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ource4energybv-my.sharepoint.com/personal/marten_source4energybv_onmicrosoft_com/Documents/Documenten/Bedrijven/Source4Energy/14 - Projecten S4E LOPEND/S2201 Regio Utrecht Inkoop 2023-2026/5. NvI/4. Check aansluitingenoverzichten/"/>
    </mc:Choice>
  </mc:AlternateContent>
  <xr:revisionPtr revIDLastSave="161" documentId="8_{D5A1AFCE-20F1-4B4C-A573-27D46E4998E6}" xr6:coauthVersionLast="47" xr6:coauthVersionMax="47" xr10:uidLastSave="{250441C3-8E2E-4386-A4EA-9FA02416687F}"/>
  <bookViews>
    <workbookView xWindow="-120" yWindow="-120" windowWidth="23280" windowHeight="12480" xr2:uid="{00000000-000D-0000-FFFF-FFFF00000000}"/>
  </bookViews>
  <sheets>
    <sheet name="Samenvatting" sheetId="2" r:id="rId1"/>
    <sheet name="Aansluitingen &amp; verbruik" sheetId="1" r:id="rId2"/>
  </sheets>
  <definedNames>
    <definedName name="_xlnm._FilterDatabase" localSheetId="1" hidden="1">'Aansluitingen &amp; verbruik'!$A$1:$BT$4129</definedName>
  </definedName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" i="2" l="1"/>
  <c r="L44" i="2"/>
  <c r="L43" i="2"/>
  <c r="O5" i="2"/>
  <c r="L32" i="2"/>
  <c r="L31" i="2"/>
  <c r="J46" i="2"/>
  <c r="J25" i="2"/>
  <c r="G46" i="2"/>
  <c r="O24" i="2"/>
  <c r="O23" i="2"/>
  <c r="O22" i="2"/>
  <c r="O21" i="2"/>
  <c r="O19" i="2"/>
  <c r="O15" i="2"/>
  <c r="O10" i="2"/>
  <c r="O8" i="2"/>
  <c r="L21" i="2"/>
  <c r="F31" i="2"/>
  <c r="F32" i="2"/>
  <c r="F33" i="2"/>
  <c r="F34" i="2"/>
  <c r="F35" i="2"/>
  <c r="F36" i="2"/>
  <c r="F37" i="2"/>
  <c r="F38" i="2"/>
  <c r="F39" i="2"/>
  <c r="F40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2" i="2"/>
  <c r="F23" i="2"/>
  <c r="F24" i="2"/>
  <c r="F5" i="2"/>
  <c r="E31" i="2"/>
  <c r="E32" i="2"/>
  <c r="O7" i="2" s="1"/>
  <c r="E33" i="2"/>
  <c r="E34" i="2"/>
  <c r="E35" i="2"/>
  <c r="E36" i="2"/>
  <c r="E37" i="2"/>
  <c r="E38" i="2"/>
  <c r="E39" i="2"/>
  <c r="E40" i="2"/>
  <c r="L40" i="2" s="1"/>
  <c r="O20" i="2" s="1"/>
  <c r="E6" i="2"/>
  <c r="E7" i="2"/>
  <c r="E8" i="2"/>
  <c r="L8" i="2" s="1"/>
  <c r="R8" i="2" s="1"/>
  <c r="S8" i="2" s="1"/>
  <c r="E9" i="2"/>
  <c r="E10" i="2"/>
  <c r="E11" i="2"/>
  <c r="E12" i="2"/>
  <c r="E13" i="2"/>
  <c r="E14" i="2"/>
  <c r="E15" i="2"/>
  <c r="E16" i="2"/>
  <c r="E17" i="2"/>
  <c r="E18" i="2"/>
  <c r="E19" i="2"/>
  <c r="E20" i="2"/>
  <c r="E22" i="2"/>
  <c r="E23" i="2"/>
  <c r="E24" i="2"/>
  <c r="E5" i="2"/>
  <c r="G13" i="2"/>
  <c r="G15" i="2"/>
  <c r="G17" i="2"/>
  <c r="G6" i="2"/>
  <c r="G16" i="2"/>
  <c r="G10" i="2"/>
  <c r="G11" i="2"/>
  <c r="G7" i="2"/>
  <c r="G18" i="2"/>
  <c r="G9" i="2"/>
  <c r="G8" i="2"/>
  <c r="G12" i="2"/>
  <c r="G22" i="2"/>
  <c r="G14" i="2"/>
  <c r="G23" i="2"/>
  <c r="G20" i="2"/>
  <c r="G24" i="2"/>
  <c r="G5" i="2"/>
  <c r="L38" i="2" l="1"/>
  <c r="O17" i="2" s="1"/>
  <c r="L6" i="2"/>
  <c r="L9" i="2"/>
  <c r="O6" i="2"/>
  <c r="L19" i="2"/>
  <c r="R19" i="2" s="1"/>
  <c r="S19" i="2" s="1"/>
  <c r="L11" i="2"/>
  <c r="L15" i="2"/>
  <c r="R15" i="2" s="1"/>
  <c r="S15" i="2" s="1"/>
  <c r="L7" i="2"/>
  <c r="R7" i="2" s="1"/>
  <c r="S7" i="2" s="1"/>
  <c r="L22" i="2"/>
  <c r="R22" i="2" s="1"/>
  <c r="S22" i="2" s="1"/>
  <c r="L24" i="2"/>
  <c r="R24" i="2" s="1"/>
  <c r="S24" i="2" s="1"/>
  <c r="R21" i="2"/>
  <c r="S21" i="2" s="1"/>
  <c r="L34" i="2"/>
  <c r="O11" i="2" s="1"/>
  <c r="L23" i="2"/>
  <c r="R23" i="2" s="1"/>
  <c r="S23" i="2" s="1"/>
  <c r="L14" i="2"/>
  <c r="L39" i="2"/>
  <c r="O18" i="2" s="1"/>
  <c r="L18" i="2"/>
  <c r="L10" i="2"/>
  <c r="R10" i="2" s="1"/>
  <c r="S10" i="2" s="1"/>
  <c r="L37" i="2"/>
  <c r="O16" i="2" s="1"/>
  <c r="L36" i="2"/>
  <c r="O14" i="2" s="1"/>
  <c r="L17" i="2"/>
  <c r="L33" i="2"/>
  <c r="O9" i="2" s="1"/>
  <c r="L35" i="2"/>
  <c r="O12" i="2" s="1"/>
  <c r="L16" i="2"/>
  <c r="L5" i="2"/>
  <c r="R5" i="2" s="1"/>
  <c r="S5" i="2" s="1"/>
  <c r="L13" i="2"/>
  <c r="R13" i="2" s="1"/>
  <c r="S13" i="2" s="1"/>
  <c r="L20" i="2"/>
  <c r="R20" i="2" s="1"/>
  <c r="S20" i="2" s="1"/>
  <c r="L12" i="2"/>
  <c r="G25" i="2"/>
  <c r="F41" i="2"/>
  <c r="F46" i="2" s="1"/>
  <c r="E41" i="2"/>
  <c r="E46" i="2" s="1"/>
  <c r="F25" i="2"/>
  <c r="E25" i="2"/>
  <c r="R17" i="2" l="1"/>
  <c r="S17" i="2" s="1"/>
  <c r="R6" i="2"/>
  <c r="S6" i="2" s="1"/>
  <c r="R9" i="2"/>
  <c r="S9" i="2" s="1"/>
  <c r="R11" i="2"/>
  <c r="S11" i="2" s="1"/>
  <c r="R14" i="2"/>
  <c r="S14" i="2" s="1"/>
  <c r="R16" i="2"/>
  <c r="S16" i="2" s="1"/>
  <c r="R18" i="2"/>
  <c r="S18" i="2" s="1"/>
  <c r="R12" i="2"/>
  <c r="S12" i="2" s="1"/>
  <c r="S25" i="2" l="1"/>
</calcChain>
</file>

<file path=xl/sharedStrings.xml><?xml version="1.0" encoding="utf-8"?>
<sst xmlns="http://schemas.openxmlformats.org/spreadsheetml/2006/main" count="226941" uniqueCount="21888">
  <si>
    <t>Klantnummer</t>
  </si>
  <si>
    <t>Klantnaam</t>
  </si>
  <si>
    <t>KVK-nummer</t>
  </si>
  <si>
    <t>Top Contract</t>
  </si>
  <si>
    <t>Bovenliggend Contract</t>
  </si>
  <si>
    <t>Contract</t>
  </si>
  <si>
    <t>Eancode Aansluiting</t>
  </si>
  <si>
    <t>Contract Begindatum</t>
  </si>
  <si>
    <t>Contract Einddatum</t>
  </si>
  <si>
    <t>Actief Contract</t>
  </si>
  <si>
    <t>Contract Status</t>
  </si>
  <si>
    <t>Fysieke Status</t>
  </si>
  <si>
    <t>Aansluiting Straat</t>
  </si>
  <si>
    <t>Aansluiting Huisnr</t>
  </si>
  <si>
    <t>Aansluiting Toevoeging</t>
  </si>
  <si>
    <t>Aansluiting Postcode</t>
  </si>
  <si>
    <t>Aansluiting Plaats</t>
  </si>
  <si>
    <t>Profielcategorie</t>
  </si>
  <si>
    <t>Product Type</t>
  </si>
  <si>
    <t>Marktsegment</t>
  </si>
  <si>
    <t>Frequentie Bemetering</t>
  </si>
  <si>
    <t>Slimme Meter</t>
  </si>
  <si>
    <t>Administratief Aan</t>
  </si>
  <si>
    <t>Facturatiebasis</t>
  </si>
  <si>
    <t>Product Omschrijving</t>
  </si>
  <si>
    <t>SJV Ingangsdatum</t>
  </si>
  <si>
    <t>SJV Piek</t>
  </si>
  <si>
    <t>SJV Dal</t>
  </si>
  <si>
    <t>SJV TL Piek</t>
  </si>
  <si>
    <t>SJV TL Dal</t>
  </si>
  <si>
    <t>SJV Gas</t>
  </si>
  <si>
    <t>Capaciteit</t>
  </si>
  <si>
    <t>Gefactureerd Verbruik Piek 2021</t>
  </si>
  <si>
    <t>Gefactureerd Verbruik Dal 2021</t>
  </si>
  <si>
    <t>Gefactureerd Verbruik TL Piek 2021</t>
  </si>
  <si>
    <t>Gefactureerd Verbruik TL Dal 2021</t>
  </si>
  <si>
    <t>Gefactureerd Verbruik Gas 2021</t>
  </si>
  <si>
    <t>Verzamelnota</t>
  </si>
  <si>
    <t>Verzamelnota Naam</t>
  </si>
  <si>
    <t>Te Factureren Rekening</t>
  </si>
  <si>
    <t>Te Factureren Klantnaam</t>
  </si>
  <si>
    <t>Te Factureren TAV</t>
  </si>
  <si>
    <t>Factuuradres</t>
  </si>
  <si>
    <t>Factuur Emailadres</t>
  </si>
  <si>
    <t>Betalingsmethode</t>
  </si>
  <si>
    <t>Bankrekening</t>
  </si>
  <si>
    <t>Klantsleutel</t>
  </si>
  <si>
    <t>Betalingstermijn</t>
  </si>
  <si>
    <t>Facturatiecyclus</t>
  </si>
  <si>
    <t>Klantkenmerk</t>
  </si>
  <si>
    <t>Locatie Informatie</t>
  </si>
  <si>
    <t>Meterverzoekgroep</t>
  </si>
  <si>
    <t>Meternummer</t>
  </si>
  <si>
    <t>VolgendeVerzoekdatum</t>
  </si>
  <si>
    <t>MeterverzoekAanmaakCyclus</t>
  </si>
  <si>
    <t>Netbeheerder</t>
  </si>
  <si>
    <t>Netgebied</t>
  </si>
  <si>
    <t>Regiocode</t>
  </si>
  <si>
    <t>Captarcode</t>
  </si>
  <si>
    <t>Captarcode Omschrijving</t>
  </si>
  <si>
    <t>Maxverbruik Gas</t>
  </si>
  <si>
    <t>Verblijfsfunctie</t>
  </si>
  <si>
    <t>Complexbepaling</t>
  </si>
  <si>
    <t>Blokverwarming</t>
  </si>
  <si>
    <t>Zakelijk Verbruik</t>
  </si>
  <si>
    <t>WKK Verklaring</t>
  </si>
  <si>
    <t>E-Optel verklaring</t>
  </si>
  <si>
    <t>E-Optel ID</t>
  </si>
  <si>
    <t>Cluster</t>
  </si>
  <si>
    <t>WOZ Cluster</t>
  </si>
  <si>
    <t>Contract Actief</t>
  </si>
  <si>
    <t>K20000320</t>
  </si>
  <si>
    <t>Gemeente Montfoort</t>
  </si>
  <si>
    <t>30277195</t>
  </si>
  <si>
    <t>O32397362</t>
  </si>
  <si>
    <t>O32397369</t>
  </si>
  <si>
    <t>O32519533</t>
  </si>
  <si>
    <t>871687400006735521</t>
  </si>
  <si>
    <t>Ja</t>
  </si>
  <si>
    <t>Factureerbaar</t>
  </si>
  <si>
    <t>In bedrijf</t>
  </si>
  <si>
    <t>Engherzandweg</t>
  </si>
  <si>
    <t>32</t>
  </si>
  <si>
    <t/>
  </si>
  <si>
    <t>3461 AE</t>
  </si>
  <si>
    <t>Linschoten</t>
  </si>
  <si>
    <t>E1A</t>
  </si>
  <si>
    <t>Elek</t>
  </si>
  <si>
    <t>Kleinverbruik</t>
  </si>
  <si>
    <t>JRL Jaarlijks</t>
  </si>
  <si>
    <t>Nee</t>
  </si>
  <si>
    <t>Voorschotten toegelaten</t>
  </si>
  <si>
    <t>E_DVK - Profielklik</t>
  </si>
  <si>
    <t>FAS2736667</t>
  </si>
  <si>
    <t>Riolering elektriciteit KV</t>
  </si>
  <si>
    <t>Postbus 41 3417 ZG MONTFOORT</t>
  </si>
  <si>
    <t>OV</t>
  </si>
  <si>
    <t>NL42BNGH0285005677</t>
  </si>
  <si>
    <t>677</t>
  </si>
  <si>
    <t>D30</t>
  </si>
  <si>
    <t>3M</t>
  </si>
  <si>
    <t>Rioolgemaal</t>
  </si>
  <si>
    <t>Bij woning</t>
  </si>
  <si>
    <t>Groep op factuurstrc</t>
  </si>
  <si>
    <t>9519180O</t>
  </si>
  <si>
    <t>Stedin Netbeheer Utrecht</t>
  </si>
  <si>
    <t>871687400000002254</t>
  </si>
  <si>
    <t>0</t>
  </si>
  <si>
    <t>8742030102119</t>
  </si>
  <si>
    <t>3x25A</t>
  </si>
  <si>
    <t>O32519534</t>
  </si>
  <si>
    <t>871687400006735590</t>
  </si>
  <si>
    <t>37</t>
  </si>
  <si>
    <t>9519181O</t>
  </si>
  <si>
    <t>O32519535</t>
  </si>
  <si>
    <t>871687400006790094</t>
  </si>
  <si>
    <t>Van Rietlaan</t>
  </si>
  <si>
    <t>11</t>
  </si>
  <si>
    <t>3461 HW</t>
  </si>
  <si>
    <t>E2B</t>
  </si>
  <si>
    <t>Administratief aan</t>
  </si>
  <si>
    <t>FAS2989913</t>
  </si>
  <si>
    <t>E0030003268549316</t>
  </si>
  <si>
    <t>8742030103116</t>
  </si>
  <si>
    <t>3x35A</t>
  </si>
  <si>
    <t>O32519536</t>
  </si>
  <si>
    <t>871687400006798762</t>
  </si>
  <si>
    <t>M A Reinaldaweg</t>
  </si>
  <si>
    <t>29</t>
  </si>
  <si>
    <t>3461 CC</t>
  </si>
  <si>
    <t>8505488Z</t>
  </si>
  <si>
    <t>O32519537</t>
  </si>
  <si>
    <t>871687400006798830</t>
  </si>
  <si>
    <t>47</t>
  </si>
  <si>
    <t>3461 CD</t>
  </si>
  <si>
    <t>Naast Nr 47 Tbv Rioolpomp, Gem Montfoort WHH</t>
  </si>
  <si>
    <t>9321071Z</t>
  </si>
  <si>
    <t>O32519538</t>
  </si>
  <si>
    <t>871687400006800373</t>
  </si>
  <si>
    <t>STRICK VAN LINSCHOTENSTR</t>
  </si>
  <si>
    <t>90</t>
  </si>
  <si>
    <t>3461 EJ</t>
  </si>
  <si>
    <t>Hoofdgemaal</t>
  </si>
  <si>
    <t>19491697</t>
  </si>
  <si>
    <t>O32519539</t>
  </si>
  <si>
    <t>871687400006887183</t>
  </si>
  <si>
    <t>Parklaan</t>
  </si>
  <si>
    <t>31</t>
  </si>
  <si>
    <t>3417 VA</t>
  </si>
  <si>
    <t>MONTFOORT</t>
  </si>
  <si>
    <t>E1B</t>
  </si>
  <si>
    <t>E0060100000741719</t>
  </si>
  <si>
    <t>O32519540</t>
  </si>
  <si>
    <t>871687400007016360</t>
  </si>
  <si>
    <t>Verlengde Hoogstraat</t>
  </si>
  <si>
    <t>1</t>
  </si>
  <si>
    <t>BY</t>
  </si>
  <si>
    <t>3417 EK</t>
  </si>
  <si>
    <t>8202898D</t>
  </si>
  <si>
    <t>O32519541</t>
  </si>
  <si>
    <t>871687400007024570</t>
  </si>
  <si>
    <t>Kasteelplein</t>
  </si>
  <si>
    <t>2</t>
  </si>
  <si>
    <t>3417 JH</t>
  </si>
  <si>
    <t>Onder de poort</t>
  </si>
  <si>
    <t>E0044007018141917</t>
  </si>
  <si>
    <t>O32519542</t>
  </si>
  <si>
    <t>871687400007025539</t>
  </si>
  <si>
    <t>4</t>
  </si>
  <si>
    <t>FAS3540122</t>
  </si>
  <si>
    <t>E0052004463205819</t>
  </si>
  <si>
    <t>O32519543</t>
  </si>
  <si>
    <t>871687400007033961</t>
  </si>
  <si>
    <t>Mastwijkerdijk</t>
  </si>
  <si>
    <t>98</t>
  </si>
  <si>
    <t>3417 BT</t>
  </si>
  <si>
    <t>6601489X</t>
  </si>
  <si>
    <t>O32519544</t>
  </si>
  <si>
    <t>871687400007037334</t>
  </si>
  <si>
    <t>3417 BP</t>
  </si>
  <si>
    <t>6601309X</t>
  </si>
  <si>
    <t>O32519545</t>
  </si>
  <si>
    <t>871687400007037570</t>
  </si>
  <si>
    <t>41</t>
  </si>
  <si>
    <t>3417 BR</t>
  </si>
  <si>
    <t>9704399O</t>
  </si>
  <si>
    <t>O32519546</t>
  </si>
  <si>
    <t>871687400007037624</t>
  </si>
  <si>
    <t>140</t>
  </si>
  <si>
    <t>9704400O</t>
  </si>
  <si>
    <t>O32519547</t>
  </si>
  <si>
    <t>871687400007037679</t>
  </si>
  <si>
    <t>Achthoven-West</t>
  </si>
  <si>
    <t>21</t>
  </si>
  <si>
    <t>3417 BW</t>
  </si>
  <si>
    <t>9717192O</t>
  </si>
  <si>
    <t>O32519548</t>
  </si>
  <si>
    <t>871687400007037723</t>
  </si>
  <si>
    <t>9717193O</t>
  </si>
  <si>
    <t>O32519549</t>
  </si>
  <si>
    <t>871687400007059541</t>
  </si>
  <si>
    <t>Merodeplantsoen</t>
  </si>
  <si>
    <t>3417 AX</t>
  </si>
  <si>
    <t>In plantsoen</t>
  </si>
  <si>
    <t>8910386O</t>
  </si>
  <si>
    <t>O32519550</t>
  </si>
  <si>
    <t>871687400007070645</t>
  </si>
  <si>
    <t>Heeswijk</t>
  </si>
  <si>
    <t>121</t>
  </si>
  <si>
    <t>3417 GP</t>
  </si>
  <si>
    <t>E2A</t>
  </si>
  <si>
    <t>86807808</t>
  </si>
  <si>
    <t>O32519551</t>
  </si>
  <si>
    <t>871687400007076845</t>
  </si>
  <si>
    <t>26</t>
  </si>
  <si>
    <t>GMA</t>
  </si>
  <si>
    <t>To AH</t>
  </si>
  <si>
    <t>9008562O</t>
  </si>
  <si>
    <t>O32519552</t>
  </si>
  <si>
    <t>871687400007102544</t>
  </si>
  <si>
    <t>Pastoor Spaanplein</t>
  </si>
  <si>
    <t>9</t>
  </si>
  <si>
    <t>NST</t>
  </si>
  <si>
    <t>3417 HV</t>
  </si>
  <si>
    <t>9433079O</t>
  </si>
  <si>
    <t>O32519553</t>
  </si>
  <si>
    <t>871687400007143929</t>
  </si>
  <si>
    <t>Anne Franklaan</t>
  </si>
  <si>
    <t>34</t>
  </si>
  <si>
    <t>3417 GE</t>
  </si>
  <si>
    <t>31523572</t>
  </si>
  <si>
    <t>O32519554</t>
  </si>
  <si>
    <t>871687400007146012</t>
  </si>
  <si>
    <t>IJsselveld</t>
  </si>
  <si>
    <t>18</t>
  </si>
  <si>
    <t>A</t>
  </si>
  <si>
    <t>3417 XH</t>
  </si>
  <si>
    <t>FAS2989914</t>
  </si>
  <si>
    <t>13754407</t>
  </si>
  <si>
    <t>O32519555</t>
  </si>
  <si>
    <t>871687400007147132</t>
  </si>
  <si>
    <t>Waardsedijk-Oost</t>
  </si>
  <si>
    <t>13</t>
  </si>
  <si>
    <t>3417 XJ</t>
  </si>
  <si>
    <t>8813046Z</t>
  </si>
  <si>
    <t>O32519556</t>
  </si>
  <si>
    <t>871687400007151634</t>
  </si>
  <si>
    <t>9518221O</t>
  </si>
  <si>
    <t>O32519557</t>
  </si>
  <si>
    <t>871687400007151900</t>
  </si>
  <si>
    <t>7</t>
  </si>
  <si>
    <t>9518118O</t>
  </si>
  <si>
    <t>O32519558</t>
  </si>
  <si>
    <t>871687400007154888</t>
  </si>
  <si>
    <t>16</t>
  </si>
  <si>
    <t>7701381X</t>
  </si>
  <si>
    <t>O32519559</t>
  </si>
  <si>
    <t>871687400007156356</t>
  </si>
  <si>
    <t>Schepenenstraat</t>
  </si>
  <si>
    <t>3417 SG</t>
  </si>
  <si>
    <t>Bergbezinkbassin</t>
  </si>
  <si>
    <t>E0044006890188517</t>
  </si>
  <si>
    <t>O32519560</t>
  </si>
  <si>
    <t>871687400007182577</t>
  </si>
  <si>
    <t>Willeskop</t>
  </si>
  <si>
    <t>85</t>
  </si>
  <si>
    <t>3417 MC</t>
  </si>
  <si>
    <t>7012581L</t>
  </si>
  <si>
    <t>O32519561</t>
  </si>
  <si>
    <t>871687400007183895</t>
  </si>
  <si>
    <t>67</t>
  </si>
  <si>
    <t>AC</t>
  </si>
  <si>
    <t>3417 MB</t>
  </si>
  <si>
    <t>6806457X</t>
  </si>
  <si>
    <t>O32519562</t>
  </si>
  <si>
    <t>871687400007186025</t>
  </si>
  <si>
    <t>Niet in bedrijf</t>
  </si>
  <si>
    <t>Uit bedrijf</t>
  </si>
  <si>
    <t>84334817</t>
  </si>
  <si>
    <t>O32519563</t>
  </si>
  <si>
    <t>871687400007189149</t>
  </si>
  <si>
    <t>24</t>
  </si>
  <si>
    <t>3417 MD</t>
  </si>
  <si>
    <t>91795637</t>
  </si>
  <si>
    <t>O32519564</t>
  </si>
  <si>
    <t>871687400007191005</t>
  </si>
  <si>
    <t>Bovenkerkweg</t>
  </si>
  <si>
    <t>3417 TA</t>
  </si>
  <si>
    <t>9716812O</t>
  </si>
  <si>
    <t>O32519565</t>
  </si>
  <si>
    <t>871687400007194099</t>
  </si>
  <si>
    <t>74</t>
  </si>
  <si>
    <t>FAS2989915</t>
  </si>
  <si>
    <t>13664805</t>
  </si>
  <si>
    <t>O32519566</t>
  </si>
  <si>
    <t>871687400007195577</t>
  </si>
  <si>
    <t>102</t>
  </si>
  <si>
    <t>3417 GH</t>
  </si>
  <si>
    <t>9516746O</t>
  </si>
  <si>
    <t>O32519567</t>
  </si>
  <si>
    <t>871687400007199773</t>
  </si>
  <si>
    <t>54</t>
  </si>
  <si>
    <t>3417 GG</t>
  </si>
  <si>
    <t>8916594O</t>
  </si>
  <si>
    <t>O32519568</t>
  </si>
  <si>
    <t>871687400007199902</t>
  </si>
  <si>
    <t>Lodewijkstraat</t>
  </si>
  <si>
    <t>17</t>
  </si>
  <si>
    <t>3417 VC</t>
  </si>
  <si>
    <t>9516745O</t>
  </si>
  <si>
    <t>O32519569</t>
  </si>
  <si>
    <t>871687400007201902</t>
  </si>
  <si>
    <t>IJsselkade</t>
  </si>
  <si>
    <t>36</t>
  </si>
  <si>
    <t>3417 XB</t>
  </si>
  <si>
    <t>E0044006980196317</t>
  </si>
  <si>
    <t>O32519570</t>
  </si>
  <si>
    <t>871687400007203845</t>
  </si>
  <si>
    <t>Hofdijk</t>
  </si>
  <si>
    <t>3417 XE</t>
  </si>
  <si>
    <t>7000358O</t>
  </si>
  <si>
    <t>O32519571</t>
  </si>
  <si>
    <t>871687400007246941</t>
  </si>
  <si>
    <t>Blokland</t>
  </si>
  <si>
    <t>38</t>
  </si>
  <si>
    <t>3417 MP</t>
  </si>
  <si>
    <t>8812746L</t>
  </si>
  <si>
    <t>O32519572</t>
  </si>
  <si>
    <t>871687400007247030</t>
  </si>
  <si>
    <t>68</t>
  </si>
  <si>
    <t>8812908L</t>
  </si>
  <si>
    <t>O32519573</t>
  </si>
  <si>
    <t>871687400007247115</t>
  </si>
  <si>
    <t>88</t>
  </si>
  <si>
    <t>3417 MR</t>
  </si>
  <si>
    <t>8812875L</t>
  </si>
  <si>
    <t>O32519574</t>
  </si>
  <si>
    <t>871687400007247207</t>
  </si>
  <si>
    <t>100</t>
  </si>
  <si>
    <t>7802915L</t>
  </si>
  <si>
    <t>O32519575</t>
  </si>
  <si>
    <t>871687400007247290</t>
  </si>
  <si>
    <t>116</t>
  </si>
  <si>
    <t>E0044007118711218</t>
  </si>
  <si>
    <t>O32519576</t>
  </si>
  <si>
    <t>871687400007369541</t>
  </si>
  <si>
    <t>Hannie Schaftstraat</t>
  </si>
  <si>
    <t>3417 CT</t>
  </si>
  <si>
    <t>In berm</t>
  </si>
  <si>
    <t>9314122O</t>
  </si>
  <si>
    <t>O32519577</t>
  </si>
  <si>
    <t>871687400008459487</t>
  </si>
  <si>
    <t>5</t>
  </si>
  <si>
    <t>3417 JG</t>
  </si>
  <si>
    <t>Grootverbruik</t>
  </si>
  <si>
    <t>TMT Telemetrie</t>
  </si>
  <si>
    <t>Enkel afrekeningen</t>
  </si>
  <si>
    <t>FAS2736669</t>
  </si>
  <si>
    <t>Gemeente Montfoort GV</t>
  </si>
  <si>
    <t>1M</t>
  </si>
  <si>
    <t>12M</t>
  </si>
  <si>
    <t>O32637700</t>
  </si>
  <si>
    <t>871687400008471984</t>
  </si>
  <si>
    <t>Dorpstraat</t>
  </si>
  <si>
    <t>3461 CN</t>
  </si>
  <si>
    <t>9807181O</t>
  </si>
  <si>
    <t>O32519578</t>
  </si>
  <si>
    <t>871687400008570274</t>
  </si>
  <si>
    <t>Noord Linschoterdijk</t>
  </si>
  <si>
    <t>3461 AC</t>
  </si>
  <si>
    <t>72482122</t>
  </si>
  <si>
    <t>O32519579</t>
  </si>
  <si>
    <t>871687400008570281</t>
  </si>
  <si>
    <t>Eindafrekening</t>
  </si>
  <si>
    <t>Haardijk</t>
  </si>
  <si>
    <t>10</t>
  </si>
  <si>
    <t>3461 AB</t>
  </si>
  <si>
    <t>72482121</t>
  </si>
  <si>
    <t>O32749277</t>
  </si>
  <si>
    <t>O32519580</t>
  </si>
  <si>
    <t>871687400008570335</t>
  </si>
  <si>
    <t>45</t>
  </si>
  <si>
    <t>72482120</t>
  </si>
  <si>
    <t>O32519581</t>
  </si>
  <si>
    <t>871687400008576849</t>
  </si>
  <si>
    <t>72482119</t>
  </si>
  <si>
    <t>O32519582</t>
  </si>
  <si>
    <t>871687400008576870</t>
  </si>
  <si>
    <t>15</t>
  </si>
  <si>
    <t>72482118</t>
  </si>
  <si>
    <t>O32519583</t>
  </si>
  <si>
    <t>871687400008713633</t>
  </si>
  <si>
    <t>Nieuwe Zandweg</t>
  </si>
  <si>
    <t>28</t>
  </si>
  <si>
    <t>3461 AH</t>
  </si>
  <si>
    <t>19126442</t>
  </si>
  <si>
    <t>O32519584</t>
  </si>
  <si>
    <t>871687400008730593</t>
  </si>
  <si>
    <t>62</t>
  </si>
  <si>
    <t>66</t>
  </si>
  <si>
    <t>3461 AL</t>
  </si>
  <si>
    <t>19126573</t>
  </si>
  <si>
    <t>O32519585</t>
  </si>
  <si>
    <t>871687400008730609</t>
  </si>
  <si>
    <t>50</t>
  </si>
  <si>
    <t>19126566</t>
  </si>
  <si>
    <t>O32519586</t>
  </si>
  <si>
    <t>871687400008839968</t>
  </si>
  <si>
    <t>Steenovenweg</t>
  </si>
  <si>
    <t>TO</t>
  </si>
  <si>
    <t>3417 XR</t>
  </si>
  <si>
    <t>19186303</t>
  </si>
  <si>
    <t>O32519587</t>
  </si>
  <si>
    <t>871687400008857122</t>
  </si>
  <si>
    <t>44</t>
  </si>
  <si>
    <t>19168815</t>
  </si>
  <si>
    <t>O32519588</t>
  </si>
  <si>
    <t>871687400008882711</t>
  </si>
  <si>
    <t>Provincialeweg</t>
  </si>
  <si>
    <t>187</t>
  </si>
  <si>
    <t>BIJ</t>
  </si>
  <si>
    <t>3417 GS</t>
  </si>
  <si>
    <t>19210283</t>
  </si>
  <si>
    <t>O32519589</t>
  </si>
  <si>
    <t>871687400008883770</t>
  </si>
  <si>
    <t>Achthoven Oost</t>
  </si>
  <si>
    <t>3417 PC</t>
  </si>
  <si>
    <t>19210289</t>
  </si>
  <si>
    <t>O32519590</t>
  </si>
  <si>
    <t>871687400008883787</t>
  </si>
  <si>
    <t>52</t>
  </si>
  <si>
    <t>3417 PE</t>
  </si>
  <si>
    <t>19210288</t>
  </si>
  <si>
    <t>O32519591</t>
  </si>
  <si>
    <t>871687400008943412</t>
  </si>
  <si>
    <t>19219064</t>
  </si>
  <si>
    <t>O32519592</t>
  </si>
  <si>
    <t>871687400009107776</t>
  </si>
  <si>
    <t>Cattenbroekerdijk</t>
  </si>
  <si>
    <t>3461 BD</t>
  </si>
  <si>
    <t>19400498</t>
  </si>
  <si>
    <t>O32519593</t>
  </si>
  <si>
    <t>871687400009107783</t>
  </si>
  <si>
    <t>49</t>
  </si>
  <si>
    <t>19400497</t>
  </si>
  <si>
    <t>O32519594</t>
  </si>
  <si>
    <t>871687400009112978</t>
  </si>
  <si>
    <t>25</t>
  </si>
  <si>
    <t>3461 BC</t>
  </si>
  <si>
    <t>29459902</t>
  </si>
  <si>
    <t>O32519595</t>
  </si>
  <si>
    <t>871687400009155159</t>
  </si>
  <si>
    <t>Blindeweg</t>
  </si>
  <si>
    <t>3417 BN</t>
  </si>
  <si>
    <t>19512675</t>
  </si>
  <si>
    <t>O32519596</t>
  </si>
  <si>
    <t>871687400009186757</t>
  </si>
  <si>
    <t>Waardsedijk</t>
  </si>
  <si>
    <t>3417 NA</t>
  </si>
  <si>
    <t>19512672</t>
  </si>
  <si>
    <t>O32519597</t>
  </si>
  <si>
    <t>871687400009188874</t>
  </si>
  <si>
    <t>3</t>
  </si>
  <si>
    <t>A GMA</t>
  </si>
  <si>
    <t>19512674</t>
  </si>
  <si>
    <t>O32519598</t>
  </si>
  <si>
    <t>871687400009703152</t>
  </si>
  <si>
    <t>Plaats</t>
  </si>
  <si>
    <t>3417 EC</t>
  </si>
  <si>
    <t>FAS2989916</t>
  </si>
  <si>
    <t>marktaansluiting</t>
  </si>
  <si>
    <t>E0046004375304918</t>
  </si>
  <si>
    <t>8742030105110</t>
  </si>
  <si>
    <t>3x63A</t>
  </si>
  <si>
    <t>O32519599</t>
  </si>
  <si>
    <t>871687400009769523</t>
  </si>
  <si>
    <t>Heulestein</t>
  </si>
  <si>
    <t>8</t>
  </si>
  <si>
    <t>3417 TD</t>
  </si>
  <si>
    <t>FAS2989917</t>
  </si>
  <si>
    <t>Evenementenkast</t>
  </si>
  <si>
    <t>88835850</t>
  </si>
  <si>
    <t>O32519600</t>
  </si>
  <si>
    <t>871687400009797458</t>
  </si>
  <si>
    <t>96</t>
  </si>
  <si>
    <t>3417 ME</t>
  </si>
  <si>
    <t>Willeskop 965</t>
  </si>
  <si>
    <t>90643050</t>
  </si>
  <si>
    <t>O32519601</t>
  </si>
  <si>
    <t>871687400010008512</t>
  </si>
  <si>
    <t>Julianalaan</t>
  </si>
  <si>
    <t>AB</t>
  </si>
  <si>
    <t>3417 GK</t>
  </si>
  <si>
    <t>FAS2989918</t>
  </si>
  <si>
    <t>91114640</t>
  </si>
  <si>
    <t>O32519602</t>
  </si>
  <si>
    <t>871687400010099145</t>
  </si>
  <si>
    <t>NAAST</t>
  </si>
  <si>
    <t>91125106</t>
  </si>
  <si>
    <t>O32519603</t>
  </si>
  <si>
    <t>871687400010133221</t>
  </si>
  <si>
    <t>27</t>
  </si>
  <si>
    <t>3417 GJ</t>
  </si>
  <si>
    <t>HWA</t>
  </si>
  <si>
    <t>88906840</t>
  </si>
  <si>
    <t>O32519604</t>
  </si>
  <si>
    <t>871687400010301293</t>
  </si>
  <si>
    <t>TO 21</t>
  </si>
  <si>
    <t>0093195026</t>
  </si>
  <si>
    <t>8742030104113</t>
  </si>
  <si>
    <t>3x50A</t>
  </si>
  <si>
    <t>O32519605</t>
  </si>
  <si>
    <t>871687400010585846</t>
  </si>
  <si>
    <t>94</t>
  </si>
  <si>
    <t>FAS2989919</t>
  </si>
  <si>
    <t>14193353</t>
  </si>
  <si>
    <t>O32638564</t>
  </si>
  <si>
    <t>871687460008183539</t>
  </si>
  <si>
    <t>E4A</t>
  </si>
  <si>
    <t>Artikel 1 lid 2 of lid 3</t>
  </si>
  <si>
    <t>AND Anders bemeten</t>
  </si>
  <si>
    <t>FAS2512717</t>
  </si>
  <si>
    <t>Openbare Verlichting Montfoort. Deel 1 van 2</t>
  </si>
  <si>
    <t>O32638565</t>
  </si>
  <si>
    <t>871687460008191541</t>
  </si>
  <si>
    <t>Openbare Verlichting Montfoort Deel 2 van 2</t>
  </si>
  <si>
    <t>O32519606</t>
  </si>
  <si>
    <t>871687460009237965</t>
  </si>
  <si>
    <t>Liefhovendijk</t>
  </si>
  <si>
    <t>51</t>
  </si>
  <si>
    <t>3461 EW</t>
  </si>
  <si>
    <t>FAS2989920</t>
  </si>
  <si>
    <t>E0005001841739014</t>
  </si>
  <si>
    <t>O32519607</t>
  </si>
  <si>
    <t>871687460009514189</t>
  </si>
  <si>
    <t>Jacob Barneveldstraat</t>
  </si>
  <si>
    <t>3461 GA</t>
  </si>
  <si>
    <t>FAS2989921</t>
  </si>
  <si>
    <t>Jacob Barneveldstraat 24 naast</t>
  </si>
  <si>
    <t>E0030003114273915</t>
  </si>
  <si>
    <t>O32566368</t>
  </si>
  <si>
    <t>871687460011506165</t>
  </si>
  <si>
    <t>FAS3559039</t>
  </si>
  <si>
    <t>E0060100000486119</t>
  </si>
  <si>
    <t>O32892217</t>
  </si>
  <si>
    <t>871687460011939567</t>
  </si>
  <si>
    <t>E3B</t>
  </si>
  <si>
    <t>K20000325</t>
  </si>
  <si>
    <t>Gemeente IJsselstein</t>
  </si>
  <si>
    <t>30279625</t>
  </si>
  <si>
    <t>O32397366</t>
  </si>
  <si>
    <t>O32905459</t>
  </si>
  <si>
    <t>871687400002230082</t>
  </si>
  <si>
    <t>BADEN POWELLWEG</t>
  </si>
  <si>
    <t>3401 RR</t>
  </si>
  <si>
    <t>IJSSELSTEIN UT</t>
  </si>
  <si>
    <t>FAS2736674</t>
  </si>
  <si>
    <t>Gemeente IJsselstein Gebouwenbeheer Elektriciteit KV</t>
  </si>
  <si>
    <t>Postbus 26 3400 AA IJSSELSTEIN UT</t>
  </si>
  <si>
    <t>FAC: NL10ABNA0240120000 CN: NL79BNGH0285009958</t>
  </si>
  <si>
    <t>958</t>
  </si>
  <si>
    <t>Wenteltrap</t>
  </si>
  <si>
    <t>7705596Z</t>
  </si>
  <si>
    <t>O32519699</t>
  </si>
  <si>
    <t>871687400002303502</t>
  </si>
  <si>
    <t>Tuinensingel</t>
  </si>
  <si>
    <t>40</t>
  </si>
  <si>
    <t>3404 AX</t>
  </si>
  <si>
    <t>FAS2736680</t>
  </si>
  <si>
    <t>Gemeente IJsselstein Riolering Hoofdrioolgem Elektriciteit K</t>
  </si>
  <si>
    <t>Hoofdrioolgemaal</t>
  </si>
  <si>
    <t>TUINENSINGEL 40  - IJSSELSTEIN UT</t>
  </si>
  <si>
    <t>9606208O</t>
  </si>
  <si>
    <t>O32519700</t>
  </si>
  <si>
    <t>871687400002331680</t>
  </si>
  <si>
    <t>Ratelaar</t>
  </si>
  <si>
    <t>63</t>
  </si>
  <si>
    <t>CVZ</t>
  </si>
  <si>
    <t>3401 LM</t>
  </si>
  <si>
    <t>RATELAAR 63  - IJSSELSTEIN UT</t>
  </si>
  <si>
    <t>79072231</t>
  </si>
  <si>
    <t>O32519701</t>
  </si>
  <si>
    <t>871687400002346653</t>
  </si>
  <si>
    <t>Achtersloot</t>
  </si>
  <si>
    <t>168</t>
  </si>
  <si>
    <t>3401 NZ</t>
  </si>
  <si>
    <t>FAS2736671</t>
  </si>
  <si>
    <t>Gem. IJsselstein Riolering Drukrioolgemaal Elektriciteit KV</t>
  </si>
  <si>
    <t>Drukrioleringsgemaal</t>
  </si>
  <si>
    <t>ACHTERSLOOT 168  - IJSSELSTEIN UT</t>
  </si>
  <si>
    <t>84783990</t>
  </si>
  <si>
    <t>O32519702</t>
  </si>
  <si>
    <t>871687400002346714</t>
  </si>
  <si>
    <t>182</t>
  </si>
  <si>
    <t>ACHTERSLOOT 182  - IJSSELSTEIN UT</t>
  </si>
  <si>
    <t>8812896L</t>
  </si>
  <si>
    <t>O32519703</t>
  </si>
  <si>
    <t>871687400002346738</t>
  </si>
  <si>
    <t>158</t>
  </si>
  <si>
    <t>ACHTERSLOOT 158  - IJSSELSTEIN UT</t>
  </si>
  <si>
    <t>E0026300016844215</t>
  </si>
  <si>
    <t>O32519704</t>
  </si>
  <si>
    <t>871687400002461257</t>
  </si>
  <si>
    <t>Sint Petersburglaan</t>
  </si>
  <si>
    <t>3404 CV</t>
  </si>
  <si>
    <t>SINT PETERSBURGLAAN 27  - IJSSELSTEIN UT</t>
  </si>
  <si>
    <t>E0044007061419018</t>
  </si>
  <si>
    <t>O32519705</t>
  </si>
  <si>
    <t>871687400002464821</t>
  </si>
  <si>
    <t>Panoven</t>
  </si>
  <si>
    <t>3401 RB</t>
  </si>
  <si>
    <t>PANOVEN 31  - IJSSELSTEIN UT</t>
  </si>
  <si>
    <t>79072232</t>
  </si>
  <si>
    <t>O32519706</t>
  </si>
  <si>
    <t>871687400002469086</t>
  </si>
  <si>
    <t>3401 RA</t>
  </si>
  <si>
    <t>FAS2736673</t>
  </si>
  <si>
    <t>Gemeente IJsselstein Bruggen Elektriciteit KV</t>
  </si>
  <si>
    <t>Brug Signalering</t>
  </si>
  <si>
    <t>PANOVEN 25  - IJSSELSTEIN UT</t>
  </si>
  <si>
    <t>8006369D</t>
  </si>
  <si>
    <t>CE02960859</t>
  </si>
  <si>
    <t>EO002955</t>
  </si>
  <si>
    <t>Gem IJsselstein 2022 bruggen</t>
  </si>
  <si>
    <t>O32519707</t>
  </si>
  <si>
    <t>871687400002471836</t>
  </si>
  <si>
    <t>Industrieweg</t>
  </si>
  <si>
    <t>3401 MA</t>
  </si>
  <si>
    <t>INDUSTRIEWEG 38  - IJSSELSTEIN UT</t>
  </si>
  <si>
    <t>9606211O</t>
  </si>
  <si>
    <t>O32519708</t>
  </si>
  <si>
    <t>871687400002475865</t>
  </si>
  <si>
    <t>FAS2740595</t>
  </si>
  <si>
    <t>Gemeente IJsselstein VRI Elektriciteit KV</t>
  </si>
  <si>
    <t>verkeersregelinstallatie VT451145</t>
  </si>
  <si>
    <t>E0053007825207121</t>
  </si>
  <si>
    <t>CE02960860</t>
  </si>
  <si>
    <t>EO002957</t>
  </si>
  <si>
    <t>Gem IJsselstein 2022 VRI</t>
  </si>
  <si>
    <t>O32519709</t>
  </si>
  <si>
    <t>871687400002482528</t>
  </si>
  <si>
    <t>Hogebiezen</t>
  </si>
  <si>
    <t>3401 RM</t>
  </si>
  <si>
    <t>HOGEBIEZEN 62  - IJSSELSTEIN UT</t>
  </si>
  <si>
    <t>9011802O</t>
  </si>
  <si>
    <t>O32519710</t>
  </si>
  <si>
    <t>871687400002482894</t>
  </si>
  <si>
    <t>Hogebiezendijk</t>
  </si>
  <si>
    <t>3401 RS</t>
  </si>
  <si>
    <t>HOGEBIEZENDIJK 31  - IJSSELSTEIN UT</t>
  </si>
  <si>
    <t>8919990O</t>
  </si>
  <si>
    <t>O32519711</t>
  </si>
  <si>
    <t>871687400002486335</t>
  </si>
  <si>
    <t>39</t>
  </si>
  <si>
    <t>HOGEBIEZENDIJK 39  - IJSSELSTEIN UT</t>
  </si>
  <si>
    <t>8919988O</t>
  </si>
  <si>
    <t>O32519712</t>
  </si>
  <si>
    <t>871687400002488674</t>
  </si>
  <si>
    <t>80</t>
  </si>
  <si>
    <t>3401 RT</t>
  </si>
  <si>
    <t>HOGEBIEZENDIJK 80  - IJSSELSTEIN UT</t>
  </si>
  <si>
    <t>8919993O</t>
  </si>
  <si>
    <t>O32519713</t>
  </si>
  <si>
    <t>871687400002488759</t>
  </si>
  <si>
    <t>84</t>
  </si>
  <si>
    <t>HOGEBIEZENDIJK 84  - IJSSELSTEIN UT</t>
  </si>
  <si>
    <t>8919987O</t>
  </si>
  <si>
    <t>O32519714</t>
  </si>
  <si>
    <t>871687400002488834</t>
  </si>
  <si>
    <t>Het Klaphek</t>
  </si>
  <si>
    <t>3401 RZ</t>
  </si>
  <si>
    <t>HET KLAPHEK 3  - IJSSELSTEIN UT</t>
  </si>
  <si>
    <t>8509753L</t>
  </si>
  <si>
    <t>O32519715</t>
  </si>
  <si>
    <t>871687400002491247</t>
  </si>
  <si>
    <t>Doelenstraat</t>
  </si>
  <si>
    <t>THV</t>
  </si>
  <si>
    <t>3401 DV</t>
  </si>
  <si>
    <t>DOELENSTRAAT 7  - IJSSELSTEIN UT</t>
  </si>
  <si>
    <t>E0034006879367517</t>
  </si>
  <si>
    <t>O32519716</t>
  </si>
  <si>
    <t>871687400002491667</t>
  </si>
  <si>
    <t>Walkade</t>
  </si>
  <si>
    <t>58</t>
  </si>
  <si>
    <t>3401 DT</t>
  </si>
  <si>
    <t>WALKADE 58  - IJSSELSTEIN</t>
  </si>
  <si>
    <t>8506032L</t>
  </si>
  <si>
    <t>O32519717</t>
  </si>
  <si>
    <t>871687400002496983</t>
  </si>
  <si>
    <t>Vingerhoekhof</t>
  </si>
  <si>
    <t>3401 DX</t>
  </si>
  <si>
    <t>FAS2736676</t>
  </si>
  <si>
    <t>Gementee IJsselstein Markten Elektriciteit KV</t>
  </si>
  <si>
    <t>VINGERHOEKHOF 7  - IJSSELSTEIN UT</t>
  </si>
  <si>
    <t>84642996</t>
  </si>
  <si>
    <t>CE02960861</t>
  </si>
  <si>
    <t>EO002956</t>
  </si>
  <si>
    <t>Gem IJsselstein 2022 Marktkasten</t>
  </si>
  <si>
    <t>O32519718</t>
  </si>
  <si>
    <t>871687400002511105</t>
  </si>
  <si>
    <t>Heemradenlaan</t>
  </si>
  <si>
    <t>3401 GX</t>
  </si>
  <si>
    <t>HEEMRADENLAAN 36  - IJSSELSTEIN UT</t>
  </si>
  <si>
    <t>9010930Z</t>
  </si>
  <si>
    <t>8742030106117</t>
  </si>
  <si>
    <t>3x80A</t>
  </si>
  <si>
    <t>O32519719</t>
  </si>
  <si>
    <t>871687400002512584</t>
  </si>
  <si>
    <t>57</t>
  </si>
  <si>
    <t>3401 NS</t>
  </si>
  <si>
    <t>ACHTERSLOOT 57  - IJSSELSTEIN UT</t>
  </si>
  <si>
    <t>8812880L</t>
  </si>
  <si>
    <t>O32519720</t>
  </si>
  <si>
    <t>871687400002512638</t>
  </si>
  <si>
    <t>115</t>
  </si>
  <si>
    <t>3401 NV</t>
  </si>
  <si>
    <t>ACHTERSLOOT 115  - IJSSELSTEIN UT</t>
  </si>
  <si>
    <t>8812890L</t>
  </si>
  <si>
    <t>O32519721</t>
  </si>
  <si>
    <t>871687400002512881</t>
  </si>
  <si>
    <t>35</t>
  </si>
  <si>
    <t>B</t>
  </si>
  <si>
    <t>ACHTERSLOOT 35 B      - IJSSELSTEIN UT</t>
  </si>
  <si>
    <t>8812891L</t>
  </si>
  <si>
    <t>O32519722</t>
  </si>
  <si>
    <t>871687400002564453</t>
  </si>
  <si>
    <t>Kronenburgplantsoen</t>
  </si>
  <si>
    <t>3401 BM</t>
  </si>
  <si>
    <t>KRONENBURGPLANTSOEN 1  - IJSSELSTEIN UT</t>
  </si>
  <si>
    <t>9011810O</t>
  </si>
  <si>
    <t>O32519723</t>
  </si>
  <si>
    <t>871687400002566051</t>
  </si>
  <si>
    <t>Sint Nicolaasstraat</t>
  </si>
  <si>
    <t>3401 BS</t>
  </si>
  <si>
    <t>SINT NICOLAASSTRAAT 13  - IJSSELSTEIN UT</t>
  </si>
  <si>
    <t>8810142L</t>
  </si>
  <si>
    <t>O32519724</t>
  </si>
  <si>
    <t>871687400002566143</t>
  </si>
  <si>
    <t>12</t>
  </si>
  <si>
    <t>SINT NICOLAASSTRAAT 12  - IJSSELSTEIN UT</t>
  </si>
  <si>
    <t>E0052004397351018</t>
  </si>
  <si>
    <t>O32519725</t>
  </si>
  <si>
    <t>871687400002566235</t>
  </si>
  <si>
    <t>KRONENBURGPLANTSOEN 13  - IJSSELSTEIN UT</t>
  </si>
  <si>
    <t>E0052004397350818</t>
  </si>
  <si>
    <t>O32519726</t>
  </si>
  <si>
    <t>871687400002567706</t>
  </si>
  <si>
    <t>3401 BP</t>
  </si>
  <si>
    <t>KRONENBURGPLANTSOEN 2  - IJSSELSTEIN UT</t>
  </si>
  <si>
    <t>8805650Z</t>
  </si>
  <si>
    <t>O32397391</t>
  </si>
  <si>
    <t>O32397395</t>
  </si>
  <si>
    <t>O32523926</t>
  </si>
  <si>
    <t>871687400002573684</t>
  </si>
  <si>
    <t>Benschopperstraat</t>
  </si>
  <si>
    <t>3401 DG</t>
  </si>
  <si>
    <t>FAS2989967</t>
  </si>
  <si>
    <t>E0051004334946718</t>
  </si>
  <si>
    <t>O32523927</t>
  </si>
  <si>
    <t>871687400002573745</t>
  </si>
  <si>
    <t>FAS2989968</t>
  </si>
  <si>
    <t>1353259</t>
  </si>
  <si>
    <t>E0051004334811018</t>
  </si>
  <si>
    <t>O32519727</t>
  </si>
  <si>
    <t>871687400002576012</t>
  </si>
  <si>
    <t>BENSCHOPPERSTRAAT 41  - IJSSELSTEIN UT</t>
  </si>
  <si>
    <t>9321131Z</t>
  </si>
  <si>
    <t>CE02960862</t>
  </si>
  <si>
    <t>O32519728</t>
  </si>
  <si>
    <t>871687400002584161</t>
  </si>
  <si>
    <t>Utrechtsestraat</t>
  </si>
  <si>
    <t>79</t>
  </si>
  <si>
    <t>3401 CT</t>
  </si>
  <si>
    <t>FAS3389489</t>
  </si>
  <si>
    <t>Gemeente IJsselstein Overig Elektriciteit KV</t>
  </si>
  <si>
    <t>UTRECHTSESTRAAT 79  - IJSSELSTEIN UT</t>
  </si>
  <si>
    <t>E0054008326299421</t>
  </si>
  <si>
    <t>O32519729</t>
  </si>
  <si>
    <t>871687400002602186</t>
  </si>
  <si>
    <t>101</t>
  </si>
  <si>
    <t>3401 NT</t>
  </si>
  <si>
    <t>ACHTERSLOOT 101 - IJSSELSTEIN UT</t>
  </si>
  <si>
    <t>8812845L</t>
  </si>
  <si>
    <t>O32519730</t>
  </si>
  <si>
    <t>871687400002608911</t>
  </si>
  <si>
    <t>Eiteren</t>
  </si>
  <si>
    <t>3401 PT</t>
  </si>
  <si>
    <t>EITEREN 2  - IJSSELSTEIN UT</t>
  </si>
  <si>
    <t>7810425X</t>
  </si>
  <si>
    <t>O32519731</t>
  </si>
  <si>
    <t>871687400002617111</t>
  </si>
  <si>
    <t>IJsselbrug</t>
  </si>
  <si>
    <t>6904888O</t>
  </si>
  <si>
    <t>CE02960863</t>
  </si>
  <si>
    <t>O32519732</t>
  </si>
  <si>
    <t>871687400002628834</t>
  </si>
  <si>
    <t>Veerschipper</t>
  </si>
  <si>
    <t>3401 PJ</t>
  </si>
  <si>
    <t>VEERSCHIPPER 34  - IJSSELSTEIN UT</t>
  </si>
  <si>
    <t>79072230</t>
  </si>
  <si>
    <t>O32862752</t>
  </si>
  <si>
    <t>871687400002701049</t>
  </si>
  <si>
    <t>Lagebiezen</t>
  </si>
  <si>
    <t>3401 NG</t>
  </si>
  <si>
    <t>FAS2736677</t>
  </si>
  <si>
    <t>Lage Biezen 4</t>
  </si>
  <si>
    <t>E0052004346131618</t>
  </si>
  <si>
    <t>O32862751</t>
  </si>
  <si>
    <t>871687400002701148</t>
  </si>
  <si>
    <t>6</t>
  </si>
  <si>
    <t>E0044007251900918</t>
  </si>
  <si>
    <t>O32519733</t>
  </si>
  <si>
    <t>871687400002709120</t>
  </si>
  <si>
    <t>Touwlaan</t>
  </si>
  <si>
    <t>3401 CA</t>
  </si>
  <si>
    <t>Touwlaan 21  - IJSSELSTEIN UT</t>
  </si>
  <si>
    <t>82941826</t>
  </si>
  <si>
    <t>O32519734</t>
  </si>
  <si>
    <t>871687400002782550</t>
  </si>
  <si>
    <t>Hoepelmaker</t>
  </si>
  <si>
    <t>48</t>
  </si>
  <si>
    <t>3401 TK</t>
  </si>
  <si>
    <t>FAS3389481</t>
  </si>
  <si>
    <t>HOEPELMAKER 48  - IJSSELSTEIN UT</t>
  </si>
  <si>
    <t>E0033006879247617</t>
  </si>
  <si>
    <t>O32519735</t>
  </si>
  <si>
    <t>871687400002791415</t>
  </si>
  <si>
    <t>Zomerdijk</t>
  </si>
  <si>
    <t>3402 MJ</t>
  </si>
  <si>
    <t>verkeersregelinstallatie VT451658</t>
  </si>
  <si>
    <t>ZOMERDIJK 1  - IJSSELSTEIN UT</t>
  </si>
  <si>
    <t>E0051004351127218</t>
  </si>
  <si>
    <t>CE02960864</t>
  </si>
  <si>
    <t>O32519736</t>
  </si>
  <si>
    <t>871687400002794607</t>
  </si>
  <si>
    <t>verkeersregelinstallatie VT451659</t>
  </si>
  <si>
    <t>ZOMERDIJK 37  - IJSSELSTEIN UT</t>
  </si>
  <si>
    <t>E0043007053038718</t>
  </si>
  <si>
    <t>CE02960865</t>
  </si>
  <si>
    <t>O32519737</t>
  </si>
  <si>
    <t>871687400002799220</t>
  </si>
  <si>
    <t>Noord IJsseldijk</t>
  </si>
  <si>
    <t>3402 PG</t>
  </si>
  <si>
    <t>NOORD IJSSELDIJK 57  - IJSSELSTEIN UT</t>
  </si>
  <si>
    <t>E0054008326299521</t>
  </si>
  <si>
    <t>O32519738</t>
  </si>
  <si>
    <t>871687400002819133</t>
  </si>
  <si>
    <t>Hazenveld</t>
  </si>
  <si>
    <t>3402 BL</t>
  </si>
  <si>
    <t>FAS2736682</t>
  </si>
  <si>
    <t>Gemeente IJsselstein Waterhuishouding Elektriciteit KV</t>
  </si>
  <si>
    <t>Waterhuishoudingsgemaal</t>
  </si>
  <si>
    <t>HAZENVELD 25  - IJSSELSTEIN UT</t>
  </si>
  <si>
    <t>E0067005549025220</t>
  </si>
  <si>
    <t>O32519739</t>
  </si>
  <si>
    <t>871687400002856510</t>
  </si>
  <si>
    <t>Utrechtseweg</t>
  </si>
  <si>
    <t>3402 PL</t>
  </si>
  <si>
    <t>verkeersregelinstallatie VT600134</t>
  </si>
  <si>
    <t>UTRECHTSEWEG 36  - IJSSELSTEIN UT</t>
  </si>
  <si>
    <t>E0053007825205521</t>
  </si>
  <si>
    <t>CE02960866</t>
  </si>
  <si>
    <t>O32519741</t>
  </si>
  <si>
    <t>871687400002863907</t>
  </si>
  <si>
    <t>Oranje Nassaulaan</t>
  </si>
  <si>
    <t>3402 CS</t>
  </si>
  <si>
    <t>ORANJE NASSAULAAN 48  - IJSSELSTEIN UT</t>
  </si>
  <si>
    <t>79425351</t>
  </si>
  <si>
    <t>O32519742</t>
  </si>
  <si>
    <t>871687400002869473</t>
  </si>
  <si>
    <t>3402 CP</t>
  </si>
  <si>
    <t>Oranje brug</t>
  </si>
  <si>
    <t>ORANJE NASSAULAAN 1  - IJSSELSTEIN UT</t>
  </si>
  <si>
    <t>8821628O</t>
  </si>
  <si>
    <t>CE02960867</t>
  </si>
  <si>
    <t>O32519743</t>
  </si>
  <si>
    <t>871687400002905331</t>
  </si>
  <si>
    <t>78</t>
  </si>
  <si>
    <t>3402 PR</t>
  </si>
  <si>
    <t>UTRECHTSEWEG 78  - IJSSELSTEIN UT</t>
  </si>
  <si>
    <t>6602299X</t>
  </si>
  <si>
    <t>O32519744</t>
  </si>
  <si>
    <t>871687400002907090</t>
  </si>
  <si>
    <t>Poortdijk</t>
  </si>
  <si>
    <t>30</t>
  </si>
  <si>
    <t>3402 BS</t>
  </si>
  <si>
    <t>verkeersregelinstallatie VT451657</t>
  </si>
  <si>
    <t>POORTDIJK 30  - IJSSELSTEIN UT</t>
  </si>
  <si>
    <t>E0043007053306118</t>
  </si>
  <si>
    <t>CE02960868</t>
  </si>
  <si>
    <t>O32523928</t>
  </si>
  <si>
    <t>871687400002971190</t>
  </si>
  <si>
    <t>Hitteschild</t>
  </si>
  <si>
    <t>3402 EA</t>
  </si>
  <si>
    <t>FAS2989969</t>
  </si>
  <si>
    <t>IJ249</t>
  </si>
  <si>
    <t>7200132O</t>
  </si>
  <si>
    <t>O32519745</t>
  </si>
  <si>
    <t>871687400002986293</t>
  </si>
  <si>
    <t>Gesloopt</t>
  </si>
  <si>
    <t>Alexandrietpad</t>
  </si>
  <si>
    <t>3402 XX</t>
  </si>
  <si>
    <t>FAS3389482</t>
  </si>
  <si>
    <t>IJVO Terrein</t>
  </si>
  <si>
    <t>PARELPAD 8  - IJSSELSTEIN UT</t>
  </si>
  <si>
    <t>9605838O</t>
  </si>
  <si>
    <t>O32519746</t>
  </si>
  <si>
    <t>871687400003084769</t>
  </si>
  <si>
    <t>Televisiebaan</t>
  </si>
  <si>
    <t>106</t>
  </si>
  <si>
    <t>3402 VH</t>
  </si>
  <si>
    <t>E0054007678597620</t>
  </si>
  <si>
    <t>O32519747</t>
  </si>
  <si>
    <t>871687400003162481</t>
  </si>
  <si>
    <t>Randdijk</t>
  </si>
  <si>
    <t>3402 TL</t>
  </si>
  <si>
    <t>RANDDIJK 21  - IJSSELSTEIN UT</t>
  </si>
  <si>
    <t>9703562O</t>
  </si>
  <si>
    <t>O32519748</t>
  </si>
  <si>
    <t>871687400003248109</t>
  </si>
  <si>
    <t>Griendweg</t>
  </si>
  <si>
    <t>3403 NG</t>
  </si>
  <si>
    <t>FAS3348737</t>
  </si>
  <si>
    <t>Gemeente IJsselstein Infrastructuur Elektriciteit KV</t>
  </si>
  <si>
    <t>Poldergemaal Groenvliet</t>
  </si>
  <si>
    <t>Heemradenlaan 3  - IJSSELSTEIN UT</t>
  </si>
  <si>
    <t>E0067005549027620</t>
  </si>
  <si>
    <t>O32519749</t>
  </si>
  <si>
    <t>871687400008160154</t>
  </si>
  <si>
    <t>Zuid IJsseldijk</t>
  </si>
  <si>
    <t>22</t>
  </si>
  <si>
    <t>3401 PX</t>
  </si>
  <si>
    <t>ZUID IJSSELDIJK 22  - IJSSELSTEIN UT</t>
  </si>
  <si>
    <t>9012008O</t>
  </si>
  <si>
    <t>O32519750</t>
  </si>
  <si>
    <t>871687400008167696</t>
  </si>
  <si>
    <t>ZUID IJSSELDIJK 3  - IJSSELSTEIN UT</t>
  </si>
  <si>
    <t>8006168D</t>
  </si>
  <si>
    <t>CE02960869</t>
  </si>
  <si>
    <t>O32519751</t>
  </si>
  <si>
    <t>871687400008457315</t>
  </si>
  <si>
    <t>POORTDIJK 34  - IJSSELSTEIN UT</t>
  </si>
  <si>
    <t>E0044006980187617</t>
  </si>
  <si>
    <t>O32519752</t>
  </si>
  <si>
    <t>871687400008457384</t>
  </si>
  <si>
    <t>ORANJE NASSAULAAN 50  - IJSSELSTEIN UT</t>
  </si>
  <si>
    <t>E0044007156939518</t>
  </si>
  <si>
    <t>O32519753</t>
  </si>
  <si>
    <t>871687400008516401</t>
  </si>
  <si>
    <t>Praagsingel</t>
  </si>
  <si>
    <t>478</t>
  </si>
  <si>
    <t>3404 VL</t>
  </si>
  <si>
    <t>PRAAGSINGEL 478 TO     - IJSSELSTEIN UT</t>
  </si>
  <si>
    <t>71771606</t>
  </si>
  <si>
    <t>O32519754</t>
  </si>
  <si>
    <t>871687400008517668</t>
  </si>
  <si>
    <t>Noordpoolstraat</t>
  </si>
  <si>
    <t>14</t>
  </si>
  <si>
    <t>3401 ZV</t>
  </si>
  <si>
    <t>NOORDPOOLSTRAAT 14 BIJ    - IJSSELSTEIN UT</t>
  </si>
  <si>
    <t>E0034007000923617</t>
  </si>
  <si>
    <t>O32519755</t>
  </si>
  <si>
    <t>871687400008634211</t>
  </si>
  <si>
    <t>Overtoom</t>
  </si>
  <si>
    <t>3401 BK</t>
  </si>
  <si>
    <t>FAS2736678</t>
  </si>
  <si>
    <t>Gemeente IJsselstein Overig - GV Elektriciteit</t>
  </si>
  <si>
    <t>Overtoom 1  - IJSSELSTEIN UT</t>
  </si>
  <si>
    <t>O32519756</t>
  </si>
  <si>
    <t>871687400008646238</t>
  </si>
  <si>
    <t>3401 RK</t>
  </si>
  <si>
    <t>HOGEBIEZEN 17 NST    - IJSSELSTEIN UT</t>
  </si>
  <si>
    <t>E0034006879367817</t>
  </si>
  <si>
    <t>O32523929</t>
  </si>
  <si>
    <t>871687400008653809</t>
  </si>
  <si>
    <t>3401 NR</t>
  </si>
  <si>
    <t>FAS2989970</t>
  </si>
  <si>
    <t>ACHTERSLOOT 3 TO - IJSSELSTEIN UT</t>
  </si>
  <si>
    <t>E0034007000923917</t>
  </si>
  <si>
    <t>O32519759</t>
  </si>
  <si>
    <t>871687400008778472</t>
  </si>
  <si>
    <t>Basiliekpad</t>
  </si>
  <si>
    <t>3401 BJ</t>
  </si>
  <si>
    <t>FAS3348738</t>
  </si>
  <si>
    <t>Verlichting Podium</t>
  </si>
  <si>
    <t>6625672</t>
  </si>
  <si>
    <t>CE02960872</t>
  </si>
  <si>
    <t>O32519760</t>
  </si>
  <si>
    <t>871687400008832020</t>
  </si>
  <si>
    <t>285</t>
  </si>
  <si>
    <t>VRI</t>
  </si>
  <si>
    <t>3404 VV</t>
  </si>
  <si>
    <t>verkeersregelinstallatie FR900705</t>
  </si>
  <si>
    <t>BASILIEKPAD 0  - IJSSELSTEIN UT</t>
  </si>
  <si>
    <t>E0051005418879219</t>
  </si>
  <si>
    <t>CE02960873</t>
  </si>
  <si>
    <t>O32519761</t>
  </si>
  <si>
    <t>871687400008856507</t>
  </si>
  <si>
    <t>FAS2736679</t>
  </si>
  <si>
    <t>Gemeente IJsselstein Parkeerservice Elektriciteit KV</t>
  </si>
  <si>
    <t>Bollart</t>
  </si>
  <si>
    <t>OVERTOOM 3  - IJSSELSTEIN UT</t>
  </si>
  <si>
    <t>19168820</t>
  </si>
  <si>
    <t>CE02960874</t>
  </si>
  <si>
    <t>O32519762</t>
  </si>
  <si>
    <t>871687400008940015</t>
  </si>
  <si>
    <t>Merkelbachlaan</t>
  </si>
  <si>
    <t>3404 EX</t>
  </si>
  <si>
    <t>MERKELBACHLN 2  - YSSELSTEIN UT</t>
  </si>
  <si>
    <t>O32519763</t>
  </si>
  <si>
    <t>871687400008950977</t>
  </si>
  <si>
    <t>Mr. Abbink Spainkstraat</t>
  </si>
  <si>
    <t>3401 ZH</t>
  </si>
  <si>
    <t>O32519764</t>
  </si>
  <si>
    <t>871687400008961140</t>
  </si>
  <si>
    <t>FAS3348739</t>
  </si>
  <si>
    <t>Verlichting Fietsenstalling.</t>
  </si>
  <si>
    <t>BASILIEKPAD 4 TO     - IJSSELSTEIN UT</t>
  </si>
  <si>
    <t>E0052004397353118</t>
  </si>
  <si>
    <t>O32519765</t>
  </si>
  <si>
    <t>871687400009040264</t>
  </si>
  <si>
    <t>Maria Montessoristraat</t>
  </si>
  <si>
    <t>3401 RD</t>
  </si>
  <si>
    <t>MARIA MONTESSORISTRAAT 0  - IJSSELSTEIN UT</t>
  </si>
  <si>
    <t>19264722</t>
  </si>
  <si>
    <t>O32519766</t>
  </si>
  <si>
    <t>871687400009040561</t>
  </si>
  <si>
    <t>3403 NK</t>
  </si>
  <si>
    <t>HEEMRADENLAAN 3 BIJ    - IJSSELSTEIN UT</t>
  </si>
  <si>
    <t>19332461</t>
  </si>
  <si>
    <t>O32519767</t>
  </si>
  <si>
    <t>871687400009049762</t>
  </si>
  <si>
    <t>Jan Van Der Heydenweg</t>
  </si>
  <si>
    <t>244</t>
  </si>
  <si>
    <t>3401 RJ</t>
  </si>
  <si>
    <t>J VD HEYDENWG 244  - YSSELSTEIN UT</t>
  </si>
  <si>
    <t>O32519768</t>
  </si>
  <si>
    <t>871687400009112435</t>
  </si>
  <si>
    <t>Lage Dijk-Noord</t>
  </si>
  <si>
    <t>3401 RG</t>
  </si>
  <si>
    <t>Drukrioleringsgemaal (tunnel)</t>
  </si>
  <si>
    <t>LAGE DIJK-NOORD 0  - IJSSELSTEIN UT</t>
  </si>
  <si>
    <t>E0052004397353318</t>
  </si>
  <si>
    <t>O32523930</t>
  </si>
  <si>
    <t>871687400009124469</t>
  </si>
  <si>
    <t>FAS2989981</t>
  </si>
  <si>
    <t>Waarschijnlijk Verlichting Tunnel</t>
  </si>
  <si>
    <t>LAGE DIJK-NOORD 28 BIJ    - IJSSELSTEIN UT</t>
  </si>
  <si>
    <t>33279601</t>
  </si>
  <si>
    <t>CE02959307</t>
  </si>
  <si>
    <t>O32519769</t>
  </si>
  <si>
    <t>871687400009134925</t>
  </si>
  <si>
    <t>HOGEBIEZENDIJK 84 BIJ    - IJSSELSTEIN UT</t>
  </si>
  <si>
    <t>E0052004397354218</t>
  </si>
  <si>
    <t>O32519770</t>
  </si>
  <si>
    <t>871687400009421759</t>
  </si>
  <si>
    <t>3401 DH</t>
  </si>
  <si>
    <t>BENSCHOPPERSTRAAT 6 NST    - IJSSELSTEIN UT</t>
  </si>
  <si>
    <t>84643006</t>
  </si>
  <si>
    <t>CE02960875</t>
  </si>
  <si>
    <t>O32519771</t>
  </si>
  <si>
    <t>871687400009545424</t>
  </si>
  <si>
    <t>77</t>
  </si>
  <si>
    <t>UTRECHTSESTRAAT 77 BIJ    - IJSSELSTEIN UT</t>
  </si>
  <si>
    <t>84784009</t>
  </si>
  <si>
    <t>CE02960876</t>
  </si>
  <si>
    <t>O32519772</t>
  </si>
  <si>
    <t>871687400009638164</t>
  </si>
  <si>
    <t>Scheepsjager</t>
  </si>
  <si>
    <t>T/O</t>
  </si>
  <si>
    <t>3401 PH</t>
  </si>
  <si>
    <t>SCHEEPSJAGER 7 TO - IJSSELSTEIN UT</t>
  </si>
  <si>
    <t>38251324</t>
  </si>
  <si>
    <t>O32519773</t>
  </si>
  <si>
    <t>871687400009728674</t>
  </si>
  <si>
    <t>88835073</t>
  </si>
  <si>
    <t>O32519774</t>
  </si>
  <si>
    <t>871687400009794334</t>
  </si>
  <si>
    <t>OVERTOOM 3 NST    - IJSSELSTEIN UT</t>
  </si>
  <si>
    <t>0042210851</t>
  </si>
  <si>
    <t>CE02960877</t>
  </si>
  <si>
    <t>O32519775</t>
  </si>
  <si>
    <t>871687400009794341</t>
  </si>
  <si>
    <t>Johann Knoopstraat</t>
  </si>
  <si>
    <t>3404 AV</t>
  </si>
  <si>
    <t>JOHANN KNOOPSTRAAT 2 NST    - IJSSELSTEIN UT</t>
  </si>
  <si>
    <t>0042210847</t>
  </si>
  <si>
    <t>O32519776</t>
  </si>
  <si>
    <t>871687400009872698</t>
  </si>
  <si>
    <t>Zuiderparklaan</t>
  </si>
  <si>
    <t>3404 DB</t>
  </si>
  <si>
    <t>ZUIDERPARKLAAN 5 TO    - IJSSELSTEIN UT</t>
  </si>
  <si>
    <t>E0030003265569016</t>
  </si>
  <si>
    <t>O32519777</t>
  </si>
  <si>
    <t>871687400009883700</t>
  </si>
  <si>
    <t>NABIJ</t>
  </si>
  <si>
    <t>3401 RL</t>
  </si>
  <si>
    <t>HOGEBIEZEN 48 BIJ  - IJSSELSTEIN UT</t>
  </si>
  <si>
    <t>13517836</t>
  </si>
  <si>
    <t>O32519778</t>
  </si>
  <si>
    <t>871687400010049096</t>
  </si>
  <si>
    <t>Stuivenbergweg</t>
  </si>
  <si>
    <t>3403 NH</t>
  </si>
  <si>
    <t>STUIVENBERGWEG 11 NST    - IJSSELSTEIN UT</t>
  </si>
  <si>
    <t>90863035</t>
  </si>
  <si>
    <t>O32519779</t>
  </si>
  <si>
    <t>871687400010049256</t>
  </si>
  <si>
    <t>93</t>
  </si>
  <si>
    <t>B NST</t>
  </si>
  <si>
    <t>NOORD IJSSELDIJK 93 B NST  - IJSSELSTEIN UT</t>
  </si>
  <si>
    <t>92007165</t>
  </si>
  <si>
    <t>O32519780</t>
  </si>
  <si>
    <t>871687400010049263</t>
  </si>
  <si>
    <t>Groene Dijk</t>
  </si>
  <si>
    <t>42</t>
  </si>
  <si>
    <t>3403 NJ</t>
  </si>
  <si>
    <t>GROENE DIJK 42 NST    - IJSSELSTEIN UT</t>
  </si>
  <si>
    <t>92007125</t>
  </si>
  <si>
    <t>O32519781</t>
  </si>
  <si>
    <t>871687400010049287</t>
  </si>
  <si>
    <t>Lage Dijk-Zuid</t>
  </si>
  <si>
    <t>3401 VB</t>
  </si>
  <si>
    <t>LAGE DIJK-ZUID 21 NST    - IJSSELSTEIN UT</t>
  </si>
  <si>
    <t>92007168</t>
  </si>
  <si>
    <t>O32519782</t>
  </si>
  <si>
    <t>871687400010049294</t>
  </si>
  <si>
    <t>3402 PH</t>
  </si>
  <si>
    <t>NOORD IJSSELDIJK 12 NST    - IJSSELSTEIN UT</t>
  </si>
  <si>
    <t>91110830</t>
  </si>
  <si>
    <t>O32519783</t>
  </si>
  <si>
    <t>871687400010049300</t>
  </si>
  <si>
    <t>LAGE DIJK-ZUID 27 NST    - IJSSELSTEIN UT</t>
  </si>
  <si>
    <t>92007167</t>
  </si>
  <si>
    <t>O32519784</t>
  </si>
  <si>
    <t>871687400010049317</t>
  </si>
  <si>
    <t>NOORD IJSSELDIJK 16 NST    - IJSSELSTEIN UT</t>
  </si>
  <si>
    <t>91001910</t>
  </si>
  <si>
    <t>O32519785</t>
  </si>
  <si>
    <t>871687400010049324</t>
  </si>
  <si>
    <t>NEDEREINDSEWEG</t>
  </si>
  <si>
    <t>561</t>
  </si>
  <si>
    <t>3402 PT</t>
  </si>
  <si>
    <t>NEDEREINDSEWEG 561 NST    - IJSSELSTEIN UT</t>
  </si>
  <si>
    <t>0093056076</t>
  </si>
  <si>
    <t>O32519786</t>
  </si>
  <si>
    <t>871687400010049331</t>
  </si>
  <si>
    <t>STUIVENBERGWEG 2 NST    - IJSSELSTEIN UT</t>
  </si>
  <si>
    <t>91110792</t>
  </si>
  <si>
    <t>O32519787</t>
  </si>
  <si>
    <t>871687400010049348</t>
  </si>
  <si>
    <t>Hoogland</t>
  </si>
  <si>
    <t>3401 RP</t>
  </si>
  <si>
    <t>HOOGLAND 12 NST    - IJSSELSTEIN UT</t>
  </si>
  <si>
    <t>92007239</t>
  </si>
  <si>
    <t>O32519788</t>
  </si>
  <si>
    <t>871687400010049362</t>
  </si>
  <si>
    <t>NOORD IJSSELDIJK 45 NST    - IJSSELSTEIN UT</t>
  </si>
  <si>
    <t>91110831</t>
  </si>
  <si>
    <t>O32519789</t>
  </si>
  <si>
    <t>871687400010049386</t>
  </si>
  <si>
    <t>Baronieweg</t>
  </si>
  <si>
    <t>23</t>
  </si>
  <si>
    <t>3403 NL</t>
  </si>
  <si>
    <t>BARONIEWEG 23 NST    - IJSSELSTEIN UT</t>
  </si>
  <si>
    <t>91110968</t>
  </si>
  <si>
    <t>O32519790</t>
  </si>
  <si>
    <t>871687400010049409</t>
  </si>
  <si>
    <t>A NST</t>
  </si>
  <si>
    <t>NOORD IJSSELDIJK 26 A NST  - IJSSELSTEIN UT</t>
  </si>
  <si>
    <t>91110829</t>
  </si>
  <si>
    <t>O32519791</t>
  </si>
  <si>
    <t>871687400010049416</t>
  </si>
  <si>
    <t>Broeksdijk</t>
  </si>
  <si>
    <t>3405 NW</t>
  </si>
  <si>
    <t>BENSCHOP</t>
  </si>
  <si>
    <t>BROEKSDIJK 9 NST    - BENSCHOP</t>
  </si>
  <si>
    <t>91110897</t>
  </si>
  <si>
    <t>O32519792</t>
  </si>
  <si>
    <t>871687400010049454</t>
  </si>
  <si>
    <t>19</t>
  </si>
  <si>
    <t>3404 NH</t>
  </si>
  <si>
    <t>STUIVENBERGWEG 19 NST    - IJSSELSTEIN UT</t>
  </si>
  <si>
    <t>90863032</t>
  </si>
  <si>
    <t>O32519793</t>
  </si>
  <si>
    <t>871687400010049478</t>
  </si>
  <si>
    <t>HOOGLAND 13 NST    - IJSSELSTEIN UT</t>
  </si>
  <si>
    <t>92007238</t>
  </si>
  <si>
    <t>O32519794</t>
  </si>
  <si>
    <t>871687400010049508</t>
  </si>
  <si>
    <t>C NST</t>
  </si>
  <si>
    <t>NOORD IJSSELDIJK 16 C NST  - IJSSELSTEIN UT</t>
  </si>
  <si>
    <t>91110967</t>
  </si>
  <si>
    <t>O32519795</t>
  </si>
  <si>
    <t>871687400010049515</t>
  </si>
  <si>
    <t>LAGE DIJK-ZUID 17 NST    - IJSSELSTEIN UT</t>
  </si>
  <si>
    <t>92007169</t>
  </si>
  <si>
    <t>O32519796</t>
  </si>
  <si>
    <t>871687400010049522</t>
  </si>
  <si>
    <t>GROENE DIJK 28 NST    - IJSSELSTEIN UT</t>
  </si>
  <si>
    <t>0047256208</t>
  </si>
  <si>
    <t>O32519797</t>
  </si>
  <si>
    <t>871687400010049539</t>
  </si>
  <si>
    <t>NOORD IJSSELDIJK 24 A NST  - IJSSELSTEIN UT</t>
  </si>
  <si>
    <t>92007166</t>
  </si>
  <si>
    <t>O32519798</t>
  </si>
  <si>
    <t>871687400010052195</t>
  </si>
  <si>
    <t>Podiumweg</t>
  </si>
  <si>
    <t>3401 BL</t>
  </si>
  <si>
    <t>FAS3389485</t>
  </si>
  <si>
    <t>PODIUMWEG 2 NABIJ  - IJSSELSTEIN UT</t>
  </si>
  <si>
    <t>91112121</t>
  </si>
  <si>
    <t>O32519799</t>
  </si>
  <si>
    <t>871687400010075736</t>
  </si>
  <si>
    <t>Kloosterstraat</t>
  </si>
  <si>
    <t>3401 CR</t>
  </si>
  <si>
    <t>KLOOSTERSTRAAT 13 BY     - IJSSELSTEIN UT</t>
  </si>
  <si>
    <t>91112441</t>
  </si>
  <si>
    <t>CE02960879</t>
  </si>
  <si>
    <t>O32523931</t>
  </si>
  <si>
    <t>871687400010153168</t>
  </si>
  <si>
    <t>Boerhaaveweg</t>
  </si>
  <si>
    <t>T/O DR</t>
  </si>
  <si>
    <t>3401 MN</t>
  </si>
  <si>
    <t>OBM Onbemeten</t>
  </si>
  <si>
    <t>FAS2989982</t>
  </si>
  <si>
    <t>Abri</t>
  </si>
  <si>
    <t>8742030102010</t>
  </si>
  <si>
    <t>3x25A  onbemeten</t>
  </si>
  <si>
    <t>O32635205</t>
  </si>
  <si>
    <t>FAS2333525</t>
  </si>
  <si>
    <t>Gemeente IJsselstein Abri's Elektriciteit KV</t>
  </si>
  <si>
    <t>Drismasten bushalte Boerhaaveweg</t>
  </si>
  <si>
    <t>O32519800</t>
  </si>
  <si>
    <t>871687400010153175</t>
  </si>
  <si>
    <t>FAS2736672</t>
  </si>
  <si>
    <t>Jan van der Heydenweg 244 T/O DR - IJSSELSTEIN</t>
  </si>
  <si>
    <t>CE02960880</t>
  </si>
  <si>
    <t>EO002954</t>
  </si>
  <si>
    <t>Gem IJsselstein 2022 ABRI</t>
  </si>
  <si>
    <t>O32519801</t>
  </si>
  <si>
    <t>871687400010153205</t>
  </si>
  <si>
    <t>Podiumweg 4 T/O DR - IJSSELSTEIN</t>
  </si>
  <si>
    <t>CE02960881</t>
  </si>
  <si>
    <t>O32519802</t>
  </si>
  <si>
    <t>871687400010153212</t>
  </si>
  <si>
    <t>Podiumweg 3 T/O DR - IJSSELSTEIN</t>
  </si>
  <si>
    <t>CE02960882</t>
  </si>
  <si>
    <t>O32519803</t>
  </si>
  <si>
    <t>871687400010254452</t>
  </si>
  <si>
    <t>FAS2736670</t>
  </si>
  <si>
    <t>Gem. IJsselstein Infrastructuur(infolijner) Elektriciteit KV</t>
  </si>
  <si>
    <t>Infolijner Digitale Krant</t>
  </si>
  <si>
    <t>Zomerdijk 41 TO - IJSSELSTEIN UT</t>
  </si>
  <si>
    <t>E0003300008827314</t>
  </si>
  <si>
    <t>O32519804</t>
  </si>
  <si>
    <t>871687400010254469</t>
  </si>
  <si>
    <t>Baronieweg 23 t.o. - IJSSELSTEIN UT</t>
  </si>
  <si>
    <t>0000211057</t>
  </si>
  <si>
    <t>O32519805</t>
  </si>
  <si>
    <t>871687400010254476</t>
  </si>
  <si>
    <t>Lorentzlaan</t>
  </si>
  <si>
    <t>3401 MX</t>
  </si>
  <si>
    <t>Lorentzlaan 1 TO - IJSSELSTEIN UT</t>
  </si>
  <si>
    <t>0000211068</t>
  </si>
  <si>
    <t>O32519806</t>
  </si>
  <si>
    <t>871687400010287702</t>
  </si>
  <si>
    <t>Zomerdijk 42 a - IJSSELSTEIN UT</t>
  </si>
  <si>
    <t>0047826302</t>
  </si>
  <si>
    <t>O32519807</t>
  </si>
  <si>
    <t>871687400010326883</t>
  </si>
  <si>
    <t>3401 PV</t>
  </si>
  <si>
    <t>EITEREN 42 bij Oranjelaantje 14 - IJSSELSTEIN UT</t>
  </si>
  <si>
    <t>12677551</t>
  </si>
  <si>
    <t>O32519808</t>
  </si>
  <si>
    <t>871687400010435134</t>
  </si>
  <si>
    <t>STUIVENBERGWEG 14  - IJSSELSTEIN UT</t>
  </si>
  <si>
    <t>12692520</t>
  </si>
  <si>
    <t>O32523932</t>
  </si>
  <si>
    <t>871687400010459895</t>
  </si>
  <si>
    <t>Kerkstraat</t>
  </si>
  <si>
    <t>3401 CN</t>
  </si>
  <si>
    <t>FAS2989983</t>
  </si>
  <si>
    <t>0013671798</t>
  </si>
  <si>
    <t>O32519809</t>
  </si>
  <si>
    <t>871687400010532819</t>
  </si>
  <si>
    <t>FAS2736675</t>
  </si>
  <si>
    <t>Podiumweg 1  - IJSSELSTEIN</t>
  </si>
  <si>
    <t>14040807</t>
  </si>
  <si>
    <t>O32519810</t>
  </si>
  <si>
    <t>871687400010535711</t>
  </si>
  <si>
    <t>Kloosterhof</t>
  </si>
  <si>
    <t>3401 CZ</t>
  </si>
  <si>
    <t>FAS3389483</t>
  </si>
  <si>
    <t>Kloosterhof 12  - IJSSELSTEIN</t>
  </si>
  <si>
    <t>14061112</t>
  </si>
  <si>
    <t>O32519811</t>
  </si>
  <si>
    <t>871687400010543983</t>
  </si>
  <si>
    <t>HOGEBIEZENDIJK 80 B - IJSSELSTEIN</t>
  </si>
  <si>
    <t>13592242</t>
  </si>
  <si>
    <t>O32523933</t>
  </si>
  <si>
    <t>871687400010562045</t>
  </si>
  <si>
    <t>FAS2989984</t>
  </si>
  <si>
    <t>ZOMERDIJK 11 TO - IJSSELSTEIN</t>
  </si>
  <si>
    <t>13665945</t>
  </si>
  <si>
    <t>O32519812</t>
  </si>
  <si>
    <t>871687400010562373</t>
  </si>
  <si>
    <t>Voorstraat</t>
  </si>
  <si>
    <t>3401 DA</t>
  </si>
  <si>
    <t>Voorstraat 1 Naast - IJSSELSTEIN Camera03</t>
  </si>
  <si>
    <t>O32861027</t>
  </si>
  <si>
    <t>O32523934</t>
  </si>
  <si>
    <t>871687460008183652</t>
  </si>
  <si>
    <t>FAS2989966</t>
  </si>
  <si>
    <t>OV aansluiting</t>
  </si>
  <si>
    <t>O32519813</t>
  </si>
  <si>
    <t>871687460008186295</t>
  </si>
  <si>
    <t>FAS3389487</t>
  </si>
  <si>
    <t>Overtoom 1  - IJSSELSTEIN</t>
  </si>
  <si>
    <t>O32523935</t>
  </si>
  <si>
    <t>871687460008189838</t>
  </si>
  <si>
    <t>Kamerlingh Onneslaan</t>
  </si>
  <si>
    <t>3401 MZ</t>
  </si>
  <si>
    <t>FAS2512778</t>
  </si>
  <si>
    <t>Kamerlingh Onneslaan 26  - IJSSELSTEIN UT</t>
  </si>
  <si>
    <t>O32523936</t>
  </si>
  <si>
    <t>871687460008200991</t>
  </si>
  <si>
    <t>3401 PS</t>
  </si>
  <si>
    <t>YSSELSTEIN UT</t>
  </si>
  <si>
    <t>Eiteren 13 a - IJSSELSTEIN UT</t>
  </si>
  <si>
    <t>O32523937</t>
  </si>
  <si>
    <t>871687460009238757</t>
  </si>
  <si>
    <t>3401 CB</t>
  </si>
  <si>
    <t>FAS2989985</t>
  </si>
  <si>
    <t>622003-38001</t>
  </si>
  <si>
    <t>parkeer verwijssysteem Touwlaan, PRIS hoek Touwlaan/Eiteren</t>
  </si>
  <si>
    <t>K86L006309135013</t>
  </si>
  <si>
    <t>O32523938</t>
  </si>
  <si>
    <t>871687460009392398</t>
  </si>
  <si>
    <t>C</t>
  </si>
  <si>
    <t>FAS2989986</t>
  </si>
  <si>
    <t>Sporthal De Oever</t>
  </si>
  <si>
    <t>E0026300015788915</t>
  </si>
  <si>
    <t>O32519814</t>
  </si>
  <si>
    <t>871687460009684844</t>
  </si>
  <si>
    <t>Lorentzlaan nabij nr. 1</t>
  </si>
  <si>
    <t>E0030003035326215</t>
  </si>
  <si>
    <t>O32519815</t>
  </si>
  <si>
    <t>871687460010143354</t>
  </si>
  <si>
    <t>46</t>
  </si>
  <si>
    <t>E0044006889947817</t>
  </si>
  <si>
    <t>O32519816</t>
  </si>
  <si>
    <t>871687460010211190</t>
  </si>
  <si>
    <t>Pompput Het Klaphek</t>
  </si>
  <si>
    <t>Het Klaphek 2 (GMA) Ijsselstein</t>
  </si>
  <si>
    <t>E0044007157109218</t>
  </si>
  <si>
    <t>O32519817</t>
  </si>
  <si>
    <t>871687460010481319</t>
  </si>
  <si>
    <t>Kasteellaan</t>
  </si>
  <si>
    <t>3401 AE</t>
  </si>
  <si>
    <t>FAS3389486</t>
  </si>
  <si>
    <t>657010</t>
  </si>
  <si>
    <t>Kasteeltuin</t>
  </si>
  <si>
    <t>E0030003761184116</t>
  </si>
  <si>
    <t>O32519818</t>
  </si>
  <si>
    <t>871687460010759821</t>
  </si>
  <si>
    <t>IJsselstraat</t>
  </si>
  <si>
    <t>3401 DJ</t>
  </si>
  <si>
    <t>E0052004314293218</t>
  </si>
  <si>
    <t>O32519819</t>
  </si>
  <si>
    <t>871687460010759838</t>
  </si>
  <si>
    <t>E0052004314296918</t>
  </si>
  <si>
    <t>O32523939</t>
  </si>
  <si>
    <t>871687460010880648</t>
  </si>
  <si>
    <t>Evenementen</t>
  </si>
  <si>
    <t>Kasteelpark</t>
  </si>
  <si>
    <t>O32674375</t>
  </si>
  <si>
    <t>871687460011288467</t>
  </si>
  <si>
    <t>Oude Utrechtseweg</t>
  </si>
  <si>
    <t>3402 ST</t>
  </si>
  <si>
    <t>Oud Utrechtseweg 1</t>
  </si>
  <si>
    <t>E0067005524799620</t>
  </si>
  <si>
    <t>O32673037</t>
  </si>
  <si>
    <t>871687460011305614</t>
  </si>
  <si>
    <t>FAS2736681</t>
  </si>
  <si>
    <t>Gemaal Hogenbiezendijk 74a</t>
  </si>
  <si>
    <t>Hogenbiezendijk 74a</t>
  </si>
  <si>
    <t>E0060100001567519</t>
  </si>
  <si>
    <t>O32519820</t>
  </si>
  <si>
    <t>871687460011464588</t>
  </si>
  <si>
    <t>Verkeersregelinstallatie K006</t>
  </si>
  <si>
    <t>E0049007474216119</t>
  </si>
  <si>
    <t>CE02960883</t>
  </si>
  <si>
    <t>O32519821</t>
  </si>
  <si>
    <t>871687460011469514</t>
  </si>
  <si>
    <t>Verkeersregelinstallatie K005</t>
  </si>
  <si>
    <t>E0035005521335820</t>
  </si>
  <si>
    <t>CE02960884</t>
  </si>
  <si>
    <t>O32594357</t>
  </si>
  <si>
    <t>871687460011505120</t>
  </si>
  <si>
    <t>In aanleg</t>
  </si>
  <si>
    <t>267</t>
  </si>
  <si>
    <t>Verkeersregelinstallatie K008</t>
  </si>
  <si>
    <t>CE02960885</t>
  </si>
  <si>
    <t>O32519822</t>
  </si>
  <si>
    <t>871689260009907909</t>
  </si>
  <si>
    <t>Routenummer</t>
  </si>
  <si>
    <t>IJ-266</t>
  </si>
  <si>
    <t>Stedin Netbeheer</t>
  </si>
  <si>
    <t>871689200000010161</t>
  </si>
  <si>
    <t>8742030101013</t>
  </si>
  <si>
    <t>1x6A onbemeten</t>
  </si>
  <si>
    <t>K20011088</t>
  </si>
  <si>
    <t>Gemeente Lopik</t>
  </si>
  <si>
    <t>50029886</t>
  </si>
  <si>
    <t>O32397368</t>
  </si>
  <si>
    <t>O32519457</t>
  </si>
  <si>
    <t>871687400007347334</t>
  </si>
  <si>
    <t>S L Van Alterenlaan</t>
  </si>
  <si>
    <t>3413 MJ</t>
  </si>
  <si>
    <t>JAARSVELD</t>
  </si>
  <si>
    <t>FAS2736685</t>
  </si>
  <si>
    <t>Gemeente Lopik Riolering Diversen</t>
  </si>
  <si>
    <t>Postbus 50 3410 CB LOPIK</t>
  </si>
  <si>
    <t>NL23BNGH0285005146</t>
  </si>
  <si>
    <t>146</t>
  </si>
  <si>
    <t>D14</t>
  </si>
  <si>
    <t>PP63 DG04</t>
  </si>
  <si>
    <t>E0052004475120619</t>
  </si>
  <si>
    <t>O32519458</t>
  </si>
  <si>
    <t>871687400007399739</t>
  </si>
  <si>
    <t>DORP</t>
  </si>
  <si>
    <t>210</t>
  </si>
  <si>
    <t>3405 BJ</t>
  </si>
  <si>
    <t>FAS2989927</t>
  </si>
  <si>
    <t>Toren Benschop</t>
  </si>
  <si>
    <t>E0034007391118119</t>
  </si>
  <si>
    <t>O32519459</t>
  </si>
  <si>
    <t>871687400007403580</t>
  </si>
  <si>
    <t>Benedeneind Zuidzijde</t>
  </si>
  <si>
    <t>247</t>
  </si>
  <si>
    <t>3405 CJ</t>
  </si>
  <si>
    <t>FAS2736687</t>
  </si>
  <si>
    <t>Gemeente Lopik Riolering Vacuum gemalen</t>
  </si>
  <si>
    <t>VG040001</t>
  </si>
  <si>
    <t>E0052004463139019</t>
  </si>
  <si>
    <t>O32519460</t>
  </si>
  <si>
    <t>871687400007439237</t>
  </si>
  <si>
    <t>3413 MP</t>
  </si>
  <si>
    <t>FAS2736686</t>
  </si>
  <si>
    <t>Gemeente Lopik Riolering Riool gemalen</t>
  </si>
  <si>
    <t>RG310001</t>
  </si>
  <si>
    <t>E0052004462055019</t>
  </si>
  <si>
    <t>O32597758</t>
  </si>
  <si>
    <t>871687400007439497</t>
  </si>
  <si>
    <t>FAS2512715</t>
  </si>
  <si>
    <t>Schoolgebouw Jaarsveld</t>
  </si>
  <si>
    <t>Kerkstraat 1 Jaarsveld</t>
  </si>
  <si>
    <t>E0054007469242319</t>
  </si>
  <si>
    <t>O32519461</t>
  </si>
  <si>
    <t>871687400007446815</t>
  </si>
  <si>
    <t>Benedeneind NZ</t>
  </si>
  <si>
    <t>416</t>
  </si>
  <si>
    <t>3405 CD</t>
  </si>
  <si>
    <t>VG030001</t>
  </si>
  <si>
    <t>E0052004463138419</t>
  </si>
  <si>
    <t>O32519462</t>
  </si>
  <si>
    <t>871687400007452915</t>
  </si>
  <si>
    <t>Boveneind ZZ</t>
  </si>
  <si>
    <t>3405 AN</t>
  </si>
  <si>
    <t>VG050001</t>
  </si>
  <si>
    <t>E0052004463140519</t>
  </si>
  <si>
    <t>O32519463</t>
  </si>
  <si>
    <t>871687400007505215</t>
  </si>
  <si>
    <t>Lopikerweg West</t>
  </si>
  <si>
    <t>3411 AM</t>
  </si>
  <si>
    <t>LOPIK</t>
  </si>
  <si>
    <t>VG070001</t>
  </si>
  <si>
    <t>E0044007211375118</t>
  </si>
  <si>
    <t>O32519464</t>
  </si>
  <si>
    <t>871687400007510752</t>
  </si>
  <si>
    <t>3e Industrieweg</t>
  </si>
  <si>
    <t>3411 MD</t>
  </si>
  <si>
    <t>RG360001</t>
  </si>
  <si>
    <t>E0052004462054819</t>
  </si>
  <si>
    <t>O32519465</t>
  </si>
  <si>
    <t>871687400007523332</t>
  </si>
  <si>
    <t>3411 ML</t>
  </si>
  <si>
    <t>FAS2989928</t>
  </si>
  <si>
    <t>Aula begraafplaats Lopik</t>
  </si>
  <si>
    <t>E0052004462055119</t>
  </si>
  <si>
    <t>O32519466</t>
  </si>
  <si>
    <t>871687400007524230</t>
  </si>
  <si>
    <t>Lekdijk West</t>
  </si>
  <si>
    <t>3411 MT</t>
  </si>
  <si>
    <t>FAS2989929</t>
  </si>
  <si>
    <t>Oerlemans hut</t>
  </si>
  <si>
    <t>E0044007343974719</t>
  </si>
  <si>
    <t>O32519467</t>
  </si>
  <si>
    <t>871687400007526388</t>
  </si>
  <si>
    <t>Rolafweg Zuid</t>
  </si>
  <si>
    <t>3411 ND</t>
  </si>
  <si>
    <t>RG260001</t>
  </si>
  <si>
    <t>E0052004462057019</t>
  </si>
  <si>
    <t>O32519468</t>
  </si>
  <si>
    <t>871687400007548656</t>
  </si>
  <si>
    <t>Nicolaas Van Catsweg</t>
  </si>
  <si>
    <t>3411 EH</t>
  </si>
  <si>
    <t>FAS2989930</t>
  </si>
  <si>
    <t>Fontein Nicolaas van Catsweg</t>
  </si>
  <si>
    <t>E0052004475168019</t>
  </si>
  <si>
    <t>O32519469</t>
  </si>
  <si>
    <t>871687400007569835</t>
  </si>
  <si>
    <t>Lopikerweg Oost</t>
  </si>
  <si>
    <t>3411 LV</t>
  </si>
  <si>
    <t>RG220001</t>
  </si>
  <si>
    <t>E0052004462056319</t>
  </si>
  <si>
    <t>O32519470</t>
  </si>
  <si>
    <t>871687400007572071</t>
  </si>
  <si>
    <t>3411 JG</t>
  </si>
  <si>
    <t>RG210001</t>
  </si>
  <si>
    <t>E0052004462054319</t>
  </si>
  <si>
    <t>O32519471</t>
  </si>
  <si>
    <t>871687400007584418</t>
  </si>
  <si>
    <t>Tiendweg</t>
  </si>
  <si>
    <t>3411 NA</t>
  </si>
  <si>
    <t>VG110001</t>
  </si>
  <si>
    <t>E0052004475166019</t>
  </si>
  <si>
    <t>O32519472</t>
  </si>
  <si>
    <t>871687400007584609</t>
  </si>
  <si>
    <t>3411 MX</t>
  </si>
  <si>
    <t>VG100001</t>
  </si>
  <si>
    <t>E0044007255152918</t>
  </si>
  <si>
    <t>O32519473</t>
  </si>
  <si>
    <t>871687400007612876</t>
  </si>
  <si>
    <t>Burgemeester Schumanlaan</t>
  </si>
  <si>
    <t>3411 XM</t>
  </si>
  <si>
    <t>FAS2989951</t>
  </si>
  <si>
    <t>Fontein Burg. Schumalaan Lopik</t>
  </si>
  <si>
    <t>E0052004462056719</t>
  </si>
  <si>
    <t>O32519474</t>
  </si>
  <si>
    <t>871687400007613101</t>
  </si>
  <si>
    <t>RG420001</t>
  </si>
  <si>
    <t>E0052004462055419</t>
  </si>
  <si>
    <t>O32519475</t>
  </si>
  <si>
    <t>871687400007620512</t>
  </si>
  <si>
    <t>Cabauwsekade</t>
  </si>
  <si>
    <t>95</t>
  </si>
  <si>
    <t>3411 EG</t>
  </si>
  <si>
    <t>PP550001</t>
  </si>
  <si>
    <t>E0052004475166119</t>
  </si>
  <si>
    <t>O32519476</t>
  </si>
  <si>
    <t>871687400007620857</t>
  </si>
  <si>
    <t>De Nobelaerweg</t>
  </si>
  <si>
    <t>53</t>
  </si>
  <si>
    <t>3411 EL</t>
  </si>
  <si>
    <t>RG300001</t>
  </si>
  <si>
    <t>E0052004475166219</t>
  </si>
  <si>
    <t>O32519477</t>
  </si>
  <si>
    <t>871687400007620895</t>
  </si>
  <si>
    <t>VG080001</t>
  </si>
  <si>
    <t>E0052004475168219</t>
  </si>
  <si>
    <t>O32622421</t>
  </si>
  <si>
    <t>871687400007624398</t>
  </si>
  <si>
    <t>Graafdijk</t>
  </si>
  <si>
    <t>3411 JX</t>
  </si>
  <si>
    <t>FAS2959490</t>
  </si>
  <si>
    <t>Graafdijk 49 Lopik</t>
  </si>
  <si>
    <t>9606510Z</t>
  </si>
  <si>
    <t>O32519478</t>
  </si>
  <si>
    <t>871687400007632119</t>
  </si>
  <si>
    <t>3411 JW</t>
  </si>
  <si>
    <t>VG060001</t>
  </si>
  <si>
    <t>E0030003035279615</t>
  </si>
  <si>
    <t>O32519479</t>
  </si>
  <si>
    <t>871687400007634427</t>
  </si>
  <si>
    <t>Vogelzangsekade</t>
  </si>
  <si>
    <t>3411 JS</t>
  </si>
  <si>
    <t>RG200001</t>
  </si>
  <si>
    <t>E0054008433222622</t>
  </si>
  <si>
    <t>O32519480</t>
  </si>
  <si>
    <t>871687400007646079</t>
  </si>
  <si>
    <t>Emmalaan</t>
  </si>
  <si>
    <t>3411 XJ</t>
  </si>
  <si>
    <t>FAS2989952</t>
  </si>
  <si>
    <t>Emmalaan 66</t>
  </si>
  <si>
    <t>E0052004321339118</t>
  </si>
  <si>
    <t>O32519481</t>
  </si>
  <si>
    <t>871687400007663465</t>
  </si>
  <si>
    <t>Churchill-laan</t>
  </si>
  <si>
    <t>3411 CE</t>
  </si>
  <si>
    <t>FAS2989953</t>
  </si>
  <si>
    <t>Zwembad Lobeke</t>
  </si>
  <si>
    <t>E0044007349593819</t>
  </si>
  <si>
    <t>O32519482</t>
  </si>
  <si>
    <t>871687400007674546</t>
  </si>
  <si>
    <t>125</t>
  </si>
  <si>
    <t>3411 LZ</t>
  </si>
  <si>
    <t>VG090001</t>
  </si>
  <si>
    <t>E0044007255152818</t>
  </si>
  <si>
    <t>O32519483</t>
  </si>
  <si>
    <t>871687400007677851</t>
  </si>
  <si>
    <t>192</t>
  </si>
  <si>
    <t>3412 KJ</t>
  </si>
  <si>
    <t>LOPIKERKAPEL</t>
  </si>
  <si>
    <t>RG340001</t>
  </si>
  <si>
    <t>E0052004463140919</t>
  </si>
  <si>
    <t>O32519484</t>
  </si>
  <si>
    <t>871687400007678186</t>
  </si>
  <si>
    <t>131</t>
  </si>
  <si>
    <t>3412 KC</t>
  </si>
  <si>
    <t>RG230001</t>
  </si>
  <si>
    <t>E0052004462054519</t>
  </si>
  <si>
    <t>O32519485</t>
  </si>
  <si>
    <t>871687400007678216</t>
  </si>
  <si>
    <t>198</t>
  </si>
  <si>
    <t>PP540001</t>
  </si>
  <si>
    <t>E0052004463138819</t>
  </si>
  <si>
    <t>O32519486</t>
  </si>
  <si>
    <t>871687400007682367</t>
  </si>
  <si>
    <t>Batuwseweg</t>
  </si>
  <si>
    <t>3412 KX</t>
  </si>
  <si>
    <t>RG320001</t>
  </si>
  <si>
    <t>E0052004462056619</t>
  </si>
  <si>
    <t>O32519487</t>
  </si>
  <si>
    <t>871687400007685085</t>
  </si>
  <si>
    <t>3412 KZ</t>
  </si>
  <si>
    <t>RG240001</t>
  </si>
  <si>
    <t>E0052004475098219</t>
  </si>
  <si>
    <t>O32519488</t>
  </si>
  <si>
    <t>871687400007709767</t>
  </si>
  <si>
    <t>Kortland</t>
  </si>
  <si>
    <t>3412 KW</t>
  </si>
  <si>
    <t>RG270001</t>
  </si>
  <si>
    <t>E0052004462054419</t>
  </si>
  <si>
    <t>O32519489</t>
  </si>
  <si>
    <t>871687400007718813</t>
  </si>
  <si>
    <t>Kapelsepad</t>
  </si>
  <si>
    <t>3412 KL</t>
  </si>
  <si>
    <t>RG250001</t>
  </si>
  <si>
    <t>E0052004475098119</t>
  </si>
  <si>
    <t>O32519490</t>
  </si>
  <si>
    <t>871687400007729338</t>
  </si>
  <si>
    <t>Hr Willem Van Egmondstr</t>
  </si>
  <si>
    <t>3415 PW</t>
  </si>
  <si>
    <t>Polsbroek</t>
  </si>
  <si>
    <t>FAS2989954</t>
  </si>
  <si>
    <t>Sporthal Polsbroek</t>
  </si>
  <si>
    <t>E0030003100662315</t>
  </si>
  <si>
    <t>O32519491</t>
  </si>
  <si>
    <t>871687400007745383</t>
  </si>
  <si>
    <t>Rembrandtlaan</t>
  </si>
  <si>
    <t>3411 GV</t>
  </si>
  <si>
    <t>RG350001</t>
  </si>
  <si>
    <t>E0052004475170419</t>
  </si>
  <si>
    <t>O32519492</t>
  </si>
  <si>
    <t>871687400007767217</t>
  </si>
  <si>
    <t>De Akker</t>
  </si>
  <si>
    <t>3411 ZG</t>
  </si>
  <si>
    <t>FAS2989955</t>
  </si>
  <si>
    <t>Wijkgebouw de Akker</t>
  </si>
  <si>
    <t>E0052004397355318</t>
  </si>
  <si>
    <t>O32519493</t>
  </si>
  <si>
    <t>871687400007773812</t>
  </si>
  <si>
    <t>87</t>
  </si>
  <si>
    <t>3415 PD</t>
  </si>
  <si>
    <t>VG010001</t>
  </si>
  <si>
    <t>E0044007211374618</t>
  </si>
  <si>
    <t>O32519494</t>
  </si>
  <si>
    <t>871687400007779081</t>
  </si>
  <si>
    <t>Noordzijdseweg</t>
  </si>
  <si>
    <t>3415 RC</t>
  </si>
  <si>
    <t>VG020001</t>
  </si>
  <si>
    <t>E0044007211374718</t>
  </si>
  <si>
    <t>O32519495</t>
  </si>
  <si>
    <t>871687400007794824</t>
  </si>
  <si>
    <t>3415 PE</t>
  </si>
  <si>
    <t>FAS2989956</t>
  </si>
  <si>
    <t>Toren Polsbroek</t>
  </si>
  <si>
    <t>E0044007211375318</t>
  </si>
  <si>
    <t>O32519496</t>
  </si>
  <si>
    <t>871687400008393910</t>
  </si>
  <si>
    <t>Uitweg</t>
  </si>
  <si>
    <t>3412 KP</t>
  </si>
  <si>
    <t>PP610001</t>
  </si>
  <si>
    <t>Uitweg 31 , nst.</t>
  </si>
  <si>
    <t>E0052004463206619</t>
  </si>
  <si>
    <t>O32519497</t>
  </si>
  <si>
    <t>871687400008393927</t>
  </si>
  <si>
    <t>PP600001</t>
  </si>
  <si>
    <t>E0052004475096319</t>
  </si>
  <si>
    <t>O32519498</t>
  </si>
  <si>
    <t>871687400008393934</t>
  </si>
  <si>
    <t>Lekdijk Oost</t>
  </si>
  <si>
    <t>3412 KS</t>
  </si>
  <si>
    <t>PP590001</t>
  </si>
  <si>
    <t>Lekdijk Oost 15 , nst.</t>
  </si>
  <si>
    <t>E0052004475118719</t>
  </si>
  <si>
    <t>O32519499</t>
  </si>
  <si>
    <t>871687400008393965</t>
  </si>
  <si>
    <t>3412 KT</t>
  </si>
  <si>
    <t>PP580001</t>
  </si>
  <si>
    <t>E0052004462054619</t>
  </si>
  <si>
    <t>O32519500</t>
  </si>
  <si>
    <t>871687400008458367</t>
  </si>
  <si>
    <t>Raadhuisplein</t>
  </si>
  <si>
    <t>3411 CH</t>
  </si>
  <si>
    <t>FAS2989923</t>
  </si>
  <si>
    <t>Gemeentehuis</t>
  </si>
  <si>
    <t>O32519501</t>
  </si>
  <si>
    <t>871687400008458459</t>
  </si>
  <si>
    <t>Ir F E D Enschedeweg</t>
  </si>
  <si>
    <t>3411 MA</t>
  </si>
  <si>
    <t>FAS2989924</t>
  </si>
  <si>
    <t>MOB Complex Benschop</t>
  </si>
  <si>
    <t>O32519502</t>
  </si>
  <si>
    <t>871687400008786118</t>
  </si>
  <si>
    <t>Koningin Wilhelminastr</t>
  </si>
  <si>
    <t>3405 XP</t>
  </si>
  <si>
    <t>RG430001</t>
  </si>
  <si>
    <t>E0052004475118619</t>
  </si>
  <si>
    <t>O32519503</t>
  </si>
  <si>
    <t>871687400008812886</t>
  </si>
  <si>
    <t>3413 MS</t>
  </si>
  <si>
    <t>PP63 DG03</t>
  </si>
  <si>
    <t>E0052004475120519</t>
  </si>
  <si>
    <t>O32519504</t>
  </si>
  <si>
    <t>871687400008927733</t>
  </si>
  <si>
    <t>3411 MN</t>
  </si>
  <si>
    <t>PP630001</t>
  </si>
  <si>
    <t>E0052004475120419</t>
  </si>
  <si>
    <t>O32519505</t>
  </si>
  <si>
    <t>871687400008963311</t>
  </si>
  <si>
    <t>3411 AG</t>
  </si>
  <si>
    <t>PP620001</t>
  </si>
  <si>
    <t>E0052004475170519</t>
  </si>
  <si>
    <t>O32648587</t>
  </si>
  <si>
    <t>O32519506</t>
  </si>
  <si>
    <t>871687400009016191</t>
  </si>
  <si>
    <t>ACHT</t>
  </si>
  <si>
    <t>3411 JA</t>
  </si>
  <si>
    <t>RG280001</t>
  </si>
  <si>
    <t>E0052004475165719</t>
  </si>
  <si>
    <t>O32519507</t>
  </si>
  <si>
    <t>871687400009020334</t>
  </si>
  <si>
    <t>PP520001</t>
  </si>
  <si>
    <t>E0052004475166319</t>
  </si>
  <si>
    <t>O32519508</t>
  </si>
  <si>
    <t>871687400009020341</t>
  </si>
  <si>
    <t>PP510001</t>
  </si>
  <si>
    <t>E0052004475165619</t>
  </si>
  <si>
    <t>O32519509</t>
  </si>
  <si>
    <t>871687400009020358</t>
  </si>
  <si>
    <t>PP50 DG06</t>
  </si>
  <si>
    <t>E0052004475168319</t>
  </si>
  <si>
    <t>O32519510</t>
  </si>
  <si>
    <t>871687400009020365</t>
  </si>
  <si>
    <t>PP51 DG08</t>
  </si>
  <si>
    <t>E0052004463157419</t>
  </si>
  <si>
    <t>O32519511</t>
  </si>
  <si>
    <t>871687400009020389</t>
  </si>
  <si>
    <t>RG33 DG06</t>
  </si>
  <si>
    <t>E0052004475168119</t>
  </si>
  <si>
    <t>O32519512</t>
  </si>
  <si>
    <t>871687400009020396</t>
  </si>
  <si>
    <t>PP500001</t>
  </si>
  <si>
    <t>E0052004462054719</t>
  </si>
  <si>
    <t>O32519513</t>
  </si>
  <si>
    <t>871687400009023854</t>
  </si>
  <si>
    <t>RG330001</t>
  </si>
  <si>
    <t>E0052004475165819</t>
  </si>
  <si>
    <t>O32519514</t>
  </si>
  <si>
    <t>871687400009025872</t>
  </si>
  <si>
    <t>RG33 DG03 Oudeslootseweg 3</t>
  </si>
  <si>
    <t>E0052004462054919</t>
  </si>
  <si>
    <t>O32519515</t>
  </si>
  <si>
    <t>871687400009078229</t>
  </si>
  <si>
    <t>RG26 DG02</t>
  </si>
  <si>
    <t>E0052004462055319</t>
  </si>
  <si>
    <t>O32519516</t>
  </si>
  <si>
    <t>871687400009087160</t>
  </si>
  <si>
    <t>A/AC</t>
  </si>
  <si>
    <t>FAS2989957</t>
  </si>
  <si>
    <t>Vijverpomp Benschop</t>
  </si>
  <si>
    <t>E0052004462056419</t>
  </si>
  <si>
    <t>O32519517</t>
  </si>
  <si>
    <t>871687400009130682</t>
  </si>
  <si>
    <t>PP530001</t>
  </si>
  <si>
    <t>E0052004462056519</t>
  </si>
  <si>
    <t>O32519518</t>
  </si>
  <si>
    <t>871687400009140841</t>
  </si>
  <si>
    <t>43</t>
  </si>
  <si>
    <t>PP53 DG05</t>
  </si>
  <si>
    <t>E0044006965683917</t>
  </si>
  <si>
    <t>O32519519</t>
  </si>
  <si>
    <t>871687400009398440</t>
  </si>
  <si>
    <t>119</t>
  </si>
  <si>
    <t>-123</t>
  </si>
  <si>
    <t>3415 RA</t>
  </si>
  <si>
    <t>Beluchtingskast</t>
  </si>
  <si>
    <t>E0004001554025914</t>
  </si>
  <si>
    <t>O32519520</t>
  </si>
  <si>
    <t>871687400009449975</t>
  </si>
  <si>
    <t>Nijverheidsweg</t>
  </si>
  <si>
    <t>3534 AM</t>
  </si>
  <si>
    <t>UTRECHT</t>
  </si>
  <si>
    <t>FAS2989958</t>
  </si>
  <si>
    <t>VRI  Brandweer Lopik</t>
  </si>
  <si>
    <t>O32519521</t>
  </si>
  <si>
    <t>871687400010118686</t>
  </si>
  <si>
    <t>E0051004365588318</t>
  </si>
  <si>
    <t>O32519522</t>
  </si>
  <si>
    <t>871687400010146054</t>
  </si>
  <si>
    <t>3411 NB</t>
  </si>
  <si>
    <t>VG120001</t>
  </si>
  <si>
    <t>E0052004463151819</t>
  </si>
  <si>
    <t>O32519523</t>
  </si>
  <si>
    <t>871687400010244309</t>
  </si>
  <si>
    <t>Copenweg</t>
  </si>
  <si>
    <t>3411 NX</t>
  </si>
  <si>
    <t>RG390001</t>
  </si>
  <si>
    <t>E0052004462056819</t>
  </si>
  <si>
    <t>O32519524</t>
  </si>
  <si>
    <t>871687460008174094</t>
  </si>
  <si>
    <t>3411 MB</t>
  </si>
  <si>
    <t>FAS2989925</t>
  </si>
  <si>
    <t>Gemeente werf</t>
  </si>
  <si>
    <t>O32519525</t>
  </si>
  <si>
    <t>871687460008174117</t>
  </si>
  <si>
    <t>FAS2989926</t>
  </si>
  <si>
    <t>O32397397</t>
  </si>
  <si>
    <t>O32523940</t>
  </si>
  <si>
    <t>871687460008183515</t>
  </si>
  <si>
    <t>FAS2759804</t>
  </si>
  <si>
    <t>OV Masten</t>
  </si>
  <si>
    <t>Ov masten</t>
  </si>
  <si>
    <t>O32519526</t>
  </si>
  <si>
    <t>871687460009308238</t>
  </si>
  <si>
    <t>De Lansing</t>
  </si>
  <si>
    <t>60</t>
  </si>
  <si>
    <t>3405 DP</t>
  </si>
  <si>
    <t>RG400001</t>
  </si>
  <si>
    <t>E0030003289673016</t>
  </si>
  <si>
    <t>O32519527</t>
  </si>
  <si>
    <t>871687460009422095</t>
  </si>
  <si>
    <t>Molenhof</t>
  </si>
  <si>
    <t>20</t>
  </si>
  <si>
    <t>3411 MR</t>
  </si>
  <si>
    <t>RG380001</t>
  </si>
  <si>
    <t>E0026300016156215</t>
  </si>
  <si>
    <t>O32519528</t>
  </si>
  <si>
    <t>871687460009444530</t>
  </si>
  <si>
    <t>President Kennedylaan</t>
  </si>
  <si>
    <t>3411 BR</t>
  </si>
  <si>
    <t>FAS2989959</t>
  </si>
  <si>
    <t>Marktkast Lopik</t>
  </si>
  <si>
    <t>E0026300017318915</t>
  </si>
  <si>
    <t>O32519529</t>
  </si>
  <si>
    <t>871687460009444547</t>
  </si>
  <si>
    <t>FAS2989960</t>
  </si>
  <si>
    <t>E0026300017342915</t>
  </si>
  <si>
    <t>O32519530</t>
  </si>
  <si>
    <t>871687460009695642</t>
  </si>
  <si>
    <t>Hooiberg</t>
  </si>
  <si>
    <t>3415 NA</t>
  </si>
  <si>
    <t>PP660001</t>
  </si>
  <si>
    <t>E0026300028679016</t>
  </si>
  <si>
    <t>O32519531</t>
  </si>
  <si>
    <t>871687460010170541</t>
  </si>
  <si>
    <t>197</t>
  </si>
  <si>
    <t>3405 BD</t>
  </si>
  <si>
    <t>FAS2989961</t>
  </si>
  <si>
    <t>Gemeente Lopik, brandweer Benschop</t>
  </si>
  <si>
    <t>Dorp 197a, Benschop</t>
  </si>
  <si>
    <t>E0044006830047617</t>
  </si>
  <si>
    <t>O32519532</t>
  </si>
  <si>
    <t>871687460010838335</t>
  </si>
  <si>
    <t>M.A.A. Schakelplein</t>
  </si>
  <si>
    <t>3411 DJ</t>
  </si>
  <si>
    <t>FAS2512716</t>
  </si>
  <si>
    <t>Sporthal de Wiekslag</t>
  </si>
  <si>
    <t>M.A. Schakelplein 4, Sporthal</t>
  </si>
  <si>
    <t>K20014139</t>
  </si>
  <si>
    <t>Gemeente Baarn</t>
  </si>
  <si>
    <t>32167607</t>
  </si>
  <si>
    <t>O32515446</t>
  </si>
  <si>
    <t>O32519608</t>
  </si>
  <si>
    <t>871687400002102372</t>
  </si>
  <si>
    <t>Brink</t>
  </si>
  <si>
    <t>3743 EC</t>
  </si>
  <si>
    <t>Baarn</t>
  </si>
  <si>
    <t>FAS2735224</t>
  </si>
  <si>
    <t>KV</t>
  </si>
  <si>
    <t>Mevr C Bouwmeester</t>
  </si>
  <si>
    <t>Postbus 1003 3740 BA BAARN</t>
  </si>
  <si>
    <t>NL28BNGH0285000594</t>
  </si>
  <si>
    <t>594</t>
  </si>
  <si>
    <t>N H KERK</t>
  </si>
  <si>
    <t>E0052004479730219</t>
  </si>
  <si>
    <t>O32519609</t>
  </si>
  <si>
    <t>871687400002108817</t>
  </si>
  <si>
    <t>Bosstraat</t>
  </si>
  <si>
    <t>3743 GB</t>
  </si>
  <si>
    <t>PEKINGTUIN        AANSL FONTYN</t>
  </si>
  <si>
    <t>E0052004479582219</t>
  </si>
  <si>
    <t>O32519610</t>
  </si>
  <si>
    <t>871687400002191680</t>
  </si>
  <si>
    <t>Rutgers Van Rozenburgln</t>
  </si>
  <si>
    <t>3744 MC</t>
  </si>
  <si>
    <t>TO NR 17</t>
  </si>
  <si>
    <t>E0054007601856920</t>
  </si>
  <si>
    <t>O32519611</t>
  </si>
  <si>
    <t>871687400002192274</t>
  </si>
  <si>
    <t>Koudelaan</t>
  </si>
  <si>
    <t>BYD</t>
  </si>
  <si>
    <t>3749 AM</t>
  </si>
  <si>
    <t>LAGE VUURSCHE</t>
  </si>
  <si>
    <t>rioolgemaal</t>
  </si>
  <si>
    <t>E0060100001991520</t>
  </si>
  <si>
    <t>O32519612</t>
  </si>
  <si>
    <t>871687400002193325</t>
  </si>
  <si>
    <t>Kloosterlaan</t>
  </si>
  <si>
    <t>3749 AJ</t>
  </si>
  <si>
    <t>E0060100002004720</t>
  </si>
  <si>
    <t>O32519613</t>
  </si>
  <si>
    <t>871687400002196593</t>
  </si>
  <si>
    <t>V</t>
  </si>
  <si>
    <t>3743 DJ</t>
  </si>
  <si>
    <t>VYVERPOMP</t>
  </si>
  <si>
    <t>9313564O</t>
  </si>
  <si>
    <t>O32519614</t>
  </si>
  <si>
    <t>871687400002215898</t>
  </si>
  <si>
    <t>Hilversumsestraatweg</t>
  </si>
  <si>
    <t>3744 KC</t>
  </si>
  <si>
    <t>E0054007583946320</t>
  </si>
  <si>
    <t>O32519615</t>
  </si>
  <si>
    <t>871687400002215973</t>
  </si>
  <si>
    <t>E0054007583945820</t>
  </si>
  <si>
    <t>O32519616</t>
  </si>
  <si>
    <t>871687400002216079</t>
  </si>
  <si>
    <t>E0054007496539419</t>
  </si>
  <si>
    <t>O32519617</t>
  </si>
  <si>
    <t>871687400002216154</t>
  </si>
  <si>
    <t>HK BOSWEG         RIOOLGEMAAL</t>
  </si>
  <si>
    <t>E0060100001891220</t>
  </si>
  <si>
    <t>O32519618</t>
  </si>
  <si>
    <t>871687400002218004</t>
  </si>
  <si>
    <t>3744 KB</t>
  </si>
  <si>
    <t>PARALLELWG        RIOOLGEMAAL</t>
  </si>
  <si>
    <t>E0054007560802119</t>
  </si>
  <si>
    <t>O32519619</t>
  </si>
  <si>
    <t>871687400002234752</t>
  </si>
  <si>
    <t>Van Heemstralaan</t>
  </si>
  <si>
    <t>3743 AJ</t>
  </si>
  <si>
    <t>E0052004479582519</t>
  </si>
  <si>
    <t>O32519620</t>
  </si>
  <si>
    <t>871687400007562225</t>
  </si>
  <si>
    <t>EEMWEG</t>
  </si>
  <si>
    <t>3741 LB</t>
  </si>
  <si>
    <t>E0054007560768019</t>
  </si>
  <si>
    <t>O32519621</t>
  </si>
  <si>
    <t>871687400007565110</t>
  </si>
  <si>
    <t>3741 LC</t>
  </si>
  <si>
    <t>8606274L</t>
  </si>
  <si>
    <t>O32519622</t>
  </si>
  <si>
    <t>871687400007565387</t>
  </si>
  <si>
    <t>Zuidereind</t>
  </si>
  <si>
    <t>3741 LG</t>
  </si>
  <si>
    <t>STALEN KAST       TBV GEMAAL</t>
  </si>
  <si>
    <t>E0060100002602320</t>
  </si>
  <si>
    <t>O32519623</t>
  </si>
  <si>
    <t>871687400007565721</t>
  </si>
  <si>
    <t>E0054007619227120</t>
  </si>
  <si>
    <t>O32519624</t>
  </si>
  <si>
    <t>871687400007565790</t>
  </si>
  <si>
    <t>E0060100002602620</t>
  </si>
  <si>
    <t>O32519625</t>
  </si>
  <si>
    <t>871687400007565929</t>
  </si>
  <si>
    <t>E0060100001965820</t>
  </si>
  <si>
    <t>O32519626</t>
  </si>
  <si>
    <t>871687400007565998</t>
  </si>
  <si>
    <t>E0054007619227220</t>
  </si>
  <si>
    <t>O32519627</t>
  </si>
  <si>
    <t>871687400007566063</t>
  </si>
  <si>
    <t>Grimmesteinseweg</t>
  </si>
  <si>
    <t>3741 LH</t>
  </si>
  <si>
    <t>E0060100002602520</t>
  </si>
  <si>
    <t>O32519628</t>
  </si>
  <si>
    <t>871687400007576109</t>
  </si>
  <si>
    <t>De Geerenweg</t>
  </si>
  <si>
    <t>3741 RP</t>
  </si>
  <si>
    <t>E0054007619227720</t>
  </si>
  <si>
    <t>O32519629</t>
  </si>
  <si>
    <t>871687400007580977</t>
  </si>
  <si>
    <t>pompgemaal</t>
  </si>
  <si>
    <t>8809879L</t>
  </si>
  <si>
    <t>O32519630</t>
  </si>
  <si>
    <t>871687400007581066</t>
  </si>
  <si>
    <t>3741 RS</t>
  </si>
  <si>
    <t>E0044007118735318</t>
  </si>
  <si>
    <t>O32519631</t>
  </si>
  <si>
    <t>871687400007586177</t>
  </si>
  <si>
    <t>Hoofdstraat</t>
  </si>
  <si>
    <t>3741 AC</t>
  </si>
  <si>
    <t>Algemene Voorziening</t>
  </si>
  <si>
    <t>E0035005521413220</t>
  </si>
  <si>
    <t>O32519632</t>
  </si>
  <si>
    <t>871687400007602464</t>
  </si>
  <si>
    <t>Wagenaarlaan</t>
  </si>
  <si>
    <t>3741 GE</t>
  </si>
  <si>
    <t>9517546O</t>
  </si>
  <si>
    <t>O32519633</t>
  </si>
  <si>
    <t>871687400007605915</t>
  </si>
  <si>
    <t>Prof. Meijerslaan</t>
  </si>
  <si>
    <t>3741 XG</t>
  </si>
  <si>
    <t>19456209</t>
  </si>
  <si>
    <t>O32519634</t>
  </si>
  <si>
    <t>871687400007636278</t>
  </si>
  <si>
    <t>Tolweg</t>
  </si>
  <si>
    <t>3741 LK</t>
  </si>
  <si>
    <t>Naast</t>
  </si>
  <si>
    <t>E0046004049695617</t>
  </si>
  <si>
    <t>O32519635</t>
  </si>
  <si>
    <t>871687400007643047</t>
  </si>
  <si>
    <t>Bisschopswaai</t>
  </si>
  <si>
    <t>3741 LL</t>
  </si>
  <si>
    <t>E0060100001965920</t>
  </si>
  <si>
    <t>O32519636</t>
  </si>
  <si>
    <t>871687400007687850</t>
  </si>
  <si>
    <t>Burgemeester Penstraat</t>
  </si>
  <si>
    <t>3741 AH</t>
  </si>
  <si>
    <t>E0044007144804318</t>
  </si>
  <si>
    <t>O32519637</t>
  </si>
  <si>
    <t>871687400007687911</t>
  </si>
  <si>
    <t>E0053007546762219</t>
  </si>
  <si>
    <t>O32519638</t>
  </si>
  <si>
    <t>871687400007730051</t>
  </si>
  <si>
    <t>3741 AK</t>
  </si>
  <si>
    <t>31383979</t>
  </si>
  <si>
    <t>O32519639</t>
  </si>
  <si>
    <t>871687400007738880</t>
  </si>
  <si>
    <t>Hermesweg</t>
  </si>
  <si>
    <t>3741 GP</t>
  </si>
  <si>
    <t>THV               RIOOLGEMAAL</t>
  </si>
  <si>
    <t>E0054007618870720</t>
  </si>
  <si>
    <t>O32519640</t>
  </si>
  <si>
    <t>871687400007784283</t>
  </si>
  <si>
    <t>Plataanlaan</t>
  </si>
  <si>
    <t>3741 WE</t>
  </si>
  <si>
    <t>BOEMERANG PLATAAN</t>
  </si>
  <si>
    <t>E0044007126642218</t>
  </si>
  <si>
    <t>O32519641</t>
  </si>
  <si>
    <t>871687400007870764</t>
  </si>
  <si>
    <t>Drakenburgerweg</t>
  </si>
  <si>
    <t>3741 GK</t>
  </si>
  <si>
    <t>89259329</t>
  </si>
  <si>
    <t>O32519642</t>
  </si>
  <si>
    <t>871687400007882927</t>
  </si>
  <si>
    <t>Eemnesserweg</t>
  </si>
  <si>
    <t>3741 GC</t>
  </si>
  <si>
    <t>VOLIERE/PUBL.WERK.</t>
  </si>
  <si>
    <t>E0051005480806920</t>
  </si>
  <si>
    <t>O32577200</t>
  </si>
  <si>
    <t>871687400007952736</t>
  </si>
  <si>
    <t>Heemskerklaan</t>
  </si>
  <si>
    <t>3742 AK</t>
  </si>
  <si>
    <t>Heemskerklaan 25</t>
  </si>
  <si>
    <t>3742 AK  Baarn</t>
  </si>
  <si>
    <t>E0054007468899519</t>
  </si>
  <si>
    <t>O32519643</t>
  </si>
  <si>
    <t>871687400007985765</t>
  </si>
  <si>
    <t>Baarnsche Dijk</t>
  </si>
  <si>
    <t>3741 LR</t>
  </si>
  <si>
    <t>2 GEMALEN (1 KAST)</t>
  </si>
  <si>
    <t>E0060100002422920</t>
  </si>
  <si>
    <t>O32519644</t>
  </si>
  <si>
    <t>871687400007986960</t>
  </si>
  <si>
    <t>Piet Heinlaan</t>
  </si>
  <si>
    <t>3742 AN</t>
  </si>
  <si>
    <t>E0060100002005320</t>
  </si>
  <si>
    <t>O32519645</t>
  </si>
  <si>
    <t>871687400008045697</t>
  </si>
  <si>
    <t>Torenlaan</t>
  </si>
  <si>
    <t>3742 CS</t>
  </si>
  <si>
    <t>E0051005545047020</t>
  </si>
  <si>
    <t>O32519646</t>
  </si>
  <si>
    <t>871687400008085969</t>
  </si>
  <si>
    <t>Oosterstraat</t>
  </si>
  <si>
    <t>177</t>
  </si>
  <si>
    <t>3742 SP</t>
  </si>
  <si>
    <t>PUBLIEKE WERKEN</t>
  </si>
  <si>
    <t>E0053007546684719</t>
  </si>
  <si>
    <t>O32519647</t>
  </si>
  <si>
    <t>871687400008104851</t>
  </si>
  <si>
    <t>August Janssenweg</t>
  </si>
  <si>
    <t>BYA</t>
  </si>
  <si>
    <t>3742 RX</t>
  </si>
  <si>
    <t>E0054007618855920</t>
  </si>
  <si>
    <t>O32519648</t>
  </si>
  <si>
    <t>871687400008107548</t>
  </si>
  <si>
    <t>Wijkamplaan</t>
  </si>
  <si>
    <t>71</t>
  </si>
  <si>
    <t>3742 WP</t>
  </si>
  <si>
    <t>E0049007491675619</t>
  </si>
  <si>
    <t>O32519649</t>
  </si>
  <si>
    <t>871687400008133035</t>
  </si>
  <si>
    <t>3742 LB</t>
  </si>
  <si>
    <t>DOORMANLAAN</t>
  </si>
  <si>
    <t>0012693169</t>
  </si>
  <si>
    <t>O32519650</t>
  </si>
  <si>
    <t>871687400008181456</t>
  </si>
  <si>
    <t>De Aak</t>
  </si>
  <si>
    <t>3742 GV</t>
  </si>
  <si>
    <t>E0060100001966520</t>
  </si>
  <si>
    <t>O32519651</t>
  </si>
  <si>
    <t>871687400008189681</t>
  </si>
  <si>
    <t>Horizon</t>
  </si>
  <si>
    <t>3742 ZD</t>
  </si>
  <si>
    <t>E0060100002421920</t>
  </si>
  <si>
    <t>O32519652</t>
  </si>
  <si>
    <t>871687400008193251</t>
  </si>
  <si>
    <t>Floriszlaan</t>
  </si>
  <si>
    <t>3742 MK</t>
  </si>
  <si>
    <t>E0054007618855820</t>
  </si>
  <si>
    <t>O32519653</t>
  </si>
  <si>
    <t>871687400008201291</t>
  </si>
  <si>
    <t>Zwanenweide</t>
  </si>
  <si>
    <t>3742 XW</t>
  </si>
  <si>
    <t>DRAINAGEGEMAAL</t>
  </si>
  <si>
    <t>E0054008329683221</t>
  </si>
  <si>
    <t>O32519654</t>
  </si>
  <si>
    <t>871687400008239942</t>
  </si>
  <si>
    <t>3742 XX</t>
  </si>
  <si>
    <t>E0060100001966320</t>
  </si>
  <si>
    <t>O32519655</t>
  </si>
  <si>
    <t>871687400008243871</t>
  </si>
  <si>
    <t>Bilderdijklaan</t>
  </si>
  <si>
    <t>3743 HR</t>
  </si>
  <si>
    <t>FONTYN</t>
  </si>
  <si>
    <t>E0051004431120818</t>
  </si>
  <si>
    <t>O32519656</t>
  </si>
  <si>
    <t>871687400008243932</t>
  </si>
  <si>
    <t>9204790F</t>
  </si>
  <si>
    <t>O32519657</t>
  </si>
  <si>
    <t>871687400008261547</t>
  </si>
  <si>
    <t>Praamgracht</t>
  </si>
  <si>
    <t>3743 AC</t>
  </si>
  <si>
    <t>E0052004479582319</t>
  </si>
  <si>
    <t>O32519658</t>
  </si>
  <si>
    <t>871687400008273779</t>
  </si>
  <si>
    <t>3743 JG</t>
  </si>
  <si>
    <t>BRANDPUT/PW</t>
  </si>
  <si>
    <t>E0052005309128619</t>
  </si>
  <si>
    <t>O32519659</t>
  </si>
  <si>
    <t>871687400008284324</t>
  </si>
  <si>
    <t>Smutslaan</t>
  </si>
  <si>
    <t>3743 CG</t>
  </si>
  <si>
    <t>KINDERDAGVERBLYF</t>
  </si>
  <si>
    <t>8816799D</t>
  </si>
  <si>
    <t>O32519660</t>
  </si>
  <si>
    <t>871687400008346008</t>
  </si>
  <si>
    <t>Zevenlindenweg</t>
  </si>
  <si>
    <t>3744 BC</t>
  </si>
  <si>
    <t>E0060100001891020</t>
  </si>
  <si>
    <t>O32519661</t>
  </si>
  <si>
    <t>871687400008349337</t>
  </si>
  <si>
    <t>B 7</t>
  </si>
  <si>
    <t>RIOOLGEMAAL       TO BUNG 54</t>
  </si>
  <si>
    <t>E0054008326260121</t>
  </si>
  <si>
    <t>O32519662</t>
  </si>
  <si>
    <t>871687400008457520</t>
  </si>
  <si>
    <t>Laanstraat</t>
  </si>
  <si>
    <t>3743 BA</t>
  </si>
  <si>
    <t>FAS2735225</t>
  </si>
  <si>
    <t>GV</t>
  </si>
  <si>
    <t>O32519663</t>
  </si>
  <si>
    <t>871687400008880656</t>
  </si>
  <si>
    <t>O32519664</t>
  </si>
  <si>
    <t>871687400008886382</t>
  </si>
  <si>
    <t>Javalaan</t>
  </si>
  <si>
    <t>3742 CP</t>
  </si>
  <si>
    <t>VRI kast</t>
  </si>
  <si>
    <t>E0031003724947416</t>
  </si>
  <si>
    <t>O32519665</t>
  </si>
  <si>
    <t>871687400008907537</t>
  </si>
  <si>
    <t>Prof Fockema Andreaeln</t>
  </si>
  <si>
    <t>3741 EJ</t>
  </si>
  <si>
    <t>E0054008329681521</t>
  </si>
  <si>
    <t>O32519666</t>
  </si>
  <si>
    <t>871687400008954432</t>
  </si>
  <si>
    <t>Pijnenburg</t>
  </si>
  <si>
    <t>3744 BW</t>
  </si>
  <si>
    <t>E0060100001992020</t>
  </si>
  <si>
    <t>O32519667</t>
  </si>
  <si>
    <t>871687400008954449</t>
  </si>
  <si>
    <t>E0060100001992320</t>
  </si>
  <si>
    <t>O32519668</t>
  </si>
  <si>
    <t>871687400008954456</t>
  </si>
  <si>
    <t>3743 HH</t>
  </si>
  <si>
    <t>E0052004479582419</t>
  </si>
  <si>
    <t>O32519669</t>
  </si>
  <si>
    <t>871687400008954463</t>
  </si>
  <si>
    <t>Biltseweg</t>
  </si>
  <si>
    <t>3744 BV</t>
  </si>
  <si>
    <t>E0060100001989720</t>
  </si>
  <si>
    <t>O32519670</t>
  </si>
  <si>
    <t>871687400008960969</t>
  </si>
  <si>
    <t>E0060100001991820</t>
  </si>
  <si>
    <t>O32519671</t>
  </si>
  <si>
    <t>871687400009149387</t>
  </si>
  <si>
    <t>Rioolpomp</t>
  </si>
  <si>
    <t>E0054007618878520</t>
  </si>
  <si>
    <t>O32519672</t>
  </si>
  <si>
    <t>871687400009164557</t>
  </si>
  <si>
    <t>Oud-Eemnesserweg</t>
  </si>
  <si>
    <t>3741 MP</t>
  </si>
  <si>
    <t>E0054007496536519</t>
  </si>
  <si>
    <t>O32519673</t>
  </si>
  <si>
    <t>871687400009164663</t>
  </si>
  <si>
    <t>Karnemelksweg</t>
  </si>
  <si>
    <t>3749 AH</t>
  </si>
  <si>
    <t>E0060100001991920</t>
  </si>
  <si>
    <t>O32519674</t>
  </si>
  <si>
    <t>871687400009164687</t>
  </si>
  <si>
    <t>Zandheuvelweg</t>
  </si>
  <si>
    <t>3744 QQ</t>
  </si>
  <si>
    <t>E0060100002073520</t>
  </si>
  <si>
    <t>O32519675</t>
  </si>
  <si>
    <t>871687400009164700</t>
  </si>
  <si>
    <t>Wildenburglaan</t>
  </si>
  <si>
    <t>3744 MK</t>
  </si>
  <si>
    <t>E0054007496537319</t>
  </si>
  <si>
    <t>O32519676</t>
  </si>
  <si>
    <t>871687400009164717</t>
  </si>
  <si>
    <t>Dr Albert Schweitzerwg</t>
  </si>
  <si>
    <t>3744 MG</t>
  </si>
  <si>
    <t>E0054007496535619</t>
  </si>
  <si>
    <t>O32519677</t>
  </si>
  <si>
    <t>871687400009164724</t>
  </si>
  <si>
    <t>Groeneveld</t>
  </si>
  <si>
    <t>3744 ML</t>
  </si>
  <si>
    <t>E0060100002190120</t>
  </si>
  <si>
    <t>O32519678</t>
  </si>
  <si>
    <t>871687400009238005</t>
  </si>
  <si>
    <t>Eemdijk</t>
  </si>
  <si>
    <t>3741 LJ</t>
  </si>
  <si>
    <t>E0060100002421420</t>
  </si>
  <si>
    <t>O32519679</t>
  </si>
  <si>
    <t>871687400009238395</t>
  </si>
  <si>
    <t>Ravensteinselaan</t>
  </si>
  <si>
    <t>3744 MJ</t>
  </si>
  <si>
    <t>E0060100002190220</t>
  </si>
  <si>
    <t>O32519680</t>
  </si>
  <si>
    <t>871687400009239804</t>
  </si>
  <si>
    <t>E0060100001991420</t>
  </si>
  <si>
    <t>O32519681</t>
  </si>
  <si>
    <t>871687400009239811</t>
  </si>
  <si>
    <t>Zwarteweg</t>
  </si>
  <si>
    <t>3749 AT</t>
  </si>
  <si>
    <t>E0060100002004620</t>
  </si>
  <si>
    <t>O32519682</t>
  </si>
  <si>
    <t>871687400009239828</t>
  </si>
  <si>
    <t>Amsterdamsestraatweg</t>
  </si>
  <si>
    <t>3744 MA</t>
  </si>
  <si>
    <t>Rioolpomp  hoek Hilversumsestr.weg</t>
  </si>
  <si>
    <t>E0054007618878720</t>
  </si>
  <si>
    <t>O32519683</t>
  </si>
  <si>
    <t>871687400009248158</t>
  </si>
  <si>
    <t>Ocrieteiland</t>
  </si>
  <si>
    <t>3741 LD</t>
  </si>
  <si>
    <t>E0054007560768319</t>
  </si>
  <si>
    <t>O32519684</t>
  </si>
  <si>
    <t>871687400009257525</t>
  </si>
  <si>
    <t>Faas Eliaslaan</t>
  </si>
  <si>
    <t>3742 AS</t>
  </si>
  <si>
    <t>Kast t.b.v. toegangshek</t>
  </si>
  <si>
    <t>E0054008329681321</t>
  </si>
  <si>
    <t>O32519685</t>
  </si>
  <si>
    <t>871687400009270067</t>
  </si>
  <si>
    <t>Bosbadlaan</t>
  </si>
  <si>
    <t>3744 KD</t>
  </si>
  <si>
    <t>E0054007496537419</t>
  </si>
  <si>
    <t>O32519686</t>
  </si>
  <si>
    <t>871687400009278971</t>
  </si>
  <si>
    <t>300 Roedenlaan</t>
  </si>
  <si>
    <t>3439 AP</t>
  </si>
  <si>
    <t>E0060100000638619</t>
  </si>
  <si>
    <t>O32519687</t>
  </si>
  <si>
    <t>871687400009289465</t>
  </si>
  <si>
    <t>137</t>
  </si>
  <si>
    <t>3741 GM</t>
  </si>
  <si>
    <t>E0060100002073620</t>
  </si>
  <si>
    <t>O32519688</t>
  </si>
  <si>
    <t>871687400009913094</t>
  </si>
  <si>
    <t>3741 AL</t>
  </si>
  <si>
    <t>Marktputkast nr. 1</t>
  </si>
  <si>
    <t>E0054007601857020</t>
  </si>
  <si>
    <t>O32519689</t>
  </si>
  <si>
    <t>871687400009913100</t>
  </si>
  <si>
    <t>Marktputkast nr. 2</t>
  </si>
  <si>
    <t>E0054007601856820</t>
  </si>
  <si>
    <t>O32519690</t>
  </si>
  <si>
    <t>871687400009913117</t>
  </si>
  <si>
    <t>Marktputkast nr. 3</t>
  </si>
  <si>
    <t>E0054007601856720</t>
  </si>
  <si>
    <t>O32519691</t>
  </si>
  <si>
    <t>871687400009913124</t>
  </si>
  <si>
    <t>Marktputkast nr. 4</t>
  </si>
  <si>
    <t>E0054007601856220</t>
  </si>
  <si>
    <t>O32519692</t>
  </si>
  <si>
    <t>871687400009963945</t>
  </si>
  <si>
    <t>VRI KAST - Gemeente Baarn</t>
  </si>
  <si>
    <t>90319902</t>
  </si>
  <si>
    <t>O32519693</t>
  </si>
  <si>
    <t>871687400010092078</t>
  </si>
  <si>
    <t>3743 HJ</t>
  </si>
  <si>
    <t>E0051004431121818</t>
  </si>
  <si>
    <t>O32519694</t>
  </si>
  <si>
    <t>871687400010112943</t>
  </si>
  <si>
    <t>NABY</t>
  </si>
  <si>
    <t>E0054007824772821</t>
  </si>
  <si>
    <t>O32859522</t>
  </si>
  <si>
    <t>871687460008183676</t>
  </si>
  <si>
    <t>Stationsweg</t>
  </si>
  <si>
    <t>3743 EN</t>
  </si>
  <si>
    <t>FAS3455413</t>
  </si>
  <si>
    <t>openbare verlichting</t>
  </si>
  <si>
    <t>O32859527</t>
  </si>
  <si>
    <t>871687460008191633</t>
  </si>
  <si>
    <t>FAS3455418</t>
  </si>
  <si>
    <t>O32519695</t>
  </si>
  <si>
    <t>871687460009124852</t>
  </si>
  <si>
    <t>OUDE AMSTERDAMSESTRWG</t>
  </si>
  <si>
    <t>3741 MR</t>
  </si>
  <si>
    <t>E0003300005129214</t>
  </si>
  <si>
    <t>O32519696</t>
  </si>
  <si>
    <t>871687460009638076</t>
  </si>
  <si>
    <t>3743 EM</t>
  </si>
  <si>
    <t>O32519697</t>
  </si>
  <si>
    <t>871687460010580890</t>
  </si>
  <si>
    <t>ELP</t>
  </si>
  <si>
    <t>3743 BG</t>
  </si>
  <si>
    <t>E0043007074867818</t>
  </si>
  <si>
    <t>8742030101129</t>
  </si>
  <si>
    <t>Netwerkkosten</t>
  </si>
  <si>
    <t>O32519698</t>
  </si>
  <si>
    <t>871687460010586724</t>
  </si>
  <si>
    <t>FLP</t>
  </si>
  <si>
    <t>3743 BE</t>
  </si>
  <si>
    <t>E0043007070295218</t>
  </si>
  <si>
    <t>K20021659</t>
  </si>
  <si>
    <t>Gemeente Zeist</t>
  </si>
  <si>
    <t>51626268</t>
  </si>
  <si>
    <t>O32397378</t>
  </si>
  <si>
    <t>O32519823</t>
  </si>
  <si>
    <t>871687400002129775</t>
  </si>
  <si>
    <t>Odijkerweg</t>
  </si>
  <si>
    <t>3972 NE</t>
  </si>
  <si>
    <t>DRIEBERGEN-RIJSENBURG</t>
  </si>
  <si>
    <t>FAS2883681</t>
  </si>
  <si>
    <t>Postbus 513 3700 AM ZEIST</t>
  </si>
  <si>
    <t>NL89BNGH0285010069</t>
  </si>
  <si>
    <t>069</t>
  </si>
  <si>
    <t>L&amp;W-BOR</t>
  </si>
  <si>
    <t>ODIJKERWEG 3 BY     - DRIEBERGEN-RIJSENBURG</t>
  </si>
  <si>
    <t>E0026300028461216</t>
  </si>
  <si>
    <t>CE02967841</t>
  </si>
  <si>
    <t>EO002988</t>
  </si>
  <si>
    <t>Gemeente Zeist WHH 2022</t>
  </si>
  <si>
    <t>O32519824</t>
  </si>
  <si>
    <t>871687400004179778</t>
  </si>
  <si>
    <t>Woudenbergseweg</t>
  </si>
  <si>
    <t>3711 AA</t>
  </si>
  <si>
    <t>AUSTERLITZ</t>
  </si>
  <si>
    <t>FAS2883728</t>
  </si>
  <si>
    <t>WOUDENBERGSEWEG 29 BY     - AUSTERLITZ</t>
  </si>
  <si>
    <t>E0054008326213121</t>
  </si>
  <si>
    <t>CE02967842</t>
  </si>
  <si>
    <t>O32638472</t>
  </si>
  <si>
    <t>871687400004191404</t>
  </si>
  <si>
    <t>Dorpsplein</t>
  </si>
  <si>
    <t>3711 BA</t>
  </si>
  <si>
    <t>FAS2991877</t>
  </si>
  <si>
    <t>6030002</t>
  </si>
  <si>
    <t>E0030003268680216</t>
  </si>
  <si>
    <t>O32519825</t>
  </si>
  <si>
    <t>871687400004259197</t>
  </si>
  <si>
    <t>Van Tetslaan</t>
  </si>
  <si>
    <t>3707 VA</t>
  </si>
  <si>
    <t>ZEIST</t>
  </si>
  <si>
    <t>FAS2883719</t>
  </si>
  <si>
    <t>Vastgoed</t>
  </si>
  <si>
    <t>VAN TETSLAAN 1 BY     - ZEIST</t>
  </si>
  <si>
    <t>9800216F</t>
  </si>
  <si>
    <t>O32519826</t>
  </si>
  <si>
    <t>871687400004307386</t>
  </si>
  <si>
    <t>ANTONLAAN</t>
  </si>
  <si>
    <t>215</t>
  </si>
  <si>
    <t>3707 KA</t>
  </si>
  <si>
    <t>FAS2883626</t>
  </si>
  <si>
    <t>ANTONLAAN 215 BY     - ZEIST</t>
  </si>
  <si>
    <t>0014028982</t>
  </si>
  <si>
    <t>O32519827</t>
  </si>
  <si>
    <t>871687400004336447</t>
  </si>
  <si>
    <t>Boulevard</t>
  </si>
  <si>
    <t>3707 BN</t>
  </si>
  <si>
    <t>FAS2883636</t>
  </si>
  <si>
    <t>BOULEVARD 48 BY     - ZEIST</t>
  </si>
  <si>
    <t>E0025100056264416</t>
  </si>
  <si>
    <t>CE02967843</t>
  </si>
  <si>
    <t>EO002987</t>
  </si>
  <si>
    <t>Gemeente Zeist VRI 2022</t>
  </si>
  <si>
    <t>O32519828</t>
  </si>
  <si>
    <t>871687400004355691</t>
  </si>
  <si>
    <t>3707 HX</t>
  </si>
  <si>
    <t>FAS2883731</t>
  </si>
  <si>
    <t>Begraafplaats KV</t>
  </si>
  <si>
    <t>Woudenbergseweg 48 A - ZEIST</t>
  </si>
  <si>
    <t>14107069</t>
  </si>
  <si>
    <t>O32519829</t>
  </si>
  <si>
    <t>871687400004356384</t>
  </si>
  <si>
    <t>Krakelingweg</t>
  </si>
  <si>
    <t>103</t>
  </si>
  <si>
    <t>3707 HS</t>
  </si>
  <si>
    <t>FAS2883668</t>
  </si>
  <si>
    <t>KRAKELINGWEG 103 BY     - ZEIST</t>
  </si>
  <si>
    <t>E0054007639906620</t>
  </si>
  <si>
    <t>CE02967844</t>
  </si>
  <si>
    <t>O32519830</t>
  </si>
  <si>
    <t>871687400004356612</t>
  </si>
  <si>
    <t>Jagersingel</t>
  </si>
  <si>
    <t>3707 JA</t>
  </si>
  <si>
    <t>FAS2883662</t>
  </si>
  <si>
    <t>JAGERSINGEL 3 TO     - ZEIST</t>
  </si>
  <si>
    <t>E0026300028458916</t>
  </si>
  <si>
    <t>CE02967845</t>
  </si>
  <si>
    <t>O32519831</t>
  </si>
  <si>
    <t>871687400004356711</t>
  </si>
  <si>
    <t>FAS2883663</t>
  </si>
  <si>
    <t>JAGERSINGEL 3 BY - ZEIST</t>
  </si>
  <si>
    <t>E0025100056257016</t>
  </si>
  <si>
    <t>CE02967846</t>
  </si>
  <si>
    <t>O32519832</t>
  </si>
  <si>
    <t>871687400004433603</t>
  </si>
  <si>
    <t>BYC</t>
  </si>
  <si>
    <t>3712 AK</t>
  </si>
  <si>
    <t>HUIS TER HEIDE UT</t>
  </si>
  <si>
    <t>FAS2883692</t>
  </si>
  <si>
    <t>REMBRANDTLAAN 2 BYC    - HUIS TER HEIDE UT</t>
  </si>
  <si>
    <t>E0026300028459116</t>
  </si>
  <si>
    <t>CE02967847</t>
  </si>
  <si>
    <t>O32519833</t>
  </si>
  <si>
    <t>871687400004480638</t>
  </si>
  <si>
    <t>Beukbergenplein</t>
  </si>
  <si>
    <t>3712 BW</t>
  </si>
  <si>
    <t>FAS2883631</t>
  </si>
  <si>
    <t>BEUKBERGENPLEIN 45 TO     - HUIS TER HEIDE UT</t>
  </si>
  <si>
    <t>E0030003100653715</t>
  </si>
  <si>
    <t>CE02967848</t>
  </si>
  <si>
    <t>O32519834</t>
  </si>
  <si>
    <t>871687400004482656</t>
  </si>
  <si>
    <t>Beukbergenhof</t>
  </si>
  <si>
    <t>89</t>
  </si>
  <si>
    <t>3712 EJ</t>
  </si>
  <si>
    <t>FAS2883742</t>
  </si>
  <si>
    <t>CLUBGEB.BEUKBERGEN</t>
  </si>
  <si>
    <t>12691511</t>
  </si>
  <si>
    <t>O32519835</t>
  </si>
  <si>
    <t>871687400004490088</t>
  </si>
  <si>
    <t>Nieuwe Dolderseweg</t>
  </si>
  <si>
    <t>3734 BA</t>
  </si>
  <si>
    <t>DEN DOLDER</t>
  </si>
  <si>
    <t>FAS2883679</t>
  </si>
  <si>
    <t>NIEUWE DOLDERSEWEG 60 BY     - DEN DOLDER</t>
  </si>
  <si>
    <t>E0026300028458216</t>
  </si>
  <si>
    <t>CE02967849</t>
  </si>
  <si>
    <t>O32519836</t>
  </si>
  <si>
    <t>871687400004518966</t>
  </si>
  <si>
    <t>Hobbemalaan</t>
  </si>
  <si>
    <t>3712 AZ</t>
  </si>
  <si>
    <t>FAS2883659</t>
  </si>
  <si>
    <t>HOBBEMALAAN 24 BY     - HUIS TER HEIDE UT</t>
  </si>
  <si>
    <t>E0026300028458316</t>
  </si>
  <si>
    <t>CE02967850</t>
  </si>
  <si>
    <t>O32519837</t>
  </si>
  <si>
    <t>871687400004529443</t>
  </si>
  <si>
    <t>Van der Helstlaan</t>
  </si>
  <si>
    <t>3712 AW</t>
  </si>
  <si>
    <t>FAS2883717</t>
  </si>
  <si>
    <t>VAN DER HELSTLAAN 2 NST    - HUIS TER HEIDE UT</t>
  </si>
  <si>
    <t>E0054007639905620</t>
  </si>
  <si>
    <t>CE02967851</t>
  </si>
  <si>
    <t>O32519838</t>
  </si>
  <si>
    <t>871687400004529603</t>
  </si>
  <si>
    <t>Van Weerden Poelmanlaan</t>
  </si>
  <si>
    <t>3712 CH</t>
  </si>
  <si>
    <t>FAS2883720</t>
  </si>
  <si>
    <t>VAN WEERDEN POELMANLAAN 1 BY     - HUIS TER HEIDE UT</t>
  </si>
  <si>
    <t>E0026300028462816</t>
  </si>
  <si>
    <t>CE02967852</t>
  </si>
  <si>
    <t>O32519839</t>
  </si>
  <si>
    <t>871687400004556869</t>
  </si>
  <si>
    <t>Paltzerweg</t>
  </si>
  <si>
    <t>217</t>
  </si>
  <si>
    <t>3734 CL</t>
  </si>
  <si>
    <t>FAS2883779</t>
  </si>
  <si>
    <t>Paltzerweg 217 NST - DEN DOLDER</t>
  </si>
  <si>
    <t>E0026300028461616</t>
  </si>
  <si>
    <t>CE02967853</t>
  </si>
  <si>
    <t>O32519840</t>
  </si>
  <si>
    <t>871687400004581236</t>
  </si>
  <si>
    <t>DOLDERSEWEG</t>
  </si>
  <si>
    <t>3734 BH</t>
  </si>
  <si>
    <t>FAS2883646</t>
  </si>
  <si>
    <t>DOLDERSEWEG 177 NST    - DEN DOLDER</t>
  </si>
  <si>
    <t>E0026300028459516</t>
  </si>
  <si>
    <t>CE02967854</t>
  </si>
  <si>
    <t>O32519841</t>
  </si>
  <si>
    <t>871687400004608971</t>
  </si>
  <si>
    <t>Fornheselaan</t>
  </si>
  <si>
    <t>152</t>
  </si>
  <si>
    <t>3734 GE</t>
  </si>
  <si>
    <t>FAS2883657</t>
  </si>
  <si>
    <t>FORNHESELAAN 152 BY     - DEN DOLDER</t>
  </si>
  <si>
    <t>13518808</t>
  </si>
  <si>
    <t>CE02967855</t>
  </si>
  <si>
    <t>O32519842</t>
  </si>
  <si>
    <t>871687400004642906</t>
  </si>
  <si>
    <t>Pleineslaan</t>
  </si>
  <si>
    <t>3734 ER</t>
  </si>
  <si>
    <t>FAS2883688</t>
  </si>
  <si>
    <t>PLEINESLAAN 102 BY     - DEN DOLDER</t>
  </si>
  <si>
    <t>14441838</t>
  </si>
  <si>
    <t>CE02967856</t>
  </si>
  <si>
    <t>O32519843</t>
  </si>
  <si>
    <t>871687400004642937</t>
  </si>
  <si>
    <t>Soestdijkerweg</t>
  </si>
  <si>
    <t>3734 MG</t>
  </si>
  <si>
    <t>FAS2883697</t>
  </si>
  <si>
    <t>SOESTDIJKERWEG 9 BY     - DEN DOLDER</t>
  </si>
  <si>
    <t>E0026300028461816</t>
  </si>
  <si>
    <t>CE02967857</t>
  </si>
  <si>
    <t>O32519844</t>
  </si>
  <si>
    <t>871687400004642975</t>
  </si>
  <si>
    <t>3734 MH</t>
  </si>
  <si>
    <t>FAS2883696</t>
  </si>
  <si>
    <t>SOESTDIJKERWEG 4 BY     - DEN DOLDER</t>
  </si>
  <si>
    <t>E0026300028462616</t>
  </si>
  <si>
    <t>CE02967858</t>
  </si>
  <si>
    <t>O32519845</t>
  </si>
  <si>
    <t>871687400004643026</t>
  </si>
  <si>
    <t>FAS2883695</t>
  </si>
  <si>
    <t>SOESTDIJKERWEG 3 BY     - DEN DOLDER</t>
  </si>
  <si>
    <t>E0030003100831915</t>
  </si>
  <si>
    <t>CE02967859</t>
  </si>
  <si>
    <t>O32519846</t>
  </si>
  <si>
    <t>871687400004643255</t>
  </si>
  <si>
    <t>FAS2883698</t>
  </si>
  <si>
    <t>SOESTDIJKERWEG 13 BYA    - DEN DOLDER</t>
  </si>
  <si>
    <t>E0030003203038016</t>
  </si>
  <si>
    <t>CE02967860</t>
  </si>
  <si>
    <t>O32519847</t>
  </si>
  <si>
    <t>871687400004661044</t>
  </si>
  <si>
    <t>Tolhuislaan</t>
  </si>
  <si>
    <t>3735 KG</t>
  </si>
  <si>
    <t>BOSCH EN DUIN</t>
  </si>
  <si>
    <t>FAS2883710</t>
  </si>
  <si>
    <t>TOLHUISLAAN 32 TO     - BOSCH EN DUIN</t>
  </si>
  <si>
    <t>E0026300028461016</t>
  </si>
  <si>
    <t>CE02967861</t>
  </si>
  <si>
    <t>O32519848</t>
  </si>
  <si>
    <t>871687400004663628</t>
  </si>
  <si>
    <t>Reelaan</t>
  </si>
  <si>
    <t>3735 KK</t>
  </si>
  <si>
    <t>FAS2883691</t>
  </si>
  <si>
    <t>REELAAN 15 BY     - BOSCH EN DUIN</t>
  </si>
  <si>
    <t>E0054007619135720</t>
  </si>
  <si>
    <t>CE02967862</t>
  </si>
  <si>
    <t>O32519849</t>
  </si>
  <si>
    <t>871687400004666056</t>
  </si>
  <si>
    <t>FAS2883709</t>
  </si>
  <si>
    <t>TOLHUISLAAN 12 BYA    - BOSCH EN DUIN</t>
  </si>
  <si>
    <t>E0026300026125015</t>
  </si>
  <si>
    <t>CE02967863</t>
  </si>
  <si>
    <t>O32519850</t>
  </si>
  <si>
    <t>871687400004674822</t>
  </si>
  <si>
    <t>3735 KV</t>
  </si>
  <si>
    <t>FAS2883645</t>
  </si>
  <si>
    <t>DOLDERSEWEG 43 BY     - BOSCH EN DUIN</t>
  </si>
  <si>
    <t>E0026300028463416</t>
  </si>
  <si>
    <t>CE02967864</t>
  </si>
  <si>
    <t>O32519851</t>
  </si>
  <si>
    <t>871687400004674846</t>
  </si>
  <si>
    <t>Taveernelaan</t>
  </si>
  <si>
    <t>3735 KC</t>
  </si>
  <si>
    <t>FAS2883703</t>
  </si>
  <si>
    <t>TAVEERNELAAN 24 BYA    - BOSCH EN DUIN</t>
  </si>
  <si>
    <t>E0026300028468616</t>
  </si>
  <si>
    <t>CE02967865</t>
  </si>
  <si>
    <t>O32519852</t>
  </si>
  <si>
    <t>871687400004674907</t>
  </si>
  <si>
    <t>FAS2883702</t>
  </si>
  <si>
    <t>TAVEERNELAAN 8 BY     - BOSCH EN DUIN</t>
  </si>
  <si>
    <t>E0026300028468716</t>
  </si>
  <si>
    <t>CE02967866</t>
  </si>
  <si>
    <t>O32519853</t>
  </si>
  <si>
    <t>871687400004680106</t>
  </si>
  <si>
    <t>Dennenweg</t>
  </si>
  <si>
    <t>3735 MR</t>
  </si>
  <si>
    <t>FAS2883740</t>
  </si>
  <si>
    <t>DENNENWEG 2 TO     - BOSCH EN DUIN</t>
  </si>
  <si>
    <t>E0026300028461116</t>
  </si>
  <si>
    <t>CE02967867</t>
  </si>
  <si>
    <t>O32519854</t>
  </si>
  <si>
    <t>871687400004692833</t>
  </si>
  <si>
    <t>3735 ME</t>
  </si>
  <si>
    <t>FAS2883633</t>
  </si>
  <si>
    <t>BILTSEWEG 24 BY     - BOSCH EN DUIN</t>
  </si>
  <si>
    <t>E0026300028506116</t>
  </si>
  <si>
    <t>CE02967868</t>
  </si>
  <si>
    <t>O32519855</t>
  </si>
  <si>
    <t>871687400004692918</t>
  </si>
  <si>
    <t>3735 MP</t>
  </si>
  <si>
    <t>FAS2883644</t>
  </si>
  <si>
    <t>DENNENWEG 23 BY     - BOSCH EN DUIN</t>
  </si>
  <si>
    <t>E0026300028454916</t>
  </si>
  <si>
    <t>CE02967869</t>
  </si>
  <si>
    <t>O32519856</t>
  </si>
  <si>
    <t>871687400004693007</t>
  </si>
  <si>
    <t>3735 MC</t>
  </si>
  <si>
    <t>FAS2883632</t>
  </si>
  <si>
    <t>BILTSEWEG 10 BY     - BOSCH EN DUIN</t>
  </si>
  <si>
    <t>E0026300028471416</t>
  </si>
  <si>
    <t>CE02967870</t>
  </si>
  <si>
    <t>O32519857</t>
  </si>
  <si>
    <t>871687400004693281</t>
  </si>
  <si>
    <t>FAS2883643</t>
  </si>
  <si>
    <t>DENNENWEG 4 BY     - BOSCH EN DUIN</t>
  </si>
  <si>
    <t>E0026300028461316</t>
  </si>
  <si>
    <t>CE02967871</t>
  </si>
  <si>
    <t>O32519858</t>
  </si>
  <si>
    <t>871687400004693724</t>
  </si>
  <si>
    <t>Sparrenlaan</t>
  </si>
  <si>
    <t>3735 MX</t>
  </si>
  <si>
    <t>FAS2883699</t>
  </si>
  <si>
    <t>SPARRENLAAN 13 TO     - BOSCH EN DUIN</t>
  </si>
  <si>
    <t>E0026300028455916</t>
  </si>
  <si>
    <t>CE02967872</t>
  </si>
  <si>
    <t>O32519859</t>
  </si>
  <si>
    <t>871687400004712753</t>
  </si>
  <si>
    <t>Baarnseweg</t>
  </si>
  <si>
    <t>3735 MH</t>
  </si>
  <si>
    <t>FAS2883629</t>
  </si>
  <si>
    <t>BAARNSEWEG 22 BY     - BOSCH EN DUIN</t>
  </si>
  <si>
    <t>E0026300026142715</t>
  </si>
  <si>
    <t>CE02967873</t>
  </si>
  <si>
    <t>O32519860</t>
  </si>
  <si>
    <t>871687400004718366</t>
  </si>
  <si>
    <t>Amersfoortseweg</t>
  </si>
  <si>
    <t>3735 LJ</t>
  </si>
  <si>
    <t>FAS2883621</t>
  </si>
  <si>
    <t>Amersfoortseweg 1 BYD - BOSCH EN DUIN</t>
  </si>
  <si>
    <t>E0026300026125215</t>
  </si>
  <si>
    <t>CE02967874</t>
  </si>
  <si>
    <t>O32519861</t>
  </si>
  <si>
    <t>871687400004718410</t>
  </si>
  <si>
    <t>FAS2883622</t>
  </si>
  <si>
    <t>AMERSFOORTSEWEG 5 BY     - BOSCH EN DUIN</t>
  </si>
  <si>
    <t>E0026300017913415</t>
  </si>
  <si>
    <t>CE02967875</t>
  </si>
  <si>
    <t>O32519862</t>
  </si>
  <si>
    <t>871687400004718588</t>
  </si>
  <si>
    <t>FAS2883623</t>
  </si>
  <si>
    <t>AMERSFOORTSEWEG 17 A      - BOSCH EN DUIN</t>
  </si>
  <si>
    <t>E0026300028471716</t>
  </si>
  <si>
    <t>CE02967876</t>
  </si>
  <si>
    <t>O32519863</t>
  </si>
  <si>
    <t>871687400004719172</t>
  </si>
  <si>
    <t>Duinweg</t>
  </si>
  <si>
    <t>3735 LD</t>
  </si>
  <si>
    <t>FAS2883651</t>
  </si>
  <si>
    <t>DUINWEG 2 BY     - BOSCH EN DUIN</t>
  </si>
  <si>
    <t>E0026300028463516</t>
  </si>
  <si>
    <t>CE02967877</t>
  </si>
  <si>
    <t>O32519864</t>
  </si>
  <si>
    <t>871687400004721748</t>
  </si>
  <si>
    <t>Populierenlaan</t>
  </si>
  <si>
    <t>3735 LG</t>
  </si>
  <si>
    <t>FAS2883689</t>
  </si>
  <si>
    <t>POPULIERENLAAN 1 NST    - BOSCH EN DUIN</t>
  </si>
  <si>
    <t>E0026300022096615</t>
  </si>
  <si>
    <t>CE02967878</t>
  </si>
  <si>
    <t>O32519865</t>
  </si>
  <si>
    <t>871687400004721779</t>
  </si>
  <si>
    <t>3735 LB</t>
  </si>
  <si>
    <t>FAS2883652</t>
  </si>
  <si>
    <t>DUINWEG 31 BY     - BOSCH EN DUIN</t>
  </si>
  <si>
    <t>E0026300026125115</t>
  </si>
  <si>
    <t>CE02967879</t>
  </si>
  <si>
    <t>O32519866</t>
  </si>
  <si>
    <t>871687400006101784</t>
  </si>
  <si>
    <t>3701 BA</t>
  </si>
  <si>
    <t>FAS2883726</t>
  </si>
  <si>
    <t>L&amp;W-Service en Onderhoud</t>
  </si>
  <si>
    <t>WOUDENBERGSEWEG 13 BY     - ZEIST</t>
  </si>
  <si>
    <t>12691679</t>
  </si>
  <si>
    <t>O32519867</t>
  </si>
  <si>
    <t>871687400006101920</t>
  </si>
  <si>
    <t>FAS2883727</t>
  </si>
  <si>
    <t>WOUDENBERGSEWEG 13  - ZEIST</t>
  </si>
  <si>
    <t>13754663</t>
  </si>
  <si>
    <t>O32519868</t>
  </si>
  <si>
    <t>871687400006108448</t>
  </si>
  <si>
    <t>Huydecoperweg</t>
  </si>
  <si>
    <t>TOA</t>
  </si>
  <si>
    <t>3701 BR</t>
  </si>
  <si>
    <t>FAS2883660</t>
  </si>
  <si>
    <t>HUYDECOPERWEG 23 TOA    - ZEIST</t>
  </si>
  <si>
    <t>E0026300028452716</t>
  </si>
  <si>
    <t>O32519869</t>
  </si>
  <si>
    <t>871687400006121584</t>
  </si>
  <si>
    <t>Voorheuvel</t>
  </si>
  <si>
    <t>3701 JB</t>
  </si>
  <si>
    <t>FAS2883723</t>
  </si>
  <si>
    <t>VOORHEUVEL 45 BY     - ZEIST</t>
  </si>
  <si>
    <t>E0026300017821715</t>
  </si>
  <si>
    <t>CE02967880</t>
  </si>
  <si>
    <t>O32519870</t>
  </si>
  <si>
    <t>871687400006121782</t>
  </si>
  <si>
    <t>3701 JE</t>
  </si>
  <si>
    <t>FAS2883604</t>
  </si>
  <si>
    <t>Vastgoed KV</t>
  </si>
  <si>
    <t>v.m Informatiepunt</t>
  </si>
  <si>
    <t>E0004001835497914</t>
  </si>
  <si>
    <t>O32519871</t>
  </si>
  <si>
    <t>871687400006124936</t>
  </si>
  <si>
    <t>3701 JH</t>
  </si>
  <si>
    <t>FAS2883724</t>
  </si>
  <si>
    <t>VOORHEUVEL 84  - ZEIST</t>
  </si>
  <si>
    <t>E0030003203442016</t>
  </si>
  <si>
    <t>O32519872</t>
  </si>
  <si>
    <t>871687400006126602</t>
  </si>
  <si>
    <t>Bergweg</t>
  </si>
  <si>
    <t>3701 JK</t>
  </si>
  <si>
    <t>FAS2883429</t>
  </si>
  <si>
    <t>Schoolgebouw elektriciteit KV</t>
  </si>
  <si>
    <t>Schoolgebouw</t>
  </si>
  <si>
    <t>E0034006812955916</t>
  </si>
  <si>
    <t>O32519873</t>
  </si>
  <si>
    <t>871687400006127104</t>
  </si>
  <si>
    <t>75</t>
  </si>
  <si>
    <t>3707 AB</t>
  </si>
  <si>
    <t>FAS2883630</t>
  </si>
  <si>
    <t>Bergweg 2 BIJ - ZEIST</t>
  </si>
  <si>
    <t>E0025100054493715</t>
  </si>
  <si>
    <t>CE02967881</t>
  </si>
  <si>
    <t>O32519874</t>
  </si>
  <si>
    <t>871687400006192768</t>
  </si>
  <si>
    <t>Emmaplein</t>
  </si>
  <si>
    <t>3701 DK</t>
  </si>
  <si>
    <t>FAS2883787</t>
  </si>
  <si>
    <t>Emmaplein 11 TO - ZEIST</t>
  </si>
  <si>
    <t>E0034006851269517</t>
  </si>
  <si>
    <t>CE02967882</t>
  </si>
  <si>
    <t>EO002986</t>
  </si>
  <si>
    <t>Gemeente Zeist Marktkasten 2022</t>
  </si>
  <si>
    <t>O32397402</t>
  </si>
  <si>
    <t>O32523941</t>
  </si>
  <si>
    <t>871687400006198487</t>
  </si>
  <si>
    <t>3701 DJ</t>
  </si>
  <si>
    <t>FAS2884027</t>
  </si>
  <si>
    <t>NIJVERHEIDSWEG 15  - UTRECHT</t>
  </si>
  <si>
    <t>E0026300028507116</t>
  </si>
  <si>
    <t>CE02959389</t>
  </si>
  <si>
    <t>EO003006</t>
  </si>
  <si>
    <t>Gemeente Zeist OV 2022</t>
  </si>
  <si>
    <t>O32519875</t>
  </si>
  <si>
    <t>871687400006198593</t>
  </si>
  <si>
    <t>Weeshuislaan</t>
  </si>
  <si>
    <t>199</t>
  </si>
  <si>
    <t>3701 JV</t>
  </si>
  <si>
    <t>FAS2883725</t>
  </si>
  <si>
    <t>Weeshuislaan 199 NST - ZEIST</t>
  </si>
  <si>
    <t>12676964</t>
  </si>
  <si>
    <t>O32519876</t>
  </si>
  <si>
    <t>871687400006198685</t>
  </si>
  <si>
    <t>FAS2883653</t>
  </si>
  <si>
    <t>Emmaplein 19 bij - ZEIST</t>
  </si>
  <si>
    <t>E0005001667955015</t>
  </si>
  <si>
    <t>O32519877</t>
  </si>
  <si>
    <t>871687400006205291</t>
  </si>
  <si>
    <t>Promenade</t>
  </si>
  <si>
    <t>3701 ZB</t>
  </si>
  <si>
    <t>FAS2883690</t>
  </si>
  <si>
    <t>PROMENADE 101 BY     - ZEIST</t>
  </si>
  <si>
    <t>14441839</t>
  </si>
  <si>
    <t>O32519878</t>
  </si>
  <si>
    <t>871687400006221055</t>
  </si>
  <si>
    <t>3701 VG</t>
  </si>
  <si>
    <t>FAS2883625</t>
  </si>
  <si>
    <t>Antonlaan 80 BIJ - ZEIST</t>
  </si>
  <si>
    <t>14646307</t>
  </si>
  <si>
    <t>O32519879</t>
  </si>
  <si>
    <t>871687400006222274</t>
  </si>
  <si>
    <t>250</t>
  </si>
  <si>
    <t>FAS2883682</t>
  </si>
  <si>
    <t>ANTONLAAN 250  - ZEIST</t>
  </si>
  <si>
    <t>14646309</t>
  </si>
  <si>
    <t>O32520812</t>
  </si>
  <si>
    <t>871687400006242289</t>
  </si>
  <si>
    <t>Slotlaan</t>
  </si>
  <si>
    <t>330</t>
  </si>
  <si>
    <t>3701 GX</t>
  </si>
  <si>
    <t>FAS2883603</t>
  </si>
  <si>
    <t>E0005001571837514</t>
  </si>
  <si>
    <t>O32519880</t>
  </si>
  <si>
    <t>871687400006288195</t>
  </si>
  <si>
    <t>3701 JA</t>
  </si>
  <si>
    <t>FAS2883722</t>
  </si>
  <si>
    <t>VOORHEUVEL 19 TO     - ZEIST</t>
  </si>
  <si>
    <t>E0030003203443616</t>
  </si>
  <si>
    <t>O32519881</t>
  </si>
  <si>
    <t>871687400006305595</t>
  </si>
  <si>
    <t>De Heuvel</t>
  </si>
  <si>
    <t>201</t>
  </si>
  <si>
    <t>3701 ZL</t>
  </si>
  <si>
    <t>FAS2883642</t>
  </si>
  <si>
    <t>DE HEUVEL 201 BY     - ZEIST</t>
  </si>
  <si>
    <t>14441837</t>
  </si>
  <si>
    <t>O32523942</t>
  </si>
  <si>
    <t>871687400006310131</t>
  </si>
  <si>
    <t>FAS2884028</t>
  </si>
  <si>
    <t>E0026300028452916</t>
  </si>
  <si>
    <t>CE02959390</t>
  </si>
  <si>
    <t>O32519882</t>
  </si>
  <si>
    <t>871687400006335479</t>
  </si>
  <si>
    <t>3701 VT</t>
  </si>
  <si>
    <t>FAS2883683</t>
  </si>
  <si>
    <t>ANTONLAAN 416 BY     - ZEIST</t>
  </si>
  <si>
    <t>14028981</t>
  </si>
  <si>
    <t>O32519883</t>
  </si>
  <si>
    <t>871687400006361744</t>
  </si>
  <si>
    <t>141</t>
  </si>
  <si>
    <t>3702 AC</t>
  </si>
  <si>
    <t>FAS2883716</t>
  </si>
  <si>
    <t>UTRECHTSEWEG 141 BY     - ZEIST</t>
  </si>
  <si>
    <t>9608495F</t>
  </si>
  <si>
    <t>CE02967883</t>
  </si>
  <si>
    <t>O32519884</t>
  </si>
  <si>
    <t>871687400006388604</t>
  </si>
  <si>
    <t>Van Doornlaantje</t>
  </si>
  <si>
    <t>3701 VR</t>
  </si>
  <si>
    <t>FAS2883718</t>
  </si>
  <si>
    <t>VAN DOORNLAANTJE 1 BY     - ZEIST</t>
  </si>
  <si>
    <t>14028983</t>
  </si>
  <si>
    <t>O32519885</t>
  </si>
  <si>
    <t>871687400006398061</t>
  </si>
  <si>
    <t>1E DORPSSTRAAT</t>
  </si>
  <si>
    <t>3701 HA</t>
  </si>
  <si>
    <t>FAS2883619</t>
  </si>
  <si>
    <t>1e Dorpsstraat 5 BIJ - ZEIST</t>
  </si>
  <si>
    <t>12676965</t>
  </si>
  <si>
    <t>O32519886</t>
  </si>
  <si>
    <t>871687400006399204</t>
  </si>
  <si>
    <t>FAS2883620</t>
  </si>
  <si>
    <t>Informatievoorziening</t>
  </si>
  <si>
    <t>1e Dorpsstraat 13  - ZEIST</t>
  </si>
  <si>
    <t>0012691692</t>
  </si>
  <si>
    <t>O32519887</t>
  </si>
  <si>
    <t>871687400006443709</t>
  </si>
  <si>
    <t>Laan van Beek en Royen</t>
  </si>
  <si>
    <t>3701 AH</t>
  </si>
  <si>
    <t>FAS2883672</t>
  </si>
  <si>
    <t>LAAN VAN BEEK EN ROYEN 1 BY     - ZEIST</t>
  </si>
  <si>
    <t>E0025100054490315</t>
  </si>
  <si>
    <t>CE02967884</t>
  </si>
  <si>
    <t>O32519888</t>
  </si>
  <si>
    <t>871687400006448179</t>
  </si>
  <si>
    <t>Jagerlaan</t>
  </si>
  <si>
    <t>33</t>
  </si>
  <si>
    <t>3701 XH</t>
  </si>
  <si>
    <t>FAS2883661</t>
  </si>
  <si>
    <t>JAGERLAAN 33  - ZEIST</t>
  </si>
  <si>
    <t>0097461302</t>
  </si>
  <si>
    <t>O32519889</t>
  </si>
  <si>
    <t>871687400006499621</t>
  </si>
  <si>
    <t>Blikkenburgerlaan</t>
  </si>
  <si>
    <t>3703 CV</t>
  </si>
  <si>
    <t>FAS2883684</t>
  </si>
  <si>
    <t>BLIKKENBURGERLAAN 63  - ZEIST</t>
  </si>
  <si>
    <t>E0026300028473616</t>
  </si>
  <si>
    <t>CE02967885</t>
  </si>
  <si>
    <t>O32519890</t>
  </si>
  <si>
    <t>871687400006504394</t>
  </si>
  <si>
    <t>Schaerweijdelaan</t>
  </si>
  <si>
    <t>3702 GJ</t>
  </si>
  <si>
    <t>FAS2883694</t>
  </si>
  <si>
    <t>SCHAERWEIJDELAAN 47 TO     - ZEIST</t>
  </si>
  <si>
    <t>E0025100054493615</t>
  </si>
  <si>
    <t>CE02967886</t>
  </si>
  <si>
    <t>O32519891</t>
  </si>
  <si>
    <t>871687400006540583</t>
  </si>
  <si>
    <t>Zusterplein</t>
  </si>
  <si>
    <t>3703 CB</t>
  </si>
  <si>
    <t>FAS2883737</t>
  </si>
  <si>
    <t>ZUSTERPLEIN 10 AC     - ZEIST</t>
  </si>
  <si>
    <t>E0026300028455716</t>
  </si>
  <si>
    <t>CE02967887</t>
  </si>
  <si>
    <t>O32519892</t>
  </si>
  <si>
    <t>871687400006540637</t>
  </si>
  <si>
    <t>LAGEWEG</t>
  </si>
  <si>
    <t>3703 CA</t>
  </si>
  <si>
    <t>FAS2883676</t>
  </si>
  <si>
    <t>LAGEWEG 4 AC     - ZEIST</t>
  </si>
  <si>
    <t>E0026300026129415</t>
  </si>
  <si>
    <t>CE02967888</t>
  </si>
  <si>
    <t>O32879754</t>
  </si>
  <si>
    <t>871687400006565036</t>
  </si>
  <si>
    <t>Leliestraat</t>
  </si>
  <si>
    <t>3702 CA</t>
  </si>
  <si>
    <t>FAS3491881</t>
  </si>
  <si>
    <t>00145</t>
  </si>
  <si>
    <t>1000028670</t>
  </si>
  <si>
    <t>O32879607</t>
  </si>
  <si>
    <t>871687400006565098</t>
  </si>
  <si>
    <t>FAS3491330</t>
  </si>
  <si>
    <t>Leliestraat, 5, 3702CA, Zeist</t>
  </si>
  <si>
    <t>E0025100051068315</t>
  </si>
  <si>
    <t>O32519893</t>
  </si>
  <si>
    <t>871687400006576483</t>
  </si>
  <si>
    <t>ZINZENDORFLAAN</t>
  </si>
  <si>
    <t>3703 CG</t>
  </si>
  <si>
    <t>FAS2883735</t>
  </si>
  <si>
    <t>ZINZENDORFLAAN 2 BY     - ZEIST</t>
  </si>
  <si>
    <t>12691689</t>
  </si>
  <si>
    <t>O32519894</t>
  </si>
  <si>
    <t>871687400006576742</t>
  </si>
  <si>
    <t>FAS2883736</t>
  </si>
  <si>
    <t>E0034006769330416</t>
  </si>
  <si>
    <t>CE02967889</t>
  </si>
  <si>
    <t>O32519895</t>
  </si>
  <si>
    <t>871687400006646353</t>
  </si>
  <si>
    <t>Kroostweg-Noord</t>
  </si>
  <si>
    <t>127</t>
  </si>
  <si>
    <t>3704 DV</t>
  </si>
  <si>
    <t>FAS2883670</t>
  </si>
  <si>
    <t>KROOSTWEG-NOORD 127 BY     - ZEIST</t>
  </si>
  <si>
    <t>E0025100056176716</t>
  </si>
  <si>
    <t>CE02967890</t>
  </si>
  <si>
    <t>O32519896</t>
  </si>
  <si>
    <t>871687400006653535</t>
  </si>
  <si>
    <t>176</t>
  </si>
  <si>
    <t>3704 DX</t>
  </si>
  <si>
    <t>FAS2883671</t>
  </si>
  <si>
    <t>KROOSTWEG-NOORD 176 AC     - ZEIST</t>
  </si>
  <si>
    <t>E0026300026129515</t>
  </si>
  <si>
    <t>CE02967891</t>
  </si>
  <si>
    <t>O32519897</t>
  </si>
  <si>
    <t>871687400006666504</t>
  </si>
  <si>
    <t>COUWENHOVEN</t>
  </si>
  <si>
    <t>3124</t>
  </si>
  <si>
    <t>3703 HB</t>
  </si>
  <si>
    <t>FAS2883640</t>
  </si>
  <si>
    <t>COUWENHOVEN 3124 BY     - ZEIST</t>
  </si>
  <si>
    <t>E0054007639904720</t>
  </si>
  <si>
    <t>CE02967892</t>
  </si>
  <si>
    <t>O32519898</t>
  </si>
  <si>
    <t>871687400006697072</t>
  </si>
  <si>
    <t>3704 HE</t>
  </si>
  <si>
    <t>FAS2883715</t>
  </si>
  <si>
    <t>UTRECHTSEWEG 68  - ZEIST</t>
  </si>
  <si>
    <t>E0026300028473016</t>
  </si>
  <si>
    <t>O32638219</t>
  </si>
  <si>
    <t>871687400006698031</t>
  </si>
  <si>
    <t>FAS2736690</t>
  </si>
  <si>
    <t>VRI Hoek Schaerweijdelaan/Griftlaan</t>
  </si>
  <si>
    <t>E0025100056264216</t>
  </si>
  <si>
    <t>O32519900</t>
  </si>
  <si>
    <t>871687400006698147</t>
  </si>
  <si>
    <t>3704 HB</t>
  </si>
  <si>
    <t>FAS2883713</t>
  </si>
  <si>
    <t>UTRECHTSEWEG 37 BY     - ZEIST</t>
  </si>
  <si>
    <t>E0025100056176816</t>
  </si>
  <si>
    <t>CE02967893</t>
  </si>
  <si>
    <t>O32519901</t>
  </si>
  <si>
    <t>871687400006699595</t>
  </si>
  <si>
    <t>FAS2883685</t>
  </si>
  <si>
    <t>UTRECHTSEWEG 48 A      - ZEIST</t>
  </si>
  <si>
    <t>E0026300028473416</t>
  </si>
  <si>
    <t>CE02967894</t>
  </si>
  <si>
    <t>O32519902</t>
  </si>
  <si>
    <t>871687400006700994</t>
  </si>
  <si>
    <t>3704 HA</t>
  </si>
  <si>
    <t>FAS2883712</t>
  </si>
  <si>
    <t>UTRECHTSEWEG 9 BY     - ZEIST</t>
  </si>
  <si>
    <t>E0025100056176916</t>
  </si>
  <si>
    <t>CE02967895</t>
  </si>
  <si>
    <t>O32519903</t>
  </si>
  <si>
    <t>871687400006754676</t>
  </si>
  <si>
    <t>Fazantenlaan</t>
  </si>
  <si>
    <t>72</t>
  </si>
  <si>
    <t>3704 EN</t>
  </si>
  <si>
    <t>FAS2883656</t>
  </si>
  <si>
    <t>FAZANTENLAAN 72 TO     - ZEIST</t>
  </si>
  <si>
    <t>14028985</t>
  </si>
  <si>
    <t>CE02967896</t>
  </si>
  <si>
    <t>O32519904</t>
  </si>
  <si>
    <t>871687400006849174</t>
  </si>
  <si>
    <t>Nijenheim</t>
  </si>
  <si>
    <t>3269</t>
  </si>
  <si>
    <t>3704 AW</t>
  </si>
  <si>
    <t>FAS2883680</t>
  </si>
  <si>
    <t>NIJENHEIM 3269 BY     - ZEIST</t>
  </si>
  <si>
    <t>E0026300028473516</t>
  </si>
  <si>
    <t>CE02967897</t>
  </si>
  <si>
    <t>O32519905</t>
  </si>
  <si>
    <t>871687400006869011</t>
  </si>
  <si>
    <t>De Clomp</t>
  </si>
  <si>
    <t>3001</t>
  </si>
  <si>
    <t>3704 KX</t>
  </si>
  <si>
    <t>FAS2883641</t>
  </si>
  <si>
    <t>DE CLOMP 3001 BY     - ZEIST</t>
  </si>
  <si>
    <t>E0030003203362916</t>
  </si>
  <si>
    <t>CE02967898</t>
  </si>
  <si>
    <t>O32519906</t>
  </si>
  <si>
    <t>871687400006894556</t>
  </si>
  <si>
    <t>Lagegrond</t>
  </si>
  <si>
    <t>3704 GC</t>
  </si>
  <si>
    <t>FAS2883675</t>
  </si>
  <si>
    <t>LAGEGROND 1 BY     - ZEIST</t>
  </si>
  <si>
    <t>E0026300028471916</t>
  </si>
  <si>
    <t>CE02967899</t>
  </si>
  <si>
    <t>O32519907</t>
  </si>
  <si>
    <t>871687400006912779</t>
  </si>
  <si>
    <t>Brugakker</t>
  </si>
  <si>
    <t>1011</t>
  </si>
  <si>
    <t>3704 KV</t>
  </si>
  <si>
    <t>FAS2883637</t>
  </si>
  <si>
    <t>BRUGAKKER 1011 BY     - ZEIST</t>
  </si>
  <si>
    <t>E0026300028473116</t>
  </si>
  <si>
    <t>CE02967900</t>
  </si>
  <si>
    <t>O32519908</t>
  </si>
  <si>
    <t>871687400006926578</t>
  </si>
  <si>
    <t>4010</t>
  </si>
  <si>
    <t>3704 ZA</t>
  </si>
  <si>
    <t>FAS2883638</t>
  </si>
  <si>
    <t>BRUGAKKER 4010 BY     - ZEIST</t>
  </si>
  <si>
    <t>E0030003203047016</t>
  </si>
  <si>
    <t>CE02967901</t>
  </si>
  <si>
    <t>O32519909</t>
  </si>
  <si>
    <t>871687400007173636</t>
  </si>
  <si>
    <t>GL</t>
  </si>
  <si>
    <t>3705 XA</t>
  </si>
  <si>
    <t>FAS2883664</t>
  </si>
  <si>
    <t>JAVALAAN 43 NST    - ZEIST</t>
  </si>
  <si>
    <t>E0003300005042114</t>
  </si>
  <si>
    <t>O32519910</t>
  </si>
  <si>
    <t>871687400007374446</t>
  </si>
  <si>
    <t>Zeyster Zand</t>
  </si>
  <si>
    <t>3705 MC</t>
  </si>
  <si>
    <t>FAS2883734</t>
  </si>
  <si>
    <t>ZEYSTER ZAND 26 TO     - ZEIST</t>
  </si>
  <si>
    <t>E0026300028474416</t>
  </si>
  <si>
    <t>CE02967902</t>
  </si>
  <si>
    <t>O32519911</t>
  </si>
  <si>
    <t>871687400007429535</t>
  </si>
  <si>
    <t>Nicolaas Beetslaan</t>
  </si>
  <si>
    <t>3705 SW</t>
  </si>
  <si>
    <t>FAS2883678</t>
  </si>
  <si>
    <t>NICOLAAS BEETSLAAN 30 TO     - ZEIST</t>
  </si>
  <si>
    <t>12691677</t>
  </si>
  <si>
    <t>O32519912</t>
  </si>
  <si>
    <t>871687400007470339</t>
  </si>
  <si>
    <t>Sanatoriumlaan</t>
  </si>
  <si>
    <t>3705 AP</t>
  </si>
  <si>
    <t>FAS2883693</t>
  </si>
  <si>
    <t>SANATORIUMLAAN 2 BY     - ZEIST</t>
  </si>
  <si>
    <t>E0025100056176516</t>
  </si>
  <si>
    <t>CE02967903</t>
  </si>
  <si>
    <t>O32519913</t>
  </si>
  <si>
    <t>871687400007549905</t>
  </si>
  <si>
    <t>Laan Van Vollenhove</t>
  </si>
  <si>
    <t>3706 AA</t>
  </si>
  <si>
    <t>FAS2883606</t>
  </si>
  <si>
    <t>E0004001555965814</t>
  </si>
  <si>
    <t>O32519914</t>
  </si>
  <si>
    <t>871687400007626347</t>
  </si>
  <si>
    <t>2195</t>
  </si>
  <si>
    <t>3706 GW</t>
  </si>
  <si>
    <t>FAS2883674</t>
  </si>
  <si>
    <t>LAAN VAN VOLLENHOVE 2195 BY     - ZEIST</t>
  </si>
  <si>
    <t>E0026300028474516</t>
  </si>
  <si>
    <t>CE02967904</t>
  </si>
  <si>
    <t>O32519915</t>
  </si>
  <si>
    <t>871687400007753050</t>
  </si>
  <si>
    <t>Arnhemse Bovenweg</t>
  </si>
  <si>
    <t>3708 AH</t>
  </si>
  <si>
    <t>FAS2883628</t>
  </si>
  <si>
    <t>ARNHEMSE BOVENWEG 80 BY     - ZEIST</t>
  </si>
  <si>
    <t>E0026300028462116</t>
  </si>
  <si>
    <t>CE02967905</t>
  </si>
  <si>
    <t>O32519916</t>
  </si>
  <si>
    <t>871687400007876650</t>
  </si>
  <si>
    <t>Louise de Colignyplein</t>
  </si>
  <si>
    <t>3708 CR</t>
  </si>
  <si>
    <t>FAS2883677</t>
  </si>
  <si>
    <t>LOUISE DE COLIGNYPLEIN 1 BY     - ZEIST</t>
  </si>
  <si>
    <t>14028984</t>
  </si>
  <si>
    <t>CE02967906</t>
  </si>
  <si>
    <t>O32709487</t>
  </si>
  <si>
    <t>871687400007879378</t>
  </si>
  <si>
    <t>Driebergseweg</t>
  </si>
  <si>
    <t>3708 JA</t>
  </si>
  <si>
    <t>FAS3129607</t>
  </si>
  <si>
    <t>6030102</t>
  </si>
  <si>
    <t>Zeist-386</t>
  </si>
  <si>
    <t>E0003300005208114</t>
  </si>
  <si>
    <t>O32519917</t>
  </si>
  <si>
    <t>871687400007880695</t>
  </si>
  <si>
    <t>3708 JB</t>
  </si>
  <si>
    <t>FAS2883650</t>
  </si>
  <si>
    <t>DRIEBERGSEWEG 12 BY     - ZEIST</t>
  </si>
  <si>
    <t>E0026300028459216</t>
  </si>
  <si>
    <t>CE02967907</t>
  </si>
  <si>
    <t>O32519918</t>
  </si>
  <si>
    <t>871687400007945158</t>
  </si>
  <si>
    <t>Koeburgweg</t>
  </si>
  <si>
    <t>3709 JD</t>
  </si>
  <si>
    <t>FAS2883666</t>
  </si>
  <si>
    <t>KOEBURGWEG 13 BY     - ZEIST</t>
  </si>
  <si>
    <t>E0026300028458816</t>
  </si>
  <si>
    <t>CE02967908</t>
  </si>
  <si>
    <t>O32519919</t>
  </si>
  <si>
    <t>871687400007945226</t>
  </si>
  <si>
    <t>FAS2883665</t>
  </si>
  <si>
    <t>KOEBURGWEG 2 BY     - ZEIST</t>
  </si>
  <si>
    <t>E0026300028459316</t>
  </si>
  <si>
    <t>CE02967909</t>
  </si>
  <si>
    <t>O32519920</t>
  </si>
  <si>
    <t>871687400007945318</t>
  </si>
  <si>
    <t>Bunsinglaan</t>
  </si>
  <si>
    <t>3709 JN</t>
  </si>
  <si>
    <t>FAS2883639</t>
  </si>
  <si>
    <t>BUNSINGLAAN 7 BY     - ZEIST</t>
  </si>
  <si>
    <t>E0026300028482316</t>
  </si>
  <si>
    <t>CE02967910</t>
  </si>
  <si>
    <t>O32519921</t>
  </si>
  <si>
    <t>871687400007950688</t>
  </si>
  <si>
    <t>Laan Van Rijnwijk</t>
  </si>
  <si>
    <t>3709 JL</t>
  </si>
  <si>
    <t>FAS2883673</t>
  </si>
  <si>
    <t>LAAN VAN RIJNWIJK 1 TO     - ZEIST</t>
  </si>
  <si>
    <t>E0003300013284815</t>
  </si>
  <si>
    <t>CE02967911</t>
  </si>
  <si>
    <t>O32519922</t>
  </si>
  <si>
    <t>871687400008443264</t>
  </si>
  <si>
    <t>1e Hogeweg</t>
  </si>
  <si>
    <t>3701 HG</t>
  </si>
  <si>
    <t>FAS2883805</t>
  </si>
  <si>
    <t>1E HOGEWG 19 NST    - ZEIST</t>
  </si>
  <si>
    <t>O32519923</t>
  </si>
  <si>
    <t>871687400008445930</t>
  </si>
  <si>
    <t>Van Renesselaan</t>
  </si>
  <si>
    <t>3703 AJ</t>
  </si>
  <si>
    <t>FAS2883618</t>
  </si>
  <si>
    <t>Van Renesselaan 32  - ZEIST</t>
  </si>
  <si>
    <t>68388904</t>
  </si>
  <si>
    <t>O32519924</t>
  </si>
  <si>
    <t>871687400008446111</t>
  </si>
  <si>
    <t>3703 CE</t>
  </si>
  <si>
    <t>FAS2883803</t>
  </si>
  <si>
    <t>Gebouwen</t>
  </si>
  <si>
    <t>O32519925</t>
  </si>
  <si>
    <t>871687400008447569</t>
  </si>
  <si>
    <t>Badmeester Schenkpad</t>
  </si>
  <si>
    <t>3705 GK</t>
  </si>
  <si>
    <t>FAS2883804</t>
  </si>
  <si>
    <t>Badmeester Schenkpad 2  - ZEIST</t>
  </si>
  <si>
    <t>O32519926</t>
  </si>
  <si>
    <t>871687400008466119</t>
  </si>
  <si>
    <t>Kroostweg</t>
  </si>
  <si>
    <t>3704 EA</t>
  </si>
  <si>
    <t>FAS2883669</t>
  </si>
  <si>
    <t>KROOSTWEG 7 BY     - ZEIST</t>
  </si>
  <si>
    <t>E0026300015716215</t>
  </si>
  <si>
    <t>CE02967912</t>
  </si>
  <si>
    <t>O32519927</t>
  </si>
  <si>
    <t>871687400008504033</t>
  </si>
  <si>
    <t>Vinkenbuurt</t>
  </si>
  <si>
    <t>3704 JB</t>
  </si>
  <si>
    <t>FAS2883721</t>
  </si>
  <si>
    <t>VINKENBUURT 2 BIJ    - ZEIST</t>
  </si>
  <si>
    <t>E0026300028473316</t>
  </si>
  <si>
    <t>CE02967913</t>
  </si>
  <si>
    <t>O32519928</t>
  </si>
  <si>
    <t>871687400008504040</t>
  </si>
  <si>
    <t>Tolakkerlaan</t>
  </si>
  <si>
    <t>3704 JA</t>
  </si>
  <si>
    <t>FAS2883708</t>
  </si>
  <si>
    <t>TOLAKKERLAAN 7 BIJ    - ZEIST</t>
  </si>
  <si>
    <t>E0026300028472116</t>
  </si>
  <si>
    <t>CE02967914</t>
  </si>
  <si>
    <t>O32519929</t>
  </si>
  <si>
    <t>871687400008504262</t>
  </si>
  <si>
    <t>FAS2883707</t>
  </si>
  <si>
    <t>TOLAKKERLAAN 1 TO     - ZEIST</t>
  </si>
  <si>
    <t>E0026300028472016</t>
  </si>
  <si>
    <t>CE02967915</t>
  </si>
  <si>
    <t>O32519930</t>
  </si>
  <si>
    <t>871687400008508307</t>
  </si>
  <si>
    <t>Bisschopsweg</t>
  </si>
  <si>
    <t>3704 JE</t>
  </si>
  <si>
    <t>FAS2883634</t>
  </si>
  <si>
    <t>BISSCHOPSWEG 7 BIJ    - ZEIST</t>
  </si>
  <si>
    <t>E0026300028471816</t>
  </si>
  <si>
    <t>CE02967916</t>
  </si>
  <si>
    <t>O32519931</t>
  </si>
  <si>
    <t>871687400008529104</t>
  </si>
  <si>
    <t>FAS2883635</t>
  </si>
  <si>
    <t>BLIKKENBURGERLAAN 4 NST    - ZEIST</t>
  </si>
  <si>
    <t>E0026300028455516</t>
  </si>
  <si>
    <t>CE02967917</t>
  </si>
  <si>
    <t>O32519932</t>
  </si>
  <si>
    <t>871687400008529142</t>
  </si>
  <si>
    <t>FNST</t>
  </si>
  <si>
    <t>3709 JP</t>
  </si>
  <si>
    <t>FAS2883704</t>
  </si>
  <si>
    <t>TIENDWEG 1 FNST   - ZEIST</t>
  </si>
  <si>
    <t>E0026300028458516</t>
  </si>
  <si>
    <t>CE02967918</t>
  </si>
  <si>
    <t>O32519933</t>
  </si>
  <si>
    <t>871687400008534276</t>
  </si>
  <si>
    <t>Kouwenhovenselaan</t>
  </si>
  <si>
    <t>3704 JD</t>
  </si>
  <si>
    <t>FAS2883667</t>
  </si>
  <si>
    <t>KOUWENHOVENSELAAN 1 BY     - ZEIST</t>
  </si>
  <si>
    <t>E0026300028473216</t>
  </si>
  <si>
    <t>CE02967919</t>
  </si>
  <si>
    <t>O32519934</t>
  </si>
  <si>
    <t>871687400008534283</t>
  </si>
  <si>
    <t>Sportlaan</t>
  </si>
  <si>
    <t>3703 CT</t>
  </si>
  <si>
    <t>FAS2883700</t>
  </si>
  <si>
    <t>SPORTLAAN 1 BY     - ZEIST</t>
  </si>
  <si>
    <t>E0026300028473716</t>
  </si>
  <si>
    <t>CE02967920</t>
  </si>
  <si>
    <t>O32519935</t>
  </si>
  <si>
    <t>871687400008535020</t>
  </si>
  <si>
    <t>VOOR</t>
  </si>
  <si>
    <t>FAS2883701</t>
  </si>
  <si>
    <t>SPORTLAAN 7 VOOR   - ZEIST</t>
  </si>
  <si>
    <t>E0026300028455416</t>
  </si>
  <si>
    <t>CE02967921</t>
  </si>
  <si>
    <t>O32519936</t>
  </si>
  <si>
    <t>871687400008535068</t>
  </si>
  <si>
    <t>FAS2883705</t>
  </si>
  <si>
    <t>TIENDWEG 2 NST    - ZEIST</t>
  </si>
  <si>
    <t>E0026300028482216</t>
  </si>
  <si>
    <t>CE02967922</t>
  </si>
  <si>
    <t>O32519937</t>
  </si>
  <si>
    <t>871687400008542356</t>
  </si>
  <si>
    <t>FAS2883613</t>
  </si>
  <si>
    <t>BOR</t>
  </si>
  <si>
    <t>Evenementenkast parkeerterrein</t>
  </si>
  <si>
    <t>7006196Z</t>
  </si>
  <si>
    <t>O32519938</t>
  </si>
  <si>
    <t>871687400008562811</t>
  </si>
  <si>
    <t>Steynlaan</t>
  </si>
  <si>
    <t>3701 EA</t>
  </si>
  <si>
    <t>FAS2883686</t>
  </si>
  <si>
    <t>STEYNLAAN 0  - ZEIST</t>
  </si>
  <si>
    <t>E0025100054490415</t>
  </si>
  <si>
    <t>CE02967923</t>
  </si>
  <si>
    <t>O32519939</t>
  </si>
  <si>
    <t>871687400008563078</t>
  </si>
  <si>
    <t>BIJR12</t>
  </si>
  <si>
    <t>FAS2883732</t>
  </si>
  <si>
    <t>WOUDENBERGSEWEG 48 BIJR12 - ZEIST</t>
  </si>
  <si>
    <t>E0026300028474316</t>
  </si>
  <si>
    <t>CE02967924</t>
  </si>
  <si>
    <t>O32519940</t>
  </si>
  <si>
    <t>871687400008563085</t>
  </si>
  <si>
    <t>Zwitsersekade</t>
  </si>
  <si>
    <t>3707 HZ</t>
  </si>
  <si>
    <t>FAS2883738</t>
  </si>
  <si>
    <t>ZWITSERSEKADE 5 BIJR12 - ZEIST</t>
  </si>
  <si>
    <t>E0026300028462716</t>
  </si>
  <si>
    <t>CE02967925</t>
  </si>
  <si>
    <t>O32519941</t>
  </si>
  <si>
    <t>871687400008563498</t>
  </si>
  <si>
    <t>150</t>
  </si>
  <si>
    <t>3709 JK</t>
  </si>
  <si>
    <t>FAS2883687</t>
  </si>
  <si>
    <t>ODIJKERWEG 41  - ZEIST</t>
  </si>
  <si>
    <t>E0026300028482416</t>
  </si>
  <si>
    <t>CE02967926</t>
  </si>
  <si>
    <t>O32519942</t>
  </si>
  <si>
    <t>871687400008563504</t>
  </si>
  <si>
    <t>AR129</t>
  </si>
  <si>
    <t>FAS2883730</t>
  </si>
  <si>
    <t>WOUDENBERGSEWEG 41 AR129  - AUSTERLITZ</t>
  </si>
  <si>
    <t>E0026300028458616</t>
  </si>
  <si>
    <t>CE02967927</t>
  </si>
  <si>
    <t>O32519943</t>
  </si>
  <si>
    <t>871687400008563535</t>
  </si>
  <si>
    <t>BIJR13</t>
  </si>
  <si>
    <t>FAS2883729</t>
  </si>
  <si>
    <t>WOUDENBERGSEWEG 35 BIJR13 - AUSTERLITZ</t>
  </si>
  <si>
    <t>E0026300028462916</t>
  </si>
  <si>
    <t>CE02967928</t>
  </si>
  <si>
    <t>O32519944</t>
  </si>
  <si>
    <t>871687400008563542</t>
  </si>
  <si>
    <t>FAS2883733</t>
  </si>
  <si>
    <t>WOUDENBERGSEWEG 50 NST    - ZEIST</t>
  </si>
  <si>
    <t>E0026300028452616</t>
  </si>
  <si>
    <t>CE02967929</t>
  </si>
  <si>
    <t>O32519945</t>
  </si>
  <si>
    <t>871687400008563559</t>
  </si>
  <si>
    <t>DBIJR1</t>
  </si>
  <si>
    <t>FAS2883648</t>
  </si>
  <si>
    <t>DRIEBERGSEWEG 7 DBIJR1 - ZEIST</t>
  </si>
  <si>
    <t>E0026300028461416</t>
  </si>
  <si>
    <t>CE02967930</t>
  </si>
  <si>
    <t>O32519946</t>
  </si>
  <si>
    <t>871687400008574111</t>
  </si>
  <si>
    <t>FAS2883649</t>
  </si>
  <si>
    <t>DRIEBERGSEWEG 9 VOOR   - ZEIST</t>
  </si>
  <si>
    <t>E0026300028459016</t>
  </si>
  <si>
    <t>CE02967931</t>
  </si>
  <si>
    <t>O32519947</t>
  </si>
  <si>
    <t>871687400008574166</t>
  </si>
  <si>
    <t>195</t>
  </si>
  <si>
    <t>3734 BJ</t>
  </si>
  <si>
    <t>FAS2883647</t>
  </si>
  <si>
    <t>DOLDERSEWEG 195 BIJ    - DEN DOLDER</t>
  </si>
  <si>
    <t>E0030003203034316</t>
  </si>
  <si>
    <t>CE02967932</t>
  </si>
  <si>
    <t>O32519948</t>
  </si>
  <si>
    <t>871687400008575088</t>
  </si>
  <si>
    <t>Traayweg</t>
  </si>
  <si>
    <t>3711 BV</t>
  </si>
  <si>
    <t>FAS2883711</t>
  </si>
  <si>
    <t>TRAAYWEG 1 VOOR   - AUSTERLITZ</t>
  </si>
  <si>
    <t>E0026300028458716</t>
  </si>
  <si>
    <t>CE02967933</t>
  </si>
  <si>
    <t>O32519949</t>
  </si>
  <si>
    <t>871687400008575286</t>
  </si>
  <si>
    <t>Ericaweg</t>
  </si>
  <si>
    <t>3712 BH</t>
  </si>
  <si>
    <t>FAS2883654</t>
  </si>
  <si>
    <t>ERICAWEG 7 VOOR   - HUIS TER HEIDE UT</t>
  </si>
  <si>
    <t>E0026300028459716</t>
  </si>
  <si>
    <t>CE02967934</t>
  </si>
  <si>
    <t>O32519950</t>
  </si>
  <si>
    <t>871687400008575293</t>
  </si>
  <si>
    <t>69</t>
  </si>
  <si>
    <t>ABIJ</t>
  </si>
  <si>
    <t>3712 BA</t>
  </si>
  <si>
    <t>FAS2883624</t>
  </si>
  <si>
    <t>AMERSFOORTSEWEG 69 ABIJ   - HUIS TER HEIDE UT</t>
  </si>
  <si>
    <t>E0026300028459416</t>
  </si>
  <si>
    <t>CE02967935</t>
  </si>
  <si>
    <t>O32519951</t>
  </si>
  <si>
    <t>871687400008575309</t>
  </si>
  <si>
    <t>FAS2883655</t>
  </si>
  <si>
    <t>ERICAWEG 17 NAAST  - HUIS TER HEIDE UT</t>
  </si>
  <si>
    <t>E0044006864900617</t>
  </si>
  <si>
    <t>CE02967936</t>
  </si>
  <si>
    <t>O32519952</t>
  </si>
  <si>
    <t>871687400008677928</t>
  </si>
  <si>
    <t>FAS2883706</t>
  </si>
  <si>
    <t>TIENDWEG 4 NST    - ZEIST</t>
  </si>
  <si>
    <t>E0030003289836016</t>
  </si>
  <si>
    <t>CE02967937</t>
  </si>
  <si>
    <t>O32519953</t>
  </si>
  <si>
    <t>871687400008972344</t>
  </si>
  <si>
    <t>582</t>
  </si>
  <si>
    <t>3707 KD</t>
  </si>
  <si>
    <t>FAS2883627</t>
  </si>
  <si>
    <t>ANTONLAAN 582 BIJ    - ZEIST</t>
  </si>
  <si>
    <t>E0030003202996816</t>
  </si>
  <si>
    <t>O32519954</t>
  </si>
  <si>
    <t>871687400009246635</t>
  </si>
  <si>
    <t>Oranje Nassauplein</t>
  </si>
  <si>
    <t>3708 BL</t>
  </si>
  <si>
    <t>FAS2883746</t>
  </si>
  <si>
    <t>ORANJE NASSAUPLEIN 1 T/O    - ZEIST</t>
  </si>
  <si>
    <t>E0026300028462016</t>
  </si>
  <si>
    <t>O32519955</t>
  </si>
  <si>
    <t>871687400009246642</t>
  </si>
  <si>
    <t>FAS2883747</t>
  </si>
  <si>
    <t>ORANJE NASSAUPLEIN 2 T/O    - ZEIST</t>
  </si>
  <si>
    <t>E0026300028461716</t>
  </si>
  <si>
    <t>O32519956</t>
  </si>
  <si>
    <t>871687400009257464</t>
  </si>
  <si>
    <t>GRIFFENSTEIJNSELAAN</t>
  </si>
  <si>
    <t>65</t>
  </si>
  <si>
    <t>3703 AD</t>
  </si>
  <si>
    <t>FAS2883658</t>
  </si>
  <si>
    <t>GRIFFENSTEIJNSELAAN 65 T/O    - ZEIST</t>
  </si>
  <si>
    <t>E0026300017821615</t>
  </si>
  <si>
    <t>CE02967938</t>
  </si>
  <si>
    <t>O32520818</t>
  </si>
  <si>
    <t>871687400009265506</t>
  </si>
  <si>
    <t>KOELAAN</t>
  </si>
  <si>
    <t>3703 CS</t>
  </si>
  <si>
    <t>FAS2883741</t>
  </si>
  <si>
    <t>KOELAAN 1  - ZEIST</t>
  </si>
  <si>
    <t>E0026300028455616</t>
  </si>
  <si>
    <t>CE02967939</t>
  </si>
  <si>
    <t>O32520823</t>
  </si>
  <si>
    <t>871687400009430492</t>
  </si>
  <si>
    <t>Filosofenlaantje</t>
  </si>
  <si>
    <t>3703 DZ</t>
  </si>
  <si>
    <t>FAS2883739</t>
  </si>
  <si>
    <t>FILOSOFENLAANTJE 3  - ZEIST</t>
  </si>
  <si>
    <t>E0052005324995219</t>
  </si>
  <si>
    <t>O32520828</t>
  </si>
  <si>
    <t>871687400009449883</t>
  </si>
  <si>
    <t>FAS2883745</t>
  </si>
  <si>
    <t>O32520834</t>
  </si>
  <si>
    <t>871687400009482293</t>
  </si>
  <si>
    <t>-23</t>
  </si>
  <si>
    <t>3701 JJ</t>
  </si>
  <si>
    <t>FAS2883748</t>
  </si>
  <si>
    <t>BERGWEG 21 -23 - ZEIST</t>
  </si>
  <si>
    <t>97462225</t>
  </si>
  <si>
    <t>O32520838</t>
  </si>
  <si>
    <t>871687400009525341</t>
  </si>
  <si>
    <t>Ruusbroeclaan</t>
  </si>
  <si>
    <t>3707 ZR</t>
  </si>
  <si>
    <t>FAS2883430</t>
  </si>
  <si>
    <t>E0034006769330216</t>
  </si>
  <si>
    <t>CE02967940</t>
  </si>
  <si>
    <t>O32523944</t>
  </si>
  <si>
    <t>871687400009532240</t>
  </si>
  <si>
    <t>FAS2884029</t>
  </si>
  <si>
    <t>CE02959391</t>
  </si>
  <si>
    <t>O32520844</t>
  </si>
  <si>
    <t>871687400009810119</t>
  </si>
  <si>
    <t>Prof. Lorentzlaan</t>
  </si>
  <si>
    <t>3701 CC</t>
  </si>
  <si>
    <t>FAS2883743</t>
  </si>
  <si>
    <t>Prof. Lorentzlaan 16 by - Zeist</t>
  </si>
  <si>
    <t>90643058</t>
  </si>
  <si>
    <t>CE02967941</t>
  </si>
  <si>
    <t>O32520850</t>
  </si>
  <si>
    <t>871687400009874111</t>
  </si>
  <si>
    <t>Ruysdaellaan</t>
  </si>
  <si>
    <t>3712 AS</t>
  </si>
  <si>
    <t>BILTHOVEN</t>
  </si>
  <si>
    <t>FAS2883744</t>
  </si>
  <si>
    <t>RUYSDAELLAAN 2 BIJ    - BILTHOVEN</t>
  </si>
  <si>
    <t>E0026300028482516</t>
  </si>
  <si>
    <t>O32520854</t>
  </si>
  <si>
    <t>871687400009988481</t>
  </si>
  <si>
    <t>Willem Arntszlaan</t>
  </si>
  <si>
    <t>3734 EJ</t>
  </si>
  <si>
    <t>FAS2883806</t>
  </si>
  <si>
    <t>W ARNTSZLN 92  - DEN DOLDER</t>
  </si>
  <si>
    <t>O32520859</t>
  </si>
  <si>
    <t>871687400010052553</t>
  </si>
  <si>
    <t>167</t>
  </si>
  <si>
    <t>FAS2883749</t>
  </si>
  <si>
    <t>DOLDERSEWEG 167 NABY   - DEN DOLDER</t>
  </si>
  <si>
    <t>E0026300028461516</t>
  </si>
  <si>
    <t>CE02967942</t>
  </si>
  <si>
    <t>O32520865</t>
  </si>
  <si>
    <t>871687400010144753</t>
  </si>
  <si>
    <t>Stationslaan</t>
  </si>
  <si>
    <t>3701 EP</t>
  </si>
  <si>
    <t>FAS2883778</t>
  </si>
  <si>
    <t>Stationslaan 4 TO - ZEIST</t>
  </si>
  <si>
    <t>E0026300028452816</t>
  </si>
  <si>
    <t>O32520871</t>
  </si>
  <si>
    <t>871687400010152000</t>
  </si>
  <si>
    <t>3701 HB</t>
  </si>
  <si>
    <t>FAS2883771</t>
  </si>
  <si>
    <t>1e Dorpsstraat 22 TO DR - ZEIST</t>
  </si>
  <si>
    <t>O32520875</t>
  </si>
  <si>
    <t>871687400010152017</t>
  </si>
  <si>
    <t>113</t>
  </si>
  <si>
    <t>3702 AB</t>
  </si>
  <si>
    <t>FAS2883767</t>
  </si>
  <si>
    <t>UTRECHTSEWEG 113 T/O DR - ZEIST</t>
  </si>
  <si>
    <t>O32520880</t>
  </si>
  <si>
    <t>871687400010152024</t>
  </si>
  <si>
    <t>82</t>
  </si>
  <si>
    <t>3702 AD</t>
  </si>
  <si>
    <t>FAS2883766</t>
  </si>
  <si>
    <t>UTRECHTSEWEG 82 T/O DR - ZEIST</t>
  </si>
  <si>
    <t>O32520890</t>
  </si>
  <si>
    <t>871687400010152031</t>
  </si>
  <si>
    <t>FAS2883759</t>
  </si>
  <si>
    <t>UTRECHTSEWEG 88 T/O DR - ZEIST</t>
  </si>
  <si>
    <t>O32520897</t>
  </si>
  <si>
    <t>871687400010152048</t>
  </si>
  <si>
    <t>FAS2883772</t>
  </si>
  <si>
    <t>LAGEWEG 6 T/O DR - ZEIST</t>
  </si>
  <si>
    <t>O32520903</t>
  </si>
  <si>
    <t>871687400010152055</t>
  </si>
  <si>
    <t>4214</t>
  </si>
  <si>
    <t>3703 EE</t>
  </si>
  <si>
    <t>FAS2883751</t>
  </si>
  <si>
    <t>COUWENHOVEN 4214 T/O DR - ZEIST</t>
  </si>
  <si>
    <t>O32520907</t>
  </si>
  <si>
    <t>871687400010152062</t>
  </si>
  <si>
    <t>2101</t>
  </si>
  <si>
    <t>3703 VJ</t>
  </si>
  <si>
    <t>FAS2883750</t>
  </si>
  <si>
    <t>COUWENHOVEN 2101 T/O DR - ZEIST</t>
  </si>
  <si>
    <t>O32520912</t>
  </si>
  <si>
    <t>871687400010152086</t>
  </si>
  <si>
    <t>3704 HC</t>
  </si>
  <si>
    <t>FAS2883773</t>
  </si>
  <si>
    <t>UTRECHTSEWEG 6 T/O DR - ZEIST</t>
  </si>
  <si>
    <t>O32520917</t>
  </si>
  <si>
    <t>871687400010152109</t>
  </si>
  <si>
    <t>FAS2883764</t>
  </si>
  <si>
    <t>UTRECHTSEWEG 48 T/O DR - ZEIST</t>
  </si>
  <si>
    <t>O32520923</t>
  </si>
  <si>
    <t>871687400010152116</t>
  </si>
  <si>
    <t>FAS2883765</t>
  </si>
  <si>
    <t>UTRECHTSEWEG 50 T/O DR - ZEIST</t>
  </si>
  <si>
    <t>O32520927</t>
  </si>
  <si>
    <t>871687400010152123</t>
  </si>
  <si>
    <t>FAS2883758</t>
  </si>
  <si>
    <t>UTRECHTSEWEG 60 T/O DR - ZEIST</t>
  </si>
  <si>
    <t>O32520931</t>
  </si>
  <si>
    <t>871687400010152208</t>
  </si>
  <si>
    <t>Jan Schoutenlaan</t>
  </si>
  <si>
    <t>3705 VJ</t>
  </si>
  <si>
    <t>FAS2883756</t>
  </si>
  <si>
    <t>JAN SCHOUTENLAAN 29 T/O DR - ZEIST</t>
  </si>
  <si>
    <t>O32520937</t>
  </si>
  <si>
    <t>871687400010152215</t>
  </si>
  <si>
    <t>FAS2883762</t>
  </si>
  <si>
    <t>DRIEBERGSEWEG 3 T/O DR - ZEIST</t>
  </si>
  <si>
    <t>O32520942</t>
  </si>
  <si>
    <t>871687400010152222</t>
  </si>
  <si>
    <t>Sparrenheuvel</t>
  </si>
  <si>
    <t>3708 JE</t>
  </si>
  <si>
    <t>FAS2883763</t>
  </si>
  <si>
    <t>SPARRENHEUVEL 36 T/O DR - ZEIST</t>
  </si>
  <si>
    <t>O32520946</t>
  </si>
  <si>
    <t>871687400010152239</t>
  </si>
  <si>
    <t>2979</t>
  </si>
  <si>
    <t>3706 AL</t>
  </si>
  <si>
    <t>FAS2883768</t>
  </si>
  <si>
    <t>LAAN VAN VOLLENHOVE 2979 T/O DR - ZEIST</t>
  </si>
  <si>
    <t>O32520952</t>
  </si>
  <si>
    <t>871687400010152246</t>
  </si>
  <si>
    <t>Bachlaan</t>
  </si>
  <si>
    <t>3706 BC</t>
  </si>
  <si>
    <t>FAS2883769</t>
  </si>
  <si>
    <t>BACHLAAN 4 T/O DR - ZEIST</t>
  </si>
  <si>
    <t>O32520956</t>
  </si>
  <si>
    <t>871687400010152253</t>
  </si>
  <si>
    <t>Gunninglaan</t>
  </si>
  <si>
    <t>3706 CA</t>
  </si>
  <si>
    <t>FAS2883761</t>
  </si>
  <si>
    <t>GUNNINGLAAN 1 T/O DR - ZEIST</t>
  </si>
  <si>
    <t>O32520962</t>
  </si>
  <si>
    <t>871687400010152260</t>
  </si>
  <si>
    <t>FAS2883757</t>
  </si>
  <si>
    <t>LAAN VAN VOLLENHOVE 3 T/O DR - ZEIST</t>
  </si>
  <si>
    <t>O32520968</t>
  </si>
  <si>
    <t>871687400010152277</t>
  </si>
  <si>
    <t>2219</t>
  </si>
  <si>
    <t>3706 HA</t>
  </si>
  <si>
    <t>FAS2883760</t>
  </si>
  <si>
    <t>LAAN VAN VOLLENHOVE 2219 T/O DR - ZEIST</t>
  </si>
  <si>
    <t>O32520973</t>
  </si>
  <si>
    <t>871687400010152284</t>
  </si>
  <si>
    <t>Jordanlaan</t>
  </si>
  <si>
    <t>3706 TE</t>
  </si>
  <si>
    <t>FAS2883774</t>
  </si>
  <si>
    <t>JORDANLAAN 3 T/O DR - ZEIST</t>
  </si>
  <si>
    <t>O32520976</t>
  </si>
  <si>
    <t>871687400010152307</t>
  </si>
  <si>
    <t>397</t>
  </si>
  <si>
    <t>3701 GZ</t>
  </si>
  <si>
    <t>FAS2883752</t>
  </si>
  <si>
    <t>SLOTLAAN 397 T/O DR - ZEIST</t>
  </si>
  <si>
    <t>O32520982</t>
  </si>
  <si>
    <t>871687400010152314</t>
  </si>
  <si>
    <t>399</t>
  </si>
  <si>
    <t>FAS2883753</t>
  </si>
  <si>
    <t>SLOTLAAN 399 T/O DR - ZEIST</t>
  </si>
  <si>
    <t>O32520988</t>
  </si>
  <si>
    <t>871687400010152321</t>
  </si>
  <si>
    <t>401</t>
  </si>
  <si>
    <t>FAS2883754</t>
  </si>
  <si>
    <t>SLOTLAAN 401 T/O DR - ZEIST</t>
  </si>
  <si>
    <t>O32520994</t>
  </si>
  <si>
    <t>871687400010152338</t>
  </si>
  <si>
    <t>403</t>
  </si>
  <si>
    <t>FAS2883755</t>
  </si>
  <si>
    <t>SLOTLAAN 403 T/O DR - ZEIST</t>
  </si>
  <si>
    <t>O32520999</t>
  </si>
  <si>
    <t>871687400010152345</t>
  </si>
  <si>
    <t>2e Hogeweg</t>
  </si>
  <si>
    <t>3701 AW</t>
  </si>
  <si>
    <t>FAS2883770</t>
  </si>
  <si>
    <t>2E HOGEWEG 79 T/O DR - ZEIST</t>
  </si>
  <si>
    <t>O32521005</t>
  </si>
  <si>
    <t>871687400010152369</t>
  </si>
  <si>
    <t>161</t>
  </si>
  <si>
    <t>3701 GC</t>
  </si>
  <si>
    <t>FAS2883775</t>
  </si>
  <si>
    <t>SLOTLAAN 161 T/O DR - ZEIST</t>
  </si>
  <si>
    <t>O32521009</t>
  </si>
  <si>
    <t>871687400010157029</t>
  </si>
  <si>
    <t>GERHARD PRANGLAAN</t>
  </si>
  <si>
    <t>3734 VJ</t>
  </si>
  <si>
    <t>FAS2883781</t>
  </si>
  <si>
    <t>Gerhard Pranglaan 6 to - Den Dolder</t>
  </si>
  <si>
    <t>E0026300028471616</t>
  </si>
  <si>
    <t>CE02967943</t>
  </si>
  <si>
    <t>O32634874</t>
  </si>
  <si>
    <t>871687400010192174</t>
  </si>
  <si>
    <t>FAS2759805</t>
  </si>
  <si>
    <t>E0003300003088414</t>
  </si>
  <si>
    <t>O32521015</t>
  </si>
  <si>
    <t>871687400010226206</t>
  </si>
  <si>
    <t>KOMETENLAAN</t>
  </si>
  <si>
    <t>3712 XB</t>
  </si>
  <si>
    <t>FAS2883782</t>
  </si>
  <si>
    <t>Kometenlaan 2 NST - HUIS TER HEIDE UT</t>
  </si>
  <si>
    <t>E0026300028458416</t>
  </si>
  <si>
    <t>CE02967944</t>
  </si>
  <si>
    <t>O32521021</t>
  </si>
  <si>
    <t>871687400010226213</t>
  </si>
  <si>
    <t>Evenaar</t>
  </si>
  <si>
    <t>3712 XD</t>
  </si>
  <si>
    <t>FAS2883789</t>
  </si>
  <si>
    <t>Gemalen/pompen</t>
  </si>
  <si>
    <t>CE02967945</t>
  </si>
  <si>
    <t>O32521025</t>
  </si>
  <si>
    <t>871687400010226220</t>
  </si>
  <si>
    <t>Maanlaan</t>
  </si>
  <si>
    <t>3712 XJ</t>
  </si>
  <si>
    <t>FAS2883783</t>
  </si>
  <si>
    <t>MANENLAAN 1 NST - HUIS TER HEIDE UT</t>
  </si>
  <si>
    <t>E0026300028459616</t>
  </si>
  <si>
    <t>CE02967946</t>
  </si>
  <si>
    <t>O32523945</t>
  </si>
  <si>
    <t>871687400010249410</t>
  </si>
  <si>
    <t>Weg Naar Heibergen</t>
  </si>
  <si>
    <t>3707 NZ</t>
  </si>
  <si>
    <t>FAS2884030</t>
  </si>
  <si>
    <t>149 ABRI 37037</t>
  </si>
  <si>
    <t>25725445</t>
  </si>
  <si>
    <t>E0026300028474216</t>
  </si>
  <si>
    <t>CE02959392</t>
  </si>
  <si>
    <t>O32521031</t>
  </si>
  <si>
    <t>871687400010303020</t>
  </si>
  <si>
    <t>Prins Bernhardlaan</t>
  </si>
  <si>
    <t>3708 BR</t>
  </si>
  <si>
    <t>FAS2883780</t>
  </si>
  <si>
    <t>Prins Bernardlaan 3 by - Zeist</t>
  </si>
  <si>
    <t>E0026300028461916</t>
  </si>
  <si>
    <t>CE02967947</t>
  </si>
  <si>
    <t>O32521036</t>
  </si>
  <si>
    <t>871687400010374051</t>
  </si>
  <si>
    <t>3712 BD</t>
  </si>
  <si>
    <t>FAS2883784</t>
  </si>
  <si>
    <t>Amersfoortseweg 38 NST - HUIS TER HEIDE UT</t>
  </si>
  <si>
    <t>13014801</t>
  </si>
  <si>
    <t>CE02967948</t>
  </si>
  <si>
    <t>O32521042</t>
  </si>
  <si>
    <t>871687400010522773</t>
  </si>
  <si>
    <t>Blanckenhagenweg</t>
  </si>
  <si>
    <t>3712 DE</t>
  </si>
  <si>
    <t>FAS2883785</t>
  </si>
  <si>
    <t>Blanckenhagenweg 12 nst - HUIS TER HEIDE</t>
  </si>
  <si>
    <t>13612413</t>
  </si>
  <si>
    <t>CE02967949</t>
  </si>
  <si>
    <t>O32521047</t>
  </si>
  <si>
    <t>871687400010613907</t>
  </si>
  <si>
    <t>56</t>
  </si>
  <si>
    <t>3712 BE</t>
  </si>
  <si>
    <t>FAS2883786</t>
  </si>
  <si>
    <t>Amersfoortseweg 56 nst - HUIS TER HEIDE</t>
  </si>
  <si>
    <t>3000003260</t>
  </si>
  <si>
    <t>CE02967950</t>
  </si>
  <si>
    <t>O32521053</t>
  </si>
  <si>
    <t>871687400010636371</t>
  </si>
  <si>
    <t>320</t>
  </si>
  <si>
    <t>FAS2883777</t>
  </si>
  <si>
    <t>Slotlaan 320 nabij - ZEIST</t>
  </si>
  <si>
    <t>13865774</t>
  </si>
  <si>
    <t>O32523946</t>
  </si>
  <si>
    <t>871687400010639518</t>
  </si>
  <si>
    <t>HET ROND</t>
  </si>
  <si>
    <t>3701 HS</t>
  </si>
  <si>
    <t>FAS2884031</t>
  </si>
  <si>
    <t>14 ABRI 37038</t>
  </si>
  <si>
    <t>25725452</t>
  </si>
  <si>
    <t>14433374</t>
  </si>
  <si>
    <t>CE02959393</t>
  </si>
  <si>
    <t>O32521058</t>
  </si>
  <si>
    <t>871687400010701468</t>
  </si>
  <si>
    <t>FAS2883788</t>
  </si>
  <si>
    <t>Driebergseweg 12 nst - ZEIST</t>
  </si>
  <si>
    <t>15160262</t>
  </si>
  <si>
    <t>CE02967951</t>
  </si>
  <si>
    <t>O32521064</t>
  </si>
  <si>
    <t>871687400010704285</t>
  </si>
  <si>
    <t>Weteringlaan</t>
  </si>
  <si>
    <t>3703 JP</t>
  </si>
  <si>
    <t>FAS2883776</t>
  </si>
  <si>
    <t>Weteringlaan 2 to - ZEIST</t>
  </si>
  <si>
    <t>O32521069</t>
  </si>
  <si>
    <t>871687460008199288</t>
  </si>
  <si>
    <t>1918</t>
  </si>
  <si>
    <t>3704 KS</t>
  </si>
  <si>
    <t>FAS2883809</t>
  </si>
  <si>
    <t>Sportaccommodaties elektriciteit GV</t>
  </si>
  <si>
    <t>De Clomp 1918  - ZEIST</t>
  </si>
  <si>
    <t>O32521075</t>
  </si>
  <si>
    <t>871687460008199295</t>
  </si>
  <si>
    <t>1904</t>
  </si>
  <si>
    <t>E3C</t>
  </si>
  <si>
    <t>MND Maandelijks</t>
  </si>
  <si>
    <t>FAS2883810</t>
  </si>
  <si>
    <t>De Clomp 1904  - ZEIST</t>
  </si>
  <si>
    <t>O32521081</t>
  </si>
  <si>
    <t>871687460009023995</t>
  </si>
  <si>
    <t>FAS2883807</t>
  </si>
  <si>
    <t>het Rond  1  - ZEIST</t>
  </si>
  <si>
    <t>O32521087</t>
  </si>
  <si>
    <t>871687460009026767</t>
  </si>
  <si>
    <t>9000</t>
  </si>
  <si>
    <t>FAS2883808</t>
  </si>
  <si>
    <t>Het Rond 1  - ZEIST</t>
  </si>
  <si>
    <t>O32521092</t>
  </si>
  <si>
    <t>871687460009128904</t>
  </si>
  <si>
    <t>3734 EE</t>
  </si>
  <si>
    <t>FAS2883790</t>
  </si>
  <si>
    <t>E0005001568461114</t>
  </si>
  <si>
    <t>CE02967952</t>
  </si>
  <si>
    <t>O32523947</t>
  </si>
  <si>
    <t>871687460009313959</t>
  </si>
  <si>
    <t>Pr Catharina Amalialaan</t>
  </si>
  <si>
    <t>3708 ZR</t>
  </si>
  <si>
    <t>FAS2884032</t>
  </si>
  <si>
    <t>78 ABRI 37039</t>
  </si>
  <si>
    <t>25725459</t>
  </si>
  <si>
    <t>CE02959394</t>
  </si>
  <si>
    <t>O32523948</t>
  </si>
  <si>
    <t>871687460009313966</t>
  </si>
  <si>
    <t>Prinses Arianelaan</t>
  </si>
  <si>
    <t>3708 XG</t>
  </si>
  <si>
    <t>FAS2884033</t>
  </si>
  <si>
    <t>9 ABRI 37040</t>
  </si>
  <si>
    <t>25725466</t>
  </si>
  <si>
    <t>E0005001844323314</t>
  </si>
  <si>
    <t>CE02959395</t>
  </si>
  <si>
    <t>O32521098</t>
  </si>
  <si>
    <t>871687460009337221</t>
  </si>
  <si>
    <t>FAS2883428</t>
  </si>
  <si>
    <t>Kluisjes fietsenstalling</t>
  </si>
  <si>
    <t>E0025100031860615</t>
  </si>
  <si>
    <t>O32521103</t>
  </si>
  <si>
    <t>871687460009615541</t>
  </si>
  <si>
    <t>FAS2883602</t>
  </si>
  <si>
    <t>Brandput Fornheselaan/Hindelaan</t>
  </si>
  <si>
    <t>E0030003100665315</t>
  </si>
  <si>
    <t>O32521109</t>
  </si>
  <si>
    <t>871687460009720399</t>
  </si>
  <si>
    <t>Duivenhorst</t>
  </si>
  <si>
    <t>3734 BC</t>
  </si>
  <si>
    <t>FAS2883607</t>
  </si>
  <si>
    <t>CE02967953</t>
  </si>
  <si>
    <t>O32521115</t>
  </si>
  <si>
    <t>871687460009767103</t>
  </si>
  <si>
    <t>135</t>
  </si>
  <si>
    <t>C BIJ</t>
  </si>
  <si>
    <t>FAS2883601</t>
  </si>
  <si>
    <t>LnW - BOR</t>
  </si>
  <si>
    <t>VRI Montaubanstraat</t>
  </si>
  <si>
    <t>O32523950</t>
  </si>
  <si>
    <t>871687460009907400</t>
  </si>
  <si>
    <t>3701 GN</t>
  </si>
  <si>
    <t>FAS2884022</t>
  </si>
  <si>
    <t>8 ABRI 37041</t>
  </si>
  <si>
    <t>25725473</t>
  </si>
  <si>
    <t>E0030003725818116</t>
  </si>
  <si>
    <t>CE02959396</t>
  </si>
  <si>
    <t>O32523952</t>
  </si>
  <si>
    <t>871687460009913333</t>
  </si>
  <si>
    <t>Huis Ter Heideweg</t>
  </si>
  <si>
    <t>3705 LZ</t>
  </si>
  <si>
    <t>FAS2884024</t>
  </si>
  <si>
    <t>BOR-18</t>
  </si>
  <si>
    <t>O32521120</t>
  </si>
  <si>
    <t>871687460010195063</t>
  </si>
  <si>
    <t>3734 GL</t>
  </si>
  <si>
    <t>FAS2883605</t>
  </si>
  <si>
    <t>Aansluitkenmerk BOR-2</t>
  </si>
  <si>
    <t>E0044006889982617</t>
  </si>
  <si>
    <t>CE02967954</t>
  </si>
  <si>
    <t>O32521125</t>
  </si>
  <si>
    <t>871687460010237350</t>
  </si>
  <si>
    <t>3701 JX</t>
  </si>
  <si>
    <t>FAS2883801</t>
  </si>
  <si>
    <t>Marktaansluiting Emmaplein</t>
  </si>
  <si>
    <t>O32521130</t>
  </si>
  <si>
    <t>871687460010298450</t>
  </si>
  <si>
    <t>FAS2883802</t>
  </si>
  <si>
    <t>Zonnepanelen</t>
  </si>
  <si>
    <t>O32521136</t>
  </si>
  <si>
    <t>871687460010724485</t>
  </si>
  <si>
    <t>FAS2883612</t>
  </si>
  <si>
    <t>BOR-13</t>
  </si>
  <si>
    <t>O32521141</t>
  </si>
  <si>
    <t>871687460010724843</t>
  </si>
  <si>
    <t>FAS2883611</t>
  </si>
  <si>
    <t>O32521147</t>
  </si>
  <si>
    <t>871687460010729046</t>
  </si>
  <si>
    <t>FAS2883610</t>
  </si>
  <si>
    <t>BOR-14</t>
  </si>
  <si>
    <t>O32521152</t>
  </si>
  <si>
    <t>871687460010797229</t>
  </si>
  <si>
    <t>DRIS</t>
  </si>
  <si>
    <t>3701 GS</t>
  </si>
  <si>
    <t>FAS2883608</t>
  </si>
  <si>
    <t>BOR-10</t>
  </si>
  <si>
    <t>CE02967955</t>
  </si>
  <si>
    <t>O32521157</t>
  </si>
  <si>
    <t>871687460010798394</t>
  </si>
  <si>
    <t>B GMA</t>
  </si>
  <si>
    <t>FAS2883609</t>
  </si>
  <si>
    <t>BOR-15</t>
  </si>
  <si>
    <t>E0030003761138316</t>
  </si>
  <si>
    <t>O32523953</t>
  </si>
  <si>
    <t>871687460010913575</t>
  </si>
  <si>
    <t>Daniel Marotplein</t>
  </si>
  <si>
    <t>3703 DC</t>
  </si>
  <si>
    <t>FAS2884025</t>
  </si>
  <si>
    <t>Vastgoed-19</t>
  </si>
  <si>
    <t>tbv veldverlichting sportvereniging</t>
  </si>
  <si>
    <t>E0052004479593719</t>
  </si>
  <si>
    <t>O32523954</t>
  </si>
  <si>
    <t>871687460010954400</t>
  </si>
  <si>
    <t>973</t>
  </si>
  <si>
    <t>3706 EG</t>
  </si>
  <si>
    <t>FAS2884023</t>
  </si>
  <si>
    <t>Bushalte</t>
  </si>
  <si>
    <t>BOR-17</t>
  </si>
  <si>
    <t>O32523957</t>
  </si>
  <si>
    <t>871687460011096215</t>
  </si>
  <si>
    <t>FAS2512792</t>
  </si>
  <si>
    <t>Vastgoed-20</t>
  </si>
  <si>
    <t>Crematorium</t>
  </si>
  <si>
    <t>O32521167</t>
  </si>
  <si>
    <t>871687460011154359</t>
  </si>
  <si>
    <t>Kersbergenplein</t>
  </si>
  <si>
    <t>3703 AR</t>
  </si>
  <si>
    <t>FAS2883615</t>
  </si>
  <si>
    <t>6570010</t>
  </si>
  <si>
    <t>fontein</t>
  </si>
  <si>
    <t>E0052005415468019</t>
  </si>
  <si>
    <t>O32523958</t>
  </si>
  <si>
    <t>871687460011272671</t>
  </si>
  <si>
    <t>Princenhof Park</t>
  </si>
  <si>
    <t>3972 NG</t>
  </si>
  <si>
    <t>FAS2884026</t>
  </si>
  <si>
    <t>E0052005415498719</t>
  </si>
  <si>
    <t>CE02959397</t>
  </si>
  <si>
    <t>O32671964</t>
  </si>
  <si>
    <t>871687460011703526</t>
  </si>
  <si>
    <t>Kohnstammplein</t>
  </si>
  <si>
    <t>3706 CZ</t>
  </si>
  <si>
    <t>FAS3061429</t>
  </si>
  <si>
    <t>00132</t>
  </si>
  <si>
    <t>6420101</t>
  </si>
  <si>
    <t>O32747374</t>
  </si>
  <si>
    <t>871687460011836323</t>
  </si>
  <si>
    <t>Zeister Eng</t>
  </si>
  <si>
    <t>3704 HZ</t>
  </si>
  <si>
    <t>VRI/OV</t>
  </si>
  <si>
    <t>E0067005681933521</t>
  </si>
  <si>
    <t>CE03339404</t>
  </si>
  <si>
    <t>O32727746</t>
  </si>
  <si>
    <t>871687460011858936</t>
  </si>
  <si>
    <t>FAS3156634</t>
  </si>
  <si>
    <t>00136</t>
  </si>
  <si>
    <t>O32747361</t>
  </si>
  <si>
    <t>871687460011866481</t>
  </si>
  <si>
    <t>E0053007514062819</t>
  </si>
  <si>
    <t>CE03339402</t>
  </si>
  <si>
    <t>O32891926</t>
  </si>
  <si>
    <t>871687460011912553</t>
  </si>
  <si>
    <t>FAS3518635</t>
  </si>
  <si>
    <t>Terreinverlichting vv Jonathan</t>
  </si>
  <si>
    <t>E0067005681930021</t>
  </si>
  <si>
    <t>O32521176</t>
  </si>
  <si>
    <t>871692160011422688</t>
  </si>
  <si>
    <t>181</t>
  </si>
  <si>
    <t>3706 CE</t>
  </si>
  <si>
    <t>FAS2883616</t>
  </si>
  <si>
    <t>6210501</t>
  </si>
  <si>
    <t>Bushalte De Dreef/Panweg</t>
  </si>
  <si>
    <t>Stedin Netbeheer Midden-Holland</t>
  </si>
  <si>
    <t>871692100000010038</t>
  </si>
  <si>
    <t>K20024221</t>
  </si>
  <si>
    <t>Gemeente Soest</t>
  </si>
  <si>
    <t>32163787</t>
  </si>
  <si>
    <t>O32397372</t>
  </si>
  <si>
    <t>O32520271</t>
  </si>
  <si>
    <t>871687400004757556</t>
  </si>
  <si>
    <t>Jachthuislaan</t>
  </si>
  <si>
    <t>61</t>
  </si>
  <si>
    <t>3762 LB</t>
  </si>
  <si>
    <t>SOEST</t>
  </si>
  <si>
    <t>FAS3486138</t>
  </si>
  <si>
    <t>Gemeente Soest (Riolering &amp; Gemalen)</t>
  </si>
  <si>
    <t>Postbus 2000 3760 CA SOEST</t>
  </si>
  <si>
    <t>NL78BNGH0285007939</t>
  </si>
  <si>
    <t>939</t>
  </si>
  <si>
    <t>15005960</t>
  </si>
  <si>
    <t>O32520273</t>
  </si>
  <si>
    <t>871687400004757587</t>
  </si>
  <si>
    <t>FAS3486139</t>
  </si>
  <si>
    <t>15005969</t>
  </si>
  <si>
    <t>O32520274</t>
  </si>
  <si>
    <t>871687400004757624</t>
  </si>
  <si>
    <t>FAS3486140</t>
  </si>
  <si>
    <t>15005965</t>
  </si>
  <si>
    <t>O32727221</t>
  </si>
  <si>
    <t>871687400004779589</t>
  </si>
  <si>
    <t>Meent</t>
  </si>
  <si>
    <t>3762 DW</t>
  </si>
  <si>
    <t>FAS3155552</t>
  </si>
  <si>
    <t>Standplaats Meent 10</t>
  </si>
  <si>
    <t>93234751</t>
  </si>
  <si>
    <t>O32520276</t>
  </si>
  <si>
    <t>871687400004780219</t>
  </si>
  <si>
    <t>FAS2989994</t>
  </si>
  <si>
    <t>Gemeente Soest  (Gebouwen) KV elektriciteit</t>
  </si>
  <si>
    <t>Geemeente Soest (gebouwen)</t>
  </si>
  <si>
    <t>Standplaats Meent 2</t>
  </si>
  <si>
    <t>0000210814</t>
  </si>
  <si>
    <t>O32520278</t>
  </si>
  <si>
    <t>871687400004781438</t>
  </si>
  <si>
    <t>3762 DX</t>
  </si>
  <si>
    <t>FAS3486141</t>
  </si>
  <si>
    <t>15105002</t>
  </si>
  <si>
    <t>O32693906</t>
  </si>
  <si>
    <t>871687400004819810</t>
  </si>
  <si>
    <t>Beetzlaan</t>
  </si>
  <si>
    <t>3762 CG</t>
  </si>
  <si>
    <t>FAS3103055</t>
  </si>
  <si>
    <t>Gemeente Soest (gebouwen)</t>
  </si>
  <si>
    <t>Beetzlaan 48</t>
  </si>
  <si>
    <t>E0046004026921517</t>
  </si>
  <si>
    <t>O32734696</t>
  </si>
  <si>
    <t>FAS3170761</t>
  </si>
  <si>
    <t>Gemeente Soest  KV</t>
  </si>
  <si>
    <t>O32520280</t>
  </si>
  <si>
    <t>871687400004906992</t>
  </si>
  <si>
    <t>Koningsweg</t>
  </si>
  <si>
    <t>3762 EA</t>
  </si>
  <si>
    <t>FAS3486142</t>
  </si>
  <si>
    <t>90317082</t>
  </si>
  <si>
    <t>O32520282</t>
  </si>
  <si>
    <t>871687400004907043</t>
  </si>
  <si>
    <t>FAS3486143</t>
  </si>
  <si>
    <t>90317081</t>
  </si>
  <si>
    <t>O32520285</t>
  </si>
  <si>
    <t>871687400004931611</t>
  </si>
  <si>
    <t>Pijnenburgerlaan</t>
  </si>
  <si>
    <t>3763 LE</t>
  </si>
  <si>
    <t>FAS3486144</t>
  </si>
  <si>
    <t>15005961</t>
  </si>
  <si>
    <t>O32520287</t>
  </si>
  <si>
    <t>871687400004931666</t>
  </si>
  <si>
    <t>FAS3486145</t>
  </si>
  <si>
    <t>15005967</t>
  </si>
  <si>
    <t>O32520289</t>
  </si>
  <si>
    <t>871687400004931727</t>
  </si>
  <si>
    <t>FAS3486146</t>
  </si>
  <si>
    <t>15005964</t>
  </si>
  <si>
    <t>O32520291</t>
  </si>
  <si>
    <t>871687400004931758</t>
  </si>
  <si>
    <t>3763 LD</t>
  </si>
  <si>
    <t>FAS3486147</t>
  </si>
  <si>
    <t>15105001</t>
  </si>
  <si>
    <t>O32520294</t>
  </si>
  <si>
    <t>871687400004943133</t>
  </si>
  <si>
    <t>3763 LC</t>
  </si>
  <si>
    <t>FAS3486148</t>
  </si>
  <si>
    <t>15005962</t>
  </si>
  <si>
    <t>O32520297</t>
  </si>
  <si>
    <t>871687400004983597</t>
  </si>
  <si>
    <t>Dorresteinweg</t>
  </si>
  <si>
    <t>3763 LL</t>
  </si>
  <si>
    <t>FAS3486149</t>
  </si>
  <si>
    <t>3000010588</t>
  </si>
  <si>
    <t>O32520299</t>
  </si>
  <si>
    <t>871687400005007643</t>
  </si>
  <si>
    <t>3766 LZ</t>
  </si>
  <si>
    <t>FAS3486150</t>
  </si>
  <si>
    <t>15105009</t>
  </si>
  <si>
    <t>O32520302</t>
  </si>
  <si>
    <t>871687400005007698</t>
  </si>
  <si>
    <t>De Zoom</t>
  </si>
  <si>
    <t>3766 LR</t>
  </si>
  <si>
    <t>FAS3486161</t>
  </si>
  <si>
    <t>15104984</t>
  </si>
  <si>
    <t>O32520305</t>
  </si>
  <si>
    <t>871687400005061270</t>
  </si>
  <si>
    <t>Verl Oude Utrechtsewg</t>
  </si>
  <si>
    <t>3766 MG</t>
  </si>
  <si>
    <t>FAS3486162</t>
  </si>
  <si>
    <t>E0030003100855915</t>
  </si>
  <si>
    <t>O32520307</t>
  </si>
  <si>
    <t>871687400005205612</t>
  </si>
  <si>
    <t>Di Lassostraat</t>
  </si>
  <si>
    <t>3766 EB</t>
  </si>
  <si>
    <t>FAS2989995</t>
  </si>
  <si>
    <t>Gemeente Soest  (Gebouwen)</t>
  </si>
  <si>
    <t>E0011006636409715</t>
  </si>
  <si>
    <t>O32520310</t>
  </si>
  <si>
    <t>871687400005268679</t>
  </si>
  <si>
    <t>Tamboerijn</t>
  </si>
  <si>
    <t>3766 HA</t>
  </si>
  <si>
    <t>FAS2736695</t>
  </si>
  <si>
    <t>Gemeente Soest (EVE) KV</t>
  </si>
  <si>
    <t>Gemeente Soest (EVE)</t>
  </si>
  <si>
    <t>3000010582</t>
  </si>
  <si>
    <t>O32520312</t>
  </si>
  <si>
    <t>871687400005300591</t>
  </si>
  <si>
    <t>Vedelaarpad</t>
  </si>
  <si>
    <t>3766 CM</t>
  </si>
  <si>
    <t>FAS2736694</t>
  </si>
  <si>
    <t>Stichting Balans</t>
  </si>
  <si>
    <t>m.verwer@stichtingbalans.nl</t>
  </si>
  <si>
    <t>E0003300004872914</t>
  </si>
  <si>
    <t>O32520315</t>
  </si>
  <si>
    <t>871687400005436856</t>
  </si>
  <si>
    <t>Amersfoortsestraat</t>
  </si>
  <si>
    <t>3769 BR</t>
  </si>
  <si>
    <t>SOESTERBERG</t>
  </si>
  <si>
    <t>FAS3486163</t>
  </si>
  <si>
    <t>15038377</t>
  </si>
  <si>
    <t>O32520316</t>
  </si>
  <si>
    <t>871687400005442574</t>
  </si>
  <si>
    <t>Richelleweg</t>
  </si>
  <si>
    <t>3769 AZ</t>
  </si>
  <si>
    <t>FAS3486164</t>
  </si>
  <si>
    <t>3000006512</t>
  </si>
  <si>
    <t>O32520320</t>
  </si>
  <si>
    <t>871687400005442628</t>
  </si>
  <si>
    <t>Laan Blusse V Oud Alblas</t>
  </si>
  <si>
    <t>3769 AT</t>
  </si>
  <si>
    <t>FAS3486165</t>
  </si>
  <si>
    <t>3000006508</t>
  </si>
  <si>
    <t>O32520322</t>
  </si>
  <si>
    <t>871687400005474490</t>
  </si>
  <si>
    <t>Kampdwarsweg</t>
  </si>
  <si>
    <t>3769 DK</t>
  </si>
  <si>
    <t>FAS3486166</t>
  </si>
  <si>
    <t>E0030003109550415</t>
  </si>
  <si>
    <t>O32520324</t>
  </si>
  <si>
    <t>871687400005476067</t>
  </si>
  <si>
    <t>FAS2989996</t>
  </si>
  <si>
    <t>3000010579</t>
  </si>
  <si>
    <t>O32520327</t>
  </si>
  <si>
    <t>871687400005494061</t>
  </si>
  <si>
    <t>Banningstraat</t>
  </si>
  <si>
    <t>3769 AB</t>
  </si>
  <si>
    <t>FAS3486167</t>
  </si>
  <si>
    <t>3000006510</t>
  </si>
  <si>
    <t>O32520330</t>
  </si>
  <si>
    <t>871687400005610386</t>
  </si>
  <si>
    <t>Kerklaan</t>
  </si>
  <si>
    <t>3769 XC</t>
  </si>
  <si>
    <t>FAS2989997</t>
  </si>
  <si>
    <t>E0030003100531215</t>
  </si>
  <si>
    <t>O32520333</t>
  </si>
  <si>
    <t>871687400005633279</t>
  </si>
  <si>
    <t>Koppenlaan</t>
  </si>
  <si>
    <t>3769 BK</t>
  </si>
  <si>
    <t>FAS2989998</t>
  </si>
  <si>
    <t>E0005001568416114</t>
  </si>
  <si>
    <t>O32520336</t>
  </si>
  <si>
    <t>871687400005642578</t>
  </si>
  <si>
    <t>3769 AD</t>
  </si>
  <si>
    <t>FAS3486168</t>
  </si>
  <si>
    <t>15038373</t>
  </si>
  <si>
    <t>O32520337</t>
  </si>
  <si>
    <t>871687400005642721</t>
  </si>
  <si>
    <t>91</t>
  </si>
  <si>
    <t>3769 AH</t>
  </si>
  <si>
    <t>FAS3486169</t>
  </si>
  <si>
    <t>15038376</t>
  </si>
  <si>
    <t>O32520340</t>
  </si>
  <si>
    <t>871687400005642790</t>
  </si>
  <si>
    <t>BYB</t>
  </si>
  <si>
    <t>3769 AE</t>
  </si>
  <si>
    <t>FAS3486170</t>
  </si>
  <si>
    <t>15038366</t>
  </si>
  <si>
    <t>O32520343</t>
  </si>
  <si>
    <t>871687400005642868</t>
  </si>
  <si>
    <t>FAS3486171</t>
  </si>
  <si>
    <t>3000004633</t>
  </si>
  <si>
    <t>O32520345</t>
  </si>
  <si>
    <t>871687400005643018</t>
  </si>
  <si>
    <t>FAS2736701</t>
  </si>
  <si>
    <t>15005966</t>
  </si>
  <si>
    <t>O32520348</t>
  </si>
  <si>
    <t>871687400005643155</t>
  </si>
  <si>
    <t>FAS3486104</t>
  </si>
  <si>
    <t>Gemeente Soest (Riolering &amp; Gemalen) 2</t>
  </si>
  <si>
    <t>3000006507</t>
  </si>
  <si>
    <t>O32520352</t>
  </si>
  <si>
    <t>871687400005653611</t>
  </si>
  <si>
    <t>3769 AL</t>
  </si>
  <si>
    <t>FAS3486105</t>
  </si>
  <si>
    <t>15005710</t>
  </si>
  <si>
    <t>O32520354</t>
  </si>
  <si>
    <t>871687400005653703</t>
  </si>
  <si>
    <t>3769 AK</t>
  </si>
  <si>
    <t>FAS3486106</t>
  </si>
  <si>
    <t>3000004632</t>
  </si>
  <si>
    <t>O32520358</t>
  </si>
  <si>
    <t>871687400005653796</t>
  </si>
  <si>
    <t>FAS3486107</t>
  </si>
  <si>
    <t>15005970</t>
  </si>
  <si>
    <t>O32520361</t>
  </si>
  <si>
    <t>871687400005654175</t>
  </si>
  <si>
    <t>3769 AM</t>
  </si>
  <si>
    <t>FAS3486108</t>
  </si>
  <si>
    <t>15038375</t>
  </si>
  <si>
    <t>O32520366</t>
  </si>
  <si>
    <t>871687400005654243</t>
  </si>
  <si>
    <t>108</t>
  </si>
  <si>
    <t>FAS3486109</t>
  </si>
  <si>
    <t>15038367</t>
  </si>
  <si>
    <t>O32520370</t>
  </si>
  <si>
    <t>871687400005654304</t>
  </si>
  <si>
    <t>117</t>
  </si>
  <si>
    <t>3769 AJ</t>
  </si>
  <si>
    <t>FAS3486110</t>
  </si>
  <si>
    <t>15038370</t>
  </si>
  <si>
    <t>O32520372</t>
  </si>
  <si>
    <t>871687400005654397</t>
  </si>
  <si>
    <t>126</t>
  </si>
  <si>
    <t>3769 AN</t>
  </si>
  <si>
    <t>FAS3486111</t>
  </si>
  <si>
    <t>E0044006980065617</t>
  </si>
  <si>
    <t>O32520376</t>
  </si>
  <si>
    <t>871687400005658067</t>
  </si>
  <si>
    <t>Sterrenbergweg</t>
  </si>
  <si>
    <t>3769 BS</t>
  </si>
  <si>
    <t>FAS3486112</t>
  </si>
  <si>
    <t>3000006509</t>
  </si>
  <si>
    <t>O32520379</t>
  </si>
  <si>
    <t>871687400005729729</t>
  </si>
  <si>
    <t>3761 LA</t>
  </si>
  <si>
    <t>FAS3486113</t>
  </si>
  <si>
    <t>3000010580</t>
  </si>
  <si>
    <t>O32520386</t>
  </si>
  <si>
    <t>871687400005748522</t>
  </si>
  <si>
    <t>Inspecteur Schreuderlaan</t>
  </si>
  <si>
    <t>3761 XE</t>
  </si>
  <si>
    <t>FAS2989999</t>
  </si>
  <si>
    <t>E0030003035408915</t>
  </si>
  <si>
    <t>O32520392</t>
  </si>
  <si>
    <t>871687400005778413</t>
  </si>
  <si>
    <t>Van Weedestraat</t>
  </si>
  <si>
    <t>97</t>
  </si>
  <si>
    <t>3761 CD</t>
  </si>
  <si>
    <t>FAS3486076</t>
  </si>
  <si>
    <t>Gemeente Soest (Straatmeubilair) KV</t>
  </si>
  <si>
    <t>Gemeente Soest (VRI)</t>
  </si>
  <si>
    <t>1000018102</t>
  </si>
  <si>
    <t>O32520395</t>
  </si>
  <si>
    <t>871687400005898661</t>
  </si>
  <si>
    <t>Paulus Potterlaan</t>
  </si>
  <si>
    <t>3761 AT</t>
  </si>
  <si>
    <t>FAS2990000</t>
  </si>
  <si>
    <t>E0003300004874214</t>
  </si>
  <si>
    <t>O32520399</t>
  </si>
  <si>
    <t>871687400006054240</t>
  </si>
  <si>
    <t>A P Hilhorstweg</t>
  </si>
  <si>
    <t>3764 MS</t>
  </si>
  <si>
    <t>FAS3486114</t>
  </si>
  <si>
    <t>15105005</t>
  </si>
  <si>
    <t>O32520403</t>
  </si>
  <si>
    <t>871687400006054318</t>
  </si>
  <si>
    <t>FAS3486115</t>
  </si>
  <si>
    <t>15005726</t>
  </si>
  <si>
    <t>O32520407</t>
  </si>
  <si>
    <t>871687400006054387</t>
  </si>
  <si>
    <t>Grote Melmweg</t>
  </si>
  <si>
    <t>3764 AZ</t>
  </si>
  <si>
    <t>FAS3486116</t>
  </si>
  <si>
    <t>15105006</t>
  </si>
  <si>
    <t>O32520411</t>
  </si>
  <si>
    <t>871687400006054738</t>
  </si>
  <si>
    <t>Bremeentje</t>
  </si>
  <si>
    <t>3764 MT</t>
  </si>
  <si>
    <t>FAS3486117</t>
  </si>
  <si>
    <t>15105010</t>
  </si>
  <si>
    <t>O32520415</t>
  </si>
  <si>
    <t>871687400006060555</t>
  </si>
  <si>
    <t>Lange Brinkweg</t>
  </si>
  <si>
    <t>3764 AC</t>
  </si>
  <si>
    <t>FAS3486118</t>
  </si>
  <si>
    <t>15005974</t>
  </si>
  <si>
    <t>O32520419</t>
  </si>
  <si>
    <t>871687400006060586</t>
  </si>
  <si>
    <t>FAS3486119</t>
  </si>
  <si>
    <t>15005709</t>
  </si>
  <si>
    <t>O32520423</t>
  </si>
  <si>
    <t>871687400006065178</t>
  </si>
  <si>
    <t>3764 DG</t>
  </si>
  <si>
    <t>FAS3486120</t>
  </si>
  <si>
    <t>15005972</t>
  </si>
  <si>
    <t>O32520427</t>
  </si>
  <si>
    <t>871687400006089426</t>
  </si>
  <si>
    <t>Torenstraat</t>
  </si>
  <si>
    <t>3764 CK</t>
  </si>
  <si>
    <t>FAS2990001</t>
  </si>
  <si>
    <t>E0003300004904814</t>
  </si>
  <si>
    <t>O32520431</t>
  </si>
  <si>
    <t>871687400006089563</t>
  </si>
  <si>
    <t>Veldweg</t>
  </si>
  <si>
    <t>3764 CP</t>
  </si>
  <si>
    <t>FAS2990002</t>
  </si>
  <si>
    <t>E0003300004874114</t>
  </si>
  <si>
    <t>O32520435</t>
  </si>
  <si>
    <t>871687400006109865</t>
  </si>
  <si>
    <t>Peter Van Den Breemerweg</t>
  </si>
  <si>
    <t>3768 MP</t>
  </si>
  <si>
    <t>FAS3486131</t>
  </si>
  <si>
    <t>15105008</t>
  </si>
  <si>
    <t>O32520440</t>
  </si>
  <si>
    <t>871687400006109940</t>
  </si>
  <si>
    <t>Hooiweg</t>
  </si>
  <si>
    <t>3768 MR</t>
  </si>
  <si>
    <t>FAS3486132</t>
  </si>
  <si>
    <t>15104981</t>
  </si>
  <si>
    <t>O32520445</t>
  </si>
  <si>
    <t>871687400006110007</t>
  </si>
  <si>
    <t>FAS3486133</t>
  </si>
  <si>
    <t>3000010592</t>
  </si>
  <si>
    <t>O32520449</t>
  </si>
  <si>
    <t>871687400006110212</t>
  </si>
  <si>
    <t>FAS3486134</t>
  </si>
  <si>
    <t>3000006498</t>
  </si>
  <si>
    <t>O32520454</t>
  </si>
  <si>
    <t>871687400006110274</t>
  </si>
  <si>
    <t>FAS3486135</t>
  </si>
  <si>
    <t>3000006495</t>
  </si>
  <si>
    <t>O32520458</t>
  </si>
  <si>
    <t>871687400006110311</t>
  </si>
  <si>
    <t>FAS3486136</t>
  </si>
  <si>
    <t>15005963</t>
  </si>
  <si>
    <t>O32520463</t>
  </si>
  <si>
    <t>871687400006110373</t>
  </si>
  <si>
    <t>FAS3486137</t>
  </si>
  <si>
    <t>3000006497</t>
  </si>
  <si>
    <t>O32520466</t>
  </si>
  <si>
    <t>871687400006110434</t>
  </si>
  <si>
    <t>FAS2736702</t>
  </si>
  <si>
    <t>15104980</t>
  </si>
  <si>
    <t>O32520471</t>
  </si>
  <si>
    <t>871687400006127692</t>
  </si>
  <si>
    <t>Birkstraat</t>
  </si>
  <si>
    <t>111</t>
  </si>
  <si>
    <t>3768 HD</t>
  </si>
  <si>
    <t>FAS3486041</t>
  </si>
  <si>
    <t>Gemeente Soest (Riolering &amp; Gemalen) KV</t>
  </si>
  <si>
    <t>3000006493</t>
  </si>
  <si>
    <t>O32520475</t>
  </si>
  <si>
    <t>871687400006131217</t>
  </si>
  <si>
    <t>3768 HM</t>
  </si>
  <si>
    <t>FAS3486051</t>
  </si>
  <si>
    <t>3000006491</t>
  </si>
  <si>
    <t>O32520480</t>
  </si>
  <si>
    <t>871687400006133198</t>
  </si>
  <si>
    <t>3768 HP</t>
  </si>
  <si>
    <t>FAS3486052</t>
  </si>
  <si>
    <t>15005968</t>
  </si>
  <si>
    <t>O32520484</t>
  </si>
  <si>
    <t>871687400006133242</t>
  </si>
  <si>
    <t>148</t>
  </si>
  <si>
    <t>FAS3486099</t>
  </si>
  <si>
    <t>Gemeente Soest (Riolering &amp; Gemalen) 3</t>
  </si>
  <si>
    <t>15005708</t>
  </si>
  <si>
    <t>O32520489</t>
  </si>
  <si>
    <t>871687400006133990</t>
  </si>
  <si>
    <t>144</t>
  </si>
  <si>
    <t>FAS3486053</t>
  </si>
  <si>
    <t>15005724</t>
  </si>
  <si>
    <t>O32520493</t>
  </si>
  <si>
    <t>871687400006134805</t>
  </si>
  <si>
    <t>149</t>
  </si>
  <si>
    <t>3768 HE</t>
  </si>
  <si>
    <t>FAS3486054</t>
  </si>
  <si>
    <t>3000006496</t>
  </si>
  <si>
    <t>O32520498</t>
  </si>
  <si>
    <t>871687400006135239</t>
  </si>
  <si>
    <t>FAS3486055</t>
  </si>
  <si>
    <t>3000004631</t>
  </si>
  <si>
    <t>O32520503</t>
  </si>
  <si>
    <t>871687400006135543</t>
  </si>
  <si>
    <t>FAS3486056</t>
  </si>
  <si>
    <t>3000006492</t>
  </si>
  <si>
    <t>O32520508</t>
  </si>
  <si>
    <t>871687400006136199</t>
  </si>
  <si>
    <t>FAS3486057</t>
  </si>
  <si>
    <t>3000006511</t>
  </si>
  <si>
    <t>O32520512</t>
  </si>
  <si>
    <t>871687400006139435</t>
  </si>
  <si>
    <t>3768 HL</t>
  </si>
  <si>
    <t>FAS3486058</t>
  </si>
  <si>
    <t>3000006494</t>
  </si>
  <si>
    <t>O32520516</t>
  </si>
  <si>
    <t>871687400006161283</t>
  </si>
  <si>
    <t>Zuidpromenade</t>
  </si>
  <si>
    <t>3768 EM</t>
  </si>
  <si>
    <t>FAS3486050</t>
  </si>
  <si>
    <t>3000010587</t>
  </si>
  <si>
    <t>O32520523</t>
  </si>
  <si>
    <t>871687400006212107</t>
  </si>
  <si>
    <t>Soesterbergsestraat</t>
  </si>
  <si>
    <t>76</t>
  </si>
  <si>
    <t>3768 EK</t>
  </si>
  <si>
    <t>FAS3486077</t>
  </si>
  <si>
    <t>1000018104</t>
  </si>
  <si>
    <t>O32520525</t>
  </si>
  <si>
    <t>871687400006219847</t>
  </si>
  <si>
    <t>Ossendamweg</t>
  </si>
  <si>
    <t>3768 CV</t>
  </si>
  <si>
    <t>FAS3486078</t>
  </si>
  <si>
    <t>15083510</t>
  </si>
  <si>
    <t>O32520530</t>
  </si>
  <si>
    <t>871687400006259966</t>
  </si>
  <si>
    <t>3768 CC</t>
  </si>
  <si>
    <t>FAS2990003</t>
  </si>
  <si>
    <t>E0005001568414514</t>
  </si>
  <si>
    <t>O32520535</t>
  </si>
  <si>
    <t>871687400006290013</t>
  </si>
  <si>
    <t>142</t>
  </si>
  <si>
    <t>3768 MD</t>
  </si>
  <si>
    <t>FAS2990004</t>
  </si>
  <si>
    <t>15005725</t>
  </si>
  <si>
    <t>O32520540</t>
  </si>
  <si>
    <t>871687400006292543</t>
  </si>
  <si>
    <t>FAS3486059</t>
  </si>
  <si>
    <t>E0030003203010416</t>
  </si>
  <si>
    <t>O32520544</t>
  </si>
  <si>
    <t>871687400006296596</t>
  </si>
  <si>
    <t>Heeserspoor Westzijde</t>
  </si>
  <si>
    <t>3768 MV</t>
  </si>
  <si>
    <t>FAS3486060</t>
  </si>
  <si>
    <t>3000006513</t>
  </si>
  <si>
    <t>O32520549</t>
  </si>
  <si>
    <t>871687400006296664</t>
  </si>
  <si>
    <t>Paltz</t>
  </si>
  <si>
    <t>3768 ML</t>
  </si>
  <si>
    <t>FAS3486061</t>
  </si>
  <si>
    <t>15105011</t>
  </si>
  <si>
    <t>O32520554</t>
  </si>
  <si>
    <t>871687400006296718</t>
  </si>
  <si>
    <t>Soester Hoogt</t>
  </si>
  <si>
    <t>3768 MK</t>
  </si>
  <si>
    <t>FAS3486062</t>
  </si>
  <si>
    <t>E0030003109565215</t>
  </si>
  <si>
    <t>O32520559</t>
  </si>
  <si>
    <t>871687400006308091</t>
  </si>
  <si>
    <t>Van Weerden Poelmanweg</t>
  </si>
  <si>
    <t>3768 MN</t>
  </si>
  <si>
    <t>FAS3486063</t>
  </si>
  <si>
    <t>3000010593</t>
  </si>
  <si>
    <t>O32520563</t>
  </si>
  <si>
    <t>871687400006336018</t>
  </si>
  <si>
    <t>Bartolottilaan</t>
  </si>
  <si>
    <t>3768 GB</t>
  </si>
  <si>
    <t>FAS3486064</t>
  </si>
  <si>
    <t>3000010594</t>
  </si>
  <si>
    <t>O32520567</t>
  </si>
  <si>
    <t>871687400006407640</t>
  </si>
  <si>
    <t>SMITSWEG</t>
  </si>
  <si>
    <t>311</t>
  </si>
  <si>
    <t>3765 CJ</t>
  </si>
  <si>
    <t>FAS2736704</t>
  </si>
  <si>
    <t>O32520573</t>
  </si>
  <si>
    <t>871687400006457126</t>
  </si>
  <si>
    <t>Weegbreestraat</t>
  </si>
  <si>
    <t>205</t>
  </si>
  <si>
    <t>3765 XE</t>
  </si>
  <si>
    <t>FAS3486049</t>
  </si>
  <si>
    <t>15005723</t>
  </si>
  <si>
    <t>O32520579</t>
  </si>
  <si>
    <t>871687400006458895</t>
  </si>
  <si>
    <t>221</t>
  </si>
  <si>
    <t>3765 XG</t>
  </si>
  <si>
    <t>FAS3486048</t>
  </si>
  <si>
    <t>15005707</t>
  </si>
  <si>
    <t>O32520583</t>
  </si>
  <si>
    <t>871687400006481350</t>
  </si>
  <si>
    <t>Nieuweweg</t>
  </si>
  <si>
    <t>3765 GG</t>
  </si>
  <si>
    <t>FAS3486079</t>
  </si>
  <si>
    <t>1000027999</t>
  </si>
  <si>
    <t>O32520589</t>
  </si>
  <si>
    <t>871687400008389562</t>
  </si>
  <si>
    <t>3768 HC</t>
  </si>
  <si>
    <t>FAS3486080</t>
  </si>
  <si>
    <t>E0031003115096915</t>
  </si>
  <si>
    <t>O32520593</t>
  </si>
  <si>
    <t>871687400008402414</t>
  </si>
  <si>
    <t>Roggeveld</t>
  </si>
  <si>
    <t>3764 ZA</t>
  </si>
  <si>
    <t>FAS2989988</t>
  </si>
  <si>
    <t>Gemeente Soest  (Gebouwen) GV</t>
  </si>
  <si>
    <t>leverancier@db-efactuur.nl</t>
  </si>
  <si>
    <t>O32520599</t>
  </si>
  <si>
    <t>871687400008408096</t>
  </si>
  <si>
    <t>Wiardi Beckmanstraat</t>
  </si>
  <si>
    <t>491</t>
  </si>
  <si>
    <t>3762 GP</t>
  </si>
  <si>
    <t>FAS3486047</t>
  </si>
  <si>
    <t>14434168</t>
  </si>
  <si>
    <t>O32520604</t>
  </si>
  <si>
    <t>871687400008430189</t>
  </si>
  <si>
    <t>3764 AB</t>
  </si>
  <si>
    <t>FAS2989989</t>
  </si>
  <si>
    <t>O32520609</t>
  </si>
  <si>
    <t>871687400008430714</t>
  </si>
  <si>
    <t>Willaertstraat</t>
  </si>
  <si>
    <t>3766 CP</t>
  </si>
  <si>
    <t>FAS2989990</t>
  </si>
  <si>
    <t>O32520614</t>
  </si>
  <si>
    <t>871687400008450743</t>
  </si>
  <si>
    <t>73</t>
  </si>
  <si>
    <t>3762 KH</t>
  </si>
  <si>
    <t>FAS2736698</t>
  </si>
  <si>
    <t>Gemeente Soest (Riolering &amp; Gemalen) GV</t>
  </si>
  <si>
    <t>O32520619</t>
  </si>
  <si>
    <t>871687400008461268</t>
  </si>
  <si>
    <t>Beukenlaan</t>
  </si>
  <si>
    <t>3762 AG</t>
  </si>
  <si>
    <t>FAS2989991</t>
  </si>
  <si>
    <t>O32520625</t>
  </si>
  <si>
    <t>871687400008461312</t>
  </si>
  <si>
    <t>3762 AV</t>
  </si>
  <si>
    <t>FAS2989992</t>
  </si>
  <si>
    <t>O32520631</t>
  </si>
  <si>
    <t>871687400008461336</t>
  </si>
  <si>
    <t>FAS2989993</t>
  </si>
  <si>
    <t>Raadhuisplein 31</t>
  </si>
  <si>
    <t>O32520637</t>
  </si>
  <si>
    <t>871687400008671360</t>
  </si>
  <si>
    <t>FAS3486065</t>
  </si>
  <si>
    <t>15005987</t>
  </si>
  <si>
    <t>O32520643</t>
  </si>
  <si>
    <t>871687400008693850</t>
  </si>
  <si>
    <t>FAS3486066</t>
  </si>
  <si>
    <t>3000015529</t>
  </si>
  <si>
    <t>O32520649</t>
  </si>
  <si>
    <t>871687400008956917</t>
  </si>
  <si>
    <t>Christiaan Huygenslaan</t>
  </si>
  <si>
    <t>3769 XW</t>
  </si>
  <si>
    <t>FAS2990005</t>
  </si>
  <si>
    <t>3000015528</t>
  </si>
  <si>
    <t>O32520653</t>
  </si>
  <si>
    <t>871687400009156118</t>
  </si>
  <si>
    <t>HOFSTEDERING</t>
  </si>
  <si>
    <t>295</t>
  </si>
  <si>
    <t>3763 XG</t>
  </si>
  <si>
    <t>FAS3486067</t>
  </si>
  <si>
    <t>E0030003035409415</t>
  </si>
  <si>
    <t>O32520658</t>
  </si>
  <si>
    <t>871687400009183213</t>
  </si>
  <si>
    <t>Maatweg</t>
  </si>
  <si>
    <t>3761 EH</t>
  </si>
  <si>
    <t>FAS3486068</t>
  </si>
  <si>
    <t>15005973</t>
  </si>
  <si>
    <t>O32520663</t>
  </si>
  <si>
    <t>871687400009184524</t>
  </si>
  <si>
    <t>Clemensstraat</t>
  </si>
  <si>
    <t>3766 GX</t>
  </si>
  <si>
    <t>FAS3486069</t>
  </si>
  <si>
    <t>3000015530</t>
  </si>
  <si>
    <t>O32520668</t>
  </si>
  <si>
    <t>871687400009381213</t>
  </si>
  <si>
    <t>De Schans</t>
  </si>
  <si>
    <t>3764 AX</t>
  </si>
  <si>
    <t>FAS2990006</t>
  </si>
  <si>
    <t>E0043006891732617</t>
  </si>
  <si>
    <t>O32520674</t>
  </si>
  <si>
    <t>871687400009450438</t>
  </si>
  <si>
    <t>Koninginnelaan</t>
  </si>
  <si>
    <t>3762 DB</t>
  </si>
  <si>
    <t>FAS3486091</t>
  </si>
  <si>
    <t>Gemeente Soest (Straatmeubilair)</t>
  </si>
  <si>
    <t>E0031003115952615</t>
  </si>
  <si>
    <t>O32520678</t>
  </si>
  <si>
    <t>871687400009458588</t>
  </si>
  <si>
    <t>Eikenlaan</t>
  </si>
  <si>
    <t>3768 ET</t>
  </si>
  <si>
    <t>FAS3486092</t>
  </si>
  <si>
    <t>E0009100008167914</t>
  </si>
  <si>
    <t>O32520686</t>
  </si>
  <si>
    <t>871687400009490731</t>
  </si>
  <si>
    <t>FAS3486070</t>
  </si>
  <si>
    <t>3000010581</t>
  </si>
  <si>
    <t>O32520691</t>
  </si>
  <si>
    <t>871687400009890012</t>
  </si>
  <si>
    <t>B BIJ</t>
  </si>
  <si>
    <t>FAS3486071</t>
  </si>
  <si>
    <t>E0005001667933415</t>
  </si>
  <si>
    <t>O32520695</t>
  </si>
  <si>
    <t>871687400009902708</t>
  </si>
  <si>
    <t>3765 CT</t>
  </si>
  <si>
    <t>FAS2990007</t>
  </si>
  <si>
    <t>13997314</t>
  </si>
  <si>
    <t>O32520701</t>
  </si>
  <si>
    <t>871687400009969794</t>
  </si>
  <si>
    <t>55</t>
  </si>
  <si>
    <t>3766 AC</t>
  </si>
  <si>
    <t>FAS3486072</t>
  </si>
  <si>
    <t>E0030003109565015</t>
  </si>
  <si>
    <t>O32520706</t>
  </si>
  <si>
    <t>871687400010083700</t>
  </si>
  <si>
    <t>3762 EC</t>
  </si>
  <si>
    <t>FAS3486073</t>
  </si>
  <si>
    <t>91124985</t>
  </si>
  <si>
    <t>O32520713</t>
  </si>
  <si>
    <t>871687400010167677</t>
  </si>
  <si>
    <t>3766 CN</t>
  </si>
  <si>
    <t>FAS3486100</t>
  </si>
  <si>
    <t>E0030003109564915</t>
  </si>
  <si>
    <t>O32520717</t>
  </si>
  <si>
    <t>871687400010275259</t>
  </si>
  <si>
    <t>FAS3486101</t>
  </si>
  <si>
    <t>E0030003035337915</t>
  </si>
  <si>
    <t>O32520721</t>
  </si>
  <si>
    <t>871687400010485429</t>
  </si>
  <si>
    <t>Zuidergracht</t>
  </si>
  <si>
    <t>3763 LT</t>
  </si>
  <si>
    <t>FAS3486102</t>
  </si>
  <si>
    <t>13517742</t>
  </si>
  <si>
    <t>O32520727</t>
  </si>
  <si>
    <t>871687400010571627</t>
  </si>
  <si>
    <t>F.C. Kuijperstraat</t>
  </si>
  <si>
    <t>3761 EG</t>
  </si>
  <si>
    <t>FAS3486046</t>
  </si>
  <si>
    <t>13849161</t>
  </si>
  <si>
    <t>O32520732</t>
  </si>
  <si>
    <t>871687400010586904</t>
  </si>
  <si>
    <t>3765 CA</t>
  </si>
  <si>
    <t>FAS3486045</t>
  </si>
  <si>
    <t>13849390</t>
  </si>
  <si>
    <t>O32520736</t>
  </si>
  <si>
    <t>871687400010612788</t>
  </si>
  <si>
    <t>Plein van Zuid</t>
  </si>
  <si>
    <t>3768 ED</t>
  </si>
  <si>
    <t>FAS3486044</t>
  </si>
  <si>
    <t>15311311</t>
  </si>
  <si>
    <t>O32520742</t>
  </si>
  <si>
    <t>871687400010619619</t>
  </si>
  <si>
    <t>Het Zeisterspoor</t>
  </si>
  <si>
    <t>3769 AP</t>
  </si>
  <si>
    <t>FAS3486103</t>
  </si>
  <si>
    <t>E0005001556261014</t>
  </si>
  <si>
    <t>O32520747</t>
  </si>
  <si>
    <t>871687400010701642</t>
  </si>
  <si>
    <t>120</t>
  </si>
  <si>
    <t>3768 MA</t>
  </si>
  <si>
    <t>FAS3486093</t>
  </si>
  <si>
    <t>O32520753</t>
  </si>
  <si>
    <t>871687400010701666</t>
  </si>
  <si>
    <t>FAS3486094</t>
  </si>
  <si>
    <t>O32520758</t>
  </si>
  <si>
    <t>871687400010701680</t>
  </si>
  <si>
    <t>Rademakerstraat</t>
  </si>
  <si>
    <t>157</t>
  </si>
  <si>
    <t>3769 LB</t>
  </si>
  <si>
    <t>FAS3486095</t>
  </si>
  <si>
    <t>O32520764</t>
  </si>
  <si>
    <t>871687400010701734</t>
  </si>
  <si>
    <t>Vredehofstraat</t>
  </si>
  <si>
    <t>3761 HA</t>
  </si>
  <si>
    <t>FAS3486096</t>
  </si>
  <si>
    <t>O32520769</t>
  </si>
  <si>
    <t>871687400010701772</t>
  </si>
  <si>
    <t>FAS3486097</t>
  </si>
  <si>
    <t>O32520775</t>
  </si>
  <si>
    <t>871687460008183751</t>
  </si>
  <si>
    <t>FAS3486098</t>
  </si>
  <si>
    <t>Gemeente Soest (Openbare Verlichting)</t>
  </si>
  <si>
    <t>O32520779</t>
  </si>
  <si>
    <t>871687460008186349</t>
  </si>
  <si>
    <t>FAS2736699</t>
  </si>
  <si>
    <t>O32520785</t>
  </si>
  <si>
    <t>871687460008202285</t>
  </si>
  <si>
    <t>Bakkersweg</t>
  </si>
  <si>
    <t>3761 BG</t>
  </si>
  <si>
    <t>FAS2736696</t>
  </si>
  <si>
    <t>Gemeente Soest (EVE) GV</t>
  </si>
  <si>
    <t>O32520791</t>
  </si>
  <si>
    <t>871687460009510402</t>
  </si>
  <si>
    <t>3769 AA</t>
  </si>
  <si>
    <t>FAS2990008</t>
  </si>
  <si>
    <t>E0026300016166015</t>
  </si>
  <si>
    <t>O32520796</t>
  </si>
  <si>
    <t>871687460009995674</t>
  </si>
  <si>
    <t>A BIJ</t>
  </si>
  <si>
    <t>FAS2736703</t>
  </si>
  <si>
    <t>Hooiweg 10 BIJ</t>
  </si>
  <si>
    <t>E0034006812946816</t>
  </si>
  <si>
    <t>O32520802</t>
  </si>
  <si>
    <t>871687460011187180</t>
  </si>
  <si>
    <t>FAS2990009</t>
  </si>
  <si>
    <t>Huisvesting Serviceteam</t>
  </si>
  <si>
    <t>E0052005324779519</t>
  </si>
  <si>
    <t>O32543229</t>
  </si>
  <si>
    <t>871687460011367216</t>
  </si>
  <si>
    <t>Stadhouderslaan</t>
  </si>
  <si>
    <t>DRIP</t>
  </si>
  <si>
    <t>3761 EJ</t>
  </si>
  <si>
    <t>FAS2512723</t>
  </si>
  <si>
    <t>Display stadsplattegrond</t>
  </si>
  <si>
    <t>O32543230</t>
  </si>
  <si>
    <t>871687460011367223</t>
  </si>
  <si>
    <t>FAS2990105</t>
  </si>
  <si>
    <t>E0045003864054917</t>
  </si>
  <si>
    <t>O32638886</t>
  </si>
  <si>
    <t>871687460011585849</t>
  </si>
  <si>
    <t>FAS3486043</t>
  </si>
  <si>
    <t>Banningstraat 2 B NST</t>
  </si>
  <si>
    <t>O32799792</t>
  </si>
  <si>
    <t>871687460011732915</t>
  </si>
  <si>
    <t>124</t>
  </si>
  <si>
    <t>FAS2736697</t>
  </si>
  <si>
    <t>65950-43101</t>
  </si>
  <si>
    <t>E0060100003798320</t>
  </si>
  <si>
    <t>O32799687</t>
  </si>
  <si>
    <t>871687460011860816</t>
  </si>
  <si>
    <t>FAS3486075</t>
  </si>
  <si>
    <t>E0054007768082820</t>
  </si>
  <si>
    <t>O32799684</t>
  </si>
  <si>
    <t>871687460011936498</t>
  </si>
  <si>
    <t>Disselboom</t>
  </si>
  <si>
    <t>3763 ZK</t>
  </si>
  <si>
    <t>FAS3486074</t>
  </si>
  <si>
    <t>E0067005850778521</t>
  </si>
  <si>
    <t>O32520808</t>
  </si>
  <si>
    <t>871689260008209400</t>
  </si>
  <si>
    <t>Generaal Winkelmanstraat</t>
  </si>
  <si>
    <t>3769 EE</t>
  </si>
  <si>
    <t>FAS3486042</t>
  </si>
  <si>
    <t>K20041473</t>
  </si>
  <si>
    <t>Gemeente Bunnik</t>
  </si>
  <si>
    <t>30278213</t>
  </si>
  <si>
    <t>O32397363</t>
  </si>
  <si>
    <t>O32520103</t>
  </si>
  <si>
    <t>871687400004702778</t>
  </si>
  <si>
    <t>3981 AM</t>
  </si>
  <si>
    <t>BUNNIK</t>
  </si>
  <si>
    <t>FAS2989890</t>
  </si>
  <si>
    <t>Postbus 5 3980 CA BUNNIK</t>
  </si>
  <si>
    <t>info@algemenebegraafplaatsodijk.nl</t>
  </si>
  <si>
    <t>NL71BNGH0285001566</t>
  </si>
  <si>
    <t>566</t>
  </si>
  <si>
    <t>Begraafplaats</t>
  </si>
  <si>
    <t>PROVINCIALE WEG 63  - BUNNIK</t>
  </si>
  <si>
    <t>E0043006891185117</t>
  </si>
  <si>
    <t>O32520104</t>
  </si>
  <si>
    <t>871687400004789137</t>
  </si>
  <si>
    <t>Langstraat</t>
  </si>
  <si>
    <t>3981 EV</t>
  </si>
  <si>
    <t>FAS2736708</t>
  </si>
  <si>
    <t>Gemeente Bunnik Overig KV elektriciteit</t>
  </si>
  <si>
    <t>marktkast</t>
  </si>
  <si>
    <t>Langstraat 2 NST - BUNNIK</t>
  </si>
  <si>
    <t>E0044006890093117</t>
  </si>
  <si>
    <t>O32903196</t>
  </si>
  <si>
    <t>871687400004876882</t>
  </si>
  <si>
    <t>Rijnzichtlaan</t>
  </si>
  <si>
    <t>3981 BS</t>
  </si>
  <si>
    <t>FAS3545909</t>
  </si>
  <si>
    <t>Stichting Sporthuis Bunnik</t>
  </si>
  <si>
    <t>E0044006890098317</t>
  </si>
  <si>
    <t>O32903197</t>
  </si>
  <si>
    <t>871687400004898969</t>
  </si>
  <si>
    <t>Camminghalaan</t>
  </si>
  <si>
    <t>3981 GD</t>
  </si>
  <si>
    <t>FAS3545911</t>
  </si>
  <si>
    <t>9604805O</t>
  </si>
  <si>
    <t>O32520105</t>
  </si>
  <si>
    <t>871687400004998256</t>
  </si>
  <si>
    <t>Rumpsterweg</t>
  </si>
  <si>
    <t>3981 AK</t>
  </si>
  <si>
    <t>FAS2736709</t>
  </si>
  <si>
    <t>Gemeente Bunnik Gebouw - KV Elektriciteit</t>
  </si>
  <si>
    <t>Gemeentewerf</t>
  </si>
  <si>
    <t>RUMPSTERWEG 4  - BUNNIK</t>
  </si>
  <si>
    <t>E0044006903917117</t>
  </si>
  <si>
    <t>O32520106</t>
  </si>
  <si>
    <t>871687400005040589</t>
  </si>
  <si>
    <t>3985 SB</t>
  </si>
  <si>
    <t>WERKHOVEN</t>
  </si>
  <si>
    <t>muziektent</t>
  </si>
  <si>
    <t>BRINK 2 BY     - WERKHOVEN</t>
  </si>
  <si>
    <t>E0052004405059118</t>
  </si>
  <si>
    <t>O32903198</t>
  </si>
  <si>
    <t>871687400005091604</t>
  </si>
  <si>
    <t>Rijneiland</t>
  </si>
  <si>
    <t>3984 MA</t>
  </si>
  <si>
    <t>ODIJK</t>
  </si>
  <si>
    <t>FAS3545913</t>
  </si>
  <si>
    <t>E0054007669569720</t>
  </si>
  <si>
    <t>O32903199</t>
  </si>
  <si>
    <t>871687400005091659</t>
  </si>
  <si>
    <t>FAS3545915</t>
  </si>
  <si>
    <t>E0067005564807520</t>
  </si>
  <si>
    <t>O32520107</t>
  </si>
  <si>
    <t>871687400005117670</t>
  </si>
  <si>
    <t>Weerdenburgselaan</t>
  </si>
  <si>
    <t>3985 SE</t>
  </si>
  <si>
    <t>FAS2736705</t>
  </si>
  <si>
    <t>Gemeente Bunnik Riolering KV  elektriciteit</t>
  </si>
  <si>
    <t>WEERDENBURGSELAAN 1  - WERKHOVEN</t>
  </si>
  <si>
    <t>E0044006903864017</t>
  </si>
  <si>
    <t>O32520108</t>
  </si>
  <si>
    <t>871687400008360622</t>
  </si>
  <si>
    <t>Theodorus Backerlaan</t>
  </si>
  <si>
    <t>3984 PJ</t>
  </si>
  <si>
    <t>THEODORUS BACKERLAAN 1 NST    - ODIJK</t>
  </si>
  <si>
    <t>E0044006903877117</t>
  </si>
  <si>
    <t>O32520109</t>
  </si>
  <si>
    <t>871687400008360684</t>
  </si>
  <si>
    <t>Kosterijland</t>
  </si>
  <si>
    <t>3981 AJ</t>
  </si>
  <si>
    <t>KOSTERIJLAND 8 NST    - BUNNIK</t>
  </si>
  <si>
    <t>E0044006890045817</t>
  </si>
  <si>
    <t>O32520110</t>
  </si>
  <si>
    <t>871687400008360738</t>
  </si>
  <si>
    <t>Groeneweg</t>
  </si>
  <si>
    <t>3981 CK</t>
  </si>
  <si>
    <t>GROENEWEG 21 NST    - BUNNIK</t>
  </si>
  <si>
    <t>E0044006890098217</t>
  </si>
  <si>
    <t>O32520111</t>
  </si>
  <si>
    <t>871687400008461985</t>
  </si>
  <si>
    <t>Singelpark</t>
  </si>
  <si>
    <t>3984 NC</t>
  </si>
  <si>
    <t>FAS2736706</t>
  </si>
  <si>
    <t>Gemeente Bunnik Gebouw - GV Elektriciteit</t>
  </si>
  <si>
    <t>Singelpark 1  - ODIJK</t>
  </si>
  <si>
    <t>O32520112</t>
  </si>
  <si>
    <t>871687400010151539</t>
  </si>
  <si>
    <t>Singel</t>
  </si>
  <si>
    <t>3984 NZ</t>
  </si>
  <si>
    <t>Singel  40 ANST - ODIJK</t>
  </si>
  <si>
    <t>Z83T009199766209</t>
  </si>
  <si>
    <t>O32520113</t>
  </si>
  <si>
    <t>871687400010152383</t>
  </si>
  <si>
    <t>3981 AA</t>
  </si>
  <si>
    <t>IJssel de Schepperstraat 2  - BUNNIK</t>
  </si>
  <si>
    <t>O32520114</t>
  </si>
  <si>
    <t>871687400010152390</t>
  </si>
  <si>
    <t>RUNNENBURG</t>
  </si>
  <si>
    <t>3981 AZ</t>
  </si>
  <si>
    <t>FAS2989901</t>
  </si>
  <si>
    <t>8742030101020</t>
  </si>
  <si>
    <t>O32520115</t>
  </si>
  <si>
    <t>871687400010152406</t>
  </si>
  <si>
    <t>FAS2989902</t>
  </si>
  <si>
    <t>O32520116</t>
  </si>
  <si>
    <t>871687400010152413</t>
  </si>
  <si>
    <t>FAS2989903</t>
  </si>
  <si>
    <t>O32520117</t>
  </si>
  <si>
    <t>871687400010152420</t>
  </si>
  <si>
    <t>Zeisterweg</t>
  </si>
  <si>
    <t>3984 NH</t>
  </si>
  <si>
    <t>FAS2989904</t>
  </si>
  <si>
    <t>O32520118</t>
  </si>
  <si>
    <t>871687400010152437</t>
  </si>
  <si>
    <t>SCHOUDERMANTEL</t>
  </si>
  <si>
    <t>64</t>
  </si>
  <si>
    <t>3984 ST</t>
  </si>
  <si>
    <t>FAS2989905</t>
  </si>
  <si>
    <t>O32520119</t>
  </si>
  <si>
    <t>871687400010152444</t>
  </si>
  <si>
    <t>WERKHOVENSEWEG</t>
  </si>
  <si>
    <t>3984 LG</t>
  </si>
  <si>
    <t>FAS2989906</t>
  </si>
  <si>
    <t>O32520120</t>
  </si>
  <si>
    <t>871687400010152451</t>
  </si>
  <si>
    <t>Beverweertseweg</t>
  </si>
  <si>
    <t>3985 RC</t>
  </si>
  <si>
    <t>FAS2989907</t>
  </si>
  <si>
    <t>O32520121</t>
  </si>
  <si>
    <t>871687400010152468</t>
  </si>
  <si>
    <t>3981 AB</t>
  </si>
  <si>
    <t>FAS2989908</t>
  </si>
  <si>
    <t>O32520122</t>
  </si>
  <si>
    <t>871687400010152475</t>
  </si>
  <si>
    <t>FAS2989909</t>
  </si>
  <si>
    <t>O32520123</t>
  </si>
  <si>
    <t>871687400010152482</t>
  </si>
  <si>
    <t>FAS2989910</t>
  </si>
  <si>
    <t>O32520124</t>
  </si>
  <si>
    <t>871687400010152499</t>
  </si>
  <si>
    <t>FAS2989911</t>
  </si>
  <si>
    <t>O32520125</t>
  </si>
  <si>
    <t>871687400010282202</t>
  </si>
  <si>
    <t>Boslaan</t>
  </si>
  <si>
    <t>3981 XD</t>
  </si>
  <si>
    <t>Boslaan 2 nabij - BUNNIK</t>
  </si>
  <si>
    <t>E0044006927167617</t>
  </si>
  <si>
    <t>O32520126</t>
  </si>
  <si>
    <t>871687400010420345</t>
  </si>
  <si>
    <t>3985 RD</t>
  </si>
  <si>
    <t>Beverweertseweg 22 NST - WERKHOVEN</t>
  </si>
  <si>
    <t>13611919</t>
  </si>
  <si>
    <t>O32520127</t>
  </si>
  <si>
    <t>871687400010532826</t>
  </si>
  <si>
    <t>3985 MG</t>
  </si>
  <si>
    <t>Werkhovenseweg 19  - WERKHOVEN</t>
  </si>
  <si>
    <t>13592169</t>
  </si>
  <si>
    <t>O32520128</t>
  </si>
  <si>
    <t>871687400010600556</t>
  </si>
  <si>
    <t>De Meent</t>
  </si>
  <si>
    <t>3984 JJ</t>
  </si>
  <si>
    <t>De Meent 22  - ODIJK</t>
  </si>
  <si>
    <t>13996808</t>
  </si>
  <si>
    <t>O32520129</t>
  </si>
  <si>
    <t>871687400010600563</t>
  </si>
  <si>
    <t>De Meent 38  - ODIJK</t>
  </si>
  <si>
    <t>13996863</t>
  </si>
  <si>
    <t>O32520130</t>
  </si>
  <si>
    <t>871687400010622008</t>
  </si>
  <si>
    <t>Tureluurweg</t>
  </si>
  <si>
    <t>3981 HX</t>
  </si>
  <si>
    <t>Tureluurweg 1 B NST - BUNNIK</t>
  </si>
  <si>
    <t>13849457</t>
  </si>
  <si>
    <t>O32520131</t>
  </si>
  <si>
    <t>871687400010665449</t>
  </si>
  <si>
    <t>3981 AS</t>
  </si>
  <si>
    <t>FAS2736707</t>
  </si>
  <si>
    <t>Gemeente Bunnik VRI elektriciteit KV</t>
  </si>
  <si>
    <t>Provincialeweg 76 BY - BUNNIK</t>
  </si>
  <si>
    <t>E0051004314128718</t>
  </si>
  <si>
    <t>O32520132</t>
  </si>
  <si>
    <t>871687400010665456</t>
  </si>
  <si>
    <t>109</t>
  </si>
  <si>
    <t>3981 AN</t>
  </si>
  <si>
    <t>Provincialeweg 109 BY - BUNNIK</t>
  </si>
  <si>
    <t>E0044006890098517</t>
  </si>
  <si>
    <t>O32520133</t>
  </si>
  <si>
    <t>871687400010665463</t>
  </si>
  <si>
    <t>83</t>
  </si>
  <si>
    <t>Provincialeweg 83 BY - BUNNIK</t>
  </si>
  <si>
    <t>E0044006890099117</t>
  </si>
  <si>
    <t>O32520134</t>
  </si>
  <si>
    <t>871687400010665470</t>
  </si>
  <si>
    <t>RIJSBRUGGERWEG</t>
  </si>
  <si>
    <t>3981 HN</t>
  </si>
  <si>
    <t>Rijsbruggerweg 2  - BUNNIK</t>
  </si>
  <si>
    <t>E0044006927169317</t>
  </si>
  <si>
    <t>O32520135</t>
  </si>
  <si>
    <t>871687400010665487</t>
  </si>
  <si>
    <t>Rijsbruggerweg 4  - BUNNIK</t>
  </si>
  <si>
    <t>E0044006927168517</t>
  </si>
  <si>
    <t>O32520136</t>
  </si>
  <si>
    <t>871687400010665494</t>
  </si>
  <si>
    <t>Marsdijk</t>
  </si>
  <si>
    <t>3981 HE</t>
  </si>
  <si>
    <t>Marsdijk 5  - BUNNIK</t>
  </si>
  <si>
    <t>E0044006927169417</t>
  </si>
  <si>
    <t>O32520137</t>
  </si>
  <si>
    <t>871687400010665500</t>
  </si>
  <si>
    <t>Achterdijk</t>
  </si>
  <si>
    <t>3981 HB</t>
  </si>
  <si>
    <t>Achterdijk 26  - BUNNIK</t>
  </si>
  <si>
    <t>E0044006890083517</t>
  </si>
  <si>
    <t>O32520138</t>
  </si>
  <si>
    <t>871687400010665517</t>
  </si>
  <si>
    <t>Achterdijk 18  - BUNNIK</t>
  </si>
  <si>
    <t>E0044006890081617</t>
  </si>
  <si>
    <t>O32520139</t>
  </si>
  <si>
    <t>871687400010665524</t>
  </si>
  <si>
    <t>Achterdijk 32  - BUNNIK</t>
  </si>
  <si>
    <t>E0044006890082517</t>
  </si>
  <si>
    <t>O32520140</t>
  </si>
  <si>
    <t>871687400010665531</t>
  </si>
  <si>
    <t>3981 HP</t>
  </si>
  <si>
    <t>Sportlaan 2 TO - BUNNIK</t>
  </si>
  <si>
    <t>E0051004314129618</t>
  </si>
  <si>
    <t>CE02967957</t>
  </si>
  <si>
    <t>EO002984</t>
  </si>
  <si>
    <t>Gemeente Bunnik VRI 2022</t>
  </si>
  <si>
    <t>O32520141</t>
  </si>
  <si>
    <t>871687400010665548</t>
  </si>
  <si>
    <t>Rijnsoever</t>
  </si>
  <si>
    <t>3981 HJ</t>
  </si>
  <si>
    <t>Rijnsoever 5 BY - BUNNIK</t>
  </si>
  <si>
    <t>E0044006927171117</t>
  </si>
  <si>
    <t>O32520142</t>
  </si>
  <si>
    <t>871687400010665555</t>
  </si>
  <si>
    <t>Grotelaan</t>
  </si>
  <si>
    <t>3981 HC</t>
  </si>
  <si>
    <t>Grotelaan 10 BY - BUNNIK</t>
  </si>
  <si>
    <t>E0044006890090017</t>
  </si>
  <si>
    <t>O32520143</t>
  </si>
  <si>
    <t>871687400010665562</t>
  </si>
  <si>
    <t>Grotelaan 4 BY - BUNNIK</t>
  </si>
  <si>
    <t>86665100</t>
  </si>
  <si>
    <t>O32520144</t>
  </si>
  <si>
    <t>871687400010665579</t>
  </si>
  <si>
    <t>Van Hardenbroeklaan</t>
  </si>
  <si>
    <t>3981 EP</t>
  </si>
  <si>
    <t>Van Hardenbroeklaan 10  - BUNNIK</t>
  </si>
  <si>
    <t>E0044006890092517</t>
  </si>
  <si>
    <t>CE02967959</t>
  </si>
  <si>
    <t>O32520145</t>
  </si>
  <si>
    <t>871687400010665586</t>
  </si>
  <si>
    <t>Vossegatsedijk</t>
  </si>
  <si>
    <t>3981 HS</t>
  </si>
  <si>
    <t>Vossegatsedijk 1 BY - BUNNIK</t>
  </si>
  <si>
    <t>E0044006927166717</t>
  </si>
  <si>
    <t>O32520146</t>
  </si>
  <si>
    <t>871687400010665609</t>
  </si>
  <si>
    <t>Vossegatsedijk 3 BY - BUNNIK</t>
  </si>
  <si>
    <t>E0044006927166617</t>
  </si>
  <si>
    <t>O32520147</t>
  </si>
  <si>
    <t>871687400010665616</t>
  </si>
  <si>
    <t>RHIJNAUWENSELAAN</t>
  </si>
  <si>
    <t>3981 HH</t>
  </si>
  <si>
    <t>Rhijnauwenselaan 9 BY - BUNNIK</t>
  </si>
  <si>
    <t>E0044006890099417</t>
  </si>
  <si>
    <t>O32520148</t>
  </si>
  <si>
    <t>871687400010665623</t>
  </si>
  <si>
    <t>Koningslaan</t>
  </si>
  <si>
    <t>3981 HD</t>
  </si>
  <si>
    <t>Koningslaan 17 BY - BUNNIK</t>
  </si>
  <si>
    <t>E0044006890090617</t>
  </si>
  <si>
    <t>O32520149</t>
  </si>
  <si>
    <t>871687400010665630</t>
  </si>
  <si>
    <t>Rhijnauwenselaan 3  - BUNNIK</t>
  </si>
  <si>
    <t>E0044006890098617</t>
  </si>
  <si>
    <t>O32520150</t>
  </si>
  <si>
    <t>871687400010665654</t>
  </si>
  <si>
    <t>Rhijnauwenselaan 18  - BUNNIK</t>
  </si>
  <si>
    <t>E0044006890099217</t>
  </si>
  <si>
    <t>O32520151</t>
  </si>
  <si>
    <t>871687400010665661</t>
  </si>
  <si>
    <t>Koningslaan 7  - BUNNIK</t>
  </si>
  <si>
    <t>E0044006890089717</t>
  </si>
  <si>
    <t>O32520152</t>
  </si>
  <si>
    <t>871687400010665678</t>
  </si>
  <si>
    <t>Koningslaan 32  - BUNNIK</t>
  </si>
  <si>
    <t>E0044006890091617</t>
  </si>
  <si>
    <t>O32520153</t>
  </si>
  <si>
    <t>871687400010665845</t>
  </si>
  <si>
    <t>Koningslaan 1 BY - BUNNIK</t>
  </si>
  <si>
    <t>E0044006890093217</t>
  </si>
  <si>
    <t>O32520154</t>
  </si>
  <si>
    <t>871687400010666408</t>
  </si>
  <si>
    <t>Langstraat 32  - BUNNIK</t>
  </si>
  <si>
    <t>E0044006890091517</t>
  </si>
  <si>
    <t>O32520155</t>
  </si>
  <si>
    <t>871687400010666460</t>
  </si>
  <si>
    <t>Langstraat 12 BY - BUNNIK</t>
  </si>
  <si>
    <t>E0044006890090117</t>
  </si>
  <si>
    <t>O32520156</t>
  </si>
  <si>
    <t>871687400010666477</t>
  </si>
  <si>
    <t>Koningin Julianalaan</t>
  </si>
  <si>
    <t>3981 BB</t>
  </si>
  <si>
    <t>Koningin Julianalaan 2 BY - BUNNIK</t>
  </si>
  <si>
    <t>E0051004314129018</t>
  </si>
  <si>
    <t>CE02967961</t>
  </si>
  <si>
    <t>O32520157</t>
  </si>
  <si>
    <t>871687400010666484</t>
  </si>
  <si>
    <t>Weteringsdijk</t>
  </si>
  <si>
    <t>3984 LL</t>
  </si>
  <si>
    <t>Weteringsdijk 2 BY - ODIJK</t>
  </si>
  <si>
    <t>E0044006903918317</t>
  </si>
  <si>
    <t>O32520158</t>
  </si>
  <si>
    <t>871687400010666491</t>
  </si>
  <si>
    <t>SCHADEWIJKERWEG</t>
  </si>
  <si>
    <t>3984 LH</t>
  </si>
  <si>
    <t>Schadewijkerweg 8 BY - ODIJK</t>
  </si>
  <si>
    <t>E0044006903918017</t>
  </si>
  <si>
    <t>O32520159</t>
  </si>
  <si>
    <t>871687400010666507</t>
  </si>
  <si>
    <t>VINKENBURGWEG</t>
  </si>
  <si>
    <t>3984 LM</t>
  </si>
  <si>
    <t>Vinkenburgweg 3 BY - ODIJK</t>
  </si>
  <si>
    <t>E0044006903918817</t>
  </si>
  <si>
    <t>O32520160</t>
  </si>
  <si>
    <t>871687400010666521</t>
  </si>
  <si>
    <t>Schoudermantel 64 BY - ODIJK</t>
  </si>
  <si>
    <t>E0044006903875517</t>
  </si>
  <si>
    <t>O32520161</t>
  </si>
  <si>
    <t>871687400010666545</t>
  </si>
  <si>
    <t>Werkhovenseweg 5 BY - ODIJK</t>
  </si>
  <si>
    <t>E0044006903917217</t>
  </si>
  <si>
    <t>O32520162</t>
  </si>
  <si>
    <t>871687400010666569</t>
  </si>
  <si>
    <t>Werkhovenseweg 1 BY - ODIJK</t>
  </si>
  <si>
    <t>E0044006903917817</t>
  </si>
  <si>
    <t>O32520163</t>
  </si>
  <si>
    <t>871687400010666576</t>
  </si>
  <si>
    <t>3984 LE</t>
  </si>
  <si>
    <t>Achterdijk 50 BY - ODIJK</t>
  </si>
  <si>
    <t>E0044006903874717</t>
  </si>
  <si>
    <t>O32520164</t>
  </si>
  <si>
    <t>871687400010666590</t>
  </si>
  <si>
    <t>HOUTENSEWEG</t>
  </si>
  <si>
    <t>3984 LJ</t>
  </si>
  <si>
    <t>Houtenseweg 8 BY - ODIJK</t>
  </si>
  <si>
    <t>E0044006903916817</t>
  </si>
  <si>
    <t>O32520165</t>
  </si>
  <si>
    <t>871687400010666606</t>
  </si>
  <si>
    <t>Achterdijk 36 BY - ODIJK</t>
  </si>
  <si>
    <t>E0044006903873917</t>
  </si>
  <si>
    <t>O32520166</t>
  </si>
  <si>
    <t>871687400010666613</t>
  </si>
  <si>
    <t>Achterdijk 38 BY - ODIJK</t>
  </si>
  <si>
    <t>E0044006903862017</t>
  </si>
  <si>
    <t>O32520167</t>
  </si>
  <si>
    <t>871687400010666620</t>
  </si>
  <si>
    <t>Achterdijk 48 BY - ODIJK</t>
  </si>
  <si>
    <t>E0044006903864317</t>
  </si>
  <si>
    <t>O32520168</t>
  </si>
  <si>
    <t>871687400010666637</t>
  </si>
  <si>
    <t>Achterdijk 40 42 - ODIJK</t>
  </si>
  <si>
    <t>E0044006903860717</t>
  </si>
  <si>
    <t>O32520169</t>
  </si>
  <si>
    <t>871687400010666644</t>
  </si>
  <si>
    <t>KROMMESTEEG</t>
  </si>
  <si>
    <t>3984 NE</t>
  </si>
  <si>
    <t>Krommesteeg 1 BY - ODIJK</t>
  </si>
  <si>
    <t>E0044006903917717</t>
  </si>
  <si>
    <t>O32520170</t>
  </si>
  <si>
    <t>871687400010666651</t>
  </si>
  <si>
    <t>107</t>
  </si>
  <si>
    <t>3984 NK</t>
  </si>
  <si>
    <t>Zeisterweg 107  - ODIJK</t>
  </si>
  <si>
    <t>E0044006903918517</t>
  </si>
  <si>
    <t>O32520171</t>
  </si>
  <si>
    <t>871687400010666668</t>
  </si>
  <si>
    <t>Rijnseweg</t>
  </si>
  <si>
    <t>3984 NG</t>
  </si>
  <si>
    <t>9427255O</t>
  </si>
  <si>
    <t>O32520172</t>
  </si>
  <si>
    <t>871687400010666675</t>
  </si>
  <si>
    <t>Rijnseweg 12 BY - ODIJK</t>
  </si>
  <si>
    <t>E0044006903919017</t>
  </si>
  <si>
    <t>O32520173</t>
  </si>
  <si>
    <t>871687400010666682</t>
  </si>
  <si>
    <t>Zeisterweg 85 BY - ODIJK</t>
  </si>
  <si>
    <t>E0044006903918917</t>
  </si>
  <si>
    <t>O32520174</t>
  </si>
  <si>
    <t>871687400010666699</t>
  </si>
  <si>
    <t>Parallelweg</t>
  </si>
  <si>
    <t>3981 HG</t>
  </si>
  <si>
    <t>Parallelweg 11  - BUNNIK</t>
  </si>
  <si>
    <t>E0044006927171217</t>
  </si>
  <si>
    <t>O32520175</t>
  </si>
  <si>
    <t>871687400010666705</t>
  </si>
  <si>
    <t>Vossegatsedijk 2 BY - BUNNIK</t>
  </si>
  <si>
    <t>9504057O</t>
  </si>
  <si>
    <t>O32520176</t>
  </si>
  <si>
    <t>871687400010666712</t>
  </si>
  <si>
    <t>Koningslaan 15 NST - BUNNIK</t>
  </si>
  <si>
    <t>E0044006890089917</t>
  </si>
  <si>
    <t>O32520177</t>
  </si>
  <si>
    <t>871687400010666729</t>
  </si>
  <si>
    <t>Werkhovenseweg 12 BIJ - ODIJK</t>
  </si>
  <si>
    <t>E0044006903919917</t>
  </si>
  <si>
    <t>O32520178</t>
  </si>
  <si>
    <t>871687400010666736</t>
  </si>
  <si>
    <t>Burgweg</t>
  </si>
  <si>
    <t>3984 LK</t>
  </si>
  <si>
    <t>E0044006903918217</t>
  </si>
  <si>
    <t>O32520179</t>
  </si>
  <si>
    <t>871687400010666743</t>
  </si>
  <si>
    <t>Parallelweg 1 A - BUNNIK</t>
  </si>
  <si>
    <t>E0052004351362018</t>
  </si>
  <si>
    <t>O32520180</t>
  </si>
  <si>
    <t>871687400010666750</t>
  </si>
  <si>
    <t>Parallelweg 7  - BUNNIK</t>
  </si>
  <si>
    <t>E0044006927170217</t>
  </si>
  <si>
    <t>O32520181</t>
  </si>
  <si>
    <t>871687400010666767</t>
  </si>
  <si>
    <t>3981 HW</t>
  </si>
  <si>
    <t>Tureluurweg 12  - BUNNIK</t>
  </si>
  <si>
    <t>E0044006927168617</t>
  </si>
  <si>
    <t>O32520182</t>
  </si>
  <si>
    <t>871687400010666774</t>
  </si>
  <si>
    <t>3981 AG</t>
  </si>
  <si>
    <t>Schoudermantel 73 BY - BUNNIK</t>
  </si>
  <si>
    <t>E0044006890046117</t>
  </si>
  <si>
    <t>O32520183</t>
  </si>
  <si>
    <t>871687400010666781</t>
  </si>
  <si>
    <t>3981 AH</t>
  </si>
  <si>
    <t>Schoudermantel 50 BY - BUNNIK</t>
  </si>
  <si>
    <t>E0044006890045917</t>
  </si>
  <si>
    <t>O32520184</t>
  </si>
  <si>
    <t>871687400010666798</t>
  </si>
  <si>
    <t>Rumpsterweg 12 BY - BUNNIK</t>
  </si>
  <si>
    <t>E0044006890099017</t>
  </si>
  <si>
    <t>O32520185</t>
  </si>
  <si>
    <t>871687400010666804</t>
  </si>
  <si>
    <t>Schoudermantel 56 BY - BUNNIK</t>
  </si>
  <si>
    <t>E0044006890046017</t>
  </si>
  <si>
    <t>O32520186</t>
  </si>
  <si>
    <t>871687400010666811</t>
  </si>
  <si>
    <t>3985 LE</t>
  </si>
  <si>
    <t>Tiendweg 4 BY - WERKHOVEN</t>
  </si>
  <si>
    <t>E0044006903877417</t>
  </si>
  <si>
    <t>O32520187</t>
  </si>
  <si>
    <t>871687400010666828</t>
  </si>
  <si>
    <t>OOSTROMSDIJKJE</t>
  </si>
  <si>
    <t>3985 LC</t>
  </si>
  <si>
    <t>Oostromsdijkje 4 BY - WERKHOVEN</t>
  </si>
  <si>
    <t>E0044006903874417</t>
  </si>
  <si>
    <t>O32520188</t>
  </si>
  <si>
    <t>871687400010666835</t>
  </si>
  <si>
    <t>Hogelandseweg</t>
  </si>
  <si>
    <t>3985 LD</t>
  </si>
  <si>
    <t>Hogelandseweg 2 BY - WERKHOVEN</t>
  </si>
  <si>
    <t>E0044006903876817</t>
  </si>
  <si>
    <t>O32520189</t>
  </si>
  <si>
    <t>871687400010666842</t>
  </si>
  <si>
    <t>Oostromsdijkje 5 BIJ - WERKHOVEN</t>
  </si>
  <si>
    <t>19455892</t>
  </si>
  <si>
    <t>O32520190</t>
  </si>
  <si>
    <t>871687400010666859</t>
  </si>
  <si>
    <t>Hogelandseweg 1 BY - WERKHOVEN</t>
  </si>
  <si>
    <t>E0044006903875917</t>
  </si>
  <si>
    <t>O32520191</t>
  </si>
  <si>
    <t>871687400010666866</t>
  </si>
  <si>
    <t>3985 LB</t>
  </si>
  <si>
    <t>Achterdijk 84  - WERKHOVEN</t>
  </si>
  <si>
    <t>E0044006903875417</t>
  </si>
  <si>
    <t>O32520192</t>
  </si>
  <si>
    <t>871687400010666873</t>
  </si>
  <si>
    <t>Oostromsdijkje 3 BY - WERKHOVEN</t>
  </si>
  <si>
    <t>E0044006903877217</t>
  </si>
  <si>
    <t>O32520193</t>
  </si>
  <si>
    <t>871687400010666880</t>
  </si>
  <si>
    <t>Achterdijk 60 BY - WERKHOVEN</t>
  </si>
  <si>
    <t>E0044006903874517</t>
  </si>
  <si>
    <t>O32520194</t>
  </si>
  <si>
    <t>871687400010666897</t>
  </si>
  <si>
    <t>3985 LA</t>
  </si>
  <si>
    <t>Achterdijk 45 BY - WERKHOVEN</t>
  </si>
  <si>
    <t>E0044006903876317</t>
  </si>
  <si>
    <t>O32520195</t>
  </si>
  <si>
    <t>871687400010666903</t>
  </si>
  <si>
    <t>Achterdijk 43 BY - WERKHOVEN</t>
  </si>
  <si>
    <t>E0044006903873617</t>
  </si>
  <si>
    <t>O32520196</t>
  </si>
  <si>
    <t>871687400010666910</t>
  </si>
  <si>
    <t>Achterdijk 78 BY - WERKHOVEN</t>
  </si>
  <si>
    <t>E0044006903873717</t>
  </si>
  <si>
    <t>O32520197</t>
  </si>
  <si>
    <t>871687400010666927</t>
  </si>
  <si>
    <t>Achterdijk 54 BY - WERKHOVEN</t>
  </si>
  <si>
    <t>E0044006903875317</t>
  </si>
  <si>
    <t>O32520198</t>
  </si>
  <si>
    <t>871687400010666934</t>
  </si>
  <si>
    <t>Achterdijk 56  - WERKHOVEN</t>
  </si>
  <si>
    <t>E0044006903873517</t>
  </si>
  <si>
    <t>O32520199</t>
  </si>
  <si>
    <t>871687400010666941</t>
  </si>
  <si>
    <t>Oostromsdijkje 1 BY - WERKHOVEN</t>
  </si>
  <si>
    <t>E0044006903876217</t>
  </si>
  <si>
    <t>O32520200</t>
  </si>
  <si>
    <t>871687400010666958</t>
  </si>
  <si>
    <t>Hollendewagenweg</t>
  </si>
  <si>
    <t>3985 SG</t>
  </si>
  <si>
    <t>Hollendewagenweg 12 BY - WERKHOVEN</t>
  </si>
  <si>
    <t>E0044006903861417</t>
  </si>
  <si>
    <t>O32520201</t>
  </si>
  <si>
    <t>871687400010666996</t>
  </si>
  <si>
    <t>Hollendewagenweg 6 BIJ - WERKHOVEN</t>
  </si>
  <si>
    <t>E0044006903863917</t>
  </si>
  <si>
    <t>O32520202</t>
  </si>
  <si>
    <t>871687400010667016</t>
  </si>
  <si>
    <t>Hollendewagenweg 20 BY - WERKHOVEN</t>
  </si>
  <si>
    <t>E0044006903860817</t>
  </si>
  <si>
    <t>O32520203</t>
  </si>
  <si>
    <t>871687400010667023</t>
  </si>
  <si>
    <t>LEEMKOLKWEG</t>
  </si>
  <si>
    <t>3985 SL</t>
  </si>
  <si>
    <t>Leemkolkweg 6 BY - WERKHOVEN</t>
  </si>
  <si>
    <t>E0044006903863117</t>
  </si>
  <si>
    <t>O32520204</t>
  </si>
  <si>
    <t>871687400010667030</t>
  </si>
  <si>
    <t>Leemkolkweg 3 BY - WERKHOVEN</t>
  </si>
  <si>
    <t>E0044006903860017</t>
  </si>
  <si>
    <t>O32520205</t>
  </si>
  <si>
    <t>871687400010667047</t>
  </si>
  <si>
    <t>Leemkolkweg 10 BY - WERKHOVEN</t>
  </si>
  <si>
    <t>E0044006903876417</t>
  </si>
  <si>
    <t>O32520206</t>
  </si>
  <si>
    <t>871687400010667054</t>
  </si>
  <si>
    <t>Leemkolkweg 18 BY - WERKHOVEN</t>
  </si>
  <si>
    <t>E0044006903862917</t>
  </si>
  <si>
    <t>O32520207</t>
  </si>
  <si>
    <t>871687400010667078</t>
  </si>
  <si>
    <t>MOLENSPOOR</t>
  </si>
  <si>
    <t>3985 SH</t>
  </si>
  <si>
    <t>Molenspoor 3 BIJ - WERKHOVEN</t>
  </si>
  <si>
    <t>E0044006903861217</t>
  </si>
  <si>
    <t>O32520208</t>
  </si>
  <si>
    <t>871687400010667092</t>
  </si>
  <si>
    <t>Molenspoor 6 BY - WERKHOVEN</t>
  </si>
  <si>
    <t>E0044006903860317</t>
  </si>
  <si>
    <t>O32520209</t>
  </si>
  <si>
    <t>871687400010667115</t>
  </si>
  <si>
    <t>Watertorenweg</t>
  </si>
  <si>
    <t>3985 SK</t>
  </si>
  <si>
    <t>Watertorenweg 1 BY - WERKHOVEN</t>
  </si>
  <si>
    <t>E0044006903860517</t>
  </si>
  <si>
    <t>O32520210</t>
  </si>
  <si>
    <t>871687400010667122</t>
  </si>
  <si>
    <t>Korte Zuwe</t>
  </si>
  <si>
    <t>3985 SM</t>
  </si>
  <si>
    <t>Korte Zuwe 1 BY - WERKHOVEN</t>
  </si>
  <si>
    <t>E0044006903863817</t>
  </si>
  <si>
    <t>O32520211</t>
  </si>
  <si>
    <t>871687400010667139</t>
  </si>
  <si>
    <t>Hollendewagenweg 6 B - WERKHOVEN</t>
  </si>
  <si>
    <t>E0044006903859717</t>
  </si>
  <si>
    <t>O32520212</t>
  </si>
  <si>
    <t>871687400010667146</t>
  </si>
  <si>
    <t>Korte Zuwe 2 BY - WERKHOVEN</t>
  </si>
  <si>
    <t>E0044006903860617</t>
  </si>
  <si>
    <t>O32520213</t>
  </si>
  <si>
    <t>871687400010667153</t>
  </si>
  <si>
    <t>Ambachtstraat</t>
  </si>
  <si>
    <t>3985 SC</t>
  </si>
  <si>
    <t>Ambachtstraat 22 BY - WERKHOVEN</t>
  </si>
  <si>
    <t>E0044006903863417</t>
  </si>
  <si>
    <t>O32520214</t>
  </si>
  <si>
    <t>871687400010667160</t>
  </si>
  <si>
    <t>3985 MH</t>
  </si>
  <si>
    <t>Werkhovenseweg 14 BY - WERKHOVEN</t>
  </si>
  <si>
    <t>E0044006903874817</t>
  </si>
  <si>
    <t>O32520215</t>
  </si>
  <si>
    <t>871687400010667177</t>
  </si>
  <si>
    <t>Werkhovenseweg 15 BY - WERKHOVEN</t>
  </si>
  <si>
    <t>E0044006903875817</t>
  </si>
  <si>
    <t>O32520216</t>
  </si>
  <si>
    <t>871687400010667184</t>
  </si>
  <si>
    <t>Werkhovenseweg 18 BY - WERKHOVEN</t>
  </si>
  <si>
    <t>E0044006903875617</t>
  </si>
  <si>
    <t>O32520217</t>
  </si>
  <si>
    <t>871687400010667191</t>
  </si>
  <si>
    <t>Werkhovenseweg 26 BY - WERKHOVEN</t>
  </si>
  <si>
    <t>E0044006903875717</t>
  </si>
  <si>
    <t>O32520218</t>
  </si>
  <si>
    <t>871687400010667207</t>
  </si>
  <si>
    <t>Werkhovenseweg 22 BY - WERKHOVEN</t>
  </si>
  <si>
    <t>E0044006903876617</t>
  </si>
  <si>
    <t>O32520219</t>
  </si>
  <si>
    <t>871687400010667214</t>
  </si>
  <si>
    <t>Beverweertseweg 67 NST - WERKHOVEN</t>
  </si>
  <si>
    <t>E0044006903876517</t>
  </si>
  <si>
    <t>O32520220</t>
  </si>
  <si>
    <t>871687400010667221</t>
  </si>
  <si>
    <t>MOLENHOEFLAAN</t>
  </si>
  <si>
    <t>3985 MJ</t>
  </si>
  <si>
    <t>Molenhoeflaan 2 BY - WERKHOVEN</t>
  </si>
  <si>
    <t>E0044006903873817</t>
  </si>
  <si>
    <t>O32520221</t>
  </si>
  <si>
    <t>871687400010667238</t>
  </si>
  <si>
    <t>3985 RE</t>
  </si>
  <si>
    <t>Beverweertseweg 36  - WERKHOVEN</t>
  </si>
  <si>
    <t>E0052004351362518</t>
  </si>
  <si>
    <t>O32520222</t>
  </si>
  <si>
    <t>871687400010667245</t>
  </si>
  <si>
    <t>Jachtrustlaan</t>
  </si>
  <si>
    <t>3985 MK</t>
  </si>
  <si>
    <t>Jachtrustlaan 1  - WERKHOVEN</t>
  </si>
  <si>
    <t>E0044006903877517</t>
  </si>
  <si>
    <t>O32520223</t>
  </si>
  <si>
    <t>871687400010667269</t>
  </si>
  <si>
    <t>3985 SJ</t>
  </si>
  <si>
    <t>Steenovenweg 5  - WERKHOVEN</t>
  </si>
  <si>
    <t>E0044006903860417</t>
  </si>
  <si>
    <t>O32520224</t>
  </si>
  <si>
    <t>871687400010667313</t>
  </si>
  <si>
    <t>Weerdenburgselaan 3  - WERKHOVEN</t>
  </si>
  <si>
    <t>E0044006903862117</t>
  </si>
  <si>
    <t>O32520225</t>
  </si>
  <si>
    <t>871687400010667320</t>
  </si>
  <si>
    <t>Weerdenburgselaan 16 B - WERKHOVEN</t>
  </si>
  <si>
    <t>E0044006903864817</t>
  </si>
  <si>
    <t>O32520226</t>
  </si>
  <si>
    <t>871687400010667337</t>
  </si>
  <si>
    <t>Herenstraat</t>
  </si>
  <si>
    <t>3985 RS</t>
  </si>
  <si>
    <t>Herenstraat 87 BY - WERKHOVEN</t>
  </si>
  <si>
    <t>E0044006903859917</t>
  </si>
  <si>
    <t>O32520227</t>
  </si>
  <si>
    <t>871687400010667344</t>
  </si>
  <si>
    <t>Herenstraat 79 BIJ - WERKHOVEN</t>
  </si>
  <si>
    <t>E0044006903859817</t>
  </si>
  <si>
    <t>O32520228</t>
  </si>
  <si>
    <t>871687400010667351</t>
  </si>
  <si>
    <t>DE STALEN BOOG</t>
  </si>
  <si>
    <t>3985 PM</t>
  </si>
  <si>
    <t>De Stalen Boog 11 BY - WERKHOVEN</t>
  </si>
  <si>
    <t>E0044006903877317</t>
  </si>
  <si>
    <t>O32520229</t>
  </si>
  <si>
    <t>871687400010667368</t>
  </si>
  <si>
    <t>Rhijnauwenselaan 6 TO - BUNNIK</t>
  </si>
  <si>
    <t>E0044006890200817</t>
  </si>
  <si>
    <t>O32520230</t>
  </si>
  <si>
    <t>871687400010667375</t>
  </si>
  <si>
    <t>Runnenburg 3 TO - BUNNIK</t>
  </si>
  <si>
    <t>E0044006890098717</t>
  </si>
  <si>
    <t>O32520231</t>
  </si>
  <si>
    <t>871687400010667382</t>
  </si>
  <si>
    <t>Rumpsterweg 2 NST - BUNNIK</t>
  </si>
  <si>
    <t>E0044006890196717</t>
  </si>
  <si>
    <t>O32520232</t>
  </si>
  <si>
    <t>871687400010667399</t>
  </si>
  <si>
    <t>VAN RIEMSDIJKGAARDE</t>
  </si>
  <si>
    <t>3981 XH</t>
  </si>
  <si>
    <t>Van Riemsdijkgaarde 53 BY - BUNNIK</t>
  </si>
  <si>
    <t>79904922</t>
  </si>
  <si>
    <t>O32520233</t>
  </si>
  <si>
    <t>871687400010667405</t>
  </si>
  <si>
    <t>Marsdijk 3  - BUNNIK</t>
  </si>
  <si>
    <t>E0044006890092317</t>
  </si>
  <si>
    <t>O32520234</t>
  </si>
  <si>
    <t>871687400010667429</t>
  </si>
  <si>
    <t>Rumpsterweg 15 NST - BUNNIK</t>
  </si>
  <si>
    <t>E0044006890099517</t>
  </si>
  <si>
    <t>O32520235</t>
  </si>
  <si>
    <t>871687400010667436</t>
  </si>
  <si>
    <t>Sportlaan 4 NST - BUNNIK</t>
  </si>
  <si>
    <t>E0044006927171417</t>
  </si>
  <si>
    <t>O32520236</t>
  </si>
  <si>
    <t>871687400010667443</t>
  </si>
  <si>
    <t>3984 NV</t>
  </si>
  <si>
    <t>Singel 57  - ODIJK</t>
  </si>
  <si>
    <t>E0044006903918717</t>
  </si>
  <si>
    <t>O32520237</t>
  </si>
  <si>
    <t>871687400010667450</t>
  </si>
  <si>
    <t>3984 NL</t>
  </si>
  <si>
    <t>Zeisterweg 4 BIJ - ODIJK</t>
  </si>
  <si>
    <t>E0044006903918117</t>
  </si>
  <si>
    <t>O32520238</t>
  </si>
  <si>
    <t>871687400010667467</t>
  </si>
  <si>
    <t>Pelikaanweg</t>
  </si>
  <si>
    <t>3985 RZ</t>
  </si>
  <si>
    <t>Nieuwendaal 66 BY Werkhoven</t>
  </si>
  <si>
    <t>19186711</t>
  </si>
  <si>
    <t>O32520239</t>
  </si>
  <si>
    <t>871687400010667474</t>
  </si>
  <si>
    <t>Provincialeweg 76 NST - BUNNIK</t>
  </si>
  <si>
    <t>19186784</t>
  </si>
  <si>
    <t>O32520240</t>
  </si>
  <si>
    <t>871687400010667481</t>
  </si>
  <si>
    <t>Willem van Kouwenerf</t>
  </si>
  <si>
    <t>3981 KH</t>
  </si>
  <si>
    <t>Willem van Kouwenerf 2 TO - BUNNIK</t>
  </si>
  <si>
    <t>E0044006927169517</t>
  </si>
  <si>
    <t>O32520241</t>
  </si>
  <si>
    <t>871687400010667498</t>
  </si>
  <si>
    <t>Ambachtstraat 34 BIJ - WERKHOVEN</t>
  </si>
  <si>
    <t>E0044006903863217</t>
  </si>
  <si>
    <t>O32520242</t>
  </si>
  <si>
    <t>871687400010667504</t>
  </si>
  <si>
    <t>Van Hardenbroeklaan 38 TO - BUNNIK</t>
  </si>
  <si>
    <t>E0044006890092417</t>
  </si>
  <si>
    <t>O32520243</t>
  </si>
  <si>
    <t>871687400010668266</t>
  </si>
  <si>
    <t>Barbeellaan</t>
  </si>
  <si>
    <t>3984 ME</t>
  </si>
  <si>
    <t>E0052004351362318</t>
  </si>
  <si>
    <t>O32520244</t>
  </si>
  <si>
    <t>871687400010668297</t>
  </si>
  <si>
    <t>3981 CL</t>
  </si>
  <si>
    <t>Groeneweg 44 BIJ - BUNNIK</t>
  </si>
  <si>
    <t>E0044006890098817</t>
  </si>
  <si>
    <t>O32520245</t>
  </si>
  <si>
    <t>871687400010668310</t>
  </si>
  <si>
    <t>Kosterijland 2 BIJ - BUNNIK</t>
  </si>
  <si>
    <t>0046301216</t>
  </si>
  <si>
    <t>CE02967963</t>
  </si>
  <si>
    <t>O32520246</t>
  </si>
  <si>
    <t>871687400010668358</t>
  </si>
  <si>
    <t>Hollendewagenweg 8 BIJ - WERKHOVEN</t>
  </si>
  <si>
    <t>87496230</t>
  </si>
  <si>
    <t>O32520247</t>
  </si>
  <si>
    <t>871687400010668372</t>
  </si>
  <si>
    <t>Burgweg 8 BIJ - ODIJK</t>
  </si>
  <si>
    <t>13519424</t>
  </si>
  <si>
    <t>O32520249</t>
  </si>
  <si>
    <t>871687400010668662</t>
  </si>
  <si>
    <t>Barbeellaan 32 BY - Odijk</t>
  </si>
  <si>
    <t>E0044006903917017</t>
  </si>
  <si>
    <t>O32520251</t>
  </si>
  <si>
    <t>871687400010668686</t>
  </si>
  <si>
    <t>Parallelweg 1 BIJ - BUNNIK</t>
  </si>
  <si>
    <t>0047652763</t>
  </si>
  <si>
    <t>O32520253</t>
  </si>
  <si>
    <t>871687400010680398</t>
  </si>
  <si>
    <t>Achterdijk 34 NST  - BUNNIK</t>
  </si>
  <si>
    <t>E0044006903864217</t>
  </si>
  <si>
    <t>O32397392</t>
  </si>
  <si>
    <t>O32523960</t>
  </si>
  <si>
    <t>871687460008183683</t>
  </si>
  <si>
    <t>FAS2759806</t>
  </si>
  <si>
    <t>Gemeente Bunnik OV  KV</t>
  </si>
  <si>
    <t>40 ABRI 37042</t>
  </si>
  <si>
    <t>25725480</t>
  </si>
  <si>
    <t>O32523961</t>
  </si>
  <si>
    <t>871687460008186455</t>
  </si>
  <si>
    <t>24 ABRI 37043</t>
  </si>
  <si>
    <t>25725487</t>
  </si>
  <si>
    <t>O32520255</t>
  </si>
  <si>
    <t>871687460009447425</t>
  </si>
  <si>
    <t>Waterhuishouding</t>
  </si>
  <si>
    <t>Tunnelgemaal Baan van Fectio</t>
  </si>
  <si>
    <t>E0026300017358215</t>
  </si>
  <si>
    <t>O32520257</t>
  </si>
  <si>
    <t>871687460009554598</t>
  </si>
  <si>
    <t>8001</t>
  </si>
  <si>
    <t>Tunnelgemaal LVO Stationsgebied</t>
  </si>
  <si>
    <t>E0030003109590315</t>
  </si>
  <si>
    <t>O32520259</t>
  </si>
  <si>
    <t>871687460010221717</t>
  </si>
  <si>
    <t>FAS2989912</t>
  </si>
  <si>
    <t>Brandweer Bunnik</t>
  </si>
  <si>
    <t>E0026300017298215</t>
  </si>
  <si>
    <t>O32903200</t>
  </si>
  <si>
    <t>871687460010269511</t>
  </si>
  <si>
    <t>3981 HR</t>
  </si>
  <si>
    <t>FAS3545918</t>
  </si>
  <si>
    <t>Tolhuislaan 3 veldverlichting</t>
  </si>
  <si>
    <t>O32520263</t>
  </si>
  <si>
    <t>871687460010330631</t>
  </si>
  <si>
    <t>Achterdijk 48 by (Tussengemaal)</t>
  </si>
  <si>
    <t>O32633682</t>
  </si>
  <si>
    <t>871687460010712680</t>
  </si>
  <si>
    <t>160</t>
  </si>
  <si>
    <t>3981 CP</t>
  </si>
  <si>
    <t>Laadpaal Groeneweg 160</t>
  </si>
  <si>
    <t>E0046004088595217</t>
  </si>
  <si>
    <t>CE02963900</t>
  </si>
  <si>
    <t>EO002945</t>
  </si>
  <si>
    <t>Gemeente Bunnik VRI 2021</t>
  </si>
  <si>
    <t>O32520265</t>
  </si>
  <si>
    <t>871687460010989723</t>
  </si>
  <si>
    <t>128</t>
  </si>
  <si>
    <t>3981 CN</t>
  </si>
  <si>
    <t>Station Bunnik</t>
  </si>
  <si>
    <t>Noordkant Station(plein) achter ronde fietsenstalling</t>
  </si>
  <si>
    <t>E0052004434548818</t>
  </si>
  <si>
    <t>O32520267</t>
  </si>
  <si>
    <t>871687460011239926</t>
  </si>
  <si>
    <t>Beverweertseweg 38 GMA</t>
  </si>
  <si>
    <t>E0052004351362218</t>
  </si>
  <si>
    <t>O32520269</t>
  </si>
  <si>
    <t>871687460011292471</t>
  </si>
  <si>
    <t>Valkenburgweg</t>
  </si>
  <si>
    <t>3984 RA</t>
  </si>
  <si>
    <t>Gemeente Bunnik - K20041473</t>
  </si>
  <si>
    <t>Pompgemaal, geen bewoning.</t>
  </si>
  <si>
    <t>E0060100001640919</t>
  </si>
  <si>
    <t>K20041475</t>
  </si>
  <si>
    <t>Gemeente de Bilt</t>
  </si>
  <si>
    <t>30286795</t>
  </si>
  <si>
    <t>O32397364</t>
  </si>
  <si>
    <t>O32519957</t>
  </si>
  <si>
    <t>871687400003440473</t>
  </si>
  <si>
    <t>Professor Bronkhorstlaan</t>
  </si>
  <si>
    <t>3723 MB</t>
  </si>
  <si>
    <t>FAS2736724</t>
  </si>
  <si>
    <t>Gemeente De Bilt Waterhuishouding Elektriciteit KV</t>
  </si>
  <si>
    <t>Postbus 300 3720 AH BILTHOVEN</t>
  </si>
  <si>
    <t>NL52BNGH0285001132</t>
  </si>
  <si>
    <t>132</t>
  </si>
  <si>
    <t>Professor Bronkhorstlaan 12 NST - BILTHOVEN</t>
  </si>
  <si>
    <t>87497910</t>
  </si>
  <si>
    <t>CE02960378</t>
  </si>
  <si>
    <t>EO002952</t>
  </si>
  <si>
    <t>Gem de Bilt 2022 WHH</t>
  </si>
  <si>
    <t>O32519958</t>
  </si>
  <si>
    <t>871687400003440558</t>
  </si>
  <si>
    <t>PROFESSOR BRONKHORSTLAAN 4 BY     - BILTHOVEN</t>
  </si>
  <si>
    <t>89394069</t>
  </si>
  <si>
    <t>CE02960379</t>
  </si>
  <si>
    <t>O32519959</t>
  </si>
  <si>
    <t>871687400003441548</t>
  </si>
  <si>
    <t>Maartensdijkseweg</t>
  </si>
  <si>
    <t>3723 MC</t>
  </si>
  <si>
    <t>MAARTENSDIJKSEWEG 9 BY     - BILTHOVEN</t>
  </si>
  <si>
    <t>86817882</t>
  </si>
  <si>
    <t>CE02960380</t>
  </si>
  <si>
    <t>O32519960</t>
  </si>
  <si>
    <t>871687400003443429</t>
  </si>
  <si>
    <t>Soestdijkseweg Noord</t>
  </si>
  <si>
    <t>490</t>
  </si>
  <si>
    <t>3723 HM</t>
  </si>
  <si>
    <t>SOESTDIJKSEWEG NOORD 490 BY     - BILTHOVEN</t>
  </si>
  <si>
    <t>89393938</t>
  </si>
  <si>
    <t>CE02960381</t>
  </si>
  <si>
    <t>O32519961</t>
  </si>
  <si>
    <t>871687400003483074</t>
  </si>
  <si>
    <t>GREGORIUSLAAN</t>
  </si>
  <si>
    <t>3723 KR</t>
  </si>
  <si>
    <t>FAS2736721</t>
  </si>
  <si>
    <t>Gemeente De Bilt Gebouwenbeheer - Elektra KV</t>
  </si>
  <si>
    <t>GREGORIUSLAAN 10  - BILTHOVEN</t>
  </si>
  <si>
    <t>E0030003265521216</t>
  </si>
  <si>
    <t>O32519962</t>
  </si>
  <si>
    <t>871687400003536220</t>
  </si>
  <si>
    <t>431</t>
  </si>
  <si>
    <t>3723 HE</t>
  </si>
  <si>
    <t>SOESTDIJKSEWEG NOORD 431  - BILTHOVEN</t>
  </si>
  <si>
    <t>13611817</t>
  </si>
  <si>
    <t>CE02960382</t>
  </si>
  <si>
    <t>O32519963</t>
  </si>
  <si>
    <t>871687400003568115</t>
  </si>
  <si>
    <t>Gezichtslaan</t>
  </si>
  <si>
    <t>3723 GD</t>
  </si>
  <si>
    <t>GEZICHTSLAAN 115 BY     - BILTHOVEN</t>
  </si>
  <si>
    <t>89239457</t>
  </si>
  <si>
    <t>CE02960383</t>
  </si>
  <si>
    <t>O32519964</t>
  </si>
  <si>
    <t>871687400003597627</t>
  </si>
  <si>
    <t>347</t>
  </si>
  <si>
    <t>3723 HB</t>
  </si>
  <si>
    <t>FAS2736719</t>
  </si>
  <si>
    <t>Gemeente De Bilt tunnelverlichting en VRI's - Elektra KV</t>
  </si>
  <si>
    <t>Soestdijkseweg Noord 347  - BILTHOVEN</t>
  </si>
  <si>
    <t>9211277F</t>
  </si>
  <si>
    <t>CE02960384</t>
  </si>
  <si>
    <t>EO002950</t>
  </si>
  <si>
    <t>Gem de Bilt 2022  VRI</t>
  </si>
  <si>
    <t>O32519965</t>
  </si>
  <si>
    <t>871687400003812447</t>
  </si>
  <si>
    <t>Jachtlaan</t>
  </si>
  <si>
    <t>3721 CA</t>
  </si>
  <si>
    <t>JACHTLAAN 17  - BILTHOVEN</t>
  </si>
  <si>
    <t>88900688</t>
  </si>
  <si>
    <t>CE02960385</t>
  </si>
  <si>
    <t>O32519966</t>
  </si>
  <si>
    <t>871687400003889067</t>
  </si>
  <si>
    <t>Melkweg</t>
  </si>
  <si>
    <t>3721 RG</t>
  </si>
  <si>
    <t>MELKWEG 18  - BILTHOVEN</t>
  </si>
  <si>
    <t>0013706419</t>
  </si>
  <si>
    <t>O32397393</t>
  </si>
  <si>
    <t>O32523962</t>
  </si>
  <si>
    <t>871687400003893491</t>
  </si>
  <si>
    <t>Noorderkroon</t>
  </si>
  <si>
    <t>3721 WB</t>
  </si>
  <si>
    <t>FAS2759808</t>
  </si>
  <si>
    <t>Gemeente de Bilt OV</t>
  </si>
  <si>
    <t>303 ABRI 37044</t>
  </si>
  <si>
    <t>25725494</t>
  </si>
  <si>
    <t>13611810</t>
  </si>
  <si>
    <t>CE02959301</t>
  </si>
  <si>
    <t>EO002990</t>
  </si>
  <si>
    <t>Gem de Bilt 2022 OV</t>
  </si>
  <si>
    <t>O32519967</t>
  </si>
  <si>
    <t>871687400003912864</t>
  </si>
  <si>
    <t>1e Brandenburgerweg</t>
  </si>
  <si>
    <t>3721 MJ</t>
  </si>
  <si>
    <t>1E BRANDENBURGERWEG 42  - BILTHOVEN</t>
  </si>
  <si>
    <t>89391042</t>
  </si>
  <si>
    <t>O32519968</t>
  </si>
  <si>
    <t>871687400003912925</t>
  </si>
  <si>
    <t>1E BRANDENBURGERWEG 38  - BILTHOVEN</t>
  </si>
  <si>
    <t>E0052005324886819</t>
  </si>
  <si>
    <t>O32519969</t>
  </si>
  <si>
    <t>871687400003923990</t>
  </si>
  <si>
    <t>Beatrixlaan</t>
  </si>
  <si>
    <t>3721 XC</t>
  </si>
  <si>
    <t>Beatrixlaan 1  - BILTHOVEN</t>
  </si>
  <si>
    <t>9718586O</t>
  </si>
  <si>
    <t>O32519970</t>
  </si>
  <si>
    <t>871687400003954840</t>
  </si>
  <si>
    <t>Planetenbaan</t>
  </si>
  <si>
    <t>59</t>
  </si>
  <si>
    <t>3721 KC</t>
  </si>
  <si>
    <t>FAS2736723</t>
  </si>
  <si>
    <t>Gemeente De Bilt Marktkast - Elektra KV</t>
  </si>
  <si>
    <t>PLANETENBAAN 59 NST    - BILTHOVEN</t>
  </si>
  <si>
    <t>87500729</t>
  </si>
  <si>
    <t>CE02960387</t>
  </si>
  <si>
    <t>EO002951</t>
  </si>
  <si>
    <t>Gem de Bilt 2022 Marktkasten</t>
  </si>
  <si>
    <t>O32519971</t>
  </si>
  <si>
    <t>871687400004087011</t>
  </si>
  <si>
    <t>Soestdijkseweg Zuid</t>
  </si>
  <si>
    <t>3721 AH</t>
  </si>
  <si>
    <t>FAS2989962</t>
  </si>
  <si>
    <t>SOESTDIJKSEWEG ZUID 192  - BILTHOVEN</t>
  </si>
  <si>
    <t>89439910</t>
  </si>
  <si>
    <t>CE02960388</t>
  </si>
  <si>
    <t>O32519972</t>
  </si>
  <si>
    <t>871687400004087226</t>
  </si>
  <si>
    <t>SOESTDIJKSEWEG ZUID 152 A      - BILTHOVEN</t>
  </si>
  <si>
    <t>13611816</t>
  </si>
  <si>
    <t>CE02960389</t>
  </si>
  <si>
    <t>O32519973</t>
  </si>
  <si>
    <t>871687400004087370</t>
  </si>
  <si>
    <t>224</t>
  </si>
  <si>
    <t>3721 AJ</t>
  </si>
  <si>
    <t>SOESTDIJKSEWEG ZUID 224  - BILTHOVEN</t>
  </si>
  <si>
    <t>89438914</t>
  </si>
  <si>
    <t>CE02960390</t>
  </si>
  <si>
    <t>O32519974</t>
  </si>
  <si>
    <t>871687400004168765</t>
  </si>
  <si>
    <t>3722 JA</t>
  </si>
  <si>
    <t>PALTZERWEG 3 BY     - BILTHOVEN</t>
  </si>
  <si>
    <t>88904956</t>
  </si>
  <si>
    <t>CE02960391</t>
  </si>
  <si>
    <t>O32523963</t>
  </si>
  <si>
    <t>871687400004169083</t>
  </si>
  <si>
    <t>124 ABRI 37045</t>
  </si>
  <si>
    <t>25725501</t>
  </si>
  <si>
    <t>13605769</t>
  </si>
  <si>
    <t>CE02959303</t>
  </si>
  <si>
    <t>O32519975</t>
  </si>
  <si>
    <t>871687400004252440</t>
  </si>
  <si>
    <t>Koningin Wilhelminaweg</t>
  </si>
  <si>
    <t>315</t>
  </si>
  <si>
    <t>3737 BB</t>
  </si>
  <si>
    <t>GROENEKAN</t>
  </si>
  <si>
    <t>KONINGIN WILHELMINAWEG 315 BY     - GROENEKAN</t>
  </si>
  <si>
    <t>87502457</t>
  </si>
  <si>
    <t>CE02960392</t>
  </si>
  <si>
    <t>O32519976</t>
  </si>
  <si>
    <t>871687400004253737</t>
  </si>
  <si>
    <t>259</t>
  </si>
  <si>
    <t>3737 BA</t>
  </si>
  <si>
    <t>KONINGIN WILHELMINAWEG 259 BY     - GROENEKAN</t>
  </si>
  <si>
    <t>89394072</t>
  </si>
  <si>
    <t>CE02960393</t>
  </si>
  <si>
    <t>O32519977</t>
  </si>
  <si>
    <t>871687400004254451</t>
  </si>
  <si>
    <t>Voordorpsedijk</t>
  </si>
  <si>
    <t>3737 BL</t>
  </si>
  <si>
    <t>VOORDORPSEDIJK 31 TO     - GROENEKAN</t>
  </si>
  <si>
    <t>89391352</t>
  </si>
  <si>
    <t>CE02960394</t>
  </si>
  <si>
    <t>O32519978</t>
  </si>
  <si>
    <t>871687400004254505</t>
  </si>
  <si>
    <t>3737 BK</t>
  </si>
  <si>
    <t>VOORDORPSEDIJK 28 BY     - GROENEKAN</t>
  </si>
  <si>
    <t>89240056</t>
  </si>
  <si>
    <t>CE02960395</t>
  </si>
  <si>
    <t>O32519979</t>
  </si>
  <si>
    <t>871687400004255311</t>
  </si>
  <si>
    <t>VOORDORPSEDIJK 34 BY     - GROENEKAN</t>
  </si>
  <si>
    <t>89367605</t>
  </si>
  <si>
    <t>CE02960396</t>
  </si>
  <si>
    <t>O32519980</t>
  </si>
  <si>
    <t>871687400004256660</t>
  </si>
  <si>
    <t>VOORDORPSEDIJK 28 BYA    - GROENEKAN</t>
  </si>
  <si>
    <t>E0067005781595521</t>
  </si>
  <si>
    <t>CE02960397</t>
  </si>
  <si>
    <t>O32519981</t>
  </si>
  <si>
    <t>871687400004274879</t>
  </si>
  <si>
    <t>De Kwinkelier</t>
  </si>
  <si>
    <t>3722 AR</t>
  </si>
  <si>
    <t>DE KWINKELIER 30 TO     - BILTHOVEN</t>
  </si>
  <si>
    <t>E0043006927089617</t>
  </si>
  <si>
    <t>CE02960398</t>
  </si>
  <si>
    <t>O32519982</t>
  </si>
  <si>
    <t>871687400004352058</t>
  </si>
  <si>
    <t>Nieuwe Weteringseweg</t>
  </si>
  <si>
    <t>86</t>
  </si>
  <si>
    <t>3737 ME</t>
  </si>
  <si>
    <t>NIEUWE WETERINGSEWEG 86 BY     - GROENEKAN</t>
  </si>
  <si>
    <t>89390641</t>
  </si>
  <si>
    <t>CE02960399</t>
  </si>
  <si>
    <t>O32519983</t>
  </si>
  <si>
    <t>871687400004352706</t>
  </si>
  <si>
    <t>3737 MD</t>
  </si>
  <si>
    <t>NIEUWE WETERINGSEWEG 56 TO     - GROENEKAN</t>
  </si>
  <si>
    <t>89238235</t>
  </si>
  <si>
    <t>CE02960400</t>
  </si>
  <si>
    <t>O32519984</t>
  </si>
  <si>
    <t>871687400004353710</t>
  </si>
  <si>
    <t>NIEUWE WETERINGSEWEG 44 BY     - GROENEKAN</t>
  </si>
  <si>
    <t>89393335</t>
  </si>
  <si>
    <t>CE02960401</t>
  </si>
  <si>
    <t>O32519985</t>
  </si>
  <si>
    <t>871687400004355110</t>
  </si>
  <si>
    <t>413</t>
  </si>
  <si>
    <t>3737 BD</t>
  </si>
  <si>
    <t>KONINGIN WILHELMINAWEG 413 BY     - GROENEKAN</t>
  </si>
  <si>
    <t>88900821</t>
  </si>
  <si>
    <t>CE02960402</t>
  </si>
  <si>
    <t>O32519986</t>
  </si>
  <si>
    <t>871687400004356742</t>
  </si>
  <si>
    <t>Ruigenhoeksedijk</t>
  </si>
  <si>
    <t>3737 MR</t>
  </si>
  <si>
    <t>RUIGENHOEKSEDIJK 125 BY     - GROENEKAN</t>
  </si>
  <si>
    <t>E0005001684087715</t>
  </si>
  <si>
    <t>CE02960403</t>
  </si>
  <si>
    <t>O32519987</t>
  </si>
  <si>
    <t>871687400004357244</t>
  </si>
  <si>
    <t>123</t>
  </si>
  <si>
    <t>RUIGENHOEKSEDIJK 123 B      - GROENEKAN</t>
  </si>
  <si>
    <t>E0054008390266921</t>
  </si>
  <si>
    <t>CE02960404</t>
  </si>
  <si>
    <t>O32519988</t>
  </si>
  <si>
    <t>871687400004358586</t>
  </si>
  <si>
    <t>3737 MP</t>
  </si>
  <si>
    <t>RUIGENHOEKSEDIJK 49 BY     - GROENEKAN</t>
  </si>
  <si>
    <t>13592710</t>
  </si>
  <si>
    <t>CE02960405</t>
  </si>
  <si>
    <t>O32519989</t>
  </si>
  <si>
    <t>871687400004360145</t>
  </si>
  <si>
    <t>Lindenlaan</t>
  </si>
  <si>
    <t>3737 RC</t>
  </si>
  <si>
    <t>LINDENLAAN 71 BY     - GROENEKAN</t>
  </si>
  <si>
    <t>89392963</t>
  </si>
  <si>
    <t>CE02960406</t>
  </si>
  <si>
    <t>O32519990</t>
  </si>
  <si>
    <t>871687400004372797</t>
  </si>
  <si>
    <t>3722 BA</t>
  </si>
  <si>
    <t>BOSLAAN 2  - BILTHOVEN</t>
  </si>
  <si>
    <t>88902567</t>
  </si>
  <si>
    <t>CE02960407</t>
  </si>
  <si>
    <t>O32519991</t>
  </si>
  <si>
    <t>871687400004382932</t>
  </si>
  <si>
    <t>3731 GA</t>
  </si>
  <si>
    <t>DE BILT</t>
  </si>
  <si>
    <t>UTRECHTSEWEG 315 BY     - DE BILT</t>
  </si>
  <si>
    <t>13592676</t>
  </si>
  <si>
    <t>CE02960408</t>
  </si>
  <si>
    <t>O32519992</t>
  </si>
  <si>
    <t>871687400004383014</t>
  </si>
  <si>
    <t>333</t>
  </si>
  <si>
    <t>UTRECHTSEWEG 333 BY     - DE BILT</t>
  </si>
  <si>
    <t>89236225</t>
  </si>
  <si>
    <t>CE02960409</t>
  </si>
  <si>
    <t>O32519993</t>
  </si>
  <si>
    <t>871687400004383090</t>
  </si>
  <si>
    <t>351</t>
  </si>
  <si>
    <t>3731 GB</t>
  </si>
  <si>
    <t>UTRECHTSEWEG 351 BY     - DE BILT</t>
  </si>
  <si>
    <t>89436059</t>
  </si>
  <si>
    <t>CE02960410</t>
  </si>
  <si>
    <t>O32519994</t>
  </si>
  <si>
    <t>871687400004383151</t>
  </si>
  <si>
    <t>420</t>
  </si>
  <si>
    <t>3731 GE</t>
  </si>
  <si>
    <t>UTRECHTSEWEG 420  - DE BILT</t>
  </si>
  <si>
    <t>89440064</t>
  </si>
  <si>
    <t>CE02960411</t>
  </si>
  <si>
    <t>O32519995</t>
  </si>
  <si>
    <t>871687400004392290</t>
  </si>
  <si>
    <t>Veldzichtstraat</t>
  </si>
  <si>
    <t>3731 GH</t>
  </si>
  <si>
    <t>VELDZICHTSTRAAT 28 TO     - DE BILT</t>
  </si>
  <si>
    <t>89390326</t>
  </si>
  <si>
    <t>CE02960412</t>
  </si>
  <si>
    <t>O32519996</t>
  </si>
  <si>
    <t>871687400004394287</t>
  </si>
  <si>
    <t>3731 EG</t>
  </si>
  <si>
    <t>KERKLAAN 61 TO     - DE BILT</t>
  </si>
  <si>
    <t>88904017</t>
  </si>
  <si>
    <t>CE02960413</t>
  </si>
  <si>
    <t>O32519997</t>
  </si>
  <si>
    <t>871687400004401398</t>
  </si>
  <si>
    <t>449</t>
  </si>
  <si>
    <t>3737 BE</t>
  </si>
  <si>
    <t>KONINGIN WILHELMINAWEG 449 BY     - GROENEKAN</t>
  </si>
  <si>
    <t>E0054008454041121</t>
  </si>
  <si>
    <t>CE02960414</t>
  </si>
  <si>
    <t>O32519998</t>
  </si>
  <si>
    <t>871687400004405815</t>
  </si>
  <si>
    <t>165</t>
  </si>
  <si>
    <t>3737 MG</t>
  </si>
  <si>
    <t>NIEUWE WETERINGSEWEG 165 BY     - GROENEKAN</t>
  </si>
  <si>
    <t>88904848</t>
  </si>
  <si>
    <t>CE02960415</t>
  </si>
  <si>
    <t>O32519999</t>
  </si>
  <si>
    <t>871687400004406706</t>
  </si>
  <si>
    <t>229</t>
  </si>
  <si>
    <t>3737 MH</t>
  </si>
  <si>
    <t>NIEUWE WETERINGSEWEG 229 BIJ    - GROENEKAN</t>
  </si>
  <si>
    <t>89392780</t>
  </si>
  <si>
    <t>CE02960416</t>
  </si>
  <si>
    <t>O32520000</t>
  </si>
  <si>
    <t>871687400004406942</t>
  </si>
  <si>
    <t>Prinsenlaan</t>
  </si>
  <si>
    <t>3737 MJ</t>
  </si>
  <si>
    <t>PRINSENLAAN 5  - GROENEKAN</t>
  </si>
  <si>
    <t>88904441</t>
  </si>
  <si>
    <t>CE02960417</t>
  </si>
  <si>
    <t>O32520001</t>
  </si>
  <si>
    <t>871687400004407338</t>
  </si>
  <si>
    <t>439</t>
  </si>
  <si>
    <t>Kon. Wilhelminaweg  439  - GROENEKAN</t>
  </si>
  <si>
    <t>E0052004401159518</t>
  </si>
  <si>
    <t>O32520002</t>
  </si>
  <si>
    <t>871687400004407673</t>
  </si>
  <si>
    <t>Groenekanseweg</t>
  </si>
  <si>
    <t>3737 AD</t>
  </si>
  <si>
    <t>GROENEKANSEWEG 103 AC     - GROENEKAN</t>
  </si>
  <si>
    <t>89439295</t>
  </si>
  <si>
    <t>CE02960418</t>
  </si>
  <si>
    <t>O32520003</t>
  </si>
  <si>
    <t>871687400004410154</t>
  </si>
  <si>
    <t>3737 AG</t>
  </si>
  <si>
    <t>FAS2736720</t>
  </si>
  <si>
    <t>Gemeente De Bilt Gebouwen - Elektra KV</t>
  </si>
  <si>
    <t>Gemeente De Bilt</t>
  </si>
  <si>
    <t>Voormalig schoolgebouw</t>
  </si>
  <si>
    <t>76648181</t>
  </si>
  <si>
    <t>O32520004</t>
  </si>
  <si>
    <t>871687400004410925</t>
  </si>
  <si>
    <t>GROENEKANSEWEG 28 BY     - GROENEKAN</t>
  </si>
  <si>
    <t>89437133</t>
  </si>
  <si>
    <t>CE02960419</t>
  </si>
  <si>
    <t>O32520005</t>
  </si>
  <si>
    <t>871687400004411090</t>
  </si>
  <si>
    <t>3737 AA</t>
  </si>
  <si>
    <t>9718472O</t>
  </si>
  <si>
    <t>O32520006</t>
  </si>
  <si>
    <t>871687400004412561</t>
  </si>
  <si>
    <t>GROENEKANSEWEG 87  - GROENEKAN</t>
  </si>
  <si>
    <t>89240709</t>
  </si>
  <si>
    <t>O32520007</t>
  </si>
  <si>
    <t>871687400004413544</t>
  </si>
  <si>
    <t>GROENEKANSEWEG 2 TO     - GROENEKAN</t>
  </si>
  <si>
    <t>86815319</t>
  </si>
  <si>
    <t>CE02960420</t>
  </si>
  <si>
    <t>O32520008</t>
  </si>
  <si>
    <t>871687400004415692</t>
  </si>
  <si>
    <t>Park Arenberg</t>
  </si>
  <si>
    <t>3731 EP</t>
  </si>
  <si>
    <t>PARK ARENBERG 53 TO     - DE BILT</t>
  </si>
  <si>
    <t>87495441</t>
  </si>
  <si>
    <t>CE02960421</t>
  </si>
  <si>
    <t>O32520009</t>
  </si>
  <si>
    <t>871687400004425929</t>
  </si>
  <si>
    <t>Blauwkapelseweg</t>
  </si>
  <si>
    <t>3731 EB</t>
  </si>
  <si>
    <t>BLAUWKAPELSEWEG 53 BY     - DE BILT</t>
  </si>
  <si>
    <t>89368570</t>
  </si>
  <si>
    <t>CE02960422</t>
  </si>
  <si>
    <t>O32520010</t>
  </si>
  <si>
    <t>871687400004427879</t>
  </si>
  <si>
    <t>BLAUWKAPELSEWEG 41 BY     - DE BILT</t>
  </si>
  <si>
    <t>89242452</t>
  </si>
  <si>
    <t>CE02960423</t>
  </si>
  <si>
    <t>O32520011</t>
  </si>
  <si>
    <t>871687400004432088</t>
  </si>
  <si>
    <t>BLAUWKAPELSEWEG 85  - DE BILT</t>
  </si>
  <si>
    <t>88900503</t>
  </si>
  <si>
    <t>CE02960424</t>
  </si>
  <si>
    <t>O32520012</t>
  </si>
  <si>
    <t>871687400004452123</t>
  </si>
  <si>
    <t>Dorpsweg</t>
  </si>
  <si>
    <t>3738 CC</t>
  </si>
  <si>
    <t>MAARTENSDIJK</t>
  </si>
  <si>
    <t>DORPSWEG 109 BY     - MAARTENSDIJK</t>
  </si>
  <si>
    <t>13592714</t>
  </si>
  <si>
    <t>CE02960425</t>
  </si>
  <si>
    <t>O32520013</t>
  </si>
  <si>
    <t>871687400004452383</t>
  </si>
  <si>
    <t>193</t>
  </si>
  <si>
    <t>3738 CD</t>
  </si>
  <si>
    <t>DORPSWEG 193 BY     - MAARTENSDIJK</t>
  </si>
  <si>
    <t>13997669</t>
  </si>
  <si>
    <t>CE02960426</t>
  </si>
  <si>
    <t>O32520014</t>
  </si>
  <si>
    <t>871687400004452796</t>
  </si>
  <si>
    <t>175</t>
  </si>
  <si>
    <t>DORPSWEG 175 BY     - MAARTENSDIJK</t>
  </si>
  <si>
    <t>89390634</t>
  </si>
  <si>
    <t>CE02960427</t>
  </si>
  <si>
    <t>O32520015</t>
  </si>
  <si>
    <t>871687400004454370</t>
  </si>
  <si>
    <t>153</t>
  </si>
  <si>
    <t>DORPSWEG 153 AC     - MAARTENSDIJK</t>
  </si>
  <si>
    <t>E0044006904164617</t>
  </si>
  <si>
    <t>CE02960428</t>
  </si>
  <si>
    <t>O32520016</t>
  </si>
  <si>
    <t>871687400004455421</t>
  </si>
  <si>
    <t>266</t>
  </si>
  <si>
    <t>3738 CN</t>
  </si>
  <si>
    <t>DORPSWEG 266 AC     - MAARTENSDIJK</t>
  </si>
  <si>
    <t>88903747</t>
  </si>
  <si>
    <t>CE02960429</t>
  </si>
  <si>
    <t>O32520017</t>
  </si>
  <si>
    <t>871687400004459047</t>
  </si>
  <si>
    <t>3737 AH</t>
  </si>
  <si>
    <t>GROENEKANSEWEG 56 TO     - GROENEKAN</t>
  </si>
  <si>
    <t>88901153</t>
  </si>
  <si>
    <t>CE02960430</t>
  </si>
  <si>
    <t>O32520018</t>
  </si>
  <si>
    <t>871687400004461286</t>
  </si>
  <si>
    <t>156</t>
  </si>
  <si>
    <t>3737 AK</t>
  </si>
  <si>
    <t>GROENEKANSEWEG 156  - GROENEKAN</t>
  </si>
  <si>
    <t>89437768</t>
  </si>
  <si>
    <t>CE02960431</t>
  </si>
  <si>
    <t>O32520019</t>
  </si>
  <si>
    <t>871687400004462528</t>
  </si>
  <si>
    <t>232</t>
  </si>
  <si>
    <t>3737 AL</t>
  </si>
  <si>
    <t>GROENEKANSEWEG 232 BY     - GROENEKAN</t>
  </si>
  <si>
    <t>88905030</t>
  </si>
  <si>
    <t>CE02960432</t>
  </si>
  <si>
    <t>O32520020</t>
  </si>
  <si>
    <t>871687400004463594</t>
  </si>
  <si>
    <t>GROENEKANSEWEG 58  - GROENEKAN</t>
  </si>
  <si>
    <t>89233146</t>
  </si>
  <si>
    <t>CE02960433</t>
  </si>
  <si>
    <t>O32520021</t>
  </si>
  <si>
    <t>871687400004478017</t>
  </si>
  <si>
    <t>MAERTENSPLEIN</t>
  </si>
  <si>
    <t>3738 GK</t>
  </si>
  <si>
    <t>Maertensplein 24 TO - MAARTENSDIJK</t>
  </si>
  <si>
    <t>89242072</t>
  </si>
  <si>
    <t>CE02960434</t>
  </si>
  <si>
    <t>O32520022</t>
  </si>
  <si>
    <t>871687400004484551</t>
  </si>
  <si>
    <t>Dierenriem</t>
  </si>
  <si>
    <t>3738 TP</t>
  </si>
  <si>
    <t>DIERENRIEM 1 13 - MAARTENSDIJK</t>
  </si>
  <si>
    <t>89232880</t>
  </si>
  <si>
    <t>CE02960435</t>
  </si>
  <si>
    <t>O32520023</t>
  </si>
  <si>
    <t>871687400004491412</t>
  </si>
  <si>
    <t>Bantamlaan</t>
  </si>
  <si>
    <t>3738 CX</t>
  </si>
  <si>
    <t>BANTAMLAAN 11 BY     - MAARTENSDIJK</t>
  </si>
  <si>
    <t>87497793</t>
  </si>
  <si>
    <t>CE02960436</t>
  </si>
  <si>
    <t>O32520024</t>
  </si>
  <si>
    <t>871687400004513428</t>
  </si>
  <si>
    <t>3738 VE</t>
  </si>
  <si>
    <t>PRINSENLAAN 35  - MAARTENSDIJK</t>
  </si>
  <si>
    <t>13592715</t>
  </si>
  <si>
    <t>CE02960437</t>
  </si>
  <si>
    <t>O32520025</t>
  </si>
  <si>
    <t>871687400004519314</t>
  </si>
  <si>
    <t>ALFRED NOBELLAAN</t>
  </si>
  <si>
    <t>701</t>
  </si>
  <si>
    <t>3731 DV</t>
  </si>
  <si>
    <t>ALFRED NOBELLAAN 701 NST    - DE BILT</t>
  </si>
  <si>
    <t>87501830</t>
  </si>
  <si>
    <t>CE02960438</t>
  </si>
  <si>
    <t>O32520026</t>
  </si>
  <si>
    <t>871687400004520273</t>
  </si>
  <si>
    <t>MARIE CURIEWEG</t>
  </si>
  <si>
    <t>3731 CE</t>
  </si>
  <si>
    <t>MARIE CURIEWEG 1  - DE BILT</t>
  </si>
  <si>
    <t>89234737</t>
  </si>
  <si>
    <t>O32520027</t>
  </si>
  <si>
    <t>871687400004525773</t>
  </si>
  <si>
    <t>Henri Dunantplein</t>
  </si>
  <si>
    <t>3731 CL</t>
  </si>
  <si>
    <t>Henri Dunantplein 4C  - DE BILT</t>
  </si>
  <si>
    <t>E0046004088599717</t>
  </si>
  <si>
    <t>O32520028</t>
  </si>
  <si>
    <t>871687400004552748</t>
  </si>
  <si>
    <t>Spoorlaan</t>
  </si>
  <si>
    <t>3739 KG</t>
  </si>
  <si>
    <t>HOLLANDSCHE RADING</t>
  </si>
  <si>
    <t>SPOORLAAN 100 NST    - HOLLANDSCHE RADING</t>
  </si>
  <si>
    <t>88898982</t>
  </si>
  <si>
    <t>CE02960439</t>
  </si>
  <si>
    <t>O32520029</t>
  </si>
  <si>
    <t>871687400004558139</t>
  </si>
  <si>
    <t>Binckhorstlaan</t>
  </si>
  <si>
    <t>3739 LC</t>
  </si>
  <si>
    <t>BINCKHORSTLAAN 3 TO     - HOLLANDSCHE RADING</t>
  </si>
  <si>
    <t>E0034006851288617</t>
  </si>
  <si>
    <t>CE02960440</t>
  </si>
  <si>
    <t>O32520030</t>
  </si>
  <si>
    <t>871687400004558344</t>
  </si>
  <si>
    <t>3739 LA</t>
  </si>
  <si>
    <t>KARNEMELKSWEG 1 TO     - HOLLANDSCHE RADING</t>
  </si>
  <si>
    <t>E0046003849746417</t>
  </si>
  <si>
    <t>CE02960441</t>
  </si>
  <si>
    <t>O32520031</t>
  </si>
  <si>
    <t>871687400004558498</t>
  </si>
  <si>
    <t>Schepersveld</t>
  </si>
  <si>
    <t>3739 KX</t>
  </si>
  <si>
    <t>SCHEPERSVELD 7 BY     - HOLLANDSCHE RADING</t>
  </si>
  <si>
    <t>0013997673</t>
  </si>
  <si>
    <t>CE02960442</t>
  </si>
  <si>
    <t>O32520032</t>
  </si>
  <si>
    <t>871687400004559235</t>
  </si>
  <si>
    <t>Vuursche Dreef</t>
  </si>
  <si>
    <t>3739 KT</t>
  </si>
  <si>
    <t>Vuursche Dreef 8 BYA - HOLLANDSCHE RADING</t>
  </si>
  <si>
    <t>9003309F</t>
  </si>
  <si>
    <t>CE02960443</t>
  </si>
  <si>
    <t>O32520033</t>
  </si>
  <si>
    <t>871687400004568961</t>
  </si>
  <si>
    <t>3731 AC</t>
  </si>
  <si>
    <t>GROENEKANSEWEG 95 BY     - DE BILT</t>
  </si>
  <si>
    <t>86816807</t>
  </si>
  <si>
    <t>CE02960444</t>
  </si>
  <si>
    <t>O32520034</t>
  </si>
  <si>
    <t>871687400004568992</t>
  </si>
  <si>
    <t>Vuurse Dreef</t>
  </si>
  <si>
    <t>3739 KV</t>
  </si>
  <si>
    <t>VUURSE DREEF 48 BY     - HOLLANDSCHE RADING</t>
  </si>
  <si>
    <t>87502465</t>
  </si>
  <si>
    <t>CE02960445</t>
  </si>
  <si>
    <t>O32520035</t>
  </si>
  <si>
    <t>871687400004569074</t>
  </si>
  <si>
    <t>VUURSE DREEF 10 BY     - HOLLANDSCHE RADING</t>
  </si>
  <si>
    <t>88905170</t>
  </si>
  <si>
    <t>CE02960446</t>
  </si>
  <si>
    <t>O32520036</t>
  </si>
  <si>
    <t>871687400004569180</t>
  </si>
  <si>
    <t>3739 KS</t>
  </si>
  <si>
    <t>VUURSE DREEF 85 TO     - HOLLANDSCHE RADING</t>
  </si>
  <si>
    <t>E0036003807508317</t>
  </si>
  <si>
    <t>CE02960447</t>
  </si>
  <si>
    <t>O32520037</t>
  </si>
  <si>
    <t>871687400004581120</t>
  </si>
  <si>
    <t>3738 JZ</t>
  </si>
  <si>
    <t>Kon. Wilhelminaweg  9  - MAARTENSDIJK</t>
  </si>
  <si>
    <t>E0052004431261218</t>
  </si>
  <si>
    <t>O32520038</t>
  </si>
  <si>
    <t>871687400004581540</t>
  </si>
  <si>
    <t>3738 CE</t>
  </si>
  <si>
    <t>DORPSWEG 4 TO     - MAARTENSDIJK</t>
  </si>
  <si>
    <t>89437513</t>
  </si>
  <si>
    <t>CE02960448</t>
  </si>
  <si>
    <t>O32520039</t>
  </si>
  <si>
    <t>871687400004583162</t>
  </si>
  <si>
    <t>DORPSWEG 38  - MAARTENSDIJK</t>
  </si>
  <si>
    <t>89390463</t>
  </si>
  <si>
    <t>O32520040</t>
  </si>
  <si>
    <t>871687400004585265</t>
  </si>
  <si>
    <t>3738 CA</t>
  </si>
  <si>
    <t>DORPSWEG 25 BY     - MAARTENSDIJK</t>
  </si>
  <si>
    <t>87500287</t>
  </si>
  <si>
    <t>CE02960449</t>
  </si>
  <si>
    <t>O32520041</t>
  </si>
  <si>
    <t>871687400004586835</t>
  </si>
  <si>
    <t>3738 CB</t>
  </si>
  <si>
    <t>DORPSWEG 67 BY     - MAARTENSDIJK</t>
  </si>
  <si>
    <t>89390643</t>
  </si>
  <si>
    <t>CE02960450</t>
  </si>
  <si>
    <t>O32520042</t>
  </si>
  <si>
    <t>871687400004587788</t>
  </si>
  <si>
    <t>DORPSWEG 19 BY     - MAARTENSDIJK</t>
  </si>
  <si>
    <t>89394317</t>
  </si>
  <si>
    <t>CE02960451</t>
  </si>
  <si>
    <t>O32520043</t>
  </si>
  <si>
    <t>871687400004590047</t>
  </si>
  <si>
    <t>Achter Weteringseweg</t>
  </si>
  <si>
    <t>3738 MB</t>
  </si>
  <si>
    <t>ACHTER WETERINGSEWEG 15 BY     - MAARTENSDIJK</t>
  </si>
  <si>
    <t>87501975</t>
  </si>
  <si>
    <t>CE02960452</t>
  </si>
  <si>
    <t>O32520044</t>
  </si>
  <si>
    <t>871687400004590528</t>
  </si>
  <si>
    <t>ACHTER WETERINGSEWEG 29 BY     - MAARTENSDIJK</t>
  </si>
  <si>
    <t>13592716</t>
  </si>
  <si>
    <t>CE02960453</t>
  </si>
  <si>
    <t>O32520045</t>
  </si>
  <si>
    <t>871687400004591716</t>
  </si>
  <si>
    <t>ACHTER WETERINGSEWEG 59 BY     - MAARTENSDIJK</t>
  </si>
  <si>
    <t>87503714</t>
  </si>
  <si>
    <t>CE02960454</t>
  </si>
  <si>
    <t>O32520046</t>
  </si>
  <si>
    <t>871687400004593970</t>
  </si>
  <si>
    <t>Graaf Floris V Weg</t>
  </si>
  <si>
    <t>3739 NB</t>
  </si>
  <si>
    <t>GRAAF FLORIS V WEG 32 AC     - HOLLANDSCHE RADING</t>
  </si>
  <si>
    <t>89232860</t>
  </si>
  <si>
    <t>CE02960455</t>
  </si>
  <si>
    <t>O32520047</t>
  </si>
  <si>
    <t>871687400004594472</t>
  </si>
  <si>
    <t>Schaapsdrift</t>
  </si>
  <si>
    <t>3739 NE</t>
  </si>
  <si>
    <t>SCHAAPSDRIFT 11 BY     - HOLLANDSCHE RADING</t>
  </si>
  <si>
    <t>E0005001571862814</t>
  </si>
  <si>
    <t>CE02960456</t>
  </si>
  <si>
    <t>O32520048</t>
  </si>
  <si>
    <t>871687400004606519</t>
  </si>
  <si>
    <t>Weltevreden</t>
  </si>
  <si>
    <t>3731 AL</t>
  </si>
  <si>
    <t>WELTEVREDEN 20 A      - DE BILT</t>
  </si>
  <si>
    <t>E0052004402692918</t>
  </si>
  <si>
    <t>O32523964</t>
  </si>
  <si>
    <t>871687400004608551</t>
  </si>
  <si>
    <t>115 ABRI 37046</t>
  </si>
  <si>
    <t>25725508</t>
  </si>
  <si>
    <t>88904671</t>
  </si>
  <si>
    <t>CE02959305</t>
  </si>
  <si>
    <t>O32520049</t>
  </si>
  <si>
    <t>871687400004608650</t>
  </si>
  <si>
    <t>WELTEVREDEN 22  - DE BILT</t>
  </si>
  <si>
    <t>E0005001585395314</t>
  </si>
  <si>
    <t>O32520050</t>
  </si>
  <si>
    <t>871687400004620959</t>
  </si>
  <si>
    <t>Prinses Marijkelaan</t>
  </si>
  <si>
    <t>3738 DX</t>
  </si>
  <si>
    <t>PRINSES MARIJKELAAN 57  - MAARTENSDIJK</t>
  </si>
  <si>
    <t>88903621</t>
  </si>
  <si>
    <t>CE02960457</t>
  </si>
  <si>
    <t>O32520051</t>
  </si>
  <si>
    <t>871687400004646942</t>
  </si>
  <si>
    <t>AEOLUSWEG</t>
  </si>
  <si>
    <t>3731 XG</t>
  </si>
  <si>
    <t>Aeolusweg 14  - DE BILT</t>
  </si>
  <si>
    <t>84334832</t>
  </si>
  <si>
    <t>O32520052</t>
  </si>
  <si>
    <t>871687400004654176</t>
  </si>
  <si>
    <t>3732 GN</t>
  </si>
  <si>
    <t>PRINSENLAAN 1 NST    - DE BILT</t>
  </si>
  <si>
    <t>87496012</t>
  </si>
  <si>
    <t>CE02960458</t>
  </si>
  <si>
    <t>O32520053</t>
  </si>
  <si>
    <t>871687400004659409</t>
  </si>
  <si>
    <t>Bunnikseweg</t>
  </si>
  <si>
    <t>3732 HV</t>
  </si>
  <si>
    <t>Bunnikseweg 53 BY - DE BILT</t>
  </si>
  <si>
    <t>89393229</t>
  </si>
  <si>
    <t>CE02960459</t>
  </si>
  <si>
    <t>O32520054</t>
  </si>
  <si>
    <t>871687400004659812</t>
  </si>
  <si>
    <t>BUNNIKSEWEG 39 BY     - DE BILT</t>
  </si>
  <si>
    <t>E0054007768065920</t>
  </si>
  <si>
    <t>CE02960460</t>
  </si>
  <si>
    <t>O32520055</t>
  </si>
  <si>
    <t>871687400004669309</t>
  </si>
  <si>
    <t>Dorpsstraat</t>
  </si>
  <si>
    <t>3732 HH</t>
  </si>
  <si>
    <t>DORPSSTRAAT 83 BY     - DE BILT</t>
  </si>
  <si>
    <t>89439859</t>
  </si>
  <si>
    <t>CE02960461</t>
  </si>
  <si>
    <t>O32520056</t>
  </si>
  <si>
    <t>871687400004677939</t>
  </si>
  <si>
    <t>Kerkdijk</t>
  </si>
  <si>
    <t>3615 BC</t>
  </si>
  <si>
    <t>WESTBROEK</t>
  </si>
  <si>
    <t>KERKDIJK 79 BY     - WESTBROEK</t>
  </si>
  <si>
    <t>89392999</t>
  </si>
  <si>
    <t>CE02960462</t>
  </si>
  <si>
    <t>O32520057</t>
  </si>
  <si>
    <t>871687400004681165</t>
  </si>
  <si>
    <t>3615 BE</t>
  </si>
  <si>
    <t>KERKDIJK 18  - WESTBROEK</t>
  </si>
  <si>
    <t>13592678</t>
  </si>
  <si>
    <t>CE02960463</t>
  </si>
  <si>
    <t>O32520058</t>
  </si>
  <si>
    <t>871687400004681585</t>
  </si>
  <si>
    <t>KERKDIJK 2  - WESTBROEK</t>
  </si>
  <si>
    <t>88906079</t>
  </si>
  <si>
    <t>O32520059</t>
  </si>
  <si>
    <t>871687400004681615</t>
  </si>
  <si>
    <t>KERKDIJK 12  - WESTBROEK</t>
  </si>
  <si>
    <t>89238453</t>
  </si>
  <si>
    <t>O32520060</t>
  </si>
  <si>
    <t>871687400004685491</t>
  </si>
  <si>
    <t>Dr. Welfferweg</t>
  </si>
  <si>
    <t>3615 AK</t>
  </si>
  <si>
    <t>DOCTOR WELFFERWEG 11 BY     - WESTBROEK</t>
  </si>
  <si>
    <t>E0036004024307817</t>
  </si>
  <si>
    <t>O32828857</t>
  </si>
  <si>
    <t>CE03357800</t>
  </si>
  <si>
    <t>EO002913</t>
  </si>
  <si>
    <t>Gem de Bilt 2021 WHH</t>
  </si>
  <si>
    <t>O32520061</t>
  </si>
  <si>
    <t>871687400004686801</t>
  </si>
  <si>
    <t>Doctor Welfferweg</t>
  </si>
  <si>
    <t>3615 AL</t>
  </si>
  <si>
    <t>DOCTOR WELFFERWEG 43 BY     - WESTBROEK</t>
  </si>
  <si>
    <t>88904992</t>
  </si>
  <si>
    <t>CE02960465</t>
  </si>
  <si>
    <t>O32520062</t>
  </si>
  <si>
    <t>871687400004707834</t>
  </si>
  <si>
    <t>3732 HD</t>
  </si>
  <si>
    <t>SOESTDIJKSEWEG ZUID 49 TOA    - DE BILT</t>
  </si>
  <si>
    <t>89238203</t>
  </si>
  <si>
    <t>CE02960466</t>
  </si>
  <si>
    <t>O32520063</t>
  </si>
  <si>
    <t>871687400004708268</t>
  </si>
  <si>
    <t>3732 HC</t>
  </si>
  <si>
    <t>SOESTDIJKSEWEG ZUID 1 BY     - DE BILT</t>
  </si>
  <si>
    <t>13706417</t>
  </si>
  <si>
    <t>CE02960467</t>
  </si>
  <si>
    <t>O32520064</t>
  </si>
  <si>
    <t>871687400004712395</t>
  </si>
  <si>
    <t>BURG DE WITHSTRAAT</t>
  </si>
  <si>
    <t>3732 EK</t>
  </si>
  <si>
    <t>BURG DE WITHSTRAAT 2  - DE BILT</t>
  </si>
  <si>
    <t>8008107L</t>
  </si>
  <si>
    <t>O32520065</t>
  </si>
  <si>
    <t>871687400004728389</t>
  </si>
  <si>
    <t>3615 BG</t>
  </si>
  <si>
    <t>KERKDIJK 44 BY     - WESTBROEK</t>
  </si>
  <si>
    <t>87503471</t>
  </si>
  <si>
    <t>CE02960468</t>
  </si>
  <si>
    <t>O32520066</t>
  </si>
  <si>
    <t>871687400004730801</t>
  </si>
  <si>
    <t>112</t>
  </si>
  <si>
    <t>3615 BJ</t>
  </si>
  <si>
    <t>KERKDIJK 112 NST    - WESTBROEK</t>
  </si>
  <si>
    <t>87501552</t>
  </si>
  <si>
    <t>CE02960469</t>
  </si>
  <si>
    <t>O32520067</t>
  </si>
  <si>
    <t>871687400004732430</t>
  </si>
  <si>
    <t>3615 BK</t>
  </si>
  <si>
    <t>KERKDIJK 148 BY     - WESTBROEK</t>
  </si>
  <si>
    <t>89240843</t>
  </si>
  <si>
    <t>CE02960470</t>
  </si>
  <si>
    <t>O32520068</t>
  </si>
  <si>
    <t>871687400004732881</t>
  </si>
  <si>
    <t>170</t>
  </si>
  <si>
    <t>FAS2736712</t>
  </si>
  <si>
    <t>KERKDIJK 170  - WESTBROEK</t>
  </si>
  <si>
    <t>88903025</t>
  </si>
  <si>
    <t>CE02960471</t>
  </si>
  <si>
    <t>O32520069</t>
  </si>
  <si>
    <t>871687400004733581</t>
  </si>
  <si>
    <t>Jasmijnstraat</t>
  </si>
  <si>
    <t>3732 EC</t>
  </si>
  <si>
    <t>Gebouw</t>
  </si>
  <si>
    <t>88901241</t>
  </si>
  <si>
    <t>O32528558</t>
  </si>
  <si>
    <t>871687400004733611</t>
  </si>
  <si>
    <t>JASMIJNSTRAAT 4  - DE BILT</t>
  </si>
  <si>
    <t>6910256D</t>
  </si>
  <si>
    <t>O32520070</t>
  </si>
  <si>
    <t>871687400004734342</t>
  </si>
  <si>
    <t>3615 AN</t>
  </si>
  <si>
    <t>Dr. Welfferweg  36  - WESTBROEK</t>
  </si>
  <si>
    <t>E0052004431263218</t>
  </si>
  <si>
    <t>O32528559</t>
  </si>
  <si>
    <t>871687400004734465</t>
  </si>
  <si>
    <t>FAS2736728</t>
  </si>
  <si>
    <t>fcl 86900180 DR.Welfferweg 38 Westbroek</t>
  </si>
  <si>
    <t>E0052004402705618</t>
  </si>
  <si>
    <t>O32520071</t>
  </si>
  <si>
    <t>871687400004735394</t>
  </si>
  <si>
    <t>3615 AP</t>
  </si>
  <si>
    <t>Dr. Welfferweg 60  - WESTBROEK</t>
  </si>
  <si>
    <t>89238043</t>
  </si>
  <si>
    <t>CE02960472</t>
  </si>
  <si>
    <t>O32520072</t>
  </si>
  <si>
    <t>871687400004736575</t>
  </si>
  <si>
    <t>92</t>
  </si>
  <si>
    <t>3615 AR</t>
  </si>
  <si>
    <t>DR. WELFFERWEG 92 BIJ - WESTBROEK</t>
  </si>
  <si>
    <t>13592680</t>
  </si>
  <si>
    <t>CE02960473</t>
  </si>
  <si>
    <t>O32520073</t>
  </si>
  <si>
    <t>871687400004736896</t>
  </si>
  <si>
    <t>DOCTOR WELFFERWEG 106 BY     - WESTBROEK</t>
  </si>
  <si>
    <t>89439309</t>
  </si>
  <si>
    <t>CE02960474</t>
  </si>
  <si>
    <t>O32520074</t>
  </si>
  <si>
    <t>871687400004737657</t>
  </si>
  <si>
    <t>DOCTOR WELFFERWEG 44 AC     - WESTBROEK</t>
  </si>
  <si>
    <t>87500935</t>
  </si>
  <si>
    <t>CE02960475</t>
  </si>
  <si>
    <t>O32520075</t>
  </si>
  <si>
    <t>871687400004862991</t>
  </si>
  <si>
    <t>3732 AB</t>
  </si>
  <si>
    <t>GROENEKANSEWEG 75 BY     - DE BILT</t>
  </si>
  <si>
    <t>89234805</t>
  </si>
  <si>
    <t>CE02960476</t>
  </si>
  <si>
    <t>O32520076</t>
  </si>
  <si>
    <t>871687400008355338</t>
  </si>
  <si>
    <t>3723 ME</t>
  </si>
  <si>
    <t>KOUDELAAN 25 AC     - BILTHOVEN</t>
  </si>
  <si>
    <t>87502121</t>
  </si>
  <si>
    <t>CE02960477</t>
  </si>
  <si>
    <t>O32520077</t>
  </si>
  <si>
    <t>871687400008408041</t>
  </si>
  <si>
    <t>Prinses Christinastraat</t>
  </si>
  <si>
    <t>3615 AG</t>
  </si>
  <si>
    <t>PRINSES CHRISTINASTRAAT 20 NST    - WESTBROEK</t>
  </si>
  <si>
    <t>87501202</t>
  </si>
  <si>
    <t>CE02960478</t>
  </si>
  <si>
    <t>O32520078</t>
  </si>
  <si>
    <t>871687400008408102</t>
  </si>
  <si>
    <t>Kooijdijk</t>
  </si>
  <si>
    <t>3615 AB</t>
  </si>
  <si>
    <t>KOOIJDIJK 10 BIJ    - WESTBROEK</t>
  </si>
  <si>
    <t>87498115</t>
  </si>
  <si>
    <t>CE02960479</t>
  </si>
  <si>
    <t>O32520079</t>
  </si>
  <si>
    <t>871687400008408119</t>
  </si>
  <si>
    <t>3615 AA</t>
  </si>
  <si>
    <t>KOOIJDIJK 31 BIJ    - WESTBROEK</t>
  </si>
  <si>
    <t>89393970</t>
  </si>
  <si>
    <t>CE02960480</t>
  </si>
  <si>
    <t>O32520080</t>
  </si>
  <si>
    <t>871687400008423365</t>
  </si>
  <si>
    <t>KOOIJDIJK 20 TO     - WESTBROEK</t>
  </si>
  <si>
    <t>87502912</t>
  </si>
  <si>
    <t>CE02960481</t>
  </si>
  <si>
    <t>O32520081</t>
  </si>
  <si>
    <t>871687400008423372</t>
  </si>
  <si>
    <t>87502384</t>
  </si>
  <si>
    <t>CE02960482</t>
  </si>
  <si>
    <t>O32520082</t>
  </si>
  <si>
    <t>871687400008450873</t>
  </si>
  <si>
    <t>173</t>
  </si>
  <si>
    <t>3721 AB</t>
  </si>
  <si>
    <t>FAS2736727</t>
  </si>
  <si>
    <t>Gemeente De Bilt Gemeentehuis GV</t>
  </si>
  <si>
    <t>Soestdijkseweg Zuid 173  - BILTHOVEN</t>
  </si>
  <si>
    <t>O32520083</t>
  </si>
  <si>
    <t>871687400008451115</t>
  </si>
  <si>
    <t>OUDE BRANDENBURGERWEG</t>
  </si>
  <si>
    <t>3721 DV</t>
  </si>
  <si>
    <t>FAS2736725</t>
  </si>
  <si>
    <t>Gemeente De Bilt Gebouwenbeheer GV - Elektra</t>
  </si>
  <si>
    <t>OUDE BRANDENB WG 67  - BILTHOVEN</t>
  </si>
  <si>
    <t>O32696359</t>
  </si>
  <si>
    <t>871687400008451528</t>
  </si>
  <si>
    <t>Overboslaan</t>
  </si>
  <si>
    <t>3722 BJ</t>
  </si>
  <si>
    <t>E3A</t>
  </si>
  <si>
    <t>FAS2736718</t>
  </si>
  <si>
    <t>Soestdijkseweg Noord 208</t>
  </si>
  <si>
    <t>O32520084</t>
  </si>
  <si>
    <t>871687400008465709</t>
  </si>
  <si>
    <t>526</t>
  </si>
  <si>
    <t>SOESTDIJKSEWEG NOORD 526 BIJ    - BILTHOVEN</t>
  </si>
  <si>
    <t>13611814</t>
  </si>
  <si>
    <t>CE02960483</t>
  </si>
  <si>
    <t>O32520085</t>
  </si>
  <si>
    <t>871687400008513615</t>
  </si>
  <si>
    <t>481</t>
  </si>
  <si>
    <t>3737 BG</t>
  </si>
  <si>
    <t>KONINGIN WILHELMINAWEG 481 BIJ    - GROENEKAN</t>
  </si>
  <si>
    <t>88899789</t>
  </si>
  <si>
    <t>CE02960484</t>
  </si>
  <si>
    <t>O32520086</t>
  </si>
  <si>
    <t>871687400008545463</t>
  </si>
  <si>
    <t>3738 VC</t>
  </si>
  <si>
    <t>KONINGIN JULIANALAAN 2 TO     - MAARTENSDIJK</t>
  </si>
  <si>
    <t>87501092</t>
  </si>
  <si>
    <t>CE02960485</t>
  </si>
  <si>
    <t>O32520087</t>
  </si>
  <si>
    <t>871687400008545524</t>
  </si>
  <si>
    <t>Nachtegaallaan</t>
  </si>
  <si>
    <t>3738 EA</t>
  </si>
  <si>
    <t>NACHTEGAALLAAN 5 TO     - MAARTENSDIJK</t>
  </si>
  <si>
    <t>89438529</t>
  </si>
  <si>
    <t>CE02960486</t>
  </si>
  <si>
    <t>O32520088</t>
  </si>
  <si>
    <t>871687400008555080</t>
  </si>
  <si>
    <t>Korssesteeg</t>
  </si>
  <si>
    <t>3615 AS</t>
  </si>
  <si>
    <t>Korssesteeg 2 . - WESTBROEK</t>
  </si>
  <si>
    <t>E0054008326197121</t>
  </si>
  <si>
    <t>CE02960487</t>
  </si>
  <si>
    <t>O32520089</t>
  </si>
  <si>
    <t>871687400008555103</t>
  </si>
  <si>
    <t>Korsesteeg 4  - WESTBROEK</t>
  </si>
  <si>
    <t>E0054008390272321</t>
  </si>
  <si>
    <t>CE02960488</t>
  </si>
  <si>
    <t>O32520090</t>
  </si>
  <si>
    <t>871687400008649703</t>
  </si>
  <si>
    <t>Dillenburg</t>
  </si>
  <si>
    <t>3738 VM</t>
  </si>
  <si>
    <t>DILLENBURG 19 TO     - MAARTENSDIJK</t>
  </si>
  <si>
    <t>89437435</t>
  </si>
  <si>
    <t>CE02960489</t>
  </si>
  <si>
    <t>O32520091</t>
  </si>
  <si>
    <t>871687400008651386</t>
  </si>
  <si>
    <t>104</t>
  </si>
  <si>
    <t>3722 GS</t>
  </si>
  <si>
    <t>JULIANALAAN 104 NST    - BILTHOVEN</t>
  </si>
  <si>
    <t>88900391</t>
  </si>
  <si>
    <t>CE02960490</t>
  </si>
  <si>
    <t>O32520092</t>
  </si>
  <si>
    <t>871687400008705553</t>
  </si>
  <si>
    <t>Tolakkerweg</t>
  </si>
  <si>
    <t>252</t>
  </si>
  <si>
    <t>3738 JV</t>
  </si>
  <si>
    <t>TOLAKKERWEG 252 BIJ    - MAARTENSDIJK</t>
  </si>
  <si>
    <t>87501332</t>
  </si>
  <si>
    <t>CE02960491</t>
  </si>
  <si>
    <t>O32520093</t>
  </si>
  <si>
    <t>871687400008763119</t>
  </si>
  <si>
    <t>257</t>
  </si>
  <si>
    <t>KONINGIN WILHELMINAWEG 257 TO     - GROENEKAN</t>
  </si>
  <si>
    <t>13518772</t>
  </si>
  <si>
    <t>CE02960492</t>
  </si>
  <si>
    <t>O32520094</t>
  </si>
  <si>
    <t>871687400008769340</t>
  </si>
  <si>
    <t>De Holle Bilt</t>
  </si>
  <si>
    <t>3732 HM</t>
  </si>
  <si>
    <t>DE HOLLE BILT 4 TO     - DE BILT</t>
  </si>
  <si>
    <t>88898666</t>
  </si>
  <si>
    <t>CE02960493</t>
  </si>
  <si>
    <t>O32520095</t>
  </si>
  <si>
    <t>871687400008769357</t>
  </si>
  <si>
    <t>Visserssteeg</t>
  </si>
  <si>
    <t>3732 HN</t>
  </si>
  <si>
    <t>VISSERSSTEEG 1 BIJ    - DE BILT</t>
  </si>
  <si>
    <t>87496841</t>
  </si>
  <si>
    <t>CE02960494</t>
  </si>
  <si>
    <t>O32520096</t>
  </si>
  <si>
    <t>871687400008787894</t>
  </si>
  <si>
    <t>Groenlinglaan</t>
  </si>
  <si>
    <t>218NST</t>
  </si>
  <si>
    <t>3722 VA</t>
  </si>
  <si>
    <t>GROENLINGLAAN 2 218NST - BILTHOVEN</t>
  </si>
  <si>
    <t>17138468</t>
  </si>
  <si>
    <t>CE02960495</t>
  </si>
  <si>
    <t>O32520097</t>
  </si>
  <si>
    <t>871687400008787917</t>
  </si>
  <si>
    <t>3732 HB</t>
  </si>
  <si>
    <t>UTRECHTSEWEG 60 BIJ    - DE BILT</t>
  </si>
  <si>
    <t>89232532</t>
  </si>
  <si>
    <t>CE02960496</t>
  </si>
  <si>
    <t>O32520098</t>
  </si>
  <si>
    <t>871687400008812848</t>
  </si>
  <si>
    <t>3722 GA</t>
  </si>
  <si>
    <t>Julianalaan 1 NST - BILTHOVEN</t>
  </si>
  <si>
    <t>E0052004405085618</t>
  </si>
  <si>
    <t>CE02960497</t>
  </si>
  <si>
    <t>O32520099</t>
  </si>
  <si>
    <t>871687400008831894</t>
  </si>
  <si>
    <t>3732 HP</t>
  </si>
  <si>
    <t>AMERSFOORTSEWEG 15 BY     - DE BILT</t>
  </si>
  <si>
    <t>87497286</t>
  </si>
  <si>
    <t>CE02960498</t>
  </si>
  <si>
    <t>O32520100</t>
  </si>
  <si>
    <t>871687400008843835</t>
  </si>
  <si>
    <t>3721 AG</t>
  </si>
  <si>
    <t>SOESTDIJKSEWEG ZUID 98 NST    - BILTHOVEN</t>
  </si>
  <si>
    <t>88903937</t>
  </si>
  <si>
    <t>CE02960499</t>
  </si>
  <si>
    <t>O32520101</t>
  </si>
  <si>
    <t>871687400008882353</t>
  </si>
  <si>
    <t>3971 KW</t>
  </si>
  <si>
    <t>SOESTDIJKSEWEG ZUID 152 BIJ    - DE BILT</t>
  </si>
  <si>
    <t>88904098</t>
  </si>
  <si>
    <t>CE02960500</t>
  </si>
  <si>
    <t>O32520102</t>
  </si>
  <si>
    <t>871687400008908961</t>
  </si>
  <si>
    <t>3732 HA</t>
  </si>
  <si>
    <t>UTRECHTSEWEG 59 BY     - DE BILT</t>
  </si>
  <si>
    <t>E0031003222025416</t>
  </si>
  <si>
    <t>CE02960501</t>
  </si>
  <si>
    <t>O32528560</t>
  </si>
  <si>
    <t>871687400008908978</t>
  </si>
  <si>
    <t>Dwarsweg</t>
  </si>
  <si>
    <t>3723 BB</t>
  </si>
  <si>
    <t>DWARSWEG 1 BY     - BILTHOVEN</t>
  </si>
  <si>
    <t>87500683</t>
  </si>
  <si>
    <t>CE02960502</t>
  </si>
  <si>
    <t>O32528561</t>
  </si>
  <si>
    <t>871687400008908985</t>
  </si>
  <si>
    <t>AMERSFOORTSEWEG 55 BY     - DE BILT</t>
  </si>
  <si>
    <t>88899673</t>
  </si>
  <si>
    <t>CE02960503</t>
  </si>
  <si>
    <t>O32528562</t>
  </si>
  <si>
    <t>871687400008923063</t>
  </si>
  <si>
    <t>JULIANALAAN 80 TO     - BILTHOVEN</t>
  </si>
  <si>
    <t>88906762</t>
  </si>
  <si>
    <t>CE02960504</t>
  </si>
  <si>
    <t>O32528563</t>
  </si>
  <si>
    <t>871687400009026701</t>
  </si>
  <si>
    <t>AMERSFOORTSEWEG 1 BIJ    - BOSCH EN DUIN</t>
  </si>
  <si>
    <t>89237695</t>
  </si>
  <si>
    <t>CE02960505</t>
  </si>
  <si>
    <t>O32528564</t>
  </si>
  <si>
    <t>871687400009061580</t>
  </si>
  <si>
    <t>ACHTER</t>
  </si>
  <si>
    <t>DOCTOR WELFFERWEG 44 ACHTER - WESTBROEK</t>
  </si>
  <si>
    <t>89390635</t>
  </si>
  <si>
    <t>CE02960506</t>
  </si>
  <si>
    <t>O32528565</t>
  </si>
  <si>
    <t>871687400009075945</t>
  </si>
  <si>
    <t>KOOIJDIJK 33 BIJ    - WESTBROEK</t>
  </si>
  <si>
    <t>89436117</t>
  </si>
  <si>
    <t>CE02960507</t>
  </si>
  <si>
    <t>O32528566</t>
  </si>
  <si>
    <t>871687400009123103</t>
  </si>
  <si>
    <t>KOOIJDIJK 25 TO     - WESTBROEK</t>
  </si>
  <si>
    <t>89236969</t>
  </si>
  <si>
    <t>CE02960508</t>
  </si>
  <si>
    <t>O32528567</t>
  </si>
  <si>
    <t>871687400009128566</t>
  </si>
  <si>
    <t>3738 JM</t>
  </si>
  <si>
    <t>TOLAKKERWEG 215 BIJ    - MAARTENSDIJK</t>
  </si>
  <si>
    <t>89232670</t>
  </si>
  <si>
    <t>CE02960509</t>
  </si>
  <si>
    <t>O32528568</t>
  </si>
  <si>
    <t>871687400009128573</t>
  </si>
  <si>
    <t>KOUDELAAN 15 THV    - LAGE VUURSCHE</t>
  </si>
  <si>
    <t>13592721</t>
  </si>
  <si>
    <t>CE02960510</t>
  </si>
  <si>
    <t>O32528569</t>
  </si>
  <si>
    <t>871687400009129198</t>
  </si>
  <si>
    <t>3721 PA</t>
  </si>
  <si>
    <t>SPOORLAAN 41 BIJ    - BILTHOVEN</t>
  </si>
  <si>
    <t>89238495</t>
  </si>
  <si>
    <t>CE02960511</t>
  </si>
  <si>
    <t>O32528570</t>
  </si>
  <si>
    <t>871687400009156071</t>
  </si>
  <si>
    <t>3732 HW</t>
  </si>
  <si>
    <t>BISSCHOPSWEG 1 BY     - DE BILT</t>
  </si>
  <si>
    <t>88904238</t>
  </si>
  <si>
    <t>CE02960512</t>
  </si>
  <si>
    <t>O32528571</t>
  </si>
  <si>
    <t>871687400009156088</t>
  </si>
  <si>
    <t>BUNNIKSEWEG 63 BY     - DE BILT</t>
  </si>
  <si>
    <t>87497574</t>
  </si>
  <si>
    <t>CE02960513</t>
  </si>
  <si>
    <t>O32528572</t>
  </si>
  <si>
    <t>871687400009156095</t>
  </si>
  <si>
    <t>BUNNIKSEWEG 6 BY     - DE BILT</t>
  </si>
  <si>
    <t>86815769</t>
  </si>
  <si>
    <t>CE02960514</t>
  </si>
  <si>
    <t>O32528573</t>
  </si>
  <si>
    <t>871687400009156101</t>
  </si>
  <si>
    <t>Oude Bunnikseweg</t>
  </si>
  <si>
    <t>3732 GP</t>
  </si>
  <si>
    <t>OUDE BUNNIKSEWEG 3 BY     - DE BILT</t>
  </si>
  <si>
    <t>89394267</t>
  </si>
  <si>
    <t>CE02960515</t>
  </si>
  <si>
    <t>O32528574</t>
  </si>
  <si>
    <t>871687400009164304</t>
  </si>
  <si>
    <t>BLAUWKAPELSEWEG 69 TO     - DE BILT</t>
  </si>
  <si>
    <t>88902950</t>
  </si>
  <si>
    <t>CE02960516</t>
  </si>
  <si>
    <t>O32528575</t>
  </si>
  <si>
    <t>871687400009208749</t>
  </si>
  <si>
    <t>DE HOLLE BILT 1 BIJ    - DE BILT</t>
  </si>
  <si>
    <t>87498129</t>
  </si>
  <si>
    <t>CE02960517</t>
  </si>
  <si>
    <t>O32528576</t>
  </si>
  <si>
    <t>871687400009279626</t>
  </si>
  <si>
    <t>BUNNIKSEWEG 33 BIJ    - DE BILT</t>
  </si>
  <si>
    <t>89234292</t>
  </si>
  <si>
    <t>CE02960518</t>
  </si>
  <si>
    <t>O32528577</t>
  </si>
  <si>
    <t>871687400009279633</t>
  </si>
  <si>
    <t>Universiteitsweg</t>
  </si>
  <si>
    <t>3732 HX</t>
  </si>
  <si>
    <t>UNIVERSITEITSWEG 10 BIJ    - DE BILT</t>
  </si>
  <si>
    <t>89234458</t>
  </si>
  <si>
    <t>CE02960519</t>
  </si>
  <si>
    <t>O32528578</t>
  </si>
  <si>
    <t>871687400009279640</t>
  </si>
  <si>
    <t>A NAAS</t>
  </si>
  <si>
    <t>3752 HX</t>
  </si>
  <si>
    <t>UNIVERSITEITSWEG 1 A NAAS - DE BILT</t>
  </si>
  <si>
    <t>88899986</t>
  </si>
  <si>
    <t>CE02960520</t>
  </si>
  <si>
    <t>O32528579</t>
  </si>
  <si>
    <t>871687400009289403</t>
  </si>
  <si>
    <t>Aanlegsteeg</t>
  </si>
  <si>
    <t>3738 CZ</t>
  </si>
  <si>
    <t>AANLEGSTEEG 17 BIJ    - MAARTENSDIJK</t>
  </si>
  <si>
    <t>E0036003807508717</t>
  </si>
  <si>
    <t>CE02960521</t>
  </si>
  <si>
    <t>O32528580</t>
  </si>
  <si>
    <t>871687400009289458</t>
  </si>
  <si>
    <t>BLAUWKAPELSEWEG 85 THV    - DE BILT</t>
  </si>
  <si>
    <t>87495497</t>
  </si>
  <si>
    <t>CE02960522</t>
  </si>
  <si>
    <t>O32528581</t>
  </si>
  <si>
    <t>871687400009309798</t>
  </si>
  <si>
    <t>Kanaaldijk</t>
  </si>
  <si>
    <t>3739 ND</t>
  </si>
  <si>
    <t>KANAALDIJK 1 BIJ    - HOLLANDSCHE RADING</t>
  </si>
  <si>
    <t>89392191</t>
  </si>
  <si>
    <t>CE02960523</t>
  </si>
  <si>
    <t>O32528582</t>
  </si>
  <si>
    <t>871687400009309811</t>
  </si>
  <si>
    <t>T.H.V.</t>
  </si>
  <si>
    <t>3739 NC</t>
  </si>
  <si>
    <t>GRAAF FLORIS V WEG 43 T.H.V. - HOLLANDSCHE RADING</t>
  </si>
  <si>
    <t>E0036004024309817</t>
  </si>
  <si>
    <t>CE02960524</t>
  </si>
  <si>
    <t>O32528583</t>
  </si>
  <si>
    <t>871687400009309828</t>
  </si>
  <si>
    <t>3739 NA</t>
  </si>
  <si>
    <t>GRAAF FLORIS V WEG 23 T.H.V. - HOLLANDSCHE RADING</t>
  </si>
  <si>
    <t>13592719</t>
  </si>
  <si>
    <t>CE02960525</t>
  </si>
  <si>
    <t>O32528584</t>
  </si>
  <si>
    <t>871687400009309835</t>
  </si>
  <si>
    <t>162</t>
  </si>
  <si>
    <t>3739 JT</t>
  </si>
  <si>
    <t>Tolakkerweg 162 T.H.V. - HOLLANDSCHE RADING</t>
  </si>
  <si>
    <t>83162009</t>
  </si>
  <si>
    <t>CE02960526</t>
  </si>
  <si>
    <t>O32528585</t>
  </si>
  <si>
    <t>871687400009363349</t>
  </si>
  <si>
    <t>Vuursche Steeg</t>
  </si>
  <si>
    <t>3723 MG</t>
  </si>
  <si>
    <t>VUURSCHE STEEG 39 NST    - BILTHOVEN</t>
  </si>
  <si>
    <t>0013611812</t>
  </si>
  <si>
    <t>CE02960527</t>
  </si>
  <si>
    <t>O32528586</t>
  </si>
  <si>
    <t>871687400009367330</t>
  </si>
  <si>
    <t>VELDZICHTSTRAAT 1 T.H.V. - DE BILT</t>
  </si>
  <si>
    <t>89394893</t>
  </si>
  <si>
    <t>CE02960528</t>
  </si>
  <si>
    <t>O32528587</t>
  </si>
  <si>
    <t>871687400009368535</t>
  </si>
  <si>
    <t>MAARTENSDIJKSEWEG 1 T.H.V. - BILTHOVEN</t>
  </si>
  <si>
    <t>13611813</t>
  </si>
  <si>
    <t>CE02960529</t>
  </si>
  <si>
    <t>O32528588</t>
  </si>
  <si>
    <t>871687400009368559</t>
  </si>
  <si>
    <t>MAARTENSDIJKSEWEG 8 T.H.V. - BILTHOVEN</t>
  </si>
  <si>
    <t>89368391</t>
  </si>
  <si>
    <t>CE02960530</t>
  </si>
  <si>
    <t>O32528589</t>
  </si>
  <si>
    <t>871687400009368566</t>
  </si>
  <si>
    <t>VUURSCHE STEEG 1 T.H.V. - BILTHOVEN</t>
  </si>
  <si>
    <t>87497217</t>
  </si>
  <si>
    <t>CE02960531</t>
  </si>
  <si>
    <t>O32528590</t>
  </si>
  <si>
    <t>871687400009368801</t>
  </si>
  <si>
    <t>MAARTENSDIJKSEWEG 13 T.H.V. - BILTHOVEN</t>
  </si>
  <si>
    <t>13592696</t>
  </si>
  <si>
    <t>CE02960532</t>
  </si>
  <si>
    <t>O32528591</t>
  </si>
  <si>
    <t>871687400009394718</t>
  </si>
  <si>
    <t>Beukenburgerlaan</t>
  </si>
  <si>
    <t>3737 MK</t>
  </si>
  <si>
    <t>BEUKENBURGERLAAN 28 BIJ    - GROENEKAN</t>
  </si>
  <si>
    <t>89394065</t>
  </si>
  <si>
    <t>CE02960533</t>
  </si>
  <si>
    <t>O32528592</t>
  </si>
  <si>
    <t>871687400009394725</t>
  </si>
  <si>
    <t>BEUKENBURGERLAAN 59 BIJ    - GROENEKAN</t>
  </si>
  <si>
    <t>13592708</t>
  </si>
  <si>
    <t>CE02960534</t>
  </si>
  <si>
    <t>O32528593</t>
  </si>
  <si>
    <t>871687400009394732</t>
  </si>
  <si>
    <t>BEUKENBURGERLAAN 64 BIJ    - GROENEKAN</t>
  </si>
  <si>
    <t>88898433</t>
  </si>
  <si>
    <t>CE02960535</t>
  </si>
  <si>
    <t>O32528594</t>
  </si>
  <si>
    <t>871687400009413433</t>
  </si>
  <si>
    <t>KOUDELAAN 5 BIJ    - BILTHOVEN</t>
  </si>
  <si>
    <t>87500325</t>
  </si>
  <si>
    <t>CE02960536</t>
  </si>
  <si>
    <t>O32528595</t>
  </si>
  <si>
    <t>871687400009413440</t>
  </si>
  <si>
    <t>KOUDELAAN 23 BIJ    - BILTHOVEN</t>
  </si>
  <si>
    <t>89439272</t>
  </si>
  <si>
    <t>CE02960537</t>
  </si>
  <si>
    <t>O32528596</t>
  </si>
  <si>
    <t>871687400009423050</t>
  </si>
  <si>
    <t>MAARTENSDIJKSEWEG 3 BIJ    - BILTHOVEN</t>
  </si>
  <si>
    <t>E0044006980259517</t>
  </si>
  <si>
    <t>CE02960538</t>
  </si>
  <si>
    <t>O32528597</t>
  </si>
  <si>
    <t>871687400009451763</t>
  </si>
  <si>
    <t>FAS2989963</t>
  </si>
  <si>
    <t>O32528598</t>
  </si>
  <si>
    <t>871687400009487113</t>
  </si>
  <si>
    <t>DWARSWEG 7 BIJ    - BILTHOVEN</t>
  </si>
  <si>
    <t>87501295</t>
  </si>
  <si>
    <t>CE02960539</t>
  </si>
  <si>
    <t>O32528599</t>
  </si>
  <si>
    <t>871687400009494258</t>
  </si>
  <si>
    <t>3721 LA</t>
  </si>
  <si>
    <t>Planetenbaan 14 59-217 - BILTHOVEN</t>
  </si>
  <si>
    <t>89235662</t>
  </si>
  <si>
    <t>CE02960540</t>
  </si>
  <si>
    <t>O32528600</t>
  </si>
  <si>
    <t>871687400009514383</t>
  </si>
  <si>
    <t>Kleppermanweg</t>
  </si>
  <si>
    <t>3615 CH</t>
  </si>
  <si>
    <t>KLEPPERMANWEG 1 BIJ    - WESTBROEK</t>
  </si>
  <si>
    <t>89242293</t>
  </si>
  <si>
    <t>CE02960541</t>
  </si>
  <si>
    <t>O32528601</t>
  </si>
  <si>
    <t>871687400009540313</t>
  </si>
  <si>
    <t>Noordweg</t>
  </si>
  <si>
    <t>A THV</t>
  </si>
  <si>
    <t>3732 HT</t>
  </si>
  <si>
    <t>E0054007775161320</t>
  </si>
  <si>
    <t>CE02960542</t>
  </si>
  <si>
    <t>O32528602</t>
  </si>
  <si>
    <t>871687400009626796</t>
  </si>
  <si>
    <t>0085028604</t>
  </si>
  <si>
    <t>CE02960543</t>
  </si>
  <si>
    <t>O32528603</t>
  </si>
  <si>
    <t>871687400009737454</t>
  </si>
  <si>
    <t>3738 TR</t>
  </si>
  <si>
    <t>DIERENRIEM 6 NST    - MAARTENSDIJK</t>
  </si>
  <si>
    <t>89233600</t>
  </si>
  <si>
    <t>CE02960544</t>
  </si>
  <si>
    <t>O32528604</t>
  </si>
  <si>
    <t>871687400009843803</t>
  </si>
  <si>
    <t>DOCTOR WELFFERWEG 46 B NST  - WESTBROEK</t>
  </si>
  <si>
    <t>89240700</t>
  </si>
  <si>
    <t>CE02960545</t>
  </si>
  <si>
    <t>O32528605</t>
  </si>
  <si>
    <t>871687400009843810</t>
  </si>
  <si>
    <t>Burg Huydecoperweg</t>
  </si>
  <si>
    <t>3615 AC</t>
  </si>
  <si>
    <t>BURG HUYDECOPERWEG 1 NST    - WESTBROEK</t>
  </si>
  <si>
    <t>E0067005844634521</t>
  </si>
  <si>
    <t>CE02960546</t>
  </si>
  <si>
    <t>O32528606</t>
  </si>
  <si>
    <t>871687400009902784</t>
  </si>
  <si>
    <t>Korte Boslaan</t>
  </si>
  <si>
    <t>3722 BB</t>
  </si>
  <si>
    <t>KORTE BOSLAAN 20 NABIJ  - BILTHOVEN</t>
  </si>
  <si>
    <t>E0044006843065117</t>
  </si>
  <si>
    <t>CE02960547</t>
  </si>
  <si>
    <t>O32528607</t>
  </si>
  <si>
    <t>871687400009938516</t>
  </si>
  <si>
    <t>139</t>
  </si>
  <si>
    <t>NIEUWE WETERINGSEWEG 139 TO     - GROENEKAN</t>
  </si>
  <si>
    <t>90643150</t>
  </si>
  <si>
    <t>CE02960548</t>
  </si>
  <si>
    <t>O32528608</t>
  </si>
  <si>
    <t>871687400010000066</t>
  </si>
  <si>
    <t>138</t>
  </si>
  <si>
    <t>TOLAKKERWEG 138 NST    - HOLLANDSCHE RADING</t>
  </si>
  <si>
    <t>91001804</t>
  </si>
  <si>
    <t>CE02960549</t>
  </si>
  <si>
    <t>O32528609</t>
  </si>
  <si>
    <t>871687400010000080</t>
  </si>
  <si>
    <t>3723 BG</t>
  </si>
  <si>
    <t>REMBRANDTLAAN 39 BIJ    - BILTHOVEN</t>
  </si>
  <si>
    <t>91001739</t>
  </si>
  <si>
    <t>CE02960550</t>
  </si>
  <si>
    <t>O32528610</t>
  </si>
  <si>
    <t>871687400010104665</t>
  </si>
  <si>
    <t>Dennenlaan</t>
  </si>
  <si>
    <t>3739 KM</t>
  </si>
  <si>
    <t>DENNENLAAN 57 TO     - HOLLANDSCHE RADING</t>
  </si>
  <si>
    <t>46759372</t>
  </si>
  <si>
    <t>CE02960551</t>
  </si>
  <si>
    <t>O32528611</t>
  </si>
  <si>
    <t>871687400010152598</t>
  </si>
  <si>
    <t>HESSENWEG</t>
  </si>
  <si>
    <t>3731 JE</t>
  </si>
  <si>
    <t>FAS2989964</t>
  </si>
  <si>
    <t>O32528612</t>
  </si>
  <si>
    <t>871687400010152604</t>
  </si>
  <si>
    <t>3731 JL</t>
  </si>
  <si>
    <t>FAS2989965</t>
  </si>
  <si>
    <t>O32528613</t>
  </si>
  <si>
    <t>871687400010152628</t>
  </si>
  <si>
    <t>3732 GM</t>
  </si>
  <si>
    <t>FAS2736714</t>
  </si>
  <si>
    <t>O32528614</t>
  </si>
  <si>
    <t>871687400010152635</t>
  </si>
  <si>
    <t>3722 AD</t>
  </si>
  <si>
    <t>FAS2736722</t>
  </si>
  <si>
    <t>Gemeente De Bilt Infosysteem OV - Elektra KV</t>
  </si>
  <si>
    <t>Emmaplein 14 TO - BILTHOVEN</t>
  </si>
  <si>
    <t>O32528615</t>
  </si>
  <si>
    <t>871687400010152659</t>
  </si>
  <si>
    <t>3722 AC</t>
  </si>
  <si>
    <t>O32528616</t>
  </si>
  <si>
    <t>871687400010152666</t>
  </si>
  <si>
    <t>2e Brandenburgerweg</t>
  </si>
  <si>
    <t>3721 CJ</t>
  </si>
  <si>
    <t>2e Brandenburgerweg 72 TO - BILTHOVEN</t>
  </si>
  <si>
    <t>O32528617</t>
  </si>
  <si>
    <t>871687400010152673</t>
  </si>
  <si>
    <t>Francois Mauriacweg</t>
  </si>
  <si>
    <t>3731 BA</t>
  </si>
  <si>
    <t>Francois Mauriacweg 43 TO - DE BILT</t>
  </si>
  <si>
    <t>O32528618</t>
  </si>
  <si>
    <t>871687400010152680</t>
  </si>
  <si>
    <t>Poolsterlaan</t>
  </si>
  <si>
    <t>3721 HH</t>
  </si>
  <si>
    <t>Poolsterlaan  2 TO - BILTHOVEN</t>
  </si>
  <si>
    <t>O32528619</t>
  </si>
  <si>
    <t>871687400010152697</t>
  </si>
  <si>
    <t>Walnootlaan</t>
  </si>
  <si>
    <t>3723 VH</t>
  </si>
  <si>
    <t>Walnootlaan 2 TO - BILTHOVEN</t>
  </si>
  <si>
    <t>O32528620</t>
  </si>
  <si>
    <t>871687400010244620</t>
  </si>
  <si>
    <t>Eikensteeg</t>
  </si>
  <si>
    <t>3738 LD</t>
  </si>
  <si>
    <t>Eikensteeg 34 TO - MAARTENSDIJK</t>
  </si>
  <si>
    <t>0047254854</t>
  </si>
  <si>
    <t>CE02960552</t>
  </si>
  <si>
    <t>O32528621</t>
  </si>
  <si>
    <t>871687400010509309</t>
  </si>
  <si>
    <t>Dorpsstr Vo Steenstr</t>
  </si>
  <si>
    <t>Dorpsstr vo Steenstr 41  - DE BILT</t>
  </si>
  <si>
    <t>13517858</t>
  </si>
  <si>
    <t>CE02960553</t>
  </si>
  <si>
    <t>O32528622</t>
  </si>
  <si>
    <t>871687400010558598</t>
  </si>
  <si>
    <t>3721 PB</t>
  </si>
  <si>
    <t>Spoorlaan 2 TO - BILTHOVEN</t>
  </si>
  <si>
    <t>13792893</t>
  </si>
  <si>
    <t>CE02960554</t>
  </si>
  <si>
    <t>O32523965</t>
  </si>
  <si>
    <t>871687400010592691</t>
  </si>
  <si>
    <t>31ZO</t>
  </si>
  <si>
    <t>3731 AD</t>
  </si>
  <si>
    <t>FAS2759807</t>
  </si>
  <si>
    <t>overige aansluitingen onder OV contract KV</t>
  </si>
  <si>
    <t>3 ABRI 37047</t>
  </si>
  <si>
    <t>25725515</t>
  </si>
  <si>
    <t>O32523966</t>
  </si>
  <si>
    <t>871687400010592707</t>
  </si>
  <si>
    <t>43ZW</t>
  </si>
  <si>
    <t>40 ABRI 37048</t>
  </si>
  <si>
    <t>25725522</t>
  </si>
  <si>
    <t>O32523967</t>
  </si>
  <si>
    <t>871687400010592714</t>
  </si>
  <si>
    <t>11NO</t>
  </si>
  <si>
    <t>3731 ED</t>
  </si>
  <si>
    <t>23 ABRI 37049</t>
  </si>
  <si>
    <t>25725529</t>
  </si>
  <si>
    <t>O32523968</t>
  </si>
  <si>
    <t>871687400010592721</t>
  </si>
  <si>
    <t>47NW</t>
  </si>
  <si>
    <t>2 ABRI 37050</t>
  </si>
  <si>
    <t>25725536</t>
  </si>
  <si>
    <t>O32523969</t>
  </si>
  <si>
    <t>871687400010592738</t>
  </si>
  <si>
    <t>10 ABRI 37053</t>
  </si>
  <si>
    <t>25725543</t>
  </si>
  <si>
    <t>O32523970</t>
  </si>
  <si>
    <t>871687400010592745</t>
  </si>
  <si>
    <t>Leyenseweg</t>
  </si>
  <si>
    <t>49NW</t>
  </si>
  <si>
    <t>3721 BD</t>
  </si>
  <si>
    <t>55 ABRI 37054</t>
  </si>
  <si>
    <t>25725550</t>
  </si>
  <si>
    <t>O32523971</t>
  </si>
  <si>
    <t>871687400010592752</t>
  </si>
  <si>
    <t>22NW</t>
  </si>
  <si>
    <t>3722 AB</t>
  </si>
  <si>
    <t>8 ABRI 37056</t>
  </si>
  <si>
    <t>25725557</t>
  </si>
  <si>
    <t>O32523972</t>
  </si>
  <si>
    <t>871687400010592769</t>
  </si>
  <si>
    <t>303</t>
  </si>
  <si>
    <t>20ZW</t>
  </si>
  <si>
    <t>3723 HA</t>
  </si>
  <si>
    <t>12 ABRI 37057</t>
  </si>
  <si>
    <t>25725564</t>
  </si>
  <si>
    <t>O32523973</t>
  </si>
  <si>
    <t>871687400010592776</t>
  </si>
  <si>
    <t>30ZO</t>
  </si>
  <si>
    <t>3722 GT</t>
  </si>
  <si>
    <t>163 ABRI 37058</t>
  </si>
  <si>
    <t>25725571</t>
  </si>
  <si>
    <t>O32523974</t>
  </si>
  <si>
    <t>871687400010592783</t>
  </si>
  <si>
    <t>140ZW</t>
  </si>
  <si>
    <t>7 ABRI 37059</t>
  </si>
  <si>
    <t>25725578</t>
  </si>
  <si>
    <t>O32523975</t>
  </si>
  <si>
    <t>871687400010592790</t>
  </si>
  <si>
    <t>Verhulstlaan</t>
  </si>
  <si>
    <t>10NO</t>
  </si>
  <si>
    <t>3723 JP</t>
  </si>
  <si>
    <t>62 ABRI 37060</t>
  </si>
  <si>
    <t>25725585</t>
  </si>
  <si>
    <t>O32523976</t>
  </si>
  <si>
    <t>871687400010592806</t>
  </si>
  <si>
    <t>34ZO</t>
  </si>
  <si>
    <t>7 ABRI 37061</t>
  </si>
  <si>
    <t>25725592</t>
  </si>
  <si>
    <t>O32523977</t>
  </si>
  <si>
    <t>871687400010592813</t>
  </si>
  <si>
    <t>56NO</t>
  </si>
  <si>
    <t>35 ABRI 37063</t>
  </si>
  <si>
    <t>25725606</t>
  </si>
  <si>
    <t>O32523978</t>
  </si>
  <si>
    <t>871687400010592820</t>
  </si>
  <si>
    <t>23NO</t>
  </si>
  <si>
    <t>3731 EC</t>
  </si>
  <si>
    <t>67 ABRI 37064</t>
  </si>
  <si>
    <t>25725613</t>
  </si>
  <si>
    <t>O32523979</t>
  </si>
  <si>
    <t>871687400010592837</t>
  </si>
  <si>
    <t>16NO</t>
  </si>
  <si>
    <t>8 ABRI 37065</t>
  </si>
  <si>
    <t>25725620</t>
  </si>
  <si>
    <t>O32523980</t>
  </si>
  <si>
    <t>871687400010592844</t>
  </si>
  <si>
    <t>Koperwieklaan</t>
  </si>
  <si>
    <t>13ZO</t>
  </si>
  <si>
    <t>3722 CC</t>
  </si>
  <si>
    <t>5 ABRI 37066</t>
  </si>
  <si>
    <t>25725627</t>
  </si>
  <si>
    <t>O32523981</t>
  </si>
  <si>
    <t>871687400010592851</t>
  </si>
  <si>
    <t>Jan Van Eycklaan</t>
  </si>
  <si>
    <t>36ZO</t>
  </si>
  <si>
    <t>3723 BC</t>
  </si>
  <si>
    <t>2 ABRI 37067</t>
  </si>
  <si>
    <t>25725634</t>
  </si>
  <si>
    <t>O32523982</t>
  </si>
  <si>
    <t>871687400010592868</t>
  </si>
  <si>
    <t>Hazelaar</t>
  </si>
  <si>
    <t>18NW</t>
  </si>
  <si>
    <t>3723 TN</t>
  </si>
  <si>
    <t>695 ABRI 37068</t>
  </si>
  <si>
    <t>25725641</t>
  </si>
  <si>
    <t>O32523983</t>
  </si>
  <si>
    <t>871687400010592875</t>
  </si>
  <si>
    <t>Berlagelaan</t>
  </si>
  <si>
    <t>163</t>
  </si>
  <si>
    <t>18ZW</t>
  </si>
  <si>
    <t>3723 AC</t>
  </si>
  <si>
    <t>102 ABRI 37069</t>
  </si>
  <si>
    <t>25725648</t>
  </si>
  <si>
    <t>O32523984</t>
  </si>
  <si>
    <t>871687400010592882</t>
  </si>
  <si>
    <t>Kromhoutkwartier</t>
  </si>
  <si>
    <t>25NO</t>
  </si>
  <si>
    <t>3723 AE</t>
  </si>
  <si>
    <t>17 ABRI 37070</t>
  </si>
  <si>
    <t>25725655</t>
  </si>
  <si>
    <t>O32523985</t>
  </si>
  <si>
    <t>871687400010592899</t>
  </si>
  <si>
    <t>Rietveldlaan</t>
  </si>
  <si>
    <t>3723 AX</t>
  </si>
  <si>
    <t>4 ABRI 37071</t>
  </si>
  <si>
    <t>25725662</t>
  </si>
  <si>
    <t>O32523986</t>
  </si>
  <si>
    <t>871687400010592905</t>
  </si>
  <si>
    <t>Geertgen tot Sint Jansln</t>
  </si>
  <si>
    <t>27NO</t>
  </si>
  <si>
    <t>3723 CJ</t>
  </si>
  <si>
    <t>23 ABRI 37072</t>
  </si>
  <si>
    <t>25725669</t>
  </si>
  <si>
    <t>O32523988</t>
  </si>
  <si>
    <t>871687400010592929</t>
  </si>
  <si>
    <t>Hertenlaan</t>
  </si>
  <si>
    <t>13NW</t>
  </si>
  <si>
    <t>3721 DK</t>
  </si>
  <si>
    <t>8 ABRI 37073</t>
  </si>
  <si>
    <t>25725676</t>
  </si>
  <si>
    <t>O32523989</t>
  </si>
  <si>
    <t>871687400010592936</t>
  </si>
  <si>
    <t>Pluvierenlaan</t>
  </si>
  <si>
    <t>29NW</t>
  </si>
  <si>
    <t>3721 RB</t>
  </si>
  <si>
    <t>1 ABRI 37074</t>
  </si>
  <si>
    <t>25725683</t>
  </si>
  <si>
    <t>O32523990</t>
  </si>
  <si>
    <t>871687400010592943</t>
  </si>
  <si>
    <t>34NW</t>
  </si>
  <si>
    <t>25 ABRI 37075</t>
  </si>
  <si>
    <t>25725690</t>
  </si>
  <si>
    <t>O32523991</t>
  </si>
  <si>
    <t>871687400010592950</t>
  </si>
  <si>
    <t>38ZO</t>
  </si>
  <si>
    <t>129 ABRI 37080</t>
  </si>
  <si>
    <t>25725697</t>
  </si>
  <si>
    <t>O32523992</t>
  </si>
  <si>
    <t>871687400010592967</t>
  </si>
  <si>
    <t>Halleylaan</t>
  </si>
  <si>
    <t>6NW</t>
  </si>
  <si>
    <t>3721 TH</t>
  </si>
  <si>
    <t>1 ABRI 37081</t>
  </si>
  <si>
    <t>25725704</t>
  </si>
  <si>
    <t>O32523993</t>
  </si>
  <si>
    <t>871687400010592974</t>
  </si>
  <si>
    <t>695</t>
  </si>
  <si>
    <t>3721 KW</t>
  </si>
  <si>
    <t>18 ABRI 37082</t>
  </si>
  <si>
    <t>25725711</t>
  </si>
  <si>
    <t>O32523994</t>
  </si>
  <si>
    <t>871687400010592981</t>
  </si>
  <si>
    <t>14NO</t>
  </si>
  <si>
    <t>3731 AJ</t>
  </si>
  <si>
    <t>19 ABRI 37083</t>
  </si>
  <si>
    <t>25725718</t>
  </si>
  <si>
    <t>O32523995</t>
  </si>
  <si>
    <t>871687400010592998</t>
  </si>
  <si>
    <t>Dr. Letteplein</t>
  </si>
  <si>
    <t>3731 JR</t>
  </si>
  <si>
    <t>445 ABRI 37084</t>
  </si>
  <si>
    <t>25725725</t>
  </si>
  <si>
    <t>O32523997</t>
  </si>
  <si>
    <t>871687400010593001</t>
  </si>
  <si>
    <t>3731 JS</t>
  </si>
  <si>
    <t>319 ABRI 37085</t>
  </si>
  <si>
    <t>25725732</t>
  </si>
  <si>
    <t>O32523999</t>
  </si>
  <si>
    <t>871687400010593018</t>
  </si>
  <si>
    <t>Laan 1813</t>
  </si>
  <si>
    <t>57NW</t>
  </si>
  <si>
    <t>3732 XN</t>
  </si>
  <si>
    <t>2 ABRI 37086</t>
  </si>
  <si>
    <t>25725739</t>
  </si>
  <si>
    <t>O32524000</t>
  </si>
  <si>
    <t>871687400010593025</t>
  </si>
  <si>
    <t>45ZO</t>
  </si>
  <si>
    <t>106 ABRI 37087</t>
  </si>
  <si>
    <t>25725746</t>
  </si>
  <si>
    <t>O32524001</t>
  </si>
  <si>
    <t>871687400010593032</t>
  </si>
  <si>
    <t>27ZW</t>
  </si>
  <si>
    <t>57 ABRI 37088</t>
  </si>
  <si>
    <t>25725753</t>
  </si>
  <si>
    <t>O32524002</t>
  </si>
  <si>
    <t>871687400010593049</t>
  </si>
  <si>
    <t>21NO</t>
  </si>
  <si>
    <t>3731 CP</t>
  </si>
  <si>
    <t>20 ABRI 37089</t>
  </si>
  <si>
    <t>25725760</t>
  </si>
  <si>
    <t>O32524003</t>
  </si>
  <si>
    <t>871687400010593056</t>
  </si>
  <si>
    <t>129</t>
  </si>
  <si>
    <t>21NW</t>
  </si>
  <si>
    <t>10 ABRI T3731003</t>
  </si>
  <si>
    <t>25728098</t>
  </si>
  <si>
    <t>O32524004</t>
  </si>
  <si>
    <t>871687400010593063</t>
  </si>
  <si>
    <t>De Witte Swaen</t>
  </si>
  <si>
    <t>45NW</t>
  </si>
  <si>
    <t>3732 EZ</t>
  </si>
  <si>
    <t>O32524005</t>
  </si>
  <si>
    <t>871687400010593070</t>
  </si>
  <si>
    <t>A7ZO</t>
  </si>
  <si>
    <t>3722 GP</t>
  </si>
  <si>
    <t>O32524006</t>
  </si>
  <si>
    <t>871687400010593087</t>
  </si>
  <si>
    <t>17ZW</t>
  </si>
  <si>
    <t>3615 BA</t>
  </si>
  <si>
    <t>O32524008</t>
  </si>
  <si>
    <t>871687400010593094</t>
  </si>
  <si>
    <t>445</t>
  </si>
  <si>
    <t>22ZO</t>
  </si>
  <si>
    <t>O32524010</t>
  </si>
  <si>
    <t>871687400010593100</t>
  </si>
  <si>
    <t>319</t>
  </si>
  <si>
    <t>24ZO</t>
  </si>
  <si>
    <t>O32524011</t>
  </si>
  <si>
    <t>871687400010593117</t>
  </si>
  <si>
    <t>O32524012</t>
  </si>
  <si>
    <t>871687400010593124</t>
  </si>
  <si>
    <t>12NO</t>
  </si>
  <si>
    <t>3738 GR</t>
  </si>
  <si>
    <t>O32524013</t>
  </si>
  <si>
    <t>871687400010593131</t>
  </si>
  <si>
    <t>O32524014</t>
  </si>
  <si>
    <t>871687400010593148</t>
  </si>
  <si>
    <t>Sperwerlaan</t>
  </si>
  <si>
    <t>15ZO</t>
  </si>
  <si>
    <t>3722 XB</t>
  </si>
  <si>
    <t>O32524017</t>
  </si>
  <si>
    <t>871687400010596217</t>
  </si>
  <si>
    <t>Biltstein</t>
  </si>
  <si>
    <t>58NO</t>
  </si>
  <si>
    <t>3732 GT</t>
  </si>
  <si>
    <t>O32528623</t>
  </si>
  <si>
    <t>871687400010613495</t>
  </si>
  <si>
    <t>Vuursche Dreef 12 TO - HOLLANDSCHE RADING</t>
  </si>
  <si>
    <t>14983703</t>
  </si>
  <si>
    <t>CE02960555</t>
  </si>
  <si>
    <t>O32528624</t>
  </si>
  <si>
    <t>871687400010712792</t>
  </si>
  <si>
    <t>Julianalaan 1 T.O. - BILTHOVEN</t>
  </si>
  <si>
    <t>E0005001575348614</t>
  </si>
  <si>
    <t>CE02960556</t>
  </si>
  <si>
    <t>O32524018</t>
  </si>
  <si>
    <t>871687460008183423</t>
  </si>
  <si>
    <t>O32524020</t>
  </si>
  <si>
    <t>871687460008186479</t>
  </si>
  <si>
    <t>O32528625</t>
  </si>
  <si>
    <t>871687460009340382</t>
  </si>
  <si>
    <t>E0009100023873615</t>
  </si>
  <si>
    <t>CE02960557</t>
  </si>
  <si>
    <t>O32528626</t>
  </si>
  <si>
    <t>871687460010259758</t>
  </si>
  <si>
    <t>3721 BC</t>
  </si>
  <si>
    <t>E0044006889991917</t>
  </si>
  <si>
    <t>O32528627</t>
  </si>
  <si>
    <t>871687460010707068</t>
  </si>
  <si>
    <t>3738 JW</t>
  </si>
  <si>
    <t>FAS2736726</t>
  </si>
  <si>
    <t>Brandweerpost Maartensdijk (tijdelijk) KV</t>
  </si>
  <si>
    <t>Brandweerpost Maartensdijk (tijdelijk)</t>
  </si>
  <si>
    <t>Industrieweg 9a (tijdelijk)</t>
  </si>
  <si>
    <t>E0046004070616917</t>
  </si>
  <si>
    <t>O32524022</t>
  </si>
  <si>
    <t>871687460011098011</t>
  </si>
  <si>
    <t>Vinkenplein</t>
  </si>
  <si>
    <t>3722 AZ</t>
  </si>
  <si>
    <t>FAS2512776</t>
  </si>
  <si>
    <t>Vinkenpln 6 nabij Trafohuisje</t>
  </si>
  <si>
    <t>O32661260</t>
  </si>
  <si>
    <t>871687460011666883</t>
  </si>
  <si>
    <t>Weegschaal</t>
  </si>
  <si>
    <t>3721 WW</t>
  </si>
  <si>
    <t>E0053007514057719</t>
  </si>
  <si>
    <t>CE03088902</t>
  </si>
  <si>
    <t>EO002911</t>
  </si>
  <si>
    <t>Gem de Bilt 2021  VRI</t>
  </si>
  <si>
    <t>O32881649</t>
  </si>
  <si>
    <t>871687460011995358</t>
  </si>
  <si>
    <t>FAS3494461</t>
  </si>
  <si>
    <t>60110011</t>
  </si>
  <si>
    <t>Brandweer Leyenseweg 40 Bilthoven</t>
  </si>
  <si>
    <t>E0067005850767521</t>
  </si>
  <si>
    <t>K20041482</t>
  </si>
  <si>
    <t>Gemeente Houten</t>
  </si>
  <si>
    <t>30279619</t>
  </si>
  <si>
    <t>O32397365</t>
  </si>
  <si>
    <t>O32528628</t>
  </si>
  <si>
    <t>871687400004753923</t>
  </si>
  <si>
    <t>Overeind</t>
  </si>
  <si>
    <t>3998 JD</t>
  </si>
  <si>
    <t>SCHALKWIJK</t>
  </si>
  <si>
    <t>FAS2736736</t>
  </si>
  <si>
    <t>Rioolgemalen - Elektra KV</t>
  </si>
  <si>
    <t>Postbus 30 3990 DA HOUTEN</t>
  </si>
  <si>
    <t>NL68BNGH0285004239</t>
  </si>
  <si>
    <t>239</t>
  </si>
  <si>
    <t>G26</t>
  </si>
  <si>
    <t>E0026300028630816</t>
  </si>
  <si>
    <t>CE02960695</t>
  </si>
  <si>
    <t>EO002953</t>
  </si>
  <si>
    <t>Gem Houten WHH 2022</t>
  </si>
  <si>
    <t>O32528629</t>
  </si>
  <si>
    <t>871687400004759260</t>
  </si>
  <si>
    <t>TETWIJKSEWEG</t>
  </si>
  <si>
    <t>3998 NN</t>
  </si>
  <si>
    <t>D33 + 01</t>
  </si>
  <si>
    <t>E0026300028604416</t>
  </si>
  <si>
    <t>CE02960696</t>
  </si>
  <si>
    <t>O32528630</t>
  </si>
  <si>
    <t>871687400004759444</t>
  </si>
  <si>
    <t>D33 + 02</t>
  </si>
  <si>
    <t>E0026300028604816</t>
  </si>
  <si>
    <t>CE02960697</t>
  </si>
  <si>
    <t>O32528631</t>
  </si>
  <si>
    <t>871687400004768576</t>
  </si>
  <si>
    <t>Schalkwijkseweg</t>
  </si>
  <si>
    <t>3998 LZ</t>
  </si>
  <si>
    <t>FAS2736730</t>
  </si>
  <si>
    <t>Gemeentewerf/steunposten elektriciteit KV</t>
  </si>
  <si>
    <t>13849881</t>
  </si>
  <si>
    <t>O32528632</t>
  </si>
  <si>
    <t>871687400004773662</t>
  </si>
  <si>
    <t>Biesterlaan</t>
  </si>
  <si>
    <t>3998 KR</t>
  </si>
  <si>
    <t>G09</t>
  </si>
  <si>
    <t>E0026300028628616</t>
  </si>
  <si>
    <t>CE02960698</t>
  </si>
  <si>
    <t>O32528633</t>
  </si>
  <si>
    <t>871687400004780738</t>
  </si>
  <si>
    <t>Waalseweg</t>
  </si>
  <si>
    <t>3999 NT</t>
  </si>
  <si>
    <t>TULL EN 'T WAAL</t>
  </si>
  <si>
    <t>G20</t>
  </si>
  <si>
    <t>E0026300026156615</t>
  </si>
  <si>
    <t>O32528634</t>
  </si>
  <si>
    <t>871687400004800450</t>
  </si>
  <si>
    <t>3998 JL</t>
  </si>
  <si>
    <t>FAS2736733</t>
  </si>
  <si>
    <t>Monumenten elektriciteit KV</t>
  </si>
  <si>
    <t>Toren Schalkwijk</t>
  </si>
  <si>
    <t>E0030003725839816</t>
  </si>
  <si>
    <t>O32528635</t>
  </si>
  <si>
    <t>871687400004801532</t>
  </si>
  <si>
    <t>Wickenburghselaan</t>
  </si>
  <si>
    <t>3998 JV</t>
  </si>
  <si>
    <t>G05</t>
  </si>
  <si>
    <t>E0026300028629316</t>
  </si>
  <si>
    <t>O32528636</t>
  </si>
  <si>
    <t>871687400004828348</t>
  </si>
  <si>
    <t>3998 JG</t>
  </si>
  <si>
    <t>Gemalen</t>
  </si>
  <si>
    <t>D30 + 20</t>
  </si>
  <si>
    <t>E0030003203382416</t>
  </si>
  <si>
    <t>CE02960699</t>
  </si>
  <si>
    <t>O32528637</t>
  </si>
  <si>
    <t>871687400004830938</t>
  </si>
  <si>
    <t>3998 JH</t>
  </si>
  <si>
    <t>D30 + 14</t>
  </si>
  <si>
    <t>E0026300028612116</t>
  </si>
  <si>
    <t>CE02960700</t>
  </si>
  <si>
    <t>O32528638</t>
  </si>
  <si>
    <t>871687400004832765</t>
  </si>
  <si>
    <t>3998 JK</t>
  </si>
  <si>
    <t>D 30 + 08</t>
  </si>
  <si>
    <t>E0026300028614416</t>
  </si>
  <si>
    <t>CE02960701</t>
  </si>
  <si>
    <t>O32528639</t>
  </si>
  <si>
    <t>871687400004835261</t>
  </si>
  <si>
    <t>3998 JE</t>
  </si>
  <si>
    <t>G08</t>
  </si>
  <si>
    <t>E0026300028629216</t>
  </si>
  <si>
    <t>CE02960702</t>
  </si>
  <si>
    <t>O32528640</t>
  </si>
  <si>
    <t>871687400004844171</t>
  </si>
  <si>
    <t>Molenpad</t>
  </si>
  <si>
    <t>3998 KE</t>
  </si>
  <si>
    <t>O 05</t>
  </si>
  <si>
    <t>E0026300028625916</t>
  </si>
  <si>
    <t>CE02960703</t>
  </si>
  <si>
    <t>O32528641</t>
  </si>
  <si>
    <t>871687400004844980</t>
  </si>
  <si>
    <t>Lagedijk</t>
  </si>
  <si>
    <t>3998 KA</t>
  </si>
  <si>
    <t>G16</t>
  </si>
  <si>
    <t>E0026300028626016</t>
  </si>
  <si>
    <t>CE02960704</t>
  </si>
  <si>
    <t>O32528642</t>
  </si>
  <si>
    <t>871687400004846328</t>
  </si>
  <si>
    <t>Kloostergaarde</t>
  </si>
  <si>
    <t>3998 KD</t>
  </si>
  <si>
    <t>FAS2736737</t>
  </si>
  <si>
    <t>Soc.cult.centrum elektriciteit KV</t>
  </si>
  <si>
    <t>triangel</t>
  </si>
  <si>
    <t>7810089X</t>
  </si>
  <si>
    <t>O32528643</t>
  </si>
  <si>
    <t>871687400004847462</t>
  </si>
  <si>
    <t>Neereind</t>
  </si>
  <si>
    <t>3998 WJ</t>
  </si>
  <si>
    <t>D35 + 03</t>
  </si>
  <si>
    <t>E0034006745442616</t>
  </si>
  <si>
    <t>CE02960705</t>
  </si>
  <si>
    <t>O32528644</t>
  </si>
  <si>
    <t>871687400004848476</t>
  </si>
  <si>
    <t>D35 + 07</t>
  </si>
  <si>
    <t>E0026300028604916</t>
  </si>
  <si>
    <t>CE02960706</t>
  </si>
  <si>
    <t>O32528645</t>
  </si>
  <si>
    <t>871687400004886584</t>
  </si>
  <si>
    <t>Peppelkade</t>
  </si>
  <si>
    <t>3992 AK</t>
  </si>
  <si>
    <t>HOUTEN</t>
  </si>
  <si>
    <t>G04</t>
  </si>
  <si>
    <t>E0026300026095915</t>
  </si>
  <si>
    <t>CE02960707</t>
  </si>
  <si>
    <t>O32528646</t>
  </si>
  <si>
    <t>871687400004892752</t>
  </si>
  <si>
    <t>Meidoornkade</t>
  </si>
  <si>
    <t>3992 AE</t>
  </si>
  <si>
    <t>FAS2736738</t>
  </si>
  <si>
    <t>Sport - Elektra KV</t>
  </si>
  <si>
    <t>Ijsbaan</t>
  </si>
  <si>
    <t>E0060100000731619</t>
  </si>
  <si>
    <t>O32528647</t>
  </si>
  <si>
    <t>871687400004893292</t>
  </si>
  <si>
    <t>R01</t>
  </si>
  <si>
    <t>E0026300026156715</t>
  </si>
  <si>
    <t>CE02960708</t>
  </si>
  <si>
    <t>O32528648</t>
  </si>
  <si>
    <t>871687400004940743</t>
  </si>
  <si>
    <t>Heemsteedseweg</t>
  </si>
  <si>
    <t>3992 LS</t>
  </si>
  <si>
    <t>D10 + 21</t>
  </si>
  <si>
    <t>E0026300026081015</t>
  </si>
  <si>
    <t>CE02960709</t>
  </si>
  <si>
    <t>O32528649</t>
  </si>
  <si>
    <t>871687400004940767</t>
  </si>
  <si>
    <t>D10 + 17</t>
  </si>
  <si>
    <t>E0026300026080915</t>
  </si>
  <si>
    <t>CE02960710</t>
  </si>
  <si>
    <t>O32528650</t>
  </si>
  <si>
    <t>871687400004940781</t>
  </si>
  <si>
    <t>Waijensedijk</t>
  </si>
  <si>
    <t>3992 LN</t>
  </si>
  <si>
    <t>D10 + 03</t>
  </si>
  <si>
    <t>E0026300026083815</t>
  </si>
  <si>
    <t>O32528651</t>
  </si>
  <si>
    <t>871687400004942723</t>
  </si>
  <si>
    <t>T11</t>
  </si>
  <si>
    <t>E0026300026085315</t>
  </si>
  <si>
    <t>O32528652</t>
  </si>
  <si>
    <t>871687400004966873</t>
  </si>
  <si>
    <t>Tuurdijk</t>
  </si>
  <si>
    <t>3997 MS</t>
  </si>
  <si>
    <t>'T GOY</t>
  </si>
  <si>
    <t>D25 + 04</t>
  </si>
  <si>
    <t>E0026300028600816</t>
  </si>
  <si>
    <t>CE02960711</t>
  </si>
  <si>
    <t>O32528653</t>
  </si>
  <si>
    <t>871687400004969928</t>
  </si>
  <si>
    <t>Wickenburghseweg</t>
  </si>
  <si>
    <t>3997 MX</t>
  </si>
  <si>
    <t>G07</t>
  </si>
  <si>
    <t>E0026300025968915</t>
  </si>
  <si>
    <t>O32528654</t>
  </si>
  <si>
    <t>871687400004971617</t>
  </si>
  <si>
    <t>3997 MT</t>
  </si>
  <si>
    <t>G06</t>
  </si>
  <si>
    <t>E0026300025968815</t>
  </si>
  <si>
    <t>O32528655</t>
  </si>
  <si>
    <t>871687400005003522</t>
  </si>
  <si>
    <t>Koedijk</t>
  </si>
  <si>
    <t>3992 LV</t>
  </si>
  <si>
    <t>G15</t>
  </si>
  <si>
    <t>E0026300026094515</t>
  </si>
  <si>
    <t>CE02960712</t>
  </si>
  <si>
    <t>O32528656</t>
  </si>
  <si>
    <t>871687400005004284</t>
  </si>
  <si>
    <t>3992 LM</t>
  </si>
  <si>
    <t>D10 + 24</t>
  </si>
  <si>
    <t>E0026300026080815</t>
  </si>
  <si>
    <t>CE02960713</t>
  </si>
  <si>
    <t>O32528657</t>
  </si>
  <si>
    <t>871687400005004376</t>
  </si>
  <si>
    <t>Hoofdveste</t>
  </si>
  <si>
    <t>-8 NST</t>
  </si>
  <si>
    <t>3992 DG</t>
  </si>
  <si>
    <t>G14</t>
  </si>
  <si>
    <t>E0026300026094215</t>
  </si>
  <si>
    <t>CE02960714</t>
  </si>
  <si>
    <t>O32528658</t>
  </si>
  <si>
    <t>871687400005004550</t>
  </si>
  <si>
    <t>Koppeldijk</t>
  </si>
  <si>
    <t>3992 LR</t>
  </si>
  <si>
    <t>D10 + 10</t>
  </si>
  <si>
    <t>E0026300028603816</t>
  </si>
  <si>
    <t>CE02960715</t>
  </si>
  <si>
    <t>O32528659</t>
  </si>
  <si>
    <t>871687400005004604</t>
  </si>
  <si>
    <t>D10 + 13</t>
  </si>
  <si>
    <t>E0026300028609316</t>
  </si>
  <si>
    <t>CE02960716</t>
  </si>
  <si>
    <t>O32528660</t>
  </si>
  <si>
    <t>871687400005004635</t>
  </si>
  <si>
    <t>D11 + 02</t>
  </si>
  <si>
    <t>E0026300026084915</t>
  </si>
  <si>
    <t>CE02960717</t>
  </si>
  <si>
    <t>O32528661</t>
  </si>
  <si>
    <t>871687400005004680</t>
  </si>
  <si>
    <t>Fortweg</t>
  </si>
  <si>
    <t>3992 LX</t>
  </si>
  <si>
    <t>D11 + 01</t>
  </si>
  <si>
    <t>E0026300028621616</t>
  </si>
  <si>
    <t>CE02960718</t>
  </si>
  <si>
    <t>O32528662</t>
  </si>
  <si>
    <t>871687400005006622</t>
  </si>
  <si>
    <t>Beusichemseweg</t>
  </si>
  <si>
    <t>3997 MK</t>
  </si>
  <si>
    <t>D 24 + 01</t>
  </si>
  <si>
    <t>E0026300026079315</t>
  </si>
  <si>
    <t>CE02960719</t>
  </si>
  <si>
    <t>O32528663</t>
  </si>
  <si>
    <t>871687400005011398</t>
  </si>
  <si>
    <t>Oud Wulfseweg</t>
  </si>
  <si>
    <t>3992 LT</t>
  </si>
  <si>
    <t>D12 + 08</t>
  </si>
  <si>
    <t>E0026300026081315</t>
  </si>
  <si>
    <t>CE02960720</t>
  </si>
  <si>
    <t>O32528664</t>
  </si>
  <si>
    <t>871687400005012968</t>
  </si>
  <si>
    <t>D12 + 02</t>
  </si>
  <si>
    <t>E0034006745442016</t>
  </si>
  <si>
    <t>CE02960721</t>
  </si>
  <si>
    <t>O32528665</t>
  </si>
  <si>
    <t>871687400005013217</t>
  </si>
  <si>
    <t>G03</t>
  </si>
  <si>
    <t>E0026300028627916</t>
  </si>
  <si>
    <t>CE02960722</t>
  </si>
  <si>
    <t>O32528666</t>
  </si>
  <si>
    <t>871687400005013576</t>
  </si>
  <si>
    <t>kleedac. Oud Wulven</t>
  </si>
  <si>
    <t>E0026300017290815</t>
  </si>
  <si>
    <t>O32528667</t>
  </si>
  <si>
    <t>871687400005027825</t>
  </si>
  <si>
    <t>Hoenderhoeve</t>
  </si>
  <si>
    <t>3992 XK</t>
  </si>
  <si>
    <t>FAS2736740</t>
  </si>
  <si>
    <t>Waterbeheer - Elektra</t>
  </si>
  <si>
    <t>0-02</t>
  </si>
  <si>
    <t>E0026300028626116</t>
  </si>
  <si>
    <t>O32528668</t>
  </si>
  <si>
    <t>871687400005031051</t>
  </si>
  <si>
    <t>Lobbendijk</t>
  </si>
  <si>
    <t>3992 EB</t>
  </si>
  <si>
    <t>T05</t>
  </si>
  <si>
    <t>E0034006745442716</t>
  </si>
  <si>
    <t>CE02960723</t>
  </si>
  <si>
    <t>O32528669</t>
  </si>
  <si>
    <t>871687400005047175</t>
  </si>
  <si>
    <t>Schapenhoeve</t>
  </si>
  <si>
    <t>3992 PL</t>
  </si>
  <si>
    <t>FAS2736739</t>
  </si>
  <si>
    <t>VRI elektriciteit KV</t>
  </si>
  <si>
    <t>OV kast</t>
  </si>
  <si>
    <t>98138094</t>
  </si>
  <si>
    <t>CE02960724</t>
  </si>
  <si>
    <t>EO002985</t>
  </si>
  <si>
    <t>Gemeente Houten VRI 2022</t>
  </si>
  <si>
    <t>O32528670</t>
  </si>
  <si>
    <t>871687400005050120</t>
  </si>
  <si>
    <t>Paardenhoeve</t>
  </si>
  <si>
    <t>3992 PK</t>
  </si>
  <si>
    <t>S 02</t>
  </si>
  <si>
    <t>E0026300028627016</t>
  </si>
  <si>
    <t>O32528671</t>
  </si>
  <si>
    <t>871687400005093042</t>
  </si>
  <si>
    <t>Dijkhoeve</t>
  </si>
  <si>
    <t>3992 XV</t>
  </si>
  <si>
    <t>FAS2736731</t>
  </si>
  <si>
    <t>Grondbedrijf Elektriciteit KV</t>
  </si>
  <si>
    <t>E0030003173512915</t>
  </si>
  <si>
    <t>O32528672</t>
  </si>
  <si>
    <t>871687400005111302</t>
  </si>
  <si>
    <t>Jachthoeve</t>
  </si>
  <si>
    <t>3992 NV</t>
  </si>
  <si>
    <t>G21</t>
  </si>
  <si>
    <t>E0026300026079115</t>
  </si>
  <si>
    <t>CE02960725</t>
  </si>
  <si>
    <t>O32528673</t>
  </si>
  <si>
    <t>871687400005132048</t>
  </si>
  <si>
    <t>Appelgaarde</t>
  </si>
  <si>
    <t>3992 JE</t>
  </si>
  <si>
    <t>G13</t>
  </si>
  <si>
    <t>E0026300026094315</t>
  </si>
  <si>
    <t>CE02960726</t>
  </si>
  <si>
    <t>O32528674</t>
  </si>
  <si>
    <t>871687400005180483</t>
  </si>
  <si>
    <t>Nachtdijk</t>
  </si>
  <si>
    <t>3997 MR</t>
  </si>
  <si>
    <t>D27 + 03</t>
  </si>
  <si>
    <t>E0026300028604016</t>
  </si>
  <si>
    <t>CE02960727</t>
  </si>
  <si>
    <t>O32528675</t>
  </si>
  <si>
    <t>871687400005182708</t>
  </si>
  <si>
    <t>De Gaarde</t>
  </si>
  <si>
    <t>3992 KS</t>
  </si>
  <si>
    <t>T04</t>
  </si>
  <si>
    <t>E0026300026085115</t>
  </si>
  <si>
    <t>CE02960728</t>
  </si>
  <si>
    <t>O32528676</t>
  </si>
  <si>
    <t>871687400005182920</t>
  </si>
  <si>
    <t>Rondweg/de Gaarde</t>
  </si>
  <si>
    <t>98110502</t>
  </si>
  <si>
    <t>CE02960729</t>
  </si>
  <si>
    <t>O32528677</t>
  </si>
  <si>
    <t>871687400005239549</t>
  </si>
  <si>
    <t>MEERKOETWEIDE</t>
  </si>
  <si>
    <t>3993 EB</t>
  </si>
  <si>
    <t>soc.cult. De Meerkoet</t>
  </si>
  <si>
    <t>0012676783</t>
  </si>
  <si>
    <t>O32528678</t>
  </si>
  <si>
    <t>871687400005255198</t>
  </si>
  <si>
    <t>Riddersborch</t>
  </si>
  <si>
    <t>3992 BH</t>
  </si>
  <si>
    <t>G12</t>
  </si>
  <si>
    <t>E0026300026096015</t>
  </si>
  <si>
    <t>CE02960730</t>
  </si>
  <si>
    <t>O32528679</t>
  </si>
  <si>
    <t>871687400005283788</t>
  </si>
  <si>
    <t>Valkeniersborch</t>
  </si>
  <si>
    <t>3992 CH</t>
  </si>
  <si>
    <t>T03</t>
  </si>
  <si>
    <t>E0026300025968715</t>
  </si>
  <si>
    <t>CE02960731</t>
  </si>
  <si>
    <t>O32528680</t>
  </si>
  <si>
    <t>871687400005289483</t>
  </si>
  <si>
    <t>Keercamp</t>
  </si>
  <si>
    <t>3992 RV</t>
  </si>
  <si>
    <t>FAS2736732</t>
  </si>
  <si>
    <t>Manifestatie/festiviteiten - Elektra KV</t>
  </si>
  <si>
    <t>Manifestatieterein</t>
  </si>
  <si>
    <t>13517906</t>
  </si>
  <si>
    <t>O32528681</t>
  </si>
  <si>
    <t>871687400005289636</t>
  </si>
  <si>
    <t>soc.cult de Heuvel</t>
  </si>
  <si>
    <t>12880144</t>
  </si>
  <si>
    <t>O32528683</t>
  </si>
  <si>
    <t>871687400005304988</t>
  </si>
  <si>
    <t>Leeuwerikweide</t>
  </si>
  <si>
    <t>3993 CA</t>
  </si>
  <si>
    <t>S 03</t>
  </si>
  <si>
    <t>E0026300026077015</t>
  </si>
  <si>
    <t>O32528684</t>
  </si>
  <si>
    <t>871687400005354808</t>
  </si>
  <si>
    <t>De Haag</t>
  </si>
  <si>
    <t>3993 AX</t>
  </si>
  <si>
    <t>Rondweg/de Haag</t>
  </si>
  <si>
    <t>98138093</t>
  </si>
  <si>
    <t>CE02960732</t>
  </si>
  <si>
    <t>O32528685</t>
  </si>
  <si>
    <t>871687400005397836</t>
  </si>
  <si>
    <t>SNOEKSLOOT</t>
  </si>
  <si>
    <t>3993 HM</t>
  </si>
  <si>
    <t>0012691997</t>
  </si>
  <si>
    <t>O32528686</t>
  </si>
  <si>
    <t>871687400005400529</t>
  </si>
  <si>
    <t>De Brug</t>
  </si>
  <si>
    <t>3991 LN</t>
  </si>
  <si>
    <t>T01</t>
  </si>
  <si>
    <t>E0026300028630616</t>
  </si>
  <si>
    <t>CE02960733</t>
  </si>
  <si>
    <t>O32528687</t>
  </si>
  <si>
    <t>871687400005401342</t>
  </si>
  <si>
    <t>Houtensewetering</t>
  </si>
  <si>
    <t>3991 LK</t>
  </si>
  <si>
    <t>D14 + 06</t>
  </si>
  <si>
    <t>E0026300026084115</t>
  </si>
  <si>
    <t>CE02960734</t>
  </si>
  <si>
    <t>O32528688</t>
  </si>
  <si>
    <t>871687400005401724</t>
  </si>
  <si>
    <t>Veerwagenweg</t>
  </si>
  <si>
    <t>3991 LM</t>
  </si>
  <si>
    <t>Rondweg/de Brug</t>
  </si>
  <si>
    <t>98110611</t>
  </si>
  <si>
    <t>CE02960735</t>
  </si>
  <si>
    <t>O32528689</t>
  </si>
  <si>
    <t>871687400005402219</t>
  </si>
  <si>
    <t>3991 LJ</t>
  </si>
  <si>
    <t>D14 + 02</t>
  </si>
  <si>
    <t>E0026300026080615</t>
  </si>
  <si>
    <t>CE02960736</t>
  </si>
  <si>
    <t>O32528690</t>
  </si>
  <si>
    <t>871687400005447784</t>
  </si>
  <si>
    <t>Binnenweg</t>
  </si>
  <si>
    <t>3994 AN</t>
  </si>
  <si>
    <t>E0030003265602616</t>
  </si>
  <si>
    <t>O32528691</t>
  </si>
  <si>
    <t>871687400005448309</t>
  </si>
  <si>
    <t>D18 + 01</t>
  </si>
  <si>
    <t>E0026300026086115</t>
  </si>
  <si>
    <t>CE02960737</t>
  </si>
  <si>
    <t>O32528692</t>
  </si>
  <si>
    <t>871687400005449627</t>
  </si>
  <si>
    <t>Korte Schaft</t>
  </si>
  <si>
    <t>3991 AT</t>
  </si>
  <si>
    <t>G11</t>
  </si>
  <si>
    <t>E0026300025964615</t>
  </si>
  <si>
    <t>CE02960738</t>
  </si>
  <si>
    <t>O32528693</t>
  </si>
  <si>
    <t>871687400005449832</t>
  </si>
  <si>
    <t>3991 MB</t>
  </si>
  <si>
    <t>T09</t>
  </si>
  <si>
    <t>E0026300025968615</t>
  </si>
  <si>
    <t>CE02960739</t>
  </si>
  <si>
    <t>O32528694</t>
  </si>
  <si>
    <t>871687400005474797</t>
  </si>
  <si>
    <t>Odijkseweg</t>
  </si>
  <si>
    <t>3994 AT</t>
  </si>
  <si>
    <t>T07</t>
  </si>
  <si>
    <t>E0026300028601316</t>
  </si>
  <si>
    <t>CE02960740</t>
  </si>
  <si>
    <t>O32528695</t>
  </si>
  <si>
    <t>871687400005489784</t>
  </si>
  <si>
    <t>Hofspoor</t>
  </si>
  <si>
    <t>3994 VZ</t>
  </si>
  <si>
    <t>FAS2736743</t>
  </si>
  <si>
    <t>12880143</t>
  </si>
  <si>
    <t>O32528696</t>
  </si>
  <si>
    <t>871687400005648501</t>
  </si>
  <si>
    <t>Vlierweg</t>
  </si>
  <si>
    <t>3991 BD</t>
  </si>
  <si>
    <t>14419366</t>
  </si>
  <si>
    <t>O32528697</t>
  </si>
  <si>
    <t>871687400005650276</t>
  </si>
  <si>
    <t>Papiermolen</t>
  </si>
  <si>
    <t>3994 DK</t>
  </si>
  <si>
    <t>T08</t>
  </si>
  <si>
    <t>E0026300028604116</t>
  </si>
  <si>
    <t>CE02960741</t>
  </si>
  <si>
    <t>O32528698</t>
  </si>
  <si>
    <t>871687400005712066</t>
  </si>
  <si>
    <t>3995 DM</t>
  </si>
  <si>
    <t>G01</t>
  </si>
  <si>
    <t>E0026300025964915</t>
  </si>
  <si>
    <t>CE02960742</t>
  </si>
  <si>
    <t>O32528699</t>
  </si>
  <si>
    <t>871687400005714695</t>
  </si>
  <si>
    <t>Plein</t>
  </si>
  <si>
    <t>3991 DK</t>
  </si>
  <si>
    <t>marktkast/kerk</t>
  </si>
  <si>
    <t>13023181</t>
  </si>
  <si>
    <t>O32528700</t>
  </si>
  <si>
    <t>871687400005714787</t>
  </si>
  <si>
    <t>3991 EA</t>
  </si>
  <si>
    <t>Kerktoren Oude Dorp</t>
  </si>
  <si>
    <t>13517908</t>
  </si>
  <si>
    <t>O32528701</t>
  </si>
  <si>
    <t>871687400005717672</t>
  </si>
  <si>
    <t>marktkast/muziektent</t>
  </si>
  <si>
    <t>7604282X</t>
  </si>
  <si>
    <t>FAS2736734</t>
  </si>
  <si>
    <t>Onderwijs elektriciteit KV</t>
  </si>
  <si>
    <t>O32528703</t>
  </si>
  <si>
    <t>871687400005862723</t>
  </si>
  <si>
    <t>Prins Bernhardweg</t>
  </si>
  <si>
    <t>3991 DE</t>
  </si>
  <si>
    <t>G22</t>
  </si>
  <si>
    <t>E0026300026096115</t>
  </si>
  <si>
    <t>CE02960743</t>
  </si>
  <si>
    <t>O32528704</t>
  </si>
  <si>
    <t>871687400005884398</t>
  </si>
  <si>
    <t>De Slinger</t>
  </si>
  <si>
    <t>3995 DE</t>
  </si>
  <si>
    <t>vorm, politiebureau</t>
  </si>
  <si>
    <t>9010887Z</t>
  </si>
  <si>
    <t>O32528705</t>
  </si>
  <si>
    <t>871687400005884619</t>
  </si>
  <si>
    <t>Het Kant</t>
  </si>
  <si>
    <t>3995 DZ</t>
  </si>
  <si>
    <t>E0034006745439216</t>
  </si>
  <si>
    <t>O32528706</t>
  </si>
  <si>
    <t>871687400005910776</t>
  </si>
  <si>
    <t>VIKINGENPOORT</t>
  </si>
  <si>
    <t>3991 JS</t>
  </si>
  <si>
    <t>Montessorischool</t>
  </si>
  <si>
    <t>E0044007061414418</t>
  </si>
  <si>
    <t>O32528707</t>
  </si>
  <si>
    <t>871687400005918284</t>
  </si>
  <si>
    <t>Heermoeshof</t>
  </si>
  <si>
    <t>3991 HA</t>
  </si>
  <si>
    <t>0-01</t>
  </si>
  <si>
    <t>E0026300026093215</t>
  </si>
  <si>
    <t>O32528708</t>
  </si>
  <si>
    <t>871687400005940674</t>
  </si>
  <si>
    <t>Voorveste</t>
  </si>
  <si>
    <t>3992 DC</t>
  </si>
  <si>
    <t>T02</t>
  </si>
  <si>
    <t>E0030003203386416</t>
  </si>
  <si>
    <t>CE02960744</t>
  </si>
  <si>
    <t>O32528709</t>
  </si>
  <si>
    <t>871687400005986887</t>
  </si>
  <si>
    <t>Mais-oord</t>
  </si>
  <si>
    <t>3991 VD</t>
  </si>
  <si>
    <t>0-04</t>
  </si>
  <si>
    <t>E0026300028609116</t>
  </si>
  <si>
    <t>O32528710</t>
  </si>
  <si>
    <t>871687400005987280</t>
  </si>
  <si>
    <t>De Poort</t>
  </si>
  <si>
    <t>3991 DX</t>
  </si>
  <si>
    <t>soc.cult.de Grund</t>
  </si>
  <si>
    <t>E0030003265607616</t>
  </si>
  <si>
    <t>O32528711</t>
  </si>
  <si>
    <t>871687400005987327</t>
  </si>
  <si>
    <t>12676784</t>
  </si>
  <si>
    <t>O32528712</t>
  </si>
  <si>
    <t>871687400005992314</t>
  </si>
  <si>
    <t>Warinenpoort</t>
  </si>
  <si>
    <t>3991 JZ</t>
  </si>
  <si>
    <t>D15 + 02</t>
  </si>
  <si>
    <t>E0026300026083915</t>
  </si>
  <si>
    <t>O32528713</t>
  </si>
  <si>
    <t>871687400006044654</t>
  </si>
  <si>
    <t>Haver-Oord</t>
  </si>
  <si>
    <t>3991 XE</t>
  </si>
  <si>
    <t>G02</t>
  </si>
  <si>
    <t>E0026300025964715</t>
  </si>
  <si>
    <t>CE02960745</t>
  </si>
  <si>
    <t>O32528714</t>
  </si>
  <si>
    <t>871687400006078123</t>
  </si>
  <si>
    <t>Daalderslag</t>
  </si>
  <si>
    <t>3991 RD</t>
  </si>
  <si>
    <t>G17</t>
  </si>
  <si>
    <t>E0026300026095815</t>
  </si>
  <si>
    <t>CE02960746</t>
  </si>
  <si>
    <t>O32528715</t>
  </si>
  <si>
    <t>871687400008405880</t>
  </si>
  <si>
    <t>3999 NN</t>
  </si>
  <si>
    <t>D42+09</t>
  </si>
  <si>
    <t>E0026300028600616</t>
  </si>
  <si>
    <t>O32528716</t>
  </si>
  <si>
    <t>871687400008437331</t>
  </si>
  <si>
    <t>D17+1</t>
  </si>
  <si>
    <t>75057480</t>
  </si>
  <si>
    <t>CE02960747</t>
  </si>
  <si>
    <t>O32528717</t>
  </si>
  <si>
    <t>871687400008463088</t>
  </si>
  <si>
    <t>Onderdoor</t>
  </si>
  <si>
    <t>3995 DX</t>
  </si>
  <si>
    <t>FAS2736750</t>
  </si>
  <si>
    <t>Grondbedrijf - GV</t>
  </si>
  <si>
    <t>Huis van Houten, van Houten &amp; Co</t>
  </si>
  <si>
    <t>O32528718</t>
  </si>
  <si>
    <t>871687400008463101</t>
  </si>
  <si>
    <t>FAS2736749</t>
  </si>
  <si>
    <t>Grootverbruik Elektriciteit</t>
  </si>
  <si>
    <t>O32528719</t>
  </si>
  <si>
    <t>871687400008463453</t>
  </si>
  <si>
    <t>Lekdijk</t>
  </si>
  <si>
    <t>3998 NJ</t>
  </si>
  <si>
    <t>O32528720</t>
  </si>
  <si>
    <t>871687400008493511</t>
  </si>
  <si>
    <t>Ruitercamp</t>
  </si>
  <si>
    <t>3992 BZ</t>
  </si>
  <si>
    <t>R05</t>
  </si>
  <si>
    <t>E0026300028601216</t>
  </si>
  <si>
    <t>CE02960748</t>
  </si>
  <si>
    <t>O32528721</t>
  </si>
  <si>
    <t>871687400008504125</t>
  </si>
  <si>
    <t>\HOEKB</t>
  </si>
  <si>
    <t>3998 JN</t>
  </si>
  <si>
    <t>13519026</t>
  </si>
  <si>
    <t>O32528722</t>
  </si>
  <si>
    <t>871687400008509601</t>
  </si>
  <si>
    <t>G19</t>
  </si>
  <si>
    <t>E0026300026094415</t>
  </si>
  <si>
    <t>CE02960749</t>
  </si>
  <si>
    <t>O32528723</t>
  </si>
  <si>
    <t>871687400008512144</t>
  </si>
  <si>
    <t>E0031003724946316</t>
  </si>
  <si>
    <t>CE02960750</t>
  </si>
  <si>
    <t>O32528724</t>
  </si>
  <si>
    <t>871687400008536539</t>
  </si>
  <si>
    <t>Het Spoor</t>
  </si>
  <si>
    <t>3994 AC</t>
  </si>
  <si>
    <t>T26</t>
  </si>
  <si>
    <t>E0026300026086015</t>
  </si>
  <si>
    <t>CE02960751</t>
  </si>
  <si>
    <t>O32528725</t>
  </si>
  <si>
    <t>871687400008562521</t>
  </si>
  <si>
    <t>T06</t>
  </si>
  <si>
    <t>E0026300028601016</t>
  </si>
  <si>
    <t>CE02960752</t>
  </si>
  <si>
    <t>O32528726</t>
  </si>
  <si>
    <t>871687400008588354</t>
  </si>
  <si>
    <t>VEENMEER</t>
  </si>
  <si>
    <t>3994 JE</t>
  </si>
  <si>
    <t>G18</t>
  </si>
  <si>
    <t>E0026300026098915</t>
  </si>
  <si>
    <t>CE02960753</t>
  </si>
  <si>
    <t>O32528727</t>
  </si>
  <si>
    <t>871687400008588484</t>
  </si>
  <si>
    <t>Binnentuin</t>
  </si>
  <si>
    <t>3994 ZA</t>
  </si>
  <si>
    <t>T13</t>
  </si>
  <si>
    <t>E0026300026085015</t>
  </si>
  <si>
    <t>CE02960754</t>
  </si>
  <si>
    <t>O32528728</t>
  </si>
  <si>
    <t>871687400008659603</t>
  </si>
  <si>
    <t>Duwboot</t>
  </si>
  <si>
    <t>3991 CE</t>
  </si>
  <si>
    <t>T20</t>
  </si>
  <si>
    <t>E0030003203399716</t>
  </si>
  <si>
    <t>CE02960755</t>
  </si>
  <si>
    <t>O32528729</t>
  </si>
  <si>
    <t>871687400008716832</t>
  </si>
  <si>
    <t>Brandweerkazerne</t>
  </si>
  <si>
    <t>O32528730</t>
  </si>
  <si>
    <t>871687400008752687</t>
  </si>
  <si>
    <t>3994 MD</t>
  </si>
  <si>
    <t>T17</t>
  </si>
  <si>
    <t>E0026300026085815</t>
  </si>
  <si>
    <t>CE02960756</t>
  </si>
  <si>
    <t>O32528731</t>
  </si>
  <si>
    <t>871687400008777826</t>
  </si>
  <si>
    <t>Trip</t>
  </si>
  <si>
    <t>3998 WC</t>
  </si>
  <si>
    <t>D36 +01</t>
  </si>
  <si>
    <t>E0026300028604516</t>
  </si>
  <si>
    <t>CE02960757</t>
  </si>
  <si>
    <t>O32528732</t>
  </si>
  <si>
    <t>871687400008777833</t>
  </si>
  <si>
    <t>D36 + 02</t>
  </si>
  <si>
    <t>E0030003203385216</t>
  </si>
  <si>
    <t>CE02960758</t>
  </si>
  <si>
    <t>O32528733</t>
  </si>
  <si>
    <t>871687400008777840</t>
  </si>
  <si>
    <t>3999 NV</t>
  </si>
  <si>
    <t>D44 + 02</t>
  </si>
  <si>
    <t>E0026300028627616</t>
  </si>
  <si>
    <t>O32528734</t>
  </si>
  <si>
    <t>871687400008784091</t>
  </si>
  <si>
    <t>Kruisboog</t>
  </si>
  <si>
    <t>3994 AE</t>
  </si>
  <si>
    <t>Delta Sport</t>
  </si>
  <si>
    <t>O32528735</t>
  </si>
  <si>
    <t>871687400008830095</t>
  </si>
  <si>
    <t>Standerdmolen</t>
  </si>
  <si>
    <t>3995 AA</t>
  </si>
  <si>
    <t>T15</t>
  </si>
  <si>
    <t>E0026300026085915</t>
  </si>
  <si>
    <t>CE02960759</t>
  </si>
  <si>
    <t>O32528736</t>
  </si>
  <si>
    <t>871687400008876468</t>
  </si>
  <si>
    <t>3998 NH</t>
  </si>
  <si>
    <t>D31 + 13</t>
  </si>
  <si>
    <t>E0026300028604316</t>
  </si>
  <si>
    <t>CE02960760</t>
  </si>
  <si>
    <t>O32528737</t>
  </si>
  <si>
    <t>871687400008876598</t>
  </si>
  <si>
    <t>Pothuizerweg</t>
  </si>
  <si>
    <t>3998 NB</t>
  </si>
  <si>
    <t>D31 + 02</t>
  </si>
  <si>
    <t>E0026300028611916</t>
  </si>
  <si>
    <t>CE02960761</t>
  </si>
  <si>
    <t>O32528738</t>
  </si>
  <si>
    <t>871687400008876611</t>
  </si>
  <si>
    <t>D31 + 11</t>
  </si>
  <si>
    <t>E0026300028611816</t>
  </si>
  <si>
    <t>CE02960762</t>
  </si>
  <si>
    <t>O32528739</t>
  </si>
  <si>
    <t>871687400008882681</t>
  </si>
  <si>
    <t>D31 + 05</t>
  </si>
  <si>
    <t>E0026300028612016</t>
  </si>
  <si>
    <t>CE02960763</t>
  </si>
  <si>
    <t>O32528740</t>
  </si>
  <si>
    <t>871687400008895155</t>
  </si>
  <si>
    <t>D30 + 04</t>
  </si>
  <si>
    <t>E0026300028604716</t>
  </si>
  <si>
    <t>CE02960764</t>
  </si>
  <si>
    <t>O32528741</t>
  </si>
  <si>
    <t>871687400008928693</t>
  </si>
  <si>
    <t>D40 + 08</t>
  </si>
  <si>
    <t>E0026300028629416</t>
  </si>
  <si>
    <t>CE02960765</t>
  </si>
  <si>
    <t>O32528742</t>
  </si>
  <si>
    <t>871687400008931358</t>
  </si>
  <si>
    <t>Lange Uitweg</t>
  </si>
  <si>
    <t>3999 WL</t>
  </si>
  <si>
    <t>D40 + 04</t>
  </si>
  <si>
    <t>E0026300028600716</t>
  </si>
  <si>
    <t>CE02960766</t>
  </si>
  <si>
    <t>O32528743</t>
  </si>
  <si>
    <t>871687400008950014</t>
  </si>
  <si>
    <t>T22</t>
  </si>
  <si>
    <t>29334233</t>
  </si>
  <si>
    <t>CE02960767</t>
  </si>
  <si>
    <t>O32528744</t>
  </si>
  <si>
    <t>871687400008950250</t>
  </si>
  <si>
    <t>Duinmeer</t>
  </si>
  <si>
    <t>130</t>
  </si>
  <si>
    <t>3994 HC</t>
  </si>
  <si>
    <t>T14</t>
  </si>
  <si>
    <t>E0026300026077115</t>
  </si>
  <si>
    <t>CE02960768</t>
  </si>
  <si>
    <t>O32528745</t>
  </si>
  <si>
    <t>871687400008971743</t>
  </si>
  <si>
    <t>3994 DJ</t>
  </si>
  <si>
    <t>sporthal Molenwiek</t>
  </si>
  <si>
    <t>O32528746</t>
  </si>
  <si>
    <t>871687400008975192</t>
  </si>
  <si>
    <t>BIJ A</t>
  </si>
  <si>
    <t>3998 NG</t>
  </si>
  <si>
    <t>D41 + 02</t>
  </si>
  <si>
    <t>E0030003203371516</t>
  </si>
  <si>
    <t>CE02960769</t>
  </si>
  <si>
    <t>O32528747</t>
  </si>
  <si>
    <t>871687400008975208</t>
  </si>
  <si>
    <t>3998 NE</t>
  </si>
  <si>
    <t>G25</t>
  </si>
  <si>
    <t>E0030003203373216</t>
  </si>
  <si>
    <t>CE02960770</t>
  </si>
  <si>
    <t>O32528748</t>
  </si>
  <si>
    <t>871687400008975215</t>
  </si>
  <si>
    <t>D41 + 14</t>
  </si>
  <si>
    <t>E0026300026156915</t>
  </si>
  <si>
    <t>CE02960771</t>
  </si>
  <si>
    <t>O32528749</t>
  </si>
  <si>
    <t>871687400008975222</t>
  </si>
  <si>
    <t>D41 +26</t>
  </si>
  <si>
    <t>E0026300028629716</t>
  </si>
  <si>
    <t>CE02960772</t>
  </si>
  <si>
    <t>O32528750</t>
  </si>
  <si>
    <t>871687400008975239</t>
  </si>
  <si>
    <t>D41 + 16</t>
  </si>
  <si>
    <t>E0026300028629516</t>
  </si>
  <si>
    <t>CE02960773</t>
  </si>
  <si>
    <t>O32528751</t>
  </si>
  <si>
    <t>871687400008975246</t>
  </si>
  <si>
    <t>D41 + 19</t>
  </si>
  <si>
    <t>E0026300028629616</t>
  </si>
  <si>
    <t>CE02960774</t>
  </si>
  <si>
    <t>O32528752</t>
  </si>
  <si>
    <t>871687400008975253</t>
  </si>
  <si>
    <t>D41 + 08</t>
  </si>
  <si>
    <t>E0030003203373116</t>
  </si>
  <si>
    <t>CE02960775</t>
  </si>
  <si>
    <t>O32528753</t>
  </si>
  <si>
    <t>871687400008976137</t>
  </si>
  <si>
    <t>Korte Uitweg</t>
  </si>
  <si>
    <t>3998 WL</t>
  </si>
  <si>
    <t>D37 + 01</t>
  </si>
  <si>
    <t>E0026300028627316</t>
  </si>
  <si>
    <t>CE02960776</t>
  </si>
  <si>
    <t>O32528754</t>
  </si>
  <si>
    <t>871687400008976236</t>
  </si>
  <si>
    <t>3998 WB</t>
  </si>
  <si>
    <t>D38 + 01</t>
  </si>
  <si>
    <t>E0026300028627516</t>
  </si>
  <si>
    <t>CE02960777</t>
  </si>
  <si>
    <t>O32528755</t>
  </si>
  <si>
    <t>871687400008985979</t>
  </si>
  <si>
    <t>Het Kant 3</t>
  </si>
  <si>
    <t>O32528757</t>
  </si>
  <si>
    <t>871687400009010953</t>
  </si>
  <si>
    <t>D41 + 23</t>
  </si>
  <si>
    <t>E0026300026093315</t>
  </si>
  <si>
    <t>CE02960778</t>
  </si>
  <si>
    <t>O32528758</t>
  </si>
  <si>
    <t>871687400009038636</t>
  </si>
  <si>
    <t>De Maat</t>
  </si>
  <si>
    <t>3991 AN</t>
  </si>
  <si>
    <t>O 06</t>
  </si>
  <si>
    <t>29333392</t>
  </si>
  <si>
    <t>CE02960779</t>
  </si>
  <si>
    <t>O32528759</t>
  </si>
  <si>
    <t>871687400009061900</t>
  </si>
  <si>
    <t>B POMP</t>
  </si>
  <si>
    <t>3999 NS</t>
  </si>
  <si>
    <t>D42 + 01</t>
  </si>
  <si>
    <t>E0026300028627716</t>
  </si>
  <si>
    <t>O32528760</t>
  </si>
  <si>
    <t>871687400009061931</t>
  </si>
  <si>
    <t>E0026300028627216</t>
  </si>
  <si>
    <t>CE02960780</t>
  </si>
  <si>
    <t>O32528761</t>
  </si>
  <si>
    <t>871687400009062075</t>
  </si>
  <si>
    <t>3998 WD</t>
  </si>
  <si>
    <t>D35 + 12</t>
  </si>
  <si>
    <t>E0030003203374716</t>
  </si>
  <si>
    <t>CE02960781</t>
  </si>
  <si>
    <t>O32528762</t>
  </si>
  <si>
    <t>871687400009077451</t>
  </si>
  <si>
    <t>T16</t>
  </si>
  <si>
    <t>E0026300026085215</t>
  </si>
  <si>
    <t>CE02960782</t>
  </si>
  <si>
    <t>O32528763</t>
  </si>
  <si>
    <t>871687400009103747</t>
  </si>
  <si>
    <t>Kanaaldijk Zuid</t>
  </si>
  <si>
    <t>3998 WK</t>
  </si>
  <si>
    <t>D32 + 01</t>
  </si>
  <si>
    <t>E0026300028604216</t>
  </si>
  <si>
    <t>CE02960783</t>
  </si>
  <si>
    <t>O32528764</t>
  </si>
  <si>
    <t>871687400009103754</t>
  </si>
  <si>
    <t>A/NST</t>
  </si>
  <si>
    <t>D32 + 03</t>
  </si>
  <si>
    <t>E0026300028604616</t>
  </si>
  <si>
    <t>CE02960784</t>
  </si>
  <si>
    <t>O32528765</t>
  </si>
  <si>
    <t>871687400009103761</t>
  </si>
  <si>
    <t>D11 + 10</t>
  </si>
  <si>
    <t>E0026300026081215</t>
  </si>
  <si>
    <t>CE02960785</t>
  </si>
  <si>
    <t>O32528766</t>
  </si>
  <si>
    <t>871687400009112442</t>
  </si>
  <si>
    <t>3991 BZ</t>
  </si>
  <si>
    <t>R07</t>
  </si>
  <si>
    <t>E0030003265602516</t>
  </si>
  <si>
    <t>CE02960786</t>
  </si>
  <si>
    <t>O32528767</t>
  </si>
  <si>
    <t>871687400009125640</t>
  </si>
  <si>
    <t>Hollandsspoor</t>
  </si>
  <si>
    <t>3994 VT</t>
  </si>
  <si>
    <t>E0030003203322416</t>
  </si>
  <si>
    <t>O32528768</t>
  </si>
  <si>
    <t>871687400009130866</t>
  </si>
  <si>
    <t>E0011006761483416</t>
  </si>
  <si>
    <t>O32528769</t>
  </si>
  <si>
    <t>871687400009143934</t>
  </si>
  <si>
    <t>T19</t>
  </si>
  <si>
    <t>E0026300026079215</t>
  </si>
  <si>
    <t>CE02960787</t>
  </si>
  <si>
    <t>O32528770</t>
  </si>
  <si>
    <t>871687400009156798</t>
  </si>
  <si>
    <t>PLANTAGEPOLDER</t>
  </si>
  <si>
    <t>3991 ZE</t>
  </si>
  <si>
    <t>Gymzaal de Plantage</t>
  </si>
  <si>
    <t>12880139</t>
  </si>
  <si>
    <t>O32528771</t>
  </si>
  <si>
    <t>871687400009187846</t>
  </si>
  <si>
    <t>3997 MH</t>
  </si>
  <si>
    <t>R08</t>
  </si>
  <si>
    <t>E0030003265602716</t>
  </si>
  <si>
    <t>CE02960788</t>
  </si>
  <si>
    <t>O32528772</t>
  </si>
  <si>
    <t>871687400009188799</t>
  </si>
  <si>
    <t>Zuwedijk</t>
  </si>
  <si>
    <t>3998 NA</t>
  </si>
  <si>
    <t>D29 + 01</t>
  </si>
  <si>
    <t>E0026300028614516</t>
  </si>
  <si>
    <t>O32528773</t>
  </si>
  <si>
    <t>871687400009190655</t>
  </si>
  <si>
    <t>3999 NX</t>
  </si>
  <si>
    <t>D39 + 01</t>
  </si>
  <si>
    <t>E0026300026156815</t>
  </si>
  <si>
    <t>CE02960789</t>
  </si>
  <si>
    <t>O32528774</t>
  </si>
  <si>
    <t>871687400009193540</t>
  </si>
  <si>
    <t>3997 ML</t>
  </si>
  <si>
    <t>D25 + 11</t>
  </si>
  <si>
    <t>E0030003265604316</t>
  </si>
  <si>
    <t>CE02960790</t>
  </si>
  <si>
    <t>O32528775</t>
  </si>
  <si>
    <t>871687400009212173</t>
  </si>
  <si>
    <t>3997 MJ</t>
  </si>
  <si>
    <t>FAS2736747</t>
  </si>
  <si>
    <t>E0026300026085615</t>
  </si>
  <si>
    <t>O32528776</t>
  </si>
  <si>
    <t>871687400009214467</t>
  </si>
  <si>
    <t>D21+02</t>
  </si>
  <si>
    <t>E0026300028600916</t>
  </si>
  <si>
    <t>CE02960791</t>
  </si>
  <si>
    <t>O32528777</t>
  </si>
  <si>
    <t>871687400009214474</t>
  </si>
  <si>
    <t>D21 + 08</t>
  </si>
  <si>
    <t>E0030003265604116</t>
  </si>
  <si>
    <t>CE02960792</t>
  </si>
  <si>
    <t>O32528778</t>
  </si>
  <si>
    <t>871687400009214481</t>
  </si>
  <si>
    <t>3998 NL</t>
  </si>
  <si>
    <t>D29+05</t>
  </si>
  <si>
    <t>E0026300028614316</t>
  </si>
  <si>
    <t>CE02960793</t>
  </si>
  <si>
    <t>O32528779</t>
  </si>
  <si>
    <t>871687400009230108</t>
  </si>
  <si>
    <t>Gymzaal de Vlinder</t>
  </si>
  <si>
    <t>12880159</t>
  </si>
  <si>
    <t>O32528780</t>
  </si>
  <si>
    <t>871687400009239835</t>
  </si>
  <si>
    <t>D25 + 05</t>
  </si>
  <si>
    <t>33346660</t>
  </si>
  <si>
    <t>CE02960794</t>
  </si>
  <si>
    <t>O32528781</t>
  </si>
  <si>
    <t>871687400009248165</t>
  </si>
  <si>
    <t>Blauwgras</t>
  </si>
  <si>
    <t>3994 MH</t>
  </si>
  <si>
    <t>Rondweg/het Gras</t>
  </si>
  <si>
    <t>98110612</t>
  </si>
  <si>
    <t>CE02960795</t>
  </si>
  <si>
    <t>O32528782</t>
  </si>
  <si>
    <t>871687400009274058</t>
  </si>
  <si>
    <t>Varenmos</t>
  </si>
  <si>
    <t>3994 KD</t>
  </si>
  <si>
    <t>Wijkklok</t>
  </si>
  <si>
    <t>97869473</t>
  </si>
  <si>
    <t>CE02960796</t>
  </si>
  <si>
    <t>O32528783</t>
  </si>
  <si>
    <t>871687400009274065</t>
  </si>
  <si>
    <t>13023185</t>
  </si>
  <si>
    <t>O32528784</t>
  </si>
  <si>
    <t>871687400009289229</t>
  </si>
  <si>
    <t>Rouwcentrum</t>
  </si>
  <si>
    <t>E0044007343985119</t>
  </si>
  <si>
    <t>O32528785</t>
  </si>
  <si>
    <t>871687400009293530</t>
  </si>
  <si>
    <t>3997 MV</t>
  </si>
  <si>
    <t>D22 +  02</t>
  </si>
  <si>
    <t>E0026300028621516</t>
  </si>
  <si>
    <t>O32528786</t>
  </si>
  <si>
    <t>871687400009293547</t>
  </si>
  <si>
    <t>D22 + 07</t>
  </si>
  <si>
    <t>E0026300028614216</t>
  </si>
  <si>
    <t>O32528787</t>
  </si>
  <si>
    <t>871687400009293554</t>
  </si>
  <si>
    <t>Poeldijk</t>
  </si>
  <si>
    <t>3994 MA</t>
  </si>
  <si>
    <t>D22 + 14</t>
  </si>
  <si>
    <t>E0026300026084715</t>
  </si>
  <si>
    <t>CE02960797</t>
  </si>
  <si>
    <t>O32528788</t>
  </si>
  <si>
    <t>871687400009295688</t>
  </si>
  <si>
    <t>D26+01</t>
  </si>
  <si>
    <t>E0026300026085715</t>
  </si>
  <si>
    <t>CE02960798</t>
  </si>
  <si>
    <t>O32528789</t>
  </si>
  <si>
    <t>871687400009295718</t>
  </si>
  <si>
    <t>Rietdijk</t>
  </si>
  <si>
    <t>3994 AJ</t>
  </si>
  <si>
    <t>D20 - O 07</t>
  </si>
  <si>
    <t>E0026300026081115</t>
  </si>
  <si>
    <t>CE02960799</t>
  </si>
  <si>
    <t>O32528790</t>
  </si>
  <si>
    <t>871687400009295732</t>
  </si>
  <si>
    <t>E0026300026084815</t>
  </si>
  <si>
    <t>CE02960800</t>
  </si>
  <si>
    <t>O32528791</t>
  </si>
  <si>
    <t>871687400009295770</t>
  </si>
  <si>
    <t>D27 + 05</t>
  </si>
  <si>
    <t>E0026300028603916</t>
  </si>
  <si>
    <t>CE02960801</t>
  </si>
  <si>
    <t>O32528792</t>
  </si>
  <si>
    <t>871687400009295787</t>
  </si>
  <si>
    <t>R02</t>
  </si>
  <si>
    <t>E0034006745442516</t>
  </si>
  <si>
    <t>CE02960802</t>
  </si>
  <si>
    <t>O32528793</t>
  </si>
  <si>
    <t>871687400009309606</t>
  </si>
  <si>
    <t>Schonauwenseweg</t>
  </si>
  <si>
    <t>3991 MC</t>
  </si>
  <si>
    <t>D22 + 17</t>
  </si>
  <si>
    <t>E0026300026080715</t>
  </si>
  <si>
    <t>CE02960803</t>
  </si>
  <si>
    <t>O32528794</t>
  </si>
  <si>
    <t>871687400009309767</t>
  </si>
  <si>
    <t>E0026300028627116</t>
  </si>
  <si>
    <t>O32528796</t>
  </si>
  <si>
    <t>871687400009389103</t>
  </si>
  <si>
    <t>D24 + 03</t>
  </si>
  <si>
    <t>E0030003761188116</t>
  </si>
  <si>
    <t>CE02960804</t>
  </si>
  <si>
    <t>O32528797</t>
  </si>
  <si>
    <t>871687400009395234</t>
  </si>
  <si>
    <t>Zijdemos</t>
  </si>
  <si>
    <t>3994 KE</t>
  </si>
  <si>
    <t>De Vuurtoren</t>
  </si>
  <si>
    <t>83787117</t>
  </si>
  <si>
    <t>O32528798</t>
  </si>
  <si>
    <t>871687400009396392</t>
  </si>
  <si>
    <t>99</t>
  </si>
  <si>
    <t>3991 CG</t>
  </si>
  <si>
    <t>G23</t>
  </si>
  <si>
    <t>E0026300025964815</t>
  </si>
  <si>
    <t>CE02960805</t>
  </si>
  <si>
    <t>O32528799</t>
  </si>
  <si>
    <t>871687400009448763</t>
  </si>
  <si>
    <t>Kruisweg</t>
  </si>
  <si>
    <t>3994 AV</t>
  </si>
  <si>
    <t>Rondweg/Kruisweg</t>
  </si>
  <si>
    <t>E0031003198050216</t>
  </si>
  <si>
    <t>CE02960806</t>
  </si>
  <si>
    <t>O32528800</t>
  </si>
  <si>
    <t>871687400009448770</t>
  </si>
  <si>
    <t>Hoekcamp</t>
  </si>
  <si>
    <t>3992 SG</t>
  </si>
  <si>
    <t>Rondweg/de Camp</t>
  </si>
  <si>
    <t>98110500</t>
  </si>
  <si>
    <t>CE02960807</t>
  </si>
  <si>
    <t>O32528801</t>
  </si>
  <si>
    <t>871687400009448787</t>
  </si>
  <si>
    <t>Guldenslag</t>
  </si>
  <si>
    <t>3991 WB</t>
  </si>
  <si>
    <t>Rondweg/de Slag</t>
  </si>
  <si>
    <t>98110499</t>
  </si>
  <si>
    <t>CE02960808</t>
  </si>
  <si>
    <t>O32528802</t>
  </si>
  <si>
    <t>871687400009448794</t>
  </si>
  <si>
    <t>Maarschalkborch</t>
  </si>
  <si>
    <t>3992 CN</t>
  </si>
  <si>
    <t>Rondweg /de Borch</t>
  </si>
  <si>
    <t>98110501</t>
  </si>
  <si>
    <t>CE02960809</t>
  </si>
  <si>
    <t>O32528803</t>
  </si>
  <si>
    <t>871687400009482644</t>
  </si>
  <si>
    <t>T21</t>
  </si>
  <si>
    <t>E0026300028627416</t>
  </si>
  <si>
    <t>CE02960810</t>
  </si>
  <si>
    <t>O32528804</t>
  </si>
  <si>
    <t>871687400009482651</t>
  </si>
  <si>
    <t>Rondweg/de Staart</t>
  </si>
  <si>
    <t>98110610</t>
  </si>
  <si>
    <t>O32815878</t>
  </si>
  <si>
    <t>CE03353602</t>
  </si>
  <si>
    <t>EO002946</t>
  </si>
  <si>
    <t>Gemeente Houten VRI 2021</t>
  </si>
  <si>
    <t>O32528805</t>
  </si>
  <si>
    <t>871687400009484747</t>
  </si>
  <si>
    <t>Sporthal Kruisboog</t>
  </si>
  <si>
    <t>O32528806</t>
  </si>
  <si>
    <t>871687400009536446</t>
  </si>
  <si>
    <t>T23</t>
  </si>
  <si>
    <t>E0026300028630716</t>
  </si>
  <si>
    <t>CE02960812</t>
  </si>
  <si>
    <t>O32528807</t>
  </si>
  <si>
    <t>871687400009540306</t>
  </si>
  <si>
    <t>Granietsteen</t>
  </si>
  <si>
    <t>3991 ZG</t>
  </si>
  <si>
    <t>D28 + 01</t>
  </si>
  <si>
    <t>E0030003203378116</t>
  </si>
  <si>
    <t>CE02960813</t>
  </si>
  <si>
    <t>O32528808</t>
  </si>
  <si>
    <t>871687400009557571</t>
  </si>
  <si>
    <t>Veerwagenweg - de Redeq</t>
  </si>
  <si>
    <t>97463968</t>
  </si>
  <si>
    <t>CE02960814</t>
  </si>
  <si>
    <t>O32528809</t>
  </si>
  <si>
    <t>871687400009557588</t>
  </si>
  <si>
    <t>rondweg - de Rede</t>
  </si>
  <si>
    <t>84839900</t>
  </si>
  <si>
    <t>CE02960815</t>
  </si>
  <si>
    <t>O32528810</t>
  </si>
  <si>
    <t>871687400009565538</t>
  </si>
  <si>
    <t>Dominosteen</t>
  </si>
  <si>
    <t>3991 ZR</t>
  </si>
  <si>
    <t>13998196</t>
  </si>
  <si>
    <t>O32528811</t>
  </si>
  <si>
    <t>871687400009568034</t>
  </si>
  <si>
    <t>Beekmos</t>
  </si>
  <si>
    <t>3994 KZ</t>
  </si>
  <si>
    <t>schoolwoningen</t>
  </si>
  <si>
    <t>0012880154</t>
  </si>
  <si>
    <t>O32528812</t>
  </si>
  <si>
    <t>871687400009658490</t>
  </si>
  <si>
    <t>FAS2736751</t>
  </si>
  <si>
    <t>Theater - GV</t>
  </si>
  <si>
    <t>Theater aan de slinger</t>
  </si>
  <si>
    <t>O32528813</t>
  </si>
  <si>
    <t>871687400009660424</t>
  </si>
  <si>
    <t>Spoorhaag</t>
  </si>
  <si>
    <t>3995 EA</t>
  </si>
  <si>
    <t>Marktkast</t>
  </si>
  <si>
    <t>13998199</t>
  </si>
  <si>
    <t>O32528814</t>
  </si>
  <si>
    <t>871687400009660486</t>
  </si>
  <si>
    <t>Achterom</t>
  </si>
  <si>
    <t>3995 DV</t>
  </si>
  <si>
    <t>weekmarkt</t>
  </si>
  <si>
    <t>13998201</t>
  </si>
  <si>
    <t>O32528815</t>
  </si>
  <si>
    <t>871687400009660509</t>
  </si>
  <si>
    <t>3995 EC</t>
  </si>
  <si>
    <t>12691477</t>
  </si>
  <si>
    <t>O32528816</t>
  </si>
  <si>
    <t>871687400009795331</t>
  </si>
  <si>
    <t>E0026300026084015</t>
  </si>
  <si>
    <t>CE02960816</t>
  </si>
  <si>
    <t>O32528817</t>
  </si>
  <si>
    <t>871687400009957401</t>
  </si>
  <si>
    <t>3995 DP</t>
  </si>
  <si>
    <t>O32528818</t>
  </si>
  <si>
    <t>871687400009973876</t>
  </si>
  <si>
    <t>Draagmuur</t>
  </si>
  <si>
    <t>3991 EN</t>
  </si>
  <si>
    <t>OV-kast van fietsbrug</t>
  </si>
  <si>
    <t>91114879</t>
  </si>
  <si>
    <t>CE02960817</t>
  </si>
  <si>
    <t>O32528819</t>
  </si>
  <si>
    <t>871687400009999913</t>
  </si>
  <si>
    <t>STELLINGMOLEN</t>
  </si>
  <si>
    <t>3995 AV</t>
  </si>
  <si>
    <t>FAS2736729</t>
  </si>
  <si>
    <t>BFA - Elektra KV</t>
  </si>
  <si>
    <t>verkeerspalen</t>
  </si>
  <si>
    <t>90836315</t>
  </si>
  <si>
    <t>O32528820</t>
  </si>
  <si>
    <t>871687400010032609</t>
  </si>
  <si>
    <t>D47 + 01</t>
  </si>
  <si>
    <t>E0026300028628116</t>
  </si>
  <si>
    <t>CE02960818</t>
  </si>
  <si>
    <t>O32528821</t>
  </si>
  <si>
    <t>871687400010090654</t>
  </si>
  <si>
    <t>BRW post Oost</t>
  </si>
  <si>
    <t>92007284</t>
  </si>
  <si>
    <t>O32528822</t>
  </si>
  <si>
    <t>871687400010134686</t>
  </si>
  <si>
    <t>3994 ZB</t>
  </si>
  <si>
    <t>Toillet Rietplas</t>
  </si>
  <si>
    <t>E0034006745443616</t>
  </si>
  <si>
    <t>CE02960819</t>
  </si>
  <si>
    <t>O32528823</t>
  </si>
  <si>
    <t>871687400010147204</t>
  </si>
  <si>
    <t>3993 AW</t>
  </si>
  <si>
    <t>FAS2736735</t>
  </si>
  <si>
    <t>Openbaar vervoer - Elektra KV</t>
  </si>
  <si>
    <t>13024909</t>
  </si>
  <si>
    <t>O32528824</t>
  </si>
  <si>
    <t>871687400010147211</t>
  </si>
  <si>
    <t>0013024908</t>
  </si>
  <si>
    <t>O32528825</t>
  </si>
  <si>
    <t>871687400010147693</t>
  </si>
  <si>
    <t>De Camp</t>
  </si>
  <si>
    <t>3992 BN</t>
  </si>
  <si>
    <t>13024910</t>
  </si>
  <si>
    <t>O32528826</t>
  </si>
  <si>
    <t>871687400010153014</t>
  </si>
  <si>
    <t>locatie 104</t>
  </si>
  <si>
    <t>O32528827</t>
  </si>
  <si>
    <t>871687400010153021</t>
  </si>
  <si>
    <t>locatie 105</t>
  </si>
  <si>
    <t>O32815899</t>
  </si>
  <si>
    <t>O32528828</t>
  </si>
  <si>
    <t>871687400010153038</t>
  </si>
  <si>
    <t>locatie 106</t>
  </si>
  <si>
    <t>O32528829</t>
  </si>
  <si>
    <t>871687400010153045</t>
  </si>
  <si>
    <t>Kromme Schaft</t>
  </si>
  <si>
    <t>3991 AR</t>
  </si>
  <si>
    <t>locatie 107</t>
  </si>
  <si>
    <t>O32528830</t>
  </si>
  <si>
    <t>871687400010153052</t>
  </si>
  <si>
    <t>De Molen</t>
  </si>
  <si>
    <t>3995 AX</t>
  </si>
  <si>
    <t>locatie 133</t>
  </si>
  <si>
    <t>O32528831</t>
  </si>
  <si>
    <t>871687400010153069</t>
  </si>
  <si>
    <t>locatie 109</t>
  </si>
  <si>
    <t>O32528832</t>
  </si>
  <si>
    <t>871687400010153076</t>
  </si>
  <si>
    <t>locatie 110</t>
  </si>
  <si>
    <t>O32528833</t>
  </si>
  <si>
    <t>871687400010153083</t>
  </si>
  <si>
    <t>locatie 111</t>
  </si>
  <si>
    <t>O32528834</t>
  </si>
  <si>
    <t>871687400010153090</t>
  </si>
  <si>
    <t>Admiraalsborch</t>
  </si>
  <si>
    <t>3992 CP</t>
  </si>
  <si>
    <t>locatie 112</t>
  </si>
  <si>
    <t>O32528835</t>
  </si>
  <si>
    <t>871687400010153113</t>
  </si>
  <si>
    <t>KROONSLAG</t>
  </si>
  <si>
    <t>3991 TW</t>
  </si>
  <si>
    <t>locatie 114</t>
  </si>
  <si>
    <t>O32528836</t>
  </si>
  <si>
    <t>871687400010153120</t>
  </si>
  <si>
    <t>3991 RE</t>
  </si>
  <si>
    <t>locatie 115</t>
  </si>
  <si>
    <t>O32528837</t>
  </si>
  <si>
    <t>871687400010153137</t>
  </si>
  <si>
    <t>locatie 116</t>
  </si>
  <si>
    <t>O32528838</t>
  </si>
  <si>
    <t>871687400010153144</t>
  </si>
  <si>
    <t>Tolgaarderserf</t>
  </si>
  <si>
    <t>3991 KC</t>
  </si>
  <si>
    <t>locatie 117</t>
  </si>
  <si>
    <t>O32528840</t>
  </si>
  <si>
    <t>871687400010158224</t>
  </si>
  <si>
    <t>locatie 126</t>
  </si>
  <si>
    <t>O32528841</t>
  </si>
  <si>
    <t>871687400010158231</t>
  </si>
  <si>
    <t>locatie 129</t>
  </si>
  <si>
    <t>O32528842</t>
  </si>
  <si>
    <t>871687400010158248</t>
  </si>
  <si>
    <t>locatie 130</t>
  </si>
  <si>
    <t>O32528843</t>
  </si>
  <si>
    <t>871687400010158262</t>
  </si>
  <si>
    <t>locatie 131</t>
  </si>
  <si>
    <t>O32528844</t>
  </si>
  <si>
    <t>871687400010158286</t>
  </si>
  <si>
    <t>ELZENKADE</t>
  </si>
  <si>
    <t>3992 AD</t>
  </si>
  <si>
    <t>locatie 132</t>
  </si>
  <si>
    <t>O32528845</t>
  </si>
  <si>
    <t>871687400010158293</t>
  </si>
  <si>
    <t>O32528846</t>
  </si>
  <si>
    <t>871687400010184841</t>
  </si>
  <si>
    <t>12880160</t>
  </si>
  <si>
    <t>O32528847</t>
  </si>
  <si>
    <t>871687400010213299</t>
  </si>
  <si>
    <t>FAS2736744</t>
  </si>
  <si>
    <t>gemaal</t>
  </si>
  <si>
    <t>83162014</t>
  </si>
  <si>
    <t>O32528848</t>
  </si>
  <si>
    <t>871687400010224516</t>
  </si>
  <si>
    <t>E0026300028630916</t>
  </si>
  <si>
    <t>O32528849</t>
  </si>
  <si>
    <t>871687400010233587</t>
  </si>
  <si>
    <t>Piazza</t>
  </si>
  <si>
    <t>3995 XL</t>
  </si>
  <si>
    <t>T12</t>
  </si>
  <si>
    <t>E0026300028625816</t>
  </si>
  <si>
    <t>CE02960820</t>
  </si>
  <si>
    <t>O32528850</t>
  </si>
  <si>
    <t>871687400010242053</t>
  </si>
  <si>
    <t>FAS2736745</t>
  </si>
  <si>
    <t>fietstransferium</t>
  </si>
  <si>
    <t>12880138</t>
  </si>
  <si>
    <t>O32528851</t>
  </si>
  <si>
    <t>871687400010287573</t>
  </si>
  <si>
    <t>Forum</t>
  </si>
  <si>
    <t>3995 ZJ</t>
  </si>
  <si>
    <t>FAS2736741</t>
  </si>
  <si>
    <t>fietstransferium castellum</t>
  </si>
  <si>
    <t>12880145</t>
  </si>
  <si>
    <t>O32528852</t>
  </si>
  <si>
    <t>871687400010302856</t>
  </si>
  <si>
    <t>Spoor tunnel</t>
  </si>
  <si>
    <t>97869486</t>
  </si>
  <si>
    <t>CE02960821</t>
  </si>
  <si>
    <t>O32528853</t>
  </si>
  <si>
    <t>871687400010302863</t>
  </si>
  <si>
    <t>T24</t>
  </si>
  <si>
    <t>E0026300028629016</t>
  </si>
  <si>
    <t>CE02960822</t>
  </si>
  <si>
    <t>O32528854</t>
  </si>
  <si>
    <t>871687400010315290</t>
  </si>
  <si>
    <t>13024858</t>
  </si>
  <si>
    <t>O32528855</t>
  </si>
  <si>
    <t>871687400010358860</t>
  </si>
  <si>
    <t>De Wiese</t>
  </si>
  <si>
    <t>3998 MD</t>
  </si>
  <si>
    <t>G31</t>
  </si>
  <si>
    <t>0012693209</t>
  </si>
  <si>
    <t>CE02960823</t>
  </si>
  <si>
    <t>O32528856</t>
  </si>
  <si>
    <t>871687400010389987</t>
  </si>
  <si>
    <t>Rijnpolder</t>
  </si>
  <si>
    <t>3991 HR</t>
  </si>
  <si>
    <t>R03</t>
  </si>
  <si>
    <t>E0026300028628916</t>
  </si>
  <si>
    <t>CE02960824</t>
  </si>
  <si>
    <t>O32528857</t>
  </si>
  <si>
    <t>871687400010390372</t>
  </si>
  <si>
    <t>Vlondertuin</t>
  </si>
  <si>
    <t>3994 PA</t>
  </si>
  <si>
    <t>G24</t>
  </si>
  <si>
    <t>E0026300026098615</t>
  </si>
  <si>
    <t>O32528858</t>
  </si>
  <si>
    <t>871687400010443504</t>
  </si>
  <si>
    <t>R04</t>
  </si>
  <si>
    <t>13014980</t>
  </si>
  <si>
    <t>CE02960825</t>
  </si>
  <si>
    <t>O32528859</t>
  </si>
  <si>
    <t>871687400010461119</t>
  </si>
  <si>
    <t>Jonkheer Ramweg</t>
  </si>
  <si>
    <t>3998 JR</t>
  </si>
  <si>
    <t>G33</t>
  </si>
  <si>
    <t>13022998</t>
  </si>
  <si>
    <t>CE02960826</t>
  </si>
  <si>
    <t>O32528860</t>
  </si>
  <si>
    <t>871687400010480790</t>
  </si>
  <si>
    <t>Merantihout</t>
  </si>
  <si>
    <t>3991 MW</t>
  </si>
  <si>
    <t>FAS2736746</t>
  </si>
  <si>
    <t>E0026300016889915</t>
  </si>
  <si>
    <t>O32528861</t>
  </si>
  <si>
    <t>871687400010561659</t>
  </si>
  <si>
    <t>Rendiermos</t>
  </si>
  <si>
    <t>3994 LE</t>
  </si>
  <si>
    <t>E0026300028629116</t>
  </si>
  <si>
    <t>CE02960827</t>
  </si>
  <si>
    <t>O32528862</t>
  </si>
  <si>
    <t>871687400010633028</t>
  </si>
  <si>
    <t>E0005001684067715</t>
  </si>
  <si>
    <t>CE02960828</t>
  </si>
  <si>
    <t>O32528863</t>
  </si>
  <si>
    <t>871687460009196552</t>
  </si>
  <si>
    <t>E0005001841731914</t>
  </si>
  <si>
    <t>CE02960829</t>
  </si>
  <si>
    <t>O32912204</t>
  </si>
  <si>
    <t>871687460009402967</t>
  </si>
  <si>
    <t>FAS3565116</t>
  </si>
  <si>
    <t>OVL</t>
  </si>
  <si>
    <t>O32528864</t>
  </si>
  <si>
    <t>871687460009680242</t>
  </si>
  <si>
    <t>3995 DJ</t>
  </si>
  <si>
    <t>markkast</t>
  </si>
  <si>
    <t>E0030003263875116</t>
  </si>
  <si>
    <t>O32528865</t>
  </si>
  <si>
    <t>871687460009680259</t>
  </si>
  <si>
    <t>E0030003265619116</t>
  </si>
  <si>
    <t>O32735126</t>
  </si>
  <si>
    <t>871687460010035659</t>
  </si>
  <si>
    <t>E0044006945698617</t>
  </si>
  <si>
    <t>O32528866</t>
  </si>
  <si>
    <t>871687460010882901</t>
  </si>
  <si>
    <t>3991 CD</t>
  </si>
  <si>
    <t>E0052004346134818</t>
  </si>
  <si>
    <t>CE02960830</t>
  </si>
  <si>
    <t>O32528867</t>
  </si>
  <si>
    <t>871687460011222300</t>
  </si>
  <si>
    <t>Sodawater</t>
  </si>
  <si>
    <t>3991 HJ</t>
  </si>
  <si>
    <t>INFOZUIL</t>
  </si>
  <si>
    <t>E0052005415476019</t>
  </si>
  <si>
    <t>O32743450</t>
  </si>
  <si>
    <t>871687460011222553</t>
  </si>
  <si>
    <t>3993 HL</t>
  </si>
  <si>
    <t>FAS3187860</t>
  </si>
  <si>
    <t>E0052005324991019</t>
  </si>
  <si>
    <t>O32528868</t>
  </si>
  <si>
    <t>871687460011308875</t>
  </si>
  <si>
    <t>E0060100001275219</t>
  </si>
  <si>
    <t>O32528869</t>
  </si>
  <si>
    <t>871687460011343906</t>
  </si>
  <si>
    <t>3994 DA</t>
  </si>
  <si>
    <t>FAS2736748</t>
  </si>
  <si>
    <t>E0060100001562719</t>
  </si>
  <si>
    <t>O32528871</t>
  </si>
  <si>
    <t>871687460011412930</t>
  </si>
  <si>
    <t>Standaardmolen 10 TO</t>
  </si>
  <si>
    <t>E0060100000072718</t>
  </si>
  <si>
    <t>O32869217</t>
  </si>
  <si>
    <t>871687460011988879</t>
  </si>
  <si>
    <t>Het Bos</t>
  </si>
  <si>
    <t>3994 AX</t>
  </si>
  <si>
    <t>Gemaal Het Bos 1</t>
  </si>
  <si>
    <t>CE03368500</t>
  </si>
  <si>
    <t>O32528872</t>
  </si>
  <si>
    <t>871689213002001136</t>
  </si>
  <si>
    <t>Ossenwaard</t>
  </si>
  <si>
    <t>3989 NZ</t>
  </si>
  <si>
    <t>OSSENWAARD UT</t>
  </si>
  <si>
    <t>gemaal ossenwaard</t>
  </si>
  <si>
    <t>E0026300016150515</t>
  </si>
  <si>
    <t>CE02960831</t>
  </si>
  <si>
    <t>K20041484</t>
  </si>
  <si>
    <t>Gemeente Leusden</t>
  </si>
  <si>
    <t>32167695</t>
  </si>
  <si>
    <t>O32397367</t>
  </si>
  <si>
    <t>O32528372</t>
  </si>
  <si>
    <t>871687400006498037</t>
  </si>
  <si>
    <t>Ruige Velddreef</t>
  </si>
  <si>
    <t>3831 PG</t>
  </si>
  <si>
    <t>LEUSDEN</t>
  </si>
  <si>
    <t>FAS2736754</t>
  </si>
  <si>
    <t>Gemeente Leusden drukriolering elektriciteit KV</t>
  </si>
  <si>
    <t>Postbus 150 3830 AD LEUSDEN</t>
  </si>
  <si>
    <t>NL12BNGH0285004956</t>
  </si>
  <si>
    <t>956</t>
  </si>
  <si>
    <t>Route: 10428 FCL/ECL: 67204/38005</t>
  </si>
  <si>
    <t>Ruige Velddreef 72 TO - LEUSDEN</t>
  </si>
  <si>
    <t>E0054008326156121</t>
  </si>
  <si>
    <t>CE02961493</t>
  </si>
  <si>
    <t>EO002960</t>
  </si>
  <si>
    <t>Gem Leusden WHH3 2022</t>
  </si>
  <si>
    <t>O32528373</t>
  </si>
  <si>
    <t>871687400006520394</t>
  </si>
  <si>
    <t>Maten</t>
  </si>
  <si>
    <t>3831 PJ</t>
  </si>
  <si>
    <t>Maten 115 TO - LEUSDEN</t>
  </si>
  <si>
    <t>E0052004351549418</t>
  </si>
  <si>
    <t>CE02961494</t>
  </si>
  <si>
    <t>O32528873</t>
  </si>
  <si>
    <t>871687400006745070</t>
  </si>
  <si>
    <t>Asschatterweg</t>
  </si>
  <si>
    <t>3831 JK</t>
  </si>
  <si>
    <t>FAS2736759</t>
  </si>
  <si>
    <t>Gemeente Leusden VRI elektriciteit KV</t>
  </si>
  <si>
    <t>Route: 10440 FCL/ECL: 62107/38005</t>
  </si>
  <si>
    <t>VRI - K05</t>
  </si>
  <si>
    <t>E0053008326651321</t>
  </si>
  <si>
    <t>CE02962172</t>
  </si>
  <si>
    <t>EO002959</t>
  </si>
  <si>
    <t>Gem Leusden VRI 2022</t>
  </si>
  <si>
    <t>O32528374</t>
  </si>
  <si>
    <t>871687400006754973</t>
  </si>
  <si>
    <t>3831 JP</t>
  </si>
  <si>
    <t>Asschatterweg 217 BY - LEUSDEN</t>
  </si>
  <si>
    <t>E0052004405159218</t>
  </si>
  <si>
    <t>CE02961495</t>
  </si>
  <si>
    <t>O32528375</t>
  </si>
  <si>
    <t>871687400006755062</t>
  </si>
  <si>
    <t>225</t>
  </si>
  <si>
    <t>Asschatterweg 225 BY - LEUSDEN</t>
  </si>
  <si>
    <t>E0052004351361918</t>
  </si>
  <si>
    <t>CE02961496</t>
  </si>
  <si>
    <t>O32528376</t>
  </si>
  <si>
    <t>871687400006755147</t>
  </si>
  <si>
    <t>Asschatterweg 221 BY - LEUSDEN</t>
  </si>
  <si>
    <t>E0052004351362418</t>
  </si>
  <si>
    <t>CE02961497</t>
  </si>
  <si>
    <t>O32528377</t>
  </si>
  <si>
    <t>871687400006755239</t>
  </si>
  <si>
    <t>207</t>
  </si>
  <si>
    <t>3831 JN</t>
  </si>
  <si>
    <t>Asschatterweg 207 C - LEUSDEN</t>
  </si>
  <si>
    <t>E0052004405160718</t>
  </si>
  <si>
    <t>CE02961498</t>
  </si>
  <si>
    <t>O32528378</t>
  </si>
  <si>
    <t>871687400006755321</t>
  </si>
  <si>
    <t>3831 JW</t>
  </si>
  <si>
    <t>Asschatterweg 68 BY - LEUSDEN</t>
  </si>
  <si>
    <t>E0052004351553518</t>
  </si>
  <si>
    <t>CE02961499</t>
  </si>
  <si>
    <t>O32528379</t>
  </si>
  <si>
    <t>871687400006755406</t>
  </si>
  <si>
    <t>Asschatterweg 64 A - LEUSDEN</t>
  </si>
  <si>
    <t>E0052004351553718</t>
  </si>
  <si>
    <t>CE02962000</t>
  </si>
  <si>
    <t>O32528380</t>
  </si>
  <si>
    <t>871687400006755499</t>
  </si>
  <si>
    <t>Asschatterweg 52 BY - LEUSDEN</t>
  </si>
  <si>
    <t>E0052004351551418</t>
  </si>
  <si>
    <t>CE02962001</t>
  </si>
  <si>
    <t>O32528381</t>
  </si>
  <si>
    <t>871687400006755581</t>
  </si>
  <si>
    <t>233</t>
  </si>
  <si>
    <t>Asschatterweg 233 TO - LEUSDEN</t>
  </si>
  <si>
    <t>E0052004351547618</t>
  </si>
  <si>
    <t>CE02962002</t>
  </si>
  <si>
    <t>O32528874</t>
  </si>
  <si>
    <t>871687400006771635</t>
  </si>
  <si>
    <t>Noorderinslag</t>
  </si>
  <si>
    <t>3831 HW</t>
  </si>
  <si>
    <t>VRI - K13</t>
  </si>
  <si>
    <t>E0053008326342221</t>
  </si>
  <si>
    <t>CE02962173</t>
  </si>
  <si>
    <t>O32528875</t>
  </si>
  <si>
    <t>871687400006772038</t>
  </si>
  <si>
    <t>'t Erf</t>
  </si>
  <si>
    <t>3831 NA</t>
  </si>
  <si>
    <t>FAS2736757</t>
  </si>
  <si>
    <t>Gemeente Leusden Marktkasten elektriciteit KV</t>
  </si>
  <si>
    <t>Route: 10402 FCL/ECL: 63302/38005</t>
  </si>
  <si>
    <t>Marktkast 't Erf</t>
  </si>
  <si>
    <t>E0054008326023421</t>
  </si>
  <si>
    <t>O32528876</t>
  </si>
  <si>
    <t>871687400006772816</t>
  </si>
  <si>
    <t>De Mulderij</t>
  </si>
  <si>
    <t>3831 NV</t>
  </si>
  <si>
    <t>FAS2736756</t>
  </si>
  <si>
    <t>Gemeente Leusden Gebouwen elektriciteit KV</t>
  </si>
  <si>
    <t>CJG</t>
  </si>
  <si>
    <t>E0060100002954320</t>
  </si>
  <si>
    <t>O32528877</t>
  </si>
  <si>
    <t>871687400006772922</t>
  </si>
  <si>
    <t>Route: 10403 FCL/ECL: 62202/38005</t>
  </si>
  <si>
    <t>Parkeerdek 't Erf</t>
  </si>
  <si>
    <t>E0067005603305020</t>
  </si>
  <si>
    <t>O32604635</t>
  </si>
  <si>
    <t>871687400006815292</t>
  </si>
  <si>
    <t>De Twijnderij</t>
  </si>
  <si>
    <t>3831 CS</t>
  </si>
  <si>
    <t>Route 10403 FCL 60314</t>
  </si>
  <si>
    <t>Grondbedrijf</t>
  </si>
  <si>
    <t>9402007Z</t>
  </si>
  <si>
    <t>O32528878</t>
  </si>
  <si>
    <t>871687400006817104</t>
  </si>
  <si>
    <t>De Spinnerij</t>
  </si>
  <si>
    <t>3831 NH</t>
  </si>
  <si>
    <t>Parkeerdek De Spinnerij</t>
  </si>
  <si>
    <t>E0067005603293520</t>
  </si>
  <si>
    <t>O32528382</t>
  </si>
  <si>
    <t>871687400006845718</t>
  </si>
  <si>
    <t>Hertenhoeve</t>
  </si>
  <si>
    <t>3831 TT</t>
  </si>
  <si>
    <t>Hertenhoeve 1 NST - LEUSDEN</t>
  </si>
  <si>
    <t>E0054008326023321</t>
  </si>
  <si>
    <t>CE02962003</t>
  </si>
  <si>
    <t>O32528879</t>
  </si>
  <si>
    <t>871687400006903401</t>
  </si>
  <si>
    <t>Toermalijn</t>
  </si>
  <si>
    <t>3831 DA</t>
  </si>
  <si>
    <t>VRI - K27</t>
  </si>
  <si>
    <t>E0053008326650121</t>
  </si>
  <si>
    <t>CE02962174</t>
  </si>
  <si>
    <t>O32528383</t>
  </si>
  <si>
    <t>871687400006932982</t>
  </si>
  <si>
    <t>Laapeerseweg</t>
  </si>
  <si>
    <t>3831 SB</t>
  </si>
  <si>
    <t>Laapeerseweg 1 BY - LEUSDEN</t>
  </si>
  <si>
    <t>E0044006889946617</t>
  </si>
  <si>
    <t>CE02962004</t>
  </si>
  <si>
    <t>O32528384</t>
  </si>
  <si>
    <t>871687400006933248</t>
  </si>
  <si>
    <t>Postweg</t>
  </si>
  <si>
    <t>3831 SE</t>
  </si>
  <si>
    <t>Postweg 1 BY - LEUSDEN</t>
  </si>
  <si>
    <t>E0054008326022721</t>
  </si>
  <si>
    <t>CE02962005</t>
  </si>
  <si>
    <t>O32528385</t>
  </si>
  <si>
    <t>871687400006933323</t>
  </si>
  <si>
    <t>Leusbroekerweg</t>
  </si>
  <si>
    <t>3831 JZ</t>
  </si>
  <si>
    <t>Leusbroekerweg 23 BY - LEUSDEN</t>
  </si>
  <si>
    <t>E0052004351553618</t>
  </si>
  <si>
    <t>CE02962006</t>
  </si>
  <si>
    <t>O32528386</t>
  </si>
  <si>
    <t>871687400006933385</t>
  </si>
  <si>
    <t>Postweg 5 TO - LEUSDEN</t>
  </si>
  <si>
    <t>E0046004375322918</t>
  </si>
  <si>
    <t>CE02962007</t>
  </si>
  <si>
    <t>O32528387</t>
  </si>
  <si>
    <t>871687400006937499</t>
  </si>
  <si>
    <t>Heiligenbergerweg</t>
  </si>
  <si>
    <t>3833 AC</t>
  </si>
  <si>
    <t>Heiligenbergerweg 9 A - LEUSDEN</t>
  </si>
  <si>
    <t>E0052004463097119</t>
  </si>
  <si>
    <t>CE02962008</t>
  </si>
  <si>
    <t>O32528388</t>
  </si>
  <si>
    <t>871687400006937604</t>
  </si>
  <si>
    <t>Ursulineweg</t>
  </si>
  <si>
    <t>3833 AA</t>
  </si>
  <si>
    <t>Ursulineweg 4 BY - LEUSDEN</t>
  </si>
  <si>
    <t>E0052004402676418</t>
  </si>
  <si>
    <t>CE02962009</t>
  </si>
  <si>
    <t>O32528389</t>
  </si>
  <si>
    <t>871687400006968400</t>
  </si>
  <si>
    <t>Ursulineweg 9 BY - LEUSDEN</t>
  </si>
  <si>
    <t>E0052004402678718</t>
  </si>
  <si>
    <t>O32528880</t>
  </si>
  <si>
    <t>871687400006969209</t>
  </si>
  <si>
    <t>Burg de Beaufortweg</t>
  </si>
  <si>
    <t>3833 AD</t>
  </si>
  <si>
    <t>VRI - K14</t>
  </si>
  <si>
    <t>E0053008326332221</t>
  </si>
  <si>
    <t>CE02962175</t>
  </si>
  <si>
    <t>O32528390</t>
  </si>
  <si>
    <t>871687400006976085</t>
  </si>
  <si>
    <t>Spieghelweg</t>
  </si>
  <si>
    <t>3833 AH</t>
  </si>
  <si>
    <t>Spieghelweg 2 TO - LEUSDEN</t>
  </si>
  <si>
    <t>E0052004480649819</t>
  </si>
  <si>
    <t>CE02962010</t>
  </si>
  <si>
    <t>O32528881</t>
  </si>
  <si>
    <t>871687400006976252</t>
  </si>
  <si>
    <t>3833 AK</t>
  </si>
  <si>
    <t>VRI - K02</t>
  </si>
  <si>
    <t>E0053008326651421</t>
  </si>
  <si>
    <t>CE02962176</t>
  </si>
  <si>
    <t>O32528882</t>
  </si>
  <si>
    <t>871687400006977167</t>
  </si>
  <si>
    <t>3833 AL</t>
  </si>
  <si>
    <t>Marktkast Zwarteweg 4</t>
  </si>
  <si>
    <t>8921069Z</t>
  </si>
  <si>
    <t>O32528883</t>
  </si>
  <si>
    <t>871687400006977907</t>
  </si>
  <si>
    <t>PLESMANSTRAAT</t>
  </si>
  <si>
    <t>3833 LA</t>
  </si>
  <si>
    <t>VRI - K25</t>
  </si>
  <si>
    <t>E0053007546781919</t>
  </si>
  <si>
    <t>CE02962177</t>
  </si>
  <si>
    <t>O32528884</t>
  </si>
  <si>
    <t>871687400006977969</t>
  </si>
  <si>
    <t>VRI - K29</t>
  </si>
  <si>
    <t>E0053007532782219</t>
  </si>
  <si>
    <t>CE02962178</t>
  </si>
  <si>
    <t>O32528391</t>
  </si>
  <si>
    <t>871687400006978324</t>
  </si>
  <si>
    <t>Larikslaan</t>
  </si>
  <si>
    <t>3833 AM</t>
  </si>
  <si>
    <t>Larikslaan 12 NST - LEUSDEN</t>
  </si>
  <si>
    <t>E0054008326021921</t>
  </si>
  <si>
    <t>CE02962011</t>
  </si>
  <si>
    <t>O32528392</t>
  </si>
  <si>
    <t>871687400006978751</t>
  </si>
  <si>
    <t>Zwarteweg 27 BY - LEUSDEN</t>
  </si>
  <si>
    <t>E0052004475073219</t>
  </si>
  <si>
    <t>CE02962012</t>
  </si>
  <si>
    <t>O32528393</t>
  </si>
  <si>
    <t>871687400007008860</t>
  </si>
  <si>
    <t>Groepsekom</t>
  </si>
  <si>
    <t>3831 RG</t>
  </si>
  <si>
    <t>Groepsekom 1  - LEUSDEN</t>
  </si>
  <si>
    <t>E0052004463097419</t>
  </si>
  <si>
    <t>CE02962013</t>
  </si>
  <si>
    <t>O32528885</t>
  </si>
  <si>
    <t>871687400007043465</t>
  </si>
  <si>
    <t>Dashorst</t>
  </si>
  <si>
    <t>3833 GE</t>
  </si>
  <si>
    <t>VRI - K12</t>
  </si>
  <si>
    <t>E0053008326649221</t>
  </si>
  <si>
    <t>CE02962179</t>
  </si>
  <si>
    <t>O32528394</t>
  </si>
  <si>
    <t>871687400007054416</t>
  </si>
  <si>
    <t>Ambachtsweg</t>
  </si>
  <si>
    <t>3831 KB</t>
  </si>
  <si>
    <t>Ambachtsweg 2 TO - LEUSDEN</t>
  </si>
  <si>
    <t>E0054008326157221</t>
  </si>
  <si>
    <t>CE02962014</t>
  </si>
  <si>
    <t>O32528395</t>
  </si>
  <si>
    <t>871687400007056458</t>
  </si>
  <si>
    <t>HAMERSVELDSEWEG</t>
  </si>
  <si>
    <t>3833 GL</t>
  </si>
  <si>
    <t>Hamersveldseweg 77  - LEUSDEN</t>
  </si>
  <si>
    <t>E0052004463040919</t>
  </si>
  <si>
    <t>CE02962015</t>
  </si>
  <si>
    <t>O32528886</t>
  </si>
  <si>
    <t>871687400007059282</t>
  </si>
  <si>
    <t>3833 GV</t>
  </si>
  <si>
    <t>Hamersveldseweg 128 BY - LEUSDEN</t>
  </si>
  <si>
    <t>E0052004351551718</t>
  </si>
  <si>
    <t>CE02962180</t>
  </si>
  <si>
    <t>O32528396</t>
  </si>
  <si>
    <t>871687400007059312</t>
  </si>
  <si>
    <t>Hamersveldseweg 132 BY - LEUSDEN</t>
  </si>
  <si>
    <t>E0052004402676518</t>
  </si>
  <si>
    <t>CE02962016</t>
  </si>
  <si>
    <t>O32528887</t>
  </si>
  <si>
    <t>871687400007060103</t>
  </si>
  <si>
    <t>Rozengaarde</t>
  </si>
  <si>
    <t>3831 CD</t>
  </si>
  <si>
    <t>Route: 10403 FCL/ECL: 60306/38005</t>
  </si>
  <si>
    <t>Wip-Wap rozengaarde</t>
  </si>
  <si>
    <t>1E5R2100003362</t>
  </si>
  <si>
    <t>O32528888</t>
  </si>
  <si>
    <t>871687400007060677</t>
  </si>
  <si>
    <t>3833 GS</t>
  </si>
  <si>
    <t>VRI - K11</t>
  </si>
  <si>
    <t>E0053008326649121</t>
  </si>
  <si>
    <t>CE02962181</t>
  </si>
  <si>
    <t>O32528397</t>
  </si>
  <si>
    <t>871687400007062466</t>
  </si>
  <si>
    <t>3833 GT</t>
  </si>
  <si>
    <t>Hamersveldseweg 120 NST - LEUSDEN</t>
  </si>
  <si>
    <t>E0052004434554818</t>
  </si>
  <si>
    <t>CE02962017</t>
  </si>
  <si>
    <t>O32528398</t>
  </si>
  <si>
    <t>871687400007105606</t>
  </si>
  <si>
    <t>Korenschoof</t>
  </si>
  <si>
    <t>3833 VS</t>
  </si>
  <si>
    <t>Korenschoof 1 AC - LEUSDEN</t>
  </si>
  <si>
    <t>E0054007678549620</t>
  </si>
  <si>
    <t>CE02962018</t>
  </si>
  <si>
    <t>O32528889</t>
  </si>
  <si>
    <t>871687400007131087</t>
  </si>
  <si>
    <t>Burg Van Der Postlaan</t>
  </si>
  <si>
    <t>3833 VT</t>
  </si>
  <si>
    <t>Route: 10403 FCL/ECL: 60410/38005</t>
  </si>
  <si>
    <t>Brandweergarage LC</t>
  </si>
  <si>
    <t>E0044006890131717</t>
  </si>
  <si>
    <t>O32528890</t>
  </si>
  <si>
    <t>871687400007134859</t>
  </si>
  <si>
    <t>Hoefijzer</t>
  </si>
  <si>
    <t>3833 XB</t>
  </si>
  <si>
    <t>Route: 10403 FCL/ECL: 60310/38005</t>
  </si>
  <si>
    <t>Hoefijzer 18</t>
  </si>
  <si>
    <t>14434277</t>
  </si>
  <si>
    <t>O32528399</t>
  </si>
  <si>
    <t>871687400007172561</t>
  </si>
  <si>
    <t>KUPERSSINGEL</t>
  </si>
  <si>
    <t>3833 JP</t>
  </si>
  <si>
    <t>Kuperssingel 113 AC - LEUSDEN</t>
  </si>
  <si>
    <t>E0052004463039119</t>
  </si>
  <si>
    <t>CE02962019</t>
  </si>
  <si>
    <t>O32528400</t>
  </si>
  <si>
    <t>871687400007241342</t>
  </si>
  <si>
    <t>Bavoortseweg</t>
  </si>
  <si>
    <t>3833 BM</t>
  </si>
  <si>
    <t>Bavoortseweg 25 BY - LEUSDEN</t>
  </si>
  <si>
    <t>E0036003789730316</t>
  </si>
  <si>
    <t>CE02962020</t>
  </si>
  <si>
    <t>O32528401</t>
  </si>
  <si>
    <t>871687400007241533</t>
  </si>
  <si>
    <t>Bavoortseweg 9 BY - LEUSDEN</t>
  </si>
  <si>
    <t>E0052004475075319</t>
  </si>
  <si>
    <t>CE02962021</t>
  </si>
  <si>
    <t>O32528402</t>
  </si>
  <si>
    <t>871687400007241977</t>
  </si>
  <si>
    <t>Bavoortseweg 19 BY - LEUSDEN</t>
  </si>
  <si>
    <t>E0052004475073519</t>
  </si>
  <si>
    <t>CE02962022</t>
  </si>
  <si>
    <t>O32528403</t>
  </si>
  <si>
    <t>871687400007293006</t>
  </si>
  <si>
    <t>Marienhove</t>
  </si>
  <si>
    <t>3834 ZT</t>
  </si>
  <si>
    <t>Marienhove 1 TO - LEUSDEN</t>
  </si>
  <si>
    <t>E0054007824685121</t>
  </si>
  <si>
    <t>CE02962023</t>
  </si>
  <si>
    <t>O32528404</t>
  </si>
  <si>
    <t>871687400007312738</t>
  </si>
  <si>
    <t>V Diepenheim Scheltusln</t>
  </si>
  <si>
    <t>3832 EE</t>
  </si>
  <si>
    <t>V Diepenheim Scheltusln 9  - LEUSDEN</t>
  </si>
  <si>
    <t>E0052004475075519</t>
  </si>
  <si>
    <t>CE02962024</t>
  </si>
  <si>
    <t>O32528405</t>
  </si>
  <si>
    <t>871687400007370936</t>
  </si>
  <si>
    <t>3832 BH</t>
  </si>
  <si>
    <t>Leusbroekerweg 4 BY - LEUSDEN</t>
  </si>
  <si>
    <t>E0052004405160818</t>
  </si>
  <si>
    <t>CE02962025</t>
  </si>
  <si>
    <t>O32528406</t>
  </si>
  <si>
    <t>871687400007371001</t>
  </si>
  <si>
    <t>3832 BG</t>
  </si>
  <si>
    <t>Leusbroekerweg 15 BY - LEUSDEN</t>
  </si>
  <si>
    <t>E0052004351551518</t>
  </si>
  <si>
    <t>CE02962026</t>
  </si>
  <si>
    <t>O32528407</t>
  </si>
  <si>
    <t>871687400007375139</t>
  </si>
  <si>
    <t>Arnhemseweg</t>
  </si>
  <si>
    <t>A POMP</t>
  </si>
  <si>
    <t>3832 GK</t>
  </si>
  <si>
    <t>Arnhemseweg 91 A BIJ - LEUSDEN</t>
  </si>
  <si>
    <t>E0052004475079619</t>
  </si>
  <si>
    <t>CE02962027</t>
  </si>
  <si>
    <t>O32528408</t>
  </si>
  <si>
    <t>871687400007375207</t>
  </si>
  <si>
    <t>Arnhemseweg 95 BY - LEUSDEN</t>
  </si>
  <si>
    <t>E0046004375321418</t>
  </si>
  <si>
    <t>CE02962028</t>
  </si>
  <si>
    <t>O32528409</t>
  </si>
  <si>
    <t>871687400007376068</t>
  </si>
  <si>
    <t>3832 GL</t>
  </si>
  <si>
    <t>Arnhemseweg 18 NST - LEUSDEN</t>
  </si>
  <si>
    <t>E0054008326157521</t>
  </si>
  <si>
    <t>CE02962029</t>
  </si>
  <si>
    <t>O32528410</t>
  </si>
  <si>
    <t>871687400007376938</t>
  </si>
  <si>
    <t>3832 GN</t>
  </si>
  <si>
    <t>Arnhemseweg 80 BY - LEUSDEN</t>
  </si>
  <si>
    <t>E0046004375325418</t>
  </si>
  <si>
    <t>O32528411</t>
  </si>
  <si>
    <t>871687400007379144</t>
  </si>
  <si>
    <t>3832 GM</t>
  </si>
  <si>
    <t>Arnhemseweg 52  - LEUSDEN</t>
  </si>
  <si>
    <t>E0052004434545518</t>
  </si>
  <si>
    <t>CE02962031</t>
  </si>
  <si>
    <t>O32528412</t>
  </si>
  <si>
    <t>871687400007383578</t>
  </si>
  <si>
    <t>Schutterhoeflaan</t>
  </si>
  <si>
    <t>3832 GR</t>
  </si>
  <si>
    <t>Schutterhoeflaan 53 BY - LEUSDEN</t>
  </si>
  <si>
    <t>E0052004463097319</t>
  </si>
  <si>
    <t>CE02962032</t>
  </si>
  <si>
    <t>O32528891</t>
  </si>
  <si>
    <t>871687400007387118</t>
  </si>
  <si>
    <t>Vlooswijkseweg</t>
  </si>
  <si>
    <t>3832 RG</t>
  </si>
  <si>
    <t>Route: 10403 FCL/ECL: 65503/38005</t>
  </si>
  <si>
    <t>Toren Oud Leusden</t>
  </si>
  <si>
    <t>E0067005549027020</t>
  </si>
  <si>
    <t>O32528413</t>
  </si>
  <si>
    <t>871687400007387972</t>
  </si>
  <si>
    <t>Dodeweg</t>
  </si>
  <si>
    <t>3832 RE</t>
  </si>
  <si>
    <t>Dodeweg 29 30 - LEUSDEN</t>
  </si>
  <si>
    <t>E0052004402676818</t>
  </si>
  <si>
    <t>CE02962033</t>
  </si>
  <si>
    <t>O32528414</t>
  </si>
  <si>
    <t>871687400007388023</t>
  </si>
  <si>
    <t>3832 RD</t>
  </si>
  <si>
    <t>Dodeweg 19 BY - LEUSDEN</t>
  </si>
  <si>
    <t>E0052004402678218</t>
  </si>
  <si>
    <t>CE02962034</t>
  </si>
  <si>
    <t>O32528415</t>
  </si>
  <si>
    <t>871687400007388092</t>
  </si>
  <si>
    <t>3832 RB</t>
  </si>
  <si>
    <t>Dodeweg 4 BY - LEUSDEN</t>
  </si>
  <si>
    <t>E0052004405105718</t>
  </si>
  <si>
    <t>CE02962035</t>
  </si>
  <si>
    <t>O32528892</t>
  </si>
  <si>
    <t>871687400007388337</t>
  </si>
  <si>
    <t>Route: 10403 FCL/ECL: 67503/38005</t>
  </si>
  <si>
    <t>AULA</t>
  </si>
  <si>
    <t>9101122F</t>
  </si>
  <si>
    <t>O32528416</t>
  </si>
  <si>
    <t>871687400007389761</t>
  </si>
  <si>
    <t>Waterlooweg</t>
  </si>
  <si>
    <t>3832 RX</t>
  </si>
  <si>
    <t>Waterlooweg 34 TO - LEUSDEN</t>
  </si>
  <si>
    <t>E0052004463099419</t>
  </si>
  <si>
    <t>CE02962036</t>
  </si>
  <si>
    <t>O32528417</t>
  </si>
  <si>
    <t>871687400007403511</t>
  </si>
  <si>
    <t>Oude Rijksweg</t>
  </si>
  <si>
    <t>3832 GE</t>
  </si>
  <si>
    <t>Oude Rijksweg 2  - LEUSDEN</t>
  </si>
  <si>
    <t>E0052004405157018</t>
  </si>
  <si>
    <t>CE02962037</t>
  </si>
  <si>
    <t>O32528418</t>
  </si>
  <si>
    <t>871687400007409742</t>
  </si>
  <si>
    <t>Ooievaarshorsterweg</t>
  </si>
  <si>
    <t>3832 GV</t>
  </si>
  <si>
    <t>Ooievaarshorsterweg 5 BY - LEUSDEN</t>
  </si>
  <si>
    <t>E0052004402677218</t>
  </si>
  <si>
    <t>CE02962038</t>
  </si>
  <si>
    <t>O32528419</t>
  </si>
  <si>
    <t>871687400007409841</t>
  </si>
  <si>
    <t>Ooievaarshorsterweg 7 BY - LEUSDEN</t>
  </si>
  <si>
    <t>E0052004402679218</t>
  </si>
  <si>
    <t>CE02962039</t>
  </si>
  <si>
    <t>O32528420</t>
  </si>
  <si>
    <t>871687400007409957</t>
  </si>
  <si>
    <t>Treekerweg</t>
  </si>
  <si>
    <t>3832 RS</t>
  </si>
  <si>
    <t>Treekerweg 21 BY - LEUSDEN</t>
  </si>
  <si>
    <t>E0052004463097219</t>
  </si>
  <si>
    <t>CE02962040</t>
  </si>
  <si>
    <t>O32528421</t>
  </si>
  <si>
    <t>871687400007410052</t>
  </si>
  <si>
    <t>3832 RT</t>
  </si>
  <si>
    <t>Treekerweg 44 BYA - LEUSDEN</t>
  </si>
  <si>
    <t>E0052004402676618</t>
  </si>
  <si>
    <t>CE02962041</t>
  </si>
  <si>
    <t>O32528893</t>
  </si>
  <si>
    <t>871687400007435857</t>
  </si>
  <si>
    <t>Walter Van Amersfoortstr</t>
  </si>
  <si>
    <t>3791 AR</t>
  </si>
  <si>
    <t>ACHTERVELD</t>
  </si>
  <si>
    <t>Route: 10403 FCL/ECL: 60305/38005</t>
  </si>
  <si>
    <t>Walter van Amersfoortstraat 52-54</t>
  </si>
  <si>
    <t>E0052004479612519</t>
  </si>
  <si>
    <t>O32528894</t>
  </si>
  <si>
    <t>871687400007435949</t>
  </si>
  <si>
    <t>Route: 10403 FCL/ECL: 65228/38005</t>
  </si>
  <si>
    <t>Sporthal Achterveld</t>
  </si>
  <si>
    <t>9320664O</t>
  </si>
  <si>
    <t>O32528422</t>
  </si>
  <si>
    <t>871687400007473804</t>
  </si>
  <si>
    <t>3791 VK</t>
  </si>
  <si>
    <t>Kerkdijk 11 NST - ACHTERVELD</t>
  </si>
  <si>
    <t>E0030003725841016</t>
  </si>
  <si>
    <t>CE02962042</t>
  </si>
  <si>
    <t>O32528423</t>
  </si>
  <si>
    <t>871687400007498067</t>
  </si>
  <si>
    <t>235</t>
  </si>
  <si>
    <t>3791 PC</t>
  </si>
  <si>
    <t>Asschatterweg 235 BY - ACHTERVELD</t>
  </si>
  <si>
    <t>E0046004375321118</t>
  </si>
  <si>
    <t>CE02962043</t>
  </si>
  <si>
    <t>O32528424</t>
  </si>
  <si>
    <t>871687400007502238</t>
  </si>
  <si>
    <t>Koningin Julianaweg</t>
  </si>
  <si>
    <t>3791 VA</t>
  </si>
  <si>
    <t>Koningin Julianaweg 39 BY - ACHTERVELD</t>
  </si>
  <si>
    <t>E0046004375325018</t>
  </si>
  <si>
    <t>CE02962044</t>
  </si>
  <si>
    <t>O32528425</t>
  </si>
  <si>
    <t>871687400007502320</t>
  </si>
  <si>
    <t>Koningin Julianaweg 37 BY - ACHTERVELD</t>
  </si>
  <si>
    <t>E0046004375325518</t>
  </si>
  <si>
    <t>CE02962045</t>
  </si>
  <si>
    <t>O32528426</t>
  </si>
  <si>
    <t>871687400007502412</t>
  </si>
  <si>
    <t>3791 VB</t>
  </si>
  <si>
    <t>Koningin Julianaweg 26 BY - ACHTERVELD</t>
  </si>
  <si>
    <t>E0046004375325318</t>
  </si>
  <si>
    <t>CE02962046</t>
  </si>
  <si>
    <t>O32528427</t>
  </si>
  <si>
    <t>871687400007531894</t>
  </si>
  <si>
    <t>3835 PJ</t>
  </si>
  <si>
    <t>STOUTENBURG</t>
  </si>
  <si>
    <t>Hessenweg 10 TO - STOUTENBURG</t>
  </si>
  <si>
    <t>E0052004405105618</t>
  </si>
  <si>
    <t>CE02962047</t>
  </si>
  <si>
    <t>O32528895</t>
  </si>
  <si>
    <t>871687400007536561</t>
  </si>
  <si>
    <t>3835 PK</t>
  </si>
  <si>
    <t>VRI - K30</t>
  </si>
  <si>
    <t>E0053008326341721</t>
  </si>
  <si>
    <t>CE02962182</t>
  </si>
  <si>
    <t>O32528896</t>
  </si>
  <si>
    <t>871687400007536899</t>
  </si>
  <si>
    <t>Hessenweg 50 BY - STOUTENBURG</t>
  </si>
  <si>
    <t>E0052004480558019</t>
  </si>
  <si>
    <t>CE02962183</t>
  </si>
  <si>
    <t>O32528428</t>
  </si>
  <si>
    <t>871687400008406948</t>
  </si>
  <si>
    <t>Flankement</t>
  </si>
  <si>
    <t>3831 SM</t>
  </si>
  <si>
    <t>Flankement 14 NST - LEUSDEN</t>
  </si>
  <si>
    <t>E0052004475077619</t>
  </si>
  <si>
    <t>CE02962048</t>
  </si>
  <si>
    <t>O32528897</t>
  </si>
  <si>
    <t>871687400008445077</t>
  </si>
  <si>
    <t>De Smidse</t>
  </si>
  <si>
    <t>3831 NT</t>
  </si>
  <si>
    <t>FAS2736755</t>
  </si>
  <si>
    <t>Gemeente Leusden Gebouwen - GV elektriciteit</t>
  </si>
  <si>
    <t>Route: 10403 FCL/ECL: 65230/38005</t>
  </si>
  <si>
    <t>Sporthal de Korf</t>
  </si>
  <si>
    <t>O32528429</t>
  </si>
  <si>
    <t>871687400008475555</t>
  </si>
  <si>
    <t>Stoutenburgerlaan</t>
  </si>
  <si>
    <t>3835 PB</t>
  </si>
  <si>
    <t>Stoutenburgerlaan 3 ABIJ - STOUTENBURG</t>
  </si>
  <si>
    <t>E0026300017467415</t>
  </si>
  <si>
    <t>CE02962049</t>
  </si>
  <si>
    <t>O32528430</t>
  </si>
  <si>
    <t>871687400008475562</t>
  </si>
  <si>
    <t>Stoutenburgerlaan 4 BIJ - STOUTENBURG</t>
  </si>
  <si>
    <t>E0052004402678318</t>
  </si>
  <si>
    <t>CE02962050</t>
  </si>
  <si>
    <t>O32528431</t>
  </si>
  <si>
    <t>871687400008475579</t>
  </si>
  <si>
    <t>Stoutenburgerlaan 2 BIJ - STOUTENBURG</t>
  </si>
  <si>
    <t>E0052004405103518</t>
  </si>
  <si>
    <t>CE02962051</t>
  </si>
  <si>
    <t>O32528432</t>
  </si>
  <si>
    <t>871687400008475586</t>
  </si>
  <si>
    <t>110</t>
  </si>
  <si>
    <t>3791 PL</t>
  </si>
  <si>
    <t>Hessenweg 110 BIJ - ACHTERVELD</t>
  </si>
  <si>
    <t>E0046004375321218</t>
  </si>
  <si>
    <t>CE02962052</t>
  </si>
  <si>
    <t>O32528433</t>
  </si>
  <si>
    <t>871687400008475593</t>
  </si>
  <si>
    <t>BNABIJ</t>
  </si>
  <si>
    <t>Hessenweg 124 BNABIJ - ACHTERVELD</t>
  </si>
  <si>
    <t>E0046004375321518</t>
  </si>
  <si>
    <t>CE02962053</t>
  </si>
  <si>
    <t>O32528434</t>
  </si>
  <si>
    <t>871687400008475609</t>
  </si>
  <si>
    <t>3791 PE</t>
  </si>
  <si>
    <t>Hessenweg 177 BIJ - ACHTERVELD</t>
  </si>
  <si>
    <t>E0046004375323418</t>
  </si>
  <si>
    <t>CE02962054</t>
  </si>
  <si>
    <t>O32528435</t>
  </si>
  <si>
    <t>871687400008475616</t>
  </si>
  <si>
    <t>Hessenweg 161 BIJ - ACHTERVELD</t>
  </si>
  <si>
    <t>E0046004375319918</t>
  </si>
  <si>
    <t>CE02962055</t>
  </si>
  <si>
    <t>O32528436</t>
  </si>
  <si>
    <t>871687400008475623</t>
  </si>
  <si>
    <t>3835 PG</t>
  </si>
  <si>
    <t>Hessenweg 117 TO - STOUTENBURG</t>
  </si>
  <si>
    <t>E0026300017467815</t>
  </si>
  <si>
    <t>CE02962056</t>
  </si>
  <si>
    <t>O32528437</t>
  </si>
  <si>
    <t>871687400008475630</t>
  </si>
  <si>
    <t>3835 PL</t>
  </si>
  <si>
    <t>Hessenweg 98 ABIJ - STOUTENBURG</t>
  </si>
  <si>
    <t>E0052004402679618</t>
  </si>
  <si>
    <t>CE02962057</t>
  </si>
  <si>
    <t>O32528438</t>
  </si>
  <si>
    <t>871687400008475647</t>
  </si>
  <si>
    <t>Hessenweg 94 BIJ - STOUTENBURG</t>
  </si>
  <si>
    <t>E0052004405105918</t>
  </si>
  <si>
    <t>CE02962058</t>
  </si>
  <si>
    <t>O32528439</t>
  </si>
  <si>
    <t>871687400008475654</t>
  </si>
  <si>
    <t>Hessenweg 76 BIJ - STOUTENBURG</t>
  </si>
  <si>
    <t>E0052004405103818</t>
  </si>
  <si>
    <t>CE02962059</t>
  </si>
  <si>
    <t>O32528440</t>
  </si>
  <si>
    <t>871687400008475661</t>
  </si>
  <si>
    <t>Emelaarseweg</t>
  </si>
  <si>
    <t>3791 PT</t>
  </si>
  <si>
    <t>Emelaarseweg 6 BIJ - ACHTERVELD</t>
  </si>
  <si>
    <t>E0052004405158718</t>
  </si>
  <si>
    <t>CE02962060</t>
  </si>
  <si>
    <t>O32528441</t>
  </si>
  <si>
    <t>871687400008475678</t>
  </si>
  <si>
    <t>Emelaarseweg 2 BIJ - ACHTERVELD</t>
  </si>
  <si>
    <t>E0026300026017315</t>
  </si>
  <si>
    <t>CE02962061</t>
  </si>
  <si>
    <t>O32528442</t>
  </si>
  <si>
    <t>871687400008475685</t>
  </si>
  <si>
    <t>3791 PS</t>
  </si>
  <si>
    <t>Emelaarseweg 5 BIJ - ACHTERVELD</t>
  </si>
  <si>
    <t>E0026300016906215</t>
  </si>
  <si>
    <t>CE02962062</t>
  </si>
  <si>
    <t>O32528443</t>
  </si>
  <si>
    <t>871687400008475692</t>
  </si>
  <si>
    <t>Hessenweg 68 BIJ - STOUTENBURG</t>
  </si>
  <si>
    <t>E0052004405101518</t>
  </si>
  <si>
    <t>CE02962063</t>
  </si>
  <si>
    <t>O32528444</t>
  </si>
  <si>
    <t>871687400008492996</t>
  </si>
  <si>
    <t>171</t>
  </si>
  <si>
    <t>BIJA</t>
  </si>
  <si>
    <t>Hessenweg 171 BIJA - ACHTERVELD</t>
  </si>
  <si>
    <t>E0046004375319618</t>
  </si>
  <si>
    <t>CE02962064</t>
  </si>
  <si>
    <t>O32528445</t>
  </si>
  <si>
    <t>871687400008494044</t>
  </si>
  <si>
    <t>Hessenweg 108 NST - ACHTERVELD</t>
  </si>
  <si>
    <t>E0046004375321318</t>
  </si>
  <si>
    <t>CE02962065</t>
  </si>
  <si>
    <t>O32549277</t>
  </si>
  <si>
    <t>871687400008565041</t>
  </si>
  <si>
    <t>Marktkasten elektriciteit KV</t>
  </si>
  <si>
    <t>weiland aan toegangspad tussen nr. 29 en 31 in.</t>
  </si>
  <si>
    <t>6607987</t>
  </si>
  <si>
    <t>O32528446</t>
  </si>
  <si>
    <t>871687400008702736</t>
  </si>
  <si>
    <t>Laapeerseweg 8 BIJ - LEUSDEN</t>
  </si>
  <si>
    <t>E0052004475075619</t>
  </si>
  <si>
    <t>CE02962066</t>
  </si>
  <si>
    <t>O32528447</t>
  </si>
  <si>
    <t>871687400008702750</t>
  </si>
  <si>
    <t>Laapeerseweg 9 A - LEUSDEN</t>
  </si>
  <si>
    <t>E0052004475075419</t>
  </si>
  <si>
    <t>CE02962067</t>
  </si>
  <si>
    <t>O32528448</t>
  </si>
  <si>
    <t>871687400008702767</t>
  </si>
  <si>
    <t>Laapeerseweg 12 BIJ - LEUSDEN</t>
  </si>
  <si>
    <t>E0052004351549618</t>
  </si>
  <si>
    <t>CE02962068</t>
  </si>
  <si>
    <t>O32528449</t>
  </si>
  <si>
    <t>871687400008702774</t>
  </si>
  <si>
    <t>Laapeerseweg 4 BIJ - LEUSDEN</t>
  </si>
  <si>
    <t>E0046004375324818</t>
  </si>
  <si>
    <t>CE02962069</t>
  </si>
  <si>
    <t>O32528450</t>
  </si>
  <si>
    <t>871687400008702781</t>
  </si>
  <si>
    <t>LANGESTEEG</t>
  </si>
  <si>
    <t>3831 RZ</t>
  </si>
  <si>
    <t>Langesteeg 2 BIJA - LEUSDEN</t>
  </si>
  <si>
    <t>E0052004351543818</t>
  </si>
  <si>
    <t>CE02962070</t>
  </si>
  <si>
    <t>O32528451</t>
  </si>
  <si>
    <t>871687400008706963</t>
  </si>
  <si>
    <t>Schoolsteeg</t>
  </si>
  <si>
    <t>3831 KC</t>
  </si>
  <si>
    <t>Schoolsteeg 1 BIJ - LEUSDEN</t>
  </si>
  <si>
    <t>E0044006864915417</t>
  </si>
  <si>
    <t>CE02962071</t>
  </si>
  <si>
    <t>O32528452</t>
  </si>
  <si>
    <t>871687400008707014</t>
  </si>
  <si>
    <t>Leusbroekerweg 29 BIJ - LEUSDEN</t>
  </si>
  <si>
    <t>E0052004405160918</t>
  </si>
  <si>
    <t>O32661573</t>
  </si>
  <si>
    <t>CE03091200</t>
  </si>
  <si>
    <t>EO002921</t>
  </si>
  <si>
    <t>Gem Leusden WHH3 2021</t>
  </si>
  <si>
    <t>O32528453</t>
  </si>
  <si>
    <t>871687400008707021</t>
  </si>
  <si>
    <t>Schoolsteeg 2 BIJ - LEUSDEN</t>
  </si>
  <si>
    <t>E0052004321280218</t>
  </si>
  <si>
    <t>CE02962073</t>
  </si>
  <si>
    <t>O32528454</t>
  </si>
  <si>
    <t>871687400008707076</t>
  </si>
  <si>
    <t>Schoolsteeg 4 BIJ - LEUSDEN</t>
  </si>
  <si>
    <t>E0030003760845916</t>
  </si>
  <si>
    <t>CE02962074</t>
  </si>
  <si>
    <t>O32528455</t>
  </si>
  <si>
    <t>871687400008707120</t>
  </si>
  <si>
    <t>Schoolsteeg 6 BIJ - LEUSDEN</t>
  </si>
  <si>
    <t>E0052004405161218</t>
  </si>
  <si>
    <t>CE02962075</t>
  </si>
  <si>
    <t>O32528898</t>
  </si>
  <si>
    <t>871687400008708608</t>
  </si>
  <si>
    <t>Route: 10403 FCL/ECL: 67301/38005</t>
  </si>
  <si>
    <t>Milieustraat 't Spieghel</t>
  </si>
  <si>
    <t>71771757</t>
  </si>
  <si>
    <t>O32528456</t>
  </si>
  <si>
    <t>871687400008712483</t>
  </si>
  <si>
    <t>Laapeerseweg 7 BIJ - LEUSDEN</t>
  </si>
  <si>
    <t>E0054008326023021</t>
  </si>
  <si>
    <t>CE02962076</t>
  </si>
  <si>
    <t>O32528457</t>
  </si>
  <si>
    <t>871687400008712490</t>
  </si>
  <si>
    <t>KANAALWEG</t>
  </si>
  <si>
    <t>3831 JX</t>
  </si>
  <si>
    <t>Kanaalweg 8 BIJ - LEUSDEN</t>
  </si>
  <si>
    <t>E0044006864917317</t>
  </si>
  <si>
    <t>CE02962077</t>
  </si>
  <si>
    <t>O32528458</t>
  </si>
  <si>
    <t>871687400008712506</t>
  </si>
  <si>
    <t>Kanaalweg 1 BIJ - LEUSDEN</t>
  </si>
  <si>
    <t>E0052004351549518</t>
  </si>
  <si>
    <t>CE02962078</t>
  </si>
  <si>
    <t>O32528459</t>
  </si>
  <si>
    <t>871687400008712513</t>
  </si>
  <si>
    <t>3833 GM</t>
  </si>
  <si>
    <t>Hamersveldseweg 103 BIJ - LEUSDEN</t>
  </si>
  <si>
    <t>E0052004402678918</t>
  </si>
  <si>
    <t>CE02962079</t>
  </si>
  <si>
    <t>O32528460</t>
  </si>
  <si>
    <t>871687400008712520</t>
  </si>
  <si>
    <t>Hagenouwselaan</t>
  </si>
  <si>
    <t>3831 JS</t>
  </si>
  <si>
    <t>Hagenouwselaan 1 BIJ - LEUSDEN</t>
  </si>
  <si>
    <t>E0052004351547718</t>
  </si>
  <si>
    <t>CE02962080</t>
  </si>
  <si>
    <t>O32528461</t>
  </si>
  <si>
    <t>871687400008712537</t>
  </si>
  <si>
    <t>Hagenouwselaan 7 BIJ - LEUSDEN</t>
  </si>
  <si>
    <t>E0052004351549718</t>
  </si>
  <si>
    <t>CE02962081</t>
  </si>
  <si>
    <t>O32528462</t>
  </si>
  <si>
    <t>871687400008713527</t>
  </si>
  <si>
    <t>Schoolsteeg 5 BIJ - LEUSDEN</t>
  </si>
  <si>
    <t>E0052004405161118</t>
  </si>
  <si>
    <t>CE02962082</t>
  </si>
  <si>
    <t>O32528899</t>
  </si>
  <si>
    <t>871687400008743029</t>
  </si>
  <si>
    <t>VRI - K03</t>
  </si>
  <si>
    <t>E0053008326725321</t>
  </si>
  <si>
    <t>CE02962184</t>
  </si>
  <si>
    <t>O32528464</t>
  </si>
  <si>
    <t>871687400008952544</t>
  </si>
  <si>
    <t>3832 GJ</t>
  </si>
  <si>
    <t>Arnhemseweg 77 BIJ - LEUSDEN</t>
  </si>
  <si>
    <t>E0052004405161018</t>
  </si>
  <si>
    <t>CE02962083</t>
  </si>
  <si>
    <t>O32528465</t>
  </si>
  <si>
    <t>871687400009020280</t>
  </si>
  <si>
    <t>Hoge Kleyweg</t>
  </si>
  <si>
    <t>3832 RJ</t>
  </si>
  <si>
    <t>Hoge Kleyweg 2 BIJ - LEUSDEN</t>
  </si>
  <si>
    <t>E0052004402679918</t>
  </si>
  <si>
    <t>CE02962084</t>
  </si>
  <si>
    <t>O32528466</t>
  </si>
  <si>
    <t>871687400009020297</t>
  </si>
  <si>
    <t>Hoge Kleyweg 4 BIJ - LEUSDEN</t>
  </si>
  <si>
    <t>E0052004351547518</t>
  </si>
  <si>
    <t>CE02962085</t>
  </si>
  <si>
    <t>O32528467</t>
  </si>
  <si>
    <t>871687400009020303</t>
  </si>
  <si>
    <t>Doornseweg</t>
  </si>
  <si>
    <t>3832 RL</t>
  </si>
  <si>
    <t>Doornseweg 12 BIJ - LEUSDEN</t>
  </si>
  <si>
    <t>E0052004402678418</t>
  </si>
  <si>
    <t>CE02962086</t>
  </si>
  <si>
    <t>O32528468</t>
  </si>
  <si>
    <t>871687400009020310</t>
  </si>
  <si>
    <t>Doornseweg 13 BIJ - LEUSDEN</t>
  </si>
  <si>
    <t>E0052004402676218</t>
  </si>
  <si>
    <t>CE02962087</t>
  </si>
  <si>
    <t>O32528469</t>
  </si>
  <si>
    <t>871687400009020327</t>
  </si>
  <si>
    <t>Kerkweg</t>
  </si>
  <si>
    <t>3832 RH</t>
  </si>
  <si>
    <t>Kerkweg 5 BIJ - LEUSDEN</t>
  </si>
  <si>
    <t>E0052004402678118</t>
  </si>
  <si>
    <t>CE02962088</t>
  </si>
  <si>
    <t>O32528470</t>
  </si>
  <si>
    <t>871687400009020402</t>
  </si>
  <si>
    <t>Vlooswijkseweg 2 BIJ - LEUSDEN</t>
  </si>
  <si>
    <t>E0052004402678618</t>
  </si>
  <si>
    <t>CE02962089</t>
  </si>
  <si>
    <t>O32528471</t>
  </si>
  <si>
    <t>871687400009020419</t>
  </si>
  <si>
    <t>Waterlooweg 14 BIJ - LEUSDEN</t>
  </si>
  <si>
    <t>E0052004405103718</t>
  </si>
  <si>
    <t>CE02962090</t>
  </si>
  <si>
    <t>O32528900</t>
  </si>
  <si>
    <t>871687400009020426</t>
  </si>
  <si>
    <t>Pompgemaal</t>
  </si>
  <si>
    <t>Waterlooweg 36</t>
  </si>
  <si>
    <t>E0052004402676918</t>
  </si>
  <si>
    <t>CE02962185</t>
  </si>
  <si>
    <t>O32528472</t>
  </si>
  <si>
    <t>871687400009020433</t>
  </si>
  <si>
    <t>Driftakkerweg</t>
  </si>
  <si>
    <t>A/BIJ</t>
  </si>
  <si>
    <t>3833 AB</t>
  </si>
  <si>
    <t>Driftakkerweg 6 A/BIJ - LEUSDEN</t>
  </si>
  <si>
    <t>E0052004402676718</t>
  </si>
  <si>
    <t>CE02962091</t>
  </si>
  <si>
    <t>O32528473</t>
  </si>
  <si>
    <t>871687400009020440</t>
  </si>
  <si>
    <t>Lockhorsterweg</t>
  </si>
  <si>
    <t>3832 RA</t>
  </si>
  <si>
    <t>Lockhorsterweg 1 A/BIJ - LEUSDEN</t>
  </si>
  <si>
    <t>E0052004402677318</t>
  </si>
  <si>
    <t>CE02962092</t>
  </si>
  <si>
    <t>O32528474</t>
  </si>
  <si>
    <t>871687400009020457</t>
  </si>
  <si>
    <t>Lockhorsterweg 4 BIJ - LEUSDEN</t>
  </si>
  <si>
    <t>E0052004402677618</t>
  </si>
  <si>
    <t>CE02962093</t>
  </si>
  <si>
    <t>O32528475</t>
  </si>
  <si>
    <t>871687400009020464</t>
  </si>
  <si>
    <t>Lockhorsterweg 6 BIJ - LEUSDEN</t>
  </si>
  <si>
    <t>E0046004375323518</t>
  </si>
  <si>
    <t>CE02962094</t>
  </si>
  <si>
    <t>O32528476</t>
  </si>
  <si>
    <t>871687400009020488</t>
  </si>
  <si>
    <t>MAANWEG</t>
  </si>
  <si>
    <t>3832 GA</t>
  </si>
  <si>
    <t>Maanweg 33 BIJ - LEUSDEN</t>
  </si>
  <si>
    <t>E0052004351553418</t>
  </si>
  <si>
    <t>CE02962095</t>
  </si>
  <si>
    <t>O32528477</t>
  </si>
  <si>
    <t>871687400009020495</t>
  </si>
  <si>
    <t>3832 GX</t>
  </si>
  <si>
    <t>Treekerweg 32 BIJ - LEUSDEN</t>
  </si>
  <si>
    <t>E0052004402677118</t>
  </si>
  <si>
    <t>CE02962096</t>
  </si>
  <si>
    <t>O32528478</t>
  </si>
  <si>
    <t>871687400009020501</t>
  </si>
  <si>
    <t>Arnhemseweg 2 BIJ - LEUSDEN</t>
  </si>
  <si>
    <t>E0052004402679518</t>
  </si>
  <si>
    <t>CE02962097</t>
  </si>
  <si>
    <t>O32528479</t>
  </si>
  <si>
    <t>871687400009020518</t>
  </si>
  <si>
    <t>3832 GH</t>
  </si>
  <si>
    <t>Arnhemseweg 7 A/BIJ - LEUSDEN</t>
  </si>
  <si>
    <t>E0054008329444321</t>
  </si>
  <si>
    <t>CE02962098</t>
  </si>
  <si>
    <t>O32528480</t>
  </si>
  <si>
    <t>871687400009020525</t>
  </si>
  <si>
    <t>Arnhemseweg 9 BIJ - LEUSDEN</t>
  </si>
  <si>
    <t>E0052004402677518</t>
  </si>
  <si>
    <t>CE02962099</t>
  </si>
  <si>
    <t>O32528481</t>
  </si>
  <si>
    <t>871687400009020532</t>
  </si>
  <si>
    <t>Arnhemseweg 10 BIJ - LEUSDEN</t>
  </si>
  <si>
    <t>E0052004402679818</t>
  </si>
  <si>
    <t>CE02962100</t>
  </si>
  <si>
    <t>O32528482</t>
  </si>
  <si>
    <t>871687400009020549</t>
  </si>
  <si>
    <t>Arnhemseweg 14 BIJ - LEUSDEN</t>
  </si>
  <si>
    <t>E0052004402679718</t>
  </si>
  <si>
    <t>CE02962101</t>
  </si>
  <si>
    <t>O32528483</t>
  </si>
  <si>
    <t>871687400009020556</t>
  </si>
  <si>
    <t>Arnhemseweg 23 BIJ - LEUSDEN</t>
  </si>
  <si>
    <t>E0052004402679118</t>
  </si>
  <si>
    <t>CE02962102</t>
  </si>
  <si>
    <t>O32528484</t>
  </si>
  <si>
    <t>871687400009020563</t>
  </si>
  <si>
    <t>Arnhemseweg 33 BIJ - LEUSDEN</t>
  </si>
  <si>
    <t>E0026300026017115</t>
  </si>
  <si>
    <t>CE02962103</t>
  </si>
  <si>
    <t>O32528485</t>
  </si>
  <si>
    <t>871687400009020570</t>
  </si>
  <si>
    <t>Arnhemseweg 37 BIJ - LEUSDEN</t>
  </si>
  <si>
    <t>E0052004402677018</t>
  </si>
  <si>
    <t>CE02962104</t>
  </si>
  <si>
    <t>O32528486</t>
  </si>
  <si>
    <t>871687400009020587</t>
  </si>
  <si>
    <t>Arnhemseweg 69 BIJ - LEUSDEN</t>
  </si>
  <si>
    <t>E0052004351362118</t>
  </si>
  <si>
    <t>CE02962105</t>
  </si>
  <si>
    <t>O32528487</t>
  </si>
  <si>
    <t>871687400009049434</t>
  </si>
  <si>
    <t>Jan Van Arkelweg</t>
  </si>
  <si>
    <t>3791 AB</t>
  </si>
  <si>
    <t>Jan van Arkelweg 45 BY - ACHTERVELD</t>
  </si>
  <si>
    <t>E0026300026017015</t>
  </si>
  <si>
    <t>CE02962106</t>
  </si>
  <si>
    <t>O32528488</t>
  </si>
  <si>
    <t>871687400009049441</t>
  </si>
  <si>
    <t>Jan van Arkelweg 55 BY - ACHTERVELD</t>
  </si>
  <si>
    <t>E0046004375319818</t>
  </si>
  <si>
    <t>CE02962107</t>
  </si>
  <si>
    <t>O32528489</t>
  </si>
  <si>
    <t>871687400009049458</t>
  </si>
  <si>
    <t>3791 AC</t>
  </si>
  <si>
    <t>Jan van Arkelweg 42 BY - ACHTERVELD</t>
  </si>
  <si>
    <t>E0046004375319718</t>
  </si>
  <si>
    <t>O32639257</t>
  </si>
  <si>
    <t>871687400009049465</t>
  </si>
  <si>
    <t>D NST</t>
  </si>
  <si>
    <t>"Route: 10428 FCL/ECL: 67204/38005</t>
  </si>
  <si>
    <t>Emelaarseweg 7d NST</t>
  </si>
  <si>
    <t>E0067005541814520</t>
  </si>
  <si>
    <t>CE02994502</t>
  </si>
  <si>
    <t>O32528490</t>
  </si>
  <si>
    <t>871687400009049472</t>
  </si>
  <si>
    <t>ABY</t>
  </si>
  <si>
    <t>Emelaarseweg 8 ABY - ACHTERVELD</t>
  </si>
  <si>
    <t>E0052004405158818</t>
  </si>
  <si>
    <t>CE02962109</t>
  </si>
  <si>
    <t>O32528491</t>
  </si>
  <si>
    <t>871687400009049489</t>
  </si>
  <si>
    <t>BNST</t>
  </si>
  <si>
    <t>Emelaarseweg 9 BNST - ACHTERVELD</t>
  </si>
  <si>
    <t>E0046004375320818</t>
  </si>
  <si>
    <t>CE02962110</t>
  </si>
  <si>
    <t>O32528492</t>
  </si>
  <si>
    <t>871687400009049496</t>
  </si>
  <si>
    <t>Emelaarseweg 15 BY - ACHTERVELD</t>
  </si>
  <si>
    <t>E0046004375322418</t>
  </si>
  <si>
    <t>CE02962111</t>
  </si>
  <si>
    <t>O32528493</t>
  </si>
  <si>
    <t>871687400009049502</t>
  </si>
  <si>
    <t>Emelaarseweg 19 BY - ACHTERVELD</t>
  </si>
  <si>
    <t>E0052004405158918</t>
  </si>
  <si>
    <t>CE02962112</t>
  </si>
  <si>
    <t>O32528494</t>
  </si>
  <si>
    <t>871687400009049519</t>
  </si>
  <si>
    <t>Emelaarseweg 21 BY - ACHTERVELD</t>
  </si>
  <si>
    <t>E0052004405161418</t>
  </si>
  <si>
    <t>CE02962113</t>
  </si>
  <si>
    <t>O32528495</t>
  </si>
  <si>
    <t>871687400009049526</t>
  </si>
  <si>
    <t>Emelaarseweg 16 BY - ACHTERVELD</t>
  </si>
  <si>
    <t>E0026300026017215</t>
  </si>
  <si>
    <t>CE02962114</t>
  </si>
  <si>
    <t>O32528496</t>
  </si>
  <si>
    <t>871687400009049533</t>
  </si>
  <si>
    <t>Hessenweg 130 BY - ACHTERVELD</t>
  </si>
  <si>
    <t>E0046004375322618</t>
  </si>
  <si>
    <t>CE02962115</t>
  </si>
  <si>
    <t>O32528497</t>
  </si>
  <si>
    <t>871687400009049540</t>
  </si>
  <si>
    <t>136</t>
  </si>
  <si>
    <t>Hessenweg 136 BY - ACHTERVELD</t>
  </si>
  <si>
    <t>E0046004375323118</t>
  </si>
  <si>
    <t>CE02962116</t>
  </si>
  <si>
    <t>O32528498</t>
  </si>
  <si>
    <t>871687400009049557</t>
  </si>
  <si>
    <t>Hessenweg 138 BY - ACHTERVELD</t>
  </si>
  <si>
    <t>E0046004375323018</t>
  </si>
  <si>
    <t>CE02962117</t>
  </si>
  <si>
    <t>O32528499</t>
  </si>
  <si>
    <t>871687400009049564</t>
  </si>
  <si>
    <t>3791 PM</t>
  </si>
  <si>
    <t>Hessenweg 152 BY - ACHTERVELD</t>
  </si>
  <si>
    <t>E0046004375323318</t>
  </si>
  <si>
    <t>CE02962118</t>
  </si>
  <si>
    <t>O32528500</t>
  </si>
  <si>
    <t>871687400009049571</t>
  </si>
  <si>
    <t>154</t>
  </si>
  <si>
    <t>Hessenweg 154 BY - ACHTERVELD</t>
  </si>
  <si>
    <t>E0046004375325218</t>
  </si>
  <si>
    <t>CE02962119</t>
  </si>
  <si>
    <t>O32528501</t>
  </si>
  <si>
    <t>871687400009049588</t>
  </si>
  <si>
    <t>183</t>
  </si>
  <si>
    <t>Hessenweg 183 BY - ACHTERVELD</t>
  </si>
  <si>
    <t>E0046004375322818</t>
  </si>
  <si>
    <t>CE02962120</t>
  </si>
  <si>
    <t>O32528502</t>
  </si>
  <si>
    <t>871687400009049595</t>
  </si>
  <si>
    <t>191</t>
  </si>
  <si>
    <t>3791 PG</t>
  </si>
  <si>
    <t>Hessenweg 191 BY - ACHTERVELD</t>
  </si>
  <si>
    <t>E0046004375322518</t>
  </si>
  <si>
    <t>CE02962121</t>
  </si>
  <si>
    <t>O32528503</t>
  </si>
  <si>
    <t>871687400009049601</t>
  </si>
  <si>
    <t>Hessenweg 193 BY - ACHTERVELD</t>
  </si>
  <si>
    <t>E0046004375321818</t>
  </si>
  <si>
    <t>CE02962122</t>
  </si>
  <si>
    <t>O32528504</t>
  </si>
  <si>
    <t>871687400009049618</t>
  </si>
  <si>
    <t>Hessenweg 197 BY - ACHTERVELD</t>
  </si>
  <si>
    <t>E0046004375321718</t>
  </si>
  <si>
    <t>CE02962123</t>
  </si>
  <si>
    <t>O32528505</t>
  </si>
  <si>
    <t>871687400009049625</t>
  </si>
  <si>
    <t>203</t>
  </si>
  <si>
    <t>Hessenweg 203 NST - ACHTERVELD</t>
  </si>
  <si>
    <t>E0046004375320918</t>
  </si>
  <si>
    <t>CE02962124</t>
  </si>
  <si>
    <t>O32528506</t>
  </si>
  <si>
    <t>871687400009049632</t>
  </si>
  <si>
    <t>'t Jannendorp</t>
  </si>
  <si>
    <t>3791 VJ</t>
  </si>
  <si>
    <t>t Jannendorp 6 BY - ACHTERVELD</t>
  </si>
  <si>
    <t>E0052004405159318</t>
  </si>
  <si>
    <t>CE02962125</t>
  </si>
  <si>
    <t>O32528507</t>
  </si>
  <si>
    <t>871687400009049649</t>
  </si>
  <si>
    <t>t Jannendorp 9 BY - ACHTERVELD</t>
  </si>
  <si>
    <t>E0052004405159018</t>
  </si>
  <si>
    <t>CE02962126</t>
  </si>
  <si>
    <t>O32528508</t>
  </si>
  <si>
    <t>871687400009164731</t>
  </si>
  <si>
    <t>Leusbroekerweg 18 BY - LEUSDEN</t>
  </si>
  <si>
    <t>E0052004351551618</t>
  </si>
  <si>
    <t>CE02962127</t>
  </si>
  <si>
    <t>O32528509</t>
  </si>
  <si>
    <t>871687400009164755</t>
  </si>
  <si>
    <t>Langesteeg 14 BIJ - LEUSDEN</t>
  </si>
  <si>
    <t>E0054008326022421</t>
  </si>
  <si>
    <t>CE02962128</t>
  </si>
  <si>
    <t>O32528510</t>
  </si>
  <si>
    <t>871687400009164779</t>
  </si>
  <si>
    <t>Langesteeg 9 BIJ - LEUSDEN</t>
  </si>
  <si>
    <t>E0054008326092521</t>
  </si>
  <si>
    <t>CE02962129</t>
  </si>
  <si>
    <t>O32528511</t>
  </si>
  <si>
    <t>871687400009164786</t>
  </si>
  <si>
    <t>A BY</t>
  </si>
  <si>
    <t>Langesteeg 6 A BY - LEUSDEN</t>
  </si>
  <si>
    <t>E0046004375324918</t>
  </si>
  <si>
    <t>CE02962130</t>
  </si>
  <si>
    <t>O32528512</t>
  </si>
  <si>
    <t>871687400009164793</t>
  </si>
  <si>
    <t>Moorsterweg</t>
  </si>
  <si>
    <t>3831 SC</t>
  </si>
  <si>
    <t>Moorsterweg 11 BIJ - LEUSDEN</t>
  </si>
  <si>
    <t>E0052004405156818</t>
  </si>
  <si>
    <t>CE02962131</t>
  </si>
  <si>
    <t>O32528513</t>
  </si>
  <si>
    <t>871687400009164809</t>
  </si>
  <si>
    <t>Moorsterweg 22 BIJ - LEUSDEN</t>
  </si>
  <si>
    <t>E0052004405159118</t>
  </si>
  <si>
    <t>CE02962132</t>
  </si>
  <si>
    <t>O32528514</t>
  </si>
  <si>
    <t>871687400009164816</t>
  </si>
  <si>
    <t>Postweg 6 TO - LEUSDEN</t>
  </si>
  <si>
    <t>E0052004351544018</t>
  </si>
  <si>
    <t>CE02962133</t>
  </si>
  <si>
    <t>O32528515</t>
  </si>
  <si>
    <t>871687400009164915</t>
  </si>
  <si>
    <t>Postweg 6 A BY - LEUSDEN</t>
  </si>
  <si>
    <t>E0052004351543918</t>
  </si>
  <si>
    <t>CE02962134</t>
  </si>
  <si>
    <t>O32528516</t>
  </si>
  <si>
    <t>871687400009164922</t>
  </si>
  <si>
    <t>Asschatterweg 76 BIJ - LEUSDEN</t>
  </si>
  <si>
    <t>E0052004405156718</t>
  </si>
  <si>
    <t>CE02962135</t>
  </si>
  <si>
    <t>O32528517</t>
  </si>
  <si>
    <t>871687400009164939</t>
  </si>
  <si>
    <t>Kolfschoterdijk</t>
  </si>
  <si>
    <t>3831 SG</t>
  </si>
  <si>
    <t>Kolfschoterdijk 24 BIJ - LEUSDEN</t>
  </si>
  <si>
    <t>E0052004351547318</t>
  </si>
  <si>
    <t>CE02962136</t>
  </si>
  <si>
    <t>O32528518</t>
  </si>
  <si>
    <t>871687400009164946</t>
  </si>
  <si>
    <t>Treekerweg 36 BIJ - LEUSDEN</t>
  </si>
  <si>
    <t>E0052004402679318</t>
  </si>
  <si>
    <t>CE02962137</t>
  </si>
  <si>
    <t>O32528519</t>
  </si>
  <si>
    <t>871687400009164953</t>
  </si>
  <si>
    <t>240</t>
  </si>
  <si>
    <t>3791 PR</t>
  </si>
  <si>
    <t>Hessenweg 240 BIJ - ACHTERVELD</t>
  </si>
  <si>
    <t>E0046004375321018</t>
  </si>
  <si>
    <t>CE02962138</t>
  </si>
  <si>
    <t>O32528520</t>
  </si>
  <si>
    <t>871687400009164960</t>
  </si>
  <si>
    <t>Moorsterweg 13 BIJ - LEUSDEN</t>
  </si>
  <si>
    <t>E0052004405159418</t>
  </si>
  <si>
    <t>CE02962139</t>
  </si>
  <si>
    <t>O32528521</t>
  </si>
  <si>
    <t>871687400009164977</t>
  </si>
  <si>
    <t>Heetvelderweg</t>
  </si>
  <si>
    <t>3832 RV</t>
  </si>
  <si>
    <t>Heetvelderweg 3 BIJ - LEUSDEN</t>
  </si>
  <si>
    <t>E0052004321280418</t>
  </si>
  <si>
    <t>CE02962140</t>
  </si>
  <si>
    <t>O32528522</t>
  </si>
  <si>
    <t>871687400009164984</t>
  </si>
  <si>
    <t>Arnhemseweg 101 BIJ - LEUSDEN</t>
  </si>
  <si>
    <t>E0052004405161318</t>
  </si>
  <si>
    <t>CE02962141</t>
  </si>
  <si>
    <t>O32528523</t>
  </si>
  <si>
    <t>871687400009164991</t>
  </si>
  <si>
    <t>Arnhemseweg 85 BIJ - LEUSDEN</t>
  </si>
  <si>
    <t>E0052004351368918</t>
  </si>
  <si>
    <t>CE02962142</t>
  </si>
  <si>
    <t>O32528524</t>
  </si>
  <si>
    <t>871687400009165004</t>
  </si>
  <si>
    <t>Arnhemseweg 107 BIJ - LEUSDEN</t>
  </si>
  <si>
    <t>E0052004402679418</t>
  </si>
  <si>
    <t>CE02962143</t>
  </si>
  <si>
    <t>O32528525</t>
  </si>
  <si>
    <t>871687400009165011</t>
  </si>
  <si>
    <t>Voskuilerdijk</t>
  </si>
  <si>
    <t>3831 RX</t>
  </si>
  <si>
    <t>Voskuilerdijk 1 BIJ - LEUSDEN</t>
  </si>
  <si>
    <t>E0052004351547418</t>
  </si>
  <si>
    <t>CE02962144</t>
  </si>
  <si>
    <t>O32528526</t>
  </si>
  <si>
    <t>871687400009165028</t>
  </si>
  <si>
    <t>Heetvelderweg 6 BIJ - LEUSDEN</t>
  </si>
  <si>
    <t>E0052004402677418</t>
  </si>
  <si>
    <t>CE02962145</t>
  </si>
  <si>
    <t>O32528527</t>
  </si>
  <si>
    <t>871687400009165035</t>
  </si>
  <si>
    <t>Arnhemseweg 74 A BY - LEUSDEN</t>
  </si>
  <si>
    <t>E0052004402680018</t>
  </si>
  <si>
    <t>CE02962146</t>
  </si>
  <si>
    <t>O32528528</t>
  </si>
  <si>
    <t>871687400009257297</t>
  </si>
  <si>
    <t>Hessenweg 120 BIJ - ACHTERVELD</t>
  </si>
  <si>
    <t>E0026300016841715</t>
  </si>
  <si>
    <t>CE02962147</t>
  </si>
  <si>
    <t>O32528529</t>
  </si>
  <si>
    <t>871687400009257303</t>
  </si>
  <si>
    <t>Hessenweg 112 BIJ - ACHTERVELD</t>
  </si>
  <si>
    <t>E0046004375321618</t>
  </si>
  <si>
    <t>CE02962148</t>
  </si>
  <si>
    <t>O32528530</t>
  </si>
  <si>
    <t>871687400009257310</t>
  </si>
  <si>
    <t>Hessenweg 100 BIJ - ACHTERVELD</t>
  </si>
  <si>
    <t>E0046004375321918</t>
  </si>
  <si>
    <t>CE02962149</t>
  </si>
  <si>
    <t>O32528531</t>
  </si>
  <si>
    <t>871687400009257327</t>
  </si>
  <si>
    <t>Hessenweg 102 BIJ - ACHTERVELD</t>
  </si>
  <si>
    <t>E0026300016760715</t>
  </si>
  <si>
    <t>CE02962150</t>
  </si>
  <si>
    <t>O32528532</t>
  </si>
  <si>
    <t>871687400009257334</t>
  </si>
  <si>
    <t>Hessenweg 82 BIJ - STOUTENBURG</t>
  </si>
  <si>
    <t>E0052004402678818</t>
  </si>
  <si>
    <t>CE02962151</t>
  </si>
  <si>
    <t>O32528533</t>
  </si>
  <si>
    <t>871687400009257341</t>
  </si>
  <si>
    <t>3835 PH</t>
  </si>
  <si>
    <t>Hessenweg 131 BIJ - STOUTENBURG</t>
  </si>
  <si>
    <t>E0052004405103618</t>
  </si>
  <si>
    <t>CE02962152</t>
  </si>
  <si>
    <t>O32528534</t>
  </si>
  <si>
    <t>871687400009257358</t>
  </si>
  <si>
    <t>Engweg</t>
  </si>
  <si>
    <t>3835 PM</t>
  </si>
  <si>
    <t>Engweg 1 BIJ - STOUTENBURG</t>
  </si>
  <si>
    <t>E0052004405105818</t>
  </si>
  <si>
    <t>CE02962153</t>
  </si>
  <si>
    <t>O32528535</t>
  </si>
  <si>
    <t>871687400009257365</t>
  </si>
  <si>
    <t>Engweg 2 BIJ - STOUTENBURG</t>
  </si>
  <si>
    <t>E0052004405101118</t>
  </si>
  <si>
    <t>CE02962154</t>
  </si>
  <si>
    <t>O32528536</t>
  </si>
  <si>
    <t>871687400009257372</t>
  </si>
  <si>
    <t>Horsterweg</t>
  </si>
  <si>
    <t>3835 PR</t>
  </si>
  <si>
    <t>Horsterweg 21 BIJ - STOUTENBURG</t>
  </si>
  <si>
    <t>E0052004405101618</t>
  </si>
  <si>
    <t>CE02962155</t>
  </si>
  <si>
    <t>O32528537</t>
  </si>
  <si>
    <t>871687400009257389</t>
  </si>
  <si>
    <t>3835 PS</t>
  </si>
  <si>
    <t>Horsterweg 26 BIJ - STOUTENBURG</t>
  </si>
  <si>
    <t>E0052004405101818</t>
  </si>
  <si>
    <t>CE02962156</t>
  </si>
  <si>
    <t>O32528538</t>
  </si>
  <si>
    <t>871687400009257396</t>
  </si>
  <si>
    <t>Schammersteeg</t>
  </si>
  <si>
    <t>3835 PT</t>
  </si>
  <si>
    <t>Schammersteeg 2 BIJ - STOUTENBURG</t>
  </si>
  <si>
    <t>E0052004405105518</t>
  </si>
  <si>
    <t>CE02962157</t>
  </si>
  <si>
    <t>O32528539</t>
  </si>
  <si>
    <t>871687400009257402</t>
  </si>
  <si>
    <t>Honthorsterweg</t>
  </si>
  <si>
    <t>3835 PP</t>
  </si>
  <si>
    <t>Honthorsterweg 2 BIJ - STOUTENBURG</t>
  </si>
  <si>
    <t>E0052004402678518</t>
  </si>
  <si>
    <t>CE02962158</t>
  </si>
  <si>
    <t>O32528540</t>
  </si>
  <si>
    <t>871687400009257419</t>
  </si>
  <si>
    <t>Langesteeg 1 A BIJ - LEUSDEN</t>
  </si>
  <si>
    <t>E0052004405156918</t>
  </si>
  <si>
    <t>CE02962159</t>
  </si>
  <si>
    <t>O32528541</t>
  </si>
  <si>
    <t>871687400009257426</t>
  </si>
  <si>
    <t>Hamersveldseweg 146 BIJ - LEUSDEN</t>
  </si>
  <si>
    <t>E0052004413714218</t>
  </si>
  <si>
    <t>CE02962160</t>
  </si>
  <si>
    <t>O32528542</t>
  </si>
  <si>
    <t>871687400009257433</t>
  </si>
  <si>
    <t>Ruifweg</t>
  </si>
  <si>
    <t>3835 PN</t>
  </si>
  <si>
    <t>Ruifweg 5 BIJ - STOUTENBURG</t>
  </si>
  <si>
    <t>E0052004405101718</t>
  </si>
  <si>
    <t>CE02962161</t>
  </si>
  <si>
    <t>O32528543</t>
  </si>
  <si>
    <t>871687400009257440</t>
  </si>
  <si>
    <t>Ruifweg 8 BIJ - STOUTENBURG</t>
  </si>
  <si>
    <t>E0052004405106018</t>
  </si>
  <si>
    <t>CE02962162</t>
  </si>
  <si>
    <t>O32528544</t>
  </si>
  <si>
    <t>871687400009257457</t>
  </si>
  <si>
    <t>3832 RR</t>
  </si>
  <si>
    <t>Oude Utrechtseweg 1 BIJ - LEUSDEN</t>
  </si>
  <si>
    <t>E0052004402676318</t>
  </si>
  <si>
    <t>CE02962163</t>
  </si>
  <si>
    <t>O32528545</t>
  </si>
  <si>
    <t>871687400009452043</t>
  </si>
  <si>
    <t>FAS2736753</t>
  </si>
  <si>
    <t>Gemeente Leusden Abri (display) elektriciteit KV</t>
  </si>
  <si>
    <t>Route: 10414 FCL/ECL: 62111/38005</t>
  </si>
  <si>
    <t>Noorderinslag 1 BY - LEUSDEN</t>
  </si>
  <si>
    <t>84164401</t>
  </si>
  <si>
    <t>CE02962164</t>
  </si>
  <si>
    <t>EO002958</t>
  </si>
  <si>
    <t>Gem Leusden ABRI 2022</t>
  </si>
  <si>
    <t>O32528546</t>
  </si>
  <si>
    <t>871687400009452050</t>
  </si>
  <si>
    <t>Burg van der Postlaan 1 Bij - LEUSDEN</t>
  </si>
  <si>
    <t>83687722</t>
  </si>
  <si>
    <t>CE02962165</t>
  </si>
  <si>
    <t>O32528547</t>
  </si>
  <si>
    <t>871687400009680316</t>
  </si>
  <si>
    <t>Genthoek</t>
  </si>
  <si>
    <t>3832 KA</t>
  </si>
  <si>
    <t>Genthoek 97 NABIJ - LEUSDEN</t>
  </si>
  <si>
    <t>E0052004402679018</t>
  </si>
  <si>
    <t>CE02962166</t>
  </si>
  <si>
    <t>O32528548</t>
  </si>
  <si>
    <t>871687400009784120</t>
  </si>
  <si>
    <t>Laapeerseweg 1 A NST - LEUSDEN</t>
  </si>
  <si>
    <t>E0044006889940717</t>
  </si>
  <si>
    <t>CE02962167</t>
  </si>
  <si>
    <t>O32528901</t>
  </si>
  <si>
    <t>871687400009915135</t>
  </si>
  <si>
    <t>VRI - K04</t>
  </si>
  <si>
    <t>91995631</t>
  </si>
  <si>
    <t>CE02962186</t>
  </si>
  <si>
    <t>O32528902</t>
  </si>
  <si>
    <t>871687400009915142</t>
  </si>
  <si>
    <t>VRI - K15</t>
  </si>
  <si>
    <t>94449985</t>
  </si>
  <si>
    <t>CE02962187</t>
  </si>
  <si>
    <t>O32528903</t>
  </si>
  <si>
    <t>871687400009915159</t>
  </si>
  <si>
    <t>Randweg</t>
  </si>
  <si>
    <t>VRI - K06</t>
  </si>
  <si>
    <t>91115163</t>
  </si>
  <si>
    <t>CE02962188</t>
  </si>
  <si>
    <t>O32528904</t>
  </si>
  <si>
    <t>871687400010031442</t>
  </si>
  <si>
    <t>Marktkast de Smidse</t>
  </si>
  <si>
    <t>E0054008326097621</t>
  </si>
  <si>
    <t>O32528549</t>
  </si>
  <si>
    <t>871687400010172657</t>
  </si>
  <si>
    <t>Emelaarseweg 7 B NST - ACHTERVELD</t>
  </si>
  <si>
    <t>E0046004375323218</t>
  </si>
  <si>
    <t>CE02962168</t>
  </si>
  <si>
    <t>O32528905</t>
  </si>
  <si>
    <t>871687400010270391</t>
  </si>
  <si>
    <t>De Roo van Alderwereltln</t>
  </si>
  <si>
    <t>3832 AA</t>
  </si>
  <si>
    <t>VRI - K18</t>
  </si>
  <si>
    <t>E0053008326334921</t>
  </si>
  <si>
    <t>CE02962189</t>
  </si>
  <si>
    <t>O32528906</t>
  </si>
  <si>
    <t>871687400010293918</t>
  </si>
  <si>
    <t>Meester Van Bergenweg</t>
  </si>
  <si>
    <t>3791 AW</t>
  </si>
  <si>
    <t>Route: 10403 FCL/ECL: 60409/38005</t>
  </si>
  <si>
    <t>Brandweerkazerne Achterveld</t>
  </si>
  <si>
    <t>0047652352</t>
  </si>
  <si>
    <t>O32528907</t>
  </si>
  <si>
    <t>871687400010307219</t>
  </si>
  <si>
    <t>Maximaplein</t>
  </si>
  <si>
    <t>3832 JS</t>
  </si>
  <si>
    <t>Marktkast Maximaplein</t>
  </si>
  <si>
    <t>15477664</t>
  </si>
  <si>
    <t>O32528550</t>
  </si>
  <si>
    <t>871687400010342685</t>
  </si>
  <si>
    <t>De Roo van Alderwereltln 1 TO - LEUSDEN</t>
  </si>
  <si>
    <t>E0052004475075219</t>
  </si>
  <si>
    <t>CE02962169</t>
  </si>
  <si>
    <t>O32528551</t>
  </si>
  <si>
    <t>871687400010425784</t>
  </si>
  <si>
    <t>Rossenberglaan</t>
  </si>
  <si>
    <t>3833 BN</t>
  </si>
  <si>
    <t>Rossenberglaan 14 BIJ - LEUSDEN</t>
  </si>
  <si>
    <t>CE02962170</t>
  </si>
  <si>
    <t>O32528908</t>
  </si>
  <si>
    <t>871687400010441258</t>
  </si>
  <si>
    <t>3831 CL</t>
  </si>
  <si>
    <t>VRI - K10</t>
  </si>
  <si>
    <t>98108237</t>
  </si>
  <si>
    <t>CE02962190</t>
  </si>
  <si>
    <t>O32397396</t>
  </si>
  <si>
    <t>O32524024</t>
  </si>
  <si>
    <t>871687460008183485</t>
  </si>
  <si>
    <t>FAS2759809</t>
  </si>
  <si>
    <t>Openbare verlichting elektra KV</t>
  </si>
  <si>
    <t>CE02959309</t>
  </si>
  <si>
    <t>EO002996</t>
  </si>
  <si>
    <t>Gem Leusden OV 2022</t>
  </si>
  <si>
    <t>O32524027</t>
  </si>
  <si>
    <t>871687460008186301</t>
  </si>
  <si>
    <t>CE02959311</t>
  </si>
  <si>
    <t>O32528552</t>
  </si>
  <si>
    <t>871687460009078322</t>
  </si>
  <si>
    <t>Walstro</t>
  </si>
  <si>
    <t>70</t>
  </si>
  <si>
    <t>3831 WZ</t>
  </si>
  <si>
    <t>Walstro 70 3831WZ te LEUSDEN</t>
  </si>
  <si>
    <t>E0005001559649314</t>
  </si>
  <si>
    <t>CE02962171</t>
  </si>
  <si>
    <t>O32528909</t>
  </si>
  <si>
    <t>871687460009139061</t>
  </si>
  <si>
    <t>Route: 10403 FCL/ECL: 65703/38005</t>
  </si>
  <si>
    <t>E0004001570986614</t>
  </si>
  <si>
    <t>O32528910</t>
  </si>
  <si>
    <t>871687460009175649</t>
  </si>
  <si>
    <t>Zuiderinslag</t>
  </si>
  <si>
    <t>3833 BP</t>
  </si>
  <si>
    <t>Zuiderinslag 2 TO 3833 BP LEUSDEN</t>
  </si>
  <si>
    <t>E0004001615804214</t>
  </si>
  <si>
    <t>O32528911</t>
  </si>
  <si>
    <t>871687460009205377</t>
  </si>
  <si>
    <t>Jan Wagenaarlaan</t>
  </si>
  <si>
    <t>3832 KX</t>
  </si>
  <si>
    <t>Slagboom Jan Wagenaarlaan</t>
  </si>
  <si>
    <t>E0004001570760014</t>
  </si>
  <si>
    <t>CE02962191</t>
  </si>
  <si>
    <t>O32528553</t>
  </si>
  <si>
    <t>871687460009387660</t>
  </si>
  <si>
    <t>Prins Clausplein</t>
  </si>
  <si>
    <t>3832 JR</t>
  </si>
  <si>
    <t>Jan Wagenaarlaan 45 TO 3832KX te LEUSDEN</t>
  </si>
  <si>
    <t>E0031003197692516</t>
  </si>
  <si>
    <t>8742030101112</t>
  </si>
  <si>
    <t>O32528912</t>
  </si>
  <si>
    <t>871687460009387769</t>
  </si>
  <si>
    <t>verzinkbare paal Jan Wagenaarlaan</t>
  </si>
  <si>
    <t>E0004001578104514</t>
  </si>
  <si>
    <t>CE02962192</t>
  </si>
  <si>
    <t>O32528913</t>
  </si>
  <si>
    <t>871687460009599988</t>
  </si>
  <si>
    <t>Groot Agteveldlaan</t>
  </si>
  <si>
    <t>3791 RJ</t>
  </si>
  <si>
    <t>Groot Agteveldlaan 15</t>
  </si>
  <si>
    <t>E0030003203092016</t>
  </si>
  <si>
    <t>CE02962193</t>
  </si>
  <si>
    <t>O32528914</t>
  </si>
  <si>
    <t>871687460009753595</t>
  </si>
  <si>
    <t>De Biezenkamp</t>
  </si>
  <si>
    <t>350</t>
  </si>
  <si>
    <t>3831 JA</t>
  </si>
  <si>
    <t>Route: 10403 FCL/ECL: divers</t>
  </si>
  <si>
    <t>E0031003222032416</t>
  </si>
  <si>
    <t>O32528915</t>
  </si>
  <si>
    <t>871687460009876096</t>
  </si>
  <si>
    <t>Lijsterbeslaan</t>
  </si>
  <si>
    <t>3831 XK</t>
  </si>
  <si>
    <t>FAS2736758</t>
  </si>
  <si>
    <t>Gemeente Leusden Marktkasten elektriciteit GV</t>
  </si>
  <si>
    <t>Tolplaats 3 NST</t>
  </si>
  <si>
    <t>O32528916</t>
  </si>
  <si>
    <t>871687460009880727</t>
  </si>
  <si>
    <t>3831 JT</t>
  </si>
  <si>
    <t>Route: 10403 FCL/ECL: 65224/38005</t>
  </si>
  <si>
    <t>E0034006812930316</t>
  </si>
  <si>
    <t>O32528554</t>
  </si>
  <si>
    <t>871687460010047256</t>
  </si>
  <si>
    <t>Landweg</t>
  </si>
  <si>
    <t>3833 VK</t>
  </si>
  <si>
    <t>Landweg 319 nabij 3833VK Abri (display)</t>
  </si>
  <si>
    <t>E0036003784447316</t>
  </si>
  <si>
    <t>O32528555</t>
  </si>
  <si>
    <t>871687460010047263</t>
  </si>
  <si>
    <t>Randweg 5 Nabij 3931JP Leusden (infozuil)</t>
  </si>
  <si>
    <t>O32528556</t>
  </si>
  <si>
    <t>871687460010074351</t>
  </si>
  <si>
    <t>Randweg 4 TO 3831JP Abri (display)</t>
  </si>
  <si>
    <t>E0034006745435116</t>
  </si>
  <si>
    <t>O32528917</t>
  </si>
  <si>
    <t>871687460010336633</t>
  </si>
  <si>
    <t>Route: 10403 FCL/ECL: 65226/38005</t>
  </si>
  <si>
    <t>O32528918</t>
  </si>
  <si>
    <t>871687460010406244</t>
  </si>
  <si>
    <t>206</t>
  </si>
  <si>
    <t>3791 PN</t>
  </si>
  <si>
    <t>Hessenweg 206 NST</t>
  </si>
  <si>
    <t>E0044006980030617</t>
  </si>
  <si>
    <t>O32578812</t>
  </si>
  <si>
    <t>871687460010516424</t>
  </si>
  <si>
    <t>Route 10402 FCL 62109’.</t>
  </si>
  <si>
    <t>E0045003883186317</t>
  </si>
  <si>
    <t>O32528919</t>
  </si>
  <si>
    <t>871687460010519937</t>
  </si>
  <si>
    <t>Route: 10403 FCL/ECL: 60408/38005</t>
  </si>
  <si>
    <t>O32528920</t>
  </si>
  <si>
    <t>871687460010546582</t>
  </si>
  <si>
    <t>A GEM</t>
  </si>
  <si>
    <t>Asschatterweg 48 AGEM 3831 JW Leusden</t>
  </si>
  <si>
    <t>E0052004346140918</t>
  </si>
  <si>
    <t>CE02962194</t>
  </si>
  <si>
    <t>O32528557</t>
  </si>
  <si>
    <t>871687460010721675</t>
  </si>
  <si>
    <t>3831 NB</t>
  </si>
  <si>
    <t>naast de marktkast op het plein</t>
  </si>
  <si>
    <t>E0052004346140518</t>
  </si>
  <si>
    <t>O32528921</t>
  </si>
  <si>
    <t>871687460010752129</t>
  </si>
  <si>
    <t>wegzinkbare palen Ossenstreegje</t>
  </si>
  <si>
    <t>E0053008326711221</t>
  </si>
  <si>
    <t>CE02962195</t>
  </si>
  <si>
    <t>O32528922</t>
  </si>
  <si>
    <t>871687460010873473</t>
  </si>
  <si>
    <t>3832 BE</t>
  </si>
  <si>
    <t>betreft een rioolpomp. nieuw aangelegd</t>
  </si>
  <si>
    <t>E0052005415516419</t>
  </si>
  <si>
    <t>CE02962196</t>
  </si>
  <si>
    <t>O32524029</t>
  </si>
  <si>
    <t>871687460011059203</t>
  </si>
  <si>
    <t>'t Plein</t>
  </si>
  <si>
    <t>3831 CR</t>
  </si>
  <si>
    <t>Ron Schimmel FCL 61206</t>
  </si>
  <si>
    <t>OV en waterelement</t>
  </si>
  <si>
    <t>E0052005322884919</t>
  </si>
  <si>
    <t>O32528923</t>
  </si>
  <si>
    <t>871687460011081273</t>
  </si>
  <si>
    <t>E0052005325006119</t>
  </si>
  <si>
    <t>CE02962197</t>
  </si>
  <si>
    <t>O32528924</t>
  </si>
  <si>
    <t>871687460011448496</t>
  </si>
  <si>
    <t>Bohemen</t>
  </si>
  <si>
    <t>3831 EP</t>
  </si>
  <si>
    <t>Bohemen 15 BY 3831JP Abri (display)</t>
  </si>
  <si>
    <t>O32645479</t>
  </si>
  <si>
    <t>871687460011724880</t>
  </si>
  <si>
    <t>Lisidunalaan</t>
  </si>
  <si>
    <t>3833 BS</t>
  </si>
  <si>
    <t>E0052005591982120</t>
  </si>
  <si>
    <t>CE03037003</t>
  </si>
  <si>
    <t>O32772930</t>
  </si>
  <si>
    <t>871687460011857540</t>
  </si>
  <si>
    <t>Hekkerdreef</t>
  </si>
  <si>
    <t>3832 JD</t>
  </si>
  <si>
    <t>bike scout Maanweg</t>
  </si>
  <si>
    <t>E0067005681927121</t>
  </si>
  <si>
    <t>CE03343705</t>
  </si>
  <si>
    <t>O32861433</t>
  </si>
  <si>
    <t>871687460011881095</t>
  </si>
  <si>
    <t>FCL 67301</t>
  </si>
  <si>
    <t>Spieghelweg 2</t>
  </si>
  <si>
    <t>O32772931</t>
  </si>
  <si>
    <t>871687460011900574</t>
  </si>
  <si>
    <t>GROENE ZOOM</t>
  </si>
  <si>
    <t>3832 JP</t>
  </si>
  <si>
    <t>VRI - K16 Groene Zoom - Burg. de Beaufortweg</t>
  </si>
  <si>
    <t>E0053007514060119</t>
  </si>
  <si>
    <t>CE03343706</t>
  </si>
  <si>
    <t>K20041485</t>
  </si>
  <si>
    <t>Gemeente Nieuwegein</t>
  </si>
  <si>
    <t>30277029</t>
  </si>
  <si>
    <t>O32397370</t>
  </si>
  <si>
    <t>O32529101</t>
  </si>
  <si>
    <t>871687400002109647</t>
  </si>
  <si>
    <t>Klaverkamp</t>
  </si>
  <si>
    <t>3433 AH</t>
  </si>
  <si>
    <t>NIEUWEGEIN</t>
  </si>
  <si>
    <t>FAS2736783</t>
  </si>
  <si>
    <t>Verzamelfact. KV Elek</t>
  </si>
  <si>
    <t>Postbus 1 3430 AA NIEUWEGEIN</t>
  </si>
  <si>
    <t>NL49BNGH0285004387</t>
  </si>
  <si>
    <t>387</t>
  </si>
  <si>
    <t>64300001</t>
  </si>
  <si>
    <t>135393.68025:446411.03775</t>
  </si>
  <si>
    <t>89238216</t>
  </si>
  <si>
    <t>CE02962588</t>
  </si>
  <si>
    <t>EO002965</t>
  </si>
  <si>
    <t>Gem Nieuwegein WHH 2022</t>
  </si>
  <si>
    <t>O32529103</t>
  </si>
  <si>
    <t>871687400002132683</t>
  </si>
  <si>
    <t>Montageweg</t>
  </si>
  <si>
    <t>3433 NT</t>
  </si>
  <si>
    <t>135375.31775:447548.80525</t>
  </si>
  <si>
    <t>89234738</t>
  </si>
  <si>
    <t>CE02962589</t>
  </si>
  <si>
    <t>O32529104</t>
  </si>
  <si>
    <t>871687400002132881</t>
  </si>
  <si>
    <t>3433 PR</t>
  </si>
  <si>
    <t>64201501</t>
  </si>
  <si>
    <t>135574.5225:447441.231</t>
  </si>
  <si>
    <t>89238212</t>
  </si>
  <si>
    <t>CE02962590</t>
  </si>
  <si>
    <t>EO002963</t>
  </si>
  <si>
    <t>Gem Nieuwegein VRI 2022</t>
  </si>
  <si>
    <t>O32529105</t>
  </si>
  <si>
    <t>871687400002137824</t>
  </si>
  <si>
    <t>134971.7525:446339.9035</t>
  </si>
  <si>
    <t>89239083</t>
  </si>
  <si>
    <t>CE02962591</t>
  </si>
  <si>
    <t>O32529106</t>
  </si>
  <si>
    <t>871687400002142439</t>
  </si>
  <si>
    <t>3433 CJ</t>
  </si>
  <si>
    <t>63101001</t>
  </si>
  <si>
    <t>134980.6775:446404.4785</t>
  </si>
  <si>
    <t>87500783</t>
  </si>
  <si>
    <t>CE02962592</t>
  </si>
  <si>
    <t>EO002962</t>
  </si>
  <si>
    <t>Gem Nieuwegein Marktkasten 2022</t>
  </si>
  <si>
    <t>O32529107</t>
  </si>
  <si>
    <t>871687400002143238</t>
  </si>
  <si>
    <t>3433 CH</t>
  </si>
  <si>
    <t>133969.01125:446294.69225</t>
  </si>
  <si>
    <t>88899284</t>
  </si>
  <si>
    <t>CE02962593</t>
  </si>
  <si>
    <t>O32529108</t>
  </si>
  <si>
    <t>871687400002173006</t>
  </si>
  <si>
    <t>Violier</t>
  </si>
  <si>
    <t>3434 HG</t>
  </si>
  <si>
    <t>134891.538:447014.8865</t>
  </si>
  <si>
    <t>13754049</t>
  </si>
  <si>
    <t>CE02962594</t>
  </si>
  <si>
    <t>O32529109</t>
  </si>
  <si>
    <t>871687400002182152</t>
  </si>
  <si>
    <t>Handelskade</t>
  </si>
  <si>
    <t>3434 BA</t>
  </si>
  <si>
    <t>134802.288:446724.824</t>
  </si>
  <si>
    <t>87502332</t>
  </si>
  <si>
    <t>CE02962595</t>
  </si>
  <si>
    <t>O32529110</t>
  </si>
  <si>
    <t>871687400002186570</t>
  </si>
  <si>
    <t>3434 BE</t>
  </si>
  <si>
    <t>133620.608:446566.6985</t>
  </si>
  <si>
    <t>89235582</t>
  </si>
  <si>
    <t>CE02962596</t>
  </si>
  <si>
    <t>O32529111</t>
  </si>
  <si>
    <t>871687400002210541</t>
  </si>
  <si>
    <t>Geindijk</t>
  </si>
  <si>
    <t>3434 NZ</t>
  </si>
  <si>
    <t>133962.0255:446636.9915</t>
  </si>
  <si>
    <t>87501464</t>
  </si>
  <si>
    <t>CE02962597</t>
  </si>
  <si>
    <t>O32529112</t>
  </si>
  <si>
    <t>871687400002214464</t>
  </si>
  <si>
    <t>Waterlelie</t>
  </si>
  <si>
    <t>3434 VK</t>
  </si>
  <si>
    <t>133595.303:446523.176</t>
  </si>
  <si>
    <t>89438144</t>
  </si>
  <si>
    <t>CE02962598</t>
  </si>
  <si>
    <t>O32529113</t>
  </si>
  <si>
    <t>871687400002217625</t>
  </si>
  <si>
    <t>134499.143:446072.516</t>
  </si>
  <si>
    <t>87497262</t>
  </si>
  <si>
    <t>CE02962599</t>
  </si>
  <si>
    <t>O32529114</t>
  </si>
  <si>
    <t>871687400002228348</t>
  </si>
  <si>
    <t>Ankermonde</t>
  </si>
  <si>
    <t>3434 GB</t>
  </si>
  <si>
    <t>134253.72925:446239.86225</t>
  </si>
  <si>
    <t>88906534</t>
  </si>
  <si>
    <t>CE02962600</t>
  </si>
  <si>
    <t>O32529115</t>
  </si>
  <si>
    <t>871687400002267897</t>
  </si>
  <si>
    <t>Nijemonde</t>
  </si>
  <si>
    <t>3434 AZ</t>
  </si>
  <si>
    <t>134660.968:446280.418</t>
  </si>
  <si>
    <t>88902635</t>
  </si>
  <si>
    <t>CE02962601</t>
  </si>
  <si>
    <t>O32529116</t>
  </si>
  <si>
    <t>871687400002274918</t>
  </si>
  <si>
    <t>BOVENMONDE</t>
  </si>
  <si>
    <t>3434 GT</t>
  </si>
  <si>
    <t>134444.1815:446567.342</t>
  </si>
  <si>
    <t>89436650</t>
  </si>
  <si>
    <t>CE02962602</t>
  </si>
  <si>
    <t>O32529117</t>
  </si>
  <si>
    <t>871687400002291526</t>
  </si>
  <si>
    <t>Eikstraat</t>
  </si>
  <si>
    <t>3434 TH</t>
  </si>
  <si>
    <t>134485.61275:447048.501</t>
  </si>
  <si>
    <t>89390527</t>
  </si>
  <si>
    <t>CE02962603</t>
  </si>
  <si>
    <t>O32529118</t>
  </si>
  <si>
    <t>871687400002296132</t>
  </si>
  <si>
    <t>Wiersdijk</t>
  </si>
  <si>
    <t>BIJ B</t>
  </si>
  <si>
    <t>3434 BR</t>
  </si>
  <si>
    <t>134668.059:446996.491</t>
  </si>
  <si>
    <t>89240464</t>
  </si>
  <si>
    <t>CE02962604</t>
  </si>
  <si>
    <t>O32529119</t>
  </si>
  <si>
    <t>871687400002298129</t>
  </si>
  <si>
    <t>Acaciastraat</t>
  </si>
  <si>
    <t>3434 BV</t>
  </si>
  <si>
    <t>69261505</t>
  </si>
  <si>
    <t>134676.000:447011.000</t>
  </si>
  <si>
    <t>88905925</t>
  </si>
  <si>
    <t>O32529120</t>
  </si>
  <si>
    <t>871687400002300907</t>
  </si>
  <si>
    <t>Jutphasestraatweg</t>
  </si>
  <si>
    <t>3434 BN</t>
  </si>
  <si>
    <t>64205501</t>
  </si>
  <si>
    <t>134482.8615:446820.121</t>
  </si>
  <si>
    <t>88902295</t>
  </si>
  <si>
    <t>CE02962605</t>
  </si>
  <si>
    <t>EO002961</t>
  </si>
  <si>
    <t>Gem Nieuwegein Bruggen 2022</t>
  </si>
  <si>
    <t>O32529121</t>
  </si>
  <si>
    <t>871687400002306190</t>
  </si>
  <si>
    <t>Berkstraat</t>
  </si>
  <si>
    <t>3434 CB</t>
  </si>
  <si>
    <t>133851.4885:446160.321</t>
  </si>
  <si>
    <t>87501627</t>
  </si>
  <si>
    <t>CE02962606</t>
  </si>
  <si>
    <t>O32529122</t>
  </si>
  <si>
    <t>871687400002319510</t>
  </si>
  <si>
    <t>Getijdemonde</t>
  </si>
  <si>
    <t>3434 KB</t>
  </si>
  <si>
    <t>134613.5785:447017.331</t>
  </si>
  <si>
    <t>E0053007618293920</t>
  </si>
  <si>
    <t>CE02962607</t>
  </si>
  <si>
    <t>O32529123</t>
  </si>
  <si>
    <t>871687400002354269</t>
  </si>
  <si>
    <t>Kastanjestraat</t>
  </si>
  <si>
    <t>3434 CA</t>
  </si>
  <si>
    <t>69200205</t>
  </si>
  <si>
    <t>134430.5295:446565.7115</t>
  </si>
  <si>
    <t>13754502</t>
  </si>
  <si>
    <t>O32529124</t>
  </si>
  <si>
    <t>871687400002369027</t>
  </si>
  <si>
    <t>LIJSTERBESSTRAAT</t>
  </si>
  <si>
    <t>3434 AH</t>
  </si>
  <si>
    <t>134297.3895:447113.759</t>
  </si>
  <si>
    <t>88903174</t>
  </si>
  <si>
    <t>CE02962608</t>
  </si>
  <si>
    <t>O32529125</t>
  </si>
  <si>
    <t>871687400002369874</t>
  </si>
  <si>
    <t>HELMKRUID</t>
  </si>
  <si>
    <t>3434 CT</t>
  </si>
  <si>
    <t>69210105</t>
  </si>
  <si>
    <t>134169.302:447367.576</t>
  </si>
  <si>
    <t>89237381</t>
  </si>
  <si>
    <t>O32529126</t>
  </si>
  <si>
    <t>871687400002371327</t>
  </si>
  <si>
    <t>69210205</t>
  </si>
  <si>
    <t>134150.982:446953.191</t>
  </si>
  <si>
    <t>87498045</t>
  </si>
  <si>
    <t>O32529127</t>
  </si>
  <si>
    <t>871687400002378081</t>
  </si>
  <si>
    <t>134779.2975:447275.53</t>
  </si>
  <si>
    <t>89437420</t>
  </si>
  <si>
    <t>CE02962609</t>
  </si>
  <si>
    <t>O32529128</t>
  </si>
  <si>
    <t>871687400002407194</t>
  </si>
  <si>
    <t>Graaf Ottolaan</t>
  </si>
  <si>
    <t>3434 SV</t>
  </si>
  <si>
    <t>135673.5275:447422.2885</t>
  </si>
  <si>
    <t>87497256</t>
  </si>
  <si>
    <t>CE02962610</t>
  </si>
  <si>
    <t>O32529129</t>
  </si>
  <si>
    <t>871687400002493869</t>
  </si>
  <si>
    <t>ZWARTKOPPLEIN</t>
  </si>
  <si>
    <t>3435 BT</t>
  </si>
  <si>
    <t>133676.735:448698.9725</t>
  </si>
  <si>
    <t>88903223</t>
  </si>
  <si>
    <t>CE02962611</t>
  </si>
  <si>
    <t>O32529130</t>
  </si>
  <si>
    <t>871687400002542086</t>
  </si>
  <si>
    <t>Wielewaal</t>
  </si>
  <si>
    <t>3435 AM</t>
  </si>
  <si>
    <t>133367.000:448576.000</t>
  </si>
  <si>
    <t>89235828</t>
  </si>
  <si>
    <t>CE02962612</t>
  </si>
  <si>
    <t>O32529131</t>
  </si>
  <si>
    <t>871687400002562077</t>
  </si>
  <si>
    <t>Bosruiter</t>
  </si>
  <si>
    <t>3435 EM</t>
  </si>
  <si>
    <t>69260705</t>
  </si>
  <si>
    <t>133765.7225:448174.13</t>
  </si>
  <si>
    <t>71889504</t>
  </si>
  <si>
    <t>O32529132</t>
  </si>
  <si>
    <t>871687400002566358</t>
  </si>
  <si>
    <t>Merelplein</t>
  </si>
  <si>
    <t>3435 CC</t>
  </si>
  <si>
    <t>133872.6075:448741.66</t>
  </si>
  <si>
    <t>89238225</t>
  </si>
  <si>
    <t>CE02962613</t>
  </si>
  <si>
    <t>O32529133</t>
  </si>
  <si>
    <t>871687400002566440</t>
  </si>
  <si>
    <t>Tuimelaar</t>
  </si>
  <si>
    <t>3435 CD</t>
  </si>
  <si>
    <t>133916.94:448783.06</t>
  </si>
  <si>
    <t>87497708</t>
  </si>
  <si>
    <t>CE02962614</t>
  </si>
  <si>
    <t>O32529134</t>
  </si>
  <si>
    <t>871687400002625567</t>
  </si>
  <si>
    <t>Fuutstraat</t>
  </si>
  <si>
    <t>3435 ES</t>
  </si>
  <si>
    <t>133677.1725:448333.24</t>
  </si>
  <si>
    <t>89241520</t>
  </si>
  <si>
    <t>CE02962615</t>
  </si>
  <si>
    <t>O32529135</t>
  </si>
  <si>
    <t>871687400002633395</t>
  </si>
  <si>
    <t>Parelduiker</t>
  </si>
  <si>
    <t>3435 EP</t>
  </si>
  <si>
    <t>133686.57:448142.9275</t>
  </si>
  <si>
    <t>89438283</t>
  </si>
  <si>
    <t>CE02962616</t>
  </si>
  <si>
    <t>O32529136</t>
  </si>
  <si>
    <t>871687400002633784</t>
  </si>
  <si>
    <t>Koekoekslaan</t>
  </si>
  <si>
    <t>3435 CL</t>
  </si>
  <si>
    <t>133820.31:448502.0575</t>
  </si>
  <si>
    <t>89236436</t>
  </si>
  <si>
    <t>CE02962617</t>
  </si>
  <si>
    <t>O32529137</t>
  </si>
  <si>
    <t>871687400002634491</t>
  </si>
  <si>
    <t>133874.603:448620.2075</t>
  </si>
  <si>
    <t>89241159</t>
  </si>
  <si>
    <t>CE02962618</t>
  </si>
  <si>
    <t>O32529138</t>
  </si>
  <si>
    <t>871687400002683307</t>
  </si>
  <si>
    <t>IJsselsteinseweg</t>
  </si>
  <si>
    <t>3435 PB</t>
  </si>
  <si>
    <t>133562.118:447619.2475</t>
  </si>
  <si>
    <t>89242341</t>
  </si>
  <si>
    <t>CE02962619</t>
  </si>
  <si>
    <t>O32529139</t>
  </si>
  <si>
    <t>871687400002683727</t>
  </si>
  <si>
    <t>133500.6705:447636.585</t>
  </si>
  <si>
    <t>89438734</t>
  </si>
  <si>
    <t>CE02962620</t>
  </si>
  <si>
    <t>O32529140</t>
  </si>
  <si>
    <t>871687400002684144</t>
  </si>
  <si>
    <t>Remiseweg</t>
  </si>
  <si>
    <t>3438 LB</t>
  </si>
  <si>
    <t>135381.915:451541.5605</t>
  </si>
  <si>
    <t>88905041</t>
  </si>
  <si>
    <t>CE02962621</t>
  </si>
  <si>
    <t>O32529141</t>
  </si>
  <si>
    <t>871687400002686513</t>
  </si>
  <si>
    <t>Utrechtsestraatweg</t>
  </si>
  <si>
    <t>3438 AN</t>
  </si>
  <si>
    <t>135454.89:450966.2655</t>
  </si>
  <si>
    <t>E0054007619285720</t>
  </si>
  <si>
    <t>CE02962622</t>
  </si>
  <si>
    <t>O32529142</t>
  </si>
  <si>
    <t>871687400002693283</t>
  </si>
  <si>
    <t>3438 AR</t>
  </si>
  <si>
    <t>135495.15:451422.5505</t>
  </si>
  <si>
    <t>87503073</t>
  </si>
  <si>
    <t>CE02962623</t>
  </si>
  <si>
    <t>O32529143</t>
  </si>
  <si>
    <t>871687400002751112</t>
  </si>
  <si>
    <t>3435 VH</t>
  </si>
  <si>
    <t>133865.05:447932.7785</t>
  </si>
  <si>
    <t>89232632</t>
  </si>
  <si>
    <t>CE02962624</t>
  </si>
  <si>
    <t>O32529144</t>
  </si>
  <si>
    <t>871687400002784820</t>
  </si>
  <si>
    <t>Diepenbrocklaan</t>
  </si>
  <si>
    <t>3438 XX</t>
  </si>
  <si>
    <t>134552.111:450098.7175</t>
  </si>
  <si>
    <t>E0054007660764520</t>
  </si>
  <si>
    <t>CE02962625</t>
  </si>
  <si>
    <t>O32529145</t>
  </si>
  <si>
    <t>871687400002811830</t>
  </si>
  <si>
    <t>3435 GD</t>
  </si>
  <si>
    <t>133286.0735:448055.575</t>
  </si>
  <si>
    <t>89439911</t>
  </si>
  <si>
    <t>CE02962626</t>
  </si>
  <si>
    <t>O32529146</t>
  </si>
  <si>
    <t>871687400002816422</t>
  </si>
  <si>
    <t>Pelikaan</t>
  </si>
  <si>
    <t>3435 XC</t>
  </si>
  <si>
    <t>133524.6135:448107.0975</t>
  </si>
  <si>
    <t>89238516</t>
  </si>
  <si>
    <t>CE02962627</t>
  </si>
  <si>
    <t>O32529147</t>
  </si>
  <si>
    <t>871687400002844913</t>
  </si>
  <si>
    <t>3438 AL</t>
  </si>
  <si>
    <t>135203.868:450442.2115</t>
  </si>
  <si>
    <t>E0054007660764820</t>
  </si>
  <si>
    <t>CE02962628</t>
  </si>
  <si>
    <t>O32529148</t>
  </si>
  <si>
    <t>871687400002845316</t>
  </si>
  <si>
    <t>135181.0105:450433.3065</t>
  </si>
  <si>
    <t>88901285</t>
  </si>
  <si>
    <t>CE02962629</t>
  </si>
  <si>
    <t>O32529149</t>
  </si>
  <si>
    <t>871687400002845934</t>
  </si>
  <si>
    <t>135224.3755:450511.374</t>
  </si>
  <si>
    <t>E0054007619287620</t>
  </si>
  <si>
    <t>CE02962630</t>
  </si>
  <si>
    <t>O32529150</t>
  </si>
  <si>
    <t>871687400002848645</t>
  </si>
  <si>
    <t>Symfonielaan</t>
  </si>
  <si>
    <t>3438 EV</t>
  </si>
  <si>
    <t>134291.347:451030.1815</t>
  </si>
  <si>
    <t>E0053007618293220</t>
  </si>
  <si>
    <t>CE02962631</t>
  </si>
  <si>
    <t>O32529151</t>
  </si>
  <si>
    <t>871687400002971572</t>
  </si>
  <si>
    <t>Spinethof</t>
  </si>
  <si>
    <t>3438 CA</t>
  </si>
  <si>
    <t>133979.489:450431.993</t>
  </si>
  <si>
    <t>89234664</t>
  </si>
  <si>
    <t>CE02962632</t>
  </si>
  <si>
    <t>O32529152</t>
  </si>
  <si>
    <t>871687400002998401</t>
  </si>
  <si>
    <t>OVEREINDSEWEG</t>
  </si>
  <si>
    <t>3439 LP</t>
  </si>
  <si>
    <t>136548.796:450015.5205</t>
  </si>
  <si>
    <t>87498327</t>
  </si>
  <si>
    <t>CE02962633</t>
  </si>
  <si>
    <t>O32529153</t>
  </si>
  <si>
    <t>871687400002998517</t>
  </si>
  <si>
    <t>136885.2435:450012.1965</t>
  </si>
  <si>
    <t>89235501</t>
  </si>
  <si>
    <t>CE02962634</t>
  </si>
  <si>
    <t>O32529154</t>
  </si>
  <si>
    <t>871687400003000837</t>
  </si>
  <si>
    <t>Structuurbaan</t>
  </si>
  <si>
    <t>3439 MA</t>
  </si>
  <si>
    <t>69291005</t>
  </si>
  <si>
    <t>135409.982:450377.0485</t>
  </si>
  <si>
    <t>13397565</t>
  </si>
  <si>
    <t>O32529155</t>
  </si>
  <si>
    <t>871687400003001568</t>
  </si>
  <si>
    <t>135535.0395:449558.1065</t>
  </si>
  <si>
    <t>89437778</t>
  </si>
  <si>
    <t>CE02962635</t>
  </si>
  <si>
    <t>O32529156</t>
  </si>
  <si>
    <t>871687400003002565</t>
  </si>
  <si>
    <t>DE MALAPERTWEG</t>
  </si>
  <si>
    <t>3439 MJ</t>
  </si>
  <si>
    <t>135801.132:449970.939</t>
  </si>
  <si>
    <t>89242125</t>
  </si>
  <si>
    <t>CE02962636</t>
  </si>
  <si>
    <t>O32529157</t>
  </si>
  <si>
    <t>871687400003005443</t>
  </si>
  <si>
    <t>Rond Het Fort</t>
  </si>
  <si>
    <t>3439 MK</t>
  </si>
  <si>
    <t>135236.671:449954.5665</t>
  </si>
  <si>
    <t>87502419</t>
  </si>
  <si>
    <t>CE02962637</t>
  </si>
  <si>
    <t>O32529158</t>
  </si>
  <si>
    <t>871687400003013448</t>
  </si>
  <si>
    <t>Marconibaan</t>
  </si>
  <si>
    <t>3439 MS</t>
  </si>
  <si>
    <t>135580.4625:449557.6715</t>
  </si>
  <si>
    <t>72761889</t>
  </si>
  <si>
    <t>CE02962638</t>
  </si>
  <si>
    <t>O32529159</t>
  </si>
  <si>
    <t>871687400003014056</t>
  </si>
  <si>
    <t>Lorentzbaan</t>
  </si>
  <si>
    <t>BIJ (B</t>
  </si>
  <si>
    <t>3439 NM</t>
  </si>
  <si>
    <t>135118.52625:448839.51275</t>
  </si>
  <si>
    <t>E0026300016182815</t>
  </si>
  <si>
    <t>CE02962639</t>
  </si>
  <si>
    <t>O32529160</t>
  </si>
  <si>
    <t>871687400003015787</t>
  </si>
  <si>
    <t>De Bongenaar</t>
  </si>
  <si>
    <t>3439 LZ</t>
  </si>
  <si>
    <t>135343.773:448671.5595</t>
  </si>
  <si>
    <t>87497917</t>
  </si>
  <si>
    <t>O32529161</t>
  </si>
  <si>
    <t>871687400003036256</t>
  </si>
  <si>
    <t>Blokhoeve</t>
  </si>
  <si>
    <t>3438 LC</t>
  </si>
  <si>
    <t>134689.163:450939.4945</t>
  </si>
  <si>
    <t>89438693</t>
  </si>
  <si>
    <t>CE02962640</t>
  </si>
  <si>
    <t>O32529162</t>
  </si>
  <si>
    <t>871687400003036294</t>
  </si>
  <si>
    <t>134878.763:451643.077</t>
  </si>
  <si>
    <t>88902410</t>
  </si>
  <si>
    <t>CE02962641</t>
  </si>
  <si>
    <t>O32529163</t>
  </si>
  <si>
    <t>871687400003036317</t>
  </si>
  <si>
    <t>134194.4045:451026.885</t>
  </si>
  <si>
    <t>E0052004434545618</t>
  </si>
  <si>
    <t>CE02962642</t>
  </si>
  <si>
    <t>O32529164</t>
  </si>
  <si>
    <t>871687400003045173</t>
  </si>
  <si>
    <t>Lohengrinhof</t>
  </si>
  <si>
    <t>3438 RA</t>
  </si>
  <si>
    <t>69200605</t>
  </si>
  <si>
    <t>134400.992:450723.015</t>
  </si>
  <si>
    <t>88900330</t>
  </si>
  <si>
    <t>O32529165</t>
  </si>
  <si>
    <t>871687400003066598</t>
  </si>
  <si>
    <t>Rembrandthage</t>
  </si>
  <si>
    <t>3438 JJ</t>
  </si>
  <si>
    <t>134251.157:451438.0125</t>
  </si>
  <si>
    <t>89391574</t>
  </si>
  <si>
    <t>CE02962643</t>
  </si>
  <si>
    <t>O32529166</t>
  </si>
  <si>
    <t>871687400003069698</t>
  </si>
  <si>
    <t>3437 PD</t>
  </si>
  <si>
    <t>134020.262:451537.3425</t>
  </si>
  <si>
    <t>9402093Z</t>
  </si>
  <si>
    <t>CE02962644</t>
  </si>
  <si>
    <t>O32529167</t>
  </si>
  <si>
    <t>871687400003084660</t>
  </si>
  <si>
    <t>WILLEM BILDERDIJKHOVE</t>
  </si>
  <si>
    <t>3438 PL</t>
  </si>
  <si>
    <t>134313.7845:451650.17</t>
  </si>
  <si>
    <t>89436279</t>
  </si>
  <si>
    <t>CE02962645</t>
  </si>
  <si>
    <t>O32529168</t>
  </si>
  <si>
    <t>871687400003147808</t>
  </si>
  <si>
    <t>3438 EW</t>
  </si>
  <si>
    <t>134506.3395:450376.9625</t>
  </si>
  <si>
    <t>89236090</t>
  </si>
  <si>
    <t>CE02962646</t>
  </si>
  <si>
    <t>O32529169</t>
  </si>
  <si>
    <t>871687400007086097</t>
  </si>
  <si>
    <t>Bergerveste</t>
  </si>
  <si>
    <t>3432 AK</t>
  </si>
  <si>
    <t>134728.657:448552.03</t>
  </si>
  <si>
    <t>14107388</t>
  </si>
  <si>
    <t>CE02962647</t>
  </si>
  <si>
    <t>O32529170</t>
  </si>
  <si>
    <t>871687400007090506</t>
  </si>
  <si>
    <t>Zwolseveste</t>
  </si>
  <si>
    <t>3432 BH</t>
  </si>
  <si>
    <t>134660.4085:448234.153</t>
  </si>
  <si>
    <t>E0051004335165918</t>
  </si>
  <si>
    <t>CE02962648</t>
  </si>
  <si>
    <t>O32529171</t>
  </si>
  <si>
    <t>871687400007094573</t>
  </si>
  <si>
    <t>134612.766:448200.7355</t>
  </si>
  <si>
    <t>86816821</t>
  </si>
  <si>
    <t>CE02962649</t>
  </si>
  <si>
    <t>O32529172</t>
  </si>
  <si>
    <t>871687400007104098</t>
  </si>
  <si>
    <t>Muiderschans</t>
  </si>
  <si>
    <t>3432 XB</t>
  </si>
  <si>
    <t>134559.5435:447890.868</t>
  </si>
  <si>
    <t>88906818</t>
  </si>
  <si>
    <t>CE02962650</t>
  </si>
  <si>
    <t>O32529173</t>
  </si>
  <si>
    <t>871687400007104173</t>
  </si>
  <si>
    <t>134577.311:447785.163</t>
  </si>
  <si>
    <t>E0054007619286520</t>
  </si>
  <si>
    <t>CE02962651</t>
  </si>
  <si>
    <t>O32529174</t>
  </si>
  <si>
    <t>871687400007115674</t>
  </si>
  <si>
    <t>Vreeswijksestraatweg</t>
  </si>
  <si>
    <t>3432 NA</t>
  </si>
  <si>
    <t>134641.741:448880.3005</t>
  </si>
  <si>
    <t>89393411</t>
  </si>
  <si>
    <t>CE02962652</t>
  </si>
  <si>
    <t>O32529175</t>
  </si>
  <si>
    <t>871687400007116435</t>
  </si>
  <si>
    <t>Geinoord</t>
  </si>
  <si>
    <t>3432 ND</t>
  </si>
  <si>
    <t>69220305</t>
  </si>
  <si>
    <t>133896.171:447235.8605</t>
  </si>
  <si>
    <t>89236172</t>
  </si>
  <si>
    <t>O32529176</t>
  </si>
  <si>
    <t>871687400007116510</t>
  </si>
  <si>
    <t>133644.686:447512.4405</t>
  </si>
  <si>
    <t>89391803</t>
  </si>
  <si>
    <t>CE02962653</t>
  </si>
  <si>
    <t>O32529177</t>
  </si>
  <si>
    <t>871687400007117111</t>
  </si>
  <si>
    <t>134454.36225:448937.7155</t>
  </si>
  <si>
    <t>E0054007619277920</t>
  </si>
  <si>
    <t>CE02962654</t>
  </si>
  <si>
    <t>O32529178</t>
  </si>
  <si>
    <t>871687400007117180</t>
  </si>
  <si>
    <t>3432 PE</t>
  </si>
  <si>
    <t>69290605</t>
  </si>
  <si>
    <t>134127.567:448290.953</t>
  </si>
  <si>
    <t>12676966</t>
  </si>
  <si>
    <t>O32529179</t>
  </si>
  <si>
    <t>871687400007117272</t>
  </si>
  <si>
    <t>69290505</t>
  </si>
  <si>
    <t>134095.4895:448302.0305</t>
  </si>
  <si>
    <t>12691550</t>
  </si>
  <si>
    <t>O32529180</t>
  </si>
  <si>
    <t>871687400007118156</t>
  </si>
  <si>
    <t>Oudegein</t>
  </si>
  <si>
    <t>3432 NC</t>
  </si>
  <si>
    <t>134566.5945:448422.758</t>
  </si>
  <si>
    <t>89438037</t>
  </si>
  <si>
    <t>CE02962655</t>
  </si>
  <si>
    <t>O32529181</t>
  </si>
  <si>
    <t>871687400007118231</t>
  </si>
  <si>
    <t>134571.222:448613.4305</t>
  </si>
  <si>
    <t>E0053007618293320</t>
  </si>
  <si>
    <t>CE02962656</t>
  </si>
  <si>
    <t>O32529182</t>
  </si>
  <si>
    <t>871687400007118682</t>
  </si>
  <si>
    <t>Schermwal</t>
  </si>
  <si>
    <t>3432 GW</t>
  </si>
  <si>
    <t>134553.0295:448913.7055</t>
  </si>
  <si>
    <t>89238228</t>
  </si>
  <si>
    <t>CE02962657</t>
  </si>
  <si>
    <t>O32529183</t>
  </si>
  <si>
    <t>871687400007122887</t>
  </si>
  <si>
    <t>69290705</t>
  </si>
  <si>
    <t>134102.9995:448115.653</t>
  </si>
  <si>
    <t>12691552</t>
  </si>
  <si>
    <t>O32529184</t>
  </si>
  <si>
    <t>871687400007141628</t>
  </si>
  <si>
    <t>BILTSEVESTE</t>
  </si>
  <si>
    <t>3432 AR</t>
  </si>
  <si>
    <t>134811.572:448389.513</t>
  </si>
  <si>
    <t>12677024</t>
  </si>
  <si>
    <t>CE02962658</t>
  </si>
  <si>
    <t>O32529185</t>
  </si>
  <si>
    <t>871687400007176101</t>
  </si>
  <si>
    <t>Holterschans</t>
  </si>
  <si>
    <t>3432 EW</t>
  </si>
  <si>
    <t>134529.969:447467.522</t>
  </si>
  <si>
    <t>88906449</t>
  </si>
  <si>
    <t>CE02962659</t>
  </si>
  <si>
    <t>O32529186</t>
  </si>
  <si>
    <t>871687400007241670</t>
  </si>
  <si>
    <t>VREDEBESTLAAN</t>
  </si>
  <si>
    <t>3431 CG</t>
  </si>
  <si>
    <t>134535.1595:449677.023</t>
  </si>
  <si>
    <t>9430226O</t>
  </si>
  <si>
    <t>O32529187</t>
  </si>
  <si>
    <t>871687400007244428</t>
  </si>
  <si>
    <t>3431 CB</t>
  </si>
  <si>
    <t>134440.644:449013.8795</t>
  </si>
  <si>
    <t>E0067005524782820</t>
  </si>
  <si>
    <t>CE02962660</t>
  </si>
  <si>
    <t>O32529188</t>
  </si>
  <si>
    <t>871687400007256667</t>
  </si>
  <si>
    <t>HILDO KROPSTRAAT</t>
  </si>
  <si>
    <t>3431 CC</t>
  </si>
  <si>
    <t>134508.044:449420.8695</t>
  </si>
  <si>
    <t>89236509</t>
  </si>
  <si>
    <t>CE02962661</t>
  </si>
  <si>
    <t>O32529189</t>
  </si>
  <si>
    <t>871687400007259989</t>
  </si>
  <si>
    <t>Prof. Dr. Hesselaan</t>
  </si>
  <si>
    <t>3431 CE</t>
  </si>
  <si>
    <t>134618.8185:449483.251</t>
  </si>
  <si>
    <t>89439559</t>
  </si>
  <si>
    <t>CE02962662</t>
  </si>
  <si>
    <t>O32529190</t>
  </si>
  <si>
    <t>871687400007339438</t>
  </si>
  <si>
    <t>Richterslaan</t>
  </si>
  <si>
    <t>3431 AK</t>
  </si>
  <si>
    <t>133760.6995:449674.0935</t>
  </si>
  <si>
    <t>88900638</t>
  </si>
  <si>
    <t>CE02962663</t>
  </si>
  <si>
    <t>O32529191</t>
  </si>
  <si>
    <t>871687400007379663</t>
  </si>
  <si>
    <t>Mendes Da Costalaan</t>
  </si>
  <si>
    <t>134</t>
  </si>
  <si>
    <t>3431 AC</t>
  </si>
  <si>
    <t>133932.607:449188.2885</t>
  </si>
  <si>
    <t>89234835</t>
  </si>
  <si>
    <t>CE02962664</t>
  </si>
  <si>
    <t>O32529192</t>
  </si>
  <si>
    <t>871687400007452656</t>
  </si>
  <si>
    <t>Weverstedehof</t>
  </si>
  <si>
    <t>3431 HR</t>
  </si>
  <si>
    <t>134046.2495:448792.8785</t>
  </si>
  <si>
    <t>87495882</t>
  </si>
  <si>
    <t>CE02962665</t>
  </si>
  <si>
    <t>O32529193</t>
  </si>
  <si>
    <t>871687400007456487</t>
  </si>
  <si>
    <t>133926.808:448893.9865</t>
  </si>
  <si>
    <t>88903313</t>
  </si>
  <si>
    <t>CE02962666</t>
  </si>
  <si>
    <t>O32529194</t>
  </si>
  <si>
    <t>871687400007512626</t>
  </si>
  <si>
    <t>Mondriaanlaan</t>
  </si>
  <si>
    <t>3431 GA</t>
  </si>
  <si>
    <t>134236.948:449928.424</t>
  </si>
  <si>
    <t>E0030003100486215</t>
  </si>
  <si>
    <t>CE02962667</t>
  </si>
  <si>
    <t>O32529195</t>
  </si>
  <si>
    <t>871687400007525473</t>
  </si>
  <si>
    <t>Markt</t>
  </si>
  <si>
    <t>349</t>
  </si>
  <si>
    <t>3431 LJ</t>
  </si>
  <si>
    <t>64501001</t>
  </si>
  <si>
    <t>134004.00675:448952.29025</t>
  </si>
  <si>
    <t>88901750</t>
  </si>
  <si>
    <t>O32529196</t>
  </si>
  <si>
    <t>871687400007537223</t>
  </si>
  <si>
    <t>Nanningalaan</t>
  </si>
  <si>
    <t>3431 RD</t>
  </si>
  <si>
    <t>69200305</t>
  </si>
  <si>
    <t>133867.851:449339.262</t>
  </si>
  <si>
    <t>E0067005564808120</t>
  </si>
  <si>
    <t>O32529197</t>
  </si>
  <si>
    <t>871687400007574259</t>
  </si>
  <si>
    <t>Bankstede</t>
  </si>
  <si>
    <t>3431 HN</t>
  </si>
  <si>
    <t>134045.83725:449046.87825</t>
  </si>
  <si>
    <t>88902011</t>
  </si>
  <si>
    <t>O32529198</t>
  </si>
  <si>
    <t>871687400007600989</t>
  </si>
  <si>
    <t>Erfstede</t>
  </si>
  <si>
    <t>3431 KG</t>
  </si>
  <si>
    <t>133948.8625:449032.1935</t>
  </si>
  <si>
    <t>89391137</t>
  </si>
  <si>
    <t>CE02962668</t>
  </si>
  <si>
    <t>O32529199</t>
  </si>
  <si>
    <t>871687400007615211</t>
  </si>
  <si>
    <t>Weverstede</t>
  </si>
  <si>
    <t>3431 JS</t>
  </si>
  <si>
    <t>133766.4665:448889.657</t>
  </si>
  <si>
    <t>89393812</t>
  </si>
  <si>
    <t>CE02962669</t>
  </si>
  <si>
    <t>O32529200</t>
  </si>
  <si>
    <t>871687400007623070</t>
  </si>
  <si>
    <t>KASTEELDRIFT</t>
  </si>
  <si>
    <t>3436 TK</t>
  </si>
  <si>
    <t>133446.9115:449767.5495</t>
  </si>
  <si>
    <t>89438266</t>
  </si>
  <si>
    <t>CE02962670</t>
  </si>
  <si>
    <t>O32529201</t>
  </si>
  <si>
    <t>871687400007660471</t>
  </si>
  <si>
    <t>SCHOUWSTEDE</t>
  </si>
  <si>
    <t>3431 JA</t>
  </si>
  <si>
    <t>133843.259:449034.572</t>
  </si>
  <si>
    <t>88900174</t>
  </si>
  <si>
    <t>CE02962671</t>
  </si>
  <si>
    <t>O32529202</t>
  </si>
  <si>
    <t>871687400007679916</t>
  </si>
  <si>
    <t>Karosdrift</t>
  </si>
  <si>
    <t>3436 AR</t>
  </si>
  <si>
    <t>133523.2665:448953.8155</t>
  </si>
  <si>
    <t>89239575</t>
  </si>
  <si>
    <t>CE02962672</t>
  </si>
  <si>
    <t>O32529203</t>
  </si>
  <si>
    <t>871687400007687546</t>
  </si>
  <si>
    <t>Ruiterstede</t>
  </si>
  <si>
    <t>3431 XP</t>
  </si>
  <si>
    <t>133700.457:449083.159</t>
  </si>
  <si>
    <t>89438588</t>
  </si>
  <si>
    <t>CE02962673</t>
  </si>
  <si>
    <t>O32529204</t>
  </si>
  <si>
    <t>871687400007730952</t>
  </si>
  <si>
    <t>Rijpgaarde</t>
  </si>
  <si>
    <t>3436 ZX</t>
  </si>
  <si>
    <t>133184.85125:448894.86875</t>
  </si>
  <si>
    <t>89391002</t>
  </si>
  <si>
    <t>CE02962674</t>
  </si>
  <si>
    <t>O32529205</t>
  </si>
  <si>
    <t>871687400007731218</t>
  </si>
  <si>
    <t>Nevelgaarde</t>
  </si>
  <si>
    <t>3436 ZZ</t>
  </si>
  <si>
    <t>133130.09375:448944.74375</t>
  </si>
  <si>
    <t>89233053</t>
  </si>
  <si>
    <t>CE02962675</t>
  </si>
  <si>
    <t>O32529206</t>
  </si>
  <si>
    <t>871687400007731294</t>
  </si>
  <si>
    <t>Kersegaarde</t>
  </si>
  <si>
    <t>3436 GC</t>
  </si>
  <si>
    <t>69260205</t>
  </si>
  <si>
    <t>133292.469:449420.089</t>
  </si>
  <si>
    <t>88900231</t>
  </si>
  <si>
    <t>O32529207</t>
  </si>
  <si>
    <t>871687400007735889</t>
  </si>
  <si>
    <t>Aardbeigaarde</t>
  </si>
  <si>
    <t>3436 GB</t>
  </si>
  <si>
    <t>69200505</t>
  </si>
  <si>
    <t>133259.7615:449364.5965</t>
  </si>
  <si>
    <t>0013754417</t>
  </si>
  <si>
    <t>O32529208</t>
  </si>
  <si>
    <t>871687400007754385</t>
  </si>
  <si>
    <t>JADEDRIFT</t>
  </si>
  <si>
    <t>3436 BK</t>
  </si>
  <si>
    <t>133433.4315:449577.3265</t>
  </si>
  <si>
    <t>87495341</t>
  </si>
  <si>
    <t>CE02962676</t>
  </si>
  <si>
    <t>O32529209</t>
  </si>
  <si>
    <t>871687400007805025</t>
  </si>
  <si>
    <t>463</t>
  </si>
  <si>
    <t>3437 PL</t>
  </si>
  <si>
    <t>132983.2865:450232.799</t>
  </si>
  <si>
    <t>87501006</t>
  </si>
  <si>
    <t>CE02962677</t>
  </si>
  <si>
    <t>O32529210</t>
  </si>
  <si>
    <t>871687400007807487</t>
  </si>
  <si>
    <t>405</t>
  </si>
  <si>
    <t>133213.7615:450191.534</t>
  </si>
  <si>
    <t>88901018</t>
  </si>
  <si>
    <t>O32773184</t>
  </si>
  <si>
    <t>CE03343800</t>
  </si>
  <si>
    <t>EO002926</t>
  </si>
  <si>
    <t>Gem Nieuwegein WHH 2021</t>
  </si>
  <si>
    <t>O32529211</t>
  </si>
  <si>
    <t>871687400007820998</t>
  </si>
  <si>
    <t>KOETSDRIFT</t>
  </si>
  <si>
    <t>3436 XM</t>
  </si>
  <si>
    <t>133637.334:449257.819</t>
  </si>
  <si>
    <t>86815843</t>
  </si>
  <si>
    <t>CE02962679</t>
  </si>
  <si>
    <t>O32529212</t>
  </si>
  <si>
    <t>871687400007825382</t>
  </si>
  <si>
    <t>3436 XP</t>
  </si>
  <si>
    <t>133416.099:449309.374</t>
  </si>
  <si>
    <t>87501313</t>
  </si>
  <si>
    <t>CE02962680</t>
  </si>
  <si>
    <t>O32529213</t>
  </si>
  <si>
    <t>871687400007852906</t>
  </si>
  <si>
    <t>302</t>
  </si>
  <si>
    <t>3437 PS</t>
  </si>
  <si>
    <t>133789.11025:450114.83025</t>
  </si>
  <si>
    <t>E0030003100711015</t>
  </si>
  <si>
    <t>CE02962681</t>
  </si>
  <si>
    <t>O32529214</t>
  </si>
  <si>
    <t>871687400007878982</t>
  </si>
  <si>
    <t>Koriandergaarde</t>
  </si>
  <si>
    <t>3436 HD</t>
  </si>
  <si>
    <t>133214.3995:449728.674</t>
  </si>
  <si>
    <t>87499927</t>
  </si>
  <si>
    <t>CE02962682</t>
  </si>
  <si>
    <t>O32529215</t>
  </si>
  <si>
    <t>871687400007889339</t>
  </si>
  <si>
    <t>GALECOPPERDIJK</t>
  </si>
  <si>
    <t>3437 PH</t>
  </si>
  <si>
    <t>134197.31825:451302.55775</t>
  </si>
  <si>
    <t>88899649</t>
  </si>
  <si>
    <t>CE02962683</t>
  </si>
  <si>
    <t>O32529216</t>
  </si>
  <si>
    <t>871687400007955812</t>
  </si>
  <si>
    <t>MARNIX GIJSENHOVE</t>
  </si>
  <si>
    <t>3437 BA</t>
  </si>
  <si>
    <t>133557.607:451848.0315</t>
  </si>
  <si>
    <t>89392081</t>
  </si>
  <si>
    <t>CE02962684</t>
  </si>
  <si>
    <t>O32529217</t>
  </si>
  <si>
    <t>871687400007955980</t>
  </si>
  <si>
    <t>LIBELLEWEIDE</t>
  </si>
  <si>
    <t>3437 VJ</t>
  </si>
  <si>
    <t>133244.382:450406.4965</t>
  </si>
  <si>
    <t>89367709</t>
  </si>
  <si>
    <t>CE02962685</t>
  </si>
  <si>
    <t>O32529218</t>
  </si>
  <si>
    <t>871687400007967426</t>
  </si>
  <si>
    <t>LAMAWEIDE</t>
  </si>
  <si>
    <t>3437 ES</t>
  </si>
  <si>
    <t>133295.2545:450907.504</t>
  </si>
  <si>
    <t>89393223</t>
  </si>
  <si>
    <t>CE02962686</t>
  </si>
  <si>
    <t>O32529219</t>
  </si>
  <si>
    <t>871687400008065091</t>
  </si>
  <si>
    <t>Hazeweide</t>
  </si>
  <si>
    <t>3437 TW</t>
  </si>
  <si>
    <t>133736.612:450729.644</t>
  </si>
  <si>
    <t>87503410</t>
  </si>
  <si>
    <t>CE02962687</t>
  </si>
  <si>
    <t>O32529220</t>
  </si>
  <si>
    <t>871687400008075908</t>
  </si>
  <si>
    <t>Heemraadsweide</t>
  </si>
  <si>
    <t>3437 CA</t>
  </si>
  <si>
    <t>69260305</t>
  </si>
  <si>
    <t>133436.627:450341.7215</t>
  </si>
  <si>
    <t>87496409</t>
  </si>
  <si>
    <t>O32643690</t>
  </si>
  <si>
    <t>871687400008075977</t>
  </si>
  <si>
    <t>FCL69260505</t>
  </si>
  <si>
    <t>133.521;450.318</t>
  </si>
  <si>
    <t>9605776O</t>
  </si>
  <si>
    <t>O32529221</t>
  </si>
  <si>
    <t>871687400008076042</t>
  </si>
  <si>
    <t>Pijlenburg</t>
  </si>
  <si>
    <t>3437 RW</t>
  </si>
  <si>
    <t>134046.447:450731.554</t>
  </si>
  <si>
    <t>E0054007619285820</t>
  </si>
  <si>
    <t>CE02962688</t>
  </si>
  <si>
    <t>O32529222</t>
  </si>
  <si>
    <t>871687400008134735</t>
  </si>
  <si>
    <t>PENNINGBURG</t>
  </si>
  <si>
    <t>3437 SK</t>
  </si>
  <si>
    <t>133597.649:450338.854</t>
  </si>
  <si>
    <t>89392370</t>
  </si>
  <si>
    <t>O32745352</t>
  </si>
  <si>
    <t>CE03338901</t>
  </si>
  <si>
    <t>O32529223</t>
  </si>
  <si>
    <t>871687400008160284</t>
  </si>
  <si>
    <t>LEMMINGWEIDE</t>
  </si>
  <si>
    <t>3437 TS</t>
  </si>
  <si>
    <t>133519.309:450617.534</t>
  </si>
  <si>
    <t>87496213</t>
  </si>
  <si>
    <t>CE02962690</t>
  </si>
  <si>
    <t>O32529224</t>
  </si>
  <si>
    <t>871687400008190946</t>
  </si>
  <si>
    <t>Florijnburg</t>
  </si>
  <si>
    <t>3437 SP</t>
  </si>
  <si>
    <t>133698.024:450482.2365</t>
  </si>
  <si>
    <t>89236729</t>
  </si>
  <si>
    <t>CE02962691</t>
  </si>
  <si>
    <t>O32529225</t>
  </si>
  <si>
    <t>871687400008209570</t>
  </si>
  <si>
    <t>De Kempenaerpark</t>
  </si>
  <si>
    <t>3437 JE</t>
  </si>
  <si>
    <t>134000.6225:451679.2335</t>
  </si>
  <si>
    <t>87495397</t>
  </si>
  <si>
    <t>CE02962692</t>
  </si>
  <si>
    <t>O32529226</t>
  </si>
  <si>
    <t>871687400008257724</t>
  </si>
  <si>
    <t>Koninginnenlaan</t>
  </si>
  <si>
    <t>3433 CT</t>
  </si>
  <si>
    <t>135031.8725:446597.742</t>
  </si>
  <si>
    <t>E0052004434561818</t>
  </si>
  <si>
    <t>CE02962693</t>
  </si>
  <si>
    <t>O32529227</t>
  </si>
  <si>
    <t>871687400008266221</t>
  </si>
  <si>
    <t>UTRECHTHAVEN</t>
  </si>
  <si>
    <t>3433 PN</t>
  </si>
  <si>
    <t>135394.5225:448051.907</t>
  </si>
  <si>
    <t>87496223</t>
  </si>
  <si>
    <t>CE02962694</t>
  </si>
  <si>
    <t>O32529228</t>
  </si>
  <si>
    <t>871687400008271843</t>
  </si>
  <si>
    <t>JULIANAWEG</t>
  </si>
  <si>
    <t>3433 EB</t>
  </si>
  <si>
    <t>69261605</t>
  </si>
  <si>
    <t>134954.73:446736.7295</t>
  </si>
  <si>
    <t>89236651</t>
  </si>
  <si>
    <t>O32529229</t>
  </si>
  <si>
    <t>871687400008276749</t>
  </si>
  <si>
    <t>Prins Hendriklaan</t>
  </si>
  <si>
    <t>3433 EH</t>
  </si>
  <si>
    <t>69261405</t>
  </si>
  <si>
    <t>135025.9725:446721.977</t>
  </si>
  <si>
    <t>89239461</t>
  </si>
  <si>
    <t>O32529230</t>
  </si>
  <si>
    <t>871687400008278026</t>
  </si>
  <si>
    <t>Beatrixstraat</t>
  </si>
  <si>
    <t>3433 CS</t>
  </si>
  <si>
    <t>134896.008:446467.69</t>
  </si>
  <si>
    <t>89439993</t>
  </si>
  <si>
    <t>CE02962695</t>
  </si>
  <si>
    <t>O32529231</t>
  </si>
  <si>
    <t>871687400008448269</t>
  </si>
  <si>
    <t>LUIFELSTEDE</t>
  </si>
  <si>
    <t>3431 JP</t>
  </si>
  <si>
    <t>FAS2736765</t>
  </si>
  <si>
    <t>Verzamelfactuur Grootverbruik Elektriciteit</t>
  </si>
  <si>
    <t>64500501</t>
  </si>
  <si>
    <t>133720.089:448921.499</t>
  </si>
  <si>
    <t>O32529233</t>
  </si>
  <si>
    <t>871687400008463095</t>
  </si>
  <si>
    <t>Dintherseschans</t>
  </si>
  <si>
    <t>3432 XV</t>
  </si>
  <si>
    <t>69261005</t>
  </si>
  <si>
    <t>134755.535:448080.607</t>
  </si>
  <si>
    <t>O32529234</t>
  </si>
  <si>
    <t>871687400008464221</t>
  </si>
  <si>
    <t>69290305</t>
  </si>
  <si>
    <t>133112.495:448913.6245</t>
  </si>
  <si>
    <t>O32529235</t>
  </si>
  <si>
    <t>871687400008464382</t>
  </si>
  <si>
    <t>AERT DE GELDERHAGE</t>
  </si>
  <si>
    <t>3437 KB</t>
  </si>
  <si>
    <t>69200105</t>
  </si>
  <si>
    <t>134094.948:451271.678</t>
  </si>
  <si>
    <t>CE02962696</t>
  </si>
  <si>
    <t>O32529236</t>
  </si>
  <si>
    <t>871687400008464511</t>
  </si>
  <si>
    <t>135231.2905:450449.653</t>
  </si>
  <si>
    <t>CE02962697</t>
  </si>
  <si>
    <t>O32529237</t>
  </si>
  <si>
    <t>871687400008472752</t>
  </si>
  <si>
    <t>De Liesbosch</t>
  </si>
  <si>
    <t>3439 LC</t>
  </si>
  <si>
    <t>136088.0505:451765.3955</t>
  </si>
  <si>
    <t>87496814</t>
  </si>
  <si>
    <t>CE02962698</t>
  </si>
  <si>
    <t>O32529238</t>
  </si>
  <si>
    <t>871687400008508567</t>
  </si>
  <si>
    <t>3438 AJ</t>
  </si>
  <si>
    <t>134976.285:449983.2195</t>
  </si>
  <si>
    <t>71920638</t>
  </si>
  <si>
    <t>CE02962699</t>
  </si>
  <si>
    <t>O32529239</t>
  </si>
  <si>
    <t>871687400008658514</t>
  </si>
  <si>
    <t>Reinoutsgaarde</t>
  </si>
  <si>
    <t>3436 RA</t>
  </si>
  <si>
    <t>133411.4175:449843.6745</t>
  </si>
  <si>
    <t>89393723</t>
  </si>
  <si>
    <t>CE02962700</t>
  </si>
  <si>
    <t>O32529240</t>
  </si>
  <si>
    <t>871687400008788242</t>
  </si>
  <si>
    <t>380</t>
  </si>
  <si>
    <t>3434 AM</t>
  </si>
  <si>
    <t>134351.925:446354.607</t>
  </si>
  <si>
    <t>89390548</t>
  </si>
  <si>
    <t>CE02962701</t>
  </si>
  <si>
    <t>O32529241</t>
  </si>
  <si>
    <t>871687400008814835</t>
  </si>
  <si>
    <t>Groenling</t>
  </si>
  <si>
    <t>3435 BZ</t>
  </si>
  <si>
    <t>69260605</t>
  </si>
  <si>
    <t>133557.109:448601.319</t>
  </si>
  <si>
    <t>E0030003173526515</t>
  </si>
  <si>
    <t>O32529242</t>
  </si>
  <si>
    <t>871687400008842739</t>
  </si>
  <si>
    <t>Sluyterslaan</t>
  </si>
  <si>
    <t>533</t>
  </si>
  <si>
    <t>3431 BL</t>
  </si>
  <si>
    <t>69291101</t>
  </si>
  <si>
    <t>134264.074:449044.944</t>
  </si>
  <si>
    <t>89435433</t>
  </si>
  <si>
    <t>O32529243</t>
  </si>
  <si>
    <t>871687400008887037</t>
  </si>
  <si>
    <t>69260805</t>
  </si>
  <si>
    <t>134452.013:450707.946</t>
  </si>
  <si>
    <t>89391238</t>
  </si>
  <si>
    <t>O32529244</t>
  </si>
  <si>
    <t>871687400008986952</t>
  </si>
  <si>
    <t>ACHC</t>
  </si>
  <si>
    <t>134600.671:450921.3345</t>
  </si>
  <si>
    <t>89234519</t>
  </si>
  <si>
    <t>CE02962702</t>
  </si>
  <si>
    <t>O32673950</t>
  </si>
  <si>
    <t>871687400008991444</t>
  </si>
  <si>
    <t>Passage</t>
  </si>
  <si>
    <t>3431 LR</t>
  </si>
  <si>
    <t>75063706</t>
  </si>
  <si>
    <t>133894.639,448987.6965</t>
  </si>
  <si>
    <t>17149888</t>
  </si>
  <si>
    <t>O32737646</t>
  </si>
  <si>
    <t>O32529245</t>
  </si>
  <si>
    <t>871687400009080611</t>
  </si>
  <si>
    <t>134219.68:451858.9435</t>
  </si>
  <si>
    <t>87495963</t>
  </si>
  <si>
    <t>CE02962703</t>
  </si>
  <si>
    <t>O32529246</t>
  </si>
  <si>
    <t>871687400009080628</t>
  </si>
  <si>
    <t>134247.57:452184.6935</t>
  </si>
  <si>
    <t>13753974</t>
  </si>
  <si>
    <t>CE02962704</t>
  </si>
  <si>
    <t>O32529247</t>
  </si>
  <si>
    <t>871687400009080635</t>
  </si>
  <si>
    <t>134198.3425:451979.401</t>
  </si>
  <si>
    <t>87500851</t>
  </si>
  <si>
    <t>CE02962705</t>
  </si>
  <si>
    <t>O32529248</t>
  </si>
  <si>
    <t>871687400009081243</t>
  </si>
  <si>
    <t>3438 PG</t>
  </si>
  <si>
    <t>134231.497:451932.489</t>
  </si>
  <si>
    <t>88906120</t>
  </si>
  <si>
    <t>CE02962706</t>
  </si>
  <si>
    <t>O32529249</t>
  </si>
  <si>
    <t>871687400009081250</t>
  </si>
  <si>
    <t>134226.977:451886.4515</t>
  </si>
  <si>
    <t>87498014</t>
  </si>
  <si>
    <t>CE02962707</t>
  </si>
  <si>
    <t>O32529250</t>
  </si>
  <si>
    <t>871687400009130378</t>
  </si>
  <si>
    <t>Daalderburg</t>
  </si>
  <si>
    <t>3437 SV</t>
  </si>
  <si>
    <t>133762.8995:450488.039</t>
  </si>
  <si>
    <t>87501396</t>
  </si>
  <si>
    <t>O32529251</t>
  </si>
  <si>
    <t>871687400009131481</t>
  </si>
  <si>
    <t>Hakweide</t>
  </si>
  <si>
    <t>3437 XZ</t>
  </si>
  <si>
    <t>133717.4245:451044.654</t>
  </si>
  <si>
    <t>88900440</t>
  </si>
  <si>
    <t>O32529252</t>
  </si>
  <si>
    <t>871687400009152653</t>
  </si>
  <si>
    <t>135761.892:449985.559</t>
  </si>
  <si>
    <t>88901452</t>
  </si>
  <si>
    <t>CE02962708</t>
  </si>
  <si>
    <t>O32529253</t>
  </si>
  <si>
    <t>871687400009155005</t>
  </si>
  <si>
    <t>3434 NT</t>
  </si>
  <si>
    <t>133075.847:447816.719</t>
  </si>
  <si>
    <t>89367602</t>
  </si>
  <si>
    <t>CE02962709</t>
  </si>
  <si>
    <t>O32529254</t>
  </si>
  <si>
    <t>871687400009155029</t>
  </si>
  <si>
    <t>133224.927:447439.5265</t>
  </si>
  <si>
    <t>E0003300005109614</t>
  </si>
  <si>
    <t>CE02962710</t>
  </si>
  <si>
    <t>O32529255</t>
  </si>
  <si>
    <t>871687400009155036</t>
  </si>
  <si>
    <t>133453.102:446714.859</t>
  </si>
  <si>
    <t>89236716</t>
  </si>
  <si>
    <t>CE02962711</t>
  </si>
  <si>
    <t>O32529256</t>
  </si>
  <si>
    <t>871687400009183886</t>
  </si>
  <si>
    <t>Galecopperlaan</t>
  </si>
  <si>
    <t>3437 NA</t>
  </si>
  <si>
    <t>133874.5925:451566.729</t>
  </si>
  <si>
    <t>88898741</t>
  </si>
  <si>
    <t>O32529257</t>
  </si>
  <si>
    <t>871687400009193472</t>
  </si>
  <si>
    <t>Dogkardrift</t>
  </si>
  <si>
    <t>3436 AA</t>
  </si>
  <si>
    <t>133172.2375:448965.4165</t>
  </si>
  <si>
    <t>87497727</t>
  </si>
  <si>
    <t>CE02962712</t>
  </si>
  <si>
    <t>O32529258</t>
  </si>
  <si>
    <t>871687400009248479</t>
  </si>
  <si>
    <t>Wierselaan</t>
  </si>
  <si>
    <t>122</t>
  </si>
  <si>
    <t>3433 ZW</t>
  </si>
  <si>
    <t>135271.17:447069.5015</t>
  </si>
  <si>
    <t>87500673</t>
  </si>
  <si>
    <t>CE02962713</t>
  </si>
  <si>
    <t>O32529259</t>
  </si>
  <si>
    <t>871687400009274461</t>
  </si>
  <si>
    <t>Maasstraat</t>
  </si>
  <si>
    <t>3433 BK</t>
  </si>
  <si>
    <t>135233.1075:446754.7115</t>
  </si>
  <si>
    <t>88902232</t>
  </si>
  <si>
    <t>CE02962714</t>
  </si>
  <si>
    <t>O32529260</t>
  </si>
  <si>
    <t>871687400009278698</t>
  </si>
  <si>
    <t>Middelhoeve</t>
  </si>
  <si>
    <t>3438 ME</t>
  </si>
  <si>
    <t>135080.58875:451522.13775</t>
  </si>
  <si>
    <t>88899701</t>
  </si>
  <si>
    <t>CE02962715</t>
  </si>
  <si>
    <t>O32529261</t>
  </si>
  <si>
    <t>871687400009292885</t>
  </si>
  <si>
    <t>135005.4915:446509.087</t>
  </si>
  <si>
    <t>89235054</t>
  </si>
  <si>
    <t>CE02962716</t>
  </si>
  <si>
    <t>O32529262</t>
  </si>
  <si>
    <t>871687400009292892</t>
  </si>
  <si>
    <t>3431 AB</t>
  </si>
  <si>
    <t>134095.404:449676.832</t>
  </si>
  <si>
    <t>87497546</t>
  </si>
  <si>
    <t>CE02962717</t>
  </si>
  <si>
    <t>O32529263</t>
  </si>
  <si>
    <t>871687400009292908</t>
  </si>
  <si>
    <t>ZUIDERSLUIS</t>
  </si>
  <si>
    <t>3439 LA</t>
  </si>
  <si>
    <t>135474.674:450875.4695</t>
  </si>
  <si>
    <t>89242013</t>
  </si>
  <si>
    <t>CE02962718</t>
  </si>
  <si>
    <t>O32529264</t>
  </si>
  <si>
    <t>871687400009292915</t>
  </si>
  <si>
    <t>3436 BJ</t>
  </si>
  <si>
    <t>133426.4815:449463.834</t>
  </si>
  <si>
    <t>88903264</t>
  </si>
  <si>
    <t>CE02962719</t>
  </si>
  <si>
    <t>O32529265</t>
  </si>
  <si>
    <t>871687400009292922</t>
  </si>
  <si>
    <t>135521.7365:450903.5615</t>
  </si>
  <si>
    <t>89238533</t>
  </si>
  <si>
    <t>CE02962720</t>
  </si>
  <si>
    <t>O32529266</t>
  </si>
  <si>
    <t>871687400009292939</t>
  </si>
  <si>
    <t>2e Veld</t>
  </si>
  <si>
    <t>3439 LR</t>
  </si>
  <si>
    <t>136548.6145:450802.9025</t>
  </si>
  <si>
    <t>89238364</t>
  </si>
  <si>
    <t>CE02962721</t>
  </si>
  <si>
    <t>O32529267</t>
  </si>
  <si>
    <t>871687400009292953</t>
  </si>
  <si>
    <t>136438.287:450318.3525</t>
  </si>
  <si>
    <t>12677026</t>
  </si>
  <si>
    <t>CE02962722</t>
  </si>
  <si>
    <t>O32529268</t>
  </si>
  <si>
    <t>871687400009292960</t>
  </si>
  <si>
    <t>Prinses Beatrixsluis</t>
  </si>
  <si>
    <t>3433 NG</t>
  </si>
  <si>
    <t>135983.087:447318.1075</t>
  </si>
  <si>
    <t>87502853</t>
  </si>
  <si>
    <t>CE02962723</t>
  </si>
  <si>
    <t>O32529269</t>
  </si>
  <si>
    <t>871687400009293035</t>
  </si>
  <si>
    <t>134269.6245:452362.9575</t>
  </si>
  <si>
    <t>88902549</t>
  </si>
  <si>
    <t>CE02962724</t>
  </si>
  <si>
    <t>O32529270</t>
  </si>
  <si>
    <t>871687400009301075</t>
  </si>
  <si>
    <t>Reinesteijnseweg</t>
  </si>
  <si>
    <t>3437 PK</t>
  </si>
  <si>
    <t>133176.26575:452165.02625</t>
  </si>
  <si>
    <t>87497339</t>
  </si>
  <si>
    <t>CE02962725</t>
  </si>
  <si>
    <t>O32529271</t>
  </si>
  <si>
    <t>871687400009302447</t>
  </si>
  <si>
    <t>3439 MR</t>
  </si>
  <si>
    <t>135402.52:448999.143</t>
  </si>
  <si>
    <t>88905323</t>
  </si>
  <si>
    <t>CE02962726</t>
  </si>
  <si>
    <t>O32529272</t>
  </si>
  <si>
    <t>871687400009304458</t>
  </si>
  <si>
    <t>Sportpark Galecop</t>
  </si>
  <si>
    <t>3438 HX</t>
  </si>
  <si>
    <t>69210405</t>
  </si>
  <si>
    <t>134699.7025:452040.6255</t>
  </si>
  <si>
    <t>CE02962727</t>
  </si>
  <si>
    <t>O32529273</t>
  </si>
  <si>
    <t>871687400009306810</t>
  </si>
  <si>
    <t>Groenendael</t>
  </si>
  <si>
    <t>3439 LV</t>
  </si>
  <si>
    <t>136108.2865:449325.979</t>
  </si>
  <si>
    <t>89395113</t>
  </si>
  <si>
    <t>CE02962728</t>
  </si>
  <si>
    <t>O32529274</t>
  </si>
  <si>
    <t>871687400009306827</t>
  </si>
  <si>
    <t>133849.8365:449824.419</t>
  </si>
  <si>
    <t>89235564</t>
  </si>
  <si>
    <t>CE02962729</t>
  </si>
  <si>
    <t>O32529275</t>
  </si>
  <si>
    <t>871687400009311173</t>
  </si>
  <si>
    <t>134307.0065:452479.9215</t>
  </si>
  <si>
    <t>88901289</t>
  </si>
  <si>
    <t>CE02962730</t>
  </si>
  <si>
    <t>O32529276</t>
  </si>
  <si>
    <t>871687400009359212</t>
  </si>
  <si>
    <t>134784.92:451928.983</t>
  </si>
  <si>
    <t>89232623</t>
  </si>
  <si>
    <t>CE02962731</t>
  </si>
  <si>
    <t>O32529277</t>
  </si>
  <si>
    <t>871687400009359229</t>
  </si>
  <si>
    <t>134874.8525:452022.6955</t>
  </si>
  <si>
    <t>89233552</t>
  </si>
  <si>
    <t>CE02962732</t>
  </si>
  <si>
    <t>O32529278</t>
  </si>
  <si>
    <t>871687400009359236</t>
  </si>
  <si>
    <t>134874.8955:452023.0155</t>
  </si>
  <si>
    <t>87500770</t>
  </si>
  <si>
    <t>CE02962733</t>
  </si>
  <si>
    <t>O32529279</t>
  </si>
  <si>
    <t>871687400009360164</t>
  </si>
  <si>
    <t>134743.3025:451988.713</t>
  </si>
  <si>
    <t>83162036</t>
  </si>
  <si>
    <t>CE02962734</t>
  </si>
  <si>
    <t>O32529280</t>
  </si>
  <si>
    <t>871687400009360171</t>
  </si>
  <si>
    <t>134722.9075:452013.413</t>
  </si>
  <si>
    <t>89393997</t>
  </si>
  <si>
    <t>CE02962735</t>
  </si>
  <si>
    <t>O32529281</t>
  </si>
  <si>
    <t>871687400009360201</t>
  </si>
  <si>
    <t>69210505</t>
  </si>
  <si>
    <t>134885.7875:452055.3355</t>
  </si>
  <si>
    <t>CE02962736</t>
  </si>
  <si>
    <t>O32529282</t>
  </si>
  <si>
    <t>871687400009411316</t>
  </si>
  <si>
    <t>135006.4205:446506.513</t>
  </si>
  <si>
    <t>89438882</t>
  </si>
  <si>
    <t>CE02962737</t>
  </si>
  <si>
    <t>O32529283</t>
  </si>
  <si>
    <t>871687400009414003</t>
  </si>
  <si>
    <t>Lekboulevard</t>
  </si>
  <si>
    <t>3434 GK</t>
  </si>
  <si>
    <t>134347.9455:446161.6605</t>
  </si>
  <si>
    <t>89393497</t>
  </si>
  <si>
    <t>CE02962738</t>
  </si>
  <si>
    <t>O32529284</t>
  </si>
  <si>
    <t>871687400009432151</t>
  </si>
  <si>
    <t>3433 EG</t>
  </si>
  <si>
    <t>135082.443:446891.0205</t>
  </si>
  <si>
    <t>89233126</t>
  </si>
  <si>
    <t>CE02962739</t>
  </si>
  <si>
    <t>O32529285</t>
  </si>
  <si>
    <t>871687400009452739</t>
  </si>
  <si>
    <t>135036.6105:446664.693</t>
  </si>
  <si>
    <t>E0054007619355320</t>
  </si>
  <si>
    <t>CE02962740</t>
  </si>
  <si>
    <t>O32529286</t>
  </si>
  <si>
    <t>871687400009466828</t>
  </si>
  <si>
    <t>133914.0555:451584.4155</t>
  </si>
  <si>
    <t>85133913</t>
  </si>
  <si>
    <t>O32529287</t>
  </si>
  <si>
    <t>871687400009606743</t>
  </si>
  <si>
    <t>Galecopperzoom</t>
  </si>
  <si>
    <t>3437 PJ</t>
  </si>
  <si>
    <t>133700.093:452295.028</t>
  </si>
  <si>
    <t>89390810</t>
  </si>
  <si>
    <t>CE02962741</t>
  </si>
  <si>
    <t>O32529288</t>
  </si>
  <si>
    <t>871687400009665917</t>
  </si>
  <si>
    <t>Zandoever</t>
  </si>
  <si>
    <t>3433 DA</t>
  </si>
  <si>
    <t>135152.613:447056.838</t>
  </si>
  <si>
    <t>89392714</t>
  </si>
  <si>
    <t>CE02962742</t>
  </si>
  <si>
    <t>O32529289</t>
  </si>
  <si>
    <t>871687400009683393</t>
  </si>
  <si>
    <t>Henri Dunantlaan</t>
  </si>
  <si>
    <t>3434 CH</t>
  </si>
  <si>
    <t>134728.2355:446769.578</t>
  </si>
  <si>
    <t>88898496</t>
  </si>
  <si>
    <t>CE02962743</t>
  </si>
  <si>
    <t>O32529290</t>
  </si>
  <si>
    <t>871687400009714066</t>
  </si>
  <si>
    <t>69200405</t>
  </si>
  <si>
    <t>133465.646:450328.621</t>
  </si>
  <si>
    <t>89241054</t>
  </si>
  <si>
    <t>O32529291</t>
  </si>
  <si>
    <t>871687400009735245</t>
  </si>
  <si>
    <t>133454.366:450243.5395</t>
  </si>
  <si>
    <t>88905175</t>
  </si>
  <si>
    <t>CE02962744</t>
  </si>
  <si>
    <t>O32529292</t>
  </si>
  <si>
    <t>871687400009764061</t>
  </si>
  <si>
    <t>Raedeckerplantsoen</t>
  </si>
  <si>
    <t>3431 BX</t>
  </si>
  <si>
    <t>134154.6635:449404.117</t>
  </si>
  <si>
    <t>89393134</t>
  </si>
  <si>
    <t>CE02962745</t>
  </si>
  <si>
    <t>O32529293</t>
  </si>
  <si>
    <t>871687400009777146</t>
  </si>
  <si>
    <t>Van Halllaan</t>
  </si>
  <si>
    <t>3431 BW</t>
  </si>
  <si>
    <t>134164.271:449286.2545</t>
  </si>
  <si>
    <t>89239205</t>
  </si>
  <si>
    <t>CE02962746</t>
  </si>
  <si>
    <t>O32529294</t>
  </si>
  <si>
    <t>871687400009804651</t>
  </si>
  <si>
    <t>69290805</t>
  </si>
  <si>
    <t>135239.5185:448159.347</t>
  </si>
  <si>
    <t>E0044006965648217</t>
  </si>
  <si>
    <t>O32529295</t>
  </si>
  <si>
    <t>871687400009912837</t>
  </si>
  <si>
    <t>Zoomstede</t>
  </si>
  <si>
    <t>3431 HK</t>
  </si>
  <si>
    <t>134191.021:448742.726</t>
  </si>
  <si>
    <t>87500643</t>
  </si>
  <si>
    <t>CE02962747</t>
  </si>
  <si>
    <t>O32529296</t>
  </si>
  <si>
    <t>871687400009945224</t>
  </si>
  <si>
    <t>3431 HL</t>
  </si>
  <si>
    <t>134112.957:448823.2085</t>
  </si>
  <si>
    <t>88904306</t>
  </si>
  <si>
    <t>CE02962748</t>
  </si>
  <si>
    <t>O32529297</t>
  </si>
  <si>
    <t>871687400009956893</t>
  </si>
  <si>
    <t>Achterweg</t>
  </si>
  <si>
    <t>3433 NK</t>
  </si>
  <si>
    <t>136282.377:447343.5335</t>
  </si>
  <si>
    <t>E0059000003134919</t>
  </si>
  <si>
    <t>CE02962749</t>
  </si>
  <si>
    <t>O32529298</t>
  </si>
  <si>
    <t>871687400010004682</t>
  </si>
  <si>
    <t>133656.792:452245.752</t>
  </si>
  <si>
    <t>91418547</t>
  </si>
  <si>
    <t>O32529299</t>
  </si>
  <si>
    <t>871687400010007607</t>
  </si>
  <si>
    <t>133657.0545:452248.2195</t>
  </si>
  <si>
    <t>91002036</t>
  </si>
  <si>
    <t>CE02962750</t>
  </si>
  <si>
    <t>O32529300</t>
  </si>
  <si>
    <t>871687400010025472</t>
  </si>
  <si>
    <t>133109.7635:451969.2095</t>
  </si>
  <si>
    <t>91002424</t>
  </si>
  <si>
    <t>CE02962751</t>
  </si>
  <si>
    <t>O32529301</t>
  </si>
  <si>
    <t>871687400010133764</t>
  </si>
  <si>
    <t>133429.541:450243.9545</t>
  </si>
  <si>
    <t>13664617</t>
  </si>
  <si>
    <t>CE02962752</t>
  </si>
  <si>
    <t>O32529302</t>
  </si>
  <si>
    <t>871687400010152796</t>
  </si>
  <si>
    <t>135385.8995:450328.4105</t>
  </si>
  <si>
    <t>O32529303</t>
  </si>
  <si>
    <t>871687400010152802</t>
  </si>
  <si>
    <t>Koperwiek</t>
  </si>
  <si>
    <t>3435 AS</t>
  </si>
  <si>
    <t>133250.7245:448449.6455</t>
  </si>
  <si>
    <t>O32529304</t>
  </si>
  <si>
    <t>871687400010152819</t>
  </si>
  <si>
    <t>134279.222:446313.608</t>
  </si>
  <si>
    <t>O32529305</t>
  </si>
  <si>
    <t>871687400010152826</t>
  </si>
  <si>
    <t>Gerbrandypark</t>
  </si>
  <si>
    <t>3437 JZ</t>
  </si>
  <si>
    <t>133647.167:451711.3505</t>
  </si>
  <si>
    <t>O32529306</t>
  </si>
  <si>
    <t>871687400010152833</t>
  </si>
  <si>
    <t>Willem Elsschothove</t>
  </si>
  <si>
    <t>3437 BM</t>
  </si>
  <si>
    <t>133628.782:451707.1605</t>
  </si>
  <si>
    <t>O32529307</t>
  </si>
  <si>
    <t>871687400010152840</t>
  </si>
  <si>
    <t>Anne De Vrieshove</t>
  </si>
  <si>
    <t>3437 ZB</t>
  </si>
  <si>
    <t>133681.7695:452125.5705</t>
  </si>
  <si>
    <t>O32529308</t>
  </si>
  <si>
    <t>871687400010152857</t>
  </si>
  <si>
    <t>Stijn Streuvelshove</t>
  </si>
  <si>
    <t>3437 BB</t>
  </si>
  <si>
    <t>133663.993:452117.0545</t>
  </si>
  <si>
    <t>O32529309</t>
  </si>
  <si>
    <t>871687400010152864</t>
  </si>
  <si>
    <t>134657.4655:451792.327</t>
  </si>
  <si>
    <t>O32529310</t>
  </si>
  <si>
    <t>871687400010152871</t>
  </si>
  <si>
    <t>134677.7805:451800.6245</t>
  </si>
  <si>
    <t>O32529311</t>
  </si>
  <si>
    <t>871687400010152888</t>
  </si>
  <si>
    <t>135507.883:451416.7195</t>
  </si>
  <si>
    <t>O32529312</t>
  </si>
  <si>
    <t>871687400010152895</t>
  </si>
  <si>
    <t>Wannersweide</t>
  </si>
  <si>
    <t>3437 DP</t>
  </si>
  <si>
    <t>133301.593:450957.637</t>
  </si>
  <si>
    <t>O32529313</t>
  </si>
  <si>
    <t>871687400010152901</t>
  </si>
  <si>
    <t>Kruyderlaan</t>
  </si>
  <si>
    <t>3431 BT</t>
  </si>
  <si>
    <t>134235.1805:449095.0095</t>
  </si>
  <si>
    <t>O32529314</t>
  </si>
  <si>
    <t>871687400010152918</t>
  </si>
  <si>
    <t>Poststede</t>
  </si>
  <si>
    <t>3431 HP</t>
  </si>
  <si>
    <t>134161.5455:449073.3045</t>
  </si>
  <si>
    <t>O32529315</t>
  </si>
  <si>
    <t>871687400010152925</t>
  </si>
  <si>
    <t>134232.5255:449029.572</t>
  </si>
  <si>
    <t>O32529316</t>
  </si>
  <si>
    <t>871687400010152932</t>
  </si>
  <si>
    <t>Jan van Scorelhage</t>
  </si>
  <si>
    <t>3437 KD</t>
  </si>
  <si>
    <t>133956.487:451482.0775</t>
  </si>
  <si>
    <t>O32529317</t>
  </si>
  <si>
    <t>871687400010152949</t>
  </si>
  <si>
    <t>3437 KC</t>
  </si>
  <si>
    <t>133974.2845:451480.3975</t>
  </si>
  <si>
    <t>O32529318</t>
  </si>
  <si>
    <t>871687400010152956</t>
  </si>
  <si>
    <t>3431 BB</t>
  </si>
  <si>
    <t>134417.3745:449641.5425</t>
  </si>
  <si>
    <t>O32529319</t>
  </si>
  <si>
    <t>871687400010152970</t>
  </si>
  <si>
    <t>3438 AE</t>
  </si>
  <si>
    <t>134568.292:450090.595</t>
  </si>
  <si>
    <t>O32529320</t>
  </si>
  <si>
    <t>871687400010152987</t>
  </si>
  <si>
    <t>134559.5995:450107.3725</t>
  </si>
  <si>
    <t>O32529321</t>
  </si>
  <si>
    <t>871687400010153007</t>
  </si>
  <si>
    <t>WEERDSTEDE</t>
  </si>
  <si>
    <t>3431 LS</t>
  </si>
  <si>
    <t>134161.5495:449073.38</t>
  </si>
  <si>
    <t>O32529322</t>
  </si>
  <si>
    <t>871687400010158170</t>
  </si>
  <si>
    <t>DIESELBAAN</t>
  </si>
  <si>
    <t>3439 MV</t>
  </si>
  <si>
    <t>135229.9695:449141.165</t>
  </si>
  <si>
    <t>O32529323</t>
  </si>
  <si>
    <t>871687400010158194</t>
  </si>
  <si>
    <t>135233.562:449227.925</t>
  </si>
  <si>
    <t>O32529324</t>
  </si>
  <si>
    <t>871687400010158200</t>
  </si>
  <si>
    <t>136059.672:451853.236</t>
  </si>
  <si>
    <t>O32529325</t>
  </si>
  <si>
    <t>871687400010261634</t>
  </si>
  <si>
    <t>135055.23825:446729.34475</t>
  </si>
  <si>
    <t>87500830</t>
  </si>
  <si>
    <t>CE02962753</t>
  </si>
  <si>
    <t>O32529326</t>
  </si>
  <si>
    <t>871687400010275822</t>
  </si>
  <si>
    <t>Inundatiedok</t>
  </si>
  <si>
    <t>3433 KP</t>
  </si>
  <si>
    <t>136382.15575:447682.34475</t>
  </si>
  <si>
    <t>89237949</t>
  </si>
  <si>
    <t>CE02962754</t>
  </si>
  <si>
    <t>O32529327</t>
  </si>
  <si>
    <t>871687400010296490</t>
  </si>
  <si>
    <t>Ringstede</t>
  </si>
  <si>
    <t>3431 LW</t>
  </si>
  <si>
    <t>64501501</t>
  </si>
  <si>
    <t>134123.91:449020.228</t>
  </si>
  <si>
    <t>E0005001684162515</t>
  </si>
  <si>
    <t>O32529328</t>
  </si>
  <si>
    <t>871687400010316242</t>
  </si>
  <si>
    <t>136350.515:447459.638</t>
  </si>
  <si>
    <t>89438324</t>
  </si>
  <si>
    <t>CE02962755</t>
  </si>
  <si>
    <t>O32529329</t>
  </si>
  <si>
    <t>871687400010345273</t>
  </si>
  <si>
    <t>3435 CM</t>
  </si>
  <si>
    <t>64501005</t>
  </si>
  <si>
    <t>134219.435:448608.1805</t>
  </si>
  <si>
    <t>E0054007619286420</t>
  </si>
  <si>
    <t>O32529330</t>
  </si>
  <si>
    <t>871687400010355340</t>
  </si>
  <si>
    <t>133666.7055:451640.3855</t>
  </si>
  <si>
    <t>97461601</t>
  </si>
  <si>
    <t>CE02962756</t>
  </si>
  <si>
    <t>O32663038</t>
  </si>
  <si>
    <t>871687400010357764</t>
  </si>
  <si>
    <t>Dukatenburg</t>
  </si>
  <si>
    <t>3437 AA</t>
  </si>
  <si>
    <t>FAS2736764</t>
  </si>
  <si>
    <t>Commerciele ruimte</t>
  </si>
  <si>
    <t>12693612</t>
  </si>
  <si>
    <t>O32529331</t>
  </si>
  <si>
    <t>871687400010384289</t>
  </si>
  <si>
    <t>Noordstedeweg</t>
  </si>
  <si>
    <t>194</t>
  </si>
  <si>
    <t>3431 KC</t>
  </si>
  <si>
    <t>134231.482:449027.2535</t>
  </si>
  <si>
    <t>97461837</t>
  </si>
  <si>
    <t>CE02962757</t>
  </si>
  <si>
    <t>O32529332</t>
  </si>
  <si>
    <t>871687400010400460</t>
  </si>
  <si>
    <t>135019.571:451354.5215</t>
  </si>
  <si>
    <t>89435150</t>
  </si>
  <si>
    <t>CE02962758</t>
  </si>
  <si>
    <t>O32529333</t>
  </si>
  <si>
    <t>871687400010537982</t>
  </si>
  <si>
    <t>64000001</t>
  </si>
  <si>
    <t>134229.000:449026.000</t>
  </si>
  <si>
    <t>0013639915</t>
  </si>
  <si>
    <t>O32529334</t>
  </si>
  <si>
    <t>871687400010559090</t>
  </si>
  <si>
    <t>Wenckebachplantsoen</t>
  </si>
  <si>
    <t>3431 TV</t>
  </si>
  <si>
    <t>134232.581:449553.1055</t>
  </si>
  <si>
    <t>13792900</t>
  </si>
  <si>
    <t>O32529335</t>
  </si>
  <si>
    <t>871687400010582043</t>
  </si>
  <si>
    <t>Lupinestraat</t>
  </si>
  <si>
    <t>3434 HA</t>
  </si>
  <si>
    <t>69260105</t>
  </si>
  <si>
    <t>133987.406:446539.935</t>
  </si>
  <si>
    <t>14434185</t>
  </si>
  <si>
    <t>O32529336</t>
  </si>
  <si>
    <t>871687400010582081</t>
  </si>
  <si>
    <t>Waardijnburg</t>
  </si>
  <si>
    <t>3437 AR</t>
  </si>
  <si>
    <t>133698.0585:450482.2325</t>
  </si>
  <si>
    <t>CE02962759</t>
  </si>
  <si>
    <t>O32640266</t>
  </si>
  <si>
    <t>871687400010591342</t>
  </si>
  <si>
    <t>7002</t>
  </si>
  <si>
    <t>28NW</t>
  </si>
  <si>
    <t>135479.5685:450970.1855</t>
  </si>
  <si>
    <t>O32640267</t>
  </si>
  <si>
    <t>871687400010591359</t>
  </si>
  <si>
    <t>A17NW</t>
  </si>
  <si>
    <t>135446.231:450934.328</t>
  </si>
  <si>
    <t>O32640268</t>
  </si>
  <si>
    <t>871687400010591366</t>
  </si>
  <si>
    <t>Harmonielaan</t>
  </si>
  <si>
    <t>34NO</t>
  </si>
  <si>
    <t>3438 EC</t>
  </si>
  <si>
    <t>135113.171:450512.7005</t>
  </si>
  <si>
    <t>O32640269</t>
  </si>
  <si>
    <t>871687400010591380</t>
  </si>
  <si>
    <t>22ZW</t>
  </si>
  <si>
    <t>135090.8285:450489.4205</t>
  </si>
  <si>
    <t>O32640270</t>
  </si>
  <si>
    <t>871687400010591397</t>
  </si>
  <si>
    <t>Parcivallaan</t>
  </si>
  <si>
    <t>3438 EH</t>
  </si>
  <si>
    <t>134759.006:450454.4255</t>
  </si>
  <si>
    <t>O32640271</t>
  </si>
  <si>
    <t>871687400010591403</t>
  </si>
  <si>
    <t>Rigolettoplantsoen</t>
  </si>
  <si>
    <t>14NW</t>
  </si>
  <si>
    <t>3438 VS</t>
  </si>
  <si>
    <t>134631.5285:450414.008</t>
  </si>
  <si>
    <t>O32640272</t>
  </si>
  <si>
    <t>871687400010591410</t>
  </si>
  <si>
    <t>Verdistraat</t>
  </si>
  <si>
    <t>28NO</t>
  </si>
  <si>
    <t>3438 XV</t>
  </si>
  <si>
    <t>134558.816:450098.3255</t>
  </si>
  <si>
    <t>O32640273</t>
  </si>
  <si>
    <t>871687400010591427</t>
  </si>
  <si>
    <t>18NO</t>
  </si>
  <si>
    <t>134569.001:450099.323</t>
  </si>
  <si>
    <t>O32640274</t>
  </si>
  <si>
    <t>871687400010591434</t>
  </si>
  <si>
    <t>33NO</t>
  </si>
  <si>
    <t>3431 BD</t>
  </si>
  <si>
    <t>134370.061:449553.493</t>
  </si>
  <si>
    <t>O32640275</t>
  </si>
  <si>
    <t>871687400010591441</t>
  </si>
  <si>
    <t>19NO</t>
  </si>
  <si>
    <t>134421.4585:449652.2455</t>
  </si>
  <si>
    <t>O32640276</t>
  </si>
  <si>
    <t>871687400010591458</t>
  </si>
  <si>
    <t>3431 LT</t>
  </si>
  <si>
    <t>134242.8135:449027.273</t>
  </si>
  <si>
    <t>O32640281</t>
  </si>
  <si>
    <t>871687400010591465</t>
  </si>
  <si>
    <t>20NO</t>
  </si>
  <si>
    <t>134238.916:449107.0855</t>
  </si>
  <si>
    <t>O32640282</t>
  </si>
  <si>
    <t>871687400010591472</t>
  </si>
  <si>
    <t>Nypelsplantsoen</t>
  </si>
  <si>
    <t>3431 SG</t>
  </si>
  <si>
    <t>134151.5885:449076.8655</t>
  </si>
  <si>
    <t>O32640283</t>
  </si>
  <si>
    <t>871687400010591489</t>
  </si>
  <si>
    <t>Villawal</t>
  </si>
  <si>
    <t>25NW</t>
  </si>
  <si>
    <t>3432 NX</t>
  </si>
  <si>
    <t>134678.45975:448902.63675</t>
  </si>
  <si>
    <t>O32640284</t>
  </si>
  <si>
    <t>871687400010591496</t>
  </si>
  <si>
    <t>Brinkwal</t>
  </si>
  <si>
    <t>33ZO</t>
  </si>
  <si>
    <t>3432 GA</t>
  </si>
  <si>
    <t>134789.536:448918.138</t>
  </si>
  <si>
    <t>O32640285</t>
  </si>
  <si>
    <t>871687400010591502</t>
  </si>
  <si>
    <t>ARCHIMEDESBAAN</t>
  </si>
  <si>
    <t>77NO</t>
  </si>
  <si>
    <t>3439 ME</t>
  </si>
  <si>
    <t>135575.701:449592.948</t>
  </si>
  <si>
    <t>O32640286</t>
  </si>
  <si>
    <t>871687400010591519</t>
  </si>
  <si>
    <t>Perkinsbaan</t>
  </si>
  <si>
    <t>61NW</t>
  </si>
  <si>
    <t>3439 ND</t>
  </si>
  <si>
    <t>135526.751:449462.12</t>
  </si>
  <si>
    <t>O32640287</t>
  </si>
  <si>
    <t>871687400010591526</t>
  </si>
  <si>
    <t>Wormerveste</t>
  </si>
  <si>
    <t>42ZO</t>
  </si>
  <si>
    <t>3432 AC</t>
  </si>
  <si>
    <t>134986.2885:448710.518</t>
  </si>
  <si>
    <t>O32640288</t>
  </si>
  <si>
    <t>871687400010591533</t>
  </si>
  <si>
    <t>Heidehoeve</t>
  </si>
  <si>
    <t>29ZW</t>
  </si>
  <si>
    <t>3438 LN</t>
  </si>
  <si>
    <t>135090.126:451489.6705</t>
  </si>
  <si>
    <t>O32640290</t>
  </si>
  <si>
    <t>871687400010591540</t>
  </si>
  <si>
    <t>Raalterveste</t>
  </si>
  <si>
    <t>3432 AA</t>
  </si>
  <si>
    <t>135170.751:448676.258</t>
  </si>
  <si>
    <t>O32640291</t>
  </si>
  <si>
    <t>871687400010591557</t>
  </si>
  <si>
    <t>40ZW</t>
  </si>
  <si>
    <t>135144.386:448751.028</t>
  </si>
  <si>
    <t>O32640293</t>
  </si>
  <si>
    <t>871687400010591564</t>
  </si>
  <si>
    <t>A27NW</t>
  </si>
  <si>
    <t>135118.996:448162.063</t>
  </si>
  <si>
    <t>O32640294</t>
  </si>
  <si>
    <t>871687400010591571</t>
  </si>
  <si>
    <t>A29NW</t>
  </si>
  <si>
    <t>135141.361:448230.5755</t>
  </si>
  <si>
    <t>O32640295</t>
  </si>
  <si>
    <t>871687400010591588</t>
  </si>
  <si>
    <t>Lemsterschans</t>
  </si>
  <si>
    <t>3432 EA</t>
  </si>
  <si>
    <t>135113.996:447670.7805</t>
  </si>
  <si>
    <t>O32640296</t>
  </si>
  <si>
    <t>871687400010591595</t>
  </si>
  <si>
    <t>Diemerschans</t>
  </si>
  <si>
    <t>64NW</t>
  </si>
  <si>
    <t>3432 CV</t>
  </si>
  <si>
    <t>135132.171:447741.3305</t>
  </si>
  <si>
    <t>O32640297</t>
  </si>
  <si>
    <t>871687400010591601</t>
  </si>
  <si>
    <t>Drenthehaven</t>
  </si>
  <si>
    <t>70NO</t>
  </si>
  <si>
    <t>3433 PB</t>
  </si>
  <si>
    <t>135410.284:447654.7415</t>
  </si>
  <si>
    <t>O32640298</t>
  </si>
  <si>
    <t>871687400010591618</t>
  </si>
  <si>
    <t>Hollandhaven</t>
  </si>
  <si>
    <t>37NW</t>
  </si>
  <si>
    <t>3433 PD</t>
  </si>
  <si>
    <t>135273.954:447571.569</t>
  </si>
  <si>
    <t>O32640299</t>
  </si>
  <si>
    <t>871687400010591625</t>
  </si>
  <si>
    <t>17ZO</t>
  </si>
  <si>
    <t>3433 NP</t>
  </si>
  <si>
    <t>135361.174:447343.3865</t>
  </si>
  <si>
    <t>O32640300</t>
  </si>
  <si>
    <t>871687400010591632</t>
  </si>
  <si>
    <t>7003</t>
  </si>
  <si>
    <t>135332.301:448879.8325</t>
  </si>
  <si>
    <t>O32640301</t>
  </si>
  <si>
    <t>871687400010591649</t>
  </si>
  <si>
    <t>Topaasdrift</t>
  </si>
  <si>
    <t>14ZO</t>
  </si>
  <si>
    <t>3436 BA</t>
  </si>
  <si>
    <t>133422.319:449397.899</t>
  </si>
  <si>
    <t>O32640302</t>
  </si>
  <si>
    <t>871687400010591656</t>
  </si>
  <si>
    <t>Hunzewerf</t>
  </si>
  <si>
    <t>15NO</t>
  </si>
  <si>
    <t>3433 BT</t>
  </si>
  <si>
    <t>135295.0965:447085.434</t>
  </si>
  <si>
    <t>O32640303</t>
  </si>
  <si>
    <t>871687400010591663</t>
  </si>
  <si>
    <t>3433 ZS</t>
  </si>
  <si>
    <t>135191.649:446609.649</t>
  </si>
  <si>
    <t>O32640304</t>
  </si>
  <si>
    <t>871687400010591670</t>
  </si>
  <si>
    <t>C37ZO</t>
  </si>
  <si>
    <t>135312.191:448949.0825</t>
  </si>
  <si>
    <t>O32640305</t>
  </si>
  <si>
    <t>871687400010591687</t>
  </si>
  <si>
    <t>134984.644:446597.729</t>
  </si>
  <si>
    <t>O32640306</t>
  </si>
  <si>
    <t>871687400010591694</t>
  </si>
  <si>
    <t>20ZO</t>
  </si>
  <si>
    <t>3434 TE</t>
  </si>
  <si>
    <t>134570.4615:446781.174</t>
  </si>
  <si>
    <t>O32640307</t>
  </si>
  <si>
    <t>871687400010591700</t>
  </si>
  <si>
    <t>Abraham Kuyperpark</t>
  </si>
  <si>
    <t>20NW</t>
  </si>
  <si>
    <t>3437 JA</t>
  </si>
  <si>
    <t>134015.081:451765.298</t>
  </si>
  <si>
    <t>O32640308</t>
  </si>
  <si>
    <t>871687400010591717</t>
  </si>
  <si>
    <t>Klaproosstraat</t>
  </si>
  <si>
    <t>3434 EM</t>
  </si>
  <si>
    <t>134174.8515:446864.724</t>
  </si>
  <si>
    <t>O32640309</t>
  </si>
  <si>
    <t>871687400010591724</t>
  </si>
  <si>
    <t>Guldenroede</t>
  </si>
  <si>
    <t>3434 CM</t>
  </si>
  <si>
    <t>134177.8115:446873.314</t>
  </si>
  <si>
    <t>O32640310</t>
  </si>
  <si>
    <t>871687400010591731</t>
  </si>
  <si>
    <t>W Hoogzandveld</t>
  </si>
  <si>
    <t>27NW</t>
  </si>
  <si>
    <t>3434 EE</t>
  </si>
  <si>
    <t>134265.6765:446346.339</t>
  </si>
  <si>
    <t>O32640311</t>
  </si>
  <si>
    <t>871687400010591748</t>
  </si>
  <si>
    <t>52NW</t>
  </si>
  <si>
    <t>134288.829:446318.7765</t>
  </si>
  <si>
    <t>O32640312</t>
  </si>
  <si>
    <t>871687400010591755</t>
  </si>
  <si>
    <t>43NW</t>
  </si>
  <si>
    <t>133957.6815:446287.779</t>
  </si>
  <si>
    <t>O32640313</t>
  </si>
  <si>
    <t>871687400010591762</t>
  </si>
  <si>
    <t>Kreekmonde</t>
  </si>
  <si>
    <t>7001</t>
  </si>
  <si>
    <t>3434 KW</t>
  </si>
  <si>
    <t>133996.059:446266.464</t>
  </si>
  <si>
    <t>O32640314</t>
  </si>
  <si>
    <t>871687400010591779</t>
  </si>
  <si>
    <t>IJsvogel</t>
  </si>
  <si>
    <t>26ZW</t>
  </si>
  <si>
    <t>3435 VA</t>
  </si>
  <si>
    <t>133788.244:447982.919</t>
  </si>
  <si>
    <t>O32640315</t>
  </si>
  <si>
    <t>871687400010591786</t>
  </si>
  <si>
    <t>Scholekster</t>
  </si>
  <si>
    <t>26NO</t>
  </si>
  <si>
    <t>3435 DZ</t>
  </si>
  <si>
    <t>133807.259:447995.299</t>
  </si>
  <si>
    <t>O32640316</t>
  </si>
  <si>
    <t>871687400010591793</t>
  </si>
  <si>
    <t>Kauwenhof</t>
  </si>
  <si>
    <t>3435 SN</t>
  </si>
  <si>
    <t>133487.314:448137.689</t>
  </si>
  <si>
    <t>O32640317</t>
  </si>
  <si>
    <t>871687400010591809</t>
  </si>
  <si>
    <t>Havik</t>
  </si>
  <si>
    <t>14ZW</t>
  </si>
  <si>
    <t>3435 ZC</t>
  </si>
  <si>
    <t>133491.7765:448116.1115</t>
  </si>
  <si>
    <t>O32640318</t>
  </si>
  <si>
    <t>871687400010591816</t>
  </si>
  <si>
    <t>133248.7115:448459.2415</t>
  </si>
  <si>
    <t>O32640319</t>
  </si>
  <si>
    <t>871687400010591823</t>
  </si>
  <si>
    <t>Ransuil</t>
  </si>
  <si>
    <t>35ZW</t>
  </si>
  <si>
    <t>3435 GM</t>
  </si>
  <si>
    <t>133232.374:448445.4965</t>
  </si>
  <si>
    <t>O32640320</t>
  </si>
  <si>
    <t>871687400010591830</t>
  </si>
  <si>
    <t>Buizerdlaan</t>
  </si>
  <si>
    <t>C19ZW</t>
  </si>
  <si>
    <t>3435 SB</t>
  </si>
  <si>
    <t>133167.169:448805.594</t>
  </si>
  <si>
    <t>O32640321</t>
  </si>
  <si>
    <t>871687400010591847</t>
  </si>
  <si>
    <t>Kuifmees</t>
  </si>
  <si>
    <t>3435 RG</t>
  </si>
  <si>
    <t>133238.8315:448866.914</t>
  </si>
  <si>
    <t>O32640322</t>
  </si>
  <si>
    <t>871687400010591854</t>
  </si>
  <si>
    <t>13ZW</t>
  </si>
  <si>
    <t>3436 GZ</t>
  </si>
  <si>
    <t>133407.799:449381.759</t>
  </si>
  <si>
    <t>O32640323</t>
  </si>
  <si>
    <t>871687400010591861</t>
  </si>
  <si>
    <t>26NW</t>
  </si>
  <si>
    <t>133099.1315:448871.794</t>
  </si>
  <si>
    <t>O32640324</t>
  </si>
  <si>
    <t>871687400010591878</t>
  </si>
  <si>
    <t>Veldhoeve</t>
  </si>
  <si>
    <t>66ZW</t>
  </si>
  <si>
    <t>3438 LL</t>
  </si>
  <si>
    <t>135020.7735:451545.688</t>
  </si>
  <si>
    <t>O32640325</t>
  </si>
  <si>
    <t>871687400010591885</t>
  </si>
  <si>
    <t>Fultonbaan</t>
  </si>
  <si>
    <t>57NO</t>
  </si>
  <si>
    <t>3439 NE</t>
  </si>
  <si>
    <t>135230.9685:449152.2625</t>
  </si>
  <si>
    <t>O32640327</t>
  </si>
  <si>
    <t>871687400010591892</t>
  </si>
  <si>
    <t>Druivegaarde</t>
  </si>
  <si>
    <t>3436 GV</t>
  </si>
  <si>
    <t>133423.024:449745.5315</t>
  </si>
  <si>
    <t>O32640328</t>
  </si>
  <si>
    <t>871687400010591908</t>
  </si>
  <si>
    <t>3436 TL</t>
  </si>
  <si>
    <t>133452.319:449818.349</t>
  </si>
  <si>
    <t>O32640329</t>
  </si>
  <si>
    <t>871687400010591915</t>
  </si>
  <si>
    <t>Oortjesburg</t>
  </si>
  <si>
    <t>3437 SX</t>
  </si>
  <si>
    <t>133570.616:450277.6055</t>
  </si>
  <si>
    <t>O32640330</t>
  </si>
  <si>
    <t>871687400010591922</t>
  </si>
  <si>
    <t>402</t>
  </si>
  <si>
    <t>133522.6835:450194.918</t>
  </si>
  <si>
    <t>O32640331</t>
  </si>
  <si>
    <t>871687400010591939</t>
  </si>
  <si>
    <t>Gazelleweide</t>
  </si>
  <si>
    <t>16ZO</t>
  </si>
  <si>
    <t>3437 CH</t>
  </si>
  <si>
    <t>133215.716:450567.0905</t>
  </si>
  <si>
    <t>O32640332</t>
  </si>
  <si>
    <t>871687400010591946</t>
  </si>
  <si>
    <t>133201.6985:450553.1255</t>
  </si>
  <si>
    <t>O32640333</t>
  </si>
  <si>
    <t>871687400010591953</t>
  </si>
  <si>
    <t>Giraffeweide</t>
  </si>
  <si>
    <t>3437 EA</t>
  </si>
  <si>
    <t>133322.6585:450956.5355</t>
  </si>
  <si>
    <t>O32640334</t>
  </si>
  <si>
    <t>871687400010591960</t>
  </si>
  <si>
    <t>12ZW</t>
  </si>
  <si>
    <t>133299.9785:450959.423</t>
  </si>
  <si>
    <t>O32640335</t>
  </si>
  <si>
    <t>871687400010591977</t>
  </si>
  <si>
    <t>133732.1585:451050.7205</t>
  </si>
  <si>
    <t>O32640336</t>
  </si>
  <si>
    <t>871687400010591984</t>
  </si>
  <si>
    <t>38NW</t>
  </si>
  <si>
    <t>133748.066:451056.4955</t>
  </si>
  <si>
    <t>O32640337</t>
  </si>
  <si>
    <t>871687400010591991</t>
  </si>
  <si>
    <t>Herman Gorterhove</t>
  </si>
  <si>
    <t>65ZW</t>
  </si>
  <si>
    <t>3438 HV</t>
  </si>
  <si>
    <t>134670.7235:451807.5905</t>
  </si>
  <si>
    <t>O32640338</t>
  </si>
  <si>
    <t>871687400010592004</t>
  </si>
  <si>
    <t>46ZW</t>
  </si>
  <si>
    <t>134665.316:451786.853</t>
  </si>
  <si>
    <t>O32640339</t>
  </si>
  <si>
    <t>871687400010592011</t>
  </si>
  <si>
    <t>48NW</t>
  </si>
  <si>
    <t>133627.4735:451698.413</t>
  </si>
  <si>
    <t>O32640340</t>
  </si>
  <si>
    <t>871687400010592028</t>
  </si>
  <si>
    <t>Colijnpark</t>
  </si>
  <si>
    <t>36NO</t>
  </si>
  <si>
    <t>3437 JJ</t>
  </si>
  <si>
    <t>133648.5785:451721.408</t>
  </si>
  <si>
    <t>O32640341</t>
  </si>
  <si>
    <t>871687400010592035</t>
  </si>
  <si>
    <t>23ZO</t>
  </si>
  <si>
    <t>133978.226:451489.778</t>
  </si>
  <si>
    <t>O32640342</t>
  </si>
  <si>
    <t>871687400010592042</t>
  </si>
  <si>
    <t>27ZO</t>
  </si>
  <si>
    <t>133952.3435:451473.083</t>
  </si>
  <si>
    <t>O32640343</t>
  </si>
  <si>
    <t>871687400010592073</t>
  </si>
  <si>
    <t>Fahrenheitbaan</t>
  </si>
  <si>
    <t>39ZO</t>
  </si>
  <si>
    <t>3439 MD</t>
  </si>
  <si>
    <t>135813.526:449595.9405</t>
  </si>
  <si>
    <t>O32640344</t>
  </si>
  <si>
    <t>871687400010592080</t>
  </si>
  <si>
    <t>24ZW</t>
  </si>
  <si>
    <t>133663.7085:452105.5405</t>
  </si>
  <si>
    <t>O32640345</t>
  </si>
  <si>
    <t>871687400010592097</t>
  </si>
  <si>
    <t>32ZO</t>
  </si>
  <si>
    <t>133682.0735:452136.158</t>
  </si>
  <si>
    <t>O32640346</t>
  </si>
  <si>
    <t>871687400010592103</t>
  </si>
  <si>
    <t>Wattbaan</t>
  </si>
  <si>
    <t>33NW</t>
  </si>
  <si>
    <t>3439 ML</t>
  </si>
  <si>
    <t>135408.996:449524.2955</t>
  </si>
  <si>
    <t>O32640347</t>
  </si>
  <si>
    <t>871687400010592110</t>
  </si>
  <si>
    <t>135378.846:450331.393</t>
  </si>
  <si>
    <t>O32640348</t>
  </si>
  <si>
    <t>871687400010592127</t>
  </si>
  <si>
    <t>Frederik Van Eedenhove</t>
  </si>
  <si>
    <t>3438 PW</t>
  </si>
  <si>
    <t>134311.121:452076.1055</t>
  </si>
  <si>
    <t>O32640349</t>
  </si>
  <si>
    <t>871687400010592134</t>
  </si>
  <si>
    <t>52NO</t>
  </si>
  <si>
    <t>134199.271:452133.6</t>
  </si>
  <si>
    <t>5267</t>
  </si>
  <si>
    <t>O32640350</t>
  </si>
  <si>
    <t>871687400010592172</t>
  </si>
  <si>
    <t>Zeelandhaven</t>
  </si>
  <si>
    <t>A49NW</t>
  </si>
  <si>
    <t>3433 PL</t>
  </si>
  <si>
    <t>135520.6665:448412.394</t>
  </si>
  <si>
    <t>O32640351</t>
  </si>
  <si>
    <t>871687400010592189</t>
  </si>
  <si>
    <t>15NW</t>
  </si>
  <si>
    <t>135310.6685:448892.855</t>
  </si>
  <si>
    <t>O32773083</t>
  </si>
  <si>
    <t>871687400010592554</t>
  </si>
  <si>
    <t>OTA</t>
  </si>
  <si>
    <t>235ZW</t>
  </si>
  <si>
    <t>69210501/3100</t>
  </si>
  <si>
    <t>134885.96,452056.19400032</t>
  </si>
  <si>
    <t>O32640352</t>
  </si>
  <si>
    <t>871687400010594787</t>
  </si>
  <si>
    <t>44NW</t>
  </si>
  <si>
    <t>135410.139:447654.729</t>
  </si>
  <si>
    <t>O32529337</t>
  </si>
  <si>
    <t>871687400010602451</t>
  </si>
  <si>
    <t>ONDER</t>
  </si>
  <si>
    <t>3431 LB</t>
  </si>
  <si>
    <t>134004.6585:448952.54</t>
  </si>
  <si>
    <t>3000015130</t>
  </si>
  <si>
    <t>O32529338</t>
  </si>
  <si>
    <t>871687400010608903</t>
  </si>
  <si>
    <t>136512.426:446679.185</t>
  </si>
  <si>
    <t>13849884</t>
  </si>
  <si>
    <t>CE02962760</t>
  </si>
  <si>
    <t>O32529339</t>
  </si>
  <si>
    <t>871687400010621704</t>
  </si>
  <si>
    <t>Schakelstede</t>
  </si>
  <si>
    <t>3431 HE</t>
  </si>
  <si>
    <t>134132.1285:448878.9875</t>
  </si>
  <si>
    <t>14426975</t>
  </si>
  <si>
    <t>O32529340</t>
  </si>
  <si>
    <t>871687400010622039</t>
  </si>
  <si>
    <t>3431 AD</t>
  </si>
  <si>
    <t>134106.541:449550.1675</t>
  </si>
  <si>
    <t>14119077</t>
  </si>
  <si>
    <t>CE02962761</t>
  </si>
  <si>
    <t>O32529341</t>
  </si>
  <si>
    <t>871687400010623340</t>
  </si>
  <si>
    <t>3431 HC</t>
  </si>
  <si>
    <t>134157.4135:448871.71</t>
  </si>
  <si>
    <t>14029224</t>
  </si>
  <si>
    <t>O32529342</t>
  </si>
  <si>
    <t>871687400010659035</t>
  </si>
  <si>
    <t>134068.7935:448833.28</t>
  </si>
  <si>
    <t>1000041960</t>
  </si>
  <si>
    <t>O32529343</t>
  </si>
  <si>
    <t>871687400010659042</t>
  </si>
  <si>
    <t>134018.1785:448758.6825</t>
  </si>
  <si>
    <t>1000002715</t>
  </si>
  <si>
    <t>O32529344</t>
  </si>
  <si>
    <t>871687400010659059</t>
  </si>
  <si>
    <t>134089.841:448749.285</t>
  </si>
  <si>
    <t>1000002716</t>
  </si>
  <si>
    <t>O32529345</t>
  </si>
  <si>
    <t>871687400010659066</t>
  </si>
  <si>
    <t>133880.241:448803.065</t>
  </si>
  <si>
    <t>1000002718</t>
  </si>
  <si>
    <t>O32529346</t>
  </si>
  <si>
    <t>871687460008188503</t>
  </si>
  <si>
    <t>STADSPLEIN</t>
  </si>
  <si>
    <t>3431 LZ</t>
  </si>
  <si>
    <t>69290105</t>
  </si>
  <si>
    <t>134268.445:448865.49</t>
  </si>
  <si>
    <t>O32529347</t>
  </si>
  <si>
    <t>871687460008196478</t>
  </si>
  <si>
    <t>Nachtwachtstede</t>
  </si>
  <si>
    <t>64501002</t>
  </si>
  <si>
    <t>134186.9125:448794.7725</t>
  </si>
  <si>
    <t>O32529349</t>
  </si>
  <si>
    <t>871687460008196829</t>
  </si>
  <si>
    <t>133711.0475:448965.2975</t>
  </si>
  <si>
    <t>O32529350</t>
  </si>
  <si>
    <t>871687460008204661</t>
  </si>
  <si>
    <t>134191.0975:448848.18</t>
  </si>
  <si>
    <t>O32529351</t>
  </si>
  <si>
    <t>871687460008213038</t>
  </si>
  <si>
    <t>133987.45:446539.9125</t>
  </si>
  <si>
    <t>O32529352</t>
  </si>
  <si>
    <t>871687460009027177</t>
  </si>
  <si>
    <t>Grote Wade</t>
  </si>
  <si>
    <t>3439 NT</t>
  </si>
  <si>
    <t>136134.6825:451185.3925</t>
  </si>
  <si>
    <t>CE02962763</t>
  </si>
  <si>
    <t>O32529353</t>
  </si>
  <si>
    <t>871687460009368416</t>
  </si>
  <si>
    <t>Parkhout</t>
  </si>
  <si>
    <t>3432 NE</t>
  </si>
  <si>
    <t>133890.9825:447959.7475</t>
  </si>
  <si>
    <t>E0004001685044115</t>
  </si>
  <si>
    <t>CE02962764</t>
  </si>
  <si>
    <t>O32529354</t>
  </si>
  <si>
    <t>871687460009450661</t>
  </si>
  <si>
    <t>135405.42:451833.7525</t>
  </si>
  <si>
    <t>E0005001586451214</t>
  </si>
  <si>
    <t>CE02962765</t>
  </si>
  <si>
    <t>O32529355</t>
  </si>
  <si>
    <t>871687460009455147</t>
  </si>
  <si>
    <t>-1</t>
  </si>
  <si>
    <t>69290405</t>
  </si>
  <si>
    <t>135208.8075:448098.745</t>
  </si>
  <si>
    <t>O32529356</t>
  </si>
  <si>
    <t>871687460009843791</t>
  </si>
  <si>
    <t>136337.665:447483.915</t>
  </si>
  <si>
    <t>E0026300028845316</t>
  </si>
  <si>
    <t>O32529357</t>
  </si>
  <si>
    <t>871687460009905642</t>
  </si>
  <si>
    <t>A NABI</t>
  </si>
  <si>
    <t>135152.3425:450372.7575</t>
  </si>
  <si>
    <t>E0030003268545016</t>
  </si>
  <si>
    <t>CE02962766</t>
  </si>
  <si>
    <t>O32529358</t>
  </si>
  <si>
    <t>871687460010575063</t>
  </si>
  <si>
    <t>443</t>
  </si>
  <si>
    <t>VRI-N</t>
  </si>
  <si>
    <t>3431 BK</t>
  </si>
  <si>
    <t>134405.2975:449608.8</t>
  </si>
  <si>
    <t>O32529359</t>
  </si>
  <si>
    <t>871687460010575070</t>
  </si>
  <si>
    <t>VRI-Z</t>
  </si>
  <si>
    <t>134281.9925:449240.705</t>
  </si>
  <si>
    <t>O32529360</t>
  </si>
  <si>
    <t>871687460010656052</t>
  </si>
  <si>
    <t>134727.385:446739.465</t>
  </si>
  <si>
    <t>E0044007003139317</t>
  </si>
  <si>
    <t>O32529361</t>
  </si>
  <si>
    <t>871687460010852027</t>
  </si>
  <si>
    <t>Jaagpad</t>
  </si>
  <si>
    <t>3433 EE</t>
  </si>
  <si>
    <t>134858.5125:446670.55</t>
  </si>
  <si>
    <t>E0044007166981918</t>
  </si>
  <si>
    <t>O32734152</t>
  </si>
  <si>
    <t>871687460011871676</t>
  </si>
  <si>
    <t>Vestingdok</t>
  </si>
  <si>
    <t>3433 KR</t>
  </si>
  <si>
    <t>64201001</t>
  </si>
  <si>
    <t>136241.52725:447517.7045</t>
  </si>
  <si>
    <t>E0067005850781821</t>
  </si>
  <si>
    <t>O32773084</t>
  </si>
  <si>
    <t>871687460011900284</t>
  </si>
  <si>
    <t>FAS2736773</t>
  </si>
  <si>
    <t>Gemeente Nieuwegein Overig elektriciteit KV</t>
  </si>
  <si>
    <t>92101440</t>
  </si>
  <si>
    <t>131053.69591797,446919.87183594</t>
  </si>
  <si>
    <t>E0067005681917821</t>
  </si>
  <si>
    <t>O32773085</t>
  </si>
  <si>
    <t>871687460011905432</t>
  </si>
  <si>
    <t>Waterliniedok</t>
  </si>
  <si>
    <t>3433 NV</t>
  </si>
  <si>
    <t>FAS2736781</t>
  </si>
  <si>
    <t>Gemeente Nieuwegein VRI elektriciteit KV</t>
  </si>
  <si>
    <t>130031.915,445008.44699936</t>
  </si>
  <si>
    <t>E0059000003133919</t>
  </si>
  <si>
    <t>O32529362</t>
  </si>
  <si>
    <t>871689213001259651</t>
  </si>
  <si>
    <t>Pr Willem-Alexanderstr</t>
  </si>
  <si>
    <t>3433 ES</t>
  </si>
  <si>
    <t>64204003</t>
  </si>
  <si>
    <t>135000.0325:446946.4575</t>
  </si>
  <si>
    <t>12880087</t>
  </si>
  <si>
    <t>CE02962767</t>
  </si>
  <si>
    <t>EO002964</t>
  </si>
  <si>
    <t>Gem Nieuwegein walstroomkast 3 2022</t>
  </si>
  <si>
    <t>O32529363</t>
  </si>
  <si>
    <t>871689213001259668</t>
  </si>
  <si>
    <t>B TO</t>
  </si>
  <si>
    <t>135110.44:447000.4275</t>
  </si>
  <si>
    <t>12880089</t>
  </si>
  <si>
    <t>CE02962768</t>
  </si>
  <si>
    <t>O32529364</t>
  </si>
  <si>
    <t>871689213001259675</t>
  </si>
  <si>
    <t>135484.1675:450835.9925</t>
  </si>
  <si>
    <t>12880150</t>
  </si>
  <si>
    <t>CE02962769</t>
  </si>
  <si>
    <t>O32529365</t>
  </si>
  <si>
    <t>871689213001259682</t>
  </si>
  <si>
    <t>12880146</t>
  </si>
  <si>
    <t>CE02962770</t>
  </si>
  <si>
    <t>O32529366</t>
  </si>
  <si>
    <t>871689213001259699</t>
  </si>
  <si>
    <t>12880148</t>
  </si>
  <si>
    <t>CE02962771</t>
  </si>
  <si>
    <t>O32529367</t>
  </si>
  <si>
    <t>871689213001259705</t>
  </si>
  <si>
    <t>12880088</t>
  </si>
  <si>
    <t>CE02962772</t>
  </si>
  <si>
    <t>O32529368</t>
  </si>
  <si>
    <t>871689213001259712</t>
  </si>
  <si>
    <t>135018.22625:447040.35125</t>
  </si>
  <si>
    <t>12880086</t>
  </si>
  <si>
    <t>CE02962773</t>
  </si>
  <si>
    <t>O32529369</t>
  </si>
  <si>
    <t>871689213001259729</t>
  </si>
  <si>
    <t>134947.96125:446971.96375</t>
  </si>
  <si>
    <t>12880084</t>
  </si>
  <si>
    <t>CE02962774</t>
  </si>
  <si>
    <t>O32529370</t>
  </si>
  <si>
    <t>871689213001259736</t>
  </si>
  <si>
    <t>3434 BB</t>
  </si>
  <si>
    <t>134889.63375:446898.88375</t>
  </si>
  <si>
    <t>E0054007619285920</t>
  </si>
  <si>
    <t>CE02962775</t>
  </si>
  <si>
    <t>O32529371</t>
  </si>
  <si>
    <t>871689213001259743</t>
  </si>
  <si>
    <t>3434 BC</t>
  </si>
  <si>
    <t>134843.32875:446818.71625</t>
  </si>
  <si>
    <t>E0054007619286020</t>
  </si>
  <si>
    <t>CE02962776</t>
  </si>
  <si>
    <t>O32529372</t>
  </si>
  <si>
    <t>871692160011479828</t>
  </si>
  <si>
    <t>17DRIS</t>
  </si>
  <si>
    <t>133236.000:448866.000</t>
  </si>
  <si>
    <t>K20041498</t>
  </si>
  <si>
    <t>Gemeente Stichtse Vecht</t>
  </si>
  <si>
    <t>51681897</t>
  </si>
  <si>
    <t>O32397373</t>
  </si>
  <si>
    <t>O32528925</t>
  </si>
  <si>
    <t>871687400002101528</t>
  </si>
  <si>
    <t>Laantje</t>
  </si>
  <si>
    <t>3626 AN</t>
  </si>
  <si>
    <t>NIEUWER TER AA</t>
  </si>
  <si>
    <t>FAS2819297</t>
  </si>
  <si>
    <t>Gemeente Stichtse Vecht (Loenen) KV elektriciteit</t>
  </si>
  <si>
    <t>Postbus 1212 3600 BE MAARSSEN</t>
  </si>
  <si>
    <t>NL86BNGH0285149512</t>
  </si>
  <si>
    <t>512</t>
  </si>
  <si>
    <t>Laantje 2  - Nieuwer ter Aa</t>
  </si>
  <si>
    <t>E0031003114825115</t>
  </si>
  <si>
    <t>O32901522</t>
  </si>
  <si>
    <t>FAS3541783</t>
  </si>
  <si>
    <t>p/a Gemeente Stichtse Vecht</t>
  </si>
  <si>
    <t>O32528926</t>
  </si>
  <si>
    <t>871687400002108060</t>
  </si>
  <si>
    <t>FAS2819075</t>
  </si>
  <si>
    <t>Gemeente Stichtse Vecht (Breukelen) Waterh. elektriciteit</t>
  </si>
  <si>
    <t>Laantje 3  - Nieuwer ter Aa</t>
  </si>
  <si>
    <t>14441824</t>
  </si>
  <si>
    <t>O32901523</t>
  </si>
  <si>
    <t>FAS3541784</t>
  </si>
  <si>
    <t>O32528927</t>
  </si>
  <si>
    <t>871687400002108138</t>
  </si>
  <si>
    <t>3626 AK</t>
  </si>
  <si>
    <t>FAS2819076</t>
  </si>
  <si>
    <t>Korte Zuwe 4  - Nieuwer ter Aa</t>
  </si>
  <si>
    <t>14441826</t>
  </si>
  <si>
    <t>O32901524</t>
  </si>
  <si>
    <t>FAS3541785</t>
  </si>
  <si>
    <t>O32528928</t>
  </si>
  <si>
    <t>871687400002108503</t>
  </si>
  <si>
    <t>Ter Aaseweg</t>
  </si>
  <si>
    <t>3626 AA</t>
  </si>
  <si>
    <t>FAS2819077</t>
  </si>
  <si>
    <t>Ter Aase Weg 1  - Nieuwer ter Aa</t>
  </si>
  <si>
    <t>E0054008390235121</t>
  </si>
  <si>
    <t>O32901525</t>
  </si>
  <si>
    <t>FAS3541786</t>
  </si>
  <si>
    <t>O32528929</t>
  </si>
  <si>
    <t>871687400002116164</t>
  </si>
  <si>
    <t>3628 AJ</t>
  </si>
  <si>
    <t>KOCKENGEN</t>
  </si>
  <si>
    <t>FAS2819078</t>
  </si>
  <si>
    <t>Voorstraat 36 TO - Kockengen</t>
  </si>
  <si>
    <t>84334785</t>
  </si>
  <si>
    <t>O32901526</t>
  </si>
  <si>
    <t>FAS3541787</t>
  </si>
  <si>
    <t>O32528930</t>
  </si>
  <si>
    <t>871687400002149780</t>
  </si>
  <si>
    <t>Dreef</t>
  </si>
  <si>
    <t>3628 BK</t>
  </si>
  <si>
    <t>FAS2819298</t>
  </si>
  <si>
    <t>Dreef 34 NST - Kockengen</t>
  </si>
  <si>
    <t>E0030003100850715</t>
  </si>
  <si>
    <t>O32901527</t>
  </si>
  <si>
    <t>FAS3541788</t>
  </si>
  <si>
    <t>O32528931</t>
  </si>
  <si>
    <t>871687400002150465</t>
  </si>
  <si>
    <t>Drie Stammenweg</t>
  </si>
  <si>
    <t>3628 BW</t>
  </si>
  <si>
    <t>FAS2819068</t>
  </si>
  <si>
    <t>Gemeente Stichtse Vecht (Breukelen) Overig elektriciteit</t>
  </si>
  <si>
    <t>Driestammenweg  2 BIJ - Kockengen</t>
  </si>
  <si>
    <t>14390604</t>
  </si>
  <si>
    <t>O32901528</t>
  </si>
  <si>
    <t>FAS3541789</t>
  </si>
  <si>
    <t>O32528932</t>
  </si>
  <si>
    <t>871687400002155613</t>
  </si>
  <si>
    <t>Wagendijk</t>
  </si>
  <si>
    <t>3628 ET</t>
  </si>
  <si>
    <t>FAS2819079</t>
  </si>
  <si>
    <t>Wagendijk 66 BIJ - Kockengen</t>
  </si>
  <si>
    <t>3000006599</t>
  </si>
  <si>
    <t>O32901529</t>
  </si>
  <si>
    <t>FAS3541790</t>
  </si>
  <si>
    <t>O32528933</t>
  </si>
  <si>
    <t>871687400002155651</t>
  </si>
  <si>
    <t>Spengen</t>
  </si>
  <si>
    <t>3628 EW</t>
  </si>
  <si>
    <t>FAS2819080</t>
  </si>
  <si>
    <t>Spengen 51 BIJ - Kockengen</t>
  </si>
  <si>
    <t>3000006457</t>
  </si>
  <si>
    <t>O32901530</t>
  </si>
  <si>
    <t>FAS3542041</t>
  </si>
  <si>
    <t>O32528934</t>
  </si>
  <si>
    <t>871687400002155682</t>
  </si>
  <si>
    <t>FAS2819081</t>
  </si>
  <si>
    <t>Spengen 31 BIJ - Kockengen</t>
  </si>
  <si>
    <t>3000006455</t>
  </si>
  <si>
    <t>O32901531</t>
  </si>
  <si>
    <t>FAS3542042</t>
  </si>
  <si>
    <t>O32528935</t>
  </si>
  <si>
    <t>871687400002166398</t>
  </si>
  <si>
    <t>3628 ES</t>
  </si>
  <si>
    <t>FAS2819082</t>
  </si>
  <si>
    <t>Wagendijk 42 AC - KOCKENGEN</t>
  </si>
  <si>
    <t>3000006600</t>
  </si>
  <si>
    <t>O32901532</t>
  </si>
  <si>
    <t>FAS3542043</t>
  </si>
  <si>
    <t>O32528936</t>
  </si>
  <si>
    <t>871687400002169078</t>
  </si>
  <si>
    <t>FAS2819083</t>
  </si>
  <si>
    <t>Wagendijk 60 BIJ - Kockengen</t>
  </si>
  <si>
    <t>3000006592</t>
  </si>
  <si>
    <t>O32901533</t>
  </si>
  <si>
    <t>FAS3542044</t>
  </si>
  <si>
    <t>O32528937</t>
  </si>
  <si>
    <t>871687400002169153</t>
  </si>
  <si>
    <t>3628 EV</t>
  </si>
  <si>
    <t>FAS2819084</t>
  </si>
  <si>
    <t>Spengen 15 A - Kockengen</t>
  </si>
  <si>
    <t>E0054008390205421</t>
  </si>
  <si>
    <t>O32901534</t>
  </si>
  <si>
    <t>FAS3542045</t>
  </si>
  <si>
    <t>O32528938</t>
  </si>
  <si>
    <t>871687400002169207</t>
  </si>
  <si>
    <t>FAS2819085</t>
  </si>
  <si>
    <t>Spengen 19 BIJ - Kockengen</t>
  </si>
  <si>
    <t>3000006537</t>
  </si>
  <si>
    <t>O32901535</t>
  </si>
  <si>
    <t>FAS3542046</t>
  </si>
  <si>
    <t>O32528939</t>
  </si>
  <si>
    <t>871687400002169245</t>
  </si>
  <si>
    <t>FAS2819086</t>
  </si>
  <si>
    <t>Spengen 23 A - Kockengen</t>
  </si>
  <si>
    <t>3000006398</t>
  </si>
  <si>
    <t>O32901536</t>
  </si>
  <si>
    <t>FAS3542047</t>
  </si>
  <si>
    <t>O32528940</t>
  </si>
  <si>
    <t>871687400002169290</t>
  </si>
  <si>
    <t>BBIJ</t>
  </si>
  <si>
    <t>FAS2819087</t>
  </si>
  <si>
    <t>Spengen 7 BIJ - Kockengen</t>
  </si>
  <si>
    <t>3000006538</t>
  </si>
  <si>
    <t>O32901537</t>
  </si>
  <si>
    <t>FAS3542048</t>
  </si>
  <si>
    <t>O32528941</t>
  </si>
  <si>
    <t>871687400002169351</t>
  </si>
  <si>
    <t>FAS2819088</t>
  </si>
  <si>
    <t>Spengen 3 BIJ - Kockengen</t>
  </si>
  <si>
    <t>E0054008390204921</t>
  </si>
  <si>
    <t>O32528942</t>
  </si>
  <si>
    <t>871687400002170647</t>
  </si>
  <si>
    <t>SPORTWEG</t>
  </si>
  <si>
    <t>3628 AZ</t>
  </si>
  <si>
    <t>FAS2819299</t>
  </si>
  <si>
    <t>Sportweg 4  - Kockengen</t>
  </si>
  <si>
    <t>E0030003035437715</t>
  </si>
  <si>
    <t>O32901538</t>
  </si>
  <si>
    <t>FAS3542050</t>
  </si>
  <si>
    <t>O32528943</t>
  </si>
  <si>
    <t>871687400002196173</t>
  </si>
  <si>
    <t>Portengen</t>
  </si>
  <si>
    <t>3628 EC</t>
  </si>
  <si>
    <t>FAS2819089</t>
  </si>
  <si>
    <t>Portengen 45 BIJ - Kockengen</t>
  </si>
  <si>
    <t>8810184L</t>
  </si>
  <si>
    <t>O32901539</t>
  </si>
  <si>
    <t>FAS3542051</t>
  </si>
  <si>
    <t>O32528944</t>
  </si>
  <si>
    <t>871687400002197842</t>
  </si>
  <si>
    <t>3628 EE</t>
  </si>
  <si>
    <t>FAS2819090</t>
  </si>
  <si>
    <t>Portengen 10 TO - Kockengen</t>
  </si>
  <si>
    <t>7000286X</t>
  </si>
  <si>
    <t>O32901540</t>
  </si>
  <si>
    <t>FAS3542052</t>
  </si>
  <si>
    <t>O32528945</t>
  </si>
  <si>
    <t>871687400002203062</t>
  </si>
  <si>
    <t>FAS2819091</t>
  </si>
  <si>
    <t>Portengen 42 BIJ - Kockengen</t>
  </si>
  <si>
    <t>E0054008390236221</t>
  </si>
  <si>
    <t>O32901541</t>
  </si>
  <si>
    <t>FAS3542053</t>
  </si>
  <si>
    <t>O32528946</t>
  </si>
  <si>
    <t>871687400002203109</t>
  </si>
  <si>
    <t>3628 EG</t>
  </si>
  <si>
    <t>FAS2819092</t>
  </si>
  <si>
    <t>Portengen 46 BIJ - Kockengen</t>
  </si>
  <si>
    <t>14390607</t>
  </si>
  <si>
    <t>O32901542</t>
  </si>
  <si>
    <t>FAS3542054</t>
  </si>
  <si>
    <t>O32528947</t>
  </si>
  <si>
    <t>871687400002203147</t>
  </si>
  <si>
    <t>FAS2819093</t>
  </si>
  <si>
    <t>Portengen 56 A - Kockengen</t>
  </si>
  <si>
    <t>14441932</t>
  </si>
  <si>
    <t>O32661253</t>
  </si>
  <si>
    <t>FAS3083982</t>
  </si>
  <si>
    <t>O32901936</t>
  </si>
  <si>
    <t>FAS3542055</t>
  </si>
  <si>
    <t>O32528948</t>
  </si>
  <si>
    <t>871687400002209484</t>
  </si>
  <si>
    <t>3628 EP</t>
  </si>
  <si>
    <t>FAS2819094</t>
  </si>
  <si>
    <t>Wagendijk 6 BIJ - KOCKENGEN</t>
  </si>
  <si>
    <t>3000006430</t>
  </si>
  <si>
    <t>O32901543</t>
  </si>
  <si>
    <t>FAS3542056</t>
  </si>
  <si>
    <t>O32528949</t>
  </si>
  <si>
    <t>871687400002209569</t>
  </si>
  <si>
    <t>FAS2819095</t>
  </si>
  <si>
    <t>Wagendijk 2 BIJ - Kockengen</t>
  </si>
  <si>
    <t>3000006396</t>
  </si>
  <si>
    <t>O32901544</t>
  </si>
  <si>
    <t>FAS3542057</t>
  </si>
  <si>
    <t>O32528950</t>
  </si>
  <si>
    <t>871687400002209644</t>
  </si>
  <si>
    <t>FAS2819096</t>
  </si>
  <si>
    <t>Wagendijk 9 BIJ - Kockengen</t>
  </si>
  <si>
    <t>15005842</t>
  </si>
  <si>
    <t>O32901545</t>
  </si>
  <si>
    <t>FAS3542058</t>
  </si>
  <si>
    <t>O32528951</t>
  </si>
  <si>
    <t>871687400002209729</t>
  </si>
  <si>
    <t>3628 ER</t>
  </si>
  <si>
    <t>FAS2819097</t>
  </si>
  <si>
    <t>Wagendijk 17 BIJ - Kockengen</t>
  </si>
  <si>
    <t>3000006591</t>
  </si>
  <si>
    <t>O32901546</t>
  </si>
  <si>
    <t>FAS3542059</t>
  </si>
  <si>
    <t>O32528952</t>
  </si>
  <si>
    <t>871687400002209804</t>
  </si>
  <si>
    <t>FAS2819098</t>
  </si>
  <si>
    <t>Wagendijk 11 A - Kockengen</t>
  </si>
  <si>
    <t>3000006594</t>
  </si>
  <si>
    <t>O32901547</t>
  </si>
  <si>
    <t>FAS3542060</t>
  </si>
  <si>
    <t>O32528953</t>
  </si>
  <si>
    <t>871687400002209903</t>
  </si>
  <si>
    <t>FAS2819099</t>
  </si>
  <si>
    <t>Wagendijk 14 BIJ - Kockengen</t>
  </si>
  <si>
    <t>3000006593</t>
  </si>
  <si>
    <t>O32901548</t>
  </si>
  <si>
    <t>FAS3542061</t>
  </si>
  <si>
    <t>O32528954</t>
  </si>
  <si>
    <t>871687400002212057</t>
  </si>
  <si>
    <t>Zwanebloem</t>
  </si>
  <si>
    <t>3628 NB</t>
  </si>
  <si>
    <t>FAS2819100</t>
  </si>
  <si>
    <t>Zwanebloem 2 NST - Kockengen</t>
  </si>
  <si>
    <t>E0054008390204821</t>
  </si>
  <si>
    <t>O32901549</t>
  </si>
  <si>
    <t>FAS3542062</t>
  </si>
  <si>
    <t>O32528955</t>
  </si>
  <si>
    <t>871687400003154189</t>
  </si>
  <si>
    <t>Rijksstraatweg</t>
  </si>
  <si>
    <t>81</t>
  </si>
  <si>
    <t>3632 AA</t>
  </si>
  <si>
    <t>LOENEN AAN DE VECHT</t>
  </si>
  <si>
    <t>FAS2819300</t>
  </si>
  <si>
    <t>RIJKSSTRAATWEG 81  - LOENEN AAN DE VECHT</t>
  </si>
  <si>
    <t>3000006389</t>
  </si>
  <si>
    <t>O32901550</t>
  </si>
  <si>
    <t>FAS3542063</t>
  </si>
  <si>
    <t>O32528956</t>
  </si>
  <si>
    <t>871687400003158163</t>
  </si>
  <si>
    <t>3632 EK</t>
  </si>
  <si>
    <t>FAS2819287</t>
  </si>
  <si>
    <t>Gemeente Stichtse Vecht (Loenen) Gebouwen elektriciteit</t>
  </si>
  <si>
    <t>TORENSTRAAT 2  - LOENEN AAN DE VECHT</t>
  </si>
  <si>
    <t>E0030003035452015</t>
  </si>
  <si>
    <t>O32901551</t>
  </si>
  <si>
    <t>FAS3542064</t>
  </si>
  <si>
    <t>O32528957</t>
  </si>
  <si>
    <t>871687400003199944</t>
  </si>
  <si>
    <t>3633 CR</t>
  </si>
  <si>
    <t>VREELAND</t>
  </si>
  <si>
    <t>FAS2819301</t>
  </si>
  <si>
    <t>SINGEL 24 TO     - VREELAND</t>
  </si>
  <si>
    <t>E0052004434551518</t>
  </si>
  <si>
    <t>O32901552</t>
  </si>
  <si>
    <t>FAS3542065</t>
  </si>
  <si>
    <t>O32528958</t>
  </si>
  <si>
    <t>871687400003204419</t>
  </si>
  <si>
    <t>Bergseweg</t>
  </si>
  <si>
    <t>3633 AK</t>
  </si>
  <si>
    <t>FAS2819302</t>
  </si>
  <si>
    <t>BERGSEWEG 6 BY     - VREELAND</t>
  </si>
  <si>
    <t>E0054007699460520</t>
  </si>
  <si>
    <t>O32901553</t>
  </si>
  <si>
    <t>FAS3542066</t>
  </si>
  <si>
    <t>O32528959</t>
  </si>
  <si>
    <t>871687400003220815</t>
  </si>
  <si>
    <t>3631 AD</t>
  </si>
  <si>
    <t>NIEUWERSLUIS</t>
  </si>
  <si>
    <t>FAS2819303</t>
  </si>
  <si>
    <t>RIJKSSTRAATWEG 62  - NIEUWERSLUIS</t>
  </si>
  <si>
    <t>E0054008390206021</t>
  </si>
  <si>
    <t>O32901554</t>
  </si>
  <si>
    <t>FAS3542067</t>
  </si>
  <si>
    <t>O32529489</t>
  </si>
  <si>
    <t>871687400003220891</t>
  </si>
  <si>
    <t>3631 AC</t>
  </si>
  <si>
    <t>FAS2819318</t>
  </si>
  <si>
    <t>RIJKSSTRAATWEG 30  - NIEUWERSLUIS</t>
  </si>
  <si>
    <t>3000006597</t>
  </si>
  <si>
    <t>O32901555</t>
  </si>
  <si>
    <t>FAS3542208</t>
  </si>
  <si>
    <t>O32528960</t>
  </si>
  <si>
    <t>871687400003241582</t>
  </si>
  <si>
    <t>184</t>
  </si>
  <si>
    <t>3632 AJ</t>
  </si>
  <si>
    <t>FAS2819288</t>
  </si>
  <si>
    <t>RIJKSSTRAATWEG 184  - LOENEN AAN DE VECHT</t>
  </si>
  <si>
    <t>E0044007021222317</t>
  </si>
  <si>
    <t>O32528961</t>
  </si>
  <si>
    <t>871687400003280345</t>
  </si>
  <si>
    <t>Fetha</t>
  </si>
  <si>
    <t>3633 CT</t>
  </si>
  <si>
    <t>FAS2819289</t>
  </si>
  <si>
    <t>FETHA 14  - VREELAND</t>
  </si>
  <si>
    <t>0014427010</t>
  </si>
  <si>
    <t>O32901556</t>
  </si>
  <si>
    <t>FAS3542069</t>
  </si>
  <si>
    <t>O32528962</t>
  </si>
  <si>
    <t>871687400003290696</t>
  </si>
  <si>
    <t>Raadhuislaan</t>
  </si>
  <si>
    <t>3633 AP</t>
  </si>
  <si>
    <t>FAS2819290</t>
  </si>
  <si>
    <t>RAADHUISLAAN 1 TO     - VREELAND</t>
  </si>
  <si>
    <t>E0031003114824215</t>
  </si>
  <si>
    <t>O32901557</t>
  </si>
  <si>
    <t>FAS3542070</t>
  </si>
  <si>
    <t>O32528963</t>
  </si>
  <si>
    <t>871687400003310035</t>
  </si>
  <si>
    <t>3631 AJ</t>
  </si>
  <si>
    <t>FAS2819304</t>
  </si>
  <si>
    <t>STATIONSWEG 5  - NIEUWERSLUIS</t>
  </si>
  <si>
    <t>3000006632</t>
  </si>
  <si>
    <t>O32901558</t>
  </si>
  <si>
    <t>FAS3542071</t>
  </si>
  <si>
    <t>O32528964</t>
  </si>
  <si>
    <t>871687400003310127</t>
  </si>
  <si>
    <t>Zandpad</t>
  </si>
  <si>
    <t>3631 NK</t>
  </si>
  <si>
    <t>FAS2819305</t>
  </si>
  <si>
    <t>ZANDPAD 13  - NIEUWERSLUIS</t>
  </si>
  <si>
    <t>3000006585</t>
  </si>
  <si>
    <t>O32901559</t>
  </si>
  <si>
    <t>FAS3542072</t>
  </si>
  <si>
    <t>O32528965</t>
  </si>
  <si>
    <t>871687400003317027</t>
  </si>
  <si>
    <t>3632 WC</t>
  </si>
  <si>
    <t>FAS2819306</t>
  </si>
  <si>
    <t>HOEFIJZER 9  - LOENEN AAN DE VECHT</t>
  </si>
  <si>
    <t>3000006369</t>
  </si>
  <si>
    <t>O32901560</t>
  </si>
  <si>
    <t>FAS3542073</t>
  </si>
  <si>
    <t>O32528966</t>
  </si>
  <si>
    <t>871687400003352622</t>
  </si>
  <si>
    <t>3633 BA</t>
  </si>
  <si>
    <t>FAS2819291</t>
  </si>
  <si>
    <t>VOORSTRAAT 13  - VREELAND</t>
  </si>
  <si>
    <t>E0030003035451315</t>
  </si>
  <si>
    <t>O32901561</t>
  </si>
  <si>
    <t>FAS3542074</t>
  </si>
  <si>
    <t>O32528967</t>
  </si>
  <si>
    <t>871687400003352684</t>
  </si>
  <si>
    <t>FAS2819292</t>
  </si>
  <si>
    <t>E0053007520189219</t>
  </si>
  <si>
    <t>O32901562</t>
  </si>
  <si>
    <t>FAS3542075</t>
  </si>
  <si>
    <t>O32528968</t>
  </si>
  <si>
    <t>871687400003359157</t>
  </si>
  <si>
    <t>Nigtevechtseweg</t>
  </si>
  <si>
    <t>3633 XS</t>
  </si>
  <si>
    <t>FAS2819307</t>
  </si>
  <si>
    <t>NIGTEVECHTSEWEG 10 TO     - VREELAND</t>
  </si>
  <si>
    <t>15005824</t>
  </si>
  <si>
    <t>O32901563</t>
  </si>
  <si>
    <t>FAS3542076</t>
  </si>
  <si>
    <t>O32528969</t>
  </si>
  <si>
    <t>871687400003367626</t>
  </si>
  <si>
    <t>Mijndensedijk</t>
  </si>
  <si>
    <t>3631 NR</t>
  </si>
  <si>
    <t>FAS2819308</t>
  </si>
  <si>
    <t>3000006388</t>
  </si>
  <si>
    <t>O32901565</t>
  </si>
  <si>
    <t>FAS3542077</t>
  </si>
  <si>
    <t>O32528970</t>
  </si>
  <si>
    <t>871687400003380311</t>
  </si>
  <si>
    <t>Keizer Ottolaan</t>
  </si>
  <si>
    <t>3632 BW</t>
  </si>
  <si>
    <t>FAS2819293</t>
  </si>
  <si>
    <t>KEIZER OTTOLAAN 2  - LOENEN AAN DE VECHT</t>
  </si>
  <si>
    <t>E0030003035451715</t>
  </si>
  <si>
    <t>O32901566</t>
  </si>
  <si>
    <t>FAS3542078</t>
  </si>
  <si>
    <t>O32528971</t>
  </si>
  <si>
    <t>871687400003396770</t>
  </si>
  <si>
    <t>Vreelandseweg</t>
  </si>
  <si>
    <t>3632 ER</t>
  </si>
  <si>
    <t>FAS2819309</t>
  </si>
  <si>
    <t>VREELANDSEWEG 25 BYA    - LOENEN AAN DE VECHT</t>
  </si>
  <si>
    <t>E0054008390236421</t>
  </si>
  <si>
    <t>O32901567</t>
  </si>
  <si>
    <t>FAS3542079</t>
  </si>
  <si>
    <t>O32528972</t>
  </si>
  <si>
    <t>871687400003400910</t>
  </si>
  <si>
    <t>Brugstraat</t>
  </si>
  <si>
    <t>3632 EH</t>
  </si>
  <si>
    <t>FAS2819294</t>
  </si>
  <si>
    <t>Brugstraat 13  - LOENEN AAN DE VECHT</t>
  </si>
  <si>
    <t>8909265O</t>
  </si>
  <si>
    <t>O32901568</t>
  </si>
  <si>
    <t>FAS3542080</t>
  </si>
  <si>
    <t>O32528973</t>
  </si>
  <si>
    <t>871687400003401641</t>
  </si>
  <si>
    <t>Antilopespoor</t>
  </si>
  <si>
    <t>3605 CH</t>
  </si>
  <si>
    <t>MAARSSEN</t>
  </si>
  <si>
    <t>FAS2819459</t>
  </si>
  <si>
    <t>Gemeente Stichtse Vecht (Maarssen) Riolering elektriciteit</t>
  </si>
  <si>
    <t>ANTILOPESPOOR 108  - MAARSSEN</t>
  </si>
  <si>
    <t>14441869</t>
  </si>
  <si>
    <t>O32901569</t>
  </si>
  <si>
    <t>FAS3542081</t>
  </si>
  <si>
    <t>O32528974</t>
  </si>
  <si>
    <t>871687400003418243</t>
  </si>
  <si>
    <t>Kamelenspoor</t>
  </si>
  <si>
    <t>3605 EJ</t>
  </si>
  <si>
    <t>FAS2819460</t>
  </si>
  <si>
    <t>KAMELENSPOOR 170  - MAARSSEN</t>
  </si>
  <si>
    <t>14441891</t>
  </si>
  <si>
    <t>O32901570</t>
  </si>
  <si>
    <t>FAS3542082</t>
  </si>
  <si>
    <t>O32528975</t>
  </si>
  <si>
    <t>871687400003418274</t>
  </si>
  <si>
    <t>1393 NK</t>
  </si>
  <si>
    <t>NIGTEVECHT</t>
  </si>
  <si>
    <t>FAS2819295</t>
  </si>
  <si>
    <t>DORPSSTRAAT 120 AC     - NIGTEVECHT</t>
  </si>
  <si>
    <t>E0031003114824415</t>
  </si>
  <si>
    <t>O32901571</t>
  </si>
  <si>
    <t>FAS3542083</t>
  </si>
  <si>
    <t>O32528976</t>
  </si>
  <si>
    <t>871687400003453657</t>
  </si>
  <si>
    <t>Bloklaan</t>
  </si>
  <si>
    <t>3632 NZ</t>
  </si>
  <si>
    <t>FAS2819310</t>
  </si>
  <si>
    <t>BLOKLAAN 3  - LOENEN AAN DE VECHT</t>
  </si>
  <si>
    <t>E0054008390207521</t>
  </si>
  <si>
    <t>O32901572</t>
  </si>
  <si>
    <t>FAS3542084</t>
  </si>
  <si>
    <t>O32528977</t>
  </si>
  <si>
    <t>871687400003453695</t>
  </si>
  <si>
    <t>3632 NT</t>
  </si>
  <si>
    <t>FAS2819311</t>
  </si>
  <si>
    <t>MIJNDENSEDIJK 23  - LOENEN AAN DE VECHT</t>
  </si>
  <si>
    <t>3000006366</t>
  </si>
  <si>
    <t>O32637559</t>
  </si>
  <si>
    <t>FAS2736791</t>
  </si>
  <si>
    <t>O32901937</t>
  </si>
  <si>
    <t>FAS3542581</t>
  </si>
  <si>
    <t>O32528978</t>
  </si>
  <si>
    <t>871687400003456719</t>
  </si>
  <si>
    <t>Oud Over</t>
  </si>
  <si>
    <t>3632 VG</t>
  </si>
  <si>
    <t>FAS2819312</t>
  </si>
  <si>
    <t>OUD OVER 112  - LOENEN AAN DE VECHT</t>
  </si>
  <si>
    <t>3000004630</t>
  </si>
  <si>
    <t>O32901573</t>
  </si>
  <si>
    <t>FAS3542085</t>
  </si>
  <si>
    <t>O32397398</t>
  </si>
  <si>
    <t>O32524031</t>
  </si>
  <si>
    <t>871687400003461362</t>
  </si>
  <si>
    <t>1393 NE</t>
  </si>
  <si>
    <t>FAS3042693</t>
  </si>
  <si>
    <t>9604017O</t>
  </si>
  <si>
    <t>O32528979</t>
  </si>
  <si>
    <t>871687400003462123</t>
  </si>
  <si>
    <t>1393 NG</t>
  </si>
  <si>
    <t>FAS2819296</t>
  </si>
  <si>
    <t>DORPSSTRAAT 45  - NIGTEVECHT</t>
  </si>
  <si>
    <t>E0030003035451615</t>
  </si>
  <si>
    <t>O32901574</t>
  </si>
  <si>
    <t>FAS3542086</t>
  </si>
  <si>
    <t>O32528980</t>
  </si>
  <si>
    <t>871687400003517199</t>
  </si>
  <si>
    <t>Korte Velterslaan</t>
  </si>
  <si>
    <t>1393 PB</t>
  </si>
  <si>
    <t>FAS2819313</t>
  </si>
  <si>
    <t>KORTE VELTERSLAAN 1 TO     - NIGTEVECHT</t>
  </si>
  <si>
    <t>0014441917</t>
  </si>
  <si>
    <t>O32901575</t>
  </si>
  <si>
    <t>FAS3542087</t>
  </si>
  <si>
    <t>O32528981</t>
  </si>
  <si>
    <t>871687400003519360</t>
  </si>
  <si>
    <t>1393 PC</t>
  </si>
  <si>
    <t>FAS2819314</t>
  </si>
  <si>
    <t>VREELANDSEWEG 29 T/O    - NIGTEVECHT</t>
  </si>
  <si>
    <t>14441921</t>
  </si>
  <si>
    <t>O32901576</t>
  </si>
  <si>
    <t>FAS3542088</t>
  </si>
  <si>
    <t>O32528982</t>
  </si>
  <si>
    <t>871687400003523398</t>
  </si>
  <si>
    <t>Zebraspoor</t>
  </si>
  <si>
    <t>3605 GA</t>
  </si>
  <si>
    <t>FAS2819580</t>
  </si>
  <si>
    <t>Gemeente Stichtse Vecht (Maarssen) VRI elektriciteit</t>
  </si>
  <si>
    <t>ZEBRASPOOR 1  - MAARSSEN</t>
  </si>
  <si>
    <t>8106422D</t>
  </si>
  <si>
    <t>O32901577</t>
  </si>
  <si>
    <t>FAS3542089</t>
  </si>
  <si>
    <t>O32528983</t>
  </si>
  <si>
    <t>871687400003533779</t>
  </si>
  <si>
    <t>513</t>
  </si>
  <si>
    <t>3605 HD</t>
  </si>
  <si>
    <t>FAS2819409</t>
  </si>
  <si>
    <t>Gemeente Stichtse Vecht (Maarssen) Overig elektriciteit</t>
  </si>
  <si>
    <t>ZEBRASPOOR 513  - MAARSSEN</t>
  </si>
  <si>
    <t>9314520O</t>
  </si>
  <si>
    <t>O32901578</t>
  </si>
  <si>
    <t>FAS3542090</t>
  </si>
  <si>
    <t>O32528984</t>
  </si>
  <si>
    <t>871687400003539115</t>
  </si>
  <si>
    <t>Duivenkamp</t>
  </si>
  <si>
    <t>3607 AB</t>
  </si>
  <si>
    <t>FAS2819461</t>
  </si>
  <si>
    <t>DUIVENKAMP 31  - MAARSSEN</t>
  </si>
  <si>
    <t>9110190Z</t>
  </si>
  <si>
    <t>O32901579</t>
  </si>
  <si>
    <t>FAS3542091</t>
  </si>
  <si>
    <t>O32528985</t>
  </si>
  <si>
    <t>871687400003606343</t>
  </si>
  <si>
    <t>155</t>
  </si>
  <si>
    <t>KW10</t>
  </si>
  <si>
    <t>3607 AH</t>
  </si>
  <si>
    <t>FAS2819462</t>
  </si>
  <si>
    <t>DUIVENKAMP 155 KW10   - MAARSSEN</t>
  </si>
  <si>
    <t>72035071</t>
  </si>
  <si>
    <t>O32901580</t>
  </si>
  <si>
    <t>FAS3542092</t>
  </si>
  <si>
    <t>O32528986</t>
  </si>
  <si>
    <t>871687400003633905</t>
  </si>
  <si>
    <t>3605 GJ</t>
  </si>
  <si>
    <t>FAS2819410</t>
  </si>
  <si>
    <t>ZEBRASPOOR 154  - MAARSSEN</t>
  </si>
  <si>
    <t>E0052004397353218</t>
  </si>
  <si>
    <t>O32901581</t>
  </si>
  <si>
    <t>FAS3542093</t>
  </si>
  <si>
    <t>O32528987</t>
  </si>
  <si>
    <t>871687400003671044</t>
  </si>
  <si>
    <t>545</t>
  </si>
  <si>
    <t>3607 BK</t>
  </si>
  <si>
    <t>FAS2819315</t>
  </si>
  <si>
    <t>Duivenkamp 545  - MAARSSEN</t>
  </si>
  <si>
    <t>E0044006830047117</t>
  </si>
  <si>
    <t>O32901582</t>
  </si>
  <si>
    <t>FAS3542094</t>
  </si>
  <si>
    <t>O32528988</t>
  </si>
  <si>
    <t>871687400003706104</t>
  </si>
  <si>
    <t>Vogelweg</t>
  </si>
  <si>
    <t>3607 EL</t>
  </si>
  <si>
    <t>FAS2819581</t>
  </si>
  <si>
    <t>VOGELWEG 1 VRI    - MAARSSEN</t>
  </si>
  <si>
    <t>E0053007825011221</t>
  </si>
  <si>
    <t>O32901583</t>
  </si>
  <si>
    <t>FAS3542095</t>
  </si>
  <si>
    <t>O32528989</t>
  </si>
  <si>
    <t>871687400003718459</t>
  </si>
  <si>
    <t>Reigerskamp</t>
  </si>
  <si>
    <t>3607 HA</t>
  </si>
  <si>
    <t>FAS2819463</t>
  </si>
  <si>
    <t>REIGERSKAMP 18  - MAARSSEN</t>
  </si>
  <si>
    <t>14390614</t>
  </si>
  <si>
    <t>O32901584</t>
  </si>
  <si>
    <t>FAS3542096</t>
  </si>
  <si>
    <t>O32528990</t>
  </si>
  <si>
    <t>871687400003723903</t>
  </si>
  <si>
    <t>3607 HN</t>
  </si>
  <si>
    <t>FAS2819464</t>
  </si>
  <si>
    <t>REIGERSKAMP 244  - MAARSSEN</t>
  </si>
  <si>
    <t>14390617</t>
  </si>
  <si>
    <t>O32901585</t>
  </si>
  <si>
    <t>FAS3542097</t>
  </si>
  <si>
    <t>O32528991</t>
  </si>
  <si>
    <t>871687400003758752</t>
  </si>
  <si>
    <t>Fazantenkamp</t>
  </si>
  <si>
    <t>735</t>
  </si>
  <si>
    <t>3607 DS</t>
  </si>
  <si>
    <t>FAS2819465</t>
  </si>
  <si>
    <t>FAZANTENKAMP 735  - MAARSSEN</t>
  </si>
  <si>
    <t>9402067Z</t>
  </si>
  <si>
    <t>O32901586</t>
  </si>
  <si>
    <t>FAS3542098</t>
  </si>
  <si>
    <t>O32528992</t>
  </si>
  <si>
    <t>871687400003774943</t>
  </si>
  <si>
    <t>Pauwenkamp</t>
  </si>
  <si>
    <t>305</t>
  </si>
  <si>
    <t>3607 TA</t>
  </si>
  <si>
    <t>FAS2819466</t>
  </si>
  <si>
    <t>PAUWENKAMP 305  - MAARSSEN</t>
  </si>
  <si>
    <t>6300721O</t>
  </si>
  <si>
    <t>O32901587</t>
  </si>
  <si>
    <t>FAS3542099</t>
  </si>
  <si>
    <t>O32528993</t>
  </si>
  <si>
    <t>871687400003848521</t>
  </si>
  <si>
    <t>3607 HW</t>
  </si>
  <si>
    <t>FAS2819467</t>
  </si>
  <si>
    <t>REIGERSKAMP 380  - MAARSSEN</t>
  </si>
  <si>
    <t>0014390616</t>
  </si>
  <si>
    <t>O32901588</t>
  </si>
  <si>
    <t>FAS3542100</t>
  </si>
  <si>
    <t>O32528994</t>
  </si>
  <si>
    <t>871687400003979577</t>
  </si>
  <si>
    <t>Valkenkamp</t>
  </si>
  <si>
    <t>592</t>
  </si>
  <si>
    <t>3607 ML</t>
  </si>
  <si>
    <t>FAS2819468</t>
  </si>
  <si>
    <t>VALKENKAMP 592 TO     - MAARSSEN</t>
  </si>
  <si>
    <t>14390549</t>
  </si>
  <si>
    <t>O32901589</t>
  </si>
  <si>
    <t>FAS3542101</t>
  </si>
  <si>
    <t>O32528995</t>
  </si>
  <si>
    <t>871687400004014031</t>
  </si>
  <si>
    <t>Spechtenkamp</t>
  </si>
  <si>
    <t>3607 KH</t>
  </si>
  <si>
    <t>FAS2819469</t>
  </si>
  <si>
    <t>SPECHTENKAMP 128 BY     - MAARSSEN</t>
  </si>
  <si>
    <t>0014390547</t>
  </si>
  <si>
    <t>O32901590</t>
  </si>
  <si>
    <t>FAS3542102</t>
  </si>
  <si>
    <t>O32528996</t>
  </si>
  <si>
    <t>871687400004066320</t>
  </si>
  <si>
    <t>Zwanenkamp</t>
  </si>
  <si>
    <t>855</t>
  </si>
  <si>
    <t>3607 PV</t>
  </si>
  <si>
    <t>FAS2819470</t>
  </si>
  <si>
    <t>ZWANENKAMP 855  - MAARSSEN</t>
  </si>
  <si>
    <t>0014390548</t>
  </si>
  <si>
    <t>O32901591</t>
  </si>
  <si>
    <t>FAS3542103</t>
  </si>
  <si>
    <t>O32528997</t>
  </si>
  <si>
    <t>871687400004071911</t>
  </si>
  <si>
    <t>Floraweg</t>
  </si>
  <si>
    <t>3608 BW</t>
  </si>
  <si>
    <t>FAS2819471</t>
  </si>
  <si>
    <t>FLORAWEG 2  - MAARSSEN</t>
  </si>
  <si>
    <t>9505080Z</t>
  </si>
  <si>
    <t>O32901592</t>
  </si>
  <si>
    <t>FAS3542104</t>
  </si>
  <si>
    <t>O32528998</t>
  </si>
  <si>
    <t>871687400004076831</t>
  </si>
  <si>
    <t>FAS2819472</t>
  </si>
  <si>
    <t>E0054008390204621</t>
  </si>
  <si>
    <t>O32901593</t>
  </si>
  <si>
    <t>FAS3542105</t>
  </si>
  <si>
    <t>O32528999</t>
  </si>
  <si>
    <t>871687400004076978</t>
  </si>
  <si>
    <t>FAS2819582</t>
  </si>
  <si>
    <t>Floraweg 3  - MAARSSEN</t>
  </si>
  <si>
    <t>E0053007825487521</t>
  </si>
  <si>
    <t>O32901594</t>
  </si>
  <si>
    <t>FAS3542106</t>
  </si>
  <si>
    <t>O32529000</t>
  </si>
  <si>
    <t>871687400004083457</t>
  </si>
  <si>
    <t>Bloemstede</t>
  </si>
  <si>
    <t>378</t>
  </si>
  <si>
    <t>3608 VD</t>
  </si>
  <si>
    <t>FAS2819583</t>
  </si>
  <si>
    <t>BLOEMSTEDE 378 AC     - MAARSSEN</t>
  </si>
  <si>
    <t>E0053007825009521</t>
  </si>
  <si>
    <t>O32901595</t>
  </si>
  <si>
    <t>FAS3542107</t>
  </si>
  <si>
    <t>O32529001</t>
  </si>
  <si>
    <t>871687400004188800</t>
  </si>
  <si>
    <t>3608 TK</t>
  </si>
  <si>
    <t>FAS2819411</t>
  </si>
  <si>
    <t>BLOEMSTEDE 4  - MAARSSEN</t>
  </si>
  <si>
    <t>E0036003807529917</t>
  </si>
  <si>
    <t>O32901596</t>
  </si>
  <si>
    <t>FAS3542108</t>
  </si>
  <si>
    <t>O32529002</t>
  </si>
  <si>
    <t>871687400004188879</t>
  </si>
  <si>
    <t>FAS2819584</t>
  </si>
  <si>
    <t>BLOEMSTEDE 14 AC     - MAARSSEN</t>
  </si>
  <si>
    <t>E0053007825484621</t>
  </si>
  <si>
    <t>O32901597</t>
  </si>
  <si>
    <t>FAS3542109</t>
  </si>
  <si>
    <t>O32529003</t>
  </si>
  <si>
    <t>871687400004228223</t>
  </si>
  <si>
    <t>Gageldijk</t>
  </si>
  <si>
    <t>3602 AJ</t>
  </si>
  <si>
    <t>FAS2819473</t>
  </si>
  <si>
    <t>Gageldijk 83 voor</t>
  </si>
  <si>
    <t>E0034007391121319</t>
  </si>
  <si>
    <t>O32529004</t>
  </si>
  <si>
    <t>871687400004228292</t>
  </si>
  <si>
    <t>3602 AG</t>
  </si>
  <si>
    <t>FAS2819474</t>
  </si>
  <si>
    <t>GAGELDIJK 25  - MAARSSEN</t>
  </si>
  <si>
    <t>0014441825</t>
  </si>
  <si>
    <t>O32529005</t>
  </si>
  <si>
    <t>871687400004233890</t>
  </si>
  <si>
    <t>3602 AK</t>
  </si>
  <si>
    <t>FAS2819585</t>
  </si>
  <si>
    <t>GAGELDIJK 109  - MAARSSEN</t>
  </si>
  <si>
    <t>E0053007825149521</t>
  </si>
  <si>
    <t>O32901598</t>
  </si>
  <si>
    <t>FAS3542112</t>
  </si>
  <si>
    <t>O32637597</t>
  </si>
  <si>
    <t>871687400004247750</t>
  </si>
  <si>
    <t>Maarssenbroeksedijk Oost</t>
  </si>
  <si>
    <t>3603 EA</t>
  </si>
  <si>
    <t>FAS2736793</t>
  </si>
  <si>
    <t>MAARSSENBROEKSEDIJK OOST 23  - MAARSSEN</t>
  </si>
  <si>
    <t>9429737O</t>
  </si>
  <si>
    <t>O32901938</t>
  </si>
  <si>
    <t>FAS3542582</t>
  </si>
  <si>
    <t>O32529006</t>
  </si>
  <si>
    <t>871687400004248917</t>
  </si>
  <si>
    <t>Straatweg</t>
  </si>
  <si>
    <t>3603 CV</t>
  </si>
  <si>
    <t>FAS2819412</t>
  </si>
  <si>
    <t>STRAATWEG 29  - MAARSSEN</t>
  </si>
  <si>
    <t>E0030003035444415</t>
  </si>
  <si>
    <t>O32901599</t>
  </si>
  <si>
    <t>FAS3542113</t>
  </si>
  <si>
    <t>O32529491</t>
  </si>
  <si>
    <t>871687400004250637</t>
  </si>
  <si>
    <t>1 NST</t>
  </si>
  <si>
    <t>3603 EB</t>
  </si>
  <si>
    <t>FAS2819532</t>
  </si>
  <si>
    <t>GMA riool</t>
  </si>
  <si>
    <t>Maarssenbroeksedijk Oost 36A</t>
  </si>
  <si>
    <t>14390560</t>
  </si>
  <si>
    <t>O32901600</t>
  </si>
  <si>
    <t>FAS3542209</t>
  </si>
  <si>
    <t>O32529007</t>
  </si>
  <si>
    <t>871687400004250934</t>
  </si>
  <si>
    <t>FAS2819475</t>
  </si>
  <si>
    <t>MAARSSENBROEKSEDIJK OOST 38  - MAARSSEN</t>
  </si>
  <si>
    <t>14390558</t>
  </si>
  <si>
    <t>O32901601</t>
  </si>
  <si>
    <t>FAS3542114</t>
  </si>
  <si>
    <t>O32529008</t>
  </si>
  <si>
    <t>871687400004250989</t>
  </si>
  <si>
    <t>FAS2819413</t>
  </si>
  <si>
    <t>E0054008390206621</t>
  </si>
  <si>
    <t>O32901602</t>
  </si>
  <si>
    <t>FAS3542115</t>
  </si>
  <si>
    <t>O32529009</t>
  </si>
  <si>
    <t>871687400004252808</t>
  </si>
  <si>
    <t>FAS2819414</t>
  </si>
  <si>
    <t>MAARSSENBROEKSEDIJK OOST 2  - MAARSSEN</t>
  </si>
  <si>
    <t>0014427163</t>
  </si>
  <si>
    <t>O32788924</t>
  </si>
  <si>
    <t>FAS3297012</t>
  </si>
  <si>
    <t>O32901939</t>
  </si>
  <si>
    <t>FAS3542116</t>
  </si>
  <si>
    <t>O32529010</t>
  </si>
  <si>
    <t>871687400004256233</t>
  </si>
  <si>
    <t>3604 AA</t>
  </si>
  <si>
    <t>FAS2819415</t>
  </si>
  <si>
    <t>AMSTERDAMSESTRAATWEG 2  - MAARSSEN</t>
  </si>
  <si>
    <t>7410439F</t>
  </si>
  <si>
    <t>O32901603</t>
  </si>
  <si>
    <t>FAS3542117</t>
  </si>
  <si>
    <t>O32529011</t>
  </si>
  <si>
    <t>871687400004256691</t>
  </si>
  <si>
    <t>3604 AD</t>
  </si>
  <si>
    <t>FAS2819476</t>
  </si>
  <si>
    <t>BINNENWEG 52  - MAARSSEN</t>
  </si>
  <si>
    <t>9320811O</t>
  </si>
  <si>
    <t>O32901604</t>
  </si>
  <si>
    <t>FAS3542118</t>
  </si>
  <si>
    <t>O32529012</t>
  </si>
  <si>
    <t>871687400004272103</t>
  </si>
  <si>
    <t>1261</t>
  </si>
  <si>
    <t>3607 NX</t>
  </si>
  <si>
    <t>FAS2819477</t>
  </si>
  <si>
    <t>ZWANENKAMP 1261  - MAARSSEN</t>
  </si>
  <si>
    <t>14390551</t>
  </si>
  <si>
    <t>O32731606</t>
  </si>
  <si>
    <t>FAS3163054</t>
  </si>
  <si>
    <t>O32901940</t>
  </si>
  <si>
    <t>FAS3542119</t>
  </si>
  <si>
    <t>O32529013</t>
  </si>
  <si>
    <t>871687400004277146</t>
  </si>
  <si>
    <t>Herenweg</t>
  </si>
  <si>
    <t>3602 AP</t>
  </si>
  <si>
    <t>FAS2819478</t>
  </si>
  <si>
    <t>HERENWEG 6  - MAARSSEN</t>
  </si>
  <si>
    <t>0014390613</t>
  </si>
  <si>
    <t>O32901605</t>
  </si>
  <si>
    <t>FAS3542120</t>
  </si>
  <si>
    <t>O32529014</t>
  </si>
  <si>
    <t>871687400004279973</t>
  </si>
  <si>
    <t>3602 AR</t>
  </si>
  <si>
    <t>FAS2819479</t>
  </si>
  <si>
    <t>HERENWEG 66  - MAARSSEN</t>
  </si>
  <si>
    <t>9011903O</t>
  </si>
  <si>
    <t>O32529015</t>
  </si>
  <si>
    <t>871687400004286247</t>
  </si>
  <si>
    <t>Breedstraat</t>
  </si>
  <si>
    <t>3603 BA</t>
  </si>
  <si>
    <t>FAS2819416</t>
  </si>
  <si>
    <t>BREEDSTRAAT 2  - MAARSSEN</t>
  </si>
  <si>
    <t>E0052004397339018</t>
  </si>
  <si>
    <t>O32901606</t>
  </si>
  <si>
    <t>FAS3542122</t>
  </si>
  <si>
    <t>O32529016</t>
  </si>
  <si>
    <t>871687400004287718</t>
  </si>
  <si>
    <t>3603 CL</t>
  </si>
  <si>
    <t>FAS2819417</t>
  </si>
  <si>
    <t>KERKWEG 23  - MAARSSEN</t>
  </si>
  <si>
    <t>E0034006879377417</t>
  </si>
  <si>
    <t>O32901607</t>
  </si>
  <si>
    <t>FAS3542123</t>
  </si>
  <si>
    <t>O32529017</t>
  </si>
  <si>
    <t>871687400004296154</t>
  </si>
  <si>
    <t>Marco Pololaan</t>
  </si>
  <si>
    <t>3603 GA</t>
  </si>
  <si>
    <t>FAS2819480</t>
  </si>
  <si>
    <t>MARCO POLOLAAN 17  - MAARSSEN</t>
  </si>
  <si>
    <t>14441873</t>
  </si>
  <si>
    <t>O32901608</t>
  </si>
  <si>
    <t>FAS3542124</t>
  </si>
  <si>
    <t>O32529018</t>
  </si>
  <si>
    <t>871687400004309274</t>
  </si>
  <si>
    <t>3604 BD</t>
  </si>
  <si>
    <t>FAS2819481</t>
  </si>
  <si>
    <t>STRAATWEG 116  - MAARSSEN</t>
  </si>
  <si>
    <t>14441872</t>
  </si>
  <si>
    <t>O32901609</t>
  </si>
  <si>
    <t>FAS3542125</t>
  </si>
  <si>
    <t>O32529019</t>
  </si>
  <si>
    <t>871687400004311413</t>
  </si>
  <si>
    <t>3604 BC</t>
  </si>
  <si>
    <t>FAS2819482</t>
  </si>
  <si>
    <t>STRAATWEG 56  - MAARSSEN</t>
  </si>
  <si>
    <t>14441874</t>
  </si>
  <si>
    <t>O32901610</t>
  </si>
  <si>
    <t>FAS3542126</t>
  </si>
  <si>
    <t>O32529020</t>
  </si>
  <si>
    <t>871687400004319600</t>
  </si>
  <si>
    <t>Ruimteweg</t>
  </si>
  <si>
    <t>3606 BA</t>
  </si>
  <si>
    <t>FAS2819586</t>
  </si>
  <si>
    <t>RUIMTEWEG 1  - MAARSSEN</t>
  </si>
  <si>
    <t>E0053007825012021</t>
  </si>
  <si>
    <t>O32901611</t>
  </si>
  <si>
    <t>FAS3542127</t>
  </si>
  <si>
    <t>O32529021</t>
  </si>
  <si>
    <t>871687400004321610</t>
  </si>
  <si>
    <t>Oostwaard</t>
  </si>
  <si>
    <t>3602 AA</t>
  </si>
  <si>
    <t>FAS2819483</t>
  </si>
  <si>
    <t>OOSTWAARD 13  - MAARSSEN</t>
  </si>
  <si>
    <t>7606950X</t>
  </si>
  <si>
    <t>O32901612</t>
  </si>
  <si>
    <t>FAS3542128</t>
  </si>
  <si>
    <t>O32529022</t>
  </si>
  <si>
    <t>871687400004331152</t>
  </si>
  <si>
    <t>Wilhelminaweg</t>
  </si>
  <si>
    <t>3603 CR</t>
  </si>
  <si>
    <t>FAS2819484</t>
  </si>
  <si>
    <t>WILHELMINAWEG 5  - MAARSSEN</t>
  </si>
  <si>
    <t>14390556</t>
  </si>
  <si>
    <t>O32901613</t>
  </si>
  <si>
    <t>FAS3542129</t>
  </si>
  <si>
    <t>O32529023</t>
  </si>
  <si>
    <t>871687400004355363</t>
  </si>
  <si>
    <t>Abel Tasmanlaan</t>
  </si>
  <si>
    <t>3603 GC</t>
  </si>
  <si>
    <t>FAS2819485</t>
  </si>
  <si>
    <t>Abel Tasmanlaan 9  - MAARSSEN</t>
  </si>
  <si>
    <t>E0052004434560418</t>
  </si>
  <si>
    <t>O32901614</t>
  </si>
  <si>
    <t>FAS3542130</t>
  </si>
  <si>
    <t>O32529024</t>
  </si>
  <si>
    <t>871687400004360985</t>
  </si>
  <si>
    <t>Westkanaaldijk</t>
  </si>
  <si>
    <t>3606 AL</t>
  </si>
  <si>
    <t>FAS2819486</t>
  </si>
  <si>
    <t>WESTKANAALDIJK 19  - MAARSSEN</t>
  </si>
  <si>
    <t>14441889</t>
  </si>
  <si>
    <t>O32901615</t>
  </si>
  <si>
    <t>FAS3542131</t>
  </si>
  <si>
    <t>O32529025</t>
  </si>
  <si>
    <t>871687400004361937</t>
  </si>
  <si>
    <t>Maarssenbroeksedijk</t>
  </si>
  <si>
    <t>3606 AN</t>
  </si>
  <si>
    <t>FAS2819587</t>
  </si>
  <si>
    <t>MAARSSENBROEKSEDIJK 6  - MAARSSEN</t>
  </si>
  <si>
    <t>E0053007825000521</t>
  </si>
  <si>
    <t>O32901616</t>
  </si>
  <si>
    <t>FAS3542132</t>
  </si>
  <si>
    <t>O32529026</t>
  </si>
  <si>
    <t>871687400004371387</t>
  </si>
  <si>
    <t>Daalseweg</t>
  </si>
  <si>
    <t>3611 AA</t>
  </si>
  <si>
    <t>OUD ZUILEN</t>
  </si>
  <si>
    <t>FAS2819487</t>
  </si>
  <si>
    <t>DAALSEWEG 2 TO     - OUD ZUILEN</t>
  </si>
  <si>
    <t>8204527Z</t>
  </si>
  <si>
    <t>O32901617</t>
  </si>
  <si>
    <t>FAS3542133</t>
  </si>
  <si>
    <t>O32529027</t>
  </si>
  <si>
    <t>871687400004371547</t>
  </si>
  <si>
    <t>3611 AD</t>
  </si>
  <si>
    <t>FAS2819488</t>
  </si>
  <si>
    <t>DORPSSTRAAT 23 BY     - OUD ZUILEN</t>
  </si>
  <si>
    <t>14441887</t>
  </si>
  <si>
    <t>O32901618</t>
  </si>
  <si>
    <t>FAS3542134</t>
  </si>
  <si>
    <t>O32529028</t>
  </si>
  <si>
    <t>871687400004398292</t>
  </si>
  <si>
    <t>Tuinbouwweg</t>
  </si>
  <si>
    <t>3602 AT</t>
  </si>
  <si>
    <t>FAS2819588</t>
  </si>
  <si>
    <t>TUINBOUWWEG 1  - MAARSSEN</t>
  </si>
  <si>
    <t>8105479D</t>
  </si>
  <si>
    <t>O32901619</t>
  </si>
  <si>
    <t>FAS3542135</t>
  </si>
  <si>
    <t>O32529029</t>
  </si>
  <si>
    <t>871687400004428562</t>
  </si>
  <si>
    <t>Buitenweg</t>
  </si>
  <si>
    <t>3602 PW</t>
  </si>
  <si>
    <t>FAS2819418</t>
  </si>
  <si>
    <t>BUITENWEG 144  - MAARSSEN</t>
  </si>
  <si>
    <t>9412954O</t>
  </si>
  <si>
    <t>O32901620</t>
  </si>
  <si>
    <t>FAS3542136</t>
  </si>
  <si>
    <t>O32529030</t>
  </si>
  <si>
    <t>871687400004430152</t>
  </si>
  <si>
    <t>312</t>
  </si>
  <si>
    <t>3602 ZK</t>
  </si>
  <si>
    <t>FAS2819419</t>
  </si>
  <si>
    <t>BUITENWEG 312  - MAARSSEN</t>
  </si>
  <si>
    <t>E0030003035445615</t>
  </si>
  <si>
    <t>O32901621</t>
  </si>
  <si>
    <t>FAS3542137</t>
  </si>
  <si>
    <t>O32529031</t>
  </si>
  <si>
    <t>871687400004446375</t>
  </si>
  <si>
    <t>Zuilenselaan</t>
  </si>
  <si>
    <t>3611 AP</t>
  </si>
  <si>
    <t>FAS2819420</t>
  </si>
  <si>
    <t>ZUILENSELAAN 2 TO     - OUD ZUILEN</t>
  </si>
  <si>
    <t>89236795</t>
  </si>
  <si>
    <t>O32901622</t>
  </si>
  <si>
    <t>FAS3542138</t>
  </si>
  <si>
    <t>O32529032</t>
  </si>
  <si>
    <t>871687400004446511</t>
  </si>
  <si>
    <t>Tournooiveld</t>
  </si>
  <si>
    <t>3611 AS</t>
  </si>
  <si>
    <t>FAS2819489</t>
  </si>
  <si>
    <t>TOURNOOIVELD 4 BY     - OUD ZUILEN</t>
  </si>
  <si>
    <t>0014441890</t>
  </si>
  <si>
    <t>O32901623</t>
  </si>
  <si>
    <t>FAS3542139</t>
  </si>
  <si>
    <t>O32529033</t>
  </si>
  <si>
    <t>871687400004492334</t>
  </si>
  <si>
    <t>3602 PK</t>
  </si>
  <si>
    <t>FAS2819490</t>
  </si>
  <si>
    <t>BUITENWEG 1  - MAARSSEN</t>
  </si>
  <si>
    <t>E0054008326263321</t>
  </si>
  <si>
    <t>O32901624</t>
  </si>
  <si>
    <t>FAS3542140</t>
  </si>
  <si>
    <t>O32529034</t>
  </si>
  <si>
    <t>871687400004494062</t>
  </si>
  <si>
    <t>FAS2819491</t>
  </si>
  <si>
    <t>0014390676</t>
  </si>
  <si>
    <t>O32901625</t>
  </si>
  <si>
    <t>FAS3542141</t>
  </si>
  <si>
    <t>O32529035</t>
  </si>
  <si>
    <t>871687400004505690</t>
  </si>
  <si>
    <t>222</t>
  </si>
  <si>
    <t>3602 ZH</t>
  </si>
  <si>
    <t>FAS2819492</t>
  </si>
  <si>
    <t>BUITENWEG 222  - MAARSSEN</t>
  </si>
  <si>
    <t>0014390654</t>
  </si>
  <si>
    <t>O32901626</t>
  </si>
  <si>
    <t>FAS3542142</t>
  </si>
  <si>
    <t>O32529036</t>
  </si>
  <si>
    <t>871687400004515408</t>
  </si>
  <si>
    <t>3602 ZD</t>
  </si>
  <si>
    <t>FAS2819589</t>
  </si>
  <si>
    <t>BUITENWEG 203  - MAARSSEN</t>
  </si>
  <si>
    <t>9200705F</t>
  </si>
  <si>
    <t>O32901627</t>
  </si>
  <si>
    <t>FAS3542143</t>
  </si>
  <si>
    <t>O32529037</t>
  </si>
  <si>
    <t>871687400005991195</t>
  </si>
  <si>
    <t>Zandweg</t>
  </si>
  <si>
    <t>3601 AE</t>
  </si>
  <si>
    <t>FAS2819421</t>
  </si>
  <si>
    <t>ZANDWEG 40  - MAARSSEN</t>
  </si>
  <si>
    <t>7405569Z</t>
  </si>
  <si>
    <t>O32901628</t>
  </si>
  <si>
    <t>FAS3542144</t>
  </si>
  <si>
    <t>O32529038</t>
  </si>
  <si>
    <t>871687400006004269</t>
  </si>
  <si>
    <t>Endelhovenlaan</t>
  </si>
  <si>
    <t>3601 GR</t>
  </si>
  <si>
    <t>FAS2819493</t>
  </si>
  <si>
    <t>ENDELHOVENLAAN 1  - MAARSSEN</t>
  </si>
  <si>
    <t>14390678</t>
  </si>
  <si>
    <t>O32901629</t>
  </si>
  <si>
    <t>FAS3542145</t>
  </si>
  <si>
    <t>O32529039</t>
  </si>
  <si>
    <t>871687400006049659</t>
  </si>
  <si>
    <t>Maarsseveensevaart</t>
  </si>
  <si>
    <t>3601 CD</t>
  </si>
  <si>
    <t>FAS2819494</t>
  </si>
  <si>
    <t>MAARSSEVEENSE VAART 26  - MAARSSEN</t>
  </si>
  <si>
    <t>15005827</t>
  </si>
  <si>
    <t>O32901630</t>
  </si>
  <si>
    <t>FAS3542146</t>
  </si>
  <si>
    <t>O32529040</t>
  </si>
  <si>
    <t>871687400006093980</t>
  </si>
  <si>
    <t>Herengracht</t>
  </si>
  <si>
    <t>3601 AL</t>
  </si>
  <si>
    <t>FAS2819495</t>
  </si>
  <si>
    <t>0014390675</t>
  </si>
  <si>
    <t>O32901631</t>
  </si>
  <si>
    <t>FAS3542147</t>
  </si>
  <si>
    <t>O32529041</t>
  </si>
  <si>
    <t>871687400006099234</t>
  </si>
  <si>
    <t>Oude Maarsseveensevaart</t>
  </si>
  <si>
    <t>3601 CJ</t>
  </si>
  <si>
    <t>FAS2819496</t>
  </si>
  <si>
    <t>OUDE MAARSSEVEENSEVAART 26  - MAARSSEN</t>
  </si>
  <si>
    <t>14390539</t>
  </si>
  <si>
    <t>O32901632</t>
  </si>
  <si>
    <t>FAS3542148</t>
  </si>
  <si>
    <t>O32901633</t>
  </si>
  <si>
    <t>871687400006131101</t>
  </si>
  <si>
    <t>Kuyperstraat</t>
  </si>
  <si>
    <t>3601 VB</t>
  </si>
  <si>
    <t>FAS3542149</t>
  </si>
  <si>
    <t>Kuyperstraat 58 B - MAARSSEN</t>
  </si>
  <si>
    <t>0014107306</t>
  </si>
  <si>
    <t>O32529043</t>
  </si>
  <si>
    <t>871687400006135307</t>
  </si>
  <si>
    <t>Vechtensteinlaan</t>
  </si>
  <si>
    <t>3601 CP</t>
  </si>
  <si>
    <t>FAS2819497</t>
  </si>
  <si>
    <t>Vechtensteinlaan 117BY</t>
  </si>
  <si>
    <t>E0054008390207321</t>
  </si>
  <si>
    <t>O32901634</t>
  </si>
  <si>
    <t>FAS3542150</t>
  </si>
  <si>
    <t>O32529044</t>
  </si>
  <si>
    <t>871687400006142053</t>
  </si>
  <si>
    <t>Diependaalsedijk</t>
  </si>
  <si>
    <t>3601 GL</t>
  </si>
  <si>
    <t>FAS2819498</t>
  </si>
  <si>
    <t>DIEPENDAALSEDIJK 52  - MAARSSEN</t>
  </si>
  <si>
    <t>0014390680</t>
  </si>
  <si>
    <t>O32901635</t>
  </si>
  <si>
    <t>FAS3542151</t>
  </si>
  <si>
    <t>O32529045</t>
  </si>
  <si>
    <t>871687400006144859</t>
  </si>
  <si>
    <t>3601 GH</t>
  </si>
  <si>
    <t>FAS2819423</t>
  </si>
  <si>
    <t>DIEPENDAALSEDIJK 19  - MAARSSEN</t>
  </si>
  <si>
    <t>E0044006830046917</t>
  </si>
  <si>
    <t>O32901636</t>
  </si>
  <si>
    <t>FAS3542152</t>
  </si>
  <si>
    <t>O32529046</t>
  </si>
  <si>
    <t>871687400006167926</t>
  </si>
  <si>
    <t>Pieter De Hooghstraat</t>
  </si>
  <si>
    <t>3601 EE</t>
  </si>
  <si>
    <t>FAS2819424</t>
  </si>
  <si>
    <t>PIETER DE HOOGHSTRAAT 9  - MAARSSEN</t>
  </si>
  <si>
    <t>9205463Z</t>
  </si>
  <si>
    <t>O32901637</t>
  </si>
  <si>
    <t>FAS3542153</t>
  </si>
  <si>
    <t>O32529047</t>
  </si>
  <si>
    <t>871687400006235601</t>
  </si>
  <si>
    <t>Middenweg</t>
  </si>
  <si>
    <t>3612 AV</t>
  </si>
  <si>
    <t>TIENHOVEN UT</t>
  </si>
  <si>
    <t>FAS2819499</t>
  </si>
  <si>
    <t>MIDDENWEG 12 TO     - TIENHOVEN UT</t>
  </si>
  <si>
    <t>14441846</t>
  </si>
  <si>
    <t>O32660636</t>
  </si>
  <si>
    <t>FAS3083981</t>
  </si>
  <si>
    <t>O32901941</t>
  </si>
  <si>
    <t>FAS3542154</t>
  </si>
  <si>
    <t>O32529048</t>
  </si>
  <si>
    <t>871687400006235694</t>
  </si>
  <si>
    <t>Maarsseveense Vaart</t>
  </si>
  <si>
    <t>3612 AA</t>
  </si>
  <si>
    <t>FAS2819500</t>
  </si>
  <si>
    <t>MAARSSEVEENSE VAART 19 BY     - TIENHOVEN UT</t>
  </si>
  <si>
    <t>0014390568</t>
  </si>
  <si>
    <t>O32901638</t>
  </si>
  <si>
    <t>FAS3542155</t>
  </si>
  <si>
    <t>O32529049</t>
  </si>
  <si>
    <t>871687400006235786</t>
  </si>
  <si>
    <t>FAS2819501</t>
  </si>
  <si>
    <t>MAARSSEVEENSE VAART 15 BY     - TIENHOVEN UT</t>
  </si>
  <si>
    <t>14390566</t>
  </si>
  <si>
    <t>O32901639</t>
  </si>
  <si>
    <t>FAS3542156</t>
  </si>
  <si>
    <t>O32529050</t>
  </si>
  <si>
    <t>871687400006235861</t>
  </si>
  <si>
    <t>FAS2819502</t>
  </si>
  <si>
    <t>MAARSSEVEENSE VAART 13 BY     - TIENHOVEN UT</t>
  </si>
  <si>
    <t>14029045</t>
  </si>
  <si>
    <t>O32901640</t>
  </si>
  <si>
    <t>FAS3542157</t>
  </si>
  <si>
    <t>O32529051</t>
  </si>
  <si>
    <t>871687400006235946</t>
  </si>
  <si>
    <t>3612 AS</t>
  </si>
  <si>
    <t>FAS2819503</t>
  </si>
  <si>
    <t>GRIENDWEG 3 TO     - TIENHOVEN UT</t>
  </si>
  <si>
    <t>0014441850</t>
  </si>
  <si>
    <t>O32901641</t>
  </si>
  <si>
    <t>FAS3542158</t>
  </si>
  <si>
    <t>O32529052</t>
  </si>
  <si>
    <t>871687400006236028</t>
  </si>
  <si>
    <t>Bethuneweg</t>
  </si>
  <si>
    <t>3612 AX</t>
  </si>
  <si>
    <t>FAS2819504</t>
  </si>
  <si>
    <t>BETHUNEWEG 3 TO     - TIENHOVEN UT</t>
  </si>
  <si>
    <t>14441845</t>
  </si>
  <si>
    <t>O32901642</t>
  </si>
  <si>
    <t>FAS3542159</t>
  </si>
  <si>
    <t>O32529053</t>
  </si>
  <si>
    <t>871687400006236103</t>
  </si>
  <si>
    <t>3612 AT</t>
  </si>
  <si>
    <t>FAS2819505</t>
  </si>
  <si>
    <t>MIDDENWEG 3 BY     - TIENHOVEN UT</t>
  </si>
  <si>
    <t>0014441848</t>
  </si>
  <si>
    <t>O32901643</t>
  </si>
  <si>
    <t>FAS3542160</t>
  </si>
  <si>
    <t>O32529054</t>
  </si>
  <si>
    <t>871687400006236165</t>
  </si>
  <si>
    <t>Nimmerdorlaan</t>
  </si>
  <si>
    <t>3612 AM</t>
  </si>
  <si>
    <t>FAS2819506</t>
  </si>
  <si>
    <t>NIMMERDORLAAN 4 NST    - TIENHOVEN UT</t>
  </si>
  <si>
    <t>14390588</t>
  </si>
  <si>
    <t>O32901644</t>
  </si>
  <si>
    <t>FAS3542161</t>
  </si>
  <si>
    <t>O32529055</t>
  </si>
  <si>
    <t>871687400006238305</t>
  </si>
  <si>
    <t>FAS2819507</t>
  </si>
  <si>
    <t>NIMMERDORLAAN 2 NST    - TIENHOVEN UT</t>
  </si>
  <si>
    <t>14029049</t>
  </si>
  <si>
    <t>O32901645</t>
  </si>
  <si>
    <t>FAS3542162</t>
  </si>
  <si>
    <t>O32529056</t>
  </si>
  <si>
    <t>871687400006239302</t>
  </si>
  <si>
    <t>FAS2819508</t>
  </si>
  <si>
    <t>MIDDENWEG 1 BY     - TIENHOVEN UT</t>
  </si>
  <si>
    <t>14441847</t>
  </si>
  <si>
    <t>O32901646</t>
  </si>
  <si>
    <t>FAS3542163</t>
  </si>
  <si>
    <t>O32529057</t>
  </si>
  <si>
    <t>871687400006241053</t>
  </si>
  <si>
    <t>3612 AR</t>
  </si>
  <si>
    <t>FAS2819509</t>
  </si>
  <si>
    <t>NIEUWEWEG 17 BY     - TIENHOVEN UT</t>
  </si>
  <si>
    <t>0014390687</t>
  </si>
  <si>
    <t>O32901647</t>
  </si>
  <si>
    <t>FAS3542164</t>
  </si>
  <si>
    <t>O32529058</t>
  </si>
  <si>
    <t>871687400006241848</t>
  </si>
  <si>
    <t>FAS2819510</t>
  </si>
  <si>
    <t>NIEUWEWEG 3 NST    - TIENHOVEN UT</t>
  </si>
  <si>
    <t>6401300X</t>
  </si>
  <si>
    <t>O32901648</t>
  </si>
  <si>
    <t>FAS3542165</t>
  </si>
  <si>
    <t>O32529059</t>
  </si>
  <si>
    <t>871687400006242005</t>
  </si>
  <si>
    <t>Dwarsdijk</t>
  </si>
  <si>
    <t>3612 AP</t>
  </si>
  <si>
    <t>FAS2819511</t>
  </si>
  <si>
    <t>DWARSDIJK 32  - TIENHOVEN UT</t>
  </si>
  <si>
    <t>0014390590</t>
  </si>
  <si>
    <t>O32901649</t>
  </si>
  <si>
    <t>FAS3542166</t>
  </si>
  <si>
    <t>O32529060</t>
  </si>
  <si>
    <t>871687400006242074</t>
  </si>
  <si>
    <t>FAS2819512</t>
  </si>
  <si>
    <t>DWARSDIJK 24  - TIENHOVEN UT</t>
  </si>
  <si>
    <t>0014390592</t>
  </si>
  <si>
    <t>O32901650</t>
  </si>
  <si>
    <t>FAS3542167</t>
  </si>
  <si>
    <t>O32529061</t>
  </si>
  <si>
    <t>871687400006242159</t>
  </si>
  <si>
    <t>FAS2819513</t>
  </si>
  <si>
    <t>DWARSDIJK 6 A      - TIENHOVEN UT</t>
  </si>
  <si>
    <t>14390586</t>
  </si>
  <si>
    <t>O32901651</t>
  </si>
  <si>
    <t>FAS3542168</t>
  </si>
  <si>
    <t>O32529062</t>
  </si>
  <si>
    <t>871687400006242319</t>
  </si>
  <si>
    <t>FAS2819101</t>
  </si>
  <si>
    <t>Nieuweweg 17 BIJ - Breukelen</t>
  </si>
  <si>
    <t>E0054008390206321</t>
  </si>
  <si>
    <t>O32901652</t>
  </si>
  <si>
    <t>FAS3542169</t>
  </si>
  <si>
    <t>O32529063</t>
  </si>
  <si>
    <t>871687400006245587</t>
  </si>
  <si>
    <t>FAS2818887</t>
  </si>
  <si>
    <t>Nieuweg 16</t>
  </si>
  <si>
    <t>0014390689</t>
  </si>
  <si>
    <t>O32901653</t>
  </si>
  <si>
    <t>FAS3542170</t>
  </si>
  <si>
    <t>O32529064</t>
  </si>
  <si>
    <t>871687400006246560</t>
  </si>
  <si>
    <t>Westbroekse Binnenweg</t>
  </si>
  <si>
    <t>3612 AH</t>
  </si>
  <si>
    <t>FAS2819514</t>
  </si>
  <si>
    <t>WESTBROEKSE BINNENWEG 4 TO     - TIENHOVEN UT</t>
  </si>
  <si>
    <t>14390587</t>
  </si>
  <si>
    <t>O32901654</t>
  </si>
  <si>
    <t>FAS3542171</t>
  </si>
  <si>
    <t>O32529065</t>
  </si>
  <si>
    <t>871687400006256378</t>
  </si>
  <si>
    <t>Europalaan</t>
  </si>
  <si>
    <t>3601 XR</t>
  </si>
  <si>
    <t>FAS2818888</t>
  </si>
  <si>
    <t>EUROPALAAN 1  - MAARSSEN</t>
  </si>
  <si>
    <t>15005861</t>
  </si>
  <si>
    <t>O32901655</t>
  </si>
  <si>
    <t>FAS3542172</t>
  </si>
  <si>
    <t>O32529066</t>
  </si>
  <si>
    <t>871687400006278424</t>
  </si>
  <si>
    <t>Ds. Ulferslaan</t>
  </si>
  <si>
    <t>3612 BH</t>
  </si>
  <si>
    <t>FAS2819425</t>
  </si>
  <si>
    <t>DS. ULFERSLAAN 27  - TIENHOVEN UT</t>
  </si>
  <si>
    <t>E0030003100850815</t>
  </si>
  <si>
    <t>O32901656</t>
  </si>
  <si>
    <t>FAS3542173</t>
  </si>
  <si>
    <t>O32529067</t>
  </si>
  <si>
    <t>871687400006279162</t>
  </si>
  <si>
    <t>Dominee Ulferslaan</t>
  </si>
  <si>
    <t>3612 BJ</t>
  </si>
  <si>
    <t>FAS2819426</t>
  </si>
  <si>
    <t>DOMINEE ULFERSLAAN 36 TO - TIENHOVEN UT</t>
  </si>
  <si>
    <t>7704834O</t>
  </si>
  <si>
    <t>O32901657</t>
  </si>
  <si>
    <t>FAS3542174</t>
  </si>
  <si>
    <t>O32529068</t>
  </si>
  <si>
    <t>871687400006282841</t>
  </si>
  <si>
    <t>Heuvellaan</t>
  </si>
  <si>
    <t>3612 BA</t>
  </si>
  <si>
    <t>FAS2819515</t>
  </si>
  <si>
    <t>HEUVELLAAN 3 BY     - TIENHOVEN UT</t>
  </si>
  <si>
    <t>14441851</t>
  </si>
  <si>
    <t>O32901658</t>
  </si>
  <si>
    <t>FAS3542175</t>
  </si>
  <si>
    <t>O32529069</t>
  </si>
  <si>
    <t>871687400006283404</t>
  </si>
  <si>
    <t>FAS2819516</t>
  </si>
  <si>
    <t>HEUVELLAAN 11 BY     - TIENHOVEN UT</t>
  </si>
  <si>
    <t>14441849</t>
  </si>
  <si>
    <t>O32901659</t>
  </si>
  <si>
    <t>FAS3542176</t>
  </si>
  <si>
    <t>O32529070</t>
  </si>
  <si>
    <t>871687400006284357</t>
  </si>
  <si>
    <t>Looijdijk</t>
  </si>
  <si>
    <t>3612 BG</t>
  </si>
  <si>
    <t>FAS2819517</t>
  </si>
  <si>
    <t>LOOIJDIJK 2 BY     - TIENHOVEN UT</t>
  </si>
  <si>
    <t>3000006519</t>
  </si>
  <si>
    <t>O32901660</t>
  </si>
  <si>
    <t>FAS3542177</t>
  </si>
  <si>
    <t>O32529071</t>
  </si>
  <si>
    <t>871687400006284692</t>
  </si>
  <si>
    <t>FAS2819518</t>
  </si>
  <si>
    <t>LOOIJDIJK 8 NST    - TIENHOVEN UT</t>
  </si>
  <si>
    <t>8000624L</t>
  </si>
  <si>
    <t>O32901661</t>
  </si>
  <si>
    <t>FAS3542178</t>
  </si>
  <si>
    <t>O32529072</t>
  </si>
  <si>
    <t>871687400006285569</t>
  </si>
  <si>
    <t>Looydijk</t>
  </si>
  <si>
    <t>FAS2819519</t>
  </si>
  <si>
    <t>LOOYDIJK 12  - TIENHOVEN UT</t>
  </si>
  <si>
    <t>14441886</t>
  </si>
  <si>
    <t>O32901662</t>
  </si>
  <si>
    <t>FAS3542179</t>
  </si>
  <si>
    <t>O32529073</t>
  </si>
  <si>
    <t>871687400006285873</t>
  </si>
  <si>
    <t>FAS2819520</t>
  </si>
  <si>
    <t>LOOIJDIJK 18 BY     - TIENHOVEN UT</t>
  </si>
  <si>
    <t>14441888</t>
  </si>
  <si>
    <t>O32901663</t>
  </si>
  <si>
    <t>FAS3542180</t>
  </si>
  <si>
    <t>O32529074</t>
  </si>
  <si>
    <t>871687400006287570</t>
  </si>
  <si>
    <t>FAS2819521</t>
  </si>
  <si>
    <t>LOOYDIJK 30  - TIENHOVEN UT</t>
  </si>
  <si>
    <t>14441827</t>
  </si>
  <si>
    <t>O32901664</t>
  </si>
  <si>
    <t>FAS3542181</t>
  </si>
  <si>
    <t>O32529075</t>
  </si>
  <si>
    <t>871687400006320291</t>
  </si>
  <si>
    <t>Machinekade</t>
  </si>
  <si>
    <t>3601 AR</t>
  </si>
  <si>
    <t>FAS2819522</t>
  </si>
  <si>
    <t>MACHINEKADE 19  - MAARSSEN</t>
  </si>
  <si>
    <t>14390677</t>
  </si>
  <si>
    <t>O32901665</t>
  </si>
  <si>
    <t>FAS3542182</t>
  </si>
  <si>
    <t>O32529493</t>
  </si>
  <si>
    <t>871687400006320352</t>
  </si>
  <si>
    <t>3601 AS</t>
  </si>
  <si>
    <t>FAS2819533</t>
  </si>
  <si>
    <t>MACHINEKADE 18  - MAARSSEN</t>
  </si>
  <si>
    <t>14390679</t>
  </si>
  <si>
    <t>O32901666</t>
  </si>
  <si>
    <t>FAS3542210</t>
  </si>
  <si>
    <t>O32551001</t>
  </si>
  <si>
    <t>871687400006320413</t>
  </si>
  <si>
    <t>Tienhoven</t>
  </si>
  <si>
    <t>FAS2818288</t>
  </si>
  <si>
    <t>Middenweg 22 bij GMA</t>
  </si>
  <si>
    <t>0014441844</t>
  </si>
  <si>
    <t>O32901942</t>
  </si>
  <si>
    <t>FAS3542579</t>
  </si>
  <si>
    <t>O32529076</t>
  </si>
  <si>
    <t>871687400006327832</t>
  </si>
  <si>
    <t>Laan van Niftarlake</t>
  </si>
  <si>
    <t>3612 BT</t>
  </si>
  <si>
    <t>FAS2819523</t>
  </si>
  <si>
    <t>LAAN VAN NIFTARLAKE 38 BY     - TIENHOVEN UT</t>
  </si>
  <si>
    <t>12691854</t>
  </si>
  <si>
    <t>O32901667</t>
  </si>
  <si>
    <t>FAS3542183</t>
  </si>
  <si>
    <t>O32529077</t>
  </si>
  <si>
    <t>871687400006328044</t>
  </si>
  <si>
    <t>FAS2819524</t>
  </si>
  <si>
    <t>LAAN VAN NIFTARLAKE 32  - TIENHOVEN UT</t>
  </si>
  <si>
    <t>15005833</t>
  </si>
  <si>
    <t>O32901668</t>
  </si>
  <si>
    <t>FAS3542184</t>
  </si>
  <si>
    <t>O32529078</t>
  </si>
  <si>
    <t>871687400006328389</t>
  </si>
  <si>
    <t>3612 BS</t>
  </si>
  <si>
    <t>FAS2819525</t>
  </si>
  <si>
    <t>LAAN VAN NIFTARLAKE 24 BY     - TIENHOVEN UT</t>
  </si>
  <si>
    <t>0015005860</t>
  </si>
  <si>
    <t>O32901669</t>
  </si>
  <si>
    <t>FAS3542185</t>
  </si>
  <si>
    <t>O32529079</t>
  </si>
  <si>
    <t>871687400006332201</t>
  </si>
  <si>
    <t>3612 BV</t>
  </si>
  <si>
    <t>FAS2819526</t>
  </si>
  <si>
    <t>LAAN VAN NIFTARLAKE 70 BY     - TIENHOVEN UT</t>
  </si>
  <si>
    <t>7802210L</t>
  </si>
  <si>
    <t>O32901670</t>
  </si>
  <si>
    <t>FAS3542186</t>
  </si>
  <si>
    <t>O32529080</t>
  </si>
  <si>
    <t>871687400006332768</t>
  </si>
  <si>
    <t>FAS2819527</t>
  </si>
  <si>
    <t>LAAN VAN NIFTARLAKE 64 BY     - TIENHOVEN UT</t>
  </si>
  <si>
    <t>E0054008390206721</t>
  </si>
  <si>
    <t>O32901671</t>
  </si>
  <si>
    <t>FAS3542187</t>
  </si>
  <si>
    <t>O32529081</t>
  </si>
  <si>
    <t>871687400006334991</t>
  </si>
  <si>
    <t>FAS2819528</t>
  </si>
  <si>
    <t>LAAN VAN NIFTARLAKE 56  - TIENHOVEN UT</t>
  </si>
  <si>
    <t>E0054008390205221</t>
  </si>
  <si>
    <t>O32901672</t>
  </si>
  <si>
    <t>FAS3542188</t>
  </si>
  <si>
    <t>O32529082</t>
  </si>
  <si>
    <t>871687400006335509</t>
  </si>
  <si>
    <t>3612 BN</t>
  </si>
  <si>
    <t>FAS2819427</t>
  </si>
  <si>
    <t>LAAN VAN NIFTARLAKE 89  - TIENHOVEN UT</t>
  </si>
  <si>
    <t>E0046003780921816</t>
  </si>
  <si>
    <t>O32901673</t>
  </si>
  <si>
    <t>FAS3542189</t>
  </si>
  <si>
    <t>O32529083</t>
  </si>
  <si>
    <t>871687400006335899</t>
  </si>
  <si>
    <t>FAS2819529</t>
  </si>
  <si>
    <t>LAAN VAN NIFTARLAKE 87 BY     - TIENHOVEN UT</t>
  </si>
  <si>
    <t>E0054008390207621</t>
  </si>
  <si>
    <t>O32901674</t>
  </si>
  <si>
    <t>FAS3542190</t>
  </si>
  <si>
    <t>O32529084</t>
  </si>
  <si>
    <t>871687400006336346</t>
  </si>
  <si>
    <t>FAS2819530</t>
  </si>
  <si>
    <t>LAAN VAN NIFTARLAKE 46 BY     - TIENHOVEN UT</t>
  </si>
  <si>
    <t>E0054008390205121</t>
  </si>
  <si>
    <t>O32901675</t>
  </si>
  <si>
    <t>FAS3542191</t>
  </si>
  <si>
    <t>O32529085</t>
  </si>
  <si>
    <t>871687400006572140</t>
  </si>
  <si>
    <t>3621 NC</t>
  </si>
  <si>
    <t>BREUKELEN UT</t>
  </si>
  <si>
    <t>FAS2819316</t>
  </si>
  <si>
    <t>Zandpad 12 A - Breukelen</t>
  </si>
  <si>
    <t>E0031003114824315</t>
  </si>
  <si>
    <t>O32901676</t>
  </si>
  <si>
    <t>FAS3542192</t>
  </si>
  <si>
    <t>O32529086</t>
  </si>
  <si>
    <t>871687400006573345</t>
  </si>
  <si>
    <t>3621 NL</t>
  </si>
  <si>
    <t>FAS2819102</t>
  </si>
  <si>
    <t>Nieuweweg 1  - Breukelen</t>
  </si>
  <si>
    <t>3000006533</t>
  </si>
  <si>
    <t>O32901677</t>
  </si>
  <si>
    <t>FAS3542193</t>
  </si>
  <si>
    <t>O32529087</t>
  </si>
  <si>
    <t>871687400006573451</t>
  </si>
  <si>
    <t>3621 NE</t>
  </si>
  <si>
    <t>FAS2819103</t>
  </si>
  <si>
    <t>Zandpad 55  - Breukelen</t>
  </si>
  <si>
    <t>3000006530</t>
  </si>
  <si>
    <t>O32901678</t>
  </si>
  <si>
    <t>FAS3542194</t>
  </si>
  <si>
    <t>O32529088</t>
  </si>
  <si>
    <t>871687400006573550</t>
  </si>
  <si>
    <t>3621 ND</t>
  </si>
  <si>
    <t>FAS2819104</t>
  </si>
  <si>
    <t>Zandpad 32  - Breukelen</t>
  </si>
  <si>
    <t>3000006475</t>
  </si>
  <si>
    <t>O32901679</t>
  </si>
  <si>
    <t>FAS3542195</t>
  </si>
  <si>
    <t>O32529089</t>
  </si>
  <si>
    <t>871687400006573628</t>
  </si>
  <si>
    <t>FAS2819105</t>
  </si>
  <si>
    <t>Zandpad 40  - Breukelen</t>
  </si>
  <si>
    <t>E0054008390234221</t>
  </si>
  <si>
    <t>O32901680</t>
  </si>
  <si>
    <t>FAS3542196</t>
  </si>
  <si>
    <t>O32626957</t>
  </si>
  <si>
    <t>871687400006573703</t>
  </si>
  <si>
    <t>FAS2989561</t>
  </si>
  <si>
    <t>GSV-71</t>
  </si>
  <si>
    <t>RIOOL</t>
  </si>
  <si>
    <t>3000006478</t>
  </si>
  <si>
    <t>O32901943</t>
  </si>
  <si>
    <t>FAS3542580</t>
  </si>
  <si>
    <t>O32529090</t>
  </si>
  <si>
    <t>871687400006573789</t>
  </si>
  <si>
    <t>FAS2819106</t>
  </si>
  <si>
    <t>Zandpad 22  - Breukelen</t>
  </si>
  <si>
    <t>3000006480</t>
  </si>
  <si>
    <t>O32901681</t>
  </si>
  <si>
    <t>FAS3542197</t>
  </si>
  <si>
    <t>O32529091</t>
  </si>
  <si>
    <t>871687400006573970</t>
  </si>
  <si>
    <t>FAS2819107</t>
  </si>
  <si>
    <t>Zandpad 14  - Breukelen</t>
  </si>
  <si>
    <t>3000006481</t>
  </si>
  <si>
    <t>O32901682</t>
  </si>
  <si>
    <t>FAS3542198</t>
  </si>
  <si>
    <t>O32529092</t>
  </si>
  <si>
    <t>871687400006574090</t>
  </si>
  <si>
    <t>FAS2819108</t>
  </si>
  <si>
    <t>9313674O</t>
  </si>
  <si>
    <t>O32901683</t>
  </si>
  <si>
    <t>FAS3542199</t>
  </si>
  <si>
    <t>O32529093</t>
  </si>
  <si>
    <t>871687400006575387</t>
  </si>
  <si>
    <t>FAS2819109</t>
  </si>
  <si>
    <t>Zandpad 10  - Breukelen</t>
  </si>
  <si>
    <t>3000006526</t>
  </si>
  <si>
    <t>O32901684</t>
  </si>
  <si>
    <t>FAS3542200</t>
  </si>
  <si>
    <t>O32529094</t>
  </si>
  <si>
    <t>871687400006580725</t>
  </si>
  <si>
    <t>FAS2819110</t>
  </si>
  <si>
    <t>Nieuweweg 2  - Breukelen</t>
  </si>
  <si>
    <t>8711761L</t>
  </si>
  <si>
    <t>O32901685</t>
  </si>
  <si>
    <t>FAS3542201</t>
  </si>
  <si>
    <t>O32529095</t>
  </si>
  <si>
    <t>871687400006581906</t>
  </si>
  <si>
    <t>Scheendijk</t>
  </si>
  <si>
    <t>3621 VC</t>
  </si>
  <si>
    <t>FAS2819111</t>
  </si>
  <si>
    <t>Scheendijk 21 AC - BREUKELEN UT</t>
  </si>
  <si>
    <t>E0054008326263221</t>
  </si>
  <si>
    <t>O32901686</t>
  </si>
  <si>
    <t>FAS3542202</t>
  </si>
  <si>
    <t>O32529096</t>
  </si>
  <si>
    <t>871687400006582002</t>
  </si>
  <si>
    <t>FAS2819112</t>
  </si>
  <si>
    <t>Scheendijk 19 AC - Breukelen</t>
  </si>
  <si>
    <t>E0050007103419518</t>
  </si>
  <si>
    <t>O32901687</t>
  </si>
  <si>
    <t>FAS3542203</t>
  </si>
  <si>
    <t>O32529097</t>
  </si>
  <si>
    <t>871687400006595095</t>
  </si>
  <si>
    <t>185</t>
  </si>
  <si>
    <t>3621 BM</t>
  </si>
  <si>
    <t>FAS2819317</t>
  </si>
  <si>
    <t>Straatweg  185 B - Breukelen</t>
  </si>
  <si>
    <t>E0030003035452115</t>
  </si>
  <si>
    <t>O32901688</t>
  </si>
  <si>
    <t>FAS3542204</t>
  </si>
  <si>
    <t>O32529098</t>
  </si>
  <si>
    <t>871687400006629684</t>
  </si>
  <si>
    <t>3621 NJ</t>
  </si>
  <si>
    <t>FAS2819113</t>
  </si>
  <si>
    <t>Zandpad 123  - Breukelen</t>
  </si>
  <si>
    <t>E0054008390205821</t>
  </si>
  <si>
    <t>O32901689</t>
  </si>
  <si>
    <t>FAS3542205</t>
  </si>
  <si>
    <t>O32529099</t>
  </si>
  <si>
    <t>871687400006630420</t>
  </si>
  <si>
    <t>Laan Van Gunterstein</t>
  </si>
  <si>
    <t>3621 VA</t>
  </si>
  <si>
    <t>FAS2819114</t>
  </si>
  <si>
    <t>Laan van Guntherstein 3  - Breukelen</t>
  </si>
  <si>
    <t>E0054008390205321</t>
  </si>
  <si>
    <t>O32901690</t>
  </si>
  <si>
    <t>FAS3542206</t>
  </si>
  <si>
    <t>O32529100</t>
  </si>
  <si>
    <t>871687400006630505</t>
  </si>
  <si>
    <t>3621 NH</t>
  </si>
  <si>
    <t>FAS2819115</t>
  </si>
  <si>
    <t>Zandpad 94  - Breukelen</t>
  </si>
  <si>
    <t>3000006503</t>
  </si>
  <si>
    <t>O32901691</t>
  </si>
  <si>
    <t>FAS3542207</t>
  </si>
  <si>
    <t>O32529494</t>
  </si>
  <si>
    <t>871687400006630598</t>
  </si>
  <si>
    <t>FAS2819116</t>
  </si>
  <si>
    <t>Zandpad 90  - Breukelen</t>
  </si>
  <si>
    <t>3000006479</t>
  </si>
  <si>
    <t>O32901692</t>
  </si>
  <si>
    <t>FAS3542211</t>
  </si>
  <si>
    <t>O32529495</t>
  </si>
  <si>
    <t>871687400006630673</t>
  </si>
  <si>
    <t>3621 NG</t>
  </si>
  <si>
    <t>FAS2819117</t>
  </si>
  <si>
    <t>Zandpad 75  - BREUKELEN</t>
  </si>
  <si>
    <t>E0054008390205921</t>
  </si>
  <si>
    <t>O32901693</t>
  </si>
  <si>
    <t>FAS3542212</t>
  </si>
  <si>
    <t>O32529496</t>
  </si>
  <si>
    <t>871687400006630758</t>
  </si>
  <si>
    <t>FAS2819118</t>
  </si>
  <si>
    <t>Zandpad 82  - Breukelen</t>
  </si>
  <si>
    <t>3000006532</t>
  </si>
  <si>
    <t>O32901694</t>
  </si>
  <si>
    <t>FAS3542213</t>
  </si>
  <si>
    <t>O32529497</t>
  </si>
  <si>
    <t>871687400006631298</t>
  </si>
  <si>
    <t>3621 BN</t>
  </si>
  <si>
    <t>FAS2819119</t>
  </si>
  <si>
    <t>Straatweg 2  - Breukelen</t>
  </si>
  <si>
    <t>E0054008390205621</t>
  </si>
  <si>
    <t>O32901695</t>
  </si>
  <si>
    <t>FAS3542214</t>
  </si>
  <si>
    <t>O32529498</t>
  </si>
  <si>
    <t>871687400006631373</t>
  </si>
  <si>
    <t>FAS2819120</t>
  </si>
  <si>
    <t>Straatweg 40 TO - Breukelen</t>
  </si>
  <si>
    <t>3000006370</t>
  </si>
  <si>
    <t>O32901696</t>
  </si>
  <si>
    <t>FAS3542215</t>
  </si>
  <si>
    <t>O32529499</t>
  </si>
  <si>
    <t>871687400006631441</t>
  </si>
  <si>
    <t>3621 BP</t>
  </si>
  <si>
    <t>FAS2819121</t>
  </si>
  <si>
    <t>Straatweg 44  - Breukelen</t>
  </si>
  <si>
    <t>3000006557</t>
  </si>
  <si>
    <t>O32901702</t>
  </si>
  <si>
    <t>FAS3542216</t>
  </si>
  <si>
    <t>O32529500</t>
  </si>
  <si>
    <t>871687400006631526</t>
  </si>
  <si>
    <t>FAS2819122</t>
  </si>
  <si>
    <t>Straatweg 48  - Breukelen</t>
  </si>
  <si>
    <t>3000006556</t>
  </si>
  <si>
    <t>O32901703</t>
  </si>
  <si>
    <t>FAS3542217</t>
  </si>
  <si>
    <t>O32529501</t>
  </si>
  <si>
    <t>871687400006632189</t>
  </si>
  <si>
    <t>3621 BT</t>
  </si>
  <si>
    <t>FAS2818885</t>
  </si>
  <si>
    <t>Gemeente Stichtse Vecht (Breukelen) VRI elektriciteit</t>
  </si>
  <si>
    <t>Straatweg 108  - Breukelen</t>
  </si>
  <si>
    <t>7905924D</t>
  </si>
  <si>
    <t>O32901704</t>
  </si>
  <si>
    <t>FAS3542218</t>
  </si>
  <si>
    <t>O32529502</t>
  </si>
  <si>
    <t>871687400006633537</t>
  </si>
  <si>
    <t>3621 BR</t>
  </si>
  <si>
    <t>FAS2819123</t>
  </si>
  <si>
    <t>Straatweg 74  - Breukelen</t>
  </si>
  <si>
    <t>E0054008390205521</t>
  </si>
  <si>
    <t>O32901705</t>
  </si>
  <si>
    <t>FAS3542219</t>
  </si>
  <si>
    <t>O32529503</t>
  </si>
  <si>
    <t>871687400006633926</t>
  </si>
  <si>
    <t>FAS2819124</t>
  </si>
  <si>
    <t>Straatweg 66 TO - Breukelen</t>
  </si>
  <si>
    <t>3000006569</t>
  </si>
  <si>
    <t>O32901706</t>
  </si>
  <si>
    <t>FAS3542220</t>
  </si>
  <si>
    <t>O32529504</t>
  </si>
  <si>
    <t>871687400006688629</t>
  </si>
  <si>
    <t>3621 BG</t>
  </si>
  <si>
    <t>FAS2819125</t>
  </si>
  <si>
    <t>Straatweg 15  - Breukelen</t>
  </si>
  <si>
    <t>E0005001568480014</t>
  </si>
  <si>
    <t>O32901707</t>
  </si>
  <si>
    <t>FAS3542221</t>
  </si>
  <si>
    <t>O32529505</t>
  </si>
  <si>
    <t>871687400006688773</t>
  </si>
  <si>
    <t>Otterspoorbroek</t>
  </si>
  <si>
    <t>3621 BB</t>
  </si>
  <si>
    <t>FAS2819126</t>
  </si>
  <si>
    <t>Otterspoorbroek 6  - Breukelen</t>
  </si>
  <si>
    <t>E0034006879383417</t>
  </si>
  <si>
    <t>O32901708</t>
  </si>
  <si>
    <t>FAS3542222</t>
  </si>
  <si>
    <t>O32529506</t>
  </si>
  <si>
    <t>871687400006688872</t>
  </si>
  <si>
    <t>FAS2819127</t>
  </si>
  <si>
    <t>Otterspoorbroek 2 BIJ - Breukelen</t>
  </si>
  <si>
    <t>0015005837</t>
  </si>
  <si>
    <t>O32901709</t>
  </si>
  <si>
    <t>FAS3542223</t>
  </si>
  <si>
    <t>O32529507</t>
  </si>
  <si>
    <t>871687400006688926</t>
  </si>
  <si>
    <t>FAS2819128</t>
  </si>
  <si>
    <t>Otterspoorbroek 4  - Breukelen</t>
  </si>
  <si>
    <t>9412898O</t>
  </si>
  <si>
    <t>O32901718</t>
  </si>
  <si>
    <t>FAS3542224</t>
  </si>
  <si>
    <t>O32529508</t>
  </si>
  <si>
    <t>871687400006689497</t>
  </si>
  <si>
    <t>FAS2819129</t>
  </si>
  <si>
    <t>Straatweg 1  - Breukelen</t>
  </si>
  <si>
    <t>3000006534</t>
  </si>
  <si>
    <t>O32901727</t>
  </si>
  <si>
    <t>FAS3542225</t>
  </si>
  <si>
    <t>O32529509</t>
  </si>
  <si>
    <t>871687400006690547</t>
  </si>
  <si>
    <t>3621 AB</t>
  </si>
  <si>
    <t>FAS2819319</t>
  </si>
  <si>
    <t>Markt  12 A - Breukelen</t>
  </si>
  <si>
    <t>E0052005324985419</t>
  </si>
  <si>
    <t>O32901728</t>
  </si>
  <si>
    <t>FAS3542226</t>
  </si>
  <si>
    <t>O32529510</t>
  </si>
  <si>
    <t>871687400006690608</t>
  </si>
  <si>
    <t>FAS2819320</t>
  </si>
  <si>
    <t>Markt 13  - BREUKELEN UT</t>
  </si>
  <si>
    <t>E0036003807530017</t>
  </si>
  <si>
    <t>MDC-Opname-J-1</t>
  </si>
  <si>
    <t>O32901729</t>
  </si>
  <si>
    <t>FAS3542227</t>
  </si>
  <si>
    <t>O32529511</t>
  </si>
  <si>
    <t>871687400006690660</t>
  </si>
  <si>
    <t>FAS2819069</t>
  </si>
  <si>
    <t>Markt  15 TO - Breukelen</t>
  </si>
  <si>
    <t>3000006522</t>
  </si>
  <si>
    <t>O32901730</t>
  </si>
  <si>
    <t>FAS3542228</t>
  </si>
  <si>
    <t>O32529512</t>
  </si>
  <si>
    <t>871687400006691797</t>
  </si>
  <si>
    <t>3621 BZ</t>
  </si>
  <si>
    <t>FAS2819130</t>
  </si>
  <si>
    <t>Straatweg 222  - Breukelen</t>
  </si>
  <si>
    <t>E0054008390206121</t>
  </si>
  <si>
    <t>O32901731</t>
  </si>
  <si>
    <t>FAS3542229</t>
  </si>
  <si>
    <t>O32529513</t>
  </si>
  <si>
    <t>871687400006744028</t>
  </si>
  <si>
    <t>3621 AG</t>
  </si>
  <si>
    <t>FAS2819070</t>
  </si>
  <si>
    <t>Brugstraat 25</t>
  </si>
  <si>
    <t>0013849072</t>
  </si>
  <si>
    <t>O32901732</t>
  </si>
  <si>
    <t>FAS3542230</t>
  </si>
  <si>
    <t>O32529514</t>
  </si>
  <si>
    <t>871687400006745155</t>
  </si>
  <si>
    <t>Dannegracht</t>
  </si>
  <si>
    <t>3621 AA</t>
  </si>
  <si>
    <t>FAS2819131</t>
  </si>
  <si>
    <t>Dannegracht 15  - Breukelen</t>
  </si>
  <si>
    <t>E0052005324988119</t>
  </si>
  <si>
    <t>O32901733</t>
  </si>
  <si>
    <t>FAS3542231</t>
  </si>
  <si>
    <t>O32529515</t>
  </si>
  <si>
    <t>871687400006745766</t>
  </si>
  <si>
    <t>Dannestraat</t>
  </si>
  <si>
    <t>3621 AE</t>
  </si>
  <si>
    <t>FAS2819071</t>
  </si>
  <si>
    <t>Dannestraat 10  - Breukelen</t>
  </si>
  <si>
    <t>8412442D</t>
  </si>
  <si>
    <t>O32901734</t>
  </si>
  <si>
    <t>FAS3542232</t>
  </si>
  <si>
    <t>O32529516</t>
  </si>
  <si>
    <t>871687400006750173</t>
  </si>
  <si>
    <t>Kanaaldijk West</t>
  </si>
  <si>
    <t>3621 LG</t>
  </si>
  <si>
    <t>FAS2736788</t>
  </si>
  <si>
    <t>Kanaaldijk West 19  - Breukelen</t>
  </si>
  <si>
    <t>E0054008390275421</t>
  </si>
  <si>
    <t>O32901735</t>
  </si>
  <si>
    <t>FAS3542233</t>
  </si>
  <si>
    <t>O32529517</t>
  </si>
  <si>
    <t>871687400006750333</t>
  </si>
  <si>
    <t>MERWEDEWEG</t>
  </si>
  <si>
    <t>3621 LP</t>
  </si>
  <si>
    <t>FAS2819132</t>
  </si>
  <si>
    <t>Merwedeweg 3  - Breukelen</t>
  </si>
  <si>
    <t>E0003300000652513</t>
  </si>
  <si>
    <t>O32901736</t>
  </si>
  <si>
    <t>FAS3542234</t>
  </si>
  <si>
    <t>O32529518</t>
  </si>
  <si>
    <t>871687400006758896</t>
  </si>
  <si>
    <t>FAS2819133</t>
  </si>
  <si>
    <t>Merwedeweg 5  - Breukelen</t>
  </si>
  <si>
    <t>3000006525</t>
  </si>
  <si>
    <t>O32901737</t>
  </si>
  <si>
    <t>FAS3542235</t>
  </si>
  <si>
    <t>O32529519</t>
  </si>
  <si>
    <t>871687400006887596</t>
  </si>
  <si>
    <t>Oud Aa</t>
  </si>
  <si>
    <t>3621 LC</t>
  </si>
  <si>
    <t>FAS2819134</t>
  </si>
  <si>
    <t>Oud Aa 38  - Breukelen</t>
  </si>
  <si>
    <t>14441822</t>
  </si>
  <si>
    <t>O32901738</t>
  </si>
  <si>
    <t>FAS3542236</t>
  </si>
  <si>
    <t>O32529520</t>
  </si>
  <si>
    <t>871687400006887657</t>
  </si>
  <si>
    <t>FAS2819135</t>
  </si>
  <si>
    <t>Oud Aa 34 A - BREUKELEN UT</t>
  </si>
  <si>
    <t>E0054008390236321</t>
  </si>
  <si>
    <t>O32901739</t>
  </si>
  <si>
    <t>FAS3542237</t>
  </si>
  <si>
    <t>O32529521</t>
  </si>
  <si>
    <t>871687400006887725</t>
  </si>
  <si>
    <t>3621 LA</t>
  </si>
  <si>
    <t>FAS2819136</t>
  </si>
  <si>
    <t>Oud Aa 43  - Breukelen</t>
  </si>
  <si>
    <t>E0054008390237121</t>
  </si>
  <si>
    <t>O32901740</t>
  </si>
  <si>
    <t>FAS3542238</t>
  </si>
  <si>
    <t>O32529522</t>
  </si>
  <si>
    <t>871687400006887800</t>
  </si>
  <si>
    <t>FAS2819137</t>
  </si>
  <si>
    <t>Oud Aa 29  - Breukelen</t>
  </si>
  <si>
    <t>3000006372</t>
  </si>
  <si>
    <t>O32901741</t>
  </si>
  <si>
    <t>FAS3542239</t>
  </si>
  <si>
    <t>O32529523</t>
  </si>
  <si>
    <t>871687400006887886</t>
  </si>
  <si>
    <t>3621 LB</t>
  </si>
  <si>
    <t>FAS2819138</t>
  </si>
  <si>
    <t>Oud Aa 4  - Breukelen</t>
  </si>
  <si>
    <t>3000006368</t>
  </si>
  <si>
    <t>O32901742</t>
  </si>
  <si>
    <t>FAS3542240</t>
  </si>
  <si>
    <t>O32529524</t>
  </si>
  <si>
    <t>871687400006888296</t>
  </si>
  <si>
    <t>FAS2819139</t>
  </si>
  <si>
    <t>Oud Aa 25  - Breukelen</t>
  </si>
  <si>
    <t>3000006371</t>
  </si>
  <si>
    <t>O32901743</t>
  </si>
  <si>
    <t>FAS3542241</t>
  </si>
  <si>
    <t>O32529525</t>
  </si>
  <si>
    <t>871687400006888371</t>
  </si>
  <si>
    <t>FAS2819140</t>
  </si>
  <si>
    <t>Oud Aa 3  - BREUKELEN UT</t>
  </si>
  <si>
    <t>3000006374</t>
  </si>
  <si>
    <t>O32901744</t>
  </si>
  <si>
    <t>FAS3542242</t>
  </si>
  <si>
    <t>O32529526</t>
  </si>
  <si>
    <t>871687400006888449</t>
  </si>
  <si>
    <t>FAS2819141</t>
  </si>
  <si>
    <t>Oud Aa 33  - Breukelen</t>
  </si>
  <si>
    <t>3000006531</t>
  </si>
  <si>
    <t>O32901745</t>
  </si>
  <si>
    <t>FAS3542243</t>
  </si>
  <si>
    <t>O32529527</t>
  </si>
  <si>
    <t>871687400006888531</t>
  </si>
  <si>
    <t>FAS2819142</t>
  </si>
  <si>
    <t>Oud Aa 14  - Breukelen</t>
  </si>
  <si>
    <t>3000006367</t>
  </si>
  <si>
    <t>O32901746</t>
  </si>
  <si>
    <t>FAS3542244</t>
  </si>
  <si>
    <t>O32529528</t>
  </si>
  <si>
    <t>871687400006937291</t>
  </si>
  <si>
    <t>Karel Doormanweg</t>
  </si>
  <si>
    <t>3621 JV</t>
  </si>
  <si>
    <t>FAS2819143</t>
  </si>
  <si>
    <t>Karel Doormanweg 45  - Breukelen</t>
  </si>
  <si>
    <t>15005838</t>
  </si>
  <si>
    <t>O32901747</t>
  </si>
  <si>
    <t>FAS3542245</t>
  </si>
  <si>
    <t>O32529529</t>
  </si>
  <si>
    <t>871687400006943261</t>
  </si>
  <si>
    <t>Broekdijk Oost</t>
  </si>
  <si>
    <t>3621 LN</t>
  </si>
  <si>
    <t>FAS2819144</t>
  </si>
  <si>
    <t>Broekdijk Oost 18  - Breukelen</t>
  </si>
  <si>
    <t>9502225O</t>
  </si>
  <si>
    <t>O32901748</t>
  </si>
  <si>
    <t>FAS3542246</t>
  </si>
  <si>
    <t>O32529530</t>
  </si>
  <si>
    <t>871687400006943278</t>
  </si>
  <si>
    <t>FAS2819145</t>
  </si>
  <si>
    <t>Broekdijk Oost 14  - Breukelen</t>
  </si>
  <si>
    <t>3000006529</t>
  </si>
  <si>
    <t>O32901749</t>
  </si>
  <si>
    <t>FAS3542247</t>
  </si>
  <si>
    <t>O32529531</t>
  </si>
  <si>
    <t>871687400006943292</t>
  </si>
  <si>
    <t>Kanaaldijk Oost</t>
  </si>
  <si>
    <t>3621 LL</t>
  </si>
  <si>
    <t>FAS2819321</t>
  </si>
  <si>
    <t>Kanaaldijk Oost 3  - Breukelen</t>
  </si>
  <si>
    <t>E0030003035438015</t>
  </si>
  <si>
    <t>O32901750</t>
  </si>
  <si>
    <t>FAS3542248</t>
  </si>
  <si>
    <t>O32529532</t>
  </si>
  <si>
    <t>871687400006943384</t>
  </si>
  <si>
    <t>3621 LM</t>
  </si>
  <si>
    <t>FAS2819146</t>
  </si>
  <si>
    <t>E0054008390235421</t>
  </si>
  <si>
    <t>O32901751</t>
  </si>
  <si>
    <t>FAS3542249</t>
  </si>
  <si>
    <t>O32529533</t>
  </si>
  <si>
    <t>871687400006943704</t>
  </si>
  <si>
    <t>FAS2819147</t>
  </si>
  <si>
    <t>Broekdijk Oost 27  - Breukelen</t>
  </si>
  <si>
    <t>E0054008390236121</t>
  </si>
  <si>
    <t>O32901752</t>
  </si>
  <si>
    <t>FAS3542250</t>
  </si>
  <si>
    <t>O32529534</t>
  </si>
  <si>
    <t>871687400006943711</t>
  </si>
  <si>
    <t>Portengense Zuwe</t>
  </si>
  <si>
    <t>3621 LD</t>
  </si>
  <si>
    <t>FAS2819148</t>
  </si>
  <si>
    <t>Portengse Zuwe 1  - Breukelen</t>
  </si>
  <si>
    <t>3000006523</t>
  </si>
  <si>
    <t>O32901754</t>
  </si>
  <si>
    <t>FAS3542251</t>
  </si>
  <si>
    <t>O32529535</t>
  </si>
  <si>
    <t>871687400006943728</t>
  </si>
  <si>
    <t>Breukelerwaard</t>
  </si>
  <si>
    <t>3621 LE</t>
  </si>
  <si>
    <t>FAS2819149</t>
  </si>
  <si>
    <t>Breukelerwaard 2  - Breukelen</t>
  </si>
  <si>
    <t>3000006570</t>
  </si>
  <si>
    <t>O32901755</t>
  </si>
  <si>
    <t>FAS3542252</t>
  </si>
  <si>
    <t>O32529536</t>
  </si>
  <si>
    <t>871687400006943735</t>
  </si>
  <si>
    <t>FAS2819150</t>
  </si>
  <si>
    <t>Breukelerwaard 3  - Breukelen</t>
  </si>
  <si>
    <t>3000006373</t>
  </si>
  <si>
    <t>O32901756</t>
  </si>
  <si>
    <t>FAS3542253</t>
  </si>
  <si>
    <t>O32529537</t>
  </si>
  <si>
    <t>871687400006943810</t>
  </si>
  <si>
    <t>Kortrijk</t>
  </si>
  <si>
    <t>3621 LZ</t>
  </si>
  <si>
    <t>FAS2819151</t>
  </si>
  <si>
    <t>Kortrijk 1  - Breukelen</t>
  </si>
  <si>
    <t>E0054008390235521</t>
  </si>
  <si>
    <t>O32901757</t>
  </si>
  <si>
    <t>FAS3542254</t>
  </si>
  <si>
    <t>O32529538</t>
  </si>
  <si>
    <t>871687400006943827</t>
  </si>
  <si>
    <t>FAS2819152</t>
  </si>
  <si>
    <t>Kortrijk 1 A - Breukelen</t>
  </si>
  <si>
    <t>3000006489</t>
  </si>
  <si>
    <t>O32901758</t>
  </si>
  <si>
    <t>FAS3542255</t>
  </si>
  <si>
    <t>O32529539</t>
  </si>
  <si>
    <t>871687400006943834</t>
  </si>
  <si>
    <t>FAS2819153</t>
  </si>
  <si>
    <t>Kortrijk 7  - Breukelen</t>
  </si>
  <si>
    <t>3000006488</t>
  </si>
  <si>
    <t>O32901759</t>
  </si>
  <si>
    <t>FAS3542256</t>
  </si>
  <si>
    <t>O32529540</t>
  </si>
  <si>
    <t>871687400006943841</t>
  </si>
  <si>
    <t>3621 LX</t>
  </si>
  <si>
    <t>FAS2819154</t>
  </si>
  <si>
    <t>Kortrijk 10  - Breukelen</t>
  </si>
  <si>
    <t>3000006490</t>
  </si>
  <si>
    <t>O32901760</t>
  </si>
  <si>
    <t>FAS3542257</t>
  </si>
  <si>
    <t>O32529541</t>
  </si>
  <si>
    <t>871687400006943858</t>
  </si>
  <si>
    <t>FAS2819155</t>
  </si>
  <si>
    <t>Kortrijk 15  - Breukelen</t>
  </si>
  <si>
    <t>E0003300000652013</t>
  </si>
  <si>
    <t>O32804493</t>
  </si>
  <si>
    <t>FAS3335700</t>
  </si>
  <si>
    <t>O32901944</t>
  </si>
  <si>
    <t>FAS3542258</t>
  </si>
  <si>
    <t>O32529542</t>
  </si>
  <si>
    <t>871687400006943865</t>
  </si>
  <si>
    <t>FAS2819156</t>
  </si>
  <si>
    <t>E0003300004926514</t>
  </si>
  <si>
    <t>O32901761</t>
  </si>
  <si>
    <t>FAS3542259</t>
  </si>
  <si>
    <t>O32529543</t>
  </si>
  <si>
    <t>871687400006943872</t>
  </si>
  <si>
    <t>FAS2819157</t>
  </si>
  <si>
    <t>Kortrijk 28  - Breukelen</t>
  </si>
  <si>
    <t>3000006505</t>
  </si>
  <si>
    <t>O32901762</t>
  </si>
  <si>
    <t>FAS3542260</t>
  </si>
  <si>
    <t>O32529544</t>
  </si>
  <si>
    <t>871687400006943889</t>
  </si>
  <si>
    <t>FAS2819158</t>
  </si>
  <si>
    <t>Kortrijk 21  - Breukelen</t>
  </si>
  <si>
    <t>3000006536</t>
  </si>
  <si>
    <t>O32901763</t>
  </si>
  <si>
    <t>FAS3542261</t>
  </si>
  <si>
    <t>O32529545</t>
  </si>
  <si>
    <t>871687400006943896</t>
  </si>
  <si>
    <t>FAS2819159</t>
  </si>
  <si>
    <t>Kortrijk 23  - Breukelen</t>
  </si>
  <si>
    <t>3000006482</t>
  </si>
  <si>
    <t>O32901764</t>
  </si>
  <si>
    <t>FAS3542262</t>
  </si>
  <si>
    <t>O32529546</t>
  </si>
  <si>
    <t>871687400006944053</t>
  </si>
  <si>
    <t>Galgerwaard</t>
  </si>
  <si>
    <t>3621 LW</t>
  </si>
  <si>
    <t>FAS2819160</t>
  </si>
  <si>
    <t>Galgerwaard 8 TO - Breukelen</t>
  </si>
  <si>
    <t>7110825O</t>
  </si>
  <si>
    <t>O32901765</t>
  </si>
  <si>
    <t>FAS3542263</t>
  </si>
  <si>
    <t>O32529547</t>
  </si>
  <si>
    <t>871687400006944725</t>
  </si>
  <si>
    <t>RIOOLG</t>
  </si>
  <si>
    <t>FAS2819072</t>
  </si>
  <si>
    <t>riool gemaal Galgerwaard 15</t>
  </si>
  <si>
    <t>3000006528</t>
  </si>
  <si>
    <t>O32901766</t>
  </si>
  <si>
    <t>FAS3542264</t>
  </si>
  <si>
    <t>O32529548</t>
  </si>
  <si>
    <t>871687400006961753</t>
  </si>
  <si>
    <t>G Splinter V Ruwielln</t>
  </si>
  <si>
    <t>3621 XB</t>
  </si>
  <si>
    <t>FAS2819161</t>
  </si>
  <si>
    <t>G S van Ruwiellaan 80  - Breukelen</t>
  </si>
  <si>
    <t>E0054008390236821</t>
  </si>
  <si>
    <t>O32901767</t>
  </si>
  <si>
    <t>FAS3542265</t>
  </si>
  <si>
    <t>O32529549</t>
  </si>
  <si>
    <t>871687400007017688</t>
  </si>
  <si>
    <t>Vingerhoedskruid</t>
  </si>
  <si>
    <t>3621 TN</t>
  </si>
  <si>
    <t>FAS2819162</t>
  </si>
  <si>
    <t>Vingerhoedskruid 20  - Breukelen</t>
  </si>
  <si>
    <t>15038302</t>
  </si>
  <si>
    <t>O32901768</t>
  </si>
  <si>
    <t>FAS3542266</t>
  </si>
  <si>
    <t>O32529550</t>
  </si>
  <si>
    <t>871687400007023719</t>
  </si>
  <si>
    <t>Vrouwenmantel</t>
  </si>
  <si>
    <t>3621 TR</t>
  </si>
  <si>
    <t>FAS2819163</t>
  </si>
  <si>
    <t>Vrouwenmantel 49  - Breukelen</t>
  </si>
  <si>
    <t>0014970440</t>
  </si>
  <si>
    <t>O32901769</t>
  </si>
  <si>
    <t>FAS3542267</t>
  </si>
  <si>
    <t>O32529551</t>
  </si>
  <si>
    <t>871687400007023771</t>
  </si>
  <si>
    <t>Kievitsbloem</t>
  </si>
  <si>
    <t>3621 TV</t>
  </si>
  <si>
    <t>FAS2819164</t>
  </si>
  <si>
    <t>Kievitsbloem 12  - Breukelen</t>
  </si>
  <si>
    <t>15005985</t>
  </si>
  <si>
    <t>O32901770</t>
  </si>
  <si>
    <t>FAS3542268</t>
  </si>
  <si>
    <t>O32529552</t>
  </si>
  <si>
    <t>871687400007058711</t>
  </si>
  <si>
    <t>Stinzenlaan Noord</t>
  </si>
  <si>
    <t>166</t>
  </si>
  <si>
    <t>3621 RL</t>
  </si>
  <si>
    <t>FAS2819165</t>
  </si>
  <si>
    <t>Stinzenlaan Noord 166  - Breukelen</t>
  </si>
  <si>
    <t>0015005986</t>
  </si>
  <si>
    <t>O32901771</t>
  </si>
  <si>
    <t>FAS3542269</t>
  </si>
  <si>
    <t>O32529553</t>
  </si>
  <si>
    <t>871687400008064124</t>
  </si>
  <si>
    <t>Veenkade</t>
  </si>
  <si>
    <t>3601 CH</t>
  </si>
  <si>
    <t>FAS2819534</t>
  </si>
  <si>
    <t>VEENKADE 4  - MAARSSEN</t>
  </si>
  <si>
    <t>0014390611</t>
  </si>
  <si>
    <t>O32901772</t>
  </si>
  <si>
    <t>FAS3542270</t>
  </si>
  <si>
    <t>O32529554</t>
  </si>
  <si>
    <t>871687400008078367</t>
  </si>
  <si>
    <t>3601 CC</t>
  </si>
  <si>
    <t>FAS2819535</t>
  </si>
  <si>
    <t>MAARSSEVEENSEVAART 5  - MAARSSEN</t>
  </si>
  <si>
    <t>14390543</t>
  </si>
  <si>
    <t>O32901773</t>
  </si>
  <si>
    <t>FAS3542271</t>
  </si>
  <si>
    <t>O32529555</t>
  </si>
  <si>
    <t>871687400008106824</t>
  </si>
  <si>
    <t>GMA7</t>
  </si>
  <si>
    <t>FAS2819536</t>
  </si>
  <si>
    <t>MAARSSEVEENSEVAART 7  - MAARSSEN</t>
  </si>
  <si>
    <t>14390541</t>
  </si>
  <si>
    <t>O32901774</t>
  </si>
  <si>
    <t>FAS3542272</t>
  </si>
  <si>
    <t>O32529556</t>
  </si>
  <si>
    <t>871687400008124675</t>
  </si>
  <si>
    <t>FAS2819537</t>
  </si>
  <si>
    <t>WESTBROEKSE BINNENWEG 28  - TIENHOVEN UT</t>
  </si>
  <si>
    <t>14390656</t>
  </si>
  <si>
    <t>O32901775</t>
  </si>
  <si>
    <t>FAS3542273</t>
  </si>
  <si>
    <t>O32529557</t>
  </si>
  <si>
    <t>871687400008136081</t>
  </si>
  <si>
    <t>3612 AJ</t>
  </si>
  <si>
    <t>FAS2819538</t>
  </si>
  <si>
    <t>WESTBROEKSE BINNENWEG 68  - TIENHOVEN UT</t>
  </si>
  <si>
    <t>0014390593</t>
  </si>
  <si>
    <t>O32901776</t>
  </si>
  <si>
    <t>FAS3542274</t>
  </si>
  <si>
    <t>O32529558</t>
  </si>
  <si>
    <t>871687400008221497</t>
  </si>
  <si>
    <t>FAS2819166</t>
  </si>
  <si>
    <t>Scheendijk 14  - Breukelen</t>
  </si>
  <si>
    <t>E0054007431573419</t>
  </si>
  <si>
    <t>O32901777</t>
  </si>
  <si>
    <t>FAS3542275</t>
  </si>
  <si>
    <t>O32529559</t>
  </si>
  <si>
    <t>871687400008241341</t>
  </si>
  <si>
    <t>FAS2819167</t>
  </si>
  <si>
    <t>Scheendijk 26 2 - Breukelen</t>
  </si>
  <si>
    <t>3000006611</t>
  </si>
  <si>
    <t>O32901778</t>
  </si>
  <si>
    <t>FAS3542276</t>
  </si>
  <si>
    <t>O32529560</t>
  </si>
  <si>
    <t>871687400008241709</t>
  </si>
  <si>
    <t>FAS2819168</t>
  </si>
  <si>
    <t>Scheendijk 25  - Breukelen</t>
  </si>
  <si>
    <t>3000006406</t>
  </si>
  <si>
    <t>O32901779</t>
  </si>
  <si>
    <t>FAS3542277</t>
  </si>
  <si>
    <t>O32529561</t>
  </si>
  <si>
    <t>871687400008241754</t>
  </si>
  <si>
    <t>FAS2819169</t>
  </si>
  <si>
    <t>Scheendijk 24 11 - Breukelen</t>
  </si>
  <si>
    <t>E0054007431575319</t>
  </si>
  <si>
    <t>O32901780</t>
  </si>
  <si>
    <t>FAS3542278</t>
  </si>
  <si>
    <t>O32529562</t>
  </si>
  <si>
    <t>871687400008241839</t>
  </si>
  <si>
    <t>FAS2819170</t>
  </si>
  <si>
    <t>Scheendijk 23 3 - Breukelen</t>
  </si>
  <si>
    <t>E0054007431575919</t>
  </si>
  <si>
    <t>O32901781</t>
  </si>
  <si>
    <t>FAS3542279</t>
  </si>
  <si>
    <t>O32529563</t>
  </si>
  <si>
    <t>871687400008241877</t>
  </si>
  <si>
    <t>FAS2819171</t>
  </si>
  <si>
    <t>Scheendijk 22 31 - Breukelen</t>
  </si>
  <si>
    <t>6501309X</t>
  </si>
  <si>
    <t>O32901782</t>
  </si>
  <si>
    <t>FAS3542280</t>
  </si>
  <si>
    <t>O32529564</t>
  </si>
  <si>
    <t>871687400008241914</t>
  </si>
  <si>
    <t>FAS2819172</t>
  </si>
  <si>
    <t>Scheendijk 21  - Breukelen</t>
  </si>
  <si>
    <t>3000006633</t>
  </si>
  <si>
    <t>O32901783</t>
  </si>
  <si>
    <t>FAS3542281</t>
  </si>
  <si>
    <t>O32529565</t>
  </si>
  <si>
    <t>871687400008241952</t>
  </si>
  <si>
    <t>FAS2819173</t>
  </si>
  <si>
    <t>Scheendijk 20  - Breukelen</t>
  </si>
  <si>
    <t>3000006627</t>
  </si>
  <si>
    <t>O32901784</t>
  </si>
  <si>
    <t>FAS3542282</t>
  </si>
  <si>
    <t>O32529566</t>
  </si>
  <si>
    <t>871687400008242072</t>
  </si>
  <si>
    <t>FAS2819174</t>
  </si>
  <si>
    <t>Scheendijk 19  - Breukelen</t>
  </si>
  <si>
    <t>3000006628</t>
  </si>
  <si>
    <t>O32901785</t>
  </si>
  <si>
    <t>FAS3542283</t>
  </si>
  <si>
    <t>O32529567</t>
  </si>
  <si>
    <t>871687400008242164</t>
  </si>
  <si>
    <t>FAS2819175</t>
  </si>
  <si>
    <t>Scheendijk 18  - Breukelen</t>
  </si>
  <si>
    <t>3000006629</t>
  </si>
  <si>
    <t>O32901786</t>
  </si>
  <si>
    <t>FAS3542284</t>
  </si>
  <si>
    <t>O32529568</t>
  </si>
  <si>
    <t>871687400008242782</t>
  </si>
  <si>
    <t>02</t>
  </si>
  <si>
    <t>FAS2819176</t>
  </si>
  <si>
    <t>Scheendijk 16 2 - Breukelen</t>
  </si>
  <si>
    <t>15005862</t>
  </si>
  <si>
    <t>O32901787</t>
  </si>
  <si>
    <t>FAS3542285</t>
  </si>
  <si>
    <t>O32529569</t>
  </si>
  <si>
    <t>871687400008242829</t>
  </si>
  <si>
    <t>FAS2819177</t>
  </si>
  <si>
    <t>Scheendijk 17 7 - Breukelen</t>
  </si>
  <si>
    <t>3000006630</t>
  </si>
  <si>
    <t>O32901788</t>
  </si>
  <si>
    <t>FAS3542286</t>
  </si>
  <si>
    <t>O32529570</t>
  </si>
  <si>
    <t>871687400008243079</t>
  </si>
  <si>
    <t>FAS2819178</t>
  </si>
  <si>
    <t>Scheendijk 13  - Breukelen</t>
  </si>
  <si>
    <t>3000006535</t>
  </si>
  <si>
    <t>O32901789</t>
  </si>
  <si>
    <t>FAS3542287</t>
  </si>
  <si>
    <t>O32529571</t>
  </si>
  <si>
    <t>871687400008243208</t>
  </si>
  <si>
    <t>FAS2819179</t>
  </si>
  <si>
    <t>Scheendijk 11 24 - Breukelen</t>
  </si>
  <si>
    <t>E0054007431579519</t>
  </si>
  <si>
    <t>O32901790</t>
  </si>
  <si>
    <t>FAS3542288</t>
  </si>
  <si>
    <t>O32529572</t>
  </si>
  <si>
    <t>871687400008243246</t>
  </si>
  <si>
    <t>FAS2819180</t>
  </si>
  <si>
    <t>Riool gemaal</t>
  </si>
  <si>
    <t>scheendijk 11-39 bij</t>
  </si>
  <si>
    <t>15005834</t>
  </si>
  <si>
    <t>O32901791</t>
  </si>
  <si>
    <t>FAS3542289</t>
  </si>
  <si>
    <t>O32529573</t>
  </si>
  <si>
    <t>871687400008251555</t>
  </si>
  <si>
    <t>FAS2819181</t>
  </si>
  <si>
    <t>9604970O</t>
  </si>
  <si>
    <t>O32901792</t>
  </si>
  <si>
    <t>FAS3542290</t>
  </si>
  <si>
    <t>O32529574</t>
  </si>
  <si>
    <t>871687400008251609</t>
  </si>
  <si>
    <t>FAS2818889</t>
  </si>
  <si>
    <t>Plaats 36 GMA</t>
  </si>
  <si>
    <t>Scheendijk 20 voor</t>
  </si>
  <si>
    <t>3000006634</t>
  </si>
  <si>
    <t>O32901793</t>
  </si>
  <si>
    <t>FAS3542291</t>
  </si>
  <si>
    <t>O32529575</t>
  </si>
  <si>
    <t>871687400008251654</t>
  </si>
  <si>
    <t>FAS2819182</t>
  </si>
  <si>
    <t>Scheendijk 24 36 - Breukelen</t>
  </si>
  <si>
    <t>E0054007431586719</t>
  </si>
  <si>
    <t>O32901794</t>
  </si>
  <si>
    <t>FAS3542292</t>
  </si>
  <si>
    <t>O32529576</t>
  </si>
  <si>
    <t>871687400008251708</t>
  </si>
  <si>
    <t>FAS2819183</t>
  </si>
  <si>
    <t>Scheendijk 16 41 - Breukelen</t>
  </si>
  <si>
    <t>9605230O</t>
  </si>
  <si>
    <t>O32529577</t>
  </si>
  <si>
    <t>871687400008251753</t>
  </si>
  <si>
    <t>FAS2819184</t>
  </si>
  <si>
    <t>Scheendijk 23 AC - Breukelen</t>
  </si>
  <si>
    <t>9604972O</t>
  </si>
  <si>
    <t>O32901796</t>
  </si>
  <si>
    <t>FAS3542294</t>
  </si>
  <si>
    <t>O32529578</t>
  </si>
  <si>
    <t>871687400008251807</t>
  </si>
  <si>
    <t>FAS2819185</t>
  </si>
  <si>
    <t>E0054007431587519</t>
  </si>
  <si>
    <t>O32901797</t>
  </si>
  <si>
    <t>FAS3542295</t>
  </si>
  <si>
    <t>O32529579</t>
  </si>
  <si>
    <t>871687400008251852</t>
  </si>
  <si>
    <t>FAS2819186</t>
  </si>
  <si>
    <t>Scheendijk 17 AC - Breukelen</t>
  </si>
  <si>
    <t>E0054008326262021</t>
  </si>
  <si>
    <t>O32901798</t>
  </si>
  <si>
    <t>FAS3542296</t>
  </si>
  <si>
    <t>O32529580</t>
  </si>
  <si>
    <t>871687400008251906</t>
  </si>
  <si>
    <t>FAS2819187</t>
  </si>
  <si>
    <t>E0054007431582219</t>
  </si>
  <si>
    <t>O32901799</t>
  </si>
  <si>
    <t>FAS3542297</t>
  </si>
  <si>
    <t>O32529581</t>
  </si>
  <si>
    <t>871687400008251951</t>
  </si>
  <si>
    <t>FAS2819188</t>
  </si>
  <si>
    <t>Scheendijk 18 AC - Breukelen</t>
  </si>
  <si>
    <t>E0054007431583719</t>
  </si>
  <si>
    <t>O32901800</t>
  </si>
  <si>
    <t>FAS3542298</t>
  </si>
  <si>
    <t>O32529582</t>
  </si>
  <si>
    <t>871687400008252026</t>
  </si>
  <si>
    <t>FAS2819189</t>
  </si>
  <si>
    <t>Scheendijk 25 AC - Breukelen</t>
  </si>
  <si>
    <t>E0054008326186621</t>
  </si>
  <si>
    <t>O32901801</t>
  </si>
  <si>
    <t>FAS3542299</t>
  </si>
  <si>
    <t>O32529583</t>
  </si>
  <si>
    <t>871687400008252071</t>
  </si>
  <si>
    <t>FAS2819190</t>
  </si>
  <si>
    <t>Scheendijk 21 AC - Breukelen</t>
  </si>
  <si>
    <t>E0054007431582919</t>
  </si>
  <si>
    <t>O32901802</t>
  </si>
  <si>
    <t>FAS3542300</t>
  </si>
  <si>
    <t>O32529584</t>
  </si>
  <si>
    <t>871687400008252125</t>
  </si>
  <si>
    <t>FAS2819191</t>
  </si>
  <si>
    <t>E0054007431570819</t>
  </si>
  <si>
    <t>O32901803</t>
  </si>
  <si>
    <t>FAS3542301</t>
  </si>
  <si>
    <t>O32529585</t>
  </si>
  <si>
    <t>871687400008252170</t>
  </si>
  <si>
    <t>FAS2819192</t>
  </si>
  <si>
    <t>E0054008326262221</t>
  </si>
  <si>
    <t>O32901804</t>
  </si>
  <si>
    <t>FAS3542302</t>
  </si>
  <si>
    <t>O32529586</t>
  </si>
  <si>
    <t>871687400008252583</t>
  </si>
  <si>
    <t>FAS2819193</t>
  </si>
  <si>
    <t>Scheendijk 27 AC - Breukelen</t>
  </si>
  <si>
    <t>E0054007431587119</t>
  </si>
  <si>
    <t>O32901805</t>
  </si>
  <si>
    <t>FAS3542303</t>
  </si>
  <si>
    <t>O32529587</t>
  </si>
  <si>
    <t>871687400008252637</t>
  </si>
  <si>
    <t>FAS2819194</t>
  </si>
  <si>
    <t>Scheendijk 27  - Breukelen</t>
  </si>
  <si>
    <t>E0050007103417718</t>
  </si>
  <si>
    <t>O32901806</t>
  </si>
  <si>
    <t>FAS3542304</t>
  </si>
  <si>
    <t>O32529588</t>
  </si>
  <si>
    <t>871687400008252910</t>
  </si>
  <si>
    <t>FAS2819195</t>
  </si>
  <si>
    <t>Scheendijk 15 11 - Breukelen</t>
  </si>
  <si>
    <t>E0054007431575719</t>
  </si>
  <si>
    <t>O32901807</t>
  </si>
  <si>
    <t>FAS3542305</t>
  </si>
  <si>
    <t>O32529589</t>
  </si>
  <si>
    <t>871687400008252965</t>
  </si>
  <si>
    <t>FAS2819196</t>
  </si>
  <si>
    <t>E0054007431580919</t>
  </si>
  <si>
    <t>O32901808</t>
  </si>
  <si>
    <t>FAS3542306</t>
  </si>
  <si>
    <t>O32529590</t>
  </si>
  <si>
    <t>871687400008254082</t>
  </si>
  <si>
    <t>FAS2819197</t>
  </si>
  <si>
    <t>Scheendijk 16  - Breukelen</t>
  </si>
  <si>
    <t>E0049007431987419</t>
  </si>
  <si>
    <t>O32901809</t>
  </si>
  <si>
    <t>FAS3542307</t>
  </si>
  <si>
    <t>O32529591</t>
  </si>
  <si>
    <t>871687400008255980</t>
  </si>
  <si>
    <t>3621 VB</t>
  </si>
  <si>
    <t>FAS2819198</t>
  </si>
  <si>
    <t>Scheendijk 9  - Breukelen</t>
  </si>
  <si>
    <t>0015005856</t>
  </si>
  <si>
    <t>O32901810</t>
  </si>
  <si>
    <t>FAS3542308</t>
  </si>
  <si>
    <t>O32529592</t>
  </si>
  <si>
    <t>871687400008258455</t>
  </si>
  <si>
    <t>FAS2819199</t>
  </si>
  <si>
    <t>Scheendijk 6  - Breukelen</t>
  </si>
  <si>
    <t>3000006518</t>
  </si>
  <si>
    <t>O32901811</t>
  </si>
  <si>
    <t>FAS3542309</t>
  </si>
  <si>
    <t>O32529593</t>
  </si>
  <si>
    <t>871687400008258639</t>
  </si>
  <si>
    <t>FAS2819200</t>
  </si>
  <si>
    <t>Scheendijk 7  - Breukelen</t>
  </si>
  <si>
    <t>E0054007431574019</t>
  </si>
  <si>
    <t>O32901812</t>
  </si>
  <si>
    <t>FAS3542310</t>
  </si>
  <si>
    <t>O32529594</t>
  </si>
  <si>
    <t>871687400008265170</t>
  </si>
  <si>
    <t>Plassen</t>
  </si>
  <si>
    <t>3621 VN</t>
  </si>
  <si>
    <t>FAS2819201</t>
  </si>
  <si>
    <t>Plassen 59 AC</t>
  </si>
  <si>
    <t>9313116O</t>
  </si>
  <si>
    <t>O32901813</t>
  </si>
  <si>
    <t>FAS3542311</t>
  </si>
  <si>
    <t>O32529595</t>
  </si>
  <si>
    <t>871687400008267419</t>
  </si>
  <si>
    <t>FAS2819202</t>
  </si>
  <si>
    <t>Scheendijk 1 AC - Breukelen</t>
  </si>
  <si>
    <t>7106833X</t>
  </si>
  <si>
    <t>O32901814</t>
  </si>
  <si>
    <t>FAS3542312</t>
  </si>
  <si>
    <t>O32529596</t>
  </si>
  <si>
    <t>871687400008267464</t>
  </si>
  <si>
    <t>FAS2819203</t>
  </si>
  <si>
    <t>Scheendijk 5 3 - Breukelen</t>
  </si>
  <si>
    <t>E0054007431580519</t>
  </si>
  <si>
    <t>O32901815</t>
  </si>
  <si>
    <t>FAS3542313</t>
  </si>
  <si>
    <t>O32529597</t>
  </si>
  <si>
    <t>871687400008267518</t>
  </si>
  <si>
    <t>FAS2819204</t>
  </si>
  <si>
    <t>Scheendijk 8  - Breukelen</t>
  </si>
  <si>
    <t>E0050007103417018</t>
  </si>
  <si>
    <t>O32901816</t>
  </si>
  <si>
    <t>FAS3542314</t>
  </si>
  <si>
    <t>O32529598</t>
  </si>
  <si>
    <t>871687400008267617</t>
  </si>
  <si>
    <t>FAS2819205</t>
  </si>
  <si>
    <t>Scheendijk 4 B - Breukelen</t>
  </si>
  <si>
    <t>8510101L</t>
  </si>
  <si>
    <t>O32901817</t>
  </si>
  <si>
    <t>FAS3542315</t>
  </si>
  <si>
    <t>O32529599</t>
  </si>
  <si>
    <t>871687400008402858</t>
  </si>
  <si>
    <t>3628 AN</t>
  </si>
  <si>
    <t>FAS2819206</t>
  </si>
  <si>
    <t>Kerkweg 22 NST - Kockengen</t>
  </si>
  <si>
    <t>14390606</t>
  </si>
  <si>
    <t>O32901818</t>
  </si>
  <si>
    <t>FAS3542316</t>
  </si>
  <si>
    <t>O32529600</t>
  </si>
  <si>
    <t>871687400008435610</t>
  </si>
  <si>
    <t>FAS2740597</t>
  </si>
  <si>
    <t>Gemeente Stichtse Vecht (Maarssen) GV elektriciteit</t>
  </si>
  <si>
    <t>ENDELHOVENLN 1  - MAARSSEN</t>
  </si>
  <si>
    <t>O32529601</t>
  </si>
  <si>
    <t>871687400008437119</t>
  </si>
  <si>
    <t>Bisonspoor</t>
  </si>
  <si>
    <t>1161</t>
  </si>
  <si>
    <t>3605 KV</t>
  </si>
  <si>
    <t>FAS2818890</t>
  </si>
  <si>
    <t>0062713858</t>
  </si>
  <si>
    <t>O32901819</t>
  </si>
  <si>
    <t>FAS3542317</t>
  </si>
  <si>
    <t>O32529602</t>
  </si>
  <si>
    <t>871687400008439298</t>
  </si>
  <si>
    <t>FAS2819539</t>
  </si>
  <si>
    <t>VOGELWEG 1  - MAARSSEN</t>
  </si>
  <si>
    <t>8805623Z</t>
  </si>
  <si>
    <t>O32901820</t>
  </si>
  <si>
    <t>FAS3542318</t>
  </si>
  <si>
    <t>O32529603</t>
  </si>
  <si>
    <t>871687400008439458</t>
  </si>
  <si>
    <t>1305</t>
  </si>
  <si>
    <t>3607 NZ</t>
  </si>
  <si>
    <t>FAS2818886</t>
  </si>
  <si>
    <t>ZWANENKAMP 1305  - MAARSSEN</t>
  </si>
  <si>
    <t>O32529604</t>
  </si>
  <si>
    <t>871687400008441307</t>
  </si>
  <si>
    <t>Schepersweg</t>
  </si>
  <si>
    <t>3621 JK</t>
  </si>
  <si>
    <t>FAS2736799</t>
  </si>
  <si>
    <t>O32529605</t>
  </si>
  <si>
    <t>871687400008469141</t>
  </si>
  <si>
    <t>FAS2819207</t>
  </si>
  <si>
    <t>Breukelerwaard 1  - Breukelen</t>
  </si>
  <si>
    <t>9807243O</t>
  </si>
  <si>
    <t>O32901821</t>
  </si>
  <si>
    <t>FAS3542319</t>
  </si>
  <si>
    <t>O32529606</t>
  </si>
  <si>
    <t>871687400008471199</t>
  </si>
  <si>
    <t>3628 EH</t>
  </si>
  <si>
    <t>FAS2819208</t>
  </si>
  <si>
    <t>Portengen 92 BIJ - Kockengen</t>
  </si>
  <si>
    <t>14441935</t>
  </si>
  <si>
    <t>O32901822</t>
  </si>
  <si>
    <t>FAS3542320</t>
  </si>
  <si>
    <t>O32529607</t>
  </si>
  <si>
    <t>871687400008472622</t>
  </si>
  <si>
    <t>FAS2819209</t>
  </si>
  <si>
    <t>Otterspoorbroek 10  - Breukelen</t>
  </si>
  <si>
    <t>3000006555</t>
  </si>
  <si>
    <t>O32901823</t>
  </si>
  <si>
    <t>FAS3542321</t>
  </si>
  <si>
    <t>O32529608</t>
  </si>
  <si>
    <t>871687400008494761</t>
  </si>
  <si>
    <t>FAS2819210</t>
  </si>
  <si>
    <t>Portengen 70 NST - Kockengen</t>
  </si>
  <si>
    <t>0014441906</t>
  </si>
  <si>
    <t>O32901824</t>
  </si>
  <si>
    <t>FAS3542322</t>
  </si>
  <si>
    <t>O32529609</t>
  </si>
  <si>
    <t>871687400008494778</t>
  </si>
  <si>
    <t>FAS2819211</t>
  </si>
  <si>
    <t>Portengen 72 BIJ - Kockengen</t>
  </si>
  <si>
    <t>14441936</t>
  </si>
  <si>
    <t>O32901825</t>
  </si>
  <si>
    <t>FAS3542323</t>
  </si>
  <si>
    <t>O32529610</t>
  </si>
  <si>
    <t>871687400008494785</t>
  </si>
  <si>
    <t>FAS2819212</t>
  </si>
  <si>
    <t>Portengen 76 BIJ - Kockengen</t>
  </si>
  <si>
    <t>14441938</t>
  </si>
  <si>
    <t>O32901826</t>
  </si>
  <si>
    <t>FAS3542324</t>
  </si>
  <si>
    <t>O32529611</t>
  </si>
  <si>
    <t>871687400008494792</t>
  </si>
  <si>
    <t>FAS2819213</t>
  </si>
  <si>
    <t>Portengen 84 NST - Kockengen</t>
  </si>
  <si>
    <t>0014441933</t>
  </si>
  <si>
    <t>O32901827</t>
  </si>
  <si>
    <t>FAS3542325</t>
  </si>
  <si>
    <t>O32529612</t>
  </si>
  <si>
    <t>871687400008494808</t>
  </si>
  <si>
    <t>FAS2819214</t>
  </si>
  <si>
    <t>Portengen 96 BIJ - Kockengen</t>
  </si>
  <si>
    <t>ZAEX001444193713</t>
  </si>
  <si>
    <t>O32901828</t>
  </si>
  <si>
    <t>FAS3542326</t>
  </si>
  <si>
    <t>O32529613</t>
  </si>
  <si>
    <t>871687400008494815</t>
  </si>
  <si>
    <t>FAS2819215</t>
  </si>
  <si>
    <t>Portengen 100 BIJ - Kockengen</t>
  </si>
  <si>
    <t>0014441939</t>
  </si>
  <si>
    <t>O32901829</t>
  </si>
  <si>
    <t>FAS3542327</t>
  </si>
  <si>
    <t>O32529614</t>
  </si>
  <si>
    <t>871687400008494822</t>
  </si>
  <si>
    <t>3628 ED</t>
  </si>
  <si>
    <t>FAS2819216</t>
  </si>
  <si>
    <t>Portengen 103 BIJ - Kockengen</t>
  </si>
  <si>
    <t>14441900</t>
  </si>
  <si>
    <t>O32901830</t>
  </si>
  <si>
    <t>FAS3542328</t>
  </si>
  <si>
    <t>O32529615</t>
  </si>
  <si>
    <t>871687400008494839</t>
  </si>
  <si>
    <t>FAS2819217</t>
  </si>
  <si>
    <t>Portengen 107 TO - Kockengen</t>
  </si>
  <si>
    <t>14441902</t>
  </si>
  <si>
    <t>O32901831</t>
  </si>
  <si>
    <t>FAS3542329</t>
  </si>
  <si>
    <t>O32529616</t>
  </si>
  <si>
    <t>871687400008494846</t>
  </si>
  <si>
    <t>FAS2819218</t>
  </si>
  <si>
    <t>Portengen 120  - Kockengen</t>
  </si>
  <si>
    <t>3000006427</t>
  </si>
  <si>
    <t>O32901832</t>
  </si>
  <si>
    <t>FAS3542330</t>
  </si>
  <si>
    <t>O32529617</t>
  </si>
  <si>
    <t>871687400008507515</t>
  </si>
  <si>
    <t>26BY</t>
  </si>
  <si>
    <t>FAS2819219</t>
  </si>
  <si>
    <t>Scheendijk 12 26 BIJ - Breukelen</t>
  </si>
  <si>
    <t>E0054007431584519</t>
  </si>
  <si>
    <t>O32901833</t>
  </si>
  <si>
    <t>FAS3542331</t>
  </si>
  <si>
    <t>O32529618</t>
  </si>
  <si>
    <t>871687400008509199</t>
  </si>
  <si>
    <t>3542 DL</t>
  </si>
  <si>
    <t>FAS2819540</t>
  </si>
  <si>
    <t>MAARSSENBROEKSEDIJK 1 BY     - UTRECHT</t>
  </si>
  <si>
    <t>14390608</t>
  </si>
  <si>
    <t>O32901834</t>
  </si>
  <si>
    <t>FAS3542332</t>
  </si>
  <si>
    <t>O32529619</t>
  </si>
  <si>
    <t>871687400008524369</t>
  </si>
  <si>
    <t>FAS2819220</t>
  </si>
  <si>
    <t>Scheendijk 1 BIJ - Breukelen</t>
  </si>
  <si>
    <t>E0054007431577219</t>
  </si>
  <si>
    <t>O32901835</t>
  </si>
  <si>
    <t>FAS3542333</t>
  </si>
  <si>
    <t>O32529620</t>
  </si>
  <si>
    <t>871687400008524376</t>
  </si>
  <si>
    <t>FAS2819221</t>
  </si>
  <si>
    <t>E0050007103416118</t>
  </si>
  <si>
    <t>O32901836</t>
  </si>
  <si>
    <t>FAS3542334</t>
  </si>
  <si>
    <t>O32529621</t>
  </si>
  <si>
    <t>871687400008524383</t>
  </si>
  <si>
    <t>FAS2819222</t>
  </si>
  <si>
    <t>E0054007431584819</t>
  </si>
  <si>
    <t>O32901837</t>
  </si>
  <si>
    <t>FAS3542335</t>
  </si>
  <si>
    <t>O32529622</t>
  </si>
  <si>
    <t>871687400008524390</t>
  </si>
  <si>
    <t>FAS2819223</t>
  </si>
  <si>
    <t>E0067005681915821</t>
  </si>
  <si>
    <t>O32901838</t>
  </si>
  <si>
    <t>FAS3542336</t>
  </si>
  <si>
    <t>O32529623</t>
  </si>
  <si>
    <t>871687400008524406</t>
  </si>
  <si>
    <t>FAS2819224</t>
  </si>
  <si>
    <t>E0054007431577919</t>
  </si>
  <si>
    <t>O32901839</t>
  </si>
  <si>
    <t>FAS3542337</t>
  </si>
  <si>
    <t>O32529624</t>
  </si>
  <si>
    <t>871687400008524413</t>
  </si>
  <si>
    <t>FAS2819225</t>
  </si>
  <si>
    <t>E0054007431585819</t>
  </si>
  <si>
    <t>O32901840</t>
  </si>
  <si>
    <t>FAS3542338</t>
  </si>
  <si>
    <t>O32529625</t>
  </si>
  <si>
    <t>871687400008524444</t>
  </si>
  <si>
    <t>FAS2819226</t>
  </si>
  <si>
    <t>E0054007431585619</t>
  </si>
  <si>
    <t>O32901841</t>
  </si>
  <si>
    <t>FAS3542339</t>
  </si>
  <si>
    <t>O32529626</t>
  </si>
  <si>
    <t>871687400008524451</t>
  </si>
  <si>
    <t>FAS2819227</t>
  </si>
  <si>
    <t>E0054007431579019</t>
  </si>
  <si>
    <t>O32901842</t>
  </si>
  <si>
    <t>FAS3542340</t>
  </si>
  <si>
    <t>O32529627</t>
  </si>
  <si>
    <t>871687400008524468</t>
  </si>
  <si>
    <t>FAS2819228</t>
  </si>
  <si>
    <t>E0054007619376520</t>
  </si>
  <si>
    <t>O32901843</t>
  </si>
  <si>
    <t>FAS3542341</t>
  </si>
  <si>
    <t>O32529628</t>
  </si>
  <si>
    <t>871687400008524482</t>
  </si>
  <si>
    <t>FAS2819229</t>
  </si>
  <si>
    <t>E0054008326263021</t>
  </si>
  <si>
    <t>O32901844</t>
  </si>
  <si>
    <t>FAS3542342</t>
  </si>
  <si>
    <t>O32529629</t>
  </si>
  <si>
    <t>871687400008524499</t>
  </si>
  <si>
    <t>FAS2819230</t>
  </si>
  <si>
    <t>E0054008326276421</t>
  </si>
  <si>
    <t>O32901845</t>
  </si>
  <si>
    <t>FAS3542343</t>
  </si>
  <si>
    <t>O32529630</t>
  </si>
  <si>
    <t>871687400008524543</t>
  </si>
  <si>
    <t>FAS2819231</t>
  </si>
  <si>
    <t>E0054007431577419</t>
  </si>
  <si>
    <t>O32901846</t>
  </si>
  <si>
    <t>FAS3542344</t>
  </si>
  <si>
    <t>O32529631</t>
  </si>
  <si>
    <t>871687400008548778</t>
  </si>
  <si>
    <t>24BIJ</t>
  </si>
  <si>
    <t>FAS2819232</t>
  </si>
  <si>
    <t>Scheendijk 12 24 BIJ - Breukelen</t>
  </si>
  <si>
    <t>E0054007431573819</t>
  </si>
  <si>
    <t>O32901847</t>
  </si>
  <si>
    <t>FAS3542345</t>
  </si>
  <si>
    <t>O32529632</t>
  </si>
  <si>
    <t>871687400008730142</t>
  </si>
  <si>
    <t>Hollandstraat</t>
  </si>
  <si>
    <t>3634 AS</t>
  </si>
  <si>
    <t>LOENERSLOOT</t>
  </si>
  <si>
    <t>FAS2819322</t>
  </si>
  <si>
    <t>HOLLANDSTRAAT 9 TO     - LOENERSLOOT</t>
  </si>
  <si>
    <t>3000006545</t>
  </si>
  <si>
    <t>O32901848</t>
  </si>
  <si>
    <t>FAS3542346</t>
  </si>
  <si>
    <t>O32529633</t>
  </si>
  <si>
    <t>871687400008795226</t>
  </si>
  <si>
    <t>Laag-Nieuwkoop</t>
  </si>
  <si>
    <t>3628 GC</t>
  </si>
  <si>
    <t>FAS2819233</t>
  </si>
  <si>
    <t>Laag-Nieuwkoop 24 BIJ - Kockengen</t>
  </si>
  <si>
    <t>3000006598</t>
  </si>
  <si>
    <t>O32901849</t>
  </si>
  <si>
    <t>FAS3542347</t>
  </si>
  <si>
    <t>O32529634</t>
  </si>
  <si>
    <t>871687400008816082</t>
  </si>
  <si>
    <t>FAS2818882</t>
  </si>
  <si>
    <t>Gemeente Stichtse Vecht (Breukelen) Gebouwen GV elektricitei</t>
  </si>
  <si>
    <t>Broekdijk Oost 28  - Breukelen</t>
  </si>
  <si>
    <t>O32529635</t>
  </si>
  <si>
    <t>871687400008823554</t>
  </si>
  <si>
    <t>Gieltjesdorp</t>
  </si>
  <si>
    <t>3628 EK</t>
  </si>
  <si>
    <t>FAS2819234</t>
  </si>
  <si>
    <t>Gieltjesdorp 5 BIJ - Kockengen</t>
  </si>
  <si>
    <t>3000006428</t>
  </si>
  <si>
    <t>O32901850</t>
  </si>
  <si>
    <t>FAS3542348</t>
  </si>
  <si>
    <t>O32529636</t>
  </si>
  <si>
    <t>871687400008823578</t>
  </si>
  <si>
    <t>FAS2819235</t>
  </si>
  <si>
    <t>Gieltjesdorp 21 BIJ - Kockengen</t>
  </si>
  <si>
    <t>3000006397</t>
  </si>
  <si>
    <t>O32901851</t>
  </si>
  <si>
    <t>FAS3542349</t>
  </si>
  <si>
    <t>O32529637</t>
  </si>
  <si>
    <t>871687400008823592</t>
  </si>
  <si>
    <t>FAS2819236</t>
  </si>
  <si>
    <t>Gieltjesdorp 28 BIJ - Kockengen</t>
  </si>
  <si>
    <t>3000006429</t>
  </si>
  <si>
    <t>O32901852</t>
  </si>
  <si>
    <t>FAS3542350</t>
  </si>
  <si>
    <t>O32529638</t>
  </si>
  <si>
    <t>871687400008828047</t>
  </si>
  <si>
    <t>FAS2819237</t>
  </si>
  <si>
    <t>Laag-Nieuwkoop 4 BIJ - Kockengen</t>
  </si>
  <si>
    <t>3000006596</t>
  </si>
  <si>
    <t>O32901853</t>
  </si>
  <si>
    <t>FAS3542351</t>
  </si>
  <si>
    <t>O32529639</t>
  </si>
  <si>
    <t>871687400008828085</t>
  </si>
  <si>
    <t>3628 EB</t>
  </si>
  <si>
    <t>FAS2819238</t>
  </si>
  <si>
    <t>Portengen 5 BIJ - Kockengen</t>
  </si>
  <si>
    <t>14441901</t>
  </si>
  <si>
    <t>O32901854</t>
  </si>
  <si>
    <t>FAS3542352</t>
  </si>
  <si>
    <t>O32529640</t>
  </si>
  <si>
    <t>871687400008828092</t>
  </si>
  <si>
    <t>FAS2819239</t>
  </si>
  <si>
    <t>Portengen 23 BIJ - Kockengen</t>
  </si>
  <si>
    <t>14390602</t>
  </si>
  <si>
    <t>O32901855</t>
  </si>
  <si>
    <t>FAS3542353</t>
  </si>
  <si>
    <t>O32529641</t>
  </si>
  <si>
    <t>871687400008828108</t>
  </si>
  <si>
    <t>FAS2819240</t>
  </si>
  <si>
    <t>Portengen 13 BIJ - Kockengen</t>
  </si>
  <si>
    <t>19186374</t>
  </si>
  <si>
    <t>O32901856</t>
  </si>
  <si>
    <t>FAS3542354</t>
  </si>
  <si>
    <t>O32529642</t>
  </si>
  <si>
    <t>871687400008828122</t>
  </si>
  <si>
    <t>FAS2819073</t>
  </si>
  <si>
    <t>Broekdijk Oost 28 NST - Breukelen</t>
  </si>
  <si>
    <t>3000006527</t>
  </si>
  <si>
    <t>O32901858</t>
  </si>
  <si>
    <t>FAS3542355</t>
  </si>
  <si>
    <t>O32529643</t>
  </si>
  <si>
    <t>871687400008831870</t>
  </si>
  <si>
    <t>FAS2819541</t>
  </si>
  <si>
    <t>DAALSEWEG 1 TO     - OUD ZUILEN</t>
  </si>
  <si>
    <t>14441885</t>
  </si>
  <si>
    <t>O32901861</t>
  </si>
  <si>
    <t>FAS3542356</t>
  </si>
  <si>
    <t>O32529644</t>
  </si>
  <si>
    <t>871687400008834956</t>
  </si>
  <si>
    <t>Donkerelaan</t>
  </si>
  <si>
    <t>3601 JP</t>
  </si>
  <si>
    <t>FAS2819542</t>
  </si>
  <si>
    <t>DONKERELAAN 14 TO     - MAARSSEN</t>
  </si>
  <si>
    <t>14390545</t>
  </si>
  <si>
    <t>O32901863</t>
  </si>
  <si>
    <t>FAS3542357</t>
  </si>
  <si>
    <t>O32529645</t>
  </si>
  <si>
    <t>871687400008841077</t>
  </si>
  <si>
    <t>FAS2819241</t>
  </si>
  <si>
    <t>Portengen 44 NST - Kockengen</t>
  </si>
  <si>
    <t>E0052004434557018</t>
  </si>
  <si>
    <t>O32901865</t>
  </si>
  <si>
    <t>FAS3542358</t>
  </si>
  <si>
    <t>O32529646</t>
  </si>
  <si>
    <t>871687400008907827</t>
  </si>
  <si>
    <t>Doornhoecklaan</t>
  </si>
  <si>
    <t>3601 JW</t>
  </si>
  <si>
    <t>FAS2819543</t>
  </si>
  <si>
    <t>DOORNHOECKLAAN 50 BIJ    - MAARSSEN</t>
  </si>
  <si>
    <t>19219001</t>
  </si>
  <si>
    <t>O32901866</t>
  </si>
  <si>
    <t>FAS3542359</t>
  </si>
  <si>
    <t>O32529647</t>
  </si>
  <si>
    <t>871687400008958980</t>
  </si>
  <si>
    <t>Hazeslinger</t>
  </si>
  <si>
    <t>3621 AT</t>
  </si>
  <si>
    <t>FAS2819074</t>
  </si>
  <si>
    <t>Hazeslinger 1 TO - Breukelen</t>
  </si>
  <si>
    <t>3000006544</t>
  </si>
  <si>
    <t>O32901867</t>
  </si>
  <si>
    <t>FAS3542360</t>
  </si>
  <si>
    <t>O32529648</t>
  </si>
  <si>
    <t>871687400008965858</t>
  </si>
  <si>
    <t>FAS2819323</t>
  </si>
  <si>
    <t>Sportweg 1 A - Kockengen</t>
  </si>
  <si>
    <t>E0030003035446015</t>
  </si>
  <si>
    <t>O32901868</t>
  </si>
  <si>
    <t>FAS3542361</t>
  </si>
  <si>
    <t>O32529649</t>
  </si>
  <si>
    <t>871687400009000404</t>
  </si>
  <si>
    <t>FAS2819544</t>
  </si>
  <si>
    <t>ZANDWEG 45 ACHTER - MAARSSEN</t>
  </si>
  <si>
    <t>0014390544</t>
  </si>
  <si>
    <t>O32901869</t>
  </si>
  <si>
    <t>FAS3542362</t>
  </si>
  <si>
    <t>O32529650</t>
  </si>
  <si>
    <t>871687400009013862</t>
  </si>
  <si>
    <t>3602 AL</t>
  </si>
  <si>
    <t>FAS2819545</t>
  </si>
  <si>
    <t>GAGELDIJK 2 BIJ    - MAARSSEN</t>
  </si>
  <si>
    <t>0014390615</t>
  </si>
  <si>
    <t>O32901870</t>
  </si>
  <si>
    <t>FAS3542363</t>
  </si>
  <si>
    <t>O32529651</t>
  </si>
  <si>
    <t>871687400009036564</t>
  </si>
  <si>
    <t>3603 EE</t>
  </si>
  <si>
    <t>FAS2819546</t>
  </si>
  <si>
    <t>STATIONSWEG 4 TO     - MAARSSEN</t>
  </si>
  <si>
    <t>14441875</t>
  </si>
  <si>
    <t>O32901871</t>
  </si>
  <si>
    <t>FAS3542364</t>
  </si>
  <si>
    <t>O32529652</t>
  </si>
  <si>
    <t>871687400009040257</t>
  </si>
  <si>
    <t>3624 AE</t>
  </si>
  <si>
    <t>FAS2819324</t>
  </si>
  <si>
    <t>BINNENWEG 49 TO     - LOENERSLOOT</t>
  </si>
  <si>
    <t>0014441821</t>
  </si>
  <si>
    <t>O32901872</t>
  </si>
  <si>
    <t>FAS3542365</t>
  </si>
  <si>
    <t>O32529653</t>
  </si>
  <si>
    <t>871687400009047713</t>
  </si>
  <si>
    <t>Wilhelminastraat</t>
  </si>
  <si>
    <t>3621 VG</t>
  </si>
  <si>
    <t>FAS2819325</t>
  </si>
  <si>
    <t>Wilhelminastraat  43 A - Breukelen</t>
  </si>
  <si>
    <t>E0030003035444315</t>
  </si>
  <si>
    <t>O32901873</t>
  </si>
  <si>
    <t>FAS3542366</t>
  </si>
  <si>
    <t>O32529654</t>
  </si>
  <si>
    <t>871687400009059693</t>
  </si>
  <si>
    <t>FAS2818883</t>
  </si>
  <si>
    <t>Schepersweg 6 A - Breukelen</t>
  </si>
  <si>
    <t>O32529655</t>
  </si>
  <si>
    <t>871687400009073965</t>
  </si>
  <si>
    <t>Brouwerij</t>
  </si>
  <si>
    <t>3621 AD</t>
  </si>
  <si>
    <t>FAS2818884</t>
  </si>
  <si>
    <t>Brouwerij 5  - Breukelen</t>
  </si>
  <si>
    <t>O32529656</t>
  </si>
  <si>
    <t>871687400009087337</t>
  </si>
  <si>
    <t>De Corridor</t>
  </si>
  <si>
    <t>3621 ZB</t>
  </si>
  <si>
    <t>FAS2819242</t>
  </si>
  <si>
    <t>De Corridor 2 BIJ - Breukelen</t>
  </si>
  <si>
    <t>E0054008390234521</t>
  </si>
  <si>
    <t>O32901874</t>
  </si>
  <si>
    <t>FAS3542367</t>
  </si>
  <si>
    <t>O32529657</t>
  </si>
  <si>
    <t>871687400009098975</t>
  </si>
  <si>
    <t>3621 NS</t>
  </si>
  <si>
    <t>FAS2819243</t>
  </si>
  <si>
    <t>Parallelweg 3 BIJ - Breukelen</t>
  </si>
  <si>
    <t>E0054008390204721</t>
  </si>
  <si>
    <t>O32901875</t>
  </si>
  <si>
    <t>FAS3542368</t>
  </si>
  <si>
    <t>O32529658</t>
  </si>
  <si>
    <t>871687400009098999</t>
  </si>
  <si>
    <t>3628 GB</t>
  </si>
  <si>
    <t>FAS2819244</t>
  </si>
  <si>
    <t>Laag-Nieuwkoop 13 BIJ - Kockengen</t>
  </si>
  <si>
    <t>3000006456</t>
  </si>
  <si>
    <t>O32901876</t>
  </si>
  <si>
    <t>FAS3542369</t>
  </si>
  <si>
    <t>O32529659</t>
  </si>
  <si>
    <t>871687400009099002</t>
  </si>
  <si>
    <t>FAS2819245</t>
  </si>
  <si>
    <t>Laag-Nieuwkoop 7 BIJ - Kockengen</t>
  </si>
  <si>
    <t>3000006595</t>
  </si>
  <si>
    <t>O32901877</t>
  </si>
  <si>
    <t>FAS3542370</t>
  </si>
  <si>
    <t>O32529660</t>
  </si>
  <si>
    <t>871687400009099781</t>
  </si>
  <si>
    <t>FAS2819547</t>
  </si>
  <si>
    <t>GAGELDIJK 8 A/BIJ  - MAARSSEN</t>
  </si>
  <si>
    <t>0014441823</t>
  </si>
  <si>
    <t>O32901878</t>
  </si>
  <si>
    <t>FAS3542371</t>
  </si>
  <si>
    <t>O32529661</t>
  </si>
  <si>
    <t>871687400009107721</t>
  </si>
  <si>
    <t>Laan van Duuring</t>
  </si>
  <si>
    <t>3621 LH</t>
  </si>
  <si>
    <t>FAS2819246</t>
  </si>
  <si>
    <t>Laan van Duuring 1 BIJ - Breukelen</t>
  </si>
  <si>
    <t>3000006566</t>
  </si>
  <si>
    <t>O32901879</t>
  </si>
  <si>
    <t>FAS3542372</t>
  </si>
  <si>
    <t>O32529662</t>
  </si>
  <si>
    <t>871687400009128788</t>
  </si>
  <si>
    <t>Waterstede</t>
  </si>
  <si>
    <t>3605 ND</t>
  </si>
  <si>
    <t>FAS2819548</t>
  </si>
  <si>
    <t>WATERSTEDE 86 TO     - MAARSSEN</t>
  </si>
  <si>
    <t>14441964</t>
  </si>
  <si>
    <t>O32901880</t>
  </si>
  <si>
    <t>FAS3542373</t>
  </si>
  <si>
    <t>O32529663</t>
  </si>
  <si>
    <t>871687400009128795</t>
  </si>
  <si>
    <t>3605 NB</t>
  </si>
  <si>
    <t>FAS2819549</t>
  </si>
  <si>
    <t>WATERSTEDE 60 TO     - MAARSSEN</t>
  </si>
  <si>
    <t>0014441884</t>
  </si>
  <si>
    <t>O32901881</t>
  </si>
  <si>
    <t>FAS3542374</t>
  </si>
  <si>
    <t>O32529664</t>
  </si>
  <si>
    <t>871687400009129723</t>
  </si>
  <si>
    <t>Oukoop</t>
  </si>
  <si>
    <t>3626 AW</t>
  </si>
  <si>
    <t>FAS2819247</t>
  </si>
  <si>
    <t>Oukoop 16 A BIJ - Nieuwer ter Aa</t>
  </si>
  <si>
    <t>14441959</t>
  </si>
  <si>
    <t>O32901882</t>
  </si>
  <si>
    <t>FAS3542375</t>
  </si>
  <si>
    <t>O32529665</t>
  </si>
  <si>
    <t>871687400009129730</t>
  </si>
  <si>
    <t>FAS2819248</t>
  </si>
  <si>
    <t>Oukoop 22 BIJ - Nieuwer ter Aa</t>
  </si>
  <si>
    <t>14441957</t>
  </si>
  <si>
    <t>O32901883</t>
  </si>
  <si>
    <t>FAS3542376</t>
  </si>
  <si>
    <t>O32529666</t>
  </si>
  <si>
    <t>871687400009129747</t>
  </si>
  <si>
    <t>3626 AX</t>
  </si>
  <si>
    <t>FAS2819249</t>
  </si>
  <si>
    <t>Oukoop 26 A BIJ - Nieuwer ter Aa</t>
  </si>
  <si>
    <t>14441867</t>
  </si>
  <si>
    <t>O32901884</t>
  </si>
  <si>
    <t>FAS3542377</t>
  </si>
  <si>
    <t>O32529667</t>
  </si>
  <si>
    <t>871687400009129754</t>
  </si>
  <si>
    <t>FAS2819250</t>
  </si>
  <si>
    <t>Oukoop 30 A BIJ - Nieuwer ter Aa</t>
  </si>
  <si>
    <t>14441865</t>
  </si>
  <si>
    <t>O32901885</t>
  </si>
  <si>
    <t>FAS3542378</t>
  </si>
  <si>
    <t>O32529668</t>
  </si>
  <si>
    <t>871687400009129761</t>
  </si>
  <si>
    <t>FAS2819251</t>
  </si>
  <si>
    <t>Oukoop 34 A BIJ - Nieuwer ter Aa</t>
  </si>
  <si>
    <t>0014441907</t>
  </si>
  <si>
    <t>O32901886</t>
  </si>
  <si>
    <t>FAS3542379</t>
  </si>
  <si>
    <t>O32529669</t>
  </si>
  <si>
    <t>871687400009129778</t>
  </si>
  <si>
    <t>FAS2819252</t>
  </si>
  <si>
    <t>Oukoop 43 BIJ - Nieuwer ter Aa</t>
  </si>
  <si>
    <t>0014441905</t>
  </si>
  <si>
    <t>O32901887</t>
  </si>
  <si>
    <t>FAS3542380</t>
  </si>
  <si>
    <t>O32529670</t>
  </si>
  <si>
    <t>871687400009129785</t>
  </si>
  <si>
    <t>FAS2819253</t>
  </si>
  <si>
    <t>Oukoop 46 BIJ - Nieuwer ter Aa</t>
  </si>
  <si>
    <t>14441903</t>
  </si>
  <si>
    <t>O32901888</t>
  </si>
  <si>
    <t>FAS3542381</t>
  </si>
  <si>
    <t>O32529671</t>
  </si>
  <si>
    <t>871687400009130606</t>
  </si>
  <si>
    <t>FAS2819550</t>
  </si>
  <si>
    <t>FLORAWEG 18 BIJ    - MAARSSEN</t>
  </si>
  <si>
    <t>0014390546</t>
  </si>
  <si>
    <t>O32901889</t>
  </si>
  <si>
    <t>FAS3542382</t>
  </si>
  <si>
    <t>O32524033</t>
  </si>
  <si>
    <t>871687400009143439</t>
  </si>
  <si>
    <t>3604 AC</t>
  </si>
  <si>
    <t>FAS2512784</t>
  </si>
  <si>
    <t>O32529672</t>
  </si>
  <si>
    <t>871687400009154978</t>
  </si>
  <si>
    <t>FAS2819254</t>
  </si>
  <si>
    <t>E0052004434560318</t>
  </si>
  <si>
    <t>O32901890</t>
  </si>
  <si>
    <t>FAS3542383</t>
  </si>
  <si>
    <t>O32529673</t>
  </si>
  <si>
    <t>871687400009242989</t>
  </si>
  <si>
    <t>3603 AP</t>
  </si>
  <si>
    <t>FAS2819590</t>
  </si>
  <si>
    <t>JULIANAWEG 27 NAAST  - MAARSSEN</t>
  </si>
  <si>
    <t>33346600</t>
  </si>
  <si>
    <t>O32901891</t>
  </si>
  <si>
    <t>FAS3542384</t>
  </si>
  <si>
    <t>O32529674</t>
  </si>
  <si>
    <t>871687400009249117</t>
  </si>
  <si>
    <t>Bosdijk</t>
  </si>
  <si>
    <t>3626 AS</t>
  </si>
  <si>
    <t>FAS2819255</t>
  </si>
  <si>
    <t>Bosdijk 1  - Nieuwer ter Aa</t>
  </si>
  <si>
    <t>E0054008390235221</t>
  </si>
  <si>
    <t>O32901892</t>
  </si>
  <si>
    <t>FAS3542385</t>
  </si>
  <si>
    <t>O32529675</t>
  </si>
  <si>
    <t>871687400009249124</t>
  </si>
  <si>
    <t>FAS2819256</t>
  </si>
  <si>
    <t>Rioolpomp installatie</t>
  </si>
  <si>
    <t>Bosdijk 1A</t>
  </si>
  <si>
    <t>14441961</t>
  </si>
  <si>
    <t>O32901893</t>
  </si>
  <si>
    <t>FAS3542386</t>
  </si>
  <si>
    <t>O32529676</t>
  </si>
  <si>
    <t>871687400009249131</t>
  </si>
  <si>
    <t>FAS2819257</t>
  </si>
  <si>
    <t>Bosdijk 5  - Nieuwer ter Aa</t>
  </si>
  <si>
    <t>14441963</t>
  </si>
  <si>
    <t>O32901894</t>
  </si>
  <si>
    <t>FAS3542387</t>
  </si>
  <si>
    <t>O32529677</t>
  </si>
  <si>
    <t>871687400009249148</t>
  </si>
  <si>
    <t>TER AASE ZUWE</t>
  </si>
  <si>
    <t>3626 AR</t>
  </si>
  <si>
    <t>FAS2819258</t>
  </si>
  <si>
    <t>Ter Aase Zuwe 1 BIJ - Nieuwer ter Aa</t>
  </si>
  <si>
    <t>0014441820</t>
  </si>
  <si>
    <t>O32901895</t>
  </si>
  <si>
    <t>FAS3542388</t>
  </si>
  <si>
    <t>O32529678</t>
  </si>
  <si>
    <t>871687400009249643</t>
  </si>
  <si>
    <t>FAS2819326</t>
  </si>
  <si>
    <t>Straatweg 185 A - Breukelen</t>
  </si>
  <si>
    <t>E0030003035451815</t>
  </si>
  <si>
    <t>O32901896</t>
  </si>
  <si>
    <t>FAS3542389</t>
  </si>
  <si>
    <t>O32529679</t>
  </si>
  <si>
    <t>871687400009273983</t>
  </si>
  <si>
    <t>FAS2819551</t>
  </si>
  <si>
    <t>TUINBOUWWEG 9 BIJ    - MAARSSEN</t>
  </si>
  <si>
    <t>0014390657</t>
  </si>
  <si>
    <t>O32901897</t>
  </si>
  <si>
    <t>FAS3542390</t>
  </si>
  <si>
    <t>O32529680</t>
  </si>
  <si>
    <t>871687400009273990</t>
  </si>
  <si>
    <t>FAS2819552</t>
  </si>
  <si>
    <t>TUINBOUWWEG 19 BIJ    - MAARSSEN</t>
  </si>
  <si>
    <t>14390653</t>
  </si>
  <si>
    <t>O32901898</t>
  </si>
  <si>
    <t>FAS3542391</t>
  </si>
  <si>
    <t>O32529681</t>
  </si>
  <si>
    <t>871687400009274003</t>
  </si>
  <si>
    <t>FAS2819553</t>
  </si>
  <si>
    <t>TUINBOUWWEG 31 BIJ    - MAARSSEN</t>
  </si>
  <si>
    <t>0014390650</t>
  </si>
  <si>
    <t>O32901899</t>
  </si>
  <si>
    <t>FAS3542392</t>
  </si>
  <si>
    <t>O32529682</t>
  </si>
  <si>
    <t>871687400009277585</t>
  </si>
  <si>
    <t>3632 WD</t>
  </si>
  <si>
    <t>FAS2819327</t>
  </si>
  <si>
    <t>HOEFIJZER 72 BIJ    - LOENEN AAN DE VECHT</t>
  </si>
  <si>
    <t>3000006506</t>
  </si>
  <si>
    <t>O32901945</t>
  </si>
  <si>
    <t>FAS3542393</t>
  </si>
  <si>
    <t>O32529683</t>
  </si>
  <si>
    <t>871687400009291192</t>
  </si>
  <si>
    <t>FAS2819259</t>
  </si>
  <si>
    <t>Oud Aa  2 BIJ - Breukelen</t>
  </si>
  <si>
    <t>0093195437</t>
  </si>
  <si>
    <t>O32901946</t>
  </si>
  <si>
    <t>FAS3542394</t>
  </si>
  <si>
    <t>O32529684</t>
  </si>
  <si>
    <t>871687400009291208</t>
  </si>
  <si>
    <t>Polderweg</t>
  </si>
  <si>
    <t>3634 AC</t>
  </si>
  <si>
    <t>FAS2819328</t>
  </si>
  <si>
    <t>POLDERWEG 3 BIJ    - LOENERSLOOT</t>
  </si>
  <si>
    <t>E0054008390205021</t>
  </si>
  <si>
    <t>O32901947</t>
  </si>
  <si>
    <t>FAS3542395</t>
  </si>
  <si>
    <t>O32529685</t>
  </si>
  <si>
    <t>871687400009301006</t>
  </si>
  <si>
    <t>ACH</t>
  </si>
  <si>
    <t>FAS2819260</t>
  </si>
  <si>
    <t>Scheendijk 7 ACH - Breukelen</t>
  </si>
  <si>
    <t>E0054007431579719</t>
  </si>
  <si>
    <t>O32901948</t>
  </si>
  <si>
    <t>FAS3542396</t>
  </si>
  <si>
    <t>O32529686</t>
  </si>
  <si>
    <t>871687400009301013</t>
  </si>
  <si>
    <t>FAS2819261</t>
  </si>
  <si>
    <t>E0054007431578619</t>
  </si>
  <si>
    <t>O32901949</t>
  </si>
  <si>
    <t>FAS3542397</t>
  </si>
  <si>
    <t>O32529687</t>
  </si>
  <si>
    <t>871687400009301037</t>
  </si>
  <si>
    <t>FAS2819262</t>
  </si>
  <si>
    <t>Scheendijk 5 ACH - Breukelen</t>
  </si>
  <si>
    <t>E0054007431582519</t>
  </si>
  <si>
    <t>O32901950</t>
  </si>
  <si>
    <t>FAS3542398</t>
  </si>
  <si>
    <t>O32529688</t>
  </si>
  <si>
    <t>871687400009301044</t>
  </si>
  <si>
    <t>FAS2819263</t>
  </si>
  <si>
    <t>Scheendijk 11 ACH - Breukelen</t>
  </si>
  <si>
    <t>E0054007431573019</t>
  </si>
  <si>
    <t>O32901951</t>
  </si>
  <si>
    <t>FAS3542399</t>
  </si>
  <si>
    <t>O32529689</t>
  </si>
  <si>
    <t>871687400009301068</t>
  </si>
  <si>
    <t>FAS2819264</t>
  </si>
  <si>
    <t>Scheendijk 6 ACH - Breukelen</t>
  </si>
  <si>
    <t>E0052005322808119</t>
  </si>
  <si>
    <t>O32901952</t>
  </si>
  <si>
    <t>FAS3542400</t>
  </si>
  <si>
    <t>O32529690</t>
  </si>
  <si>
    <t>871687400009301099</t>
  </si>
  <si>
    <t>FAS2819265</t>
  </si>
  <si>
    <t>E0054007431580719</t>
  </si>
  <si>
    <t>O32901953</t>
  </si>
  <si>
    <t>FAS3542401</t>
  </si>
  <si>
    <t>O32529691</t>
  </si>
  <si>
    <t>871687400009301105</t>
  </si>
  <si>
    <t>FAS2819266</t>
  </si>
  <si>
    <t>Scheendijk 4 ACH - Breukelen</t>
  </si>
  <si>
    <t>E0054007431587619</t>
  </si>
  <si>
    <t>O32901954</t>
  </si>
  <si>
    <t>FAS3542402</t>
  </si>
  <si>
    <t>O32529692</t>
  </si>
  <si>
    <t>871687400009301112</t>
  </si>
  <si>
    <t>FAS2819267</t>
  </si>
  <si>
    <t>E0054008326247621</t>
  </si>
  <si>
    <t>O32901955</t>
  </si>
  <si>
    <t>FAS3542403</t>
  </si>
  <si>
    <t>O32529693</t>
  </si>
  <si>
    <t>871687400009301129</t>
  </si>
  <si>
    <t>FAS2819268</t>
  </si>
  <si>
    <t>Scheendijk 2 ACH - Breukelen</t>
  </si>
  <si>
    <t>83787005</t>
  </si>
  <si>
    <t>O32901956</t>
  </si>
  <si>
    <t>FAS3542404</t>
  </si>
  <si>
    <t>O32529694</t>
  </si>
  <si>
    <t>871687400009301143</t>
  </si>
  <si>
    <t>FAS2819269</t>
  </si>
  <si>
    <t>E0054008326261921</t>
  </si>
  <si>
    <t>O32901957</t>
  </si>
  <si>
    <t>FAS3542405</t>
  </si>
  <si>
    <t>O32529695</t>
  </si>
  <si>
    <t>871687400009301150</t>
  </si>
  <si>
    <t>FAS2819270</t>
  </si>
  <si>
    <t>E0054008326261821</t>
  </si>
  <si>
    <t>O32901958</t>
  </si>
  <si>
    <t>FAS3542406</t>
  </si>
  <si>
    <t>O32529696</t>
  </si>
  <si>
    <t>871687400009301167</t>
  </si>
  <si>
    <t>FAS2819271</t>
  </si>
  <si>
    <t>Scheendijk 3 ACH. - BREUKELEN UT</t>
  </si>
  <si>
    <t>E0050007103414918</t>
  </si>
  <si>
    <t>O32901959</t>
  </si>
  <si>
    <t>FAS3542407</t>
  </si>
  <si>
    <t>O32529697</t>
  </si>
  <si>
    <t>871687400009301181</t>
  </si>
  <si>
    <t>FAS2819272</t>
  </si>
  <si>
    <t>Scheendijk 3 ACH - Breukelen</t>
  </si>
  <si>
    <t>E0050007103415818</t>
  </si>
  <si>
    <t>O32901960</t>
  </si>
  <si>
    <t>FAS3542408</t>
  </si>
  <si>
    <t>O32529698</t>
  </si>
  <si>
    <t>871687400009301198</t>
  </si>
  <si>
    <t>FAS2819273</t>
  </si>
  <si>
    <t>Scheendijk 1 ACH - Breukelen</t>
  </si>
  <si>
    <t>E0054007431578419</t>
  </si>
  <si>
    <t>O32901961</t>
  </si>
  <si>
    <t>FAS3542409</t>
  </si>
  <si>
    <t>O32529699</t>
  </si>
  <si>
    <t>871687400009301204</t>
  </si>
  <si>
    <t>FAS2819274</t>
  </si>
  <si>
    <t>E0054007431588419</t>
  </si>
  <si>
    <t>O32901962</t>
  </si>
  <si>
    <t>FAS3542410</t>
  </si>
  <si>
    <t>O32529700</t>
  </si>
  <si>
    <t>871687400009301211</t>
  </si>
  <si>
    <t>FAS2819275</t>
  </si>
  <si>
    <t>83787003</t>
  </si>
  <si>
    <t>O32901963</t>
  </si>
  <si>
    <t>FAS3542411</t>
  </si>
  <si>
    <t>O32529701</t>
  </si>
  <si>
    <t>871687400009301266</t>
  </si>
  <si>
    <t>FAS2819276</t>
  </si>
  <si>
    <t>Scheendijk 1 NST - Breukelen</t>
  </si>
  <si>
    <t>3000006504</t>
  </si>
  <si>
    <t>O32901964</t>
  </si>
  <si>
    <t>FAS3542412</t>
  </si>
  <si>
    <t>O32529702</t>
  </si>
  <si>
    <t>871687400009301273</t>
  </si>
  <si>
    <t>FAS2819277</t>
  </si>
  <si>
    <t>Scheendijk 3 NST - Breukelen</t>
  </si>
  <si>
    <t>3000006487</t>
  </si>
  <si>
    <t>O32901965</t>
  </si>
  <si>
    <t>FAS3542413</t>
  </si>
  <si>
    <t>O32529703</t>
  </si>
  <si>
    <t>871687400009311104</t>
  </si>
  <si>
    <t>3601 CM</t>
  </si>
  <si>
    <t>FAS2819428</t>
  </si>
  <si>
    <t>VECHTENSTEINLAAN 33 NST - MAARSSEN</t>
  </si>
  <si>
    <t>E0054008390236521</t>
  </si>
  <si>
    <t>O32901966</t>
  </si>
  <si>
    <t>FAS3542414</t>
  </si>
  <si>
    <t>O32529704</t>
  </si>
  <si>
    <t>871687400009336565</t>
  </si>
  <si>
    <t>Verbindingsweg</t>
  </si>
  <si>
    <t>3600 XX</t>
  </si>
  <si>
    <t>FAS2819591</t>
  </si>
  <si>
    <t>VERBINDINGSWEG 1 TO     - MAARSSEN</t>
  </si>
  <si>
    <t>E0053007825000421</t>
  </si>
  <si>
    <t>O32901967</t>
  </si>
  <si>
    <t>FAS3542415</t>
  </si>
  <si>
    <t>O32529705</t>
  </si>
  <si>
    <t>871687400009345482</t>
  </si>
  <si>
    <t>FAS2819554</t>
  </si>
  <si>
    <t>TUINBOUWWEG 15 NST    - MAARSSEN</t>
  </si>
  <si>
    <t>0014390655</t>
  </si>
  <si>
    <t>O32901968</t>
  </si>
  <si>
    <t>FAS3542416</t>
  </si>
  <si>
    <t>O32529706</t>
  </si>
  <si>
    <t>871687400009345499</t>
  </si>
  <si>
    <t>FAS2819555</t>
  </si>
  <si>
    <t>TUINBOUWWEG 23 C NST  - MAARSSEN</t>
  </si>
  <si>
    <t>14390612</t>
  </si>
  <si>
    <t>O32901969</t>
  </si>
  <si>
    <t>FAS3542417</t>
  </si>
  <si>
    <t>O32529707</t>
  </si>
  <si>
    <t>871687400009345505</t>
  </si>
  <si>
    <t>FAS2819556</t>
  </si>
  <si>
    <t>TUINBOUWWEG 23 NST    - MAARSSEN</t>
  </si>
  <si>
    <t>0014390651</t>
  </si>
  <si>
    <t>O32901970</t>
  </si>
  <si>
    <t>FAS3542418</t>
  </si>
  <si>
    <t>O32529708</t>
  </si>
  <si>
    <t>871687400009349992</t>
  </si>
  <si>
    <t>FAS2819278</t>
  </si>
  <si>
    <t>Stationsweg 12 BIJ - Breukelen</t>
  </si>
  <si>
    <t>3000006524</t>
  </si>
  <si>
    <t>O32901971</t>
  </si>
  <si>
    <t>FAS3542419</t>
  </si>
  <si>
    <t>O32529709</t>
  </si>
  <si>
    <t>871687400009378695</t>
  </si>
  <si>
    <t>Kerkbrink</t>
  </si>
  <si>
    <t>3621 AN</t>
  </si>
  <si>
    <t>FAS2736786</t>
  </si>
  <si>
    <t>Kerkbrink  19 NST - Breukelen</t>
  </si>
  <si>
    <t>O32529710</t>
  </si>
  <si>
    <t>871687400009407661</t>
  </si>
  <si>
    <t>FAS2819279</t>
  </si>
  <si>
    <t>E0054007431572919</t>
  </si>
  <si>
    <t>O32901972</t>
  </si>
  <si>
    <t>FAS3542420</t>
  </si>
  <si>
    <t>O32529711</t>
  </si>
  <si>
    <t>871687400009419503</t>
  </si>
  <si>
    <t>Oostkanaaldijk</t>
  </si>
  <si>
    <t>3604 AZ</t>
  </si>
  <si>
    <t>FAS2819557</t>
  </si>
  <si>
    <t>OOSTKANAALDIJK 1 B BIJ  - MAARSSEN</t>
  </si>
  <si>
    <t>E0054007157367019</t>
  </si>
  <si>
    <t>O32901973</t>
  </si>
  <si>
    <t>FAS3542421</t>
  </si>
  <si>
    <t>O32529712</t>
  </si>
  <si>
    <t>871687400009419534</t>
  </si>
  <si>
    <t>3611 AT</t>
  </si>
  <si>
    <t>FAS2819558</t>
  </si>
  <si>
    <t>Groeneweg 2 A BY</t>
  </si>
  <si>
    <t>84334995</t>
  </si>
  <si>
    <t>O32901974</t>
  </si>
  <si>
    <t>FAS3542422</t>
  </si>
  <si>
    <t>O32529713</t>
  </si>
  <si>
    <t>871687400009446974</t>
  </si>
  <si>
    <t>3603 CW</t>
  </si>
  <si>
    <t>FAS2819429</t>
  </si>
  <si>
    <t>STRAATWEG 43  - MAARSSEN</t>
  </si>
  <si>
    <t>E0054007157368319</t>
  </si>
  <si>
    <t>O32901975</t>
  </si>
  <si>
    <t>FAS3542423</t>
  </si>
  <si>
    <t>O32529714</t>
  </si>
  <si>
    <t>871687400009447261</t>
  </si>
  <si>
    <t>FAS2819559</t>
  </si>
  <si>
    <t>STRAATWEG 35  - MAARSSEN</t>
  </si>
  <si>
    <t>0014441868</t>
  </si>
  <si>
    <t>O32901976</t>
  </si>
  <si>
    <t>FAS3542424</t>
  </si>
  <si>
    <t>O32529715</t>
  </si>
  <si>
    <t>871687400009449678</t>
  </si>
  <si>
    <t>FAS2819560</t>
  </si>
  <si>
    <t>GAGELDIJK 123 BIJ    - MAARSSEN</t>
  </si>
  <si>
    <t>E0034007391121519</t>
  </si>
  <si>
    <t>O32901977</t>
  </si>
  <si>
    <t>FAS3542425</t>
  </si>
  <si>
    <t>O32529716</t>
  </si>
  <si>
    <t>871687400009449685</t>
  </si>
  <si>
    <t>3612 AK</t>
  </si>
  <si>
    <t>FAS2819561</t>
  </si>
  <si>
    <t>WESTBROEKSE BINNENWEG 90 BIJ    - TIENHOVEN UT</t>
  </si>
  <si>
    <t>14390589</t>
  </si>
  <si>
    <t>O32901978</t>
  </si>
  <si>
    <t>FAS3542426</t>
  </si>
  <si>
    <t>O32529717</t>
  </si>
  <si>
    <t>871687400009449692</t>
  </si>
  <si>
    <t>3602 AM</t>
  </si>
  <si>
    <t>FAS2819562</t>
  </si>
  <si>
    <t>HERENWEG 3 A BIJ  - MAARSSEN</t>
  </si>
  <si>
    <t>14390610</t>
  </si>
  <si>
    <t>O32901979</t>
  </si>
  <si>
    <t>FAS3542427</t>
  </si>
  <si>
    <t>O32529718</t>
  </si>
  <si>
    <t>871687400009456652</t>
  </si>
  <si>
    <t>3601 NA</t>
  </si>
  <si>
    <t>FAS2819563</t>
  </si>
  <si>
    <t>ZANDPAD 39 NST    - MAARSSEN</t>
  </si>
  <si>
    <t>E0054008390205721</t>
  </si>
  <si>
    <t>O32901980</t>
  </si>
  <si>
    <t>FAS3542428</t>
  </si>
  <si>
    <t>O32529719</t>
  </si>
  <si>
    <t>871687400009468785</t>
  </si>
  <si>
    <t>Zogweteringlaan</t>
  </si>
  <si>
    <t>3601 JJ</t>
  </si>
  <si>
    <t>FAS2819564</t>
  </si>
  <si>
    <t>ZOGWETERINGLAAN 4 NST    - MAARSSEN</t>
  </si>
  <si>
    <t>14390681</t>
  </si>
  <si>
    <t>O32901981</t>
  </si>
  <si>
    <t>FAS3542429</t>
  </si>
  <si>
    <t>O32529720</t>
  </si>
  <si>
    <t>871687400009497082</t>
  </si>
  <si>
    <t>Oudedijk</t>
  </si>
  <si>
    <t>3612 AB</t>
  </si>
  <si>
    <t>FAS2819430</t>
  </si>
  <si>
    <t>OUDEDIJK 4 BIJ - TIENHOVEN UT</t>
  </si>
  <si>
    <t>89440636</t>
  </si>
  <si>
    <t>O32901982</t>
  </si>
  <si>
    <t>FAS3542430</t>
  </si>
  <si>
    <t>O32529721</t>
  </si>
  <si>
    <t>871687400009523491</t>
  </si>
  <si>
    <t>Laan van Zuilenveld</t>
  </si>
  <si>
    <t>3611 AJ</t>
  </si>
  <si>
    <t>FAS2819431</t>
  </si>
  <si>
    <t>LAAN VAN ZUILENVELD 56  - OUD ZUILEN</t>
  </si>
  <si>
    <t>85454661</t>
  </si>
  <si>
    <t>O32901983</t>
  </si>
  <si>
    <t>FAS3542431</t>
  </si>
  <si>
    <t>O32529722</t>
  </si>
  <si>
    <t>871687400009560083</t>
  </si>
  <si>
    <t>Van Speykstraat</t>
  </si>
  <si>
    <t>3601 TG</t>
  </si>
  <si>
    <t>FAS2819432</t>
  </si>
  <si>
    <t>VAN SPEYKSTRAAT 7 BY - MAARSSEN</t>
  </si>
  <si>
    <t>E0054008390206821</t>
  </si>
  <si>
    <t>O32901984</t>
  </si>
  <si>
    <t>FAS3542432</t>
  </si>
  <si>
    <t>O32529723</t>
  </si>
  <si>
    <t>871687400009560090</t>
  </si>
  <si>
    <t>Kennedylaan</t>
  </si>
  <si>
    <t>3601 VG</t>
  </si>
  <si>
    <t>FAS2819051</t>
  </si>
  <si>
    <t>Kennedylaan 21  - MAARSSEN</t>
  </si>
  <si>
    <t>E0054008390207121</t>
  </si>
  <si>
    <t>O32901985</t>
  </si>
  <si>
    <t>FAS3542433</t>
  </si>
  <si>
    <t>O32529724</t>
  </si>
  <si>
    <t>871687400009562438</t>
  </si>
  <si>
    <t>Vondelstraat</t>
  </si>
  <si>
    <t>3601 EX</t>
  </si>
  <si>
    <t>FAS2819433</t>
  </si>
  <si>
    <t>VONDELSTRAAT 51  - MAARSSEN</t>
  </si>
  <si>
    <t>E0052004431270318</t>
  </si>
  <si>
    <t>O32901986</t>
  </si>
  <si>
    <t>FAS3542434</t>
  </si>
  <si>
    <t>O32529725</t>
  </si>
  <si>
    <t>871687400009568690</t>
  </si>
  <si>
    <t>Fahrheuslaan</t>
  </si>
  <si>
    <t>3602 ZM</t>
  </si>
  <si>
    <t>FAS2819565</t>
  </si>
  <si>
    <t>Fahrheuslaan 2 BY</t>
  </si>
  <si>
    <t>85783842</t>
  </si>
  <si>
    <t>O32901987</t>
  </si>
  <si>
    <t>FAS3542435</t>
  </si>
  <si>
    <t>O32529726</t>
  </si>
  <si>
    <t>871687400009586267</t>
  </si>
  <si>
    <t>Doude Van Troostwijkpln</t>
  </si>
  <si>
    <t>3632 BC</t>
  </si>
  <si>
    <t>FAS2819434</t>
  </si>
  <si>
    <t>Doude van Troostwijkplein t.o. 15</t>
  </si>
  <si>
    <t>E0054008390235321</t>
  </si>
  <si>
    <t>O32529727</t>
  </si>
  <si>
    <t>871687400009592701</t>
  </si>
  <si>
    <t>Safariweg</t>
  </si>
  <si>
    <t>3605 MA</t>
  </si>
  <si>
    <t>FAS2819435</t>
  </si>
  <si>
    <t>Safariweg 15 T/O - MAARSSEN</t>
  </si>
  <si>
    <t>87452279</t>
  </si>
  <si>
    <t>O32901988</t>
  </si>
  <si>
    <t>FAS3542437</t>
  </si>
  <si>
    <t>O32529728</t>
  </si>
  <si>
    <t>871687400009606811</t>
  </si>
  <si>
    <t>3612 AG</t>
  </si>
  <si>
    <t>FAS2819566</t>
  </si>
  <si>
    <t>Westbroekse Binnenweg 33  - TIENHOVEN UT</t>
  </si>
  <si>
    <t>14390591</t>
  </si>
  <si>
    <t>O32901989</t>
  </si>
  <si>
    <t>FAS3542438</t>
  </si>
  <si>
    <t>O32529729</t>
  </si>
  <si>
    <t>871687400009657738</t>
  </si>
  <si>
    <t>3632 VD</t>
  </si>
  <si>
    <t>FAS2819329</t>
  </si>
  <si>
    <t>OUD OVER 4 A      - LOENEN AAN DE VECHT</t>
  </si>
  <si>
    <t>3000006517</t>
  </si>
  <si>
    <t>O32901990</t>
  </si>
  <si>
    <t>FAS3542439</t>
  </si>
  <si>
    <t>O32529730</t>
  </si>
  <si>
    <t>871687400009690766</t>
  </si>
  <si>
    <t>FAS2819330</t>
  </si>
  <si>
    <t>Bergseweg 16 BIJ - VREELAND</t>
  </si>
  <si>
    <t>E0067005603308320</t>
  </si>
  <si>
    <t>O32901991</t>
  </si>
  <si>
    <t>FAS3542440</t>
  </si>
  <si>
    <t>O32901992</t>
  </si>
  <si>
    <t>871687400009690773</t>
  </si>
  <si>
    <t>FAS3542441</t>
  </si>
  <si>
    <t>Bergseweg 18 BIJ - VREELAND</t>
  </si>
  <si>
    <t>O32529732</t>
  </si>
  <si>
    <t>871687400009690797</t>
  </si>
  <si>
    <t>3633 XR</t>
  </si>
  <si>
    <t>FAS2819332</t>
  </si>
  <si>
    <t>Nigtevechtseweg 23 BIJ - VREELAND</t>
  </si>
  <si>
    <t>E0036004024307917</t>
  </si>
  <si>
    <t>O32901993</t>
  </si>
  <si>
    <t>FAS3542442</t>
  </si>
  <si>
    <t>O32901994</t>
  </si>
  <si>
    <t>871687400009690810</t>
  </si>
  <si>
    <t>WS</t>
  </si>
  <si>
    <t>3633 XW</t>
  </si>
  <si>
    <t>FAS3542443</t>
  </si>
  <si>
    <t>Nigtevechtseweg 74 WS - VREELAND</t>
  </si>
  <si>
    <t>O32529734</t>
  </si>
  <si>
    <t>871687400009690827</t>
  </si>
  <si>
    <t>FAS2819334</t>
  </si>
  <si>
    <t>Gemeente Stichtse Vecht (Loenen) GV elektriciteit</t>
  </si>
  <si>
    <t>Nigtevechtseweg 104 NABIJ - VREELAND</t>
  </si>
  <si>
    <t>E0054008390234321</t>
  </si>
  <si>
    <t>O32901995</t>
  </si>
  <si>
    <t>FAS3542444</t>
  </si>
  <si>
    <t>O32529735</t>
  </si>
  <si>
    <t>871687400009690834</t>
  </si>
  <si>
    <t>186</t>
  </si>
  <si>
    <t>3633 XX</t>
  </si>
  <si>
    <t>FAS2819335</t>
  </si>
  <si>
    <t>Nigtevechtseweg 186 NABIJ - VREELAND</t>
  </si>
  <si>
    <t>13664772</t>
  </si>
  <si>
    <t>O32901996</t>
  </si>
  <si>
    <t>FAS3542445</t>
  </si>
  <si>
    <t>O32529736</t>
  </si>
  <si>
    <t>871687400009690841</t>
  </si>
  <si>
    <t>FAS2819336</t>
  </si>
  <si>
    <t>BLOKLAAN 1 BIJ    - LOENEN AAN DE VECHT</t>
  </si>
  <si>
    <t>3000006434</t>
  </si>
  <si>
    <t>O32901997</t>
  </si>
  <si>
    <t>FAS3542446</t>
  </si>
  <si>
    <t>O32529737</t>
  </si>
  <si>
    <t>871687400009703329</t>
  </si>
  <si>
    <t>FAS2819337</t>
  </si>
  <si>
    <t>Bergseweg 28 NABIJ - VREELAND</t>
  </si>
  <si>
    <t>E0067005603308620</t>
  </si>
  <si>
    <t>O32901998</t>
  </si>
  <si>
    <t>FAS3542447</t>
  </si>
  <si>
    <t>O32529738</t>
  </si>
  <si>
    <t>871687400009754710</t>
  </si>
  <si>
    <t>FAS2819338</t>
  </si>
  <si>
    <t>VREELANDSEWEG 9 BIJ    - NIGTEVECHT</t>
  </si>
  <si>
    <t>0014441919</t>
  </si>
  <si>
    <t>O32901999</t>
  </si>
  <si>
    <t>FAS3542448</t>
  </si>
  <si>
    <t>O32529739</t>
  </si>
  <si>
    <t>871687400009754727</t>
  </si>
  <si>
    <t>1393 PD</t>
  </si>
  <si>
    <t>FAS2819339</t>
  </si>
  <si>
    <t>VREELANDSEWEG 41 BY     - NIGTEVECHT</t>
  </si>
  <si>
    <t>0014441923</t>
  </si>
  <si>
    <t>O32902000</t>
  </si>
  <si>
    <t>FAS3542449</t>
  </si>
  <si>
    <t>O32529740</t>
  </si>
  <si>
    <t>871687400009754734</t>
  </si>
  <si>
    <t>FAS2819340</t>
  </si>
  <si>
    <t>VREELANDSEWEG 63 BY     - NIGTEVECHT</t>
  </si>
  <si>
    <t>14441918</t>
  </si>
  <si>
    <t>O32902001</t>
  </si>
  <si>
    <t>FAS3542450</t>
  </si>
  <si>
    <t>O32529741</t>
  </si>
  <si>
    <t>871687400009754741</t>
  </si>
  <si>
    <t>1393 PE</t>
  </si>
  <si>
    <t>FAS2819341</t>
  </si>
  <si>
    <t>VREELANDSEWEG 83 BIJ    - NIGTEVECHT</t>
  </si>
  <si>
    <t>E0054008390206521</t>
  </si>
  <si>
    <t>O32902002</t>
  </si>
  <si>
    <t>FAS3542451</t>
  </si>
  <si>
    <t>O32529742</t>
  </si>
  <si>
    <t>871687400009754758</t>
  </si>
  <si>
    <t>FAS2819342</t>
  </si>
  <si>
    <t>VREELANDSEWEG 103 BY     - NIGTEVECHT</t>
  </si>
  <si>
    <t>14441920</t>
  </si>
  <si>
    <t>O32902003</t>
  </si>
  <si>
    <t>FAS3542452</t>
  </si>
  <si>
    <t>O32529743</t>
  </si>
  <si>
    <t>871687400009768328</t>
  </si>
  <si>
    <t>Burgemeester Egginkstr</t>
  </si>
  <si>
    <t>3604 AS</t>
  </si>
  <si>
    <t>FAS2819567</t>
  </si>
  <si>
    <t>BURGEMEESTER EGGINKSTR 52 BIJ    - MAARSSEN</t>
  </si>
  <si>
    <t>14441871</t>
  </si>
  <si>
    <t>O32902004</t>
  </si>
  <si>
    <t>FAS3542453</t>
  </si>
  <si>
    <t>O32529744</t>
  </si>
  <si>
    <t>871687400009768366</t>
  </si>
  <si>
    <t>FAS2819343</t>
  </si>
  <si>
    <t>VREELANDSEWEG 32 BIJ    - NIGTEVECHT</t>
  </si>
  <si>
    <t>14441916</t>
  </si>
  <si>
    <t>O32902005</t>
  </si>
  <si>
    <t>FAS3542454</t>
  </si>
  <si>
    <t>O32529745</t>
  </si>
  <si>
    <t>871687400009778679</t>
  </si>
  <si>
    <t>Klompweg</t>
  </si>
  <si>
    <t>1393 PH</t>
  </si>
  <si>
    <t>FAS2819344</t>
  </si>
  <si>
    <t>KLOMPWEG 16 BIJ    - NIGTEVECHT</t>
  </si>
  <si>
    <t>14028906</t>
  </si>
  <si>
    <t>O32902006</t>
  </si>
  <si>
    <t>FAS3542455</t>
  </si>
  <si>
    <t>O32529746</t>
  </si>
  <si>
    <t>871687400009778686</t>
  </si>
  <si>
    <t>1393 PJ</t>
  </si>
  <si>
    <t>FAS2819345</t>
  </si>
  <si>
    <t>KLOMPWEG 22 BIJ    - NIGTEVECHT</t>
  </si>
  <si>
    <t>14028902</t>
  </si>
  <si>
    <t>O32902007</t>
  </si>
  <si>
    <t>FAS3542456</t>
  </si>
  <si>
    <t>O32529747</t>
  </si>
  <si>
    <t>871687400009778693</t>
  </si>
  <si>
    <t>FAS2819346</t>
  </si>
  <si>
    <t>KLOMPWEG 24 BIJ    - NIGTEVECHT</t>
  </si>
  <si>
    <t>0014028900</t>
  </si>
  <si>
    <t>O32902008</t>
  </si>
  <si>
    <t>FAS3542457</t>
  </si>
  <si>
    <t>O32529748</t>
  </si>
  <si>
    <t>871687400009778709</t>
  </si>
  <si>
    <t>FAS2819347</t>
  </si>
  <si>
    <t>KLOMPWEG 26 BIJ    - NIGTEVECHT</t>
  </si>
  <si>
    <t>0014028904</t>
  </si>
  <si>
    <t>O32902009</t>
  </si>
  <si>
    <t>FAS3542458</t>
  </si>
  <si>
    <t>O32529749</t>
  </si>
  <si>
    <t>871687400009778716</t>
  </si>
  <si>
    <t>FAS2819348</t>
  </si>
  <si>
    <t>KLOMPWEG 28 BIJ    - NIGTEVECHT</t>
  </si>
  <si>
    <t>14390559</t>
  </si>
  <si>
    <t>O32902010</t>
  </si>
  <si>
    <t>FAS3542459</t>
  </si>
  <si>
    <t>O32529750</t>
  </si>
  <si>
    <t>871687400009778723</t>
  </si>
  <si>
    <t>FAS2819349</t>
  </si>
  <si>
    <t>KLOMPWEG 30 BIJ    - NIGTEVECHT</t>
  </si>
  <si>
    <t>14390561</t>
  </si>
  <si>
    <t>O32902011</t>
  </si>
  <si>
    <t>FAS3542460</t>
  </si>
  <si>
    <t>O32529751</t>
  </si>
  <si>
    <t>871687400009778730</t>
  </si>
  <si>
    <t>1393 PL</t>
  </si>
  <si>
    <t>FAS2819350</t>
  </si>
  <si>
    <t>KLOMPWEG 34 BIJ    - NIGTEVECHT</t>
  </si>
  <si>
    <t>14390555</t>
  </si>
  <si>
    <t>O32902012</t>
  </si>
  <si>
    <t>FAS3542461</t>
  </si>
  <si>
    <t>O32529752</t>
  </si>
  <si>
    <t>871687400009778747</t>
  </si>
  <si>
    <t>FAS2819351</t>
  </si>
  <si>
    <t>KLOMPWEG 38 BIJ    - NIGTEVECHT</t>
  </si>
  <si>
    <t>0014390557</t>
  </si>
  <si>
    <t>O32902013</t>
  </si>
  <si>
    <t>FAS3542462</t>
  </si>
  <si>
    <t>O32529753</t>
  </si>
  <si>
    <t>871687400009778754</t>
  </si>
  <si>
    <t>FAS2819352</t>
  </si>
  <si>
    <t>KLOMPWEG 40 BIJ    - NIGTEVECHT</t>
  </si>
  <si>
    <t>0014441970</t>
  </si>
  <si>
    <t>O32902014</t>
  </si>
  <si>
    <t>FAS3542463</t>
  </si>
  <si>
    <t>O32529754</t>
  </si>
  <si>
    <t>871687400009778761</t>
  </si>
  <si>
    <t>FAS2819353</t>
  </si>
  <si>
    <t>KLOMPWEG 44 BIJ    - NIGTEVECHT</t>
  </si>
  <si>
    <t>0014441965</t>
  </si>
  <si>
    <t>O32902015</t>
  </si>
  <si>
    <t>FAS3542464</t>
  </si>
  <si>
    <t>O32529755</t>
  </si>
  <si>
    <t>871687400009778778</t>
  </si>
  <si>
    <t>1393 PM</t>
  </si>
  <si>
    <t>FAS2819354</t>
  </si>
  <si>
    <t>KLOMPWEG 62 BIJ    - NIGTEVECHT</t>
  </si>
  <si>
    <t>14441967</t>
  </si>
  <si>
    <t>O32902016</t>
  </si>
  <si>
    <t>FAS3542465</t>
  </si>
  <si>
    <t>O32529756</t>
  </si>
  <si>
    <t>871687400009778785</t>
  </si>
  <si>
    <t>FAS2819355</t>
  </si>
  <si>
    <t>KLOMPWEG 78 BIJ    - NIGTEVECHT</t>
  </si>
  <si>
    <t>14441969</t>
  </si>
  <si>
    <t>O32902017</t>
  </si>
  <si>
    <t>FAS3542466</t>
  </si>
  <si>
    <t>O32529757</t>
  </si>
  <si>
    <t>871687400009778792</t>
  </si>
  <si>
    <t>FAS2819356</t>
  </si>
  <si>
    <t>KLOMPWEG 86 BIJ    - NIGTEVECHT</t>
  </si>
  <si>
    <t>14441971</t>
  </si>
  <si>
    <t>O32902018</t>
  </si>
  <si>
    <t>FAS3542467</t>
  </si>
  <si>
    <t>O32529758</t>
  </si>
  <si>
    <t>871687400009780337</t>
  </si>
  <si>
    <t>Alambertskade</t>
  </si>
  <si>
    <t>3633 VX</t>
  </si>
  <si>
    <t>FAS2819357</t>
  </si>
  <si>
    <t>Alambertskade 4 BIJ - VREELAND</t>
  </si>
  <si>
    <t>89435295</t>
  </si>
  <si>
    <t>O32902019</t>
  </si>
  <si>
    <t>FAS3542468</t>
  </si>
  <si>
    <t>O32529759</t>
  </si>
  <si>
    <t>871687400009780344</t>
  </si>
  <si>
    <t>FAS2819358</t>
  </si>
  <si>
    <t>ALAMBERTSKADE 5 BIJ    - VREELAND</t>
  </si>
  <si>
    <t>15038374</t>
  </si>
  <si>
    <t>O32902020</t>
  </si>
  <si>
    <t>FAS3542469</t>
  </si>
  <si>
    <t>O32529760</t>
  </si>
  <si>
    <t>871687400009780351</t>
  </si>
  <si>
    <t>3633 VZ</t>
  </si>
  <si>
    <t>FAS2819359</t>
  </si>
  <si>
    <t>BOSLAAN 1 BIJ    - VREELAND</t>
  </si>
  <si>
    <t>3000004627</t>
  </si>
  <si>
    <t>O32902021</t>
  </si>
  <si>
    <t>FAS3542470</t>
  </si>
  <si>
    <t>O32529761</t>
  </si>
  <si>
    <t>871687400009780368</t>
  </si>
  <si>
    <t>FAS2819360</t>
  </si>
  <si>
    <t>BOSLAAN 2 BIJ    - VREELAND</t>
  </si>
  <si>
    <t>E0067005603307220</t>
  </si>
  <si>
    <t>O32902022</t>
  </si>
  <si>
    <t>FAS3542471</t>
  </si>
  <si>
    <t>O32529762</t>
  </si>
  <si>
    <t>871687400009780375</t>
  </si>
  <si>
    <t>Kleizuwe</t>
  </si>
  <si>
    <t>3633 AE</t>
  </si>
  <si>
    <t>FAS2819361</t>
  </si>
  <si>
    <t>KLEIZUWE 1 BIJ    - VREELAND</t>
  </si>
  <si>
    <t>38824787</t>
  </si>
  <si>
    <t>O32902023</t>
  </si>
  <si>
    <t>FAS3542472</t>
  </si>
  <si>
    <t>O32529763</t>
  </si>
  <si>
    <t>871687400009780382</t>
  </si>
  <si>
    <t>FAS2819362</t>
  </si>
  <si>
    <t>KLEIZUWE 5 BIJ    - VREELAND</t>
  </si>
  <si>
    <t>15005830</t>
  </si>
  <si>
    <t>O32902024</t>
  </si>
  <si>
    <t>FAS3542473</t>
  </si>
  <si>
    <t>O32529764</t>
  </si>
  <si>
    <t>871687400009780399</t>
  </si>
  <si>
    <t>FAS2819363</t>
  </si>
  <si>
    <t>KLEIZUWE 14 BIJ    - VREELAND</t>
  </si>
  <si>
    <t>0015005845</t>
  </si>
  <si>
    <t>O32902025</t>
  </si>
  <si>
    <t>FAS3542474</t>
  </si>
  <si>
    <t>O32529765</t>
  </si>
  <si>
    <t>871687400009780405</t>
  </si>
  <si>
    <t>105</t>
  </si>
  <si>
    <t>3633 AG</t>
  </si>
  <si>
    <t>FAS2819364</t>
  </si>
  <si>
    <t>KLEIZUWE 105 BIJ    - VREELAND</t>
  </si>
  <si>
    <t>89368297</t>
  </si>
  <si>
    <t>O32902026</t>
  </si>
  <si>
    <t>FAS3542475</t>
  </si>
  <si>
    <t>O32529766</t>
  </si>
  <si>
    <t>871687400009780429</t>
  </si>
  <si>
    <t>Sluisje</t>
  </si>
  <si>
    <t>3633 AC</t>
  </si>
  <si>
    <t>FAS2819365</t>
  </si>
  <si>
    <t>SLUISJE 8 BIJ    - VREELAND</t>
  </si>
  <si>
    <t>3000004628</t>
  </si>
  <si>
    <t>O32902027</t>
  </si>
  <si>
    <t>FAS3542476</t>
  </si>
  <si>
    <t>O32529767</t>
  </si>
  <si>
    <t>871687400009780436</t>
  </si>
  <si>
    <t>3632 VH</t>
  </si>
  <si>
    <t>FAS2819366</t>
  </si>
  <si>
    <t>OUD OVER 152 BIJ    - LOENEN AAN DE VECHT</t>
  </si>
  <si>
    <t>90643018</t>
  </si>
  <si>
    <t>O32902028</t>
  </si>
  <si>
    <t>FAS3542477</t>
  </si>
  <si>
    <t>O32529768</t>
  </si>
  <si>
    <t>871687400009780443</t>
  </si>
  <si>
    <t>FAS2819367</t>
  </si>
  <si>
    <t>OUD OVER 158 BIJ    - LOENEN AAN DE VECHT</t>
  </si>
  <si>
    <t>3000004629</t>
  </si>
  <si>
    <t>O32902029</t>
  </si>
  <si>
    <t>FAS3542478</t>
  </si>
  <si>
    <t>O32529769</t>
  </si>
  <si>
    <t>871687400009780450</t>
  </si>
  <si>
    <t>FAS2819368</t>
  </si>
  <si>
    <t>OUD OVER 168 BIJ    - LOENEN AAN DE VECHT</t>
  </si>
  <si>
    <t>0013519476</t>
  </si>
  <si>
    <t>O32902030</t>
  </si>
  <si>
    <t>FAS3542479</t>
  </si>
  <si>
    <t>O32529770</t>
  </si>
  <si>
    <t>871687400009780467</t>
  </si>
  <si>
    <t>FAS2819369</t>
  </si>
  <si>
    <t>VREELANDSEWEG 26 BIJ    - LOENEN AAN DE VECHT</t>
  </si>
  <si>
    <t>0013849053</t>
  </si>
  <si>
    <t>O32902031</t>
  </si>
  <si>
    <t>FAS3542480</t>
  </si>
  <si>
    <t>O32529771</t>
  </si>
  <si>
    <t>871687400009780474</t>
  </si>
  <si>
    <t>FAS2819370</t>
  </si>
  <si>
    <t>VREELANDSEWEG 28 BIJ    - LOENEN AAN DE VECHT</t>
  </si>
  <si>
    <t>87502279</t>
  </si>
  <si>
    <t>O32902032</t>
  </si>
  <si>
    <t>FAS3542481</t>
  </si>
  <si>
    <t>O32529772</t>
  </si>
  <si>
    <t>871687400009791739</t>
  </si>
  <si>
    <t>FAS2819371</t>
  </si>
  <si>
    <t>KLEIZUWE 11 BIJ    - VREELAND</t>
  </si>
  <si>
    <t>E0067005603308020</t>
  </si>
  <si>
    <t>O32902033</t>
  </si>
  <si>
    <t>FAS3542482</t>
  </si>
  <si>
    <t>O32529773</t>
  </si>
  <si>
    <t>871687400009793627</t>
  </si>
  <si>
    <t>Hoflaan</t>
  </si>
  <si>
    <t>3632 BT</t>
  </si>
  <si>
    <t>FAS2818881</t>
  </si>
  <si>
    <t>HOFLN 4  - LOENEN AD VECHT</t>
  </si>
  <si>
    <t>O32529774</t>
  </si>
  <si>
    <t>871687400009807577</t>
  </si>
  <si>
    <t>3612 AC</t>
  </si>
  <si>
    <t>FAS2819568</t>
  </si>
  <si>
    <t>Oudedijk 52 TO</t>
  </si>
  <si>
    <t>89748949</t>
  </si>
  <si>
    <t>O32902034</t>
  </si>
  <si>
    <t>FAS3542483</t>
  </si>
  <si>
    <t>O32529775</t>
  </si>
  <si>
    <t>871687400009839509</t>
  </si>
  <si>
    <t>FAS2819280</t>
  </si>
  <si>
    <t>Sportweg 6 NST - Kockengen</t>
  </si>
  <si>
    <t>91997486</t>
  </si>
  <si>
    <t>O32902035</t>
  </si>
  <si>
    <t>FAS3542484</t>
  </si>
  <si>
    <t>O32529776</t>
  </si>
  <si>
    <t>871687400009880679</t>
  </si>
  <si>
    <t>FAS2819372</t>
  </si>
  <si>
    <t>HOFLAAN 3 TO     - LOENEN AAN DE VECHT</t>
  </si>
  <si>
    <t>3000006365</t>
  </si>
  <si>
    <t>O32902036</t>
  </si>
  <si>
    <t>FAS3542485</t>
  </si>
  <si>
    <t>O32529777</t>
  </si>
  <si>
    <t>871687400009901879</t>
  </si>
  <si>
    <t>3631 AK</t>
  </si>
  <si>
    <t>FAS2819373</t>
  </si>
  <si>
    <t>STATIONSWEG 16 NABIJ  - NIEUWERSLUIS</t>
  </si>
  <si>
    <t>3000006631</t>
  </si>
  <si>
    <t>O32902037</t>
  </si>
  <si>
    <t>FAS3542486</t>
  </si>
  <si>
    <t>O32529778</t>
  </si>
  <si>
    <t>871687400009961736</t>
  </si>
  <si>
    <t>FAS2819281</t>
  </si>
  <si>
    <t>Kanaaldijk West 7 BIJ - Breukelen</t>
  </si>
  <si>
    <t>92505119</t>
  </si>
  <si>
    <t>O32902038</t>
  </si>
  <si>
    <t>FAS3542487</t>
  </si>
  <si>
    <t>O32529779</t>
  </si>
  <si>
    <t>871687400009985541</t>
  </si>
  <si>
    <t>480</t>
  </si>
  <si>
    <t>3607 DB</t>
  </si>
  <si>
    <t>FAS2819436</t>
  </si>
  <si>
    <t>FAZANTENKAMP 480 ACH - MAARSSEN</t>
  </si>
  <si>
    <t>91418619</t>
  </si>
  <si>
    <t>O32902039</t>
  </si>
  <si>
    <t>FAS3542488</t>
  </si>
  <si>
    <t>O32529780</t>
  </si>
  <si>
    <t>871687400010016531</t>
  </si>
  <si>
    <t>213</t>
  </si>
  <si>
    <t>3634 AL</t>
  </si>
  <si>
    <t>FAS2819374</t>
  </si>
  <si>
    <t>Rijksstraatweg 234 NST - LOENERSLOOT</t>
  </si>
  <si>
    <t>3000006521</t>
  </si>
  <si>
    <t>O32902040</t>
  </si>
  <si>
    <t>FAS3542489</t>
  </si>
  <si>
    <t>O32529781</t>
  </si>
  <si>
    <t>871687400010034016</t>
  </si>
  <si>
    <t>FAS2819375</t>
  </si>
  <si>
    <t>RIJKSSTRAATWEG 99 TO     - LOENEN AAN DE VECHT</t>
  </si>
  <si>
    <t>E0003300000640313</t>
  </si>
  <si>
    <t>O32902041</t>
  </si>
  <si>
    <t>FAS3542490</t>
  </si>
  <si>
    <t>O32524035</t>
  </si>
  <si>
    <t>871687400010054441</t>
  </si>
  <si>
    <t>FAS3042733</t>
  </si>
  <si>
    <t>91110936</t>
  </si>
  <si>
    <t>CE02959357</t>
  </si>
  <si>
    <t>EO003002</t>
  </si>
  <si>
    <t>Gem Stichtse Vecht OV 2022</t>
  </si>
  <si>
    <t>O32524038</t>
  </si>
  <si>
    <t>871687400010054458</t>
  </si>
  <si>
    <t>FAS3042734</t>
  </si>
  <si>
    <t>91001868</t>
  </si>
  <si>
    <t>CE02959358</t>
  </si>
  <si>
    <t>O32529782</t>
  </si>
  <si>
    <t>871687400010054496</t>
  </si>
  <si>
    <t>FAS2819569</t>
  </si>
  <si>
    <t>Oostwaard 29TO</t>
  </si>
  <si>
    <t>0047655546</t>
  </si>
  <si>
    <t>O32902042</t>
  </si>
  <si>
    <t>FAS3542491</t>
  </si>
  <si>
    <t>O32524039</t>
  </si>
  <si>
    <t>871687400010054502</t>
  </si>
  <si>
    <t>Sluysoort</t>
  </si>
  <si>
    <t>3602 AS</t>
  </si>
  <si>
    <t>FAS3042738</t>
  </si>
  <si>
    <t>91110971</t>
  </si>
  <si>
    <t>CE02959359</t>
  </si>
  <si>
    <t>O32524040</t>
  </si>
  <si>
    <t>871687400010054519</t>
  </si>
  <si>
    <t>FAS3042737</t>
  </si>
  <si>
    <t>92004101</t>
  </si>
  <si>
    <t>CE02959360</t>
  </si>
  <si>
    <t>O32529783</t>
  </si>
  <si>
    <t>871687400010054526</t>
  </si>
  <si>
    <t>Sluysoord</t>
  </si>
  <si>
    <t>FAS2819570</t>
  </si>
  <si>
    <t>Sluysoord 29 NST</t>
  </si>
  <si>
    <t>91001869</t>
  </si>
  <si>
    <t>O32902043</t>
  </si>
  <si>
    <t>FAS3542492</t>
  </si>
  <si>
    <t>O32524042</t>
  </si>
  <si>
    <t>871687400010054533</t>
  </si>
  <si>
    <t>FAS3042736</t>
  </si>
  <si>
    <t>91110889</t>
  </si>
  <si>
    <t>CE02959361</t>
  </si>
  <si>
    <t>O32524044</t>
  </si>
  <si>
    <t>871687400010054540</t>
  </si>
  <si>
    <t>FAS3042735</t>
  </si>
  <si>
    <t>91110972</t>
  </si>
  <si>
    <t>CE02959362</t>
  </si>
  <si>
    <t>O32529784</t>
  </si>
  <si>
    <t>871687400010055707</t>
  </si>
  <si>
    <t>Bastertlaan</t>
  </si>
  <si>
    <t>3632 JJ</t>
  </si>
  <si>
    <t>FAS2819376</t>
  </si>
  <si>
    <t>BASTERTLAAN 66 BIJ    - LOENEN AAN DE VECHT</t>
  </si>
  <si>
    <t>89393152</t>
  </si>
  <si>
    <t>O32902044</t>
  </si>
  <si>
    <t>FAS3542493</t>
  </si>
  <si>
    <t>O32524047</t>
  </si>
  <si>
    <t>871687400010058531</t>
  </si>
  <si>
    <t>J Homan van der Heidepln</t>
  </si>
  <si>
    <t>3604 DK</t>
  </si>
  <si>
    <t>FAS3042700</t>
  </si>
  <si>
    <t>91002168</t>
  </si>
  <si>
    <t>CE02959363</t>
  </si>
  <si>
    <t>O32524049</t>
  </si>
  <si>
    <t>871687400010058555</t>
  </si>
  <si>
    <t>FAS3042699</t>
  </si>
  <si>
    <t>91112604</t>
  </si>
  <si>
    <t>CE02959364</t>
  </si>
  <si>
    <t>O32524050</t>
  </si>
  <si>
    <t>871687400010058609</t>
  </si>
  <si>
    <t>Molenweg</t>
  </si>
  <si>
    <t>3604 AV</t>
  </si>
  <si>
    <t>FAS3042731</t>
  </si>
  <si>
    <t>91112607</t>
  </si>
  <si>
    <t>CE02959365</t>
  </si>
  <si>
    <t>O32524051</t>
  </si>
  <si>
    <t>871687400010071738</t>
  </si>
  <si>
    <t>FAS3042740</t>
  </si>
  <si>
    <t>91418706</t>
  </si>
  <si>
    <t>CE02959366</t>
  </si>
  <si>
    <t>O32524052</t>
  </si>
  <si>
    <t>871687400010071745</t>
  </si>
  <si>
    <t>FAS3042732</t>
  </si>
  <si>
    <t>91418703</t>
  </si>
  <si>
    <t>CE02959367</t>
  </si>
  <si>
    <t>O32529785</t>
  </si>
  <si>
    <t>871687400010090098</t>
  </si>
  <si>
    <t>3631 NN</t>
  </si>
  <si>
    <t>FAS2819377</t>
  </si>
  <si>
    <t>MIJNDENSEDIJK 31 TO     - NIEUWERSLUIS</t>
  </si>
  <si>
    <t>3000006390</t>
  </si>
  <si>
    <t>O32902045</t>
  </si>
  <si>
    <t>FAS3542494</t>
  </si>
  <si>
    <t>O32529786</t>
  </si>
  <si>
    <t>871687400010090104</t>
  </si>
  <si>
    <t>FAS2819378</t>
  </si>
  <si>
    <t>ZANDPAD 17 NST    - NIEUWERSLUIS</t>
  </si>
  <si>
    <t>89233686</t>
  </si>
  <si>
    <t>O32902046</t>
  </si>
  <si>
    <t>FAS3542495</t>
  </si>
  <si>
    <t>O32529787</t>
  </si>
  <si>
    <t>871687400010090128</t>
  </si>
  <si>
    <t>3631 NL</t>
  </si>
  <si>
    <t>FAS2819379</t>
  </si>
  <si>
    <t>ZANDPAD 21 NST    - NIEUWERSLUIS</t>
  </si>
  <si>
    <t>3000006586</t>
  </si>
  <si>
    <t>O32902047</t>
  </si>
  <si>
    <t>FAS3542496</t>
  </si>
  <si>
    <t>O32529788</t>
  </si>
  <si>
    <t>871687400010090135</t>
  </si>
  <si>
    <t>FAS2819380</t>
  </si>
  <si>
    <t>ZANDPAD 26 NST    - NIEUWERSLUIS</t>
  </si>
  <si>
    <t>89390592</t>
  </si>
  <si>
    <t>O32902048</t>
  </si>
  <si>
    <t>FAS3542497</t>
  </si>
  <si>
    <t>O32529789</t>
  </si>
  <si>
    <t>871687400010090142</t>
  </si>
  <si>
    <t>FAS2819381</t>
  </si>
  <si>
    <t>ZANDPAD 29 NST    - NIEUWERSLUIS</t>
  </si>
  <si>
    <t>88903533</t>
  </si>
  <si>
    <t>O32902049</t>
  </si>
  <si>
    <t>FAS3542498</t>
  </si>
  <si>
    <t>O32529790</t>
  </si>
  <si>
    <t>871687400010090159</t>
  </si>
  <si>
    <t>3632 NV</t>
  </si>
  <si>
    <t>FAS2819382</t>
  </si>
  <si>
    <t>MIJNDENSEDIJK 30 NST    - LOENEN AAN DE VECHT</t>
  </si>
  <si>
    <t>89391222</t>
  </si>
  <si>
    <t>O32902050</t>
  </si>
  <si>
    <t>FAS3542499</t>
  </si>
  <si>
    <t>O32529791</t>
  </si>
  <si>
    <t>871687400010090166</t>
  </si>
  <si>
    <t>SLOOTDIJK</t>
  </si>
  <si>
    <t>3632 AM</t>
  </si>
  <si>
    <t>FAS2819383</t>
  </si>
  <si>
    <t>SLOOTDIJK 5 NST    - LOENEN AAN DE VECHT</t>
  </si>
  <si>
    <t>92007122</t>
  </si>
  <si>
    <t>O32902051</t>
  </si>
  <si>
    <t>FAS3542500</t>
  </si>
  <si>
    <t>O32529792</t>
  </si>
  <si>
    <t>871687400010090173</t>
  </si>
  <si>
    <t>188</t>
  </si>
  <si>
    <t>FAS2819384</t>
  </si>
  <si>
    <t>RIJKSSTRAATWEG 188 NST    - LOENEN AAN DE VECHT</t>
  </si>
  <si>
    <t>87503523</t>
  </si>
  <si>
    <t>O32902052</t>
  </si>
  <si>
    <t>FAS3542501</t>
  </si>
  <si>
    <t>O32529793</t>
  </si>
  <si>
    <t>871687400010090180</t>
  </si>
  <si>
    <t>3632 AC</t>
  </si>
  <si>
    <t>FAS2819385</t>
  </si>
  <si>
    <t>RIJKSSTRAATWEG 167 NST    - LOENEN AAN DE VECHT</t>
  </si>
  <si>
    <t>92007155</t>
  </si>
  <si>
    <t>O32902053</t>
  </si>
  <si>
    <t>FAS3542502</t>
  </si>
  <si>
    <t>O32529794</t>
  </si>
  <si>
    <t>871687400010090197</t>
  </si>
  <si>
    <t>FAS2819386</t>
  </si>
  <si>
    <t>RIJKSSTRAATWEG 168 NST    - LOENEN AAN DE VECHT</t>
  </si>
  <si>
    <t>3000006364</t>
  </si>
  <si>
    <t>O32902054</t>
  </si>
  <si>
    <t>FAS3542503</t>
  </si>
  <si>
    <t>O32529795</t>
  </si>
  <si>
    <t>871687400010090203</t>
  </si>
  <si>
    <t>178</t>
  </si>
  <si>
    <t>FAS2819387</t>
  </si>
  <si>
    <t>RIJKSSTRAATWEG 178 NST    - LOENEN AAN DE VECHT</t>
  </si>
  <si>
    <t>3000006363</t>
  </si>
  <si>
    <t>O32902055</t>
  </si>
  <si>
    <t>FAS3542504</t>
  </si>
  <si>
    <t>O32529796</t>
  </si>
  <si>
    <t>871687400010090210</t>
  </si>
  <si>
    <t>FAS2819388</t>
  </si>
  <si>
    <t>RIJKSSTRAATWEG 171 NST    - LOENEN AAN DE VECHT</t>
  </si>
  <si>
    <t>3000006404</t>
  </si>
  <si>
    <t>O32902056</t>
  </si>
  <si>
    <t>FAS3542505</t>
  </si>
  <si>
    <t>O32524053</t>
  </si>
  <si>
    <t>871687400010091620</t>
  </si>
  <si>
    <t>FAS3042696</t>
  </si>
  <si>
    <t>E0033007386782419</t>
  </si>
  <si>
    <t>O32731510</t>
  </si>
  <si>
    <t>FAS3163053</t>
  </si>
  <si>
    <t>CE03333100</t>
  </si>
  <si>
    <t>O32529797</t>
  </si>
  <si>
    <t>871687400010103781</t>
  </si>
  <si>
    <t>3632 AL</t>
  </si>
  <si>
    <t>FAS2819389</t>
  </si>
  <si>
    <t>KERKLAAN 44 NABIJ  - LOENEN AAN DE VECHT</t>
  </si>
  <si>
    <t>87495759</t>
  </si>
  <si>
    <t>O32902057</t>
  </si>
  <si>
    <t>FAS3542506</t>
  </si>
  <si>
    <t>O32529798</t>
  </si>
  <si>
    <t>871687400010106621</t>
  </si>
  <si>
    <t>FAS2819437</t>
  </si>
  <si>
    <t>BINNENWEG 52 A NABI - MAARSSEN</t>
  </si>
  <si>
    <t>88901748</t>
  </si>
  <si>
    <t>O32902058</t>
  </si>
  <si>
    <t>FAS3542507</t>
  </si>
  <si>
    <t>O32529799</t>
  </si>
  <si>
    <t>871687400010108977</t>
  </si>
  <si>
    <t>FAS2819390</t>
  </si>
  <si>
    <t>RIJKSSTRAATWEG 186 BY     - LOENEN AAN DE VECHT</t>
  </si>
  <si>
    <t>89391440</t>
  </si>
  <si>
    <t>O32902059</t>
  </si>
  <si>
    <t>FAS3542508</t>
  </si>
  <si>
    <t>O32524054</t>
  </si>
  <si>
    <t>871687400010114510</t>
  </si>
  <si>
    <t>FAS3042698</t>
  </si>
  <si>
    <t>E0053007825011121</t>
  </si>
  <si>
    <t>CE02959369</t>
  </si>
  <si>
    <t>O32529800</t>
  </si>
  <si>
    <t>871687400010115371</t>
  </si>
  <si>
    <t>3633 XT</t>
  </si>
  <si>
    <t>FAS2819282</t>
  </si>
  <si>
    <t>Nigtevechtseweg 44 TO - VREELAND</t>
  </si>
  <si>
    <t>0015005823</t>
  </si>
  <si>
    <t>O32902060</t>
  </si>
  <si>
    <t>FAS3542509</t>
  </si>
  <si>
    <t>O32529801</t>
  </si>
  <si>
    <t>871687400010115388</t>
  </si>
  <si>
    <t>FAS2819391</t>
  </si>
  <si>
    <t>MIJNDENSEDIJK 19 NST    - LOENEN AAN DE VECHT</t>
  </si>
  <si>
    <t>86814988</t>
  </si>
  <si>
    <t>O32902061</t>
  </si>
  <si>
    <t>FAS3542510</t>
  </si>
  <si>
    <t>O32529802</t>
  </si>
  <si>
    <t>871687400010116880</t>
  </si>
  <si>
    <t>248</t>
  </si>
  <si>
    <t>3634 AN</t>
  </si>
  <si>
    <t>FAS2819392</t>
  </si>
  <si>
    <t>RIJKSSTRAATWEG 248 AC     - LOENERSLOOT</t>
  </si>
  <si>
    <t>88905695</t>
  </si>
  <si>
    <t>O32902062</t>
  </si>
  <si>
    <t>FAS3542511</t>
  </si>
  <si>
    <t>O32524055</t>
  </si>
  <si>
    <t>871687400010122287</t>
  </si>
  <si>
    <t>L. Rotgansstraat</t>
  </si>
  <si>
    <t>3604 DE</t>
  </si>
  <si>
    <t>FAS3042739</t>
  </si>
  <si>
    <t>92006036</t>
  </si>
  <si>
    <t>CE02959370</t>
  </si>
  <si>
    <t>O32524056</t>
  </si>
  <si>
    <t>871687400010134662</t>
  </si>
  <si>
    <t>Sportparkweg</t>
  </si>
  <si>
    <t>3604 AW</t>
  </si>
  <si>
    <t>FAS3042695</t>
  </si>
  <si>
    <t>0000207855</t>
  </si>
  <si>
    <t>CE02959371</t>
  </si>
  <si>
    <t>O32529803</t>
  </si>
  <si>
    <t>871687400010144456</t>
  </si>
  <si>
    <t>FAS2819393</t>
  </si>
  <si>
    <t>RIJKSSTRAATWEG 74 NST    - NIEUWERSLUIS</t>
  </si>
  <si>
    <t>89238088</t>
  </si>
  <si>
    <t>O32902063</t>
  </si>
  <si>
    <t>FAS3542512</t>
  </si>
  <si>
    <t>O32529804</t>
  </si>
  <si>
    <t>871687400010144470</t>
  </si>
  <si>
    <t>FAS2819394</t>
  </si>
  <si>
    <t>RIJKSSTRAATWEG 68 NST    - NIEUWERSLUIS</t>
  </si>
  <si>
    <t>3000006395</t>
  </si>
  <si>
    <t>O32902064</t>
  </si>
  <si>
    <t>FAS3542513</t>
  </si>
  <si>
    <t>O32529805</t>
  </si>
  <si>
    <t>871687400010144487</t>
  </si>
  <si>
    <t>FAS2819395</t>
  </si>
  <si>
    <t>RIJKSSTRAATWEG 70 NST    - NIEUWERSLUIS</t>
  </si>
  <si>
    <t>0093056146</t>
  </si>
  <si>
    <t>O32902065</t>
  </si>
  <si>
    <t>FAS3542514</t>
  </si>
  <si>
    <t>O32529806</t>
  </si>
  <si>
    <t>871687400010144494</t>
  </si>
  <si>
    <t>3631 AB</t>
  </si>
  <si>
    <t>FAS2819396</t>
  </si>
  <si>
    <t>RIJKSSTRAATWEG 45 TO     - NIEUWERSLUIS</t>
  </si>
  <si>
    <t>87502837</t>
  </si>
  <si>
    <t>O32902066</t>
  </si>
  <si>
    <t>FAS3542515</t>
  </si>
  <si>
    <t>O32529807</t>
  </si>
  <si>
    <t>871687400010151478</t>
  </si>
  <si>
    <t>Boendermakerstraat</t>
  </si>
  <si>
    <t>3621 CW</t>
  </si>
  <si>
    <t>BREUKELEN</t>
  </si>
  <si>
    <t>FAS2819283</t>
  </si>
  <si>
    <t>Boendermakerstraat 15 TO - BREUKELEN UT</t>
  </si>
  <si>
    <t>89435331</t>
  </si>
  <si>
    <t>O32902067</t>
  </si>
  <si>
    <t>FAS3542516</t>
  </si>
  <si>
    <t>O32529809</t>
  </si>
  <si>
    <t>871687400010152727</t>
  </si>
  <si>
    <t>662</t>
  </si>
  <si>
    <t>3607 DM</t>
  </si>
  <si>
    <t>FAS2819439</t>
  </si>
  <si>
    <t>FAZANTENKAMP 662 T/O DR - MAARSSEN</t>
  </si>
  <si>
    <t>O32902068</t>
  </si>
  <si>
    <t>FAS3542517</t>
  </si>
  <si>
    <t>O32529810</t>
  </si>
  <si>
    <t>871687400010152734</t>
  </si>
  <si>
    <t>Gaslaan</t>
  </si>
  <si>
    <t>3603 CN</t>
  </si>
  <si>
    <t>FAS2819440</t>
  </si>
  <si>
    <t>621018-1300-438009</t>
  </si>
  <si>
    <t>GASLAAN 11 T/O DR - MAARSSEN</t>
  </si>
  <si>
    <t>O32876571</t>
  </si>
  <si>
    <t>FAS3487865</t>
  </si>
  <si>
    <t>Kostenplaats 6210181300 Verkeersregelingen</t>
  </si>
  <si>
    <t>O32902069</t>
  </si>
  <si>
    <t>FAS3542518</t>
  </si>
  <si>
    <t>O32529811</t>
  </si>
  <si>
    <t>871687400010152741</t>
  </si>
  <si>
    <t>Snavelenburg</t>
  </si>
  <si>
    <t>3603 GN</t>
  </si>
  <si>
    <t>FAS2819441</t>
  </si>
  <si>
    <t>SNAVELENBURG 1 T/O DR - MAARSSEN</t>
  </si>
  <si>
    <t>O32902070</t>
  </si>
  <si>
    <t>FAS3542519</t>
  </si>
  <si>
    <t>O32529812</t>
  </si>
  <si>
    <t>871687400010152758</t>
  </si>
  <si>
    <t>3607 GA</t>
  </si>
  <si>
    <t>FAS2819442</t>
  </si>
  <si>
    <t>PAUWENKAMP 22 T/O DR - MAARSSEN</t>
  </si>
  <si>
    <t>O32902071</t>
  </si>
  <si>
    <t>FAS3542520</t>
  </si>
  <si>
    <t>O32529813</t>
  </si>
  <si>
    <t>871687400010152765</t>
  </si>
  <si>
    <t>3607 CB</t>
  </si>
  <si>
    <t>FAS2819443</t>
  </si>
  <si>
    <t>DR. ARIENSLAAN 114 T/O DR - MAARSSEN</t>
  </si>
  <si>
    <t>O32902072</t>
  </si>
  <si>
    <t>FAS3542521</t>
  </si>
  <si>
    <t>O32529814</t>
  </si>
  <si>
    <t>871687400010152772</t>
  </si>
  <si>
    <t>3607 KN</t>
  </si>
  <si>
    <t>FAS2819444</t>
  </si>
  <si>
    <t>SPECHTENKAMP 233 T/O DR - MAARSSEN</t>
  </si>
  <si>
    <t>O32902073</t>
  </si>
  <si>
    <t>FAS3542522</t>
  </si>
  <si>
    <t>O32529815</t>
  </si>
  <si>
    <t>871687400010152789</t>
  </si>
  <si>
    <t>551</t>
  </si>
  <si>
    <t>3607 MJ</t>
  </si>
  <si>
    <t>FAS2819445</t>
  </si>
  <si>
    <t>VALKENKAMP 551 T/O DR - MAARSSEN</t>
  </si>
  <si>
    <t>O32902074</t>
  </si>
  <si>
    <t>FAS3542523</t>
  </si>
  <si>
    <t>O32529816</t>
  </si>
  <si>
    <t>871687400010157739</t>
  </si>
  <si>
    <t>Boomstede</t>
  </si>
  <si>
    <t>3608 AH</t>
  </si>
  <si>
    <t>FAS2819446</t>
  </si>
  <si>
    <t>BOOMSTEDE 158 T/O DR - MAARSSEN</t>
  </si>
  <si>
    <t>O32902075</t>
  </si>
  <si>
    <t>FAS3542524</t>
  </si>
  <si>
    <t>O32529817</t>
  </si>
  <si>
    <t>871687400010157753</t>
  </si>
  <si>
    <t>3608 TG</t>
  </si>
  <si>
    <t>FAS2819447</t>
  </si>
  <si>
    <t>Bloemstede 86 T/O DR - MAARSSEN</t>
  </si>
  <si>
    <t>O32902076</t>
  </si>
  <si>
    <t>FAS3542525</t>
  </si>
  <si>
    <t>O32529818</t>
  </si>
  <si>
    <t>871687400010157777</t>
  </si>
  <si>
    <t>Dr. Arienslaan</t>
  </si>
  <si>
    <t>3601 GD</t>
  </si>
  <si>
    <t>FAS2819448</t>
  </si>
  <si>
    <t>DR. ARIENSLAAN 116 T/O DR - MAARSSEN</t>
  </si>
  <si>
    <t>O32902077</t>
  </si>
  <si>
    <t>FAS3542526</t>
  </si>
  <si>
    <t>O32529819</t>
  </si>
  <si>
    <t>871687400010157784</t>
  </si>
  <si>
    <t>114</t>
  </si>
  <si>
    <t>FAS2819449</t>
  </si>
  <si>
    <t>O32902078</t>
  </si>
  <si>
    <t>FAS3542527</t>
  </si>
  <si>
    <t>O32529820</t>
  </si>
  <si>
    <t>871687400010158057</t>
  </si>
  <si>
    <t>118</t>
  </si>
  <si>
    <t>FAS2819450</t>
  </si>
  <si>
    <t>STRAATWEG 118 T/O DR - MAARSSEN</t>
  </si>
  <si>
    <t>O32902079</t>
  </si>
  <si>
    <t>FAS3542528</t>
  </si>
  <si>
    <t>O32529821</t>
  </si>
  <si>
    <t>871687400010158064</t>
  </si>
  <si>
    <t>Burgemeester Dolmanslaan</t>
  </si>
  <si>
    <t>3604 CA</t>
  </si>
  <si>
    <t>FAS2819451</t>
  </si>
  <si>
    <t>BURGEMEESTER DOLMANSLAAN 9 T/O DR - MAARSSEN</t>
  </si>
  <si>
    <t>O32902080</t>
  </si>
  <si>
    <t>FAS3542529</t>
  </si>
  <si>
    <t>O32529822</t>
  </si>
  <si>
    <t>871687400010158125</t>
  </si>
  <si>
    <t>Merenhoef</t>
  </si>
  <si>
    <t>3601 AC</t>
  </si>
  <si>
    <t>FAS2819452</t>
  </si>
  <si>
    <t>MERENHOEF 1 T/O DR - MAARSSEN</t>
  </si>
  <si>
    <t>O32902081</t>
  </si>
  <si>
    <t>FAS3542530</t>
  </si>
  <si>
    <t>O32529823</t>
  </si>
  <si>
    <t>871687400010158149</t>
  </si>
  <si>
    <t>FAS2819453</t>
  </si>
  <si>
    <t>MERENHOEF 3 T/O DR - MAARSSEN</t>
  </si>
  <si>
    <t>O32902082</t>
  </si>
  <si>
    <t>FAS3542531</t>
  </si>
  <si>
    <t>O32529824</t>
  </si>
  <si>
    <t>871687400010158156</t>
  </si>
  <si>
    <t>Dr. Plesmanlaan</t>
  </si>
  <si>
    <t>3601 DG</t>
  </si>
  <si>
    <t>FAS2819454</t>
  </si>
  <si>
    <t>DR. PLESMANLAAN 176 T/O DR - MAARSSEN</t>
  </si>
  <si>
    <t>O32902083</t>
  </si>
  <si>
    <t>FAS3542532</t>
  </si>
  <si>
    <t>O32529825</t>
  </si>
  <si>
    <t>871687400010158163</t>
  </si>
  <si>
    <t>FAS2819455</t>
  </si>
  <si>
    <t>SAFARIWEG 1 T/O DR - MAARSSEN</t>
  </si>
  <si>
    <t>O32902084</t>
  </si>
  <si>
    <t>FAS3542533</t>
  </si>
  <si>
    <t>O32529826</t>
  </si>
  <si>
    <t>871687400010160975</t>
  </si>
  <si>
    <t>FAS2819397</t>
  </si>
  <si>
    <t>POLDERWEG 1 NST    - LOENERSLOOT</t>
  </si>
  <si>
    <t>87496856</t>
  </si>
  <si>
    <t>O32902085</t>
  </si>
  <si>
    <t>FAS3542534</t>
  </si>
  <si>
    <t>O32529827</t>
  </si>
  <si>
    <t>871687400010160999</t>
  </si>
  <si>
    <t>Angstelpad</t>
  </si>
  <si>
    <t>3634 AM</t>
  </si>
  <si>
    <t>FAS2819398</t>
  </si>
  <si>
    <t>ANGSTELPAD 6 TO     - LOENERSLOOT</t>
  </si>
  <si>
    <t>3000006543</t>
  </si>
  <si>
    <t>O32902086</t>
  </si>
  <si>
    <t>FAS3542535</t>
  </si>
  <si>
    <t>O32529828</t>
  </si>
  <si>
    <t>871687400010161019</t>
  </si>
  <si>
    <t>Angstelkade</t>
  </si>
  <si>
    <t>3631 NA</t>
  </si>
  <si>
    <t>FAS2819399</t>
  </si>
  <si>
    <t>ANGSTELKADE 10 NST    - NIEUWERSLUIS</t>
  </si>
  <si>
    <t>3000006584</t>
  </si>
  <si>
    <t>O32902087</t>
  </si>
  <si>
    <t>FAS3542536</t>
  </si>
  <si>
    <t>O32529829</t>
  </si>
  <si>
    <t>871687400010165789</t>
  </si>
  <si>
    <t>FAS2819400</t>
  </si>
  <si>
    <t>Rijksstraatweg 95 NST - LOENEN AAN DE VECHT</t>
  </si>
  <si>
    <t>88900089</t>
  </si>
  <si>
    <t>O32902088</t>
  </si>
  <si>
    <t>FAS3542537</t>
  </si>
  <si>
    <t>O32529830</t>
  </si>
  <si>
    <t>871687400010199913</t>
  </si>
  <si>
    <t>211</t>
  </si>
  <si>
    <t>FAS2819401</t>
  </si>
  <si>
    <t>Rijksstraatweg 211 TO - LOENERSLOOT</t>
  </si>
  <si>
    <t>87495501</t>
  </si>
  <si>
    <t>O32902089</t>
  </si>
  <si>
    <t>FAS3542538</t>
  </si>
  <si>
    <t>O32529831</t>
  </si>
  <si>
    <t>871687400010243340</t>
  </si>
  <si>
    <t>FAS2819402</t>
  </si>
  <si>
    <t>Rijksstraatweg 28 BIJ - NIEUWERSLUIS</t>
  </si>
  <si>
    <t>3000006583</t>
  </si>
  <si>
    <t>O32902090</t>
  </si>
  <si>
    <t>FAS3542539</t>
  </si>
  <si>
    <t>O32529832</t>
  </si>
  <si>
    <t>871687400010249076</t>
  </si>
  <si>
    <t>FAS2819456</t>
  </si>
  <si>
    <t>Amsterdamsestraatweg 2 BIJ - MAARSSEN</t>
  </si>
  <si>
    <t>94054681</t>
  </si>
  <si>
    <t>O32902091</t>
  </si>
  <si>
    <t>FAS3542540</t>
  </si>
  <si>
    <t>O32529833</t>
  </si>
  <si>
    <t>871687400010262730</t>
  </si>
  <si>
    <t>FAS2819457</t>
  </si>
  <si>
    <t>Diependaalsedijk 5 nabij - MAARSSEN</t>
  </si>
  <si>
    <t>0000188247</t>
  </si>
  <si>
    <t>O32902092</t>
  </si>
  <si>
    <t>FAS3542541</t>
  </si>
  <si>
    <t>O32524057</t>
  </si>
  <si>
    <t>871687400010281847</t>
  </si>
  <si>
    <t>J. de Regtstraat</t>
  </si>
  <si>
    <t>3604 DW</t>
  </si>
  <si>
    <t>FAS3042697</t>
  </si>
  <si>
    <t>0000208506</t>
  </si>
  <si>
    <t>CE02959372</t>
  </si>
  <si>
    <t>O32529834</t>
  </si>
  <si>
    <t>871687400010302405</t>
  </si>
  <si>
    <t>FAS2819284</t>
  </si>
  <si>
    <t>Oostwaard 16 AC - MAARSSEN</t>
  </si>
  <si>
    <t>0047653921</t>
  </si>
  <si>
    <t>O32902093</t>
  </si>
  <si>
    <t>FAS3542542</t>
  </si>
  <si>
    <t>O32529835</t>
  </si>
  <si>
    <t>871687400010328757</t>
  </si>
  <si>
    <t>3605 JV</t>
  </si>
  <si>
    <t>FAS2819571</t>
  </si>
  <si>
    <t>Bisonspoor 333 Nabij</t>
  </si>
  <si>
    <t>0047657573</t>
  </si>
  <si>
    <t>O32902094</t>
  </si>
  <si>
    <t>FAS3542543</t>
  </si>
  <si>
    <t>O32529836</t>
  </si>
  <si>
    <t>871687400010388454</t>
  </si>
  <si>
    <t>Laan van Guntherstein</t>
  </si>
  <si>
    <t>FAS2819285</t>
  </si>
  <si>
    <t>Laan van Gunterstein 4 NST - BREUKELEN UT</t>
  </si>
  <si>
    <t>0013014459</t>
  </si>
  <si>
    <t>O32902095</t>
  </si>
  <si>
    <t>FAS3542544</t>
  </si>
  <si>
    <t>O32529837</t>
  </si>
  <si>
    <t>871687400010440800</t>
  </si>
  <si>
    <t>J Hofman vd Heideplein</t>
  </si>
  <si>
    <t>FAS2819572</t>
  </si>
  <si>
    <t>J Hofman vd Heideplein 4 A</t>
  </si>
  <si>
    <t>13401307</t>
  </si>
  <si>
    <t>O32902096</t>
  </si>
  <si>
    <t>FAS3542545</t>
  </si>
  <si>
    <t>O32529838</t>
  </si>
  <si>
    <t>871687400010459468</t>
  </si>
  <si>
    <t>FAS2819573</t>
  </si>
  <si>
    <t>E0054008390207221</t>
  </si>
  <si>
    <t>O32902097</t>
  </si>
  <si>
    <t>FAS3542546</t>
  </si>
  <si>
    <t>O32529839</t>
  </si>
  <si>
    <t>871687400010540142</t>
  </si>
  <si>
    <t>FAS2819286</t>
  </si>
  <si>
    <t>Scheendijk 22  - BREUKELEN</t>
  </si>
  <si>
    <t>E0026300028607116</t>
  </si>
  <si>
    <t>O32902098</t>
  </si>
  <si>
    <t>FAS3542547</t>
  </si>
  <si>
    <t>O32529840</t>
  </si>
  <si>
    <t>871687400010571016</t>
  </si>
  <si>
    <t>FAS2819592</t>
  </si>
  <si>
    <t>Bloklaan 2 BIJ - LOENEN AAN DE VECHT</t>
  </si>
  <si>
    <t>1000002619</t>
  </si>
  <si>
    <t>O32902099</t>
  </si>
  <si>
    <t>FAS3542548</t>
  </si>
  <si>
    <t>O32529841</t>
  </si>
  <si>
    <t>871687400010571023</t>
  </si>
  <si>
    <t>3601 AM</t>
  </si>
  <si>
    <t>FAS2819593</t>
  </si>
  <si>
    <t>Herengracht 22 BIJ - MAARSSEN</t>
  </si>
  <si>
    <t>E0044006965421217</t>
  </si>
  <si>
    <t>O32902100</t>
  </si>
  <si>
    <t>FAS3542549</t>
  </si>
  <si>
    <t>O32529842</t>
  </si>
  <si>
    <t>871687400010571030</t>
  </si>
  <si>
    <t>3621 AR</t>
  </si>
  <si>
    <t>FAS2819594</t>
  </si>
  <si>
    <t>Herenstraat 48 BIJ - BREUKELEN</t>
  </si>
  <si>
    <t>E0067005681923121</t>
  </si>
  <si>
    <t>O32902101</t>
  </si>
  <si>
    <t>FAS3542550</t>
  </si>
  <si>
    <t>O32529843</t>
  </si>
  <si>
    <t>871687400010658670</t>
  </si>
  <si>
    <t>FAS2819052</t>
  </si>
  <si>
    <t>Rioolpomp instalatie</t>
  </si>
  <si>
    <t>E0003300003209014</t>
  </si>
  <si>
    <t>O32902102</t>
  </si>
  <si>
    <t>FAS3542551</t>
  </si>
  <si>
    <t>O32529844</t>
  </si>
  <si>
    <t>871687400010658687</t>
  </si>
  <si>
    <t>FAS2819403</t>
  </si>
  <si>
    <t>Oukoop 4 NST - NIEUWER TER AA</t>
  </si>
  <si>
    <t>E0005001547743014</t>
  </si>
  <si>
    <t>O32902103</t>
  </si>
  <si>
    <t>FAS3542552</t>
  </si>
  <si>
    <t>O32529845</t>
  </si>
  <si>
    <t>871687400010658694</t>
  </si>
  <si>
    <t>FAS2819404</t>
  </si>
  <si>
    <t>Oukoop 11 NST - NIEUWER TER AA</t>
  </si>
  <si>
    <t>E0005001547742514</t>
  </si>
  <si>
    <t>O32902104</t>
  </si>
  <si>
    <t>FAS3542553</t>
  </si>
  <si>
    <t>O32529846</t>
  </si>
  <si>
    <t>871687400010682804</t>
  </si>
  <si>
    <t>Proostdijweg</t>
  </si>
  <si>
    <t>3621 VR</t>
  </si>
  <si>
    <t>FAS2819574</t>
  </si>
  <si>
    <t>Proostdijweg 1 NABIJ - BREUKELEN</t>
  </si>
  <si>
    <t>E0003300004956114</t>
  </si>
  <si>
    <t>O32902105</t>
  </si>
  <si>
    <t>FAS3542554</t>
  </si>
  <si>
    <t>O32524058</t>
  </si>
  <si>
    <t>871687400010683344</t>
  </si>
  <si>
    <t>3604 BB</t>
  </si>
  <si>
    <t>FAS3042691</t>
  </si>
  <si>
    <t>13755578</t>
  </si>
  <si>
    <t>CE02959373</t>
  </si>
  <si>
    <t>O32524059</t>
  </si>
  <si>
    <t>871687460008183522</t>
  </si>
  <si>
    <t>FAS2989683</t>
  </si>
  <si>
    <t>O32655888</t>
  </si>
  <si>
    <t>871687460008191503</t>
  </si>
  <si>
    <t>FAS3029216</t>
  </si>
  <si>
    <t>GSV-102</t>
  </si>
  <si>
    <t>O32902106</t>
  </si>
  <si>
    <t>FAS3542585</t>
  </si>
  <si>
    <t>O32524060</t>
  </si>
  <si>
    <t>871687460008191534</t>
  </si>
  <si>
    <t>FAS3042694</t>
  </si>
  <si>
    <t>O32529847</t>
  </si>
  <si>
    <t>871687460009293855</t>
  </si>
  <si>
    <t>FAS2819405</t>
  </si>
  <si>
    <t>Breedstraat 3 TO MAARSSEN</t>
  </si>
  <si>
    <t>K86L006309130313</t>
  </si>
  <si>
    <t>O32902107</t>
  </si>
  <si>
    <t>FAS3542555</t>
  </si>
  <si>
    <t>O32529848</t>
  </si>
  <si>
    <t>871687460009293862</t>
  </si>
  <si>
    <t>FAS2819406</t>
  </si>
  <si>
    <t>Bisonspoor 333 TO MAARSSEN</t>
  </si>
  <si>
    <t>E0004001684260515</t>
  </si>
  <si>
    <t>O32902108</t>
  </si>
  <si>
    <t>FAS3542556</t>
  </si>
  <si>
    <t>O32529849</t>
  </si>
  <si>
    <t>871687460009304100</t>
  </si>
  <si>
    <t>FAS2819053</t>
  </si>
  <si>
    <t>Pieter de Hooghstraat 13 NST MAARSSEN</t>
  </si>
  <si>
    <t>K86L006309139913</t>
  </si>
  <si>
    <t>O32902109</t>
  </si>
  <si>
    <t>FAS3542557</t>
  </si>
  <si>
    <t>O32529850</t>
  </si>
  <si>
    <t>871687460009520470</t>
  </si>
  <si>
    <t>FAS2819575</t>
  </si>
  <si>
    <t>C-Fordt</t>
  </si>
  <si>
    <t>E0026300016701315</t>
  </si>
  <si>
    <t>O32902110</t>
  </si>
  <si>
    <t>FAS3542558</t>
  </si>
  <si>
    <t>O32529851</t>
  </si>
  <si>
    <t>871687460009525741</t>
  </si>
  <si>
    <t>G.J.W. Schoenmakerweg</t>
  </si>
  <si>
    <t>3628 AT</t>
  </si>
  <si>
    <t>FAS2819054</t>
  </si>
  <si>
    <t>Kockengen Waterproef</t>
  </si>
  <si>
    <t>Schoenmakerweg bij 1 kockengen</t>
  </si>
  <si>
    <t>E0030003289915016</t>
  </si>
  <si>
    <t>O32902111</t>
  </si>
  <si>
    <t>FAS3542559</t>
  </si>
  <si>
    <t>O32529852</t>
  </si>
  <si>
    <t>871687460009560995</t>
  </si>
  <si>
    <t>3632 AB</t>
  </si>
  <si>
    <t>FAS2819055</t>
  </si>
  <si>
    <t>Plattegrond Rijksstraatweg 137</t>
  </si>
  <si>
    <t>E0026300017360515</t>
  </si>
  <si>
    <t>O32902112</t>
  </si>
  <si>
    <t>FAS3542560</t>
  </si>
  <si>
    <t>O32902113</t>
  </si>
  <si>
    <t>871687460009695703</t>
  </si>
  <si>
    <t>FAS3542561</t>
  </si>
  <si>
    <t>Walkast 1</t>
  </si>
  <si>
    <t>Oostwaard 32 naby</t>
  </si>
  <si>
    <t>O32529854</t>
  </si>
  <si>
    <t>871687460009695710</t>
  </si>
  <si>
    <t>MS</t>
  </si>
  <si>
    <t>FAS2819057</t>
  </si>
  <si>
    <t>Walkast 2</t>
  </si>
  <si>
    <t>E0030003100562915</t>
  </si>
  <si>
    <t>O32902114</t>
  </si>
  <si>
    <t>FAS3542562</t>
  </si>
  <si>
    <t>O32529855</t>
  </si>
  <si>
    <t>871687460009861856</t>
  </si>
  <si>
    <t>FAS2819058</t>
  </si>
  <si>
    <t>E-Bike oplaadpunt</t>
  </si>
  <si>
    <t>Safariweg 12 nabij</t>
  </si>
  <si>
    <t>E0031003222154716</t>
  </si>
  <si>
    <t>O32902115</t>
  </si>
  <si>
    <t>FAS3542563</t>
  </si>
  <si>
    <t>O32529856</t>
  </si>
  <si>
    <t>871687460009953902</t>
  </si>
  <si>
    <t>3633 AX</t>
  </si>
  <si>
    <t>FAS2819059</t>
  </si>
  <si>
    <t>Van Leerbrug</t>
  </si>
  <si>
    <t>Breedstraat 13 vreeland</t>
  </si>
  <si>
    <t>E0034006812931516</t>
  </si>
  <si>
    <t>O32902116</t>
  </si>
  <si>
    <t>FAS3542564</t>
  </si>
  <si>
    <t>O32529857</t>
  </si>
  <si>
    <t>871687460009990600</t>
  </si>
  <si>
    <t>A TO</t>
  </si>
  <si>
    <t>FAS2819060</t>
  </si>
  <si>
    <t>Dorpsbrug loenen ad Vecht</t>
  </si>
  <si>
    <t>Brugstraat 11a</t>
  </si>
  <si>
    <t>E0046003781004816</t>
  </si>
  <si>
    <t>O32902117</t>
  </si>
  <si>
    <t>FAS3542565</t>
  </si>
  <si>
    <t>O32529858</t>
  </si>
  <si>
    <t>871687460010053967</t>
  </si>
  <si>
    <t>Anna Pergensstraat</t>
  </si>
  <si>
    <t>3621 GS</t>
  </si>
  <si>
    <t>FAS2819061</t>
  </si>
  <si>
    <t>Anne Pergensstraat 6 Gemaal</t>
  </si>
  <si>
    <t>E0043006902830617</t>
  </si>
  <si>
    <t>O32902118</t>
  </si>
  <si>
    <t>FAS3542566</t>
  </si>
  <si>
    <t>O32902119</t>
  </si>
  <si>
    <t>871687460010154442</t>
  </si>
  <si>
    <t>FAS3542567</t>
  </si>
  <si>
    <t>Sportparkweg voor 106</t>
  </si>
  <si>
    <t>O32529860</t>
  </si>
  <si>
    <t>871687460010329772</t>
  </si>
  <si>
    <t>Parkweg</t>
  </si>
  <si>
    <t>3603 AB</t>
  </si>
  <si>
    <t>FAS2819576</t>
  </si>
  <si>
    <t>Parkweg 61 nst</t>
  </si>
  <si>
    <t>E0044006980043517</t>
  </si>
  <si>
    <t>O32902120</t>
  </si>
  <si>
    <t>FAS3542568</t>
  </si>
  <si>
    <t>O32529861</t>
  </si>
  <si>
    <t>871687460010467702</t>
  </si>
  <si>
    <t>237</t>
  </si>
  <si>
    <t>01 NST</t>
  </si>
  <si>
    <t>3605 JM</t>
  </si>
  <si>
    <t>FAS2819458</t>
  </si>
  <si>
    <t>Marktaansluiting Bisonspoor</t>
  </si>
  <si>
    <t>Bisonspoor 237 01NST</t>
  </si>
  <si>
    <t>E0044006965417717</t>
  </si>
  <si>
    <t>O32902121</t>
  </si>
  <si>
    <t>FAS3542569</t>
  </si>
  <si>
    <t>O32902122</t>
  </si>
  <si>
    <t>871687460010495859</t>
  </si>
  <si>
    <t>FAS3542570</t>
  </si>
  <si>
    <t>Nieuweweg 16 GMA</t>
  </si>
  <si>
    <t>O32902123</t>
  </si>
  <si>
    <t>871687460010631899</t>
  </si>
  <si>
    <t>Roerdomp</t>
  </si>
  <si>
    <t>3628 CA</t>
  </si>
  <si>
    <t>FAS3542571</t>
  </si>
  <si>
    <t>4e Kwadrant</t>
  </si>
  <si>
    <t>O32529865</t>
  </si>
  <si>
    <t>871687460010664729</t>
  </si>
  <si>
    <t>3628 BJ</t>
  </si>
  <si>
    <t>FAS2819066</t>
  </si>
  <si>
    <t>E0052004405054818</t>
  </si>
  <si>
    <t>O32902124</t>
  </si>
  <si>
    <t>FAS3542572</t>
  </si>
  <si>
    <t>O32529866</t>
  </si>
  <si>
    <t>871687460010797960</t>
  </si>
  <si>
    <t>Kerkplein</t>
  </si>
  <si>
    <t>3621 BA</t>
  </si>
  <si>
    <t>FAS2819067</t>
  </si>
  <si>
    <t>Kerkplein 1 nst Breukelen.</t>
  </si>
  <si>
    <t>E0053007825150921</t>
  </si>
  <si>
    <t>O32902125</t>
  </si>
  <si>
    <t>FAS3542573</t>
  </si>
  <si>
    <t>O32524061</t>
  </si>
  <si>
    <t>871687460010899848</t>
  </si>
  <si>
    <t>3631 AA</t>
  </si>
  <si>
    <t>FAS3042692</t>
  </si>
  <si>
    <t>E0052004346138118</t>
  </si>
  <si>
    <t>O32529867</t>
  </si>
  <si>
    <t>871687460011040577</t>
  </si>
  <si>
    <t>FAS2819577</t>
  </si>
  <si>
    <t>Gageldijk 25 bij</t>
  </si>
  <si>
    <t>E0067005598482220</t>
  </si>
  <si>
    <t>O32902126</t>
  </si>
  <si>
    <t>FAS3542574</t>
  </si>
  <si>
    <t>O32529868</t>
  </si>
  <si>
    <t>871687460011040584</t>
  </si>
  <si>
    <t>A  GMA</t>
  </si>
  <si>
    <t>FAS2819578</t>
  </si>
  <si>
    <t>Gageldijk 83 A</t>
  </si>
  <si>
    <t>E0060100000862019</t>
  </si>
  <si>
    <t>O32902127</t>
  </si>
  <si>
    <t>FAS3542575</t>
  </si>
  <si>
    <t>O32902128</t>
  </si>
  <si>
    <t>871687460011040591</t>
  </si>
  <si>
    <t>FAS3542576</t>
  </si>
  <si>
    <t>O32649094</t>
  </si>
  <si>
    <t>871687460011080535</t>
  </si>
  <si>
    <t>Amerlandseweg</t>
  </si>
  <si>
    <t>3621 ZC</t>
  </si>
  <si>
    <t>FAS3018841</t>
  </si>
  <si>
    <t>6720359999</t>
  </si>
  <si>
    <t>E0052004479610419</t>
  </si>
  <si>
    <t>O32902129</t>
  </si>
  <si>
    <t>FAS3542584</t>
  </si>
  <si>
    <t>O32663611</t>
  </si>
  <si>
    <t>871687460011560037</t>
  </si>
  <si>
    <t>49 NST</t>
  </si>
  <si>
    <t>FAS3045830</t>
  </si>
  <si>
    <t>bison markt plein</t>
  </si>
  <si>
    <t>E0060100000857019</t>
  </si>
  <si>
    <t>O32902130</t>
  </si>
  <si>
    <t>FAS3542588</t>
  </si>
  <si>
    <t>O32637701</t>
  </si>
  <si>
    <t>871687460011573686</t>
  </si>
  <si>
    <t>3601 GJ</t>
  </si>
  <si>
    <t>FAS2989562</t>
  </si>
  <si>
    <t>drukrioolgemaal Diependaalsedijk 35 GMA</t>
  </si>
  <si>
    <t>E0067005549031320</t>
  </si>
  <si>
    <t>O32902131</t>
  </si>
  <si>
    <t>FAS3542583</t>
  </si>
  <si>
    <t>O32689378</t>
  </si>
  <si>
    <t>871687460011638927</t>
  </si>
  <si>
    <t>FAS3093618</t>
  </si>
  <si>
    <t>GSV-172</t>
  </si>
  <si>
    <t>E0060100000871119</t>
  </si>
  <si>
    <t>O32902132</t>
  </si>
  <si>
    <t>FAS3542590</t>
  </si>
  <si>
    <t>O32689379</t>
  </si>
  <si>
    <t>871687460011692103</t>
  </si>
  <si>
    <t>FAS3093617</t>
  </si>
  <si>
    <t>GSV-171</t>
  </si>
  <si>
    <t>E0052005591976720</t>
  </si>
  <si>
    <t>O32902133</t>
  </si>
  <si>
    <t>FAS3542591</t>
  </si>
  <si>
    <t>O32669217</t>
  </si>
  <si>
    <t>871687460011714584</t>
  </si>
  <si>
    <t>3626 AD</t>
  </si>
  <si>
    <t>FAS3083983</t>
  </si>
  <si>
    <t>6110151105 - Onderhoud kazernes, Dorpsstraat 19a, NTA</t>
  </si>
  <si>
    <t>E0060100002132020</t>
  </si>
  <si>
    <t>O32902134</t>
  </si>
  <si>
    <t>FAS3542589</t>
  </si>
  <si>
    <t>O32529870</t>
  </si>
  <si>
    <t>871689213001947299</t>
  </si>
  <si>
    <t>FAS2819407</t>
  </si>
  <si>
    <t>Oukoop 8 NST - NIEUWER TER AA</t>
  </si>
  <si>
    <t>E0005001547742614</t>
  </si>
  <si>
    <t>O32902135</t>
  </si>
  <si>
    <t>FAS3542577</t>
  </si>
  <si>
    <t>O32529871</t>
  </si>
  <si>
    <t>871692113000056807</t>
  </si>
  <si>
    <t>FAS2819408</t>
  </si>
  <si>
    <t>MIJNDENSEDIJK 41 NST    - NIEUWERSLUIS</t>
  </si>
  <si>
    <t>3000006387</t>
  </si>
  <si>
    <t>O32902136</t>
  </si>
  <si>
    <t>FAS3542578</t>
  </si>
  <si>
    <t>O32529872</t>
  </si>
  <si>
    <t>871692160008209155</t>
  </si>
  <si>
    <t>FAS2736798</t>
  </si>
  <si>
    <t>K20041500</t>
  </si>
  <si>
    <t>Gemeente Utrechtse Heuvelrug</t>
  </si>
  <si>
    <t>50092812</t>
  </si>
  <si>
    <t>O32397374</t>
  </si>
  <si>
    <t>O32529373</t>
  </si>
  <si>
    <t>871687400002115976</t>
  </si>
  <si>
    <t>3971 KK</t>
  </si>
  <si>
    <t>FAS2990103</t>
  </si>
  <si>
    <t>Gemeente Utrechtse Heuvelrug  KP: 2 KV</t>
  </si>
  <si>
    <t>Postbus 200 3940 AE DOORN</t>
  </si>
  <si>
    <t>NL64BNGH0285120808</t>
  </si>
  <si>
    <t>808</t>
  </si>
  <si>
    <t>6720005</t>
  </si>
  <si>
    <t>HOOFDSTRAAT 167 NST    - DRIEBERGEN-RIJSENBURG/RIOOL</t>
  </si>
  <si>
    <t>E0044007021238417</t>
  </si>
  <si>
    <t>CE02965986</t>
  </si>
  <si>
    <t>EO002969</t>
  </si>
  <si>
    <t>Gem Utrechtse Heuvelrug WHH 2022</t>
  </si>
  <si>
    <t>O32529374</t>
  </si>
  <si>
    <t>871687400002123643</t>
  </si>
  <si>
    <t>Park Seminarie</t>
  </si>
  <si>
    <t>3971 SB</t>
  </si>
  <si>
    <t>PARK SEMINARIE 1 NST    - DRIEBERGEN-RIJSENBURG/RIOOL</t>
  </si>
  <si>
    <t>E0044007021208617</t>
  </si>
  <si>
    <t>CE02965987</t>
  </si>
  <si>
    <t>O32529375</t>
  </si>
  <si>
    <t>871687400002135479</t>
  </si>
  <si>
    <t>Rijsenburgselaan</t>
  </si>
  <si>
    <t>3972 EH</t>
  </si>
  <si>
    <t>RIJSENBURGSELAAN 135  - DRIEBERGEN-RIJSENBURG/RIOOL</t>
  </si>
  <si>
    <t>E0044007021207817</t>
  </si>
  <si>
    <t>CE02965988</t>
  </si>
  <si>
    <t>O32529376</t>
  </si>
  <si>
    <t>871687400002180219</t>
  </si>
  <si>
    <t>De Havik</t>
  </si>
  <si>
    <t>3972 XT</t>
  </si>
  <si>
    <t>DE HAVIK 16 AC     - DRIEBERGEN-RIJSENBURG/RIOOL</t>
  </si>
  <si>
    <t>E0054008390275921</t>
  </si>
  <si>
    <t>CE02965989</t>
  </si>
  <si>
    <t>O32637702</t>
  </si>
  <si>
    <t>871687400002194599</t>
  </si>
  <si>
    <t>3972 LE</t>
  </si>
  <si>
    <t>FAS2740558</t>
  </si>
  <si>
    <t>Gemeente Utrechtse Heuvelrug overige kp: Kleinverbruik elekt</t>
  </si>
  <si>
    <t>6210010 I Kast</t>
  </si>
  <si>
    <t>E0043006982015217</t>
  </si>
  <si>
    <t>O32529377</t>
  </si>
  <si>
    <t>871687400002202799</t>
  </si>
  <si>
    <t>3972 LB</t>
  </si>
  <si>
    <t>HOOFDSTRAAT 74 BY     - DRIEBERGEN-RIJSENBURG/RIOOL</t>
  </si>
  <si>
    <t>E0044007075679918</t>
  </si>
  <si>
    <t>CE02965990</t>
  </si>
  <si>
    <t>O32529378</t>
  </si>
  <si>
    <t>871687400002202867</t>
  </si>
  <si>
    <t>De Woerd</t>
  </si>
  <si>
    <t>3972 KD</t>
  </si>
  <si>
    <t>DE WOERD 3 BY     - DRIEBERGEN-RIJSENBURG/RIOOL</t>
  </si>
  <si>
    <t>E0044007021206917</t>
  </si>
  <si>
    <t>CE02965991</t>
  </si>
  <si>
    <t>O32529379</t>
  </si>
  <si>
    <t>871687400002203987</t>
  </si>
  <si>
    <t>FAS2740552</t>
  </si>
  <si>
    <t>Gemeente Utrechtse Heuvelrug  KP: 22100103 elektriciteit KV</t>
  </si>
  <si>
    <t>6210010</t>
  </si>
  <si>
    <t>HOOFDSTRAAT 74 NST    - DRIEBERGEN-RIJSENBURG/VRI</t>
  </si>
  <si>
    <t>E0043007012623917</t>
  </si>
  <si>
    <t>CE02965739</t>
  </si>
  <si>
    <t>EO002968</t>
  </si>
  <si>
    <t>Gem Utrechtse Heuvelrug VRI 2022</t>
  </si>
  <si>
    <t>O32530008</t>
  </si>
  <si>
    <t>871687400002252596</t>
  </si>
  <si>
    <t>Jagerspad</t>
  </si>
  <si>
    <t>3972 XL</t>
  </si>
  <si>
    <t>6030001</t>
  </si>
  <si>
    <t>Jagerspad 5, 3972 XL Driebergen-Rijsenburg</t>
  </si>
  <si>
    <t>E0044007118731118</t>
  </si>
  <si>
    <t>O32529380</t>
  </si>
  <si>
    <t>871687400002252657</t>
  </si>
  <si>
    <t>6420001</t>
  </si>
  <si>
    <t>E0044006965625017</t>
  </si>
  <si>
    <t>O32529381</t>
  </si>
  <si>
    <t>871687400002308163</t>
  </si>
  <si>
    <t>3972 JC</t>
  </si>
  <si>
    <t>ENGWEG 35 NST    - DRIEBERGEN-RIJSENBURG/RIOOL</t>
  </si>
  <si>
    <t>7105811Z</t>
  </si>
  <si>
    <t>CE02965992</t>
  </si>
  <si>
    <t>O32661472</t>
  </si>
  <si>
    <t>871687400002353217</t>
  </si>
  <si>
    <t>3972 JH</t>
  </si>
  <si>
    <t>FAS3041413</t>
  </si>
  <si>
    <t>3855001</t>
  </si>
  <si>
    <t>8807878D</t>
  </si>
  <si>
    <t>O32529383</t>
  </si>
  <si>
    <t>871687400002353989</t>
  </si>
  <si>
    <t>3972 JJ</t>
  </si>
  <si>
    <t>ENGWEG 40 BY     - DRIEBERGEN-RIJSENBURG/RIOOL</t>
  </si>
  <si>
    <t>E0044007021234717</t>
  </si>
  <si>
    <t>CE02965993</t>
  </si>
  <si>
    <t>O32529384</t>
  </si>
  <si>
    <t>871687400002354382</t>
  </si>
  <si>
    <t>ENGWEG 48 BY     - DRIEBERGEN-RIJSENBURG/RIOOL</t>
  </si>
  <si>
    <t>E0044007021236517</t>
  </si>
  <si>
    <t>CE02965994</t>
  </si>
  <si>
    <t>O32529385</t>
  </si>
  <si>
    <t>871687400002354504</t>
  </si>
  <si>
    <t>ENGWEG 78 BY     - DRIEBERGEN-RIJSENBURG/RIOOL</t>
  </si>
  <si>
    <t>E0044007021235017</t>
  </si>
  <si>
    <t>CE02965995</t>
  </si>
  <si>
    <t>O32529386</t>
  </si>
  <si>
    <t>871687400002421190</t>
  </si>
  <si>
    <t>Gooyer Wetering</t>
  </si>
  <si>
    <t>3972 MB</t>
  </si>
  <si>
    <t>GOOIJERDIJK 4 BY     - DRIEBERGEN-RIJSENBURG/RIOOL</t>
  </si>
  <si>
    <t>E0044007021207217</t>
  </si>
  <si>
    <t>CE02965996</t>
  </si>
  <si>
    <t>O32529387</t>
  </si>
  <si>
    <t>871687400002421299</t>
  </si>
  <si>
    <t>GOOIJERDIJK 20 BY     - DRIEBERGEN-RIJSENBURG/RIOOL</t>
  </si>
  <si>
    <t>E0044007021233117</t>
  </si>
  <si>
    <t>CE02965997</t>
  </si>
  <si>
    <t>O32529388</t>
  </si>
  <si>
    <t>871687400002421428</t>
  </si>
  <si>
    <t>3972 MA</t>
  </si>
  <si>
    <t>GOOIJERDIJK 49 BY     - DRIEBERGEN-RIJSENBURG/RIOOL</t>
  </si>
  <si>
    <t>E0054008390274721</t>
  </si>
  <si>
    <t>CE02965998</t>
  </si>
  <si>
    <t>O32529389</t>
  </si>
  <si>
    <t>871687400002421534</t>
  </si>
  <si>
    <t>GOOIJERDIJK 45 BY     - DRIEBERGEN-RIJSENBURG/RIOOL</t>
  </si>
  <si>
    <t>E0044007021235717</t>
  </si>
  <si>
    <t>CE02965999</t>
  </si>
  <si>
    <t>O32529390</t>
  </si>
  <si>
    <t>871687400002421640</t>
  </si>
  <si>
    <t>GOOIJERDIJK 39 BY     - DRIEBERGEN-RIJSENBURG/RIOOL</t>
  </si>
  <si>
    <t>E0044007021238517</t>
  </si>
  <si>
    <t>CE02966000</t>
  </si>
  <si>
    <t>O32529391</t>
  </si>
  <si>
    <t>871687400002427680</t>
  </si>
  <si>
    <t>De Zuwe</t>
  </si>
  <si>
    <t>3972 MG</t>
  </si>
  <si>
    <t>DE ZUWE 3 BY     - DRIEBERGEN-RIJSENBURG/RIOOL</t>
  </si>
  <si>
    <t>E0044007075678018</t>
  </si>
  <si>
    <t>CE02966001</t>
  </si>
  <si>
    <t>O32529392</t>
  </si>
  <si>
    <t>871687400002427918</t>
  </si>
  <si>
    <t>Langbroekerdijk</t>
  </si>
  <si>
    <t>3972 NB</t>
  </si>
  <si>
    <t>LANGBROEKERDIJK 13 NST    - DRIEBERGEN-RIJSENBURG/RIOOL</t>
  </si>
  <si>
    <t>E0044007075680518</t>
  </si>
  <si>
    <t>CE02966002</t>
  </si>
  <si>
    <t>O32529393</t>
  </si>
  <si>
    <t>871687400002427963</t>
  </si>
  <si>
    <t>LANGBROEKERDIJK 1 NST    - DRIEBERGEN-RIJSENBURG/RIOOL</t>
  </si>
  <si>
    <t>E0044007075680018</t>
  </si>
  <si>
    <t>CE02966003</t>
  </si>
  <si>
    <t>O32529394</t>
  </si>
  <si>
    <t>871687400002477630</t>
  </si>
  <si>
    <t>3956 CS</t>
  </si>
  <si>
    <t>LEERSUM</t>
  </si>
  <si>
    <t>6550005</t>
  </si>
  <si>
    <t>RIJKSSTRAATWEG 78 A      - LEERSUM/verlichting kerktoren</t>
  </si>
  <si>
    <t>E0045004046980017</t>
  </si>
  <si>
    <t>O32529395</t>
  </si>
  <si>
    <t>871687400002488384</t>
  </si>
  <si>
    <t>Schermlaan</t>
  </si>
  <si>
    <t>3956 VK</t>
  </si>
  <si>
    <t>FAS2740551</t>
  </si>
  <si>
    <t>Gemeente Utrechtse Heuvelrug  KP: 21200200 elektriciteit KV</t>
  </si>
  <si>
    <t>6110005</t>
  </si>
  <si>
    <t>SCHERMLAAN 37  - LEERSUM/kazerne</t>
  </si>
  <si>
    <t>E0044007003672017</t>
  </si>
  <si>
    <t>O32529396</t>
  </si>
  <si>
    <t>871687400002489466</t>
  </si>
  <si>
    <t>Pomplaan</t>
  </si>
  <si>
    <t>3956 VJ</t>
  </si>
  <si>
    <t>3859001</t>
  </si>
  <si>
    <t>POMPLAAN 3  - LEERSUM/werf</t>
  </si>
  <si>
    <t>E0044007003704917</t>
  </si>
  <si>
    <t>O32529397</t>
  </si>
  <si>
    <t>871687400002520008</t>
  </si>
  <si>
    <t>3956 CV</t>
  </si>
  <si>
    <t>RIJKSSTRAATWEG 154 NST    - LEERSUM/VRI</t>
  </si>
  <si>
    <t>E0043006980942017</t>
  </si>
  <si>
    <t>CE02965740</t>
  </si>
  <si>
    <t>O32529398</t>
  </si>
  <si>
    <t>871687400002581696</t>
  </si>
  <si>
    <t>Amerongerwetering</t>
  </si>
  <si>
    <t>3956 MA</t>
  </si>
  <si>
    <t>27200101</t>
  </si>
  <si>
    <t>AMERONGERWETERING 5 BY     - LEERSUM/RIOOL</t>
  </si>
  <si>
    <t>E0044007021213217</t>
  </si>
  <si>
    <t>CE02966004</t>
  </si>
  <si>
    <t>O32529399</t>
  </si>
  <si>
    <t>871687400002581771</t>
  </si>
  <si>
    <t>Boerenbuurt</t>
  </si>
  <si>
    <t>3956 RM</t>
  </si>
  <si>
    <t>BOERENBUURT 40 BY     - LEERSUM/RIOOL</t>
  </si>
  <si>
    <t>E0044006980348217</t>
  </si>
  <si>
    <t>CE02966005</t>
  </si>
  <si>
    <t>O32529400</t>
  </si>
  <si>
    <t>871687400002632954</t>
  </si>
  <si>
    <t>Meerkoet</t>
  </si>
  <si>
    <t>3972 RG</t>
  </si>
  <si>
    <t>MEERKOET 31 BY     - DRIEBERGEN-RIJSENBURG/RIOOL</t>
  </si>
  <si>
    <t>E0044007075679118</t>
  </si>
  <si>
    <t>CE02966006</t>
  </si>
  <si>
    <t>O32529401</t>
  </si>
  <si>
    <t>871687400002648528</t>
  </si>
  <si>
    <t>Boterbloem</t>
  </si>
  <si>
    <t>3972 SB</t>
  </si>
  <si>
    <t>BOTERBLOEM 1  - DRIEBERGEN-RIJSENBURG/RIOOL</t>
  </si>
  <si>
    <t>E0044007075679318</t>
  </si>
  <si>
    <t>CE02966007</t>
  </si>
  <si>
    <t>O32529402</t>
  </si>
  <si>
    <t>871687400002662616</t>
  </si>
  <si>
    <t>BURG VAN DEN BOSCHLAAN</t>
  </si>
  <si>
    <t>3956 DB</t>
  </si>
  <si>
    <t>FAS2740555</t>
  </si>
  <si>
    <t>Gemeente Utrechtse Heuvelrug  KP: 27500100 elektriciteit KV</t>
  </si>
  <si>
    <t>6750000</t>
  </si>
  <si>
    <t>BURG VAN DEN BOSCHLAAN 63  - LEERSUM/Baarhuisje</t>
  </si>
  <si>
    <t>84161559</t>
  </si>
  <si>
    <t>O32529403</t>
  </si>
  <si>
    <t>871687400002662814</t>
  </si>
  <si>
    <t>BURG VAN DEN BOSCHLAAN 63  - LEERSUM/ Nellesteyn</t>
  </si>
  <si>
    <t>E0043006981702917</t>
  </si>
  <si>
    <t>O32529404</t>
  </si>
  <si>
    <t>871687400002673964</t>
  </si>
  <si>
    <t>3956 RZ</t>
  </si>
  <si>
    <t>POSTWEG 2 BY     - LEERSUM/RIOOL</t>
  </si>
  <si>
    <t>E0044006980346917</t>
  </si>
  <si>
    <t>CE02966008</t>
  </si>
  <si>
    <t>O32529405</t>
  </si>
  <si>
    <t>871687400002688159</t>
  </si>
  <si>
    <t>Ginkelseweg</t>
  </si>
  <si>
    <t>3956 KJ</t>
  </si>
  <si>
    <t>GINKELSEWEG 9 BY     - LEERSUM/RIOOL</t>
  </si>
  <si>
    <t>E0044007021214017</t>
  </si>
  <si>
    <t>CE02966009</t>
  </si>
  <si>
    <t>O32529406</t>
  </si>
  <si>
    <t>871687400002688227</t>
  </si>
  <si>
    <t>GINKELSEWEG 17 BY     - LEERSUM/RIOOL</t>
  </si>
  <si>
    <t>E0044007021214317</t>
  </si>
  <si>
    <t>CE02966010</t>
  </si>
  <si>
    <t>O32529407</t>
  </si>
  <si>
    <t>871687400002688319</t>
  </si>
  <si>
    <t>GINKELSEWEG 7 BY     - LEERSUM/RIOOL</t>
  </si>
  <si>
    <t>E0044006980077217</t>
  </si>
  <si>
    <t>CE02966011</t>
  </si>
  <si>
    <t>O32529408</t>
  </si>
  <si>
    <t>871687400002688388</t>
  </si>
  <si>
    <t>Ginkelsedwarsakkers</t>
  </si>
  <si>
    <t>3956 KX</t>
  </si>
  <si>
    <t>GINKELSEDWARSAKKERS 1 BY     - LEERSUM/RIOOL</t>
  </si>
  <si>
    <t>E0044006980076217</t>
  </si>
  <si>
    <t>CE02966012</t>
  </si>
  <si>
    <t>O32529409</t>
  </si>
  <si>
    <t>871687400002738199</t>
  </si>
  <si>
    <t>Haarweg</t>
  </si>
  <si>
    <t>3956 KP</t>
  </si>
  <si>
    <t>HAARWEG 11 BY     - LEERSUM/RIOOL</t>
  </si>
  <si>
    <t>E0044006980075417</t>
  </si>
  <si>
    <t>CE02966013</t>
  </si>
  <si>
    <t>O32529410</t>
  </si>
  <si>
    <t>871687400002742035</t>
  </si>
  <si>
    <t>Heulweg</t>
  </si>
  <si>
    <t>3956 KR</t>
  </si>
  <si>
    <t>HEULWEG 6 BY     - LEERSUM/RIOOL</t>
  </si>
  <si>
    <t>E0044006980349717</t>
  </si>
  <si>
    <t>CE02966014</t>
  </si>
  <si>
    <t>O32529411</t>
  </si>
  <si>
    <t>871687400002768486</t>
  </si>
  <si>
    <t>Middelweg</t>
  </si>
  <si>
    <t>3956 TL</t>
  </si>
  <si>
    <t>MIDDELWEG 81 BY     - LEERSUM/RIOOL</t>
  </si>
  <si>
    <t>E0044007003709217</t>
  </si>
  <si>
    <t>CE02966015</t>
  </si>
  <si>
    <t>O32529412</t>
  </si>
  <si>
    <t>871687400002768592</t>
  </si>
  <si>
    <t>MIDDELWEG 85 BY     - LEERSUM/RIOOL</t>
  </si>
  <si>
    <t>E0044007021218717</t>
  </si>
  <si>
    <t>CE02966016</t>
  </si>
  <si>
    <t>O32529413</t>
  </si>
  <si>
    <t>871687400002799121</t>
  </si>
  <si>
    <t>BUURTWEG</t>
  </si>
  <si>
    <t>3956 ND</t>
  </si>
  <si>
    <t>BUURTWEG 38 BY     - LEERSUM/RIOOL</t>
  </si>
  <si>
    <t>E0044006980350017</t>
  </si>
  <si>
    <t>CE02966017</t>
  </si>
  <si>
    <t>O32529414</t>
  </si>
  <si>
    <t>871687400002799183</t>
  </si>
  <si>
    <t>BUURTWEG 24 BY     - LEERSUM/RIOOL</t>
  </si>
  <si>
    <t>E0044006980347317</t>
  </si>
  <si>
    <t>CE02966018</t>
  </si>
  <si>
    <t>O32529415</t>
  </si>
  <si>
    <t>871687400002799961</t>
  </si>
  <si>
    <t>BROEKWEG</t>
  </si>
  <si>
    <t>3956 NE</t>
  </si>
  <si>
    <t>BROEKWEG 1 BY     - LEERSUM/RIOOL</t>
  </si>
  <si>
    <t>E0044007021219617</t>
  </si>
  <si>
    <t>CE02966019</t>
  </si>
  <si>
    <t>O32529416</t>
  </si>
  <si>
    <t>871687400002801039</t>
  </si>
  <si>
    <t>BUURTWEG 36 BY     - LEERSUM/RIOOL</t>
  </si>
  <si>
    <t>E0044006980347417</t>
  </si>
  <si>
    <t>CE02966020</t>
  </si>
  <si>
    <t>O32529417</t>
  </si>
  <si>
    <t>871687400002801114</t>
  </si>
  <si>
    <t>BROEKWEG 5 BY     - LEERSUM/RIOOL</t>
  </si>
  <si>
    <t>E0044007021218917</t>
  </si>
  <si>
    <t>CE02966021</t>
  </si>
  <si>
    <t>O32529418</t>
  </si>
  <si>
    <t>871687400002801190</t>
  </si>
  <si>
    <t>BROEKWEG 7 BY     - LEERSUM/RIOOL</t>
  </si>
  <si>
    <t>E0044007021219017</t>
  </si>
  <si>
    <t>CE02966022</t>
  </si>
  <si>
    <t>O32529419</t>
  </si>
  <si>
    <t>871687400002816880</t>
  </si>
  <si>
    <t>Nieuwe Steeg</t>
  </si>
  <si>
    <t>3956 RD</t>
  </si>
  <si>
    <t>NIEUWE STEEG 26 AC     - LEERSUM/RIOOL</t>
  </si>
  <si>
    <t>E0044006980350217</t>
  </si>
  <si>
    <t>CE02966023</t>
  </si>
  <si>
    <t>O32529420</t>
  </si>
  <si>
    <t>871687400002832897</t>
  </si>
  <si>
    <t>3956 NG</t>
  </si>
  <si>
    <t>ZANDWEG 5 BYA    - LEERSUM/RIOOL</t>
  </si>
  <si>
    <t>E0044006980346117</t>
  </si>
  <si>
    <t>CE02966024</t>
  </si>
  <si>
    <t>O32529421</t>
  </si>
  <si>
    <t>871687400002832958</t>
  </si>
  <si>
    <t>ZANDWEG 15 BY     - LEERSUM/RIOOL</t>
  </si>
  <si>
    <t>E0044006980348017</t>
  </si>
  <si>
    <t>CE02966025</t>
  </si>
  <si>
    <t>O32529422</t>
  </si>
  <si>
    <t>871687400002832996</t>
  </si>
  <si>
    <t>ZANDWEG 27  - LEERSUM/RIOOL</t>
  </si>
  <si>
    <t>E0044007003655217</t>
  </si>
  <si>
    <t>CE02966026</t>
  </si>
  <si>
    <t>O32529423</t>
  </si>
  <si>
    <t>871687400002835157</t>
  </si>
  <si>
    <t>ZANDWEG 3  - LEERSUM/RIOOL</t>
  </si>
  <si>
    <t>E0044006980347217</t>
  </si>
  <si>
    <t>CE02966027</t>
  </si>
  <si>
    <t>O32529424</t>
  </si>
  <si>
    <t>871687400002835218</t>
  </si>
  <si>
    <t>Darthuizerweg</t>
  </si>
  <si>
    <t>3956 NK</t>
  </si>
  <si>
    <t>DARTHUIZERWEG 1 BY     - LEERSUM/RIOOL</t>
  </si>
  <si>
    <t>E0044006980348917</t>
  </si>
  <si>
    <t>CE02966028</t>
  </si>
  <si>
    <t>O32529425</t>
  </si>
  <si>
    <t>871687400002835294</t>
  </si>
  <si>
    <t>Bremweg</t>
  </si>
  <si>
    <t>3956 NL</t>
  </si>
  <si>
    <t>BREMWEG 10 BY     - LEERSUM/RIOOL</t>
  </si>
  <si>
    <t>E0044006980345517</t>
  </si>
  <si>
    <t>CE02966029</t>
  </si>
  <si>
    <t>O32529426</t>
  </si>
  <si>
    <t>871687400002835379</t>
  </si>
  <si>
    <t>3956 NR</t>
  </si>
  <si>
    <t>MOLENWEG 1 BY     - LEERSUM/RIOOL</t>
  </si>
  <si>
    <t>E0044007021217917</t>
  </si>
  <si>
    <t>CE02966030</t>
  </si>
  <si>
    <t>O32529427</t>
  </si>
  <si>
    <t>871687400002835492</t>
  </si>
  <si>
    <t>Traaiweg</t>
  </si>
  <si>
    <t>3956 NP</t>
  </si>
  <si>
    <t>TRAAIWEG 2 BY     - LEERSUM/RIOOL</t>
  </si>
  <si>
    <t>E0044007021218617</t>
  </si>
  <si>
    <t>CE02966031</t>
  </si>
  <si>
    <t>O32529428</t>
  </si>
  <si>
    <t>871687400002835539</t>
  </si>
  <si>
    <t>Traaiweg 3  - LEERSUM/RIOOL</t>
  </si>
  <si>
    <t>E0044007075679218</t>
  </si>
  <si>
    <t>CE02966032</t>
  </si>
  <si>
    <t>O32529429</t>
  </si>
  <si>
    <t>871687400002866588</t>
  </si>
  <si>
    <t>Sterkenburgerlaan</t>
  </si>
  <si>
    <t>3941 BE</t>
  </si>
  <si>
    <t>DOORN</t>
  </si>
  <si>
    <t>STERKENBURGERLAAN 6 BY     - DOORN/RIOOL</t>
  </si>
  <si>
    <t>E0044006980094317</t>
  </si>
  <si>
    <t>CE02966033</t>
  </si>
  <si>
    <t>O32529430</t>
  </si>
  <si>
    <t>871687400002866786</t>
  </si>
  <si>
    <t>Moersbergselaan</t>
  </si>
  <si>
    <t>3941 BW</t>
  </si>
  <si>
    <t>MOERSBERGSELAAN 6 BY     - DOORN/RIOOL</t>
  </si>
  <si>
    <t>E0044006980076517</t>
  </si>
  <si>
    <t>CE02966034</t>
  </si>
  <si>
    <t>O32529431</t>
  </si>
  <si>
    <t>871687400002866878</t>
  </si>
  <si>
    <t>Pittesteeg</t>
  </si>
  <si>
    <t>3941 PV</t>
  </si>
  <si>
    <t>PITTESTEEG 8 AC     - DOORN/RIOOL</t>
  </si>
  <si>
    <t>E0044006980079217</t>
  </si>
  <si>
    <t>CE02966035</t>
  </si>
  <si>
    <t>O32529432</t>
  </si>
  <si>
    <t>871687400002867028</t>
  </si>
  <si>
    <t>MOERSBERGSELAAN 9 BY     - DOORN/RIOOL</t>
  </si>
  <si>
    <t>E0044006980092417</t>
  </si>
  <si>
    <t>CE02966036</t>
  </si>
  <si>
    <t>O32529433</t>
  </si>
  <si>
    <t>871687400002908318</t>
  </si>
  <si>
    <t>Geersteeg</t>
  </si>
  <si>
    <t>3941 MD</t>
  </si>
  <si>
    <t>GEERSTEEG 2  - DOORN/RIOOL</t>
  </si>
  <si>
    <t>E0044006980080517</t>
  </si>
  <si>
    <t>CE02966037</t>
  </si>
  <si>
    <t>O32529434</t>
  </si>
  <si>
    <t>871687400002908417</t>
  </si>
  <si>
    <t>Wijngaardsesteeg</t>
  </si>
  <si>
    <t>3941 MB</t>
  </si>
  <si>
    <t>WIJNGAARDSESTEEG 3  - DOORN/RIOOL</t>
  </si>
  <si>
    <t>E0044006980080217</t>
  </si>
  <si>
    <t>CE02966038</t>
  </si>
  <si>
    <t>O32529435</t>
  </si>
  <si>
    <t>871687400002908516</t>
  </si>
  <si>
    <t>Sandenburgerlaan</t>
  </si>
  <si>
    <t>3941 ME</t>
  </si>
  <si>
    <t>SANDENBURGERLAAN 4  - DOORN/RIOOL</t>
  </si>
  <si>
    <t>E0044006980081117</t>
  </si>
  <si>
    <t>CE02966039</t>
  </si>
  <si>
    <t>O32529436</t>
  </si>
  <si>
    <t>871687400002908615</t>
  </si>
  <si>
    <t>3941 MC</t>
  </si>
  <si>
    <t>BUURTWEG 9  - DOORN/RIOOL</t>
  </si>
  <si>
    <t>E0044006980099917</t>
  </si>
  <si>
    <t>CE02966040</t>
  </si>
  <si>
    <t>O32529437</t>
  </si>
  <si>
    <t>871687400002908714</t>
  </si>
  <si>
    <t>BUNTLAAN</t>
  </si>
  <si>
    <t>3941 MG</t>
  </si>
  <si>
    <t>Buntlaan 5 persgemaal - DOORN/RIOOL</t>
  </si>
  <si>
    <t>E0044007118733818</t>
  </si>
  <si>
    <t>CE02966041</t>
  </si>
  <si>
    <t>O32529438</t>
  </si>
  <si>
    <t>871687400002908813</t>
  </si>
  <si>
    <t>BUNTLAAN 9  - DOORN/RIOOL</t>
  </si>
  <si>
    <t>E0044006980080917</t>
  </si>
  <si>
    <t>CE02966042</t>
  </si>
  <si>
    <t>O32529439</t>
  </si>
  <si>
    <t>871687400002908912</t>
  </si>
  <si>
    <t>BUNTLAAN 15  - DOORN/RIOOL</t>
  </si>
  <si>
    <t>E0044006980080117</t>
  </si>
  <si>
    <t>CE02966043</t>
  </si>
  <si>
    <t>O32529440</t>
  </si>
  <si>
    <t>871687400002909001</t>
  </si>
  <si>
    <t>BUURTWEG 5 BY     - DOORN/RIOOL</t>
  </si>
  <si>
    <t>E0044006980099717</t>
  </si>
  <si>
    <t>CE02966044</t>
  </si>
  <si>
    <t>O32529441</t>
  </si>
  <si>
    <t>871687400002909148</t>
  </si>
  <si>
    <t>BUURTWEG 1 A      - DOORN/RIOOL</t>
  </si>
  <si>
    <t>E0044006980076717</t>
  </si>
  <si>
    <t>CE02966045</t>
  </si>
  <si>
    <t>O32529442</t>
  </si>
  <si>
    <t>871687400002909377</t>
  </si>
  <si>
    <t>Maarsbergseweg</t>
  </si>
  <si>
    <t>3941 MJ</t>
  </si>
  <si>
    <t>MAARSBERGSEWEG 2  - DOORN/RIOOL</t>
  </si>
  <si>
    <t>E0044006980079517</t>
  </si>
  <si>
    <t>CE02966046</t>
  </si>
  <si>
    <t>O32529443</t>
  </si>
  <si>
    <t>871687400002909452</t>
  </si>
  <si>
    <t>MAARSBERGSEWEG 3  - DOORN/RIOOL</t>
  </si>
  <si>
    <t>E0044006980077417</t>
  </si>
  <si>
    <t>CE02966047</t>
  </si>
  <si>
    <t>O32529444</t>
  </si>
  <si>
    <t>871687400002909551</t>
  </si>
  <si>
    <t>MAARSBERGSEWEG 8  - DOORN/RIOOL</t>
  </si>
  <si>
    <t>E0044006980079917</t>
  </si>
  <si>
    <t>CE02966048</t>
  </si>
  <si>
    <t>O32529445</t>
  </si>
  <si>
    <t>871687400002909742</t>
  </si>
  <si>
    <t>25200320</t>
  </si>
  <si>
    <t>Buurtweg 3 A-Doorn/ beregening</t>
  </si>
  <si>
    <t>19287061</t>
  </si>
  <si>
    <t>O32529446</t>
  </si>
  <si>
    <t>871687400002923427</t>
  </si>
  <si>
    <t>Boswijklaan</t>
  </si>
  <si>
    <t>3941 ZM</t>
  </si>
  <si>
    <t>BOSWIJKLAAN 9 BY     - DOORN/RIOOL</t>
  </si>
  <si>
    <t>E0044006980079817</t>
  </si>
  <si>
    <t>CE02966049</t>
  </si>
  <si>
    <t>O32529447</t>
  </si>
  <si>
    <t>871687400002927746</t>
  </si>
  <si>
    <t>Driebergsestraatweg</t>
  </si>
  <si>
    <t>3941 ZS</t>
  </si>
  <si>
    <t>DRIEBERGSESTRAATWEG 3 AC     - DOORN/RIOOL</t>
  </si>
  <si>
    <t>E0044006980079417</t>
  </si>
  <si>
    <t>CE02966050</t>
  </si>
  <si>
    <t>O32529448</t>
  </si>
  <si>
    <t>871687400002927838</t>
  </si>
  <si>
    <t>3941 ZX</t>
  </si>
  <si>
    <t>DRIEBERGSESTRAATWEG 44 BY     - DOORN/RIOOL</t>
  </si>
  <si>
    <t>E0044006980080017</t>
  </si>
  <si>
    <t>CE02966051</t>
  </si>
  <si>
    <t>O32529449</t>
  </si>
  <si>
    <t>871687400002949137</t>
  </si>
  <si>
    <t>3941 KA</t>
  </si>
  <si>
    <t>POSTWEG 5  - DOORN/RIOOL</t>
  </si>
  <si>
    <t>E0044006980100117</t>
  </si>
  <si>
    <t>CE02966052</t>
  </si>
  <si>
    <t>O32529450</t>
  </si>
  <si>
    <t>871687400002949236</t>
  </si>
  <si>
    <t>POSTWEG 3 BY     - DOORN/RIOOL</t>
  </si>
  <si>
    <t>E0044006980099617</t>
  </si>
  <si>
    <t>CE02966053</t>
  </si>
  <si>
    <t>O32529451</t>
  </si>
  <si>
    <t>871687400002959389</t>
  </si>
  <si>
    <t>Leersumsestraatweg</t>
  </si>
  <si>
    <t>3941 ML</t>
  </si>
  <si>
    <t>LEERSUMSESTRAATWEG 9 BY     - DOORN/RIOOL</t>
  </si>
  <si>
    <t>E0044006980349917</t>
  </si>
  <si>
    <t>CE02966054</t>
  </si>
  <si>
    <t>O32529452</t>
  </si>
  <si>
    <t>871687400002959822</t>
  </si>
  <si>
    <t>LEERSUMSESTRAATWEG 21 BY     - DOORN/RIOOL</t>
  </si>
  <si>
    <t>E0044006980080317</t>
  </si>
  <si>
    <t>CE02966055</t>
  </si>
  <si>
    <t>O32529453</t>
  </si>
  <si>
    <t>871687400002959891</t>
  </si>
  <si>
    <t>3941 MN</t>
  </si>
  <si>
    <t>LEERSUMSESTRAATWEG 23 BY     - DOORN/RIOOL</t>
  </si>
  <si>
    <t>E0044006980080617</t>
  </si>
  <si>
    <t>CE02966056</t>
  </si>
  <si>
    <t>O32529454</t>
  </si>
  <si>
    <t>871687400002991235</t>
  </si>
  <si>
    <t>3941 PS</t>
  </si>
  <si>
    <t>ACHTERWEG 8 BY     - DOORN/RIOOL</t>
  </si>
  <si>
    <t>E0044006980079017</t>
  </si>
  <si>
    <t>CE02966057</t>
  </si>
  <si>
    <t>O32529455</t>
  </si>
  <si>
    <t>871687400002991334</t>
  </si>
  <si>
    <t>3941 PT</t>
  </si>
  <si>
    <t>MOLENWEG 9 BY     - DOORN/RIOOL</t>
  </si>
  <si>
    <t>E0044006980075517</t>
  </si>
  <si>
    <t>CE02966058</t>
  </si>
  <si>
    <t>O32529456</t>
  </si>
  <si>
    <t>871687400002995288</t>
  </si>
  <si>
    <t>3941 JM</t>
  </si>
  <si>
    <t>DORPSSTRAAT 2 AC     - DOORN/ijskelder</t>
  </si>
  <si>
    <t>72761677</t>
  </si>
  <si>
    <t>O32529457</t>
  </si>
  <si>
    <t>871687400002997480</t>
  </si>
  <si>
    <t>3941 HV</t>
  </si>
  <si>
    <t>Kerkplein 2  - DOORN/verlichting kerktoren</t>
  </si>
  <si>
    <t>E0044006980079117</t>
  </si>
  <si>
    <t>O32529458</t>
  </si>
  <si>
    <t>871687400002998944</t>
  </si>
  <si>
    <t>Langbroekerweg</t>
  </si>
  <si>
    <t>3941 MS</t>
  </si>
  <si>
    <t>LANGBROEKERWEG 15 NST    - DOORN/RIOOL</t>
  </si>
  <si>
    <t>E0044006980075917</t>
  </si>
  <si>
    <t>CE02966059</t>
  </si>
  <si>
    <t>O32529459</t>
  </si>
  <si>
    <t>871687400002999057</t>
  </si>
  <si>
    <t>Gooyerdijk</t>
  </si>
  <si>
    <t>3941 MA</t>
  </si>
  <si>
    <t>GOOYERDIJK 21 BY     - DOORN/RIOOL</t>
  </si>
  <si>
    <t>E0044006980078317</t>
  </si>
  <si>
    <t>CE02966060</t>
  </si>
  <si>
    <t>O32529460</t>
  </si>
  <si>
    <t>871687400002999149</t>
  </si>
  <si>
    <t>GOOYERDIJK 47 BY     - DOORN/RIOOL</t>
  </si>
  <si>
    <t>E0044006980078417</t>
  </si>
  <si>
    <t>CE02966061</t>
  </si>
  <si>
    <t>O32529461</t>
  </si>
  <si>
    <t>871687400002999255</t>
  </si>
  <si>
    <t>3941 MT</t>
  </si>
  <si>
    <t>LANGBROEKERWEG 22 BY     - DOORN/RIOOL</t>
  </si>
  <si>
    <t>E0044006980080817</t>
  </si>
  <si>
    <t>CE02966062</t>
  </si>
  <si>
    <t>O32529462</t>
  </si>
  <si>
    <t>871687400003070724</t>
  </si>
  <si>
    <t>Willem De Zwijgerlaan</t>
  </si>
  <si>
    <t>3941 GB</t>
  </si>
  <si>
    <t>WILLEM DE ZWIJGERLAAN 24 TO     - DOORN/brandpomp</t>
  </si>
  <si>
    <t>E0044006980093317</t>
  </si>
  <si>
    <t>O32529463</t>
  </si>
  <si>
    <t>871687400003083748</t>
  </si>
  <si>
    <t>Drift</t>
  </si>
  <si>
    <t>3941 DA</t>
  </si>
  <si>
    <t>21200200</t>
  </si>
  <si>
    <t>DRIFT 23 NST    - DOORN/BRANDPUT</t>
  </si>
  <si>
    <t>E0044006980095117</t>
  </si>
  <si>
    <t>O32529464</t>
  </si>
  <si>
    <t>871687400003128081</t>
  </si>
  <si>
    <t>3941 EM</t>
  </si>
  <si>
    <t>Amersfoortseweg 2 TO - DOORN/VRI</t>
  </si>
  <si>
    <t>90318692</t>
  </si>
  <si>
    <t>CE02965741</t>
  </si>
  <si>
    <t>O32529465</t>
  </si>
  <si>
    <t>871687400003135188</t>
  </si>
  <si>
    <t>Kampweg</t>
  </si>
  <si>
    <t>3941 HD</t>
  </si>
  <si>
    <t>KAMPWEG 57  - DOORN/kazerne</t>
  </si>
  <si>
    <t>E0044007075678118</t>
  </si>
  <si>
    <t>O32529466</t>
  </si>
  <si>
    <t>871687400003171667</t>
  </si>
  <si>
    <t>Hoogsteeg</t>
  </si>
  <si>
    <t>3941 TM</t>
  </si>
  <si>
    <t>HOOGSTEEG 1 BY     - DOORN/RIOOL</t>
  </si>
  <si>
    <t>E0044006980075617</t>
  </si>
  <si>
    <t>CE02966063</t>
  </si>
  <si>
    <t>O32529467</t>
  </si>
  <si>
    <t>871687400003174637</t>
  </si>
  <si>
    <t>Domlaan</t>
  </si>
  <si>
    <t>3941 RM</t>
  </si>
  <si>
    <t>DOMLAAN 3 BY     - DOORN/RIOOL</t>
  </si>
  <si>
    <t>E0044006980077717</t>
  </si>
  <si>
    <t>CE02966064</t>
  </si>
  <si>
    <t>O32529468</t>
  </si>
  <si>
    <t>871687400003179236</t>
  </si>
  <si>
    <t>Kaaplaan</t>
  </si>
  <si>
    <t>3941 RL</t>
  </si>
  <si>
    <t>KAAPLAAN 1 BY     - DOORN/Brandweer</t>
  </si>
  <si>
    <t>E0044006980081017</t>
  </si>
  <si>
    <t>O32529469</t>
  </si>
  <si>
    <t>871687400003198794</t>
  </si>
  <si>
    <t>NSTA</t>
  </si>
  <si>
    <t>3941 HH</t>
  </si>
  <si>
    <t>FAS2740553</t>
  </si>
  <si>
    <t>Gemeente Utrechtse Heuvelrug  KP: 23300100 elektriciteit KV</t>
  </si>
  <si>
    <t>6330001</t>
  </si>
  <si>
    <t>KAMPWEG 30 NSTA   - DOORN/marktkast</t>
  </si>
  <si>
    <t>E0044006980077617</t>
  </si>
  <si>
    <t>CE02965714</t>
  </si>
  <si>
    <t>EO002967</t>
  </si>
  <si>
    <t>Gem Utrechtse Heuvelrug Marktkasten 2022</t>
  </si>
  <si>
    <t>O32529470</t>
  </si>
  <si>
    <t>871687400003230302</t>
  </si>
  <si>
    <t>Maarnse Grindweg</t>
  </si>
  <si>
    <t>3951 LJ</t>
  </si>
  <si>
    <t>MAARN</t>
  </si>
  <si>
    <t>MAARNSE GRINDWEG 41  - MAARN/RIOOL</t>
  </si>
  <si>
    <t>E0054008390287421</t>
  </si>
  <si>
    <t>CE02966065</t>
  </si>
  <si>
    <t>O32529471</t>
  </si>
  <si>
    <t>871687400003235918</t>
  </si>
  <si>
    <t>3951 LK</t>
  </si>
  <si>
    <t>MAARNSE GRINDWEG 16 A      - MAARN/RIOOL</t>
  </si>
  <si>
    <t>E0044006980079617</t>
  </si>
  <si>
    <t>CE02966066</t>
  </si>
  <si>
    <t>O32529472</t>
  </si>
  <si>
    <t>871687400003237561</t>
  </si>
  <si>
    <t>Buurtsteeg</t>
  </si>
  <si>
    <t>3951 LM</t>
  </si>
  <si>
    <t>25300100</t>
  </si>
  <si>
    <t>Eikenlaan 48  - MAARN/KMD oefenruimte</t>
  </si>
  <si>
    <t>E0044007118510718</t>
  </si>
  <si>
    <t>O32529473</t>
  </si>
  <si>
    <t>871687400003258399</t>
  </si>
  <si>
    <t>Tuindorpweg</t>
  </si>
  <si>
    <t>3951 BG</t>
  </si>
  <si>
    <t>TUINDORPWEG 12 BY     - MAARN/RIOOL</t>
  </si>
  <si>
    <t>E0044007075679618</t>
  </si>
  <si>
    <t>CE02966067</t>
  </si>
  <si>
    <t>O32529474</t>
  </si>
  <si>
    <t>871687400003268213</t>
  </si>
  <si>
    <t>3941 VE</t>
  </si>
  <si>
    <t>PIET HEINLAAN 27 TO     - DOORN/Brandweer</t>
  </si>
  <si>
    <t>E0044006980078217</t>
  </si>
  <si>
    <t>O32529475</t>
  </si>
  <si>
    <t>871687400003408879</t>
  </si>
  <si>
    <t>3951 CB</t>
  </si>
  <si>
    <t>BOSLAAN 9 BY     - MAARN/RIOOL</t>
  </si>
  <si>
    <t>E0044007118521118</t>
  </si>
  <si>
    <t>CE02966068</t>
  </si>
  <si>
    <t>O32529476</t>
  </si>
  <si>
    <t>871687400003411282</t>
  </si>
  <si>
    <t>3951 CH</t>
  </si>
  <si>
    <t>23300100</t>
  </si>
  <si>
    <t>RAADHUISLAAN 7 BYA    - MAARN/marktkast</t>
  </si>
  <si>
    <t>8700198L</t>
  </si>
  <si>
    <t>CE02965715</t>
  </si>
  <si>
    <t>O32529477</t>
  </si>
  <si>
    <t>871687400003442255</t>
  </si>
  <si>
    <t>3951 WE</t>
  </si>
  <si>
    <t>GROENLINGLAAN 83 NST    - MAARN/RIOOL</t>
  </si>
  <si>
    <t>E0044007003709317</t>
  </si>
  <si>
    <t>CE02966069</t>
  </si>
  <si>
    <t>O32529478</t>
  </si>
  <si>
    <t>871687400003446093</t>
  </si>
  <si>
    <t>3953 BG</t>
  </si>
  <si>
    <t>MAARSBERGEN</t>
  </si>
  <si>
    <t>HAARWEG 17 TO     - MAARSBERGEN/RIOOL</t>
  </si>
  <si>
    <t>9005522F</t>
  </si>
  <si>
    <t>CE02966070</t>
  </si>
  <si>
    <t>O32529479</t>
  </si>
  <si>
    <t>871687400003446338</t>
  </si>
  <si>
    <t>Scherpenzeelseweg</t>
  </si>
  <si>
    <t>3953 MA</t>
  </si>
  <si>
    <t>SCHERPENZEELSEWEG 1 TOA    - MAARSBERGEN/RIOOL</t>
  </si>
  <si>
    <t>E0043006980941917</t>
  </si>
  <si>
    <t>CE02966071</t>
  </si>
  <si>
    <t>O32529480</t>
  </si>
  <si>
    <t>871687400003450809</t>
  </si>
  <si>
    <t>Slappedel</t>
  </si>
  <si>
    <t>3953 MS</t>
  </si>
  <si>
    <t>SLAPPEDEL 34 BY     - MAARSBERGEN/RIOOL</t>
  </si>
  <si>
    <t>E0044007118509718</t>
  </si>
  <si>
    <t>CE02966072</t>
  </si>
  <si>
    <t>O32529481</t>
  </si>
  <si>
    <t>871687400003453817</t>
  </si>
  <si>
    <t>Rottegatsteeg</t>
  </si>
  <si>
    <t>3953 MN</t>
  </si>
  <si>
    <t>ROTTEGATSTEEG 5 BY     - MAARSBERGEN/RIOOL</t>
  </si>
  <si>
    <t>E0044007118734718</t>
  </si>
  <si>
    <t>CE02966073</t>
  </si>
  <si>
    <t>O32529482</t>
  </si>
  <si>
    <t>871687400003454777</t>
  </si>
  <si>
    <t>ROTTEGATSTEEG 8 BY     - MAARSBERGEN/RIOOL</t>
  </si>
  <si>
    <t>E0044006980076317</t>
  </si>
  <si>
    <t>CE02966074</t>
  </si>
  <si>
    <t>O32529483</t>
  </si>
  <si>
    <t>871687400003457174</t>
  </si>
  <si>
    <t>3953 BD</t>
  </si>
  <si>
    <t>ENGWEG 1 BY     - MAARSBERGEN/RIOOL</t>
  </si>
  <si>
    <t>E0044006980078617</t>
  </si>
  <si>
    <t>CE02966075</t>
  </si>
  <si>
    <t>O32529485</t>
  </si>
  <si>
    <t>871687400003494957</t>
  </si>
  <si>
    <t>Jacob van Wassenaerlaan</t>
  </si>
  <si>
    <t>3951 CM</t>
  </si>
  <si>
    <t>JACOB VAN WASSENAERLAAN 23  - MAARN/werf</t>
  </si>
  <si>
    <t>9504271O</t>
  </si>
  <si>
    <t>O32529486</t>
  </si>
  <si>
    <t>871687400003507848</t>
  </si>
  <si>
    <t>Griftdijk</t>
  </si>
  <si>
    <t>3953 ML</t>
  </si>
  <si>
    <t>GRIFTDIJK 12 BY     - MAARSBERGEN/RIOOL</t>
  </si>
  <si>
    <t>E0044006980075317</t>
  </si>
  <si>
    <t>CE02966076</t>
  </si>
  <si>
    <t>O32529487</t>
  </si>
  <si>
    <t>871687400003514723</t>
  </si>
  <si>
    <t>3953 MG</t>
  </si>
  <si>
    <t>Woudenbergseweg  36 Valkenheide ingang - Maarsbergen/RIOOL</t>
  </si>
  <si>
    <t>E0044007118508018</t>
  </si>
  <si>
    <t>CE02966077</t>
  </si>
  <si>
    <t>O32529488</t>
  </si>
  <si>
    <t>871687400003515225</t>
  </si>
  <si>
    <t>3953 ME</t>
  </si>
  <si>
    <t>Woudenbergseweg 7 - brandweerkazerne</t>
  </si>
  <si>
    <t>E0044006980079317</t>
  </si>
  <si>
    <t>CE02966078</t>
  </si>
  <si>
    <t>O32530009</t>
  </si>
  <si>
    <t>871687400003541262</t>
  </si>
  <si>
    <t>3951 CT</t>
  </si>
  <si>
    <t>BAKKERSWEG 31 AC     - MAARN/RIOOL</t>
  </si>
  <si>
    <t>E0044007003672917</t>
  </si>
  <si>
    <t>CE02966079</t>
  </si>
  <si>
    <t>O32530010</t>
  </si>
  <si>
    <t>871687400003543334</t>
  </si>
  <si>
    <t>Beeklaan</t>
  </si>
  <si>
    <t>3951 EW</t>
  </si>
  <si>
    <t>BEEKLAAN 4 BY     - MAARN/RIOOL</t>
  </si>
  <si>
    <t>E0044007021236617</t>
  </si>
  <si>
    <t>CE02966080</t>
  </si>
  <si>
    <t>O32530011</t>
  </si>
  <si>
    <t>871687400004029356</t>
  </si>
  <si>
    <t>Laagerfseweg</t>
  </si>
  <si>
    <t>3931 PD</t>
  </si>
  <si>
    <t>WOUDENBERG</t>
  </si>
  <si>
    <t>LAAGERFSEWEG 107 B      - WOUDENBERG/RIOOL</t>
  </si>
  <si>
    <t>E0044006980076617</t>
  </si>
  <si>
    <t>CE02966081</t>
  </si>
  <si>
    <t>O32530012</t>
  </si>
  <si>
    <t>871687400005155825</t>
  </si>
  <si>
    <t>v Lynden v Sandenburgwg</t>
  </si>
  <si>
    <t>3945 PB</t>
  </si>
  <si>
    <t>COTHEN</t>
  </si>
  <si>
    <t>V LYNDEN V SANDENBURGWG 26 BY     - COTHEN/RIOOL</t>
  </si>
  <si>
    <t>E0044007075679818</t>
  </si>
  <si>
    <t>CE02966082</t>
  </si>
  <si>
    <t>O32530013</t>
  </si>
  <si>
    <t>871687400005387813</t>
  </si>
  <si>
    <t>Overstraat</t>
  </si>
  <si>
    <t>3958 BT</t>
  </si>
  <si>
    <t>AMERONGEN</t>
  </si>
  <si>
    <t>OVERSTRAAT 8 NST    - AMERONGEN/marktkast</t>
  </si>
  <si>
    <t>8913657F</t>
  </si>
  <si>
    <t>CE02965716</t>
  </si>
  <si>
    <t>O32530014</t>
  </si>
  <si>
    <t>871687400005427366</t>
  </si>
  <si>
    <t>NEDERSTRAAT</t>
  </si>
  <si>
    <t>3958 CS</t>
  </si>
  <si>
    <t>Nederstraat 16  - AMERONGENverlichting kerktoren</t>
  </si>
  <si>
    <t>6500614O</t>
  </si>
  <si>
    <t>O32530015</t>
  </si>
  <si>
    <t>871687400005429179</t>
  </si>
  <si>
    <t>Veenseweg</t>
  </si>
  <si>
    <t>3958 ET</t>
  </si>
  <si>
    <t>Veenseweg 1 BIJ - AMERONGEN/RIOOL</t>
  </si>
  <si>
    <t>E0044007118513318</t>
  </si>
  <si>
    <t>CE02966083</t>
  </si>
  <si>
    <t>O32530016</t>
  </si>
  <si>
    <t>871687400005430113</t>
  </si>
  <si>
    <t>6520200</t>
  </si>
  <si>
    <t>Veenseweg 25 BIJ - AMERONGEN/ beregening</t>
  </si>
  <si>
    <t>E0026300016767115</t>
  </si>
  <si>
    <t>O32530017</t>
  </si>
  <si>
    <t>871687400005432049</t>
  </si>
  <si>
    <t>Hof</t>
  </si>
  <si>
    <t>3958 CH</t>
  </si>
  <si>
    <t>Hof 6 BIJ - AMERONGEN/marktkast</t>
  </si>
  <si>
    <t>E0044007126808118</t>
  </si>
  <si>
    <t>O32530018</t>
  </si>
  <si>
    <t>871687400005452573</t>
  </si>
  <si>
    <t>3958 VN</t>
  </si>
  <si>
    <t>Prins Bernhardlaan 58 AC - AMERONGEN/brandblusvoorziening</t>
  </si>
  <si>
    <t>E0044007118510618</t>
  </si>
  <si>
    <t>O32530019</t>
  </si>
  <si>
    <t>871687400005479846</t>
  </si>
  <si>
    <t>Industrieweg zuid</t>
  </si>
  <si>
    <t>3958 VV</t>
  </si>
  <si>
    <t>INDUSTRIEWEG ZUID 21 NST    - AMERONGEN/brandblusvoorziening</t>
  </si>
  <si>
    <t>E0044007118512418</t>
  </si>
  <si>
    <t>O32530020</t>
  </si>
  <si>
    <t>871687400006949485</t>
  </si>
  <si>
    <t>3959 AM</t>
  </si>
  <si>
    <t>OVERBERG</t>
  </si>
  <si>
    <t>6520100</t>
  </si>
  <si>
    <t>Haarweg 31 A - OVERBERG</t>
  </si>
  <si>
    <t>E0044007118520118</t>
  </si>
  <si>
    <t>O32530021</t>
  </si>
  <si>
    <t>871687400006968561</t>
  </si>
  <si>
    <t>3959 AK</t>
  </si>
  <si>
    <t>DWARSWEG 66 TO     - OVERBERG/RIOOL</t>
  </si>
  <si>
    <t>E0044007118513218</t>
  </si>
  <si>
    <t>CE02966084</t>
  </si>
  <si>
    <t>O32530022</t>
  </si>
  <si>
    <t>871687400006968714</t>
  </si>
  <si>
    <t>DWARSWEG 64 NST    - OVERBERG/RIOOL</t>
  </si>
  <si>
    <t>E0044007118521618</t>
  </si>
  <si>
    <t>CE02966085</t>
  </si>
  <si>
    <t>O32530023</t>
  </si>
  <si>
    <t>871687400006974975</t>
  </si>
  <si>
    <t>Eindseweg</t>
  </si>
  <si>
    <t>3959 AT</t>
  </si>
  <si>
    <t>EINDSEWEG 1 BY     - OVERBERG/RIOOL</t>
  </si>
  <si>
    <t>E0044007118523818</t>
  </si>
  <si>
    <t>CE02966086</t>
  </si>
  <si>
    <t>O32530024</t>
  </si>
  <si>
    <t>871687400006975248</t>
  </si>
  <si>
    <t>3959 AV</t>
  </si>
  <si>
    <t>EINDSEWEG 6 BY     - OVERBERG/VRI</t>
  </si>
  <si>
    <t>6806847D</t>
  </si>
  <si>
    <t>CE02965742</t>
  </si>
  <si>
    <t>O32530025</t>
  </si>
  <si>
    <t>871687400006975408</t>
  </si>
  <si>
    <t>EINDSEWEG 5 NST    - OVERBERG/VRI</t>
  </si>
  <si>
    <t>E0044007118524518</t>
  </si>
  <si>
    <t>CE02965743</t>
  </si>
  <si>
    <t>O32530026</t>
  </si>
  <si>
    <t>871687400007960250</t>
  </si>
  <si>
    <t>Breullaan</t>
  </si>
  <si>
    <t>3971 NG</t>
  </si>
  <si>
    <t>BREULLAAN 3 BY     - DRIEBERGEN-RIJSENBURG/RIOOL</t>
  </si>
  <si>
    <t>E0044007021237417</t>
  </si>
  <si>
    <t>CE02966087</t>
  </si>
  <si>
    <t>O32530027</t>
  </si>
  <si>
    <t>871687400007961288</t>
  </si>
  <si>
    <t>3971 KA</t>
  </si>
  <si>
    <t>HOOFDSTRAAT 21 NST    - DRIEBERGEN-RIJSENBURG/RIOOL</t>
  </si>
  <si>
    <t>E0044007075680218</t>
  </si>
  <si>
    <t>CE02966088</t>
  </si>
  <si>
    <t>O32530028</t>
  </si>
  <si>
    <t>871687400007968836</t>
  </si>
  <si>
    <t>3971 MT</t>
  </si>
  <si>
    <t>DRIFT 23 BY     - DRIEBERGEN-RIJSENBURG/RIOOL</t>
  </si>
  <si>
    <t>E0044007021231317</t>
  </si>
  <si>
    <t>O32530029</t>
  </si>
  <si>
    <t>871687400007982344</t>
  </si>
  <si>
    <t>WEIDESTRAAT</t>
  </si>
  <si>
    <t>3971 CH</t>
  </si>
  <si>
    <t>6520110</t>
  </si>
  <si>
    <t>Weidestraat 7  - DRIEBERGEN-RIJSENBURG/gymzaal</t>
  </si>
  <si>
    <t>E0044007075681718</t>
  </si>
  <si>
    <t>O32530030</t>
  </si>
  <si>
    <t>871687400007989152</t>
  </si>
  <si>
    <t>Arnhemsebovenweg</t>
  </si>
  <si>
    <t>3971 ME</t>
  </si>
  <si>
    <t>ARNHEMSEBOVENWEG 165 TO     - DRIEBERGEN-RIJSENBURG/Seminari</t>
  </si>
  <si>
    <t>E0044007075679018</t>
  </si>
  <si>
    <t>O32530031</t>
  </si>
  <si>
    <t>871687400008010169</t>
  </si>
  <si>
    <t>Van Oosthuyselaan</t>
  </si>
  <si>
    <t>3971 PG</t>
  </si>
  <si>
    <t>6110001</t>
  </si>
  <si>
    <t>VAN OOSTHUYSELAAN 2  - DRIEBERGEN-RIJSENBURG/BB mast</t>
  </si>
  <si>
    <t>7107196O</t>
  </si>
  <si>
    <t>O32530032</t>
  </si>
  <si>
    <t>871687400008010282</t>
  </si>
  <si>
    <t>3971 PD</t>
  </si>
  <si>
    <t>VAN OOSTHUYSELAAN 1 TO     - DRIEBERGEN-RIJSENBURG/RIOOL</t>
  </si>
  <si>
    <t>E0044007021234917</t>
  </si>
  <si>
    <t>CE02966090</t>
  </si>
  <si>
    <t>O32530033</t>
  </si>
  <si>
    <t>871687400008012699</t>
  </si>
  <si>
    <t>3971 XA</t>
  </si>
  <si>
    <t>BOSSTRAAT 29  - DRIEBERGEN-RIJSENBURG/RIOOL</t>
  </si>
  <si>
    <t>E0044007021237817</t>
  </si>
  <si>
    <t>CE02966091</t>
  </si>
  <si>
    <t>O32530034</t>
  </si>
  <si>
    <t>871687400008016437</t>
  </si>
  <si>
    <t>BOSSTRAAT 3  - DRIEBERGEN-RIJSENBURG/Brandweer</t>
  </si>
  <si>
    <t>9719548Z</t>
  </si>
  <si>
    <t>O32530035</t>
  </si>
  <si>
    <t>871687400008034400</t>
  </si>
  <si>
    <t>Bornia</t>
  </si>
  <si>
    <t>3971 MX</t>
  </si>
  <si>
    <t>BORNIA 1 TO     - DRIEBERGEN-RIJSENBURG/RIOOL</t>
  </si>
  <si>
    <t>E0044007021207717</t>
  </si>
  <si>
    <t>CE02966092</t>
  </si>
  <si>
    <t>O32530036</t>
  </si>
  <si>
    <t>871687400008034462</t>
  </si>
  <si>
    <t>BORNIA 3 BY     - DRIEBERGEN-RIJSENBURG/RIOOL</t>
  </si>
  <si>
    <t>E0044007021237517</t>
  </si>
  <si>
    <t>CE02966093</t>
  </si>
  <si>
    <t>O32530037</t>
  </si>
  <si>
    <t>871687400008097665</t>
  </si>
  <si>
    <t>Traay</t>
  </si>
  <si>
    <t>3971 GP</t>
  </si>
  <si>
    <t>TRAAY 40 NST    - DRIEBERGEN-RIJSENBURG/marktkast</t>
  </si>
  <si>
    <t>E0044006980350717</t>
  </si>
  <si>
    <t>CE02965718</t>
  </si>
  <si>
    <t>O32530038</t>
  </si>
  <si>
    <t>871687400008105971</t>
  </si>
  <si>
    <t>TRAAY 60 NST    - DRIEBERGEN-RIJSENBURG/marktkast</t>
  </si>
  <si>
    <t>E0044007021235617</t>
  </si>
  <si>
    <t>CE02965719</t>
  </si>
  <si>
    <t>O32530039</t>
  </si>
  <si>
    <t>871687400008109634</t>
  </si>
  <si>
    <t>Hydeparklaan</t>
  </si>
  <si>
    <t>3971 KT</t>
  </si>
  <si>
    <t>HYDEPARKLAAN 3 BY     - DRIEBERGEN-RIJSENBURG/RIOOL</t>
  </si>
  <si>
    <t>E0044007075680618</t>
  </si>
  <si>
    <t>CE02966094</t>
  </si>
  <si>
    <t>O32530040</t>
  </si>
  <si>
    <t>871687400008114508</t>
  </si>
  <si>
    <t>3971 KV</t>
  </si>
  <si>
    <t>HYDEPARKLAAN 4 BY     - DRIEBERGEN-RIJSENBURG/RIOOL</t>
  </si>
  <si>
    <t>E0044007075677118</t>
  </si>
  <si>
    <t>CE02966095</t>
  </si>
  <si>
    <t>O32530041</t>
  </si>
  <si>
    <t>871687400008121292</t>
  </si>
  <si>
    <t>Welgelegenlaan</t>
  </si>
  <si>
    <t>3971 HL</t>
  </si>
  <si>
    <t>WELGELEGENLAAN 3 TO     - DRIEBERGEN-RIJSENBURG/RIOOL</t>
  </si>
  <si>
    <t>9315280Z</t>
  </si>
  <si>
    <t>CE02966096</t>
  </si>
  <si>
    <t>O32530042</t>
  </si>
  <si>
    <t>871687400008133530</t>
  </si>
  <si>
    <t>3971 GD</t>
  </si>
  <si>
    <t>TRAAY 93 NST    - DRIEBERGEN-RIJSENBURG/marktkast</t>
  </si>
  <si>
    <t>0013997044</t>
  </si>
  <si>
    <t>CE02965720</t>
  </si>
  <si>
    <t>O32530043</t>
  </si>
  <si>
    <t>871687400008173062</t>
  </si>
  <si>
    <t>NSTI</t>
  </si>
  <si>
    <t>3971 GH</t>
  </si>
  <si>
    <t>TRAAY 197 NSTI   - DRIEBERGEN-RIJSENBURG/VRI</t>
  </si>
  <si>
    <t>E0043006999322717</t>
  </si>
  <si>
    <t>CE02965744</t>
  </si>
  <si>
    <t>O32530044</t>
  </si>
  <si>
    <t>871687400008173796</t>
  </si>
  <si>
    <t>288</t>
  </si>
  <si>
    <t>3971 GX</t>
  </si>
  <si>
    <t>TRAAY 288 BY     - DRIEBERGEN-RIJSENBURG/RIOOL</t>
  </si>
  <si>
    <t>E0044007021234017</t>
  </si>
  <si>
    <t>CE02966097</t>
  </si>
  <si>
    <t>O32530045</t>
  </si>
  <si>
    <t>871687400008175127</t>
  </si>
  <si>
    <t>Traaij</t>
  </si>
  <si>
    <t>301</t>
  </si>
  <si>
    <t>3971 GM</t>
  </si>
  <si>
    <t>TRAAIJ 301  - DRIEBERGEN-RIJSENBURG/Aula</t>
  </si>
  <si>
    <t>E0044007075677518</t>
  </si>
  <si>
    <t>O32530046</t>
  </si>
  <si>
    <t>871687400008175486</t>
  </si>
  <si>
    <t>Horstlaan</t>
  </si>
  <si>
    <t>3971 LC</t>
  </si>
  <si>
    <t>HORSTLAAN 12 NST    - DRIEBERGEN-RIJSENBURG/RIOOL</t>
  </si>
  <si>
    <t>E0044007075679718</t>
  </si>
  <si>
    <t>CE02966098</t>
  </si>
  <si>
    <t>O32530047</t>
  </si>
  <si>
    <t>871687400008370416</t>
  </si>
  <si>
    <t>M.C. Verloopweg</t>
  </si>
  <si>
    <t>3956 BN</t>
  </si>
  <si>
    <t>M C VERLOOPWEG 65 BY     - LEERSUM/RIOOL</t>
  </si>
  <si>
    <t>E0044007003706517</t>
  </si>
  <si>
    <t>CE02966099</t>
  </si>
  <si>
    <t>O32530048</t>
  </si>
  <si>
    <t>871687400008373011</t>
  </si>
  <si>
    <t>MAARNSE GRINDWEG 43  - MAARN/RIOOL</t>
  </si>
  <si>
    <t>E0026300034131516</t>
  </si>
  <si>
    <t>CE02966100</t>
  </si>
  <si>
    <t>O32530049</t>
  </si>
  <si>
    <t>871687400008562477</t>
  </si>
  <si>
    <t>Plein 1923</t>
  </si>
  <si>
    <t>3941 ER</t>
  </si>
  <si>
    <t>Plein 1923 18 NST - DOORN/Feestverlichting</t>
  </si>
  <si>
    <t>E0044006980079717</t>
  </si>
  <si>
    <t>CE02965721</t>
  </si>
  <si>
    <t>O32530050</t>
  </si>
  <si>
    <t>871687400008578676</t>
  </si>
  <si>
    <t>E</t>
  </si>
  <si>
    <t>FAS2989686</t>
  </si>
  <si>
    <t>BB2105/ M. Dolman</t>
  </si>
  <si>
    <t>Djoi</t>
  </si>
  <si>
    <t>E0030003100299815</t>
  </si>
  <si>
    <t>O32530051</t>
  </si>
  <si>
    <t>871687400008588293</t>
  </si>
  <si>
    <t>3941 JL</t>
  </si>
  <si>
    <t>DORPSSTRAAT 75 BY     - DOORN/VRI</t>
  </si>
  <si>
    <t>E0043006980941817</t>
  </si>
  <si>
    <t>CE02965745</t>
  </si>
  <si>
    <t>O32530052</t>
  </si>
  <si>
    <t>871687400008589634</t>
  </si>
  <si>
    <t>GINKELSEWEG 3 BY     - LEERSUM/RIOOL</t>
  </si>
  <si>
    <t>E0044007021212317</t>
  </si>
  <si>
    <t>CE02966101</t>
  </si>
  <si>
    <t>O32530053</t>
  </si>
  <si>
    <t>871687400008781946</t>
  </si>
  <si>
    <t>3956 KB</t>
  </si>
  <si>
    <t>SCHERPENZEELSEWEG 1 TO     - LEERSUM/marktkast</t>
  </si>
  <si>
    <t>E0044007003707417</t>
  </si>
  <si>
    <t>CE02965722</t>
  </si>
  <si>
    <t>O32530054</t>
  </si>
  <si>
    <t>871687400008781953</t>
  </si>
  <si>
    <t>SCHERPENZEELSEWEG 3 VOOR   - LEERSUM/marktkast</t>
  </si>
  <si>
    <t>E0044007003708317</t>
  </si>
  <si>
    <t>CE02965723</t>
  </si>
  <si>
    <t>O32530055</t>
  </si>
  <si>
    <t>871687400008787924</t>
  </si>
  <si>
    <t>St. Hubertuslaan</t>
  </si>
  <si>
    <t>3972 WN</t>
  </si>
  <si>
    <t>ST. HUBERTUSLAAN 56 TO     - DRIEBERGEN-RIJSENBURG/RIOOL</t>
  </si>
  <si>
    <t>E0044007075677318</t>
  </si>
  <si>
    <t>CE02966102</t>
  </si>
  <si>
    <t>O32530056</t>
  </si>
  <si>
    <t>871687400008833140</t>
  </si>
  <si>
    <t>3959 AR</t>
  </si>
  <si>
    <t>HAARWEG 8 BIJ    - OVERBERG/RIOOL</t>
  </si>
  <si>
    <t>E0044007118512818</t>
  </si>
  <si>
    <t>CE02966103</t>
  </si>
  <si>
    <t>O32530057</t>
  </si>
  <si>
    <t>871687400008833157</t>
  </si>
  <si>
    <t>HAARWEG 18 BIJ    - OVERBERG/RIOOL</t>
  </si>
  <si>
    <t>E0044007118524718</t>
  </si>
  <si>
    <t>CE02966104</t>
  </si>
  <si>
    <t>O32530058</t>
  </si>
  <si>
    <t>871687400008833164</t>
  </si>
  <si>
    <t>3959 BK</t>
  </si>
  <si>
    <t>ACHTERWEG 2 BIJ    - OVERBERG/RIOOL</t>
  </si>
  <si>
    <t>E0044007021230817</t>
  </si>
  <si>
    <t>CE02966105</t>
  </si>
  <si>
    <t>O32530059</t>
  </si>
  <si>
    <t>871687400008833188</t>
  </si>
  <si>
    <t>3959 AB</t>
  </si>
  <si>
    <t>BERGWEG 22 BIJ    - OVERBERG/RIOOL</t>
  </si>
  <si>
    <t>E0044007118512318</t>
  </si>
  <si>
    <t>CE02966106</t>
  </si>
  <si>
    <t>O32530060</t>
  </si>
  <si>
    <t>871687400008833195</t>
  </si>
  <si>
    <t>Austerlitzseweg</t>
  </si>
  <si>
    <t>3941 WK</t>
  </si>
  <si>
    <t>AUSTERLITZSEWEG 48 BIJ    - DOORN/RIOOL</t>
  </si>
  <si>
    <t>E0044006980078517</t>
  </si>
  <si>
    <t>CE02966107</t>
  </si>
  <si>
    <t>O32530061</t>
  </si>
  <si>
    <t>871687400008833218</t>
  </si>
  <si>
    <t>Oude Arnhemse Bovenweg</t>
  </si>
  <si>
    <t>3941 XM</t>
  </si>
  <si>
    <t>OUDE ARNHEMSE BOVENWEG 10 BIJ    - DOORN/RIOOL</t>
  </si>
  <si>
    <t>E0044006980346217</t>
  </si>
  <si>
    <t>CE02966108</t>
  </si>
  <si>
    <t>O32530062</t>
  </si>
  <si>
    <t>871687400008833225</t>
  </si>
  <si>
    <t>OUDE ARNHEMSE BOVENWEG 12 AC     - DOORN/RIOOL</t>
  </si>
  <si>
    <t>E0044006980350617</t>
  </si>
  <si>
    <t>CE02966109</t>
  </si>
  <si>
    <t>O32530063</t>
  </si>
  <si>
    <t>871687400008833232</t>
  </si>
  <si>
    <t>POSTWEG 28 BIJ    - DOORN/RIOOL</t>
  </si>
  <si>
    <t>E0044006980077517</t>
  </si>
  <si>
    <t>CE02966110</t>
  </si>
  <si>
    <t>O32530064</t>
  </si>
  <si>
    <t>871687400008833249</t>
  </si>
  <si>
    <t>3941 RA</t>
  </si>
  <si>
    <t>BERGWEG 9 BIJ    - DOORN/RIOOL</t>
  </si>
  <si>
    <t>19191243</t>
  </si>
  <si>
    <t>CE02966111</t>
  </si>
  <si>
    <t>O32530065</t>
  </si>
  <si>
    <t>871687400008836721</t>
  </si>
  <si>
    <t>Heidestein</t>
  </si>
  <si>
    <t>3971 ND</t>
  </si>
  <si>
    <t>HEIDESTEIN 6 BY     - DRIEBERGEN-RIJSENBURG/RIOOL</t>
  </si>
  <si>
    <t>E0044007021237717</t>
  </si>
  <si>
    <t>CE02966112</t>
  </si>
  <si>
    <t>O32530066</t>
  </si>
  <si>
    <t>871687400008836738</t>
  </si>
  <si>
    <t>HEIDESTEIN 2 BY     - DRIEBERGEN-RIJSENBURG/RIOOL</t>
  </si>
  <si>
    <t>E0044007021235817</t>
  </si>
  <si>
    <t>CE02966113</t>
  </si>
  <si>
    <t>O32530067</t>
  </si>
  <si>
    <t>871687400008836745</t>
  </si>
  <si>
    <t>3972 LA</t>
  </si>
  <si>
    <t>HOOFDSTRAAT 26 BY     - DRIEBERGEN-RIJSENBURG/RIOOL</t>
  </si>
  <si>
    <t>E0044007075680318</t>
  </si>
  <si>
    <t>O32530068</t>
  </si>
  <si>
    <t>871687400008836752</t>
  </si>
  <si>
    <t>HOOFDSTRAAT 15 BY     - DRIEBERGEN-RIJSENBURG/RIOOL</t>
  </si>
  <si>
    <t>E0044007075678918</t>
  </si>
  <si>
    <t>CE02966115</t>
  </si>
  <si>
    <t>O32530069</t>
  </si>
  <si>
    <t>871687400008836844</t>
  </si>
  <si>
    <t>3941 BB</t>
  </si>
  <si>
    <t>STERKENBURGERLAAN 3 BY     - DOORN/RIOOL</t>
  </si>
  <si>
    <t>E0044006980093417</t>
  </si>
  <si>
    <t>CE02966116</t>
  </si>
  <si>
    <t>O32530070</t>
  </si>
  <si>
    <t>871687400008837018</t>
  </si>
  <si>
    <t>3941 BC</t>
  </si>
  <si>
    <t>STERKENBURGERLAAN 95 BY     - DOORN/RIOOL</t>
  </si>
  <si>
    <t>E0044006980095017</t>
  </si>
  <si>
    <t>CE02966117</t>
  </si>
  <si>
    <t>O32530071</t>
  </si>
  <si>
    <t>871687400008852066</t>
  </si>
  <si>
    <t>Doornveldlaan</t>
  </si>
  <si>
    <t>3941 BK</t>
  </si>
  <si>
    <t>DOORNVELDLAAN 9 BIJ    - DOORN/RIOOL</t>
  </si>
  <si>
    <t>E0044006980094217</t>
  </si>
  <si>
    <t>CE02966118</t>
  </si>
  <si>
    <t>O32530072</t>
  </si>
  <si>
    <t>871687400008852073</t>
  </si>
  <si>
    <t>3972 ME</t>
  </si>
  <si>
    <t>STERKENBURGERLAAN 3 BIJ    - DRIEBERGEN-RIJSENBURG/RIOOL</t>
  </si>
  <si>
    <t>E0044007021238317</t>
  </si>
  <si>
    <t>CE02966119</t>
  </si>
  <si>
    <t>O32530073</t>
  </si>
  <si>
    <t>871687400008857528</t>
  </si>
  <si>
    <t>DOORNVELDLAAN 9 BY     - DOORN/RIOOL</t>
  </si>
  <si>
    <t>E0044006980091517</t>
  </si>
  <si>
    <t>CE02966120</t>
  </si>
  <si>
    <t>O32530074</t>
  </si>
  <si>
    <t>871687400008857535</t>
  </si>
  <si>
    <t>3972 MH</t>
  </si>
  <si>
    <t>GOOIJERDIJK 28 BIJ    - DRIEBERGEN-RIJSENBURG/RIOOL</t>
  </si>
  <si>
    <t>E0044007021238617</t>
  </si>
  <si>
    <t>CE02966121</t>
  </si>
  <si>
    <t>O32530075</t>
  </si>
  <si>
    <t>871687400008857542</t>
  </si>
  <si>
    <t>LANGBROEKERDIJK 15 BIJ    - DRIEBERGEN-RIJSENBURG/RIOOL</t>
  </si>
  <si>
    <t>E0044007021234817</t>
  </si>
  <si>
    <t>CE02966122</t>
  </si>
  <si>
    <t>O32530076</t>
  </si>
  <si>
    <t>871687400008857559</t>
  </si>
  <si>
    <t>3972 ND</t>
  </si>
  <si>
    <t>LANGBROEKERDIJK 8 B      - DRIEBERGEN-RIJSENBURG/RIOOL</t>
  </si>
  <si>
    <t>E0044007075680118</t>
  </si>
  <si>
    <t>O32530077</t>
  </si>
  <si>
    <t>871687400008857566</t>
  </si>
  <si>
    <t>GOOIJERDIJK 22 BIJ    - DRIEBERGEN-RIJSENBURG/RIOOL</t>
  </si>
  <si>
    <t>E0044007021232217</t>
  </si>
  <si>
    <t>CE02966123</t>
  </si>
  <si>
    <t>O32530078</t>
  </si>
  <si>
    <t>871687400008857573</t>
  </si>
  <si>
    <t>Stameren</t>
  </si>
  <si>
    <t>3951 LE</t>
  </si>
  <si>
    <t>STAMEREN 6 NST    - MAARN/RIOOL</t>
  </si>
  <si>
    <t>E0044006980076417</t>
  </si>
  <si>
    <t>CE02966124</t>
  </si>
  <si>
    <t>O32530079</t>
  </si>
  <si>
    <t>871687400008865264</t>
  </si>
  <si>
    <t>GOOYERDIJK 58 BY     - DOORN/RIOOL</t>
  </si>
  <si>
    <t>E0044006980080417</t>
  </si>
  <si>
    <t>CE02966125</t>
  </si>
  <si>
    <t>O32530080</t>
  </si>
  <si>
    <t>871687400008875102</t>
  </si>
  <si>
    <t>3958 ES</t>
  </si>
  <si>
    <t>RIJKSSTRAATWEG 10  - AMERONGEN/RIOOL</t>
  </si>
  <si>
    <t>E0044007118508818</t>
  </si>
  <si>
    <t>CE02966126</t>
  </si>
  <si>
    <t>O32530081</t>
  </si>
  <si>
    <t>871687400008882186</t>
  </si>
  <si>
    <t>Van Bennekomweg</t>
  </si>
  <si>
    <t>3941 RJ</t>
  </si>
  <si>
    <t>3857001</t>
  </si>
  <si>
    <t>E0044007126808918</t>
  </si>
  <si>
    <t>O32530082</t>
  </si>
  <si>
    <t>871687400008959000</t>
  </si>
  <si>
    <t>3972 TW</t>
  </si>
  <si>
    <t>JACHTLAAN 37 BY     - DRIEBERGEN-RIJSENBURG/RIOOL</t>
  </si>
  <si>
    <t>E0044007075677018</t>
  </si>
  <si>
    <t>CE02966127</t>
  </si>
  <si>
    <t>O32530083</t>
  </si>
  <si>
    <t>871687400008977769</t>
  </si>
  <si>
    <t>Hoge Woerd</t>
  </si>
  <si>
    <t>3972 KE</t>
  </si>
  <si>
    <t>HOGE WOERD 1 BIJ    - DRIEBERGEN-RIJSENBURG/RIOOL</t>
  </si>
  <si>
    <t>E0044007021236717</t>
  </si>
  <si>
    <t>CE02966128</t>
  </si>
  <si>
    <t>O32530084</t>
  </si>
  <si>
    <t>871687400008977776</t>
  </si>
  <si>
    <t>LANGBROEKERDIJK 32 BIJ    - DRIEBERGEN-RIJSENBURG/RIOOL</t>
  </si>
  <si>
    <t>E0044007075678318</t>
  </si>
  <si>
    <t>CE02966129</t>
  </si>
  <si>
    <t>O32530085</t>
  </si>
  <si>
    <t>871687400008977783</t>
  </si>
  <si>
    <t>LANGBROEKERDIJK 18 BIJ    - DRIEBERGEN-RIJSENBURG/RIOOL</t>
  </si>
  <si>
    <t>E0044007075677918</t>
  </si>
  <si>
    <t>CE02966130</t>
  </si>
  <si>
    <t>O32530086</t>
  </si>
  <si>
    <t>871687400008977806</t>
  </si>
  <si>
    <t>LANGBROEKERDIJK 16 BIJ    - DRIEBERGEN-RIJSENBURG/RIOOL</t>
  </si>
  <si>
    <t>E0044007075680718</t>
  </si>
  <si>
    <t>CE02966131</t>
  </si>
  <si>
    <t>O32530087</t>
  </si>
  <si>
    <t>871687400008977813</t>
  </si>
  <si>
    <t>LANGBROEKERDIJK 14 BIJ    - DRIEBERGEN-RIJSENBURG/RIOOL</t>
  </si>
  <si>
    <t>E0044007075680418</t>
  </si>
  <si>
    <t>CE02966132</t>
  </si>
  <si>
    <t>O32646116</t>
  </si>
  <si>
    <t>871687400009009698</t>
  </si>
  <si>
    <t>Trompplein</t>
  </si>
  <si>
    <t>3951 CR</t>
  </si>
  <si>
    <t>FAS2740310</t>
  </si>
  <si>
    <t>E0005001558225214</t>
  </si>
  <si>
    <t>O32530088</t>
  </si>
  <si>
    <t>871687400009016177</t>
  </si>
  <si>
    <t>3971 GB</t>
  </si>
  <si>
    <t>TRAAY 17 NST    - DRIEBERGEN-RIJSENBURG/marktkast</t>
  </si>
  <si>
    <t>E0044006980076817</t>
  </si>
  <si>
    <t>CE02965724</t>
  </si>
  <si>
    <t>O32530089</t>
  </si>
  <si>
    <t>871687400009022338</t>
  </si>
  <si>
    <t>3958 MD</t>
  </si>
  <si>
    <t>AMERONGERWETERING 2  - AMERONGEN/RIOOL</t>
  </si>
  <si>
    <t>E0044007118735618</t>
  </si>
  <si>
    <t>CE02966133</t>
  </si>
  <si>
    <t>O32530090</t>
  </si>
  <si>
    <t>871687400009022345</t>
  </si>
  <si>
    <t>AMERONGERWETERING 6  - AMERONGEN/RIOOL</t>
  </si>
  <si>
    <t>E0044007118736418</t>
  </si>
  <si>
    <t>CE02966134</t>
  </si>
  <si>
    <t>O32530091</t>
  </si>
  <si>
    <t>871687400009022451</t>
  </si>
  <si>
    <t>3956 MB</t>
  </si>
  <si>
    <t>GOOYERDIJK 2  - LEERSUM/RIOOL</t>
  </si>
  <si>
    <t>E0044006980349017</t>
  </si>
  <si>
    <t>CE02966135</t>
  </si>
  <si>
    <t>O32530092</t>
  </si>
  <si>
    <t>871687400009022468</t>
  </si>
  <si>
    <t>GOOYERDIJK 4  - LEERSUM/RIOOL</t>
  </si>
  <si>
    <t>E0044007021231717</t>
  </si>
  <si>
    <t>CE02966136</t>
  </si>
  <si>
    <t>O32530093</t>
  </si>
  <si>
    <t>871687400009022475</t>
  </si>
  <si>
    <t>Gooijerdijk</t>
  </si>
  <si>
    <t>GOOIJERDIJK 8 THV    - LEERSUM/RIOOL</t>
  </si>
  <si>
    <t>E0044007075676618</t>
  </si>
  <si>
    <t>CE02966137</t>
  </si>
  <si>
    <t>O32530094</t>
  </si>
  <si>
    <t>871687400009022482</t>
  </si>
  <si>
    <t>GOOYERDIJK 14  - LEERSUM/RIOOL</t>
  </si>
  <si>
    <t>E0044006980349817</t>
  </si>
  <si>
    <t>CE02966138</t>
  </si>
  <si>
    <t>O32530095</t>
  </si>
  <si>
    <t>871687400009026350</t>
  </si>
  <si>
    <t>Zuylesteinseweg</t>
  </si>
  <si>
    <t>3958 BA</t>
  </si>
  <si>
    <t>ZUYLESTEINSEWEG 18 BIJ    - AMERONGEN/RIOOL</t>
  </si>
  <si>
    <t>E0044007118734018</t>
  </si>
  <si>
    <t>CE02966139</t>
  </si>
  <si>
    <t>O32530096</t>
  </si>
  <si>
    <t>871687400009026367</t>
  </si>
  <si>
    <t>ZUYLESTEINSEWEG 29 BIJ    - AMERONGEN/RIOOL</t>
  </si>
  <si>
    <t>E0044007118507918</t>
  </si>
  <si>
    <t>CE02966140</t>
  </si>
  <si>
    <t>O32530097</t>
  </si>
  <si>
    <t>871687400009027968</t>
  </si>
  <si>
    <t>3951 LG</t>
  </si>
  <si>
    <t>STAMEREN 40 AC     - MAARN/RIOOL</t>
  </si>
  <si>
    <t>E0044006980075717</t>
  </si>
  <si>
    <t>CE02966141</t>
  </si>
  <si>
    <t>O32530098</t>
  </si>
  <si>
    <t>871687400009038377</t>
  </si>
  <si>
    <t>3956 CH</t>
  </si>
  <si>
    <t>RIJKSSTRAATWEG 9 A/BIJ  - LEERSUM/RIOOL</t>
  </si>
  <si>
    <t>E0044006980346317</t>
  </si>
  <si>
    <t>CE02966142</t>
  </si>
  <si>
    <t>O32530099</t>
  </si>
  <si>
    <t>871687400009041612</t>
  </si>
  <si>
    <t>3972 MC</t>
  </si>
  <si>
    <t>BROEKWEG 2 BY     - DRIEBERGEN-RIJSENBURG/RIOOL</t>
  </si>
  <si>
    <t>E0044007021236817</t>
  </si>
  <si>
    <t>CE02966143</t>
  </si>
  <si>
    <t>O32530100</t>
  </si>
  <si>
    <t>871687400009041650</t>
  </si>
  <si>
    <t>LANGBROEKERDIJK 14 BY     - DRIEBERGEN-RIJSENBURG/RIOOL</t>
  </si>
  <si>
    <t>E0044007021207317</t>
  </si>
  <si>
    <t>CE02966144</t>
  </si>
  <si>
    <t>O32530101</t>
  </si>
  <si>
    <t>871687400009058887</t>
  </si>
  <si>
    <t>LEERSUMSESTRAATWEG 23 BIJ    - DOORN/Brandweer</t>
  </si>
  <si>
    <t>E0044006980077117</t>
  </si>
  <si>
    <t>O32530102</t>
  </si>
  <si>
    <t>871687400009075532</t>
  </si>
  <si>
    <t>Industrieweg Noord</t>
  </si>
  <si>
    <t>3958 VT</t>
  </si>
  <si>
    <t>FAS2989687</t>
  </si>
  <si>
    <t>Brandweerkazerne Amerongen</t>
  </si>
  <si>
    <t>19400690</t>
  </si>
  <si>
    <t>O32530103</t>
  </si>
  <si>
    <t>871687400009075952</t>
  </si>
  <si>
    <t>3959 BG</t>
  </si>
  <si>
    <t>SPOORLAAN 35 BIJ    - OVERBERG/RIOOL</t>
  </si>
  <si>
    <t>E0044007021227317</t>
  </si>
  <si>
    <t>CE02966145</t>
  </si>
  <si>
    <t>O32530104</t>
  </si>
  <si>
    <t>871687400009075976</t>
  </si>
  <si>
    <t>SPOORLAAN 2 BIJ    - OVERBERG/RIOOL</t>
  </si>
  <si>
    <t>E0044007054506018</t>
  </si>
  <si>
    <t>CE02966146</t>
  </si>
  <si>
    <t>O32530105</t>
  </si>
  <si>
    <t>871687400009075983</t>
  </si>
  <si>
    <t>SPOORLAAN 11 BIJ    - OVERBERG/RIOOL</t>
  </si>
  <si>
    <t>E0044007075678218</t>
  </si>
  <si>
    <t>CE02966147</t>
  </si>
  <si>
    <t>O32530106</t>
  </si>
  <si>
    <t>871687400009096063</t>
  </si>
  <si>
    <t>De Grift</t>
  </si>
  <si>
    <t>3959 BE</t>
  </si>
  <si>
    <t>DE GRIFT 14 TO     - OVERBERG/RIOOL</t>
  </si>
  <si>
    <t>E0044007021238817</t>
  </si>
  <si>
    <t>CE02966148</t>
  </si>
  <si>
    <t>O32530107</t>
  </si>
  <si>
    <t>871687400009096186</t>
  </si>
  <si>
    <t>EINDSEWEG 19 BY     - OVERBERG/RIOOL</t>
  </si>
  <si>
    <t>E0044007118512518</t>
  </si>
  <si>
    <t>CE02966149</t>
  </si>
  <si>
    <t>O32530108</t>
  </si>
  <si>
    <t>871687400009097831</t>
  </si>
  <si>
    <t>3959 BD</t>
  </si>
  <si>
    <t>PARALLELWEG 36 NST    - OVERBERG/RIOOL</t>
  </si>
  <si>
    <t>E0044007054502718</t>
  </si>
  <si>
    <t>CE02966150</t>
  </si>
  <si>
    <t>O32530109</t>
  </si>
  <si>
    <t>871687400009097848</t>
  </si>
  <si>
    <t>3959 BC</t>
  </si>
  <si>
    <t>PARALLELWEG 14 NST    - OVERBERG/RIOOL</t>
  </si>
  <si>
    <t>E0044007021237617</t>
  </si>
  <si>
    <t>CE02966151</t>
  </si>
  <si>
    <t>O32530110</t>
  </si>
  <si>
    <t>871687400009097855</t>
  </si>
  <si>
    <t>Heuvelse Steeg</t>
  </si>
  <si>
    <t>3959 BA</t>
  </si>
  <si>
    <t>HEUVELSESTEEG 7 BIJ    - OVERBERG/RIOOL</t>
  </si>
  <si>
    <t>E0044007118521818</t>
  </si>
  <si>
    <t>CE02966152</t>
  </si>
  <si>
    <t>O32530111</t>
  </si>
  <si>
    <t>871687400009102634</t>
  </si>
  <si>
    <t>DRIEBERGSESTRAATWEG 7 BIJ    - DOORN/RIOOL</t>
  </si>
  <si>
    <t>E0044006980078917</t>
  </si>
  <si>
    <t>CE02966153</t>
  </si>
  <si>
    <t>O32530112</t>
  </si>
  <si>
    <t>871687400009103143</t>
  </si>
  <si>
    <t>EINDSEWEG 20 TO     - OVERBERG/RIOOL</t>
  </si>
  <si>
    <t>E0044007118519318</t>
  </si>
  <si>
    <t>CE02966154</t>
  </si>
  <si>
    <t>O32530113</t>
  </si>
  <si>
    <t>871687400009128559</t>
  </si>
  <si>
    <t>3959 BB</t>
  </si>
  <si>
    <t>HEUVELSESTEEG 14  - OVERBERG/RIOOL</t>
  </si>
  <si>
    <t>E0044007118521918</t>
  </si>
  <si>
    <t>CE02966155</t>
  </si>
  <si>
    <t>O32530114</t>
  </si>
  <si>
    <t>871687400009143385</t>
  </si>
  <si>
    <t>HEUVELSESTEEG 1  - OVERBERG/RIOOL</t>
  </si>
  <si>
    <t>E0044007118522018</t>
  </si>
  <si>
    <t>CE02966156</t>
  </si>
  <si>
    <t>O32530115</t>
  </si>
  <si>
    <t>871687400009151540</t>
  </si>
  <si>
    <t>Groep</t>
  </si>
  <si>
    <t>3956 KN</t>
  </si>
  <si>
    <t>GROEP 10 BY     - LEERSUM/RIOOL</t>
  </si>
  <si>
    <t>E0044006980348817</t>
  </si>
  <si>
    <t>CE02966157</t>
  </si>
  <si>
    <t>O32530116</t>
  </si>
  <si>
    <t>871687400009151557</t>
  </si>
  <si>
    <t>GROEP 12 BY     - LEERSUM/RIOOL</t>
  </si>
  <si>
    <t>E0044007021214117</t>
  </si>
  <si>
    <t>CE02966158</t>
  </si>
  <si>
    <t>O32530117</t>
  </si>
  <si>
    <t>871687400009151564</t>
  </si>
  <si>
    <t>GROEP 4 BY     - LEERSUM/RIOOL</t>
  </si>
  <si>
    <t>E0044006980349117</t>
  </si>
  <si>
    <t>CE02966159</t>
  </si>
  <si>
    <t>O32530118</t>
  </si>
  <si>
    <t>871687400009152134</t>
  </si>
  <si>
    <t>Zandschulperweg</t>
  </si>
  <si>
    <t>3956 KM</t>
  </si>
  <si>
    <t>ZANDSCHULPERWEG 16 BY     - LEERSUM/RIOOL</t>
  </si>
  <si>
    <t>E0044006980347017</t>
  </si>
  <si>
    <t>CE02966160</t>
  </si>
  <si>
    <t>O32530119</t>
  </si>
  <si>
    <t>871687400009159911</t>
  </si>
  <si>
    <t>3959 AE</t>
  </si>
  <si>
    <t>DWARSWEG 73 BIJ    - OVERBERG/RIOOL</t>
  </si>
  <si>
    <t>E0044007118512918</t>
  </si>
  <si>
    <t>CE02966161</t>
  </si>
  <si>
    <t>O32530120</t>
  </si>
  <si>
    <t>871687400009159928</t>
  </si>
  <si>
    <t>DWARSWEG 67 BIJ    - OVERBERG/RIOOL</t>
  </si>
  <si>
    <t>E0044007118523618</t>
  </si>
  <si>
    <t>CE02966162</t>
  </si>
  <si>
    <t>O32530121</t>
  </si>
  <si>
    <t>871687400009159935</t>
  </si>
  <si>
    <t>DWARSWEG 58 BIJ    - OVERBERG/RIOOL</t>
  </si>
  <si>
    <t>E0044007118522718</t>
  </si>
  <si>
    <t>CE02966163</t>
  </si>
  <si>
    <t>O32530122</t>
  </si>
  <si>
    <t>871687400009159942</t>
  </si>
  <si>
    <t>EINDSEWEG 3 BIJ    - OVERBERG/RIOOL</t>
  </si>
  <si>
    <t>E0044007118520218</t>
  </si>
  <si>
    <t>CE02966164</t>
  </si>
  <si>
    <t>O32530123</t>
  </si>
  <si>
    <t>871687400009159959</t>
  </si>
  <si>
    <t>HAARWEG 11 A BIJ  - OVERBERG/RIOOL</t>
  </si>
  <si>
    <t>E0044007118522818</t>
  </si>
  <si>
    <t>CE02966165</t>
  </si>
  <si>
    <t>O32530124</t>
  </si>
  <si>
    <t>871687400009160016</t>
  </si>
  <si>
    <t>3922 GH</t>
  </si>
  <si>
    <t>BERGWEG 6 NST - AMERONGEN/VRI</t>
  </si>
  <si>
    <t>E0044007118731318</t>
  </si>
  <si>
    <t>CE02966166</t>
  </si>
  <si>
    <t>O32530125</t>
  </si>
  <si>
    <t>871687400009185514</t>
  </si>
  <si>
    <t>GROEP 5 BIJ    - LEERSUM/RIOOL</t>
  </si>
  <si>
    <t>E0044006980348317</t>
  </si>
  <si>
    <t>CE02966167</t>
  </si>
  <si>
    <t>O32530126</t>
  </si>
  <si>
    <t>871687400009185729</t>
  </si>
  <si>
    <t>3959 AX</t>
  </si>
  <si>
    <t>ZANDSCHULPERWEG 3 BIJ    - OVERBERG/RIOOL</t>
  </si>
  <si>
    <t>E0044007118525418</t>
  </si>
  <si>
    <t>CE02966168</t>
  </si>
  <si>
    <t>O32530127</t>
  </si>
  <si>
    <t>871687400009185736</t>
  </si>
  <si>
    <t>Slaperdijk</t>
  </si>
  <si>
    <t>3959 AL</t>
  </si>
  <si>
    <t>SLAPERDIJK 6 BIJ    - OVERBERG/RIOOL</t>
  </si>
  <si>
    <t>E0044007118524618</t>
  </si>
  <si>
    <t>CE02966169</t>
  </si>
  <si>
    <t>O32530128</t>
  </si>
  <si>
    <t>871687400009185743</t>
  </si>
  <si>
    <t>GROEP 11 BIJ    - LEERSUM/RIOOL</t>
  </si>
  <si>
    <t>E0044007021213317</t>
  </si>
  <si>
    <t>CE02966170</t>
  </si>
  <si>
    <t>O32530129</t>
  </si>
  <si>
    <t>871687400009187884</t>
  </si>
  <si>
    <t>Trompstaete</t>
  </si>
  <si>
    <t>3951 WX</t>
  </si>
  <si>
    <t>FAS2740554</t>
  </si>
  <si>
    <t>Gemeente Utrechtse Heuvelrug  KP: 26100200 elektriciteit KV</t>
  </si>
  <si>
    <t>6610040</t>
  </si>
  <si>
    <t>Trompstaete 46  - MAARN</t>
  </si>
  <si>
    <t>E0054007824765621</t>
  </si>
  <si>
    <t>O32530130</t>
  </si>
  <si>
    <t>871687400009188089</t>
  </si>
  <si>
    <t>TROMPSTAETE 48  - MAARN</t>
  </si>
  <si>
    <t>E0044007054487818</t>
  </si>
  <si>
    <t>O32530131</t>
  </si>
  <si>
    <t>871687400009197029</t>
  </si>
  <si>
    <t>HAARWEG 31 NST    - OVERBERG/RIOOL</t>
  </si>
  <si>
    <t>E0044007118511518</t>
  </si>
  <si>
    <t>CE02966171</t>
  </si>
  <si>
    <t>O32530132</t>
  </si>
  <si>
    <t>871687400009229379</t>
  </si>
  <si>
    <t>3958 AB</t>
  </si>
  <si>
    <t>BERGWEG 16 BIJ    - AMERONGEN/RIOOL</t>
  </si>
  <si>
    <t>E0036004024372917</t>
  </si>
  <si>
    <t>CE02966172</t>
  </si>
  <si>
    <t>O32530133</t>
  </si>
  <si>
    <t>871687400009242965</t>
  </si>
  <si>
    <t>HAARWEG 3 BY     - OVERBERG/RIOOL</t>
  </si>
  <si>
    <t>E0044007118523718</t>
  </si>
  <si>
    <t>CE02966173</t>
  </si>
  <si>
    <t>O32530134</t>
  </si>
  <si>
    <t>871687400009244341</t>
  </si>
  <si>
    <t>3956 CP</t>
  </si>
  <si>
    <t>RIJKSSTRAATWEG 267 BIJ    - LEERSUM/RIOOL</t>
  </si>
  <si>
    <t>E0044006980348117</t>
  </si>
  <si>
    <t>CE02966174</t>
  </si>
  <si>
    <t>O32530135</t>
  </si>
  <si>
    <t>871687400009245058</t>
  </si>
  <si>
    <t>Dartheideweg</t>
  </si>
  <si>
    <t>3956 NN</t>
  </si>
  <si>
    <t>DARTHEIDEWEG 2 BY     - LEERSUM/RIOOL</t>
  </si>
  <si>
    <t>E0044007021218817</t>
  </si>
  <si>
    <t>CE02966175</t>
  </si>
  <si>
    <t>O32530136</t>
  </si>
  <si>
    <t>871687400009245072</t>
  </si>
  <si>
    <t>323</t>
  </si>
  <si>
    <t>RIJKSSTRAATWEG 323 BIJ    - LEERSUM/RIOOL</t>
  </si>
  <si>
    <t>E0044006980350117</t>
  </si>
  <si>
    <t>CE02966176</t>
  </si>
  <si>
    <t>O32530137</t>
  </si>
  <si>
    <t>871687400009245089</t>
  </si>
  <si>
    <t>Lomboklaan</t>
  </si>
  <si>
    <t>3956 DE</t>
  </si>
  <si>
    <t>LOMBOKLAAN 35 BIJ    - LEERSUM/RIOOL</t>
  </si>
  <si>
    <t>E0044006980077317</t>
  </si>
  <si>
    <t>CE02966177</t>
  </si>
  <si>
    <t>O32530138</t>
  </si>
  <si>
    <t>871687400009245119</t>
  </si>
  <si>
    <t>3956 RK</t>
  </si>
  <si>
    <t>ACHTERWEG 2 BIJ    - LEERSUM/RIOOL</t>
  </si>
  <si>
    <t>E0044006980347117</t>
  </si>
  <si>
    <t>CE02966178</t>
  </si>
  <si>
    <t>O32530139</t>
  </si>
  <si>
    <t>871687400009245133</t>
  </si>
  <si>
    <t>Hoogstraat</t>
  </si>
  <si>
    <t>3956 NA</t>
  </si>
  <si>
    <t>HOOGSTRAAT 4 BIJ    - LEERSUM/RIOOL</t>
  </si>
  <si>
    <t>E0044006980345417</t>
  </si>
  <si>
    <t>CE02966179</t>
  </si>
  <si>
    <t>O32530140</t>
  </si>
  <si>
    <t>871687400009245140</t>
  </si>
  <si>
    <t>236</t>
  </si>
  <si>
    <t>3956 CW</t>
  </si>
  <si>
    <t>RIJKSSTRAATWEG 236 A BIJ  - LEERSUM/RIOOL</t>
  </si>
  <si>
    <t>E0044006980347917</t>
  </si>
  <si>
    <t>CE02966180</t>
  </si>
  <si>
    <t>O32530141</t>
  </si>
  <si>
    <t>871687400009245171</t>
  </si>
  <si>
    <t>ERICA</t>
  </si>
  <si>
    <t>3958 HN</t>
  </si>
  <si>
    <t>ERICA 2 BIJ    - AMERONGEN/RIOOL</t>
  </si>
  <si>
    <t>E0044007118732918</t>
  </si>
  <si>
    <t>CE02966181</t>
  </si>
  <si>
    <t>O32530142</t>
  </si>
  <si>
    <t>871687400009258607</t>
  </si>
  <si>
    <t>Kapelweg</t>
  </si>
  <si>
    <t>3941 KR</t>
  </si>
  <si>
    <t>KAPELWEG 1 NST    - DOORN/RIOOL</t>
  </si>
  <si>
    <t>E0044006980099817</t>
  </si>
  <si>
    <t>CE02966182</t>
  </si>
  <si>
    <t>O32530143</t>
  </si>
  <si>
    <t>871687400009270142</t>
  </si>
  <si>
    <t>SCHERPENZEELSEWEG 47 BIJ    - LEERSUM/RIOOL</t>
  </si>
  <si>
    <t>E0036003789705816</t>
  </si>
  <si>
    <t>CE02966183</t>
  </si>
  <si>
    <t>O32530144</t>
  </si>
  <si>
    <t>871687400009289120</t>
  </si>
  <si>
    <t>Zandvoort</t>
  </si>
  <si>
    <t>3958 CT</t>
  </si>
  <si>
    <t>ZANDVOORT 31 T/O    - AMERONGEN/RIOOL</t>
  </si>
  <si>
    <t>E0044007118508918</t>
  </si>
  <si>
    <t>CE02966184</t>
  </si>
  <si>
    <t>O32530145</t>
  </si>
  <si>
    <t>871687400009301969</t>
  </si>
  <si>
    <t>HOOFDSTRAAT 56 TO     - DRIEBERGEN-RIJSENBURG/VRI</t>
  </si>
  <si>
    <t>19524432</t>
  </si>
  <si>
    <t>CE02965746</t>
  </si>
  <si>
    <t>O32530146</t>
  </si>
  <si>
    <t>871687400009373621</t>
  </si>
  <si>
    <t>Tuindorpweg 34 NST - MAARN/marktkast</t>
  </si>
  <si>
    <t>E0044007075677218</t>
  </si>
  <si>
    <t>O32530147</t>
  </si>
  <si>
    <t>871687400009389172</t>
  </si>
  <si>
    <t>-7</t>
  </si>
  <si>
    <t>3951 EH</t>
  </si>
  <si>
    <t>PLANETENBAAN 5 -7 - MAARN/RIOOL</t>
  </si>
  <si>
    <t>E0054008390234421</t>
  </si>
  <si>
    <t>CE02966185</t>
  </si>
  <si>
    <t>O32530148</t>
  </si>
  <si>
    <t>871687400009389189</t>
  </si>
  <si>
    <t>3953 MJ</t>
  </si>
  <si>
    <t>WOUDENBERGSEWEG 114 BIJ    - MAARSBERGEN/RIOOL</t>
  </si>
  <si>
    <t>E0054008390275021</t>
  </si>
  <si>
    <t>CE02966186</t>
  </si>
  <si>
    <t>O32530149</t>
  </si>
  <si>
    <t>871687400009389219</t>
  </si>
  <si>
    <t>3951 LA</t>
  </si>
  <si>
    <t>AMERSFOORTSEWEG 7 BIJ    - MAARN/RIOOL</t>
  </si>
  <si>
    <t>83786783</t>
  </si>
  <si>
    <t>CE02966187</t>
  </si>
  <si>
    <t>O32530150</t>
  </si>
  <si>
    <t>871687400009389226</t>
  </si>
  <si>
    <t>ANDERSTEINWEG</t>
  </si>
  <si>
    <t>-3</t>
  </si>
  <si>
    <t>3953 BA</t>
  </si>
  <si>
    <t>ANDERSTEINWEG 1 -3 - MAARSBERGEN/RIOOL</t>
  </si>
  <si>
    <t>E0054008390274821</t>
  </si>
  <si>
    <t>CE02966188</t>
  </si>
  <si>
    <t>O32530151</t>
  </si>
  <si>
    <t>871687400009389257</t>
  </si>
  <si>
    <t>STERKENBURGERLAAN 63 ACHTER - DOORN/RIOOL</t>
  </si>
  <si>
    <t>E0044006980091617</t>
  </si>
  <si>
    <t>CE02966189</t>
  </si>
  <si>
    <t>O32530152</t>
  </si>
  <si>
    <t>871687400009389264</t>
  </si>
  <si>
    <t>Woestduinlaan</t>
  </si>
  <si>
    <t>3941 XE</t>
  </si>
  <si>
    <t>WOESTDUINLAAN 80 BIJ    - DOORN/RIOOL</t>
  </si>
  <si>
    <t>E0054008390262621</t>
  </si>
  <si>
    <t>CE02966190</t>
  </si>
  <si>
    <t>O32530153</t>
  </si>
  <si>
    <t>871687400009389271</t>
  </si>
  <si>
    <t>Sint Helenalaan</t>
  </si>
  <si>
    <t>3941 EH</t>
  </si>
  <si>
    <t>SINT HELENALAAN 3 BIJ    - DOORN/RIOOL</t>
  </si>
  <si>
    <t>85454742</t>
  </si>
  <si>
    <t>CE02966191</t>
  </si>
  <si>
    <t>O32530154</t>
  </si>
  <si>
    <t>871687400009389288</t>
  </si>
  <si>
    <t>Maarnse Voetpad</t>
  </si>
  <si>
    <t>3941 EG</t>
  </si>
  <si>
    <t>MAARNSE VOETPAD 2 BIJ    - DOORN/RIOOL</t>
  </si>
  <si>
    <t>E0060100004778321</t>
  </si>
  <si>
    <t>CE02966192</t>
  </si>
  <si>
    <t>O32530155</t>
  </si>
  <si>
    <t>871687400009389295</t>
  </si>
  <si>
    <t>3941 ZH</t>
  </si>
  <si>
    <t>BROEKWEG 9 BIJ    - DOORN/RIOOL</t>
  </si>
  <si>
    <t>E0054008454049521</t>
  </si>
  <si>
    <t>CE02966193</t>
  </si>
  <si>
    <t>O32530156</t>
  </si>
  <si>
    <t>871687400009390734</t>
  </si>
  <si>
    <t>WOUDENBERGSEWEG 9 BIJ    - MAARSBERGEN/RIOOL</t>
  </si>
  <si>
    <t>83786785</t>
  </si>
  <si>
    <t>CE02966194</t>
  </si>
  <si>
    <t>O32530157</t>
  </si>
  <si>
    <t>871687400009402017</t>
  </si>
  <si>
    <t>TUINDORPWEG 10 BIJ    - MAARN/RIOOL</t>
  </si>
  <si>
    <t>E0054008390275821</t>
  </si>
  <si>
    <t>CE02966195</t>
  </si>
  <si>
    <t>O32530158</t>
  </si>
  <si>
    <t>871687400009407135</t>
  </si>
  <si>
    <t>Vinkenbuurtweg</t>
  </si>
  <si>
    <t>3951 CA</t>
  </si>
  <si>
    <t>VINKENBUURTWEG 28 BIJ    - MAARN/RIOOL</t>
  </si>
  <si>
    <t>83786782</t>
  </si>
  <si>
    <t>CE02966196</t>
  </si>
  <si>
    <t>O32530159</t>
  </si>
  <si>
    <t>871687400009449661</t>
  </si>
  <si>
    <t>NIJVERHEIDSWEG 15  - UTRECHT/VRI</t>
  </si>
  <si>
    <t>CE02965747</t>
  </si>
  <si>
    <t>O32530160</t>
  </si>
  <si>
    <t>871687400009466903</t>
  </si>
  <si>
    <t>3959 AJ</t>
  </si>
  <si>
    <t>DWARSWEG 18 BIJ    - OVERBERG/RIOOL</t>
  </si>
  <si>
    <t>E0044007118521018</t>
  </si>
  <si>
    <t>CE02966197</t>
  </si>
  <si>
    <t>O32530161</t>
  </si>
  <si>
    <t>871687400009479026</t>
  </si>
  <si>
    <t>3958 ND</t>
  </si>
  <si>
    <t>LEKDIJK 1 BIJ    - AMERONGEN/RIOOL</t>
  </si>
  <si>
    <t>E0044007118732218</t>
  </si>
  <si>
    <t>CE02966198</t>
  </si>
  <si>
    <t>O32530162</t>
  </si>
  <si>
    <t>871687400009479033</t>
  </si>
  <si>
    <t>LEKDIJK 4 BIJ    - AMERONGEN/RIOOL</t>
  </si>
  <si>
    <t>E0044007118735718</t>
  </si>
  <si>
    <t>CE02966199</t>
  </si>
  <si>
    <t>O32530163</t>
  </si>
  <si>
    <t>871687400009479040</t>
  </si>
  <si>
    <t>LEKDIJK 5 A BIJ  - AMERONGEN/RIOOL</t>
  </si>
  <si>
    <t>E0044007118731218</t>
  </si>
  <si>
    <t>CE02966200</t>
  </si>
  <si>
    <t>O32530164</t>
  </si>
  <si>
    <t>871687400009479057</t>
  </si>
  <si>
    <t>H BIJ</t>
  </si>
  <si>
    <t>LEKDIJK 13 H BIJ  - AMERONGEN/RIOOL</t>
  </si>
  <si>
    <t>E0044007118734818</t>
  </si>
  <si>
    <t>CE02966201</t>
  </si>
  <si>
    <t>O32530165</t>
  </si>
  <si>
    <t>871687400009479064</t>
  </si>
  <si>
    <t>3958 NE</t>
  </si>
  <si>
    <t>LEKDIJK 16 BIJ    - AMERONGEN/RIOOL</t>
  </si>
  <si>
    <t>E0044007118733018</t>
  </si>
  <si>
    <t>CE02966202</t>
  </si>
  <si>
    <t>O32530166</t>
  </si>
  <si>
    <t>871687400009479071</t>
  </si>
  <si>
    <t>LEKDIJK 23 A BIJ  - AMERONGEN/RIOOL</t>
  </si>
  <si>
    <t>E0044007118733118</t>
  </si>
  <si>
    <t>CE02966203</t>
  </si>
  <si>
    <t>O32530167</t>
  </si>
  <si>
    <t>871687400009492087</t>
  </si>
  <si>
    <t>3956 BW</t>
  </si>
  <si>
    <t>6330010</t>
  </si>
  <si>
    <t>Kerkplein 3 T/O - LEERSUM/marktkast</t>
  </si>
  <si>
    <t>E0044007054505318</t>
  </si>
  <si>
    <t>CE02965725</t>
  </si>
  <si>
    <t>O32530168</t>
  </si>
  <si>
    <t>871687400009509761</t>
  </si>
  <si>
    <t>3951 LC</t>
  </si>
  <si>
    <t>AMERSFOORTSEWEG 52 BIJ    - MAARN/RIOOL</t>
  </si>
  <si>
    <t>E0003300008822214</t>
  </si>
  <si>
    <t>CE02966204</t>
  </si>
  <si>
    <t>O32530169</t>
  </si>
  <si>
    <t>871687400009524726</t>
  </si>
  <si>
    <t>FAS2740557</t>
  </si>
  <si>
    <t>Gemeente Utrechtse Heuvelrug overige kp: Grootverbruik elekt</t>
  </si>
  <si>
    <t>6040010</t>
  </si>
  <si>
    <t>KERKPLN 2  - DOORN/ Cultuurhuis</t>
  </si>
  <si>
    <t>O32530170</t>
  </si>
  <si>
    <t>871687400009554792</t>
  </si>
  <si>
    <t>3941 XA</t>
  </si>
  <si>
    <t>WOESTDUINLAAN 7 BIJ    - DOORN/RIOOL</t>
  </si>
  <si>
    <t>E0044007156975018</t>
  </si>
  <si>
    <t>CE02966205</t>
  </si>
  <si>
    <t>O32530171</t>
  </si>
  <si>
    <t>871687400009605791</t>
  </si>
  <si>
    <t>FAS2989688</t>
  </si>
  <si>
    <t>Oude Arnhemse Bovenweg 18  - DOORN/Aula</t>
  </si>
  <si>
    <t>E0044007075678818</t>
  </si>
  <si>
    <t>O32530172</t>
  </si>
  <si>
    <t>871687400009610061</t>
  </si>
  <si>
    <t>3971 CM</t>
  </si>
  <si>
    <t>6210065</t>
  </si>
  <si>
    <t>ARNHEMSEBOVENWEG 125 BIJ    - DRIEBERGEN-RIJSENBURG/gladheid</t>
  </si>
  <si>
    <t>E0043006982052117</t>
  </si>
  <si>
    <t>O32530173</t>
  </si>
  <si>
    <t>871687400009610078</t>
  </si>
  <si>
    <t>22100209</t>
  </si>
  <si>
    <t>TUINDORPWEG 10 BIJ    - MAARN/gladheidsysteem</t>
  </si>
  <si>
    <t>E0043006999275317</t>
  </si>
  <si>
    <t>O32530174</t>
  </si>
  <si>
    <t>871687400009660820</t>
  </si>
  <si>
    <t>VELPERENGH</t>
  </si>
  <si>
    <t>3941 BZ</t>
  </si>
  <si>
    <t>VELPERENGH 12 BIJ    - DOORN/RIOOL</t>
  </si>
  <si>
    <t>E0044006980092517</t>
  </si>
  <si>
    <t>CE02966206</t>
  </si>
  <si>
    <t>O32530175</t>
  </si>
  <si>
    <t>871687400009693033</t>
  </si>
  <si>
    <t>Vogelweide</t>
  </si>
  <si>
    <t>3941 NG</t>
  </si>
  <si>
    <t>VOGELWEIDE 111 THV    - DOORN/RIOOL</t>
  </si>
  <si>
    <t>E0044006980078117</t>
  </si>
  <si>
    <t>CE02966207</t>
  </si>
  <si>
    <t>O32530176</t>
  </si>
  <si>
    <t>871687400009721330</t>
  </si>
  <si>
    <t>3972 KA</t>
  </si>
  <si>
    <t>6250001</t>
  </si>
  <si>
    <t>STATIONSWEG 3 T/O    - DRIEBERGEN-RIJSENBURG/informatiezuil</t>
  </si>
  <si>
    <t>0042191058</t>
  </si>
  <si>
    <t>O32530177</t>
  </si>
  <si>
    <t>871687400009775722</t>
  </si>
  <si>
    <t>VEENSEWEG 27 NABIJ  - AMERONGEN/brandblusvoorziening</t>
  </si>
  <si>
    <t>89240350</t>
  </si>
  <si>
    <t>O32530178</t>
  </si>
  <si>
    <t>871687400009809922</t>
  </si>
  <si>
    <t>ZANDWEG 15 TO     - LEERSUM/RIOOL</t>
  </si>
  <si>
    <t>E0044007021227217</t>
  </si>
  <si>
    <t>CE02966208</t>
  </si>
  <si>
    <t>O32530179</t>
  </si>
  <si>
    <t>871687400009912592</t>
  </si>
  <si>
    <t>3956 KW</t>
  </si>
  <si>
    <t>MAARSBERGSEWEG 20 TO     - LEERSUM/RIOOL</t>
  </si>
  <si>
    <t>E0044006980345317</t>
  </si>
  <si>
    <t>CE02966209</t>
  </si>
  <si>
    <t>O32530180</t>
  </si>
  <si>
    <t>871687400009972947</t>
  </si>
  <si>
    <t>ENGWEG 50 NST    - DRIEBERGEN-RIJSENBURG/RIOOL</t>
  </si>
  <si>
    <t>90643182</t>
  </si>
  <si>
    <t>CE02966210</t>
  </si>
  <si>
    <t>O32530181</t>
  </si>
  <si>
    <t>871687400010015985</t>
  </si>
  <si>
    <t>KAPELWEG 2 BY     - DOORN/RIOOL</t>
  </si>
  <si>
    <t>91108607</t>
  </si>
  <si>
    <t>CE02966211</t>
  </si>
  <si>
    <t>O32530182</t>
  </si>
  <si>
    <t>871687400010019563</t>
  </si>
  <si>
    <t>TRAAY 111 BY     - DRIEBERGEN-RIJSENBURG/marktkast</t>
  </si>
  <si>
    <t>95403015</t>
  </si>
  <si>
    <t>O32530183</t>
  </si>
  <si>
    <t>871687400010043575</t>
  </si>
  <si>
    <t>3953 LP</t>
  </si>
  <si>
    <t>BUURTSTEEG 5 A BIJ  - MAARSBERGEN/RIOOL</t>
  </si>
  <si>
    <t>91002077</t>
  </si>
  <si>
    <t>CE02966212</t>
  </si>
  <si>
    <t>O32530184</t>
  </si>
  <si>
    <t>871687400010089504</t>
  </si>
  <si>
    <t>OUDE ARNHEMSE BOVENWEG 3 NABIJ  - DOORN/VRI</t>
  </si>
  <si>
    <t>E0043006981831217</t>
  </si>
  <si>
    <t>CE02965748</t>
  </si>
  <si>
    <t>O32530185</t>
  </si>
  <si>
    <t>871687400010125721</t>
  </si>
  <si>
    <t>BROEKWEG 1 NABY   - DOORN/RIOOL</t>
  </si>
  <si>
    <t>E0054008390262521</t>
  </si>
  <si>
    <t>CE02966213</t>
  </si>
  <si>
    <t>O32530186</t>
  </si>
  <si>
    <t>871687400010128036</t>
  </si>
  <si>
    <t>HOF 1 TO     - AMERONGEN/brandpomp</t>
  </si>
  <si>
    <t>E0044007202692718</t>
  </si>
  <si>
    <t>O32530187</t>
  </si>
  <si>
    <t>871687400010145934</t>
  </si>
  <si>
    <t>Putakker</t>
  </si>
  <si>
    <t>3956 BT</t>
  </si>
  <si>
    <t>PUTAKKER 13 NST    - LEERSUM/RIOOL</t>
  </si>
  <si>
    <t>E0043007044831318</t>
  </si>
  <si>
    <t>CE02966214</t>
  </si>
  <si>
    <t>O32530188</t>
  </si>
  <si>
    <t>871687400010196059</t>
  </si>
  <si>
    <t>3971 MK</t>
  </si>
  <si>
    <t>Arnhemsebovenweg 10 TO - DRIEBERGEN-RIJSENBURG/RIOOL</t>
  </si>
  <si>
    <t>87497969</t>
  </si>
  <si>
    <t>CE02966215</t>
  </si>
  <si>
    <t>O32530189</t>
  </si>
  <si>
    <t>871687400010218454</t>
  </si>
  <si>
    <t>De Venen</t>
  </si>
  <si>
    <t>3951 LN</t>
  </si>
  <si>
    <t>De Venen 9 naast - Maarn/RIOOL</t>
  </si>
  <si>
    <t>E0054008390237021</t>
  </si>
  <si>
    <t>CE02966216</t>
  </si>
  <si>
    <t>O32530190</t>
  </si>
  <si>
    <t>871687400010224813</t>
  </si>
  <si>
    <t>Brummelsbergen</t>
  </si>
  <si>
    <t>3953 MT</t>
  </si>
  <si>
    <t>Brummelsbergen 2 TO - MAARSBERGEN/RIOOL</t>
  </si>
  <si>
    <t>E0054008390236921</t>
  </si>
  <si>
    <t>CE02966217</t>
  </si>
  <si>
    <t>O32530191</t>
  </si>
  <si>
    <t>871687400010368692</t>
  </si>
  <si>
    <t>Buntlaan 2 NST - DOORN/RIOOL</t>
  </si>
  <si>
    <t>E0003300003978014</t>
  </si>
  <si>
    <t>CE02966218</t>
  </si>
  <si>
    <t>O32530192</t>
  </si>
  <si>
    <t>871687400010429676</t>
  </si>
  <si>
    <t>3972 AS</t>
  </si>
  <si>
    <t>Eikenlaan 2 NST - DRIEBERGEN-RIJSENBURG/RIOOL</t>
  </si>
  <si>
    <t>13022959</t>
  </si>
  <si>
    <t>CE02966219</t>
  </si>
  <si>
    <t>O32530193</t>
  </si>
  <si>
    <t>871687400010449865</t>
  </si>
  <si>
    <t>Gooijerdijk 3 TO - DRIEBERGEN-RIJSENBURG/RIOOL</t>
  </si>
  <si>
    <t>13015104</t>
  </si>
  <si>
    <t>CE02966220</t>
  </si>
  <si>
    <t>O32530194</t>
  </si>
  <si>
    <t>871687400010687762</t>
  </si>
  <si>
    <t>De Hermelijn</t>
  </si>
  <si>
    <t>3972 TR</t>
  </si>
  <si>
    <t>E0005001568466714</t>
  </si>
  <si>
    <t>O32530195</t>
  </si>
  <si>
    <t>871687400010707743</t>
  </si>
  <si>
    <t>M C Verloopweg</t>
  </si>
  <si>
    <t>3956 BM</t>
  </si>
  <si>
    <t>E0044007054505918</t>
  </si>
  <si>
    <t>O32397399</t>
  </si>
  <si>
    <t>O32524062</t>
  </si>
  <si>
    <t>871687460008183669</t>
  </si>
  <si>
    <t>FAS2760124</t>
  </si>
  <si>
    <t>6210045</t>
  </si>
  <si>
    <t>CE02959374</t>
  </si>
  <si>
    <t>EO003004</t>
  </si>
  <si>
    <t>Gem Utrechtse Heuvelrug OV 2022</t>
  </si>
  <si>
    <t>O32530196</t>
  </si>
  <si>
    <t>871687460008187520</t>
  </si>
  <si>
    <t>3802010</t>
  </si>
  <si>
    <t>Velperengh 7  - DOORN/ werf</t>
  </si>
  <si>
    <t>O32524063</t>
  </si>
  <si>
    <t>871687460008191626</t>
  </si>
  <si>
    <t>CE02959375</t>
  </si>
  <si>
    <t>O32530197</t>
  </si>
  <si>
    <t>871687460008207020</t>
  </si>
  <si>
    <t>3941 JT</t>
  </si>
  <si>
    <t>6040001</t>
  </si>
  <si>
    <t>Raadhuisplein 2  - DOORN/gemeentekantoor</t>
  </si>
  <si>
    <t>O32530198</t>
  </si>
  <si>
    <t>871687460009376015</t>
  </si>
  <si>
    <t>Koenestraat</t>
  </si>
  <si>
    <t>3958 XE</t>
  </si>
  <si>
    <t>Koenestraat 57 BY</t>
  </si>
  <si>
    <t>E0011006354367414</t>
  </si>
  <si>
    <t>CE02965726</t>
  </si>
  <si>
    <t>O32530199</t>
  </si>
  <si>
    <t>871687460009442710</t>
  </si>
  <si>
    <t>E0026300009946314</t>
  </si>
  <si>
    <t>O32530200</t>
  </si>
  <si>
    <t>871687460009758880</t>
  </si>
  <si>
    <t>De Laagt</t>
  </si>
  <si>
    <t>3951 KC</t>
  </si>
  <si>
    <t>FAS2740556</t>
  </si>
  <si>
    <t>Gemeente Utrechtse Heuvelrug Groep 17 elektriciteit KV</t>
  </si>
  <si>
    <t>E0044006864911317</t>
  </si>
  <si>
    <t>CE02965749</t>
  </si>
  <si>
    <t>O32530201</t>
  </si>
  <si>
    <t>871687460009846785</t>
  </si>
  <si>
    <t>FAS2989689</t>
  </si>
  <si>
    <t>Tijdelijke aansluiting de Woerd DRIEBERGEN</t>
  </si>
  <si>
    <t>O32530202</t>
  </si>
  <si>
    <t>871687460009876614</t>
  </si>
  <si>
    <t>Hogesteeg</t>
  </si>
  <si>
    <t>3972 JS</t>
  </si>
  <si>
    <t>E0031003220973416</t>
  </si>
  <si>
    <t>CE02965727</t>
  </si>
  <si>
    <t>O32530203</t>
  </si>
  <si>
    <t>871687460010033464</t>
  </si>
  <si>
    <t>Van Der Leelaan</t>
  </si>
  <si>
    <t>3941 RN</t>
  </si>
  <si>
    <t>FAS2989690</t>
  </si>
  <si>
    <t>6520115</t>
  </si>
  <si>
    <t>E0044006830050917</t>
  </si>
  <si>
    <t>O32530204</t>
  </si>
  <si>
    <t>871687460010045665</t>
  </si>
  <si>
    <t>FAS2989871</t>
  </si>
  <si>
    <t>3854001</t>
  </si>
  <si>
    <t>Terrein Opijnen</t>
  </si>
  <si>
    <t>E0054008390276121</t>
  </si>
  <si>
    <t>O32530205</t>
  </si>
  <si>
    <t>871687460010296630</t>
  </si>
  <si>
    <t>Oranjelaan</t>
  </si>
  <si>
    <t>GEM</t>
  </si>
  <si>
    <t>3971 HG</t>
  </si>
  <si>
    <t>FAS2989872</t>
  </si>
  <si>
    <t>E0036003789725816</t>
  </si>
  <si>
    <t>O32530207</t>
  </si>
  <si>
    <t>871687460010481944</t>
  </si>
  <si>
    <t>3953 BC</t>
  </si>
  <si>
    <t>FAS2740560</t>
  </si>
  <si>
    <t>Brandweerkazerne Maarn-Maarsbergen</t>
  </si>
  <si>
    <t>O32530208</t>
  </si>
  <si>
    <t>871687460010836485</t>
  </si>
  <si>
    <t>E0043006927085717</t>
  </si>
  <si>
    <t>O32530209</t>
  </si>
  <si>
    <t>871687460010900377</t>
  </si>
  <si>
    <t>E0052004346132818</t>
  </si>
  <si>
    <t>O32530210</t>
  </si>
  <si>
    <t>871687460010961774</t>
  </si>
  <si>
    <t>Altena</t>
  </si>
  <si>
    <t>3953 LX</t>
  </si>
  <si>
    <t>Altena 2 A Gemaal</t>
  </si>
  <si>
    <t>E0052004405065118</t>
  </si>
  <si>
    <t>O32595374</t>
  </si>
  <si>
    <t>871687460010971872</t>
  </si>
  <si>
    <t>3972 EJ</t>
  </si>
  <si>
    <t>E0052004434543618</t>
  </si>
  <si>
    <t>O32530211</t>
  </si>
  <si>
    <t>871687460011048061</t>
  </si>
  <si>
    <t>STATIONSPLEIN</t>
  </si>
  <si>
    <t>3972 KZ</t>
  </si>
  <si>
    <t>OV en pomp stationsgebied</t>
  </si>
  <si>
    <t>O32530212</t>
  </si>
  <si>
    <t>871687460011284247</t>
  </si>
  <si>
    <t>Edelhertlaan</t>
  </si>
  <si>
    <t>3972 DJ</t>
  </si>
  <si>
    <t>FAS2989874</t>
  </si>
  <si>
    <t>BB4203</t>
  </si>
  <si>
    <t>wasplaats</t>
  </si>
  <si>
    <t>E0054007496599319</t>
  </si>
  <si>
    <t>O32530213</t>
  </si>
  <si>
    <t>871687460011288450</t>
  </si>
  <si>
    <t>3953 BH</t>
  </si>
  <si>
    <t>FAS2989875</t>
  </si>
  <si>
    <t>E0052005415467719</t>
  </si>
  <si>
    <t>O32530214</t>
  </si>
  <si>
    <t>871687460011364192</t>
  </si>
  <si>
    <t>3941 GA</t>
  </si>
  <si>
    <t>E0043007446889319</t>
  </si>
  <si>
    <t>O32530215</t>
  </si>
  <si>
    <t>871687460011425176</t>
  </si>
  <si>
    <t>3953 BZ</t>
  </si>
  <si>
    <t>Maarsbergen</t>
  </si>
  <si>
    <t>Ambachtsweg 1 GMA</t>
  </si>
  <si>
    <t>E0067005524789620</t>
  </si>
  <si>
    <t>CE02966221</t>
  </si>
  <si>
    <t>O32530216</t>
  </si>
  <si>
    <t>871687460011498217</t>
  </si>
  <si>
    <t>Ringelpoelweg</t>
  </si>
  <si>
    <t>3953 MR</t>
  </si>
  <si>
    <t>E0067005549038220</t>
  </si>
  <si>
    <t>O32637703</t>
  </si>
  <si>
    <t>871687460011532812</t>
  </si>
  <si>
    <t>286</t>
  </si>
  <si>
    <t>E0049007507494619</t>
  </si>
  <si>
    <t>O32685196</t>
  </si>
  <si>
    <t>871687460011540855</t>
  </si>
  <si>
    <t>De Postmeester</t>
  </si>
  <si>
    <t>3958 DC</t>
  </si>
  <si>
    <t>E0067005549026920</t>
  </si>
  <si>
    <t>CE03167003</t>
  </si>
  <si>
    <t>O32637979</t>
  </si>
  <si>
    <t>871687460011556405</t>
  </si>
  <si>
    <t>3951 LL</t>
  </si>
  <si>
    <t>E0060100000877019</t>
  </si>
  <si>
    <t>O32691622</t>
  </si>
  <si>
    <t>871687460011646816</t>
  </si>
  <si>
    <t>MOVA-Laan</t>
  </si>
  <si>
    <t>3956 BZ</t>
  </si>
  <si>
    <t>Marcel Kerver/BG4208</t>
  </si>
  <si>
    <t>E0052005591975320</t>
  </si>
  <si>
    <t>K20041501</t>
  </si>
  <si>
    <t>Gemeente Veenendaal</t>
  </si>
  <si>
    <t>50182544</t>
  </si>
  <si>
    <t>O32397375</t>
  </si>
  <si>
    <t>O32530217</t>
  </si>
  <si>
    <t>871687110000204656</t>
  </si>
  <si>
    <t>Dragonderweg</t>
  </si>
  <si>
    <t>3907 CX</t>
  </si>
  <si>
    <t>VEENENDAAL</t>
  </si>
  <si>
    <t>FAS2990104</t>
  </si>
  <si>
    <t>WHH  elektriciteit KV</t>
  </si>
  <si>
    <t>Postbus 1100 3900 BC VEENENDAAL</t>
  </si>
  <si>
    <t>NL42BNGH0285008684</t>
  </si>
  <si>
    <t>684</t>
  </si>
  <si>
    <t>FCL 67220104 / 31001</t>
  </si>
  <si>
    <t>DRAGONDERWEG 1 BIJ</t>
  </si>
  <si>
    <t>ZBEV005149749013</t>
  </si>
  <si>
    <t>Liander N.V.</t>
  </si>
  <si>
    <t>871687120000052782</t>
  </si>
  <si>
    <t>8742020102112</t>
  </si>
  <si>
    <t>CE02966331</t>
  </si>
  <si>
    <t>EO002973</t>
  </si>
  <si>
    <t>Gem Veenendaal WHH 2022</t>
  </si>
  <si>
    <t>O32530218</t>
  </si>
  <si>
    <t>871687110000204823</t>
  </si>
  <si>
    <t>Gelders Benedeneind</t>
  </si>
  <si>
    <t>3907 KW</t>
  </si>
  <si>
    <t>GELDERS BENEDENEIND 12 BIJ</t>
  </si>
  <si>
    <t>ZBEV005145093113</t>
  </si>
  <si>
    <t>CE02966332</t>
  </si>
  <si>
    <t>O32530219</t>
  </si>
  <si>
    <t>871687110000204830</t>
  </si>
  <si>
    <t>3907 KX</t>
  </si>
  <si>
    <t>GELDERS BENEDENEIND 24 BIJ</t>
  </si>
  <si>
    <t>ZBEV005149743813</t>
  </si>
  <si>
    <t>CE02966333</t>
  </si>
  <si>
    <t>O32530220</t>
  </si>
  <si>
    <t>871687110001422783</t>
  </si>
  <si>
    <t>Engelaanhof</t>
  </si>
  <si>
    <t>3907 JH</t>
  </si>
  <si>
    <t>ENGELAANHOF 18 T/O</t>
  </si>
  <si>
    <t>ZBEV005149746713</t>
  </si>
  <si>
    <t>CE02966334</t>
  </si>
  <si>
    <t>O32530221</t>
  </si>
  <si>
    <t>871687110001499730</t>
  </si>
  <si>
    <t>Rondweg-oost</t>
  </si>
  <si>
    <t>Pomp</t>
  </si>
  <si>
    <t>3907 JZ</t>
  </si>
  <si>
    <t>RONDWEG-OOST 12 POMP</t>
  </si>
  <si>
    <t>ZBEV005149747213</t>
  </si>
  <si>
    <t>8742020103119</t>
  </si>
  <si>
    <t>CE02966335</t>
  </si>
  <si>
    <t>O32530222</t>
  </si>
  <si>
    <t>871687110002580932</t>
  </si>
  <si>
    <t>3907 HX</t>
  </si>
  <si>
    <t>DRAGONDERWEG 15 NST 3907 HX VEENENDAAL</t>
  </si>
  <si>
    <t>E0005001529048714</t>
  </si>
  <si>
    <t>CE02966336</t>
  </si>
  <si>
    <t>O32530223</t>
  </si>
  <si>
    <t>871687110002609244</t>
  </si>
  <si>
    <t>Spiesheem</t>
  </si>
  <si>
    <t>3907 NJ</t>
  </si>
  <si>
    <t>FAS2740566</t>
  </si>
  <si>
    <t>Veiligheid en Handhaving elektriciteit KV</t>
  </si>
  <si>
    <t>FCL 63100101 / 31001</t>
  </si>
  <si>
    <t>SPIESHEEM 2 NABIJ 3907 NJ VEENENDAAL</t>
  </si>
  <si>
    <t>E0003000001245713</t>
  </si>
  <si>
    <t>8742020104116</t>
  </si>
  <si>
    <t>O32397400</t>
  </si>
  <si>
    <t>O32524064</t>
  </si>
  <si>
    <t>871687110002631429</t>
  </si>
  <si>
    <t>Groene Grens</t>
  </si>
  <si>
    <t>3907 HW</t>
  </si>
  <si>
    <t>FAS2760125</t>
  </si>
  <si>
    <t>E0005001560801514</t>
  </si>
  <si>
    <t>CE02959376</t>
  </si>
  <si>
    <t>EO002971</t>
  </si>
  <si>
    <t>Gem Veenendaal OV 2022</t>
  </si>
  <si>
    <t>O32524065</t>
  </si>
  <si>
    <t>871687110003026781</t>
  </si>
  <si>
    <t>Kleijerstraat</t>
  </si>
  <si>
    <t>3907 LA</t>
  </si>
  <si>
    <t>E0026000031314016</t>
  </si>
  <si>
    <t>8742020105113</t>
  </si>
  <si>
    <t>CE02959377</t>
  </si>
  <si>
    <t>O32530224</t>
  </si>
  <si>
    <t>871687110003544469</t>
  </si>
  <si>
    <t>3907 CZ</t>
  </si>
  <si>
    <t>gemaal/Rioolpomp</t>
  </si>
  <si>
    <t>E0044007267202418</t>
  </si>
  <si>
    <t>CE02966337</t>
  </si>
  <si>
    <t>O32530225</t>
  </si>
  <si>
    <t>871687110003574954</t>
  </si>
  <si>
    <t>Arkeneel</t>
  </si>
  <si>
    <t>3905 NS</t>
  </si>
  <si>
    <t>FAS2990017</t>
  </si>
  <si>
    <t>betreft tunnelverlichting</t>
  </si>
  <si>
    <t>E0044007292034218</t>
  </si>
  <si>
    <t>O32530226</t>
  </si>
  <si>
    <t>871687110003708274</t>
  </si>
  <si>
    <t>Van Essenlaan</t>
  </si>
  <si>
    <t>3907 JA</t>
  </si>
  <si>
    <t>FAS2740563</t>
  </si>
  <si>
    <t>Overige aansluitingen elektra KV</t>
  </si>
  <si>
    <t>FCL 62100700 ECL31001</t>
  </si>
  <si>
    <t>Kast OVL eiland L</t>
  </si>
  <si>
    <t>E0054007520262919</t>
  </si>
  <si>
    <t>O32530227</t>
  </si>
  <si>
    <t>871687120060476603</t>
  </si>
  <si>
    <t>FAS2740564</t>
  </si>
  <si>
    <t>Technishe voorzieningen openbare ruimte elektriciteit KV</t>
  </si>
  <si>
    <t>E0043006843759917</t>
  </si>
  <si>
    <t>8742020100002</t>
  </si>
  <si>
    <t>Nultarief electriciteit</t>
  </si>
  <si>
    <t>CE02966338</t>
  </si>
  <si>
    <t>O32530228</t>
  </si>
  <si>
    <t>871687120101557025</t>
  </si>
  <si>
    <t>Voorpoort</t>
  </si>
  <si>
    <t>3905 NM</t>
  </si>
  <si>
    <t>VOORPOORT 2 POMP</t>
  </si>
  <si>
    <t>ZBEV005149750513</t>
  </si>
  <si>
    <t>CE02966339</t>
  </si>
  <si>
    <t>O32530229</t>
  </si>
  <si>
    <t>871687400003629281</t>
  </si>
  <si>
    <t>Kerkewijk</t>
  </si>
  <si>
    <t>3901 EG</t>
  </si>
  <si>
    <t>FAS2990018</t>
  </si>
  <si>
    <t>FCL 62140301 / 31001</t>
  </si>
  <si>
    <t>KERKEWIJK 8 BY</t>
  </si>
  <si>
    <t>13754510</t>
  </si>
  <si>
    <t>O32530230</t>
  </si>
  <si>
    <t>871687400003629502</t>
  </si>
  <si>
    <t>3901 EJ</t>
  </si>
  <si>
    <t>FAS2740567</t>
  </si>
  <si>
    <t>FCL 62110101 / 31001</t>
  </si>
  <si>
    <t>KERKEWIJK 56 TO</t>
  </si>
  <si>
    <t>13397679</t>
  </si>
  <si>
    <t>CE02966340</t>
  </si>
  <si>
    <t>EO002972</t>
  </si>
  <si>
    <t>Gem Veenendaal VRI 2022</t>
  </si>
  <si>
    <t>O32530231</t>
  </si>
  <si>
    <t>871687400003629588</t>
  </si>
  <si>
    <t>3901 EV</t>
  </si>
  <si>
    <t>KANAALWEG 23 TO</t>
  </si>
  <si>
    <t>13665363</t>
  </si>
  <si>
    <t>CE02966341</t>
  </si>
  <si>
    <t>O32530232</t>
  </si>
  <si>
    <t>871687400003633912</t>
  </si>
  <si>
    <t>FAS2990019</t>
  </si>
  <si>
    <t>FCL 62100308 / 31001</t>
  </si>
  <si>
    <t>KERKEWIJK 8 AC</t>
  </si>
  <si>
    <t>13754424</t>
  </si>
  <si>
    <t>O32637705</t>
  </si>
  <si>
    <t>871687400003660352</t>
  </si>
  <si>
    <t>3901 AZ</t>
  </si>
  <si>
    <t>FAS2990044</t>
  </si>
  <si>
    <t>Passage 24</t>
  </si>
  <si>
    <t>E0030003173463415</t>
  </si>
  <si>
    <t>O32530233</t>
  </si>
  <si>
    <t>871687400003730437</t>
  </si>
  <si>
    <t>DUIVENWAL</t>
  </si>
  <si>
    <t>3901 ZA</t>
  </si>
  <si>
    <t>DUIVENWAL 1 BY</t>
  </si>
  <si>
    <t>13397682</t>
  </si>
  <si>
    <t>CE02966342</t>
  </si>
  <si>
    <t>O32530234</t>
  </si>
  <si>
    <t>871687400003761875</t>
  </si>
  <si>
    <t>Stationssingel</t>
  </si>
  <si>
    <t>3901 XK</t>
  </si>
  <si>
    <t>STATIONSSINGEL 66 TO</t>
  </si>
  <si>
    <t>13754553</t>
  </si>
  <si>
    <t>CE02966343</t>
  </si>
  <si>
    <t>O32530235</t>
  </si>
  <si>
    <t>871687400004000423</t>
  </si>
  <si>
    <t>Castor</t>
  </si>
  <si>
    <t>3902 SJ</t>
  </si>
  <si>
    <t>CASTOR 64 NST</t>
  </si>
  <si>
    <t>E0044006889988717</t>
  </si>
  <si>
    <t>CE02966344</t>
  </si>
  <si>
    <t>O32530236</t>
  </si>
  <si>
    <t>871687400004001376</t>
  </si>
  <si>
    <t>Pollux</t>
  </si>
  <si>
    <t>3902 TN</t>
  </si>
  <si>
    <t>FAS2990020</t>
  </si>
  <si>
    <t>FCL 68200209 / 31001</t>
  </si>
  <si>
    <t>POLLUX 4</t>
  </si>
  <si>
    <t>79425585</t>
  </si>
  <si>
    <t>O32530237</t>
  </si>
  <si>
    <t>871687400004184109</t>
  </si>
  <si>
    <t>Zuiderkruis</t>
  </si>
  <si>
    <t>742</t>
  </si>
  <si>
    <t>3902 XX</t>
  </si>
  <si>
    <t>FAS2990021</t>
  </si>
  <si>
    <t>FCL 66300101 / 31001</t>
  </si>
  <si>
    <t>ZUIDERKRUIS 742</t>
  </si>
  <si>
    <t>13754395</t>
  </si>
  <si>
    <t>O32530238</t>
  </si>
  <si>
    <t>871687400004195402</t>
  </si>
  <si>
    <t>Grote Beer</t>
  </si>
  <si>
    <t>3902 HJ</t>
  </si>
  <si>
    <t>GROTE BEER 12 NST</t>
  </si>
  <si>
    <t>13665362</t>
  </si>
  <si>
    <t>CE02966345</t>
  </si>
  <si>
    <t>O32530239</t>
  </si>
  <si>
    <t>871687400004197024</t>
  </si>
  <si>
    <t>Einsteinstraat</t>
  </si>
  <si>
    <t>3902 HN</t>
  </si>
  <si>
    <t>EINSTEINSTRAAT 32 TO</t>
  </si>
  <si>
    <t>13754513</t>
  </si>
  <si>
    <t>CE02966346</t>
  </si>
  <si>
    <t>O32530240</t>
  </si>
  <si>
    <t>871687400004197116</t>
  </si>
  <si>
    <t>Galileistraat</t>
  </si>
  <si>
    <t>3902 HR</t>
  </si>
  <si>
    <t>GALILEISTRAAT 1 BY</t>
  </si>
  <si>
    <t>13754398</t>
  </si>
  <si>
    <t>CE02966347</t>
  </si>
  <si>
    <t>O32530241</t>
  </si>
  <si>
    <t>871687400004255700</t>
  </si>
  <si>
    <t>Middellaan</t>
  </si>
  <si>
    <t>3904 LG</t>
  </si>
  <si>
    <t>MIDDELLAAN 149 NST</t>
  </si>
  <si>
    <t>13754526</t>
  </si>
  <si>
    <t>CE02966348</t>
  </si>
  <si>
    <t>O32530242</t>
  </si>
  <si>
    <t>871687400004259661</t>
  </si>
  <si>
    <t>Koesteeg</t>
  </si>
  <si>
    <t>3904 MC</t>
  </si>
  <si>
    <t>KOESTEEG 3 BY</t>
  </si>
  <si>
    <t>0013754527</t>
  </si>
  <si>
    <t>CE02966349</t>
  </si>
  <si>
    <t>O32530243</t>
  </si>
  <si>
    <t>871687400004267697</t>
  </si>
  <si>
    <t>Clematis</t>
  </si>
  <si>
    <t>3904 LR</t>
  </si>
  <si>
    <t>CLEMATIS 2 TO</t>
  </si>
  <si>
    <t>13754324</t>
  </si>
  <si>
    <t>CE02966350</t>
  </si>
  <si>
    <t>O32530244</t>
  </si>
  <si>
    <t>871687400004329432</t>
  </si>
  <si>
    <t>Dr S de Bruinestr</t>
  </si>
  <si>
    <t>3904 CB</t>
  </si>
  <si>
    <t>DR S DE BRUINESTR 4 BY</t>
  </si>
  <si>
    <t>13517883</t>
  </si>
  <si>
    <t>CE02966351</t>
  </si>
  <si>
    <t>EO002970</t>
  </si>
  <si>
    <t>Gem Veenendaal Marktkasten 2022</t>
  </si>
  <si>
    <t>O32530245</t>
  </si>
  <si>
    <t>871687400004330407</t>
  </si>
  <si>
    <t>3904 CD</t>
  </si>
  <si>
    <t>DR S DE BRUINESTR 42 BY</t>
  </si>
  <si>
    <t>13397572</t>
  </si>
  <si>
    <t>CE02966352</t>
  </si>
  <si>
    <t>O32530246</t>
  </si>
  <si>
    <t>871687400004359293</t>
  </si>
  <si>
    <t>Dr. Colijnstraat</t>
  </si>
  <si>
    <t>3904 ET</t>
  </si>
  <si>
    <t>FAS2990022</t>
  </si>
  <si>
    <t>FCL 66500202 / 31001</t>
  </si>
  <si>
    <t>DR. COLLIJNSTRAAT 70</t>
  </si>
  <si>
    <t>13754426</t>
  </si>
  <si>
    <t>O32530247</t>
  </si>
  <si>
    <t>871687400004401275</t>
  </si>
  <si>
    <t>3904 JH</t>
  </si>
  <si>
    <t>KERKEWIJK 130 TO</t>
  </si>
  <si>
    <t>0013754422</t>
  </si>
  <si>
    <t>CE02966353</t>
  </si>
  <si>
    <t>O32530248</t>
  </si>
  <si>
    <t>871687400004410611</t>
  </si>
  <si>
    <t>Lunenburg</t>
  </si>
  <si>
    <t>3904 JN</t>
  </si>
  <si>
    <t>LUNENBURG 38 TO</t>
  </si>
  <si>
    <t>13754442</t>
  </si>
  <si>
    <t>CE02966354</t>
  </si>
  <si>
    <t>O32530249</t>
  </si>
  <si>
    <t>871687400004442117</t>
  </si>
  <si>
    <t>Karel Fabritiusstraat</t>
  </si>
  <si>
    <t>3904 TG</t>
  </si>
  <si>
    <t>FAS2740569</t>
  </si>
  <si>
    <t>IVN KV</t>
  </si>
  <si>
    <t>penningmeester@IVNVeenendaal-Rhenen.nl</t>
  </si>
  <si>
    <t>IVN VEENENDAAL / RHENEN</t>
  </si>
  <si>
    <t>KAREL FABRITIUSSTRAAT 3</t>
  </si>
  <si>
    <t>9502915O</t>
  </si>
  <si>
    <t>O32902587</t>
  </si>
  <si>
    <t>FAS3545096</t>
  </si>
  <si>
    <t>FCL 63100510 ECL31001</t>
  </si>
  <si>
    <t>O32530250</t>
  </si>
  <si>
    <t>871687400004528897</t>
  </si>
  <si>
    <t>Patrimoniumlaan</t>
  </si>
  <si>
    <t>3904 AB</t>
  </si>
  <si>
    <t>PATRIMONIUMLAAN 45 NST</t>
  </si>
  <si>
    <t>13754563</t>
  </si>
  <si>
    <t>CE02966355</t>
  </si>
  <si>
    <t>O32530251</t>
  </si>
  <si>
    <t>871687400004536724</t>
  </si>
  <si>
    <t>Westersingel</t>
  </si>
  <si>
    <t>3904 CH</t>
  </si>
  <si>
    <t>WESTERSINGEL 1 BY</t>
  </si>
  <si>
    <t>13397570</t>
  </si>
  <si>
    <t>CE02966356</t>
  </si>
  <si>
    <t>O32530252</t>
  </si>
  <si>
    <t>871687400004537332</t>
  </si>
  <si>
    <t>WESTERSINGEL 3 TO</t>
  </si>
  <si>
    <t>13754420</t>
  </si>
  <si>
    <t>CE02966357</t>
  </si>
  <si>
    <t>O32530253</t>
  </si>
  <si>
    <t>871687400004625299</t>
  </si>
  <si>
    <t>3904 AH</t>
  </si>
  <si>
    <t>FAS2990023</t>
  </si>
  <si>
    <t>E0044006980332217</t>
  </si>
  <si>
    <t>O32530254</t>
  </si>
  <si>
    <t>871687400004628405</t>
  </si>
  <si>
    <t>3904 CK</t>
  </si>
  <si>
    <t>WESTERSINGEL 35 BY</t>
  </si>
  <si>
    <t>13397639</t>
  </si>
  <si>
    <t>CE02966358</t>
  </si>
  <si>
    <t>O32530255</t>
  </si>
  <si>
    <t>871687400004636349</t>
  </si>
  <si>
    <t>De Reede</t>
  </si>
  <si>
    <t>3904 NT</t>
  </si>
  <si>
    <t>DE REEDE 73 AC</t>
  </si>
  <si>
    <t>13754338</t>
  </si>
  <si>
    <t>CE02966359</t>
  </si>
  <si>
    <t>O32817104</t>
  </si>
  <si>
    <t>871687400004701870</t>
  </si>
  <si>
    <t>'t Kofschip</t>
  </si>
  <si>
    <t>3904 RS</t>
  </si>
  <si>
    <t>FAS3367518</t>
  </si>
  <si>
    <t>FCL39100-990-2 ECL31001</t>
  </si>
  <si>
    <t>E0044007003681817</t>
  </si>
  <si>
    <t>O32530256</t>
  </si>
  <si>
    <t>871687400006954205</t>
  </si>
  <si>
    <t>Industrielaan</t>
  </si>
  <si>
    <t>3903 AD</t>
  </si>
  <si>
    <t>INDUSTRIELAAN 28 NST</t>
  </si>
  <si>
    <t>13754570</t>
  </si>
  <si>
    <t>CE02966360</t>
  </si>
  <si>
    <t>O32530257</t>
  </si>
  <si>
    <t>871687400006954243</t>
  </si>
  <si>
    <t>INDUSTRIELAAN 38 TO</t>
  </si>
  <si>
    <t>E0004001575459914</t>
  </si>
  <si>
    <t>CE02966361</t>
  </si>
  <si>
    <t>O32530258</t>
  </si>
  <si>
    <t>871687400006956797</t>
  </si>
  <si>
    <t>3903 AC</t>
  </si>
  <si>
    <t>INDUSTRIELAAN 16 TO</t>
  </si>
  <si>
    <t>13397678</t>
  </si>
  <si>
    <t>CE02966362</t>
  </si>
  <si>
    <t>O32530259</t>
  </si>
  <si>
    <t>871687400006957374</t>
  </si>
  <si>
    <t>FAS2990024</t>
  </si>
  <si>
    <t>FCL 61200300 / 31001</t>
  </si>
  <si>
    <t>INDUSTRIELAAN 18</t>
  </si>
  <si>
    <t>9616663O</t>
  </si>
  <si>
    <t>O32530260</t>
  </si>
  <si>
    <t>871687400006961968</t>
  </si>
  <si>
    <t>De Smalle Zijde</t>
  </si>
  <si>
    <t>3903 LM</t>
  </si>
  <si>
    <t>DE SMALLE ZIJDE 49 BY</t>
  </si>
  <si>
    <t>13664848</t>
  </si>
  <si>
    <t>CE02966363</t>
  </si>
  <si>
    <t>O32530261</t>
  </si>
  <si>
    <t>871687400006994447</t>
  </si>
  <si>
    <t>Wageningselaan</t>
  </si>
  <si>
    <t>3903 LA</t>
  </si>
  <si>
    <t>WAGENINGSELAAN 2 TO</t>
  </si>
  <si>
    <t>13664845</t>
  </si>
  <si>
    <t>CE02966364</t>
  </si>
  <si>
    <t>O32530262</t>
  </si>
  <si>
    <t>871687400006994539</t>
  </si>
  <si>
    <t>WAGENINGSELAAN 100</t>
  </si>
  <si>
    <t>0013754565</t>
  </si>
  <si>
    <t>CE02966365</t>
  </si>
  <si>
    <t>O32530263</t>
  </si>
  <si>
    <t>871687400006996144</t>
  </si>
  <si>
    <t>WAGENINGSELAAN 2 BY</t>
  </si>
  <si>
    <t>0013754389</t>
  </si>
  <si>
    <t>CE02966366</t>
  </si>
  <si>
    <t>O32530264</t>
  </si>
  <si>
    <t>871687400007068444</t>
  </si>
  <si>
    <t>Bunzinglaan</t>
  </si>
  <si>
    <t>3903 CS</t>
  </si>
  <si>
    <t>BUNZINGLAAN 43 TO</t>
  </si>
  <si>
    <t>13664847</t>
  </si>
  <si>
    <t>CE02966367</t>
  </si>
  <si>
    <t>O32530265</t>
  </si>
  <si>
    <t>871687400007073363</t>
  </si>
  <si>
    <t>Marterlaan</t>
  </si>
  <si>
    <t>3903 CT</t>
  </si>
  <si>
    <t>MARTERLAAN 2 TO</t>
  </si>
  <si>
    <t>0013754568</t>
  </si>
  <si>
    <t>CE02966368</t>
  </si>
  <si>
    <t>O32530266</t>
  </si>
  <si>
    <t>871687400007276542</t>
  </si>
  <si>
    <t>PR WILLEM-ALEXANDERPARK</t>
  </si>
  <si>
    <t>317</t>
  </si>
  <si>
    <t>3905 CK</t>
  </si>
  <si>
    <t>FAS2990025</t>
  </si>
  <si>
    <t>E0060100003792820</t>
  </si>
  <si>
    <t>O32900428</t>
  </si>
  <si>
    <t>FAS3539798</t>
  </si>
  <si>
    <t>IVN Veenendaal-Rhenen</t>
  </si>
  <si>
    <t>O32530267</t>
  </si>
  <si>
    <t>871687400007280501</t>
  </si>
  <si>
    <t>Trommelaar</t>
  </si>
  <si>
    <t>3905 BV</t>
  </si>
  <si>
    <t>TROMMELAAR 28 BY</t>
  </si>
  <si>
    <t>13754440</t>
  </si>
  <si>
    <t>CE02966369</t>
  </si>
  <si>
    <t>O32530268</t>
  </si>
  <si>
    <t>871687400007311120</t>
  </si>
  <si>
    <t>PANHUIS</t>
  </si>
  <si>
    <t>3905 AX</t>
  </si>
  <si>
    <t>PANHUIS 50 BY</t>
  </si>
  <si>
    <t>E0045003837177917</t>
  </si>
  <si>
    <t>CE02966370</t>
  </si>
  <si>
    <t>O32530269</t>
  </si>
  <si>
    <t>871687400007312653</t>
  </si>
  <si>
    <t>3905 AW</t>
  </si>
  <si>
    <t>PANHUIS 103 AC</t>
  </si>
  <si>
    <t>19306131</t>
  </si>
  <si>
    <t>CE02966371</t>
  </si>
  <si>
    <t>O32530270</t>
  </si>
  <si>
    <t>871687400007314619</t>
  </si>
  <si>
    <t>VOORPOORT 1 POMP 3905 NM VEENENDAAL</t>
  </si>
  <si>
    <t>E0003300004804214</t>
  </si>
  <si>
    <t>CE02966372</t>
  </si>
  <si>
    <t>O32530271</t>
  </si>
  <si>
    <t>871687400007315913</t>
  </si>
  <si>
    <t>Rondweg-West</t>
  </si>
  <si>
    <t>256</t>
  </si>
  <si>
    <t>3905 LV</t>
  </si>
  <si>
    <t>RONDWEG-WEST 256 TO</t>
  </si>
  <si>
    <t>13397689</t>
  </si>
  <si>
    <t>CE02966373</t>
  </si>
  <si>
    <t>O32530272</t>
  </si>
  <si>
    <t>871687400007318198</t>
  </si>
  <si>
    <t>3905 KZ</t>
  </si>
  <si>
    <t>PLESMANSTRAAT 1 TO</t>
  </si>
  <si>
    <t>13664850</t>
  </si>
  <si>
    <t>CE02966374</t>
  </si>
  <si>
    <t>O32530273</t>
  </si>
  <si>
    <t>871687400007318402</t>
  </si>
  <si>
    <t>RONDWEG-WEST 15 BY</t>
  </si>
  <si>
    <t>E0003300004817614</t>
  </si>
  <si>
    <t>CE02966375</t>
  </si>
  <si>
    <t>O32530274</t>
  </si>
  <si>
    <t>871687400007320498</t>
  </si>
  <si>
    <t>3905 LS</t>
  </si>
  <si>
    <t>NIEUWEWEG 194</t>
  </si>
  <si>
    <t>13754436</t>
  </si>
  <si>
    <t>CE02966376</t>
  </si>
  <si>
    <t>O32530275</t>
  </si>
  <si>
    <t>871687400007325004</t>
  </si>
  <si>
    <t>Storkstraat</t>
  </si>
  <si>
    <t>3905 KX</t>
  </si>
  <si>
    <t>STORKSTRAAT 40 NST</t>
  </si>
  <si>
    <t>13754438</t>
  </si>
  <si>
    <t>CE02966377</t>
  </si>
  <si>
    <t>O32530276</t>
  </si>
  <si>
    <t>871687400007325844</t>
  </si>
  <si>
    <t>MUNNIKENWEG</t>
  </si>
  <si>
    <t>3905 MH</t>
  </si>
  <si>
    <t>FAS2990026</t>
  </si>
  <si>
    <t>FCL 67240100 / 31001</t>
  </si>
  <si>
    <t>MUNNIKENWEG 4</t>
  </si>
  <si>
    <t>13754396</t>
  </si>
  <si>
    <t>O32530277</t>
  </si>
  <si>
    <t>871687400007331159</t>
  </si>
  <si>
    <t>Essenberg</t>
  </si>
  <si>
    <t>3905 MK</t>
  </si>
  <si>
    <t>ESSENBERG 27 AC</t>
  </si>
  <si>
    <t>13754327</t>
  </si>
  <si>
    <t>CE02966378</t>
  </si>
  <si>
    <t>O32530278</t>
  </si>
  <si>
    <t>871687400007362405</t>
  </si>
  <si>
    <t>1e Melmseweg</t>
  </si>
  <si>
    <t>3905 MA</t>
  </si>
  <si>
    <t>FAS2990027</t>
  </si>
  <si>
    <t>Schaftkeet 1e Melmseweg</t>
  </si>
  <si>
    <t>E0053007433890019</t>
  </si>
  <si>
    <t>O32530280</t>
  </si>
  <si>
    <t>871687400007401333</t>
  </si>
  <si>
    <t>3905 AF</t>
  </si>
  <si>
    <t>DE SCHANS 1 BY</t>
  </si>
  <si>
    <t>13397641</t>
  </si>
  <si>
    <t>CE02966379</t>
  </si>
  <si>
    <t>O32530281</t>
  </si>
  <si>
    <t>871687400007406895</t>
  </si>
  <si>
    <t>3905 LM</t>
  </si>
  <si>
    <t>NIEUWEWEG 237 BY</t>
  </si>
  <si>
    <t>E0009100008390014</t>
  </si>
  <si>
    <t>CE02966380</t>
  </si>
  <si>
    <t>O32530282</t>
  </si>
  <si>
    <t>871687400007414753</t>
  </si>
  <si>
    <t>3905 MD</t>
  </si>
  <si>
    <t>MUNNIKENWEG 57 TO</t>
  </si>
  <si>
    <t>13397642</t>
  </si>
  <si>
    <t>CE02966381</t>
  </si>
  <si>
    <t>O32530283</t>
  </si>
  <si>
    <t>871687400007489928</t>
  </si>
  <si>
    <t>Stationsstraat</t>
  </si>
  <si>
    <t>3905 JJ</t>
  </si>
  <si>
    <t>STATIONSSTRAAT 38 NST</t>
  </si>
  <si>
    <t>13397640</t>
  </si>
  <si>
    <t>CE02966382</t>
  </si>
  <si>
    <t>O32530284</t>
  </si>
  <si>
    <t>871687400007530972</t>
  </si>
  <si>
    <t>Landjuweel</t>
  </si>
  <si>
    <t>3905 PG</t>
  </si>
  <si>
    <t>LANDJUWEEL 30 TO</t>
  </si>
  <si>
    <t>13754329</t>
  </si>
  <si>
    <t>CE02966383</t>
  </si>
  <si>
    <t>O32637706</t>
  </si>
  <si>
    <t>871687400007568081</t>
  </si>
  <si>
    <t>Langelaar</t>
  </si>
  <si>
    <t>3905 WK</t>
  </si>
  <si>
    <t>FCL39105-990-2 ECL31001</t>
  </si>
  <si>
    <t>29461386</t>
  </si>
  <si>
    <t>O32530285</t>
  </si>
  <si>
    <t>871687400007799218</t>
  </si>
  <si>
    <t>Slagvink</t>
  </si>
  <si>
    <t>3906 AE</t>
  </si>
  <si>
    <t>SLAGVINK 51 BY</t>
  </si>
  <si>
    <t>13754260</t>
  </si>
  <si>
    <t>CE02966384</t>
  </si>
  <si>
    <t>O32530286</t>
  </si>
  <si>
    <t>871687400007902731</t>
  </si>
  <si>
    <t>Dichterslaan</t>
  </si>
  <si>
    <t>3906 EN</t>
  </si>
  <si>
    <t>DICHTERSLAAN 32 NST</t>
  </si>
  <si>
    <t>13754425</t>
  </si>
  <si>
    <t>CE02966385</t>
  </si>
  <si>
    <t>O32530287</t>
  </si>
  <si>
    <t>871687400008403541</t>
  </si>
  <si>
    <t>Planckstraat</t>
  </si>
  <si>
    <t>3902 HS</t>
  </si>
  <si>
    <t>PLANCKSTRAAT 4 BY</t>
  </si>
  <si>
    <t>13664926</t>
  </si>
  <si>
    <t>CE02966386</t>
  </si>
  <si>
    <t>O32530288</t>
  </si>
  <si>
    <t>871687400008447392</t>
  </si>
  <si>
    <t>3901 GA</t>
  </si>
  <si>
    <t>FAS2990010</t>
  </si>
  <si>
    <t>FCL 54020100 / 31001</t>
  </si>
  <si>
    <t>RAADHUISPLEIN 1</t>
  </si>
  <si>
    <t>O32530289</t>
  </si>
  <si>
    <t>871687400008448139</t>
  </si>
  <si>
    <t>Nijverheidslaan</t>
  </si>
  <si>
    <t>3903 AP</t>
  </si>
  <si>
    <t>FAS2990011</t>
  </si>
  <si>
    <t>FCL 56040100 / 31001</t>
  </si>
  <si>
    <t>NYVERHEIDSLAAN 2</t>
  </si>
  <si>
    <t>O32530290</t>
  </si>
  <si>
    <t>871687400008472653</t>
  </si>
  <si>
    <t>GALILEISTRAAT 2 BY</t>
  </si>
  <si>
    <t>E0044007251901718</t>
  </si>
  <si>
    <t>CE02966387</t>
  </si>
  <si>
    <t>O32530291</t>
  </si>
  <si>
    <t>871687400008492576</t>
  </si>
  <si>
    <t>Cuneraweg</t>
  </si>
  <si>
    <t>334</t>
  </si>
  <si>
    <t>3911 RV</t>
  </si>
  <si>
    <t>RHENEN</t>
  </si>
  <si>
    <t>CUNERAWEG 334 NST - RHENEN</t>
  </si>
  <si>
    <t>13397638</t>
  </si>
  <si>
    <t>CE02966388</t>
  </si>
  <si>
    <t>O32530292</t>
  </si>
  <si>
    <t>871687400008526448</t>
  </si>
  <si>
    <t>3904 CL</t>
  </si>
  <si>
    <t>WESTERSINGEL 59</t>
  </si>
  <si>
    <t>0013754525</t>
  </si>
  <si>
    <t>CE02966389</t>
  </si>
  <si>
    <t>O32530293</t>
  </si>
  <si>
    <t>871687400008526950</t>
  </si>
  <si>
    <t>PASSAGE 24 NST</t>
  </si>
  <si>
    <t>13397567</t>
  </si>
  <si>
    <t>O32530294</t>
  </si>
  <si>
    <t>871687400008554403</t>
  </si>
  <si>
    <t>GREBBEWEG</t>
  </si>
  <si>
    <t>3902 HG</t>
  </si>
  <si>
    <t>GREBBEWEG 5 BY</t>
  </si>
  <si>
    <t>13665364</t>
  </si>
  <si>
    <t>CE02966390</t>
  </si>
  <si>
    <t>O32530295</t>
  </si>
  <si>
    <t>871687400008554427</t>
  </si>
  <si>
    <t>GREBBEWEG 31 BY</t>
  </si>
  <si>
    <t>13754512</t>
  </si>
  <si>
    <t>CE02966391</t>
  </si>
  <si>
    <t>O32530296</t>
  </si>
  <si>
    <t>871687400008603286</t>
  </si>
  <si>
    <t>Houtwal</t>
  </si>
  <si>
    <t>3904 DM</t>
  </si>
  <si>
    <t>HOUTWAL 14 TO</t>
  </si>
  <si>
    <t>13754564</t>
  </si>
  <si>
    <t>CE02966392</t>
  </si>
  <si>
    <t>O32530297</t>
  </si>
  <si>
    <t>871687400008693805</t>
  </si>
  <si>
    <t>Middelbuurtseweg</t>
  </si>
  <si>
    <t>3903 LC</t>
  </si>
  <si>
    <t>MIDDELBUURTSEWEG 22</t>
  </si>
  <si>
    <t>13754566</t>
  </si>
  <si>
    <t>CE02966393</t>
  </si>
  <si>
    <t>O32530298</t>
  </si>
  <si>
    <t>871687400008694376</t>
  </si>
  <si>
    <t>DE SMALLE ZIJDE 15 NST</t>
  </si>
  <si>
    <t>13664846</t>
  </si>
  <si>
    <t>CE02966394</t>
  </si>
  <si>
    <t>O32530299</t>
  </si>
  <si>
    <t>871687400008742282</t>
  </si>
  <si>
    <t>WAGENINGSELAAN 1 ABY</t>
  </si>
  <si>
    <t>13754629</t>
  </si>
  <si>
    <t>CE02966395</t>
  </si>
  <si>
    <t>O32530300</t>
  </si>
  <si>
    <t>871687400008840780</t>
  </si>
  <si>
    <t>3901 DN</t>
  </si>
  <si>
    <t>FAS2990012</t>
  </si>
  <si>
    <t>MARKT 10 NST 3901 DN VEENENDAAL</t>
  </si>
  <si>
    <t>CE02966396</t>
  </si>
  <si>
    <t>O32530301</t>
  </si>
  <si>
    <t>871687400008853124</t>
  </si>
  <si>
    <t>Dijkstraat</t>
  </si>
  <si>
    <t>3906 DD</t>
  </si>
  <si>
    <t>DIJKSTRAAT 165 BIJ</t>
  </si>
  <si>
    <t>13754399</t>
  </si>
  <si>
    <t>CE02966397</t>
  </si>
  <si>
    <t>O32530302</t>
  </si>
  <si>
    <t>871687400008853162</t>
  </si>
  <si>
    <t>DIJKSTRAAT 155 NST</t>
  </si>
  <si>
    <t>0013754401</t>
  </si>
  <si>
    <t>CE02966398</t>
  </si>
  <si>
    <t>O32530303</t>
  </si>
  <si>
    <t>871687400008886986</t>
  </si>
  <si>
    <t>Raadhuisstraat</t>
  </si>
  <si>
    <t>RAADHUISSTRAAT 1 BY</t>
  </si>
  <si>
    <t>13397683</t>
  </si>
  <si>
    <t>CE02966399</t>
  </si>
  <si>
    <t>O32530304</t>
  </si>
  <si>
    <t>871687400008921472</t>
  </si>
  <si>
    <t>Dijkstraat-west</t>
  </si>
  <si>
    <t>3906 WR</t>
  </si>
  <si>
    <t>DIJKSTRAAT-WEST 191 BIJ</t>
  </si>
  <si>
    <t>E0009100008389914</t>
  </si>
  <si>
    <t>CE02966400</t>
  </si>
  <si>
    <t>O32530305</t>
  </si>
  <si>
    <t>871687400008921809</t>
  </si>
  <si>
    <t>CASTOR 40 BIJ</t>
  </si>
  <si>
    <t>0013664928</t>
  </si>
  <si>
    <t>CE02966401</t>
  </si>
  <si>
    <t>O32530306</t>
  </si>
  <si>
    <t>871687400008921816</t>
  </si>
  <si>
    <t>3902 VD</t>
  </si>
  <si>
    <t>NOORDERKROON 48 BIJ</t>
  </si>
  <si>
    <t>13754387</t>
  </si>
  <si>
    <t>CE02966402</t>
  </si>
  <si>
    <t>O32530307</t>
  </si>
  <si>
    <t>871687400008929409</t>
  </si>
  <si>
    <t>3904 MD</t>
  </si>
  <si>
    <t>ZANDHEUVELWEG 5 NST</t>
  </si>
  <si>
    <t>13673895</t>
  </si>
  <si>
    <t>CE02966403</t>
  </si>
  <si>
    <t>O32530308</t>
  </si>
  <si>
    <t>871687400009060729</t>
  </si>
  <si>
    <t>Petenbos</t>
  </si>
  <si>
    <t>3904 BN</t>
  </si>
  <si>
    <t>PETENBOS 33 BIJ</t>
  </si>
  <si>
    <t>13754549</t>
  </si>
  <si>
    <t>CE02966404</t>
  </si>
  <si>
    <t>O32530309</t>
  </si>
  <si>
    <t>871687400009124513</t>
  </si>
  <si>
    <t>Cavalerieweg</t>
  </si>
  <si>
    <t>3902 JP</t>
  </si>
  <si>
    <t>CAVALERIEWEG 112 TO</t>
  </si>
  <si>
    <t>13754388</t>
  </si>
  <si>
    <t>CE02966405</t>
  </si>
  <si>
    <t>O32530310</t>
  </si>
  <si>
    <t>871687400009219981</t>
  </si>
  <si>
    <t>3905 AD</t>
  </si>
  <si>
    <t>SPORTLAAN 3 AC</t>
  </si>
  <si>
    <t>14042281</t>
  </si>
  <si>
    <t>CE02966406</t>
  </si>
  <si>
    <t>O32530311</t>
  </si>
  <si>
    <t>871687400009233130</t>
  </si>
  <si>
    <t>3903 LD</t>
  </si>
  <si>
    <t>MIDDELBUURTSEWEG 58 BIJ</t>
  </si>
  <si>
    <t>E0067005781703821</t>
  </si>
  <si>
    <t>CE02966407</t>
  </si>
  <si>
    <t>O32530312</t>
  </si>
  <si>
    <t>871687400009270050</t>
  </si>
  <si>
    <t>Lansiersweg</t>
  </si>
  <si>
    <t>3902 JE</t>
  </si>
  <si>
    <t>LANSIERSWEG 13 NST</t>
  </si>
  <si>
    <t>E0005001541209214</t>
  </si>
  <si>
    <t>CE02966408</t>
  </si>
  <si>
    <t>O32530313</t>
  </si>
  <si>
    <t>871687400009274720</t>
  </si>
  <si>
    <t>3903 LB</t>
  </si>
  <si>
    <t>MIDDELBUURTSEWEG 31 BY</t>
  </si>
  <si>
    <t>13754567</t>
  </si>
  <si>
    <t>CE02966409</t>
  </si>
  <si>
    <t>O32530314</t>
  </si>
  <si>
    <t>871687400009280035</t>
  </si>
  <si>
    <t>Gele Rijderspad</t>
  </si>
  <si>
    <t>-104 N</t>
  </si>
  <si>
    <t>3902 JM</t>
  </si>
  <si>
    <t>FAS2740562</t>
  </si>
  <si>
    <t>AFV elektriciteit KV</t>
  </si>
  <si>
    <t>FCL 67211101 / 31001</t>
  </si>
  <si>
    <t>GELE RIJDERSPAD 74 -104 N</t>
  </si>
  <si>
    <t>13754547</t>
  </si>
  <si>
    <t>O32530315</t>
  </si>
  <si>
    <t>871687400009375953</t>
  </si>
  <si>
    <t>Sterrenwacht</t>
  </si>
  <si>
    <t>3901 SV</t>
  </si>
  <si>
    <t>STERRENWACHT 31 TO</t>
  </si>
  <si>
    <t>90643127</t>
  </si>
  <si>
    <t>CE02966410</t>
  </si>
  <si>
    <t>O32530316</t>
  </si>
  <si>
    <t>871687400009385129</t>
  </si>
  <si>
    <t>Benedeneind</t>
  </si>
  <si>
    <t>3902 HH</t>
  </si>
  <si>
    <t>BENEDENEIND 2 NST</t>
  </si>
  <si>
    <t>13664553</t>
  </si>
  <si>
    <t>CE02966411</t>
  </si>
  <si>
    <t>O32530317</t>
  </si>
  <si>
    <t>871687400009390499</t>
  </si>
  <si>
    <t>SPITSBERGENWEG</t>
  </si>
  <si>
    <t>3902 HM</t>
  </si>
  <si>
    <t>SPITSBERGENWEG 79 BIJ</t>
  </si>
  <si>
    <t>13754511</t>
  </si>
  <si>
    <t>CE02966412</t>
  </si>
  <si>
    <t>O32530318</t>
  </si>
  <si>
    <t>871687400009390512</t>
  </si>
  <si>
    <t>Willem Barentszstraat</t>
  </si>
  <si>
    <t>3902 DE</t>
  </si>
  <si>
    <t>WILLEM BARENTSZSTRAAT 33 ACHTER</t>
  </si>
  <si>
    <t>13665360</t>
  </si>
  <si>
    <t>CE02966413</t>
  </si>
  <si>
    <t>O32530319</t>
  </si>
  <si>
    <t>871687400009390673</t>
  </si>
  <si>
    <t>FAS2990028</t>
  </si>
  <si>
    <t>KERKEWIJK 10 A</t>
  </si>
  <si>
    <t>E0003300004817314</t>
  </si>
  <si>
    <t>O32530320</t>
  </si>
  <si>
    <t>871687400009407975</t>
  </si>
  <si>
    <t>Buurtlaan Oost</t>
  </si>
  <si>
    <t>3907 AC</t>
  </si>
  <si>
    <t>BUURTLAAN OOST 84 NST</t>
  </si>
  <si>
    <t>13754325</t>
  </si>
  <si>
    <t>CE02966414</t>
  </si>
  <si>
    <t>O32530321</t>
  </si>
  <si>
    <t>871687400009449913</t>
  </si>
  <si>
    <t>E3D</t>
  </si>
  <si>
    <t>FAS2990029</t>
  </si>
  <si>
    <t>FCL 62140200 / 31001</t>
  </si>
  <si>
    <t>O32530322</t>
  </si>
  <si>
    <t>871687400009494203</t>
  </si>
  <si>
    <t>Paddestoelenlaan</t>
  </si>
  <si>
    <t>3903 GG</t>
  </si>
  <si>
    <t>FCL 62110104 / 31001</t>
  </si>
  <si>
    <t>BRINKERSTEEG 14 NST</t>
  </si>
  <si>
    <t>13754397</t>
  </si>
  <si>
    <t>O32530323</t>
  </si>
  <si>
    <t>871687400009494227</t>
  </si>
  <si>
    <t>3902 VA</t>
  </si>
  <si>
    <t>NOORDERKROON 15 NST</t>
  </si>
  <si>
    <t>13397643</t>
  </si>
  <si>
    <t>CE02966415</t>
  </si>
  <si>
    <t>O32530324</t>
  </si>
  <si>
    <t>871687400009518367</t>
  </si>
  <si>
    <t>RONDWEG-WEST 317</t>
  </si>
  <si>
    <t>13754437</t>
  </si>
  <si>
    <t>CE02966416</t>
  </si>
  <si>
    <t>O32530325</t>
  </si>
  <si>
    <t>871687400009518374</t>
  </si>
  <si>
    <t>RONDWEG-WEST 17 BIJ</t>
  </si>
  <si>
    <t>13754439</t>
  </si>
  <si>
    <t>CE02966417</t>
  </si>
  <si>
    <t>O32530326</t>
  </si>
  <si>
    <t>871687400009518794</t>
  </si>
  <si>
    <t>CASTOR 66 NST</t>
  </si>
  <si>
    <t>E0034006851310717</t>
  </si>
  <si>
    <t>CE02966418</t>
  </si>
  <si>
    <t>O32530327</t>
  </si>
  <si>
    <t>871687400009676340</t>
  </si>
  <si>
    <t>FAS2990030</t>
  </si>
  <si>
    <t>FCL 62100700 / 31001</t>
  </si>
  <si>
    <t>O32530328</t>
  </si>
  <si>
    <t>871687400009676357</t>
  </si>
  <si>
    <t>FAS2990031</t>
  </si>
  <si>
    <t>O32530329</t>
  </si>
  <si>
    <t>871687400009676364</t>
  </si>
  <si>
    <t>FAS2990032</t>
  </si>
  <si>
    <t>O32530330</t>
  </si>
  <si>
    <t>871687400009756783</t>
  </si>
  <si>
    <t>Zeezwaluw</t>
  </si>
  <si>
    <t>3905 SE</t>
  </si>
  <si>
    <t>ZEEZWALUW 11 TO</t>
  </si>
  <si>
    <t>13639993</t>
  </si>
  <si>
    <t>CE02966419</t>
  </si>
  <si>
    <t>O32530331</t>
  </si>
  <si>
    <t>871687400009756790</t>
  </si>
  <si>
    <t>De Palmen Grift</t>
  </si>
  <si>
    <t>507</t>
  </si>
  <si>
    <t>3901 NM</t>
  </si>
  <si>
    <t>DE PALMEN GRIFT 507 NST</t>
  </si>
  <si>
    <t>13664930</t>
  </si>
  <si>
    <t>CE02966420</t>
  </si>
  <si>
    <t>O32530332</t>
  </si>
  <si>
    <t>871687400009882406</t>
  </si>
  <si>
    <t>Henri Dunantstraat</t>
  </si>
  <si>
    <t>3902 KH</t>
  </si>
  <si>
    <t>HENRI DUNANTSTRAAT 18 NST</t>
  </si>
  <si>
    <t>13664556</t>
  </si>
  <si>
    <t>CE02966421</t>
  </si>
  <si>
    <t>O32530333</t>
  </si>
  <si>
    <t>871687400009882420</t>
  </si>
  <si>
    <t>GROENEVELDSELAAN 17 BIJ 3902 HA VEENENDAAL</t>
  </si>
  <si>
    <t>13664932</t>
  </si>
  <si>
    <t>CE02966422</t>
  </si>
  <si>
    <t>O32530334</t>
  </si>
  <si>
    <t>871687400009963792</t>
  </si>
  <si>
    <t>3902 XE</t>
  </si>
  <si>
    <t>ZUIDERKRUIS 170 AC</t>
  </si>
  <si>
    <t>13754323</t>
  </si>
  <si>
    <t>CE02966423</t>
  </si>
  <si>
    <t>O32530335</t>
  </si>
  <si>
    <t>871687400009991665</t>
  </si>
  <si>
    <t>Ghandistraat</t>
  </si>
  <si>
    <t>3902 KD</t>
  </si>
  <si>
    <t>GHANDISTRAAT 2 VRI</t>
  </si>
  <si>
    <t>E0009100008644114</t>
  </si>
  <si>
    <t>CE02966424</t>
  </si>
  <si>
    <t>O32530336</t>
  </si>
  <si>
    <t>871687400009991672</t>
  </si>
  <si>
    <t>3902 XD</t>
  </si>
  <si>
    <t>ZUIDERKRUIS 168 BY</t>
  </si>
  <si>
    <t>E0004001575457914</t>
  </si>
  <si>
    <t>CE02966425</t>
  </si>
  <si>
    <t>O32530337</t>
  </si>
  <si>
    <t>871687400010019709</t>
  </si>
  <si>
    <t>State</t>
  </si>
  <si>
    <t>3902 CR</t>
  </si>
  <si>
    <t>STATE 2 NST</t>
  </si>
  <si>
    <t>13665357</t>
  </si>
  <si>
    <t>CE02966426</t>
  </si>
  <si>
    <t>O32530338</t>
  </si>
  <si>
    <t>871687400010019747</t>
  </si>
  <si>
    <t>Nieuweweg-noord</t>
  </si>
  <si>
    <t>269</t>
  </si>
  <si>
    <t>3905 LX</t>
  </si>
  <si>
    <t>NIEUWEWEG-NOORD 269 TO</t>
  </si>
  <si>
    <t>13639991</t>
  </si>
  <si>
    <t>CE02966427</t>
  </si>
  <si>
    <t>O32530339</t>
  </si>
  <si>
    <t>871687400010019754</t>
  </si>
  <si>
    <t>PLANCKSTRAAT 2 VRI</t>
  </si>
  <si>
    <t>13397684</t>
  </si>
  <si>
    <t>CE02966428</t>
  </si>
  <si>
    <t>O32530340</t>
  </si>
  <si>
    <t>871687400010048211</t>
  </si>
  <si>
    <t>CAM</t>
  </si>
  <si>
    <t>3901 AH</t>
  </si>
  <si>
    <t>FAS2990033</t>
  </si>
  <si>
    <t>FCL 61400500 / 31001</t>
  </si>
  <si>
    <t>HOOFDSTRAAT 87 TO</t>
  </si>
  <si>
    <t>91990556</t>
  </si>
  <si>
    <t>O32530341</t>
  </si>
  <si>
    <t>871687400010051556</t>
  </si>
  <si>
    <t>3705 JH</t>
  </si>
  <si>
    <t>STATIONSSTRAAT 61 NST</t>
  </si>
  <si>
    <t>13754394</t>
  </si>
  <si>
    <t>CE02966429</t>
  </si>
  <si>
    <t>O32530342</t>
  </si>
  <si>
    <t>871687400010057145</t>
  </si>
  <si>
    <t>3902 HZ</t>
  </si>
  <si>
    <t>RONDWEG-OOST 11 NST</t>
  </si>
  <si>
    <t>13754550</t>
  </si>
  <si>
    <t>CE02966430</t>
  </si>
  <si>
    <t>O32617352</t>
  </si>
  <si>
    <t>871687400010078737</t>
  </si>
  <si>
    <t>Mispel</t>
  </si>
  <si>
    <t>3903 EM</t>
  </si>
  <si>
    <t>FAS2952425</t>
  </si>
  <si>
    <t>Mispel 11</t>
  </si>
  <si>
    <t>91795620</t>
  </si>
  <si>
    <t>O32530343</t>
  </si>
  <si>
    <t>871687400010080242</t>
  </si>
  <si>
    <t>3904 AC</t>
  </si>
  <si>
    <t>PATRIMONIUMLAAN 111 NST</t>
  </si>
  <si>
    <t>13754551</t>
  </si>
  <si>
    <t>CE02966431</t>
  </si>
  <si>
    <t>O32530344</t>
  </si>
  <si>
    <t>871687400010080259</t>
  </si>
  <si>
    <t>Schrijverspark</t>
  </si>
  <si>
    <t>3901 PP</t>
  </si>
  <si>
    <t>SCHRIJVERSPARK 32 NST</t>
  </si>
  <si>
    <t>13665359</t>
  </si>
  <si>
    <t>CE02966432</t>
  </si>
  <si>
    <t>O32530345</t>
  </si>
  <si>
    <t>871687400010237493</t>
  </si>
  <si>
    <t>Groeneveldselaan</t>
  </si>
  <si>
    <t>3902 HA</t>
  </si>
  <si>
    <t>GROENEVELDSELAAN 7 NST</t>
  </si>
  <si>
    <t>13754423</t>
  </si>
  <si>
    <t>CE02966433</t>
  </si>
  <si>
    <t>O32530346</t>
  </si>
  <si>
    <t>871687400010243388</t>
  </si>
  <si>
    <t>Kees Stipplein</t>
  </si>
  <si>
    <t>3901 TP</t>
  </si>
  <si>
    <t>KEES STIPPLEIN 70 NST</t>
  </si>
  <si>
    <t>13754393</t>
  </si>
  <si>
    <t>O32530347</t>
  </si>
  <si>
    <t>871687400010243395</t>
  </si>
  <si>
    <t>Verlaat</t>
  </si>
  <si>
    <t>3901 RG</t>
  </si>
  <si>
    <t>VERLAAT 4 NST</t>
  </si>
  <si>
    <t>0013754509</t>
  </si>
  <si>
    <t>O32530348</t>
  </si>
  <si>
    <t>871687400010293703</t>
  </si>
  <si>
    <t>J.G. Sandbrinkstraat</t>
  </si>
  <si>
    <t>3901 EZ</t>
  </si>
  <si>
    <t>J.G. SANDBRINKSTRAAT 8 T.O.</t>
  </si>
  <si>
    <t>13665361</t>
  </si>
  <si>
    <t>CE02966434</t>
  </si>
  <si>
    <t>O32530349</t>
  </si>
  <si>
    <t>871687400010309633</t>
  </si>
  <si>
    <t>3901 AK</t>
  </si>
  <si>
    <t>HOOFDSTRAAT 113 NAAST</t>
  </si>
  <si>
    <t>E0009100008644014</t>
  </si>
  <si>
    <t>O32524066</t>
  </si>
  <si>
    <t>871687400010339074</t>
  </si>
  <si>
    <t>3901 AN</t>
  </si>
  <si>
    <t>13665358</t>
  </si>
  <si>
    <t>CE02959378</t>
  </si>
  <si>
    <t>O32530350</t>
  </si>
  <si>
    <t>871687400010401474</t>
  </si>
  <si>
    <t>243</t>
  </si>
  <si>
    <t>3905 LW</t>
  </si>
  <si>
    <t>NIEUWEWEG NOORD 243 NST</t>
  </si>
  <si>
    <t>0013612431</t>
  </si>
  <si>
    <t>CE02966435</t>
  </si>
  <si>
    <t>O32530351</t>
  </si>
  <si>
    <t>871687400010402259</t>
  </si>
  <si>
    <t>Doornenburg</t>
  </si>
  <si>
    <t>3904 HX</t>
  </si>
  <si>
    <t>DOORNENBURG 2 NST</t>
  </si>
  <si>
    <t>13014895</t>
  </si>
  <si>
    <t>CE02966436</t>
  </si>
  <si>
    <t>O32530352</t>
  </si>
  <si>
    <t>871687400010435806</t>
  </si>
  <si>
    <t>GREBBEWEG 1 B</t>
  </si>
  <si>
    <t>3000002916</t>
  </si>
  <si>
    <t>CE02966437</t>
  </si>
  <si>
    <t>O32530353</t>
  </si>
  <si>
    <t>871687400010448295</t>
  </si>
  <si>
    <t>Wolweg</t>
  </si>
  <si>
    <t>3901 TE</t>
  </si>
  <si>
    <t>FAS2990034</t>
  </si>
  <si>
    <t>FCL 62140402 / 31001</t>
  </si>
  <si>
    <t>WOLWEG 197</t>
  </si>
  <si>
    <t>13640607</t>
  </si>
  <si>
    <t>O32530354</t>
  </si>
  <si>
    <t>871687400010448318</t>
  </si>
  <si>
    <t>FAS2990035</t>
  </si>
  <si>
    <t>FCL 62140500 / 31001</t>
  </si>
  <si>
    <t>WOLWEG 199</t>
  </si>
  <si>
    <t>0013640485</t>
  </si>
  <si>
    <t>O32530355</t>
  </si>
  <si>
    <t>871687400010537968</t>
  </si>
  <si>
    <t>Veenslag</t>
  </si>
  <si>
    <t>3905 SH</t>
  </si>
  <si>
    <t>VEENSLAG 17 BY</t>
  </si>
  <si>
    <t>13640531</t>
  </si>
  <si>
    <t>CE02966438</t>
  </si>
  <si>
    <t>O32530356</t>
  </si>
  <si>
    <t>871687400010652678</t>
  </si>
  <si>
    <t>FAS2990036</t>
  </si>
  <si>
    <t>FCL 67241000 / 31001</t>
  </si>
  <si>
    <t>Munnikenweg 4A (schaftlokaal)</t>
  </si>
  <si>
    <t>E0031003267244716</t>
  </si>
  <si>
    <t>O32530357</t>
  </si>
  <si>
    <t>871687400010653361</t>
  </si>
  <si>
    <t>3000003027</t>
  </si>
  <si>
    <t>CE02966439</t>
  </si>
  <si>
    <t>O32530358</t>
  </si>
  <si>
    <t>871687460008177811</t>
  </si>
  <si>
    <t>FAS2990013</t>
  </si>
  <si>
    <t>FCL 62140400 / 31001</t>
  </si>
  <si>
    <t>VERLAAT 12</t>
  </si>
  <si>
    <t>O32530359</t>
  </si>
  <si>
    <t>871687460008192142</t>
  </si>
  <si>
    <t>Brouwersgracht</t>
  </si>
  <si>
    <t>3901 TK</t>
  </si>
  <si>
    <t>FAS2990014</t>
  </si>
  <si>
    <t>BROUWERSGRACHT 3 NST 3901 TK VEENENDAAL</t>
  </si>
  <si>
    <t>O32530360</t>
  </si>
  <si>
    <t>871687460008200090</t>
  </si>
  <si>
    <t>FAS2990015</t>
  </si>
  <si>
    <t>GROENEVELDSELAAN 7 BIJ 3902 HA VEENENDAAL</t>
  </si>
  <si>
    <t>O32530361</t>
  </si>
  <si>
    <t>871687460008208669</t>
  </si>
  <si>
    <t>Helling</t>
  </si>
  <si>
    <t>3901 RX</t>
  </si>
  <si>
    <t>FAS2990016</t>
  </si>
  <si>
    <t>HELLING 41 P 3901 RX VEENENDAAL</t>
  </si>
  <si>
    <t>O32530362</t>
  </si>
  <si>
    <t>871687460009334336</t>
  </si>
  <si>
    <t>3901 CA</t>
  </si>
  <si>
    <t>ABRI 3601026</t>
  </si>
  <si>
    <t>O32530363</t>
  </si>
  <si>
    <t>871687460010168944</t>
  </si>
  <si>
    <t>FAS2990037</t>
  </si>
  <si>
    <t>Nieuweweg 207 BIJ (OV_kast Veensepoort)</t>
  </si>
  <si>
    <t>E0036003789694716</t>
  </si>
  <si>
    <t>O32530364</t>
  </si>
  <si>
    <t>871687460010252087</t>
  </si>
  <si>
    <t>FAS2990038</t>
  </si>
  <si>
    <t>Castor 66 OVL KAST</t>
  </si>
  <si>
    <t>E0044006889985217</t>
  </si>
  <si>
    <t>O32530365</t>
  </si>
  <si>
    <t>871687460010339993</t>
  </si>
  <si>
    <t>DRI</t>
  </si>
  <si>
    <t>3901 GC</t>
  </si>
  <si>
    <t>FAS2990039</t>
  </si>
  <si>
    <t>O32530366</t>
  </si>
  <si>
    <t>871687460010913421</t>
  </si>
  <si>
    <t>Buursteeg</t>
  </si>
  <si>
    <t>3927 EJ</t>
  </si>
  <si>
    <t>RENSWOUDE</t>
  </si>
  <si>
    <t>FAS2990040</t>
  </si>
  <si>
    <t>E0036004024291717</t>
  </si>
  <si>
    <t>O32530367</t>
  </si>
  <si>
    <t>871687460011040331</t>
  </si>
  <si>
    <t>Adriaan P De Kleuverstr</t>
  </si>
  <si>
    <t>3901 TG</t>
  </si>
  <si>
    <t>FAS2990041</t>
  </si>
  <si>
    <t>OVL/Poller kast</t>
  </si>
  <si>
    <t>E0052004479668519</t>
  </si>
  <si>
    <t>O32530368</t>
  </si>
  <si>
    <t>871687460011077962</t>
  </si>
  <si>
    <t>TM 21</t>
  </si>
  <si>
    <t>FAS2990042</t>
  </si>
  <si>
    <t>FCL 62110104 / ECL 31001</t>
  </si>
  <si>
    <t>Evenementenaansluiting Bouwdorp</t>
  </si>
  <si>
    <t>8608161Z</t>
  </si>
  <si>
    <t>O32550049</t>
  </si>
  <si>
    <t>871687460011153598</t>
  </si>
  <si>
    <t>Blekerij</t>
  </si>
  <si>
    <t>PKA</t>
  </si>
  <si>
    <t>3901 WH</t>
  </si>
  <si>
    <t>O32605178</t>
  </si>
  <si>
    <t>871687460011153727</t>
  </si>
  <si>
    <t>FAS2929091</t>
  </si>
  <si>
    <t>O32575261</t>
  </si>
  <si>
    <t>871687460011153857</t>
  </si>
  <si>
    <t>3901 PT</t>
  </si>
  <si>
    <t>FAS2990043</t>
  </si>
  <si>
    <t>parkeerautomaat</t>
  </si>
  <si>
    <t>Schrijverspark 116PKA</t>
  </si>
  <si>
    <t>O32530369</t>
  </si>
  <si>
    <t>871687460011207680</t>
  </si>
  <si>
    <t>De Korenbeurs</t>
  </si>
  <si>
    <t>3901 DX</t>
  </si>
  <si>
    <t>FAS2740565</t>
  </si>
  <si>
    <t>Technishe voorzieningen openbare ruimte elektriciteit GV</t>
  </si>
  <si>
    <t>evenementenaansluiting ijsbaan</t>
  </si>
  <si>
    <t>FCL 62110104 ECL 34209</t>
  </si>
  <si>
    <t>O32530370</t>
  </si>
  <si>
    <t>871687460011344071</t>
  </si>
  <si>
    <t>Goudvink</t>
  </si>
  <si>
    <t>3906 AK</t>
  </si>
  <si>
    <t>FCL62110104 ECL31001</t>
  </si>
  <si>
    <t>Bikescout Goudvink</t>
  </si>
  <si>
    <t>E0051004480241519</t>
  </si>
  <si>
    <t>O32530371</t>
  </si>
  <si>
    <t>871687460011344095</t>
  </si>
  <si>
    <t>Rederijkers</t>
  </si>
  <si>
    <t>3904 NV</t>
  </si>
  <si>
    <t>Bikescout Dichterslaan</t>
  </si>
  <si>
    <t>E0051004480243819</t>
  </si>
  <si>
    <t>O32752433</t>
  </si>
  <si>
    <t>871687460011873427</t>
  </si>
  <si>
    <t>Thoomesplein</t>
  </si>
  <si>
    <t>3901 TN</t>
  </si>
  <si>
    <t>FAS2740561</t>
  </si>
  <si>
    <t>Kast OV/OR</t>
  </si>
  <si>
    <t>O32790996</t>
  </si>
  <si>
    <t>871687460011921128</t>
  </si>
  <si>
    <t>3906 DE</t>
  </si>
  <si>
    <t>FCL67220104 ECL31001</t>
  </si>
  <si>
    <t>Dijkstraat 181GMA</t>
  </si>
  <si>
    <t>E0067005681921721</t>
  </si>
  <si>
    <t>CE03346205</t>
  </si>
  <si>
    <t>EO002934</t>
  </si>
  <si>
    <t>Gem Veenendaal WHH 2021</t>
  </si>
  <si>
    <t>O32530372</t>
  </si>
  <si>
    <t>871689213001585361</t>
  </si>
  <si>
    <t>Suikervat</t>
  </si>
  <si>
    <t>3901 TA</t>
  </si>
  <si>
    <t>SUIKERVAT 1 TO</t>
  </si>
  <si>
    <t>13014072</t>
  </si>
  <si>
    <t>K20041506</t>
  </si>
  <si>
    <t>Gemeente Wijk bij Duurstede</t>
  </si>
  <si>
    <t>LANGBROEK</t>
  </si>
  <si>
    <t>WIJK BIJ DUURSTEDE</t>
  </si>
  <si>
    <t>Hordenweg</t>
  </si>
  <si>
    <t>Overloop</t>
  </si>
  <si>
    <t>3961 KE</t>
  </si>
  <si>
    <t>Prinsenplein</t>
  </si>
  <si>
    <t>3947 PG</t>
  </si>
  <si>
    <t>K20041507</t>
  </si>
  <si>
    <t>Gemeente Woerden</t>
  </si>
  <si>
    <t>50177214</t>
  </si>
  <si>
    <t>O32397377</t>
  </si>
  <si>
    <t>O32530551</t>
  </si>
  <si>
    <t>871687400004522550</t>
  </si>
  <si>
    <t>Meulmansweg</t>
  </si>
  <si>
    <t>3441 AT</t>
  </si>
  <si>
    <t>WOERDEN</t>
  </si>
  <si>
    <t>FAS2740583</t>
  </si>
  <si>
    <t>Gemeente Woerden Marktkasten elektriciteit KV</t>
  </si>
  <si>
    <t>Postbus 45 3440 AA WOERDEN</t>
  </si>
  <si>
    <t>NL85ABNA0538218274</t>
  </si>
  <si>
    <t>274</t>
  </si>
  <si>
    <t>Marktkast - Evenementenkast</t>
  </si>
  <si>
    <t>E0003300005095214</t>
  </si>
  <si>
    <t>CE02967307</t>
  </si>
  <si>
    <t>EO002974</t>
  </si>
  <si>
    <t>Gem Woerden Marktkasten 2022</t>
  </si>
  <si>
    <t>O32530552</t>
  </si>
  <si>
    <t>871687400004525315</t>
  </si>
  <si>
    <t>FAS2740586</t>
  </si>
  <si>
    <t>Gemeente Woerden Vastgoed Gebruik elektra KV</t>
  </si>
  <si>
    <t>bibliotheek vastgoed</t>
  </si>
  <si>
    <t>E0003300005218814</t>
  </si>
  <si>
    <t>O32530553</t>
  </si>
  <si>
    <t>871687400004527463</t>
  </si>
  <si>
    <t>E0003300005163514</t>
  </si>
  <si>
    <t>CE02967308</t>
  </si>
  <si>
    <t>O32530554</t>
  </si>
  <si>
    <t>871687400004529528</t>
  </si>
  <si>
    <t>Groenendaal</t>
  </si>
  <si>
    <t>3441 BD</t>
  </si>
  <si>
    <t>E0003300005165614</t>
  </si>
  <si>
    <t>CE02967309</t>
  </si>
  <si>
    <t>O32530555</t>
  </si>
  <si>
    <t>871687400004542725</t>
  </si>
  <si>
    <t>Wagenstraat</t>
  </si>
  <si>
    <t>3441 BM</t>
  </si>
  <si>
    <t>hoek rijnstraat wagenstraat</t>
  </si>
  <si>
    <t>E0044006890203217</t>
  </si>
  <si>
    <t>CE02967310</t>
  </si>
  <si>
    <t>O32530556</t>
  </si>
  <si>
    <t>871687400004548468</t>
  </si>
  <si>
    <t>Kromwijk</t>
  </si>
  <si>
    <t>3442 AG</t>
  </si>
  <si>
    <t>FAS2740589</t>
  </si>
  <si>
    <t>Gemeente Woerden Waterhuishouding elektra KV</t>
  </si>
  <si>
    <t>E0046003849746017</t>
  </si>
  <si>
    <t>O32530557</t>
  </si>
  <si>
    <t>871687400004550041</t>
  </si>
  <si>
    <t>Boerendijk</t>
  </si>
  <si>
    <t>3442 AH</t>
  </si>
  <si>
    <t>E0003300005235914</t>
  </si>
  <si>
    <t>CE02967312</t>
  </si>
  <si>
    <t>EO002978</t>
  </si>
  <si>
    <t>Gem Woerden WHH2 2022</t>
  </si>
  <si>
    <t>O32530558</t>
  </si>
  <si>
    <t>871687400004550157</t>
  </si>
  <si>
    <t>FAS2740588</t>
  </si>
  <si>
    <t>FCL 62100026 / ECL 38010</t>
  </si>
  <si>
    <t>E0004001594820914</t>
  </si>
  <si>
    <t>CE02967313</t>
  </si>
  <si>
    <t>EO002976</t>
  </si>
  <si>
    <t>Gem Woerden VRI 2022</t>
  </si>
  <si>
    <t>O32530559</t>
  </si>
  <si>
    <t>871687400004550799</t>
  </si>
  <si>
    <t>E0004001594822214</t>
  </si>
  <si>
    <t>CE02967314</t>
  </si>
  <si>
    <t>O32530560</t>
  </si>
  <si>
    <t>871687400004594410</t>
  </si>
  <si>
    <t>Emmakade</t>
  </si>
  <si>
    <t>3441 AJ</t>
  </si>
  <si>
    <t>FAS2989877</t>
  </si>
  <si>
    <t>kast woonschepen</t>
  </si>
  <si>
    <t>emmakade</t>
  </si>
  <si>
    <t>E0003300005095314</t>
  </si>
  <si>
    <t>O32530561</t>
  </si>
  <si>
    <t>871687400004605925</t>
  </si>
  <si>
    <t>3441 BG</t>
  </si>
  <si>
    <t>FAS2740585</t>
  </si>
  <si>
    <t>Gemeente Woerden Vastgoed Beheer Elektra KV</t>
  </si>
  <si>
    <t>Carillon</t>
  </si>
  <si>
    <t>E0003300005233214</t>
  </si>
  <si>
    <t>O32530562</t>
  </si>
  <si>
    <t>871687400004624124</t>
  </si>
  <si>
    <t>3442 AP</t>
  </si>
  <si>
    <t>FAS2740581</t>
  </si>
  <si>
    <t>Gemeente Woerden Bruggen elektra KV</t>
  </si>
  <si>
    <t>Rozenbrug</t>
  </si>
  <si>
    <t>E0003300005236114</t>
  </si>
  <si>
    <t>O32530563</t>
  </si>
  <si>
    <t>871687400004688423</t>
  </si>
  <si>
    <t>3441 XB</t>
  </si>
  <si>
    <t>J. van Leer 54800101/31110</t>
  </si>
  <si>
    <t>Molen vastgoed</t>
  </si>
  <si>
    <t>E0049007476609719</t>
  </si>
  <si>
    <t>O32530564</t>
  </si>
  <si>
    <t>871687400004692710</t>
  </si>
  <si>
    <t>3441 XC</t>
  </si>
  <si>
    <t>ovl Verlichting kasteel</t>
  </si>
  <si>
    <t>E0004001575578714</t>
  </si>
  <si>
    <t>O32530565</t>
  </si>
  <si>
    <t>871687400004692970</t>
  </si>
  <si>
    <t>Oranjestraat</t>
  </si>
  <si>
    <t>3441 XA</t>
  </si>
  <si>
    <t>Vosbrug</t>
  </si>
  <si>
    <t>E0003300005236014</t>
  </si>
  <si>
    <t>O32530566</t>
  </si>
  <si>
    <t>871687400004702327</t>
  </si>
  <si>
    <t>Meidoornstraat</t>
  </si>
  <si>
    <t>3442 GC</t>
  </si>
  <si>
    <t>E0003300005236214</t>
  </si>
  <si>
    <t>CE02967315</t>
  </si>
  <si>
    <t>O32530567</t>
  </si>
  <si>
    <t>871687400004734533</t>
  </si>
  <si>
    <t>Oostsingel</t>
  </si>
  <si>
    <t>3441 GB</t>
  </si>
  <si>
    <t>E0003300005234614</t>
  </si>
  <si>
    <t>CE02967316</t>
  </si>
  <si>
    <t>O32530568</t>
  </si>
  <si>
    <t>871687400004734687</t>
  </si>
  <si>
    <t>E0003300005233514</t>
  </si>
  <si>
    <t>O32642537</t>
  </si>
  <si>
    <t>CE03021700</t>
  </si>
  <si>
    <t>EO002939</t>
  </si>
  <si>
    <t>Gem Woerden WHH2 2021</t>
  </si>
  <si>
    <t>O32530569</t>
  </si>
  <si>
    <t>871687400004778292</t>
  </si>
  <si>
    <t>Korenbloemstraat</t>
  </si>
  <si>
    <t>3442 XA</t>
  </si>
  <si>
    <t>E0003300005233414</t>
  </si>
  <si>
    <t>CE02967318</t>
  </si>
  <si>
    <t>O32530570</t>
  </si>
  <si>
    <t>871687400004796319</t>
  </si>
  <si>
    <t>Oudelandseweg</t>
  </si>
  <si>
    <t>3443 AC</t>
  </si>
  <si>
    <t>E0003300005165714</t>
  </si>
  <si>
    <t>CE02967319</t>
  </si>
  <si>
    <t>O32530571</t>
  </si>
  <si>
    <t>871687400004796432</t>
  </si>
  <si>
    <t>3443 AB</t>
  </si>
  <si>
    <t>E0003300005235614</t>
  </si>
  <si>
    <t>CE02967320</t>
  </si>
  <si>
    <t>O32530572</t>
  </si>
  <si>
    <t>871687400004800306</t>
  </si>
  <si>
    <t>De Veste</t>
  </si>
  <si>
    <t>3443 DZ</t>
  </si>
  <si>
    <t>E0003300005056814</t>
  </si>
  <si>
    <t>CE02967321</t>
  </si>
  <si>
    <t>O32530573</t>
  </si>
  <si>
    <t>871687400004804748</t>
  </si>
  <si>
    <t>Meeuwenlaan</t>
  </si>
  <si>
    <t>3443 BC</t>
  </si>
  <si>
    <t>FAS2740580</t>
  </si>
  <si>
    <t>Gemeente Woerden Begraafplaatsen elektra KV</t>
  </si>
  <si>
    <t>E0004001835461814</t>
  </si>
  <si>
    <t>O32530574</t>
  </si>
  <si>
    <t>871687400004899744</t>
  </si>
  <si>
    <t>Leidsestraatweg</t>
  </si>
  <si>
    <t>3443 BT</t>
  </si>
  <si>
    <t>Kwakelbrug</t>
  </si>
  <si>
    <t>E0003300005057014</t>
  </si>
  <si>
    <t>O32530575</t>
  </si>
  <si>
    <t>871687400004916595</t>
  </si>
  <si>
    <t>3443 EH</t>
  </si>
  <si>
    <t>Gymzaal Pius X VASTGOED</t>
  </si>
  <si>
    <t>E0052004463029619</t>
  </si>
  <si>
    <t>O32530576</t>
  </si>
  <si>
    <t>871687400004942303</t>
  </si>
  <si>
    <t>3443 BZ</t>
  </si>
  <si>
    <t>Blokhuisbrug</t>
  </si>
  <si>
    <t>E0044007003310217</t>
  </si>
  <si>
    <t>O32530577</t>
  </si>
  <si>
    <t>871687400005018076</t>
  </si>
  <si>
    <t>Geestdorp</t>
  </si>
  <si>
    <t>3444 BD</t>
  </si>
  <si>
    <t>14427162</t>
  </si>
  <si>
    <t>O32530578</t>
  </si>
  <si>
    <t>871687400005021281</t>
  </si>
  <si>
    <t>E0003300005232014</t>
  </si>
  <si>
    <t>CE02967322</t>
  </si>
  <si>
    <t>O32530579</t>
  </si>
  <si>
    <t>871687400005021304</t>
  </si>
  <si>
    <t>3444 BG</t>
  </si>
  <si>
    <t>E0003300005220714</t>
  </si>
  <si>
    <t>CE02967323</t>
  </si>
  <si>
    <t>O32530580</t>
  </si>
  <si>
    <t>871687400005021366</t>
  </si>
  <si>
    <t>3444 BC</t>
  </si>
  <si>
    <t>E0003300005233714</t>
  </si>
  <si>
    <t>CE02967324</t>
  </si>
  <si>
    <t>O32530581</t>
  </si>
  <si>
    <t>871687400005021854</t>
  </si>
  <si>
    <t>3444 BE</t>
  </si>
  <si>
    <t>E0003300005222714</t>
  </si>
  <si>
    <t>CE02967325</t>
  </si>
  <si>
    <t>O32530582</t>
  </si>
  <si>
    <t>871687400005031389</t>
  </si>
  <si>
    <t>E0003300005222814</t>
  </si>
  <si>
    <t>CE02967326</t>
  </si>
  <si>
    <t>O32530583</t>
  </si>
  <si>
    <t>871687400005031440</t>
  </si>
  <si>
    <t>E0003300005232114</t>
  </si>
  <si>
    <t>CE02967327</t>
  </si>
  <si>
    <t>O32530584</t>
  </si>
  <si>
    <t>871687400005031501</t>
  </si>
  <si>
    <t>E0003300005235814</t>
  </si>
  <si>
    <t>CE02967328</t>
  </si>
  <si>
    <t>O32530585</t>
  </si>
  <si>
    <t>871687400005031563</t>
  </si>
  <si>
    <t>E0003300005232214</t>
  </si>
  <si>
    <t>CE02967329</t>
  </si>
  <si>
    <t>O32530586</t>
  </si>
  <si>
    <t>871687400005034137</t>
  </si>
  <si>
    <t>J van Oldenbarneveltlaan</t>
  </si>
  <si>
    <t>3445 AD</t>
  </si>
  <si>
    <t>E0003300005223014</t>
  </si>
  <si>
    <t>CE02967330</t>
  </si>
  <si>
    <t>O32530587</t>
  </si>
  <si>
    <t>871687400005034878</t>
  </si>
  <si>
    <t>3445 AA</t>
  </si>
  <si>
    <t>9516762O</t>
  </si>
  <si>
    <t>CE02967331</t>
  </si>
  <si>
    <t>O32530588</t>
  </si>
  <si>
    <t>871687400005037008</t>
  </si>
  <si>
    <t>Steinhagenseweg</t>
  </si>
  <si>
    <t>3446 GP</t>
  </si>
  <si>
    <t>E0003300005220814</t>
  </si>
  <si>
    <t>CE02967332</t>
  </si>
  <si>
    <t>O32530589</t>
  </si>
  <si>
    <t>871687400005037046</t>
  </si>
  <si>
    <t>Breeveld</t>
  </si>
  <si>
    <t>3445 BA</t>
  </si>
  <si>
    <t>E0003300005221814</t>
  </si>
  <si>
    <t>CE02967333</t>
  </si>
  <si>
    <t>O32530590</t>
  </si>
  <si>
    <t>871687400005037183</t>
  </si>
  <si>
    <t>3445 BB</t>
  </si>
  <si>
    <t>E0003300005230614</t>
  </si>
  <si>
    <t>CE02967334</t>
  </si>
  <si>
    <t>O32530591</t>
  </si>
  <si>
    <t>871687400005037916</t>
  </si>
  <si>
    <t>E0003300005221714</t>
  </si>
  <si>
    <t>CE02967335</t>
  </si>
  <si>
    <t>O32530592</t>
  </si>
  <si>
    <t>871687400005037985</t>
  </si>
  <si>
    <t>E0003300005217314</t>
  </si>
  <si>
    <t>CE02967336</t>
  </si>
  <si>
    <t>O32530593</t>
  </si>
  <si>
    <t>871687400005054814</t>
  </si>
  <si>
    <t>Zegveldse Uitweg</t>
  </si>
  <si>
    <t>3443 JE</t>
  </si>
  <si>
    <t>E0044006877021817</t>
  </si>
  <si>
    <t>CE02967337</t>
  </si>
  <si>
    <t>O32530594</t>
  </si>
  <si>
    <t>871687400005054890</t>
  </si>
  <si>
    <t>E0003300005165814</t>
  </si>
  <si>
    <t>CE02967338</t>
  </si>
  <si>
    <t>O32530595</t>
  </si>
  <si>
    <t>871687400005069245</t>
  </si>
  <si>
    <t>Rietveld</t>
  </si>
  <si>
    <t>3443 XD</t>
  </si>
  <si>
    <t>E0003300005231914</t>
  </si>
  <si>
    <t>CE02967339</t>
  </si>
  <si>
    <t>O32530596</t>
  </si>
  <si>
    <t>871687400005073334</t>
  </si>
  <si>
    <t>3443 XB</t>
  </si>
  <si>
    <t>13663289</t>
  </si>
  <si>
    <t>CE02967340</t>
  </si>
  <si>
    <t>O32530597</t>
  </si>
  <si>
    <t>871687400005077295</t>
  </si>
  <si>
    <t>3443 XA</t>
  </si>
  <si>
    <t>14535431</t>
  </si>
  <si>
    <t>CE02967341</t>
  </si>
  <si>
    <t>O32530598</t>
  </si>
  <si>
    <t>871687400005077998</t>
  </si>
  <si>
    <t>3443 XC</t>
  </si>
  <si>
    <t>E0005001844295114</t>
  </si>
  <si>
    <t>CE02967342</t>
  </si>
  <si>
    <t>O32530599</t>
  </si>
  <si>
    <t>871687400005078100</t>
  </si>
  <si>
    <t>E0003300005233614</t>
  </si>
  <si>
    <t>CE02967343</t>
  </si>
  <si>
    <t>O32530600</t>
  </si>
  <si>
    <t>871687400005078834</t>
  </si>
  <si>
    <t>E0003300005234014</t>
  </si>
  <si>
    <t>CE02967344</t>
  </si>
  <si>
    <t>O32530601</t>
  </si>
  <si>
    <t>871687400005084187</t>
  </si>
  <si>
    <t>Meerkoetlaan</t>
  </si>
  <si>
    <t>3444 BH</t>
  </si>
  <si>
    <t>13663215</t>
  </si>
  <si>
    <t>CE02967345</t>
  </si>
  <si>
    <t>O32801653</t>
  </si>
  <si>
    <t>871687400005142382</t>
  </si>
  <si>
    <t>Dr. Kuyperlaan</t>
  </si>
  <si>
    <t>3445 CK</t>
  </si>
  <si>
    <t>FAS3330632</t>
  </si>
  <si>
    <t>Gymlokaal Dr. Kuyperlaan</t>
  </si>
  <si>
    <t>E0003300005219014</t>
  </si>
  <si>
    <t>O32530602</t>
  </si>
  <si>
    <t>871687400005149213</t>
  </si>
  <si>
    <t>Cattenbroekerlaan</t>
  </si>
  <si>
    <t>3445 EH</t>
  </si>
  <si>
    <t>E0003300005230314</t>
  </si>
  <si>
    <t>CE02967346</t>
  </si>
  <si>
    <t>O32530604</t>
  </si>
  <si>
    <t>871687400005152152</t>
  </si>
  <si>
    <t>3445 EG</t>
  </si>
  <si>
    <t>8910285O</t>
  </si>
  <si>
    <t>CE02967347</t>
  </si>
  <si>
    <t>O32530605</t>
  </si>
  <si>
    <t>871687400005155214</t>
  </si>
  <si>
    <t>LINSCHOTERWEG</t>
  </si>
  <si>
    <t>3446 GD</t>
  </si>
  <si>
    <t>E0003300005221614</t>
  </si>
  <si>
    <t>CE02967348</t>
  </si>
  <si>
    <t>O32530607</t>
  </si>
  <si>
    <t>871687400005156693</t>
  </si>
  <si>
    <t>Polanerzandweg</t>
  </si>
  <si>
    <t>3446 CC</t>
  </si>
  <si>
    <t>E0005001823559614</t>
  </si>
  <si>
    <t>CE02967349</t>
  </si>
  <si>
    <t>O32530608</t>
  </si>
  <si>
    <t>871687400005158055</t>
  </si>
  <si>
    <t>3446 HA</t>
  </si>
  <si>
    <t>E0003300005217614</t>
  </si>
  <si>
    <t>CE02967350</t>
  </si>
  <si>
    <t>O32530609</t>
  </si>
  <si>
    <t>871687400005158086</t>
  </si>
  <si>
    <t>E0003300005221014</t>
  </si>
  <si>
    <t>CE02967351</t>
  </si>
  <si>
    <t>O32530610</t>
  </si>
  <si>
    <t>871687400005158116</t>
  </si>
  <si>
    <t>E0003300005220914</t>
  </si>
  <si>
    <t>CE02967352</t>
  </si>
  <si>
    <t>O32530611</t>
  </si>
  <si>
    <t>871687400005158536</t>
  </si>
  <si>
    <t>Van der Valk Boumanlaan</t>
  </si>
  <si>
    <t>3446 GK</t>
  </si>
  <si>
    <t>E0003300005222514</t>
  </si>
  <si>
    <t>CE02967353</t>
  </si>
  <si>
    <t>O32530612</t>
  </si>
  <si>
    <t>871687400005161482</t>
  </si>
  <si>
    <t>Kast rioolpompje</t>
  </si>
  <si>
    <t>E0003300005222614</t>
  </si>
  <si>
    <t>CE02967354</t>
  </si>
  <si>
    <t>O32530613</t>
  </si>
  <si>
    <t>871687400005180643</t>
  </si>
  <si>
    <t>Wulverhorstbaan</t>
  </si>
  <si>
    <t>3447 GA</t>
  </si>
  <si>
    <t>E0003300005222114</t>
  </si>
  <si>
    <t>CE02967355</t>
  </si>
  <si>
    <t>O32530614</t>
  </si>
  <si>
    <t>871687400005182166</t>
  </si>
  <si>
    <t>E0004001835471714</t>
  </si>
  <si>
    <t>CE02967356</t>
  </si>
  <si>
    <t>O32530615</t>
  </si>
  <si>
    <t>871687400005192868</t>
  </si>
  <si>
    <t>Kromwijkerdijk</t>
  </si>
  <si>
    <t>3448 HW</t>
  </si>
  <si>
    <t>E0003300005223114</t>
  </si>
  <si>
    <t>CE02967357</t>
  </si>
  <si>
    <t>O32530616</t>
  </si>
  <si>
    <t>871687400005192950</t>
  </si>
  <si>
    <t>E0003300005222014</t>
  </si>
  <si>
    <t>CE02967358</t>
  </si>
  <si>
    <t>O32530617</t>
  </si>
  <si>
    <t>871687400005193049</t>
  </si>
  <si>
    <t>E0003300005223214</t>
  </si>
  <si>
    <t>CE02967359</t>
  </si>
  <si>
    <t>O32530618</t>
  </si>
  <si>
    <t>871687400005193117</t>
  </si>
  <si>
    <t>E0003300005221914</t>
  </si>
  <si>
    <t>CE02967360</t>
  </si>
  <si>
    <t>O32530619</t>
  </si>
  <si>
    <t>871687400005195098</t>
  </si>
  <si>
    <t>E0005001823562814</t>
  </si>
  <si>
    <t>CE02967361</t>
  </si>
  <si>
    <t>O32530620</t>
  </si>
  <si>
    <t>871687400005199379</t>
  </si>
  <si>
    <t>3445 AX</t>
  </si>
  <si>
    <t>E0003300005221514</t>
  </si>
  <si>
    <t>CE02967362</t>
  </si>
  <si>
    <t>O32530621</t>
  </si>
  <si>
    <t>871687400005243898</t>
  </si>
  <si>
    <t>Blekerijlaan</t>
  </si>
  <si>
    <t>3447 GR</t>
  </si>
  <si>
    <t>E0054008326080021</t>
  </si>
  <si>
    <t>CE02967363</t>
  </si>
  <si>
    <t>O32530622</t>
  </si>
  <si>
    <t>871687400005548696</t>
  </si>
  <si>
    <t>Molenvlietbrink</t>
  </si>
  <si>
    <t>3448 HT</t>
  </si>
  <si>
    <t>E0003300005217514</t>
  </si>
  <si>
    <t>CE02967364</t>
  </si>
  <si>
    <t>O32530623</t>
  </si>
  <si>
    <t>871687400005618191</t>
  </si>
  <si>
    <t>Noordzee</t>
  </si>
  <si>
    <t>3446 CJ</t>
  </si>
  <si>
    <t>E0005001823564214</t>
  </si>
  <si>
    <t>CE02967365</t>
  </si>
  <si>
    <t>O32530624</t>
  </si>
  <si>
    <t>871687400005817198</t>
  </si>
  <si>
    <t>BARWOUTSWAARDER</t>
  </si>
  <si>
    <t>3449 HJ</t>
  </si>
  <si>
    <t>H. de Jong 54800101/31100</t>
  </si>
  <si>
    <t>vastgoed</t>
  </si>
  <si>
    <t>82941800</t>
  </si>
  <si>
    <t>O32530625</t>
  </si>
  <si>
    <t>871687400005821935</t>
  </si>
  <si>
    <t>E0003300005218914</t>
  </si>
  <si>
    <t>CE02967366</t>
  </si>
  <si>
    <t>O32530626</t>
  </si>
  <si>
    <t>871687400005825551</t>
  </si>
  <si>
    <t>Hoofdweg</t>
  </si>
  <si>
    <t>3474 JB</t>
  </si>
  <si>
    <t>ZEGVELD</t>
  </si>
  <si>
    <t>FAS2989878</t>
  </si>
  <si>
    <t>filiaalnr 306</t>
  </si>
  <si>
    <t>brandweer vastgoed</t>
  </si>
  <si>
    <t>6505060O</t>
  </si>
  <si>
    <t>O32530627</t>
  </si>
  <si>
    <t>871687400005828347</t>
  </si>
  <si>
    <t>3474 JA</t>
  </si>
  <si>
    <t>E0003300005221114</t>
  </si>
  <si>
    <t>CE02967367</t>
  </si>
  <si>
    <t>O32530628</t>
  </si>
  <si>
    <t>871687400005832573</t>
  </si>
  <si>
    <t>Rondweg</t>
  </si>
  <si>
    <t>3474 KD</t>
  </si>
  <si>
    <t>E0003300005210314</t>
  </si>
  <si>
    <t>CE02967368</t>
  </si>
  <si>
    <t>O32530629</t>
  </si>
  <si>
    <t>871687400005832870</t>
  </si>
  <si>
    <t>Oude Meije</t>
  </si>
  <si>
    <t>3474 KM</t>
  </si>
  <si>
    <t>E0003300005192614</t>
  </si>
  <si>
    <t>CE02967369</t>
  </si>
  <si>
    <t>O32530630</t>
  </si>
  <si>
    <t>871687400005847058</t>
  </si>
  <si>
    <t>BOSCHSLOOT</t>
  </si>
  <si>
    <t>3474 HK</t>
  </si>
  <si>
    <t>E0003300005204614</t>
  </si>
  <si>
    <t>CE02967370</t>
  </si>
  <si>
    <t>O32530631</t>
  </si>
  <si>
    <t>871687400005860439</t>
  </si>
  <si>
    <t>3448 HV</t>
  </si>
  <si>
    <t>E0003300005220314</t>
  </si>
  <si>
    <t>CE02967371</t>
  </si>
  <si>
    <t>O32530632</t>
  </si>
  <si>
    <t>871687400005860675</t>
  </si>
  <si>
    <t>FAS2740584</t>
  </si>
  <si>
    <t>Gemeente Woerden Sportvelden elektriciteit KV</t>
  </si>
  <si>
    <t>Berging</t>
  </si>
  <si>
    <t>E0004001575578614</t>
  </si>
  <si>
    <t>O32530633</t>
  </si>
  <si>
    <t>871687400005861719</t>
  </si>
  <si>
    <t>E0004001575530314</t>
  </si>
  <si>
    <t>CE02967372</t>
  </si>
  <si>
    <t>O32530634</t>
  </si>
  <si>
    <t>871687400005884541</t>
  </si>
  <si>
    <t>3449 HK</t>
  </si>
  <si>
    <t>E0003300005217114</t>
  </si>
  <si>
    <t>CE02967373</t>
  </si>
  <si>
    <t>O32530635</t>
  </si>
  <si>
    <t>871687400005884602</t>
  </si>
  <si>
    <t>3449 HS</t>
  </si>
  <si>
    <t>E0003300005217214</t>
  </si>
  <si>
    <t>CE02967374</t>
  </si>
  <si>
    <t>O32530636</t>
  </si>
  <si>
    <t>871687400005907462</t>
  </si>
  <si>
    <t>3474 JG</t>
  </si>
  <si>
    <t>E0003300005193914</t>
  </si>
  <si>
    <t>CE02967375</t>
  </si>
  <si>
    <t>O32530637</t>
  </si>
  <si>
    <t>871687400005907608</t>
  </si>
  <si>
    <t>3474 JH</t>
  </si>
  <si>
    <t>E0003300005220414</t>
  </si>
  <si>
    <t>CE02967376</t>
  </si>
  <si>
    <t>O32530638</t>
  </si>
  <si>
    <t>871687400005907790</t>
  </si>
  <si>
    <t>3474 JD</t>
  </si>
  <si>
    <t>E0003300005234414</t>
  </si>
  <si>
    <t>CE02967377</t>
  </si>
  <si>
    <t>O32530639</t>
  </si>
  <si>
    <t>871687400005907936</t>
  </si>
  <si>
    <t>MEIJE</t>
  </si>
  <si>
    <t>3474 MB</t>
  </si>
  <si>
    <t>E0003300005204714</t>
  </si>
  <si>
    <t>CE02967378</t>
  </si>
  <si>
    <t>O32530640</t>
  </si>
  <si>
    <t>871687400005907998</t>
  </si>
  <si>
    <t>E0003300005192714</t>
  </si>
  <si>
    <t>CE02967379</t>
  </si>
  <si>
    <t>O32530641</t>
  </si>
  <si>
    <t>871687400005908063</t>
  </si>
  <si>
    <t>209</t>
  </si>
  <si>
    <t>E0003300005191614</t>
  </si>
  <si>
    <t>CE02967380</t>
  </si>
  <si>
    <t>O32530642</t>
  </si>
  <si>
    <t>871687400005908131</t>
  </si>
  <si>
    <t>219</t>
  </si>
  <si>
    <t>E0003300005191714</t>
  </si>
  <si>
    <t>CE02967381</t>
  </si>
  <si>
    <t>O32530643</t>
  </si>
  <si>
    <t>871687400005908209</t>
  </si>
  <si>
    <t>9513673O</t>
  </si>
  <si>
    <t>CE02967382</t>
  </si>
  <si>
    <t>O32530644</t>
  </si>
  <si>
    <t>871687400005913494</t>
  </si>
  <si>
    <t>Toegang</t>
  </si>
  <si>
    <t>3651 MA</t>
  </si>
  <si>
    <t>WOERDENSE VERLAAT</t>
  </si>
  <si>
    <t>E0003300003941914</t>
  </si>
  <si>
    <t>CE02967383</t>
  </si>
  <si>
    <t>O32530645</t>
  </si>
  <si>
    <t>871687400005917140</t>
  </si>
  <si>
    <t>E0003300005220514</t>
  </si>
  <si>
    <t>CE02967384</t>
  </si>
  <si>
    <t>O32530646</t>
  </si>
  <si>
    <t>871687400005917225</t>
  </si>
  <si>
    <t>E0003300005192814</t>
  </si>
  <si>
    <t>CE02967385</t>
  </si>
  <si>
    <t>O32530647</t>
  </si>
  <si>
    <t>871687400005918192</t>
  </si>
  <si>
    <t>3474 KX</t>
  </si>
  <si>
    <t>E0003300005191514</t>
  </si>
  <si>
    <t>CE02967386</t>
  </si>
  <si>
    <t>O32530648</t>
  </si>
  <si>
    <t>871687400005924643</t>
  </si>
  <si>
    <t>Milandweg</t>
  </si>
  <si>
    <t>3474 KK</t>
  </si>
  <si>
    <t>E0003300005210514</t>
  </si>
  <si>
    <t>CE02967387</t>
  </si>
  <si>
    <t>O32530649</t>
  </si>
  <si>
    <t>871687400005924711</t>
  </si>
  <si>
    <t>E0003300005221214</t>
  </si>
  <si>
    <t>CE02967388</t>
  </si>
  <si>
    <t>O32530650</t>
  </si>
  <si>
    <t>871687400005924773</t>
  </si>
  <si>
    <t>E0003300005192514</t>
  </si>
  <si>
    <t>CE02967389</t>
  </si>
  <si>
    <t>O32530651</t>
  </si>
  <si>
    <t>871687400005925244</t>
  </si>
  <si>
    <t>Willem-Alexanderstraat</t>
  </si>
  <si>
    <t>3474 JT</t>
  </si>
  <si>
    <t>E0003300005194614</t>
  </si>
  <si>
    <t>CE02967390</t>
  </si>
  <si>
    <t>O32530652</t>
  </si>
  <si>
    <t>871687400005936868</t>
  </si>
  <si>
    <t>3474 JK</t>
  </si>
  <si>
    <t>E0003300005233814</t>
  </si>
  <si>
    <t>CE02967391</t>
  </si>
  <si>
    <t>O32530653</t>
  </si>
  <si>
    <t>871687400005937483</t>
  </si>
  <si>
    <t>3474 KW</t>
  </si>
  <si>
    <t>E0003300005223314</t>
  </si>
  <si>
    <t>CE02967392</t>
  </si>
  <si>
    <t>O32530654</t>
  </si>
  <si>
    <t>871687400005937551</t>
  </si>
  <si>
    <t>E0003300005223414</t>
  </si>
  <si>
    <t>CE02967393</t>
  </si>
  <si>
    <t>O32530655</t>
  </si>
  <si>
    <t>871687400005945464</t>
  </si>
  <si>
    <t>3474 KC</t>
  </si>
  <si>
    <t>E0003300005195314</t>
  </si>
  <si>
    <t>CE02967394</t>
  </si>
  <si>
    <t>O32530656</t>
  </si>
  <si>
    <t>871687400005947192</t>
  </si>
  <si>
    <t>3474 KE</t>
  </si>
  <si>
    <t>E0003300005210614</t>
  </si>
  <si>
    <t>CE02967395</t>
  </si>
  <si>
    <t>O32530657</t>
  </si>
  <si>
    <t>871687400005947260</t>
  </si>
  <si>
    <t>3474 KG</t>
  </si>
  <si>
    <t>E0003300005210414</t>
  </si>
  <si>
    <t>CE02967396</t>
  </si>
  <si>
    <t>O32530658</t>
  </si>
  <si>
    <t>871687400005960627</t>
  </si>
  <si>
    <t>3448 ZM</t>
  </si>
  <si>
    <t>kast bij rioolgemaal</t>
  </si>
  <si>
    <t>E0003300005217714</t>
  </si>
  <si>
    <t>CE02967397</t>
  </si>
  <si>
    <t>O32530659</t>
  </si>
  <si>
    <t>871687400006275249</t>
  </si>
  <si>
    <t>Harmelerwaard</t>
  </si>
  <si>
    <t>3481 LB</t>
  </si>
  <si>
    <t>HARMELEN</t>
  </si>
  <si>
    <t>Beregeninginstallatie</t>
  </si>
  <si>
    <t>E0054008433222722</t>
  </si>
  <si>
    <t>O32530660</t>
  </si>
  <si>
    <t>871687400006276307</t>
  </si>
  <si>
    <t>3481 LA</t>
  </si>
  <si>
    <t>E0003300008633014</t>
  </si>
  <si>
    <t>CE02967398</t>
  </si>
  <si>
    <t>EO002977</t>
  </si>
  <si>
    <t>Gem Woerden WHH1 2022</t>
  </si>
  <si>
    <t>O32530661</t>
  </si>
  <si>
    <t>871687400006276338</t>
  </si>
  <si>
    <t>E0003300008632314</t>
  </si>
  <si>
    <t>CE02967399</t>
  </si>
  <si>
    <t>O32530662</t>
  </si>
  <si>
    <t>871687400006276369</t>
  </si>
  <si>
    <t>E0003300008632914</t>
  </si>
  <si>
    <t>CE02967400</t>
  </si>
  <si>
    <t>O32530663</t>
  </si>
  <si>
    <t>871687400006276413</t>
  </si>
  <si>
    <t>E0003300008632414</t>
  </si>
  <si>
    <t>CE02967401</t>
  </si>
  <si>
    <t>O32530664</t>
  </si>
  <si>
    <t>871687400006276468</t>
  </si>
  <si>
    <t>Heldamweg</t>
  </si>
  <si>
    <t>3481 GX</t>
  </si>
  <si>
    <t>E0003300008632014</t>
  </si>
  <si>
    <t>CE02967402</t>
  </si>
  <si>
    <t>O32530665</t>
  </si>
  <si>
    <t>871687400006276505</t>
  </si>
  <si>
    <t>E0003300008632514</t>
  </si>
  <si>
    <t>CE02967403</t>
  </si>
  <si>
    <t>O32530666</t>
  </si>
  <si>
    <t>871687400006276550</t>
  </si>
  <si>
    <t>E0003300008632614</t>
  </si>
  <si>
    <t>CE02967404</t>
  </si>
  <si>
    <t>O32530667</t>
  </si>
  <si>
    <t>871687400006276628</t>
  </si>
  <si>
    <t>3481 LC</t>
  </si>
  <si>
    <t>E0003300008633414</t>
  </si>
  <si>
    <t>CE02967405</t>
  </si>
  <si>
    <t>O32530668</t>
  </si>
  <si>
    <t>871687400006276673</t>
  </si>
  <si>
    <t>Gregor Mendelweg</t>
  </si>
  <si>
    <t>E0003300008633114</t>
  </si>
  <si>
    <t>CE02967406</t>
  </si>
  <si>
    <t>O32530669</t>
  </si>
  <si>
    <t>871687400006276727</t>
  </si>
  <si>
    <t>Molenbrug</t>
  </si>
  <si>
    <t>E0004001575578514</t>
  </si>
  <si>
    <t>O32530671</t>
  </si>
  <si>
    <t>871687400006284265</t>
  </si>
  <si>
    <t>Appellaan</t>
  </si>
  <si>
    <t>3481 GV</t>
  </si>
  <si>
    <t>E0003300008631814</t>
  </si>
  <si>
    <t>O32530672</t>
  </si>
  <si>
    <t>871687400006284425</t>
  </si>
  <si>
    <t>Dorpeldijk</t>
  </si>
  <si>
    <t>3481 GW</t>
  </si>
  <si>
    <t>E0003300008634114</t>
  </si>
  <si>
    <t>CE02967408</t>
  </si>
  <si>
    <t>O32530673</t>
  </si>
  <si>
    <t>871687400006284463</t>
  </si>
  <si>
    <t>E0003300008634014</t>
  </si>
  <si>
    <t>CE02967409</t>
  </si>
  <si>
    <t>O32530674</t>
  </si>
  <si>
    <t>871687400006287037</t>
  </si>
  <si>
    <t>E0003300008631714</t>
  </si>
  <si>
    <t>CE02967410</t>
  </si>
  <si>
    <t>O32530675</t>
  </si>
  <si>
    <t>871687400006304130</t>
  </si>
  <si>
    <t>Reijerscop</t>
  </si>
  <si>
    <t>3481 LG</t>
  </si>
  <si>
    <t>E0003300005206014</t>
  </si>
  <si>
    <t>CE02967411</t>
  </si>
  <si>
    <t>O32530676</t>
  </si>
  <si>
    <t>871687400006304253</t>
  </si>
  <si>
    <t>3481 LE</t>
  </si>
  <si>
    <t>E0003300008633314</t>
  </si>
  <si>
    <t>CE02967412</t>
  </si>
  <si>
    <t>O32530677</t>
  </si>
  <si>
    <t>871687400006304369</t>
  </si>
  <si>
    <t>3481 LD</t>
  </si>
  <si>
    <t>E0003300008631914</t>
  </si>
  <si>
    <t>CE02967413</t>
  </si>
  <si>
    <t>O32530678</t>
  </si>
  <si>
    <t>871687400006304420</t>
  </si>
  <si>
    <t>E0003300008646714</t>
  </si>
  <si>
    <t>CE02967414</t>
  </si>
  <si>
    <t>O32530679</t>
  </si>
  <si>
    <t>871687400006304505</t>
  </si>
  <si>
    <t>E0003300008634414</t>
  </si>
  <si>
    <t>CE02967415</t>
  </si>
  <si>
    <t>O32530680</t>
  </si>
  <si>
    <t>871687400006304567</t>
  </si>
  <si>
    <t>E0003300008634514</t>
  </si>
  <si>
    <t>CE02967416</t>
  </si>
  <si>
    <t>O32530681</t>
  </si>
  <si>
    <t>871687400006335813</t>
  </si>
  <si>
    <t>Claushof</t>
  </si>
  <si>
    <t>3481 WC</t>
  </si>
  <si>
    <t>E0005001823560314</t>
  </si>
  <si>
    <t>CE02967417</t>
  </si>
  <si>
    <t>O32530682</t>
  </si>
  <si>
    <t>871687400006344310</t>
  </si>
  <si>
    <t>Hendriklaan</t>
  </si>
  <si>
    <t>3481 VR</t>
  </si>
  <si>
    <t>Dislocatie scholencluster Harmelen</t>
  </si>
  <si>
    <t>E0026300025985815</t>
  </si>
  <si>
    <t>O32530683</t>
  </si>
  <si>
    <t>871687400006347069</t>
  </si>
  <si>
    <t>Pompersplein</t>
  </si>
  <si>
    <t>BW</t>
  </si>
  <si>
    <t>3481 EC</t>
  </si>
  <si>
    <t>E0052004463080919</t>
  </si>
  <si>
    <t>O32530684</t>
  </si>
  <si>
    <t>871687400006361317</t>
  </si>
  <si>
    <t>Oudeland</t>
  </si>
  <si>
    <t>3481 GD</t>
  </si>
  <si>
    <t>Gymzaal Oudeland</t>
  </si>
  <si>
    <t>E0004001835464814</t>
  </si>
  <si>
    <t>O32530685</t>
  </si>
  <si>
    <t>871687400006362703</t>
  </si>
  <si>
    <t>Schoollaan</t>
  </si>
  <si>
    <t>R100</t>
  </si>
  <si>
    <t>3481 GH</t>
  </si>
  <si>
    <t>E0003300008642214</t>
  </si>
  <si>
    <t>CE02967418</t>
  </si>
  <si>
    <t>O32530686</t>
  </si>
  <si>
    <t>871687400006366626</t>
  </si>
  <si>
    <t>Haanwijk</t>
  </si>
  <si>
    <t>3481 LH</t>
  </si>
  <si>
    <t>E0003300008647014</t>
  </si>
  <si>
    <t>CE02967419</t>
  </si>
  <si>
    <t>O32530687</t>
  </si>
  <si>
    <t>871687400006366688</t>
  </si>
  <si>
    <t>E0003300008646914</t>
  </si>
  <si>
    <t>CE02967420</t>
  </si>
  <si>
    <t>O32530688</t>
  </si>
  <si>
    <t>871687400006366763</t>
  </si>
  <si>
    <t>E0003300005205914</t>
  </si>
  <si>
    <t>CE02967421</t>
  </si>
  <si>
    <t>O32530689</t>
  </si>
  <si>
    <t>871687400006375628</t>
  </si>
  <si>
    <t>Paltrokmolen</t>
  </si>
  <si>
    <t>3481 AA</t>
  </si>
  <si>
    <t>E0003300005192914</t>
  </si>
  <si>
    <t>CE02967422</t>
  </si>
  <si>
    <t>O32530690</t>
  </si>
  <si>
    <t>871687400006377066</t>
  </si>
  <si>
    <t>Koningshof</t>
  </si>
  <si>
    <t>3481 HN</t>
  </si>
  <si>
    <t>E0003300008632714</t>
  </si>
  <si>
    <t>CE02967423</t>
  </si>
  <si>
    <t>O32530691</t>
  </si>
  <si>
    <t>871687400006381872</t>
  </si>
  <si>
    <t>3481 CT</t>
  </si>
  <si>
    <t>FAS2989879</t>
  </si>
  <si>
    <t>E0003300008642114</t>
  </si>
  <si>
    <t>O32530692</t>
  </si>
  <si>
    <t>871687400006382459</t>
  </si>
  <si>
    <t>Oranjepark</t>
  </si>
  <si>
    <t>3481 HL</t>
  </si>
  <si>
    <t>E0005001575353614</t>
  </si>
  <si>
    <t>CE02967424</t>
  </si>
  <si>
    <t>O32530693</t>
  </si>
  <si>
    <t>871687400006393134</t>
  </si>
  <si>
    <t>3481 EK</t>
  </si>
  <si>
    <t>E0003300008641914</t>
  </si>
  <si>
    <t>CE02967425</t>
  </si>
  <si>
    <t>O32530694</t>
  </si>
  <si>
    <t>871687400006422421</t>
  </si>
  <si>
    <t>3481 GT</t>
  </si>
  <si>
    <t>E0003300008642414</t>
  </si>
  <si>
    <t>CE02967426</t>
  </si>
  <si>
    <t>O32530695</t>
  </si>
  <si>
    <t>871687400006441415</t>
  </si>
  <si>
    <t>Ambachtsheerelaan</t>
  </si>
  <si>
    <t>3481 GL</t>
  </si>
  <si>
    <t>E0003300008642514</t>
  </si>
  <si>
    <t>CE02967427</t>
  </si>
  <si>
    <t>O32530696</t>
  </si>
  <si>
    <t>871687400006452428</t>
  </si>
  <si>
    <t>VAN TEYLINGENWEG</t>
  </si>
  <si>
    <t>3471 GA</t>
  </si>
  <si>
    <t>KAMERIK</t>
  </si>
  <si>
    <t>E0003300005193514</t>
  </si>
  <si>
    <t>CE02967428</t>
  </si>
  <si>
    <t>O32530697</t>
  </si>
  <si>
    <t>871687400006453517</t>
  </si>
  <si>
    <t>3471 GD</t>
  </si>
  <si>
    <t>E0003300005218614</t>
  </si>
  <si>
    <t>CE02967429</t>
  </si>
  <si>
    <t>O32530698</t>
  </si>
  <si>
    <t>871687400006454408</t>
  </si>
  <si>
    <t>3471 GE</t>
  </si>
  <si>
    <t>E0003300005194914</t>
  </si>
  <si>
    <t>O32530699</t>
  </si>
  <si>
    <t>871687400006462335</t>
  </si>
  <si>
    <t>Reigerstraat</t>
  </si>
  <si>
    <t>3471 XG</t>
  </si>
  <si>
    <t>E0003300005192014</t>
  </si>
  <si>
    <t>CE02967430</t>
  </si>
  <si>
    <t>O32530700</t>
  </si>
  <si>
    <t>871687400006483804</t>
  </si>
  <si>
    <t>3481 TC</t>
  </si>
  <si>
    <t>E0005001823559914</t>
  </si>
  <si>
    <t>CE02967431</t>
  </si>
  <si>
    <t>O32530701</t>
  </si>
  <si>
    <t>871687400006492462</t>
  </si>
  <si>
    <t>Mijzijde</t>
  </si>
  <si>
    <t>3471 GM</t>
  </si>
  <si>
    <t>E0003300005220614</t>
  </si>
  <si>
    <t>CE02967432</t>
  </si>
  <si>
    <t>O32530702</t>
  </si>
  <si>
    <t>871687400006493308</t>
  </si>
  <si>
    <t>3471 CV</t>
  </si>
  <si>
    <t>FAS2740582</t>
  </si>
  <si>
    <t>Gemeente Woerden Fonteinen elektra KV</t>
  </si>
  <si>
    <t>E0004001575570214</t>
  </si>
  <si>
    <t>O32530703</t>
  </si>
  <si>
    <t>871687400006493353</t>
  </si>
  <si>
    <t>Berkenlaan</t>
  </si>
  <si>
    <t>3471 CG</t>
  </si>
  <si>
    <t>E0003300005194014</t>
  </si>
  <si>
    <t>CE02967433</t>
  </si>
  <si>
    <t>O32530704</t>
  </si>
  <si>
    <t>871687400006507371</t>
  </si>
  <si>
    <t>3471 GS</t>
  </si>
  <si>
    <t>E0003300005230014</t>
  </si>
  <si>
    <t>O32530705</t>
  </si>
  <si>
    <t>871687400006507814</t>
  </si>
  <si>
    <t>E0003300005192314</t>
  </si>
  <si>
    <t>O32530706</t>
  </si>
  <si>
    <t>871687400006507937</t>
  </si>
  <si>
    <t>3471 GP</t>
  </si>
  <si>
    <t>E0044007075668318</t>
  </si>
  <si>
    <t>CE02967436</t>
  </si>
  <si>
    <t>O32530707</t>
  </si>
  <si>
    <t>871687400006508538</t>
  </si>
  <si>
    <t>3471 GR</t>
  </si>
  <si>
    <t>E0003300005196214</t>
  </si>
  <si>
    <t>CE02967437</t>
  </si>
  <si>
    <t>O32530708</t>
  </si>
  <si>
    <t>871687400006524651</t>
  </si>
  <si>
    <t>Breudijk</t>
  </si>
  <si>
    <t>3481 LN</t>
  </si>
  <si>
    <t>E0003300005204314</t>
  </si>
  <si>
    <t>CE02967438</t>
  </si>
  <si>
    <t>O32530709</t>
  </si>
  <si>
    <t>871687400006525467</t>
  </si>
  <si>
    <t>E0003300005204914</t>
  </si>
  <si>
    <t>CE02967439</t>
  </si>
  <si>
    <t>O32530710</t>
  </si>
  <si>
    <t>871687400006526242</t>
  </si>
  <si>
    <t>3481 LM</t>
  </si>
  <si>
    <t>E0003300005206214</t>
  </si>
  <si>
    <t>CE02967440</t>
  </si>
  <si>
    <t>O32530711</t>
  </si>
  <si>
    <t>871687400006528147</t>
  </si>
  <si>
    <t>3481 LP</t>
  </si>
  <si>
    <t>E0003300005205014</t>
  </si>
  <si>
    <t>CE02967441</t>
  </si>
  <si>
    <t>O32530712</t>
  </si>
  <si>
    <t>871687400006599796</t>
  </si>
  <si>
    <t>Handelsweg</t>
  </si>
  <si>
    <t>3471 DZ</t>
  </si>
  <si>
    <t>E0003300008628514</t>
  </si>
  <si>
    <t>CE02967442</t>
  </si>
  <si>
    <t>O32530713</t>
  </si>
  <si>
    <t>871687400006605275</t>
  </si>
  <si>
    <t>3471 GG</t>
  </si>
  <si>
    <t>E0003300005193814</t>
  </si>
  <si>
    <t>CE02967443</t>
  </si>
  <si>
    <t>O32530714</t>
  </si>
  <si>
    <t>871687400006605329</t>
  </si>
  <si>
    <t>E0003300005194714</t>
  </si>
  <si>
    <t>CE02967444</t>
  </si>
  <si>
    <t>O32530715</t>
  </si>
  <si>
    <t>871687400006605374</t>
  </si>
  <si>
    <t>E0003300005195014</t>
  </si>
  <si>
    <t>CE02967445</t>
  </si>
  <si>
    <t>O32530716</t>
  </si>
  <si>
    <t>871687400006609914</t>
  </si>
  <si>
    <t>TECKOP</t>
  </si>
  <si>
    <t>3471 HG</t>
  </si>
  <si>
    <t>E0044006980062917</t>
  </si>
  <si>
    <t>CE02967446</t>
  </si>
  <si>
    <t>O32530717</t>
  </si>
  <si>
    <t>871687400006609945</t>
  </si>
  <si>
    <t>3471 HH</t>
  </si>
  <si>
    <t>E0003300008628414</t>
  </si>
  <si>
    <t>CE02967447</t>
  </si>
  <si>
    <t>O32530718</t>
  </si>
  <si>
    <t>871687400006609983</t>
  </si>
  <si>
    <t>3471 HJ</t>
  </si>
  <si>
    <t>E0003300005221414</t>
  </si>
  <si>
    <t>CE02967448</t>
  </si>
  <si>
    <t>O32530719</t>
  </si>
  <si>
    <t>871687400006610026</t>
  </si>
  <si>
    <t>E0003300005196414</t>
  </si>
  <si>
    <t>CE02967449</t>
  </si>
  <si>
    <t>O32530720</t>
  </si>
  <si>
    <t>871687400006610064</t>
  </si>
  <si>
    <t>Oortjespad</t>
  </si>
  <si>
    <t>3471 HD</t>
  </si>
  <si>
    <t>E0003300005196514</t>
  </si>
  <si>
    <t>CE02967450</t>
  </si>
  <si>
    <t>O32530721</t>
  </si>
  <si>
    <t>871687400006610286</t>
  </si>
  <si>
    <t>3471 GH</t>
  </si>
  <si>
    <t>E0003300005193714</t>
  </si>
  <si>
    <t>CE02967451</t>
  </si>
  <si>
    <t>O32530722</t>
  </si>
  <si>
    <t>871687400006610323</t>
  </si>
  <si>
    <t>Houtdijk</t>
  </si>
  <si>
    <t>3471 BS</t>
  </si>
  <si>
    <t>E0003300005219314</t>
  </si>
  <si>
    <t>CE02967452</t>
  </si>
  <si>
    <t>O32530723</t>
  </si>
  <si>
    <t>871687400006610361</t>
  </si>
  <si>
    <t>E0003300005194114</t>
  </si>
  <si>
    <t>CE02967453</t>
  </si>
  <si>
    <t>O32530724</t>
  </si>
  <si>
    <t>871687400006610675</t>
  </si>
  <si>
    <t>147</t>
  </si>
  <si>
    <t>E0003300008628314</t>
  </si>
  <si>
    <t>CE02967454</t>
  </si>
  <si>
    <t>O32530725</t>
  </si>
  <si>
    <t>871687400006610743</t>
  </si>
  <si>
    <t>3471 GW</t>
  </si>
  <si>
    <t>E0003300005195414</t>
  </si>
  <si>
    <t>CE02967455</t>
  </si>
  <si>
    <t>O32530726</t>
  </si>
  <si>
    <t>871687400006610781</t>
  </si>
  <si>
    <t>151</t>
  </si>
  <si>
    <t>3471 GV</t>
  </si>
  <si>
    <t>E0003300005195214</t>
  </si>
  <si>
    <t>CE02967456</t>
  </si>
  <si>
    <t>O32530727</t>
  </si>
  <si>
    <t>871687400006610828</t>
  </si>
  <si>
    <t>E0003300005193414</t>
  </si>
  <si>
    <t>CE02967457</t>
  </si>
  <si>
    <t>O32530728</t>
  </si>
  <si>
    <t>871687400006610866</t>
  </si>
  <si>
    <t>3471 GT</t>
  </si>
  <si>
    <t>E0030003202976216</t>
  </si>
  <si>
    <t>CE02967458</t>
  </si>
  <si>
    <t>O32530729</t>
  </si>
  <si>
    <t>871687400006611214</t>
  </si>
  <si>
    <t>E0030003289653616</t>
  </si>
  <si>
    <t>CE02967459</t>
  </si>
  <si>
    <t>O32530730</t>
  </si>
  <si>
    <t>871687400006612396</t>
  </si>
  <si>
    <t>kerktorenverlichting</t>
  </si>
  <si>
    <t>E0004001835464914</t>
  </si>
  <si>
    <t>O32530731</t>
  </si>
  <si>
    <t>871687400006623859</t>
  </si>
  <si>
    <t>3481 LR</t>
  </si>
  <si>
    <t>E0003300008647414</t>
  </si>
  <si>
    <t>CE02967460</t>
  </si>
  <si>
    <t>O32530732</t>
  </si>
  <si>
    <t>871687400006623996</t>
  </si>
  <si>
    <t>3481 MD</t>
  </si>
  <si>
    <t>E0003300005204814</t>
  </si>
  <si>
    <t>CE02967461</t>
  </si>
  <si>
    <t>O32530733</t>
  </si>
  <si>
    <t>871687400006631380</t>
  </si>
  <si>
    <t>NOORDERGAARD</t>
  </si>
  <si>
    <t>3481 TZ</t>
  </si>
  <si>
    <t>E0005001823560514</t>
  </si>
  <si>
    <t>CE02967462</t>
  </si>
  <si>
    <t>O32530734</t>
  </si>
  <si>
    <t>871687400006652811</t>
  </si>
  <si>
    <t>'s-Gravensloot</t>
  </si>
  <si>
    <t>3471 BM</t>
  </si>
  <si>
    <t>E0003300005219114</t>
  </si>
  <si>
    <t>CE02967463</t>
  </si>
  <si>
    <t>O32530735</t>
  </si>
  <si>
    <t>871687400006652880</t>
  </si>
  <si>
    <t>3471 BN</t>
  </si>
  <si>
    <t>E0003300005219414</t>
  </si>
  <si>
    <t>CE02967464</t>
  </si>
  <si>
    <t>O32530736</t>
  </si>
  <si>
    <t>871687400006656116</t>
  </si>
  <si>
    <t>OVERSTEK</t>
  </si>
  <si>
    <t>3471 EJ</t>
  </si>
  <si>
    <t>E0003300005193614</t>
  </si>
  <si>
    <t>CE02967465</t>
  </si>
  <si>
    <t>O32530737</t>
  </si>
  <si>
    <t>871687400006661288</t>
  </si>
  <si>
    <t>Sporthal-onderbemaling</t>
  </si>
  <si>
    <t>19147042</t>
  </si>
  <si>
    <t>O32530738</t>
  </si>
  <si>
    <t>871687400006670181</t>
  </si>
  <si>
    <t>3471 GJ</t>
  </si>
  <si>
    <t>E0003300005229914</t>
  </si>
  <si>
    <t>CE02967466</t>
  </si>
  <si>
    <t>O32530739</t>
  </si>
  <si>
    <t>871687400006670242</t>
  </si>
  <si>
    <t>190</t>
  </si>
  <si>
    <t>3471 GL</t>
  </si>
  <si>
    <t>E0003300008628614</t>
  </si>
  <si>
    <t>CE02967467</t>
  </si>
  <si>
    <t>O32530740</t>
  </si>
  <si>
    <t>871687400006670303</t>
  </si>
  <si>
    <t>200</t>
  </si>
  <si>
    <t>E0003300008647214</t>
  </si>
  <si>
    <t>CE02967468</t>
  </si>
  <si>
    <t>O32530741</t>
  </si>
  <si>
    <t>871687400006670372</t>
  </si>
  <si>
    <t>174</t>
  </si>
  <si>
    <t>3471 GK</t>
  </si>
  <si>
    <t>E0044006965475917</t>
  </si>
  <si>
    <t>CE02967469</t>
  </si>
  <si>
    <t>O32530742</t>
  </si>
  <si>
    <t>871687400006670440</t>
  </si>
  <si>
    <t>E0003300005218514</t>
  </si>
  <si>
    <t>CE02967470</t>
  </si>
  <si>
    <t>O32530743</t>
  </si>
  <si>
    <t>871687400006670662</t>
  </si>
  <si>
    <t>E0003300005230214</t>
  </si>
  <si>
    <t>CE02967471</t>
  </si>
  <si>
    <t>O32530744</t>
  </si>
  <si>
    <t>871687400006670730</t>
  </si>
  <si>
    <t>E0003300005195514</t>
  </si>
  <si>
    <t>CE02967472</t>
  </si>
  <si>
    <t>O32530745</t>
  </si>
  <si>
    <t>871687400006670808</t>
  </si>
  <si>
    <t>E0003300005195714</t>
  </si>
  <si>
    <t>CE02967473</t>
  </si>
  <si>
    <t>O32530746</t>
  </si>
  <si>
    <t>871687400006673946</t>
  </si>
  <si>
    <t>Kloosterweg</t>
  </si>
  <si>
    <t>3481 XC</t>
  </si>
  <si>
    <t>E0030003268554816</t>
  </si>
  <si>
    <t>CE02967474</t>
  </si>
  <si>
    <t>O32530747</t>
  </si>
  <si>
    <t>871687400006679122</t>
  </si>
  <si>
    <t>Hervormde Kerk</t>
  </si>
  <si>
    <t>E0003300005204514</t>
  </si>
  <si>
    <t>O32530748</t>
  </si>
  <si>
    <t>871687400006680760</t>
  </si>
  <si>
    <t>WILDVELDSEWEG</t>
  </si>
  <si>
    <t>3481 LW</t>
  </si>
  <si>
    <t>E0005001823559814</t>
  </si>
  <si>
    <t>CE02967475</t>
  </si>
  <si>
    <t>O32530749</t>
  </si>
  <si>
    <t>871687400006680838</t>
  </si>
  <si>
    <t>Gerverscop</t>
  </si>
  <si>
    <t>3481 LV</t>
  </si>
  <si>
    <t>E0005001823560614</t>
  </si>
  <si>
    <t>CE02967476</t>
  </si>
  <si>
    <t>O32530750</t>
  </si>
  <si>
    <t>871687400006680890</t>
  </si>
  <si>
    <t>3481 LT</t>
  </si>
  <si>
    <t>E0003300008647114</t>
  </si>
  <si>
    <t>CE02967477</t>
  </si>
  <si>
    <t>O32530751</t>
  </si>
  <si>
    <t>871687400006680951</t>
  </si>
  <si>
    <t>E0003300005204414</t>
  </si>
  <si>
    <t>CE02967478</t>
  </si>
  <si>
    <t>O32530752</t>
  </si>
  <si>
    <t>871687400006681019</t>
  </si>
  <si>
    <t>E0005001823563814</t>
  </si>
  <si>
    <t>CE02967479</t>
  </si>
  <si>
    <t>O32530753</t>
  </si>
  <si>
    <t>871687400006681071</t>
  </si>
  <si>
    <t>E0005001823560014</t>
  </si>
  <si>
    <t>CE02967480</t>
  </si>
  <si>
    <t>O32530754</t>
  </si>
  <si>
    <t>871687400006685161</t>
  </si>
  <si>
    <t>3481 LX</t>
  </si>
  <si>
    <t>E0005001823559714</t>
  </si>
  <si>
    <t>CE02967481</t>
  </si>
  <si>
    <t>O32530755</t>
  </si>
  <si>
    <t>871687400006685222</t>
  </si>
  <si>
    <t>E0005001823560714</t>
  </si>
  <si>
    <t>CE02967482</t>
  </si>
  <si>
    <t>O32530756</t>
  </si>
  <si>
    <t>871687400006685284</t>
  </si>
  <si>
    <t>E0003300008647314</t>
  </si>
  <si>
    <t>CE02967483</t>
  </si>
  <si>
    <t>O32530758</t>
  </si>
  <si>
    <t>871687400008428582</t>
  </si>
  <si>
    <t>Jozef Israelslaan</t>
  </si>
  <si>
    <t>3443 CT</t>
  </si>
  <si>
    <t>FAS2740587</t>
  </si>
  <si>
    <t>Gemeente Woerden Vastgoed Gebruik GV Elektra</t>
  </si>
  <si>
    <t>invoice.sedico.woerden@vistra.com</t>
  </si>
  <si>
    <t>Sporthal</t>
  </si>
  <si>
    <t>O32530759</t>
  </si>
  <si>
    <t>871687400008430233</t>
  </si>
  <si>
    <t>Stadserf</t>
  </si>
  <si>
    <t>O32530760</t>
  </si>
  <si>
    <t>871687400008431544</t>
  </si>
  <si>
    <t>Pijpenmakersweg</t>
  </si>
  <si>
    <t>3449 JE</t>
  </si>
  <si>
    <t>FAS2989882</t>
  </si>
  <si>
    <t>O32530761</t>
  </si>
  <si>
    <t>871687400008435351</t>
  </si>
  <si>
    <t>De Kroon</t>
  </si>
  <si>
    <t>77154982</t>
  </si>
  <si>
    <t>O32530762</t>
  </si>
  <si>
    <t>871687400008490879</t>
  </si>
  <si>
    <t>Hallehuis</t>
  </si>
  <si>
    <t>3471 EC</t>
  </si>
  <si>
    <t>bij supermarkt</t>
  </si>
  <si>
    <t>E0003300005195114</t>
  </si>
  <si>
    <t>CE02967484</t>
  </si>
  <si>
    <t>O32530763</t>
  </si>
  <si>
    <t>871687400008536560</t>
  </si>
  <si>
    <t>Terschellingkade</t>
  </si>
  <si>
    <t>3446 BK</t>
  </si>
  <si>
    <t>FAS2740592</t>
  </si>
  <si>
    <t>Gemeente Woerden Waterhuishouding GV</t>
  </si>
  <si>
    <t>O32530764</t>
  </si>
  <si>
    <t>871687400008557237</t>
  </si>
  <si>
    <t>Kievitstraat</t>
  </si>
  <si>
    <t>3471 XC</t>
  </si>
  <si>
    <t>E0003300005191914</t>
  </si>
  <si>
    <t>CE02967485</t>
  </si>
  <si>
    <t>O32530765</t>
  </si>
  <si>
    <t>871687400008644173</t>
  </si>
  <si>
    <t>Hollandbaan</t>
  </si>
  <si>
    <t>NABIJ4</t>
  </si>
  <si>
    <t>3448 CZ</t>
  </si>
  <si>
    <t>E0003300005218714</t>
  </si>
  <si>
    <t>CE02967486</t>
  </si>
  <si>
    <t>O32530766</t>
  </si>
  <si>
    <t>871687400008731002</t>
  </si>
  <si>
    <t>19126280</t>
  </si>
  <si>
    <t>CE02967487</t>
  </si>
  <si>
    <t>O32530767</t>
  </si>
  <si>
    <t>871687400008755176</t>
  </si>
  <si>
    <t>3481 DP</t>
  </si>
  <si>
    <t>E0003300008642314</t>
  </si>
  <si>
    <t>CE02967488</t>
  </si>
  <si>
    <t>O32530768</t>
  </si>
  <si>
    <t>871687400008781847</t>
  </si>
  <si>
    <t>Frederik Hendriklaan</t>
  </si>
  <si>
    <t>3445 XN</t>
  </si>
  <si>
    <t>E0003300005217414</t>
  </si>
  <si>
    <t>CE02967489</t>
  </si>
  <si>
    <t>O32530769</t>
  </si>
  <si>
    <t>871687400008812220</t>
  </si>
  <si>
    <t>3446 GE</t>
  </si>
  <si>
    <t>E0003300005222414</t>
  </si>
  <si>
    <t>CE02967490</t>
  </si>
  <si>
    <t>O32530770</t>
  </si>
  <si>
    <t>871687400008832051</t>
  </si>
  <si>
    <t>OERALSTRAAT</t>
  </si>
  <si>
    <t>3446 BT</t>
  </si>
  <si>
    <t>gymzaal vastgoed</t>
  </si>
  <si>
    <t>E0003300005230414</t>
  </si>
  <si>
    <t>O32530771</t>
  </si>
  <si>
    <t>871687400008841398</t>
  </si>
  <si>
    <t>E0003300005222314</t>
  </si>
  <si>
    <t>CE02967491</t>
  </si>
  <si>
    <t>O32530772</t>
  </si>
  <si>
    <t>871687400008951523</t>
  </si>
  <si>
    <t>Burg. Talsmaweg</t>
  </si>
  <si>
    <t>3471 CN</t>
  </si>
  <si>
    <t>E0003300005196014</t>
  </si>
  <si>
    <t>O32530773</t>
  </si>
  <si>
    <t>871687400008986341</t>
  </si>
  <si>
    <t>3481 BC</t>
  </si>
  <si>
    <t>E0003300005193014</t>
  </si>
  <si>
    <t>CE02967492</t>
  </si>
  <si>
    <t>O32530774</t>
  </si>
  <si>
    <t>871687400009072104</t>
  </si>
  <si>
    <t>La Fontaineplein</t>
  </si>
  <si>
    <t>3446 BX</t>
  </si>
  <si>
    <t>Marktkast- Evenementenkast</t>
  </si>
  <si>
    <t>E0003300005222914</t>
  </si>
  <si>
    <t>CE02967493</t>
  </si>
  <si>
    <t>O32530775</t>
  </si>
  <si>
    <t>871687400009107318</t>
  </si>
  <si>
    <t>Weth J de Bruijnstraat</t>
  </si>
  <si>
    <t>3471 EB</t>
  </si>
  <si>
    <t>E0003300005230114</t>
  </si>
  <si>
    <t>CE02967494</t>
  </si>
  <si>
    <t>O32530776</t>
  </si>
  <si>
    <t>871687400009114217</t>
  </si>
  <si>
    <t>Vossenschanslaan</t>
  </si>
  <si>
    <t>3445 EC</t>
  </si>
  <si>
    <t>E0003300005230514</t>
  </si>
  <si>
    <t>CE02967495</t>
  </si>
  <si>
    <t>O32530777</t>
  </si>
  <si>
    <t>871687400009132860</t>
  </si>
  <si>
    <t>Pompkelder tunnel</t>
  </si>
  <si>
    <t>E0003300005163014</t>
  </si>
  <si>
    <t>CE02967496</t>
  </si>
  <si>
    <t>O32530778</t>
  </si>
  <si>
    <t>871687400009137179</t>
  </si>
  <si>
    <t>Rijnstraat</t>
  </si>
  <si>
    <t>3441 BV</t>
  </si>
  <si>
    <t>E0003300005233114</t>
  </si>
  <si>
    <t>CE02967497</t>
  </si>
  <si>
    <t>O32530779</t>
  </si>
  <si>
    <t>871687400009147758</t>
  </si>
  <si>
    <t>FAS2989883</t>
  </si>
  <si>
    <t>Brandweerkazerne Woerden</t>
  </si>
  <si>
    <t>O32530780</t>
  </si>
  <si>
    <t>871687400009152004</t>
  </si>
  <si>
    <t>Kapittelhof</t>
  </si>
  <si>
    <t>3481 KG</t>
  </si>
  <si>
    <t>E0003300008632814</t>
  </si>
  <si>
    <t>CE02967498</t>
  </si>
  <si>
    <t>O32530781</t>
  </si>
  <si>
    <t>871687400009188843</t>
  </si>
  <si>
    <t>E0003300005217814</t>
  </si>
  <si>
    <t>CE02967499</t>
  </si>
  <si>
    <t>O32530782</t>
  </si>
  <si>
    <t>871687400009248233</t>
  </si>
  <si>
    <t>3481 LJ</t>
  </si>
  <si>
    <t>Hofbrug</t>
  </si>
  <si>
    <t>E0003300005206114</t>
  </si>
  <si>
    <t>O32530783</t>
  </si>
  <si>
    <t>871687400009301310</t>
  </si>
  <si>
    <t>Willem Alexanderlaan</t>
  </si>
  <si>
    <t>3481 VA</t>
  </si>
  <si>
    <t>E0005001823560414</t>
  </si>
  <si>
    <t>CE02967500</t>
  </si>
  <si>
    <t>O32530784</t>
  </si>
  <si>
    <t>871687400009301730</t>
  </si>
  <si>
    <t>E0005001823561314</t>
  </si>
  <si>
    <t>CE02967501</t>
  </si>
  <si>
    <t>O32530785</t>
  </si>
  <si>
    <t>871687400009371481</t>
  </si>
  <si>
    <t>3481 EV</t>
  </si>
  <si>
    <t>E0003300008642614</t>
  </si>
  <si>
    <t>CE02967502</t>
  </si>
  <si>
    <t>O32530786</t>
  </si>
  <si>
    <t>871687400009379715</t>
  </si>
  <si>
    <t>Cornelis Troostlaan</t>
  </si>
  <si>
    <t>3443 WD</t>
  </si>
  <si>
    <t>E0003300005233914</t>
  </si>
  <si>
    <t>CE02967503</t>
  </si>
  <si>
    <t>O32530787</t>
  </si>
  <si>
    <t>871687400009541846</t>
  </si>
  <si>
    <t>3471 CX</t>
  </si>
  <si>
    <t>E0003300005195614</t>
  </si>
  <si>
    <t>CE02967504</t>
  </si>
  <si>
    <t>O32530788</t>
  </si>
  <si>
    <t>871687400009541853</t>
  </si>
  <si>
    <t>Burgemeester Reijerslaan</t>
  </si>
  <si>
    <t>3471 CH</t>
  </si>
  <si>
    <t>E0003300005195814</t>
  </si>
  <si>
    <t>CE02967505</t>
  </si>
  <si>
    <t>O32530789</t>
  </si>
  <si>
    <t>871687400009544427</t>
  </si>
  <si>
    <t>NESPAD</t>
  </si>
  <si>
    <t>3474 KL</t>
  </si>
  <si>
    <t>E0003300005192414</t>
  </si>
  <si>
    <t>CE02967506</t>
  </si>
  <si>
    <t>O32530790</t>
  </si>
  <si>
    <t>871687400009547947</t>
  </si>
  <si>
    <t>E0003300008642014</t>
  </si>
  <si>
    <t>CE02967507</t>
  </si>
  <si>
    <t>O32530791</t>
  </si>
  <si>
    <t>871687400009570822</t>
  </si>
  <si>
    <t>Kazernestraat</t>
  </si>
  <si>
    <t>3441 BB</t>
  </si>
  <si>
    <t>E0003300005165514</t>
  </si>
  <si>
    <t>CE02967508</t>
  </si>
  <si>
    <t>O32530792</t>
  </si>
  <si>
    <t>871687400009580692</t>
  </si>
  <si>
    <t>FAS2989884</t>
  </si>
  <si>
    <t>Verkeer</t>
  </si>
  <si>
    <t>FCL: 6240201 en ECL: 31001 parkeergarage</t>
  </si>
  <si>
    <t>O32530793</t>
  </si>
  <si>
    <t>871687400009603940</t>
  </si>
  <si>
    <t>Oostdam</t>
  </si>
  <si>
    <t>3441 EM</t>
  </si>
  <si>
    <t>FAS2989885</t>
  </si>
  <si>
    <t>evenementen Exercitieterrein</t>
  </si>
  <si>
    <t>CE02967509</t>
  </si>
  <si>
    <t>O32530794</t>
  </si>
  <si>
    <t>871687400009676302</t>
  </si>
  <si>
    <t>FAS2989876</t>
  </si>
  <si>
    <t>FCL: 6240201/ECL: 31001 parkeren op het maaiveld</t>
  </si>
  <si>
    <t>Binnenstad Woerden verkeer</t>
  </si>
  <si>
    <t>O32530795</t>
  </si>
  <si>
    <t>871687400009712888</t>
  </si>
  <si>
    <t>Korenmolenlaan</t>
  </si>
  <si>
    <t>3447 GG</t>
  </si>
  <si>
    <t>E0004001835471614</t>
  </si>
  <si>
    <t>CE02967510</t>
  </si>
  <si>
    <t>O32530796</t>
  </si>
  <si>
    <t>871687400009800202</t>
  </si>
  <si>
    <t>Nijverheidsbuurt</t>
  </si>
  <si>
    <t>3474 LB</t>
  </si>
  <si>
    <t>E0003300005191814</t>
  </si>
  <si>
    <t>CE02967511</t>
  </si>
  <si>
    <t>O32530797</t>
  </si>
  <si>
    <t>871687400009800219</t>
  </si>
  <si>
    <t>Robert Campinplantsoen</t>
  </si>
  <si>
    <t>3443 VH</t>
  </si>
  <si>
    <t>E0003300005234214</t>
  </si>
  <si>
    <t>CE02967512</t>
  </si>
  <si>
    <t>O32530798</t>
  </si>
  <si>
    <t>871687400009896229</t>
  </si>
  <si>
    <t>Stromenlaan</t>
  </si>
  <si>
    <t>3448 CH</t>
  </si>
  <si>
    <t>Sinar Maluku vastgoed</t>
  </si>
  <si>
    <t>E0060100001475419</t>
  </si>
  <si>
    <t>O32530799</t>
  </si>
  <si>
    <t>871687400009999753</t>
  </si>
  <si>
    <t>Beukenhof</t>
  </si>
  <si>
    <t>3471 CZ</t>
  </si>
  <si>
    <t>91108509</t>
  </si>
  <si>
    <t>CE02967513</t>
  </si>
  <si>
    <t>O32530800</t>
  </si>
  <si>
    <t>871687400010233600</t>
  </si>
  <si>
    <t>Voorhuis</t>
  </si>
  <si>
    <t>3471 EM</t>
  </si>
  <si>
    <t>E0003300005194814</t>
  </si>
  <si>
    <t>CE02967514</t>
  </si>
  <si>
    <t>O32530801</t>
  </si>
  <si>
    <t>871687400010272692</t>
  </si>
  <si>
    <t>Akkerwindeveld</t>
  </si>
  <si>
    <t>3448 EJ</t>
  </si>
  <si>
    <t>R. de Kwaadsteniet</t>
  </si>
  <si>
    <t>bergbezinkbazin</t>
  </si>
  <si>
    <t>E0003300005219214</t>
  </si>
  <si>
    <t>CE02967515</t>
  </si>
  <si>
    <t>O32530802</t>
  </si>
  <si>
    <t>871687400010334529</t>
  </si>
  <si>
    <t>12884040</t>
  </si>
  <si>
    <t>CE02967516</t>
  </si>
  <si>
    <t>O32530803</t>
  </si>
  <si>
    <t>871687400010395469</t>
  </si>
  <si>
    <t>E0003300005194214</t>
  </si>
  <si>
    <t>CE02967517</t>
  </si>
  <si>
    <t>O32530804</t>
  </si>
  <si>
    <t>871687400010401603</t>
  </si>
  <si>
    <t>3449 HL</t>
  </si>
  <si>
    <t>13640528</t>
  </si>
  <si>
    <t>CE02967518</t>
  </si>
  <si>
    <t>O32397401</t>
  </si>
  <si>
    <t>O32524068</t>
  </si>
  <si>
    <t>871687400010509736</t>
  </si>
  <si>
    <t>Edisonweg</t>
  </si>
  <si>
    <t>3442 AC</t>
  </si>
  <si>
    <t>FAS2740590</t>
  </si>
  <si>
    <t>FCL 62100015 / ECL 38010</t>
  </si>
  <si>
    <t>E0054007694443920</t>
  </si>
  <si>
    <t>CE02959379</t>
  </si>
  <si>
    <t>EO002975</t>
  </si>
  <si>
    <t>Gem Woerden OV 2022</t>
  </si>
  <si>
    <t>O32530805</t>
  </si>
  <si>
    <t>871687400010619107</t>
  </si>
  <si>
    <t>Westdam</t>
  </si>
  <si>
    <t>3441 GA</t>
  </si>
  <si>
    <t>Evenementenkast Westdam</t>
  </si>
  <si>
    <t>westdampark</t>
  </si>
  <si>
    <t>3000018990</t>
  </si>
  <si>
    <t>CE02967519</t>
  </si>
  <si>
    <t>O32530806</t>
  </si>
  <si>
    <t>871687400010633837</t>
  </si>
  <si>
    <t>3448 HP</t>
  </si>
  <si>
    <t>14390324</t>
  </si>
  <si>
    <t>O32530807</t>
  </si>
  <si>
    <t>871687400010653217</t>
  </si>
  <si>
    <t>vm Minkema</t>
  </si>
  <si>
    <t>14433377</t>
  </si>
  <si>
    <t>O32530808</t>
  </si>
  <si>
    <t>871687400010653767</t>
  </si>
  <si>
    <t>Tournoysveld</t>
  </si>
  <si>
    <t>3443 ET</t>
  </si>
  <si>
    <t>Marktkast Tournoysveld</t>
  </si>
  <si>
    <t>14535568</t>
  </si>
  <si>
    <t>CE02967520</t>
  </si>
  <si>
    <t>O32530809</t>
  </si>
  <si>
    <t>871687400010655266</t>
  </si>
  <si>
    <t>242</t>
  </si>
  <si>
    <t>3448 HS</t>
  </si>
  <si>
    <t>Marktkast Molenvlietbrink</t>
  </si>
  <si>
    <t>op het plein bij bloemist</t>
  </si>
  <si>
    <t>14426932</t>
  </si>
  <si>
    <t>CE02967521</t>
  </si>
  <si>
    <t>O32530810</t>
  </si>
  <si>
    <t>871687400010660291</t>
  </si>
  <si>
    <t>Vijver Station</t>
  </si>
  <si>
    <t>14029105</t>
  </si>
  <si>
    <t>CE02967522</t>
  </si>
  <si>
    <t>O32524069</t>
  </si>
  <si>
    <t>871687460008183645</t>
  </si>
  <si>
    <t>FAS2740591</t>
  </si>
  <si>
    <t>CE02959380</t>
  </si>
  <si>
    <t>O32524070</t>
  </si>
  <si>
    <t>871687460008186738</t>
  </si>
  <si>
    <t>FAS2760126</t>
  </si>
  <si>
    <t>FCL 62100017 / ECL 38010</t>
  </si>
  <si>
    <t>CE02959381</t>
  </si>
  <si>
    <t>O32530811</t>
  </si>
  <si>
    <t>871687460008190384</t>
  </si>
  <si>
    <t>Hoofdgemaal Pinkenpad</t>
  </si>
  <si>
    <t>O32530812</t>
  </si>
  <si>
    <t>871687460009196576</t>
  </si>
  <si>
    <t>E0005001841754614</t>
  </si>
  <si>
    <t>O32524071</t>
  </si>
  <si>
    <t>871687460009283191</t>
  </si>
  <si>
    <t>Veldwijk</t>
  </si>
  <si>
    <t>3446 HB</t>
  </si>
  <si>
    <t>E0005001841733114</t>
  </si>
  <si>
    <t>CE02959382</t>
  </si>
  <si>
    <t>O32530813</t>
  </si>
  <si>
    <t>871687460009493170</t>
  </si>
  <si>
    <t>3441 BN</t>
  </si>
  <si>
    <t>E0026300015717215</t>
  </si>
  <si>
    <t>O32524072</t>
  </si>
  <si>
    <t>871687460009522269</t>
  </si>
  <si>
    <t>3441 BP</t>
  </si>
  <si>
    <t>ovl gobo en straalverlichting rijnstraat</t>
  </si>
  <si>
    <t>E0026300017480915</t>
  </si>
  <si>
    <t>CE02959383</t>
  </si>
  <si>
    <t>O32530814</t>
  </si>
  <si>
    <t>871687460009532473</t>
  </si>
  <si>
    <t>3441 BC</t>
  </si>
  <si>
    <t>FAS2989886</t>
  </si>
  <si>
    <t>evenementen/marktkast</t>
  </si>
  <si>
    <t>evenementen kast Kerkplein Pompier</t>
  </si>
  <si>
    <t>O32530815</t>
  </si>
  <si>
    <t>871687460009547279</t>
  </si>
  <si>
    <t>Reyerscop 11 nabij</t>
  </si>
  <si>
    <t>E0046004049714117</t>
  </si>
  <si>
    <t>O32530816</t>
  </si>
  <si>
    <t>871687460009599018</t>
  </si>
  <si>
    <t>Abeellaan</t>
  </si>
  <si>
    <t>3442 JB</t>
  </si>
  <si>
    <t>Hollandbaantunnel</t>
  </si>
  <si>
    <t>E0025100039314215</t>
  </si>
  <si>
    <t>O32530817</t>
  </si>
  <si>
    <t>871687460009665768</t>
  </si>
  <si>
    <t>Gardameer</t>
  </si>
  <si>
    <t>3446 JV</t>
  </si>
  <si>
    <t>FAS2989880</t>
  </si>
  <si>
    <t>Gardameer 34 thv</t>
  </si>
  <si>
    <t>E0030003100598815</t>
  </si>
  <si>
    <t>O32530818</t>
  </si>
  <si>
    <t>871687460009688941</t>
  </si>
  <si>
    <t>H. Pels</t>
  </si>
  <si>
    <t>Gardameer OVL kast</t>
  </si>
  <si>
    <t>E0030003203196516</t>
  </si>
  <si>
    <t>O32530819</t>
  </si>
  <si>
    <t>871687460009723529</t>
  </si>
  <si>
    <t>3442 AJ</t>
  </si>
  <si>
    <t>OVL kast Nelson Mandelabrug</t>
  </si>
  <si>
    <t>E0044006890200617</t>
  </si>
  <si>
    <t>O32524073</t>
  </si>
  <si>
    <t>871687460009729729</t>
  </si>
  <si>
    <t>3481 EA</t>
  </si>
  <si>
    <t>Openbare Verlichting</t>
  </si>
  <si>
    <t>E0030003203204416</t>
  </si>
  <si>
    <t>CE02959384</t>
  </si>
  <si>
    <t>O32530820</t>
  </si>
  <si>
    <t>871687460009739209</t>
  </si>
  <si>
    <t>3481 ED</t>
  </si>
  <si>
    <t>E0030003035283015</t>
  </si>
  <si>
    <t>O32524075</t>
  </si>
  <si>
    <t>871687460009751928</t>
  </si>
  <si>
    <t>E0026300028788416</t>
  </si>
  <si>
    <t>CE02959385</t>
  </si>
  <si>
    <t>O32524079</t>
  </si>
  <si>
    <t>871687460009832283</t>
  </si>
  <si>
    <t>E0026300030314316</t>
  </si>
  <si>
    <t>CE02959386</t>
  </si>
  <si>
    <t>O32524083</t>
  </si>
  <si>
    <t>871687460009882516</t>
  </si>
  <si>
    <t>Jan Steenstraat</t>
  </si>
  <si>
    <t>3443 GR</t>
  </si>
  <si>
    <t>ovl tegen over tennisveld</t>
  </si>
  <si>
    <t>E0025100067123116</t>
  </si>
  <si>
    <t>CE02959387</t>
  </si>
  <si>
    <t>O32524086</t>
  </si>
  <si>
    <t>871687460009894038</t>
  </si>
  <si>
    <t>Prinses Beatrixstraat</t>
  </si>
  <si>
    <t>3441 XJ</t>
  </si>
  <si>
    <t>E0025100067123416</t>
  </si>
  <si>
    <t>CE02959388</t>
  </si>
  <si>
    <t>O32530821</t>
  </si>
  <si>
    <t>871687460010014203</t>
  </si>
  <si>
    <t>3441 BR</t>
  </si>
  <si>
    <t>FAS2989881</t>
  </si>
  <si>
    <t>zakpaal verkeer</t>
  </si>
  <si>
    <t>E0025100028486615</t>
  </si>
  <si>
    <t>O32530822</t>
  </si>
  <si>
    <t>871687460010050706</t>
  </si>
  <si>
    <t>Overzicht</t>
  </si>
  <si>
    <t>3471 EE</t>
  </si>
  <si>
    <t>OVL openbare verlichting</t>
  </si>
  <si>
    <t>E0034006769322016</t>
  </si>
  <si>
    <t>O32530823</t>
  </si>
  <si>
    <t>871687460010323084</t>
  </si>
  <si>
    <t>Riojagaard</t>
  </si>
  <si>
    <t>3446 WD</t>
  </si>
  <si>
    <t>M Smits</t>
  </si>
  <si>
    <t>speeltoestel Snel en Polanen</t>
  </si>
  <si>
    <t>E0045003883825917</t>
  </si>
  <si>
    <t>O32530824</t>
  </si>
  <si>
    <t>871687460010375809</t>
  </si>
  <si>
    <t>Molenvlietbaan</t>
  </si>
  <si>
    <t>3448 DC</t>
  </si>
  <si>
    <t>OVL kast Molenvlietbaan 12</t>
  </si>
  <si>
    <t>E0044007157114018</t>
  </si>
  <si>
    <t>O32530825</t>
  </si>
  <si>
    <t>871687460010416281</t>
  </si>
  <si>
    <t>Burg H G v Kempensingel</t>
  </si>
  <si>
    <t>3443 AL</t>
  </si>
  <si>
    <t>OVL kast Burg. H.G.v. Kempensingel 5 Woerden</t>
  </si>
  <si>
    <t>E0044007018133117</t>
  </si>
  <si>
    <t>O32530826</t>
  </si>
  <si>
    <t>871687460010453248</t>
  </si>
  <si>
    <t>OVL kast Paltrokmolen 23 OV in Harmelen</t>
  </si>
  <si>
    <t>E0044007018134317</t>
  </si>
  <si>
    <t>O32530827</t>
  </si>
  <si>
    <t>871687460010550831</t>
  </si>
  <si>
    <t>Gymzaal Oeralstraat</t>
  </si>
  <si>
    <t>O32530828</t>
  </si>
  <si>
    <t>871687460010550855</t>
  </si>
  <si>
    <t>FAS2989887</t>
  </si>
  <si>
    <t>Sportzaal Bulwijk</t>
  </si>
  <si>
    <t>O32530829</t>
  </si>
  <si>
    <t>871687460010551104</t>
  </si>
  <si>
    <t>FAS2989888</t>
  </si>
  <si>
    <t>O32794213</t>
  </si>
  <si>
    <t>871687460010621135</t>
  </si>
  <si>
    <t>E0060100003852320</t>
  </si>
  <si>
    <t>CE03346900</t>
  </si>
  <si>
    <t>EO002938</t>
  </si>
  <si>
    <t>Gem Woerden WHH1 2021</t>
  </si>
  <si>
    <t>O32794214</t>
  </si>
  <si>
    <t>871687460010646954</t>
  </si>
  <si>
    <t>Leeuwerikstraat</t>
  </si>
  <si>
    <t>3471 XH</t>
  </si>
  <si>
    <t>E0052004463147119</t>
  </si>
  <si>
    <t>CE03346901</t>
  </si>
  <si>
    <t>O32794215</t>
  </si>
  <si>
    <t>871687460010653570</t>
  </si>
  <si>
    <t>E0052005592052020</t>
  </si>
  <si>
    <t>CE03346902</t>
  </si>
  <si>
    <t>O32530830</t>
  </si>
  <si>
    <t>871687460010740966</t>
  </si>
  <si>
    <t>Defensie-Eiland</t>
  </si>
  <si>
    <t>3441 VG</t>
  </si>
  <si>
    <t>FAS2989889</t>
  </si>
  <si>
    <t>parkeergarage Defensie-eiland 93 CVZ</t>
  </si>
  <si>
    <t>Filiaalnr: 93</t>
  </si>
  <si>
    <t>O32530831</t>
  </si>
  <si>
    <t>871687460010756189</t>
  </si>
  <si>
    <t>Waaloord</t>
  </si>
  <si>
    <t>3448 BD</t>
  </si>
  <si>
    <t>OVL Waaloord 13</t>
  </si>
  <si>
    <t>E0052004401146718</t>
  </si>
  <si>
    <t>CE02967523</t>
  </si>
  <si>
    <t>O32530832</t>
  </si>
  <si>
    <t>871687460010785486</t>
  </si>
  <si>
    <t>Adriaan Duyckpad</t>
  </si>
  <si>
    <t>3445 VS</t>
  </si>
  <si>
    <t>B Bregman</t>
  </si>
  <si>
    <t>OVL kast Adriaan Duykpad</t>
  </si>
  <si>
    <t>E0052004351366918</t>
  </si>
  <si>
    <t>O32530833</t>
  </si>
  <si>
    <t>871687460010892337</t>
  </si>
  <si>
    <t>3474 JJ</t>
  </si>
  <si>
    <t>OVL-kast Hoofdweg 124, 3474 JJ Zegveld</t>
  </si>
  <si>
    <t>E0052004463009419</t>
  </si>
  <si>
    <t>O32662962</t>
  </si>
  <si>
    <t>871687460010940182</t>
  </si>
  <si>
    <t>PRIS</t>
  </si>
  <si>
    <t>FAS3044565</t>
  </si>
  <si>
    <t>verkeer</t>
  </si>
  <si>
    <t>O32662966</t>
  </si>
  <si>
    <t>871687460010940199</t>
  </si>
  <si>
    <t>FAS3044566</t>
  </si>
  <si>
    <t>O32662957</t>
  </si>
  <si>
    <t>871687460010940205</t>
  </si>
  <si>
    <t>FAS3044564</t>
  </si>
  <si>
    <t>O32662943</t>
  </si>
  <si>
    <t>871687460010940212</t>
  </si>
  <si>
    <t>Nieuwstraat</t>
  </si>
  <si>
    <t>3441 EA</t>
  </si>
  <si>
    <t>FAS3044563</t>
  </si>
  <si>
    <t>Filiaalnr 906</t>
  </si>
  <si>
    <t>verkeer Pris</t>
  </si>
  <si>
    <t>O32524090</t>
  </si>
  <si>
    <t>871687460010956107</t>
  </si>
  <si>
    <t>OVL kast Molenvlietbaan</t>
  </si>
  <si>
    <t>E0052005322837219</t>
  </si>
  <si>
    <t>O32524093</t>
  </si>
  <si>
    <t>871687460010956114</t>
  </si>
  <si>
    <t>De Dieze</t>
  </si>
  <si>
    <t>3448 CP</t>
  </si>
  <si>
    <t>OVL kast de Dieze</t>
  </si>
  <si>
    <t>E0060100000094918</t>
  </si>
  <si>
    <t>O32665178</t>
  </si>
  <si>
    <t>OVL Kast Woerden, Waardsebaan + Hollandbaan</t>
  </si>
  <si>
    <t>Kruispunt Hollandbaan/Waardsebaan naast VRI kast</t>
  </si>
  <si>
    <t>O32794216</t>
  </si>
  <si>
    <t>871687460010970615</t>
  </si>
  <si>
    <t>Roerdompstraat</t>
  </si>
  <si>
    <t>3471 XL</t>
  </si>
  <si>
    <t>E0052004463036619</t>
  </si>
  <si>
    <t>CE03346903</t>
  </si>
  <si>
    <t>O32530834</t>
  </si>
  <si>
    <t>871687460011001110</t>
  </si>
  <si>
    <t>OVL kast Middenweg 25 OV in Zegveld</t>
  </si>
  <si>
    <t>E0052004463166019</t>
  </si>
  <si>
    <t>O32530835</t>
  </si>
  <si>
    <t>871687460011082980</t>
  </si>
  <si>
    <t>Minkemalaan</t>
  </si>
  <si>
    <t>3446 GL</t>
  </si>
  <si>
    <t>ovl vJan Ruyspad</t>
  </si>
  <si>
    <t>E0044007211369918</t>
  </si>
  <si>
    <t>O32530836</t>
  </si>
  <si>
    <t>871687460011170038</t>
  </si>
  <si>
    <t>FAS2740593</t>
  </si>
  <si>
    <t>filiaalnr 316</t>
  </si>
  <si>
    <t>O32524096</t>
  </si>
  <si>
    <t>871687460011183281</t>
  </si>
  <si>
    <t>OVL kast Utrechtsestraatweg</t>
  </si>
  <si>
    <t>E0060100001639219</t>
  </si>
  <si>
    <t>O32530837</t>
  </si>
  <si>
    <t>871687460011200148</t>
  </si>
  <si>
    <t>De Eem</t>
  </si>
  <si>
    <t>3448 DS</t>
  </si>
  <si>
    <t>De Eem 1 OV</t>
  </si>
  <si>
    <t>E0052005436261119</t>
  </si>
  <si>
    <t>CE02967524</t>
  </si>
  <si>
    <t>O32530838</t>
  </si>
  <si>
    <t>871687460011218921</t>
  </si>
  <si>
    <t>De Zaan</t>
  </si>
  <si>
    <t>3448 BR</t>
  </si>
  <si>
    <t>De Zaan 1 OV</t>
  </si>
  <si>
    <t>E0052005436261619</t>
  </si>
  <si>
    <t>CE02967525</t>
  </si>
  <si>
    <t>O32530839</t>
  </si>
  <si>
    <t>871687460011309049</t>
  </si>
  <si>
    <t>Essenlaan</t>
  </si>
  <si>
    <t>3442 JE</t>
  </si>
  <si>
    <t>Filliaal 903</t>
  </si>
  <si>
    <t>O32794217</t>
  </si>
  <si>
    <t>871687460011433706</t>
  </si>
  <si>
    <t>E0060100003392520</t>
  </si>
  <si>
    <t>CE03346904</t>
  </si>
  <si>
    <t>O32560802</t>
  </si>
  <si>
    <t>871692160011600642</t>
  </si>
  <si>
    <t>Tulpstraat</t>
  </si>
  <si>
    <t>3442 BL</t>
  </si>
  <si>
    <t>FAS2932376</t>
  </si>
  <si>
    <t>boerendijk-tulpstraat</t>
  </si>
  <si>
    <t>CE02847201</t>
  </si>
  <si>
    <t>K20042110</t>
  </si>
  <si>
    <t>Openbaar Onderwijs Wijk bij Duurstede</t>
  </si>
  <si>
    <t>51482827</t>
  </si>
  <si>
    <t>O32397379</t>
  </si>
  <si>
    <t>O32530374</t>
  </si>
  <si>
    <t>871687400006451261</t>
  </si>
  <si>
    <t>Kompas</t>
  </si>
  <si>
    <t>3961 JJ</t>
  </si>
  <si>
    <t>FAS2736800</t>
  </si>
  <si>
    <t>Postbus 97 3960 BB WIJK BIJ DUURSTEDE</t>
  </si>
  <si>
    <t>INC</t>
  </si>
  <si>
    <t>NL37RABO0109072979 (SDD)</t>
  </si>
  <si>
    <t>979</t>
  </si>
  <si>
    <t>Kompas 2  - Wijk bij Duurstede</t>
  </si>
  <si>
    <t>E0044006965302917</t>
  </si>
  <si>
    <t>O32530375</t>
  </si>
  <si>
    <t>871687400006536937</t>
  </si>
  <si>
    <t>E0044006965151517</t>
  </si>
  <si>
    <t>O32530376</t>
  </si>
  <si>
    <t>871687400006775602</t>
  </si>
  <si>
    <t>Notengaard</t>
  </si>
  <si>
    <t>3962 JD</t>
  </si>
  <si>
    <t>8710338Z</t>
  </si>
  <si>
    <t>O32530377</t>
  </si>
  <si>
    <t>871687400009919492</t>
  </si>
  <si>
    <t>Overrijnseveld</t>
  </si>
  <si>
    <t>3945 GH</t>
  </si>
  <si>
    <t>FAS2512738</t>
  </si>
  <si>
    <t>O32530378</t>
  </si>
  <si>
    <t>871687400010639587</t>
  </si>
  <si>
    <t>14434139</t>
  </si>
  <si>
    <t>O32530379</t>
  </si>
  <si>
    <t>871687460009762894</t>
  </si>
  <si>
    <t>3961 KA</t>
  </si>
  <si>
    <t>K20053485</t>
  </si>
  <si>
    <t>Gemeente Oudewater</t>
  </si>
  <si>
    <t>53878388</t>
  </si>
  <si>
    <t>O32397371</t>
  </si>
  <si>
    <t>O32530380</t>
  </si>
  <si>
    <t>871687400006765115</t>
  </si>
  <si>
    <t>Zuid-Linschoterzandweg</t>
  </si>
  <si>
    <t>3425 EP</t>
  </si>
  <si>
    <t>SNELREWAARD</t>
  </si>
  <si>
    <t>FAS2736803</t>
  </si>
  <si>
    <t>Verzamelfactuur Elektriciteit 2020 KV</t>
  </si>
  <si>
    <t>Postbus 100 3420 DC OUDEWATER</t>
  </si>
  <si>
    <t>NL88BNGH0285006789</t>
  </si>
  <si>
    <t>789</t>
  </si>
  <si>
    <t>E0054007824673921</t>
  </si>
  <si>
    <t>O32530381</t>
  </si>
  <si>
    <t>871687400006765931</t>
  </si>
  <si>
    <t>E0054007824675821</t>
  </si>
  <si>
    <t>O32530382</t>
  </si>
  <si>
    <t>871687400006860315</t>
  </si>
  <si>
    <t>Hoenkoopse Buurtweg</t>
  </si>
  <si>
    <t>3421 GC</t>
  </si>
  <si>
    <t>OUDEWATER</t>
  </si>
  <si>
    <t>E0054007824678821</t>
  </si>
  <si>
    <t>O32530383</t>
  </si>
  <si>
    <t>871687400006860360</t>
  </si>
  <si>
    <t>2851 AK</t>
  </si>
  <si>
    <t>HAASTRECHT</t>
  </si>
  <si>
    <t>E0054007824673421</t>
  </si>
  <si>
    <t>O32530384</t>
  </si>
  <si>
    <t>871687400006860414</t>
  </si>
  <si>
    <t>E0054007824676021</t>
  </si>
  <si>
    <t>O32530385</t>
  </si>
  <si>
    <t>871687400006860469</t>
  </si>
  <si>
    <t>3421 GB</t>
  </si>
  <si>
    <t>E0054007824678621</t>
  </si>
  <si>
    <t>O32907325</t>
  </si>
  <si>
    <t>Rioolpomp CVK</t>
  </si>
  <si>
    <t>O32530386</t>
  </si>
  <si>
    <t>871687400006860513</t>
  </si>
  <si>
    <t>E0005001684073415</t>
  </si>
  <si>
    <t>O32530387</t>
  </si>
  <si>
    <t>871687400006860568</t>
  </si>
  <si>
    <t>3421 GA</t>
  </si>
  <si>
    <t>E0054007824676621</t>
  </si>
  <si>
    <t>O32530389</t>
  </si>
  <si>
    <t>871687400006860681</t>
  </si>
  <si>
    <t>E0054007824678321</t>
  </si>
  <si>
    <t>O32530390</t>
  </si>
  <si>
    <t>871687400006860735</t>
  </si>
  <si>
    <t>E0054007824678421</t>
  </si>
  <si>
    <t>O32530391</t>
  </si>
  <si>
    <t>871687400006860780</t>
  </si>
  <si>
    <t>E0054007824675621</t>
  </si>
  <si>
    <t>O32530392</t>
  </si>
  <si>
    <t>871687400006860834</t>
  </si>
  <si>
    <t>E0054007824676921</t>
  </si>
  <si>
    <t>O32530393</t>
  </si>
  <si>
    <t>871687400006861473</t>
  </si>
  <si>
    <t>Zwier Regelinkstraat</t>
  </si>
  <si>
    <t>3421 BZ</t>
  </si>
  <si>
    <t>E0052004480583219</t>
  </si>
  <si>
    <t>O32530394</t>
  </si>
  <si>
    <t>871687400006909939</t>
  </si>
  <si>
    <t>3421 GW</t>
  </si>
  <si>
    <t>E0054007824649021</t>
  </si>
  <si>
    <t>O32530395</t>
  </si>
  <si>
    <t>871687400006909991</t>
  </si>
  <si>
    <t>3421 GV</t>
  </si>
  <si>
    <t>E0054007824678121</t>
  </si>
  <si>
    <t>O32530396</t>
  </si>
  <si>
    <t>871687400006910058</t>
  </si>
  <si>
    <t>E0054007824649321</t>
  </si>
  <si>
    <t>O32530397</t>
  </si>
  <si>
    <t>871687400006910126</t>
  </si>
  <si>
    <t>E0054007824675021</t>
  </si>
  <si>
    <t>O32530398</t>
  </si>
  <si>
    <t>871687400006910218</t>
  </si>
  <si>
    <t>E0054007824679521</t>
  </si>
  <si>
    <t>O32530399</t>
  </si>
  <si>
    <t>871687400006910270</t>
  </si>
  <si>
    <t>E0054007824677621</t>
  </si>
  <si>
    <t>O32530400</t>
  </si>
  <si>
    <t>871687400006910331</t>
  </si>
  <si>
    <t>E0054007824678221</t>
  </si>
  <si>
    <t>O32530401</t>
  </si>
  <si>
    <t>871687400006910393</t>
  </si>
  <si>
    <t>133</t>
  </si>
  <si>
    <t>E0054007824677421</t>
  </si>
  <si>
    <t>O32530402</t>
  </si>
  <si>
    <t>871687400006911536</t>
  </si>
  <si>
    <t>DAMWEG</t>
  </si>
  <si>
    <t>3421 GS</t>
  </si>
  <si>
    <t>E0054007496569919</t>
  </si>
  <si>
    <t>O32530403</t>
  </si>
  <si>
    <t>871687400006911611</t>
  </si>
  <si>
    <t>E0054007824673021</t>
  </si>
  <si>
    <t>O32530404</t>
  </si>
  <si>
    <t>871687400006911963</t>
  </si>
  <si>
    <t>3421 GT</t>
  </si>
  <si>
    <t>E0054007824677021</t>
  </si>
  <si>
    <t>O32530405</t>
  </si>
  <si>
    <t>871687400007016858</t>
  </si>
  <si>
    <t>3421 NE</t>
  </si>
  <si>
    <t>90643261</t>
  </si>
  <si>
    <t>O32530406</t>
  </si>
  <si>
    <t>871687400007017862</t>
  </si>
  <si>
    <t>Goudse Straatweg</t>
  </si>
  <si>
    <t>3421 GG</t>
  </si>
  <si>
    <t>E0054007824678721</t>
  </si>
  <si>
    <t>O32530407</t>
  </si>
  <si>
    <t>871687400007018494</t>
  </si>
  <si>
    <t>Utrechtse Straatweg</t>
  </si>
  <si>
    <t>3421 GP</t>
  </si>
  <si>
    <t>E0054007824672321</t>
  </si>
  <si>
    <t>O32530408</t>
  </si>
  <si>
    <t>871687400007019200</t>
  </si>
  <si>
    <t>3421 GN</t>
  </si>
  <si>
    <t>E0054007824675921</t>
  </si>
  <si>
    <t>O32530409</t>
  </si>
  <si>
    <t>871687400008501469</t>
  </si>
  <si>
    <t>Noord Linschoterzandweg</t>
  </si>
  <si>
    <t>3425 EK</t>
  </si>
  <si>
    <t>E0054007824674221</t>
  </si>
  <si>
    <t>O32530410</t>
  </si>
  <si>
    <t>871687400008501483</t>
  </si>
  <si>
    <t>E0054007824674721</t>
  </si>
  <si>
    <t>O32530411</t>
  </si>
  <si>
    <t>871687400008501490</t>
  </si>
  <si>
    <t>E0054007824677121</t>
  </si>
  <si>
    <t>O32530412</t>
  </si>
  <si>
    <t>871687400008501520</t>
  </si>
  <si>
    <t>3425 EL</t>
  </si>
  <si>
    <t>E0054007824677321</t>
  </si>
  <si>
    <t>O32530413</t>
  </si>
  <si>
    <t>871687400008501537</t>
  </si>
  <si>
    <t>E0003300008750514</t>
  </si>
  <si>
    <t>O32530414</t>
  </si>
  <si>
    <t>871687400008501551</t>
  </si>
  <si>
    <t>E0054007824672921</t>
  </si>
  <si>
    <t>O32530415</t>
  </si>
  <si>
    <t>871687400008539011</t>
  </si>
  <si>
    <t>Statenland</t>
  </si>
  <si>
    <t>3421 GZ</t>
  </si>
  <si>
    <t>E0054007824677221</t>
  </si>
  <si>
    <t>O32530416</t>
  </si>
  <si>
    <t>871687400008857337</t>
  </si>
  <si>
    <t>Zuid Linschoterzandweg</t>
  </si>
  <si>
    <t>3425 EM</t>
  </si>
  <si>
    <t>E0054007824674021</t>
  </si>
  <si>
    <t>O32530417</t>
  </si>
  <si>
    <t>871687400008857351</t>
  </si>
  <si>
    <t>E0054007824679321</t>
  </si>
  <si>
    <t>O32530418</t>
  </si>
  <si>
    <t>871687400008857368</t>
  </si>
  <si>
    <t>3425 EN</t>
  </si>
  <si>
    <t>E0054007824673221</t>
  </si>
  <si>
    <t>O32530419</t>
  </si>
  <si>
    <t>871687400008857375</t>
  </si>
  <si>
    <t>E0054007824679421</t>
  </si>
  <si>
    <t>O32530420</t>
  </si>
  <si>
    <t>871687400008930214</t>
  </si>
  <si>
    <t>Wantslag</t>
  </si>
  <si>
    <t>3421 KB</t>
  </si>
  <si>
    <t>E0044007319256119</t>
  </si>
  <si>
    <t>O32530421</t>
  </si>
  <si>
    <t>871687400008993042</t>
  </si>
  <si>
    <t>E0060100001145919</t>
  </si>
  <si>
    <t>O32530422</t>
  </si>
  <si>
    <t>871687400008993127</t>
  </si>
  <si>
    <t>Wilgenweg</t>
  </si>
  <si>
    <t>3421 TV</t>
  </si>
  <si>
    <t>E0060100001135019</t>
  </si>
  <si>
    <t>O32530423</t>
  </si>
  <si>
    <t>871687400009025544</t>
  </si>
  <si>
    <t>E0044007319248519</t>
  </si>
  <si>
    <t>O32530424</t>
  </si>
  <si>
    <t>871687400009025575</t>
  </si>
  <si>
    <t>3421 NH</t>
  </si>
  <si>
    <t>E0060100001144019</t>
  </si>
  <si>
    <t>O32530425</t>
  </si>
  <si>
    <t>871687400009075334</t>
  </si>
  <si>
    <t>Tappersheul</t>
  </si>
  <si>
    <t>3421 TM</t>
  </si>
  <si>
    <t>E0054007496510219</t>
  </si>
  <si>
    <t>O32530426</t>
  </si>
  <si>
    <t>871687400009087344</t>
  </si>
  <si>
    <t>3425 TD</t>
  </si>
  <si>
    <t>E0054007824676121</t>
  </si>
  <si>
    <t>O32530427</t>
  </si>
  <si>
    <t>871687400009145648</t>
  </si>
  <si>
    <t>Kabelslag</t>
  </si>
  <si>
    <t>3421 KZ</t>
  </si>
  <si>
    <t>E0060100001135119</t>
  </si>
  <si>
    <t>O32530428</t>
  </si>
  <si>
    <t>871687400009158976</t>
  </si>
  <si>
    <t>Goudsestraatweg</t>
  </si>
  <si>
    <t>3421 GK</t>
  </si>
  <si>
    <t>E0054007824674121</t>
  </si>
  <si>
    <t>O32530429</t>
  </si>
  <si>
    <t>871687400010022785</t>
  </si>
  <si>
    <t>Papekopperdijk</t>
  </si>
  <si>
    <t>3464 HT</t>
  </si>
  <si>
    <t>PAPEKOP</t>
  </si>
  <si>
    <t>E0044007255157818</t>
  </si>
  <si>
    <t>O32530430</t>
  </si>
  <si>
    <t>871687460011177594</t>
  </si>
  <si>
    <t>Havenstraat</t>
  </si>
  <si>
    <t>3421 BS</t>
  </si>
  <si>
    <t>brugverlichting</t>
  </si>
  <si>
    <t>O32530431</t>
  </si>
  <si>
    <t>871692113000014135</t>
  </si>
  <si>
    <t>West IJsselkade</t>
  </si>
  <si>
    <t>3421 AZ</t>
  </si>
  <si>
    <t>E0052004463128119</t>
  </si>
  <si>
    <t>O32530432</t>
  </si>
  <si>
    <t>871692113000018331</t>
  </si>
  <si>
    <t>E0052005462292919</t>
  </si>
  <si>
    <t>O32530433</t>
  </si>
  <si>
    <t>871692113000081274</t>
  </si>
  <si>
    <t>3421 KC</t>
  </si>
  <si>
    <t>E0044007319248419</t>
  </si>
  <si>
    <t>O32530434</t>
  </si>
  <si>
    <t>871692113000133768</t>
  </si>
  <si>
    <t>Wagenerf</t>
  </si>
  <si>
    <t>3421 JB</t>
  </si>
  <si>
    <t>13997837</t>
  </si>
  <si>
    <t>O32530435</t>
  </si>
  <si>
    <t>871692150000029943</t>
  </si>
  <si>
    <t>Kapellestraat</t>
  </si>
  <si>
    <t>3421 CT</t>
  </si>
  <si>
    <t>FAS2736802</t>
  </si>
  <si>
    <t>Kapellestraat 1, De klepper, route 2909 GV</t>
  </si>
  <si>
    <t>Kapellestraat 1, De klepper, route 2907</t>
  </si>
  <si>
    <t>O32530436</t>
  </si>
  <si>
    <t>871692150000029974</t>
  </si>
  <si>
    <t>FAS2736801</t>
  </si>
  <si>
    <t>O32877231</t>
  </si>
  <si>
    <t>871692150000030178</t>
  </si>
  <si>
    <t>Touwslag</t>
  </si>
  <si>
    <t>3421 JH</t>
  </si>
  <si>
    <t>FAS3488545</t>
  </si>
  <si>
    <t>routenummer 2907</t>
  </si>
  <si>
    <t>O32530437</t>
  </si>
  <si>
    <t>871692160009252471</t>
  </si>
  <si>
    <t>E0025100031575815</t>
  </si>
  <si>
    <t>O32530438</t>
  </si>
  <si>
    <t>871692160009644702</t>
  </si>
  <si>
    <t>Oude Touwfabriek</t>
  </si>
  <si>
    <t>3421 XZ</t>
  </si>
  <si>
    <t>E0030003100594215</t>
  </si>
  <si>
    <t>O32530439</t>
  </si>
  <si>
    <t>871692160010252972</t>
  </si>
  <si>
    <t>Populierenweg</t>
  </si>
  <si>
    <t>3421 TX</t>
  </si>
  <si>
    <t>O32530440</t>
  </si>
  <si>
    <t>871692160010758740</t>
  </si>
  <si>
    <t>Noord-IJsselkade</t>
  </si>
  <si>
    <t>3421 BD</t>
  </si>
  <si>
    <t>Recreatievaart Elektrozuil</t>
  </si>
  <si>
    <t>Noord-IJsselkade 12 in Oudewater</t>
  </si>
  <si>
    <t>E0044007255151918</t>
  </si>
  <si>
    <t>O32530441</t>
  </si>
  <si>
    <t>871692160011295008</t>
  </si>
  <si>
    <t>Joostenplein</t>
  </si>
  <si>
    <t>3421 TC</t>
  </si>
  <si>
    <t>Joostenplein 35 TO</t>
  </si>
  <si>
    <t>tbv stroomkast tbv perscontainer</t>
  </si>
  <si>
    <t>E0060100001641019</t>
  </si>
  <si>
    <t>O32784605</t>
  </si>
  <si>
    <t>871692160011886688</t>
  </si>
  <si>
    <t>Lange Burchwal</t>
  </si>
  <si>
    <t>3421 SL</t>
  </si>
  <si>
    <t>Lange Burchwal 8 GMA, 3421SL OUDEWATER</t>
  </si>
  <si>
    <t>E0054007775087420</t>
  </si>
  <si>
    <t>O32530442</t>
  </si>
  <si>
    <t>871692192900342500</t>
  </si>
  <si>
    <t>Opweg</t>
  </si>
  <si>
    <t>3467 PG</t>
  </si>
  <si>
    <t>HEKENDORP</t>
  </si>
  <si>
    <t>19145641</t>
  </si>
  <si>
    <t>O32530443</t>
  </si>
  <si>
    <t>871692192900342746</t>
  </si>
  <si>
    <t>Adriaan Leeuwenhoekstr</t>
  </si>
  <si>
    <t>Z</t>
  </si>
  <si>
    <t>3467 PJ</t>
  </si>
  <si>
    <t>E0054007824677821</t>
  </si>
  <si>
    <t>O32530444</t>
  </si>
  <si>
    <t>871692192900343644</t>
  </si>
  <si>
    <t>Goejanverwelle</t>
  </si>
  <si>
    <t>3467 PP</t>
  </si>
  <si>
    <t>E0054007824675721</t>
  </si>
  <si>
    <t>O32530445</t>
  </si>
  <si>
    <t>871692192900343897</t>
  </si>
  <si>
    <t>3467 PR</t>
  </si>
  <si>
    <t>E0054007619289620</t>
  </si>
  <si>
    <t>O32530446</t>
  </si>
  <si>
    <t>871692192900344016</t>
  </si>
  <si>
    <t>Westkade</t>
  </si>
  <si>
    <t>3467 PM</t>
  </si>
  <si>
    <t>E0054007824674821</t>
  </si>
  <si>
    <t>O32530447</t>
  </si>
  <si>
    <t>871692192900344221</t>
  </si>
  <si>
    <t>Hekendorpse Buurt</t>
  </si>
  <si>
    <t>RP</t>
  </si>
  <si>
    <t>3467 PA</t>
  </si>
  <si>
    <t>E0054007824672221</t>
  </si>
  <si>
    <t>O32530448</t>
  </si>
  <si>
    <t>871692192900344283</t>
  </si>
  <si>
    <t>E0054007824673321</t>
  </si>
  <si>
    <t>O32530449</t>
  </si>
  <si>
    <t>871692192900344382</t>
  </si>
  <si>
    <t>E0054007824674321</t>
  </si>
  <si>
    <t>O32530450</t>
  </si>
  <si>
    <t>871692192900344467</t>
  </si>
  <si>
    <t>3467 PB</t>
  </si>
  <si>
    <t>E0054007824675221</t>
  </si>
  <si>
    <t>O32530451</t>
  </si>
  <si>
    <t>871692192900344566</t>
  </si>
  <si>
    <t>E0054007824672121</t>
  </si>
  <si>
    <t>O32530452</t>
  </si>
  <si>
    <t>871692192900344771</t>
  </si>
  <si>
    <t>3467 PC</t>
  </si>
  <si>
    <t>E0054007824677521</t>
  </si>
  <si>
    <t>O32530453</t>
  </si>
  <si>
    <t>871692192900344825</t>
  </si>
  <si>
    <t>E0054007824677921</t>
  </si>
  <si>
    <t>O32530454</t>
  </si>
  <si>
    <t>871692192900344917</t>
  </si>
  <si>
    <t>3467 PD</t>
  </si>
  <si>
    <t>E0054007824759721</t>
  </si>
  <si>
    <t>O32530455</t>
  </si>
  <si>
    <t>871692192900346034</t>
  </si>
  <si>
    <t>Papekopperstraatweg</t>
  </si>
  <si>
    <t>3464 HL</t>
  </si>
  <si>
    <t>E0054008453530521</t>
  </si>
  <si>
    <t>O32530456</t>
  </si>
  <si>
    <t>871692192900346188</t>
  </si>
  <si>
    <t>E0060100001143919</t>
  </si>
  <si>
    <t>O32530457</t>
  </si>
  <si>
    <t>871692192900346362</t>
  </si>
  <si>
    <t>3464 HM</t>
  </si>
  <si>
    <t>E0060100001134919</t>
  </si>
  <si>
    <t>O32530458</t>
  </si>
  <si>
    <t>871692192900347659</t>
  </si>
  <si>
    <t>E0054008329642621</t>
  </si>
  <si>
    <t>O32530459</t>
  </si>
  <si>
    <t>871692192900353957</t>
  </si>
  <si>
    <t>Oude Singel</t>
  </si>
  <si>
    <t>RIOOLE</t>
  </si>
  <si>
    <t>3421 ED</t>
  </si>
  <si>
    <t>E0044007211388518</t>
  </si>
  <si>
    <t>O32530460</t>
  </si>
  <si>
    <t>871692192900354916</t>
  </si>
  <si>
    <t>Lefebureplein</t>
  </si>
  <si>
    <t>3421 BG</t>
  </si>
  <si>
    <t>E0054008453531321</t>
  </si>
  <si>
    <t>O32530461</t>
  </si>
  <si>
    <t>871692192900355005</t>
  </si>
  <si>
    <t>Biezenwal</t>
  </si>
  <si>
    <t>3421 BE</t>
  </si>
  <si>
    <t>Brandweerkazerne Oudewater</t>
  </si>
  <si>
    <t>E0052005309126519</t>
  </si>
  <si>
    <t>O32530462</t>
  </si>
  <si>
    <t>871692192900355135</t>
  </si>
  <si>
    <t>Papenhoef</t>
  </si>
  <si>
    <t>3421 BM</t>
  </si>
  <si>
    <t>E0044006890091117</t>
  </si>
  <si>
    <t>O32530463</t>
  </si>
  <si>
    <t>871692192900357689</t>
  </si>
  <si>
    <t>NOORDER-KERKSTRAAT</t>
  </si>
  <si>
    <t>3421 AX</t>
  </si>
  <si>
    <t>15412160</t>
  </si>
  <si>
    <t>O32530464</t>
  </si>
  <si>
    <t>871692192900358174</t>
  </si>
  <si>
    <t>MARKT-WESTZIJDE</t>
  </si>
  <si>
    <t>3421 AN</t>
  </si>
  <si>
    <t>13666020</t>
  </si>
  <si>
    <t>O32530465</t>
  </si>
  <si>
    <t>871692192900358471</t>
  </si>
  <si>
    <t>Visbrug</t>
  </si>
  <si>
    <t>3421 AH</t>
  </si>
  <si>
    <t>45108551</t>
  </si>
  <si>
    <t>O32530466</t>
  </si>
  <si>
    <t>871692192900362096</t>
  </si>
  <si>
    <t>Ravelijnstraat</t>
  </si>
  <si>
    <t>E0054007824674921</t>
  </si>
  <si>
    <t>O32530467</t>
  </si>
  <si>
    <t>871692192900362836</t>
  </si>
  <si>
    <t>Zuiderwal</t>
  </si>
  <si>
    <t>3421 CZ</t>
  </si>
  <si>
    <t>E0054007824675121</t>
  </si>
  <si>
    <t>O32530468</t>
  </si>
  <si>
    <t>871692192900366025</t>
  </si>
  <si>
    <t>3421 GH</t>
  </si>
  <si>
    <t>E0054007824673121</t>
  </si>
  <si>
    <t>O32530469</t>
  </si>
  <si>
    <t>871692192900366124</t>
  </si>
  <si>
    <t>E0054007824678521</t>
  </si>
  <si>
    <t>O32530470</t>
  </si>
  <si>
    <t>871692192900368463</t>
  </si>
  <si>
    <t>Hekendorperweg</t>
  </si>
  <si>
    <t>RP TUI</t>
  </si>
  <si>
    <t>3421 VJ</t>
  </si>
  <si>
    <t>E0054007496509319</t>
  </si>
  <si>
    <t>O32530471</t>
  </si>
  <si>
    <t>871692192900368753</t>
  </si>
  <si>
    <t>3421 VL</t>
  </si>
  <si>
    <t>E0054007496549519</t>
  </si>
  <si>
    <t>O32530472</t>
  </si>
  <si>
    <t>871692192900369736</t>
  </si>
  <si>
    <t>Papenhoeflaan</t>
  </si>
  <si>
    <t>3421 XN</t>
  </si>
  <si>
    <t>37598634</t>
  </si>
  <si>
    <t>O32530473</t>
  </si>
  <si>
    <t>871692192900372712</t>
  </si>
  <si>
    <t>DIJKGRAAFLAAN</t>
  </si>
  <si>
    <t>3421 XH</t>
  </si>
  <si>
    <t>E0052005324673019</t>
  </si>
  <si>
    <t>O32530474</t>
  </si>
  <si>
    <t>871692192900375041</t>
  </si>
  <si>
    <t>E0054007824672021</t>
  </si>
  <si>
    <t>O32530475</t>
  </si>
  <si>
    <t>871692192900375058</t>
  </si>
  <si>
    <t>3421 JG</t>
  </si>
  <si>
    <t>68382819</t>
  </si>
  <si>
    <t>O32530476</t>
  </si>
  <si>
    <t>871692192900375973</t>
  </si>
  <si>
    <t>Twijnen</t>
  </si>
  <si>
    <t>RP/HSA</t>
  </si>
  <si>
    <t>3421 JM</t>
  </si>
  <si>
    <t>E0054008453528221</t>
  </si>
  <si>
    <t>O32530477</t>
  </si>
  <si>
    <t>871692192900928391</t>
  </si>
  <si>
    <t>Ruige Weide</t>
  </si>
  <si>
    <t>BIJ GE</t>
  </si>
  <si>
    <t>3421 TH</t>
  </si>
  <si>
    <t>E0060100001134519</t>
  </si>
  <si>
    <t>O32530478</t>
  </si>
  <si>
    <t>871692192900928407</t>
  </si>
  <si>
    <t>E0054008453531421</t>
  </si>
  <si>
    <t>O32530479</t>
  </si>
  <si>
    <t>871692192900928414</t>
  </si>
  <si>
    <t>E0060100001131319</t>
  </si>
  <si>
    <t>O32530480</t>
  </si>
  <si>
    <t>871692192900928421</t>
  </si>
  <si>
    <t>E0060100001144119</t>
  </si>
  <si>
    <t>O32530481</t>
  </si>
  <si>
    <t>871692192900929275</t>
  </si>
  <si>
    <t>Diemerbroek</t>
  </si>
  <si>
    <t>3464 HP</t>
  </si>
  <si>
    <t>E0054007824676721</t>
  </si>
  <si>
    <t>O32530482</t>
  </si>
  <si>
    <t>871692192900929282</t>
  </si>
  <si>
    <t>3464 HS</t>
  </si>
  <si>
    <t>E0054007496569819</t>
  </si>
  <si>
    <t>O32530483</t>
  </si>
  <si>
    <t>871692192900929299</t>
  </si>
  <si>
    <t>E0054007496571019</t>
  </si>
  <si>
    <t>O32530484</t>
  </si>
  <si>
    <t>871692192900929305</t>
  </si>
  <si>
    <t>E0052005462293819</t>
  </si>
  <si>
    <t>O32530485</t>
  </si>
  <si>
    <t>871692192900929312</t>
  </si>
  <si>
    <t>E0044007255157618</t>
  </si>
  <si>
    <t>O32530486</t>
  </si>
  <si>
    <t>871692192901917615</t>
  </si>
  <si>
    <t>Oostkade</t>
  </si>
  <si>
    <t>3467 PL</t>
  </si>
  <si>
    <t>0047653633</t>
  </si>
  <si>
    <t>K20055120</t>
  </si>
  <si>
    <t>Stichting VOILA</t>
  </si>
  <si>
    <t>32155751</t>
  </si>
  <si>
    <t>O32397381</t>
  </si>
  <si>
    <t>O32530487</t>
  </si>
  <si>
    <t>871687400006898349</t>
  </si>
  <si>
    <t>Lingewijk</t>
  </si>
  <si>
    <t>3831 LE</t>
  </si>
  <si>
    <t>FAS2736804</t>
  </si>
  <si>
    <t>Stichting Voila verzamelnota Elektriciteit Kleinverbruik</t>
  </si>
  <si>
    <t>'t Erf 1 3831 NA Leusden</t>
  </si>
  <si>
    <t>NL20RABO0150203128</t>
  </si>
  <si>
    <t>Holm</t>
  </si>
  <si>
    <t>E0054007678531420</t>
  </si>
  <si>
    <t>O32530488</t>
  </si>
  <si>
    <t>871687400007119689</t>
  </si>
  <si>
    <t>3833 EA</t>
  </si>
  <si>
    <t>14434275</t>
  </si>
  <si>
    <t>O32530489</t>
  </si>
  <si>
    <t>871687400007119764</t>
  </si>
  <si>
    <t>Hobbit</t>
  </si>
  <si>
    <t>0014434274</t>
  </si>
  <si>
    <t>O32530490</t>
  </si>
  <si>
    <t>871687400007413091</t>
  </si>
  <si>
    <t>Startblok</t>
  </si>
  <si>
    <t>E0030003289735516</t>
  </si>
  <si>
    <t>O32530491</t>
  </si>
  <si>
    <t>871687460009749116</t>
  </si>
  <si>
    <t>284</t>
  </si>
  <si>
    <t>FAS2512742</t>
  </si>
  <si>
    <t>Atlas</t>
  </si>
  <si>
    <t>O32530492</t>
  </si>
  <si>
    <t>871687460009877420</t>
  </si>
  <si>
    <t>Atria</t>
  </si>
  <si>
    <t>O32530493</t>
  </si>
  <si>
    <t>871687460011275160</t>
  </si>
  <si>
    <t>Berkelwijk</t>
  </si>
  <si>
    <t>3831 MN</t>
  </si>
  <si>
    <t>O32899897</t>
  </si>
  <si>
    <t>871687460011712504</t>
  </si>
  <si>
    <t>EDSN aanvr bevestigd</t>
  </si>
  <si>
    <t>Stichting Voila</t>
  </si>
  <si>
    <t>IKC Groenhouten</t>
  </si>
  <si>
    <t>K20060168</t>
  </si>
  <si>
    <t>Stichting De Groene Belevenis</t>
  </si>
  <si>
    <t>61749028</t>
  </si>
  <si>
    <t>O32397380</t>
  </si>
  <si>
    <t>O32530373</t>
  </si>
  <si>
    <t>871687460010318851</t>
  </si>
  <si>
    <t>FAS2512739</t>
  </si>
  <si>
    <t>Hamersveldseweg 107 3833 GM Leusden</t>
  </si>
  <si>
    <t>NL97INGB0006708152</t>
  </si>
  <si>
    <t>DGB 4610</t>
  </si>
  <si>
    <t>E0044006877024417</t>
  </si>
  <si>
    <t>Applied filters:
Top Contract is O32397362 or O32397391</t>
  </si>
  <si>
    <t>Perceel</t>
  </si>
  <si>
    <t>Gemeentelijke gebouwen</t>
  </si>
  <si>
    <t>Openbare verlichting</t>
  </si>
  <si>
    <t>Eindtotaal</t>
  </si>
  <si>
    <t>Aantal van Eancode Aansluiting</t>
  </si>
  <si>
    <t>Verbruik piek</t>
  </si>
  <si>
    <t>Verbruik dal</t>
  </si>
  <si>
    <t>(totaal)</t>
  </si>
  <si>
    <t>som verbruik gemeente</t>
  </si>
  <si>
    <t>som verbruik OV</t>
  </si>
  <si>
    <t>totaal</t>
  </si>
  <si>
    <t>GvOs</t>
  </si>
  <si>
    <t>som verbruik</t>
  </si>
  <si>
    <t>871687400008191541</t>
  </si>
  <si>
    <t>Additioneel per 1/1/2023</t>
  </si>
  <si>
    <t>Totaal Openbare Verlichting</t>
  </si>
  <si>
    <t>871687460008183720</t>
  </si>
  <si>
    <t>871687460008186318</t>
  </si>
  <si>
    <t>8716874600081 83539</t>
  </si>
  <si>
    <t>8716874600081 91541</t>
  </si>
  <si>
    <t>doet niet mee met elektriciteitslevering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</si>
</sst>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m/d/yyyy\ h:mm:ss\ AM/PM"/>
  </numFmts>
  <fonts count="7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  <xf numFmtId="0" fontId="2" fillId="0" borderId="1" xfId="0" applyFont="1" applyBorder="1"/>
    <xf numFmtId="0" fontId="2" fillId="0" borderId="0" xfId="0" applyFont="1"/>
    <xf numFmtId="0" fontId="0" fillId="0" borderId="0" xfId="0" pivotButton="1"/>
    <xf numFmtId="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Fill="1"/>
    <xf numFmtId="0" fontId="3" fillId="2" borderId="2" xfId="0" applyFont="1" applyFill="1" applyBorder="1"/>
    <xf numFmtId="0" fontId="0" fillId="0" borderId="0" xfId="0" applyAlignment="1">
      <alignment horizontal="right"/>
    </xf>
    <xf numFmtId="0" fontId="4" fillId="2" borderId="2" xfId="0" applyFont="1" applyFill="1" applyBorder="1"/>
    <xf numFmtId="0" fontId="4" fillId="2" borderId="3" xfId="0" applyNumberFormat="1" applyFont="1" applyFill="1" applyBorder="1"/>
    <xf numFmtId="0" fontId="5" fillId="0" borderId="0" xfId="0" applyFont="1"/>
    <xf numFmtId="1" fontId="3" fillId="2" borderId="3" xfId="0" applyNumberFormat="1" applyFont="1" applyFill="1" applyBorder="1"/>
    <xf numFmtId="0" fontId="5" fillId="3" borderId="0" xfId="0" applyFont="1" applyFill="1"/>
    <xf numFmtId="0" fontId="0" fillId="3" borderId="0" xfId="0" applyFill="1"/>
    <xf numFmtId="49" fontId="5" fillId="0" borderId="0" xfId="0" applyNumberFormat="1" applyFont="1"/>
    <xf numFmtId="0" fontId="2" fillId="3" borderId="0" xfId="0" applyFont="1" applyFill="1"/>
    <xf numFmtId="49" fontId="0" fillId="0" borderId="0" xfId="0" applyNumberFormat="1"/>
    <xf numFmtId="3" fontId="3" fillId="4" borderId="3" xfId="0" applyNumberFormat="1" applyFont="1" applyFill="1" applyBorder="1"/>
    <xf numFmtId="3" fontId="3" fillId="5" borderId="4" xfId="0" applyNumberFormat="1" applyFont="1" applyFill="1" applyBorder="1"/>
    <xf numFmtId="0" fontId="6" fillId="0" borderId="0" xfId="0" applyFont="1" applyAlignment="1">
      <alignment vertical="center"/>
    </xf>
    <xf numFmtId="3" fontId="3" fillId="2" borderId="5" xfId="0" applyNumberFormat="1" applyFont="1" applyFill="1" applyBorder="1"/>
    <xf numFmtId="3" fontId="3" fillId="5" borderId="6" xfId="0" applyNumberFormat="1" applyFont="1" applyFill="1" applyBorder="1"/>
    <xf numFmtId="0" fontId="3" fillId="2" borderId="7" xfId="0" applyNumberFormat="1" applyFont="1" applyFill="1" applyBorder="1"/>
    <xf numFmtId="3" fontId="2" fillId="0" borderId="0" xfId="0" applyNumberFormat="1" applyFont="1"/>
  </cellXfs>
  <cellStyles count="2">
    <cellStyle name="Standaard" xfId="0" builtinId="0"/>
    <cellStyle name="Standaard 2" xfId="1" xr:uid="{056A92FD-D147-4738-98DC-91C16D120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20220828%20Aansluitingenoverzicht%20RU%20Gemeenten%20elektra%20vs%202.xlsx?C43309A6" TargetMode="External"/><Relationship Id="rId2" Type="http://schemas.openxmlformats.org/officeDocument/2006/relationships/externalLinkPath" Target="file:///\\C43309A6\20220828%20Aansluitingenoverzicht%20RU%20Gemeenten%20elektra%20vs%202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oot, NJJ de (Niels)" refreshedDate="44670.664265277781" createdVersion="7" refreshedVersion="7" minRefreshableVersion="3" recordCount="4329" xr:uid="{F5F76B63-3636-4274-B26C-2B37CB4458FB}">
  <cacheSource type="worksheet">
    <worksheetSource ref="A1:BT1048576" sheet="Aansluitingen &amp; verbruik" r:id="rId2"/>
  </cacheSource>
  <cacheFields count="72">
    <cacheField name="Klantnummer" numFmtId="0">
      <sharedItems containsBlank="1" count="22">
        <s v="K20000320"/>
        <s v="K20000325"/>
        <s v="K20011088"/>
        <s v="K20014139"/>
        <s v="K20021659"/>
        <s v="K20024221"/>
        <s v="K20041473"/>
        <s v="K20041475"/>
        <s v="K20041482"/>
        <s v="K20041484"/>
        <s v="K20041485"/>
        <s v="K20041498"/>
        <s v="K20041500"/>
        <s v="K20041501"/>
        <s v="K20041506"/>
        <s v="K20041507"/>
        <s v="K20042110"/>
        <s v="K20053485"/>
        <s v="K20055120"/>
        <s v="K20060168"/>
        <m/>
        <s v="Applied filters:_x000a_Top Contract is O32397362 or O32397391"/>
      </sharedItems>
    </cacheField>
    <cacheField name="Klantnaam" numFmtId="0">
      <sharedItems containsBlank="1" count="21">
        <s v="Gemeente Montfoort"/>
        <s v="Gemeente IJsselstein"/>
        <s v="Gemeente Lopik"/>
        <s v="Gemeente Baarn"/>
        <s v="Gemeente Zeist"/>
        <s v="Gemeente Soest"/>
        <s v="Gemeente Bunnik"/>
        <s v="Gemeente de Bilt"/>
        <s v="Gemeente Houten"/>
        <s v="Gemeente Leusden"/>
        <s v="Gemeente Nieuwegein"/>
        <s v="Gemeente Stichtse Vecht"/>
        <s v="Gemeente Utrechtse Heuvelrug"/>
        <s v="Gemeente Veenendaal"/>
        <s v="Gemeente Wijk bij Duurstede"/>
        <s v="Gemeente Woerden"/>
        <s v="Openbaar Onderwijs Wijk bij Duurstede"/>
        <s v="Gemeente Oudewater"/>
        <s v="Stichting VOILA"/>
        <s v="Stichting De Groene Belevenis"/>
        <m/>
      </sharedItems>
    </cacheField>
    <cacheField name="KVK-nummer" numFmtId="0">
      <sharedItems containsBlank="1"/>
    </cacheField>
    <cacheField name="Top Contract" numFmtId="0">
      <sharedItems containsBlank="1"/>
    </cacheField>
    <cacheField name="Perceel" numFmtId="0">
      <sharedItems containsBlank="1" count="3">
        <s v="Gemeentelijke gebouwen"/>
        <s v="Openbare verlichting"/>
        <m/>
      </sharedItems>
    </cacheField>
    <cacheField name="Bovenliggend Contract" numFmtId="0">
      <sharedItems containsBlank="1"/>
    </cacheField>
    <cacheField name="Contract" numFmtId="0">
      <sharedItems containsBlank="1"/>
    </cacheField>
    <cacheField name="Eancode Aansluiting" numFmtId="0">
      <sharedItems containsBlank="1" count="3756">
        <s v="871687400006735521"/>
        <s v="871687400006735590"/>
        <s v="871687400006790094"/>
        <s v="871687400006798762"/>
        <s v="871687400006798830"/>
        <s v="871687400006800373"/>
        <s v="871687400006887183"/>
        <s v="871687400007016360"/>
        <s v="871687400007024570"/>
        <s v="871687400007025539"/>
        <s v="871687400007033961"/>
        <s v="871687400007037334"/>
        <s v="871687400007037570"/>
        <s v="871687400007037624"/>
        <s v="871687400007037679"/>
        <s v="871687400007037723"/>
        <s v="871687400007059541"/>
        <s v="871687400007070645"/>
        <s v="871687400007076845"/>
        <s v="871687400007102544"/>
        <s v="871687400007143929"/>
        <s v="871687400007146012"/>
        <s v="871687400007147132"/>
        <s v="871687400007151634"/>
        <s v="871687400007151900"/>
        <s v="871687400007154888"/>
        <s v="871687400007156356"/>
        <s v="871687400007182577"/>
        <s v="871687400007183895"/>
        <s v="871687400007186025"/>
        <s v="871687400007189149"/>
        <s v="871687400007191005"/>
        <s v="871687400007194099"/>
        <s v="871687400007195577"/>
        <s v="871687400007199773"/>
        <s v="871687400007199902"/>
        <s v="871687400007201902"/>
        <s v="871687400007203845"/>
        <s v="871687400007246941"/>
        <s v="871687400007247030"/>
        <s v="871687400007247115"/>
        <s v="871687400007247207"/>
        <s v="871687400007247290"/>
        <s v="871687400007369541"/>
        <s v="871687400008459487"/>
        <s v="871687400008471984"/>
        <s v="871687400008570274"/>
        <s v="871687400008570281"/>
        <s v="871687400008570335"/>
        <s v="871687400008576849"/>
        <s v="871687400008576870"/>
        <s v="871687400008713633"/>
        <s v="871687400008730593"/>
        <s v="871687400008730609"/>
        <s v="871687400008839968"/>
        <s v="871687400008857122"/>
        <s v="871687400008882711"/>
        <s v="871687400008883770"/>
        <s v="871687400008883787"/>
        <s v="871687400008943412"/>
        <s v="871687400009107776"/>
        <s v="871687400009107783"/>
        <s v="871687400009112978"/>
        <s v="871687400009155159"/>
        <s v="871687400009186757"/>
        <s v="871687400009188874"/>
        <s v="871687400009703152"/>
        <s v="871687400009769523"/>
        <s v="871687400009797458"/>
        <s v="871687400010008512"/>
        <s v="871687400010099145"/>
        <s v="871687400010133221"/>
        <s v="871687400010301293"/>
        <s v="871687400010585846"/>
        <s v="871687460008183539"/>
        <s v="871687460008191541"/>
        <s v="871687460009237965"/>
        <s v="871687460009514189"/>
        <s v="871687460011506165"/>
        <s v="871687460011939567"/>
        <s v="871687400002230082"/>
        <s v="871687400002303502"/>
        <s v="871687400002331680"/>
        <s v="871687400002346653"/>
        <s v="871687400002346714"/>
        <s v="871687400002346738"/>
        <s v="871687400002461257"/>
        <s v="871687400002464821"/>
        <s v="871687400002469086"/>
        <s v="871687400002471836"/>
        <s v="871687400002475865"/>
        <s v="871687400002482528"/>
        <s v="871687400002482894"/>
        <s v="871687400002486335"/>
        <s v="871687400002488674"/>
        <s v="871687400002488759"/>
        <s v="871687400002488834"/>
        <s v="871687400002491247"/>
        <s v="871687400002491667"/>
        <s v="871687400002496983"/>
        <s v="871687400002511105"/>
        <s v="871687400002512584"/>
        <s v="871687400002512638"/>
        <s v="871687400002512881"/>
        <s v="871687400002564453"/>
        <s v="871687400002566051"/>
        <s v="871687400002566143"/>
        <s v="871687400002566235"/>
        <s v="871687400002567706"/>
        <s v="871687400002573684"/>
        <s v="871687400002573745"/>
        <s v="871687400002576012"/>
        <s v="871687400002584161"/>
        <s v="871687400002602186"/>
        <s v="871687400002608911"/>
        <s v="871687400002617111"/>
        <s v="871687400002628834"/>
        <s v="871687400002701049"/>
        <s v="871687400002701148"/>
        <s v="871687400002709120"/>
        <s v="871687400002782550"/>
        <s v="871687400002791415"/>
        <s v="871687400002794607"/>
        <s v="871687400002799220"/>
        <s v="871687400002819133"/>
        <s v="871687400002856510"/>
        <s v="871687400002863907"/>
        <s v="871687400002869473"/>
        <s v="871687400002905331"/>
        <s v="871687400002907090"/>
        <s v="871687400002971190"/>
        <s v="871687400002986293"/>
        <s v="871687400003084769"/>
        <s v="871687400003162481"/>
        <s v="871687400003248109"/>
        <s v="871687400008160154"/>
        <s v="871687400008167696"/>
        <s v="871687400008457315"/>
        <s v="871687400008457384"/>
        <s v="871687400008516401"/>
        <s v="871687400008517668"/>
        <s v="871687400008634211"/>
        <s v="871687400008646238"/>
        <s v="871687400008653809"/>
        <s v="871687400008778472"/>
        <s v="871687400008832020"/>
        <s v="871687400008856507"/>
        <s v="871687400008940015"/>
        <s v="871687400008950977"/>
        <s v="871687400008961140"/>
        <s v="871687400009040264"/>
        <s v="871687400009040561"/>
        <s v="871687400009049762"/>
        <s v="871687400009112435"/>
        <s v="871687400009124469"/>
        <s v="871687400009134925"/>
        <s v="871687400009421759"/>
        <s v="871687400009545424"/>
        <s v="871687400009638164"/>
        <s v="871687400009728674"/>
        <s v="871687400009794334"/>
        <s v="871687400009794341"/>
        <s v="871687400009872698"/>
        <s v="871687400009883700"/>
        <s v="871687400010049096"/>
        <s v="871687400010049256"/>
        <s v="871687400010049263"/>
        <s v="871687400010049287"/>
        <s v="871687400010049294"/>
        <s v="871687400010049300"/>
        <s v="871687400010049317"/>
        <s v="871687400010049324"/>
        <s v="871687400010049331"/>
        <s v="871687400010049348"/>
        <s v="871687400010049362"/>
        <s v="871687400010049386"/>
        <s v="871687400010049409"/>
        <s v="871687400010049416"/>
        <s v="871687400010049454"/>
        <s v="871687400010049478"/>
        <s v="871687400010049508"/>
        <s v="871687400010049515"/>
        <s v="871687400010049522"/>
        <s v="871687400010049539"/>
        <s v="871687400010052195"/>
        <s v="871687400010075736"/>
        <s v="871687400010153168"/>
        <s v="871687400010153175"/>
        <s v="871687400010153205"/>
        <s v="871687400010153212"/>
        <s v="871687400010254452"/>
        <s v="871687400010254469"/>
        <s v="871687400010254476"/>
        <s v="871687400010287702"/>
        <s v="871687400010326883"/>
        <s v="871687400010435134"/>
        <s v="871687400010459895"/>
        <s v="871687400010532819"/>
        <s v="871687400010535711"/>
        <s v="871687400010543983"/>
        <s v="871687400010562045"/>
        <s v="871687400010562373"/>
        <s v="871687460008183652"/>
        <s v="871687460008186295"/>
        <s v="871687460008189838"/>
        <s v="871687460008200991"/>
        <s v="871687460009238757"/>
        <s v="871687460009392398"/>
        <s v="871687460009684844"/>
        <s v="871687460010143354"/>
        <s v="871687460010211190"/>
        <s v="871687460010481319"/>
        <s v="871687460010759821"/>
        <s v="871687460010759838"/>
        <s v="871687460010880648"/>
        <s v="871687460011288467"/>
        <s v="871687460011305614"/>
        <s v="871687460011464588"/>
        <s v="871687460011469514"/>
        <s v="871687460011505120"/>
        <s v="871689260009907909"/>
        <s v="871687400007347334"/>
        <s v="871687400007399739"/>
        <s v="871687400007403580"/>
        <s v="871687400007439237"/>
        <s v="871687400007439497"/>
        <s v="871687400007446815"/>
        <s v="871687400007452915"/>
        <s v="871687400007505215"/>
        <s v="871687400007510752"/>
        <s v="871687400007523332"/>
        <s v="871687400007524230"/>
        <s v="871687400007526388"/>
        <s v="871687400007548656"/>
        <s v="871687400007569835"/>
        <s v="871687400007572071"/>
        <s v="871687400007584418"/>
        <s v="871687400007584609"/>
        <s v="871687400007612876"/>
        <s v="871687400007613101"/>
        <s v="871687400007620512"/>
        <s v="871687400007620857"/>
        <s v="871687400007620895"/>
        <s v="871687400007624398"/>
        <s v="871687400007632119"/>
        <s v="871687400007634427"/>
        <s v="871687400007646079"/>
        <s v="871687400007663465"/>
        <s v="871687400007674546"/>
        <s v="871687400007677851"/>
        <s v="871687400007678186"/>
        <s v="871687400007678216"/>
        <s v="871687400007682367"/>
        <s v="871687400007685085"/>
        <s v="871687400007709767"/>
        <s v="871687400007718813"/>
        <s v="871687400007729338"/>
        <s v="871687400007745383"/>
        <s v="871687400007767217"/>
        <s v="871687400007773812"/>
        <s v="871687400007779081"/>
        <s v="871687400007794824"/>
        <s v="871687400008393910"/>
        <s v="871687400008393927"/>
        <s v="871687400008393934"/>
        <s v="871687400008393965"/>
        <s v="871687400008458367"/>
        <s v="871687400008458459"/>
        <s v="871687400008786118"/>
        <s v="871687400008812886"/>
        <s v="871687400008927733"/>
        <s v="871687400008963311"/>
        <s v="871687400009016191"/>
        <s v="871687400009020334"/>
        <s v="871687400009020341"/>
        <s v="871687400009020358"/>
        <s v="871687400009020365"/>
        <s v="871687400009020389"/>
        <s v="871687400009020396"/>
        <s v="871687400009023854"/>
        <s v="871687400009025872"/>
        <s v="871687400009078229"/>
        <s v="871687400009087160"/>
        <s v="871687400009130682"/>
        <s v="871687400009140841"/>
        <s v="871687400009398440"/>
        <s v="871687400009449975"/>
        <s v="871687400010118686"/>
        <s v="871687400010146054"/>
        <s v="871687400010244309"/>
        <s v="871687460008174094"/>
        <s v="871687460008174117"/>
        <s v="871687460008183515"/>
        <s v="871687460009308238"/>
        <s v="871687460009422095"/>
        <s v="871687460009444530"/>
        <s v="871687460009444547"/>
        <s v="871687460009695642"/>
        <s v="871687460010170541"/>
        <s v="871687460010838335"/>
        <s v="871687400002102372"/>
        <s v="871687400002108817"/>
        <s v="871687400002191680"/>
        <s v="871687400002192274"/>
        <s v="871687400002193325"/>
        <s v="871687400002196593"/>
        <s v="871687400002215898"/>
        <s v="871687400002215973"/>
        <s v="871687400002216079"/>
        <s v="871687400002216154"/>
        <s v="871687400002218004"/>
        <s v="871687400002234752"/>
        <s v="871687400007562225"/>
        <s v="871687400007565110"/>
        <s v="871687400007565387"/>
        <s v="871687400007565721"/>
        <s v="871687400007565790"/>
        <s v="871687400007565929"/>
        <s v="871687400007565998"/>
        <s v="871687400007566063"/>
        <s v="871687400007576109"/>
        <s v="871687400007580977"/>
        <s v="871687400007581066"/>
        <s v="871687400007586177"/>
        <s v="871687400007602464"/>
        <s v="871687400007605915"/>
        <s v="871687400007636278"/>
        <s v="871687400007643047"/>
        <s v="871687400007687850"/>
        <s v="871687400007687911"/>
        <s v="871687400007730051"/>
        <s v="871687400007738880"/>
        <s v="871687400007784283"/>
        <s v="871687400007870764"/>
        <s v="871687400007882927"/>
        <s v="871687400007952736"/>
        <s v="871687400007985765"/>
        <s v="871687400007986960"/>
        <s v="871687400008045697"/>
        <s v="871687400008085969"/>
        <s v="871687400008104851"/>
        <s v="871687400008107548"/>
        <s v="871687400008133035"/>
        <s v="871687400008181456"/>
        <s v="871687400008189681"/>
        <s v="871687400008193251"/>
        <s v="871687400008201291"/>
        <s v="871687400008239942"/>
        <s v="871687400008243871"/>
        <s v="871687400008243932"/>
        <s v="871687400008261547"/>
        <s v="871687400008273779"/>
        <s v="871687400008284324"/>
        <s v="871687400008346008"/>
        <s v="871687400008349337"/>
        <s v="871687400008457520"/>
        <s v="871687400008880656"/>
        <s v="871687400008886382"/>
        <s v="871687400008907537"/>
        <s v="871687400008954432"/>
        <s v="871687400008954449"/>
        <s v="871687400008954456"/>
        <s v="871687400008954463"/>
        <s v="871687400008960969"/>
        <s v="871687400009149387"/>
        <s v="871687400009164557"/>
        <s v="871687400009164663"/>
        <s v="871687400009164687"/>
        <s v="871687400009164700"/>
        <s v="871687400009164717"/>
        <s v="871687400009164724"/>
        <s v="871687400009238005"/>
        <s v="871687400009238395"/>
        <s v="871687400009239804"/>
        <s v="871687400009239811"/>
        <s v="871687400009239828"/>
        <s v="871687400009248158"/>
        <s v="871687400009257525"/>
        <s v="871687400009270067"/>
        <s v="871687400009278971"/>
        <s v="871687400009289465"/>
        <s v="871687400009913094"/>
        <s v="871687400009913100"/>
        <s v="871687400009913117"/>
        <s v="871687400009913124"/>
        <s v="871687400009963945"/>
        <s v="871687400010092078"/>
        <s v="871687400010112943"/>
        <s v="871687460008183676"/>
        <s v="871687460008191633"/>
        <s v="871687460009124852"/>
        <s v="871687460009638076"/>
        <s v="871687460010580890"/>
        <s v="871687460010586724"/>
        <s v="871687400002129775"/>
        <s v="871687400004179778"/>
        <s v="871687400004191404"/>
        <s v="871687400004259197"/>
        <s v="871687400004307386"/>
        <s v="871687400004336447"/>
        <s v="871687400004355691"/>
        <s v="871687400004356384"/>
        <s v="871687400004356612"/>
        <s v="871687400004356711"/>
        <s v="871687400004433603"/>
        <s v="871687400004480638"/>
        <s v="871687400004482656"/>
        <s v="871687400004490088"/>
        <s v="871687400004518966"/>
        <s v="871687400004529443"/>
        <s v="871687400004529603"/>
        <s v="871687400004556869"/>
        <s v="871687400004581236"/>
        <s v="871687400004608971"/>
        <s v="871687400004642906"/>
        <s v="871687400004642937"/>
        <s v="871687400004642975"/>
        <s v="871687400004643026"/>
        <s v="871687400004643255"/>
        <s v="871687400004661044"/>
        <s v="871687400004663628"/>
        <s v="871687400004666056"/>
        <s v="871687400004674822"/>
        <s v="871687400004674846"/>
        <s v="871687400004674907"/>
        <s v="871687400004680106"/>
        <s v="871687400004692833"/>
        <s v="871687400004692918"/>
        <s v="871687400004693007"/>
        <s v="871687400004693281"/>
        <s v="871687400004693724"/>
        <s v="871687400004712753"/>
        <s v="871687400004718366"/>
        <s v="871687400004718410"/>
        <s v="871687400004718588"/>
        <s v="871687400004719172"/>
        <s v="871687400004721748"/>
        <s v="871687400004721779"/>
        <s v="871687400006101784"/>
        <s v="871687400006101920"/>
        <s v="871687400006108448"/>
        <s v="871687400006121584"/>
        <s v="871687400006121782"/>
        <s v="871687400006124936"/>
        <s v="871687400006126602"/>
        <s v="871687400006127104"/>
        <s v="871687400006192768"/>
        <s v="871687400006198487"/>
        <s v="871687400006198593"/>
        <s v="871687400006198685"/>
        <s v="871687400006205291"/>
        <s v="871687400006221055"/>
        <s v="871687400006222274"/>
        <s v="871687400006242289"/>
        <s v="871687400006288195"/>
        <s v="871687400006305595"/>
        <s v="871687400006310131"/>
        <s v="871687400006335479"/>
        <s v="871687400006361744"/>
        <s v="871687400006388604"/>
        <s v="871687400006398061"/>
        <s v="871687400006399204"/>
        <s v="871687400006443709"/>
        <s v="871687400006448179"/>
        <s v="871687400006499621"/>
        <s v="871687400006504394"/>
        <s v="871687400006540583"/>
        <s v="871687400006540637"/>
        <s v="871687400006565036"/>
        <s v="871687400006565098"/>
        <s v="871687400006576483"/>
        <s v="871687400006576742"/>
        <s v="871687400006646353"/>
        <s v="871687400006653535"/>
        <s v="871687400006666504"/>
        <s v="871687400006697072"/>
        <s v="871687400006698031"/>
        <s v="871687400006698147"/>
        <s v="871687400006699595"/>
        <s v="871687400006700994"/>
        <s v="871687400006754676"/>
        <s v="871687400006849174"/>
        <s v="871687400006869011"/>
        <s v="871687400006894556"/>
        <s v="871687400006912779"/>
        <s v="871687400006926578"/>
        <s v="871687400007173636"/>
        <s v="871687400007374446"/>
        <s v="871687400007429535"/>
        <s v="871687400007470339"/>
        <s v="871687400007549905"/>
        <s v="871687400007626347"/>
        <s v="871687400007753050"/>
        <s v="871687400007876650"/>
        <s v="871687400007879378"/>
        <s v="871687400007880695"/>
        <s v="871687400007945158"/>
        <s v="871687400007945226"/>
        <s v="871687400007945318"/>
        <s v="871687400007950688"/>
        <s v="871687400008443264"/>
        <s v="871687400008445930"/>
        <s v="871687400008446111"/>
        <s v="871687400008447569"/>
        <s v="871687400008466119"/>
        <s v="871687400008504033"/>
        <s v="871687400008504040"/>
        <s v="871687400008504262"/>
        <s v="871687400008508307"/>
        <s v="871687400008529104"/>
        <s v="871687400008529142"/>
        <s v="871687400008534276"/>
        <s v="871687400008534283"/>
        <s v="871687400008535020"/>
        <s v="871687400008535068"/>
        <s v="871687400008542356"/>
        <s v="871687400008562811"/>
        <s v="871687400008563078"/>
        <s v="871687400008563085"/>
        <s v="871687400008563498"/>
        <s v="871687400008563504"/>
        <s v="871687400008563535"/>
        <s v="871687400008563542"/>
        <s v="871687400008563559"/>
        <s v="871687400008574111"/>
        <s v="871687400008574166"/>
        <s v="871687400008575088"/>
        <s v="871687400008575286"/>
        <s v="871687400008575293"/>
        <s v="871687400008575309"/>
        <s v="871687400008677928"/>
        <s v="871687400008972344"/>
        <s v="871687400009246635"/>
        <s v="871687400009246642"/>
        <s v="871687400009257464"/>
        <s v="871687400009265506"/>
        <s v="871687400009430492"/>
        <s v="871687400009449883"/>
        <s v="871687400009482293"/>
        <s v="871687400009525341"/>
        <s v="871687400009532240"/>
        <s v="871687400009810119"/>
        <s v="871687400009874111"/>
        <s v="871687400009988481"/>
        <s v="871687400010052553"/>
        <s v="871687400010144753"/>
        <s v="871687400010152000"/>
        <s v="871687400010152017"/>
        <s v="871687400010152024"/>
        <s v="871687400010152031"/>
        <s v="871687400010152048"/>
        <s v="871687400010152055"/>
        <s v="871687400010152062"/>
        <s v="871687400010152086"/>
        <s v="871687400010152109"/>
        <s v="871687400010152116"/>
        <s v="871687400010152123"/>
        <s v="871687400010152208"/>
        <s v="871687400010152215"/>
        <s v="871687400010152222"/>
        <s v="871687400010152239"/>
        <s v="871687400010152246"/>
        <s v="871687400010152253"/>
        <s v="871687400010152260"/>
        <s v="871687400010152277"/>
        <s v="871687400010152284"/>
        <s v="871687400010152307"/>
        <s v="871687400010152314"/>
        <s v="871687400010152321"/>
        <s v="871687400010152338"/>
        <s v="871687400010152345"/>
        <s v="871687400010152369"/>
        <s v="871687400010157029"/>
        <s v="871687400010192174"/>
        <s v="871687400010226206"/>
        <s v="871687400010226213"/>
        <s v="871687400010226220"/>
        <s v="871687400010249410"/>
        <s v="871687400010303020"/>
        <s v="871687400010374051"/>
        <s v="871687400010522773"/>
        <s v="871687400010613907"/>
        <s v="871687400010636371"/>
        <s v="871687400010639518"/>
        <s v="871687400010701468"/>
        <s v="871687400010704285"/>
        <s v="871687460008199288"/>
        <s v="871687460008199295"/>
        <s v="871687460009023995"/>
        <s v="871687460009026767"/>
        <s v="871687460009128904"/>
        <s v="871687460009313959"/>
        <s v="871687460009313966"/>
        <s v="871687460009337221"/>
        <s v="871687460009615541"/>
        <s v="871687460009720399"/>
        <s v="871687460009767103"/>
        <s v="871687460009907400"/>
        <s v="871687460009913333"/>
        <s v="871687460010195063"/>
        <s v="871687460010237350"/>
        <s v="871687460010298450"/>
        <s v="871687460010724485"/>
        <s v="871687460010724843"/>
        <s v="871687460010729046"/>
        <s v="871687460010797229"/>
        <s v="871687460010798394"/>
        <s v="871687460010913575"/>
        <s v="871687460010954400"/>
        <s v="871687460011096215"/>
        <s v="871687460011154359"/>
        <s v="871687460011272671"/>
        <s v="871687460011703526"/>
        <s v="871687460011836323"/>
        <s v="871687460011858936"/>
        <s v="871687460011866481"/>
        <s v="871687460011912553"/>
        <s v="871692160011422688"/>
        <s v="871687400004757556"/>
        <s v="871687400004757587"/>
        <s v="871687400004757624"/>
        <s v="871687400004779589"/>
        <s v="871687400004780219"/>
        <s v="871687400004781438"/>
        <s v="871687400004819810"/>
        <s v="871687400004906992"/>
        <s v="871687400004907043"/>
        <s v="871687400004931611"/>
        <s v="871687400004931666"/>
        <s v="871687400004931727"/>
        <s v="871687400004931758"/>
        <s v="871687400004943133"/>
        <s v="871687400004983597"/>
        <s v="871687400005007643"/>
        <s v="871687400005007698"/>
        <s v="871687400005061270"/>
        <s v="871687400005205612"/>
        <s v="871687400005268679"/>
        <s v="871687400005300591"/>
        <s v="871687400005436856"/>
        <s v="871687400005442574"/>
        <s v="871687400005442628"/>
        <s v="871687400005474490"/>
        <s v="871687400005476067"/>
        <s v="871687400005494061"/>
        <s v="871687400005610386"/>
        <s v="871687400005633279"/>
        <s v="871687400005642578"/>
        <s v="871687400005642721"/>
        <s v="871687400005642790"/>
        <s v="871687400005642868"/>
        <s v="871687400005643018"/>
        <s v="871687400005643155"/>
        <s v="871687400005653611"/>
        <s v="871687400005653703"/>
        <s v="871687400005653796"/>
        <s v="871687400005654175"/>
        <s v="871687400005654243"/>
        <s v="871687400005654304"/>
        <s v="871687400005654397"/>
        <s v="871687400005658067"/>
        <s v="871687400005729729"/>
        <s v="871687400005748522"/>
        <s v="871687400005778413"/>
        <s v="871687400005898661"/>
        <s v="871687400006054240"/>
        <s v="871687400006054318"/>
        <s v="871687400006054387"/>
        <s v="871687400006054738"/>
        <s v="871687400006060555"/>
        <s v="871687400006060586"/>
        <s v="871687400006065178"/>
        <s v="871687400006089426"/>
        <s v="871687400006089563"/>
        <s v="871687400006109865"/>
        <s v="871687400006109940"/>
        <s v="871687400006110007"/>
        <s v="871687400006110212"/>
        <s v="871687400006110274"/>
        <s v="871687400006110311"/>
        <s v="871687400006110373"/>
        <s v="871687400006110434"/>
        <s v="871687400006127692"/>
        <s v="871687400006131217"/>
        <s v="871687400006133198"/>
        <s v="871687400006133242"/>
        <s v="871687400006133990"/>
        <s v="871687400006134805"/>
        <s v="871687400006135239"/>
        <s v="871687400006135543"/>
        <s v="871687400006136199"/>
        <s v="871687400006139435"/>
        <s v="871687400006161283"/>
        <s v="871687400006212107"/>
        <s v="871687400006219847"/>
        <s v="871687400006259966"/>
        <s v="871687400006290013"/>
        <s v="871687400006292543"/>
        <s v="871687400006296596"/>
        <s v="871687400006296664"/>
        <s v="871687400006296718"/>
        <s v="871687400006308091"/>
        <s v="871687400006336018"/>
        <s v="871687400006407640"/>
        <s v="871687400006457126"/>
        <s v="871687400006458895"/>
        <s v="871687400006481350"/>
        <s v="871687400008389562"/>
        <s v="871687400008402414"/>
        <s v="871687400008408096"/>
        <s v="871687400008430189"/>
        <s v="871687400008430714"/>
        <s v="871687400008450743"/>
        <s v="871687400008461268"/>
        <s v="871687400008461312"/>
        <s v="871687400008461336"/>
        <s v="871687400008671360"/>
        <s v="871687400008693850"/>
        <s v="871687400008956917"/>
        <s v="871687400009156118"/>
        <s v="871687400009183213"/>
        <s v="871687400009184524"/>
        <s v="871687400009381213"/>
        <s v="871687400009450438"/>
        <s v="871687400009458588"/>
        <s v="871687400009490731"/>
        <s v="871687400009890012"/>
        <s v="871687400009902708"/>
        <s v="871687400009969794"/>
        <s v="871687400010083700"/>
        <s v="871687400010167677"/>
        <s v="871687400010275259"/>
        <s v="871687400010485429"/>
        <s v="871687400010571627"/>
        <s v="871687400010586904"/>
        <s v="871687400010612788"/>
        <s v="871687400010619619"/>
        <s v="871687400010701642"/>
        <s v="871687400010701666"/>
        <s v="871687400010701680"/>
        <s v="871687400010701734"/>
        <s v="871687400010701772"/>
        <s v="871687460008183751"/>
        <s v="871687460008186349"/>
        <s v="871687460008202285"/>
        <s v="871687460009510402"/>
        <s v="871687460009995674"/>
        <s v="871687460011187180"/>
        <s v="871687460011367216"/>
        <s v="871687460011367223"/>
        <s v="871687460011585849"/>
        <s v="871687460011732915"/>
        <s v="871687460011860816"/>
        <s v="871687460011936498"/>
        <s v="871689260008209400"/>
        <s v="871687400004702778"/>
        <s v="871687400004789137"/>
        <s v="871687400004876882"/>
        <s v="871687400004898969"/>
        <s v="871687400004998256"/>
        <s v="871687400005040589"/>
        <s v="871687400005091604"/>
        <s v="871687400005091659"/>
        <s v="871687400005117670"/>
        <s v="871687400008360622"/>
        <s v="871687400008360684"/>
        <s v="871687400008360738"/>
        <s v="871687400008461985"/>
        <s v="871687400010151539"/>
        <s v="871687400010152383"/>
        <s v="871687400010152390"/>
        <s v="871687400010152406"/>
        <s v="871687400010152413"/>
        <s v="871687400010152420"/>
        <s v="871687400010152437"/>
        <s v="871687400010152444"/>
        <s v="871687400010152451"/>
        <s v="871687400010152468"/>
        <s v="871687400010152475"/>
        <s v="871687400010152482"/>
        <s v="871687400010152499"/>
        <s v="871687400010282202"/>
        <s v="871687400010420345"/>
        <s v="871687400010532826"/>
        <s v="871687400010600556"/>
        <s v="871687400010600563"/>
        <s v="871687400010622008"/>
        <s v="871687400010665449"/>
        <s v="871687400010665456"/>
        <s v="871687400010665463"/>
        <s v="871687400010665470"/>
        <s v="871687400010665487"/>
        <s v="871687400010665494"/>
        <s v="871687400010665500"/>
        <s v="871687400010665517"/>
        <s v="871687400010665524"/>
        <s v="871687400010665531"/>
        <s v="871687400010665548"/>
        <s v="871687400010665555"/>
        <s v="871687400010665562"/>
        <s v="871687400010665579"/>
        <s v="871687400010665586"/>
        <s v="871687400010665609"/>
        <s v="871687400010665616"/>
        <s v="871687400010665623"/>
        <s v="871687400010665630"/>
        <s v="871687400010665654"/>
        <s v="871687400010665661"/>
        <s v="871687400010665678"/>
        <s v="871687400010665845"/>
        <s v="871687400010666408"/>
        <s v="871687400010666460"/>
        <s v="871687400010666477"/>
        <s v="871687400010666484"/>
        <s v="871687400010666491"/>
        <s v="871687400010666507"/>
        <s v="871687400010666521"/>
        <s v="871687400010666545"/>
        <s v="871687400010666569"/>
        <s v="871687400010666576"/>
        <s v="871687400010666590"/>
        <s v="871687400010666606"/>
        <s v="871687400010666613"/>
        <s v="871687400010666620"/>
        <s v="871687400010666637"/>
        <s v="871687400010666644"/>
        <s v="871687400010666651"/>
        <s v="871687400010666668"/>
        <s v="871687400010666675"/>
        <s v="871687400010666682"/>
        <s v="871687400010666699"/>
        <s v="871687400010666705"/>
        <s v="871687400010666712"/>
        <s v="871687400010666729"/>
        <s v="871687400010666736"/>
        <s v="871687400010666743"/>
        <s v="871687400010666750"/>
        <s v="871687400010666767"/>
        <s v="871687400010666774"/>
        <s v="871687400010666781"/>
        <s v="871687400010666798"/>
        <s v="871687400010666804"/>
        <s v="871687400010666811"/>
        <s v="871687400010666828"/>
        <s v="871687400010666835"/>
        <s v="871687400010666842"/>
        <s v="871687400010666859"/>
        <s v="871687400010666866"/>
        <s v="871687400010666873"/>
        <s v="871687400010666880"/>
        <s v="871687400010666897"/>
        <s v="871687400010666903"/>
        <s v="871687400010666910"/>
        <s v="871687400010666927"/>
        <s v="871687400010666934"/>
        <s v="871687400010666941"/>
        <s v="871687400010666958"/>
        <s v="871687400010666996"/>
        <s v="871687400010667016"/>
        <s v="871687400010667023"/>
        <s v="871687400010667030"/>
        <s v="871687400010667047"/>
        <s v="871687400010667054"/>
        <s v="871687400010667078"/>
        <s v="871687400010667092"/>
        <s v="871687400010667115"/>
        <s v="871687400010667122"/>
        <s v="871687400010667139"/>
        <s v="871687400010667146"/>
        <s v="871687400010667153"/>
        <s v="871687400010667160"/>
        <s v="871687400010667177"/>
        <s v="871687400010667184"/>
        <s v="871687400010667191"/>
        <s v="871687400010667207"/>
        <s v="871687400010667214"/>
        <s v="871687400010667221"/>
        <s v="871687400010667238"/>
        <s v="871687400010667245"/>
        <s v="871687400010667269"/>
        <s v="871687400010667313"/>
        <s v="871687400010667320"/>
        <s v="871687400010667337"/>
        <s v="871687400010667344"/>
        <s v="871687400010667351"/>
        <s v="871687400010667368"/>
        <s v="871687400010667375"/>
        <s v="871687400010667382"/>
        <s v="871687400010667399"/>
        <s v="871687400010667405"/>
        <s v="871687400010667429"/>
        <s v="871687400010667436"/>
        <s v="871687400010667443"/>
        <s v="871687400010667450"/>
        <s v="871687400010667467"/>
        <s v="871687400010667474"/>
        <s v="871687400010667481"/>
        <s v="871687400010667498"/>
        <s v="871687400010667504"/>
        <s v="871687400010668266"/>
        <s v="871687400010668297"/>
        <s v="871687400010668310"/>
        <s v="871687400010668358"/>
        <s v="871687400010668372"/>
        <s v="871687400010668662"/>
        <s v="871687400010668686"/>
        <s v="871687400010680398"/>
        <s v="871687460008183683"/>
        <s v="871687460008186455"/>
        <s v="871687460009447425"/>
        <s v="871687460009554598"/>
        <s v="871687460010221717"/>
        <s v="871687460010269511"/>
        <s v="871687460010330631"/>
        <s v="871687460010712680"/>
        <s v="871687460010989723"/>
        <s v="871687460011239926"/>
        <s v="871687460011292471"/>
        <s v="871687400003440473"/>
        <s v="871687400003440558"/>
        <s v="871687400003441548"/>
        <s v="871687400003443429"/>
        <s v="871687400003483074"/>
        <s v="871687400003536220"/>
        <s v="871687400003568115"/>
        <s v="871687400003597627"/>
        <s v="871687400003812447"/>
        <s v="871687400003889067"/>
        <s v="871687400003893491"/>
        <s v="871687400003912864"/>
        <s v="871687400003912925"/>
        <s v="871687400003923990"/>
        <s v="871687400003954840"/>
        <s v="871687400004087011"/>
        <s v="871687400004087226"/>
        <s v="871687400004087370"/>
        <s v="871687400004168765"/>
        <s v="871687400004169083"/>
        <s v="871687400004252440"/>
        <s v="871687400004253737"/>
        <s v="871687400004254451"/>
        <s v="871687400004254505"/>
        <s v="871687400004255311"/>
        <s v="871687400004256660"/>
        <s v="871687400004274879"/>
        <s v="871687400004352058"/>
        <s v="871687400004352706"/>
        <s v="871687400004353710"/>
        <s v="871687400004355110"/>
        <s v="871687400004356742"/>
        <s v="871687400004357244"/>
        <s v="871687400004358586"/>
        <s v="871687400004360145"/>
        <s v="871687400004372797"/>
        <s v="871687400004382932"/>
        <s v="871687400004383014"/>
        <s v="871687400004383090"/>
        <s v="871687400004383151"/>
        <s v="871687400004392290"/>
        <s v="871687400004394287"/>
        <s v="871687400004401398"/>
        <s v="871687400004405815"/>
        <s v="871687400004406706"/>
        <s v="871687400004406942"/>
        <s v="871687400004407338"/>
        <s v="871687400004407673"/>
        <s v="871687400004410154"/>
        <s v="871687400004410925"/>
        <s v="871687400004411090"/>
        <s v="871687400004412561"/>
        <s v="871687400004413544"/>
        <s v="871687400004415692"/>
        <s v="871687400004425929"/>
        <s v="871687400004427879"/>
        <s v="871687400004432088"/>
        <s v="871687400004452123"/>
        <s v="871687400004452383"/>
        <s v="871687400004452796"/>
        <s v="871687400004454370"/>
        <s v="871687400004455421"/>
        <s v="871687400004459047"/>
        <s v="871687400004461286"/>
        <s v="871687400004462528"/>
        <s v="871687400004463594"/>
        <s v="871687400004478017"/>
        <s v="871687400004484551"/>
        <s v="871687400004491412"/>
        <s v="871687400004513428"/>
        <s v="871687400004519314"/>
        <s v="871687400004520273"/>
        <s v="871687400004525773"/>
        <s v="871687400004552748"/>
        <s v="871687400004558139"/>
        <s v="871687400004558344"/>
        <s v="871687400004558498"/>
        <s v="871687400004559235"/>
        <s v="871687400004568961"/>
        <s v="871687400004568992"/>
        <s v="871687400004569074"/>
        <s v="871687400004569180"/>
        <s v="871687400004581120"/>
        <s v="871687400004581540"/>
        <s v="871687400004583162"/>
        <s v="871687400004585265"/>
        <s v="871687400004586835"/>
        <s v="871687400004587788"/>
        <s v="871687400004590047"/>
        <s v="871687400004590528"/>
        <s v="871687400004591716"/>
        <s v="871687400004593970"/>
        <s v="871687400004594472"/>
        <s v="871687400004606519"/>
        <s v="871687400004608551"/>
        <s v="871687400004608650"/>
        <s v="871687400004620959"/>
        <s v="871687400004646942"/>
        <s v="871687400004654176"/>
        <s v="871687400004659409"/>
        <s v="871687400004659812"/>
        <s v="871687400004669309"/>
        <s v="871687400004677939"/>
        <s v="871687400004681165"/>
        <s v="871687400004681585"/>
        <s v="871687400004681615"/>
        <s v="871687400004685491"/>
        <s v="871687400004686801"/>
        <s v="871687400004707834"/>
        <s v="871687400004708268"/>
        <s v="871687400004712395"/>
        <s v="871687400004728389"/>
        <s v="871687400004730801"/>
        <s v="871687400004732430"/>
        <s v="871687400004732881"/>
        <s v="871687400004733581"/>
        <s v="871687400004733611"/>
        <s v="871687400004734342"/>
        <s v="871687400004734465"/>
        <s v="871687400004735394"/>
        <s v="871687400004736575"/>
        <s v="871687400004736896"/>
        <s v="871687400004737657"/>
        <s v="871687400004862991"/>
        <s v="871687400008355338"/>
        <s v="871687400008408041"/>
        <s v="871687400008408102"/>
        <s v="871687400008408119"/>
        <s v="871687400008423365"/>
        <s v="871687400008423372"/>
        <s v="871687400008450873"/>
        <s v="871687400008451115"/>
        <s v="871687400008451528"/>
        <s v="871687400008465709"/>
        <s v="871687400008513615"/>
        <s v="871687400008545463"/>
        <s v="871687400008545524"/>
        <s v="871687400008555080"/>
        <s v="871687400008555103"/>
        <s v="871687400008649703"/>
        <s v="871687400008651386"/>
        <s v="871687400008705553"/>
        <s v="871687400008763119"/>
        <s v="871687400008769340"/>
        <s v="871687400008769357"/>
        <s v="871687400008787894"/>
        <s v="871687400008787917"/>
        <s v="871687400008812848"/>
        <s v="871687400008831894"/>
        <s v="871687400008843835"/>
        <s v="871687400008882353"/>
        <s v="871687400008908961"/>
        <s v="871687400008908978"/>
        <s v="871687400008908985"/>
        <s v="871687400008923063"/>
        <s v="871687400009026701"/>
        <s v="871687400009061580"/>
        <s v="871687400009075945"/>
        <s v="871687400009123103"/>
        <s v="871687400009128566"/>
        <s v="871687400009128573"/>
        <s v="871687400009129198"/>
        <s v="871687400009156071"/>
        <s v="871687400009156088"/>
        <s v="871687400009156095"/>
        <s v="871687400009156101"/>
        <s v="871687400009164304"/>
        <s v="871687400009208749"/>
        <s v="871687400009279626"/>
        <s v="871687400009279633"/>
        <s v="871687400009279640"/>
        <s v="871687400009289403"/>
        <s v="871687400009289458"/>
        <s v="871687400009309798"/>
        <s v="871687400009309811"/>
        <s v="871687400009309828"/>
        <s v="871687400009309835"/>
        <s v="871687400009363349"/>
        <s v="871687400009367330"/>
        <s v="871687400009368535"/>
        <s v="871687400009368559"/>
        <s v="871687400009368566"/>
        <s v="871687400009368801"/>
        <s v="871687400009394718"/>
        <s v="871687400009394725"/>
        <s v="871687400009394732"/>
        <s v="871687400009413433"/>
        <s v="871687400009413440"/>
        <s v="871687400009423050"/>
        <s v="871687400009451763"/>
        <s v="871687400009487113"/>
        <s v="871687400009494258"/>
        <s v="871687400009514383"/>
        <s v="871687400009540313"/>
        <s v="871687400009626796"/>
        <s v="871687400009737454"/>
        <s v="871687400009843803"/>
        <s v="871687400009843810"/>
        <s v="871687400009902784"/>
        <s v="871687400009938516"/>
        <s v="871687400010000066"/>
        <s v="871687400010000080"/>
        <s v="871687400010104665"/>
        <s v="871687400010152598"/>
        <s v="871687400010152604"/>
        <s v="871687400010152628"/>
        <s v="871687400010152635"/>
        <s v="871687400010152659"/>
        <s v="871687400010152666"/>
        <s v="871687400010152673"/>
        <s v="871687400010152680"/>
        <s v="871687400010152697"/>
        <s v="871687400010244620"/>
        <s v="871687400010509309"/>
        <s v="871687400010558598"/>
        <s v="871687400010592691"/>
        <s v="871687400010592707"/>
        <s v="871687400010592714"/>
        <s v="871687400010592721"/>
        <s v="871687400010592738"/>
        <s v="871687400010592745"/>
        <s v="871687400010592752"/>
        <s v="871687400010592769"/>
        <s v="871687400010592776"/>
        <s v="871687400010592783"/>
        <s v="871687400010592790"/>
        <s v="871687400010592806"/>
        <s v="871687400010592813"/>
        <s v="871687400010592820"/>
        <s v="871687400010592837"/>
        <s v="871687400010592844"/>
        <s v="871687400010592851"/>
        <s v="871687400010592868"/>
        <s v="871687400010592875"/>
        <s v="871687400010592882"/>
        <s v="871687400010592899"/>
        <s v="871687400010592905"/>
        <s v="871687400010592929"/>
        <s v="871687400010592936"/>
        <s v="871687400010592943"/>
        <s v="871687400010592950"/>
        <s v="871687400010592967"/>
        <s v="871687400010592974"/>
        <s v="871687400010592981"/>
        <s v="871687400010592998"/>
        <s v="871687400010593001"/>
        <s v="871687400010593018"/>
        <s v="871687400010593025"/>
        <s v="871687400010593032"/>
        <s v="871687400010593049"/>
        <s v="871687400010593056"/>
        <s v="871687400010593063"/>
        <s v="871687400010593070"/>
        <s v="871687400010593087"/>
        <s v="871687400010593094"/>
        <s v="871687400010593100"/>
        <s v="871687400010593117"/>
        <s v="871687400010593124"/>
        <s v="871687400010593131"/>
        <s v="871687400010593148"/>
        <s v="871687400010596217"/>
        <s v="871687400010613495"/>
        <s v="871687400010712792"/>
        <s v="871687460008183423"/>
        <s v="871687460008186479"/>
        <s v="871687460009340382"/>
        <s v="871687460010259758"/>
        <s v="871687460010707068"/>
        <s v="871687460011098011"/>
        <s v="871687460011666883"/>
        <s v="871687460011995358"/>
        <s v="871687400004753923"/>
        <s v="871687400004759260"/>
        <s v="871687400004759444"/>
        <s v="871687400004768576"/>
        <s v="871687400004773662"/>
        <s v="871687400004780738"/>
        <s v="871687400004800450"/>
        <s v="871687400004801532"/>
        <s v="871687400004828348"/>
        <s v="871687400004830938"/>
        <s v="871687400004832765"/>
        <s v="871687400004835261"/>
        <s v="871687400004844171"/>
        <s v="871687400004844980"/>
        <s v="871687400004846328"/>
        <s v="871687400004847462"/>
        <s v="871687400004848476"/>
        <s v="871687400004886584"/>
        <s v="871687400004892752"/>
        <s v="871687400004893292"/>
        <s v="871687400004940743"/>
        <s v="871687400004940767"/>
        <s v="871687400004940781"/>
        <s v="871687400004942723"/>
        <s v="871687400004966873"/>
        <s v="871687400004969928"/>
        <s v="871687400004971617"/>
        <s v="871687400005003522"/>
        <s v="871687400005004284"/>
        <s v="871687400005004376"/>
        <s v="871687400005004550"/>
        <s v="871687400005004604"/>
        <s v="871687400005004635"/>
        <s v="871687400005004680"/>
        <s v="871687400005006622"/>
        <s v="871687400005011398"/>
        <s v="871687400005012968"/>
        <s v="871687400005013217"/>
        <s v="871687400005013576"/>
        <s v="871687400005027825"/>
        <s v="871687400005031051"/>
        <s v="871687400005047175"/>
        <s v="871687400005050120"/>
        <s v="871687400005093042"/>
        <s v="871687400005111302"/>
        <s v="871687400005132048"/>
        <s v="871687400005180483"/>
        <s v="871687400005182708"/>
        <s v="871687400005182920"/>
        <s v="871687400005239549"/>
        <s v="871687400005255198"/>
        <s v="871687400005283788"/>
        <s v="871687400005289483"/>
        <s v="871687400005289636"/>
        <s v="871687400005289650"/>
        <s v="871687400005304988"/>
        <s v="871687400005354808"/>
        <s v="871687400005397836"/>
        <s v="871687400005400529"/>
        <s v="871687400005401342"/>
        <s v="871687400005401724"/>
        <s v="871687400005402219"/>
        <s v="871687400005447784"/>
        <s v="871687400005448309"/>
        <s v="871687400005449627"/>
        <s v="871687400005449832"/>
        <s v="871687400005474797"/>
        <s v="871687400005489784"/>
        <s v="871687400005648501"/>
        <s v="871687400005650276"/>
        <s v="871687400005712066"/>
        <s v="871687400005714695"/>
        <s v="871687400005714787"/>
        <s v="871687400005717672"/>
        <s v="871687400005860651"/>
        <s v="871687400005862723"/>
        <s v="871687400005884398"/>
        <s v="871687400005884619"/>
        <s v="871687400005910776"/>
        <s v="871687400005918284"/>
        <s v="871687400005940674"/>
        <s v="871687400005986887"/>
        <s v="871687400005987280"/>
        <s v="871687400005987327"/>
        <s v="871687400005992314"/>
        <s v="871687400006044654"/>
        <s v="871687400006078123"/>
        <s v="871687400008405880"/>
        <s v="871687400008437331"/>
        <s v="871687400008463088"/>
        <s v="871687400008463101"/>
        <s v="871687400008463453"/>
        <s v="871687400008493511"/>
        <s v="871687400008504125"/>
        <s v="871687400008509601"/>
        <s v="871687400008512144"/>
        <s v="871687400008536539"/>
        <s v="871687400008562521"/>
        <s v="871687400008588354"/>
        <s v="871687400008588484"/>
        <s v="871687400008659603"/>
        <s v="871687400008716832"/>
        <s v="871687400008752687"/>
        <s v="871687400008777826"/>
        <s v="871687400008777833"/>
        <s v="871687400008777840"/>
        <s v="871687400008784091"/>
        <s v="871687400008830095"/>
        <s v="871687400008876468"/>
        <s v="871687400008876598"/>
        <s v="871687400008876611"/>
        <s v="871687400008882681"/>
        <s v="871687400008895155"/>
        <s v="871687400008928693"/>
        <s v="871687400008931358"/>
        <s v="871687400008950014"/>
        <s v="871687400008950250"/>
        <s v="871687400008971743"/>
        <s v="871687400008975192"/>
        <s v="871687400008975208"/>
        <s v="871687400008975215"/>
        <s v="871687400008975222"/>
        <s v="871687400008975239"/>
        <s v="871687400008975246"/>
        <s v="871687400008975253"/>
        <s v="871687400008976137"/>
        <s v="871687400008976236"/>
        <s v="871687400008985979"/>
        <s v="871687400009010953"/>
        <s v="871687400009038636"/>
        <s v="871687400009061900"/>
        <s v="871687400009061931"/>
        <s v="871687400009062075"/>
        <s v="871687400009077451"/>
        <s v="871687400009103747"/>
        <s v="871687400009103754"/>
        <s v="871687400009103761"/>
        <s v="871687400009112442"/>
        <s v="871687400009125640"/>
        <s v="871687400009130866"/>
        <s v="871687400009143934"/>
        <s v="871687400009156798"/>
        <s v="871687400009187846"/>
        <s v="871687400009188799"/>
        <s v="871687400009190655"/>
        <s v="871687400009193540"/>
        <s v="871687400009212173"/>
        <s v="871687400009214467"/>
        <s v="871687400009214474"/>
        <s v="871687400009214481"/>
        <s v="871687400009230108"/>
        <s v="871687400009239835"/>
        <s v="871687400009248165"/>
        <s v="871687400009274058"/>
        <s v="871687400009274065"/>
        <s v="871687400009289229"/>
        <s v="871687400009293530"/>
        <s v="871687400009293547"/>
        <s v="871687400009293554"/>
        <s v="871687400009295688"/>
        <s v="871687400009295718"/>
        <s v="871687400009295732"/>
        <s v="871687400009295770"/>
        <s v="871687400009295787"/>
        <s v="871687400009309606"/>
        <s v="871687400009309767"/>
        <s v="871687400009310510"/>
        <s v="871687400009389103"/>
        <s v="871687400009395234"/>
        <s v="871687400009396392"/>
        <s v="871687400009448763"/>
        <s v="871687400009448770"/>
        <s v="871687400009448787"/>
        <s v="871687400009448794"/>
        <s v="871687400009482644"/>
        <s v="871687400009482651"/>
        <s v="871687400009484747"/>
        <s v="871687400009536446"/>
        <s v="871687400009540306"/>
        <s v="871687400009557571"/>
        <s v="871687400009557588"/>
        <s v="871687400009565538"/>
        <s v="871687400009568034"/>
        <s v="871687400009658490"/>
        <s v="871687400009660424"/>
        <s v="871687400009660486"/>
        <s v="871687400009660509"/>
        <s v="871687400009795331"/>
        <s v="871687400009957401"/>
        <s v="871687400009973876"/>
        <s v="871687400009999913"/>
        <s v="871687400010032609"/>
        <s v="871687400010090654"/>
        <s v="871687400010134686"/>
        <s v="871687400010147204"/>
        <s v="871687400010147211"/>
        <s v="871687400010147693"/>
        <s v="871687400010153014"/>
        <s v="871687400010153021"/>
        <s v="871687400010153038"/>
        <s v="871687400010153045"/>
        <s v="871687400010153052"/>
        <s v="871687400010153069"/>
        <s v="871687400010153076"/>
        <s v="871687400010153083"/>
        <s v="871687400010153090"/>
        <s v="871687400010153113"/>
        <s v="871687400010153120"/>
        <s v="871687400010153137"/>
        <s v="871687400010153144"/>
        <s v="871687400010158224"/>
        <s v="871687400010158231"/>
        <s v="871687400010158248"/>
        <s v="871687400010158262"/>
        <s v="871687400010158286"/>
        <s v="871687400010158293"/>
        <s v="871687400010184841"/>
        <s v="871687400010213299"/>
        <s v="871687400010224516"/>
        <s v="871687400010233587"/>
        <s v="871687400010242053"/>
        <s v="871687400010287573"/>
        <s v="871687400010302856"/>
        <s v="871687400010302863"/>
        <s v="871687400010315290"/>
        <s v="871687400010358860"/>
        <s v="871687400010389987"/>
        <s v="871687400010390372"/>
        <s v="871687400010443504"/>
        <s v="871687400010461119"/>
        <s v="871687400010480790"/>
        <s v="871687400010561659"/>
        <s v="871687400010633028"/>
        <s v="871687460009196552"/>
        <s v="871687460009402967"/>
        <s v="871687460009680242"/>
        <s v="871687460009680259"/>
        <s v="871687460010035659"/>
        <s v="871687460010882901"/>
        <s v="871687460011222300"/>
        <s v="871687460011222553"/>
        <s v="871687460011308875"/>
        <s v="871687460011343906"/>
        <s v="871687460011412930"/>
        <s v="871687460011988879"/>
        <s v="871689213002001136"/>
        <s v="871687400006498037"/>
        <s v="871687400006520394"/>
        <s v="871687400006745070"/>
        <s v="871687400006754973"/>
        <s v="871687400006755062"/>
        <s v="871687400006755147"/>
        <s v="871687400006755239"/>
        <s v="871687400006755321"/>
        <s v="871687400006755406"/>
        <s v="871687400006755499"/>
        <s v="871687400006755581"/>
        <s v="871687400006771635"/>
        <s v="871687400006772038"/>
        <s v="871687400006772816"/>
        <s v="871687400006772922"/>
        <s v="871687400006815292"/>
        <s v="871687400006817104"/>
        <s v="871687400006845718"/>
        <s v="871687400006903401"/>
        <s v="871687400006932982"/>
        <s v="871687400006933248"/>
        <s v="871687400006933323"/>
        <s v="871687400006933385"/>
        <s v="871687400006937499"/>
        <s v="871687400006937604"/>
        <s v="871687400006968400"/>
        <s v="871687400006969209"/>
        <s v="871687400006976085"/>
        <s v="871687400006976252"/>
        <s v="871687400006977167"/>
        <s v="871687400006977907"/>
        <s v="871687400006977969"/>
        <s v="871687400006978324"/>
        <s v="871687400006978751"/>
        <s v="871687400007008860"/>
        <s v="871687400007043465"/>
        <s v="871687400007054416"/>
        <s v="871687400007056458"/>
        <s v="871687400007059282"/>
        <s v="871687400007059312"/>
        <s v="871687400007060103"/>
        <s v="871687400007060677"/>
        <s v="871687400007062466"/>
        <s v="871687400007105606"/>
        <s v="871687400007131087"/>
        <s v="871687400007134859"/>
        <s v="871687400007172561"/>
        <s v="871687400007241342"/>
        <s v="871687400007241533"/>
        <s v="871687400007241977"/>
        <s v="871687400007293006"/>
        <s v="871687400007312738"/>
        <s v="871687400007370936"/>
        <s v="871687400007371001"/>
        <s v="871687400007375139"/>
        <s v="871687400007375207"/>
        <s v="871687400007376068"/>
        <s v="871687400007376938"/>
        <s v="871687400007379144"/>
        <s v="871687400007383578"/>
        <s v="871687400007387118"/>
        <s v="871687400007387972"/>
        <s v="871687400007388023"/>
        <s v="871687400007388092"/>
        <s v="871687400007388337"/>
        <s v="871687400007389761"/>
        <s v="871687400007403511"/>
        <s v="871687400007409742"/>
        <s v="871687400007409841"/>
        <s v="871687400007409957"/>
        <s v="871687400007410052"/>
        <s v="871687400007435857"/>
        <s v="871687400007435949"/>
        <s v="871687400007473804"/>
        <s v="871687400007498067"/>
        <s v="871687400007502238"/>
        <s v="871687400007502320"/>
        <s v="871687400007502412"/>
        <s v="871687400007531894"/>
        <s v="871687400007536561"/>
        <s v="871687400007536899"/>
        <s v="871687400008406948"/>
        <s v="871687400008445077"/>
        <s v="871687400008475555"/>
        <s v="871687400008475562"/>
        <s v="871687400008475579"/>
        <s v="871687400008475586"/>
        <s v="871687400008475593"/>
        <s v="871687400008475609"/>
        <s v="871687400008475616"/>
        <s v="871687400008475623"/>
        <s v="871687400008475630"/>
        <s v="871687400008475647"/>
        <s v="871687400008475654"/>
        <s v="871687400008475661"/>
        <s v="871687400008475678"/>
        <s v="871687400008475685"/>
        <s v="871687400008475692"/>
        <s v="871687400008492996"/>
        <s v="871687400008494044"/>
        <s v="871687400008565041"/>
        <s v="871687400008702736"/>
        <s v="871687400008702750"/>
        <s v="871687400008702767"/>
        <s v="871687400008702774"/>
        <s v="871687400008702781"/>
        <s v="871687400008706963"/>
        <s v="871687400008707014"/>
        <s v="871687400008707021"/>
        <s v="871687400008707076"/>
        <s v="871687400008707120"/>
        <s v="871687400008708608"/>
        <s v="871687400008712483"/>
        <s v="871687400008712490"/>
        <s v="871687400008712506"/>
        <s v="871687400008712513"/>
        <s v="871687400008712520"/>
        <s v="871687400008712537"/>
        <s v="871687400008713527"/>
        <s v="871687400008743029"/>
        <s v="871687400008952544"/>
        <s v="871687400009020280"/>
        <s v="871687400009020297"/>
        <s v="871687400009020303"/>
        <s v="871687400009020310"/>
        <s v="871687400009020327"/>
        <s v="871687400009020402"/>
        <s v="871687400009020419"/>
        <s v="871687400009020426"/>
        <s v="871687400009020433"/>
        <s v="871687400009020440"/>
        <s v="871687400009020457"/>
        <s v="871687400009020464"/>
        <s v="871687400009020488"/>
        <s v="871687400009020495"/>
        <s v="871687400009020501"/>
        <s v="871687400009020518"/>
        <s v="871687400009020525"/>
        <s v="871687400009020532"/>
        <s v="871687400009020549"/>
        <s v="871687400009020556"/>
        <s v="871687400009020563"/>
        <s v="871687400009020570"/>
        <s v="871687400009020587"/>
        <s v="871687400009049434"/>
        <s v="871687400009049441"/>
        <s v="871687400009049458"/>
        <s v="871687400009049465"/>
        <s v="871687400009049472"/>
        <s v="871687400009049489"/>
        <s v="871687400009049496"/>
        <s v="871687400009049502"/>
        <s v="871687400009049519"/>
        <s v="871687400009049526"/>
        <s v="871687400009049533"/>
        <s v="871687400009049540"/>
        <s v="871687400009049557"/>
        <s v="871687400009049564"/>
        <s v="871687400009049571"/>
        <s v="871687400009049588"/>
        <s v="871687400009049595"/>
        <s v="871687400009049601"/>
        <s v="871687400009049618"/>
        <s v="871687400009049625"/>
        <s v="871687400009049632"/>
        <s v="871687400009049649"/>
        <s v="871687400009164731"/>
        <s v="871687400009164755"/>
        <s v="871687400009164779"/>
        <s v="871687400009164786"/>
        <s v="871687400009164793"/>
        <s v="871687400009164809"/>
        <s v="871687400009164816"/>
        <s v="871687400009164915"/>
        <s v="871687400009164922"/>
        <s v="871687400009164939"/>
        <s v="871687400009164946"/>
        <s v="871687400009164953"/>
        <s v="871687400009164960"/>
        <s v="871687400009164977"/>
        <s v="871687400009164984"/>
        <s v="871687400009164991"/>
        <s v="871687400009165004"/>
        <s v="871687400009165011"/>
        <s v="871687400009165028"/>
        <s v="871687400009165035"/>
        <s v="871687400009257297"/>
        <s v="871687400009257303"/>
        <s v="871687400009257310"/>
        <s v="871687400009257327"/>
        <s v="871687400009257334"/>
        <s v="871687400009257341"/>
        <s v="871687400009257358"/>
        <s v="871687400009257365"/>
        <s v="871687400009257372"/>
        <s v="871687400009257389"/>
        <s v="871687400009257396"/>
        <s v="871687400009257402"/>
        <s v="871687400009257419"/>
        <s v="871687400009257426"/>
        <s v="871687400009257433"/>
        <s v="871687400009257440"/>
        <s v="871687400009257457"/>
        <s v="871687400009452043"/>
        <s v="871687400009452050"/>
        <s v="871687400009680316"/>
        <s v="871687400009784120"/>
        <s v="871687400009915135"/>
        <s v="871687400009915142"/>
        <s v="871687400009915159"/>
        <s v="871687400010031442"/>
        <s v="871687400010172657"/>
        <s v="871687400010270391"/>
        <s v="871687400010293918"/>
        <s v="871687400010307219"/>
        <s v="871687400010342685"/>
        <s v="871687400010425784"/>
        <s v="871687400010441258"/>
        <s v="871687460008183485"/>
        <s v="871687460008186301"/>
        <s v="871687460009078322"/>
        <s v="871687460009139061"/>
        <s v="871687460009175649"/>
        <s v="871687460009205377"/>
        <s v="871687460009387660"/>
        <s v="871687460009387769"/>
        <s v="871687460009599988"/>
        <s v="871687460009753595"/>
        <s v="871687460009876096"/>
        <s v="871687460009880727"/>
        <s v="871687460010047256"/>
        <s v="871687460010047263"/>
        <s v="871687460010074351"/>
        <s v="871687460010336633"/>
        <s v="871687460010406244"/>
        <s v="871687460010516424"/>
        <s v="871687460010519937"/>
        <s v="871687460010546582"/>
        <s v="871687460010721675"/>
        <s v="871687460010752129"/>
        <s v="871687460010873473"/>
        <s v="871687460011059203"/>
        <s v="871687460011081273"/>
        <s v="871687460011448496"/>
        <s v="871687460011724880"/>
        <s v="871687460011857540"/>
        <s v="871687460011881095"/>
        <s v="871687460011900574"/>
        <s v="871687400002109647"/>
        <s v="871687400002132683"/>
        <s v="871687400002132881"/>
        <s v="871687400002137824"/>
        <s v="871687400002142439"/>
        <s v="871687400002143238"/>
        <s v="871687400002173006"/>
        <s v="871687400002182152"/>
        <s v="871687400002186570"/>
        <s v="871687400002210541"/>
        <s v="871687400002214464"/>
        <s v="871687400002217625"/>
        <s v="871687400002228348"/>
        <s v="871687400002267897"/>
        <s v="871687400002274918"/>
        <s v="871687400002291526"/>
        <s v="871687400002296132"/>
        <s v="871687400002298129"/>
        <s v="871687400002300907"/>
        <s v="871687400002306190"/>
        <s v="871687400002319510"/>
        <s v="871687400002354269"/>
        <s v="871687400002369027"/>
        <s v="871687400002369874"/>
        <s v="871687400002371327"/>
        <s v="871687400002378081"/>
        <s v="871687400002407194"/>
        <s v="871687400002493869"/>
        <s v="871687400002542086"/>
        <s v="871687400002562077"/>
        <s v="871687400002566358"/>
        <s v="871687400002566440"/>
        <s v="871687400002625567"/>
        <s v="871687400002633395"/>
        <s v="871687400002633784"/>
        <s v="871687400002634491"/>
        <s v="871687400002683307"/>
        <s v="871687400002683727"/>
        <s v="871687400002684144"/>
        <s v="871687400002686513"/>
        <s v="871687400002693283"/>
        <s v="871687400002751112"/>
        <s v="871687400002784820"/>
        <s v="871687400002811830"/>
        <s v="871687400002816422"/>
        <s v="871687400002844913"/>
        <s v="871687400002845316"/>
        <s v="871687400002845934"/>
        <s v="871687400002848645"/>
        <s v="871687400002971572"/>
        <s v="871687400002998401"/>
        <s v="871687400002998517"/>
        <s v="871687400003000837"/>
        <s v="871687400003001568"/>
        <s v="871687400003002565"/>
        <s v="871687400003005443"/>
        <s v="871687400003013448"/>
        <s v="871687400003014056"/>
        <s v="871687400003015787"/>
        <s v="871687400003036256"/>
        <s v="871687400003036294"/>
        <s v="871687400003036317"/>
        <s v="871687400003045173"/>
        <s v="871687400003066598"/>
        <s v="871687400003069698"/>
        <s v="871687400003084660"/>
        <s v="871687400003147808"/>
        <s v="871687400007086097"/>
        <s v="871687400007090506"/>
        <s v="871687400007094573"/>
        <s v="871687400007104098"/>
        <s v="871687400007104173"/>
        <s v="871687400007115674"/>
        <s v="871687400007116435"/>
        <s v="871687400007116510"/>
        <s v="871687400007117111"/>
        <s v="871687400007117180"/>
        <s v="871687400007117272"/>
        <s v="871687400007118156"/>
        <s v="871687400007118231"/>
        <s v="871687400007118682"/>
        <s v="871687400007122887"/>
        <s v="871687400007141628"/>
        <s v="871687400007176101"/>
        <s v="871687400007241670"/>
        <s v="871687400007244428"/>
        <s v="871687400007256667"/>
        <s v="871687400007259989"/>
        <s v="871687400007339438"/>
        <s v="871687400007379663"/>
        <s v="871687400007452656"/>
        <s v="871687400007456487"/>
        <s v="871687400007512626"/>
        <s v="871687400007525473"/>
        <s v="871687400007537223"/>
        <s v="871687400007574259"/>
        <s v="871687400007600989"/>
        <s v="871687400007615211"/>
        <s v="871687400007623070"/>
        <s v="871687400007660471"/>
        <s v="871687400007679916"/>
        <s v="871687400007687546"/>
        <s v="871687400007730952"/>
        <s v="871687400007731218"/>
        <s v="871687400007731294"/>
        <s v="871687400007735889"/>
        <s v="871687400007754385"/>
        <s v="871687400007805025"/>
        <s v="871687400007807487"/>
        <s v="871687400007820998"/>
        <s v="871687400007825382"/>
        <s v="871687400007852906"/>
        <s v="871687400007878982"/>
        <s v="871687400007889339"/>
        <s v="871687400007955812"/>
        <s v="871687400007955980"/>
        <s v="871687400007967426"/>
        <s v="871687400008065091"/>
        <s v="871687400008075908"/>
        <s v="871687400008075977"/>
        <s v="871687400008076042"/>
        <s v="871687400008134735"/>
        <s v="871687400008160284"/>
        <s v="871687400008190946"/>
        <s v="871687400008209570"/>
        <s v="871687400008257724"/>
        <s v="871687400008266221"/>
        <s v="871687400008271843"/>
        <s v="871687400008276749"/>
        <s v="871687400008278026"/>
        <s v="871687400008448269"/>
        <s v="871687400008463095"/>
        <s v="871687400008464221"/>
        <s v="871687400008464382"/>
        <s v="871687400008464511"/>
        <s v="871687400008472752"/>
        <s v="871687400008508567"/>
        <s v="871687400008658514"/>
        <s v="871687400008788242"/>
        <s v="871687400008814835"/>
        <s v="871687400008842739"/>
        <s v="871687400008887037"/>
        <s v="871687400008986952"/>
        <s v="871687400008991444"/>
        <s v="871687400009080611"/>
        <s v="871687400009080628"/>
        <s v="871687400009080635"/>
        <s v="871687400009081243"/>
        <s v="871687400009081250"/>
        <s v="871687400009130378"/>
        <s v="871687400009131481"/>
        <s v="871687400009152653"/>
        <s v="871687400009155005"/>
        <s v="871687400009155029"/>
        <s v="871687400009155036"/>
        <s v="871687400009183886"/>
        <s v="871687400009193472"/>
        <s v="871687400009248479"/>
        <s v="871687400009274461"/>
        <s v="871687400009278698"/>
        <s v="871687400009292885"/>
        <s v="871687400009292892"/>
        <s v="871687400009292908"/>
        <s v="871687400009292915"/>
        <s v="871687400009292922"/>
        <s v="871687400009292939"/>
        <s v="871687400009292953"/>
        <s v="871687400009292960"/>
        <s v="871687400009293035"/>
        <s v="871687400009301075"/>
        <s v="871687400009302447"/>
        <s v="871687400009304458"/>
        <s v="871687400009306810"/>
        <s v="871687400009306827"/>
        <s v="871687400009311173"/>
        <s v="871687400009359212"/>
        <s v="871687400009359229"/>
        <s v="871687400009359236"/>
        <s v="871687400009360164"/>
        <s v="871687400009360171"/>
        <s v="871687400009360201"/>
        <s v="871687400009411316"/>
        <s v="871687400009414003"/>
        <s v="871687400009432151"/>
        <s v="871687400009452739"/>
        <s v="871687400009466828"/>
        <s v="871687400009606743"/>
        <s v="871687400009665917"/>
        <s v="871687400009683393"/>
        <s v="871687400009714066"/>
        <s v="871687400009735245"/>
        <s v="871687400009764061"/>
        <s v="871687400009777146"/>
        <s v="871687400009804651"/>
        <s v="871687400009912837"/>
        <s v="871687400009945224"/>
        <s v="871687400009956893"/>
        <s v="871687400010004682"/>
        <s v="871687400010007607"/>
        <s v="871687400010025472"/>
        <s v="871687400010133764"/>
        <s v="871687400010152796"/>
        <s v="871687400010152802"/>
        <s v="871687400010152819"/>
        <s v="871687400010152826"/>
        <s v="871687400010152833"/>
        <s v="871687400010152840"/>
        <s v="871687400010152857"/>
        <s v="871687400010152864"/>
        <s v="871687400010152871"/>
        <s v="871687400010152888"/>
        <s v="871687400010152895"/>
        <s v="871687400010152901"/>
        <s v="871687400010152918"/>
        <s v="871687400010152925"/>
        <s v="871687400010152932"/>
        <s v="871687400010152949"/>
        <s v="871687400010152956"/>
        <s v="871687400010152970"/>
        <s v="871687400010152987"/>
        <s v="871687400010153007"/>
        <s v="871687400010158170"/>
        <s v="871687400010158194"/>
        <s v="871687400010158200"/>
        <s v="871687400010261634"/>
        <s v="871687400010275822"/>
        <s v="871687400010296490"/>
        <s v="871687400010316242"/>
        <s v="871687400010345273"/>
        <s v="871687400010355340"/>
        <s v="871687400010357764"/>
        <s v="871687400010384289"/>
        <s v="871687400010400460"/>
        <s v="871687400010537982"/>
        <s v="871687400010559090"/>
        <s v="871687400010582043"/>
        <s v="871687400010582081"/>
        <s v="871687400010591342"/>
        <s v="871687400010591359"/>
        <s v="871687400010591366"/>
        <s v="871687400010591380"/>
        <s v="871687400010591397"/>
        <s v="871687400010591403"/>
        <s v="871687400010591410"/>
        <s v="871687400010591427"/>
        <s v="871687400010591434"/>
        <s v="871687400010591441"/>
        <s v="871687400010591458"/>
        <s v="871687400010591465"/>
        <s v="871687400010591472"/>
        <s v="871687400010591489"/>
        <s v="871687400010591496"/>
        <s v="871687400010591502"/>
        <s v="871687400010591519"/>
        <s v="871687400010591526"/>
        <s v="871687400010591533"/>
        <s v="871687400010591540"/>
        <s v="871687400010591557"/>
        <s v="871687400010591564"/>
        <s v="871687400010591571"/>
        <s v="871687400010591588"/>
        <s v="871687400010591595"/>
        <s v="871687400010591601"/>
        <s v="871687400010591618"/>
        <s v="871687400010591625"/>
        <s v="871687400010591632"/>
        <s v="871687400010591649"/>
        <s v="871687400010591656"/>
        <s v="871687400010591663"/>
        <s v="871687400010591670"/>
        <s v="871687400010591687"/>
        <s v="871687400010591694"/>
        <s v="871687400010591700"/>
        <s v="871687400010591717"/>
        <s v="871687400010591724"/>
        <s v="871687400010591731"/>
        <s v="871687400010591748"/>
        <s v="871687400010591755"/>
        <s v="871687400010591762"/>
        <s v="871687400010591779"/>
        <s v="871687400010591786"/>
        <s v="871687400010591793"/>
        <s v="871687400010591809"/>
        <s v="871687400010591816"/>
        <s v="871687400010591823"/>
        <s v="871687400010591830"/>
        <s v="871687400010591847"/>
        <s v="871687400010591854"/>
        <s v="871687400010591861"/>
        <s v="871687400010591878"/>
        <s v="871687400010591885"/>
        <s v="871687400010591892"/>
        <s v="871687400010591908"/>
        <s v="871687400010591915"/>
        <s v="871687400010591922"/>
        <s v="871687400010591939"/>
        <s v="871687400010591946"/>
        <s v="871687400010591953"/>
        <s v="871687400010591960"/>
        <s v="871687400010591977"/>
        <s v="871687400010591984"/>
        <s v="871687400010591991"/>
        <s v="871687400010592004"/>
        <s v="871687400010592011"/>
        <s v="871687400010592028"/>
        <s v="871687400010592035"/>
        <s v="871687400010592042"/>
        <s v="871687400010592073"/>
        <s v="871687400010592080"/>
        <s v="871687400010592097"/>
        <s v="871687400010592103"/>
        <s v="871687400010592110"/>
        <s v="871687400010592127"/>
        <s v="871687400010592134"/>
        <s v="871687400010592172"/>
        <s v="871687400010592189"/>
        <s v="871687400010592554"/>
        <s v="871687400010594787"/>
        <s v="871687400010602451"/>
        <s v="871687400010608903"/>
        <s v="871687400010621704"/>
        <s v="871687400010622039"/>
        <s v="871687400010623340"/>
        <s v="871687400010659035"/>
        <s v="871687400010659042"/>
        <s v="871687400010659059"/>
        <s v="871687400010659066"/>
        <s v="871687460008188503"/>
        <s v="871687460008196478"/>
        <s v="871687460008196829"/>
        <s v="871687460008204661"/>
        <s v="871687460008213038"/>
        <s v="871687460009027177"/>
        <s v="871687460009368416"/>
        <s v="871687460009450661"/>
        <s v="871687460009455147"/>
        <s v="871687460009843791"/>
        <s v="871687460009905642"/>
        <s v="871687460010575063"/>
        <s v="871687460010575070"/>
        <s v="871687460010656052"/>
        <s v="871687460010852027"/>
        <s v="871687460011871676"/>
        <s v="871687460011900284"/>
        <s v="871687460011905432"/>
        <s v="871689213001259651"/>
        <s v="871689213001259668"/>
        <s v="871689213001259675"/>
        <s v="871689213001259682"/>
        <s v="871689213001259699"/>
        <s v="871689213001259705"/>
        <s v="871689213001259712"/>
        <s v="871689213001259729"/>
        <s v="871689213001259736"/>
        <s v="871689213001259743"/>
        <s v="871692160011479828"/>
        <s v="871687400002101528"/>
        <s v="871687400002108060"/>
        <s v="871687400002108138"/>
        <s v="871687400002108503"/>
        <s v="871687400002116164"/>
        <s v="871687400002149780"/>
        <s v="871687400002150465"/>
        <s v="871687400002155613"/>
        <s v="871687400002155651"/>
        <s v="871687400002155682"/>
        <s v="871687400002166398"/>
        <s v="871687400002169078"/>
        <s v="871687400002169153"/>
        <s v="871687400002169207"/>
        <s v="871687400002169245"/>
        <s v="871687400002169290"/>
        <s v="871687400002169351"/>
        <s v="871687400002170647"/>
        <s v="871687400002196173"/>
        <s v="871687400002197842"/>
        <s v="871687400002203062"/>
        <s v="871687400002203109"/>
        <s v="871687400002203147"/>
        <s v="871687400002209484"/>
        <s v="871687400002209569"/>
        <s v="871687400002209644"/>
        <s v="871687400002209729"/>
        <s v="871687400002209804"/>
        <s v="871687400002209903"/>
        <s v="871687400002212057"/>
        <s v="871687400003154189"/>
        <s v="871687400003158163"/>
        <s v="871687400003199944"/>
        <s v="871687400003204419"/>
        <s v="871687400003220815"/>
        <s v="871687400003220891"/>
        <s v="871687400003241582"/>
        <s v="871687400003280345"/>
        <s v="871687400003290696"/>
        <s v="871687400003310035"/>
        <s v="871687400003310127"/>
        <s v="871687400003317027"/>
        <s v="871687400003352622"/>
        <s v="871687400003352684"/>
        <s v="871687400003359157"/>
        <s v="871687400003367626"/>
        <s v="871687400003380311"/>
        <s v="871687400003396770"/>
        <s v="871687400003400910"/>
        <s v="871687400003401641"/>
        <s v="871687400003418243"/>
        <s v="871687400003418274"/>
        <s v="871687400003453657"/>
        <s v="871687400003453695"/>
        <s v="871687400003456719"/>
        <s v="871687400003461362"/>
        <s v="871687400003462123"/>
        <s v="871687400003517199"/>
        <s v="871687400003519360"/>
        <s v="871687400003523398"/>
        <s v="871687400003533779"/>
        <s v="871687400003539115"/>
        <s v="871687400003606343"/>
        <s v="871687400003633905"/>
        <s v="871687400003671044"/>
        <s v="871687400003706104"/>
        <s v="871687400003718459"/>
        <s v="871687400003723903"/>
        <s v="871687400003758752"/>
        <s v="871687400003774943"/>
        <s v="871687400003848521"/>
        <s v="871687400003979577"/>
        <s v="871687400004014031"/>
        <s v="871687400004066320"/>
        <s v="871687400004071911"/>
        <s v="871687400004076831"/>
        <s v="871687400004076978"/>
        <s v="871687400004083457"/>
        <s v="871687400004188800"/>
        <s v="871687400004188879"/>
        <s v="871687400004228223"/>
        <s v="871687400004228292"/>
        <s v="871687400004233890"/>
        <s v="871687400004247750"/>
        <s v="871687400004248917"/>
        <s v="871687400004250637"/>
        <s v="871687400004250934"/>
        <s v="871687400004250989"/>
        <s v="871687400004252808"/>
        <s v="871687400004256233"/>
        <s v="871687400004256691"/>
        <s v="871687400004272103"/>
        <s v="871687400004277146"/>
        <s v="871687400004279973"/>
        <s v="871687400004286247"/>
        <s v="871687400004287718"/>
        <s v="871687400004296154"/>
        <s v="871687400004309274"/>
        <s v="871687400004311413"/>
        <s v="871687400004319600"/>
        <s v="871687400004321610"/>
        <s v="871687400004331152"/>
        <s v="871687400004355363"/>
        <s v="871687400004360985"/>
        <s v="871687400004361937"/>
        <s v="871687400004371387"/>
        <s v="871687400004371547"/>
        <s v="871687400004398292"/>
        <s v="871687400004428562"/>
        <s v="871687400004430152"/>
        <s v="871687400004446375"/>
        <s v="871687400004446511"/>
        <s v="871687400004492334"/>
        <s v="871687400004494062"/>
        <s v="871687400004505690"/>
        <s v="871687400004515408"/>
        <s v="871687400005991195"/>
        <s v="871687400006004269"/>
        <s v="871687400006049659"/>
        <s v="871687400006093980"/>
        <s v="871687400006099234"/>
        <s v="871687400006131101"/>
        <s v="871687400006135307"/>
        <s v="871687400006142053"/>
        <s v="871687400006144859"/>
        <s v="871687400006167926"/>
        <s v="871687400006235601"/>
        <s v="871687400006235694"/>
        <s v="871687400006235786"/>
        <s v="871687400006235861"/>
        <s v="871687400006235946"/>
        <s v="871687400006236028"/>
        <s v="871687400006236103"/>
        <s v="871687400006236165"/>
        <s v="871687400006238305"/>
        <s v="871687400006239302"/>
        <s v="871687400006241053"/>
        <s v="871687400006241848"/>
        <s v="871687400006242005"/>
        <s v="871687400006242074"/>
        <s v="871687400006242159"/>
        <s v="871687400006242319"/>
        <s v="871687400006245587"/>
        <s v="871687400006246560"/>
        <s v="871687400006256378"/>
        <s v="871687400006278424"/>
        <s v="871687400006279162"/>
        <s v="871687400006282841"/>
        <s v="871687400006283404"/>
        <s v="871687400006284357"/>
        <s v="871687400006284692"/>
        <s v="871687400006285569"/>
        <s v="871687400006285873"/>
        <s v="871687400006287570"/>
        <s v="871687400006320291"/>
        <s v="871687400006320352"/>
        <s v="871687400006320413"/>
        <s v="871687400006327832"/>
        <s v="871687400006328044"/>
        <s v="871687400006328389"/>
        <s v="871687400006332201"/>
        <s v="871687400006332768"/>
        <s v="871687400006334991"/>
        <s v="871687400006335509"/>
        <s v="871687400006335899"/>
        <s v="871687400006336346"/>
        <s v="871687400006572140"/>
        <s v="871687400006573345"/>
        <s v="871687400006573451"/>
        <s v="871687400006573550"/>
        <s v="871687400006573628"/>
        <s v="871687400006573703"/>
        <s v="871687400006573789"/>
        <s v="871687400006573970"/>
        <s v="871687400006574090"/>
        <s v="871687400006575387"/>
        <s v="871687400006580725"/>
        <s v="871687400006581906"/>
        <s v="871687400006582002"/>
        <s v="871687400006595095"/>
        <s v="871687400006629684"/>
        <s v="871687400006630420"/>
        <s v="871687400006630505"/>
        <s v="871687400006630598"/>
        <s v="871687400006630673"/>
        <s v="871687400006630758"/>
        <s v="871687400006631298"/>
        <s v="871687400006631373"/>
        <s v="871687400006631441"/>
        <s v="871687400006631526"/>
        <s v="871687400006632189"/>
        <s v="871687400006633537"/>
        <s v="871687400006633926"/>
        <s v="871687400006688629"/>
        <s v="871687400006688773"/>
        <s v="871687400006688872"/>
        <s v="871687400006688926"/>
        <s v="871687400006689497"/>
        <s v="871687400006690547"/>
        <s v="871687400006690608"/>
        <s v="871687400006690660"/>
        <s v="871687400006691797"/>
        <s v="871687400006744028"/>
        <s v="871687400006745155"/>
        <s v="871687400006745766"/>
        <s v="871687400006750173"/>
        <s v="871687400006750333"/>
        <s v="871687400006758896"/>
        <s v="871687400006887596"/>
        <s v="871687400006887657"/>
        <s v="871687400006887725"/>
        <s v="871687400006887800"/>
        <s v="871687400006887886"/>
        <s v="871687400006888296"/>
        <s v="871687400006888371"/>
        <s v="871687400006888449"/>
        <s v="871687400006888531"/>
        <s v="871687400006937291"/>
        <s v="871687400006943261"/>
        <s v="871687400006943278"/>
        <s v="871687400006943292"/>
        <s v="871687400006943384"/>
        <s v="871687400006943704"/>
        <s v="871687400006943711"/>
        <s v="871687400006943728"/>
        <s v="871687400006943735"/>
        <s v="871687400006943810"/>
        <s v="871687400006943827"/>
        <s v="871687400006943834"/>
        <s v="871687400006943841"/>
        <s v="871687400006943858"/>
        <s v="871687400006943865"/>
        <s v="871687400006943872"/>
        <s v="871687400006943889"/>
        <s v="871687400006943896"/>
        <s v="871687400006944053"/>
        <s v="871687400006944725"/>
        <s v="871687400006961753"/>
        <s v="871687400007017688"/>
        <s v="871687400007023719"/>
        <s v="871687400007023771"/>
        <s v="871687400007058711"/>
        <s v="871687400008064124"/>
        <s v="871687400008078367"/>
        <s v="871687400008106824"/>
        <s v="871687400008124675"/>
        <s v="871687400008136081"/>
        <s v="871687400008221497"/>
        <s v="871687400008241341"/>
        <s v="871687400008241709"/>
        <s v="871687400008241754"/>
        <s v="871687400008241839"/>
        <s v="871687400008241877"/>
        <s v="871687400008241914"/>
        <s v="871687400008241952"/>
        <s v="871687400008242072"/>
        <s v="871687400008242164"/>
        <s v="871687400008242782"/>
        <s v="871687400008242829"/>
        <s v="871687400008243079"/>
        <s v="871687400008243208"/>
        <s v="871687400008243246"/>
        <s v="871687400008251555"/>
        <s v="871687400008251609"/>
        <s v="871687400008251654"/>
        <s v="871687400008251708"/>
        <s v="871687400008251753"/>
        <s v="871687400008251807"/>
        <s v="871687400008251852"/>
        <s v="871687400008251906"/>
        <s v="871687400008251951"/>
        <s v="871687400008252026"/>
        <s v="871687400008252071"/>
        <s v="871687400008252125"/>
        <s v="871687400008252170"/>
        <s v="871687400008252583"/>
        <s v="871687400008252637"/>
        <s v="871687400008252910"/>
        <s v="871687400008252965"/>
        <s v="871687400008254082"/>
        <s v="871687400008255980"/>
        <s v="871687400008258455"/>
        <s v="871687400008258639"/>
        <s v="871687400008265170"/>
        <s v="871687400008267419"/>
        <s v="871687400008267464"/>
        <s v="871687400008267518"/>
        <s v="871687400008267617"/>
        <s v="871687400008402858"/>
        <s v="871687400008435610"/>
        <s v="871687400008437119"/>
        <s v="871687400008439298"/>
        <s v="871687400008439458"/>
        <s v="871687400008441307"/>
        <s v="871687400008469141"/>
        <s v="871687400008471199"/>
        <s v="871687400008472622"/>
        <s v="871687400008494761"/>
        <s v="871687400008494778"/>
        <s v="871687400008494785"/>
        <s v="871687400008494792"/>
        <s v="871687400008494808"/>
        <s v="871687400008494815"/>
        <s v="871687400008494822"/>
        <s v="871687400008494839"/>
        <s v="871687400008494846"/>
        <s v="871687400008507515"/>
        <s v="871687400008509199"/>
        <s v="871687400008524369"/>
        <s v="871687400008524376"/>
        <s v="871687400008524383"/>
        <s v="871687400008524390"/>
        <s v="871687400008524406"/>
        <s v="871687400008524413"/>
        <s v="871687400008524444"/>
        <s v="871687400008524451"/>
        <s v="871687400008524468"/>
        <s v="871687400008524482"/>
        <s v="871687400008524499"/>
        <s v="871687400008524543"/>
        <s v="871687400008548778"/>
        <s v="871687400008730142"/>
        <s v="871687400008795226"/>
        <s v="871687400008816082"/>
        <s v="871687400008823554"/>
        <s v="871687400008823578"/>
        <s v="871687400008823592"/>
        <s v="871687400008828047"/>
        <s v="871687400008828085"/>
        <s v="871687400008828092"/>
        <s v="871687400008828108"/>
        <s v="871687400008828122"/>
        <s v="871687400008831870"/>
        <s v="871687400008834956"/>
        <s v="871687400008841077"/>
        <s v="871687400008907827"/>
        <s v="871687400008958980"/>
        <s v="871687400008965858"/>
        <s v="871687400009000404"/>
        <s v="871687400009013862"/>
        <s v="871687400009036564"/>
        <s v="871687400009040257"/>
        <s v="871687400009047713"/>
        <s v="871687400009059693"/>
        <s v="871687400009073965"/>
        <s v="871687400009087337"/>
        <s v="871687400009098975"/>
        <s v="871687400009098999"/>
        <s v="871687400009099002"/>
        <s v="871687400009099781"/>
        <s v="871687400009107721"/>
        <s v="871687400009128788"/>
        <s v="871687400009128795"/>
        <s v="871687400009129723"/>
        <s v="871687400009129730"/>
        <s v="871687400009129747"/>
        <s v="871687400009129754"/>
        <s v="871687400009129761"/>
        <s v="871687400009129778"/>
        <s v="871687400009129785"/>
        <s v="871687400009130606"/>
        <s v="871687400009143439"/>
        <s v="871687400009154978"/>
        <s v="871687400009242989"/>
        <s v="871687400009249117"/>
        <s v="871687400009249124"/>
        <s v="871687400009249131"/>
        <s v="871687400009249148"/>
        <s v="871687400009249643"/>
        <s v="871687400009273983"/>
        <s v="871687400009273990"/>
        <s v="871687400009274003"/>
        <s v="871687400009277585"/>
        <s v="871687400009291192"/>
        <s v="871687400009291208"/>
        <s v="871687400009301006"/>
        <s v="871687400009301013"/>
        <s v="871687400009301037"/>
        <s v="871687400009301044"/>
        <s v="871687400009301068"/>
        <s v="871687400009301099"/>
        <s v="871687400009301105"/>
        <s v="871687400009301112"/>
        <s v="871687400009301129"/>
        <s v="871687400009301143"/>
        <s v="871687400009301150"/>
        <s v="871687400009301167"/>
        <s v="871687400009301181"/>
        <s v="871687400009301198"/>
        <s v="871687400009301204"/>
        <s v="871687400009301211"/>
        <s v="871687400009301266"/>
        <s v="871687400009301273"/>
        <s v="871687400009311104"/>
        <s v="871687400009336565"/>
        <s v="871687400009345482"/>
        <s v="871687400009345499"/>
        <s v="871687400009345505"/>
        <s v="871687400009349992"/>
        <s v="871687400009378695"/>
        <s v="871687400009407661"/>
        <s v="871687400009419503"/>
        <s v="871687400009419534"/>
        <s v="871687400009446974"/>
        <s v="871687400009447261"/>
        <s v="871687400009449678"/>
        <s v="871687400009449685"/>
        <s v="871687400009449692"/>
        <s v="871687400009456652"/>
        <s v="871687400009468785"/>
        <s v="871687400009497082"/>
        <s v="871687400009523491"/>
        <s v="871687400009560083"/>
        <s v="871687400009560090"/>
        <s v="871687400009562438"/>
        <s v="871687400009568690"/>
        <s v="871687400009586267"/>
        <s v="871687400009592701"/>
        <s v="871687400009606811"/>
        <s v="871687400009657738"/>
        <s v="871687400009690766"/>
        <s v="871687400009690773"/>
        <s v="871687400009690797"/>
        <s v="871687400009690810"/>
        <s v="871687400009690827"/>
        <s v="871687400009690834"/>
        <s v="871687400009690841"/>
        <s v="871687400009703329"/>
        <s v="871687400009754710"/>
        <s v="871687400009754727"/>
        <s v="871687400009754734"/>
        <s v="871687400009754741"/>
        <s v="871687400009754758"/>
        <s v="871687400009768328"/>
        <s v="871687400009768366"/>
        <s v="871687400009778679"/>
        <s v="871687400009778686"/>
        <s v="871687400009778693"/>
        <s v="871687400009778709"/>
        <s v="871687400009778716"/>
        <s v="871687400009778723"/>
        <s v="871687400009778730"/>
        <s v="871687400009778747"/>
        <s v="871687400009778754"/>
        <s v="871687400009778761"/>
        <s v="871687400009778778"/>
        <s v="871687400009778785"/>
        <s v="871687400009778792"/>
        <s v="871687400009780337"/>
        <s v="871687400009780344"/>
        <s v="871687400009780351"/>
        <s v="871687400009780368"/>
        <s v="871687400009780375"/>
        <s v="871687400009780382"/>
        <s v="871687400009780399"/>
        <s v="871687400009780405"/>
        <s v="871687400009780429"/>
        <s v="871687400009780436"/>
        <s v="871687400009780443"/>
        <s v="871687400009780450"/>
        <s v="871687400009780467"/>
        <s v="871687400009780474"/>
        <s v="871687400009791739"/>
        <s v="871687400009793627"/>
        <s v="871687400009807577"/>
        <s v="871687400009839509"/>
        <s v="871687400009880679"/>
        <s v="871687400009901879"/>
        <s v="871687400009961736"/>
        <s v="871687400009985541"/>
        <s v="871687400010016531"/>
        <s v="871687400010034016"/>
        <s v="871687400010054441"/>
        <s v="871687400010054458"/>
        <s v="871687400010054496"/>
        <s v="871687400010054502"/>
        <s v="871687400010054519"/>
        <s v="871687400010054526"/>
        <s v="871687400010054533"/>
        <s v="871687400010054540"/>
        <s v="871687400010055707"/>
        <s v="871687400010058531"/>
        <s v="871687400010058555"/>
        <s v="871687400010058609"/>
        <s v="871687400010071738"/>
        <s v="871687400010071745"/>
        <s v="871687400010090098"/>
        <s v="871687400010090104"/>
        <s v="871687400010090128"/>
        <s v="871687400010090135"/>
        <s v="871687400010090142"/>
        <s v="871687400010090159"/>
        <s v="871687400010090166"/>
        <s v="871687400010090173"/>
        <s v="871687400010090180"/>
        <s v="871687400010090197"/>
        <s v="871687400010090203"/>
        <s v="871687400010090210"/>
        <s v="871687400010091620"/>
        <s v="871687400010103781"/>
        <s v="871687400010106621"/>
        <s v="871687400010108977"/>
        <s v="871687400010114510"/>
        <s v="871687400010115371"/>
        <s v="871687400010115388"/>
        <s v="871687400010116880"/>
        <s v="871687400010122287"/>
        <s v="871687400010134662"/>
        <s v="871687400010144456"/>
        <s v="871687400010144470"/>
        <s v="871687400010144487"/>
        <s v="871687400010144494"/>
        <s v="871687400010151478"/>
        <s v="871687400010152727"/>
        <s v="871687400010152734"/>
        <s v="871687400010152741"/>
        <s v="871687400010152758"/>
        <s v="871687400010152765"/>
        <s v="871687400010152772"/>
        <s v="871687400010152789"/>
        <s v="871687400010157739"/>
        <s v="871687400010157753"/>
        <s v="871687400010157777"/>
        <s v="871687400010157784"/>
        <s v="871687400010158057"/>
        <s v="871687400010158064"/>
        <s v="871687400010158125"/>
        <s v="871687400010158149"/>
        <s v="871687400010158156"/>
        <s v="871687400010158163"/>
        <s v="871687400010160975"/>
        <s v="871687400010160999"/>
        <s v="871687400010161019"/>
        <s v="871687400010165789"/>
        <s v="871687400010199913"/>
        <s v="871687400010243340"/>
        <s v="871687400010249076"/>
        <s v="871687400010262730"/>
        <s v="871687400010281847"/>
        <s v="871687400010302405"/>
        <s v="871687400010328757"/>
        <s v="871687400010388454"/>
        <s v="871687400010440800"/>
        <s v="871687400010459468"/>
        <s v="871687400010540142"/>
        <s v="871687400010571016"/>
        <s v="871687400010571023"/>
        <s v="871687400010571030"/>
        <s v="871687400010658670"/>
        <s v="871687400010658687"/>
        <s v="871687400010658694"/>
        <s v="871687400010682804"/>
        <s v="871687400010683344"/>
        <s v="871687460008183522"/>
        <s v="871687460008191503"/>
        <s v="871687460008191534"/>
        <s v="871687460009293855"/>
        <s v="871687460009293862"/>
        <s v="871687460009304100"/>
        <s v="871687460009520470"/>
        <s v="871687460009525741"/>
        <s v="871687460009560995"/>
        <s v="871687460009695703"/>
        <s v="871687460009695710"/>
        <s v="871687460009861856"/>
        <s v="871687460009953902"/>
        <s v="871687460009990600"/>
        <s v="871687460010053967"/>
        <s v="871687460010154442"/>
        <s v="871687460010329772"/>
        <s v="871687460010467702"/>
        <s v="871687460010495859"/>
        <s v="871687460010631899"/>
        <s v="871687460010664729"/>
        <s v="871687460010797960"/>
        <s v="871687460010899848"/>
        <s v="871687460011040577"/>
        <s v="871687460011040584"/>
        <s v="871687460011040591"/>
        <s v="871687460011080535"/>
        <s v="871687460011560037"/>
        <s v="871687460011573686"/>
        <s v="871687460011638927"/>
        <s v="871687460011692103"/>
        <s v="871687460011714584"/>
        <s v="871689213001947299"/>
        <s v="871692113000056807"/>
        <s v="871692160008209155"/>
        <s v="871687400002115976"/>
        <s v="871687400002123643"/>
        <s v="871687400002135479"/>
        <s v="871687400002180219"/>
        <s v="871687400002194599"/>
        <s v="871687400002202799"/>
        <s v="871687400002202867"/>
        <s v="871687400002203987"/>
        <s v="871687400002252596"/>
        <s v="871687400002252657"/>
        <s v="871687400002308163"/>
        <s v="871687400002353217"/>
        <s v="871687400002353989"/>
        <s v="871687400002354382"/>
        <s v="871687400002354504"/>
        <s v="871687400002421190"/>
        <s v="871687400002421299"/>
        <s v="871687400002421428"/>
        <s v="871687400002421534"/>
        <s v="871687400002421640"/>
        <s v="871687400002427680"/>
        <s v="871687400002427918"/>
        <s v="871687400002427963"/>
        <s v="871687400002477630"/>
        <s v="871687400002488384"/>
        <s v="871687400002489466"/>
        <s v="871687400002520008"/>
        <s v="871687400002581696"/>
        <s v="871687400002581771"/>
        <s v="871687400002632954"/>
        <s v="871687400002648528"/>
        <s v="871687400002662616"/>
        <s v="871687400002662814"/>
        <s v="871687400002673964"/>
        <s v="871687400002688159"/>
        <s v="871687400002688227"/>
        <s v="871687400002688319"/>
        <s v="871687400002688388"/>
        <s v="871687400002738199"/>
        <s v="871687400002742035"/>
        <s v="871687400002768486"/>
        <s v="871687400002768592"/>
        <s v="871687400002799121"/>
        <s v="871687400002799183"/>
        <s v="871687400002799961"/>
        <s v="871687400002801039"/>
        <s v="871687400002801114"/>
        <s v="871687400002801190"/>
        <s v="871687400002816880"/>
        <s v="871687400002832897"/>
        <s v="871687400002832958"/>
        <s v="871687400002832996"/>
        <s v="871687400002835157"/>
        <s v="871687400002835218"/>
        <s v="871687400002835294"/>
        <s v="871687400002835379"/>
        <s v="871687400002835492"/>
        <s v="871687400002835539"/>
        <s v="871687400002866588"/>
        <s v="871687400002866786"/>
        <s v="871687400002866878"/>
        <s v="871687400002867028"/>
        <s v="871687400002908318"/>
        <s v="871687400002908417"/>
        <s v="871687400002908516"/>
        <s v="871687400002908615"/>
        <s v="871687400002908714"/>
        <s v="871687400002908813"/>
        <s v="871687400002908912"/>
        <s v="871687400002909001"/>
        <s v="871687400002909148"/>
        <s v="871687400002909377"/>
        <s v="871687400002909452"/>
        <s v="871687400002909551"/>
        <s v="871687400002909742"/>
        <s v="871687400002923427"/>
        <s v="871687400002927746"/>
        <s v="871687400002927838"/>
        <s v="871687400002949137"/>
        <s v="871687400002949236"/>
        <s v="871687400002959389"/>
        <s v="871687400002959822"/>
        <s v="871687400002959891"/>
        <s v="871687400002991235"/>
        <s v="871687400002991334"/>
        <s v="871687400002995288"/>
        <s v="871687400002997480"/>
        <s v="871687400002998944"/>
        <s v="871687400002999057"/>
        <s v="871687400002999149"/>
        <s v="871687400002999255"/>
        <s v="871687400003070724"/>
        <s v="871687400003083748"/>
        <s v="871687400003128081"/>
        <s v="871687400003135188"/>
        <s v="871687400003171667"/>
        <s v="871687400003174637"/>
        <s v="871687400003179236"/>
        <s v="871687400003198794"/>
        <s v="871687400003230302"/>
        <s v="871687400003235918"/>
        <s v="871687400003237561"/>
        <s v="871687400003258399"/>
        <s v="871687400003268213"/>
        <s v="871687400003408879"/>
        <s v="871687400003411282"/>
        <s v="871687400003442255"/>
        <s v="871687400003446093"/>
        <s v="871687400003446338"/>
        <s v="871687400003450809"/>
        <s v="871687400003453817"/>
        <s v="871687400003454777"/>
        <s v="871687400003457174"/>
        <s v="871687400003494957"/>
        <s v="871687400003507848"/>
        <s v="871687400003514723"/>
        <s v="871687400003515225"/>
        <s v="871687400003541262"/>
        <s v="871687400003543334"/>
        <s v="871687400004029356"/>
        <s v="871687400005155825"/>
        <s v="871687400005387813"/>
        <s v="871687400005427366"/>
        <s v="871687400005429179"/>
        <s v="871687400005430113"/>
        <s v="871687400005432049"/>
        <s v="871687400005452573"/>
        <s v="871687400005479846"/>
        <s v="871687400006949485"/>
        <s v="871687400006968561"/>
        <s v="871687400006968714"/>
        <s v="871687400006974975"/>
        <s v="871687400006975248"/>
        <s v="871687400006975408"/>
        <s v="871687400007960250"/>
        <s v="871687400007961288"/>
        <s v="871687400007968836"/>
        <s v="871687400007982344"/>
        <s v="871687400007989152"/>
        <s v="871687400008010169"/>
        <s v="871687400008010282"/>
        <s v="871687400008012699"/>
        <s v="871687400008016437"/>
        <s v="871687400008034400"/>
        <s v="871687400008034462"/>
        <s v="871687400008097665"/>
        <s v="871687400008105971"/>
        <s v="871687400008109634"/>
        <s v="871687400008114508"/>
        <s v="871687400008121292"/>
        <s v="871687400008133530"/>
        <s v="871687400008173062"/>
        <s v="871687400008173796"/>
        <s v="871687400008175127"/>
        <s v="871687400008175486"/>
        <s v="871687400008370416"/>
        <s v="871687400008373011"/>
        <s v="871687400008562477"/>
        <s v="871687400008578676"/>
        <s v="871687400008588293"/>
        <s v="871687400008589634"/>
        <s v="871687400008781946"/>
        <s v="871687400008781953"/>
        <s v="871687400008787924"/>
        <s v="871687400008833140"/>
        <s v="871687400008833157"/>
        <s v="871687400008833164"/>
        <s v="871687400008833188"/>
        <s v="871687400008833195"/>
        <s v="871687400008833218"/>
        <s v="871687400008833225"/>
        <s v="871687400008833232"/>
        <s v="871687400008833249"/>
        <s v="871687400008836721"/>
        <s v="871687400008836738"/>
        <s v="871687400008836745"/>
        <s v="871687400008836752"/>
        <s v="871687400008836844"/>
        <s v="871687400008837018"/>
        <s v="871687400008852066"/>
        <s v="871687400008852073"/>
        <s v="871687400008857528"/>
        <s v="871687400008857535"/>
        <s v="871687400008857542"/>
        <s v="871687400008857559"/>
        <s v="871687400008857566"/>
        <s v="871687400008857573"/>
        <s v="871687400008865264"/>
        <s v="871687400008875102"/>
        <s v="871687400008882186"/>
        <s v="871687400008959000"/>
        <s v="871687400008977769"/>
        <s v="871687400008977776"/>
        <s v="871687400008977783"/>
        <s v="871687400008977806"/>
        <s v="871687400008977813"/>
        <s v="871687400009009698"/>
        <s v="871687400009016177"/>
        <s v="871687400009022338"/>
        <s v="871687400009022345"/>
        <s v="871687400009022451"/>
        <s v="871687400009022468"/>
        <s v="871687400009022475"/>
        <s v="871687400009022482"/>
        <s v="871687400009026350"/>
        <s v="871687400009026367"/>
        <s v="871687400009027968"/>
        <s v="871687400009038377"/>
        <s v="871687400009041612"/>
        <s v="871687400009041650"/>
        <s v="871687400009058887"/>
        <s v="871687400009075532"/>
        <s v="871687400009075952"/>
        <s v="871687400009075976"/>
        <s v="871687400009075983"/>
        <s v="871687400009096063"/>
        <s v="871687400009096186"/>
        <s v="871687400009097831"/>
        <s v="871687400009097848"/>
        <s v="871687400009097855"/>
        <s v="871687400009102634"/>
        <s v="871687400009103143"/>
        <s v="871687400009128559"/>
        <s v="871687400009143385"/>
        <s v="871687400009151540"/>
        <s v="871687400009151557"/>
        <s v="871687400009151564"/>
        <s v="871687400009152134"/>
        <s v="871687400009159911"/>
        <s v="871687400009159928"/>
        <s v="871687400009159935"/>
        <s v="871687400009159942"/>
        <s v="871687400009159959"/>
        <s v="871687400009160016"/>
        <s v="871687400009185514"/>
        <s v="871687400009185729"/>
        <s v="871687400009185736"/>
        <s v="871687400009185743"/>
        <s v="871687400009187884"/>
        <s v="871687400009188089"/>
        <s v="871687400009197029"/>
        <s v="871687400009229379"/>
        <s v="871687400009242965"/>
        <s v="871687400009244341"/>
        <s v="871687400009245058"/>
        <s v="871687400009245072"/>
        <s v="871687400009245089"/>
        <s v="871687400009245119"/>
        <s v="871687400009245133"/>
        <s v="871687400009245140"/>
        <s v="871687400009245171"/>
        <s v="871687400009258607"/>
        <s v="871687400009270142"/>
        <s v="871687400009289120"/>
        <s v="871687400009301969"/>
        <s v="871687400009373621"/>
        <s v="871687400009389172"/>
        <s v="871687400009389189"/>
        <s v="871687400009389219"/>
        <s v="871687400009389226"/>
        <s v="871687400009389257"/>
        <s v="871687400009389264"/>
        <s v="871687400009389271"/>
        <s v="871687400009389288"/>
        <s v="871687400009389295"/>
        <s v="871687400009390734"/>
        <s v="871687400009402017"/>
        <s v="871687400009407135"/>
        <s v="871687400009449661"/>
        <s v="871687400009466903"/>
        <s v="871687400009479026"/>
        <s v="871687400009479033"/>
        <s v="871687400009479040"/>
        <s v="871687400009479057"/>
        <s v="871687400009479064"/>
        <s v="871687400009479071"/>
        <s v="871687400009492087"/>
        <s v="871687400009509761"/>
        <s v="871687400009524726"/>
        <s v="871687400009554792"/>
        <s v="871687400009605791"/>
        <s v="871687400009610061"/>
        <s v="871687400009610078"/>
        <s v="871687400009660820"/>
        <s v="871687400009693033"/>
        <s v="871687400009721330"/>
        <s v="871687400009775722"/>
        <s v="871687400009809922"/>
        <s v="871687400009912592"/>
        <s v="871687400009972947"/>
        <s v="871687400010015985"/>
        <s v="871687400010019563"/>
        <s v="871687400010043575"/>
        <s v="871687400010089504"/>
        <s v="871687400010125721"/>
        <s v="871687400010128036"/>
        <s v="871687400010145934"/>
        <s v="871687400010196059"/>
        <s v="871687400010218454"/>
        <s v="871687400010224813"/>
        <s v="871687400010368692"/>
        <s v="871687400010429676"/>
        <s v="871687400010449865"/>
        <s v="871687400010687762"/>
        <s v="871687400010707743"/>
        <s v="871687460008183669"/>
        <s v="871687460008187520"/>
        <s v="871687460008191626"/>
        <s v="871687460008207020"/>
        <s v="871687460009376015"/>
        <s v="871687460009442710"/>
        <s v="871687460009758880"/>
        <s v="871687460009846785"/>
        <s v="871687460009876614"/>
        <s v="871687460010033464"/>
        <s v="871687460010045665"/>
        <s v="871687460010296630"/>
        <s v="871687460010481944"/>
        <s v="871687460010836485"/>
        <s v="871687460010900377"/>
        <s v="871687460010961774"/>
        <s v="871687460010971872"/>
        <s v="871687460011048061"/>
        <s v="871687460011284247"/>
        <s v="871687460011288450"/>
        <s v="871687460011364192"/>
        <s v="871687460011425176"/>
        <s v="871687460011498217"/>
        <s v="871687460011532812"/>
        <s v="871687460011540855"/>
        <s v="871687460011556405"/>
        <s v="871687460011646816"/>
        <s v="871687110000204656"/>
        <s v="871687110000204823"/>
        <s v="871687110000204830"/>
        <s v="871687110001422783"/>
        <s v="871687110001499730"/>
        <s v="871687110002580932"/>
        <s v="871687110002609244"/>
        <s v="871687110002631429"/>
        <s v="871687110003026781"/>
        <s v="871687110003544469"/>
        <s v="871687110003574954"/>
        <s v="871687110003708274"/>
        <s v="871687120060476603"/>
        <s v="871687120101557025"/>
        <s v="871687400003629281"/>
        <s v="871687400003629502"/>
        <s v="871687400003629588"/>
        <s v="871687400003633912"/>
        <s v="871687400003660352"/>
        <s v="871687400003730437"/>
        <s v="871687400003761875"/>
        <s v="871687400004000423"/>
        <s v="871687400004001376"/>
        <s v="871687400004184109"/>
        <s v="871687400004195402"/>
        <s v="871687400004197024"/>
        <s v="871687400004197116"/>
        <s v="871687400004255700"/>
        <s v="871687400004259661"/>
        <s v="871687400004267697"/>
        <s v="871687400004329432"/>
        <s v="871687400004330407"/>
        <s v="871687400004359293"/>
        <s v="871687400004401275"/>
        <s v="871687400004410611"/>
        <s v="871687400004442117"/>
        <s v="871687400004528897"/>
        <s v="871687400004536724"/>
        <s v="871687400004537332"/>
        <s v="871687400004625299"/>
        <s v="871687400004628405"/>
        <s v="871687400004636349"/>
        <s v="871687400004701870"/>
        <s v="871687400006954205"/>
        <s v="871687400006954243"/>
        <s v="871687400006956797"/>
        <s v="871687400006957374"/>
        <s v="871687400006961968"/>
        <s v="871687400006994447"/>
        <s v="871687400006994539"/>
        <s v="871687400006996144"/>
        <s v="871687400007068444"/>
        <s v="871687400007073363"/>
        <s v="871687400007276542"/>
        <s v="871687400007280501"/>
        <s v="871687400007311120"/>
        <s v="871687400007312653"/>
        <s v="871687400007314619"/>
        <s v="871687400007315913"/>
        <s v="871687400007318198"/>
        <s v="871687400007318402"/>
        <s v="871687400007320498"/>
        <s v="871687400007325004"/>
        <s v="871687400007325844"/>
        <s v="871687400007331159"/>
        <s v="871687400007362405"/>
        <s v="871687400007401333"/>
        <s v="871687400007406895"/>
        <s v="871687400007414753"/>
        <s v="871687400007489928"/>
        <s v="871687400007530972"/>
        <s v="871687400007568081"/>
        <s v="871687400007799218"/>
        <s v="871687400007902731"/>
        <s v="871687400008403541"/>
        <s v="871687400008447392"/>
        <s v="871687400008448139"/>
        <s v="871687400008472653"/>
        <s v="871687400008492576"/>
        <s v="871687400008526448"/>
        <s v="871687400008526950"/>
        <s v="871687400008554403"/>
        <s v="871687400008554427"/>
        <s v="871687400008603286"/>
        <s v="871687400008693805"/>
        <s v="871687400008694376"/>
        <s v="871687400008742282"/>
        <s v="871687400008840780"/>
        <s v="871687400008853124"/>
        <s v="871687400008853162"/>
        <s v="871687400008886986"/>
        <s v="871687400008921472"/>
        <s v="871687400008921809"/>
        <s v="871687400008921816"/>
        <s v="871687400008929409"/>
        <s v="871687400009060729"/>
        <s v="871687400009124513"/>
        <s v="871687400009219981"/>
        <s v="871687400009233130"/>
        <s v="871687400009270050"/>
        <s v="871687400009274720"/>
        <s v="871687400009280035"/>
        <s v="871687400009375953"/>
        <s v="871687400009385129"/>
        <s v="871687400009390499"/>
        <s v="871687400009390512"/>
        <s v="871687400009390673"/>
        <s v="871687400009407975"/>
        <s v="871687400009449913"/>
        <s v="871687400009494203"/>
        <s v="871687400009494227"/>
        <s v="871687400009518367"/>
        <s v="871687400009518374"/>
        <s v="871687400009518794"/>
        <s v="871687400009676340"/>
        <s v="871687400009676357"/>
        <s v="871687400009676364"/>
        <s v="871687400009756783"/>
        <s v="871687400009756790"/>
        <s v="871687400009882406"/>
        <s v="871687400009882420"/>
        <s v="871687400009963792"/>
        <s v="871687400009991665"/>
        <s v="871687400009991672"/>
        <s v="871687400010019709"/>
        <s v="871687400010019747"/>
        <s v="871687400010019754"/>
        <s v="871687400010048211"/>
        <s v="871687400010051556"/>
        <s v="871687400010057145"/>
        <s v="871687400010078737"/>
        <s v="871687400010080242"/>
        <s v="871687400010080259"/>
        <s v="871687400010237493"/>
        <s v="871687400010243388"/>
        <s v="871687400010243395"/>
        <s v="871687400010293703"/>
        <s v="871687400010309633"/>
        <s v="871687400010339074"/>
        <s v="871687400010401474"/>
        <s v="871687400010402259"/>
        <s v="871687400010435806"/>
        <s v="871687400010448295"/>
        <s v="871687400010448318"/>
        <s v="871687400010537968"/>
        <s v="871687400010652678"/>
        <s v="871687400010653361"/>
        <s v="871687460008177811"/>
        <s v="871687460008192142"/>
        <s v="871687460008200090"/>
        <s v="871687460008208669"/>
        <s v="871687460009334336"/>
        <s v="871687460010168944"/>
        <s v="871687460010252087"/>
        <s v="871687460010339993"/>
        <s v="871687460010913421"/>
        <s v="871687460011040331"/>
        <s v="871687460011077962"/>
        <s v="871687460011153598"/>
        <s v="871687460011153727"/>
        <s v="871687460011153857"/>
        <s v="871687460011207680"/>
        <s v="871687460011344071"/>
        <s v="871687460011344095"/>
        <s v="871687460011873427"/>
        <s v="871687460011921128"/>
        <s v="871689213001585361"/>
        <s v="871687400005152572"/>
        <s v="871687400005155344"/>
        <s v="871687400005155412"/>
        <s v="871687400005155481"/>
        <s v="871687400005155559"/>
        <s v="871687400005155894"/>
        <s v="871687400005162014"/>
        <s v="871687400005162786"/>
        <s v="871687400005162793"/>
        <s v="871687400005162809"/>
        <s v="871687400005162816"/>
        <s v="871687400005162823"/>
        <s v="871687400005164919"/>
        <s v="871687400005164933"/>
        <s v="871687400005164940"/>
        <s v="871687400005164957"/>
        <s v="871687400005164964"/>
        <s v="871687400005164971"/>
        <s v="871687400005165190"/>
        <s v="871687400005165329"/>
        <s v="871687400005165541"/>
        <s v="871687400005169501"/>
        <s v="871687400005171788"/>
        <s v="871687400005173478"/>
        <s v="871687400005175861"/>
        <s v="871687400005176998"/>
        <s v="871687400005179340"/>
        <s v="871687400005180049"/>
        <s v="871687400005180056"/>
        <s v="871687400005180063"/>
        <s v="871687400005180070"/>
        <s v="871687400005180100"/>
        <s v="871687400005180117"/>
        <s v="871687400005180124"/>
        <s v="871687400005180131"/>
        <s v="871687400005180377"/>
        <s v="871687400005180384"/>
        <s v="871687400005180391"/>
        <s v="871687400005180407"/>
        <s v="871687400005180414"/>
        <s v="871687400005180421"/>
        <s v="871687400005180438"/>
        <s v="871687400005180445"/>
        <s v="871687400005180476"/>
        <s v="871687400005180506"/>
        <s v="871687400005180513"/>
        <s v="871687400005180520"/>
        <s v="871687400005192363"/>
        <s v="871687400005210494"/>
        <s v="871687400005210562"/>
        <s v="871687400005210630"/>
        <s v="871687400005210708"/>
        <s v="871687400005210777"/>
        <s v="871687400005210845"/>
        <s v="871687400005210913"/>
        <s v="871687400005218797"/>
        <s v="871687400005221155"/>
        <s v="871687400005221209"/>
        <s v="871687400005221254"/>
        <s v="871687400005221308"/>
        <s v="871687400005221353"/>
        <s v="871687400005221407"/>
        <s v="871687400005221674"/>
        <s v="871687400005222169"/>
        <s v="871687400005295163"/>
        <s v="871687400005353764"/>
        <s v="871687400006169142"/>
        <s v="871687400006177239"/>
        <s v="871687400006239944"/>
        <s v="871687400006240032"/>
        <s v="871687400006241411"/>
        <s v="871687400006254664"/>
        <s v="871687400006258068"/>
        <s v="871687400006300613"/>
        <s v="871687400006301726"/>
        <s v="871687400006301801"/>
        <s v="871687400006315891"/>
        <s v="871687400006316997"/>
        <s v="871687400006318205"/>
        <s v="871687400006324626"/>
        <s v="871687400006329386"/>
        <s v="871687400006329966"/>
        <s v="871687400006330917"/>
        <s v="871687400006382909"/>
        <s v="871687400006412019"/>
        <s v="871687400006424630"/>
        <s v="871687400006447547"/>
        <s v="871687400006534780"/>
        <s v="871687400006536197"/>
        <s v="871687400006550735"/>
        <s v="871687400006585577"/>
        <s v="871687400006590472"/>
        <s v="871687400006612372"/>
        <s v="871687400006613201"/>
        <s v="871687400006622906"/>
        <s v="871687400006708310"/>
        <s v="871687400006708396"/>
        <s v="871687400006773400"/>
        <s v="871687400008361094"/>
        <s v="871687400008458688"/>
        <s v="871687400008492446"/>
        <s v="871687400008492453"/>
        <s v="871687400008492460"/>
        <s v="871687400008492477"/>
        <s v="871687400008500394"/>
        <s v="871687400008500424"/>
        <s v="871687400008504132"/>
        <s v="871687400008506686"/>
        <s v="871687400008518283"/>
        <s v="871687400008887228"/>
        <s v="871687400008928709"/>
        <s v="871687400008990072"/>
        <s v="871687400008990089"/>
        <s v="871687400008990096"/>
        <s v="871687400008990102"/>
        <s v="871687400008990119"/>
        <s v="871687400008990300"/>
        <s v="871687400008990317"/>
        <s v="871687400008990324"/>
        <s v="871687400008990331"/>
        <s v="871687400008990348"/>
        <s v="871687400008990355"/>
        <s v="871687400008990362"/>
        <s v="871687400008990379"/>
        <s v="871687400008990386"/>
        <s v="871687400008990393"/>
        <s v="871687400008990409"/>
        <s v="871687400008990416"/>
        <s v="871687400008990423"/>
        <s v="871687400008990638"/>
        <s v="871687400008990669"/>
        <s v="871687400008990676"/>
        <s v="871687400008990683"/>
        <s v="871687400008990690"/>
        <s v="871687400008990706"/>
        <s v="871687400008990713"/>
        <s v="871687400008990720"/>
        <s v="871687400009022352"/>
        <s v="871687400009022369"/>
        <s v="871687400009022376"/>
        <s v="871687400009022383"/>
        <s v="871687400009022390"/>
        <s v="871687400009022406"/>
        <s v="871687400009022420"/>
        <s v="871687400009022437"/>
        <s v="871687400009022444"/>
        <s v="871687400009183305"/>
        <s v="871687400009341743"/>
        <s v="871687400009604480"/>
        <s v="871687400009604497"/>
        <s v="871687400009604503"/>
        <s v="871687400009604510"/>
        <s v="871687400009604527"/>
        <s v="871687400009604534"/>
        <s v="871687400009604541"/>
        <s v="871687400009604558"/>
        <s v="871687400009604565"/>
        <s v="871687400009604572"/>
        <s v="871687400009604596"/>
        <s v="871687400009604602"/>
        <s v="871687400009604619"/>
        <s v="871687400009604626"/>
        <s v="871687400009604640"/>
        <s v="871687400009604664"/>
        <s v="871687400009604671"/>
        <s v="871687400009604688"/>
        <s v="871687400009604695"/>
        <s v="871687400009604701"/>
        <s v="871687400009604718"/>
        <s v="871687400009604732"/>
        <s v="871687400009604749"/>
        <s v="871687400009604763"/>
        <s v="871687400009604770"/>
        <s v="871687400009604787"/>
        <s v="871687400009604794"/>
        <s v="871687400009604800"/>
        <s v="871687400009604831"/>
        <s v="871687400009604848"/>
        <s v="871687400009728698"/>
        <s v="871687400009737096"/>
        <s v="871687400009872681"/>
        <s v="871687400009891927"/>
        <s v="871687400009945927"/>
        <s v="871687400009945934"/>
        <s v="871687400010085827"/>
        <s v="871687400010462611"/>
        <s v="871687400010463304"/>
        <s v="871687400010635954"/>
        <s v="871687400010660321"/>
        <s v="871687460008183638"/>
        <s v="871687460008191596"/>
        <s v="871687460009211866"/>
        <s v="871687460009213006"/>
        <s v="871687460009221582"/>
        <s v="871687460009242921"/>
        <s v="871687460010290058"/>
        <s v="871687460011919491"/>
        <s v="871687400004522550"/>
        <s v="871687400004525315"/>
        <s v="871687400004527463"/>
        <s v="871687400004529528"/>
        <s v="871687400004542725"/>
        <s v="871687400004548468"/>
        <s v="871687400004550041"/>
        <s v="871687400004550157"/>
        <s v="871687400004550799"/>
        <s v="871687400004594410"/>
        <s v="871687400004605925"/>
        <s v="871687400004624124"/>
        <s v="871687400004688423"/>
        <s v="871687400004692710"/>
        <s v="871687400004692970"/>
        <s v="871687400004702327"/>
        <s v="871687400004734533"/>
        <s v="871687400004734687"/>
        <s v="871687400004778292"/>
        <s v="871687400004796319"/>
        <s v="871687400004796432"/>
        <s v="871687400004800306"/>
        <s v="871687400004804748"/>
        <s v="871687400004899744"/>
        <s v="871687400004916595"/>
        <s v="871687400004942303"/>
        <s v="871687400005018076"/>
        <s v="871687400005021281"/>
        <s v="871687400005021304"/>
        <s v="871687400005021366"/>
        <s v="871687400005021854"/>
        <s v="871687400005031389"/>
        <s v="871687400005031440"/>
        <s v="871687400005031501"/>
        <s v="871687400005031563"/>
        <s v="871687400005034137"/>
        <s v="871687400005034878"/>
        <s v="871687400005037008"/>
        <s v="871687400005037046"/>
        <s v="871687400005037183"/>
        <s v="871687400005037916"/>
        <s v="871687400005037985"/>
        <s v="871687400005054814"/>
        <s v="871687400005054890"/>
        <s v="871687400005069245"/>
        <s v="871687400005073334"/>
        <s v="871687400005077295"/>
        <s v="871687400005077998"/>
        <s v="871687400005078100"/>
        <s v="871687400005078834"/>
        <s v="871687400005084187"/>
        <s v="871687400005142382"/>
        <s v="871687400005149213"/>
        <s v="871687400005152152"/>
        <s v="871687400005155214"/>
        <s v="871687400005156693"/>
        <s v="871687400005158055"/>
        <s v="871687400005158086"/>
        <s v="871687400005158116"/>
        <s v="871687400005158536"/>
        <s v="871687400005161482"/>
        <s v="871687400005180643"/>
        <s v="871687400005182166"/>
        <s v="871687400005192868"/>
        <s v="871687400005192950"/>
        <s v="871687400005193049"/>
        <s v="871687400005193117"/>
        <s v="871687400005195098"/>
        <s v="871687400005199379"/>
        <s v="871687400005243898"/>
        <s v="871687400005548696"/>
        <s v="871687400005618191"/>
        <s v="871687400005817198"/>
        <s v="871687400005821935"/>
        <s v="871687400005825551"/>
        <s v="871687400005828347"/>
        <s v="871687400005832573"/>
        <s v="871687400005832870"/>
        <s v="871687400005847058"/>
        <s v="871687400005860439"/>
        <s v="871687400005860675"/>
        <s v="871687400005861719"/>
        <s v="871687400005884541"/>
        <s v="871687400005884602"/>
        <s v="871687400005907462"/>
        <s v="871687400005907608"/>
        <s v="871687400005907790"/>
        <s v="871687400005907936"/>
        <s v="871687400005907998"/>
        <s v="871687400005908063"/>
        <s v="871687400005908131"/>
        <s v="871687400005908209"/>
        <s v="871687400005913494"/>
        <s v="871687400005917140"/>
        <s v="871687400005917225"/>
        <s v="871687400005918192"/>
        <s v="871687400005924643"/>
        <s v="871687400005924711"/>
        <s v="871687400005924773"/>
        <s v="871687400005925244"/>
        <s v="871687400005936868"/>
        <s v="871687400005937483"/>
        <s v="871687400005937551"/>
        <s v="871687400005945464"/>
        <s v="871687400005947192"/>
        <s v="871687400005947260"/>
        <s v="871687400005960627"/>
        <s v="871687400006275249"/>
        <s v="871687400006276307"/>
        <s v="871687400006276338"/>
        <s v="871687400006276369"/>
        <s v="871687400006276413"/>
        <s v="871687400006276468"/>
        <s v="871687400006276505"/>
        <s v="871687400006276550"/>
        <s v="871687400006276628"/>
        <s v="871687400006276673"/>
        <s v="871687400006276727"/>
        <s v="871687400006284265"/>
        <s v="871687400006284425"/>
        <s v="871687400006284463"/>
        <s v="871687400006287037"/>
        <s v="871687400006304130"/>
        <s v="871687400006304253"/>
        <s v="871687400006304369"/>
        <s v="871687400006304420"/>
        <s v="871687400006304505"/>
        <s v="871687400006304567"/>
        <s v="871687400006335813"/>
        <s v="871687400006344310"/>
        <s v="871687400006347069"/>
        <s v="871687400006361317"/>
        <s v="871687400006362703"/>
        <s v="871687400006366626"/>
        <s v="871687400006366688"/>
        <s v="871687400006366763"/>
        <s v="871687400006375628"/>
        <s v="871687400006377066"/>
        <s v="871687400006381872"/>
        <s v="871687400006382459"/>
        <s v="871687400006393134"/>
        <s v="871687400006422421"/>
        <s v="871687400006441415"/>
        <s v="871687400006452428"/>
        <s v="871687400006453517"/>
        <s v="871687400006454408"/>
        <s v="871687400006462335"/>
        <s v="871687400006483804"/>
        <s v="871687400006492462"/>
        <s v="871687400006493308"/>
        <s v="871687400006493353"/>
        <s v="871687400006507371"/>
        <s v="871687400006507814"/>
        <s v="871687400006507937"/>
        <s v="871687400006508538"/>
        <s v="871687400006524651"/>
        <s v="871687400006525467"/>
        <s v="871687400006526242"/>
        <s v="871687400006528147"/>
        <s v="871687400006599796"/>
        <s v="871687400006605275"/>
        <s v="871687400006605329"/>
        <s v="871687400006605374"/>
        <s v="871687400006609914"/>
        <s v="871687400006609945"/>
        <s v="871687400006609983"/>
        <s v="871687400006610026"/>
        <s v="871687400006610064"/>
        <s v="871687400006610286"/>
        <s v="871687400006610323"/>
        <s v="871687400006610361"/>
        <s v="871687400006610675"/>
        <s v="871687400006610743"/>
        <s v="871687400006610781"/>
        <s v="871687400006610828"/>
        <s v="871687400006610866"/>
        <s v="871687400006611214"/>
        <s v="871687400006612396"/>
        <s v="871687400006623859"/>
        <s v="871687400006623996"/>
        <s v="871687400006631380"/>
        <s v="871687400006652811"/>
        <s v="871687400006652880"/>
        <s v="871687400006656116"/>
        <s v="871687400006661288"/>
        <s v="871687400006670181"/>
        <s v="871687400006670242"/>
        <s v="871687400006670303"/>
        <s v="871687400006670372"/>
        <s v="871687400006670440"/>
        <s v="871687400006670662"/>
        <s v="871687400006670730"/>
        <s v="871687400006670808"/>
        <s v="871687400006673946"/>
        <s v="871687400006679122"/>
        <s v="871687400006680760"/>
        <s v="871687400006680838"/>
        <s v="871687400006680890"/>
        <s v="871687400006680951"/>
        <s v="871687400006681019"/>
        <s v="871687400006681071"/>
        <s v="871687400006685161"/>
        <s v="871687400006685222"/>
        <s v="871687400006685284"/>
        <s v="871687400008428582"/>
        <s v="871687400008430233"/>
        <s v="871687400008431544"/>
        <s v="871687400008435351"/>
        <s v="871687400008490879"/>
        <s v="871687400008536560"/>
        <s v="871687400008557237"/>
        <s v="871687400008644173"/>
        <s v="871687400008731002"/>
        <s v="871687400008755176"/>
        <s v="871687400008781847"/>
        <s v="871687400008812220"/>
        <s v="871687400008832051"/>
        <s v="871687400008841398"/>
        <s v="871687400008951523"/>
        <s v="871687400008986341"/>
        <s v="871687400009072104"/>
        <s v="871687400009107318"/>
        <s v="871687400009114217"/>
        <s v="871687400009132860"/>
        <s v="871687400009137179"/>
        <s v="871687400009147758"/>
        <s v="871687400009152004"/>
        <s v="871687400009188843"/>
        <s v="871687400009248233"/>
        <s v="871687400009301310"/>
        <s v="871687400009301730"/>
        <s v="871687400009371481"/>
        <s v="871687400009379715"/>
        <s v="871687400009541846"/>
        <s v="871687400009541853"/>
        <s v="871687400009544427"/>
        <s v="871687400009547947"/>
        <s v="871687400009570822"/>
        <s v="871687400009580692"/>
        <s v="871687400009603940"/>
        <s v="871687400009676302"/>
        <s v="871687400009712888"/>
        <s v="871687400009800202"/>
        <s v="871687400009800219"/>
        <s v="871687400009896229"/>
        <s v="871687400009999753"/>
        <s v="871687400010233600"/>
        <s v="871687400010272692"/>
        <s v="871687400010334529"/>
        <s v="871687400010395469"/>
        <s v="871687400010401603"/>
        <s v="871687400010509736"/>
        <s v="871687400010619107"/>
        <s v="871687400010633837"/>
        <s v="871687400010653217"/>
        <s v="871687400010653767"/>
        <s v="871687400010655266"/>
        <s v="871687400010660291"/>
        <s v="871687460008183645"/>
        <s v="871687460008186738"/>
        <s v="871687460008190384"/>
        <s v="871687460009196576"/>
        <s v="871687460009283191"/>
        <s v="871687460009493170"/>
        <s v="871687460009522269"/>
        <s v="871687460009532473"/>
        <s v="871687460009547279"/>
        <s v="871687460009599018"/>
        <s v="871687460009665768"/>
        <s v="871687460009688941"/>
        <s v="871687460009723529"/>
        <s v="871687460009729729"/>
        <s v="871687460009739209"/>
        <s v="871687460009751928"/>
        <s v="871687460009832283"/>
        <s v="871687460009882516"/>
        <s v="871687460009894038"/>
        <s v="871687460010014203"/>
        <s v="871687460010050706"/>
        <s v="871687460010323084"/>
        <s v="871687460010375809"/>
        <s v="871687460010416281"/>
        <s v="871687460010453248"/>
        <s v="871687460010550831"/>
        <s v="871687460010550855"/>
        <s v="871687460010551104"/>
        <s v="871687460010621135"/>
        <s v="871687460010646954"/>
        <s v="871687460010653570"/>
        <s v="871687460010740966"/>
        <s v="871687460010756189"/>
        <s v="871687460010785486"/>
        <s v="871687460010892337"/>
        <s v="871687460010940182"/>
        <s v="871687460010940199"/>
        <s v="871687460010940205"/>
        <s v="871687460010940212"/>
        <s v="871687460010956107"/>
        <s v="871687460010956114"/>
        <s v="871687460010970615"/>
        <s v="871687460011001110"/>
        <s v="871687460011082980"/>
        <s v="871687460011170038"/>
        <s v="871687460011183281"/>
        <s v="871687460011200148"/>
        <s v="871687460011218921"/>
        <s v="871687460011309049"/>
        <s v="871687460011433706"/>
        <s v="871692160011600642"/>
        <s v="871687400006451261"/>
        <s v="871687400006536937"/>
        <s v="871687400006775602"/>
        <s v="871687400009919492"/>
        <s v="871687400010639587"/>
        <s v="871687460009762894"/>
        <s v="871687400006765115"/>
        <s v="871687400006765931"/>
        <s v="871687400006860315"/>
        <s v="871687400006860360"/>
        <s v="871687400006860414"/>
        <s v="871687400006860469"/>
        <s v="871687400006860513"/>
        <s v="871687400006860568"/>
        <s v="871687400006860681"/>
        <s v="871687400006860735"/>
        <s v="871687400006860780"/>
        <s v="871687400006860834"/>
        <s v="871687400006861473"/>
        <s v="871687400006909939"/>
        <s v="871687400006909991"/>
        <s v="871687400006910058"/>
        <s v="871687400006910126"/>
        <s v="871687400006910218"/>
        <s v="871687400006910270"/>
        <s v="871687400006910331"/>
        <s v="871687400006910393"/>
        <s v="871687400006911536"/>
        <s v="871687400006911611"/>
        <s v="871687400006911963"/>
        <s v="871687400007016858"/>
        <s v="871687400007017862"/>
        <s v="871687400007018494"/>
        <s v="871687400007019200"/>
        <s v="871687400008501469"/>
        <s v="871687400008501483"/>
        <s v="871687400008501490"/>
        <s v="871687400008501520"/>
        <s v="871687400008501537"/>
        <s v="871687400008501551"/>
        <s v="871687400008539011"/>
        <s v="871687400008857337"/>
        <s v="871687400008857351"/>
        <s v="871687400008857368"/>
        <s v="871687400008857375"/>
        <s v="871687400008930214"/>
        <s v="871687400008993042"/>
        <s v="871687400008993127"/>
        <s v="871687400009025544"/>
        <s v="871687400009025575"/>
        <s v="871687400009075334"/>
        <s v="871687400009087344"/>
        <s v="871687400009145648"/>
        <s v="871687400009158976"/>
        <s v="871687400010022785"/>
        <s v="871687460011177594"/>
        <s v="871692113000014135"/>
        <s v="871692113000018331"/>
        <s v="871692113000081274"/>
        <s v="871692113000133768"/>
        <s v="871692150000029943"/>
        <s v="871692150000029974"/>
        <s v="871692150000030178"/>
        <s v="871692160009252471"/>
        <s v="871692160009644702"/>
        <s v="871692160010252972"/>
        <s v="871692160010758740"/>
        <s v="871692160011295008"/>
        <s v="871692160011886688"/>
        <s v="871692192900342500"/>
        <s v="871692192900342746"/>
        <s v="871692192900343644"/>
        <s v="871692192900343897"/>
        <s v="871692192900344016"/>
        <s v="871692192900344221"/>
        <s v="871692192900344283"/>
        <s v="871692192900344382"/>
        <s v="871692192900344467"/>
        <s v="871692192900344566"/>
        <s v="871692192900344771"/>
        <s v="871692192900344825"/>
        <s v="871692192900344917"/>
        <s v="871692192900346034"/>
        <s v="871692192900346188"/>
        <s v="871692192900346362"/>
        <s v="871692192900347659"/>
        <s v="871692192900353957"/>
        <s v="871692192900354916"/>
        <s v="871692192900355005"/>
        <s v="871692192900355135"/>
        <s v="871692192900357689"/>
        <s v="871692192900358174"/>
        <s v="871692192900358471"/>
        <s v="871692192900362096"/>
        <s v="871692192900362836"/>
        <s v="871692192900366025"/>
        <s v="871692192900366124"/>
        <s v="871692192900368463"/>
        <s v="871692192900368753"/>
        <s v="871692192900369736"/>
        <s v="871692192900372712"/>
        <s v="871692192900375041"/>
        <s v="871692192900375058"/>
        <s v="871692192900375973"/>
        <s v="871692192900928391"/>
        <s v="871692192900928407"/>
        <s v="871692192900928414"/>
        <s v="871692192900928421"/>
        <s v="871692192900929275"/>
        <s v="871692192900929282"/>
        <s v="871692192900929299"/>
        <s v="871692192900929305"/>
        <s v="871692192900929312"/>
        <s v="871692192901917615"/>
        <s v="871687400006898349"/>
        <s v="871687400007119689"/>
        <s v="871687400007119764"/>
        <s v="871687400007413091"/>
        <s v="871687460009749116"/>
        <s v="871687460009877420"/>
        <s v="871687460011275160"/>
        <s v="871687460011712504"/>
        <s v="871687460010318851"/>
        <m/>
      </sharedItems>
    </cacheField>
    <cacheField name="Contract Begindatum" numFmtId="0">
      <sharedItems containsNonDate="0" containsDate="1" containsString="0" containsBlank="1" minDate="2021-01-01T00:00:00" maxDate="2022-05-03T00:00:00"/>
    </cacheField>
    <cacheField name="Contract Einddatum" numFmtId="0">
      <sharedItems containsNonDate="0" containsDate="1" containsString="0" containsBlank="1" minDate="2021-01-07T00:00:00" maxDate="2023-01-01T00:00:00" count="79">
        <d v="2022-12-31T00:00:00"/>
        <d v="2021-09-07T00:00:00"/>
        <d v="2022-01-26T00:00:00"/>
        <d v="2021-07-07T00:00:00"/>
        <d v="2021-01-18T00:00:00"/>
        <d v="2021-05-21T00:00:00"/>
        <d v="2021-04-01T00:00:00"/>
        <d v="2021-03-31T00:00:00"/>
        <d v="2021-02-23T00:00:00"/>
        <d v="2021-11-29T00:00:00"/>
        <d v="2021-10-24T00:00:00"/>
        <d v="2021-05-02T00:00:00"/>
        <d v="2021-03-02T00:00:00"/>
        <d v="2021-05-06T00:00:00"/>
        <d v="2021-01-31T00:00:00"/>
        <d v="2022-04-03T00:00:00"/>
        <d v="2021-05-24T00:00:00"/>
        <d v="2021-07-29T00:00:00"/>
        <d v="2021-12-09T00:00:00"/>
        <d v="2021-04-08T00:00:00"/>
        <d v="2022-03-31T00:00:00"/>
        <d v="2021-11-01T00:00:00"/>
        <d v="2021-06-01T00:00:00"/>
        <d v="2021-01-25T00:00:00"/>
        <d v="2021-09-27T00:00:00"/>
        <d v="2021-11-07T00:00:00"/>
        <d v="2021-08-05T00:00:00"/>
        <d v="2022-03-17T00:00:00"/>
        <d v="2021-03-24T00:00:00"/>
        <d v="2021-11-09T00:00:00"/>
        <d v="2021-06-13T00:00:00"/>
        <d v="2021-12-23T00:00:00"/>
        <d v="2021-06-29T00:00:00"/>
        <d v="2021-01-11T00:00:00"/>
        <d v="2021-11-18T00:00:00"/>
        <d v="2021-03-09T00:00:00"/>
        <d v="2022-02-16T00:00:00"/>
        <d v="2022-03-21T00:00:00"/>
        <d v="2021-09-29T00:00:00"/>
        <d v="2021-07-13T00:00:00"/>
        <d v="2021-09-13T00:00:00"/>
        <d v="2021-11-02T00:00:00"/>
        <d v="2021-03-30T00:00:00"/>
        <d v="2021-07-27T00:00:00"/>
        <d v="2021-01-19T00:00:00"/>
        <d v="2021-12-29T00:00:00"/>
        <d v="2021-10-25T00:00:00"/>
        <d v="2021-09-18T00:00:00"/>
        <d v="2021-07-08T00:00:00"/>
        <d v="2021-10-20T00:00:00"/>
        <d v="2021-01-10T00:00:00"/>
        <d v="2022-01-30T00:00:00"/>
        <d v="2021-07-30T00:00:00"/>
        <d v="2021-08-25T00:00:00"/>
        <d v="2021-01-07T00:00:00"/>
        <d v="2021-12-13T00:00:00"/>
        <d v="2022-03-13T00:00:00"/>
        <d v="2021-06-14T00:00:00"/>
        <d v="2022-01-12T00:00:00"/>
        <d v="2022-02-27T00:00:00"/>
        <d v="2021-05-04T00:00:00"/>
        <d v="2021-07-01T00:00:00"/>
        <d v="2021-08-01T00:00:00"/>
        <d v="2021-03-21T00:00:00"/>
        <d v="2022-01-20T00:00:00"/>
        <d v="2021-12-31T00:00:00"/>
        <d v="2021-06-16T00:00:00"/>
        <d v="2021-02-05T00:00:00"/>
        <d v="2021-07-15T00:00:00"/>
        <d v="2021-10-14T00:00:00"/>
        <d v="2021-05-30T00:00:00"/>
        <d v="2021-08-19T00:00:00"/>
        <d v="2021-04-19T00:00:00"/>
        <d v="2022-01-03T00:00:00"/>
        <d v="2022-03-03T00:00:00"/>
        <d v="2021-08-30T00:00:00"/>
        <d v="2021-12-30T00:00:00"/>
        <d v="2021-07-22T00:00:00"/>
        <m/>
      </sharedItems>
    </cacheField>
    <cacheField name="Actief Contract" numFmtId="0">
      <sharedItems containsBlank="1"/>
    </cacheField>
    <cacheField name="Contract Status" numFmtId="0">
      <sharedItems containsBlank="1"/>
    </cacheField>
    <cacheField name="Fysieke Status" numFmtId="0">
      <sharedItems containsBlank="1"/>
    </cacheField>
    <cacheField name="Aansluiting Straat" numFmtId="0">
      <sharedItems containsBlank="1"/>
    </cacheField>
    <cacheField name="Aansluiting Huisnr" numFmtId="0">
      <sharedItems containsBlank="1"/>
    </cacheField>
    <cacheField name="Aansluiting Toevoeging" numFmtId="0">
      <sharedItems containsBlank="1"/>
    </cacheField>
    <cacheField name="Aansluiting Postcode" numFmtId="0">
      <sharedItems containsBlank="1"/>
    </cacheField>
    <cacheField name="Aansluiting Plaats" numFmtId="0">
      <sharedItems containsBlank="1"/>
    </cacheField>
    <cacheField name="Profielcategorie" numFmtId="0">
      <sharedItems containsBlank="1"/>
    </cacheField>
    <cacheField name="Product Type" numFmtId="0">
      <sharedItems containsBlank="1"/>
    </cacheField>
    <cacheField name="Marktsegment" numFmtId="0">
      <sharedItems containsBlank="1"/>
    </cacheField>
    <cacheField name="Frequentie Bemetering" numFmtId="0">
      <sharedItems containsBlank="1"/>
    </cacheField>
    <cacheField name="Slimme Meter" numFmtId="0">
      <sharedItems containsBlank="1"/>
    </cacheField>
    <cacheField name="Administratief Aan" numFmtId="0">
      <sharedItems containsBlank="1"/>
    </cacheField>
    <cacheField name="Facturatiebasis" numFmtId="0">
      <sharedItems containsBlank="1"/>
    </cacheField>
    <cacheField name="Product Omschrijving" numFmtId="0">
      <sharedItems containsBlank="1"/>
    </cacheField>
    <cacheField name="SJV Ingangsdatum" numFmtId="0">
      <sharedItems containsNonDate="0" containsDate="1" containsString="0" containsBlank="1" minDate="2021-01-01T00:00:00" maxDate="2022-05-03T00:00:00"/>
    </cacheField>
    <cacheField name="SJV Piek" numFmtId="0">
      <sharedItems containsString="0" containsBlank="1" containsNumber="1" minValue="0" maxValue="760688"/>
    </cacheField>
    <cacheField name="SJV Dal" numFmtId="0">
      <sharedItems containsString="0" containsBlank="1" containsNumber="1" minValue="0" maxValue="1453383"/>
    </cacheField>
    <cacheField name="SJV TL Piek" numFmtId="0">
      <sharedItems containsString="0" containsBlank="1" containsNumber="1" containsInteger="1" minValue="0" maxValue="60038"/>
    </cacheField>
    <cacheField name="SJV TL Dal" numFmtId="0">
      <sharedItems containsString="0" containsBlank="1" containsNumber="1" containsInteger="1" minValue="0" maxValue="28878"/>
    </cacheField>
    <cacheField name="SJV Gas" numFmtId="0">
      <sharedItems containsNonDate="0" containsString="0" containsBlank="1"/>
    </cacheField>
    <cacheField name="Capaciteit" numFmtId="0">
      <sharedItems containsString="0" containsBlank="1" containsNumber="1" containsInteger="1" minValue="0" maxValue="567"/>
    </cacheField>
    <cacheField name="Gefactureerd Verbruik Piek 2021" numFmtId="0">
      <sharedItems containsString="0" containsBlank="1" containsNumber="1" containsInteger="1" minValue="-3667" maxValue="756782"/>
    </cacheField>
    <cacheField name="Gefactureerd Verbruik Dal 2021" numFmtId="0">
      <sharedItems containsString="0" containsBlank="1" containsNumber="1" containsInteger="1" minValue="0" maxValue="1523932"/>
    </cacheField>
    <cacheField name="Gefactureerd Verbruik TL Piek 2021" numFmtId="0">
      <sharedItems containsString="0" containsBlank="1" containsNumber="1" containsInteger="1" minValue="-58868" maxValue="0"/>
    </cacheField>
    <cacheField name="Gefactureerd Verbruik TL Dal 2021" numFmtId="0">
      <sharedItems containsString="0" containsBlank="1" containsNumber="1" containsInteger="1" minValue="-28005" maxValue="0"/>
    </cacheField>
    <cacheField name="Gefactureerd Verbruik Gas 2021" numFmtId="0">
      <sharedItems containsString="0" containsBlank="1" containsNumber="1" containsInteger="1" minValue="0" maxValue="0"/>
    </cacheField>
    <cacheField name="Verzamelnota" numFmtId="0">
      <sharedItems containsBlank="1"/>
    </cacheField>
    <cacheField name="Verzamelnota Naam" numFmtId="0">
      <sharedItems containsBlank="1"/>
    </cacheField>
    <cacheField name="Te Factureren Rekening" numFmtId="0">
      <sharedItems containsBlank="1"/>
    </cacheField>
    <cacheField name="Te Factureren Klantnaam" numFmtId="0">
      <sharedItems containsBlank="1"/>
    </cacheField>
    <cacheField name="Te Factureren TAV" numFmtId="0">
      <sharedItems containsBlank="1"/>
    </cacheField>
    <cacheField name="Factuuradres" numFmtId="0">
      <sharedItems containsBlank="1"/>
    </cacheField>
    <cacheField name="Factuur Emailadres" numFmtId="0">
      <sharedItems containsBlank="1"/>
    </cacheField>
    <cacheField name="Betalingsmethode" numFmtId="0">
      <sharedItems containsBlank="1"/>
    </cacheField>
    <cacheField name="Bankrekening" numFmtId="0">
      <sharedItems containsBlank="1"/>
    </cacheField>
    <cacheField name="Klantsleutel" numFmtId="0">
      <sharedItems containsBlank="1"/>
    </cacheField>
    <cacheField name="Betalingstermijn" numFmtId="0">
      <sharedItems containsBlank="1"/>
    </cacheField>
    <cacheField name="Facturatiecyclus" numFmtId="0">
      <sharedItems containsBlank="1"/>
    </cacheField>
    <cacheField name="Klantkenmerk" numFmtId="0">
      <sharedItems containsBlank="1"/>
    </cacheField>
    <cacheField name="Locatie Informatie" numFmtId="0">
      <sharedItems containsBlank="1"/>
    </cacheField>
    <cacheField name="Meterverzoekgroep" numFmtId="0">
      <sharedItems containsBlank="1"/>
    </cacheField>
    <cacheField name="Meternummer" numFmtId="0">
      <sharedItems containsBlank="1"/>
    </cacheField>
    <cacheField name="VolgendeVerzoekdatum" numFmtId="0">
      <sharedItems containsNonDate="0" containsDate="1" containsString="0" containsBlank="1" minDate="2022-01-01T00:00:00" maxDate="2023-01-02T00:00:00"/>
    </cacheField>
    <cacheField name="MeterverzoekAanmaakCyclus" numFmtId="0">
      <sharedItems containsBlank="1"/>
    </cacheField>
    <cacheField name="Netbeheerder" numFmtId="0">
      <sharedItems containsBlank="1"/>
    </cacheField>
    <cacheField name="Netgebied" numFmtId="0">
      <sharedItems containsBlank="1"/>
    </cacheField>
    <cacheField name="Regiocode" numFmtId="0">
      <sharedItems containsBlank="1"/>
    </cacheField>
    <cacheField name="Captarcode" numFmtId="0">
      <sharedItems containsBlank="1"/>
    </cacheField>
    <cacheField name="Captarcode Omschrijving" numFmtId="0">
      <sharedItems containsBlank="1"/>
    </cacheField>
    <cacheField name="Maxverbruik Gas" numFmtId="0">
      <sharedItems containsString="0" containsBlank="1" containsNumber="1" containsInteger="1" minValue="0" maxValue="0"/>
    </cacheField>
    <cacheField name="Verblijfsfunctie" numFmtId="0">
      <sharedItems containsBlank="1"/>
    </cacheField>
    <cacheField name="Complexbepaling" numFmtId="0">
      <sharedItems containsBlank="1"/>
    </cacheField>
    <cacheField name="Blokverwarming" numFmtId="0">
      <sharedItems containsBlank="1"/>
    </cacheField>
    <cacheField name="Zakelijk Verbruik" numFmtId="0">
      <sharedItems containsBlank="1"/>
    </cacheField>
    <cacheField name="WKK Verklaring" numFmtId="0">
      <sharedItems containsBlank="1"/>
    </cacheField>
    <cacheField name="E-Optel verklaring" numFmtId="0">
      <sharedItems containsBlank="1"/>
    </cacheField>
    <cacheField name="E-Optel ID" numFmtId="0">
      <sharedItems containsBlank="1"/>
    </cacheField>
    <cacheField name="Cluster" numFmtId="0">
      <sharedItems containsBlank="1"/>
    </cacheField>
    <cacheField name="WOZ Cluster" numFmtId="0">
      <sharedItems containsBlank="1"/>
    </cacheField>
    <cacheField name="Contract Actief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29">
  <r>
    <x v="0"/>
    <x v="0"/>
    <s v="30277195"/>
    <s v="O32397362"/>
    <x v="0"/>
    <s v="O32397369"/>
    <s v="O32519533"/>
    <x v="0"/>
    <d v="2021-01-01T00:00:00"/>
    <x v="0"/>
    <s v="Ja"/>
    <s v="Factureerbaar"/>
    <s v="In bedrijf"/>
    <s v="Engherzandweg"/>
    <s v="32"/>
    <s v=""/>
    <s v="3461 AE"/>
    <s v="Linschoten"/>
    <s v="E1A"/>
    <s v="Elek"/>
    <s v="Kleinverbruik"/>
    <s v="JRL Jaarlijks"/>
    <s v="Nee"/>
    <s v=""/>
    <s v="Voorschotten toegelaten"/>
    <s v="E_DVK - Profielklik"/>
    <d v="2021-07-01T00:00:00"/>
    <n v="248"/>
    <n v="0"/>
    <m/>
    <m/>
    <m/>
    <n v="0"/>
    <n v="124"/>
    <n v="12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51918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34"/>
    <x v="1"/>
    <d v="2021-01-01T00:00:00"/>
    <x v="0"/>
    <s v="Ja"/>
    <s v="Factureerbaar"/>
    <s v="In bedrijf"/>
    <s v="Engherzandweg"/>
    <s v="37"/>
    <s v=""/>
    <s v="3461 AE"/>
    <s v="Linschoten"/>
    <s v="E1A"/>
    <s v="Elek"/>
    <s v="Kleinverbruik"/>
    <s v="JRL Jaarlijks"/>
    <s v="Nee"/>
    <s v=""/>
    <s v="Voorschotten toegelaten"/>
    <s v="E_DVK - Profielklik"/>
    <d v="2022-01-11T00:00:00"/>
    <n v="771"/>
    <n v="0"/>
    <m/>
    <m/>
    <m/>
    <n v="0"/>
    <n v="304"/>
    <n v="34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51918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35"/>
    <x v="2"/>
    <d v="2021-01-01T00:00:00"/>
    <x v="0"/>
    <s v="Ja"/>
    <s v="Factureerbaar"/>
    <s v="In bedrijf"/>
    <s v="Van Rietlaan"/>
    <s v="11"/>
    <s v=""/>
    <s v="3461 HW"/>
    <s v="Linschoten"/>
    <s v="E2B"/>
    <s v="Elek"/>
    <s v="Kleinverbruik"/>
    <s v="JRL Jaarlijks"/>
    <s v="Ja"/>
    <s v="Administratief aan"/>
    <s v="Voorschotten toegelaten"/>
    <s v="E_DVK - Profielklik"/>
    <d v="2022-01-05T00:00:00"/>
    <n v="5885"/>
    <n v="6065"/>
    <m/>
    <m/>
    <m/>
    <n v="0"/>
    <n v="5885"/>
    <n v="6065"/>
    <n v="0"/>
    <n v="0"/>
    <n v="0"/>
    <s v="FAS2989913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E00300032685493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519536"/>
    <x v="3"/>
    <d v="2021-01-01T00:00:00"/>
    <x v="0"/>
    <s v="Ja"/>
    <s v="Factureerbaar"/>
    <s v="In bedrijf"/>
    <s v="M A Reinaldaweg"/>
    <s v="29"/>
    <s v=""/>
    <s v="3461 CC"/>
    <s v="Linschoten"/>
    <s v="E1A"/>
    <s v="Elek"/>
    <s v="Kleinverbruik"/>
    <s v="JRL Jaarlijks"/>
    <s v="Nee"/>
    <s v=""/>
    <s v="Voorschotten toegelaten"/>
    <s v="E_DVK - Profielklik"/>
    <d v="2022-01-07T00:00:00"/>
    <n v="3033"/>
    <n v="0"/>
    <m/>
    <m/>
    <m/>
    <n v="0"/>
    <n v="880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505488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37"/>
    <x v="4"/>
    <d v="2021-01-01T00:00:00"/>
    <x v="0"/>
    <s v="Ja"/>
    <s v="Factureerbaar"/>
    <s v="In bedrijf"/>
    <s v="M A Reinaldaweg"/>
    <s v="47"/>
    <s v=""/>
    <s v="3461 CD"/>
    <s v="Linschoten"/>
    <s v="E1A"/>
    <s v="Elek"/>
    <s v="Kleinverbruik"/>
    <s v="JRL Jaarlijks"/>
    <s v="Nee"/>
    <s v=""/>
    <s v="Voorschotten toegelaten"/>
    <s v="E_DVK - Profielklik"/>
    <d v="2022-01-07T00:00:00"/>
    <n v="548"/>
    <n v="0"/>
    <m/>
    <m/>
    <m/>
    <n v="0"/>
    <n v="292"/>
    <n v="31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"/>
    <s v="Naast Nr 47 Tbv Rioolpomp, Gem Montfoort WHH"/>
    <s v="Groep op factuurstrc"/>
    <s v="9321071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38"/>
    <x v="5"/>
    <d v="2021-01-01T00:00:00"/>
    <x v="0"/>
    <s v="Ja"/>
    <s v="Factureerbaar"/>
    <s v="In bedrijf"/>
    <s v="STRICK VAN LINSCHOTENSTR"/>
    <s v="90"/>
    <s v=""/>
    <s v="3461 EJ"/>
    <s v="Linschoten"/>
    <s v="E1A"/>
    <s v="Elek"/>
    <s v="Kleinverbruik"/>
    <s v="JRL Jaarlijks"/>
    <s v="Nee"/>
    <s v=""/>
    <s v="Voorschotten toegelaten"/>
    <s v="E_DVK - Profielklik"/>
    <d v="2022-01-06T00:00:00"/>
    <n v="11843"/>
    <n v="0"/>
    <m/>
    <m/>
    <m/>
    <n v="0"/>
    <n v="5480"/>
    <n v="570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"/>
    <s v="Groep op factuurstrc"/>
    <s v="194916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39"/>
    <x v="6"/>
    <d v="2021-01-01T00:00:00"/>
    <x v="0"/>
    <s v="Ja"/>
    <s v="Factureerbaar"/>
    <s v="In bedrijf"/>
    <s v="Parklaan"/>
    <s v="31"/>
    <s v=""/>
    <s v="3417 VA"/>
    <s v="MONTFOORT"/>
    <s v="E1B"/>
    <s v="Elek"/>
    <s v="Kleinverbruik"/>
    <s v="JRL Jaarlijks"/>
    <s v="Ja"/>
    <s v="Administratief aan"/>
    <s v="Voorschotten toegelaten"/>
    <s v="E_DVK - Profielklik"/>
    <d v="2022-01-06T00:00:00"/>
    <n v="3372"/>
    <n v="2717"/>
    <m/>
    <m/>
    <m/>
    <n v="0"/>
    <n v="3184"/>
    <n v="274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E0060100000741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0"/>
    <x v="7"/>
    <d v="2021-01-01T00:00:00"/>
    <x v="0"/>
    <s v="Ja"/>
    <s v="Factureerbaar"/>
    <s v="In bedrijf"/>
    <s v="Verlengde Hoogstraat"/>
    <s v="1"/>
    <s v="BY"/>
    <s v="3417 EK"/>
    <s v="MONTFOORT"/>
    <s v="E1A"/>
    <s v="Elek"/>
    <s v="Kleinverbruik"/>
    <s v="JRL Jaarlijks"/>
    <s v="Nee"/>
    <s v=""/>
    <s v="Voorschotten toegelaten"/>
    <s v="E_DVK - Profielklik"/>
    <d v="2021-07-01T00:00:00"/>
    <n v="490.75"/>
    <n v="264.25"/>
    <m/>
    <m/>
    <m/>
    <n v="0"/>
    <n v="756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8202898D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1"/>
    <x v="8"/>
    <d v="2021-01-01T00:00:00"/>
    <x v="0"/>
    <s v="Ja"/>
    <s v="Factureerbaar"/>
    <s v="In bedrijf"/>
    <s v="Kasteelplein"/>
    <s v="2"/>
    <s v=""/>
    <s v="3417 JH"/>
    <s v="MONTFOORT"/>
    <s v="E1B"/>
    <s v="Elek"/>
    <s v="Kleinverbruik"/>
    <s v="JRL Jaarlijks"/>
    <s v="Ja"/>
    <s v="Administratief aan"/>
    <s v="Voorschotten toegelaten"/>
    <s v="E_DVK - Profielklik"/>
    <d v="2021-01-01T00:00:00"/>
    <n v="3394"/>
    <n v="3761"/>
    <n v="0"/>
    <n v="0"/>
    <m/>
    <n v="0"/>
    <n v="3396"/>
    <n v="376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Onder de poort"/>
    <s v="Groep op factuurstrc"/>
    <s v="E0044007018141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2"/>
    <x v="9"/>
    <d v="2021-01-01T00:00:00"/>
    <x v="0"/>
    <s v="Ja"/>
    <s v="Factureerbaar"/>
    <s v="In bedrijf"/>
    <s v="Kasteelplein"/>
    <s v="4"/>
    <s v=""/>
    <s v="3417 JH"/>
    <s v="MONTFOORT"/>
    <s v="E2B"/>
    <s v="Elek"/>
    <s v="Kleinverbruik"/>
    <s v="JRL Jaarlijks"/>
    <s v="Ja"/>
    <s v="Administratief aan"/>
    <s v="Voorschotten toegelaten"/>
    <s v="E_DVK - Profielklik"/>
    <d v="2022-01-05T00:00:00"/>
    <n v="7243"/>
    <n v="8038"/>
    <m/>
    <m/>
    <m/>
    <n v="0"/>
    <n v="6775"/>
    <n v="7671"/>
    <n v="0"/>
    <n v="0"/>
    <n v="0"/>
    <s v="FAS3540122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E00520044632058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3"/>
    <x v="10"/>
    <d v="2021-01-01T00:00:00"/>
    <x v="0"/>
    <s v="Ja"/>
    <s v="Factureerbaar"/>
    <s v="In bedrijf"/>
    <s v="Mastwijkerdijk"/>
    <s v="98"/>
    <s v=""/>
    <s v="3417 BT"/>
    <s v="MONTFOORT"/>
    <s v="E1A"/>
    <s v="Elek"/>
    <s v="Kleinverbruik"/>
    <s v="JRL Jaarlijks"/>
    <s v="Nee"/>
    <s v=""/>
    <s v="Voorschotten toegelaten"/>
    <s v="E_DVK - Profielklik"/>
    <d v="2022-01-05T00:00:00"/>
    <n v="1188.2"/>
    <n v="639.79999999999995"/>
    <m/>
    <m/>
    <m/>
    <n v="0"/>
    <n v="2096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660148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4"/>
    <x v="11"/>
    <d v="2021-01-01T00:00:00"/>
    <x v="0"/>
    <s v="Ja"/>
    <s v="Factureerbaar"/>
    <s v="In bedrijf"/>
    <s v="Mastwijkerdijk"/>
    <s v="1"/>
    <s v=""/>
    <s v="3417 BP"/>
    <s v="MONTFOORT"/>
    <s v="E1A"/>
    <s v="Elek"/>
    <s v="Kleinverbruik"/>
    <s v="JRL Jaarlijks"/>
    <s v="Nee"/>
    <s v=""/>
    <s v="Voorschotten toegelaten"/>
    <s v="E_DVK - Profielklik"/>
    <d v="2022-01-02T00:00:00"/>
    <n v="940.55"/>
    <n v="506.45"/>
    <m/>
    <m/>
    <m/>
    <n v="0"/>
    <n v="1452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660130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5"/>
    <x v="12"/>
    <d v="2021-01-01T00:00:00"/>
    <x v="0"/>
    <s v="Ja"/>
    <s v="Factureerbaar"/>
    <s v="In bedrijf"/>
    <s v="Mastwijkerdijk"/>
    <s v="41"/>
    <s v=""/>
    <s v="3417 BR"/>
    <s v="MONTFOORT"/>
    <s v="E1A"/>
    <s v="Elek"/>
    <s v="Kleinverbruik"/>
    <s v="JRL Jaarlijks"/>
    <s v="Nee"/>
    <s v=""/>
    <s v="Voorschotten toegelaten"/>
    <s v="E_DVK - Profielklik"/>
    <d v="2022-01-05T00:00:00"/>
    <n v="1089"/>
    <n v="0"/>
    <m/>
    <m/>
    <m/>
    <n v="0"/>
    <n v="484"/>
    <n v="33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704399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6"/>
    <x v="13"/>
    <d v="2021-01-01T00:00:00"/>
    <x v="0"/>
    <s v="Ja"/>
    <s v="Factureerbaar"/>
    <s v="In bedrijf"/>
    <s v="Mastwijkerdijk"/>
    <s v="140"/>
    <s v=""/>
    <s v="3417 BT"/>
    <s v="MONTFOORT"/>
    <s v="E1A"/>
    <s v="Elek"/>
    <s v="Kleinverbruik"/>
    <s v="JRL Jaarlijks"/>
    <s v="Nee"/>
    <s v=""/>
    <s v="Voorschotten toegelaten"/>
    <s v="E_DVK - Profielklik"/>
    <d v="2022-01-05T00:00:00"/>
    <n v="1641"/>
    <n v="0"/>
    <m/>
    <m/>
    <m/>
    <n v="0"/>
    <n v="456"/>
    <n v="34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70440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7"/>
    <x v="14"/>
    <d v="2021-01-01T00:00:00"/>
    <x v="0"/>
    <s v="Ja"/>
    <s v="Factureerbaar"/>
    <s v="In bedrijf"/>
    <s v="Achthoven-West"/>
    <s v="21"/>
    <s v=""/>
    <s v="3417 BW"/>
    <s v="MONTFOORT"/>
    <s v="E1A"/>
    <s v="Elek"/>
    <s v="Kleinverbruik"/>
    <s v="JRL Jaarlijks"/>
    <s v="Nee"/>
    <s v=""/>
    <s v="Voorschotten toegelaten"/>
    <s v="E_DVK - Profielklik"/>
    <d v="2022-01-05T00:00:00"/>
    <n v="2150"/>
    <n v="0"/>
    <m/>
    <m/>
    <m/>
    <n v="0"/>
    <n v="888"/>
    <n v="80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71719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8"/>
    <x v="15"/>
    <d v="2021-01-01T00:00:00"/>
    <x v="0"/>
    <s v="Ja"/>
    <s v="Factureerbaar"/>
    <s v="In bedrijf"/>
    <s v="Achthoven-West"/>
    <s v="31"/>
    <s v=""/>
    <s v="3417 BW"/>
    <s v="MONTFOORT"/>
    <s v="E1A"/>
    <s v="Elek"/>
    <s v="Kleinverbruik"/>
    <s v="JRL Jaarlijks"/>
    <s v="Nee"/>
    <s v=""/>
    <s v="Voorschotten toegelaten"/>
    <s v="E_DVK - Profielklik"/>
    <d v="2021-07-01T00:00:00"/>
    <n v="2632"/>
    <n v="0"/>
    <m/>
    <m/>
    <m/>
    <n v="0"/>
    <n v="1372"/>
    <n v="126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717193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49"/>
    <x v="16"/>
    <d v="2021-01-01T00:00:00"/>
    <x v="0"/>
    <s v="Ja"/>
    <s v="Factureerbaar"/>
    <s v="In bedrijf"/>
    <s v="Merodeplantsoen"/>
    <s v="11"/>
    <s v=""/>
    <s v="3417 AX"/>
    <s v="MONTFOORT"/>
    <s v="E1A"/>
    <s v="Elek"/>
    <s v="Kleinverbruik"/>
    <s v="JRL Jaarlijks"/>
    <s v="Nee"/>
    <s v=""/>
    <s v="Voorschotten toegelaten"/>
    <s v="E_DVK - Profielklik"/>
    <d v="2022-01-05T00:00:00"/>
    <n v="2647"/>
    <n v="0"/>
    <m/>
    <m/>
    <m/>
    <n v="0"/>
    <n v="1696"/>
    <n v="161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In plantsoen"/>
    <s v="Groep op factuurstrc"/>
    <s v="8910386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0"/>
    <x v="17"/>
    <d v="2021-01-01T00:00:00"/>
    <x v="0"/>
    <s v="Ja"/>
    <s v="Factureerbaar"/>
    <s v="In bedrijf"/>
    <s v="Heeswijk"/>
    <s v="121"/>
    <s v=""/>
    <s v="3417 GP"/>
    <s v="MONTFOORT"/>
    <s v="E2A"/>
    <s v="Elek"/>
    <s v="Kleinverbruik"/>
    <s v="JRL Jaarlijks"/>
    <s v="Nee"/>
    <s v=""/>
    <s v="Voorschotten toegelaten"/>
    <s v="E_DVK - Profielklik"/>
    <d v="2022-01-07T00:00:00"/>
    <n v="4268"/>
    <n v="0"/>
    <m/>
    <m/>
    <m/>
    <n v="0"/>
    <n v="2872"/>
    <n v="216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680780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1"/>
    <x v="18"/>
    <d v="2021-01-01T00:00:00"/>
    <x v="0"/>
    <s v="Ja"/>
    <s v="Factureerbaar"/>
    <s v="In bedrijf"/>
    <s v="Verlengde Hoogstraat"/>
    <s v="26"/>
    <s v="GMA"/>
    <s v="3417 EK"/>
    <s v="MONTFOORT"/>
    <s v="E2A"/>
    <s v="Elek"/>
    <s v="Kleinverbruik"/>
    <s v="JRL Jaarlijks"/>
    <s v="Nee"/>
    <s v=""/>
    <s v="Voorschotten toegelaten"/>
    <s v="E_DVK - Profielklik"/>
    <d v="2021-07-01T00:00:00"/>
    <n v="17324"/>
    <n v="0"/>
    <m/>
    <m/>
    <m/>
    <n v="0"/>
    <n v="8780"/>
    <n v="854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To AH"/>
    <s v="Groep op factuurstrc"/>
    <s v="9008562O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2"/>
    <x v="19"/>
    <d v="2021-01-01T00:00:00"/>
    <x v="0"/>
    <s v="Ja"/>
    <s v="Factureerbaar"/>
    <s v="In bedrijf"/>
    <s v="Pastoor Spaanplein"/>
    <s v="9"/>
    <s v="NST"/>
    <s v="3417 HV"/>
    <s v="MONTFOORT"/>
    <s v="E1A"/>
    <s v="Elek"/>
    <s v="Kleinverbruik"/>
    <s v="JRL Jaarlijks"/>
    <s v="Nee"/>
    <s v=""/>
    <s v="Voorschotten toegelaten"/>
    <s v="E_DVK - Profielklik"/>
    <d v="2022-01-07T00:00:00"/>
    <n v="109"/>
    <n v="0"/>
    <m/>
    <m/>
    <m/>
    <n v="0"/>
    <n v="48"/>
    <n v="2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433079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3"/>
    <x v="20"/>
    <d v="2021-01-01T00:00:00"/>
    <x v="0"/>
    <s v="Ja"/>
    <s v="Factureerbaar"/>
    <s v="In bedrijf"/>
    <s v="Anne Franklaan"/>
    <s v="34"/>
    <s v=""/>
    <s v="3417 GE"/>
    <s v="MONTFOORT"/>
    <s v="E1A"/>
    <s v="Elek"/>
    <s v="Kleinverbruik"/>
    <s v="JRL Jaarlijks"/>
    <s v="Nee"/>
    <s v=""/>
    <s v="Voorschotten toegelaten"/>
    <s v="E_DVK - Profielklik"/>
    <d v="2022-01-05T00:00:00"/>
    <n v="1660"/>
    <n v="0"/>
    <m/>
    <m/>
    <m/>
    <n v="0"/>
    <n v="1444"/>
    <n v="137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"/>
    <s v="Groep op factuurstrc"/>
    <s v="315235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4"/>
    <x v="21"/>
    <d v="2021-01-01T00:00:00"/>
    <x v="0"/>
    <s v="Ja"/>
    <s v="Factureerbaar"/>
    <s v="In bedrijf"/>
    <s v="IJsselveld"/>
    <s v="18"/>
    <s v="A"/>
    <s v="3417 XH"/>
    <s v="MONTFOORT"/>
    <s v="E2B"/>
    <s v="Elek"/>
    <s v="Kleinverbruik"/>
    <s v="JRL Jaarlijks"/>
    <s v="Ja"/>
    <s v="Administratief aan"/>
    <s v="Voorschotten toegelaten"/>
    <s v="E_DVK - Profielklik"/>
    <d v="2022-01-05T00:00:00"/>
    <n v="13207"/>
    <n v="14273"/>
    <m/>
    <m/>
    <m/>
    <n v="0"/>
    <n v="13207"/>
    <n v="14273"/>
    <n v="0"/>
    <n v="0"/>
    <n v="0"/>
    <s v="FAS2989914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1375440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519555"/>
    <x v="22"/>
    <d v="2021-01-01T00:00:00"/>
    <x v="0"/>
    <s v="Ja"/>
    <s v="Factureerbaar"/>
    <s v="In bedrijf"/>
    <s v="Waardsedijk-Oost"/>
    <s v="13"/>
    <s v=""/>
    <s v="3417 XJ"/>
    <s v="MONTFOORT"/>
    <s v="E2A"/>
    <s v="Elek"/>
    <s v="Kleinverbruik"/>
    <s v="JRL Jaarlijks"/>
    <s v="Nee"/>
    <s v=""/>
    <s v="Voorschotten toegelaten"/>
    <s v="E_DVK - Profielklik"/>
    <d v="2021-07-01T00:00:00"/>
    <n v="3404"/>
    <n v="0"/>
    <m/>
    <m/>
    <m/>
    <n v="0"/>
    <n v="1692"/>
    <n v="171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813046Z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6"/>
    <x v="23"/>
    <d v="2021-01-01T00:00:00"/>
    <x v="0"/>
    <s v="Ja"/>
    <s v="Factureerbaar"/>
    <s v="In bedrijf"/>
    <s v="IJsselveld"/>
    <s v="18"/>
    <s v=""/>
    <s v="3417 XH"/>
    <s v="MONTFOORT"/>
    <s v="E1A"/>
    <s v="Elek"/>
    <s v="Kleinverbruik"/>
    <s v="JRL Jaarlijks"/>
    <s v="Nee"/>
    <s v=""/>
    <s v="Voorschotten toegelaten"/>
    <s v="E_DVK - Profielklik"/>
    <d v="2021-07-01T00:00:00"/>
    <n v="4445"/>
    <n v="0"/>
    <m/>
    <m/>
    <m/>
    <n v="0"/>
    <n v="2744"/>
    <n v="170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951822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7"/>
    <x v="24"/>
    <d v="2021-01-01T00:00:00"/>
    <x v="0"/>
    <s v="Ja"/>
    <s v="Factureerbaar"/>
    <s v="In bedrijf"/>
    <s v="IJsselveld"/>
    <s v="7"/>
    <s v=""/>
    <s v="3417 XH"/>
    <s v="MONTFOORT"/>
    <s v="E1A"/>
    <s v="Elek"/>
    <s v="Kleinverbruik"/>
    <s v="JRL Jaarlijks"/>
    <s v="Nee"/>
    <s v=""/>
    <s v="Voorschotten toegelaten"/>
    <s v="E_DVK - Profielklik"/>
    <d v="2022-01-10T00:00:00"/>
    <n v="4993"/>
    <n v="0"/>
    <m/>
    <m/>
    <m/>
    <n v="0"/>
    <n v="3052"/>
    <n v="248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518118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8"/>
    <x v="25"/>
    <d v="2021-01-01T00:00:00"/>
    <x v="0"/>
    <s v="Ja"/>
    <s v="Factureerbaar"/>
    <s v="In bedrijf"/>
    <s v="IJsselveld"/>
    <s v="16"/>
    <s v=""/>
    <s v="3417 XH"/>
    <s v="MONTFOORT"/>
    <s v="E1A"/>
    <s v="Elek"/>
    <s v="Kleinverbruik"/>
    <s v="JRL Jaarlijks"/>
    <s v="Nee"/>
    <s v=""/>
    <s v="Voorschotten toegelaten"/>
    <s v="E_DVK - Profielklik"/>
    <d v="2022-01-06T00:00:00"/>
    <n v="240.5"/>
    <n v="129.5"/>
    <m/>
    <m/>
    <m/>
    <n v="0"/>
    <n v="280"/>
    <n v="12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701381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59"/>
    <x v="26"/>
    <d v="2021-01-01T00:00:00"/>
    <x v="0"/>
    <s v="Ja"/>
    <s v="Factureerbaar"/>
    <s v="In bedrijf"/>
    <s v="Schepenenstraat"/>
    <s v="1"/>
    <s v=""/>
    <s v="3417 SG"/>
    <s v="MONTFOORT"/>
    <s v="E1B"/>
    <s v="Elek"/>
    <s v="Kleinverbruik"/>
    <s v="JRL Jaarlijks"/>
    <s v="Ja"/>
    <s v="Administratief aan"/>
    <s v="Voorschotten toegelaten"/>
    <s v="E_DVK - Profielklik"/>
    <d v="2022-01-05T00:00:00"/>
    <n v="4756"/>
    <n v="4202"/>
    <m/>
    <m/>
    <m/>
    <n v="0"/>
    <n v="7540"/>
    <n v="749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Bergbezinkbassin"/>
    <s v="Bij woning"/>
    <s v="Groep op factuurstrc"/>
    <s v="E0044006890188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0"/>
    <x v="27"/>
    <d v="2021-01-01T00:00:00"/>
    <x v="0"/>
    <s v="Ja"/>
    <s v="Factureerbaar"/>
    <s v="In bedrijf"/>
    <s v="Willeskop"/>
    <s v="85"/>
    <s v=""/>
    <s v="3417 MC"/>
    <s v="MONTFOORT"/>
    <s v="E1A"/>
    <s v="Elek"/>
    <s v="Kleinverbruik"/>
    <s v="JRL Jaarlijks"/>
    <s v="Nee"/>
    <s v=""/>
    <s v="Voorschotten toegelaten"/>
    <s v="E_DVK - Profielklik"/>
    <d v="2022-01-06T00:00:00"/>
    <n v="546.65"/>
    <n v="294.35000000000002"/>
    <m/>
    <m/>
    <m/>
    <n v="0"/>
    <n v="680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01258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1"/>
    <x v="28"/>
    <d v="2021-01-01T00:00:00"/>
    <x v="0"/>
    <s v="Ja"/>
    <s v="Factureerbaar"/>
    <s v="In bedrijf"/>
    <s v="Willeskop"/>
    <s v="67"/>
    <s v="AC"/>
    <s v="3417 MB"/>
    <s v="MONTFOORT"/>
    <s v="E1A"/>
    <s v="Elek"/>
    <s v="Kleinverbruik"/>
    <s v="JRL Jaarlijks"/>
    <s v="Nee"/>
    <s v=""/>
    <s v="Voorschotten toegelaten"/>
    <s v="E_DVK - Profielklik"/>
    <d v="2021-07-01T00:00:00"/>
    <n v="876.85"/>
    <n v="472.15"/>
    <m/>
    <m/>
    <m/>
    <n v="0"/>
    <n v="1348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6806457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2"/>
    <x v="29"/>
    <d v="2021-01-01T00:00:00"/>
    <x v="0"/>
    <s v="Ja"/>
    <s v="Niet in bedrijf"/>
    <s v="Uit bedrijf"/>
    <s v="Willeskop"/>
    <s v="31"/>
    <s v=""/>
    <s v="3417 MB"/>
    <s v="MONTFOORT"/>
    <s v="E1B"/>
    <s v="Elek"/>
    <s v="Kleinverbruik"/>
    <s v="JRL Jaarlijks"/>
    <s v="Nee"/>
    <s v=""/>
    <s v="Voorschotten toegelaten"/>
    <s v="E_DVK - Profielklik"/>
    <d v="2021-01-01T00:00:00"/>
    <n v="8619"/>
    <n v="2155"/>
    <n v="0"/>
    <n v="0"/>
    <m/>
    <n v="0"/>
    <n v="0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84334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3"/>
    <x v="30"/>
    <d v="2021-01-01T00:00:00"/>
    <x v="0"/>
    <s v="Ja"/>
    <s v="Factureerbaar"/>
    <s v="In bedrijf"/>
    <s v="Willeskop"/>
    <s v="24"/>
    <s v="NST"/>
    <s v="3417 MD"/>
    <s v="MONTFOORT"/>
    <s v="E1A"/>
    <s v="Elek"/>
    <s v="Kleinverbruik"/>
    <s v="JRL Jaarlijks"/>
    <s v="Nee"/>
    <s v=""/>
    <s v="Voorschotten toegelaten"/>
    <s v="E_DVK - Profielklik"/>
    <d v="2022-01-11T00:00:00"/>
    <n v="5793"/>
    <n v="0"/>
    <m/>
    <m/>
    <m/>
    <n v="0"/>
    <n v="3128"/>
    <n v="320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17956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4"/>
    <x v="31"/>
    <d v="2021-01-01T00:00:00"/>
    <x v="0"/>
    <s v="Ja"/>
    <s v="Factureerbaar"/>
    <s v="In bedrijf"/>
    <s v="Bovenkerkweg"/>
    <s v="37"/>
    <s v=""/>
    <s v="3417 TA"/>
    <s v="MONTFOORT"/>
    <s v="E2A"/>
    <s v="Elek"/>
    <s v="Kleinverbruik"/>
    <s v="JRL Jaarlijks"/>
    <s v="Nee"/>
    <s v=""/>
    <s v="Voorschotten toegelaten"/>
    <s v="E_DVK - Profielklik"/>
    <d v="2022-01-12T00:00:00"/>
    <n v="5076"/>
    <n v="0"/>
    <m/>
    <m/>
    <m/>
    <n v="0"/>
    <n v="1928"/>
    <n v="166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716812O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5"/>
    <x v="32"/>
    <d v="2021-01-01T00:00:00"/>
    <x v="0"/>
    <s v="Ja"/>
    <s v="Factureerbaar"/>
    <s v="In bedrijf"/>
    <s v="Bovenkerkweg"/>
    <s v="74"/>
    <s v=""/>
    <s v="3417 TA"/>
    <s v="MONTFOORT"/>
    <s v="E2B"/>
    <s v="Elek"/>
    <s v="Kleinverbruik"/>
    <s v="JRL Jaarlijks"/>
    <s v="Ja"/>
    <s v="Administratief aan"/>
    <s v="Voorschotten toegelaten"/>
    <s v="E_DVK - Profielklik"/>
    <d v="2022-01-05T00:00:00"/>
    <n v="3556"/>
    <n v="1328"/>
    <m/>
    <m/>
    <m/>
    <n v="0"/>
    <n v="3556"/>
    <n v="1328"/>
    <n v="0"/>
    <n v="0"/>
    <n v="0"/>
    <s v="FAS2989915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1366480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519566"/>
    <x v="33"/>
    <d v="2021-01-01T00:00:00"/>
    <x v="0"/>
    <s v="Ja"/>
    <s v="Factureerbaar"/>
    <s v="In bedrijf"/>
    <s v="Anne Franklaan"/>
    <s v="102"/>
    <s v=""/>
    <s v="3417 GH"/>
    <s v="MONTFOORT"/>
    <s v="E1A"/>
    <s v="Elek"/>
    <s v="Kleinverbruik"/>
    <s v="JRL Jaarlijks"/>
    <s v="Nee"/>
    <s v=""/>
    <s v="Voorschotten toegelaten"/>
    <s v="E_DVK - Profielklik"/>
    <d v="2022-01-05T00:00:00"/>
    <n v="1632"/>
    <n v="0"/>
    <m/>
    <m/>
    <m/>
    <n v="0"/>
    <n v="964"/>
    <n v="97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Bij woning"/>
    <s v="Groep op factuurstrc"/>
    <s v="9516746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7"/>
    <x v="34"/>
    <d v="2021-01-01T00:00:00"/>
    <x v="0"/>
    <s v="Ja"/>
    <s v="Factureerbaar"/>
    <s v="In bedrijf"/>
    <s v="Anne Franklaan"/>
    <s v="54"/>
    <s v=""/>
    <s v="3417 GG"/>
    <s v="MONTFOORT"/>
    <s v="E1A"/>
    <s v="Elek"/>
    <s v="Kleinverbruik"/>
    <s v="JRL Jaarlijks"/>
    <s v="Nee"/>
    <s v=""/>
    <s v="Voorschotten toegelaten"/>
    <s v="E_DVK - Profielklik"/>
    <d v="2022-01-05T00:00:00"/>
    <n v="3410"/>
    <n v="0"/>
    <m/>
    <m/>
    <m/>
    <n v="0"/>
    <n v="2308"/>
    <n v="220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Bij woning"/>
    <s v="Groep op factuurstrc"/>
    <s v="891659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8"/>
    <x v="35"/>
    <d v="2021-01-01T00:00:00"/>
    <x v="0"/>
    <s v="Ja"/>
    <s v="Factureerbaar"/>
    <s v="In bedrijf"/>
    <s v="Lodewijkstraat"/>
    <s v="17"/>
    <s v=""/>
    <s v="3417 VC"/>
    <s v="MONTFOORT"/>
    <s v="E1A"/>
    <s v="Elek"/>
    <s v="Kleinverbruik"/>
    <s v="JRL Jaarlijks"/>
    <s v="Nee"/>
    <s v=""/>
    <s v="Voorschotten toegelaten"/>
    <s v="E_DVK - Profielklik"/>
    <d v="2021-07-01T00:00:00"/>
    <n v="1960"/>
    <n v="0"/>
    <m/>
    <m/>
    <m/>
    <n v="0"/>
    <n v="1012"/>
    <n v="95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51674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69"/>
    <x v="36"/>
    <d v="2021-01-01T00:00:00"/>
    <x v="0"/>
    <s v="Ja"/>
    <s v="Factureerbaar"/>
    <s v="In bedrijf"/>
    <s v="IJsselkade"/>
    <s v="36"/>
    <s v=""/>
    <s v="3417 XB"/>
    <s v="MONTFOORT"/>
    <s v="E1B"/>
    <s v="Elek"/>
    <s v="Kleinverbruik"/>
    <s v="JRL Jaarlijks"/>
    <s v="Ja"/>
    <s v="Administratief aan"/>
    <s v="Voorschotten toegelaten"/>
    <s v="E_DVK - Profielklik"/>
    <d v="2022-03-22T00:00:00"/>
    <n v="1667"/>
    <n v="1582"/>
    <m/>
    <m/>
    <m/>
    <n v="0"/>
    <n v="29676"/>
    <n v="2216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E0044006980196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0"/>
    <x v="37"/>
    <d v="2021-01-01T00:00:00"/>
    <x v="0"/>
    <s v="Ja"/>
    <s v="Factureerbaar"/>
    <s v="In bedrijf"/>
    <s v="Hofdijk"/>
    <s v="9"/>
    <s v=""/>
    <s v="3417 XE"/>
    <s v="MONTFOORT"/>
    <s v="E2A"/>
    <s v="Elek"/>
    <s v="Kleinverbruik"/>
    <s v="JRL Jaarlijks"/>
    <s v="Nee"/>
    <s v=""/>
    <s v="Voorschotten toegelaten"/>
    <s v="E_DVK - Profielklik"/>
    <d v="2022-01-07T00:00:00"/>
    <n v="1062"/>
    <n v="0"/>
    <m/>
    <m/>
    <m/>
    <n v="0"/>
    <n v="540"/>
    <n v="47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Bij woning"/>
    <s v="Groep op factuurstrc"/>
    <s v="7000358O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1"/>
    <x v="38"/>
    <d v="2021-01-01T00:00:00"/>
    <x v="0"/>
    <s v="Ja"/>
    <s v="Factureerbaar"/>
    <s v="In bedrijf"/>
    <s v="Blokland"/>
    <s v="38"/>
    <s v=""/>
    <s v="3417 MP"/>
    <s v="MONTFOORT"/>
    <s v="E1A"/>
    <s v="Elek"/>
    <s v="Kleinverbruik"/>
    <s v="JRL Jaarlijks"/>
    <s v="Nee"/>
    <s v=""/>
    <s v="Voorschotten toegelaten"/>
    <s v="E_DVK - Profielklik"/>
    <d v="2022-01-06T00:00:00"/>
    <n v="728.65"/>
    <n v="392.35"/>
    <m/>
    <m/>
    <m/>
    <n v="0"/>
    <n v="1128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812746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2"/>
    <x v="39"/>
    <d v="2021-01-01T00:00:00"/>
    <x v="0"/>
    <s v="Ja"/>
    <s v="Factureerbaar"/>
    <s v="In bedrijf"/>
    <s v="Blokland"/>
    <s v="68"/>
    <s v=""/>
    <s v="3417 MP"/>
    <s v="MONTFOORT"/>
    <s v="E1A"/>
    <s v="Elek"/>
    <s v="Kleinverbruik"/>
    <s v="JRL Jaarlijks"/>
    <s v="Nee"/>
    <s v=""/>
    <s v="Voorschotten toegelaten"/>
    <s v="E_DVK - Profielklik"/>
    <d v="2022-01-06T00:00:00"/>
    <n v="3267.55"/>
    <n v="1759.45"/>
    <m/>
    <m/>
    <m/>
    <n v="0"/>
    <n v="5300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812908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3"/>
    <x v="40"/>
    <d v="2021-01-01T00:00:00"/>
    <x v="0"/>
    <s v="Ja"/>
    <s v="Factureerbaar"/>
    <s v="In bedrijf"/>
    <s v="Blokland"/>
    <s v="88"/>
    <s v=""/>
    <s v="3417 MR"/>
    <s v="MONTFOORT"/>
    <s v="E1A"/>
    <s v="Elek"/>
    <s v="Kleinverbruik"/>
    <s v="JRL Jaarlijks"/>
    <s v="Nee"/>
    <s v=""/>
    <s v="Voorschotten toegelaten"/>
    <s v="E_DVK - Profielklik"/>
    <d v="2022-01-06T00:00:00"/>
    <n v="488.15"/>
    <n v="262.85000000000002"/>
    <m/>
    <m/>
    <m/>
    <n v="0"/>
    <n v="748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8812875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4"/>
    <x v="41"/>
    <d v="2021-01-01T00:00:00"/>
    <x v="0"/>
    <s v="Ja"/>
    <s v="Factureerbaar"/>
    <s v="In bedrijf"/>
    <s v="Blokland"/>
    <s v="100"/>
    <s v=""/>
    <s v="3417 MR"/>
    <s v="MONTFOORT"/>
    <s v="E1A"/>
    <s v="Elek"/>
    <s v="Kleinverbruik"/>
    <s v="JRL Jaarlijks"/>
    <s v="Nee"/>
    <s v=""/>
    <s v="Voorschotten toegelaten"/>
    <s v="E_DVK - Profielklik"/>
    <d v="2022-01-11T00:00:00"/>
    <n v="824.85"/>
    <n v="444.15"/>
    <m/>
    <m/>
    <m/>
    <n v="0"/>
    <n v="2228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802915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5"/>
    <x v="42"/>
    <d v="2021-01-01T00:00:00"/>
    <x v="0"/>
    <s v="Ja"/>
    <s v="Factureerbaar"/>
    <s v="In bedrijf"/>
    <s v="Blokland"/>
    <s v="116"/>
    <s v=""/>
    <s v="3417 MR"/>
    <s v="MONTFOORT"/>
    <s v="E1B"/>
    <s v="Elek"/>
    <s v="Kleinverbruik"/>
    <s v="JRL Jaarlijks"/>
    <s v="Ja"/>
    <s v="Administratief aan"/>
    <s v="Voorschotten toegelaten"/>
    <s v="E_DVK - Profielklik"/>
    <d v="2022-01-07T00:00:00"/>
    <n v="266"/>
    <n v="283"/>
    <m/>
    <m/>
    <m/>
    <n v="0"/>
    <n v="264"/>
    <n v="24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E0044007118711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6"/>
    <x v="43"/>
    <d v="2021-01-01T00:00:00"/>
    <x v="0"/>
    <s v="Ja"/>
    <s v="Factureerbaar"/>
    <s v="In bedrijf"/>
    <s v="Hannie Schaftstraat"/>
    <s v="2"/>
    <s v="NST"/>
    <s v="3417 CT"/>
    <s v="MONTFOORT"/>
    <s v="E1A"/>
    <s v="Elek"/>
    <s v="Kleinverbruik"/>
    <s v="JRL Jaarlijks"/>
    <s v="Nee"/>
    <s v=""/>
    <s v="Voorschotten toegelaten"/>
    <s v="E_DVK - Profielklik"/>
    <d v="2022-01-05T00:00:00"/>
    <n v="4866.55"/>
    <n v="2620.4499999999998"/>
    <m/>
    <m/>
    <m/>
    <n v="0"/>
    <n v="3896"/>
    <n v="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Bergbezinkbassin"/>
    <s v="In berm"/>
    <s v="Groep op factuurstrc"/>
    <s v="931412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7"/>
    <x v="44"/>
    <d v="2021-01-01T00:00:00"/>
    <x v="0"/>
    <s v="Ja"/>
    <s v="Factureerbaar"/>
    <s v="In bedrijf"/>
    <s v="Kasteelplein"/>
    <s v="5"/>
    <s v=""/>
    <s v="3417 JG"/>
    <s v="MONTFOORT"/>
    <s v=""/>
    <s v="Elek"/>
    <s v="Grootverbruik"/>
    <s v="TMT Telemetrie"/>
    <s v="Nee"/>
    <s v=""/>
    <s v="Enkel afrekeningen"/>
    <s v="E_DVK - Profielklik"/>
    <d v="2022-04-05T00:00:00"/>
    <n v="154294"/>
    <n v="60666"/>
    <n v="1534"/>
    <n v="12931"/>
    <m/>
    <n v="171"/>
    <n v="168822"/>
    <n v="73464"/>
    <n v="-1544"/>
    <n v="-12088"/>
    <n v="0"/>
    <s v="FAS2736669"/>
    <s v="Gemeente Montfoort GV"/>
    <s v="K20000320"/>
    <s v="Gemeente Montfoort"/>
    <s v=""/>
    <s v="Postbus 41 3417 ZG MONTFOORT"/>
    <s v=""/>
    <s v="OV"/>
    <s v="NL42BNGH0285005677"/>
    <s v="677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637700"/>
    <x v="45"/>
    <d v="2021-01-01T00:00:00"/>
    <x v="0"/>
    <s v="Ja"/>
    <s v="Factureerbaar"/>
    <s v="In bedrijf"/>
    <s v="Dorpstraat"/>
    <s v="1"/>
    <s v=""/>
    <s v="3461 CN"/>
    <s v="Linschoten"/>
    <s v="E1A"/>
    <s v="Elek"/>
    <s v="Kleinverbruik"/>
    <s v="JRL Jaarlijks"/>
    <s v="Nee"/>
    <s v=""/>
    <s v="Voorschotten toegelaten"/>
    <s v="E_DVK - Profielklik"/>
    <d v="2022-01-07T00:00:00"/>
    <n v="474"/>
    <n v="0"/>
    <m/>
    <m/>
    <m/>
    <n v="0"/>
    <n v="40"/>
    <n v="4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980718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8"/>
    <x v="46"/>
    <d v="2021-01-01T00:00:00"/>
    <x v="0"/>
    <s v="Ja"/>
    <s v="Factureerbaar"/>
    <s v="In bedrijf"/>
    <s v="Noord Linschoterdijk"/>
    <s v="2"/>
    <s v="BY"/>
    <s v="3461 AC"/>
    <s v="Linschoten"/>
    <s v="E2A"/>
    <s v="Elek"/>
    <s v="Kleinverbruik"/>
    <s v="JRL Jaarlijks"/>
    <s v="Nee"/>
    <s v=""/>
    <s v="Voorschotten toegelaten"/>
    <s v="E_DVK - Profielklik"/>
    <d v="2022-01-07T00:00:00"/>
    <n v="631"/>
    <n v="0"/>
    <m/>
    <m/>
    <m/>
    <n v="0"/>
    <n v="256"/>
    <n v="26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22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79"/>
    <x v="47"/>
    <d v="2021-01-01T00:00:00"/>
    <x v="1"/>
    <s v="Nee"/>
    <s v="Eindafrekening"/>
    <s v="In bedrijf"/>
    <s v="Haardijk"/>
    <s v="10"/>
    <s v="BY"/>
    <s v="3461 AB"/>
    <s v="Linschoten"/>
    <s v="E2A"/>
    <s v="Elek"/>
    <s v="Kleinverbruik"/>
    <s v="JRL Jaarlijks"/>
    <s v="Nee"/>
    <s v=""/>
    <s v="Voorschotten toegelaten"/>
    <s v="E_DVK - Profielklik"/>
    <d v="2021-07-01T00:00:00"/>
    <n v="1049"/>
    <n v="0"/>
    <m/>
    <m/>
    <m/>
    <n v="0"/>
    <n v="942"/>
    <n v="53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21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749277"/>
    <x v="47"/>
    <d v="2021-10-07T00:00:00"/>
    <x v="0"/>
    <s v="Ja"/>
    <s v="Factureerbaar"/>
    <s v="In bedrijf"/>
    <s v="Haardijk"/>
    <s v="10"/>
    <s v="BY"/>
    <s v="3461 AB"/>
    <s v="Linschoten"/>
    <s v="E2A"/>
    <s v="Elek"/>
    <s v="Kleinverbruik"/>
    <s v="JRL Jaarlijks"/>
    <s v="Nee"/>
    <s v=""/>
    <s v="Voorschotten toegelaten"/>
    <s v="E_DVK - Profielklik"/>
    <d v="2022-01-10T00:00:00"/>
    <n v="1087"/>
    <n v="0"/>
    <m/>
    <m/>
    <m/>
    <n v="0"/>
    <n v="942"/>
    <n v="53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21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0"/>
    <x v="48"/>
    <d v="2021-01-01T00:00:00"/>
    <x v="0"/>
    <s v="Ja"/>
    <s v="Factureerbaar"/>
    <s v="In bedrijf"/>
    <s v="Engherzandweg"/>
    <s v="45"/>
    <s v="BY"/>
    <s v="3461 AE"/>
    <s v="Linschoten"/>
    <s v="E1A"/>
    <s v="Elek"/>
    <s v="Kleinverbruik"/>
    <s v="JRL Jaarlijks"/>
    <s v="Nee"/>
    <s v=""/>
    <s v="Voorschotten toegelaten"/>
    <s v="E_DVK - Profielklik"/>
    <d v="2022-01-13T00:00:00"/>
    <n v="898"/>
    <n v="0"/>
    <m/>
    <m/>
    <m/>
    <n v="0"/>
    <n v="400"/>
    <n v="44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1"/>
    <x v="49"/>
    <d v="2021-01-01T00:00:00"/>
    <x v="0"/>
    <s v="Ja"/>
    <s v="Factureerbaar"/>
    <s v="In bedrijf"/>
    <s v="Noord Linschoterdijk"/>
    <s v="26"/>
    <s v="BY"/>
    <s v="3461 AC"/>
    <s v="Linschoten"/>
    <s v="E1A"/>
    <s v="Elek"/>
    <s v="Kleinverbruik"/>
    <s v="JRL Jaarlijks"/>
    <s v="Nee"/>
    <s v=""/>
    <s v="Voorschotten toegelaten"/>
    <s v="E_DVK - Profielklik"/>
    <d v="2022-01-11T00:00:00"/>
    <n v="385"/>
    <n v="0"/>
    <m/>
    <m/>
    <m/>
    <n v="0"/>
    <n v="252"/>
    <n v="26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2"/>
    <x v="50"/>
    <d v="2021-01-01T00:00:00"/>
    <x v="0"/>
    <s v="Ja"/>
    <s v="Factureerbaar"/>
    <s v="In bedrijf"/>
    <s v="Haardijk"/>
    <s v="15"/>
    <s v="BY"/>
    <s v="3461 AB"/>
    <s v="Linschoten"/>
    <s v="E1A"/>
    <s v="Elek"/>
    <s v="Kleinverbruik"/>
    <s v="JRL Jaarlijks"/>
    <s v="Nee"/>
    <s v=""/>
    <s v="Voorschotten toegelaten"/>
    <s v="E_DVK - Profielklik"/>
    <d v="2022-01-11T00:00:00"/>
    <n v="1107"/>
    <n v="0"/>
    <m/>
    <m/>
    <m/>
    <n v="0"/>
    <n v="436"/>
    <n v="24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724821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3"/>
    <x v="51"/>
    <d v="2021-01-01T00:00:00"/>
    <x v="0"/>
    <s v="Ja"/>
    <s v="Factureerbaar"/>
    <s v="In bedrijf"/>
    <s v="Nieuwe Zandweg"/>
    <s v="28"/>
    <s v="GMA"/>
    <s v="3461 AH"/>
    <s v="Linschoten"/>
    <s v="E1A"/>
    <s v="Elek"/>
    <s v="Kleinverbruik"/>
    <s v="JRL Jaarlijks"/>
    <s v="Nee"/>
    <s v=""/>
    <s v="Voorschotten toegelaten"/>
    <s v="E_DVK - Profielklik"/>
    <d v="2022-01-11T00:00:00"/>
    <n v="955"/>
    <n v="0"/>
    <m/>
    <m/>
    <m/>
    <n v="0"/>
    <n v="692"/>
    <n v="27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12644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4"/>
    <x v="52"/>
    <d v="2021-01-01T00:00:00"/>
    <x v="0"/>
    <s v="Ja"/>
    <s v="Factureerbaar"/>
    <s v="In bedrijf"/>
    <s v="M A Reinaldaweg"/>
    <s v="62"/>
    <s v="66"/>
    <s v="3461 AL"/>
    <s v="Linschoten"/>
    <s v="E1A"/>
    <s v="Elek"/>
    <s v="Kleinverbruik"/>
    <s v="JRL Jaarlijks"/>
    <s v="Nee"/>
    <s v=""/>
    <s v="Voorschotten toegelaten"/>
    <s v="E_DVK - Profielklik"/>
    <d v="2022-01-07T00:00:00"/>
    <n v="1646"/>
    <n v="0"/>
    <m/>
    <m/>
    <m/>
    <n v="0"/>
    <n v="836"/>
    <n v="102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12657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5"/>
    <x v="53"/>
    <d v="2021-01-01T00:00:00"/>
    <x v="0"/>
    <s v="Ja"/>
    <s v="Factureerbaar"/>
    <s v="In bedrijf"/>
    <s v="M A Reinaldaweg"/>
    <s v="50"/>
    <s v="54"/>
    <s v="3461 AL"/>
    <s v="Linschoten"/>
    <s v="E1A"/>
    <s v="Elek"/>
    <s v="Kleinverbruik"/>
    <s v="JRL Jaarlijks"/>
    <s v="Nee"/>
    <s v=""/>
    <s v="Voorschotten toegelaten"/>
    <s v="E_DVK - Profielklik"/>
    <d v="2022-01-07T00:00:00"/>
    <n v="1184"/>
    <n v="0"/>
    <m/>
    <m/>
    <m/>
    <n v="0"/>
    <n v="640"/>
    <n v="67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1265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6"/>
    <x v="54"/>
    <d v="2021-01-01T00:00:00"/>
    <x v="0"/>
    <s v="Ja"/>
    <s v="Factureerbaar"/>
    <s v="In bedrijf"/>
    <s v="Steenovenweg"/>
    <s v="2"/>
    <s v="TO"/>
    <s v="3417 XR"/>
    <s v="MONTFOORT"/>
    <s v="E1A"/>
    <s v="Elek"/>
    <s v="Kleinverbruik"/>
    <s v="JRL Jaarlijks"/>
    <s v="Nee"/>
    <s v=""/>
    <s v="Voorschotten toegelaten"/>
    <s v="E_DVK - Profielklik"/>
    <d v="2022-01-07T00:00:00"/>
    <n v="2731"/>
    <n v="0"/>
    <m/>
    <m/>
    <m/>
    <n v="0"/>
    <n v="504"/>
    <n v="44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Bij woning"/>
    <s v="Groep op factuurstrc"/>
    <s v="191863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7"/>
    <x v="55"/>
    <d v="2021-01-01T00:00:00"/>
    <x v="0"/>
    <s v="Ja"/>
    <s v="Factureerbaar"/>
    <s v="In bedrijf"/>
    <s v="M A Reinaldaweg"/>
    <s v="44"/>
    <s v="TO"/>
    <s v="3461 AL"/>
    <s v="Linschoten"/>
    <s v="E1A"/>
    <s v="Elek"/>
    <s v="Kleinverbruik"/>
    <s v="JRL Jaarlijks"/>
    <s v="Nee"/>
    <s v=""/>
    <s v="Voorschotten toegelaten"/>
    <s v="E_DVK - Profielklik"/>
    <d v="2022-01-11T00:00:00"/>
    <n v="155"/>
    <n v="0"/>
    <m/>
    <m/>
    <m/>
    <n v="0"/>
    <n v="76"/>
    <n v="6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1688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8"/>
    <x v="56"/>
    <d v="2021-01-01T00:00:00"/>
    <x v="0"/>
    <s v="Ja"/>
    <s v="Factureerbaar"/>
    <s v="In bedrijf"/>
    <s v="Provincialeweg"/>
    <s v="187"/>
    <s v="BIJ"/>
    <s v="3417 GS"/>
    <s v="MONTFOORT"/>
    <s v="E1A"/>
    <s v="Elek"/>
    <s v="Kleinverbruik"/>
    <s v="JRL Jaarlijks"/>
    <s v="Nee"/>
    <s v=""/>
    <s v="Voorschotten toegelaten"/>
    <s v="E_DVK - Profielklik"/>
    <d v="2021-07-01T00:00:00"/>
    <n v="3398"/>
    <n v="0"/>
    <m/>
    <m/>
    <m/>
    <n v="0"/>
    <n v="3112"/>
    <n v="28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21028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89"/>
    <x v="57"/>
    <d v="2021-01-01T00:00:00"/>
    <x v="0"/>
    <s v="Ja"/>
    <s v="Factureerbaar"/>
    <s v="In bedrijf"/>
    <s v="Achthoven Oost"/>
    <s v="4"/>
    <s v="BIJ"/>
    <s v="3417 PC"/>
    <s v="MONTFOORT"/>
    <s v="E1A"/>
    <s v="Elek"/>
    <s v="Kleinverbruik"/>
    <s v="JRL Jaarlijks"/>
    <s v="Nee"/>
    <s v=""/>
    <s v="Voorschotten toegelaten"/>
    <s v="E_DVK - Profielklik"/>
    <d v="2022-01-07T00:00:00"/>
    <n v="2647"/>
    <n v="0"/>
    <m/>
    <m/>
    <m/>
    <n v="0"/>
    <n v="1204"/>
    <n v="105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2102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0"/>
    <x v="58"/>
    <d v="2021-01-01T00:00:00"/>
    <x v="0"/>
    <s v="Ja"/>
    <s v="Factureerbaar"/>
    <s v="In bedrijf"/>
    <s v="Achthoven Oost"/>
    <s v="52"/>
    <s v="BIJ"/>
    <s v="3417 PE"/>
    <s v="MONTFOORT"/>
    <s v="E1A"/>
    <s v="Elek"/>
    <s v="Kleinverbruik"/>
    <s v="JRL Jaarlijks"/>
    <s v="Nee"/>
    <s v=""/>
    <s v="Voorschotten toegelaten"/>
    <s v="E_DVK - Profielklik"/>
    <d v="2022-01-06T00:00:00"/>
    <n v="1436"/>
    <n v="0"/>
    <m/>
    <m/>
    <m/>
    <n v="0"/>
    <n v="612"/>
    <n v="62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2102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1"/>
    <x v="59"/>
    <d v="2021-01-01T00:00:00"/>
    <x v="0"/>
    <s v="Ja"/>
    <s v="Factureerbaar"/>
    <s v="In bedrijf"/>
    <s v="Achthoven Oost"/>
    <s v="9"/>
    <s v="BIJ"/>
    <s v="3417 PC"/>
    <s v="MONTFOORT"/>
    <s v="E1A"/>
    <s v="Elek"/>
    <s v="Kleinverbruik"/>
    <s v="JRL Jaarlijks"/>
    <s v="Nee"/>
    <s v=""/>
    <s v="Voorschotten toegelaten"/>
    <s v="E_DVK - Profielklik"/>
    <d v="2022-01-07T00:00:00"/>
    <n v="903"/>
    <n v="0"/>
    <m/>
    <m/>
    <m/>
    <n v="0"/>
    <n v="172"/>
    <n v="32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21906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2"/>
    <x v="60"/>
    <d v="2021-01-01T00:00:00"/>
    <x v="0"/>
    <s v="Ja"/>
    <s v="Factureerbaar"/>
    <s v="In bedrijf"/>
    <s v="Cattenbroekerdijk"/>
    <s v="34"/>
    <s v="BIJ"/>
    <s v="3461 BD"/>
    <s v="Linschoten"/>
    <s v="E2A"/>
    <s v="Elek"/>
    <s v="Kleinverbruik"/>
    <s v="JRL Jaarlijks"/>
    <s v="Nee"/>
    <s v=""/>
    <s v="Voorschotten toegelaten"/>
    <s v="E_DVK - Profielklik"/>
    <d v="2022-01-07T00:00:00"/>
    <n v="1144"/>
    <n v="0"/>
    <m/>
    <m/>
    <m/>
    <n v="0"/>
    <n v="572"/>
    <n v="57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40049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3"/>
    <x v="61"/>
    <d v="2021-01-01T00:00:00"/>
    <x v="0"/>
    <s v="Ja"/>
    <s v="Factureerbaar"/>
    <s v="In bedrijf"/>
    <s v="Cattenbroekerdijk"/>
    <s v="49"/>
    <s v="BIJ"/>
    <s v="3461 BD"/>
    <s v="Linschoten"/>
    <s v="E2A"/>
    <s v="Elek"/>
    <s v="Kleinverbruik"/>
    <s v="JRL Jaarlijks"/>
    <s v="Nee"/>
    <s v=""/>
    <s v="Voorschotten toegelaten"/>
    <s v="E_DVK - Profielklik"/>
    <d v="2022-01-07T00:00:00"/>
    <n v="3817"/>
    <n v="0"/>
    <m/>
    <m/>
    <m/>
    <n v="0"/>
    <n v="1236"/>
    <n v="168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40049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4"/>
    <x v="62"/>
    <d v="2021-01-01T00:00:00"/>
    <x v="0"/>
    <s v="Ja"/>
    <s v="Factureerbaar"/>
    <s v="In bedrijf"/>
    <s v="Cattenbroekerdijk"/>
    <s v="25"/>
    <s v="BIJ"/>
    <s v="3461 BC"/>
    <s v="Linschoten"/>
    <s v="E2A"/>
    <s v="Elek"/>
    <s v="Kleinverbruik"/>
    <s v="JRL Jaarlijks"/>
    <s v="Nee"/>
    <s v=""/>
    <s v="Voorschotten toegelaten"/>
    <s v="E_DVK - Profielklik"/>
    <d v="2022-01-07T00:00:00"/>
    <n v="1303"/>
    <n v="0"/>
    <m/>
    <m/>
    <m/>
    <n v="0"/>
    <n v="716"/>
    <n v="61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29459902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5"/>
    <x v="63"/>
    <d v="2021-01-01T00:00:00"/>
    <x v="0"/>
    <s v="Ja"/>
    <s v="Factureerbaar"/>
    <s v="In bedrijf"/>
    <s v="Blindeweg"/>
    <s v="5"/>
    <s v="BIJ"/>
    <s v="3417 BN"/>
    <s v="MONTFOORT"/>
    <s v="E1A"/>
    <s v="Elek"/>
    <s v="Kleinverbruik"/>
    <s v="JRL Jaarlijks"/>
    <s v="Nee"/>
    <s v=""/>
    <s v="Voorschotten toegelaten"/>
    <s v="E_DVK - Profielklik"/>
    <d v="2022-01-05T00:00:00"/>
    <n v="1787"/>
    <n v="0"/>
    <m/>
    <m/>
    <m/>
    <n v="0"/>
    <n v="228"/>
    <n v="1524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5126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6"/>
    <x v="64"/>
    <d v="2021-01-01T00:00:00"/>
    <x v="0"/>
    <s v="Ja"/>
    <s v="Factureerbaar"/>
    <s v="In bedrijf"/>
    <s v="Waardsedijk"/>
    <s v="15"/>
    <s v="BIJ"/>
    <s v="3417 NA"/>
    <s v="MONTFOORT"/>
    <s v="E1A"/>
    <s v="Elek"/>
    <s v="Kleinverbruik"/>
    <s v="JRL Jaarlijks"/>
    <s v="Nee"/>
    <s v=""/>
    <s v="Voorschotten toegelaten"/>
    <s v="E_DVK - Profielklik"/>
    <d v="2022-01-07T00:00:00"/>
    <n v="1624"/>
    <n v="0"/>
    <m/>
    <m/>
    <m/>
    <n v="0"/>
    <n v="740"/>
    <n v="600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5126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7"/>
    <x v="65"/>
    <d v="2021-01-01T00:00:00"/>
    <x v="0"/>
    <s v="Ja"/>
    <s v="Factureerbaar"/>
    <s v="In bedrijf"/>
    <s v="Waardsedijk"/>
    <s v="3"/>
    <s v="A GMA"/>
    <s v="3417 NA"/>
    <s v="MONTFOORT"/>
    <s v="E1A"/>
    <s v="Elek"/>
    <s v="Kleinverbruik"/>
    <s v="JRL Jaarlijks"/>
    <s v="Nee"/>
    <s v=""/>
    <s v="Voorschotten toegelaten"/>
    <s v="E_DVK - Profielklik"/>
    <d v="2022-01-07T00:00:00"/>
    <n v="1526"/>
    <n v="0"/>
    <m/>
    <m/>
    <m/>
    <n v="0"/>
    <n v="840"/>
    <n v="73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Bij woning"/>
    <s v="Groep op factuurstrc"/>
    <s v="195126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8"/>
    <x v="66"/>
    <d v="2021-01-01T00:00:00"/>
    <x v="0"/>
    <s v="Ja"/>
    <s v="Factureerbaar"/>
    <s v="In bedrijf"/>
    <s v="Plaats"/>
    <s v="4"/>
    <s v="NST"/>
    <s v="3417 EC"/>
    <s v="MONTFOORT"/>
    <s v="E2B"/>
    <s v="Elek"/>
    <s v="Kleinverbruik"/>
    <s v="JRL Jaarlijks"/>
    <s v="Ja"/>
    <s v="Administratief aan"/>
    <s v="Voorschotten toegelaten"/>
    <s v="E_DVK - Profielklik"/>
    <d v="2022-03-31T00:00:00"/>
    <n v="3591"/>
    <n v="75"/>
    <m/>
    <m/>
    <m/>
    <n v="0"/>
    <n v="3468"/>
    <n v="115"/>
    <n v="0"/>
    <n v="0"/>
    <n v="0"/>
    <s v="FAS2989916"/>
    <s v=""/>
    <s v="K20000320"/>
    <s v="Gemeente Montfoort"/>
    <s v=""/>
    <s v="Postbus 41 3417 ZG MONTFOORT"/>
    <s v=""/>
    <s v="OV"/>
    <s v="NL42BNGH0285005677"/>
    <s v="677"/>
    <s v="D30"/>
    <s v="3M"/>
    <s v="marktaansluiting"/>
    <s v="Bij woning"/>
    <s v="Groep op factuurstrc"/>
    <s v="E0046004375304918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599"/>
    <x v="67"/>
    <d v="2021-01-01T00:00:00"/>
    <x v="0"/>
    <s v="Ja"/>
    <s v="Factureerbaar"/>
    <s v="In bedrijf"/>
    <s v="Heulestein"/>
    <s v="8"/>
    <s v="AC"/>
    <s v="3417 TD"/>
    <s v="MONTFOORT"/>
    <s v="E2A"/>
    <s v="Elek"/>
    <s v="Kleinverbruik"/>
    <s v="JRL Jaarlijks"/>
    <s v="Nee"/>
    <s v=""/>
    <s v="Voorschotten toegelaten"/>
    <s v="E_DVK - Profielklik"/>
    <d v="2022-01-19T00:00:00"/>
    <n v="263"/>
    <n v="0"/>
    <m/>
    <m/>
    <m/>
    <n v="0"/>
    <n v="146"/>
    <n v="114"/>
    <n v="0"/>
    <n v="0"/>
    <n v="0"/>
    <s v="FAS2989917"/>
    <s v=""/>
    <s v="K20000320"/>
    <s v="Gemeente Montfoort"/>
    <s v=""/>
    <s v="Postbus 41 3417 ZG MONTFOORT"/>
    <s v=""/>
    <s v="OV"/>
    <s v="NL42BNGH0285005677"/>
    <s v="677"/>
    <s v="D30"/>
    <s v="3M"/>
    <s v="Evenementenkast"/>
    <s v="Bij woning"/>
    <s v="Groep op factuurstrc"/>
    <s v="88835850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519600"/>
    <x v="68"/>
    <d v="2021-01-01T00:00:00"/>
    <x v="0"/>
    <s v="Ja"/>
    <s v="Factureerbaar"/>
    <s v="In bedrijf"/>
    <s v="Willeskop"/>
    <s v="96"/>
    <s v="NST"/>
    <s v="3417 ME"/>
    <s v="MONTFOORT"/>
    <s v="E2B"/>
    <s v="Elek"/>
    <s v="Kleinverbruik"/>
    <s v="JRL Jaarlijks"/>
    <s v="Ja"/>
    <s v="Administratief aan"/>
    <s v="Voorschotten toegelaten"/>
    <s v="E_DVK - Profielklik"/>
    <d v="2022-01-06T00:00:00"/>
    <n v="911"/>
    <n v="805"/>
    <m/>
    <m/>
    <m/>
    <n v="0"/>
    <n v="996"/>
    <n v="996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Rioolgemaal"/>
    <s v="Willeskop 965"/>
    <s v="Groep op factuurstrc"/>
    <s v="90643050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1"/>
    <x v="69"/>
    <d v="2021-01-01T00:00:00"/>
    <x v="0"/>
    <s v="Ja"/>
    <s v="Factureerbaar"/>
    <s v="In bedrijf"/>
    <s v="Julianalaan"/>
    <s v="8"/>
    <s v="AB"/>
    <s v="3417 GK"/>
    <s v="MONTFOORT"/>
    <s v="E1B"/>
    <s v="Elek"/>
    <s v="Kleinverbruik"/>
    <s v="JRL Jaarlijks"/>
    <s v="Ja"/>
    <s v="Administratief aan"/>
    <s v="Voorschotten toegelaten"/>
    <s v="E_DVK - Profielklik"/>
    <d v="2022-01-06T00:00:00"/>
    <n v="28"/>
    <n v="26"/>
    <m/>
    <m/>
    <m/>
    <n v="0"/>
    <n v="28"/>
    <n v="26"/>
    <n v="0"/>
    <n v="0"/>
    <n v="0"/>
    <s v="FAS2989918"/>
    <s v=""/>
    <s v="K20000320"/>
    <s v="Gemeente Montfoort"/>
    <s v=""/>
    <s v="Postbus 41 3417 ZG MONTFOORT"/>
    <s v=""/>
    <s v="OV"/>
    <s v="NL42BNGH0285005677"/>
    <s v="677"/>
    <s v="D30"/>
    <s v="3M"/>
    <s v="Evenementenkast"/>
    <s v="Bij woning"/>
    <s v="Groep op factuurstrc"/>
    <s v="911146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2"/>
    <x v="70"/>
    <d v="2021-01-01T00:00:00"/>
    <x v="0"/>
    <s v="Ja"/>
    <s v="Factureerbaar"/>
    <s v="In bedrijf"/>
    <s v="IJsselveld"/>
    <s v="18"/>
    <s v="NAAST"/>
    <s v="3417 XH"/>
    <s v="MONTFOORT"/>
    <s v="E1B"/>
    <s v="Elek"/>
    <s v="Kleinverbruik"/>
    <s v="JRL Jaarlijks"/>
    <s v="Ja"/>
    <s v="Administratief aan"/>
    <s v="Voorschotten toegelaten"/>
    <s v="E_DVK - Profielklik"/>
    <d v="2022-04-11T00:00:00"/>
    <n v="450"/>
    <n v="634"/>
    <m/>
    <m/>
    <m/>
    <n v="0"/>
    <n v="632"/>
    <n v="888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Bij woning"/>
    <s v="Groep op factuurstrc"/>
    <s v="911251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3"/>
    <x v="71"/>
    <d v="2021-01-01T00:00:00"/>
    <x v="0"/>
    <s v="Ja"/>
    <s v="Factureerbaar"/>
    <s v="In bedrijf"/>
    <s v="Julianalaan"/>
    <s v="27"/>
    <s v="NST"/>
    <s v="3417 GJ"/>
    <s v="MONTFOORT"/>
    <s v="E1B"/>
    <s v="Elek"/>
    <s v="Kleinverbruik"/>
    <s v="JRL Jaarlijks"/>
    <s v="Ja"/>
    <s v="Administratief aan"/>
    <s v="Voorschotten toegelaten"/>
    <s v="E_DVK - Profielklik"/>
    <d v="2022-01-05T00:00:00"/>
    <n v="294"/>
    <n v="292"/>
    <m/>
    <m/>
    <m/>
    <n v="0"/>
    <n v="296"/>
    <n v="35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Hoofdgemaal"/>
    <s v="HWA"/>
    <s v="Groep op factuurstrc"/>
    <s v="889068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4"/>
    <x v="72"/>
    <d v="2021-01-01T00:00:00"/>
    <x v="0"/>
    <s v="Ja"/>
    <s v="Factureerbaar"/>
    <s v="In bedrijf"/>
    <s v="Schepenenstraat"/>
    <s v="21"/>
    <s v="TO"/>
    <s v="3417 SG"/>
    <s v="MONTFOORT"/>
    <s v="E2A"/>
    <s v="Elek"/>
    <s v="Kleinverbruik"/>
    <s v="JRL Jaarlijks"/>
    <s v="Nee"/>
    <s v=""/>
    <s v="Voorschotten toegelaten"/>
    <s v="E_DVK - Profielklik"/>
    <d v="2021-07-01T00:00:00"/>
    <n v="5954"/>
    <n v="0"/>
    <m/>
    <m/>
    <m/>
    <n v="0"/>
    <n v="2684"/>
    <n v="3272"/>
    <n v="0"/>
    <n v="0"/>
    <n v="0"/>
    <s v="FAS2736667"/>
    <s v="Riolering elektriciteit KV"/>
    <s v="K20000320"/>
    <s v="Gemeente Montfoort"/>
    <s v=""/>
    <s v="Postbus 41 3417 ZG MONTFOORT"/>
    <s v=""/>
    <s v="OV"/>
    <s v="NL42BNGH0285005677"/>
    <s v="677"/>
    <s v="D30"/>
    <s v="3M"/>
    <s v="Bergbezinkbassin"/>
    <s v="TO 21"/>
    <s v="Groep op factuurstrc"/>
    <s v="0093195026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5"/>
    <x v="73"/>
    <d v="2021-01-01T00:00:00"/>
    <x v="0"/>
    <s v="Ja"/>
    <s v="Factureerbaar"/>
    <s v="In bedrijf"/>
    <s v="Bovenkerkweg"/>
    <s v="94"/>
    <s v="BIJ"/>
    <s v="3417 TA"/>
    <s v="MONTFOORT"/>
    <s v="E1B"/>
    <s v="Elek"/>
    <s v="Kleinverbruik"/>
    <s v="JRL Jaarlijks"/>
    <s v="Ja"/>
    <s v="Administratief aan"/>
    <s v="Voorschotten toegelaten"/>
    <s v="E_DVK - Profielklik"/>
    <d v="2022-01-05T00:00:00"/>
    <n v="695"/>
    <n v="610"/>
    <m/>
    <m/>
    <m/>
    <n v="0"/>
    <n v="695"/>
    <n v="610"/>
    <n v="0"/>
    <n v="0"/>
    <n v="0"/>
    <s v="FAS2989919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1419335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638564"/>
    <x v="74"/>
    <d v="2021-02-19T00:00:00"/>
    <x v="0"/>
    <s v="Ja"/>
    <s v="Factureerbaar"/>
    <s v="In bedrijf"/>
    <s v="Kasteelplein"/>
    <s v="5"/>
    <s v=""/>
    <s v="3417 JG"/>
    <s v="MONTFOORT"/>
    <s v="E4A"/>
    <s v="Elek"/>
    <s v="Artikel 1 lid 2 of lid 3"/>
    <s v="AND Anders bemeten"/>
    <s v="Nee"/>
    <s v=""/>
    <s v="Voorschotten toegelaten"/>
    <s v="E_DVK - Profielklik"/>
    <d v="2021-02-19T00:00:00"/>
    <n v="93355"/>
    <n v="288730"/>
    <n v="0"/>
    <n v="0"/>
    <m/>
    <n v="0"/>
    <n v="94719"/>
    <n v="287202"/>
    <n v="0"/>
    <n v="0"/>
    <n v="0"/>
    <s v="FAS2512717"/>
    <s v=""/>
    <s v="K20000320"/>
    <s v="Gemeente Montfoort"/>
    <s v=""/>
    <s v="Postbus 41 3417 ZG MONTFOORT"/>
    <s v=""/>
    <s v="OV"/>
    <s v="NL42BNGH0285005677"/>
    <s v="677"/>
    <s v="D30"/>
    <s v="1M"/>
    <s v=""/>
    <s v="Openbare Verlichting Montfoort. Deel 1 van 2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638565"/>
    <x v="75"/>
    <d v="2021-02-19T00:00:00"/>
    <x v="0"/>
    <s v="Ja"/>
    <s v="Factureerbaar"/>
    <s v="In bedrijf"/>
    <s v="Kasteelplein"/>
    <s v="5"/>
    <s v=""/>
    <s v="3417 JG"/>
    <s v="MONTFOORT"/>
    <s v="E4A"/>
    <s v="Elek"/>
    <s v="Artikel 1 lid 2 of lid 3"/>
    <s v="AND Anders bemeten"/>
    <s v="Nee"/>
    <s v=""/>
    <s v="Voorschotten toegelaten"/>
    <s v="E_DVK - Profielklik"/>
    <d v="2021-07-07T00:00:00"/>
    <n v="616"/>
    <n v="1965"/>
    <m/>
    <m/>
    <m/>
    <n v="0"/>
    <n v="689"/>
    <n v="2153"/>
    <n v="0"/>
    <n v="0"/>
    <n v="0"/>
    <s v="FAS2512717"/>
    <s v=""/>
    <s v="K20000320"/>
    <s v="Gemeente Montfoort"/>
    <s v=""/>
    <s v="Postbus 41 3417 ZG MONTFOORT"/>
    <s v=""/>
    <s v="OV"/>
    <s v="NL42BNGH0285005677"/>
    <s v="677"/>
    <s v="D30"/>
    <s v="1M"/>
    <s v=""/>
    <s v="Openbare Verlichting Montfoort Deel 2 van 2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6"/>
    <x v="76"/>
    <d v="2021-01-01T00:00:00"/>
    <x v="0"/>
    <s v="Ja"/>
    <s v="Factureerbaar"/>
    <s v="In bedrijf"/>
    <s v="Liefhovendijk"/>
    <s v="51"/>
    <s v="NST"/>
    <s v="3461 EW"/>
    <s v="Linschoten"/>
    <s v="E2B"/>
    <s v="Elek"/>
    <s v="Kleinverbruik"/>
    <s v="JRL Jaarlijks"/>
    <s v="Ja"/>
    <s v="Administratief aan"/>
    <s v="Voorschotten toegelaten"/>
    <s v="E_DVK - Profielklik"/>
    <d v="2022-01-06T00:00:00"/>
    <n v="229"/>
    <n v="237"/>
    <m/>
    <m/>
    <m/>
    <n v="0"/>
    <n v="229"/>
    <n v="237"/>
    <n v="0"/>
    <n v="0"/>
    <n v="0"/>
    <s v="FAS2989920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E0005001841739014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0"/>
    <x v="0"/>
    <s v="30277195"/>
    <s v="O32397362"/>
    <x v="0"/>
    <s v="O32397369"/>
    <s v="O32519607"/>
    <x v="77"/>
    <d v="2021-01-01T00:00:00"/>
    <x v="0"/>
    <s v="Ja"/>
    <s v="Factureerbaar"/>
    <s v="In bedrijf"/>
    <s v="Jacob Barneveldstraat"/>
    <s v="24"/>
    <s v="NST"/>
    <s v="3461 GA"/>
    <s v="Linschoten"/>
    <s v="E2B"/>
    <s v="Elek"/>
    <s v="Kleinverbruik"/>
    <s v="JRL Jaarlijks"/>
    <s v="Ja"/>
    <s v="Administratief aan"/>
    <s v="Voorschotten toegelaten"/>
    <s v="E_DVK - Profielklik"/>
    <d v="2022-01-06T00:00:00"/>
    <n v="1530"/>
    <n v="389"/>
    <m/>
    <m/>
    <m/>
    <n v="0"/>
    <n v="1530"/>
    <n v="389"/>
    <n v="0"/>
    <n v="0"/>
    <n v="0"/>
    <s v="FAS2989921"/>
    <s v=""/>
    <s v="K20000320"/>
    <s v="Gemeente Montfoort"/>
    <s v=""/>
    <s v="Postbus 41 3417 ZG MONTFOORT"/>
    <s v=""/>
    <s v="OV"/>
    <s v="NL42BNGH0285005677"/>
    <s v="677"/>
    <s v="D30"/>
    <s v="3M"/>
    <s v="Evenementenkast"/>
    <s v="Jacob Barneveldstraat 24 naast"/>
    <s v="Groep op factuurstrc"/>
    <s v="E00300031142739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566368"/>
    <x v="78"/>
    <d v="2021-01-01T00:00:00"/>
    <x v="0"/>
    <s v="Ja"/>
    <s v="Factureerbaar"/>
    <s v="In bedrijf"/>
    <s v="Anne Franklaan"/>
    <s v="16"/>
    <s v=""/>
    <s v="3417 GE"/>
    <s v="MONTFOORT"/>
    <s v="E2B"/>
    <s v="Elek"/>
    <s v="Kleinverbruik"/>
    <s v="JRL Jaarlijks"/>
    <s v="Ja"/>
    <s v="Administratief aan"/>
    <s v="Voorschotten toegelaten"/>
    <s v="E_DVK - Profielklik"/>
    <d v="2022-01-05T00:00:00"/>
    <n v="13399"/>
    <n v="17866"/>
    <m/>
    <m/>
    <m/>
    <n v="0"/>
    <n v="17860"/>
    <n v="12672"/>
    <n v="0"/>
    <n v="0"/>
    <n v="0"/>
    <s v="FAS3559039"/>
    <s v=""/>
    <s v="K20000320"/>
    <s v="Gemeente Montfoort"/>
    <s v=""/>
    <s v="Postbus 41 3417 ZG MONTFOORT"/>
    <s v=""/>
    <s v="OV"/>
    <s v="NL42BNGH0285005677"/>
    <s v="677"/>
    <s v="D30"/>
    <s v="3M"/>
    <s v=""/>
    <s v=""/>
    <s v="Groep op factuurstrc"/>
    <s v="E006010000048611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0"/>
    <x v="0"/>
    <s v="30277195"/>
    <s v="O32397362"/>
    <x v="0"/>
    <s v="O32397369"/>
    <s v="O32892217"/>
    <x v="79"/>
    <d v="2022-04-04T00:00:00"/>
    <x v="0"/>
    <s v="Ja"/>
    <s v="Factureerbaar"/>
    <s v="In bedrijf"/>
    <s v="Heulestein"/>
    <s v="8"/>
    <s v="AC"/>
    <s v="3417 TD"/>
    <s v="MONTFOORT"/>
    <s v="E3B"/>
    <s v="Elek"/>
    <s v="Grootverbruik"/>
    <s v="TMT Telemetrie"/>
    <s v="Nee"/>
    <s v=""/>
    <s v="Enkel afrekeningen"/>
    <s v="E_DVK - Profielklik"/>
    <d v="2022-04-04T00:00:00"/>
    <n v="238191"/>
    <n v="168928"/>
    <m/>
    <m/>
    <m/>
    <n v="51"/>
    <m/>
    <m/>
    <m/>
    <m/>
    <m/>
    <s v="FAS2736669"/>
    <s v="Gemeente Montfoort GV"/>
    <s v="K20000320"/>
    <s v="Gemeente Montfoort"/>
    <s v=""/>
    <s v="Postbus 41 3417 ZG MONTFOORT"/>
    <s v=""/>
    <s v="OV"/>
    <s v="NL42BNGH0285005677"/>
    <s v="677"/>
    <s v="D30"/>
    <s v="1M"/>
    <s v=""/>
    <s v=""/>
    <s v="Groep op factuurstrc"/>
    <s v=""/>
    <d v="2023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905459"/>
    <x v="80"/>
    <d v="2022-03-23T00:00:00"/>
    <x v="0"/>
    <s v="Ja"/>
    <s v="Factureerbaar"/>
    <s v="In bedrijf"/>
    <s v="BADEN POWELLWEG"/>
    <s v="3"/>
    <s v=""/>
    <s v="3401 RR"/>
    <s v="IJSSELSTEIN UT"/>
    <s v="E2A"/>
    <s v="Elek"/>
    <s v="Kleinverbruik"/>
    <s v="JRL Jaarlijks"/>
    <s v="Nee"/>
    <s v=""/>
    <s v="Voorschotten toegelaten"/>
    <s v="E_DVK - Profielklik"/>
    <d v="2022-03-23T00:00:00"/>
    <n v="37440"/>
    <n v="0"/>
    <n v="0"/>
    <n v="0"/>
    <m/>
    <n v="0"/>
    <m/>
    <m/>
    <m/>
    <m/>
    <m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Wenteltrap"/>
    <s v="Groep op factuurstrc"/>
    <s v="7705596Z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699"/>
    <x v="81"/>
    <d v="2021-01-01T00:00:00"/>
    <x v="0"/>
    <s v="Ja"/>
    <s v="Factureerbaar"/>
    <s v="In bedrijf"/>
    <s v="Tuinensingel"/>
    <s v="40"/>
    <s v=""/>
    <s v="3404 AX"/>
    <s v="IJSSELSTEIN UT"/>
    <s v="E2A"/>
    <s v="Elek"/>
    <s v="Kleinverbruik"/>
    <s v="JRL Jaarlijks"/>
    <s v="Nee"/>
    <s v=""/>
    <s v="Voorschotten toegelaten"/>
    <s v="E_DVK - Profielklik"/>
    <d v="2021-07-01T00:00:00"/>
    <n v="41173"/>
    <n v="0"/>
    <m/>
    <m/>
    <m/>
    <n v="0"/>
    <n v="32078"/>
    <n v="9215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TUINENSINGEL 40  - IJSSELSTEIN UT"/>
    <s v="Groep op factuurstrc"/>
    <s v="9606208O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0"/>
    <x v="82"/>
    <d v="2021-01-01T00:00:00"/>
    <x v="0"/>
    <s v="Ja"/>
    <s v="Factureerbaar"/>
    <s v="In bedrijf"/>
    <s v="Ratelaar"/>
    <s v="63"/>
    <s v="CVZ"/>
    <s v="3401 LM"/>
    <s v="IJSSELSTEIN UT"/>
    <s v="E2A"/>
    <s v="Elek"/>
    <s v="Kleinverbruik"/>
    <s v="JRL Jaarlijks"/>
    <s v="Nee"/>
    <s v=""/>
    <s v="Voorschotten toegelaten"/>
    <s v="E_DVK - Profielklik"/>
    <d v="2021-07-01T00:00:00"/>
    <n v="18892"/>
    <n v="0"/>
    <m/>
    <m/>
    <m/>
    <n v="0"/>
    <n v="10473"/>
    <n v="8473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RATELAAR 63  - IJSSELSTEIN UT"/>
    <s v="Groep op factuurstrc"/>
    <s v="7907223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1"/>
    <x v="83"/>
    <d v="2021-01-01T00:00:00"/>
    <x v="0"/>
    <s v="Ja"/>
    <s v="Factureerbaar"/>
    <s v="In bedrijf"/>
    <s v="Achtersloot"/>
    <s v="168"/>
    <s v="GMA"/>
    <s v="3401 NZ"/>
    <s v="IJSSELSTEIN UT"/>
    <s v="E1A"/>
    <s v="Elek"/>
    <s v="Kleinverbruik"/>
    <s v="JRL Jaarlijks"/>
    <s v="Nee"/>
    <s v=""/>
    <s v="Voorschotten toegelaten"/>
    <s v="E_DVK - Profielklik"/>
    <d v="2021-07-13T00:00:00"/>
    <n v="7155"/>
    <n v="0"/>
    <m/>
    <m/>
    <m/>
    <n v="0"/>
    <n v="5648"/>
    <n v="1529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168  - IJSSELSTEIN UT"/>
    <s v="Groep op factuurstrc"/>
    <s v="847839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2"/>
    <x v="84"/>
    <d v="2021-01-01T00:00:00"/>
    <x v="0"/>
    <s v="Ja"/>
    <s v="Factureerbaar"/>
    <s v="In bedrijf"/>
    <s v="Achtersloot"/>
    <s v="182"/>
    <s v=""/>
    <s v="3401 NZ"/>
    <s v="IJSSELSTEIN UT"/>
    <s v="E1A"/>
    <s v="Elek"/>
    <s v="Kleinverbruik"/>
    <s v="JRL Jaarlijks"/>
    <s v="Nee"/>
    <s v=""/>
    <s v="Voorschotten toegelaten"/>
    <s v="E_DVK - Profielklik"/>
    <d v="2021-07-01T00:00:00"/>
    <n v="485.55"/>
    <n v="261.45"/>
    <m/>
    <m/>
    <m/>
    <n v="0"/>
    <n v="487"/>
    <n v="262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182  - IJSSELSTEIN UT"/>
    <s v="Groep op factuurstrc"/>
    <s v="8812896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3"/>
    <x v="85"/>
    <d v="2021-01-01T00:00:00"/>
    <x v="0"/>
    <s v="Ja"/>
    <s v="Factureerbaar"/>
    <s v="In bedrijf"/>
    <s v="Achtersloot"/>
    <s v="158"/>
    <s v=""/>
    <s v="3401 NZ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2106"/>
    <n v="2171"/>
    <m/>
    <m/>
    <m/>
    <n v="0"/>
    <n v="2106"/>
    <n v="217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158  - IJSSELSTEIN UT"/>
    <s v="Groep op factuurstrc"/>
    <s v="E00263000168442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4"/>
    <x v="86"/>
    <d v="2021-01-01T00:00:00"/>
    <x v="0"/>
    <s v="Ja"/>
    <s v="Factureerbaar"/>
    <s v="In bedrijf"/>
    <s v="Sint Petersburglaan"/>
    <s v="27"/>
    <s v=""/>
    <s v="3404 CV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13308"/>
    <n v="10375"/>
    <m/>
    <m/>
    <m/>
    <n v="0"/>
    <n v="13308"/>
    <n v="10375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SINT PETERSBURGLAAN 27  - IJSSELSTEIN UT"/>
    <s v="Groep op factuurstrc"/>
    <s v="E0044007061419018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05"/>
    <x v="87"/>
    <d v="2021-01-01T00:00:00"/>
    <x v="0"/>
    <s v="Ja"/>
    <s v="Factureerbaar"/>
    <s v="In bedrijf"/>
    <s v="Panoven"/>
    <s v="31"/>
    <s v=""/>
    <s v="3401 RB"/>
    <s v="IJSSELSTEIN UT"/>
    <s v="E1A"/>
    <s v="Elek"/>
    <s v="Kleinverbruik"/>
    <s v="JRL Jaarlijks"/>
    <s v="Nee"/>
    <s v=""/>
    <s v="Voorschotten toegelaten"/>
    <s v="E_DVK - Profielklik"/>
    <d v="2021-07-01T00:00:00"/>
    <n v="3107"/>
    <n v="0"/>
    <m/>
    <m/>
    <m/>
    <n v="0"/>
    <n v="2294"/>
    <n v="821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PANOVEN 31  - IJSSELSTEIN UT"/>
    <s v="Groep op factuurstrc"/>
    <s v="790722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6"/>
    <x v="88"/>
    <d v="2021-01-01T00:00:00"/>
    <x v="0"/>
    <s v="Ja"/>
    <s v="Factureerbaar"/>
    <s v="In bedrijf"/>
    <s v="Panoven"/>
    <s v="25"/>
    <s v=""/>
    <s v="3401 RA"/>
    <s v="IJSSELSTEIN UT"/>
    <s v="E1A"/>
    <s v="Elek"/>
    <s v="Kleinverbruik"/>
    <s v="JRL Jaarlijks"/>
    <s v="Nee"/>
    <s v=""/>
    <s v="Voorschotten toegelaten"/>
    <s v="E_DVK - Profielklik"/>
    <d v="2021-07-01T00:00:00"/>
    <n v="524.54999999999995"/>
    <n v="282.45"/>
    <m/>
    <m/>
    <m/>
    <n v="0"/>
    <n v="526"/>
    <n v="284"/>
    <n v="0"/>
    <n v="0"/>
    <n v="0"/>
    <s v="FAS2736673"/>
    <s v="Gemeente IJsselstein Brugg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rug Signalering"/>
    <s v="PANOVEN 25  - IJSSELSTEIN UT"/>
    <s v="Groep op factuurstrc"/>
    <s v="8006369D"/>
    <m/>
    <s v=""/>
    <s v="Stedin Netbeheer Utrecht"/>
    <s v="871687400000002254"/>
    <s v="0"/>
    <s v="8742030102119"/>
    <s v="3x25A"/>
    <n v="0"/>
    <s v="Ja"/>
    <s v="Ja"/>
    <s v=""/>
    <s v=""/>
    <s v=""/>
    <s v="CE02960859"/>
    <s v="EO002955"/>
    <s v="Gem IJsselstein 2022 bruggen"/>
    <s v=""/>
    <n v="1"/>
  </r>
  <r>
    <x v="1"/>
    <x v="1"/>
    <s v="30279625"/>
    <s v="O32397362"/>
    <x v="0"/>
    <s v="O32397366"/>
    <s v="O32519707"/>
    <x v="89"/>
    <d v="2021-01-01T00:00:00"/>
    <x v="0"/>
    <s v="Ja"/>
    <s v="Factureerbaar"/>
    <s v="In bedrijf"/>
    <s v="Industrieweg"/>
    <s v="38"/>
    <s v=""/>
    <s v="3401 MA"/>
    <s v="IJSSELSTEIN UT"/>
    <s v="E2A"/>
    <s v="Elek"/>
    <s v="Kleinverbruik"/>
    <s v="JRL Jaarlijks"/>
    <s v="Nee"/>
    <s v=""/>
    <s v="Voorschotten toegelaten"/>
    <s v="E_DVK - Profielklik"/>
    <d v="2021-07-01T00:00:00"/>
    <n v="23019"/>
    <n v="0"/>
    <m/>
    <m/>
    <m/>
    <n v="0"/>
    <n v="18900"/>
    <n v="4186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INDUSTRIEWEG 38  - IJSSELSTEIN UT"/>
    <s v="Groep op factuurstrc"/>
    <s v="9606211O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08"/>
    <x v="90"/>
    <d v="2021-01-01T00:00:00"/>
    <x v="0"/>
    <s v="Ja"/>
    <s v="Factureerbaar"/>
    <s v="In bedrijf"/>
    <s v="Industrieweg"/>
    <s v="38"/>
    <s v=""/>
    <s v="3401 MA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376"/>
    <n v="1433"/>
    <m/>
    <m/>
    <m/>
    <n v="0"/>
    <n v="952"/>
    <n v="859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VT451145"/>
    <s v="INDUSTRIEWEG 38  - IJSSELSTEIN UT"/>
    <s v="Groep op factuurstrc"/>
    <s v="E0053007825207121"/>
    <m/>
    <s v=""/>
    <s v="Stedin Netbeheer Utrecht"/>
    <s v="871687400000002254"/>
    <s v="0"/>
    <s v="8742030102119"/>
    <s v="3x25A"/>
    <n v="0"/>
    <s v="Nee"/>
    <s v="Ja"/>
    <s v=""/>
    <s v=""/>
    <s v=""/>
    <s v="CE02960860"/>
    <s v="EO002957"/>
    <s v="Gem IJsselstein 2022 VRI"/>
    <s v=""/>
    <n v="1"/>
  </r>
  <r>
    <x v="1"/>
    <x v="1"/>
    <s v="30279625"/>
    <s v="O32397362"/>
    <x v="0"/>
    <s v="O32397366"/>
    <s v="O32519709"/>
    <x v="91"/>
    <d v="2021-01-01T00:00:00"/>
    <x v="0"/>
    <s v="Ja"/>
    <s v="Factureerbaar"/>
    <s v="In bedrijf"/>
    <s v="Hogebiezen"/>
    <s v="62"/>
    <s v=""/>
    <s v="3401 RM"/>
    <s v="IJSSELSTEIN UT"/>
    <s v="E1A"/>
    <s v="Elek"/>
    <s v="Kleinverbruik"/>
    <s v="JRL Jaarlijks"/>
    <s v="Nee"/>
    <s v=""/>
    <s v="Voorschotten toegelaten"/>
    <s v="E_DVK - Profielklik"/>
    <d v="2021-07-01T00:00:00"/>
    <n v="42"/>
    <n v="0"/>
    <m/>
    <m/>
    <m/>
    <n v="0"/>
    <n v="30"/>
    <n v="1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 62  - IJSSELSTEIN UT"/>
    <s v="Groep op factuurstrc"/>
    <s v="901180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0"/>
    <x v="92"/>
    <d v="2021-01-01T00:00:00"/>
    <x v="0"/>
    <s v="Ja"/>
    <s v="Factureerbaar"/>
    <s v="In bedrijf"/>
    <s v="Hogebiezendijk"/>
    <s v="31"/>
    <s v=""/>
    <s v="3401 RS"/>
    <s v="IJSSELSTEIN UT"/>
    <s v="E1A"/>
    <s v="Elek"/>
    <s v="Kleinverbruik"/>
    <s v="JRL Jaarlijks"/>
    <s v="Nee"/>
    <s v=""/>
    <s v="Voorschotten toegelaten"/>
    <s v="E_DVK - Profielklik"/>
    <d v="2021-07-01T00:00:00"/>
    <n v="469"/>
    <n v="0"/>
    <m/>
    <m/>
    <m/>
    <n v="0"/>
    <n v="355"/>
    <n v="11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DIJK 31  - IJSSELSTEIN UT"/>
    <s v="Groep op factuurstrc"/>
    <s v="891999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1"/>
    <x v="93"/>
    <d v="2021-01-01T00:00:00"/>
    <x v="0"/>
    <s v="Ja"/>
    <s v="Factureerbaar"/>
    <s v="In bedrijf"/>
    <s v="Hogebiezendijk"/>
    <s v="39"/>
    <s v=""/>
    <s v="3401 RS"/>
    <s v="IJSSELSTEIN UT"/>
    <s v="E1A"/>
    <s v="Elek"/>
    <s v="Kleinverbruik"/>
    <s v="JRL Jaarlijks"/>
    <s v="Nee"/>
    <s v=""/>
    <s v="Voorschotten toegelaten"/>
    <s v="E_DVK - Profielklik"/>
    <d v="2021-07-01T00:00:00"/>
    <n v="2588"/>
    <n v="0"/>
    <m/>
    <m/>
    <m/>
    <n v="0"/>
    <n v="1936"/>
    <n v="660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DIJK 39  - IJSSELSTEIN UT"/>
    <s v="Groep op factuurstrc"/>
    <s v="8919988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2"/>
    <x v="94"/>
    <d v="2021-01-01T00:00:00"/>
    <x v="0"/>
    <s v="Ja"/>
    <s v="Factureerbaar"/>
    <s v="In bedrijf"/>
    <s v="Hogebiezendijk"/>
    <s v="80"/>
    <s v=""/>
    <s v="3401 RT"/>
    <s v="IJSSELSTEIN UT"/>
    <s v="E1A"/>
    <s v="Elek"/>
    <s v="Kleinverbruik"/>
    <s v="JRL Jaarlijks"/>
    <s v="Nee"/>
    <s v=""/>
    <s v="Voorschotten toegelaten"/>
    <s v="E_DVK - Profielklik"/>
    <d v="2021-07-01T00:00:00"/>
    <n v="1037"/>
    <n v="0"/>
    <m/>
    <m/>
    <m/>
    <n v="0"/>
    <n v="779"/>
    <n v="260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DIJK 80  - IJSSELSTEIN UT"/>
    <s v="Groep op factuurstrc"/>
    <s v="8919993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3"/>
    <x v="95"/>
    <d v="2021-01-01T00:00:00"/>
    <x v="0"/>
    <s v="Ja"/>
    <s v="Factureerbaar"/>
    <s v="In bedrijf"/>
    <s v="Hogebiezendijk"/>
    <s v="84"/>
    <s v=""/>
    <s v="3401 RT"/>
    <s v="IJSSELSTEIN UT"/>
    <s v="E1A"/>
    <s v="Elek"/>
    <s v="Kleinverbruik"/>
    <s v="JRL Jaarlijks"/>
    <s v="Nee"/>
    <s v=""/>
    <s v="Voorschotten toegelaten"/>
    <s v="E_DVK - Profielklik"/>
    <d v="2021-07-01T00:00:00"/>
    <n v="89"/>
    <n v="0"/>
    <m/>
    <m/>
    <m/>
    <n v="0"/>
    <n v="65"/>
    <n v="2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DIJK 84  - IJSSELSTEIN UT"/>
    <s v="Groep op factuurstrc"/>
    <s v="8919987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4"/>
    <x v="96"/>
    <d v="2021-01-01T00:00:00"/>
    <x v="0"/>
    <s v="Ja"/>
    <s v="Factureerbaar"/>
    <s v="In bedrijf"/>
    <s v="Het Klaphek"/>
    <s v="3"/>
    <s v=""/>
    <s v="3401 RZ"/>
    <s v="IJSSELSTEIN UT"/>
    <s v="E1A"/>
    <s v="Elek"/>
    <s v="Kleinverbruik"/>
    <s v="JRL Jaarlijks"/>
    <s v="Nee"/>
    <s v=""/>
    <s v="Voorschotten toegelaten"/>
    <s v="E_DVK - Profielklik"/>
    <d v="2021-07-01T00:00:00"/>
    <n v="243.75"/>
    <n v="131.25"/>
    <m/>
    <m/>
    <m/>
    <n v="0"/>
    <n v="244"/>
    <n v="132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ET KLAPHEK 3  - IJSSELSTEIN UT"/>
    <s v="Groep op factuurstrc"/>
    <s v="8509753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5"/>
    <x v="97"/>
    <d v="2021-01-01T00:00:00"/>
    <x v="0"/>
    <s v="Ja"/>
    <s v="Factureerbaar"/>
    <s v="In bedrijf"/>
    <s v="Doelenstraat"/>
    <s v="7"/>
    <s v="THV"/>
    <s v="3401 DV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462"/>
    <n v="586"/>
    <m/>
    <m/>
    <m/>
    <n v="0"/>
    <n v="462"/>
    <n v="586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DOELENSTRAAT 7  - IJSSELSTEIN UT"/>
    <s v="Groep op factuurstrc"/>
    <s v="E0034006879367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6"/>
    <x v="98"/>
    <d v="2021-01-01T00:00:00"/>
    <x v="0"/>
    <s v="Ja"/>
    <s v="Factureerbaar"/>
    <s v="In bedrijf"/>
    <s v="Walkade"/>
    <s v="58"/>
    <s v=""/>
    <s v="3401 DT"/>
    <s v="IJSSELSTEIN UT"/>
    <s v="E1A"/>
    <s v="Elek"/>
    <s v="Kleinverbruik"/>
    <s v="JRL Jaarlijks"/>
    <s v="Nee"/>
    <s v=""/>
    <s v="Voorschotten toegelaten"/>
    <s v="E_DVK - Profielklik"/>
    <d v="2021-07-01T00:00:00"/>
    <n v="181.35"/>
    <n v="97.65"/>
    <m/>
    <m/>
    <m/>
    <n v="0"/>
    <n v="182"/>
    <n v="98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WALKADE 58  - IJSSELSTEIN"/>
    <s v="Groep op factuurstrc"/>
    <s v="8506032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17"/>
    <x v="99"/>
    <d v="2021-01-01T00:00:00"/>
    <x v="0"/>
    <s v="Ja"/>
    <s v="Factureerbaar"/>
    <s v="In bedrijf"/>
    <s v="Vingerhoekhof"/>
    <s v="7"/>
    <s v=""/>
    <s v="3401 DX"/>
    <s v="IJSSELSTEIN UT"/>
    <s v="E2A"/>
    <s v="Elek"/>
    <s v="Kleinverbruik"/>
    <s v="JRL Jaarlijks"/>
    <s v="Nee"/>
    <s v=""/>
    <s v="Voorschotten toegelaten"/>
    <s v="E_DVK - Profielklik"/>
    <d v="2021-07-01T00:00:00"/>
    <n v="1874"/>
    <n v="0"/>
    <m/>
    <m/>
    <m/>
    <n v="0"/>
    <n v="1509"/>
    <n v="369"/>
    <n v="0"/>
    <n v="0"/>
    <n v="0"/>
    <s v="FAS2736676"/>
    <s v="Gementee IJsselstein Markt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VINGERHOEKHOF 7  - IJSSELSTEIN UT"/>
    <s v="Groep op factuurstrc"/>
    <s v="84642996"/>
    <m/>
    <s v=""/>
    <s v="Stedin Netbeheer Utrecht"/>
    <s v="871687400000002254"/>
    <s v="0"/>
    <s v="8742030105110"/>
    <s v="3x63A"/>
    <n v="0"/>
    <s v="Nee"/>
    <s v="Ja"/>
    <s v=""/>
    <s v=""/>
    <s v=""/>
    <s v="CE02960861"/>
    <s v="EO002956"/>
    <s v="Gem IJsselstein 2022 Marktkasten"/>
    <s v=""/>
    <n v="1"/>
  </r>
  <r>
    <x v="1"/>
    <x v="1"/>
    <s v="30279625"/>
    <s v="O32397362"/>
    <x v="0"/>
    <s v="O32397366"/>
    <s v="O32519718"/>
    <x v="100"/>
    <d v="2021-01-01T00:00:00"/>
    <x v="0"/>
    <s v="Ja"/>
    <s v="Factureerbaar"/>
    <s v="In bedrijf"/>
    <s v="Heemradenlaan"/>
    <s v="36"/>
    <s v=""/>
    <s v="3401 GX"/>
    <s v="IJSSELSTEIN UT"/>
    <s v="E2A"/>
    <s v="Elek"/>
    <s v="Kleinverbruik"/>
    <s v="JRL Jaarlijks"/>
    <s v="Nee"/>
    <s v=""/>
    <s v="Voorschotten toegelaten"/>
    <s v="E_DVK - Profielklik"/>
    <d v="2021-07-01T00:00:00"/>
    <n v="91873"/>
    <n v="0"/>
    <m/>
    <m/>
    <m/>
    <n v="0"/>
    <n v="78420"/>
    <n v="13724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HEEMRADENLAAN 36  - IJSSELSTEIN UT"/>
    <s v="Groep op factuurstrc"/>
    <s v="9010930Z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19"/>
    <x v="101"/>
    <d v="2021-01-01T00:00:00"/>
    <x v="0"/>
    <s v="Ja"/>
    <s v="Factureerbaar"/>
    <s v="In bedrijf"/>
    <s v="Achtersloot"/>
    <s v="57"/>
    <s v=""/>
    <s v="3401 NS"/>
    <s v="IJSSELSTEIN UT"/>
    <s v="E1A"/>
    <s v="Elek"/>
    <s v="Kleinverbruik"/>
    <s v="JRL Jaarlijks"/>
    <s v="Nee"/>
    <s v=""/>
    <s v="Voorschotten toegelaten"/>
    <s v="E_DVK - Profielklik"/>
    <d v="2021-07-01T00:00:00"/>
    <n v="789.75"/>
    <n v="425.25"/>
    <m/>
    <m/>
    <m/>
    <n v="0"/>
    <n v="792"/>
    <n v="427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57  - IJSSELSTEIN UT"/>
    <s v="Groep op factuurstrc"/>
    <s v="8812880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0"/>
    <x v="102"/>
    <d v="2021-01-01T00:00:00"/>
    <x v="0"/>
    <s v="Ja"/>
    <s v="Factureerbaar"/>
    <s v="In bedrijf"/>
    <s v="Achtersloot"/>
    <s v="115"/>
    <s v=""/>
    <s v="3401 NV"/>
    <s v="IJSSELSTEIN UT"/>
    <s v="E1A"/>
    <s v="Elek"/>
    <s v="Kleinverbruik"/>
    <s v="JRL Jaarlijks"/>
    <s v="Nee"/>
    <s v=""/>
    <s v="Voorschotten toegelaten"/>
    <s v="E_DVK - Profielklik"/>
    <d v="2021-07-01T00:00:00"/>
    <n v="1680.25"/>
    <n v="904.75"/>
    <m/>
    <m/>
    <m/>
    <n v="0"/>
    <n v="1685"/>
    <n v="908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115  - IJSSELSTEIN UT"/>
    <s v="Groep op factuurstrc"/>
    <s v="8812890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1"/>
    <x v="103"/>
    <d v="2021-01-01T00:00:00"/>
    <x v="0"/>
    <s v="Ja"/>
    <s v="Factureerbaar"/>
    <s v="In bedrijf"/>
    <s v="Achtersloot"/>
    <s v="35"/>
    <s v="B"/>
    <s v="3401 NS"/>
    <s v="IJSSELSTEIN UT"/>
    <s v="E1A"/>
    <s v="Elek"/>
    <s v="Kleinverbruik"/>
    <s v="JRL Jaarlijks"/>
    <s v="Nee"/>
    <s v=""/>
    <s v="Voorschotten toegelaten"/>
    <s v="E_DVK - Profielklik"/>
    <d v="2021-07-01T00:00:00"/>
    <n v="924.3"/>
    <n v="497.7"/>
    <m/>
    <m/>
    <m/>
    <n v="0"/>
    <n v="927"/>
    <n v="499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35 B      - IJSSELSTEIN UT"/>
    <s v="Groep op factuurstrc"/>
    <s v="881289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2"/>
    <x v="104"/>
    <d v="2021-01-01T00:00:00"/>
    <x v="0"/>
    <s v="Ja"/>
    <s v="Factureerbaar"/>
    <s v="In bedrijf"/>
    <s v="Kronenburgplantsoen"/>
    <s v="1"/>
    <s v=""/>
    <s v="3401 BM"/>
    <s v="IJSSELSTEIN UT"/>
    <s v="E1A"/>
    <s v="Elek"/>
    <s v="Kleinverbruik"/>
    <s v="JRL Jaarlijks"/>
    <s v="Nee"/>
    <s v=""/>
    <s v="Voorschotten toegelaten"/>
    <s v="E_DVK - Profielklik"/>
    <d v="2021-07-01T00:00:00"/>
    <n v="41"/>
    <n v="0"/>
    <m/>
    <m/>
    <m/>
    <n v="0"/>
    <n v="32"/>
    <n v="9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KRONENBURGPLANTSOEN 1  - IJSSELSTEIN UT"/>
    <s v="Groep op factuurstrc"/>
    <s v="901181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3"/>
    <x v="105"/>
    <d v="2021-01-01T00:00:00"/>
    <x v="0"/>
    <s v="Ja"/>
    <s v="Factureerbaar"/>
    <s v="In bedrijf"/>
    <s v="Sint Nicolaasstraat"/>
    <s v="13"/>
    <s v=""/>
    <s v="3401 BS"/>
    <s v="IJSSELSTEIN UT"/>
    <s v="E1A"/>
    <s v="Elek"/>
    <s v="Kleinverbruik"/>
    <s v="JRL Jaarlijks"/>
    <s v="Nee"/>
    <s v=""/>
    <s v="Voorschotten toegelaten"/>
    <s v="E_DVK - Profielklik"/>
    <d v="2021-07-01T00:00:00"/>
    <n v="582.4"/>
    <n v="313.60000000000002"/>
    <m/>
    <m/>
    <m/>
    <n v="0"/>
    <n v="584"/>
    <n v="315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SINT NICOLAASSTRAAT 13  - IJSSELSTEIN UT"/>
    <s v="Groep op factuurstrc"/>
    <s v="8810142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4"/>
    <x v="106"/>
    <d v="2021-01-01T00:00:00"/>
    <x v="0"/>
    <s v="Ja"/>
    <s v="Factureerbaar"/>
    <s v="In bedrijf"/>
    <s v="Sint Nicolaasstraat"/>
    <s v="12"/>
    <s v=""/>
    <s v="3401 BS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529"/>
    <n v="1282"/>
    <m/>
    <m/>
    <m/>
    <n v="0"/>
    <n v="1529"/>
    <n v="1282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SINT NICOLAASSTRAAT 12  - IJSSELSTEIN UT"/>
    <s v="Groep op factuurstrc"/>
    <s v="E0052004397351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5"/>
    <x v="107"/>
    <d v="2021-01-01T00:00:00"/>
    <x v="0"/>
    <s v="Ja"/>
    <s v="Factureerbaar"/>
    <s v="In bedrijf"/>
    <s v="Kronenburgplantsoen"/>
    <s v="13"/>
    <s v=""/>
    <s v="3401 BM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345"/>
    <n v="302"/>
    <m/>
    <m/>
    <m/>
    <n v="0"/>
    <n v="345"/>
    <n v="302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KRONENBURGPLANTSOEN 13  - IJSSELSTEIN UT"/>
    <s v="Groep op factuurstrc"/>
    <s v="E0052004397350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6"/>
    <x v="108"/>
    <d v="2021-01-01T00:00:00"/>
    <x v="0"/>
    <s v="Ja"/>
    <s v="Factureerbaar"/>
    <s v="In bedrijf"/>
    <s v="Kronenburgplantsoen"/>
    <s v="2"/>
    <s v=""/>
    <s v="3401 BP"/>
    <s v="IJSSELSTEIN UT"/>
    <s v="E1A"/>
    <s v="Elek"/>
    <s v="Kleinverbruik"/>
    <s v="JRL Jaarlijks"/>
    <s v="Nee"/>
    <s v=""/>
    <s v="Voorschotten toegelaten"/>
    <s v="E_DVK - Profielklik"/>
    <d v="2021-07-01T00:00:00"/>
    <n v="7710"/>
    <n v="0"/>
    <m/>
    <m/>
    <m/>
    <n v="0"/>
    <n v="4535"/>
    <n v="3198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KRONENBURGPLANTSOEN 2  - IJSSELSTEIN UT"/>
    <s v="Groep op factuurstrc"/>
    <s v="8805650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26"/>
    <x v="109"/>
    <d v="2021-01-01T00:00:00"/>
    <x v="0"/>
    <s v="Ja"/>
    <s v="Factureerbaar"/>
    <s v="In bedrijf"/>
    <s v="Benschopperstraat"/>
    <s v="41"/>
    <s v="A"/>
    <s v="3401 DG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2748"/>
    <n v="2951"/>
    <m/>
    <m/>
    <m/>
    <n v="0"/>
    <n v="2748"/>
    <n v="2951"/>
    <n v="0"/>
    <n v="0"/>
    <n v="0"/>
    <s v="FAS2989967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E00510043349467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91"/>
    <x v="1"/>
    <s v="O32397395"/>
    <s v="O32523927"/>
    <x v="110"/>
    <d v="2021-01-01T00:00:00"/>
    <x v="0"/>
    <s v="Ja"/>
    <s v="Factureerbaar"/>
    <s v="In bedrijf"/>
    <s v="Benschopperstraat"/>
    <s v="41"/>
    <s v=""/>
    <s v="3401 DG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90"/>
    <n v="91"/>
    <m/>
    <m/>
    <m/>
    <n v="0"/>
    <n v="90"/>
    <n v="91"/>
    <n v="0"/>
    <n v="0"/>
    <n v="0"/>
    <s v="FAS2989968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1353259"/>
    <s v="Groep op factuurstrc"/>
    <s v="E0051004334811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27"/>
    <x v="111"/>
    <d v="2021-01-01T00:00:00"/>
    <x v="0"/>
    <s v="Ja"/>
    <s v="Factureerbaar"/>
    <s v="In bedrijf"/>
    <s v="Benschopperstraat"/>
    <s v="41"/>
    <s v=""/>
    <s v="3401 DG"/>
    <s v="IJSSELSTEIN UT"/>
    <s v="E2A"/>
    <s v="Elek"/>
    <s v="Kleinverbruik"/>
    <s v="JRL Jaarlijks"/>
    <s v="Nee"/>
    <s v=""/>
    <s v="Voorschotten toegelaten"/>
    <s v="E_DVK - Profielklik"/>
    <d v="2021-07-01T00:00:00"/>
    <n v="3978"/>
    <n v="0"/>
    <m/>
    <m/>
    <m/>
    <n v="0"/>
    <n v="3523"/>
    <n v="45"/>
    <n v="0"/>
    <n v="0"/>
    <n v="0"/>
    <s v="FAS2736676"/>
    <s v="Gementee IJsselstein Markt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BENSCHOPPERSTRAAT 41  - IJSSELSTEIN UT"/>
    <s v="Groep op factuurstrc"/>
    <s v="9321131Z"/>
    <m/>
    <s v=""/>
    <s v="Stedin Netbeheer Utrecht"/>
    <s v="871687400000002254"/>
    <s v="0"/>
    <s v="8742030105110"/>
    <s v="3x63A"/>
    <n v="0"/>
    <s v="Nee"/>
    <s v="Ja"/>
    <s v=""/>
    <s v=""/>
    <s v=""/>
    <s v="CE02960862"/>
    <s v="EO002956"/>
    <s v="Gem IJsselstein 2022 Marktkasten"/>
    <s v=""/>
    <n v="1"/>
  </r>
  <r>
    <x v="1"/>
    <x v="1"/>
    <s v="30279625"/>
    <s v="O32397362"/>
    <x v="0"/>
    <s v="O32397366"/>
    <s v="O32519728"/>
    <x v="112"/>
    <d v="2021-01-01T00:00:00"/>
    <x v="0"/>
    <s v="Ja"/>
    <s v="Factureerbaar"/>
    <s v="In bedrijf"/>
    <s v="Utrechtsestraat"/>
    <s v="79"/>
    <s v=""/>
    <s v="3401 CT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9978"/>
    <n v="8504"/>
    <m/>
    <m/>
    <m/>
    <n v="0"/>
    <n v="14873"/>
    <n v="5804"/>
    <n v="0"/>
    <n v="0"/>
    <n v="0"/>
    <s v="FAS3389489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UTRECHTSESTRAAT 79  - IJSSELSTEIN UT"/>
    <s v="Groep op factuurstrc"/>
    <s v="E0054008326299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29"/>
    <x v="113"/>
    <d v="2021-01-01T00:00:00"/>
    <x v="0"/>
    <s v="Ja"/>
    <s v="Factureerbaar"/>
    <s v="In bedrijf"/>
    <s v="Achtersloot"/>
    <s v="101"/>
    <s v=""/>
    <s v="3401 NT"/>
    <s v="IJSSELSTEIN UT"/>
    <s v="E1A"/>
    <s v="Elek"/>
    <s v="Kleinverbruik"/>
    <s v="JRL Jaarlijks"/>
    <s v="Nee"/>
    <s v=""/>
    <s v="Voorschotten toegelaten"/>
    <s v="E_DVK - Profielklik"/>
    <d v="2021-07-01T00:00:00"/>
    <n v="620.1"/>
    <n v="333.9"/>
    <m/>
    <m/>
    <m/>
    <n v="0"/>
    <n v="622"/>
    <n v="335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ACHTERSLOOT 101 - IJSSELSTEIN UT"/>
    <s v="Groep op factuurstrc"/>
    <s v="8812845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30"/>
    <x v="114"/>
    <d v="2021-01-01T00:00:00"/>
    <x v="0"/>
    <s v="Ja"/>
    <s v="Factureerbaar"/>
    <s v="In bedrijf"/>
    <s v="Eiteren"/>
    <s v="2"/>
    <s v="TO"/>
    <s v="3401 PT"/>
    <s v="IJSSELSTEIN UT"/>
    <s v="E1A"/>
    <s v="Elek"/>
    <s v="Kleinverbruik"/>
    <s v="JRL Jaarlijks"/>
    <s v="Nee"/>
    <s v=""/>
    <s v="Voorschotten toegelaten"/>
    <s v="E_DVK - Profielklik"/>
    <d v="2021-07-01T00:00:00"/>
    <n v="20.8"/>
    <n v="11.2"/>
    <m/>
    <m/>
    <m/>
    <n v="0"/>
    <n v="21"/>
    <n v="1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EITEREN 2  - IJSSELSTEIN UT"/>
    <s v="Groep op factuurstrc"/>
    <s v="7810425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31"/>
    <x v="115"/>
    <d v="2021-01-01T00:00:00"/>
    <x v="0"/>
    <s v="Ja"/>
    <s v="Factureerbaar"/>
    <s v="In bedrijf"/>
    <s v="Eiteren"/>
    <s v="2"/>
    <s v=""/>
    <s v="3401 PT"/>
    <s v="IJSSELSTEIN UT"/>
    <s v="E1A"/>
    <s v="Elek"/>
    <s v="Kleinverbruik"/>
    <s v="JRL Jaarlijks"/>
    <s v="Nee"/>
    <s v=""/>
    <s v="Voorschotten toegelaten"/>
    <s v="E_DVK - Profielklik"/>
    <d v="2021-07-01T00:00:00"/>
    <n v="518"/>
    <n v="0"/>
    <m/>
    <m/>
    <m/>
    <n v="0"/>
    <n v="389"/>
    <n v="130"/>
    <n v="0"/>
    <n v="0"/>
    <n v="0"/>
    <s v="FAS2736673"/>
    <s v="Gemeente IJsselstein Brugg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IJsselbrug"/>
    <s v="EITEREN 2  - IJSSELSTEIN UT"/>
    <s v="Groep op factuurstrc"/>
    <s v="6904888O"/>
    <m/>
    <s v=""/>
    <s v="Stedin Netbeheer Utrecht"/>
    <s v="871687400000002254"/>
    <s v="0"/>
    <s v="8742030102119"/>
    <s v="3x25A"/>
    <n v="0"/>
    <s v="Ja"/>
    <s v="Ja"/>
    <s v=""/>
    <s v=""/>
    <s v=""/>
    <s v="CE02960863"/>
    <s v="EO002955"/>
    <s v="Gem IJsselstein 2022 bruggen"/>
    <s v=""/>
    <n v="1"/>
  </r>
  <r>
    <x v="1"/>
    <x v="1"/>
    <s v="30279625"/>
    <s v="O32397362"/>
    <x v="0"/>
    <s v="O32397366"/>
    <s v="O32519732"/>
    <x v="116"/>
    <d v="2021-01-01T00:00:00"/>
    <x v="0"/>
    <s v="Ja"/>
    <s v="Factureerbaar"/>
    <s v="In bedrijf"/>
    <s v="Veerschipper"/>
    <s v="34"/>
    <s v=""/>
    <s v="3401 PJ"/>
    <s v="IJSSELSTEIN UT"/>
    <s v="E1A"/>
    <s v="Elek"/>
    <s v="Kleinverbruik"/>
    <s v="JRL Jaarlijks"/>
    <s v="Nee"/>
    <s v=""/>
    <s v="Voorschotten toegelaten"/>
    <s v="E_DVK - Profielklik"/>
    <d v="2021-07-01T00:00:00"/>
    <n v="871"/>
    <n v="0"/>
    <m/>
    <m/>
    <m/>
    <n v="0"/>
    <n v="630"/>
    <n v="243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VEERSCHIPPER 34  - IJSSELSTEIN UT"/>
    <s v="Groep op factuurstrc"/>
    <s v="790722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862752"/>
    <x v="117"/>
    <d v="2021-12-29T00:00:00"/>
    <x v="0"/>
    <s v="Ja"/>
    <s v="Factureerbaar"/>
    <s v="In bedrijf"/>
    <s v="Lagebiezen"/>
    <s v="4"/>
    <s v=""/>
    <s v="3401 NG"/>
    <s v="IJSSELSTEIN UT"/>
    <s v="E2B"/>
    <s v="Elek"/>
    <s v="Kleinverbruik"/>
    <s v="JRL Jaarlijks"/>
    <s v="Ja"/>
    <s v="Administratief aan"/>
    <s v="Voorschotten toegelaten"/>
    <s v="E_DVK - Profielklik"/>
    <d v="2022-02-10T00:00:00"/>
    <n v="20989"/>
    <n v="11645"/>
    <m/>
    <m/>
    <m/>
    <n v="0"/>
    <n v="44"/>
    <n v="20"/>
    <n v="0"/>
    <n v="0"/>
    <n v="0"/>
    <s v="FAS2736677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Gemeente IJsselstein"/>
    <s v="Lage Biezen 4"/>
    <s v="Groep op factuurstrc"/>
    <s v="E005200434613161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862751"/>
    <x v="118"/>
    <d v="2021-12-29T00:00:00"/>
    <x v="0"/>
    <s v="Ja"/>
    <s v="Factureerbaar"/>
    <s v="In bedrijf"/>
    <s v="Lagebiezen"/>
    <s v="6"/>
    <s v=""/>
    <s v="3401 NG"/>
    <s v="IJSSELSTEIN UT"/>
    <s v="E2B"/>
    <s v="Elek"/>
    <s v="Kleinverbruik"/>
    <s v="JRL Jaarlijks"/>
    <s v="Ja"/>
    <s v="Administratief aan"/>
    <s v="Voorschotten toegelaten"/>
    <s v="E_DVK - Profielklik"/>
    <d v="2022-02-10T00:00:00"/>
    <n v="14410"/>
    <n v="4416"/>
    <m/>
    <m/>
    <m/>
    <n v="0"/>
    <n v="134"/>
    <n v="36"/>
    <n v="0"/>
    <n v="0"/>
    <n v="0"/>
    <s v="FAS2736677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Gemeente IJsselstein"/>
    <s v="Lage Biezen 4"/>
    <s v="Groep op factuurstrc"/>
    <s v="E00440072519009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33"/>
    <x v="119"/>
    <d v="2021-01-01T00:00:00"/>
    <x v="0"/>
    <s v="Ja"/>
    <s v="Niet in bedrijf"/>
    <s v="Uit bedrijf"/>
    <s v="Touwlaan"/>
    <s v="21"/>
    <s v=""/>
    <s v="3401 CA"/>
    <s v="IJSSELSTEIN UT"/>
    <s v="E1B"/>
    <s v="Elek"/>
    <s v="Kleinverbruik"/>
    <s v="JRL Jaarlijks"/>
    <s v="Nee"/>
    <s v=""/>
    <s v="Voorschotten toegelaten"/>
    <s v="E_DVK - Profielklik"/>
    <d v="2021-01-01T00:00:00"/>
    <n v="5535"/>
    <n v="2467"/>
    <n v="0"/>
    <n v="0"/>
    <m/>
    <n v="0"/>
    <n v="0"/>
    <n v="0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Touwlaan 21  - IJSSELSTEIN UT"/>
    <s v="Groep op factuurstrc"/>
    <s v="8294182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34"/>
    <x v="120"/>
    <d v="2021-01-01T00:00:00"/>
    <x v="0"/>
    <s v="Ja"/>
    <s v="Factureerbaar"/>
    <s v="In bedrijf"/>
    <s v="Hoepelmaker"/>
    <s v="48"/>
    <s v=""/>
    <s v="3401 TK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455"/>
    <n v="1348"/>
    <m/>
    <m/>
    <m/>
    <n v="0"/>
    <n v="1665"/>
    <n v="1530"/>
    <n v="0"/>
    <n v="0"/>
    <n v="0"/>
    <s v="FAS3389481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HOEPELMAKER 48  - IJSSELSTEIN UT"/>
    <s v="Groep op factuurstrc"/>
    <s v="E00330068792476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35"/>
    <x v="121"/>
    <d v="2021-01-01T00:00:00"/>
    <x v="0"/>
    <s v="Ja"/>
    <s v="Factureerbaar"/>
    <s v="In bedrijf"/>
    <s v="Zomerdijk"/>
    <s v="1"/>
    <s v=""/>
    <s v="3402 MJ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094"/>
    <n v="1070"/>
    <m/>
    <m/>
    <m/>
    <n v="0"/>
    <n v="1094"/>
    <n v="1070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VT451658"/>
    <s v="ZOMERDIJK 1  - IJSSELSTEIN UT"/>
    <s v="Groep op factuurstrc"/>
    <s v="E0051004351127218"/>
    <m/>
    <s v=""/>
    <s v="Stedin Netbeheer Utrecht"/>
    <s v="871687400000002254"/>
    <s v="0"/>
    <s v="8742030102119"/>
    <s v="3x25A"/>
    <n v="0"/>
    <s v="Nee"/>
    <s v="Ja"/>
    <s v=""/>
    <s v=""/>
    <s v=""/>
    <s v="CE02960864"/>
    <s v="EO002957"/>
    <s v="Gem IJsselstein 2022 VRI"/>
    <s v=""/>
    <n v="1"/>
  </r>
  <r>
    <x v="1"/>
    <x v="1"/>
    <s v="30279625"/>
    <s v="O32397362"/>
    <x v="0"/>
    <s v="O32397366"/>
    <s v="O32519736"/>
    <x v="122"/>
    <d v="2021-01-01T00:00:00"/>
    <x v="0"/>
    <s v="Ja"/>
    <s v="Factureerbaar"/>
    <s v="In bedrijf"/>
    <s v="Zomerdijk"/>
    <s v="37"/>
    <s v=""/>
    <s v="3402 MJ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695"/>
    <n v="1582"/>
    <m/>
    <m/>
    <m/>
    <n v="0"/>
    <n v="1695"/>
    <n v="1582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VT451659"/>
    <s v="ZOMERDIJK 37  - IJSSELSTEIN UT"/>
    <s v="Groep op factuurstrc"/>
    <s v="E0043007053038718"/>
    <m/>
    <s v=""/>
    <s v="Stedin Netbeheer Utrecht"/>
    <s v="871687400000002254"/>
    <s v="0"/>
    <s v="8742030102119"/>
    <s v="3x25A"/>
    <n v="0"/>
    <s v="Nee"/>
    <s v="Ja"/>
    <s v=""/>
    <s v=""/>
    <s v=""/>
    <s v="CE02960865"/>
    <s v="EO002957"/>
    <s v="Gem IJsselstein 2022 VRI"/>
    <s v=""/>
    <n v="1"/>
  </r>
  <r>
    <x v="1"/>
    <x v="1"/>
    <s v="30279625"/>
    <s v="O32397362"/>
    <x v="0"/>
    <s v="O32397366"/>
    <s v="O32519737"/>
    <x v="123"/>
    <d v="2021-01-01T00:00:00"/>
    <x v="0"/>
    <s v="Ja"/>
    <s v="Factureerbaar"/>
    <s v="In bedrijf"/>
    <s v="Noord IJsseldijk"/>
    <s v="57"/>
    <s v=""/>
    <s v="3402 PG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3660"/>
    <n v="2808"/>
    <m/>
    <m/>
    <m/>
    <n v="0"/>
    <n v="7287"/>
    <n v="6349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NOORD IJSSELDIJK 57  - IJSSELSTEIN UT"/>
    <s v="Groep op factuurstrc"/>
    <s v="E0054008326299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38"/>
    <x v="124"/>
    <d v="2021-01-01T00:00:00"/>
    <x v="0"/>
    <s v="Ja"/>
    <s v="Factureerbaar"/>
    <s v="In bedrijf"/>
    <s v="Hazenveld"/>
    <s v="25"/>
    <s v=""/>
    <s v="3402 BL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75"/>
    <n v="241"/>
    <m/>
    <m/>
    <m/>
    <n v="0"/>
    <n v="175"/>
    <n v="241"/>
    <n v="0"/>
    <n v="0"/>
    <n v="0"/>
    <s v="FAS2736682"/>
    <s v="Gemeente IJsselstein Waterhuishoudin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Waterhuishoudingsgemaal"/>
    <s v="HAZENVELD 25  - IJSSELSTEIN UT"/>
    <s v="Groep op factuurstrc"/>
    <s v="E0067005549025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39"/>
    <x v="125"/>
    <d v="2021-01-01T00:00:00"/>
    <x v="0"/>
    <s v="Ja"/>
    <s v="Factureerbaar"/>
    <s v="In bedrijf"/>
    <s v="Utrechtseweg"/>
    <s v="36"/>
    <s v=""/>
    <s v="3402 PL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923"/>
    <n v="1702"/>
    <m/>
    <m/>
    <m/>
    <n v="0"/>
    <n v="1361"/>
    <n v="1825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VT600134"/>
    <s v="UTRECHTSEWEG 36  - IJSSELSTEIN UT"/>
    <s v="Groep op factuurstrc"/>
    <s v="E0053007825205521"/>
    <m/>
    <s v=""/>
    <s v="Stedin Netbeheer Utrecht"/>
    <s v="871687400000002254"/>
    <s v="0"/>
    <s v="8742030102119"/>
    <s v="3x25A"/>
    <n v="0"/>
    <s v="Nee"/>
    <s v="Ja"/>
    <s v=""/>
    <s v=""/>
    <s v=""/>
    <s v="CE02960866"/>
    <s v="EO002957"/>
    <s v="Gem IJsselstein 2022 VRI"/>
    <s v=""/>
    <n v="1"/>
  </r>
  <r>
    <x v="1"/>
    <x v="1"/>
    <s v="30279625"/>
    <s v="O32397362"/>
    <x v="0"/>
    <s v="O32397366"/>
    <s v="O32519741"/>
    <x v="126"/>
    <d v="2021-01-01T00:00:00"/>
    <x v="0"/>
    <s v="Ja"/>
    <s v="Factureerbaar"/>
    <s v="In bedrijf"/>
    <s v="Oranje Nassaulaan"/>
    <s v="48"/>
    <s v=""/>
    <s v="3402 CS"/>
    <s v="IJSSELSTEIN UT"/>
    <s v="E1A"/>
    <s v="Elek"/>
    <s v="Kleinverbruik"/>
    <s v="JRL Jaarlijks"/>
    <s v="Nee"/>
    <s v=""/>
    <s v="Voorschotten toegelaten"/>
    <s v="E_DVK - Profielklik"/>
    <d v="2021-07-01T00:00:00"/>
    <n v="16498"/>
    <n v="0"/>
    <m/>
    <m/>
    <m/>
    <n v="0"/>
    <n v="12766"/>
    <n v="3784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ORANJE NASSAULAAN 48  - IJSSELSTEIN UT"/>
    <s v="Groep op factuurstrc"/>
    <s v="794253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42"/>
    <x v="127"/>
    <d v="2021-01-01T00:00:00"/>
    <x v="0"/>
    <s v="Ja"/>
    <s v="Factureerbaar"/>
    <s v="In bedrijf"/>
    <s v="Oranje Nassaulaan"/>
    <s v="1"/>
    <s v=""/>
    <s v="3402 CP"/>
    <s v="IJSSELSTEIN UT"/>
    <s v="E1A"/>
    <s v="Elek"/>
    <s v="Kleinverbruik"/>
    <s v="JRL Jaarlijks"/>
    <s v="Nee"/>
    <s v=""/>
    <s v="Voorschotten toegelaten"/>
    <s v="E_DVK - Profielklik"/>
    <d v="2021-07-01T00:00:00"/>
    <n v="13685"/>
    <n v="0"/>
    <m/>
    <m/>
    <m/>
    <n v="0"/>
    <n v="10984"/>
    <n v="2744"/>
    <n v="0"/>
    <n v="0"/>
    <n v="0"/>
    <s v="FAS2736673"/>
    <s v="Gemeente IJsselstein Brugg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Oranje brug"/>
    <s v="ORANJE NASSAULAAN 1  - IJSSELSTEIN UT"/>
    <s v="Groep op factuurstrc"/>
    <s v="8821628O"/>
    <m/>
    <s v=""/>
    <s v="Stedin Netbeheer Utrecht"/>
    <s v="871687400000002254"/>
    <s v="0"/>
    <s v="8742030102119"/>
    <s v="3x25A"/>
    <n v="0"/>
    <s v="Ja"/>
    <s v="Ja"/>
    <s v=""/>
    <s v=""/>
    <s v=""/>
    <s v="CE02960867"/>
    <s v="EO002955"/>
    <s v="Gem IJsselstein 2022 bruggen"/>
    <s v=""/>
    <n v="1"/>
  </r>
  <r>
    <x v="1"/>
    <x v="1"/>
    <s v="30279625"/>
    <s v="O32397362"/>
    <x v="0"/>
    <s v="O32397366"/>
    <s v="O32519743"/>
    <x v="128"/>
    <d v="2021-01-01T00:00:00"/>
    <x v="0"/>
    <s v="Ja"/>
    <s v="Factureerbaar"/>
    <s v="In bedrijf"/>
    <s v="Utrechtseweg"/>
    <s v="78"/>
    <s v=""/>
    <s v="3402 PR"/>
    <s v="IJSSELSTEIN UT"/>
    <s v="E1A"/>
    <s v="Elek"/>
    <s v="Kleinverbruik"/>
    <s v="JRL Jaarlijks"/>
    <s v="Nee"/>
    <s v=""/>
    <s v="Voorschotten toegelaten"/>
    <s v="E_DVK - Profielklik"/>
    <d v="2021-07-01T00:00:00"/>
    <n v="417.3"/>
    <n v="224.7"/>
    <m/>
    <m/>
    <m/>
    <n v="0"/>
    <n v="419"/>
    <n v="225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UTRECHTSEWEG 78  - IJSSELSTEIN UT"/>
    <s v="Groep op factuurstrc"/>
    <s v="660229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44"/>
    <x v="129"/>
    <d v="2021-01-01T00:00:00"/>
    <x v="0"/>
    <s v="Ja"/>
    <s v="Factureerbaar"/>
    <s v="In bedrijf"/>
    <s v="Poortdijk"/>
    <s v="30"/>
    <s v=""/>
    <s v="3402 BS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868"/>
    <n v="888"/>
    <m/>
    <m/>
    <m/>
    <n v="0"/>
    <n v="868"/>
    <n v="888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VT451657"/>
    <s v="POORTDIJK 30  - IJSSELSTEIN UT"/>
    <s v="Groep op factuurstrc"/>
    <s v="E0043007053306118"/>
    <m/>
    <s v=""/>
    <s v="Stedin Netbeheer Utrecht"/>
    <s v="871687400000002254"/>
    <s v="0"/>
    <s v="8742030102119"/>
    <s v="3x25A"/>
    <n v="0"/>
    <s v="Nee"/>
    <s v="Ja"/>
    <s v=""/>
    <s v=""/>
    <s v=""/>
    <s v="CE02960868"/>
    <s v="EO002957"/>
    <s v="Gem IJsselstein 2022 VRI"/>
    <s v=""/>
    <n v="1"/>
  </r>
  <r>
    <x v="1"/>
    <x v="1"/>
    <s v="30279625"/>
    <s v="O32397391"/>
    <x v="1"/>
    <s v="O32397395"/>
    <s v="O32523928"/>
    <x v="130"/>
    <d v="2021-01-01T00:00:00"/>
    <x v="0"/>
    <s v="Ja"/>
    <s v="Factureerbaar"/>
    <s v="In bedrijf"/>
    <s v="Hitteschild"/>
    <s v="4"/>
    <s v=""/>
    <s v="3402 EA"/>
    <s v="IJSSELSTEIN UT"/>
    <s v="E2A"/>
    <s v="Elek"/>
    <s v="Kleinverbruik"/>
    <s v="JRL Jaarlijks"/>
    <s v="Nee"/>
    <s v=""/>
    <s v="Voorschotten toegelaten"/>
    <s v="E_DVK - Profielklik"/>
    <d v="2021-07-01T00:00:00"/>
    <n v="9791"/>
    <n v="0"/>
    <m/>
    <m/>
    <m/>
    <n v="0"/>
    <n v="7703"/>
    <n v="2116"/>
    <n v="0"/>
    <n v="0"/>
    <n v="0"/>
    <s v="FAS2989969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IJ249"/>
    <s v="Hitteschild"/>
    <s v="Groep op factuurstrc"/>
    <s v="7200132O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45"/>
    <x v="131"/>
    <d v="2021-01-01T00:00:00"/>
    <x v="2"/>
    <s v="Nee"/>
    <s v="Eindafrekening"/>
    <s v="Gesloopt"/>
    <s v="Alexandrietpad"/>
    <s v="8"/>
    <s v="THV"/>
    <s v="3402 XX"/>
    <s v="IJSSELSTEIN UT"/>
    <s v="E2A"/>
    <s v="Elek"/>
    <s v="Kleinverbruik"/>
    <s v="JRL Jaarlijks"/>
    <s v="Nee"/>
    <s v=""/>
    <s v="Voorschotten toegelaten"/>
    <s v="E_DVK - Profielklik"/>
    <d v="2021-07-01T00:00:00"/>
    <n v="1701"/>
    <n v="0"/>
    <m/>
    <m/>
    <m/>
    <n v="0"/>
    <n v="812"/>
    <n v="51"/>
    <n v="0"/>
    <n v="0"/>
    <n v="0"/>
    <s v="FAS3389482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IJVO Terrein"/>
    <s v="PARELPAD 8  - IJSSELSTEIN UT"/>
    <s v="Groep op factuurstrc"/>
    <s v="9605838O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46"/>
    <x v="132"/>
    <d v="2021-01-01T00:00:00"/>
    <x v="0"/>
    <s v="Ja"/>
    <s v="Factureerbaar"/>
    <s v="In bedrijf"/>
    <s v="Televisiebaan"/>
    <s v="106"/>
    <s v=""/>
    <s v="3402 VH"/>
    <s v="IJSSELSTEIN UT"/>
    <s v="E2B"/>
    <s v="Elek"/>
    <s v="Kleinverbruik"/>
    <s v="JRL Jaarlijks"/>
    <s v="Ja"/>
    <s v="Administratief aan"/>
    <s v="Voorschotten toegelaten"/>
    <s v="E_DVK - Profielklik"/>
    <d v="2022-01-05T00:00:00"/>
    <n v="27151"/>
    <n v="20820"/>
    <m/>
    <m/>
    <m/>
    <n v="0"/>
    <n v="26931"/>
    <n v="21102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E0054007678597620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47"/>
    <x v="133"/>
    <d v="2021-01-01T00:00:00"/>
    <x v="0"/>
    <s v="Ja"/>
    <s v="Factureerbaar"/>
    <s v="In bedrijf"/>
    <s v="Randdijk"/>
    <s v="21"/>
    <s v=""/>
    <s v="3402 TL"/>
    <s v="IJSSELSTEIN UT"/>
    <s v="E1A"/>
    <s v="Elek"/>
    <s v="Kleinverbruik"/>
    <s v="JRL Jaarlijks"/>
    <s v="Nee"/>
    <s v=""/>
    <s v="Voorschotten toegelaten"/>
    <s v="E_DVK - Profielklik"/>
    <d v="2021-07-01T00:00:00"/>
    <n v="3409"/>
    <n v="0"/>
    <m/>
    <m/>
    <m/>
    <n v="0"/>
    <n v="2485"/>
    <n v="93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RANDDIJK 21  - IJSSELSTEIN UT"/>
    <s v="Groep op factuurstrc"/>
    <s v="970356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48"/>
    <x v="134"/>
    <d v="2021-01-01T00:00:00"/>
    <x v="0"/>
    <s v="Ja"/>
    <s v="Factureerbaar"/>
    <s v="In bedrijf"/>
    <s v="Griendweg"/>
    <s v="4"/>
    <s v="GMA"/>
    <s v="3403 NG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653"/>
    <n v="826"/>
    <m/>
    <m/>
    <m/>
    <n v="0"/>
    <n v="653"/>
    <n v="826"/>
    <n v="0"/>
    <n v="0"/>
    <n v="0"/>
    <s v="FAS3348737"/>
    <s v="Gemeente IJsselstein Infrastructuu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Poldergemaal Groenvliet"/>
    <s v="Heemradenlaan 3  - IJSSELSTEIN UT"/>
    <s v="Groep op factuurstrc"/>
    <s v="E00670055490276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49"/>
    <x v="135"/>
    <d v="2021-01-01T00:00:00"/>
    <x v="0"/>
    <s v="Ja"/>
    <s v="Factureerbaar"/>
    <s v="In bedrijf"/>
    <s v="Zuid IJsseldijk"/>
    <s v="22"/>
    <s v=""/>
    <s v="3401 PX"/>
    <s v="IJSSELSTEIN UT"/>
    <s v="E1A"/>
    <s v="Elek"/>
    <s v="Kleinverbruik"/>
    <s v="JRL Jaarlijks"/>
    <s v="Nee"/>
    <s v=""/>
    <s v="Voorschotten toegelaten"/>
    <s v="E_DVK - Profielklik"/>
    <d v="2021-07-01T00:00:00"/>
    <n v="2459"/>
    <n v="0"/>
    <m/>
    <m/>
    <m/>
    <n v="0"/>
    <n v="1869"/>
    <n v="597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ZUID IJSSELDIJK 22  - IJSSELSTEIN UT"/>
    <s v="Groep op factuurstrc"/>
    <s v="9012008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50"/>
    <x v="136"/>
    <d v="2021-01-01T00:00:00"/>
    <x v="0"/>
    <s v="Ja"/>
    <s v="Factureerbaar"/>
    <s v="In bedrijf"/>
    <s v="Zuid IJsseldijk"/>
    <s v="3"/>
    <s v=""/>
    <s v="3401 PX"/>
    <s v="IJSSELSTEIN UT"/>
    <s v="E1A"/>
    <s v="Elek"/>
    <s v="Kleinverbruik"/>
    <s v="JRL Jaarlijks"/>
    <s v="Nee"/>
    <s v=""/>
    <s v="Voorschotten toegelaten"/>
    <s v="E_DVK - Profielklik"/>
    <d v="2021-07-01T00:00:00"/>
    <n v="278.2"/>
    <n v="149.80000000000001"/>
    <m/>
    <m/>
    <m/>
    <n v="0"/>
    <n v="279"/>
    <n v="150"/>
    <n v="0"/>
    <n v="0"/>
    <n v="0"/>
    <s v="FAS2736673"/>
    <s v="Gemeente IJsselstein Brugg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rug Signalering"/>
    <s v="ZUID IJSSELDIJK 3  - IJSSELSTEIN UT"/>
    <s v="Groep op factuurstrc"/>
    <s v="8006168D"/>
    <m/>
    <s v=""/>
    <s v="Stedin Netbeheer Utrecht"/>
    <s v="871687400000002254"/>
    <s v="0"/>
    <s v="8742030102119"/>
    <s v="3x25A"/>
    <n v="0"/>
    <s v="Ja"/>
    <s v="Ja"/>
    <s v=""/>
    <s v=""/>
    <s v=""/>
    <s v="CE02960869"/>
    <s v="EO002955"/>
    <s v="Gem IJsselstein 2022 bruggen"/>
    <s v=""/>
    <n v="1"/>
  </r>
  <r>
    <x v="1"/>
    <x v="1"/>
    <s v="30279625"/>
    <s v="O32397362"/>
    <x v="0"/>
    <s v="O32397366"/>
    <s v="O32519751"/>
    <x v="137"/>
    <d v="2021-01-01T00:00:00"/>
    <x v="0"/>
    <s v="Ja"/>
    <s v="Factureerbaar"/>
    <s v="In bedrijf"/>
    <s v="Poortdijk"/>
    <s v="34"/>
    <s v=""/>
    <s v="3402 BS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26544"/>
    <n v="13661"/>
    <m/>
    <m/>
    <m/>
    <n v="0"/>
    <n v="26544"/>
    <n v="13661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POORTDIJK 34  - IJSSELSTEIN UT"/>
    <s v="Groep op factuurstrc"/>
    <s v="E004400698018761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52"/>
    <x v="138"/>
    <d v="2021-01-01T00:00:00"/>
    <x v="0"/>
    <s v="Ja"/>
    <s v="Factureerbaar"/>
    <s v="In bedrijf"/>
    <s v="Oranje Nassaulaan"/>
    <s v="50"/>
    <s v=""/>
    <s v="3402 CS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81305"/>
    <n v="61277"/>
    <m/>
    <m/>
    <m/>
    <n v="0"/>
    <n v="81305"/>
    <n v="61277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ORANJE NASSAULAAN 50  - IJSSELSTEIN UT"/>
    <s v="Groep op factuurstrc"/>
    <s v="E004400715693951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53"/>
    <x v="139"/>
    <d v="2021-01-01T00:00:00"/>
    <x v="0"/>
    <s v="Ja"/>
    <s v="Factureerbaar"/>
    <s v="In bedrijf"/>
    <s v="Praagsingel"/>
    <s v="478"/>
    <s v="TO"/>
    <s v="3404 VL"/>
    <s v="IJSSELSTEIN UT"/>
    <s v="E1A"/>
    <s v="Elek"/>
    <s v="Kleinverbruik"/>
    <s v="JRL Jaarlijks"/>
    <s v="Nee"/>
    <s v=""/>
    <s v="Voorschotten toegelaten"/>
    <s v="E_DVK - Profielklik"/>
    <d v="2021-07-01T00:00:00"/>
    <n v="36163"/>
    <n v="0"/>
    <m/>
    <m/>
    <m/>
    <n v="0"/>
    <n v="27596"/>
    <n v="8681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PRAAGSINGEL 478 TO     - IJSSELSTEIN UT"/>
    <s v="Groep op factuurstrc"/>
    <s v="717716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54"/>
    <x v="140"/>
    <d v="2021-01-01T00:00:00"/>
    <x v="0"/>
    <s v="Ja"/>
    <s v="Factureerbaar"/>
    <s v="In bedrijf"/>
    <s v="Noordpoolstraat"/>
    <s v="14"/>
    <s v="BIJ"/>
    <s v="3401 ZV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2753"/>
    <n v="2317"/>
    <m/>
    <m/>
    <m/>
    <n v="0"/>
    <n v="2753"/>
    <n v="2317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NOORDPOOLSTRAAT 14 BIJ    - IJSSELSTEIN UT"/>
    <s v="Groep op factuurstrc"/>
    <s v="E0034007000923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55"/>
    <x v="141"/>
    <d v="2021-01-01T00:00:00"/>
    <x v="0"/>
    <s v="Ja"/>
    <s v="Factureerbaar"/>
    <s v="In bedrijf"/>
    <s v="Overtoom"/>
    <s v="1"/>
    <s v=""/>
    <s v="3401 BK"/>
    <s v="IJSSELSTEIN UT"/>
    <s v=""/>
    <s v="Elek"/>
    <s v="Grootverbruik"/>
    <s v="TMT Telemetrie"/>
    <s v="Nee"/>
    <s v=""/>
    <s v="Enkel afrekeningen"/>
    <s v="E_DVK - Profielklik"/>
    <d v="2022-04-01T00:00:00"/>
    <n v="348976"/>
    <n v="324340"/>
    <n v="1991"/>
    <n v="6548"/>
    <m/>
    <n v="235"/>
    <n v="355576"/>
    <n v="340798"/>
    <n v="-2129"/>
    <n v="-5877"/>
    <n v="0"/>
    <s v="FAS2736678"/>
    <s v="Gemeente IJsselstein Overig - GV Elektriciteit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Overtoom 1  - IJSSELSTEIN U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56"/>
    <x v="142"/>
    <d v="2021-01-01T00:00:00"/>
    <x v="0"/>
    <s v="Ja"/>
    <s v="Factureerbaar"/>
    <s v="In bedrijf"/>
    <s v="Hogebiezen"/>
    <s v="17"/>
    <s v="NST"/>
    <s v="3401 RK"/>
    <s v="IJSSELSTEIN UT"/>
    <s v="E2B"/>
    <s v="Elek"/>
    <s v="Kleinverbruik"/>
    <s v="JRL Jaarlijks"/>
    <s v="Ja"/>
    <s v="Administratief aan"/>
    <s v="Voorschotten toegelaten"/>
    <s v="E_DVK - Profielklik"/>
    <d v="2022-01-05T00:00:00"/>
    <n v="9941"/>
    <n v="8863"/>
    <m/>
    <m/>
    <m/>
    <n v="0"/>
    <n v="9941"/>
    <n v="8863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HOGEBIEZEN 17 NST    - IJSSELSTEIN UT"/>
    <s v="Groep op factuurstrc"/>
    <s v="E0034006879367817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29"/>
    <x v="143"/>
    <d v="2021-01-01T00:00:00"/>
    <x v="0"/>
    <s v="Ja"/>
    <s v="Factureerbaar"/>
    <s v="In bedrijf"/>
    <s v="Achtersloot"/>
    <s v="3"/>
    <s v="TO"/>
    <s v="3401 NR"/>
    <s v="IJSSELSTEIN UT"/>
    <s v="E2B"/>
    <s v="Elek"/>
    <s v="Kleinverbruik"/>
    <s v="JRL Jaarlijks"/>
    <s v="Ja"/>
    <s v="Administratief aan"/>
    <s v="Voorschotten toegelaten"/>
    <s v="E_DVK - Profielklik"/>
    <d v="2022-01-05T00:00:00"/>
    <n v="372"/>
    <n v="1019"/>
    <m/>
    <m/>
    <m/>
    <n v="0"/>
    <n v="372"/>
    <n v="1019"/>
    <n v="0"/>
    <n v="0"/>
    <n v="0"/>
    <s v="FAS2989970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Bergbezinkbassin"/>
    <s v="ACHTERSLOOT 3 TO - IJSSELSTEIN UT"/>
    <s v="Groep op factuurstrc"/>
    <s v="E0034007000923917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59"/>
    <x v="144"/>
    <d v="2021-01-01T00:00:00"/>
    <x v="0"/>
    <s v="Ja"/>
    <s v="Factureerbaar"/>
    <s v="In bedrijf"/>
    <s v="Basiliekpad"/>
    <s v="4"/>
    <s v="TO"/>
    <s v="3401 BJ"/>
    <s v="IJSSELSTEIN UT"/>
    <s v="E1A"/>
    <s v="Elek"/>
    <s v="Kleinverbruik"/>
    <s v="JRL Jaarlijks"/>
    <s v="Nee"/>
    <s v=""/>
    <s v="Voorschotten toegelaten"/>
    <s v="E_DVK - Profielklik"/>
    <d v="2021-07-01T00:00:00"/>
    <n v="22481"/>
    <n v="0"/>
    <m/>
    <m/>
    <m/>
    <n v="0"/>
    <n v="18044"/>
    <n v="4507"/>
    <n v="0"/>
    <n v="0"/>
    <n v="0"/>
    <s v="FAS3348738"/>
    <s v="Gemeente IJsselstein Infrastructuu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lichting Podium"/>
    <s v=""/>
    <s v="Groep op factuurstrc"/>
    <s v="6625672"/>
    <m/>
    <s v=""/>
    <s v="Stedin Netbeheer Utrecht"/>
    <s v="871687400000002254"/>
    <s v="0"/>
    <s v="8742030102119"/>
    <s v="3x25A"/>
    <n v="0"/>
    <s v="Nee"/>
    <s v="Ja"/>
    <s v=""/>
    <s v=""/>
    <s v=""/>
    <s v="CE02960872"/>
    <s v="EO002957"/>
    <s v="Gem IJsselstein 2022 VRI"/>
    <s v=""/>
    <n v="1"/>
  </r>
  <r>
    <x v="1"/>
    <x v="1"/>
    <s v="30279625"/>
    <s v="O32397362"/>
    <x v="0"/>
    <s v="O32397366"/>
    <s v="O32519760"/>
    <x v="145"/>
    <d v="2021-01-01T00:00:00"/>
    <x v="0"/>
    <s v="Ja"/>
    <s v="Factureerbaar"/>
    <s v="In bedrijf"/>
    <s v="Praagsingel"/>
    <s v="285"/>
    <s v="VRI"/>
    <s v="3404 VV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3664"/>
    <n v="3685"/>
    <m/>
    <m/>
    <m/>
    <n v="0"/>
    <n v="2190"/>
    <n v="2271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FR900705"/>
    <s v="BASILIEKPAD 0  - IJSSELSTEIN UT"/>
    <s v="Groep op factuurstrc"/>
    <s v="E0051005418879219"/>
    <m/>
    <s v=""/>
    <s v="Stedin Netbeheer Utrecht"/>
    <s v="871687400000002254"/>
    <s v="0"/>
    <s v="8742030102119"/>
    <s v="3x25A"/>
    <n v="0"/>
    <s v="Nee"/>
    <s v="Ja"/>
    <s v=""/>
    <s v=""/>
    <s v=""/>
    <s v="CE02960873"/>
    <s v="EO002957"/>
    <s v="Gem IJsselstein 2022 VRI"/>
    <s v=""/>
    <n v="1"/>
  </r>
  <r>
    <x v="1"/>
    <x v="1"/>
    <s v="30279625"/>
    <s v="O32397362"/>
    <x v="0"/>
    <s v="O32397366"/>
    <s v="O32519761"/>
    <x v="146"/>
    <d v="2021-01-01T00:00:00"/>
    <x v="0"/>
    <s v="Ja"/>
    <s v="Factureerbaar"/>
    <s v="In bedrijf"/>
    <s v="Overtoom"/>
    <s v="3"/>
    <s v=""/>
    <s v="3401 BK"/>
    <s v="IJSSELSTEIN UT"/>
    <s v="E2A"/>
    <s v="Elek"/>
    <s v="Kleinverbruik"/>
    <s v="JRL Jaarlijks"/>
    <s v="Nee"/>
    <s v=""/>
    <s v="Voorschotten toegelaten"/>
    <s v="E_DVK - Profielklik"/>
    <d v="2021-07-01T00:00:00"/>
    <n v="10386"/>
    <n v="0"/>
    <m/>
    <m/>
    <m/>
    <n v="0"/>
    <n v="9622"/>
    <n v="794"/>
    <n v="0"/>
    <n v="0"/>
    <n v="0"/>
    <s v="FAS2736679"/>
    <s v="Gemeente IJsselstein Parkeerservice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ollart"/>
    <s v="OVERTOOM 3  - IJSSELSTEIN UT"/>
    <s v="Groep op factuurstrc"/>
    <s v="19168820"/>
    <m/>
    <s v=""/>
    <s v="Stedin Netbeheer Utrecht"/>
    <s v="871687400000002254"/>
    <s v="0"/>
    <s v="8742030105110"/>
    <s v="3x63A"/>
    <n v="0"/>
    <s v="Nee"/>
    <s v="Ja"/>
    <s v=""/>
    <s v=""/>
    <s v=""/>
    <s v="CE02960874"/>
    <s v="EO002957"/>
    <s v="Gem IJsselstein 2022 VRI"/>
    <s v=""/>
    <n v="1"/>
  </r>
  <r>
    <x v="1"/>
    <x v="1"/>
    <s v="30279625"/>
    <s v="O32397362"/>
    <x v="0"/>
    <s v="O32397366"/>
    <s v="O32519762"/>
    <x v="147"/>
    <d v="2021-01-01T00:00:00"/>
    <x v="0"/>
    <s v="Ja"/>
    <s v="Factureerbaar"/>
    <s v="In bedrijf"/>
    <s v="Merkelbachlaan"/>
    <s v="2"/>
    <s v=""/>
    <s v="3404 EX"/>
    <s v="IJSSELSTEIN UT"/>
    <s v=""/>
    <s v="Elek"/>
    <s v="Grootverbruik"/>
    <s v="TMT Telemetrie"/>
    <s v="Nee"/>
    <s v=""/>
    <s v="Enkel afrekeningen"/>
    <s v="E_DVK - Profielklik"/>
    <d v="2022-04-01T00:00:00"/>
    <n v="55214"/>
    <n v="34784"/>
    <m/>
    <m/>
    <m/>
    <n v="71"/>
    <n v="59075"/>
    <n v="41995"/>
    <n v="0"/>
    <n v="0"/>
    <n v="0"/>
    <s v="FAS2736678"/>
    <s v="Gemeente IJsselstein Overig - GV Elektriciteit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MERKELBACHLN 2  - YSSELSTEIN U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63"/>
    <x v="148"/>
    <d v="2021-01-01T00:00:00"/>
    <x v="0"/>
    <s v="Ja"/>
    <s v="Factureerbaar"/>
    <s v="In bedrijf"/>
    <s v="Mr. Abbink Spainkstraat"/>
    <s v="36"/>
    <s v=""/>
    <s v="3401 ZH"/>
    <s v="IJSSELSTEIN UT"/>
    <s v=""/>
    <s v="Elek"/>
    <s v="Grootverbruik"/>
    <s v="TMT Telemetrie"/>
    <s v="Nee"/>
    <s v=""/>
    <s v="Enkel afrekeningen"/>
    <s v="E_DVK - Profielklik"/>
    <d v="2022-04-01T00:00:00"/>
    <n v="37443"/>
    <n v="29990"/>
    <m/>
    <m/>
    <m/>
    <n v="51"/>
    <n v="37862"/>
    <n v="29928"/>
    <n v="0"/>
    <n v="0"/>
    <n v="0"/>
    <s v="FAS2736678"/>
    <s v="Gemeente IJsselstein Overig - GV Elektriciteit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64"/>
    <x v="149"/>
    <d v="2021-01-01T00:00:00"/>
    <x v="0"/>
    <s v="Ja"/>
    <s v="Factureerbaar"/>
    <s v="In bedrijf"/>
    <s v="Basiliekpad"/>
    <s v="4"/>
    <s v="TO"/>
    <s v="3401 BJ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4739"/>
    <n v="441"/>
    <m/>
    <m/>
    <m/>
    <n v="0"/>
    <n v="4739"/>
    <n v="441"/>
    <n v="0"/>
    <n v="0"/>
    <n v="0"/>
    <s v="FAS3348739"/>
    <s v="Gemeente IJsselstein Infrastructuu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lichting Fietsenstalling."/>
    <s v="BASILIEKPAD 4 TO     - IJSSELSTEIN UT"/>
    <s v="Groep op factuurstrc"/>
    <s v="E005200439735311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65"/>
    <x v="150"/>
    <d v="2021-01-01T00:00:00"/>
    <x v="0"/>
    <s v="Ja"/>
    <s v="Factureerbaar"/>
    <s v="In bedrijf"/>
    <s v="Maria Montessoristraat"/>
    <s v="0"/>
    <s v=""/>
    <s v="3401 RD"/>
    <s v="IJSSELSTEIN UT"/>
    <s v="E1A"/>
    <s v="Elek"/>
    <s v="Kleinverbruik"/>
    <s v="JRL Jaarlijks"/>
    <s v="Nee"/>
    <s v=""/>
    <s v="Voorschotten toegelaten"/>
    <s v="E_DVK - Profielklik"/>
    <d v="2021-07-01T00:00:00"/>
    <n v="1431"/>
    <n v="0"/>
    <m/>
    <m/>
    <m/>
    <n v="0"/>
    <n v="1103"/>
    <n v="331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MARIA MONTESSORISTRAAT 0  - IJSSELSTEIN UT"/>
    <s v="Groep op factuurstrc"/>
    <s v="192647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66"/>
    <x v="151"/>
    <d v="2021-01-01T00:00:00"/>
    <x v="0"/>
    <s v="Ja"/>
    <s v="Factureerbaar"/>
    <s v="In bedrijf"/>
    <s v="Heemradenlaan"/>
    <s v="3"/>
    <s v="BIJ"/>
    <s v="3403 NK"/>
    <s v="IJSSELSTEIN UT"/>
    <s v="E1A"/>
    <s v="Elek"/>
    <s v="Kleinverbruik"/>
    <s v="JRL Jaarlijks"/>
    <s v="Nee"/>
    <s v=""/>
    <s v="Voorschotten toegelaten"/>
    <s v="E_DVK - Profielklik"/>
    <d v="2021-07-01T00:00:00"/>
    <n v="70"/>
    <n v="0"/>
    <m/>
    <m/>
    <m/>
    <n v="0"/>
    <n v="42"/>
    <n v="27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EEMRADENLAAN 3 BIJ    - IJSSELSTEIN UT"/>
    <s v="Groep op factuurstrc"/>
    <s v="193324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67"/>
    <x v="152"/>
    <d v="2021-01-01T00:00:00"/>
    <x v="0"/>
    <s v="Ja"/>
    <s v="Factureerbaar"/>
    <s v="In bedrijf"/>
    <s v="Jan Van Der Heydenweg"/>
    <s v="244"/>
    <s v=""/>
    <s v="3401 RJ"/>
    <s v="IJSSELSTEIN UT"/>
    <s v=""/>
    <s v="Elek"/>
    <s v="Grootverbruik"/>
    <s v="TMT Telemetrie"/>
    <s v="Nee"/>
    <s v=""/>
    <s v="Enkel afrekeningen"/>
    <s v="E_DVK - Profielklik"/>
    <d v="2022-04-01T00:00:00"/>
    <n v="32711"/>
    <n v="26855"/>
    <m/>
    <m/>
    <m/>
    <n v="85"/>
    <n v="31175"/>
    <n v="26931"/>
    <n v="0"/>
    <n v="0"/>
    <n v="0"/>
    <s v="FAS2736678"/>
    <s v="Gemeente IJsselstein Overig - GV Elektriciteit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J VD HEYDENWG 244  - YSSELSTEIN U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768"/>
    <x v="153"/>
    <d v="2021-01-01T00:00:00"/>
    <x v="0"/>
    <s v="Ja"/>
    <s v="Factureerbaar"/>
    <s v="In bedrijf"/>
    <s v="Lage Dijk-Noord"/>
    <s v="0"/>
    <s v=""/>
    <s v="3401 RG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33"/>
    <n v="35"/>
    <m/>
    <m/>
    <m/>
    <n v="0"/>
    <n v="33"/>
    <n v="35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 (tunnel)"/>
    <s v="LAGE DIJK-NOORD 0  - IJSSELSTEIN UT"/>
    <s v="Groep op factuurstrc"/>
    <s v="E00520043973533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0"/>
    <x v="154"/>
    <d v="2021-01-01T00:00:00"/>
    <x v="0"/>
    <s v="Ja"/>
    <s v="Factureerbaar"/>
    <s v="In bedrijf"/>
    <s v="Lage Dijk-Noord"/>
    <s v="28"/>
    <s v="BIJ"/>
    <s v="3401 RG"/>
    <s v="IJSSELSTEIN UT"/>
    <s v="E1A"/>
    <s v="Elek"/>
    <s v="Kleinverbruik"/>
    <s v="JRL Jaarlijks"/>
    <s v="Nee"/>
    <s v=""/>
    <s v="Voorschotten toegelaten"/>
    <s v="E_DVK - Profielklik"/>
    <d v="2021-07-01T00:00:00"/>
    <n v="105"/>
    <n v="0"/>
    <m/>
    <m/>
    <m/>
    <n v="0"/>
    <n v="84"/>
    <n v="21"/>
    <n v="0"/>
    <n v="0"/>
    <n v="0"/>
    <s v="FAS2989981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Waarschijnlijk Verlichting Tunnel"/>
    <s v="LAGE DIJK-NOORD 28 BIJ    - IJSSELSTEIN UT"/>
    <s v="Groep op factuurstrc"/>
    <s v="33279601"/>
    <m/>
    <s v=""/>
    <s v="Stedin Netbeheer Utrecht"/>
    <s v="871687400000002254"/>
    <s v="0"/>
    <s v="8742030102119"/>
    <s v="3x25A"/>
    <n v="0"/>
    <s v="Nee"/>
    <s v="Ja"/>
    <s v=""/>
    <s v=""/>
    <s v=""/>
    <s v="CE02959307"/>
    <s v="EO002957"/>
    <s v="Gem IJsselstein 2022 VRI"/>
    <s v=""/>
    <n v="1"/>
  </r>
  <r>
    <x v="1"/>
    <x v="1"/>
    <s v="30279625"/>
    <s v="O32397362"/>
    <x v="0"/>
    <s v="O32397366"/>
    <s v="O32519769"/>
    <x v="155"/>
    <d v="2021-01-01T00:00:00"/>
    <x v="0"/>
    <s v="Ja"/>
    <s v="Factureerbaar"/>
    <s v="In bedrijf"/>
    <s v="Hogebiezendijk"/>
    <s v="84"/>
    <s v="BIJ"/>
    <s v="3401 RT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46"/>
    <n v="48"/>
    <m/>
    <m/>
    <m/>
    <n v="0"/>
    <n v="46"/>
    <n v="48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 (tunnel)"/>
    <s v="HOGEBIEZENDIJK 84 BIJ    - IJSSELSTEIN UT"/>
    <s v="Groep op factuurstrc"/>
    <s v="E0052004397354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0"/>
    <x v="156"/>
    <d v="2021-01-01T00:00:00"/>
    <x v="0"/>
    <s v="Ja"/>
    <s v="Factureerbaar"/>
    <s v="In bedrijf"/>
    <s v="Benschopperstraat"/>
    <s v="6"/>
    <s v="NST"/>
    <s v="3401 DH"/>
    <s v="IJSSELSTEIN UT"/>
    <s v="E2A"/>
    <s v="Elek"/>
    <s v="Kleinverbruik"/>
    <s v="JRL Jaarlijks"/>
    <s v="Nee"/>
    <s v=""/>
    <s v="Voorschotten toegelaten"/>
    <s v="E_DVK - Profielklik"/>
    <d v="2021-07-01T00:00:00"/>
    <n v="4554"/>
    <n v="0"/>
    <m/>
    <m/>
    <m/>
    <n v="0"/>
    <n v="3427"/>
    <n v="0"/>
    <n v="0"/>
    <n v="0"/>
    <n v="0"/>
    <s v="FAS2736676"/>
    <s v="Gementee IJsselstein Markt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BENSCHOPPERSTRAAT 6 NST    - IJSSELSTEIN UT"/>
    <s v="Groep op factuurstrc"/>
    <s v="84643006"/>
    <m/>
    <s v=""/>
    <s v="Stedin Netbeheer Utrecht"/>
    <s v="871687400000002254"/>
    <s v="0"/>
    <s v="8742030105110"/>
    <s v="3x63A"/>
    <n v="0"/>
    <s v="Nee"/>
    <s v="Ja"/>
    <s v=""/>
    <s v=""/>
    <s v=""/>
    <s v="CE02960875"/>
    <s v="EO002956"/>
    <s v="Gem IJsselstein 2022 Marktkasten"/>
    <s v=""/>
    <n v="1"/>
  </r>
  <r>
    <x v="1"/>
    <x v="1"/>
    <s v="30279625"/>
    <s v="O32397362"/>
    <x v="0"/>
    <s v="O32397366"/>
    <s v="O32519771"/>
    <x v="157"/>
    <d v="2021-01-01T00:00:00"/>
    <x v="0"/>
    <s v="Ja"/>
    <s v="Factureerbaar"/>
    <s v="In bedrijf"/>
    <s v="Utrechtsestraat"/>
    <s v="77"/>
    <s v="BIJ"/>
    <s v="3401 CT"/>
    <s v="IJSSELSTEIN UT"/>
    <s v="E2A"/>
    <s v="Elek"/>
    <s v="Kleinverbruik"/>
    <s v="JRL Jaarlijks"/>
    <s v="Nee"/>
    <s v=""/>
    <s v="Voorschotten toegelaten"/>
    <s v="E_DVK - Profielklik"/>
    <d v="2021-07-01T00:00:00"/>
    <n v="3354"/>
    <n v="0"/>
    <m/>
    <m/>
    <m/>
    <n v="0"/>
    <n v="2656"/>
    <n v="0"/>
    <n v="0"/>
    <n v="0"/>
    <n v="0"/>
    <s v="FAS2736676"/>
    <s v="Gementee IJsselstein Markten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UTRECHTSESTRAAT 77 BIJ    - IJSSELSTEIN UT"/>
    <s v="Groep op factuurstrc"/>
    <s v="84784009"/>
    <m/>
    <s v=""/>
    <s v="Stedin Netbeheer Utrecht"/>
    <s v="871687400000002254"/>
    <s v="0"/>
    <s v="8742030105110"/>
    <s v="3x63A"/>
    <n v="0"/>
    <s v="Nee"/>
    <s v="Ja"/>
    <s v=""/>
    <s v=""/>
    <s v=""/>
    <s v="CE02960876"/>
    <s v="EO002956"/>
    <s v="Gem IJsselstein 2022 Marktkasten"/>
    <s v=""/>
    <n v="1"/>
  </r>
  <r>
    <x v="1"/>
    <x v="1"/>
    <s v="30279625"/>
    <s v="O32397362"/>
    <x v="0"/>
    <s v="O32397366"/>
    <s v="O32519772"/>
    <x v="158"/>
    <d v="2021-01-01T00:00:00"/>
    <x v="0"/>
    <s v="Ja"/>
    <s v="Factureerbaar"/>
    <s v="In bedrijf"/>
    <s v="Scheepsjager"/>
    <s v="7"/>
    <s v="T/O"/>
    <s v="3401 PH"/>
    <s v="IJSSELSTEIN UT"/>
    <s v="E1A"/>
    <s v="Elek"/>
    <s v="Kleinverbruik"/>
    <s v="JRL Jaarlijks"/>
    <s v="Nee"/>
    <s v=""/>
    <s v="Voorschotten toegelaten"/>
    <s v="E_DVK - Profielklik"/>
    <d v="2021-07-01T00:00:00"/>
    <n v="88"/>
    <n v="0"/>
    <m/>
    <m/>
    <m/>
    <n v="0"/>
    <n v="63"/>
    <n v="24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SCHEEPSJAGER 7 TO - IJSSELSTEIN UT"/>
    <s v="Groep op factuurstrc"/>
    <s v="382513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3"/>
    <x v="159"/>
    <d v="2021-01-01T00:00:00"/>
    <x v="0"/>
    <s v="Ja"/>
    <s v="Factureerbaar"/>
    <s v="In bedrijf"/>
    <s v="Heemradenlaan"/>
    <s v="3"/>
    <s v="BIJ"/>
    <s v="3403 NK"/>
    <s v="IJSSELSTEIN UT"/>
    <s v="E2A"/>
    <s v="Elek"/>
    <s v="Kleinverbruik"/>
    <s v="JRL Jaarlijks"/>
    <s v="Nee"/>
    <s v=""/>
    <s v="Voorschotten toegelaten"/>
    <s v="E_DVK - Profielklik"/>
    <d v="2021-07-01T00:00:00"/>
    <n v="3500"/>
    <n v="0"/>
    <m/>
    <m/>
    <m/>
    <n v="0"/>
    <n v="2820"/>
    <n v="689"/>
    <n v="0"/>
    <n v="0"/>
    <n v="0"/>
    <s v="FAS2736682"/>
    <s v="Gemeente IJsselstein Waterhuishoudin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Waterhuishoudingsgemaal"/>
    <s v="HEEMRADENLAAN 3 BIJ    - IJSSELSTEIN UT"/>
    <s v="Groep op factuurstrc"/>
    <s v="88835073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4"/>
    <x v="160"/>
    <d v="2021-01-01T00:00:00"/>
    <x v="0"/>
    <s v="Ja"/>
    <s v="Factureerbaar"/>
    <s v="In bedrijf"/>
    <s v="Overtoom"/>
    <s v="3"/>
    <s v="NST"/>
    <s v="3401 BK"/>
    <s v="IJSSELSTEIN UT"/>
    <s v="E1A"/>
    <s v="Elek"/>
    <s v="Kleinverbruik"/>
    <s v="JRL Jaarlijks"/>
    <s v="Nee"/>
    <s v=""/>
    <s v="Voorschotten toegelaten"/>
    <s v="E_DVK - Profielklik"/>
    <d v="2021-07-01T00:00:00"/>
    <n v="485"/>
    <n v="0"/>
    <m/>
    <m/>
    <m/>
    <n v="0"/>
    <n v="243"/>
    <n v="243"/>
    <n v="0"/>
    <n v="0"/>
    <n v="0"/>
    <s v="FAS2736679"/>
    <s v="Gemeente IJsselstein Parkeerservice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ollart"/>
    <s v="OVERTOOM 3 NST    - IJSSELSTEIN UT"/>
    <s v="Groep op factuurstrc"/>
    <s v="0042210851"/>
    <m/>
    <s v=""/>
    <s v="Stedin Netbeheer Utrecht"/>
    <s v="871687400000002254"/>
    <s v="0"/>
    <s v="8742030102119"/>
    <s v="3x25A"/>
    <n v="0"/>
    <s v="Nee"/>
    <s v="Ja"/>
    <s v=""/>
    <s v=""/>
    <s v=""/>
    <s v="CE02960877"/>
    <s v="EO002957"/>
    <s v="Gem IJsselstein 2022 VRI"/>
    <s v=""/>
    <n v="1"/>
  </r>
  <r>
    <x v="1"/>
    <x v="1"/>
    <s v="30279625"/>
    <s v="O32397362"/>
    <x v="0"/>
    <s v="O32397366"/>
    <s v="O32519775"/>
    <x v="161"/>
    <d v="2021-01-01T00:00:00"/>
    <x v="3"/>
    <s v="Nee"/>
    <s v="Eindafrekening"/>
    <s v="In bedrijf"/>
    <s v="Johann Knoopstraat"/>
    <s v="2"/>
    <s v="NST"/>
    <s v="3404 AV"/>
    <s v="IJSSELSTEIN UT"/>
    <s v="E1A"/>
    <s v="Elek"/>
    <s v="Kleinverbruik"/>
    <s v="JRL Jaarlijks"/>
    <s v="Nee"/>
    <s v=""/>
    <s v="Voorschotten toegelaten"/>
    <s v="E_DVK - Profielklik"/>
    <d v="2021-07-01T00:00:00"/>
    <n v="3500"/>
    <n v="0"/>
    <m/>
    <m/>
    <m/>
    <n v="0"/>
    <n v="1107"/>
    <n v="701"/>
    <n v="0"/>
    <n v="0"/>
    <n v="0"/>
    <s v="FAS2736679"/>
    <s v="Gemeente IJsselstein Parkeerservice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ollart"/>
    <s v="JOHANN KNOOPSTRAAT 2 NST    - IJSSELSTEIN UT"/>
    <s v="Groep op factuurstrc"/>
    <s v="004221084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"/>
    <x v="1"/>
    <s v="30279625"/>
    <s v="O32397362"/>
    <x v="0"/>
    <s v="O32397366"/>
    <s v="O32519776"/>
    <x v="162"/>
    <d v="2021-01-01T00:00:00"/>
    <x v="0"/>
    <s v="Ja"/>
    <s v="Factureerbaar"/>
    <s v="In bedrijf"/>
    <s v="Zuiderparklaan"/>
    <s v="5"/>
    <s v="T/O"/>
    <s v="3404 DB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4893"/>
    <n v="4388"/>
    <m/>
    <m/>
    <m/>
    <n v="0"/>
    <n v="4893"/>
    <n v="4388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ZUIDERPARKLAAN 5 TO    - IJSSELSTEIN UT"/>
    <s v="Groep op factuurstrc"/>
    <s v="E0030003265569016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7"/>
    <x v="163"/>
    <d v="2021-01-01T00:00:00"/>
    <x v="0"/>
    <s v="Ja"/>
    <s v="Factureerbaar"/>
    <s v="In bedrijf"/>
    <s v="Hogebiezen"/>
    <s v="48"/>
    <s v="NABIJ"/>
    <s v="3401 RL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6"/>
    <n v="16"/>
    <m/>
    <m/>
    <m/>
    <n v="0"/>
    <n v="16"/>
    <n v="1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 48 BIJ  - IJSSELSTEIN UT"/>
    <s v="Groep op factuurstrc"/>
    <s v="135178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8"/>
    <x v="164"/>
    <d v="2021-01-01T00:00:00"/>
    <x v="0"/>
    <s v="Ja"/>
    <s v="Factureerbaar"/>
    <s v="In bedrijf"/>
    <s v="Stuivenbergweg"/>
    <s v="11"/>
    <s v="NST"/>
    <s v="3403 NH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224"/>
    <n v="916"/>
    <m/>
    <m/>
    <m/>
    <n v="0"/>
    <n v="1224"/>
    <n v="91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STUIVENBERGWEG 11 NST    - IJSSELSTEIN UT"/>
    <s v="Groep op factuurstrc"/>
    <s v="9086303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79"/>
    <x v="165"/>
    <d v="2021-01-01T00:00:00"/>
    <x v="0"/>
    <s v="Ja"/>
    <s v="Factureerbaar"/>
    <s v="In bedrijf"/>
    <s v="Noord IJsseldijk"/>
    <s v="93"/>
    <s v="B NST"/>
    <s v="3402 PG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313"/>
    <n v="252"/>
    <m/>
    <m/>
    <m/>
    <n v="0"/>
    <n v="313"/>
    <n v="252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93 B NST  - IJSSELSTEIN UT"/>
    <s v="Groep op factuurstrc"/>
    <s v="9200716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0"/>
    <x v="166"/>
    <d v="2021-01-01T00:00:00"/>
    <x v="0"/>
    <s v="Ja"/>
    <s v="Factureerbaar"/>
    <s v="In bedrijf"/>
    <s v="Groene Dijk"/>
    <s v="42"/>
    <s v="NST"/>
    <s v="3403 NJ"/>
    <s v="IJSSELSTEIN UT"/>
    <s v="E1B"/>
    <s v="Elek"/>
    <s v="Kleinverbruik"/>
    <s v="JRL Jaarlijks"/>
    <s v="Ja"/>
    <s v="Administratief aan"/>
    <s v="Voorschotten toegelaten"/>
    <s v="E_DVK - Profielklik"/>
    <d v="2022-04-11T00:00:00"/>
    <n v="135"/>
    <n v="134"/>
    <m/>
    <m/>
    <m/>
    <n v="0"/>
    <n v="140"/>
    <n v="139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GROENE DIJK 42 NST    - IJSSELSTEIN UT"/>
    <s v="Groep op factuurstrc"/>
    <s v="9200712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1"/>
    <x v="167"/>
    <d v="2021-01-01T00:00:00"/>
    <x v="0"/>
    <s v="Ja"/>
    <s v="Factureerbaar"/>
    <s v="In bedrijf"/>
    <s v="Lage Dijk-Zuid"/>
    <s v="21"/>
    <s v="NST"/>
    <s v="3401 VB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25"/>
    <n v="115"/>
    <m/>
    <m/>
    <m/>
    <n v="0"/>
    <n v="125"/>
    <n v="115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LAGE DIJK-ZUID 21 NST    - IJSSELSTEIN UT"/>
    <s v="Groep op factuurstrc"/>
    <s v="920071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2"/>
    <x v="168"/>
    <d v="2021-01-01T00:00:00"/>
    <x v="0"/>
    <s v="Ja"/>
    <s v="Factureerbaar"/>
    <s v="In bedrijf"/>
    <s v="Noord IJsseldijk"/>
    <s v="12"/>
    <s v="NST"/>
    <s v="3402 PH"/>
    <s v="IJSSELSTEIN UT"/>
    <s v="E1B"/>
    <s v="Elek"/>
    <s v="Kleinverbruik"/>
    <s v="JRL Jaarlijks"/>
    <s v="Ja"/>
    <s v="Administratief aan"/>
    <s v="Voorschotten toegelaten"/>
    <s v="E_DVK - Profielklik"/>
    <d v="2021-08-20T00:00:00"/>
    <n v="121"/>
    <n v="130"/>
    <m/>
    <m/>
    <m/>
    <n v="0"/>
    <n v="122"/>
    <n v="13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12 NST    - IJSSELSTEIN UT"/>
    <s v="Groep op factuurstrc"/>
    <s v="911108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3"/>
    <x v="169"/>
    <d v="2021-01-01T00:00:00"/>
    <x v="0"/>
    <s v="Ja"/>
    <s v="Factureerbaar"/>
    <s v="In bedrijf"/>
    <s v="Lage Dijk-Zuid"/>
    <s v="27"/>
    <s v="NST"/>
    <s v="3401 VB"/>
    <s v="IJSSELSTEIN UT"/>
    <s v="E1B"/>
    <s v="Elek"/>
    <s v="Kleinverbruik"/>
    <s v="JRL Jaarlijks"/>
    <s v="Ja"/>
    <s v="Administratief aan"/>
    <s v="Voorschotten toegelaten"/>
    <s v="E_DVK - Profielklik"/>
    <d v="2022-01-04T00:00:00"/>
    <n v="120"/>
    <n v="94"/>
    <m/>
    <m/>
    <m/>
    <n v="0"/>
    <n v="120"/>
    <n v="9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LAGE DIJK-ZUID 27 NST    - IJSSELSTEIN UT"/>
    <s v="Groep op factuurstrc"/>
    <s v="920071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4"/>
    <x v="170"/>
    <d v="2021-01-01T00:00:00"/>
    <x v="0"/>
    <s v="Ja"/>
    <s v="Factureerbaar"/>
    <s v="In bedrijf"/>
    <s v="Noord IJsseldijk"/>
    <s v="16"/>
    <s v="NST"/>
    <s v="3402 PH"/>
    <s v="IJSSELSTEIN UT"/>
    <s v="E1B"/>
    <s v="Elek"/>
    <s v="Kleinverbruik"/>
    <s v="JRL Jaarlijks"/>
    <s v="Ja"/>
    <s v="Administratief aan"/>
    <s v="Voorschotten toegelaten"/>
    <s v="E_DVK - Profielklik"/>
    <d v="2022-04-11T00:00:00"/>
    <n v="155"/>
    <n v="156"/>
    <m/>
    <m/>
    <m/>
    <n v="0"/>
    <n v="163"/>
    <n v="16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16 NST    - IJSSELSTEIN UT"/>
    <s v="Groep op factuurstrc"/>
    <s v="9100191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5"/>
    <x v="171"/>
    <d v="2021-01-01T00:00:00"/>
    <x v="0"/>
    <s v="Ja"/>
    <s v="Factureerbaar"/>
    <s v="In bedrijf"/>
    <s v="NEDEREINDSEWEG"/>
    <s v="561"/>
    <s v="NST"/>
    <s v="3402 PT"/>
    <s v="IJSSELSTEIN UT"/>
    <s v="E1B"/>
    <s v="Elek"/>
    <s v="Kleinverbruik"/>
    <s v="JRL Jaarlijks"/>
    <s v="Ja"/>
    <s v="Administratief aan"/>
    <s v="Voorschotten toegelaten"/>
    <s v="E_DVK - Profielklik"/>
    <d v="2022-04-11T00:00:00"/>
    <n v="238"/>
    <n v="222"/>
    <m/>
    <m/>
    <m/>
    <n v="0"/>
    <n v="277"/>
    <n v="253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EDEREINDSEWEG 561 NST    - IJSSELSTEIN UT"/>
    <s v="Groep op factuurstrc"/>
    <s v="009305607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6"/>
    <x v="172"/>
    <d v="2021-01-01T00:00:00"/>
    <x v="0"/>
    <s v="Ja"/>
    <s v="Factureerbaar"/>
    <s v="In bedrijf"/>
    <s v="Stuivenbergweg"/>
    <s v="2"/>
    <s v="NST"/>
    <s v="3403 NH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296"/>
    <n v="186"/>
    <m/>
    <m/>
    <m/>
    <n v="0"/>
    <n v="296"/>
    <n v="18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STUIVENBERGWEG 2 NST    - IJSSELSTEIN UT"/>
    <s v="Groep op factuurstrc"/>
    <s v="911107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7"/>
    <x v="173"/>
    <d v="2021-01-01T00:00:00"/>
    <x v="0"/>
    <s v="Ja"/>
    <s v="Factureerbaar"/>
    <s v="In bedrijf"/>
    <s v="Hoogland"/>
    <s v="12"/>
    <s v="NST"/>
    <s v="3401 RP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99"/>
    <n v="208"/>
    <m/>
    <m/>
    <m/>
    <n v="0"/>
    <n v="199"/>
    <n v="208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OGLAND 12 NST    - IJSSELSTEIN UT"/>
    <s v="Groep op factuurstrc"/>
    <s v="920072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8"/>
    <x v="174"/>
    <d v="2021-01-01T00:00:00"/>
    <x v="0"/>
    <s v="Ja"/>
    <s v="Factureerbaar"/>
    <s v="In bedrijf"/>
    <s v="Noord IJsseldijk"/>
    <s v="45"/>
    <s v="NST"/>
    <s v="3402 PG"/>
    <s v="IJSSELSTEIN UT"/>
    <s v="E1B"/>
    <s v="Elek"/>
    <s v="Kleinverbruik"/>
    <s v="JRL Jaarlijks"/>
    <s v="Ja"/>
    <s v="Administratief aan"/>
    <s v="Voorschotten toegelaten"/>
    <s v="E_DVK - Profielklik"/>
    <d v="2021-01-11T00:00:00"/>
    <n v="133"/>
    <n v="133"/>
    <m/>
    <m/>
    <m/>
    <n v="0"/>
    <n v="133"/>
    <n v="133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45 NST    - IJSSELSTEIN UT"/>
    <s v="Groep op factuurstrc"/>
    <s v="9111083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89"/>
    <x v="175"/>
    <d v="2021-01-01T00:00:00"/>
    <x v="0"/>
    <s v="Ja"/>
    <s v="Factureerbaar"/>
    <s v="In bedrijf"/>
    <s v="Baronieweg"/>
    <s v="23"/>
    <s v="NST"/>
    <s v="3403 NL"/>
    <s v="IJSSELSTEIN UT"/>
    <s v="E1B"/>
    <s v="Elek"/>
    <s v="Kleinverbruik"/>
    <s v="JRL Jaarlijks"/>
    <s v="Ja"/>
    <s v="Administratief aan"/>
    <s v="Voorschotten toegelaten"/>
    <s v="E_DVK - Profielklik"/>
    <d v="2021-08-20T00:00:00"/>
    <n v="163"/>
    <n v="85"/>
    <m/>
    <m/>
    <m/>
    <n v="0"/>
    <n v="165"/>
    <n v="87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BARONIEWEG 23 NST    - IJSSELSTEIN UT"/>
    <s v="Groep op factuurstrc"/>
    <s v="911109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0"/>
    <x v="176"/>
    <d v="2021-01-01T00:00:00"/>
    <x v="0"/>
    <s v="Ja"/>
    <s v="Factureerbaar"/>
    <s v="In bedrijf"/>
    <s v="Noord IJsseldijk"/>
    <s v="26"/>
    <s v="A NST"/>
    <s v="3402 PH"/>
    <s v="IJSSELSTEIN UT"/>
    <s v="E1B"/>
    <s v="Elek"/>
    <s v="Kleinverbruik"/>
    <s v="JRL Jaarlijks"/>
    <s v="Ja"/>
    <s v="Administratief aan"/>
    <s v="Voorschotten toegelaten"/>
    <s v="E_DVK - Profielklik"/>
    <d v="2021-08-20T00:00:00"/>
    <n v="183"/>
    <n v="175"/>
    <m/>
    <m/>
    <m/>
    <n v="0"/>
    <n v="185"/>
    <n v="17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26 A NST  - IJSSELSTEIN UT"/>
    <s v="Groep op factuurstrc"/>
    <s v="911108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1"/>
    <x v="177"/>
    <d v="2021-01-01T00:00:00"/>
    <x v="0"/>
    <s v="Ja"/>
    <s v="Factureerbaar"/>
    <s v="In bedrijf"/>
    <s v="Broeksdijk"/>
    <s v="9"/>
    <s v="NST"/>
    <s v="3405 NW"/>
    <s v="BENSCHOP"/>
    <s v="E1B"/>
    <s v="Elek"/>
    <s v="Kleinverbruik"/>
    <s v="JRL Jaarlijks"/>
    <s v="Ja"/>
    <s v="Administratief aan"/>
    <s v="Voorschotten toegelaten"/>
    <s v="E_DVK - Profielklik"/>
    <d v="2022-01-06T00:00:00"/>
    <n v="202"/>
    <n v="171"/>
    <m/>
    <m/>
    <m/>
    <n v="0"/>
    <n v="202"/>
    <n v="17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BROEKSDIJK 9 NST    - BENSCHOP"/>
    <s v="Groep op factuurstrc"/>
    <s v="911108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2"/>
    <x v="178"/>
    <d v="2021-01-01T00:00:00"/>
    <x v="0"/>
    <s v="Ja"/>
    <s v="Factureerbaar"/>
    <s v="In bedrijf"/>
    <s v="Stuivenbergweg"/>
    <s v="19"/>
    <s v="NST"/>
    <s v="3404 NH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40"/>
    <n v="45"/>
    <m/>
    <m/>
    <m/>
    <n v="0"/>
    <n v="40"/>
    <n v="45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STUIVENBERGWEG 19 NST    - IJSSELSTEIN UT"/>
    <s v="Groep op factuurstrc"/>
    <s v="908630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3"/>
    <x v="179"/>
    <d v="2021-01-01T00:00:00"/>
    <x v="0"/>
    <s v="Ja"/>
    <s v="Factureerbaar"/>
    <s v="In bedrijf"/>
    <s v="Hoogland"/>
    <s v="13"/>
    <s v="NST"/>
    <s v="3401 RP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70"/>
    <n v="76"/>
    <m/>
    <m/>
    <m/>
    <n v="0"/>
    <n v="70"/>
    <n v="7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OGLAND 13 NST    - IJSSELSTEIN UT"/>
    <s v="Groep op factuurstrc"/>
    <s v="920072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4"/>
    <x v="180"/>
    <d v="2021-01-01T00:00:00"/>
    <x v="0"/>
    <s v="Ja"/>
    <s v="Factureerbaar"/>
    <s v="In bedrijf"/>
    <s v="Noord IJsseldijk"/>
    <s v="16"/>
    <s v="C NST"/>
    <s v="3402 PH"/>
    <s v="IJSSELSTEIN UT"/>
    <s v="E1B"/>
    <s v="Elek"/>
    <s v="Kleinverbruik"/>
    <s v="JRL Jaarlijks"/>
    <s v="Ja"/>
    <s v="Administratief aan"/>
    <s v="Voorschotten toegelaten"/>
    <s v="E_DVK - Profielklik"/>
    <d v="2021-08-20T00:00:00"/>
    <n v="515"/>
    <n v="392"/>
    <m/>
    <m/>
    <m/>
    <n v="0"/>
    <n v="519"/>
    <n v="39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16 C NST  - IJSSELSTEIN UT"/>
    <s v="Groep op factuurstrc"/>
    <s v="911109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5"/>
    <x v="181"/>
    <d v="2021-01-01T00:00:00"/>
    <x v="0"/>
    <s v="Ja"/>
    <s v="Factureerbaar"/>
    <s v="In bedrijf"/>
    <s v="Lage Dijk-Zuid"/>
    <s v="17"/>
    <s v="NST"/>
    <s v="3401 VB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220"/>
    <n v="228"/>
    <m/>
    <m/>
    <m/>
    <n v="0"/>
    <n v="220"/>
    <n v="228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LAGE DIJK-ZUID 17 NST    - IJSSELSTEIN UT"/>
    <s v="Groep op factuurstrc"/>
    <s v="920071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6"/>
    <x v="182"/>
    <d v="2021-01-01T00:00:00"/>
    <x v="0"/>
    <s v="Ja"/>
    <s v="Factureerbaar"/>
    <s v="In bedrijf"/>
    <s v="Groene Dijk"/>
    <s v="28"/>
    <s v="NST"/>
    <s v="3403 NJ"/>
    <s v="IJSSELSTEIN UT"/>
    <s v="E1A"/>
    <s v="Elek"/>
    <s v="Kleinverbruik"/>
    <s v="JRL Jaarlijks"/>
    <s v="Nee"/>
    <s v=""/>
    <s v="Voorschotten toegelaten"/>
    <s v="E_DVK - Profielklik"/>
    <d v="2021-07-01T00:00:00"/>
    <n v="2999"/>
    <n v="0"/>
    <m/>
    <m/>
    <m/>
    <n v="0"/>
    <n v="2406"/>
    <n v="60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GROENE DIJK 28 NST    - IJSSELSTEIN UT"/>
    <s v="Groep op factuurstrc"/>
    <s v="004725620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7"/>
    <x v="183"/>
    <d v="2021-01-01T00:00:00"/>
    <x v="0"/>
    <s v="Ja"/>
    <s v="Factureerbaar"/>
    <s v="In bedrijf"/>
    <s v="Noord IJsseldijk"/>
    <s v="24"/>
    <s v="A NST"/>
    <s v="3402 PH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240"/>
    <n v="241"/>
    <m/>
    <m/>
    <m/>
    <n v="0"/>
    <n v="240"/>
    <n v="241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NOORD IJSSELDIJK 24 A NST  - IJSSELSTEIN UT"/>
    <s v="Groep op factuurstrc"/>
    <s v="920071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8"/>
    <x v="184"/>
    <d v="2021-01-01T00:00:00"/>
    <x v="0"/>
    <s v="Ja"/>
    <s v="Factureerbaar"/>
    <s v="In bedrijf"/>
    <s v="Podiumweg"/>
    <s v="2"/>
    <s v="NABIJ"/>
    <s v="3401 BL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369"/>
    <n v="1788"/>
    <m/>
    <m/>
    <m/>
    <n v="0"/>
    <n v="1369"/>
    <n v="1788"/>
    <n v="0"/>
    <n v="0"/>
    <n v="0"/>
    <s v="FAS3389485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PODIUMWEG 2 NABIJ  - IJSSELSTEIN UT"/>
    <s v="Groep op factuurstrc"/>
    <s v="91112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799"/>
    <x v="185"/>
    <d v="2021-01-01T00:00:00"/>
    <x v="0"/>
    <s v="Ja"/>
    <s v="Factureerbaar"/>
    <s v="In bedrijf"/>
    <s v="Kloosterstraat"/>
    <s v="13"/>
    <s v="BY"/>
    <s v="3401 CR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461"/>
    <n v="554"/>
    <m/>
    <m/>
    <m/>
    <n v="0"/>
    <n v="461"/>
    <n v="554"/>
    <n v="0"/>
    <n v="0"/>
    <n v="0"/>
    <s v="FAS2736679"/>
    <s v="Gemeente IJsselstein Parkeerservice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Bollart"/>
    <s v="KLOOSTERSTRAAT 13 BY     - IJSSELSTEIN UT"/>
    <s v="Groep op factuurstrc"/>
    <s v="91112441"/>
    <m/>
    <s v=""/>
    <s v="Stedin Netbeheer Utrecht"/>
    <s v="871687400000002254"/>
    <s v="0"/>
    <s v="8742030102119"/>
    <s v="3x25A"/>
    <n v="0"/>
    <s v="Nee"/>
    <s v="Ja"/>
    <s v=""/>
    <s v=""/>
    <s v=""/>
    <s v="CE02960879"/>
    <s v="EO002957"/>
    <s v="Gem IJsselstein 2022 VRI"/>
    <s v=""/>
    <n v="1"/>
  </r>
  <r>
    <x v="1"/>
    <x v="1"/>
    <s v="30279625"/>
    <s v="O32397391"/>
    <x v="1"/>
    <s v="O32397395"/>
    <s v="O32523931"/>
    <x v="186"/>
    <d v="2021-01-01T00:00:00"/>
    <x v="4"/>
    <s v="Nee"/>
    <s v="Eindafrekening"/>
    <s v="In bedrijf"/>
    <s v="Boerhaaveweg"/>
    <s v="4"/>
    <s v="T/O DR"/>
    <s v="3401 MN"/>
    <s v="IJSSELSTEIN UT"/>
    <s v="E1A"/>
    <s v="Elek"/>
    <s v="Kleinverbruik"/>
    <s v="OBM Onbemeten"/>
    <s v="Nee"/>
    <s v=""/>
    <s v="Voorschotten toegelaten"/>
    <s v="E_DVK - Profielklik"/>
    <d v="2021-01-01T00:00:00"/>
    <n v="879"/>
    <n v="1"/>
    <n v="0"/>
    <n v="0"/>
    <m/>
    <n v="0"/>
    <n v="572"/>
    <n v="308"/>
    <n v="0"/>
    <n v="0"/>
    <n v="0"/>
    <s v="FAS2989982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Abri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635205"/>
    <x v="186"/>
    <d v="2021-02-01T00:00:00"/>
    <x v="0"/>
    <s v="Ja"/>
    <s v="Factureerbaar"/>
    <s v="In bedrijf"/>
    <s v="Boerhaaveweg"/>
    <s v="4"/>
    <s v="T/O DR"/>
    <s v="3401 MN"/>
    <s v="IJSSELSTEIN U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72"/>
    <n v="308"/>
    <n v="0"/>
    <n v="0"/>
    <n v="0"/>
    <s v="FAS2333525"/>
    <s v="Gemeente IJsselstein Abri's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Abri"/>
    <s v="Drismasten bushalte Boerhaaveweg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00"/>
    <x v="187"/>
    <d v="2021-01-01T00:00:00"/>
    <x v="0"/>
    <s v="Ja"/>
    <s v="Factureerbaar"/>
    <s v="In bedrijf"/>
    <s v="Jan Van Der Heydenweg"/>
    <s v="244"/>
    <s v="T/O DR"/>
    <s v="3401 RJ"/>
    <s v="IJSSELSTEIN U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672"/>
    <s v="Gemeente IJsselstein Abri's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Jan van der Heydenweg 244 T/O DR - IJSSELSTEIN"/>
    <s v="Groep op factuurstrc"/>
    <s v=""/>
    <m/>
    <s v=""/>
    <s v="Stedin Netbeheer Utrecht"/>
    <s v="871687400000002254"/>
    <s v="0"/>
    <s v="8742030102010"/>
    <s v="3x25A  onbemeten"/>
    <n v="0"/>
    <s v="Nee"/>
    <s v="Ja"/>
    <s v=""/>
    <s v=""/>
    <s v=""/>
    <s v="CE02960880"/>
    <s v="EO002954"/>
    <s v="Gem IJsselstein 2022 ABRI"/>
    <s v=""/>
    <n v="1"/>
  </r>
  <r>
    <x v="1"/>
    <x v="1"/>
    <s v="30279625"/>
    <s v="O32397362"/>
    <x v="0"/>
    <s v="O32397366"/>
    <s v="O32519801"/>
    <x v="188"/>
    <d v="2021-01-01T00:00:00"/>
    <x v="0"/>
    <s v="Ja"/>
    <s v="Factureerbaar"/>
    <s v="In bedrijf"/>
    <s v="Podiumweg"/>
    <s v="4"/>
    <s v="T/O DR"/>
    <s v="3401 BL"/>
    <s v="IJSSELSTEIN U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672"/>
    <s v="Gemeente IJsselstein Abri's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Podiumweg 4 T/O DR - IJSSELSTEIN"/>
    <s v="Groep op factuurstrc"/>
    <s v=""/>
    <m/>
    <s v=""/>
    <s v="Stedin Netbeheer Utrecht"/>
    <s v="871687400000002254"/>
    <s v="0"/>
    <s v="8742030102010"/>
    <s v="3x25A  onbemeten"/>
    <n v="0"/>
    <s v="Nee"/>
    <s v="Ja"/>
    <s v=""/>
    <s v=""/>
    <s v=""/>
    <s v="CE02960881"/>
    <s v="EO002954"/>
    <s v="Gem IJsselstein 2022 ABRI"/>
    <s v=""/>
    <n v="1"/>
  </r>
  <r>
    <x v="1"/>
    <x v="1"/>
    <s v="30279625"/>
    <s v="O32397362"/>
    <x v="0"/>
    <s v="O32397366"/>
    <s v="O32519802"/>
    <x v="189"/>
    <d v="2021-01-01T00:00:00"/>
    <x v="0"/>
    <s v="Ja"/>
    <s v="Factureerbaar"/>
    <s v="In bedrijf"/>
    <s v="Podiumweg"/>
    <s v="3"/>
    <s v="T/O DR"/>
    <s v="3401 BL"/>
    <s v="IJSSELSTEIN U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672"/>
    <s v="Gemeente IJsselstein Abri's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Podiumweg 3 T/O DR - IJSSELSTEIN"/>
    <s v="Groep op factuurstrc"/>
    <s v=""/>
    <m/>
    <s v=""/>
    <s v="Stedin Netbeheer Utrecht"/>
    <s v="871687400000002254"/>
    <s v="0"/>
    <s v="8742030102010"/>
    <s v="3x25A  onbemeten"/>
    <n v="0"/>
    <s v="Nee"/>
    <s v="Ja"/>
    <s v=""/>
    <s v=""/>
    <s v=""/>
    <s v="CE02960882"/>
    <s v="EO002954"/>
    <s v="Gem IJsselstein 2022 ABRI"/>
    <s v=""/>
    <n v="1"/>
  </r>
  <r>
    <x v="1"/>
    <x v="1"/>
    <s v="30279625"/>
    <s v="O32397362"/>
    <x v="0"/>
    <s v="O32397366"/>
    <s v="O32519803"/>
    <x v="190"/>
    <d v="2021-01-01T00:00:00"/>
    <x v="0"/>
    <s v="Ja"/>
    <s v="Factureerbaar"/>
    <s v="In bedrijf"/>
    <s v="Zomerdijk"/>
    <s v="41"/>
    <s v="TO"/>
    <s v="3402 MJ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955"/>
    <n v="2250"/>
    <m/>
    <m/>
    <m/>
    <n v="0"/>
    <n v="1955"/>
    <n v="2250"/>
    <n v="0"/>
    <n v="0"/>
    <n v="0"/>
    <s v="FAS2736670"/>
    <s v="Gem. IJsselstein Infrastructuur(infolijner)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Infolijner Digitale Krant"/>
    <s v="Zomerdijk 41 TO - IJSSELSTEIN UT"/>
    <s v="Groep op factuurstrc"/>
    <s v="E00033000088273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04"/>
    <x v="191"/>
    <d v="2021-01-01T00:00:00"/>
    <x v="0"/>
    <s v="Ja"/>
    <s v="Factureerbaar"/>
    <s v="In bedrijf"/>
    <s v="Baronieweg"/>
    <s v="23"/>
    <s v="TO"/>
    <s v="3403 NL"/>
    <s v="IJSSELSTEIN UT"/>
    <s v="E1A"/>
    <s v="Elek"/>
    <s v="Kleinverbruik"/>
    <s v="JRL Jaarlijks"/>
    <s v="Nee"/>
    <s v=""/>
    <s v="Voorschotten toegelaten"/>
    <s v="E_DVK - Profielklik"/>
    <d v="2021-07-01T00:00:00"/>
    <n v="1954"/>
    <n v="0"/>
    <m/>
    <m/>
    <m/>
    <n v="0"/>
    <n v="1331"/>
    <n v="628"/>
    <n v="0"/>
    <n v="0"/>
    <n v="0"/>
    <s v="FAS2736670"/>
    <s v="Gem. IJsselstein Infrastructuur(infolijner)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Infolijner Digitale Krant"/>
    <s v="Baronieweg 23 t.o. - IJSSELSTEIN UT"/>
    <s v="Groep op factuurstrc"/>
    <s v="000021105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05"/>
    <x v="192"/>
    <d v="2021-01-01T00:00:00"/>
    <x v="0"/>
    <s v="Ja"/>
    <s v="Factureerbaar"/>
    <s v="In bedrijf"/>
    <s v="Lorentzlaan"/>
    <s v="1"/>
    <s v="TO"/>
    <s v="3401 MX"/>
    <s v="IJSSELSTEIN UT"/>
    <s v="E1A"/>
    <s v="Elek"/>
    <s v="Kleinverbruik"/>
    <s v="JRL Jaarlijks"/>
    <s v="Nee"/>
    <s v=""/>
    <s v="Voorschotten toegelaten"/>
    <s v="E_DVK - Profielklik"/>
    <d v="2021-07-01T00:00:00"/>
    <n v="3500"/>
    <n v="0"/>
    <m/>
    <m/>
    <m/>
    <n v="0"/>
    <n v="2809"/>
    <n v="701"/>
    <n v="0"/>
    <n v="0"/>
    <n v="0"/>
    <s v="FAS2736670"/>
    <s v="Gem. IJsselstein Infrastructuur(infolijner)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Infolijner Digitale Krant"/>
    <s v="Lorentzlaan 1 TO - IJSSELSTEIN UT"/>
    <s v="Groep op factuurstrc"/>
    <s v="000021106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06"/>
    <x v="193"/>
    <d v="2021-01-01T00:00:00"/>
    <x v="0"/>
    <s v="Ja"/>
    <s v="Factureerbaar"/>
    <s v="In bedrijf"/>
    <s v="Zomerdijk"/>
    <s v="42"/>
    <s v="A"/>
    <s v="3402 MJ"/>
    <s v="IJSSELSTEIN UT"/>
    <s v="E2A"/>
    <s v="Elek"/>
    <s v="Kleinverbruik"/>
    <s v="JRL Jaarlijks"/>
    <s v="Nee"/>
    <s v=""/>
    <s v="Voorschotten toegelaten"/>
    <s v="E_DVK - Profielklik"/>
    <d v="2021-07-01T00:00:00"/>
    <n v="12629"/>
    <n v="0"/>
    <m/>
    <m/>
    <m/>
    <n v="0"/>
    <n v="9652"/>
    <n v="3013"/>
    <n v="0"/>
    <n v="0"/>
    <n v="0"/>
    <s v="FAS2736674"/>
    <s v="Gemeente IJsselstein Gebouwenbehee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Zomerdijk 42 a - IJSSELSTEIN UT"/>
    <s v="Groep op factuurstrc"/>
    <s v="0047826302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07"/>
    <x v="194"/>
    <d v="2021-01-01T00:00:00"/>
    <x v="0"/>
    <s v="Ja"/>
    <s v="Factureerbaar"/>
    <s v="In bedrijf"/>
    <s v="Eiteren"/>
    <s v="42"/>
    <s v="NST"/>
    <s v="3401 PV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33"/>
    <n v="118"/>
    <m/>
    <m/>
    <m/>
    <n v="0"/>
    <n v="133"/>
    <n v="118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EITEREN 42 bij Oranjelaantje 14 - IJSSELSTEIN UT"/>
    <s v="Groep op factuurstrc"/>
    <s v="126775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08"/>
    <x v="195"/>
    <d v="2021-01-01T00:00:00"/>
    <x v="0"/>
    <s v="Ja"/>
    <s v="Factureerbaar"/>
    <s v="In bedrijf"/>
    <s v="Stuivenbergweg"/>
    <s v="14"/>
    <s v="NST"/>
    <s v="3403 NH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40"/>
    <n v="29"/>
    <m/>
    <m/>
    <m/>
    <n v="0"/>
    <n v="40"/>
    <n v="29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STUIVENBERGWEG 14  - IJSSELSTEIN UT"/>
    <s v="Groep op factuurstrc"/>
    <s v="12692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2"/>
    <x v="196"/>
    <d v="2021-01-01T00:00:00"/>
    <x v="5"/>
    <s v="Nee"/>
    <s v="Eindafrekening"/>
    <s v="In bedrijf"/>
    <s v="Kerkstraat"/>
    <s v="4"/>
    <s v="TO"/>
    <s v="3401 CN"/>
    <s v="IJSSELSTEIN UT"/>
    <s v="E1B"/>
    <s v="Elek"/>
    <s v="Kleinverbruik"/>
    <s v="JRL Jaarlijks"/>
    <s v="Ja"/>
    <s v="Administratief aan"/>
    <s v="Voorschotten toegelaten"/>
    <s v="E_DVK - Profielklik"/>
    <d v="2021-01-20T00:00:00"/>
    <n v="771"/>
    <n v="915"/>
    <m/>
    <m/>
    <m/>
    <n v="0"/>
    <n v="321"/>
    <n v="381"/>
    <n v="0"/>
    <n v="0"/>
    <n v="0"/>
    <s v="FAS2989983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001367179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09"/>
    <x v="197"/>
    <d v="2021-01-01T00:00:00"/>
    <x v="0"/>
    <s v="Ja"/>
    <s v="Factureerbaar"/>
    <s v="In bedrijf"/>
    <s v="Podiumweg"/>
    <s v="1"/>
    <s v=""/>
    <s v="3401 BL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286"/>
    <n v="463"/>
    <m/>
    <m/>
    <m/>
    <n v="0"/>
    <n v="286"/>
    <n v="463"/>
    <n v="0"/>
    <n v="0"/>
    <n v="0"/>
    <s v="FAS2736675"/>
    <s v="Gemeente IJsselstein Infrastructuur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Podiumweg 1  - IJSSELSTEIN"/>
    <s v="Groep op factuurstrc"/>
    <s v="1404080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10"/>
    <x v="198"/>
    <d v="2021-01-01T00:00:00"/>
    <x v="0"/>
    <s v="Ja"/>
    <s v="Factureerbaar"/>
    <s v="In bedrijf"/>
    <s v="Kloosterhof"/>
    <s v="12"/>
    <s v=""/>
    <s v="3401 CZ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75"/>
    <n v="131"/>
    <m/>
    <m/>
    <m/>
    <n v="0"/>
    <n v="82"/>
    <n v="147"/>
    <n v="0"/>
    <n v="0"/>
    <n v="0"/>
    <s v="FAS3389483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Kloosterhof 12  - IJSSELSTEIN"/>
    <s v="Groep op factuurstrc"/>
    <s v="1406111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11"/>
    <x v="199"/>
    <d v="2021-01-01T00:00:00"/>
    <x v="0"/>
    <s v="Ja"/>
    <s v="Factureerbaar"/>
    <s v="In bedrijf"/>
    <s v="Hogebiezendijk"/>
    <s v="80"/>
    <s v="B"/>
    <s v="3401 RT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42"/>
    <n v="34"/>
    <m/>
    <m/>
    <m/>
    <n v="0"/>
    <n v="42"/>
    <n v="3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Drukrioleringsgemaal"/>
    <s v="HOGEBIEZENDIJK 80 B - IJSSELSTEIN"/>
    <s v="Groep op factuurstrc"/>
    <s v="1359224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3"/>
    <x v="200"/>
    <d v="2021-01-01T00:00:00"/>
    <x v="0"/>
    <s v="Ja"/>
    <s v="Factureerbaar"/>
    <s v="In bedrijf"/>
    <s v="Zomerdijk"/>
    <s v="11"/>
    <s v=""/>
    <s v="3402 MJ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243"/>
    <n v="337"/>
    <m/>
    <m/>
    <m/>
    <n v="0"/>
    <n v="243"/>
    <n v="337"/>
    <n v="0"/>
    <n v="0"/>
    <n v="0"/>
    <s v="FAS2989984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ZOMERDIJK 11 TO - IJSSELSTEIN"/>
    <s v="Groep op factuurstrc"/>
    <s v="136659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2"/>
    <x v="201"/>
    <d v="2021-01-01T00:00:00"/>
    <x v="6"/>
    <s v="Nee"/>
    <s v="Eindafrekening"/>
    <s v="In bedrijf"/>
    <s v="Voorstraat"/>
    <s v="1"/>
    <s v=""/>
    <s v="3401 DA"/>
    <s v="IJSSELSTEIN UT"/>
    <s v="E1A"/>
    <s v="Elek"/>
    <s v="Kleinverbruik"/>
    <s v="OBM Onbemeten"/>
    <s v="Nee"/>
    <s v=""/>
    <s v="Voorschotten toegelaten"/>
    <s v="E_DVK - Profielklik"/>
    <d v="2021-01-01T00:00:00"/>
    <n v="1000"/>
    <n v="1"/>
    <n v="0"/>
    <n v="0"/>
    <m/>
    <n v="0"/>
    <n v="16"/>
    <n v="9"/>
    <n v="0"/>
    <n v="0"/>
    <n v="0"/>
    <s v="FAS2736677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Voorstraat 1 Naast - IJSSELSTEIN Camera03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861027"/>
    <x v="201"/>
    <d v="2021-12-22T00:00:00"/>
    <x v="0"/>
    <s v="Ja"/>
    <s v="Factureerbaar"/>
    <s v="In bedrijf"/>
    <s v="Voorstraat"/>
    <s v="1"/>
    <s v=""/>
    <s v="3401 DA"/>
    <s v="IJSSELSTEIN UT"/>
    <s v="E1A"/>
    <s v="Elek"/>
    <s v="Kleinverbruik"/>
    <s v="OBM Onbemeten"/>
    <s v="Nee"/>
    <s v=""/>
    <s v="Voorschotten toegelaten"/>
    <s v="E_DVK - Profielklik"/>
    <d v="2021-12-22T00:00:00"/>
    <n v="650"/>
    <n v="350"/>
    <n v="0"/>
    <n v="0"/>
    <m/>
    <n v="0"/>
    <n v="16"/>
    <n v="9"/>
    <n v="0"/>
    <n v="0"/>
    <n v="0"/>
    <s v="FAS2736677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Voorstraat 1 Naast - IJSSELSTEIN Camera03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1"/>
    <x v="1"/>
    <s v="30279625"/>
    <s v="O32397391"/>
    <x v="1"/>
    <s v="O32397395"/>
    <s v="O32523934"/>
    <x v="202"/>
    <d v="2021-01-01T00:00:00"/>
    <x v="0"/>
    <s v="Ja"/>
    <s v="Factureerbaar"/>
    <s v="In bedrijf"/>
    <s v="Overtoom"/>
    <s v="1"/>
    <s v=""/>
    <s v="3401 BK"/>
    <s v="IJSSELSTEIN UT"/>
    <s v="E4A"/>
    <s v="Elek"/>
    <s v="Artikel 1 lid 2 of lid 3"/>
    <s v="AND Anders bemeten"/>
    <s v="Nee"/>
    <s v=""/>
    <s v="Voorschotten toegelaten"/>
    <s v="E_DVK - Profielklik"/>
    <d v="2021-03-08T00:00:00"/>
    <n v="236067"/>
    <n v="729908"/>
    <m/>
    <m/>
    <m/>
    <n v="0"/>
    <n v="236067"/>
    <n v="729908"/>
    <n v="0"/>
    <n v="0"/>
    <n v="0"/>
    <s v="FAS2989966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OV aansluiting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3"/>
    <x v="203"/>
    <d v="2021-01-01T00:00:00"/>
    <x v="0"/>
    <s v="Ja"/>
    <s v="Factureerbaar"/>
    <s v="In bedrijf"/>
    <s v="Overtoom"/>
    <s v="1"/>
    <s v=""/>
    <s v="3401 BK"/>
    <s v="IJSSELSTEIN UT"/>
    <s v="E4A"/>
    <s v="Elek"/>
    <s v="Artikel 1 lid 2 of lid 3"/>
    <s v="AND Anders bemeten"/>
    <s v="Nee"/>
    <s v=""/>
    <s v="Voorschotten toegelaten"/>
    <s v="E_DVK - Profielklik"/>
    <d v="2021-01-01T00:00:00"/>
    <n v="3971"/>
    <n v="12555"/>
    <n v="0"/>
    <n v="0"/>
    <m/>
    <n v="0"/>
    <n v="3987"/>
    <n v="12480"/>
    <n v="0"/>
    <n v="0"/>
    <n v="0"/>
    <s v="FAS3389487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Overtoom 1  - IJSSELSTEIN"/>
    <s v="Groep op factuurstrc"/>
    <s v=""/>
    <m/>
    <s v="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91"/>
    <x v="1"/>
    <s v="O32397395"/>
    <s v="O32523935"/>
    <x v="204"/>
    <d v="2021-01-01T00:00:00"/>
    <x v="0"/>
    <s v="Ja"/>
    <s v="Factureerbaar"/>
    <s v="In bedrijf"/>
    <s v="Kamerlingh Onneslaan"/>
    <s v="26"/>
    <s v=""/>
    <s v="3401 MZ"/>
    <s v="IJSSELSTEIN UT"/>
    <s v=""/>
    <s v="Elek"/>
    <s v="Grootverbruik"/>
    <s v="TMT Telemetrie"/>
    <s v="Nee"/>
    <s v=""/>
    <s v="Enkel afrekeningen"/>
    <s v="E_DVK - Profielklik"/>
    <d v="2022-04-05T00:00:00"/>
    <n v="32509"/>
    <n v="22650"/>
    <n v="14119"/>
    <n v="13788"/>
    <m/>
    <n v="120"/>
    <n v="32054"/>
    <n v="23603"/>
    <n v="-13773"/>
    <n v="-13466"/>
    <n v="0"/>
    <s v="FAS2512778"/>
    <s v="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Kamerlingh Onneslaan 26  - IJSSELSTEIN U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6"/>
    <x v="205"/>
    <d v="2021-01-01T00:00:00"/>
    <x v="0"/>
    <s v="Ja"/>
    <s v="Factureerbaar"/>
    <s v="In bedrijf"/>
    <s v="Eiteren"/>
    <s v="13"/>
    <s v="A"/>
    <s v="3401 PS"/>
    <s v="YSSELSTEIN UT"/>
    <s v=""/>
    <s v="Elek"/>
    <s v="Grootverbruik"/>
    <s v="TMT Telemetrie"/>
    <s v="Nee"/>
    <s v=""/>
    <s v="Enkel afrekeningen"/>
    <s v="E_DVK - Profielklik"/>
    <d v="2022-04-05T00:00:00"/>
    <n v="182594"/>
    <n v="191783"/>
    <m/>
    <m/>
    <m/>
    <n v="65"/>
    <n v="181159"/>
    <n v="191407"/>
    <n v="0"/>
    <n v="0"/>
    <n v="0"/>
    <s v="FAS2512778"/>
    <s v=""/>
    <s v="K20000325"/>
    <s v="Gemeente IJsselstein"/>
    <s v=""/>
    <s v="Postbus 26 3400 AA IJSSELSTEIN UT"/>
    <s v=""/>
    <s v="OV"/>
    <s v="FAC: NL10ABNA0240120000 CN: NL79BNGH0285009958"/>
    <s v="958"/>
    <s v="D30"/>
    <s v="1M"/>
    <s v=""/>
    <s v="Eiteren 13 a - IJSSELSTEIN U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"/>
    <x v="1"/>
    <s v="30279625"/>
    <s v="O32397391"/>
    <x v="1"/>
    <s v="O32397395"/>
    <s v="O32523937"/>
    <x v="206"/>
    <d v="2021-01-01T00:00:00"/>
    <x v="0"/>
    <s v="Ja"/>
    <s v="Factureerbaar"/>
    <s v="In bedrijf"/>
    <s v="Touwlaan"/>
    <s v="36"/>
    <s v="NST"/>
    <s v="3401 CB"/>
    <s v="IJSSELSTEIN UT"/>
    <s v="E1A"/>
    <s v="Elek"/>
    <s v="Kleinverbruik"/>
    <s v="JRL Jaarlijks"/>
    <s v="Nee"/>
    <s v=""/>
    <s v="Voorschotten toegelaten"/>
    <s v="E_DVK - Profielklik"/>
    <d v="2021-07-01T00:00:00"/>
    <n v="3836"/>
    <n v="0"/>
    <m/>
    <m/>
    <m/>
    <n v="0"/>
    <n v="2917"/>
    <n v="930"/>
    <n v="0"/>
    <n v="0"/>
    <n v="0"/>
    <s v="FAS2989985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622003-38001"/>
    <s v="parkeer verwijssysteem Touwlaan, PRIS hoek Touwlaan/Eiteren"/>
    <s v="Groep op factuurstrc"/>
    <s v="K86L0063091350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8"/>
    <x v="207"/>
    <d v="2021-01-01T00:00:00"/>
    <x v="0"/>
    <s v="Ja"/>
    <s v="Factureerbaar"/>
    <s v="In bedrijf"/>
    <s v="Zomerdijk"/>
    <s v="42"/>
    <s v="C"/>
    <s v="3402 MJ"/>
    <s v="IJSSELSTEIN UT"/>
    <s v="E2B"/>
    <s v="Elek"/>
    <s v="Kleinverbruik"/>
    <s v="JRL Jaarlijks"/>
    <s v="Ja"/>
    <s v="Administratief aan"/>
    <s v="Voorschotten toegelaten"/>
    <s v="E_DVK - Profielklik"/>
    <d v="2022-01-06T00:00:00"/>
    <n v="27686"/>
    <n v="19519"/>
    <m/>
    <m/>
    <m/>
    <n v="0"/>
    <n v="27686"/>
    <n v="19519"/>
    <n v="0"/>
    <n v="0"/>
    <n v="0"/>
    <s v="FAS2989986"/>
    <s v="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Sporthal De Oever"/>
    <s v="Groep op factuurstrc"/>
    <s v="E002630001578891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"/>
    <x v="1"/>
    <s v="30279625"/>
    <s v="O32397362"/>
    <x v="0"/>
    <s v="O32397366"/>
    <s v="O32519814"/>
    <x v="208"/>
    <d v="2021-01-01T00:00:00"/>
    <x v="0"/>
    <s v="Ja"/>
    <s v="Factureerbaar"/>
    <s v="In bedrijf"/>
    <s v="Lorentzlaan"/>
    <s v="1"/>
    <s v="NABIJ"/>
    <s v="3401 MX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821"/>
    <n v="962"/>
    <m/>
    <m/>
    <m/>
    <n v="0"/>
    <n v="821"/>
    <n v="962"/>
    <n v="0"/>
    <n v="0"/>
    <n v="0"/>
    <s v="FAS2736680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Hoofdrioolgemaal"/>
    <s v="Lorentzlaan nabij nr. 1"/>
    <s v="Groep op factuurstrc"/>
    <s v="E00300030353262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5"/>
    <x v="209"/>
    <d v="2021-01-01T00:00:00"/>
    <x v="0"/>
    <s v="Ja"/>
    <s v="Factureerbaar"/>
    <s v="In bedrijf"/>
    <s v="Groene Dijk"/>
    <s v="46"/>
    <s v="NST"/>
    <s v="3403 NJ"/>
    <s v="IJSSELSTEIN UT"/>
    <s v="E1B"/>
    <s v="Elek"/>
    <s v="Kleinverbruik"/>
    <s v="JRL Jaarlijks"/>
    <s v="Ja"/>
    <s v="Administratief aan"/>
    <s v="Voorschotten toegelaten"/>
    <s v="E_DVK - Profielklik"/>
    <d v="2022-01-04T00:00:00"/>
    <n v="274"/>
    <n v="234"/>
    <m/>
    <m/>
    <m/>
    <n v="0"/>
    <n v="274"/>
    <n v="234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E0044006889947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6"/>
    <x v="210"/>
    <d v="2021-01-01T00:00:00"/>
    <x v="0"/>
    <s v="Ja"/>
    <s v="Factureerbaar"/>
    <s v="In bedrijf"/>
    <s v="Het Klaphek"/>
    <s v="2"/>
    <s v="GMA"/>
    <s v="3401 RZ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91"/>
    <n v="206"/>
    <m/>
    <m/>
    <m/>
    <n v="0"/>
    <n v="191"/>
    <n v="206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Pompput Het Klaphek"/>
    <s v="Het Klaphek 2 (GMA) Ijsselstein"/>
    <s v="Groep op factuurstrc"/>
    <s v="E0044007157109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7"/>
    <x v="211"/>
    <d v="2021-01-01T00:00:00"/>
    <x v="0"/>
    <s v="Ja"/>
    <s v="Factureerbaar"/>
    <s v="In bedrijf"/>
    <s v="Kasteellaan"/>
    <s v="9"/>
    <s v="TO"/>
    <s v="3401 AE"/>
    <s v="IJSSELSTEIN UT"/>
    <s v="E2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3389486"/>
    <s v="Gemeente IJsselstein Overig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657010"/>
    <s v="Kasteeltuin"/>
    <s v="Groep op factuurstrc"/>
    <s v="E0030003761184116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8"/>
    <x v="212"/>
    <d v="2021-01-01T00:00:00"/>
    <x v="0"/>
    <s v="Ja"/>
    <s v="Factureerbaar"/>
    <s v="In bedrijf"/>
    <s v="IJsselstraat"/>
    <s v="25"/>
    <s v="GMA"/>
    <s v="3401 DJ"/>
    <s v="IJSSELSTEIN UT"/>
    <s v="E1B"/>
    <s v="Elek"/>
    <s v="Kleinverbruik"/>
    <s v="JRL Jaarlijks"/>
    <s v="Ja"/>
    <s v="Administratief aan"/>
    <s v="Voorschotten toegelaten"/>
    <s v="E_DVK - Profielklik"/>
    <d v="2022-01-05T00:00:00"/>
    <n v="138"/>
    <n v="123"/>
    <m/>
    <m/>
    <m/>
    <n v="0"/>
    <n v="138"/>
    <n v="123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E0052004314293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19"/>
    <x v="213"/>
    <d v="2021-01-01T00:00:00"/>
    <x v="0"/>
    <s v="Ja"/>
    <s v="Factureerbaar"/>
    <s v="In bedrijf"/>
    <s v="Voorstraat"/>
    <s v="7"/>
    <s v="GMA"/>
    <s v="3401 DA"/>
    <s v="IJSSELSTEIN UT"/>
    <s v="E1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91"/>
    <n v="1867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"/>
    <s v=""/>
    <s v="Groep op factuurstrc"/>
    <s v="E0052004314296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91"/>
    <x v="1"/>
    <s v="O32397395"/>
    <s v="O32523939"/>
    <x v="214"/>
    <d v="2021-01-01T00:00:00"/>
    <x v="0"/>
    <s v="Ja"/>
    <s v="Factureerbaar"/>
    <s v="In bedrijf"/>
    <s v="Kasteellaan"/>
    <s v="9"/>
    <s v="TO"/>
    <s v="3401 AE"/>
    <s v="IJSSELSTEIN UT"/>
    <s v=""/>
    <s v="Elek"/>
    <s v="Grootverbruik"/>
    <s v="TMT Telemetrie"/>
    <s v="Nee"/>
    <s v=""/>
    <s v="Enkel afrekeningen"/>
    <s v="E_DVK - Profielklik"/>
    <d v="2021-01-01T00:00:00"/>
    <n v="2943"/>
    <n v="3598"/>
    <n v="0"/>
    <n v="0"/>
    <m/>
    <n v="76"/>
    <n v="0"/>
    <n v="0"/>
    <n v="0"/>
    <n v="0"/>
    <n v="0"/>
    <s v="FAS2512778"/>
    <s v=""/>
    <s v="K20000325"/>
    <s v="Gemeente IJsselstein"/>
    <s v=""/>
    <s v="Postbus 26 3400 AA IJSSELSTEIN UT"/>
    <s v=""/>
    <s v="OV"/>
    <s v="FAC: NL10ABNA0240120000 CN: NL79BNGH0285009958"/>
    <s v="958"/>
    <s v="D30"/>
    <s v="1M"/>
    <s v="Evenementen"/>
    <s v="Kasteelpark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674375"/>
    <x v="215"/>
    <d v="2021-06-05T00:00:00"/>
    <x v="0"/>
    <s v="Ja"/>
    <s v="Factureerbaar"/>
    <s v="In bedrijf"/>
    <s v="Oude Utrechtseweg"/>
    <s v="1"/>
    <s v="GMA"/>
    <s v="3402 ST"/>
    <s v="IJSSELSTEIN UT"/>
    <s v="E1B"/>
    <s v="Elek"/>
    <s v="Kleinverbruik"/>
    <s v="JRL Jaarlijks"/>
    <s v="Ja"/>
    <s v="Administratief aan"/>
    <s v="Voorschotten toegelaten"/>
    <s v="E_DVK - Profielklik"/>
    <d v="2021-06-05T00:00:00"/>
    <n v="1980"/>
    <n v="1856"/>
    <n v="0"/>
    <n v="0"/>
    <m/>
    <n v="0"/>
    <n v="50"/>
    <n v="38"/>
    <n v="0"/>
    <n v="0"/>
    <n v="0"/>
    <s v="FAS2736671"/>
    <s v="Gem. IJsselstein Riolering Drukrioolgemaal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Oud Utrechtseweg 1"/>
    <s v="Oud Utrechtseweg 1"/>
    <s v="Groep op factuurstrc"/>
    <s v="E00670055247996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673037"/>
    <x v="216"/>
    <d v="2021-06-03T00:00:00"/>
    <x v="0"/>
    <s v="Ja"/>
    <s v="Factureerbaar"/>
    <s v="In bedrijf"/>
    <s v="Hogebiezendijk"/>
    <s v="74"/>
    <s v="A GMA"/>
    <s v="3401 RT"/>
    <s v="IJSSELSTEIN UT"/>
    <s v="E1B"/>
    <s v="Elek"/>
    <s v="Kleinverbruik"/>
    <s v="JRL Jaarlijks"/>
    <s v="Ja"/>
    <s v="Administratief aan"/>
    <s v="Voorschotten toegelaten"/>
    <s v="E_DVK - Profielklik"/>
    <d v="2021-06-03T00:00:00"/>
    <n v="1980"/>
    <n v="1856"/>
    <n v="0"/>
    <n v="0"/>
    <m/>
    <n v="0"/>
    <n v="21"/>
    <n v="21"/>
    <n v="0"/>
    <n v="0"/>
    <n v="0"/>
    <s v="FAS2736681"/>
    <s v="Gemeente IJsselstein Riolering Hoofdrioolgem Elektriciteit K"/>
    <s v="K20000325"/>
    <s v="Gemeente IJsselstein"/>
    <s v=""/>
    <s v="Postbus 26 3400 AA IJSSELSTEIN UT"/>
    <s v=""/>
    <s v="OV"/>
    <s v="FAC: NL10ABNA0240120000 CN: NL79BNGH0285009958"/>
    <s v="958"/>
    <s v="D30"/>
    <s v="3M"/>
    <s v="Gemaal Hogenbiezendijk 74a"/>
    <s v="Hogenbiezendijk 74a"/>
    <s v="Groep op factuurstrc"/>
    <s v="E0060100001567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"/>
    <x v="1"/>
    <s v="30279625"/>
    <s v="O32397362"/>
    <x v="0"/>
    <s v="O32397366"/>
    <s v="O32519820"/>
    <x v="217"/>
    <d v="2021-01-01T00:00:00"/>
    <x v="0"/>
    <s v="Ja"/>
    <s v="Factureerbaar"/>
    <s v="In bedrijf"/>
    <s v="Groene Dijk"/>
    <s v="15"/>
    <s v="VRI"/>
    <s v="3403 NJ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012"/>
    <n v="1166"/>
    <m/>
    <m/>
    <m/>
    <n v="0"/>
    <n v="1012"/>
    <n v="1166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K006"/>
    <s v=""/>
    <s v="Groep op factuurstrc"/>
    <s v="E0049007474216119"/>
    <m/>
    <s v=""/>
    <s v="Stedin Netbeheer Utrecht"/>
    <s v="871687400000002254"/>
    <s v="0"/>
    <s v="8742030102119"/>
    <s v="3x25A"/>
    <n v="0"/>
    <s v="Nee"/>
    <s v="Ja"/>
    <s v=""/>
    <s v=""/>
    <s v=""/>
    <s v="CE02960883"/>
    <s v="EO002957"/>
    <s v="Gem IJsselstein 2022 VRI"/>
    <s v=""/>
    <n v="1"/>
  </r>
  <r>
    <x v="1"/>
    <x v="1"/>
    <s v="30279625"/>
    <s v="O32397362"/>
    <x v="0"/>
    <s v="O32397366"/>
    <s v="O32519821"/>
    <x v="218"/>
    <d v="2021-01-01T00:00:00"/>
    <x v="0"/>
    <s v="Ja"/>
    <s v="Factureerbaar"/>
    <s v="In bedrijf"/>
    <s v="Heemradenlaan"/>
    <s v="11"/>
    <s v="VRI"/>
    <s v="3403 NK"/>
    <s v="IJSSELSTEIN UT"/>
    <s v="E1B"/>
    <s v="Elek"/>
    <s v="Kleinverbruik"/>
    <s v="JRL Jaarlijks"/>
    <s v="Ja"/>
    <s v="Administratief aan"/>
    <s v="Voorschotten toegelaten"/>
    <s v="E_DVK - Profielklik"/>
    <d v="2022-01-06T00:00:00"/>
    <n v="1851"/>
    <n v="1937"/>
    <m/>
    <m/>
    <m/>
    <n v="0"/>
    <n v="1851"/>
    <n v="1937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K005"/>
    <s v=""/>
    <s v="Groep op factuurstrc"/>
    <s v="E0035005521335820"/>
    <m/>
    <s v=""/>
    <s v="Stedin Netbeheer Utrecht"/>
    <s v="871687400000002254"/>
    <s v="0"/>
    <s v="8742030102119"/>
    <s v="3x25A"/>
    <n v="0"/>
    <s v="Nee"/>
    <s v="Ja"/>
    <s v=""/>
    <s v=""/>
    <s v=""/>
    <s v="CE02960884"/>
    <s v="EO002957"/>
    <s v="Gem IJsselstein 2022 VRI"/>
    <s v=""/>
    <n v="1"/>
  </r>
  <r>
    <x v="1"/>
    <x v="1"/>
    <s v="30279625"/>
    <s v="O32397362"/>
    <x v="0"/>
    <s v="O32397366"/>
    <s v="O32594357"/>
    <x v="219"/>
    <d v="2021-01-01T00:00:00"/>
    <x v="0"/>
    <s v="Ja"/>
    <s v="Niet in bedrijf"/>
    <s v="In aanleg"/>
    <s v="Praagsingel"/>
    <s v="267"/>
    <s v="VRI"/>
    <s v="3404 VV"/>
    <s v="IJSSELSTEIN UT"/>
    <s v="E1B"/>
    <s v="Elek"/>
    <s v="Kleinverbruik"/>
    <s v="JRL Jaarlijks"/>
    <s v="Nee"/>
    <s v=""/>
    <s v="Voorschotten toegelaten"/>
    <s v="E_DVK - Profielklik"/>
    <d v="2021-01-01T00:00:00"/>
    <n v="2127"/>
    <n v="1909"/>
    <n v="0"/>
    <n v="0"/>
    <m/>
    <n v="0"/>
    <n v="0"/>
    <n v="0"/>
    <n v="0"/>
    <n v="0"/>
    <n v="0"/>
    <s v="FAS2740595"/>
    <s v="Gemeente IJsselstein VRI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Verkeersregelinstallatie K008"/>
    <s v=""/>
    <s v="Groep op factuurstrc"/>
    <s v=""/>
    <m/>
    <s v=""/>
    <s v="Stedin Netbeheer Utrecht"/>
    <s v="871687400000002254"/>
    <s v="0"/>
    <s v="8742030102119"/>
    <s v="3x25A"/>
    <n v="0"/>
    <s v="Nee"/>
    <s v="Ja"/>
    <s v=""/>
    <s v=""/>
    <s v=""/>
    <s v="CE02960885"/>
    <s v="EO002957"/>
    <s v="Gem IJsselstein 2022 VRI"/>
    <s v=""/>
    <n v="1"/>
  </r>
  <r>
    <x v="1"/>
    <x v="1"/>
    <s v="30279625"/>
    <s v="O32397362"/>
    <x v="0"/>
    <s v="O32397366"/>
    <s v="O32519822"/>
    <x v="220"/>
    <d v="2021-01-01T00:00:00"/>
    <x v="0"/>
    <s v="Ja"/>
    <s v="Factureerbaar"/>
    <s v="In bedrijf"/>
    <s v="Utrechtseweg"/>
    <s v="38"/>
    <s v="THV"/>
    <s v="3402 PL"/>
    <s v="IJSSELSTEIN UT"/>
    <s v="E1A"/>
    <s v="Elek"/>
    <s v="Kleinverbruik"/>
    <s v="OBM Onbemeten"/>
    <s v="Nee"/>
    <s v=""/>
    <s v="Voorschotten toegelaten"/>
    <s v="E_DVK - Profielklik"/>
    <d v="2021-07-01T00:00:00"/>
    <n v="5125.25"/>
    <n v="2759.75"/>
    <m/>
    <m/>
    <m/>
    <n v="0"/>
    <n v="5143"/>
    <n v="2769"/>
    <n v="0"/>
    <n v="0"/>
    <n v="0"/>
    <s v="FAS2736670"/>
    <s v="Gem. IJsselstein Infrastructuur(infolijner) Elektriciteit KV"/>
    <s v="K20000325"/>
    <s v="Gemeente IJsselstein"/>
    <s v=""/>
    <s v="Postbus 26 3400 AA IJSSELSTEIN UT"/>
    <s v=""/>
    <s v="OV"/>
    <s v="FAC: NL10ABNA0240120000 CN: NL79BNGH0285009958"/>
    <s v="958"/>
    <s v="D30"/>
    <s v="3M"/>
    <s v="Routenummer"/>
    <s v="IJ-266"/>
    <s v="Groep op factuurstrc"/>
    <s v=""/>
    <m/>
    <s v=""/>
    <s v="Stedin Netbeheer"/>
    <s v="871689200000010161"/>
    <s v="0"/>
    <s v="8742030101013"/>
    <s v="1x6A onbemeten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57"/>
    <x v="221"/>
    <d v="2021-01-01T00:00:00"/>
    <x v="0"/>
    <s v="Ja"/>
    <s v="Factureerbaar"/>
    <s v="In bedrijf"/>
    <s v="S L Van Alterenlaan"/>
    <s v="28"/>
    <s v="BY"/>
    <s v="3413 MJ"/>
    <s v="JAARSVELD"/>
    <s v="E1B"/>
    <s v="Elek"/>
    <s v="Kleinverbruik"/>
    <s v="JRL Jaarlijks"/>
    <s v="Ja"/>
    <s v="Administratief aan"/>
    <s v="Voorschotten toegelaten"/>
    <s v="E_DVK - Profielklik"/>
    <d v="2022-01-06T00:00:00"/>
    <n v="446"/>
    <n v="613"/>
    <m/>
    <m/>
    <m/>
    <n v="0"/>
    <n v="446"/>
    <n v="613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3 DG04"/>
    <s v=""/>
    <s v="Groep op factuurstrc"/>
    <s v="E0052004475120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58"/>
    <x v="222"/>
    <d v="2021-01-01T00:00:00"/>
    <x v="0"/>
    <s v="Ja"/>
    <s v="Factureerbaar"/>
    <s v="In bedrijf"/>
    <s v="DORP"/>
    <s v="210"/>
    <s v=""/>
    <s v="3405 BJ"/>
    <s v="BENSCHOP"/>
    <s v="E1B"/>
    <s v="Elek"/>
    <s v="Kleinverbruik"/>
    <s v="JRL Jaarlijks"/>
    <s v="Ja"/>
    <s v="Administratief aan"/>
    <s v="Voorschotten toegelaten"/>
    <s v="E_DVK - Profielklik"/>
    <d v="2022-01-06T00:00:00"/>
    <n v="561"/>
    <n v="334"/>
    <m/>
    <m/>
    <m/>
    <n v="0"/>
    <n v="561"/>
    <n v="334"/>
    <n v="0"/>
    <n v="0"/>
    <n v="0"/>
    <s v="FAS2989927"/>
    <s v=""/>
    <s v="K20011088"/>
    <s v="Gemeente Lopik"/>
    <s v=""/>
    <s v="Postbus 50 3410 CB LOPIK"/>
    <s v=""/>
    <s v="OV"/>
    <s v="NL23BNGH0285005146"/>
    <s v="146"/>
    <s v="D14"/>
    <s v="3M"/>
    <s v="Toren Benschop"/>
    <s v=""/>
    <s v="Groep op factuurstrc"/>
    <s v="E003400739111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59"/>
    <x v="223"/>
    <d v="2021-01-01T00:00:00"/>
    <x v="0"/>
    <s v="Ja"/>
    <s v="Factureerbaar"/>
    <s v="In bedrijf"/>
    <s v="Benedeneind Zuidzijde"/>
    <s v="247"/>
    <s v="A"/>
    <s v="3405 CJ"/>
    <s v="BENSCHOP"/>
    <s v="E2B"/>
    <s v="Elek"/>
    <s v="Kleinverbruik"/>
    <s v="JRL Jaarlijks"/>
    <s v="Ja"/>
    <s v="Administratief aan"/>
    <s v="Voorschotten toegelaten"/>
    <s v="E_DVK - Profielklik"/>
    <d v="2022-01-03T00:00:00"/>
    <n v="10127"/>
    <n v="9990"/>
    <m/>
    <m/>
    <m/>
    <n v="0"/>
    <n v="10127"/>
    <n v="9990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40001"/>
    <s v=""/>
    <s v="Groep op factuurstrc"/>
    <s v="E00520044631390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0"/>
    <x v="224"/>
    <d v="2021-01-01T00:00:00"/>
    <x v="0"/>
    <s v="Ja"/>
    <s v="Factureerbaar"/>
    <s v="In bedrijf"/>
    <s v="Kerkstraat"/>
    <s v="8"/>
    <s v="AC"/>
    <s v="3413 MP"/>
    <s v="JAARSVELD"/>
    <s v="E1B"/>
    <s v="Elek"/>
    <s v="Kleinverbruik"/>
    <s v="JRL Jaarlijks"/>
    <s v="Ja"/>
    <s v="Administratief aan"/>
    <s v="Voorschotten toegelaten"/>
    <s v="E_DVK - Profielklik"/>
    <d v="2022-01-06T00:00:00"/>
    <n v="8217"/>
    <n v="5378"/>
    <m/>
    <m/>
    <m/>
    <n v="0"/>
    <n v="8217"/>
    <n v="5378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10001"/>
    <s v=""/>
    <s v="Groep op factuurstrc"/>
    <s v="E0052004462055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97758"/>
    <x v="225"/>
    <d v="2021-01-01T00:00:00"/>
    <x v="0"/>
    <s v="Ja"/>
    <s v="Factureerbaar"/>
    <s v="In bedrijf"/>
    <s v="Kerkstraat"/>
    <s v="1"/>
    <s v=""/>
    <s v="3413 MP"/>
    <s v="JAARSVELD"/>
    <s v="E1B"/>
    <s v="Elek"/>
    <s v="Kleinverbruik"/>
    <s v="JRL Jaarlijks"/>
    <s v="Ja"/>
    <s v="Administratief aan"/>
    <s v="Voorschotten toegelaten"/>
    <s v="E_DVK - Profielklik"/>
    <d v="2022-01-06T00:00:00"/>
    <n v="652"/>
    <n v="759"/>
    <m/>
    <m/>
    <m/>
    <n v="0"/>
    <n v="652"/>
    <n v="759"/>
    <n v="0"/>
    <n v="0"/>
    <n v="0"/>
    <s v="FAS2512715"/>
    <s v="Schoolgebouw Jaarsveld"/>
    <s v="K20011088"/>
    <s v="Gemeente Lopik"/>
    <s v=""/>
    <s v="Postbus 50 3410 CB LOPIK"/>
    <s v=""/>
    <s v="OV"/>
    <s v="NL23BNGH0285005146"/>
    <s v="146"/>
    <s v="D14"/>
    <s v="3M"/>
    <s v="Gemeente Lopik"/>
    <s v="Kerkstraat 1 Jaarsveld"/>
    <s v="Groep op factuurstrc"/>
    <s v="E0054007469242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1"/>
    <x v="226"/>
    <d v="2021-01-01T00:00:00"/>
    <x v="0"/>
    <s v="Ja"/>
    <s v="Factureerbaar"/>
    <s v="In bedrijf"/>
    <s v="Benedeneind NZ"/>
    <s v="416"/>
    <s v="GMA"/>
    <s v="3405 CD"/>
    <s v="BENSCHOP"/>
    <s v="E2B"/>
    <s v="Elek"/>
    <s v="Kleinverbruik"/>
    <s v="JRL Jaarlijks"/>
    <s v="Ja"/>
    <s v="Administratief aan"/>
    <s v="Voorschotten toegelaten"/>
    <s v="E_DVK - Profielklik"/>
    <d v="2022-02-15T00:00:00"/>
    <n v="13133"/>
    <n v="13378"/>
    <m/>
    <m/>
    <m/>
    <n v="0"/>
    <n v="12641"/>
    <n v="12408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30001"/>
    <s v=""/>
    <s v="Groep op factuurstrc"/>
    <s v="E00520044631384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2"/>
    <x v="227"/>
    <d v="2021-01-01T00:00:00"/>
    <x v="0"/>
    <s v="Ja"/>
    <s v="Factureerbaar"/>
    <s v="In bedrijf"/>
    <s v="Boveneind ZZ"/>
    <s v="49"/>
    <s v="GMA"/>
    <s v="3405 AN"/>
    <s v="BENSCHOP"/>
    <s v="E2B"/>
    <s v="Elek"/>
    <s v="Kleinverbruik"/>
    <s v="JRL Jaarlijks"/>
    <s v="Ja"/>
    <s v="Administratief aan"/>
    <s v="Voorschotten toegelaten"/>
    <s v="E_DVK - Profielklik"/>
    <d v="2022-01-06T00:00:00"/>
    <n v="16932"/>
    <n v="15119"/>
    <m/>
    <m/>
    <m/>
    <n v="0"/>
    <n v="16932"/>
    <n v="15119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50001"/>
    <s v=""/>
    <s v="Groep op factuurstrc"/>
    <s v="E005200446314051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63"/>
    <x v="228"/>
    <d v="2021-01-01T00:00:00"/>
    <x v="0"/>
    <s v="Ja"/>
    <s v="Factureerbaar"/>
    <s v="In bedrijf"/>
    <s v="Lopikerweg West"/>
    <s v="23"/>
    <s v="A"/>
    <s v="3411 AM"/>
    <s v="LOPIK"/>
    <s v="E2B"/>
    <s v="Elek"/>
    <s v="Kleinverbruik"/>
    <s v="JRL Jaarlijks"/>
    <s v="Ja"/>
    <s v="Administratief aan"/>
    <s v="Voorschotten toegelaten"/>
    <s v="E_DVK - Profielklik"/>
    <d v="2022-01-06T00:00:00"/>
    <n v="14567"/>
    <n v="13918"/>
    <m/>
    <m/>
    <m/>
    <n v="0"/>
    <n v="14567"/>
    <n v="13918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70001"/>
    <s v=""/>
    <s v="Groep op factuurstrc"/>
    <s v="E00440072113751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4"/>
    <x v="229"/>
    <d v="2021-01-01T00:00:00"/>
    <x v="0"/>
    <s v="Ja"/>
    <s v="Factureerbaar"/>
    <s v="In bedrijf"/>
    <s v="3e Industrieweg"/>
    <s v="17"/>
    <s v="A"/>
    <s v="3411 MD"/>
    <s v="LOPIK"/>
    <s v="E2B"/>
    <s v="Elek"/>
    <s v="Kleinverbruik"/>
    <s v="JRL Jaarlijks"/>
    <s v="Ja"/>
    <s v="Administratief aan"/>
    <s v="Voorschotten toegelaten"/>
    <s v="E_DVK - Profielklik"/>
    <d v="2022-01-05T00:00:00"/>
    <n v="5624"/>
    <n v="4906"/>
    <m/>
    <m/>
    <m/>
    <n v="0"/>
    <n v="5624"/>
    <n v="4906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60001"/>
    <s v=""/>
    <s v="Groep op factuurstrc"/>
    <s v="E00520044620548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5"/>
    <x v="230"/>
    <d v="2021-01-01T00:00:00"/>
    <x v="0"/>
    <s v="Ja"/>
    <s v="Factureerbaar"/>
    <s v="In bedrijf"/>
    <s v="Zuiderparklaan"/>
    <s v="6"/>
    <s v=""/>
    <s v="3411 ML"/>
    <s v="LOPIK"/>
    <s v="E1B"/>
    <s v="Elek"/>
    <s v="Kleinverbruik"/>
    <s v="JRL Jaarlijks"/>
    <s v="Ja"/>
    <s v="Administratief aan"/>
    <s v="Voorschotten toegelaten"/>
    <s v="E_DVK - Profielklik"/>
    <d v="2022-01-05T00:00:00"/>
    <n v="5624"/>
    <n v="6077"/>
    <m/>
    <m/>
    <m/>
    <n v="0"/>
    <n v="5624"/>
    <n v="6077"/>
    <n v="0"/>
    <n v="0"/>
    <n v="0"/>
    <s v="FAS2989928"/>
    <s v=""/>
    <s v="K20011088"/>
    <s v="Gemeente Lopik"/>
    <s v=""/>
    <s v="Postbus 50 3410 CB LOPIK"/>
    <s v=""/>
    <s v="OV"/>
    <s v="NL23BNGH0285005146"/>
    <s v="146"/>
    <s v="D14"/>
    <s v="3M"/>
    <s v="Aula begraafplaats Lopik"/>
    <s v=""/>
    <s v="Groep op factuurstrc"/>
    <s v="E00520044620551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66"/>
    <x v="231"/>
    <d v="2021-01-01T00:00:00"/>
    <x v="0"/>
    <s v="Ja"/>
    <s v="Factureerbaar"/>
    <s v="In bedrijf"/>
    <s v="Lekdijk West"/>
    <s v="8"/>
    <s v="A"/>
    <s v="3411 MT"/>
    <s v="LOPIK"/>
    <s v="E2B"/>
    <s v="Elek"/>
    <s v="Kleinverbruik"/>
    <s v="JRL Jaarlijks"/>
    <s v="Ja"/>
    <s v="Administratief aan"/>
    <s v="Voorschotten toegelaten"/>
    <s v="E_DVK - Profielklik"/>
    <d v="2022-01-06T00:00:00"/>
    <n v="64"/>
    <n v="75"/>
    <m/>
    <m/>
    <m/>
    <n v="0"/>
    <n v="64"/>
    <n v="75"/>
    <n v="0"/>
    <n v="0"/>
    <n v="0"/>
    <s v="FAS2989929"/>
    <s v=""/>
    <s v="K20011088"/>
    <s v="Gemeente Lopik"/>
    <s v=""/>
    <s v="Postbus 50 3410 CB LOPIK"/>
    <s v=""/>
    <s v="OV"/>
    <s v="NL23BNGH0285005146"/>
    <s v="146"/>
    <s v="D14"/>
    <s v="3M"/>
    <s v="Oerlemans hut"/>
    <s v=""/>
    <s v="Groep op factuurstrc"/>
    <s v="E00440073439747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7"/>
    <x v="232"/>
    <d v="2021-01-01T00:00:00"/>
    <x v="0"/>
    <s v="Ja"/>
    <s v="Factureerbaar"/>
    <s v="In bedrijf"/>
    <s v="Rolafweg Zuid"/>
    <s v="4"/>
    <s v=""/>
    <s v="3411 ND"/>
    <s v="LOPIK"/>
    <s v="E1B"/>
    <s v="Elek"/>
    <s v="Kleinverbruik"/>
    <s v="JRL Jaarlijks"/>
    <s v="Ja"/>
    <s v="Administratief aan"/>
    <s v="Voorschotten toegelaten"/>
    <s v="E_DVK - Profielklik"/>
    <d v="2022-01-05T00:00:00"/>
    <n v="986"/>
    <n v="1341"/>
    <m/>
    <m/>
    <m/>
    <n v="0"/>
    <n v="986"/>
    <n v="1341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60001"/>
    <s v=""/>
    <s v="Groep op factuurstrc"/>
    <s v="E0052004462057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8"/>
    <x v="233"/>
    <d v="2021-01-01T00:00:00"/>
    <x v="0"/>
    <s v="Ja"/>
    <s v="Factureerbaar"/>
    <s v="In bedrijf"/>
    <s v="Nicolaas Van Catsweg"/>
    <s v="10"/>
    <s v="THV"/>
    <s v="3411 EH"/>
    <s v="LOPIK"/>
    <s v="E1B"/>
    <s v="Elek"/>
    <s v="Kleinverbruik"/>
    <s v="JRL Jaarlijks"/>
    <s v="Ja"/>
    <s v="Administratief aan"/>
    <s v="Voorschotten toegelaten"/>
    <s v="E_DVK - Profielklik"/>
    <d v="2022-01-06T00:00:00"/>
    <n v="1455"/>
    <n v="648"/>
    <m/>
    <m/>
    <m/>
    <n v="0"/>
    <n v="1455"/>
    <n v="648"/>
    <n v="0"/>
    <n v="0"/>
    <n v="0"/>
    <s v="FAS2989930"/>
    <s v=""/>
    <s v="K20011088"/>
    <s v="Gemeente Lopik"/>
    <s v=""/>
    <s v="Postbus 50 3410 CB LOPIK"/>
    <s v=""/>
    <s v="OV"/>
    <s v="NL23BNGH0285005146"/>
    <s v="146"/>
    <s v="D14"/>
    <s v="3M"/>
    <s v="Fontein Nicolaas van Catsweg"/>
    <s v=""/>
    <s v="Groep op factuurstrc"/>
    <s v="E0052004475168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69"/>
    <x v="234"/>
    <d v="2021-01-01T00:00:00"/>
    <x v="0"/>
    <s v="Ja"/>
    <s v="Factureerbaar"/>
    <s v="In bedrijf"/>
    <s v="Lopikerweg Oost"/>
    <s v="96"/>
    <s v="NST"/>
    <s v="3411 LV"/>
    <s v="LOPIK"/>
    <s v="E1B"/>
    <s v="Elek"/>
    <s v="Kleinverbruik"/>
    <s v="JRL Jaarlijks"/>
    <s v="Ja"/>
    <s v="Administratief aan"/>
    <s v="Voorschotten toegelaten"/>
    <s v="E_DVK - Profielklik"/>
    <d v="2022-01-05T00:00:00"/>
    <n v="359"/>
    <n v="292"/>
    <m/>
    <m/>
    <m/>
    <n v="0"/>
    <n v="359"/>
    <n v="292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20001"/>
    <s v=""/>
    <s v="Groep op factuurstrc"/>
    <s v="E0052004462056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0"/>
    <x v="235"/>
    <d v="2021-01-01T00:00:00"/>
    <x v="0"/>
    <s v="Ja"/>
    <s v="Factureerbaar"/>
    <s v="In bedrijf"/>
    <s v="Lopikerweg Oost"/>
    <s v="30"/>
    <s v="GMA"/>
    <s v="3411 JG"/>
    <s v="LOPIK"/>
    <s v="E1B"/>
    <s v="Elek"/>
    <s v="Kleinverbruik"/>
    <s v="JRL Jaarlijks"/>
    <s v="Ja"/>
    <s v="Administratief aan"/>
    <s v="Voorschotten toegelaten"/>
    <s v="E_DVK - Profielklik"/>
    <d v="2022-01-02T00:00:00"/>
    <n v="0"/>
    <n v="1220"/>
    <m/>
    <m/>
    <m/>
    <n v="0"/>
    <n v="0"/>
    <n v="1538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10001"/>
    <s v=""/>
    <s v="Groep op factuurstrc"/>
    <s v="E0052004462054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1"/>
    <x v="236"/>
    <d v="2021-01-01T00:00:00"/>
    <x v="0"/>
    <s v="Ja"/>
    <s v="Factureerbaar"/>
    <s v="In bedrijf"/>
    <s v="Tiendweg"/>
    <s v="3"/>
    <s v="GMA"/>
    <s v="3411 NA"/>
    <s v="LOPIK"/>
    <s v="E2B"/>
    <s v="Elek"/>
    <s v="Kleinverbruik"/>
    <s v="JRL Jaarlijks"/>
    <s v="Ja"/>
    <s v="Administratief aan"/>
    <s v="Voorschotten toegelaten"/>
    <s v="E_DVK - Profielklik"/>
    <d v="2022-01-06T00:00:00"/>
    <n v="7385"/>
    <n v="7315"/>
    <m/>
    <m/>
    <m/>
    <n v="0"/>
    <n v="8588"/>
    <n v="8549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110001"/>
    <s v=""/>
    <s v="Groep op factuurstrc"/>
    <s v="E00520044751660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2"/>
    <x v="237"/>
    <d v="2021-01-01T00:00:00"/>
    <x v="0"/>
    <s v="Ja"/>
    <s v="Factureerbaar"/>
    <s v="In bedrijf"/>
    <s v="Lekdijk West"/>
    <s v="58"/>
    <s v="A"/>
    <s v="3411 MX"/>
    <s v="LOPIK"/>
    <s v="E2B"/>
    <s v="Elek"/>
    <s v="Kleinverbruik"/>
    <s v="JRL Jaarlijks"/>
    <s v="Ja"/>
    <s v="Administratief aan"/>
    <s v="Voorschotten toegelaten"/>
    <s v="E_DVK - Profielklik"/>
    <d v="2022-01-05T00:00:00"/>
    <n v="12193"/>
    <n v="12211"/>
    <m/>
    <m/>
    <m/>
    <n v="0"/>
    <n v="12193"/>
    <n v="12211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100001"/>
    <s v=""/>
    <s v="Groep op factuurstrc"/>
    <s v="E004400725515291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3"/>
    <x v="238"/>
    <d v="2021-01-01T00:00:00"/>
    <x v="7"/>
    <s v="Nee"/>
    <s v="Eindafrekening"/>
    <s v="In bedrijf"/>
    <s v="Burgemeester Schumanlaan"/>
    <s v="39"/>
    <s v=""/>
    <s v="3411 XM"/>
    <s v="LOPIK"/>
    <s v="E1B"/>
    <s v="Elek"/>
    <s v="Kleinverbruik"/>
    <s v="JRL Jaarlijks"/>
    <s v="Ja"/>
    <s v="Administratief aan"/>
    <s v="Voorschotten toegelaten"/>
    <s v="E_DVK - Profielklik"/>
    <d v="2021-01-01T00:00:00"/>
    <n v="1"/>
    <n v="1"/>
    <n v="0"/>
    <n v="0"/>
    <m/>
    <n v="0"/>
    <n v="0"/>
    <n v="0"/>
    <n v="0"/>
    <n v="0"/>
    <n v="0"/>
    <s v="FAS2989951"/>
    <s v=""/>
    <s v="K20011088"/>
    <s v="Gemeente Lopik"/>
    <s v=""/>
    <s v="Postbus 50 3410 CB LOPIK"/>
    <s v=""/>
    <s v="OV"/>
    <s v="NL23BNGH0285005146"/>
    <s v="146"/>
    <s v="D14"/>
    <s v="3M"/>
    <s v="Fontein Burg. Schumalaan Lopik"/>
    <s v=""/>
    <s v="Groep op factuurstrc"/>
    <s v="E0052004462056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4"/>
    <x v="239"/>
    <d v="2021-01-01T00:00:00"/>
    <x v="0"/>
    <s v="Ja"/>
    <s v="Factureerbaar"/>
    <s v="In bedrijf"/>
    <s v="Burgemeester Schumanlaan"/>
    <s v="5"/>
    <s v="A"/>
    <s v="3411 XM"/>
    <s v="LOPIK"/>
    <s v="E2B"/>
    <s v="Elek"/>
    <s v="Kleinverbruik"/>
    <s v="JRL Jaarlijks"/>
    <s v="Ja"/>
    <s v="Administratief aan"/>
    <s v="Voorschotten toegelaten"/>
    <s v="E_DVK - Profielklik"/>
    <d v="2022-04-11T00:00:00"/>
    <n v="777"/>
    <n v="870"/>
    <m/>
    <m/>
    <m/>
    <n v="0"/>
    <n v="950"/>
    <n v="1058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420001"/>
    <s v=""/>
    <s v="Groep op factuurstrc"/>
    <s v="E00520044620554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5"/>
    <x v="240"/>
    <d v="2021-01-01T00:00:00"/>
    <x v="0"/>
    <s v="Ja"/>
    <s v="Factureerbaar"/>
    <s v="In bedrijf"/>
    <s v="Cabauwsekade"/>
    <s v="95"/>
    <s v=""/>
    <s v="3411 EG"/>
    <s v="LOPIK"/>
    <s v="E1B"/>
    <s v="Elek"/>
    <s v="Kleinverbruik"/>
    <s v="JRL Jaarlijks"/>
    <s v="Ja"/>
    <s v="Administratief aan"/>
    <s v="Voorschotten toegelaten"/>
    <s v="E_DVK - Profielklik"/>
    <d v="2022-01-05T00:00:00"/>
    <n v="363"/>
    <n v="367"/>
    <m/>
    <m/>
    <m/>
    <n v="0"/>
    <n v="363"/>
    <n v="367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50001"/>
    <s v=""/>
    <s v="Groep op factuurstrc"/>
    <s v="E0052004475166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6"/>
    <x v="241"/>
    <d v="2021-01-01T00:00:00"/>
    <x v="0"/>
    <s v="Ja"/>
    <s v="Factureerbaar"/>
    <s v="In bedrijf"/>
    <s v="De Nobelaerweg"/>
    <s v="53"/>
    <s v="GMA"/>
    <s v="3411 EL"/>
    <s v="LOPIK"/>
    <s v="E2B"/>
    <s v="Elek"/>
    <s v="Kleinverbruik"/>
    <s v="JRL Jaarlijks"/>
    <s v="Ja"/>
    <s v="Administratief aan"/>
    <s v="Voorschotten toegelaten"/>
    <s v="E_DVK - Profielklik"/>
    <d v="2022-01-06T00:00:00"/>
    <n v="2076"/>
    <n v="1699"/>
    <m/>
    <m/>
    <m/>
    <n v="0"/>
    <n v="2076"/>
    <n v="1699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00001"/>
    <s v=""/>
    <s v="Groep op factuurstrc"/>
    <s v="E00520044751662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7"/>
    <x v="242"/>
    <d v="2021-01-01T00:00:00"/>
    <x v="0"/>
    <s v="Ja"/>
    <s v="Factureerbaar"/>
    <s v="In bedrijf"/>
    <s v="Cabauwsekade"/>
    <s v="84"/>
    <s v="A"/>
    <s v="3411 EG"/>
    <s v="LOPIK"/>
    <s v="E2B"/>
    <s v="Elek"/>
    <s v="Kleinverbruik"/>
    <s v="JRL Jaarlijks"/>
    <s v="Ja"/>
    <s v="Administratief aan"/>
    <s v="Voorschotten toegelaten"/>
    <s v="E_DVK - Profielklik"/>
    <d v="2022-01-06T00:00:00"/>
    <n v="15359"/>
    <n v="14371"/>
    <m/>
    <m/>
    <m/>
    <n v="0"/>
    <n v="15359"/>
    <n v="14371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80001"/>
    <s v=""/>
    <s v="Groep op factuurstrc"/>
    <s v="E00520044751682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622421"/>
    <x v="243"/>
    <d v="2021-01-15T00:00:00"/>
    <x v="0"/>
    <s v="Ja"/>
    <s v="Factureerbaar"/>
    <s v="In bedrijf"/>
    <s v="Graafdijk"/>
    <s v="48"/>
    <s v=""/>
    <s v="3411 JX"/>
    <s v="LOPIK"/>
    <s v="E2A"/>
    <s v="Elek"/>
    <s v="Kleinverbruik"/>
    <s v="JRL Jaarlijks"/>
    <s v="Nee"/>
    <s v=""/>
    <s v="Voorschotten toegelaten"/>
    <s v="E_DVK - Profielklik"/>
    <d v="2022-01-05T00:00:00"/>
    <n v="1257"/>
    <n v="0"/>
    <m/>
    <m/>
    <m/>
    <n v="0"/>
    <n v="606"/>
    <n v="597"/>
    <n v="0"/>
    <n v="0"/>
    <n v="0"/>
    <s v="FAS2959490"/>
    <s v=""/>
    <s v="K20011088"/>
    <s v="Gemeente Lopik"/>
    <s v=""/>
    <s v="Postbus 50 3410 CB LOPIK"/>
    <s v=""/>
    <s v="OV"/>
    <s v="NL23BNGH0285005146"/>
    <s v="146"/>
    <s v="D14"/>
    <s v="1M"/>
    <s v="Gemeente Lopik"/>
    <s v="Graafdijk 49 Lopik"/>
    <s v="Groep op factuurstrc"/>
    <s v="9606510Z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78"/>
    <x v="244"/>
    <d v="2021-01-01T00:00:00"/>
    <x v="0"/>
    <s v="Ja"/>
    <s v="Factureerbaar"/>
    <s v="In bedrijf"/>
    <s v="Graafdijk"/>
    <s v="18"/>
    <s v="B"/>
    <s v="3411 JW"/>
    <s v="LOPIK"/>
    <s v="E2B"/>
    <s v="Elek"/>
    <s v="Kleinverbruik"/>
    <s v="JRL Jaarlijks"/>
    <s v="Ja"/>
    <s v="Administratief aan"/>
    <s v="Voorschotten toegelaten"/>
    <s v="E_DVK - Profielklik"/>
    <d v="2022-01-06T00:00:00"/>
    <n v="12476"/>
    <n v="11697"/>
    <m/>
    <m/>
    <m/>
    <n v="0"/>
    <n v="12476"/>
    <n v="11697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60001"/>
    <s v=""/>
    <s v="Groep op factuurstrc"/>
    <s v="E00300030352796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79"/>
    <x v="245"/>
    <d v="2021-01-01T00:00:00"/>
    <x v="0"/>
    <s v="Ja"/>
    <s v="Factureerbaar"/>
    <s v="In bedrijf"/>
    <s v="Vogelzangsekade"/>
    <s v="7"/>
    <s v="TO"/>
    <s v="3411 JS"/>
    <s v="LOPIK"/>
    <s v="E1B"/>
    <s v="Elek"/>
    <s v="Kleinverbruik"/>
    <s v="JRL Jaarlijks"/>
    <s v="Ja"/>
    <s v="Administratief aan"/>
    <s v="Voorschotten toegelaten"/>
    <s v="E_DVK - Profielklik"/>
    <d v="2022-03-29T00:00:00"/>
    <n v="500"/>
    <n v="507"/>
    <m/>
    <m/>
    <m/>
    <n v="0"/>
    <n v="507"/>
    <n v="519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00001"/>
    <s v=""/>
    <s v="Groep op factuurstrc"/>
    <s v="E00540084332226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0"/>
    <x v="246"/>
    <d v="2021-01-01T00:00:00"/>
    <x v="0"/>
    <s v="Ja"/>
    <s v="Factureerbaar"/>
    <s v="In bedrijf"/>
    <s v="Emmalaan"/>
    <s v="66"/>
    <s v=""/>
    <s v="3411 XJ"/>
    <s v="LOPIK"/>
    <s v="E2B"/>
    <s v="Elek"/>
    <s v="Kleinverbruik"/>
    <s v="JRL Jaarlijks"/>
    <s v="Ja"/>
    <s v="Administratief aan"/>
    <s v="Voorschotten toegelaten"/>
    <s v="E_DVK - Profielklik"/>
    <d v="2022-01-06T00:00:00"/>
    <n v="6850"/>
    <n v="5231"/>
    <m/>
    <m/>
    <m/>
    <n v="0"/>
    <n v="6850"/>
    <n v="5231"/>
    <n v="0"/>
    <n v="0"/>
    <n v="0"/>
    <s v="FAS2989952"/>
    <s v=""/>
    <s v="K20011088"/>
    <s v="Gemeente Lopik"/>
    <s v=""/>
    <s v="Postbus 50 3410 CB LOPIK"/>
    <s v=""/>
    <s v="OV"/>
    <s v="NL23BNGH0285005146"/>
    <s v="146"/>
    <s v="D14"/>
    <s v="3M"/>
    <s v="Emmalaan 66"/>
    <s v=""/>
    <s v="Groep op factuurstrc"/>
    <s v="E00520043213391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81"/>
    <x v="247"/>
    <d v="2021-01-01T00:00:00"/>
    <x v="0"/>
    <s v="Ja"/>
    <s v="Factureerbaar"/>
    <s v="In bedrijf"/>
    <s v="Churchill-laan"/>
    <s v="21"/>
    <s v=""/>
    <s v="3411 CE"/>
    <s v="LOPIK"/>
    <s v="E2B"/>
    <s v="Elek"/>
    <s v="Kleinverbruik"/>
    <s v="JRL Jaarlijks"/>
    <s v="Ja"/>
    <s v="Administratief aan"/>
    <s v="Voorschotten toegelaten"/>
    <s v="E_DVK - Profielklik"/>
    <d v="2022-01-05T00:00:00"/>
    <n v="34234"/>
    <n v="23833"/>
    <m/>
    <m/>
    <m/>
    <n v="0"/>
    <n v="34234"/>
    <n v="23833"/>
    <n v="0"/>
    <n v="0"/>
    <n v="0"/>
    <s v="FAS2989953"/>
    <s v=""/>
    <s v="K20011088"/>
    <s v="Gemeente Lopik"/>
    <s v=""/>
    <s v="Postbus 50 3410 CB LOPIK"/>
    <s v=""/>
    <s v="OV"/>
    <s v="NL23BNGH0285005146"/>
    <s v="146"/>
    <s v="D14"/>
    <s v="3M"/>
    <s v="Zwembad Lobeke"/>
    <s v=""/>
    <s v="Groep op factuurstrc"/>
    <s v="E004400734959381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82"/>
    <x v="248"/>
    <d v="2021-01-01T00:00:00"/>
    <x v="0"/>
    <s v="Ja"/>
    <s v="Factureerbaar"/>
    <s v="In bedrijf"/>
    <s v="Lopikerweg Oost"/>
    <s v="125"/>
    <s v="A"/>
    <s v="3411 LZ"/>
    <s v="LOPIK"/>
    <s v="E2B"/>
    <s v="Elek"/>
    <s v="Kleinverbruik"/>
    <s v="JRL Jaarlijks"/>
    <s v="Ja"/>
    <s v="Administratief aan"/>
    <s v="Voorschotten toegelaten"/>
    <s v="E_DVK - Profielklik"/>
    <d v="2022-01-05T00:00:00"/>
    <n v="13763"/>
    <n v="12461"/>
    <m/>
    <m/>
    <m/>
    <n v="0"/>
    <n v="13763"/>
    <n v="12461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90001"/>
    <s v=""/>
    <s v="Groep op factuurstrc"/>
    <s v="E0044007255152818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3"/>
    <x v="249"/>
    <d v="2021-01-01T00:00:00"/>
    <x v="0"/>
    <s v="Ja"/>
    <s v="Factureerbaar"/>
    <s v="In bedrijf"/>
    <s v="Lopikerweg Oost"/>
    <s v="192"/>
    <s v="A"/>
    <s v="3412 KJ"/>
    <s v="LOPIKERKAPEL"/>
    <s v="E2B"/>
    <s v="Elek"/>
    <s v="Kleinverbruik"/>
    <s v="JRL Jaarlijks"/>
    <s v="Ja"/>
    <s v="Administratief aan"/>
    <s v="Voorschotten toegelaten"/>
    <s v="E_DVK - Profielklik"/>
    <d v="2022-01-06T00:00:00"/>
    <n v="9036"/>
    <n v="9122"/>
    <m/>
    <m/>
    <m/>
    <n v="0"/>
    <n v="9036"/>
    <n v="9122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40001"/>
    <s v=""/>
    <s v="Groep op factuurstrc"/>
    <s v="E0052004463140919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4"/>
    <x v="250"/>
    <d v="2021-01-01T00:00:00"/>
    <x v="0"/>
    <s v="Ja"/>
    <s v="Factureerbaar"/>
    <s v="In bedrijf"/>
    <s v="Lopikerweg Oost"/>
    <s v="131"/>
    <s v=""/>
    <s v="3412 KC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461"/>
    <n v="609"/>
    <m/>
    <m/>
    <m/>
    <n v="0"/>
    <n v="461"/>
    <n v="609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30001"/>
    <s v=""/>
    <s v="Groep op factuurstrc"/>
    <s v="E0052004462054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5"/>
    <x v="251"/>
    <d v="2021-01-01T00:00:00"/>
    <x v="0"/>
    <s v="Ja"/>
    <s v="Factureerbaar"/>
    <s v="In bedrijf"/>
    <s v="Lopikerweg Oost"/>
    <s v="198"/>
    <s v="C"/>
    <s v="3412 KJ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1168"/>
    <n v="1408"/>
    <m/>
    <m/>
    <m/>
    <n v="0"/>
    <n v="1168"/>
    <n v="1408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40001"/>
    <s v=""/>
    <s v="Groep op factuurstrc"/>
    <s v="E0052004463138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6"/>
    <x v="252"/>
    <d v="2021-01-01T00:00:00"/>
    <x v="0"/>
    <s v="Ja"/>
    <s v="Factureerbaar"/>
    <s v="In bedrijf"/>
    <s v="Batuwseweg"/>
    <s v="9"/>
    <s v="NST"/>
    <s v="3412 KX"/>
    <s v="LOPIKERKAPEL"/>
    <s v="E2B"/>
    <s v="Elek"/>
    <s v="Kleinverbruik"/>
    <s v="JRL Jaarlijks"/>
    <s v="Ja"/>
    <s v="Administratief aan"/>
    <s v="Voorschotten toegelaten"/>
    <s v="E_DVK - Profielklik"/>
    <d v="2022-01-05T00:00:00"/>
    <n v="3455"/>
    <n v="3135"/>
    <m/>
    <m/>
    <m/>
    <n v="0"/>
    <n v="3455"/>
    <n v="3135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20001"/>
    <s v=""/>
    <s v="Groep op factuurstrc"/>
    <s v="E00520044620566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7"/>
    <x v="253"/>
    <d v="2021-01-01T00:00:00"/>
    <x v="0"/>
    <s v="Ja"/>
    <s v="Factureerbaar"/>
    <s v="In bedrijf"/>
    <s v="Batuwseweg"/>
    <s v="62"/>
    <s v="BIJ"/>
    <s v="3412 KZ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597"/>
    <n v="659"/>
    <m/>
    <m/>
    <m/>
    <n v="0"/>
    <n v="597"/>
    <n v="659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40001"/>
    <s v=""/>
    <s v="Groep op factuurstrc"/>
    <s v="E0052004475098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8"/>
    <x v="254"/>
    <d v="2021-01-01T00:00:00"/>
    <x v="0"/>
    <s v="Ja"/>
    <s v="Factureerbaar"/>
    <s v="In bedrijf"/>
    <s v="Kortland"/>
    <s v="8"/>
    <s v="GMA"/>
    <s v="3412 KW"/>
    <s v="LOPIKERKAPEL"/>
    <s v="E1B"/>
    <s v="Elek"/>
    <s v="Kleinverbruik"/>
    <s v="JRL Jaarlijks"/>
    <s v="Ja"/>
    <s v="Administratief aan"/>
    <s v="Voorschotten toegelaten"/>
    <s v="E_DVK - Profielklik"/>
    <d v="2022-04-11T00:00:00"/>
    <n v="171"/>
    <n v="370"/>
    <m/>
    <m/>
    <m/>
    <n v="0"/>
    <n v="126"/>
    <n v="425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70001"/>
    <s v=""/>
    <s v="Groep op factuurstrc"/>
    <s v="E0052004462054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89"/>
    <x v="255"/>
    <d v="2021-01-01T00:00:00"/>
    <x v="0"/>
    <s v="Ja"/>
    <s v="Factureerbaar"/>
    <s v="In bedrijf"/>
    <s v="Kapelsepad"/>
    <s v="13"/>
    <s v=""/>
    <s v="3412 KL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301"/>
    <n v="295"/>
    <m/>
    <m/>
    <m/>
    <n v="0"/>
    <n v="301"/>
    <n v="295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50001"/>
    <s v=""/>
    <s v="Groep op factuurstrc"/>
    <s v="E005200447509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0"/>
    <x v="256"/>
    <d v="2021-01-01T00:00:00"/>
    <x v="0"/>
    <s v="Ja"/>
    <s v="Factureerbaar"/>
    <s v="In bedrijf"/>
    <s v="Hr Willem Van Egmondstr"/>
    <s v="3"/>
    <s v=""/>
    <s v="3415 PW"/>
    <s v="Polsbroek"/>
    <s v="E1B"/>
    <s v="Elek"/>
    <s v="Kleinverbruik"/>
    <s v="JRL Jaarlijks"/>
    <s v="Ja"/>
    <s v="Administratief aan"/>
    <s v="Voorschotten toegelaten"/>
    <s v="E_DVK - Profielklik"/>
    <d v="2022-01-05T00:00:00"/>
    <n v="3611"/>
    <n v="2692"/>
    <m/>
    <m/>
    <m/>
    <n v="0"/>
    <n v="3611"/>
    <n v="2692"/>
    <n v="0"/>
    <n v="0"/>
    <n v="0"/>
    <s v="FAS2989954"/>
    <s v=""/>
    <s v="K20011088"/>
    <s v="Gemeente Lopik"/>
    <s v=""/>
    <s v="Postbus 50 3410 CB LOPIK"/>
    <s v=""/>
    <s v="OV"/>
    <s v="NL23BNGH0285005146"/>
    <s v="146"/>
    <s v="D14"/>
    <s v="3M"/>
    <s v="Sporthal Polsbroek"/>
    <s v=""/>
    <s v="Groep op factuurstrc"/>
    <s v="E0030003100662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91"/>
    <x v="257"/>
    <d v="2021-01-01T00:00:00"/>
    <x v="0"/>
    <s v="Ja"/>
    <s v="Factureerbaar"/>
    <s v="In bedrijf"/>
    <s v="Rembrandtlaan"/>
    <s v="1"/>
    <s v="B"/>
    <s v="3411 GV"/>
    <s v="LOPIK"/>
    <s v="E2B"/>
    <s v="Elek"/>
    <s v="Kleinverbruik"/>
    <s v="JRL Jaarlijks"/>
    <s v="Ja"/>
    <s v="Administratief aan"/>
    <s v="Voorschotten toegelaten"/>
    <s v="E_DVK - Profielklik"/>
    <d v="2022-01-06T00:00:00"/>
    <n v="13683"/>
    <n v="13342"/>
    <m/>
    <m/>
    <m/>
    <n v="0"/>
    <n v="13683"/>
    <n v="13342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50001"/>
    <s v=""/>
    <s v="Groep op factuurstrc"/>
    <s v="E00520044751704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2"/>
    <x v="258"/>
    <d v="2021-01-01T00:00:00"/>
    <x v="0"/>
    <s v="Ja"/>
    <s v="Factureerbaar"/>
    <s v="In bedrijf"/>
    <s v="De Akker"/>
    <s v="41"/>
    <s v=""/>
    <s v="3411 ZG"/>
    <s v="LOPIK"/>
    <s v="E1B"/>
    <s v="Elek"/>
    <s v="Kleinverbruik"/>
    <s v="JRL Jaarlijks"/>
    <s v="Ja"/>
    <s v="Administratief aan"/>
    <s v="Voorschotten toegelaten"/>
    <s v="E_DVK - Profielklik"/>
    <d v="2022-01-06T00:00:00"/>
    <n v="2060"/>
    <n v="2408"/>
    <m/>
    <m/>
    <m/>
    <n v="0"/>
    <n v="1667"/>
    <n v="2116"/>
    <n v="0"/>
    <n v="0"/>
    <n v="0"/>
    <s v="FAS2989955"/>
    <s v=""/>
    <s v="K20011088"/>
    <s v="Gemeente Lopik"/>
    <s v=""/>
    <s v="Postbus 50 3410 CB LOPIK"/>
    <s v=""/>
    <s v="OV"/>
    <s v="NL23BNGH0285005146"/>
    <s v="146"/>
    <s v="D14"/>
    <s v="3M"/>
    <s v="Wijkgebouw de Akker"/>
    <s v=""/>
    <s v="Groep op factuurstrc"/>
    <s v="E00520043973553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493"/>
    <x v="259"/>
    <d v="2021-01-01T00:00:00"/>
    <x v="0"/>
    <s v="Ja"/>
    <s v="Factureerbaar"/>
    <s v="In bedrijf"/>
    <s v="DORP"/>
    <s v="87"/>
    <s v="BY"/>
    <s v="3415 PD"/>
    <s v="Polsbroek"/>
    <s v="E2B"/>
    <s v="Elek"/>
    <s v="Kleinverbruik"/>
    <s v="JRL Jaarlijks"/>
    <s v="Ja"/>
    <s v="Administratief aan"/>
    <s v="Voorschotten toegelaten"/>
    <s v="E_DVK - Profielklik"/>
    <d v="2022-01-06T00:00:00"/>
    <n v="11001"/>
    <n v="10028"/>
    <m/>
    <m/>
    <m/>
    <n v="0"/>
    <n v="11001"/>
    <n v="10028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10001"/>
    <s v=""/>
    <s v="Groep op factuurstrc"/>
    <s v="E004400721137461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4"/>
    <x v="260"/>
    <d v="2021-01-01T00:00:00"/>
    <x v="0"/>
    <s v="Ja"/>
    <s v="Factureerbaar"/>
    <s v="In bedrijf"/>
    <s v="Noordzijdseweg"/>
    <s v="187"/>
    <s v="BY"/>
    <s v="3415 RC"/>
    <s v="Polsbroek"/>
    <s v="E2B"/>
    <s v="Elek"/>
    <s v="Kleinverbruik"/>
    <s v="JRL Jaarlijks"/>
    <s v="Ja"/>
    <s v="Administratief aan"/>
    <s v="Voorschotten toegelaten"/>
    <s v="E_DVK - Profielklik"/>
    <d v="2022-02-15T00:00:00"/>
    <n v="16041"/>
    <n v="14181"/>
    <m/>
    <m/>
    <m/>
    <n v="0"/>
    <n v="16041"/>
    <n v="14181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020001"/>
    <s v=""/>
    <s v="Groep op factuurstrc"/>
    <s v="E00440072113747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5"/>
    <x v="261"/>
    <d v="2021-01-01T00:00:00"/>
    <x v="0"/>
    <s v="Ja"/>
    <s v="Factureerbaar"/>
    <s v="In bedrijf"/>
    <s v="DORP"/>
    <s v="28"/>
    <s v=""/>
    <s v="3415 PE"/>
    <s v="Polsbroek"/>
    <s v="E1B"/>
    <s v="Elek"/>
    <s v="Kleinverbruik"/>
    <s v="JRL Jaarlijks"/>
    <s v="Ja"/>
    <s v="Administratief aan"/>
    <s v="Voorschotten toegelaten"/>
    <s v="E_DVK - Profielklik"/>
    <d v="2022-01-06T00:00:00"/>
    <n v="838"/>
    <n v="1013"/>
    <m/>
    <m/>
    <m/>
    <n v="0"/>
    <n v="1095"/>
    <n v="1123"/>
    <n v="0"/>
    <n v="0"/>
    <n v="0"/>
    <s v="FAS2989956"/>
    <s v=""/>
    <s v="K20011088"/>
    <s v="Gemeente Lopik"/>
    <s v=""/>
    <s v="Postbus 50 3410 CB LOPIK"/>
    <s v=""/>
    <s v="OV"/>
    <s v="NL23BNGH0285005146"/>
    <s v="146"/>
    <s v="D14"/>
    <s v="3M"/>
    <s v="Toren Polsbroek"/>
    <s v=""/>
    <s v="Groep op factuurstrc"/>
    <s v="E00440072113753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6"/>
    <x v="262"/>
    <d v="2021-01-01T00:00:00"/>
    <x v="0"/>
    <s v="Ja"/>
    <s v="Factureerbaar"/>
    <s v="In bedrijf"/>
    <s v="Uitweg"/>
    <s v="31"/>
    <s v=""/>
    <s v="3412 KP"/>
    <s v="LOPIKERKAPEL"/>
    <s v="E1B"/>
    <s v="Elek"/>
    <s v="Kleinverbruik"/>
    <s v="JRL Jaarlijks"/>
    <s v="Ja"/>
    <s v="Administratief aan"/>
    <s v="Voorschotten toegelaten"/>
    <s v="E_DVK - Profielklik"/>
    <d v="2022-01-05T00:00:00"/>
    <n v="66"/>
    <n v="76"/>
    <m/>
    <m/>
    <m/>
    <n v="0"/>
    <n v="66"/>
    <n v="76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10001"/>
    <s v="Uitweg 31 , nst."/>
    <s v="Groep op factuurstrc"/>
    <s v="E0052004463206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7"/>
    <x v="263"/>
    <d v="2021-01-01T00:00:00"/>
    <x v="0"/>
    <s v="Ja"/>
    <s v="Factureerbaar"/>
    <s v="In bedrijf"/>
    <s v="Uitweg"/>
    <s v="29"/>
    <s v=""/>
    <s v="3412 KP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71"/>
    <n v="74"/>
    <m/>
    <m/>
    <m/>
    <n v="0"/>
    <n v="71"/>
    <n v="74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00001"/>
    <s v=""/>
    <s v="Groep op factuurstrc"/>
    <s v="E0052004475096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8"/>
    <x v="264"/>
    <d v="2021-01-01T00:00:00"/>
    <x v="0"/>
    <s v="Ja"/>
    <s v="Factureerbaar"/>
    <s v="In bedrijf"/>
    <s v="Lekdijk Oost"/>
    <s v="15"/>
    <s v=""/>
    <s v="3412 KS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121"/>
    <n v="131"/>
    <m/>
    <m/>
    <m/>
    <n v="0"/>
    <n v="121"/>
    <n v="131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90001"/>
    <s v="Lekdijk Oost 15 , nst."/>
    <s v="Groep op factuurstrc"/>
    <s v="E0052004475118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499"/>
    <x v="265"/>
    <d v="2021-01-01T00:00:00"/>
    <x v="0"/>
    <s v="Ja"/>
    <s v="Factureerbaar"/>
    <s v="In bedrijf"/>
    <s v="Lekdijk Oost"/>
    <s v="14"/>
    <s v=""/>
    <s v="3412 KT"/>
    <s v="LOPIKERKAPEL"/>
    <s v="E1B"/>
    <s v="Elek"/>
    <s v="Kleinverbruik"/>
    <s v="JRL Jaarlijks"/>
    <s v="Ja"/>
    <s v="Administratief aan"/>
    <s v="Voorschotten toegelaten"/>
    <s v="E_DVK - Profielklik"/>
    <d v="2022-01-06T00:00:00"/>
    <n v="94"/>
    <n v="87"/>
    <m/>
    <m/>
    <m/>
    <n v="0"/>
    <n v="94"/>
    <n v="87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80001"/>
    <s v=""/>
    <s v="Groep op factuurstrc"/>
    <s v="E0052004462054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0"/>
    <x v="266"/>
    <d v="2021-01-01T00:00:00"/>
    <x v="0"/>
    <s v="Ja"/>
    <s v="Factureerbaar"/>
    <s v="In bedrijf"/>
    <s v="Raadhuisplein"/>
    <s v="1"/>
    <s v=""/>
    <s v="3411 CH"/>
    <s v="LOPIK"/>
    <s v=""/>
    <s v="Elek"/>
    <s v="Grootverbruik"/>
    <s v="TMT Telemetrie"/>
    <s v="Nee"/>
    <s v=""/>
    <s v="Enkel afrekeningen"/>
    <s v="E_DVK - Profielklik"/>
    <d v="2022-04-03T00:00:00"/>
    <n v="45080"/>
    <n v="33493"/>
    <n v="4991"/>
    <n v="6842"/>
    <m/>
    <n v="56"/>
    <n v="43234"/>
    <n v="34349"/>
    <n v="-5111"/>
    <n v="-6543"/>
    <n v="0"/>
    <s v="FAS2989923"/>
    <s v=""/>
    <s v="K20011088"/>
    <s v="Gemeente Lopik"/>
    <s v=""/>
    <s v="Postbus 50 3410 CB LOPIK"/>
    <s v=""/>
    <s v="OV"/>
    <s v="NL23BNGH0285005146"/>
    <s v="146"/>
    <s v="D14"/>
    <s v="1M"/>
    <s v="Gemeentehuis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501"/>
    <x v="267"/>
    <d v="2021-01-01T00:00:00"/>
    <x v="0"/>
    <s v="Ja"/>
    <s v="Factureerbaar"/>
    <s v="In bedrijf"/>
    <s v="Ir F E D Enschedeweg"/>
    <s v="2"/>
    <s v=""/>
    <s v="3411 MA"/>
    <s v="LOPIK"/>
    <s v=""/>
    <s v="Elek"/>
    <s v="Grootverbruik"/>
    <s v="TMT Telemetrie"/>
    <s v="Nee"/>
    <s v=""/>
    <s v="Enkel afrekeningen"/>
    <s v="E_DVK - Profielklik"/>
    <d v="2022-04-12T00:00:00"/>
    <n v="6806"/>
    <n v="6810"/>
    <m/>
    <m/>
    <m/>
    <n v="45"/>
    <n v="7046"/>
    <n v="7138"/>
    <n v="0"/>
    <n v="0"/>
    <n v="0"/>
    <s v="FAS2989924"/>
    <s v=""/>
    <s v="K20011088"/>
    <s v="Gemeente Lopik"/>
    <s v=""/>
    <s v="Postbus 50 3410 CB LOPIK"/>
    <s v=""/>
    <s v="OV"/>
    <s v="NL23BNGH0285005146"/>
    <s v="146"/>
    <s v="D14"/>
    <s v="1M"/>
    <s v="MOB Complex Benschop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502"/>
    <x v="268"/>
    <d v="2021-01-01T00:00:00"/>
    <x v="0"/>
    <s v="Ja"/>
    <s v="Factureerbaar"/>
    <s v="In bedrijf"/>
    <s v="Koningin Wilhelminastr"/>
    <s v="4"/>
    <s v="GMA"/>
    <s v="3405 XP"/>
    <s v="BENSCHOP"/>
    <s v="E2B"/>
    <s v="Elek"/>
    <s v="Kleinverbruik"/>
    <s v="JRL Jaarlijks"/>
    <s v="Ja"/>
    <s v="Administratief aan"/>
    <s v="Voorschotten toegelaten"/>
    <s v="E_DVK - Profielklik"/>
    <d v="2022-01-05T00:00:00"/>
    <n v="339"/>
    <n v="581"/>
    <m/>
    <m/>
    <m/>
    <n v="0"/>
    <n v="339"/>
    <n v="581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430001"/>
    <s v=""/>
    <s v="Groep op factuurstrc"/>
    <s v="E00520044751186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3"/>
    <x v="269"/>
    <d v="2021-01-01T00:00:00"/>
    <x v="0"/>
    <s v="Ja"/>
    <s v="Factureerbaar"/>
    <s v="In bedrijf"/>
    <s v="Lekdijk Oost"/>
    <s v="10"/>
    <s v="NST"/>
    <s v="3413 MS"/>
    <s v="JAARSVELD"/>
    <s v="E1B"/>
    <s v="Elek"/>
    <s v="Kleinverbruik"/>
    <s v="JRL Jaarlijks"/>
    <s v="Ja"/>
    <s v="Administratief aan"/>
    <s v="Voorschotten toegelaten"/>
    <s v="E_DVK - Profielklik"/>
    <d v="2022-01-05T00:00:00"/>
    <n v="333"/>
    <n v="456"/>
    <m/>
    <m/>
    <m/>
    <n v="0"/>
    <n v="316"/>
    <n v="405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3 DG03"/>
    <s v=""/>
    <s v="Groep op factuurstrc"/>
    <s v="E0052004475120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4"/>
    <x v="270"/>
    <d v="2021-01-01T00:00:00"/>
    <x v="0"/>
    <s v="Ja"/>
    <s v="Factureerbaar"/>
    <s v="In bedrijf"/>
    <s v="Lekdijk Oost"/>
    <s v="8"/>
    <s v="BY"/>
    <s v="3411 MN"/>
    <s v="LOPIK"/>
    <s v="E1B"/>
    <s v="Elek"/>
    <s v="Kleinverbruik"/>
    <s v="JRL Jaarlijks"/>
    <s v="Ja"/>
    <s v="Administratief aan"/>
    <s v="Voorschotten toegelaten"/>
    <s v="E_DVK - Profielklik"/>
    <d v="2022-01-02T00:00:00"/>
    <n v="343"/>
    <n v="434"/>
    <m/>
    <m/>
    <m/>
    <n v="0"/>
    <n v="343"/>
    <n v="434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30001"/>
    <s v=""/>
    <s v="Groep op factuurstrc"/>
    <s v="E0052004475120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5"/>
    <x v="271"/>
    <d v="2021-01-01T00:00:00"/>
    <x v="8"/>
    <s v="Nee"/>
    <s v="Eindafrekening"/>
    <s v="In bedrijf"/>
    <s v="Dorpstraat"/>
    <s v="10"/>
    <s v="T/O"/>
    <s v="3411 AG"/>
    <s v="LOPIK"/>
    <s v="E1B"/>
    <s v="Elek"/>
    <s v="Kleinverbruik"/>
    <s v="JRL Jaarlijks"/>
    <s v="Ja"/>
    <s v="Administratief aan"/>
    <s v="Voorschotten toegelaten"/>
    <s v="E_DVK - Profielklik"/>
    <d v="2021-01-03T00:00:00"/>
    <n v="187"/>
    <n v="204"/>
    <m/>
    <m/>
    <m/>
    <n v="0"/>
    <n v="179"/>
    <n v="186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20001"/>
    <s v=""/>
    <s v="Groep op factuurstrc"/>
    <s v="E0052004475170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648587"/>
    <x v="271"/>
    <d v="2021-03-20T00:00:00"/>
    <x v="0"/>
    <s v="Ja"/>
    <s v="Factureerbaar"/>
    <s v="In bedrijf"/>
    <s v="Dorpstraat"/>
    <s v="10"/>
    <s v="T/O"/>
    <s v="3411 AG"/>
    <s v="LOPIK"/>
    <s v="E1B"/>
    <s v="Elek"/>
    <s v="Kleinverbruik"/>
    <s v="JRL Jaarlijks"/>
    <s v="Ja"/>
    <s v="Administratief aan"/>
    <s v="Voorschotten toegelaten"/>
    <s v="E_DVK - Profielklik"/>
    <d v="2022-01-02T00:00:00"/>
    <n v="196"/>
    <n v="197"/>
    <m/>
    <m/>
    <m/>
    <n v="0"/>
    <n v="179"/>
    <n v="186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20001"/>
    <s v=""/>
    <s v="Groep op factuurstrc"/>
    <s v="E0052004475170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6"/>
    <x v="272"/>
    <d v="2021-01-01T00:00:00"/>
    <x v="0"/>
    <s v="Ja"/>
    <s v="Factureerbaar"/>
    <s v="In bedrijf"/>
    <s v="Lopikerweg Oost"/>
    <s v="13"/>
    <s v="ACHT"/>
    <s v="3411 JA"/>
    <s v="LOPIK"/>
    <s v="E1B"/>
    <s v="Elek"/>
    <s v="Kleinverbruik"/>
    <s v="JRL Jaarlijks"/>
    <s v="Ja"/>
    <s v="Administratief aan"/>
    <s v="Voorschotten toegelaten"/>
    <s v="E_DVK - Profielklik"/>
    <d v="2022-01-06T00:00:00"/>
    <n v="85"/>
    <n v="93"/>
    <m/>
    <m/>
    <m/>
    <n v="0"/>
    <n v="85"/>
    <n v="93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280001"/>
    <s v=""/>
    <s v="Groep op factuurstrc"/>
    <s v="E0052004475165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7"/>
    <x v="273"/>
    <d v="2021-01-01T00:00:00"/>
    <x v="0"/>
    <s v="Ja"/>
    <s v="Factureerbaar"/>
    <s v="In bedrijf"/>
    <s v="Lekdijk West"/>
    <s v="14"/>
    <s v=""/>
    <s v="3411 MT"/>
    <s v="LOPIK"/>
    <s v="E1B"/>
    <s v="Elek"/>
    <s v="Kleinverbruik"/>
    <s v="JRL Jaarlijks"/>
    <s v="Ja"/>
    <s v="Administratief aan"/>
    <s v="Voorschotten toegelaten"/>
    <s v="E_DVK - Profielklik"/>
    <d v="2022-01-05T00:00:00"/>
    <n v="1239"/>
    <n v="1453"/>
    <m/>
    <m/>
    <m/>
    <n v="0"/>
    <n v="1239"/>
    <n v="1453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20001"/>
    <s v=""/>
    <s v="Groep op factuurstrc"/>
    <s v="E0052004475166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8"/>
    <x v="274"/>
    <d v="2021-01-01T00:00:00"/>
    <x v="0"/>
    <s v="Ja"/>
    <s v="Factureerbaar"/>
    <s v="In bedrijf"/>
    <s v="Lekdijk West"/>
    <s v="9"/>
    <s v=""/>
    <s v="3411 MT"/>
    <s v="LOPIK"/>
    <s v="E1B"/>
    <s v="Elek"/>
    <s v="Kleinverbruik"/>
    <s v="JRL Jaarlijks"/>
    <s v="Ja"/>
    <s v="Administratief aan"/>
    <s v="Voorschotten toegelaten"/>
    <s v="E_DVK - Profielklik"/>
    <d v="2022-01-07T00:00:00"/>
    <n v="854"/>
    <n v="894"/>
    <m/>
    <m/>
    <m/>
    <n v="0"/>
    <n v="854"/>
    <n v="894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10001"/>
    <s v=""/>
    <s v="Groep op factuurstrc"/>
    <s v="E0052004475165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09"/>
    <x v="275"/>
    <d v="2021-01-01T00:00:00"/>
    <x v="0"/>
    <s v="Ja"/>
    <s v="Factureerbaar"/>
    <s v="In bedrijf"/>
    <s v="Lekdijk Oost"/>
    <s v="6"/>
    <s v=""/>
    <s v="3411 MN"/>
    <s v="LOPIK"/>
    <s v="E1B"/>
    <s v="Elek"/>
    <s v="Kleinverbruik"/>
    <s v="JRL Jaarlijks"/>
    <s v="Ja"/>
    <s v="Administratief aan"/>
    <s v="Voorschotten toegelaten"/>
    <s v="E_DVK - Profielklik"/>
    <d v="2022-01-02T00:00:00"/>
    <n v="0"/>
    <n v="3459"/>
    <m/>
    <m/>
    <m/>
    <n v="0"/>
    <n v="0"/>
    <n v="3459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0 DG06"/>
    <s v=""/>
    <s v="Groep op factuurstrc"/>
    <s v="E0052004475168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0"/>
    <x v="276"/>
    <d v="2021-01-01T00:00:00"/>
    <x v="0"/>
    <s v="Ja"/>
    <s v="Factureerbaar"/>
    <s v="In bedrijf"/>
    <s v="Lekdijk West"/>
    <s v="5"/>
    <s v=""/>
    <s v="3411 MT"/>
    <s v="LOPIK"/>
    <s v="E1B"/>
    <s v="Elek"/>
    <s v="Kleinverbruik"/>
    <s v="JRL Jaarlijks"/>
    <s v="Ja"/>
    <s v="Administratief aan"/>
    <s v="Voorschotten toegelaten"/>
    <s v="E_DVK - Profielklik"/>
    <d v="2022-01-06T00:00:00"/>
    <n v="296"/>
    <n v="369"/>
    <m/>
    <m/>
    <m/>
    <n v="0"/>
    <n v="299"/>
    <n v="397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1 DG08"/>
    <s v=""/>
    <s v="Groep op factuurstrc"/>
    <s v="E0052004463157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1"/>
    <x v="277"/>
    <d v="2021-01-01T00:00:00"/>
    <x v="0"/>
    <s v="Ja"/>
    <s v="Factureerbaar"/>
    <s v="In bedrijf"/>
    <s v="Lekdijk West"/>
    <s v="2"/>
    <s v="A"/>
    <s v="3411 MT"/>
    <s v="LOPIK"/>
    <s v="E1B"/>
    <s v="Elek"/>
    <s v="Kleinverbruik"/>
    <s v="JRL Jaarlijks"/>
    <s v="Ja"/>
    <s v="Administratief aan"/>
    <s v="Voorschotten toegelaten"/>
    <s v="E_DVK - Profielklik"/>
    <d v="2022-01-06T00:00:00"/>
    <n v="1124"/>
    <n v="1082"/>
    <m/>
    <m/>
    <m/>
    <n v="0"/>
    <n v="519"/>
    <n v="511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3 DG06"/>
    <s v=""/>
    <s v="Groep op factuurstrc"/>
    <s v="E005200447516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2"/>
    <x v="278"/>
    <d v="2021-01-01T00:00:00"/>
    <x v="0"/>
    <s v="Ja"/>
    <s v="Factureerbaar"/>
    <s v="In bedrijf"/>
    <s v="Lekdijk Oost"/>
    <s v="3"/>
    <s v=""/>
    <s v="3411 MN"/>
    <s v="LOPIK"/>
    <s v="E2B"/>
    <s v="Elek"/>
    <s v="Kleinverbruik"/>
    <s v="JRL Jaarlijks"/>
    <s v="Ja"/>
    <s v="Administratief aan"/>
    <s v="Voorschotten toegelaten"/>
    <s v="E_DVK - Profielklik"/>
    <d v="2022-01-02T00:00:00"/>
    <n v="460"/>
    <n v="565"/>
    <m/>
    <m/>
    <m/>
    <n v="0"/>
    <n v="460"/>
    <n v="565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00001"/>
    <s v=""/>
    <s v="Groep op factuurstrc"/>
    <s v="E00520044620547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3"/>
    <x v="279"/>
    <d v="2021-01-01T00:00:00"/>
    <x v="0"/>
    <s v="Ja"/>
    <s v="Factureerbaar"/>
    <s v="In bedrijf"/>
    <s v="Rolafweg Zuid"/>
    <s v="7"/>
    <s v="A"/>
    <s v="3411 ND"/>
    <s v="LOPIK"/>
    <s v="E1B"/>
    <s v="Elek"/>
    <s v="Kleinverbruik"/>
    <s v="JRL Jaarlijks"/>
    <s v="Ja"/>
    <s v="Administratief aan"/>
    <s v="Voorschotten toegelaten"/>
    <s v="E_DVK - Profielklik"/>
    <d v="2022-01-05T00:00:00"/>
    <n v="641"/>
    <n v="613"/>
    <m/>
    <m/>
    <m/>
    <n v="0"/>
    <n v="607"/>
    <n v="575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30001"/>
    <s v=""/>
    <s v="Groep op factuurstrc"/>
    <s v="E0052004475165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4"/>
    <x v="280"/>
    <d v="2021-01-01T00:00:00"/>
    <x v="0"/>
    <s v="Ja"/>
    <s v="Factureerbaar"/>
    <s v="In bedrijf"/>
    <s v="Rolafweg Zuid"/>
    <s v="4"/>
    <s v="TO"/>
    <s v="3411 ND"/>
    <s v="LOPIK"/>
    <s v="E1B"/>
    <s v="Elek"/>
    <s v="Kleinverbruik"/>
    <s v="JRL Jaarlijks"/>
    <s v="Ja"/>
    <s v="Administratief aan"/>
    <s v="Voorschotten toegelaten"/>
    <s v="E_DVK - Profielklik"/>
    <d v="2022-01-02T00:00:00"/>
    <n v="652"/>
    <n v="589"/>
    <m/>
    <m/>
    <m/>
    <n v="0"/>
    <n v="652"/>
    <n v="589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RG33 DG03 Oudeslootseweg 3"/>
    <s v=""/>
    <s v="Groep op factuurstrc"/>
    <s v="E0052004462054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5"/>
    <x v="281"/>
    <d v="2021-01-01T00:00:00"/>
    <x v="0"/>
    <s v="Ja"/>
    <s v="Factureerbaar"/>
    <s v="In bedrijf"/>
    <s v="Rolafweg Zuid"/>
    <s v="2"/>
    <s v="NST"/>
    <s v="3411 ND"/>
    <s v="LOPIK"/>
    <s v="E1B"/>
    <s v="Elek"/>
    <s v="Kleinverbruik"/>
    <s v="JRL Jaarlijks"/>
    <s v="Ja"/>
    <s v="Administratief aan"/>
    <s v="Voorschotten toegelaten"/>
    <s v="E_DVK - Profielklik"/>
    <d v="2022-01-06T00:00:00"/>
    <n v="128"/>
    <n v="142"/>
    <m/>
    <m/>
    <m/>
    <n v="0"/>
    <n v="128"/>
    <n v="142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RG26 DG02"/>
    <s v=""/>
    <s v="Groep op factuurstrc"/>
    <s v="E0052004462055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6"/>
    <x v="282"/>
    <d v="2021-01-01T00:00:00"/>
    <x v="0"/>
    <s v="Ja"/>
    <s v="Factureerbaar"/>
    <s v="In bedrijf"/>
    <s v="Koningin Wilhelminastr"/>
    <s v="27"/>
    <s v="A/AC"/>
    <s v="3405 XP"/>
    <s v="BENSCHOP"/>
    <s v="E1B"/>
    <s v="Elek"/>
    <s v="Kleinverbruik"/>
    <s v="JRL Jaarlijks"/>
    <s v="Ja"/>
    <s v="Administratief aan"/>
    <s v="Voorschotten toegelaten"/>
    <s v="E_DVK - Profielklik"/>
    <d v="2022-01-05T00:00:00"/>
    <n v="2518"/>
    <n v="1976"/>
    <m/>
    <m/>
    <m/>
    <n v="0"/>
    <n v="2521"/>
    <n v="1904"/>
    <n v="0"/>
    <n v="0"/>
    <n v="0"/>
    <s v="FAS2989957"/>
    <s v=""/>
    <s v="K20011088"/>
    <s v="Gemeente Lopik"/>
    <s v=""/>
    <s v="Postbus 50 3410 CB LOPIK"/>
    <s v=""/>
    <s v="OV"/>
    <s v="NL23BNGH0285005146"/>
    <s v="146"/>
    <s v="D14"/>
    <s v="3M"/>
    <s v="Vijverpomp Benschop"/>
    <s v=""/>
    <s v="Groep op factuurstrc"/>
    <s v="E0052004462056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7"/>
    <x v="283"/>
    <d v="2021-01-01T00:00:00"/>
    <x v="0"/>
    <s v="Ja"/>
    <s v="Factureerbaar"/>
    <s v="In bedrijf"/>
    <s v="Batuwseweg"/>
    <s v="50"/>
    <s v="BIJ"/>
    <s v="3412 KZ"/>
    <s v="LOPIKERKAPEL"/>
    <s v="E2B"/>
    <s v="Elek"/>
    <s v="Kleinverbruik"/>
    <s v="JRL Jaarlijks"/>
    <s v="Ja"/>
    <s v="Administratief aan"/>
    <s v="Voorschotten toegelaten"/>
    <s v="E_DVK - Profielklik"/>
    <d v="2022-01-02T00:00:00"/>
    <n v="1245"/>
    <n v="1453"/>
    <m/>
    <m/>
    <m/>
    <n v="0"/>
    <n v="1245"/>
    <n v="1453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30001"/>
    <s v=""/>
    <s v="Groep op factuurstrc"/>
    <s v="E00520044620565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8"/>
    <x v="284"/>
    <d v="2021-01-01T00:00:00"/>
    <x v="0"/>
    <s v="Ja"/>
    <s v="Factureerbaar"/>
    <s v="In bedrijf"/>
    <s v="Batuwseweg"/>
    <s v="43"/>
    <s v="BIJ"/>
    <s v="3412 KX"/>
    <s v="LOPIKERKAPEL"/>
    <s v="E2B"/>
    <s v="Elek"/>
    <s v="Kleinverbruik"/>
    <s v="JRL Jaarlijks"/>
    <s v="Ja"/>
    <s v="Administratief aan"/>
    <s v="Voorschotten toegelaten"/>
    <s v="E_DVK - Profielklik"/>
    <d v="2022-01-06T00:00:00"/>
    <n v="1219"/>
    <n v="1181"/>
    <m/>
    <m/>
    <m/>
    <n v="0"/>
    <n v="1219"/>
    <n v="1181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53 DG05"/>
    <s v=""/>
    <s v="Groep op factuurstrc"/>
    <s v="E00440069656839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19"/>
    <x v="285"/>
    <d v="2021-01-01T00:00:00"/>
    <x v="0"/>
    <s v="Ja"/>
    <s v="Factureerbaar"/>
    <s v="In bedrijf"/>
    <s v="Noordzijdseweg"/>
    <s v="119"/>
    <s v="-123"/>
    <s v="3415 RA"/>
    <s v="Polsbroek"/>
    <s v="E1B"/>
    <s v="Elek"/>
    <s v="Kleinverbruik"/>
    <s v="JRL Jaarlijks"/>
    <s v="Ja"/>
    <s v="Administratief aan"/>
    <s v="Voorschotten toegelaten"/>
    <s v="E_DVK - Profielklik"/>
    <d v="2022-01-06T00:00:00"/>
    <n v="17"/>
    <n v="17"/>
    <m/>
    <m/>
    <m/>
    <n v="0"/>
    <n v="17"/>
    <n v="17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Beluchtingskast"/>
    <s v=""/>
    <s v="Groep op factuurstrc"/>
    <s v="E00040015540259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0"/>
    <x v="286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741"/>
    <n v="399"/>
    <m/>
    <m/>
    <m/>
    <n v="0"/>
    <n v="1140"/>
    <n v="0"/>
    <n v="0"/>
    <n v="0"/>
    <n v="0"/>
    <s v="FAS2989958"/>
    <s v=""/>
    <s v="K20011088"/>
    <s v="Gemeente Lopik"/>
    <s v=""/>
    <s v="Postbus 50 3410 CB LOPIK"/>
    <s v=""/>
    <s v="OV"/>
    <s v="NL23BNGH0285005146"/>
    <s v="146"/>
    <s v="D14"/>
    <s v="3M"/>
    <s v="VRI  Brandweer Lopik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1"/>
    <x v="287"/>
    <d v="2021-01-01T00:00:00"/>
    <x v="0"/>
    <s v="Ja"/>
    <s v="Factureerbaar"/>
    <s v="In bedrijf"/>
    <s v="Lopikerweg Oost"/>
    <s v="25"/>
    <s v="GMA"/>
    <s v="3411 JA"/>
    <s v="LOPIK"/>
    <s v="E1B"/>
    <s v="Elek"/>
    <s v="Kleinverbruik"/>
    <s v="JRL Jaarlijks"/>
    <s v="Ja"/>
    <s v="Administratief aan"/>
    <s v="Voorschotten toegelaten"/>
    <s v="E_DVK - Profielklik"/>
    <d v="2021-01-20T00:00:00"/>
    <n v="15"/>
    <n v="17"/>
    <m/>
    <m/>
    <m/>
    <n v="0"/>
    <n v="15"/>
    <n v="17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Beluchtingskast"/>
    <s v=""/>
    <s v="Groep op factuurstrc"/>
    <s v="E00510043655883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2"/>
    <x v="288"/>
    <d v="2021-01-01T00:00:00"/>
    <x v="0"/>
    <s v="Ja"/>
    <s v="Factureerbaar"/>
    <s v="In bedrijf"/>
    <s v="Tiendweg"/>
    <s v="12"/>
    <s v="GMA"/>
    <s v="3411 NB"/>
    <s v="LOPIK"/>
    <s v="E2B"/>
    <s v="Elek"/>
    <s v="Kleinverbruik"/>
    <s v="JRL Jaarlijks"/>
    <s v="Ja"/>
    <s v="Administratief aan"/>
    <s v="Voorschotten toegelaten"/>
    <s v="E_DVK - Profielklik"/>
    <d v="2022-01-05T00:00:00"/>
    <n v="2959"/>
    <n v="2921"/>
    <m/>
    <m/>
    <m/>
    <n v="0"/>
    <n v="2959"/>
    <n v="2921"/>
    <n v="0"/>
    <n v="0"/>
    <n v="0"/>
    <s v="FAS2736687"/>
    <s v="Gemeente Lopik Riolering Vacuum gemalen"/>
    <s v="K20011088"/>
    <s v="Gemeente Lopik"/>
    <s v=""/>
    <s v="Postbus 50 3410 CB LOPIK"/>
    <s v=""/>
    <s v="OV"/>
    <s v="NL23BNGH0285005146"/>
    <s v="146"/>
    <s v="D14"/>
    <s v="3M"/>
    <s v="VG120001"/>
    <s v=""/>
    <s v="Groep op factuurstrc"/>
    <s v="E00520044631518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3"/>
    <x v="289"/>
    <d v="2021-01-01T00:00:00"/>
    <x v="0"/>
    <s v="Ja"/>
    <s v="Factureerbaar"/>
    <s v="In bedrijf"/>
    <s v="Copenweg"/>
    <s v="49"/>
    <s v="NST"/>
    <s v="3411 NX"/>
    <s v="LOPIK"/>
    <s v="E2B"/>
    <s v="Elek"/>
    <s v="Kleinverbruik"/>
    <s v="JRL Jaarlijks"/>
    <s v="Ja"/>
    <s v="Administratief aan"/>
    <s v="Voorschotten toegelaten"/>
    <s v="E_DVK - Profielklik"/>
    <d v="2022-01-06T00:00:00"/>
    <n v="238"/>
    <n v="186"/>
    <m/>
    <m/>
    <m/>
    <n v="0"/>
    <n v="238"/>
    <n v="186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90001"/>
    <s v=""/>
    <s v="Groep op factuurstrc"/>
    <s v="E00520044620568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4"/>
    <x v="290"/>
    <d v="2021-01-01T00:00:00"/>
    <x v="0"/>
    <s v="Ja"/>
    <s v="Factureerbaar"/>
    <s v="In bedrijf"/>
    <s v="M A Reinaldaweg"/>
    <s v="21"/>
    <s v=""/>
    <s v="3411 MB"/>
    <s v="LOPIK"/>
    <s v=""/>
    <s v="Elek"/>
    <s v="Grootverbruik"/>
    <s v="TMT Telemetrie"/>
    <s v="Nee"/>
    <s v=""/>
    <s v="Enkel afrekeningen"/>
    <s v="E_DVK - Profielklik"/>
    <d v="2022-04-05T00:00:00"/>
    <n v="31850"/>
    <n v="43108"/>
    <n v="4010"/>
    <n v="2350"/>
    <m/>
    <n v="51"/>
    <n v="30289"/>
    <n v="41800"/>
    <n v="-3891"/>
    <n v="-2248"/>
    <n v="0"/>
    <s v="FAS2989925"/>
    <s v=""/>
    <s v="K20011088"/>
    <s v="Gemeente Lopik"/>
    <s v=""/>
    <s v="Postbus 50 3410 CB LOPIK"/>
    <s v=""/>
    <s v="OV"/>
    <s v="NL23BNGH0285005146"/>
    <s v="146"/>
    <s v="D14"/>
    <s v="1M"/>
    <s v="Gemeente werf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2"/>
    <x v="2"/>
    <s v="50029886"/>
    <s v="O32397362"/>
    <x v="0"/>
    <s v="O32397368"/>
    <s v="O32519525"/>
    <x v="291"/>
    <d v="2021-01-01T00:00:00"/>
    <x v="0"/>
    <s v="Ja"/>
    <s v="Factureerbaar"/>
    <s v="In bedrijf"/>
    <s v="M A Reinaldaweg"/>
    <s v="21"/>
    <s v=""/>
    <s v="3411 MB"/>
    <s v="LOPIK"/>
    <s v=""/>
    <s v="Elek"/>
    <s v="Grootverbruik"/>
    <s v="TMT Telemetrie"/>
    <s v="Nee"/>
    <s v=""/>
    <s v="Enkel afrekeningen"/>
    <s v="E_DVK - Profielklik"/>
    <d v="2022-04-03T00:00:00"/>
    <n v="5810"/>
    <n v="8703"/>
    <n v="38221"/>
    <n v="19043"/>
    <m/>
    <n v="51"/>
    <n v="6082"/>
    <n v="9227"/>
    <n v="-37354"/>
    <n v="-18652"/>
    <n v="0"/>
    <s v="FAS2989926"/>
    <s v=""/>
    <s v="K20011088"/>
    <s v="Gemeente Lopik"/>
    <s v=""/>
    <s v="Postbus 50 3410 CB LOPIK"/>
    <s v=""/>
    <s v="OV"/>
    <s v="NL23BNGH0285005146"/>
    <s v="146"/>
    <s v="D14"/>
    <s v="1M"/>
    <s v="Gemeente werf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2"/>
    <x v="2"/>
    <s v="50029886"/>
    <s v="O32397391"/>
    <x v="1"/>
    <s v="O32397397"/>
    <s v="O32523940"/>
    <x v="292"/>
    <d v="2021-01-01T00:00:00"/>
    <x v="0"/>
    <s v="Ja"/>
    <s v="Factureerbaar"/>
    <s v="In bedrijf"/>
    <s v="Raadhuisplein"/>
    <s v="1"/>
    <s v=""/>
    <s v="3411 CH"/>
    <s v="LOPIK"/>
    <s v="E4A"/>
    <s v="Elek"/>
    <s v="Artikel 1 lid 2 of lid 3"/>
    <s v="AND Anders bemeten"/>
    <s v="Nee"/>
    <s v=""/>
    <s v="Voorschotten toegelaten"/>
    <s v="E_DVK - Profielklik"/>
    <d v="2021-01-07T00:00:00"/>
    <n v="70975"/>
    <n v="220115"/>
    <m/>
    <m/>
    <m/>
    <n v="0"/>
    <n v="70975"/>
    <n v="220115"/>
    <n v="0"/>
    <n v="0"/>
    <n v="0"/>
    <s v="FAS2759804"/>
    <s v=""/>
    <s v="K20011088"/>
    <s v="Gemeente Lopik"/>
    <s v=""/>
    <s v="Postbus 50 3410 CB LOPIK"/>
    <s v=""/>
    <s v="OV"/>
    <s v="NL23BNGH0285005146"/>
    <s v="146"/>
    <s v="D14"/>
    <s v="3M"/>
    <s v="OV Masten"/>
    <s v="Ov masten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6"/>
    <x v="293"/>
    <d v="2021-01-01T00:00:00"/>
    <x v="0"/>
    <s v="Ja"/>
    <s v="Factureerbaar"/>
    <s v="In bedrijf"/>
    <s v="De Lansing"/>
    <s v="60"/>
    <s v="TO"/>
    <s v="3405 DP"/>
    <s v="BENSCHOP"/>
    <s v="E2B"/>
    <s v="Elek"/>
    <s v="Kleinverbruik"/>
    <s v="JRL Jaarlijks"/>
    <s v="Ja"/>
    <s v="Administratief aan"/>
    <s v="Voorschotten toegelaten"/>
    <s v="E_DVK - Profielklik"/>
    <d v="2022-01-06T00:00:00"/>
    <n v="435"/>
    <n v="343"/>
    <m/>
    <m/>
    <m/>
    <n v="0"/>
    <n v="435"/>
    <n v="343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400001"/>
    <s v=""/>
    <s v="Groep op factuurstrc"/>
    <s v="E0030003289673016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7"/>
    <x v="294"/>
    <d v="2021-01-01T00:00:00"/>
    <x v="0"/>
    <s v="Ja"/>
    <s v="Factureerbaar"/>
    <s v="In bedrijf"/>
    <s v="Molenhof"/>
    <s v="20"/>
    <s v="GMA"/>
    <s v="3411 MR"/>
    <s v="LOPIK"/>
    <s v="E1B"/>
    <s v="Elek"/>
    <s v="Kleinverbruik"/>
    <s v="JRL Jaarlijks"/>
    <s v="Ja"/>
    <s v="Administratief aan"/>
    <s v="Voorschotten toegelaten"/>
    <s v="E_DVK - Profielklik"/>
    <d v="2022-01-06T00:00:00"/>
    <n v="237"/>
    <n v="240"/>
    <m/>
    <m/>
    <m/>
    <n v="0"/>
    <n v="237"/>
    <n v="240"/>
    <n v="0"/>
    <n v="0"/>
    <n v="0"/>
    <s v="FAS2736686"/>
    <s v="Gemeente Lopik Riolering Riool gemalen"/>
    <s v="K20011088"/>
    <s v="Gemeente Lopik"/>
    <s v=""/>
    <s v="Postbus 50 3410 CB LOPIK"/>
    <s v=""/>
    <s v="OV"/>
    <s v="NL23BNGH0285005146"/>
    <s v="146"/>
    <s v="D14"/>
    <s v="3M"/>
    <s v="RG380001"/>
    <s v=""/>
    <s v="Groep op factuurstrc"/>
    <s v="E00263000161562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8"/>
    <x v="295"/>
    <d v="2021-01-01T00:00:00"/>
    <x v="0"/>
    <s v="Ja"/>
    <s v="Factureerbaar"/>
    <s v="In bedrijf"/>
    <s v="President Kennedylaan"/>
    <s v="13"/>
    <s v="TO"/>
    <s v="3411 BR"/>
    <s v="LOPIK"/>
    <s v="E2B"/>
    <s v="Elek"/>
    <s v="Kleinverbruik"/>
    <s v="JRL Jaarlijks"/>
    <s v="Ja"/>
    <s v="Administratief aan"/>
    <s v="Voorschotten toegelaten"/>
    <s v="E_DVK - Profielklik"/>
    <d v="2022-01-06T00:00:00"/>
    <n v="6283"/>
    <n v="850"/>
    <m/>
    <m/>
    <m/>
    <n v="0"/>
    <n v="6283"/>
    <n v="850"/>
    <n v="0"/>
    <n v="0"/>
    <n v="0"/>
    <s v="FAS2989959"/>
    <s v=""/>
    <s v="K20011088"/>
    <s v="Gemeente Lopik"/>
    <s v=""/>
    <s v="Postbus 50 3410 CB LOPIK"/>
    <s v=""/>
    <s v="OV"/>
    <s v="NL23BNGH0285005146"/>
    <s v="146"/>
    <s v="D14"/>
    <s v="3M"/>
    <s v="Marktkast Lopik"/>
    <s v=""/>
    <s v="Groep op factuurstrc"/>
    <s v="E0026300017318915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29"/>
    <x v="296"/>
    <d v="2021-01-01T00:00:00"/>
    <x v="0"/>
    <s v="Ja"/>
    <s v="Factureerbaar"/>
    <s v="In bedrijf"/>
    <s v="President Kennedylaan"/>
    <s v="13"/>
    <s v="NST"/>
    <s v="3411 BR"/>
    <s v="LOPIK"/>
    <s v="E2B"/>
    <s v="Elek"/>
    <s v="Kleinverbruik"/>
    <s v="JRL Jaarlijks"/>
    <s v="Ja"/>
    <s v="Administratief aan"/>
    <s v="Voorschotten toegelaten"/>
    <s v="E_DVK - Profielklik"/>
    <d v="2022-01-05T00:00:00"/>
    <n v="807"/>
    <n v="35"/>
    <m/>
    <m/>
    <m/>
    <n v="0"/>
    <n v="807"/>
    <n v="35"/>
    <n v="0"/>
    <n v="0"/>
    <n v="0"/>
    <s v="FAS2989960"/>
    <s v=""/>
    <s v="K20011088"/>
    <s v="Gemeente Lopik"/>
    <s v=""/>
    <s v="Postbus 50 3410 CB LOPIK"/>
    <s v=""/>
    <s v="OV"/>
    <s v="NL23BNGH0285005146"/>
    <s v="146"/>
    <s v="D14"/>
    <s v="3M"/>
    <s v="Marktkast Lopik"/>
    <s v=""/>
    <s v="Groep op factuurstrc"/>
    <s v="E00263000173429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30"/>
    <x v="297"/>
    <d v="2021-01-01T00:00:00"/>
    <x v="0"/>
    <s v="Ja"/>
    <s v="Factureerbaar"/>
    <s v="In bedrijf"/>
    <s v="Hooiberg"/>
    <s v="1"/>
    <s v="NABIJ"/>
    <s v="3415 NA"/>
    <s v="Polsbroek"/>
    <s v="E1B"/>
    <s v="Elek"/>
    <s v="Kleinverbruik"/>
    <s v="JRL Jaarlijks"/>
    <s v="Ja"/>
    <s v="Administratief aan"/>
    <s v="Voorschotten toegelaten"/>
    <s v="E_DVK - Profielklik"/>
    <d v="2022-01-05T00:00:00"/>
    <n v="171"/>
    <n v="154"/>
    <m/>
    <m/>
    <m/>
    <n v="0"/>
    <n v="171"/>
    <n v="154"/>
    <n v="0"/>
    <n v="0"/>
    <n v="0"/>
    <s v="FAS2736685"/>
    <s v="Gemeente Lopik Riolering Diversen"/>
    <s v="K20011088"/>
    <s v="Gemeente Lopik"/>
    <s v=""/>
    <s v="Postbus 50 3410 CB LOPIK"/>
    <s v=""/>
    <s v="OV"/>
    <s v="NL23BNGH0285005146"/>
    <s v="146"/>
    <s v="D14"/>
    <s v="3M"/>
    <s v="PP660001"/>
    <s v=""/>
    <s v="Groep op factuurstrc"/>
    <s v="E00263000286790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31"/>
    <x v="298"/>
    <d v="2021-01-01T00:00:00"/>
    <x v="0"/>
    <s v="Ja"/>
    <s v="Factureerbaar"/>
    <s v="In bedrijf"/>
    <s v="DORP"/>
    <s v="197"/>
    <s v="A"/>
    <s v="3405 BD"/>
    <s v="BENSCHOP"/>
    <s v="E2B"/>
    <s v="Elek"/>
    <s v="Kleinverbruik"/>
    <s v="JRL Jaarlijks"/>
    <s v="Ja"/>
    <s v="Administratief aan"/>
    <s v="Voorschotten toegelaten"/>
    <s v="E_DVK - Profielklik"/>
    <d v="2022-01-06T00:00:00"/>
    <n v="5311"/>
    <n v="6248"/>
    <m/>
    <m/>
    <m/>
    <n v="0"/>
    <n v="5311"/>
    <n v="6248"/>
    <n v="0"/>
    <n v="0"/>
    <n v="0"/>
    <s v="FAS2989961"/>
    <s v=""/>
    <s v="K20011088"/>
    <s v="Gemeente Lopik"/>
    <s v=""/>
    <s v="Postbus 50 3410 CB LOPIK"/>
    <s v=""/>
    <s v="OV"/>
    <s v="NL23BNGH0285005146"/>
    <s v="146"/>
    <s v="D14"/>
    <s v="3M"/>
    <s v="Gemeente Lopik, brandweer Benschop"/>
    <s v="Dorp 197a, Benschop"/>
    <s v="Groep op factuurstrc"/>
    <s v="E00440068300476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2"/>
    <x v="2"/>
    <s v="50029886"/>
    <s v="O32397362"/>
    <x v="0"/>
    <s v="O32397368"/>
    <s v="O32519532"/>
    <x v="299"/>
    <d v="2021-01-01T00:00:00"/>
    <x v="0"/>
    <s v="Ja"/>
    <s v="Factureerbaar"/>
    <s v="In bedrijf"/>
    <s v="M.A.A. Schakelplein"/>
    <s v="4"/>
    <s v=""/>
    <s v="3411 DJ"/>
    <s v="LOPIK"/>
    <s v=""/>
    <s v="Elek"/>
    <s v="Grootverbruik"/>
    <s v="TMT Telemetrie"/>
    <s v="Nee"/>
    <s v=""/>
    <s v="Enkel afrekeningen"/>
    <s v="E_DVK - Profielklik"/>
    <d v="2022-04-04T00:00:00"/>
    <n v="22842"/>
    <n v="14177"/>
    <n v="19462"/>
    <n v="11395"/>
    <m/>
    <n v="39"/>
    <n v="16576"/>
    <n v="12292"/>
    <n v="-21827"/>
    <n v="-12603"/>
    <n v="0"/>
    <s v="FAS2512716"/>
    <s v=""/>
    <s v="K20011088"/>
    <s v="Gemeente Lopik"/>
    <s v=""/>
    <s v="Postbus 50 3410 CB LOPIK"/>
    <s v=""/>
    <s v="OV"/>
    <s v="NL23BNGH0285005146"/>
    <s v="146"/>
    <s v="D14"/>
    <s v="1M"/>
    <s v="Sporthal de Wiekslag"/>
    <s v="M.A. Schakelplein 4, Sporthal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08"/>
    <x v="300"/>
    <d v="2021-01-01T00:00:00"/>
    <x v="0"/>
    <s v="Ja"/>
    <s v="Factureerbaar"/>
    <s v="In bedrijf"/>
    <s v="Brink"/>
    <s v="2"/>
    <s v="A"/>
    <s v="3743 EC"/>
    <s v="Baarn"/>
    <s v="E1B"/>
    <s v="Elek"/>
    <s v="Kleinverbruik"/>
    <s v="JRL Jaarlijks"/>
    <s v="Ja"/>
    <s v="Administratief aan"/>
    <s v="Voorschotten toegelaten"/>
    <s v="E_DVK - Profielklik"/>
    <d v="2022-01-05T00:00:00"/>
    <n v="2254"/>
    <n v="2816"/>
    <m/>
    <m/>
    <m/>
    <n v="0"/>
    <n v="2254"/>
    <n v="281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N H KERK"/>
    <s v="Groep op factuurstrc"/>
    <s v="E00520044797302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09"/>
    <x v="301"/>
    <d v="2021-01-01T00:00:00"/>
    <x v="0"/>
    <s v="Ja"/>
    <s v="Factureerbaar"/>
    <s v="In bedrijf"/>
    <s v="Bosstraat"/>
    <s v="44"/>
    <s v="46"/>
    <s v="3743 GB"/>
    <s v="Baarn"/>
    <s v="E1B"/>
    <s v="Elek"/>
    <s v="Kleinverbruik"/>
    <s v="JRL Jaarlijks"/>
    <s v="Ja"/>
    <s v="Administratief aan"/>
    <s v="Voorschotten toegelaten"/>
    <s v="E_DVK - Profielklik"/>
    <d v="2022-01-06T00:00:00"/>
    <n v="251"/>
    <n v="103"/>
    <m/>
    <m/>
    <m/>
    <n v="0"/>
    <n v="251"/>
    <n v="10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EKINGTUIN        AANSL FONTYN"/>
    <s v="Groep op factuurstrc"/>
    <s v="E0052004479582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0"/>
    <x v="302"/>
    <d v="2021-01-01T00:00:00"/>
    <x v="0"/>
    <s v="Ja"/>
    <s v="Factureerbaar"/>
    <s v="In bedrijf"/>
    <s v="Rutgers Van Rozenburgln"/>
    <s v="1"/>
    <s v=""/>
    <s v="3744 MC"/>
    <s v="Baarn"/>
    <s v="E1B"/>
    <s v="Elek"/>
    <s v="Kleinverbruik"/>
    <s v="JRL Jaarlijks"/>
    <s v="Ja"/>
    <s v="Administratief aan"/>
    <s v="Voorschotten toegelaten"/>
    <s v="E_DVK - Profielklik"/>
    <d v="2022-01-05T00:00:00"/>
    <n v="460"/>
    <n v="396"/>
    <m/>
    <m/>
    <m/>
    <n v="0"/>
    <n v="460"/>
    <n v="39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TO NR 17"/>
    <s v="Groep op factuurstrc"/>
    <s v="E0054007601856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1"/>
    <x v="303"/>
    <d v="2021-01-01T00:00:00"/>
    <x v="0"/>
    <s v="Ja"/>
    <s v="Factureerbaar"/>
    <s v="In bedrijf"/>
    <s v="Koudelaan"/>
    <s v="14"/>
    <s v="BYD"/>
    <s v="3749 AM"/>
    <s v="LAGE VUURSCHE"/>
    <s v="E1B"/>
    <s v="Elek"/>
    <s v="Kleinverbruik"/>
    <s v="JRL Jaarlijks"/>
    <s v="Ja"/>
    <s v="Administratief aan"/>
    <s v="Voorschotten toegelaten"/>
    <s v="E_DVK - Profielklik"/>
    <d v="2021-01-01T00:00:00"/>
    <n v="398"/>
    <n v="424"/>
    <n v="0"/>
    <n v="0"/>
    <m/>
    <n v="0"/>
    <n v="400"/>
    <n v="42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60100001991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2"/>
    <x v="304"/>
    <d v="2021-01-01T00:00:00"/>
    <x v="0"/>
    <s v="Ja"/>
    <s v="Factureerbaar"/>
    <s v="In bedrijf"/>
    <s v="Kloosterlaan"/>
    <s v="27"/>
    <s v=""/>
    <s v="3749 AJ"/>
    <s v="LAGE VUURSCHE"/>
    <s v="E1B"/>
    <s v="Elek"/>
    <s v="Kleinverbruik"/>
    <s v="JRL Jaarlijks"/>
    <s v="Ja"/>
    <s v="Administratief aan"/>
    <s v="Voorschotten toegelaten"/>
    <s v="E_DVK - Profielklik"/>
    <d v="2022-01-06T00:00:00"/>
    <n v="258"/>
    <n v="226"/>
    <m/>
    <m/>
    <m/>
    <n v="0"/>
    <n v="258"/>
    <n v="22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0047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13"/>
    <x v="305"/>
    <d v="2021-01-01T00:00:00"/>
    <x v="0"/>
    <s v="Ja"/>
    <s v="Factureerbaar"/>
    <s v="In bedrijf"/>
    <s v="Emmalaan"/>
    <s v="5"/>
    <s v="V"/>
    <s v="3743 DJ"/>
    <s v="Baarn"/>
    <s v="E1A"/>
    <s v="Elek"/>
    <s v="Kleinverbruik"/>
    <s v="JRL Jaarlijks"/>
    <s v="Nee"/>
    <s v=""/>
    <s v="Voorschotten toegelaten"/>
    <s v="E_DVK - Profielklik"/>
    <d v="2021-07-01T00:00:00"/>
    <n v="1051"/>
    <n v="0"/>
    <m/>
    <m/>
    <m/>
    <n v="0"/>
    <n v="901"/>
    <n v="15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VYVERPOMP"/>
    <s v="Groep op factuurstrc"/>
    <s v="931356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4"/>
    <x v="306"/>
    <d v="2021-01-01T00:00:00"/>
    <x v="0"/>
    <s v="Ja"/>
    <s v="Factureerbaar"/>
    <s v="In bedrijf"/>
    <s v="Hilversumsestraatweg"/>
    <s v="18"/>
    <s v="BY"/>
    <s v="3744 KC"/>
    <s v="Baarn"/>
    <s v="E1B"/>
    <s v="Elek"/>
    <s v="Kleinverbruik"/>
    <s v="JRL Jaarlijks"/>
    <s v="Ja"/>
    <s v="Administratief aan"/>
    <s v="Voorschotten toegelaten"/>
    <s v="E_DVK - Profielklik"/>
    <d v="2022-01-06T00:00:00"/>
    <n v="526"/>
    <n v="279"/>
    <m/>
    <m/>
    <m/>
    <n v="0"/>
    <n v="526"/>
    <n v="27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583946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5"/>
    <x v="307"/>
    <d v="2021-01-01T00:00:00"/>
    <x v="0"/>
    <s v="Ja"/>
    <s v="Factureerbaar"/>
    <s v="In bedrijf"/>
    <s v="Hilversumsestraatweg"/>
    <s v="22"/>
    <s v="BY"/>
    <s v="3744 KC"/>
    <s v="Baarn"/>
    <s v="E1B"/>
    <s v="Elek"/>
    <s v="Kleinverbruik"/>
    <s v="JRL Jaarlijks"/>
    <s v="Ja"/>
    <s v="Administratief aan"/>
    <s v="Voorschotten toegelaten"/>
    <s v="E_DVK - Profielklik"/>
    <d v="2022-04-05T00:00:00"/>
    <n v="21"/>
    <n v="21"/>
    <m/>
    <m/>
    <m/>
    <n v="0"/>
    <n v="12"/>
    <n v="1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583945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6"/>
    <x v="308"/>
    <d v="2021-01-01T00:00:00"/>
    <x v="0"/>
    <s v="Ja"/>
    <s v="Factureerbaar"/>
    <s v="In bedrijf"/>
    <s v="Hilversumsestraatweg"/>
    <s v="4"/>
    <s v="BY"/>
    <s v="3744 KC"/>
    <s v="Baarn"/>
    <s v="E1B"/>
    <s v="Elek"/>
    <s v="Kleinverbruik"/>
    <s v="JRL Jaarlijks"/>
    <s v="Ja"/>
    <s v="Administratief aan"/>
    <s v="Voorschotten toegelaten"/>
    <s v="E_DVK - Profielklik"/>
    <d v="2022-01-06T00:00:00"/>
    <n v="748"/>
    <n v="528"/>
    <m/>
    <m/>
    <m/>
    <n v="0"/>
    <n v="748"/>
    <n v="52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496539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7"/>
    <x v="309"/>
    <d v="2021-01-01T00:00:00"/>
    <x v="0"/>
    <s v="Ja"/>
    <s v="Factureerbaar"/>
    <s v="In bedrijf"/>
    <s v="Hilversumsestraatweg"/>
    <s v="2"/>
    <s v="NST"/>
    <s v="3744 KC"/>
    <s v="Baarn"/>
    <s v="E1B"/>
    <s v="Elek"/>
    <s v="Kleinverbruik"/>
    <s v="JRL Jaarlijks"/>
    <s v="Ja"/>
    <s v="Administratief aan"/>
    <s v="Voorschotten toegelaten"/>
    <s v="E_DVK - Profielklik"/>
    <d v="2021-01-01T00:00:00"/>
    <n v="459"/>
    <n v="460"/>
    <n v="0"/>
    <n v="0"/>
    <m/>
    <n v="0"/>
    <n v="462"/>
    <n v="46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HK BOSWEG         RIOOLGEMAAL"/>
    <s v="Groep op factuurstrc"/>
    <s v="E0060100001891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8"/>
    <x v="310"/>
    <d v="2021-01-01T00:00:00"/>
    <x v="0"/>
    <s v="Ja"/>
    <s v="Factureerbaar"/>
    <s v="In bedrijf"/>
    <s v="Hilversumsestraatweg"/>
    <s v="13"/>
    <s v="BY"/>
    <s v="3744 KB"/>
    <s v="Baarn"/>
    <s v="E1B"/>
    <s v="Elek"/>
    <s v="Kleinverbruik"/>
    <s v="JRL Jaarlijks"/>
    <s v="Ja"/>
    <s v="Administratief aan"/>
    <s v="Voorschotten toegelaten"/>
    <s v="E_DVK - Profielklik"/>
    <d v="2021-01-01T00:00:00"/>
    <n v="419"/>
    <n v="414"/>
    <n v="0"/>
    <n v="0"/>
    <m/>
    <n v="0"/>
    <n v="421"/>
    <n v="41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ARALLELWG        RIOOLGEMAAL"/>
    <s v="Groep op factuurstrc"/>
    <s v="E0054007560802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19"/>
    <x v="311"/>
    <d v="2021-01-01T00:00:00"/>
    <x v="0"/>
    <s v="Ja"/>
    <s v="Factureerbaar"/>
    <s v="In bedrijf"/>
    <s v="Van Heemstralaan"/>
    <s v="15"/>
    <s v="BIJ"/>
    <s v="3743 AJ"/>
    <s v="Baarn"/>
    <s v="E1B"/>
    <s v="Elek"/>
    <s v="Kleinverbruik"/>
    <s v="JRL Jaarlijks"/>
    <s v="Ja"/>
    <s v="Administratief aan"/>
    <s v="Voorschotten toegelaten"/>
    <s v="E_DVK - Profielklik"/>
    <d v="2022-01-05T00:00:00"/>
    <n v="116"/>
    <n v="117"/>
    <m/>
    <m/>
    <m/>
    <n v="0"/>
    <n v="116"/>
    <n v="11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2004479582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20"/>
    <x v="312"/>
    <d v="2021-01-01T00:00:00"/>
    <x v="0"/>
    <s v="Ja"/>
    <s v="Factureerbaar"/>
    <s v="In bedrijf"/>
    <s v="EEMWEG"/>
    <s v="102"/>
    <s v="A"/>
    <s v="3741 LB"/>
    <s v="Baarn"/>
    <s v="E1B"/>
    <s v="Elek"/>
    <s v="Kleinverbruik"/>
    <s v="JRL Jaarlijks"/>
    <s v="Ja"/>
    <s v="Administratief aan"/>
    <s v="Voorschotten toegelaten"/>
    <s v="E_DVK - Profielklik"/>
    <d v="2022-01-06T00:00:00"/>
    <n v="2836"/>
    <n v="2324"/>
    <m/>
    <m/>
    <m/>
    <n v="0"/>
    <n v="2962"/>
    <n v="236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5607680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21"/>
    <x v="313"/>
    <d v="2021-01-01T00:00:00"/>
    <x v="0"/>
    <s v="Ja"/>
    <s v="Factureerbaar"/>
    <s v="In bedrijf"/>
    <s v="EEMWEG"/>
    <s v="68"/>
    <s v="BY"/>
    <s v="3741 LC"/>
    <s v="Baarn"/>
    <s v="E1A"/>
    <s v="Elek"/>
    <s v="Kleinverbruik"/>
    <s v="JRL Jaarlijks"/>
    <s v="Nee"/>
    <s v=""/>
    <s v="Voorschotten toegelaten"/>
    <s v="E_DVK - Profielklik"/>
    <d v="2021-07-01T00:00:00"/>
    <n v="528.45000000000005"/>
    <n v="284.55"/>
    <m/>
    <m/>
    <m/>
    <n v="0"/>
    <n v="530"/>
    <n v="28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8606274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22"/>
    <x v="314"/>
    <d v="2021-01-01T00:00:00"/>
    <x v="0"/>
    <s v="Ja"/>
    <s v="Factureerbaar"/>
    <s v="In bedrijf"/>
    <s v="Zuidereind"/>
    <s v="35"/>
    <s v="NST"/>
    <s v="3741 LG"/>
    <s v="Baarn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STALEN KAST       TBV GEMAAL"/>
    <s v="Groep op factuurstrc"/>
    <s v="E0060100002602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23"/>
    <x v="315"/>
    <d v="2021-01-01T00:00:00"/>
    <x v="0"/>
    <s v="Ja"/>
    <s v="Factureerbaar"/>
    <s v="In bedrijf"/>
    <s v="Zuidereind"/>
    <s v="27"/>
    <s v="BY"/>
    <s v="3741 LG"/>
    <s v="Baarn"/>
    <s v="E1B"/>
    <s v="Elek"/>
    <s v="Kleinverbruik"/>
    <s v="JRL Jaarlijks"/>
    <s v="Ja"/>
    <s v="Administratief aan"/>
    <s v="Voorschotten toegelaten"/>
    <s v="E_DVK - Profielklik"/>
    <d v="2022-01-06T00:00:00"/>
    <n v="205"/>
    <n v="154"/>
    <m/>
    <m/>
    <m/>
    <n v="0"/>
    <n v="205"/>
    <n v="15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6192271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24"/>
    <x v="316"/>
    <d v="2021-01-01T00:00:00"/>
    <x v="0"/>
    <s v="Ja"/>
    <s v="Factureerbaar"/>
    <s v="In bedrijf"/>
    <s v="Zuidereind"/>
    <s v="21"/>
    <s v="BY"/>
    <s v="3741 LG"/>
    <s v="Baarn"/>
    <s v="E1B"/>
    <s v="Elek"/>
    <s v="Kleinverbruik"/>
    <s v="JRL Jaarlijks"/>
    <s v="Ja"/>
    <s v="Administratief aan"/>
    <s v="Voorschotten toegelaten"/>
    <s v="E_DVK - Profielklik"/>
    <d v="2022-01-06T00:00:00"/>
    <n v="220"/>
    <n v="195"/>
    <m/>
    <m/>
    <m/>
    <n v="0"/>
    <n v="220"/>
    <n v="19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6026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25"/>
    <x v="317"/>
    <d v="2021-01-01T00:00:00"/>
    <x v="0"/>
    <s v="Ja"/>
    <s v="Factureerbaar"/>
    <s v="In bedrijf"/>
    <s v="Zuidereind"/>
    <s v="2"/>
    <s v="TO"/>
    <s v="3741 LG"/>
    <s v="Baarn"/>
    <s v="E1B"/>
    <s v="Elek"/>
    <s v="Kleinverbruik"/>
    <s v="JRL Jaarlijks"/>
    <s v="Ja"/>
    <s v="Administratief aan"/>
    <s v="Voorschotten toegelaten"/>
    <s v="E_DVK - Profielklik"/>
    <d v="2022-04-04T00:00:00"/>
    <n v="626"/>
    <n v="594"/>
    <m/>
    <m/>
    <m/>
    <n v="0"/>
    <n v="590"/>
    <n v="51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TO"/>
    <s v="Groep op factuurstrc"/>
    <s v="E0060100001965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26"/>
    <x v="318"/>
    <d v="2021-01-01T00:00:00"/>
    <x v="0"/>
    <s v="Ja"/>
    <s v="Factureerbaar"/>
    <s v="In bedrijf"/>
    <s v="Zuidereind"/>
    <s v="31"/>
    <s v="BY"/>
    <s v="3741 LG"/>
    <s v="Baarn"/>
    <s v="E1B"/>
    <s v="Elek"/>
    <s v="Kleinverbruik"/>
    <s v="JRL Jaarlijks"/>
    <s v="Ja"/>
    <s v="Administratief aan"/>
    <s v="Voorschotten toegelaten"/>
    <s v="E_DVK - Profielklik"/>
    <d v="2022-01-06T00:00:00"/>
    <n v="566"/>
    <n v="448"/>
    <m/>
    <m/>
    <m/>
    <n v="0"/>
    <n v="566"/>
    <n v="44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6192272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27"/>
    <x v="319"/>
    <d v="2021-01-01T00:00:00"/>
    <x v="0"/>
    <s v="Ja"/>
    <s v="Factureerbaar"/>
    <s v="In bedrijf"/>
    <s v="Grimmesteinseweg"/>
    <s v="2"/>
    <s v="BY"/>
    <s v="3741 LH"/>
    <s v="Baarn"/>
    <s v="E1B"/>
    <s v="Elek"/>
    <s v="Kleinverbruik"/>
    <s v="JRL Jaarlijks"/>
    <s v="Ja"/>
    <s v="Administratief aan"/>
    <s v="Voorschotten toegelaten"/>
    <s v="E_DVK - Profielklik"/>
    <d v="2022-01-06T00:00:00"/>
    <n v="79"/>
    <n v="64"/>
    <m/>
    <m/>
    <m/>
    <n v="0"/>
    <n v="79"/>
    <n v="6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6025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28"/>
    <x v="320"/>
    <d v="2021-01-01T00:00:00"/>
    <x v="0"/>
    <s v="Ja"/>
    <s v="Factureerbaar"/>
    <s v="In bedrijf"/>
    <s v="De Geerenweg"/>
    <s v="1"/>
    <s v="TO"/>
    <s v="3741 RP"/>
    <s v="Baarn"/>
    <s v="E1B"/>
    <s v="Elek"/>
    <s v="Kleinverbruik"/>
    <s v="JRL Jaarlijks"/>
    <s v="Ja"/>
    <s v="Administratief aan"/>
    <s v="Voorschotten toegelaten"/>
    <s v="E_DVK - Profielklik"/>
    <d v="2022-01-05T00:00:00"/>
    <n v="10958"/>
    <n v="12333"/>
    <m/>
    <m/>
    <m/>
    <n v="0"/>
    <n v="10958"/>
    <n v="1233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TO"/>
    <s v="Groep op factuurstrc"/>
    <s v="E00540076192277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29"/>
    <x v="321"/>
    <d v="2021-01-01T00:00:00"/>
    <x v="0"/>
    <s v="Ja"/>
    <s v="Factureerbaar"/>
    <s v="In bedrijf"/>
    <s v="De Geerenweg"/>
    <s v="11"/>
    <s v="AC"/>
    <s v="3741 RP"/>
    <s v="Baarn"/>
    <s v="E1A"/>
    <s v="Elek"/>
    <s v="Kleinverbruik"/>
    <s v="JRL Jaarlijks"/>
    <s v="Nee"/>
    <s v=""/>
    <s v="Voorschotten toegelaten"/>
    <s v="E_DVK - Profielklik"/>
    <d v="2021-07-01T00:00:00"/>
    <n v="24.7"/>
    <n v="13.3"/>
    <m/>
    <m/>
    <m/>
    <n v="0"/>
    <n v="25"/>
    <n v="1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ompgemaal"/>
    <s v="Groep op factuurstrc"/>
    <s v="8809879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30"/>
    <x v="322"/>
    <d v="2021-01-01T00:00:00"/>
    <x v="0"/>
    <s v="Ja"/>
    <s v="Factureerbaar"/>
    <s v="In bedrijf"/>
    <s v="De Geerenweg"/>
    <s v="8"/>
    <s v=""/>
    <s v="3741 RS"/>
    <s v="Baarn"/>
    <s v="E1B"/>
    <s v="Elek"/>
    <s v="Kleinverbruik"/>
    <s v="JRL Jaarlijks"/>
    <s v="Ja"/>
    <s v="Administratief aan"/>
    <s v="Voorschotten toegelaten"/>
    <s v="E_DVK - Profielklik"/>
    <d v="2022-01-06T00:00:00"/>
    <n v="48"/>
    <n v="40"/>
    <m/>
    <m/>
    <m/>
    <n v="0"/>
    <n v="48"/>
    <n v="4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ompgemaal"/>
    <s v="Groep op factuurstrc"/>
    <s v="E00440071187353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31"/>
    <x v="323"/>
    <d v="2021-01-01T00:00:00"/>
    <x v="0"/>
    <s v="Ja"/>
    <s v="Factureerbaar"/>
    <s v="In bedrijf"/>
    <s v="Hoofdstraat"/>
    <s v="3"/>
    <s v=""/>
    <s v="3741 AC"/>
    <s v="Baarn"/>
    <s v="E1B"/>
    <s v="Elek"/>
    <s v="Kleinverbruik"/>
    <s v="JRL Jaarlijks"/>
    <s v="Ja"/>
    <s v="Administratief aan"/>
    <s v="Voorschotten toegelaten"/>
    <s v="E_DVK - Profielklik"/>
    <d v="2022-01-05T00:00:00"/>
    <n v="683"/>
    <n v="1136"/>
    <m/>
    <m/>
    <m/>
    <n v="0"/>
    <n v="683"/>
    <n v="113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Algemene Voorziening"/>
    <s v="Groep op factuurstrc"/>
    <s v="E00350055214132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2"/>
    <x v="324"/>
    <d v="2021-01-01T00:00:00"/>
    <x v="9"/>
    <s v="Nee"/>
    <s v="Eindafrekening"/>
    <s v="Gesloopt"/>
    <s v="Wagenaarlaan"/>
    <s v="10"/>
    <s v=""/>
    <s v="3741 GE"/>
    <s v="Baarn"/>
    <s v="E2A"/>
    <s v="Elek"/>
    <s v="Kleinverbruik"/>
    <s v="JRL Jaarlijks"/>
    <s v="Nee"/>
    <s v=""/>
    <s v="Voorschotten toegelaten"/>
    <s v="E_DVK - Profielklik"/>
    <d v="2021-07-01T00:00:00"/>
    <n v="45602"/>
    <n v="0"/>
    <m/>
    <m/>
    <m/>
    <n v="0"/>
    <n v="25207"/>
    <n v="2724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9517546O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3"/>
    <x v="325"/>
    <d v="2021-01-01T00:00:00"/>
    <x v="10"/>
    <s v="Nee"/>
    <s v="Eindafrekening"/>
    <s v="Gesloopt"/>
    <s v="Prof. Meijerslaan"/>
    <s v="3"/>
    <s v=""/>
    <s v="3741 XG"/>
    <s v="Baarn"/>
    <s v="E1A"/>
    <s v="Elek"/>
    <s v="Kleinverbruik"/>
    <s v="JRL Jaarlijks"/>
    <s v="Nee"/>
    <s v=""/>
    <s v="Voorschotten toegelaten"/>
    <s v="E_DVK - Profielklik"/>
    <d v="2021-07-01T00:00:00"/>
    <n v="28866"/>
    <n v="0"/>
    <m/>
    <m/>
    <m/>
    <n v="0"/>
    <n v="3312"/>
    <n v="1520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1945620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4"/>
    <x v="326"/>
    <d v="2021-01-01T00:00:00"/>
    <x v="0"/>
    <s v="Ja"/>
    <s v="Factureerbaar"/>
    <s v="In bedrijf"/>
    <s v="Tolweg"/>
    <s v="6"/>
    <s v="NST"/>
    <s v="3741 LK"/>
    <s v="Baarn"/>
    <s v="E1B"/>
    <s v="Elek"/>
    <s v="Kleinverbruik"/>
    <s v="JRL Jaarlijks"/>
    <s v="Ja"/>
    <s v="Administratief aan"/>
    <s v="Voorschotten toegelaten"/>
    <s v="E_DVK - Profielklik"/>
    <d v="2021-06-01T00:00:00"/>
    <n v="690"/>
    <n v="9439"/>
    <m/>
    <m/>
    <m/>
    <n v="0"/>
    <n v="878"/>
    <n v="772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Naast"/>
    <s v="Groep op factuurstrc"/>
    <s v="E0046004049695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35"/>
    <x v="327"/>
    <d v="2021-01-01T00:00:00"/>
    <x v="0"/>
    <s v="Ja"/>
    <s v="Factureerbaar"/>
    <s v="In bedrijf"/>
    <s v="Bisschopswaai"/>
    <s v="7"/>
    <s v="BY"/>
    <s v="3741 LL"/>
    <s v="Baarn"/>
    <s v="E1B"/>
    <s v="Elek"/>
    <s v="Kleinverbruik"/>
    <s v="JRL Jaarlijks"/>
    <s v="Ja"/>
    <s v="Administratief aan"/>
    <s v="Voorschotten toegelaten"/>
    <s v="E_DVK - Profielklik"/>
    <d v="2022-01-06T00:00:00"/>
    <n v="734"/>
    <n v="618"/>
    <m/>
    <m/>
    <m/>
    <n v="0"/>
    <n v="734"/>
    <n v="61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659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6"/>
    <x v="328"/>
    <d v="2021-01-01T00:00:00"/>
    <x v="0"/>
    <s v="Ja"/>
    <s v="Factureerbaar"/>
    <s v="In bedrijf"/>
    <s v="Burgemeester Penstraat"/>
    <s v="6"/>
    <s v=""/>
    <s v="3741 AH"/>
    <s v="Baarn"/>
    <s v="E1B"/>
    <s v="Elek"/>
    <s v="Kleinverbruik"/>
    <s v="JRL Jaarlijks"/>
    <s v="Ja"/>
    <s v="Administratief aan"/>
    <s v="Voorschotten toegelaten"/>
    <s v="E_DVK - Profielklik"/>
    <d v="2022-01-05T00:00:00"/>
    <n v="3001"/>
    <n v="2593"/>
    <m/>
    <m/>
    <m/>
    <n v="0"/>
    <n v="3001"/>
    <n v="259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440071448043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7"/>
    <x v="329"/>
    <d v="2021-01-01T00:00:00"/>
    <x v="0"/>
    <s v="Ja"/>
    <s v="Factureerbaar"/>
    <s v="In bedrijf"/>
    <s v="Burgemeester Penstraat"/>
    <s v="4"/>
    <s v=""/>
    <s v="3741 AH"/>
    <s v="Baarn"/>
    <s v="E1B"/>
    <s v="Elek"/>
    <s v="Kleinverbruik"/>
    <s v="JRL Jaarlijks"/>
    <s v="Ja"/>
    <s v="Administratief aan"/>
    <s v="Voorschotten toegelaten"/>
    <s v="E_DVK - Profielklik"/>
    <d v="2022-01-06T00:00:00"/>
    <n v="576"/>
    <n v="649"/>
    <m/>
    <m/>
    <m/>
    <n v="0"/>
    <n v="576"/>
    <n v="64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30075467622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8"/>
    <x v="330"/>
    <d v="2021-01-01T00:00:00"/>
    <x v="0"/>
    <s v="Ja"/>
    <s v="Factureerbaar"/>
    <s v="In bedrijf"/>
    <s v="Kerkstraat"/>
    <s v="28"/>
    <s v=""/>
    <s v="3741 AK"/>
    <s v="Baarn"/>
    <s v="E2A"/>
    <s v="Elek"/>
    <s v="Kleinverbruik"/>
    <s v="JRL Jaarlijks"/>
    <s v="Nee"/>
    <s v=""/>
    <s v="Voorschotten toegelaten"/>
    <s v="E_DVK - Profielklik"/>
    <d v="2021-07-01T00:00:00"/>
    <n v="25651"/>
    <n v="0"/>
    <m/>
    <m/>
    <m/>
    <n v="0"/>
    <n v="21773"/>
    <n v="395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3138397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39"/>
    <x v="331"/>
    <d v="2021-01-01T00:00:00"/>
    <x v="0"/>
    <s v="Ja"/>
    <s v="Factureerbaar"/>
    <s v="In bedrijf"/>
    <s v="Hermesweg"/>
    <s v="14"/>
    <s v=""/>
    <s v="3741 GP"/>
    <s v="Baarn"/>
    <s v="E1B"/>
    <s v="Elek"/>
    <s v="Kleinverbruik"/>
    <s v="JRL Jaarlijks"/>
    <s v="Ja"/>
    <s v="Administratief aan"/>
    <s v="Voorschotten toegelaten"/>
    <s v="E_DVK - Profielklik"/>
    <d v="2022-01-06T00:00:00"/>
    <n v="2774"/>
    <n v="2064"/>
    <m/>
    <m/>
    <m/>
    <n v="0"/>
    <n v="2774"/>
    <n v="206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THV               RIOOLGEMAAL"/>
    <s v="Groep op factuurstrc"/>
    <s v="E00540076188707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40"/>
    <x v="332"/>
    <d v="2021-01-01T00:00:00"/>
    <x v="11"/>
    <s v="Nee"/>
    <s v="Eindafrekening"/>
    <s v="Gesloopt"/>
    <s v="Plataanlaan"/>
    <s v="1"/>
    <s v=""/>
    <s v="3741 WE"/>
    <s v="Baarn"/>
    <s v="E2B"/>
    <s v="Elek"/>
    <s v="Kleinverbruik"/>
    <s v="JRL Jaarlijks"/>
    <s v="Nee"/>
    <s v=""/>
    <s v="Voorschotten toegelaten"/>
    <s v="E_DVK - Profielklik"/>
    <d v="2021-01-20T00:00:00"/>
    <n v="4988"/>
    <n v="4500"/>
    <m/>
    <m/>
    <m/>
    <n v="0"/>
    <n v="245"/>
    <n v="128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BOEMERANG PLATAAN"/>
    <s v="Groep op factuurstrc"/>
    <s v="E0044007126642218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41"/>
    <x v="333"/>
    <d v="2021-01-01T00:00:00"/>
    <x v="0"/>
    <s v="Ja"/>
    <s v="Factureerbaar"/>
    <s v="In bedrijf"/>
    <s v="Drakenburgerweg"/>
    <s v="25"/>
    <s v="BY"/>
    <s v="3741 GK"/>
    <s v="Baarn"/>
    <s v="E1A"/>
    <s v="Elek"/>
    <s v="Kleinverbruik"/>
    <s v="JRL Jaarlijks"/>
    <s v="Nee"/>
    <s v=""/>
    <s v="Voorschotten toegelaten"/>
    <s v="E_DVK - Profielklik"/>
    <d v="2021-07-01T00:00:00"/>
    <n v="677"/>
    <n v="0"/>
    <m/>
    <m/>
    <m/>
    <n v="0"/>
    <n v="454"/>
    <n v="22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8925932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42"/>
    <x v="334"/>
    <d v="2021-01-01T00:00:00"/>
    <x v="0"/>
    <s v="Ja"/>
    <s v="Factureerbaar"/>
    <s v="In bedrijf"/>
    <s v="Eemnesserweg"/>
    <s v="80"/>
    <s v="TO"/>
    <s v="3741 GC"/>
    <s v="Baarn"/>
    <s v="E1B"/>
    <s v="Elek"/>
    <s v="Kleinverbruik"/>
    <s v="JRL Jaarlijks"/>
    <s v="Ja"/>
    <s v="Administratief aan"/>
    <s v="Voorschotten toegelaten"/>
    <s v="E_DVK - Profielklik"/>
    <d v="2022-01-06T00:00:00"/>
    <n v="515"/>
    <n v="346"/>
    <m/>
    <m/>
    <m/>
    <n v="0"/>
    <n v="515"/>
    <n v="34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VOLIERE/PUBL.WERK."/>
    <s v="Groep op factuurstrc"/>
    <s v="E0051005480806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77200"/>
    <x v="335"/>
    <d v="2021-01-01T00:00:00"/>
    <x v="0"/>
    <s v="Ja"/>
    <s v="Factureerbaar"/>
    <s v="In bedrijf"/>
    <s v="Heemskerklaan"/>
    <s v="25"/>
    <s v=""/>
    <s v="3742 AK"/>
    <s v="Baarn"/>
    <s v="E2B"/>
    <s v="Elek"/>
    <s v="Kleinverbruik"/>
    <s v="JRL Jaarlijks"/>
    <s v="Ja"/>
    <s v="Administratief aan"/>
    <s v="Voorschotten toegelaten"/>
    <s v="E_DVK - Profielklik"/>
    <d v="2022-01-05T00:00:00"/>
    <n v="15261"/>
    <n v="15728"/>
    <m/>
    <m/>
    <m/>
    <n v="0"/>
    <n v="15261"/>
    <n v="1572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Heemskerklaan 25"/>
    <s v="3742 AK  Baarn"/>
    <s v="Groep op factuurstrc"/>
    <s v="E005400746889951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43"/>
    <x v="336"/>
    <d v="2021-01-01T00:00:00"/>
    <x v="0"/>
    <s v="Ja"/>
    <s v="Factureerbaar"/>
    <s v="In bedrijf"/>
    <s v="Baarnsche Dijk"/>
    <s v="2"/>
    <s v=""/>
    <s v="3741 LR"/>
    <s v="Baarn"/>
    <s v="E1B"/>
    <s v="Elek"/>
    <s v="Kleinverbruik"/>
    <s v="JRL Jaarlijks"/>
    <s v="Ja"/>
    <s v="Administratief aan"/>
    <s v="Voorschotten toegelaten"/>
    <s v="E_DVK - Profielklik"/>
    <d v="2022-01-05T00:00:00"/>
    <n v="8335"/>
    <n v="9321"/>
    <m/>
    <m/>
    <m/>
    <n v="0"/>
    <n v="8335"/>
    <n v="932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2 GEMALEN (1 KAST)"/>
    <s v="Groep op factuurstrc"/>
    <s v="E0060100002422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44"/>
    <x v="337"/>
    <d v="2021-01-01T00:00:00"/>
    <x v="0"/>
    <s v="Ja"/>
    <s v="Factureerbaar"/>
    <s v="In bedrijf"/>
    <s v="Piet Heinlaan"/>
    <s v="11"/>
    <s v="NST"/>
    <s v="3742 AN"/>
    <s v="Baarn"/>
    <s v="E1B"/>
    <s v="Elek"/>
    <s v="Kleinverbruik"/>
    <s v="JRL Jaarlijks"/>
    <s v="Ja"/>
    <s v="Administratief aan"/>
    <s v="Voorschotten toegelaten"/>
    <s v="E_DVK - Profielklik"/>
    <d v="2022-01-05T00:00:00"/>
    <n v="1706"/>
    <n v="1567"/>
    <m/>
    <m/>
    <m/>
    <n v="0"/>
    <n v="1706"/>
    <n v="156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Naast"/>
    <s v="Groep op factuurstrc"/>
    <s v="E0060100002005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45"/>
    <x v="338"/>
    <d v="2021-01-01T00:00:00"/>
    <x v="0"/>
    <s v="Ja"/>
    <s v="Factureerbaar"/>
    <s v="In bedrijf"/>
    <s v="Torenlaan"/>
    <s v="77"/>
    <s v="BY"/>
    <s v="3742 CS"/>
    <s v="Baarn"/>
    <s v="E1B"/>
    <s v="Elek"/>
    <s v="Kleinverbruik"/>
    <s v="JRL Jaarlijks"/>
    <s v="Ja"/>
    <s v="Administratief aan"/>
    <s v="Voorschotten toegelaten"/>
    <s v="E_DVK - Profielklik"/>
    <d v="2022-01-06T00:00:00"/>
    <n v="367"/>
    <n v="246"/>
    <m/>
    <m/>
    <m/>
    <n v="0"/>
    <n v="385"/>
    <n v="23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10055450470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46"/>
    <x v="339"/>
    <d v="2021-01-01T00:00:00"/>
    <x v="0"/>
    <s v="Ja"/>
    <s v="Factureerbaar"/>
    <s v="In bedrijf"/>
    <s v="Oosterstraat"/>
    <s v="177"/>
    <s v="AC"/>
    <s v="3742 SP"/>
    <s v="Baarn"/>
    <s v="E1B"/>
    <s v="Elek"/>
    <s v="Kleinverbruik"/>
    <s v="JRL Jaarlijks"/>
    <s v="Ja"/>
    <s v="Administratief aan"/>
    <s v="Voorschotten toegelaten"/>
    <s v="E_DVK - Profielklik"/>
    <d v="2022-01-06T00:00:00"/>
    <n v="97"/>
    <n v="44"/>
    <m/>
    <m/>
    <m/>
    <n v="0"/>
    <n v="197"/>
    <n v="6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UBLIEKE WERKEN"/>
    <s v="Groep op factuurstrc"/>
    <s v="E00530075466847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47"/>
    <x v="340"/>
    <d v="2021-01-01T00:00:00"/>
    <x v="0"/>
    <s v="Ja"/>
    <s v="Factureerbaar"/>
    <s v="In bedrijf"/>
    <s v="August Janssenweg"/>
    <s v="40"/>
    <s v="BYA"/>
    <s v="3742 RX"/>
    <s v="Baarn"/>
    <s v="E1B"/>
    <s v="Elek"/>
    <s v="Kleinverbruik"/>
    <s v="JRL Jaarlijks"/>
    <s v="Ja"/>
    <s v="Administratief aan"/>
    <s v="Voorschotten toegelaten"/>
    <s v="E_DVK - Profielklik"/>
    <d v="2022-01-06T00:00:00"/>
    <n v="163"/>
    <n v="135"/>
    <m/>
    <m/>
    <m/>
    <n v="0"/>
    <n v="164"/>
    <n v="13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618855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48"/>
    <x v="341"/>
    <d v="2021-01-01T00:00:00"/>
    <x v="0"/>
    <s v="Ja"/>
    <s v="Factureerbaar"/>
    <s v="In bedrijf"/>
    <s v="Wijkamplaan"/>
    <s v="71"/>
    <s v=""/>
    <s v="3742 WP"/>
    <s v="Baarn"/>
    <s v="E1B"/>
    <s v="Elek"/>
    <s v="Kleinverbruik"/>
    <s v="JRL Jaarlijks"/>
    <s v="Ja"/>
    <s v="Administratief aan"/>
    <s v="Voorschotten toegelaten"/>
    <s v="E_DVK - Profielklik"/>
    <d v="2022-01-05T00:00:00"/>
    <n v="2564"/>
    <n v="1395"/>
    <m/>
    <m/>
    <m/>
    <n v="0"/>
    <n v="2564"/>
    <n v="139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PUBLIEKE WERKEN"/>
    <s v="Groep op factuurstrc"/>
    <s v="E0049007491675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49"/>
    <x v="342"/>
    <d v="2021-01-01T00:00:00"/>
    <x v="0"/>
    <s v="Ja"/>
    <s v="Factureerbaar"/>
    <s v="In bedrijf"/>
    <s v="EEMWEG"/>
    <s v="38"/>
    <s v="TO"/>
    <s v="3742 LB"/>
    <s v="Baarn"/>
    <s v="E2B"/>
    <s v="Elek"/>
    <s v="Kleinverbruik"/>
    <s v="JRL Jaarlijks"/>
    <s v="Ja"/>
    <s v="Administratief aan"/>
    <s v="Voorschotten toegelaten"/>
    <s v="E_DVK - Profielklik"/>
    <d v="2021-06-21T00:00:00"/>
    <n v="27219"/>
    <n v="25684"/>
    <m/>
    <m/>
    <m/>
    <n v="0"/>
    <n v="32910"/>
    <n v="3012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DOORMANLAAN"/>
    <s v="Groep op factuurstrc"/>
    <s v="001269316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50"/>
    <x v="343"/>
    <d v="2021-01-01T00:00:00"/>
    <x v="0"/>
    <s v="Ja"/>
    <s v="Factureerbaar"/>
    <s v="In bedrijf"/>
    <s v="De Aak"/>
    <s v="37"/>
    <s v="TO"/>
    <s v="3742 GV"/>
    <s v="Baarn"/>
    <s v="E1B"/>
    <s v="Elek"/>
    <s v="Kleinverbruik"/>
    <s v="JRL Jaarlijks"/>
    <s v="Ja"/>
    <s v="Administratief aan"/>
    <s v="Voorschotten toegelaten"/>
    <s v="E_DVK - Profielklik"/>
    <d v="2022-01-06T00:00:00"/>
    <n v="2904"/>
    <n v="2886"/>
    <m/>
    <m/>
    <m/>
    <n v="0"/>
    <n v="2904"/>
    <n v="288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TO"/>
    <s v="Groep op factuurstrc"/>
    <s v="E0060100001966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1"/>
    <x v="344"/>
    <d v="2021-01-01T00:00:00"/>
    <x v="0"/>
    <s v="Ja"/>
    <s v="Factureerbaar"/>
    <s v="In bedrijf"/>
    <s v="Horizon"/>
    <s v="19"/>
    <s v="21"/>
    <s v="3742 ZD"/>
    <s v="Baarn"/>
    <s v="E1B"/>
    <s v="Elek"/>
    <s v="Kleinverbruik"/>
    <s v="JRL Jaarlijks"/>
    <s v="Ja"/>
    <s v="Administratief aan"/>
    <s v="Voorschotten toegelaten"/>
    <s v="E_DVK - Profielklik"/>
    <d v="2021-04-13T00:00:00"/>
    <n v="1066"/>
    <n v="949"/>
    <m/>
    <m/>
    <m/>
    <n v="0"/>
    <n v="1027"/>
    <n v="89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60100002421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2"/>
    <x v="345"/>
    <d v="2021-01-01T00:00:00"/>
    <x v="0"/>
    <s v="Ja"/>
    <s v="Factureerbaar"/>
    <s v="In bedrijf"/>
    <s v="Floriszlaan"/>
    <s v="23"/>
    <s v="BY"/>
    <s v="3742 MK"/>
    <s v="Baarn"/>
    <s v="E1B"/>
    <s v="Elek"/>
    <s v="Kleinverbruik"/>
    <s v="JRL Jaarlijks"/>
    <s v="Ja"/>
    <s v="Administratief aan"/>
    <s v="Voorschotten toegelaten"/>
    <s v="E_DVK - Profielklik"/>
    <d v="2022-01-05T00:00:00"/>
    <n v="1062"/>
    <n v="892"/>
    <m/>
    <m/>
    <m/>
    <n v="0"/>
    <n v="1062"/>
    <n v="89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6188558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53"/>
    <x v="346"/>
    <d v="2021-01-01T00:00:00"/>
    <x v="0"/>
    <s v="Ja"/>
    <s v="Factureerbaar"/>
    <s v="In bedrijf"/>
    <s v="Zwanenweide"/>
    <s v="21"/>
    <s v="NST"/>
    <s v="3742 XW"/>
    <s v="Baarn"/>
    <s v="E1B"/>
    <s v="Elek"/>
    <s v="Kleinverbruik"/>
    <s v="JRL Jaarlijks"/>
    <s v="Ja"/>
    <s v="Administratief aan"/>
    <s v="Voorschotten toegelaten"/>
    <s v="E_DVK - Profielklik"/>
    <d v="2022-01-05T00:00:00"/>
    <n v="2621"/>
    <n v="2613"/>
    <m/>
    <m/>
    <m/>
    <n v="0"/>
    <n v="2066"/>
    <n v="171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DRAINAGEGEMAAL"/>
    <s v="Groep op factuurstrc"/>
    <s v="E0054008329683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4"/>
    <x v="347"/>
    <d v="2021-01-01T00:00:00"/>
    <x v="0"/>
    <s v="Ja"/>
    <s v="Factureerbaar"/>
    <s v="In bedrijf"/>
    <s v="Zwanenweide"/>
    <s v="38"/>
    <s v="BY"/>
    <s v="3742 XX"/>
    <s v="Baarn"/>
    <s v="E1B"/>
    <s v="Elek"/>
    <s v="Kleinverbruik"/>
    <s v="JRL Jaarlijks"/>
    <s v="Ja"/>
    <s v="Administratief aan"/>
    <s v="Voorschotten toegelaten"/>
    <s v="E_DVK - Profielklik"/>
    <d v="2022-01-05T00:00:00"/>
    <n v="962"/>
    <n v="676"/>
    <m/>
    <m/>
    <m/>
    <n v="0"/>
    <n v="962"/>
    <n v="67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60100001966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5"/>
    <x v="348"/>
    <d v="2021-01-01T00:00:00"/>
    <x v="0"/>
    <s v="Ja"/>
    <s v="Factureerbaar"/>
    <s v="In bedrijf"/>
    <s v="Bilderdijklaan"/>
    <s v="31"/>
    <s v="BY"/>
    <s v="3743 HR"/>
    <s v="Baarn"/>
    <s v="E1B"/>
    <s v="Elek"/>
    <s v="Kleinverbruik"/>
    <s v="JRL Jaarlijks"/>
    <s v="Ja"/>
    <s v="Administratief aan"/>
    <s v="Voorschotten toegelaten"/>
    <s v="E_DVK - Profielklik"/>
    <d v="2022-01-06T00:00:00"/>
    <n v="494"/>
    <n v="252"/>
    <m/>
    <m/>
    <m/>
    <n v="0"/>
    <n v="494"/>
    <n v="25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FONTYN"/>
    <s v="Groep op factuurstrc"/>
    <s v="E0051004431120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6"/>
    <x v="349"/>
    <d v="2021-01-01T00:00:00"/>
    <x v="0"/>
    <s v="Ja"/>
    <s v="Factureerbaar"/>
    <s v="In bedrijf"/>
    <s v="Bilderdijklaan"/>
    <s v="17"/>
    <s v="BY"/>
    <s v="3743 HR"/>
    <s v="Baarn"/>
    <s v="E1A"/>
    <s v="Elek"/>
    <s v="Kleinverbruik"/>
    <s v="JRL Jaarlijks"/>
    <s v="Nee"/>
    <s v=""/>
    <s v="Voorschotten toegelaten"/>
    <s v="E_DVK - Profielklik"/>
    <d v="2021-07-01T00:00:00"/>
    <n v="0"/>
    <n v="0"/>
    <m/>
    <m/>
    <m/>
    <n v="0"/>
    <n v="0"/>
    <n v="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FONTYN"/>
    <s v="Groep op factuurstrc"/>
    <s v="9204790F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7"/>
    <x v="350"/>
    <d v="2021-01-01T00:00:00"/>
    <x v="0"/>
    <s v="Ja"/>
    <s v="Factureerbaar"/>
    <s v="In bedrijf"/>
    <s v="Praamgracht"/>
    <s v="5"/>
    <s v="BY"/>
    <s v="3743 AC"/>
    <s v="Baarn"/>
    <s v="E1B"/>
    <s v="Elek"/>
    <s v="Kleinverbruik"/>
    <s v="JRL Jaarlijks"/>
    <s v="Ja"/>
    <s v="Administratief aan"/>
    <s v="Voorschotten toegelaten"/>
    <s v="E_DVK - Profielklik"/>
    <d v="2022-01-06T00:00:00"/>
    <n v="170"/>
    <n v="161"/>
    <m/>
    <m/>
    <m/>
    <n v="0"/>
    <n v="170"/>
    <n v="16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2004479582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8"/>
    <x v="351"/>
    <d v="2021-01-01T00:00:00"/>
    <x v="0"/>
    <s v="Ja"/>
    <s v="Factureerbaar"/>
    <s v="In bedrijf"/>
    <s v="Julianalaan"/>
    <s v="6"/>
    <s v="NST"/>
    <s v="3743 JG"/>
    <s v="Baarn"/>
    <s v="E2B"/>
    <s v="Elek"/>
    <s v="Kleinverbruik"/>
    <s v="JRL Jaarlijks"/>
    <s v="Ja"/>
    <s v="Administratief aan"/>
    <s v="Voorschotten toegelaten"/>
    <s v="E_DVK - Profielklik"/>
    <d v="2022-01-05T00:00:00"/>
    <n v="0"/>
    <n v="0"/>
    <m/>
    <m/>
    <m/>
    <n v="0"/>
    <n v="0"/>
    <n v="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BRANDPUT/PW"/>
    <s v="Groep op factuurstrc"/>
    <s v="E00520053091286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59"/>
    <x v="352"/>
    <d v="2021-01-01T00:00:00"/>
    <x v="12"/>
    <s v="Nee"/>
    <s v="Eindafrekening"/>
    <s v="In bedrijf"/>
    <s v="Smutslaan"/>
    <s v="6"/>
    <s v="A"/>
    <s v="3743 CG"/>
    <s v="Baarn"/>
    <s v="E1A"/>
    <s v="Elek"/>
    <s v="Kleinverbruik"/>
    <s v="JRL Jaarlijks"/>
    <s v="Nee"/>
    <s v=""/>
    <s v="Voorschotten toegelaten"/>
    <s v="E_DVK - Profielklik"/>
    <d v="2021-01-01T00:00:00"/>
    <n v="489"/>
    <n v="1"/>
    <n v="0"/>
    <n v="0"/>
    <m/>
    <n v="0"/>
    <n v="74"/>
    <n v="4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KINDERDAGVERBLYF"/>
    <s v="Groep op factuurstrc"/>
    <s v="8816799D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0"/>
    <x v="353"/>
    <d v="2021-01-01T00:00:00"/>
    <x v="0"/>
    <s v="Ja"/>
    <s v="Factureerbaar"/>
    <s v="In bedrijf"/>
    <s v="Zevenlindenweg"/>
    <s v="2"/>
    <s v="BY"/>
    <s v="3744 BC"/>
    <s v="Baarn"/>
    <s v="E1B"/>
    <s v="Elek"/>
    <s v="Kleinverbruik"/>
    <s v="JRL Jaarlijks"/>
    <s v="Ja"/>
    <s v="Administratief aan"/>
    <s v="Voorschotten toegelaten"/>
    <s v="E_DVK - Profielklik"/>
    <d v="2021-01-01T00:00:00"/>
    <n v="930"/>
    <n v="643"/>
    <n v="0"/>
    <n v="0"/>
    <m/>
    <n v="0"/>
    <n v="936"/>
    <n v="64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601000018910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61"/>
    <x v="354"/>
    <d v="2021-01-01T00:00:00"/>
    <x v="0"/>
    <s v="Ja"/>
    <s v="Factureerbaar"/>
    <s v="In bedrijf"/>
    <s v="Zevenlindenweg"/>
    <s v="5"/>
    <s v="B 7"/>
    <s v="3744 BC"/>
    <s v="Baarn"/>
    <s v="E1B"/>
    <s v="Elek"/>
    <s v="Kleinverbruik"/>
    <s v="JRL Jaarlijks"/>
    <s v="Ja"/>
    <s v="Administratief aan"/>
    <s v="Voorschotten toegelaten"/>
    <s v="E_DVK - Profielklik"/>
    <d v="2022-01-06T00:00:00"/>
    <n v="669"/>
    <n v="1649"/>
    <m/>
    <m/>
    <m/>
    <n v="0"/>
    <n v="741"/>
    <n v="182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       TO BUNG 54"/>
    <s v="Groep op factuurstrc"/>
    <s v="E0054008326260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62"/>
    <x v="355"/>
    <d v="2021-01-01T00:00:00"/>
    <x v="0"/>
    <s v="Ja"/>
    <s v="Factureerbaar"/>
    <s v="In bedrijf"/>
    <s v="Laanstraat"/>
    <s v="1"/>
    <s v=""/>
    <s v="3743 BA"/>
    <s v="Baarn"/>
    <s v=""/>
    <s v="Elek"/>
    <s v="Grootverbruik"/>
    <s v="TMT Telemetrie"/>
    <s v="Nee"/>
    <s v=""/>
    <s v="Enkel afrekeningen"/>
    <s v="E_DVK - Profielklik"/>
    <d v="2022-04-01T00:00:00"/>
    <n v="126380"/>
    <n v="85813"/>
    <n v="0"/>
    <n v="533"/>
    <m/>
    <n v="128"/>
    <n v="128108"/>
    <n v="91180"/>
    <n v="0"/>
    <n v="-374"/>
    <n v="0"/>
    <s v="FAS2735225"/>
    <s v="GV"/>
    <s v="K20014139"/>
    <s v="Gemeente Baarn"/>
    <s v="Mevr C Bouwmeester"/>
    <s v="Postbus 1003 3740 BA BAARN"/>
    <s v=""/>
    <s v="OV"/>
    <s v="NL28BNGH0285000594"/>
    <s v="594"/>
    <s v="D14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3"/>
    <x v="356"/>
    <d v="2021-01-01T00:00:00"/>
    <x v="0"/>
    <s v="Ja"/>
    <s v="Factureerbaar"/>
    <s v="In bedrijf"/>
    <s v="EEMWEG"/>
    <s v="66"/>
    <s v=""/>
    <s v="3741 LC"/>
    <s v="Baarn"/>
    <s v=""/>
    <s v="Elek"/>
    <s v="Grootverbruik"/>
    <s v="TMT Telemetrie"/>
    <s v="Nee"/>
    <s v=""/>
    <s v="Enkel afrekeningen"/>
    <s v="E_DVK - Profielklik"/>
    <d v="2022-04-01T00:00:00"/>
    <n v="241"/>
    <n v="367"/>
    <m/>
    <m/>
    <m/>
    <n v="55"/>
    <n v="236"/>
    <n v="326"/>
    <n v="0"/>
    <n v="0"/>
    <n v="0"/>
    <s v="FAS2735225"/>
    <s v="GV"/>
    <s v="K20014139"/>
    <s v="Gemeente Baarn"/>
    <s v="Mevr C Bouwmeester"/>
    <s v="Postbus 1003 3740 BA BAARN"/>
    <s v=""/>
    <s v="OV"/>
    <s v="NL28BNGH0285000594"/>
    <s v="594"/>
    <s v="D14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4"/>
    <x v="357"/>
    <d v="2021-01-01T00:00:00"/>
    <x v="0"/>
    <s v="Ja"/>
    <s v="Factureerbaar"/>
    <s v="In bedrijf"/>
    <s v="Javalaan"/>
    <s v="20"/>
    <s v="TO"/>
    <s v="3742 CP"/>
    <s v="Baarn"/>
    <s v="E1B"/>
    <s v="Elek"/>
    <s v="Kleinverbruik"/>
    <s v="JRL Jaarlijks"/>
    <s v="Ja"/>
    <s v="Administratief aan"/>
    <s v="Voorschotten toegelaten"/>
    <s v="E_DVK - Profielklik"/>
    <d v="2022-01-05T00:00:00"/>
    <n v="1297"/>
    <n v="1061"/>
    <m/>
    <m/>
    <m/>
    <n v="0"/>
    <n v="1297"/>
    <n v="106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VRI kast"/>
    <s v="Groep op factuurstrc"/>
    <s v="E00310037249474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65"/>
    <x v="358"/>
    <d v="2021-01-01T00:00:00"/>
    <x v="0"/>
    <s v="Ja"/>
    <s v="Factureerbaar"/>
    <s v="In bedrijf"/>
    <s v="Prof Fockema Andreaeln"/>
    <s v="13"/>
    <s v="TO"/>
    <s v="3741 EJ"/>
    <s v="Baarn"/>
    <s v="E2B"/>
    <s v="Elek"/>
    <s v="Kleinverbruik"/>
    <s v="JRL Jaarlijks"/>
    <s v="Ja"/>
    <s v="Administratief aan"/>
    <s v="Voorschotten toegelaten"/>
    <s v="E_DVK - Profielklik"/>
    <d v="2022-01-05T00:00:00"/>
    <n v="476"/>
    <n v="345"/>
    <m/>
    <m/>
    <m/>
    <n v="0"/>
    <n v="476"/>
    <n v="34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8329681521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6"/>
    <x v="359"/>
    <d v="2021-01-01T00:00:00"/>
    <x v="0"/>
    <s v="Ja"/>
    <s v="Factureerbaar"/>
    <s v="In bedrijf"/>
    <s v="Pijnenburg"/>
    <s v="2"/>
    <s v="BIJ"/>
    <s v="3744 BW"/>
    <s v="Baarn"/>
    <s v="E1B"/>
    <s v="Elek"/>
    <s v="Kleinverbruik"/>
    <s v="JRL Jaarlijks"/>
    <s v="Ja"/>
    <s v="Administratief aan"/>
    <s v="Voorschotten toegelaten"/>
    <s v="E_DVK - Profielklik"/>
    <d v="2022-01-06T00:00:00"/>
    <n v="307"/>
    <n v="288"/>
    <m/>
    <m/>
    <m/>
    <n v="0"/>
    <n v="307"/>
    <n v="28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920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7"/>
    <x v="360"/>
    <d v="2021-01-01T00:00:00"/>
    <x v="0"/>
    <s v="Ja"/>
    <s v="Factureerbaar"/>
    <s v="In bedrijf"/>
    <s v="Pijnenburg"/>
    <s v="7"/>
    <s v="BIJ"/>
    <s v="3744 BW"/>
    <s v="Baarn"/>
    <s v="E1B"/>
    <s v="Elek"/>
    <s v="Kleinverbruik"/>
    <s v="JRL Jaarlijks"/>
    <s v="Ja"/>
    <s v="Administratief aan"/>
    <s v="Voorschotten toegelaten"/>
    <s v="E_DVK - Profielklik"/>
    <d v="2021-05-06T00:00:00"/>
    <n v="247"/>
    <n v="14"/>
    <m/>
    <m/>
    <m/>
    <n v="0"/>
    <n v="120"/>
    <n v="3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923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8"/>
    <x v="361"/>
    <d v="2021-01-01T00:00:00"/>
    <x v="0"/>
    <s v="Ja"/>
    <s v="Factureerbaar"/>
    <s v="In bedrijf"/>
    <s v="Torenlaan"/>
    <s v="88"/>
    <s v="BIJ"/>
    <s v="3743 HH"/>
    <s v="Baarn"/>
    <s v="E1B"/>
    <s v="Elek"/>
    <s v="Kleinverbruik"/>
    <s v="JRL Jaarlijks"/>
    <s v="Ja"/>
    <s v="Administratief aan"/>
    <s v="Voorschotten toegelaten"/>
    <s v="E_DVK - Profielklik"/>
    <d v="2022-01-06T00:00:00"/>
    <n v="628"/>
    <n v="803"/>
    <m/>
    <m/>
    <m/>
    <n v="0"/>
    <n v="628"/>
    <n v="80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20044795824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69"/>
    <x v="362"/>
    <d v="2021-01-01T00:00:00"/>
    <x v="0"/>
    <s v="Ja"/>
    <s v="Factureerbaar"/>
    <s v="In bedrijf"/>
    <s v="Biltseweg"/>
    <s v="2"/>
    <s v="AC"/>
    <s v="3744 BV"/>
    <s v="Baarn"/>
    <s v="E1B"/>
    <s v="Elek"/>
    <s v="Kleinverbruik"/>
    <s v="JRL Jaarlijks"/>
    <s v="Ja"/>
    <s v="Administratief aan"/>
    <s v="Voorschotten toegelaten"/>
    <s v="E_DVK - Profielklik"/>
    <d v="2021-06-21T00:00:00"/>
    <n v="1624"/>
    <n v="299"/>
    <m/>
    <m/>
    <m/>
    <n v="0"/>
    <n v="919"/>
    <n v="174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897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0"/>
    <x v="363"/>
    <d v="2021-01-01T00:00:00"/>
    <x v="0"/>
    <s v="Ja"/>
    <s v="Factureerbaar"/>
    <s v="In bedrijf"/>
    <s v="Pijnenburg"/>
    <s v="8"/>
    <s v="BIJ"/>
    <s v="3744 BW"/>
    <s v="Baarn"/>
    <s v="E1B"/>
    <s v="Elek"/>
    <s v="Kleinverbruik"/>
    <s v="JRL Jaarlijks"/>
    <s v="Ja"/>
    <s v="Administratief aan"/>
    <s v="Voorschotten toegelaten"/>
    <s v="E_DVK - Profielklik"/>
    <d v="2022-01-06T00:00:00"/>
    <n v="354"/>
    <n v="399"/>
    <m/>
    <m/>
    <m/>
    <n v="0"/>
    <n v="347"/>
    <n v="39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918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1"/>
    <x v="364"/>
    <d v="2021-01-01T00:00:00"/>
    <x v="0"/>
    <s v="Ja"/>
    <s v="Factureerbaar"/>
    <s v="In bedrijf"/>
    <s v="Zevenlindenweg"/>
    <s v="6"/>
    <s v="GMA"/>
    <s v="3744 BC"/>
    <s v="Baarn"/>
    <s v="E1B"/>
    <s v="Elek"/>
    <s v="Kleinverbruik"/>
    <s v="JRL Jaarlijks"/>
    <s v="Ja"/>
    <s v="Administratief aan"/>
    <s v="Voorschotten toegelaten"/>
    <s v="E_DVK - Profielklik"/>
    <d v="2022-01-05T00:00:00"/>
    <n v="618"/>
    <n v="552"/>
    <m/>
    <m/>
    <m/>
    <n v="0"/>
    <n v="618"/>
    <n v="55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pomp"/>
    <s v="Groep op factuurstrc"/>
    <s v="E0054007618878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72"/>
    <x v="365"/>
    <d v="2021-01-01T00:00:00"/>
    <x v="0"/>
    <s v="Ja"/>
    <s v="Factureerbaar"/>
    <s v="In bedrijf"/>
    <s v="Oud-Eemnesserweg"/>
    <s v="3"/>
    <s v="BY"/>
    <s v="3741 MP"/>
    <s v="Baarn"/>
    <s v="E1B"/>
    <s v="Elek"/>
    <s v="Kleinverbruik"/>
    <s v="JRL Jaarlijks"/>
    <s v="Ja"/>
    <s v="Administratief aan"/>
    <s v="Voorschotten toegelaten"/>
    <s v="E_DVK - Profielklik"/>
    <d v="2022-01-06T00:00:00"/>
    <n v="346"/>
    <n v="272"/>
    <m/>
    <m/>
    <m/>
    <n v="0"/>
    <n v="346"/>
    <n v="27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4965365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3"/>
    <x v="366"/>
    <d v="2021-01-01T00:00:00"/>
    <x v="0"/>
    <s v="Ja"/>
    <s v="Factureerbaar"/>
    <s v="In bedrijf"/>
    <s v="Karnemelksweg"/>
    <s v="1"/>
    <s v="BIJ"/>
    <s v="3749 AH"/>
    <s v="LAGE VUURSCHE"/>
    <s v="E1B"/>
    <s v="Elek"/>
    <s v="Kleinverbruik"/>
    <s v="JRL Jaarlijks"/>
    <s v="Ja"/>
    <s v="Administratief aan"/>
    <s v="Voorschotten toegelaten"/>
    <s v="E_DVK - Profielklik"/>
    <d v="2021-01-01T00:00:00"/>
    <n v="2040"/>
    <n v="2355"/>
    <n v="0"/>
    <n v="0"/>
    <m/>
    <n v="0"/>
    <n v="2052"/>
    <n v="2368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19919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4"/>
    <x v="367"/>
    <d v="2021-01-01T00:00:00"/>
    <x v="0"/>
    <s v="Ja"/>
    <s v="Factureerbaar"/>
    <s v="In bedrijf"/>
    <s v="Zandheuvelweg"/>
    <s v="5"/>
    <s v="BIJ"/>
    <s v="3744 QQ"/>
    <s v="Baarn"/>
    <s v="E1B"/>
    <s v="Elek"/>
    <s v="Kleinverbruik"/>
    <s v="JRL Jaarlijks"/>
    <s v="Ja"/>
    <s v="Administratief aan"/>
    <s v="Voorschotten toegelaten"/>
    <s v="E_DVK - Profielklik"/>
    <d v="2022-01-06T00:00:00"/>
    <n v="349"/>
    <n v="336"/>
    <m/>
    <m/>
    <m/>
    <n v="0"/>
    <n v="349"/>
    <n v="336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0735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5"/>
    <x v="368"/>
    <d v="2021-01-01T00:00:00"/>
    <x v="0"/>
    <s v="Ja"/>
    <s v="Factureerbaar"/>
    <s v="In bedrijf"/>
    <s v="Wildenburglaan"/>
    <s v="4"/>
    <s v="T/O"/>
    <s v="3744 MK"/>
    <s v="Baarn"/>
    <s v="E1B"/>
    <s v="Elek"/>
    <s v="Kleinverbruik"/>
    <s v="JRL Jaarlijks"/>
    <s v="Ja"/>
    <s v="Administratief aan"/>
    <s v="Voorschotten toegelaten"/>
    <s v="E_DVK - Profielklik"/>
    <d v="2022-01-05T00:00:00"/>
    <n v="179"/>
    <n v="209"/>
    <m/>
    <m/>
    <m/>
    <n v="0"/>
    <n v="179"/>
    <n v="20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4965373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6"/>
    <x v="369"/>
    <d v="2021-01-01T00:00:00"/>
    <x v="0"/>
    <s v="Ja"/>
    <s v="Factureerbaar"/>
    <s v="In bedrijf"/>
    <s v="Dr Albert Schweitzerwg"/>
    <s v="7"/>
    <s v="T/O"/>
    <s v="3744 MG"/>
    <s v="Baarn"/>
    <s v="E1B"/>
    <s v="Elek"/>
    <s v="Kleinverbruik"/>
    <s v="JRL Jaarlijks"/>
    <s v="Ja"/>
    <s v="Administratief aan"/>
    <s v="Voorschotten toegelaten"/>
    <s v="E_DVK - Profielklik"/>
    <d v="2022-01-06T00:00:00"/>
    <n v="91"/>
    <n v="55"/>
    <m/>
    <m/>
    <m/>
    <n v="0"/>
    <n v="91"/>
    <n v="5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540074965356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7"/>
    <x v="370"/>
    <d v="2021-01-01T00:00:00"/>
    <x v="0"/>
    <s v="Ja"/>
    <s v="Factureerbaar"/>
    <s v="In bedrijf"/>
    <s v="Groeneveld"/>
    <s v="5"/>
    <s v="NST"/>
    <s v="3744 ML"/>
    <s v="Baarn"/>
    <s v="E1B"/>
    <s v="Elek"/>
    <s v="Kleinverbruik"/>
    <s v="JRL Jaarlijks"/>
    <s v="Ja"/>
    <s v="Administratief aan"/>
    <s v="Voorschotten toegelaten"/>
    <s v="E_DVK - Profielklik"/>
    <d v="2022-01-06T00:00:00"/>
    <n v="437"/>
    <n v="472"/>
    <m/>
    <m/>
    <m/>
    <n v="0"/>
    <n v="437"/>
    <n v="47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1901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8"/>
    <x v="371"/>
    <d v="2021-01-01T00:00:00"/>
    <x v="0"/>
    <s v="Ja"/>
    <s v="Factureerbaar"/>
    <s v="In bedrijf"/>
    <s v="Eemdijk"/>
    <s v="2"/>
    <s v="NST"/>
    <s v="3741 LJ"/>
    <s v="Baarn"/>
    <s v="E1B"/>
    <s v="Elek"/>
    <s v="Kleinverbruik"/>
    <s v="JRL Jaarlijks"/>
    <s v="Ja"/>
    <s v="Administratief aan"/>
    <s v="Voorschotten toegelaten"/>
    <s v="E_DVK - Profielklik"/>
    <d v="2022-01-06T00:00:00"/>
    <n v="94"/>
    <n v="103"/>
    <m/>
    <m/>
    <m/>
    <n v="0"/>
    <n v="94"/>
    <n v="10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4214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79"/>
    <x v="372"/>
    <d v="2021-01-01T00:00:00"/>
    <x v="0"/>
    <s v="Ja"/>
    <s v="Factureerbaar"/>
    <s v="In bedrijf"/>
    <s v="Ravensteinselaan"/>
    <s v="1"/>
    <s v="BIJ"/>
    <s v="3744 MJ"/>
    <s v="Baarn"/>
    <s v="E1B"/>
    <s v="Elek"/>
    <s v="Kleinverbruik"/>
    <s v="JRL Jaarlijks"/>
    <s v="Ja"/>
    <s v="Administratief aan"/>
    <s v="Voorschotten toegelaten"/>
    <s v="E_DVK - Profielklik"/>
    <d v="2022-01-06T00:00:00"/>
    <n v="983"/>
    <n v="667"/>
    <m/>
    <m/>
    <m/>
    <n v="0"/>
    <n v="983"/>
    <n v="66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601000021902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80"/>
    <x v="373"/>
    <d v="2021-01-01T00:00:00"/>
    <x v="0"/>
    <s v="Ja"/>
    <s v="Factureerbaar"/>
    <s v="In bedrijf"/>
    <s v="Koudelaan"/>
    <s v="14"/>
    <s v="NST"/>
    <s v="3749 AM"/>
    <s v="LAGE VUURSCHE"/>
    <s v="E1B"/>
    <s v="Elek"/>
    <s v="Kleinverbruik"/>
    <s v="JRL Jaarlijks"/>
    <s v="Ja"/>
    <s v="Administratief aan"/>
    <s v="Voorschotten toegelaten"/>
    <s v="E_DVK - Profielklik"/>
    <d v="2022-01-06T00:00:00"/>
    <n v="59"/>
    <n v="62"/>
    <m/>
    <m/>
    <m/>
    <n v="0"/>
    <n v="59"/>
    <n v="6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pomp"/>
    <s v="Groep op factuurstrc"/>
    <s v="E00601000019914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1"/>
    <x v="374"/>
    <d v="2021-01-01T00:00:00"/>
    <x v="0"/>
    <s v="Ja"/>
    <s v="Factureerbaar"/>
    <s v="In bedrijf"/>
    <s v="Zwarteweg"/>
    <s v="3"/>
    <s v="NST"/>
    <s v="3749 AT"/>
    <s v="LAGE VUURSCHE"/>
    <s v="E1B"/>
    <s v="Elek"/>
    <s v="Kleinverbruik"/>
    <s v="JRL Jaarlijks"/>
    <s v="Ja"/>
    <s v="Administratief aan"/>
    <s v="Voorschotten toegelaten"/>
    <s v="E_DVK - Profielklik"/>
    <d v="2022-04-04T00:00:00"/>
    <n v="63"/>
    <n v="168"/>
    <m/>
    <m/>
    <m/>
    <n v="0"/>
    <n v="64"/>
    <n v="169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pomp"/>
    <s v="Groep op factuurstrc"/>
    <s v="E00601000020046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2"/>
    <x v="375"/>
    <d v="2021-01-01T00:00:00"/>
    <x v="0"/>
    <s v="Ja"/>
    <s v="Factureerbaar"/>
    <s v="In bedrijf"/>
    <s v="Amsterdamsestraatweg"/>
    <s v="31"/>
    <s v="NST"/>
    <s v="3744 MA"/>
    <s v="Baarn"/>
    <s v="E1B"/>
    <s v="Elek"/>
    <s v="Kleinverbruik"/>
    <s v="JRL Jaarlijks"/>
    <s v="Ja"/>
    <s v="Administratief aan"/>
    <s v="Voorschotten toegelaten"/>
    <s v="E_DVK - Profielklik"/>
    <d v="2022-01-05T00:00:00"/>
    <n v="73"/>
    <n v="65"/>
    <m/>
    <m/>
    <m/>
    <n v="0"/>
    <n v="73"/>
    <n v="6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pomp  hoek Hilversumsestr.weg"/>
    <s v="Groep op factuurstrc"/>
    <s v="E00540076188787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3"/>
    <x v="376"/>
    <d v="2021-01-01T00:00:00"/>
    <x v="0"/>
    <s v="Ja"/>
    <s v="Factureerbaar"/>
    <s v="In bedrijf"/>
    <s v="Ocrieteiland"/>
    <s v="1"/>
    <s v="BIJ"/>
    <s v="3741 LD"/>
    <s v="Baarn"/>
    <s v="E1B"/>
    <s v="Elek"/>
    <s v="Kleinverbruik"/>
    <s v="JRL Jaarlijks"/>
    <s v="Ja"/>
    <s v="Administratief aan"/>
    <s v="Voorschotten toegelaten"/>
    <s v="E_DVK - Profielklik"/>
    <d v="2022-01-05T00:00:00"/>
    <n v="41"/>
    <n v="45"/>
    <m/>
    <m/>
    <m/>
    <n v="0"/>
    <n v="41"/>
    <n v="4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560768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4"/>
    <x v="377"/>
    <d v="2021-01-01T00:00:00"/>
    <x v="0"/>
    <s v="Ja"/>
    <s v="Factureerbaar"/>
    <s v="In bedrijf"/>
    <s v="Faas Eliaslaan"/>
    <s v="47"/>
    <s v="NST"/>
    <s v="3742 AS"/>
    <s v="Baarn"/>
    <s v="E1B"/>
    <s v="Elek"/>
    <s v="Kleinverbruik"/>
    <s v="JRL Jaarlijks"/>
    <s v="Ja"/>
    <s v="Administratief aan"/>
    <s v="Voorschotten toegelaten"/>
    <s v="E_DVK - Profielklik"/>
    <d v="2021-09-08T00:00:00"/>
    <n v="15"/>
    <n v="14"/>
    <m/>
    <m/>
    <m/>
    <n v="0"/>
    <n v="20"/>
    <n v="1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Kast t.b.v. toegangshek"/>
    <s v="Groep op factuurstrc"/>
    <s v="E0054008329681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5"/>
    <x v="378"/>
    <d v="2021-01-01T00:00:00"/>
    <x v="0"/>
    <s v="Ja"/>
    <s v="Factureerbaar"/>
    <s v="In bedrijf"/>
    <s v="Bosbadlaan"/>
    <s v="4"/>
    <s v="BIJ"/>
    <s v="3744 KD"/>
    <s v="Baarn"/>
    <s v="E2B"/>
    <s v="Elek"/>
    <s v="Kleinverbruik"/>
    <s v="JRL Jaarlijks"/>
    <s v="Ja"/>
    <s v="Administratief aan"/>
    <s v="Voorschotten toegelaten"/>
    <s v="E_DVK - Profielklik"/>
    <d v="2022-01-06T00:00:00"/>
    <n v="1486"/>
    <n v="1145"/>
    <m/>
    <m/>
    <m/>
    <n v="0"/>
    <n v="1486"/>
    <n v="114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4965374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6"/>
    <x v="379"/>
    <d v="2021-01-01T00:00:00"/>
    <x v="0"/>
    <s v="Ja"/>
    <s v="Factureerbaar"/>
    <s v="In bedrijf"/>
    <s v="300 Roedenlaan"/>
    <s v="2"/>
    <s v="T/O"/>
    <s v="3439 AP"/>
    <s v="LAGE VUURSCHE"/>
    <s v="E1B"/>
    <s v="Elek"/>
    <s v="Kleinverbruik"/>
    <s v="JRL Jaarlijks"/>
    <s v="Ja"/>
    <s v="Administratief aan"/>
    <s v="Voorschotten toegelaten"/>
    <s v="E_DVK - Profielklik"/>
    <d v="2022-01-06T00:00:00"/>
    <n v="247"/>
    <n v="303"/>
    <m/>
    <m/>
    <m/>
    <n v="0"/>
    <n v="247"/>
    <n v="303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pomp"/>
    <s v="Groep op factuurstrc"/>
    <s v="E0060100000638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7"/>
    <x v="380"/>
    <d v="2021-01-01T00:00:00"/>
    <x v="0"/>
    <s v="Ja"/>
    <s v="Factureerbaar"/>
    <s v="In bedrijf"/>
    <s v="Drakenburgerweg"/>
    <s v="137"/>
    <s v="T/O"/>
    <s v="3741 GM"/>
    <s v="Baarn"/>
    <s v="E1B"/>
    <s v="Elek"/>
    <s v="Kleinverbruik"/>
    <s v="JRL Jaarlijks"/>
    <s v="Ja"/>
    <s v="Administratief aan"/>
    <s v="Voorschotten toegelaten"/>
    <s v="E_DVK - Profielklik"/>
    <d v="2022-01-06T00:00:00"/>
    <n v="1548"/>
    <n v="1432"/>
    <m/>
    <m/>
    <m/>
    <n v="0"/>
    <n v="1548"/>
    <n v="143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601000020736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8"/>
    <x v="381"/>
    <d v="2021-01-01T00:00:00"/>
    <x v="0"/>
    <s v="Ja"/>
    <s v="Factureerbaar"/>
    <s v="In bedrijf"/>
    <s v="Brink"/>
    <s v="16"/>
    <s v="T/O"/>
    <s v="3741 AL"/>
    <s v="Baarn"/>
    <s v="E1B"/>
    <s v="Elek"/>
    <s v="Kleinverbruik"/>
    <s v="JRL Jaarlijks"/>
    <s v="Ja"/>
    <s v="Administratief aan"/>
    <s v="Voorschotten toegelaten"/>
    <s v="E_DVK - Profielklik"/>
    <d v="2021-06-21T00:00:00"/>
    <n v="3454"/>
    <n v="82"/>
    <m/>
    <m/>
    <m/>
    <n v="0"/>
    <n v="6321"/>
    <n v="19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Marktputkast nr. 1"/>
    <s v="Groep op factuurstrc"/>
    <s v="E00540076018570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89"/>
    <x v="382"/>
    <d v="2021-01-01T00:00:00"/>
    <x v="0"/>
    <s v="Ja"/>
    <s v="Factureerbaar"/>
    <s v="In bedrijf"/>
    <s v="Brink"/>
    <s v="18"/>
    <s v="T/O"/>
    <s v="3741 AL"/>
    <s v="Baarn"/>
    <s v="E2B"/>
    <s v="Elek"/>
    <s v="Kleinverbruik"/>
    <s v="JRL Jaarlijks"/>
    <s v="Ja"/>
    <s v="Administratief aan"/>
    <s v="Voorschotten toegelaten"/>
    <s v="E_DVK - Profielklik"/>
    <d v="2022-01-05T00:00:00"/>
    <n v="4524"/>
    <n v="2787"/>
    <m/>
    <m/>
    <m/>
    <n v="0"/>
    <n v="4524"/>
    <n v="278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Marktputkast nr. 2"/>
    <s v="Groep op factuurstrc"/>
    <s v="E0054007601856820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90"/>
    <x v="383"/>
    <d v="2021-01-01T00:00:00"/>
    <x v="0"/>
    <s v="Ja"/>
    <s v="Factureerbaar"/>
    <s v="In bedrijf"/>
    <s v="Brink"/>
    <s v="22"/>
    <s v="T/O"/>
    <s v="3741 AL"/>
    <s v="Baarn"/>
    <s v="E2B"/>
    <s v="Elek"/>
    <s v="Kleinverbruik"/>
    <s v="JRL Jaarlijks"/>
    <s v="Ja"/>
    <s v="Administratief aan"/>
    <s v="Voorschotten toegelaten"/>
    <s v="E_DVK - Profielklik"/>
    <d v="2022-04-11T00:00:00"/>
    <n v="5709"/>
    <n v="46"/>
    <m/>
    <m/>
    <m/>
    <n v="0"/>
    <n v="6080"/>
    <n v="327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Marktputkast nr. 3"/>
    <s v="Groep op factuurstrc"/>
    <s v="E0054007601856720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91"/>
    <x v="384"/>
    <d v="2021-01-01T00:00:00"/>
    <x v="0"/>
    <s v="Ja"/>
    <s v="Factureerbaar"/>
    <s v="In bedrijf"/>
    <s v="Brink"/>
    <s v="24"/>
    <s v="T/O"/>
    <s v="3741 AL"/>
    <s v="Baarn"/>
    <s v="E2B"/>
    <s v="Elek"/>
    <s v="Kleinverbruik"/>
    <s v="JRL Jaarlijks"/>
    <s v="Ja"/>
    <s v="Administratief aan"/>
    <s v="Voorschotten toegelaten"/>
    <s v="E_DVK - Profielklik"/>
    <d v="2021-01-01T00:00:00"/>
    <n v="5056"/>
    <n v="0"/>
    <n v="0"/>
    <n v="0"/>
    <m/>
    <n v="0"/>
    <n v="5085"/>
    <n v="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Marktputkast nr. 4"/>
    <s v="Groep op factuurstrc"/>
    <s v="E0054007601856220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92"/>
    <x v="385"/>
    <d v="2021-01-01T00:00:00"/>
    <x v="0"/>
    <s v="Ja"/>
    <s v="Factureerbaar"/>
    <s v="In bedrijf"/>
    <s v="De Geerenweg"/>
    <s v="8"/>
    <s v="NST"/>
    <s v="3741 RS"/>
    <s v="Baarn"/>
    <s v="E1B"/>
    <s v="Elek"/>
    <s v="Kleinverbruik"/>
    <s v="JRL Jaarlijks"/>
    <s v="Ja"/>
    <s v="Administratief aan"/>
    <s v="Voorschotten toegelaten"/>
    <s v="E_DVK - Profielklik"/>
    <d v="2022-01-04T00:00:00"/>
    <n v="666"/>
    <n v="414"/>
    <m/>
    <m/>
    <m/>
    <n v="0"/>
    <n v="666"/>
    <n v="414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VRI KAST - Gemeente Baarn"/>
    <s v="Groep op factuurstrc"/>
    <s v="903199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93"/>
    <x v="386"/>
    <d v="2021-01-01T00:00:00"/>
    <x v="0"/>
    <s v="Ja"/>
    <s v="Factureerbaar"/>
    <s v="In bedrijf"/>
    <s v="Torenlaan"/>
    <s v="88"/>
    <s v="VRI"/>
    <s v="3743 HJ"/>
    <s v="Baarn"/>
    <s v="E1B"/>
    <s v="Elek"/>
    <s v="Kleinverbruik"/>
    <s v="JRL Jaarlijks"/>
    <s v="Ja"/>
    <s v="Administratief aan"/>
    <s v="Voorschotten toegelaten"/>
    <s v="E_DVK - Profielklik"/>
    <d v="2022-01-06T00:00:00"/>
    <n v="426"/>
    <n v="408"/>
    <m/>
    <m/>
    <m/>
    <n v="0"/>
    <n v="429"/>
    <n v="415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VRI KAST - Gemeente Baarn"/>
    <s v="Groep op factuurstrc"/>
    <s v="E0051004431121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519694"/>
    <x v="387"/>
    <d v="2021-01-01T00:00:00"/>
    <x v="0"/>
    <s v="Ja"/>
    <s v="Factureerbaar"/>
    <s v="In bedrijf"/>
    <s v="Torenlaan"/>
    <s v="77"/>
    <s v="NABY"/>
    <s v="3742 CS"/>
    <s v="Baarn"/>
    <s v="E1B"/>
    <s v="Elek"/>
    <s v="Kleinverbruik"/>
    <s v="JRL Jaarlijks"/>
    <s v="Ja"/>
    <s v="Administratief aan"/>
    <s v="Voorschotten toegelaten"/>
    <s v="E_DVK - Profielklik"/>
    <d v="2022-01-06T00:00:00"/>
    <n v="171"/>
    <n v="136"/>
    <m/>
    <m/>
    <m/>
    <n v="0"/>
    <n v="149"/>
    <n v="142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rioolgemaal"/>
    <s v="Groep op factuurstrc"/>
    <s v="E0054007824772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3"/>
    <x v="3"/>
    <s v="32167607"/>
    <s v="O32397362"/>
    <x v="0"/>
    <s v="O32515446"/>
    <s v="O32859522"/>
    <x v="388"/>
    <d v="2022-01-01T00:00:00"/>
    <x v="0"/>
    <s v="Ja"/>
    <s v="Factureerbaar"/>
    <s v="In bedrijf"/>
    <s v="Stationsweg"/>
    <s v="18"/>
    <s v=""/>
    <s v="3743 EN"/>
    <s v="Baarn"/>
    <s v="E4A"/>
    <s v="Elek"/>
    <s v="Artikel 1 lid 2 of lid 3"/>
    <s v="AND Anders bemeten"/>
    <s v="Nee"/>
    <s v=""/>
    <s v="Voorschotten toegelaten"/>
    <s v="E_DVK - Profielklik"/>
    <d v="2022-01-01T00:00:00"/>
    <n v="117482"/>
    <n v="367588"/>
    <n v="0"/>
    <n v="0"/>
    <m/>
    <n v="0"/>
    <n v="118373"/>
    <n v="364858"/>
    <n v="0"/>
    <n v="0"/>
    <n v="0"/>
    <s v="FAS3455413"/>
    <s v="openbare verlichting"/>
    <s v="K20014139"/>
    <s v="Gemeente Baarn"/>
    <s v="Mevr C Bouwmeester"/>
    <s v="Postbus 1003 3740 BA BAARN"/>
    <s v=""/>
    <s v="OV"/>
    <s v="NL28BNGH0285000594"/>
    <s v="594"/>
    <s v="D14"/>
    <s v="3M"/>
    <s v="openbare verlichting"/>
    <s v="Baarn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"/>
    <s v=""/>
    <s v=""/>
    <s v=""/>
    <n v="1"/>
  </r>
  <r>
    <x v="3"/>
    <x v="3"/>
    <s v="32167607"/>
    <s v="O32397362"/>
    <x v="0"/>
    <s v="O32515446"/>
    <s v="O32859527"/>
    <x v="389"/>
    <d v="2022-01-01T00:00:00"/>
    <x v="0"/>
    <s v="Ja"/>
    <s v="Factureerbaar"/>
    <s v="In bedrijf"/>
    <s v="Stationsweg"/>
    <s v="18"/>
    <s v=""/>
    <s v="3743 EN"/>
    <s v="Baarn"/>
    <s v="E4A"/>
    <s v="Elek"/>
    <s v="Artikel 1 lid 2 of lid 3"/>
    <s v="AND Anders bemeten"/>
    <s v="Nee"/>
    <s v=""/>
    <s v="Voorschotten toegelaten"/>
    <s v="E_DVK - Profielklik"/>
    <d v="2022-01-01T00:00:00"/>
    <n v="1910"/>
    <n v="6036"/>
    <n v="0"/>
    <n v="0"/>
    <m/>
    <n v="0"/>
    <n v="1916"/>
    <n v="5998"/>
    <n v="0"/>
    <n v="0"/>
    <n v="0"/>
    <s v="FAS3455418"/>
    <s v="openbare verlichting"/>
    <s v="K20014139"/>
    <s v="Gemeente Baarn"/>
    <s v="Mevr C Bouwmeester"/>
    <s v="Postbus 1003 3740 BA BAARN"/>
    <s v=""/>
    <s v="OV"/>
    <s v="NL28BNGH0285000594"/>
    <s v="594"/>
    <s v="D14"/>
    <s v="3M"/>
    <s v="openbare verlichting"/>
    <s v="Baarn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"/>
    <s v=""/>
    <s v=""/>
    <s v=""/>
    <n v="1"/>
  </r>
  <r>
    <x v="3"/>
    <x v="3"/>
    <s v="32167607"/>
    <s v="O32397362"/>
    <x v="0"/>
    <s v="O32515446"/>
    <s v="O32519695"/>
    <x v="390"/>
    <d v="2021-01-01T00:00:00"/>
    <x v="0"/>
    <s v="Ja"/>
    <s v="Factureerbaar"/>
    <s v="In bedrijf"/>
    <s v="OUDE AMSTERDAMSESTRWG"/>
    <s v="4"/>
    <s v=""/>
    <s v="3741 MR"/>
    <s v="Baarn"/>
    <s v="E2B"/>
    <s v="Elek"/>
    <s v="Kleinverbruik"/>
    <s v="JRL Jaarlijks"/>
    <s v="Ja"/>
    <s v="Administratief aan"/>
    <s v="Voorschotten toegelaten"/>
    <s v="E_DVK - Profielklik"/>
    <d v="2022-01-05T00:00:00"/>
    <n v="19759"/>
    <n v="14881"/>
    <m/>
    <m/>
    <m/>
    <n v="0"/>
    <n v="19759"/>
    <n v="1488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03300005129214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96"/>
    <x v="391"/>
    <d v="2021-01-01T00:00:00"/>
    <x v="0"/>
    <s v="Ja"/>
    <s v="Factureerbaar"/>
    <s v="In bedrijf"/>
    <s v="Stationsweg"/>
    <s v="39"/>
    <s v="AC"/>
    <s v="3743 EM"/>
    <s v="Baarn"/>
    <s v=""/>
    <s v="Elek"/>
    <s v="Grootverbruik"/>
    <s v="TMT Telemetrie"/>
    <s v="Nee"/>
    <s v=""/>
    <s v="Enkel afrekeningen"/>
    <s v="E_DVK - Profielklik"/>
    <d v="2022-04-05T00:00:00"/>
    <n v="284"/>
    <n v="446"/>
    <m/>
    <m/>
    <m/>
    <n v="147"/>
    <n v="110"/>
    <n v="192"/>
    <n v="0"/>
    <n v="0"/>
    <n v="0"/>
    <s v="FAS2735225"/>
    <s v="GV"/>
    <s v="K20014139"/>
    <s v="Gemeente Baarn"/>
    <s v="Mevr C Bouwmeester"/>
    <s v="Postbus 1003 3740 BA BAARN"/>
    <s v=""/>
    <s v="OV"/>
    <s v="NL28BNGH0285000594"/>
    <s v="594"/>
    <s v="D14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97"/>
    <x v="392"/>
    <d v="2021-01-01T00:00:00"/>
    <x v="0"/>
    <s v="Ja"/>
    <s v="Factureerbaar"/>
    <s v="In bedrijf"/>
    <s v="Laanstraat"/>
    <s v="36"/>
    <s v="ELP"/>
    <s v="3743 BG"/>
    <s v="Baarn"/>
    <s v="E1B"/>
    <s v="Elek"/>
    <s v="Kleinverbruik"/>
    <s v="JRL Jaarlijks"/>
    <s v="Ja"/>
    <s v="Administratief aan"/>
    <s v="Voorschotten toegelaten"/>
    <s v="E_DVK - Profielklik"/>
    <d v="2022-01-05T00:00:00"/>
    <n v="0"/>
    <n v="0"/>
    <m/>
    <m/>
    <m/>
    <n v="0"/>
    <n v="0"/>
    <n v="0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43007074867818"/>
    <m/>
    <s v=""/>
    <s v="Stedin Netbeheer Utrecht"/>
    <s v="871687400000002254"/>
    <s v="0"/>
    <s v="8742030101129"/>
    <s v="Netwerkkosten"/>
    <n v="0"/>
    <s v="Ja"/>
    <s v="Nee"/>
    <s v=""/>
    <s v=""/>
    <s v=""/>
    <s v=""/>
    <s v=""/>
    <s v=""/>
    <s v=""/>
    <n v="1"/>
  </r>
  <r>
    <x v="3"/>
    <x v="3"/>
    <s v="32167607"/>
    <s v="O32397362"/>
    <x v="0"/>
    <s v="O32515446"/>
    <s v="O32519698"/>
    <x v="393"/>
    <d v="2021-01-01T00:00:00"/>
    <x v="0"/>
    <s v="Ja"/>
    <s v="Factureerbaar"/>
    <s v="In bedrijf"/>
    <s v="Laanstraat"/>
    <s v="20"/>
    <s v="FLP"/>
    <s v="3743 BE"/>
    <s v="Baarn"/>
    <s v="E1B"/>
    <s v="Elek"/>
    <s v="Kleinverbruik"/>
    <s v="JRL Jaarlijks"/>
    <s v="Ja"/>
    <s v="Administratief aan"/>
    <s v="Voorschotten toegelaten"/>
    <s v="E_DVK - Profielklik"/>
    <d v="2022-01-06T00:00:00"/>
    <n v="0"/>
    <n v="1"/>
    <m/>
    <m/>
    <m/>
    <n v="0"/>
    <n v="0"/>
    <n v="1"/>
    <n v="0"/>
    <n v="0"/>
    <n v="0"/>
    <s v="FAS2735224"/>
    <s v="KV"/>
    <s v="K20014139"/>
    <s v="Gemeente Baarn"/>
    <s v="Mevr C Bouwmeester"/>
    <s v="Postbus 1003 3740 BA BAARN"/>
    <s v=""/>
    <s v="OV"/>
    <s v="NL28BNGH0285000594"/>
    <s v="594"/>
    <s v="D14"/>
    <s v="3M"/>
    <s v=""/>
    <s v=""/>
    <s v="Groep op factuurstrc"/>
    <s v="E0043007070295218"/>
    <m/>
    <s v=""/>
    <s v="Stedin Netbeheer Utrecht"/>
    <s v="871687400000002254"/>
    <s v="0"/>
    <s v="8742030101129"/>
    <s v="Netwerkkosten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23"/>
    <x v="394"/>
    <d v="2021-01-01T00:00:00"/>
    <x v="0"/>
    <s v="Ja"/>
    <s v="Factureerbaar"/>
    <s v="In bedrijf"/>
    <s v="Odijkerweg"/>
    <s v="3"/>
    <s v="BY"/>
    <s v="3972 NE"/>
    <s v="DRIEBERGEN-RIJSENBURG"/>
    <s v="E1B"/>
    <s v="Elek"/>
    <s v="Kleinverbruik"/>
    <s v="JRL Jaarlijks"/>
    <s v="Ja"/>
    <s v="Administratief aan"/>
    <s v="Voorschotten toegelaten"/>
    <s v="E_DVK - Profielklik"/>
    <d v="2022-01-04T00:00:00"/>
    <n v="295"/>
    <n v="294"/>
    <m/>
    <m/>
    <m/>
    <n v="0"/>
    <n v="295"/>
    <n v="299"/>
    <n v="0"/>
    <n v="0"/>
    <n v="0"/>
    <s v="FAS2883681"/>
    <s v=""/>
    <s v="K20021659"/>
    <s v="Gemeente Zeist"/>
    <s v=""/>
    <s v="Postbus 513 3700 AM ZEIST"/>
    <s v=""/>
    <s v="OV"/>
    <s v="NL89BNGH0285010069"/>
    <s v="069"/>
    <s v="D30"/>
    <s v="3M"/>
    <s v="L&amp;W-BOR"/>
    <s v="ODIJKERWEG 3 BY     - DRIEBERGEN-RIJSENBURG"/>
    <s v="Groep op factuurstrc"/>
    <s v="E0026300028461216"/>
    <m/>
    <s v=""/>
    <s v="Stedin Netbeheer Utrecht"/>
    <s v="871687400000002254"/>
    <s v="0"/>
    <s v="8742030102119"/>
    <s v="3x25A"/>
    <n v="0"/>
    <s v="Nee"/>
    <s v="Ja"/>
    <s v=""/>
    <s v=""/>
    <s v=""/>
    <s v="CE02967841"/>
    <s v="EO002988"/>
    <s v="Gemeente Zeist WHH 2022"/>
    <s v=""/>
    <n v="1"/>
  </r>
  <r>
    <x v="4"/>
    <x v="4"/>
    <s v="51626268"/>
    <s v="O32397362"/>
    <x v="0"/>
    <s v="O32397378"/>
    <s v="O32519824"/>
    <x v="395"/>
    <d v="2021-01-01T00:00:00"/>
    <x v="0"/>
    <s v="Ja"/>
    <s v="Factureerbaar"/>
    <s v="In bedrijf"/>
    <s v="Woudenbergseweg"/>
    <s v="29"/>
    <s v="BY"/>
    <s v="3711 AA"/>
    <s v="AUSTERLITZ"/>
    <s v="E1B"/>
    <s v="Elek"/>
    <s v="Kleinverbruik"/>
    <s v="JRL Jaarlijks"/>
    <s v="Ja"/>
    <s v="Administratief aan"/>
    <s v="Voorschotten toegelaten"/>
    <s v="E_DVK - Profielklik"/>
    <d v="2022-01-05T00:00:00"/>
    <n v="296"/>
    <n v="314"/>
    <m/>
    <m/>
    <m/>
    <n v="0"/>
    <n v="260"/>
    <n v="293"/>
    <n v="0"/>
    <n v="0"/>
    <n v="0"/>
    <s v="FAS2883728"/>
    <s v=""/>
    <s v="K20021659"/>
    <s v="Gemeente Zeist"/>
    <s v=""/>
    <s v="Postbus 513 3700 AM ZEIST"/>
    <s v=""/>
    <s v="OV"/>
    <s v="NL89BNGH0285010069"/>
    <s v="069"/>
    <s v="D30"/>
    <s v="3M"/>
    <s v="L&amp;W-BOR"/>
    <s v="WOUDENBERGSEWEG 29 BY     - AUSTERLITZ"/>
    <s v="Groep op factuurstrc"/>
    <s v="E0054008326213121"/>
    <m/>
    <s v=""/>
    <s v="Stedin Netbeheer Utrecht"/>
    <s v="871687400000002254"/>
    <s v="0"/>
    <s v="8742030102119"/>
    <s v="3x25A"/>
    <n v="0"/>
    <s v="Nee"/>
    <s v="Ja"/>
    <s v=""/>
    <s v=""/>
    <s v=""/>
    <s v="CE02967842"/>
    <s v="EO002988"/>
    <s v="Gemeente Zeist WHH 2022"/>
    <s v=""/>
    <n v="1"/>
  </r>
  <r>
    <x v="4"/>
    <x v="4"/>
    <s v="51626268"/>
    <s v="O32397362"/>
    <x v="0"/>
    <s v="O32397378"/>
    <s v="O32638472"/>
    <x v="396"/>
    <d v="2021-02-12T00:00:00"/>
    <x v="13"/>
    <s v="Nee"/>
    <s v="Eindafrekening"/>
    <s v="In bedrijf"/>
    <s v="Dorpsplein"/>
    <s v="10"/>
    <s v=""/>
    <s v="3711 BA"/>
    <s v="AUSTERLITZ"/>
    <s v="E1B"/>
    <s v="Elek"/>
    <s v="Kleinverbruik"/>
    <s v="JRL Jaarlijks"/>
    <s v="Ja"/>
    <s v="Administratief aan"/>
    <s v="Voorschotten toegelaten"/>
    <s v="E_DVK - Profielklik"/>
    <d v="2021-02-12T00:00:00"/>
    <n v="880"/>
    <n v="757"/>
    <n v="0"/>
    <n v="0"/>
    <m/>
    <n v="0"/>
    <n v="37"/>
    <n v="61"/>
    <n v="0"/>
    <n v="0"/>
    <n v="0"/>
    <s v="FAS2991877"/>
    <s v=""/>
    <s v="K20021659"/>
    <s v="Gemeente Zeist"/>
    <s v=""/>
    <s v="Postbus 513 3700 AM ZEIST"/>
    <s v=""/>
    <s v="OV"/>
    <s v="NL89BNGH0285010069"/>
    <s v="069"/>
    <s v="D30"/>
    <s v="3M"/>
    <s v="6030002"/>
    <s v=""/>
    <s v="Groep op factuurstrc"/>
    <s v="E00300032686802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25"/>
    <x v="397"/>
    <d v="2021-01-01T00:00:00"/>
    <x v="0"/>
    <s v="Ja"/>
    <s v="Factureerbaar"/>
    <s v="In bedrijf"/>
    <s v="Van Tetslaan"/>
    <s v="1"/>
    <s v="BY"/>
    <s v="3707 VA"/>
    <s v="ZEIST"/>
    <s v="E1A"/>
    <s v="Elek"/>
    <s v="Kleinverbruik"/>
    <s v="JRL Jaarlijks"/>
    <s v="Nee"/>
    <s v=""/>
    <s v="Voorschotten toegelaten"/>
    <s v="E_DVK - Profielklik"/>
    <d v="2021-07-01T00:00:00"/>
    <n v="1077"/>
    <n v="0"/>
    <m/>
    <m/>
    <m/>
    <n v="0"/>
    <n v="787"/>
    <n v="293"/>
    <n v="0"/>
    <n v="0"/>
    <n v="0"/>
    <s v="FAS2883719"/>
    <s v=""/>
    <s v="K20021659"/>
    <s v="Gemeente Zeist"/>
    <s v=""/>
    <s v="Postbus 513 3700 AM ZEIST"/>
    <s v=""/>
    <s v="OV"/>
    <s v="NL89BNGH0285010069"/>
    <s v="069"/>
    <s v="D30"/>
    <s v="3M"/>
    <s v="Vastgoed"/>
    <s v="VAN TETSLAAN 1 BY     - ZEIST"/>
    <s v="Groep op factuurstrc"/>
    <s v="9800216F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26"/>
    <x v="398"/>
    <d v="2021-01-01T00:00:00"/>
    <x v="0"/>
    <s v="Ja"/>
    <s v="Factureerbaar"/>
    <s v="In bedrijf"/>
    <s v="ANTONLAAN"/>
    <s v="215"/>
    <s v="BY"/>
    <s v="3707 KA"/>
    <s v="ZEIST"/>
    <s v="E1B"/>
    <s v="Elek"/>
    <s v="Kleinverbruik"/>
    <s v="JRL Jaarlijks"/>
    <s v="Ja"/>
    <s v="Administratief aan"/>
    <s v="Voorschotten toegelaten"/>
    <s v="E_DVK - Profielklik"/>
    <d v="2021-03-11T00:00:00"/>
    <n v="2297"/>
    <n v="5301"/>
    <m/>
    <m/>
    <m/>
    <n v="0"/>
    <n v="2305"/>
    <n v="5320"/>
    <n v="0"/>
    <n v="0"/>
    <n v="0"/>
    <s v="FAS2883626"/>
    <s v=""/>
    <s v="K20021659"/>
    <s v="Gemeente Zeist"/>
    <s v=""/>
    <s v="Postbus 513 3700 AM ZEIST"/>
    <s v=""/>
    <s v="OV"/>
    <s v="NL89BNGH0285010069"/>
    <s v="069"/>
    <s v="D30"/>
    <s v="3M"/>
    <s v="L&amp;W-BOR"/>
    <s v="ANTONLAAN 215 BY     - ZEIST"/>
    <s v="Groep op factuurstrc"/>
    <s v="001402898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27"/>
    <x v="399"/>
    <d v="2021-01-01T00:00:00"/>
    <x v="0"/>
    <s v="Ja"/>
    <s v="Factureerbaar"/>
    <s v="In bedrijf"/>
    <s v="Boulevard"/>
    <s v="48"/>
    <s v="BY"/>
    <s v="3707 BN"/>
    <s v="ZEIST"/>
    <s v="E1B"/>
    <s v="Elek"/>
    <s v="Kleinverbruik"/>
    <s v="JRL Jaarlijks"/>
    <s v="Ja"/>
    <s v="Administratief aan"/>
    <s v="Voorschotten toegelaten"/>
    <s v="E_DVK - Profielklik"/>
    <d v="2022-01-05T00:00:00"/>
    <n v="2475"/>
    <n v="2197"/>
    <m/>
    <m/>
    <m/>
    <n v="0"/>
    <n v="2475"/>
    <n v="2197"/>
    <n v="0"/>
    <n v="0"/>
    <n v="0"/>
    <s v="FAS2883636"/>
    <s v=""/>
    <s v="K20021659"/>
    <s v="Gemeente Zeist"/>
    <s v=""/>
    <s v="Postbus 513 3700 AM ZEIST"/>
    <s v=""/>
    <s v="OV"/>
    <s v="NL89BNGH0285010069"/>
    <s v="069"/>
    <s v="D30"/>
    <s v="3M"/>
    <s v="L&amp;W-BOR"/>
    <s v="BOULEVARD 48 BY     - ZEIST"/>
    <s v="Groep op factuurstrc"/>
    <s v="E0025100056264416"/>
    <m/>
    <s v=""/>
    <s v="Stedin Netbeheer Utrecht"/>
    <s v="871687400000002254"/>
    <s v="0"/>
    <s v="8742030102119"/>
    <s v="3x25A"/>
    <n v="0"/>
    <s v="Nee"/>
    <s v="Ja"/>
    <s v=""/>
    <s v=""/>
    <s v=""/>
    <s v="CE02967843"/>
    <s v="EO002987"/>
    <s v="Gemeente Zeist VRI 2022"/>
    <s v=""/>
    <n v="1"/>
  </r>
  <r>
    <x v="4"/>
    <x v="4"/>
    <s v="51626268"/>
    <s v="O32397362"/>
    <x v="0"/>
    <s v="O32397378"/>
    <s v="O32519828"/>
    <x v="400"/>
    <d v="2021-01-01T00:00:00"/>
    <x v="0"/>
    <s v="Ja"/>
    <s v="Factureerbaar"/>
    <s v="In bedrijf"/>
    <s v="Woudenbergseweg"/>
    <s v="48"/>
    <s v="A"/>
    <s v="3707 HX"/>
    <s v="ZEIST"/>
    <s v="E1B"/>
    <s v="Elek"/>
    <s v="Kleinverbruik"/>
    <s v="JRL Jaarlijks"/>
    <s v="Ja"/>
    <s v="Administratief aan"/>
    <s v="Voorschotten toegelaten"/>
    <s v="E_DVK - Profielklik"/>
    <d v="2022-01-06T00:00:00"/>
    <n v="905"/>
    <n v="462"/>
    <m/>
    <m/>
    <m/>
    <n v="0"/>
    <n v="905"/>
    <n v="462"/>
    <n v="0"/>
    <n v="0"/>
    <n v="0"/>
    <s v="FAS2883731"/>
    <s v="Begraafplaats KV"/>
    <s v="K20021659"/>
    <s v="Gemeente Zeist"/>
    <s v=""/>
    <s v="Postbus 513 3700 AM ZEIST"/>
    <s v=""/>
    <s v="OV"/>
    <s v="NL89BNGH0285010069"/>
    <s v="069"/>
    <s v="D30"/>
    <s v="3M"/>
    <s v="L&amp;W-BOR"/>
    <s v="Woudenbergseweg 48 A - ZEIST"/>
    <s v="Groep op factuurstrc"/>
    <s v="1410706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29"/>
    <x v="401"/>
    <d v="2021-01-01T00:00:00"/>
    <x v="0"/>
    <s v="Ja"/>
    <s v="Factureerbaar"/>
    <s v="In bedrijf"/>
    <s v="Krakelingweg"/>
    <s v="103"/>
    <s v="BY"/>
    <s v="3707 HS"/>
    <s v="ZEIST"/>
    <s v="E1B"/>
    <s v="Elek"/>
    <s v="Kleinverbruik"/>
    <s v="JRL Jaarlijks"/>
    <s v="Ja"/>
    <s v="Administratief aan"/>
    <s v="Voorschotten toegelaten"/>
    <s v="E_DVK - Profielklik"/>
    <d v="2022-01-06T00:00:00"/>
    <n v="2148"/>
    <n v="1803"/>
    <m/>
    <m/>
    <m/>
    <n v="0"/>
    <n v="2148"/>
    <n v="1803"/>
    <n v="0"/>
    <n v="0"/>
    <n v="0"/>
    <s v="FAS2883668"/>
    <s v=""/>
    <s v="K20021659"/>
    <s v="Gemeente Zeist"/>
    <s v=""/>
    <s v="Postbus 513 3700 AM ZEIST"/>
    <s v=""/>
    <s v="OV"/>
    <s v="NL89BNGH0285010069"/>
    <s v="069"/>
    <s v="D30"/>
    <s v="3M"/>
    <s v="L&amp;W-BOR"/>
    <s v="KRAKELINGWEG 103 BY     - ZEIST"/>
    <s v="Groep op factuurstrc"/>
    <s v="E0054007639906620"/>
    <m/>
    <s v=""/>
    <s v="Stedin Netbeheer Utrecht"/>
    <s v="871687400000002254"/>
    <s v="0"/>
    <s v="8742030102119"/>
    <s v="3x25A"/>
    <n v="0"/>
    <s v="Nee"/>
    <s v="Ja"/>
    <s v=""/>
    <s v=""/>
    <s v=""/>
    <s v="CE02967844"/>
    <s v="EO002988"/>
    <s v="Gemeente Zeist WHH 2022"/>
    <s v=""/>
    <n v="1"/>
  </r>
  <r>
    <x v="4"/>
    <x v="4"/>
    <s v="51626268"/>
    <s v="O32397362"/>
    <x v="0"/>
    <s v="O32397378"/>
    <s v="O32519830"/>
    <x v="402"/>
    <d v="2021-01-01T00:00:00"/>
    <x v="0"/>
    <s v="Ja"/>
    <s v="Factureerbaar"/>
    <s v="In bedrijf"/>
    <s v="Jagersingel"/>
    <s v="3"/>
    <s v="TO"/>
    <s v="3707 JA"/>
    <s v="ZEIST"/>
    <s v="E1B"/>
    <s v="Elek"/>
    <s v="Kleinverbruik"/>
    <s v="JRL Jaarlijks"/>
    <s v="Ja"/>
    <s v="Administratief aan"/>
    <s v="Voorschotten toegelaten"/>
    <s v="E_DVK - Profielklik"/>
    <d v="2022-01-05T00:00:00"/>
    <n v="1449"/>
    <n v="1681"/>
    <m/>
    <m/>
    <m/>
    <n v="0"/>
    <n v="1449"/>
    <n v="1681"/>
    <n v="0"/>
    <n v="0"/>
    <n v="0"/>
    <s v="FAS2883662"/>
    <s v=""/>
    <s v="K20021659"/>
    <s v="Gemeente Zeist"/>
    <s v=""/>
    <s v="Postbus 513 3700 AM ZEIST"/>
    <s v=""/>
    <s v="OV"/>
    <s v="NL89BNGH0285010069"/>
    <s v="069"/>
    <s v="D30"/>
    <s v="3M"/>
    <s v="L&amp;W-BOR"/>
    <s v="JAGERSINGEL 3 TO     - ZEIST"/>
    <s v="Groep op factuurstrc"/>
    <s v="E0026300028458916"/>
    <m/>
    <s v=""/>
    <s v="Stedin Netbeheer Utrecht"/>
    <s v="871687400000002254"/>
    <s v="0"/>
    <s v="8742030102119"/>
    <s v="3x25A"/>
    <n v="0"/>
    <s v="Nee"/>
    <s v="Ja"/>
    <s v=""/>
    <s v=""/>
    <s v=""/>
    <s v="CE02967845"/>
    <s v="EO002988"/>
    <s v="Gemeente Zeist WHH 2022"/>
    <s v=""/>
    <n v="1"/>
  </r>
  <r>
    <x v="4"/>
    <x v="4"/>
    <s v="51626268"/>
    <s v="O32397362"/>
    <x v="0"/>
    <s v="O32397378"/>
    <s v="O32519831"/>
    <x v="403"/>
    <d v="2021-01-01T00:00:00"/>
    <x v="0"/>
    <s v="Ja"/>
    <s v="Factureerbaar"/>
    <s v="In bedrijf"/>
    <s v="Jagersingel"/>
    <s v="3"/>
    <s v="BY"/>
    <s v="3707 JA"/>
    <s v="ZEIST"/>
    <s v="E1B"/>
    <s v="Elek"/>
    <s v="Kleinverbruik"/>
    <s v="JRL Jaarlijks"/>
    <s v="Ja"/>
    <s v="Administratief aan"/>
    <s v="Voorschotten toegelaten"/>
    <s v="E_DVK - Profielklik"/>
    <d v="2022-01-05T00:00:00"/>
    <n v="2386"/>
    <n v="2829"/>
    <m/>
    <m/>
    <m/>
    <n v="0"/>
    <n v="2386"/>
    <n v="2829"/>
    <n v="0"/>
    <n v="0"/>
    <n v="0"/>
    <s v="FAS2883663"/>
    <s v=""/>
    <s v="K20021659"/>
    <s v="Gemeente Zeist"/>
    <s v=""/>
    <s v="Postbus 513 3700 AM ZEIST"/>
    <s v=""/>
    <s v="OV"/>
    <s v="NL89BNGH0285010069"/>
    <s v="069"/>
    <s v="D30"/>
    <s v="3M"/>
    <s v="L&amp;W-BOR"/>
    <s v="JAGERSINGEL 3 BY - ZEIST"/>
    <s v="Groep op factuurstrc"/>
    <s v="E0025100056257016"/>
    <m/>
    <s v=""/>
    <s v="Stedin Netbeheer Utrecht"/>
    <s v="871687400000002254"/>
    <s v="0"/>
    <s v="8742030102119"/>
    <s v="3x25A"/>
    <n v="0"/>
    <s v="Nee"/>
    <s v="Ja"/>
    <s v=""/>
    <s v=""/>
    <s v=""/>
    <s v="CE02967846"/>
    <s v="EO002987"/>
    <s v="Gemeente Zeist VRI 2022"/>
    <s v=""/>
    <n v="1"/>
  </r>
  <r>
    <x v="4"/>
    <x v="4"/>
    <s v="51626268"/>
    <s v="O32397362"/>
    <x v="0"/>
    <s v="O32397378"/>
    <s v="O32519832"/>
    <x v="404"/>
    <d v="2021-01-01T00:00:00"/>
    <x v="0"/>
    <s v="Ja"/>
    <s v="Factureerbaar"/>
    <s v="In bedrijf"/>
    <s v="Rembrandtlaan"/>
    <s v="2"/>
    <s v="BYC"/>
    <s v="3712 AK"/>
    <s v="HUIS TER HEIDE UT"/>
    <s v="E1B"/>
    <s v="Elek"/>
    <s v="Kleinverbruik"/>
    <s v="JRL Jaarlijks"/>
    <s v="Ja"/>
    <s v="Administratief aan"/>
    <s v="Voorschotten toegelaten"/>
    <s v="E_DVK - Profielklik"/>
    <d v="2021-01-20T00:00:00"/>
    <n v="25"/>
    <n v="27"/>
    <m/>
    <m/>
    <m/>
    <n v="0"/>
    <n v="25"/>
    <n v="27"/>
    <n v="0"/>
    <n v="0"/>
    <n v="0"/>
    <s v="FAS2883692"/>
    <s v=""/>
    <s v="K20021659"/>
    <s v="Gemeente Zeist"/>
    <s v=""/>
    <s v="Postbus 513 3700 AM ZEIST"/>
    <s v=""/>
    <s v="OV"/>
    <s v="NL89BNGH0285010069"/>
    <s v="069"/>
    <s v="D30"/>
    <s v="3M"/>
    <s v="L&amp;W-BOR"/>
    <s v="REMBRANDTLAAN 2 BYC    - HUIS TER HEIDE UT"/>
    <s v="Groep op factuurstrc"/>
    <s v="E0026300028459116"/>
    <m/>
    <s v=""/>
    <s v="Stedin Netbeheer Utrecht"/>
    <s v="871687400000002254"/>
    <s v="0"/>
    <s v="8742030102119"/>
    <s v="3x25A"/>
    <n v="0"/>
    <s v="Nee"/>
    <s v="Ja"/>
    <s v=""/>
    <s v=""/>
    <s v=""/>
    <s v="CE02967847"/>
    <s v="EO002988"/>
    <s v="Gemeente Zeist WHH 2022"/>
    <s v=""/>
    <n v="1"/>
  </r>
  <r>
    <x v="4"/>
    <x v="4"/>
    <s v="51626268"/>
    <s v="O32397362"/>
    <x v="0"/>
    <s v="O32397378"/>
    <s v="O32519833"/>
    <x v="405"/>
    <d v="2021-01-01T00:00:00"/>
    <x v="0"/>
    <s v="Ja"/>
    <s v="Factureerbaar"/>
    <s v="In bedrijf"/>
    <s v="Beukbergenplein"/>
    <s v="45"/>
    <s v="TO"/>
    <s v="3712 BW"/>
    <s v="HUIS TER HEIDE UT"/>
    <s v="E1B"/>
    <s v="Elek"/>
    <s v="Kleinverbruik"/>
    <s v="JRL Jaarlijks"/>
    <s v="Ja"/>
    <s v="Administratief aan"/>
    <s v="Voorschotten toegelaten"/>
    <s v="E_DVK - Profielklik"/>
    <d v="2022-01-06T00:00:00"/>
    <n v="3024"/>
    <n v="2269"/>
    <m/>
    <m/>
    <m/>
    <n v="0"/>
    <n v="3024"/>
    <n v="2269"/>
    <n v="0"/>
    <n v="0"/>
    <n v="0"/>
    <s v="FAS2883631"/>
    <s v=""/>
    <s v="K20021659"/>
    <s v="Gemeente Zeist"/>
    <s v=""/>
    <s v="Postbus 513 3700 AM ZEIST"/>
    <s v=""/>
    <s v="OV"/>
    <s v="NL89BNGH0285010069"/>
    <s v="069"/>
    <s v="D30"/>
    <s v="3M"/>
    <s v="L&amp;W-BOR"/>
    <s v="BEUKBERGENPLEIN 45 TO     - HUIS TER HEIDE UT"/>
    <s v="Groep op factuurstrc"/>
    <s v="E0030003100653715"/>
    <m/>
    <s v=""/>
    <s v="Stedin Netbeheer Utrecht"/>
    <s v="871687400000002254"/>
    <s v="0"/>
    <s v="8742030102119"/>
    <s v="3x25A"/>
    <n v="0"/>
    <s v="Nee"/>
    <s v="Ja"/>
    <s v=""/>
    <s v=""/>
    <s v=""/>
    <s v="CE02967848"/>
    <s v="EO002988"/>
    <s v="Gemeente Zeist WHH 2022"/>
    <s v=""/>
    <n v="1"/>
  </r>
  <r>
    <x v="4"/>
    <x v="4"/>
    <s v="51626268"/>
    <s v="O32397362"/>
    <x v="0"/>
    <s v="O32397378"/>
    <s v="O32519834"/>
    <x v="406"/>
    <d v="2021-01-01T00:00:00"/>
    <x v="0"/>
    <s v="Ja"/>
    <s v="Factureerbaar"/>
    <s v="In bedrijf"/>
    <s v="Beukbergenhof"/>
    <s v="89"/>
    <s v=""/>
    <s v="3712 EJ"/>
    <s v="HUIS TER HEIDE UT"/>
    <s v="E2B"/>
    <s v="Elek"/>
    <s v="Kleinverbruik"/>
    <s v="JRL Jaarlijks"/>
    <s v="Ja"/>
    <s v="Administratief aan"/>
    <s v="Voorschotten toegelaten"/>
    <s v="E_DVK - Profielklik"/>
    <d v="2022-01-06T00:00:00"/>
    <n v="9120"/>
    <n v="5008"/>
    <n v="0"/>
    <n v="0"/>
    <m/>
    <n v="0"/>
    <n v="-3667"/>
    <n v="5241"/>
    <n v="0"/>
    <n v="0"/>
    <n v="0"/>
    <s v="FAS2883742"/>
    <s v=""/>
    <s v="K20021659"/>
    <s v="Gemeente Zeist"/>
    <s v=""/>
    <s v="Postbus 513 3700 AM ZEIST"/>
    <s v=""/>
    <s v="OV"/>
    <s v="NL89BNGH0285010069"/>
    <s v="069"/>
    <s v="D30"/>
    <s v="3M"/>
    <s v="CLUBGEB.BEUKBERGEN"/>
    <s v=""/>
    <s v="Groep op factuurstrc"/>
    <s v="1269151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35"/>
    <x v="407"/>
    <d v="2021-01-01T00:00:00"/>
    <x v="0"/>
    <s v="Ja"/>
    <s v="Factureerbaar"/>
    <s v="In bedrijf"/>
    <s v="Nieuwe Dolderseweg"/>
    <s v="60"/>
    <s v="BY"/>
    <s v="3734 BA"/>
    <s v="DEN DOLDER"/>
    <s v="E1B"/>
    <s v="Elek"/>
    <s v="Kleinverbruik"/>
    <s v="JRL Jaarlijks"/>
    <s v="Ja"/>
    <s v="Administratief aan"/>
    <s v="Voorschotten toegelaten"/>
    <s v="E_DVK - Profielklik"/>
    <d v="2022-01-06T00:00:00"/>
    <n v="113"/>
    <n v="97"/>
    <m/>
    <m/>
    <m/>
    <n v="0"/>
    <n v="113"/>
    <n v="97"/>
    <n v="0"/>
    <n v="0"/>
    <n v="0"/>
    <s v="FAS2883679"/>
    <s v=""/>
    <s v="K20021659"/>
    <s v="Gemeente Zeist"/>
    <s v=""/>
    <s v="Postbus 513 3700 AM ZEIST"/>
    <s v=""/>
    <s v="OV"/>
    <s v="NL89BNGH0285010069"/>
    <s v="069"/>
    <s v="D30"/>
    <s v="3M"/>
    <s v="L&amp;W-BOR"/>
    <s v="NIEUWE DOLDERSEWEG 60 BY     - DEN DOLDER"/>
    <s v="Groep op factuurstrc"/>
    <s v="E0026300028458216"/>
    <m/>
    <s v=""/>
    <s v="Stedin Netbeheer Utrecht"/>
    <s v="871687400000002254"/>
    <s v="0"/>
    <s v="8742030102119"/>
    <s v="3x25A"/>
    <n v="0"/>
    <s v="Nee"/>
    <s v="Ja"/>
    <s v=""/>
    <s v=""/>
    <s v=""/>
    <s v="CE02967849"/>
    <s v="EO002988"/>
    <s v="Gemeente Zeist WHH 2022"/>
    <s v=""/>
    <n v="1"/>
  </r>
  <r>
    <x v="4"/>
    <x v="4"/>
    <s v="51626268"/>
    <s v="O32397362"/>
    <x v="0"/>
    <s v="O32397378"/>
    <s v="O32519836"/>
    <x v="408"/>
    <d v="2021-01-01T00:00:00"/>
    <x v="0"/>
    <s v="Ja"/>
    <s v="Factureerbaar"/>
    <s v="In bedrijf"/>
    <s v="Hobbemalaan"/>
    <s v="24"/>
    <s v="BY"/>
    <s v="3712 AZ"/>
    <s v="HUIS TER HEIDE UT"/>
    <s v="E1B"/>
    <s v="Elek"/>
    <s v="Kleinverbruik"/>
    <s v="JRL Jaarlijks"/>
    <s v="Ja"/>
    <s v="Administratief aan"/>
    <s v="Voorschotten toegelaten"/>
    <s v="E_DVK - Profielklik"/>
    <d v="2022-01-05T00:00:00"/>
    <n v="274"/>
    <n v="234"/>
    <m/>
    <m/>
    <m/>
    <n v="0"/>
    <n v="274"/>
    <n v="234"/>
    <n v="0"/>
    <n v="0"/>
    <n v="0"/>
    <s v="FAS2883659"/>
    <s v=""/>
    <s v="K20021659"/>
    <s v="Gemeente Zeist"/>
    <s v=""/>
    <s v="Postbus 513 3700 AM ZEIST"/>
    <s v=""/>
    <s v="OV"/>
    <s v="NL89BNGH0285010069"/>
    <s v="069"/>
    <s v="D30"/>
    <s v="3M"/>
    <s v="L&amp;W-BOR"/>
    <s v="HOBBEMALAAN 24 BY     - HUIS TER HEIDE UT"/>
    <s v="Groep op factuurstrc"/>
    <s v="E0026300028458316"/>
    <m/>
    <s v=""/>
    <s v="Stedin Netbeheer Utrecht"/>
    <s v="871687400000002254"/>
    <s v="0"/>
    <s v="8742030102119"/>
    <s v="3x25A"/>
    <n v="0"/>
    <s v="Nee"/>
    <s v="Ja"/>
    <s v=""/>
    <s v=""/>
    <s v=""/>
    <s v="CE02967850"/>
    <s v="EO002988"/>
    <s v="Gemeente Zeist WHH 2022"/>
    <s v=""/>
    <n v="1"/>
  </r>
  <r>
    <x v="4"/>
    <x v="4"/>
    <s v="51626268"/>
    <s v="O32397362"/>
    <x v="0"/>
    <s v="O32397378"/>
    <s v="O32519837"/>
    <x v="409"/>
    <d v="2021-01-01T00:00:00"/>
    <x v="0"/>
    <s v="Ja"/>
    <s v="Factureerbaar"/>
    <s v="In bedrijf"/>
    <s v="Van der Helstlaan"/>
    <s v="4"/>
    <s v="NST"/>
    <s v="3712 AW"/>
    <s v="HUIS TER HEIDE UT"/>
    <s v="E2B"/>
    <s v="Elek"/>
    <s v="Kleinverbruik"/>
    <s v="JRL Jaarlijks"/>
    <s v="Ja"/>
    <s v="Administratief aan"/>
    <s v="Voorschotten toegelaten"/>
    <s v="E_DVK - Profielklik"/>
    <d v="2022-01-05T00:00:00"/>
    <n v="10020"/>
    <n v="7466"/>
    <m/>
    <m/>
    <m/>
    <n v="0"/>
    <n v="10020"/>
    <n v="7466"/>
    <n v="0"/>
    <n v="0"/>
    <n v="0"/>
    <s v="FAS2883717"/>
    <s v=""/>
    <s v="K20021659"/>
    <s v="Gemeente Zeist"/>
    <s v=""/>
    <s v="Postbus 513 3700 AM ZEIST"/>
    <s v=""/>
    <s v="OV"/>
    <s v="NL89BNGH0285010069"/>
    <s v="069"/>
    <s v="D30"/>
    <s v="3M"/>
    <s v="L&amp;W-BOR"/>
    <s v="VAN DER HELSTLAAN 2 NST    - HUIS TER HEIDE UT"/>
    <s v="Groep op factuurstrc"/>
    <s v="E0054007639905620"/>
    <m/>
    <s v=""/>
    <s v="Stedin Netbeheer Utrecht"/>
    <s v="871687400000002254"/>
    <s v="0"/>
    <s v="8742030104113"/>
    <s v="3x50A"/>
    <n v="0"/>
    <s v="Nee"/>
    <s v="Ja"/>
    <s v=""/>
    <s v=""/>
    <s v=""/>
    <s v="CE02967851"/>
    <s v="EO002988"/>
    <s v="Gemeente Zeist WHH 2022"/>
    <s v=""/>
    <n v="1"/>
  </r>
  <r>
    <x v="4"/>
    <x v="4"/>
    <s v="51626268"/>
    <s v="O32397362"/>
    <x v="0"/>
    <s v="O32397378"/>
    <s v="O32519838"/>
    <x v="410"/>
    <d v="2021-01-01T00:00:00"/>
    <x v="0"/>
    <s v="Ja"/>
    <s v="Factureerbaar"/>
    <s v="In bedrijf"/>
    <s v="Van Weerden Poelmanlaan"/>
    <s v="1"/>
    <s v="BY"/>
    <s v="3712 CH"/>
    <s v="HUIS TER HEIDE UT"/>
    <s v="E1B"/>
    <s v="Elek"/>
    <s v="Kleinverbruik"/>
    <s v="JRL Jaarlijks"/>
    <s v="Ja"/>
    <s v="Administratief aan"/>
    <s v="Voorschotten toegelaten"/>
    <s v="E_DVK - Profielklik"/>
    <d v="2022-01-06T00:00:00"/>
    <n v="151"/>
    <n v="176"/>
    <m/>
    <m/>
    <m/>
    <n v="0"/>
    <n v="151"/>
    <n v="176"/>
    <n v="0"/>
    <n v="0"/>
    <n v="0"/>
    <s v="FAS2883720"/>
    <s v=""/>
    <s v="K20021659"/>
    <s v="Gemeente Zeist"/>
    <s v=""/>
    <s v="Postbus 513 3700 AM ZEIST"/>
    <s v=""/>
    <s v="OV"/>
    <s v="NL89BNGH0285010069"/>
    <s v="069"/>
    <s v="D30"/>
    <s v="3M"/>
    <s v="L&amp;W-BOR"/>
    <s v="VAN WEERDEN POELMANLAAN 1 BY     - HUIS TER HEIDE UT"/>
    <s v="Groep op factuurstrc"/>
    <s v="E0026300028462816"/>
    <m/>
    <s v=""/>
    <s v="Stedin Netbeheer Utrecht"/>
    <s v="871687400000002254"/>
    <s v="0"/>
    <s v="8742030102119"/>
    <s v="3x25A"/>
    <n v="0"/>
    <s v="Nee"/>
    <s v="Ja"/>
    <s v=""/>
    <s v=""/>
    <s v=""/>
    <s v="CE02967852"/>
    <s v="EO002988"/>
    <s v="Gemeente Zeist WHH 2022"/>
    <s v=""/>
    <n v="1"/>
  </r>
  <r>
    <x v="4"/>
    <x v="4"/>
    <s v="51626268"/>
    <s v="O32397362"/>
    <x v="0"/>
    <s v="O32397378"/>
    <s v="O32519839"/>
    <x v="411"/>
    <d v="2021-01-01T00:00:00"/>
    <x v="0"/>
    <s v="Ja"/>
    <s v="Factureerbaar"/>
    <s v="In bedrijf"/>
    <s v="Paltzerweg"/>
    <s v="217"/>
    <s v="NST"/>
    <s v="3734 CL"/>
    <s v="DEN DOLDER"/>
    <s v="E1B"/>
    <s v="Elek"/>
    <s v="Kleinverbruik"/>
    <s v="JRL Jaarlijks"/>
    <s v="Ja"/>
    <s v="Administratief aan"/>
    <s v="Voorschotten toegelaten"/>
    <s v="E_DVK - Profielklik"/>
    <d v="2022-01-05T00:00:00"/>
    <n v="2116"/>
    <n v="1854"/>
    <m/>
    <m/>
    <m/>
    <n v="0"/>
    <n v="2116"/>
    <n v="1854"/>
    <n v="0"/>
    <n v="0"/>
    <n v="0"/>
    <s v="FAS2883779"/>
    <s v=""/>
    <s v="K20021659"/>
    <s v="Gemeente Zeist"/>
    <s v=""/>
    <s v="Postbus 513 3700 AM ZEIST"/>
    <s v=""/>
    <s v="OV"/>
    <s v="NL89BNGH0285010069"/>
    <s v="069"/>
    <s v="D30"/>
    <s v="3M"/>
    <s v="L&amp;W-BOR"/>
    <s v="Paltzerweg 217 NST - DEN DOLDER"/>
    <s v="Groep op factuurstrc"/>
    <s v="E0026300028461616"/>
    <m/>
    <s v=""/>
    <s v="Stedin Netbeheer Utrecht"/>
    <s v="871687400000002254"/>
    <s v="0"/>
    <s v="8742030102119"/>
    <s v="3x25A"/>
    <n v="0"/>
    <s v="Nee"/>
    <s v="Ja"/>
    <s v=""/>
    <s v=""/>
    <s v=""/>
    <s v="CE02967853"/>
    <s v="EO002988"/>
    <s v="Gemeente Zeist WHH 2022"/>
    <s v=""/>
    <n v="1"/>
  </r>
  <r>
    <x v="4"/>
    <x v="4"/>
    <s v="51626268"/>
    <s v="O32397362"/>
    <x v="0"/>
    <s v="O32397378"/>
    <s v="O32519840"/>
    <x v="412"/>
    <d v="2021-01-01T00:00:00"/>
    <x v="0"/>
    <s v="Ja"/>
    <s v="Factureerbaar"/>
    <s v="In bedrijf"/>
    <s v="DOLDERSEWEG"/>
    <s v="177"/>
    <s v="NST"/>
    <s v="3734 BH"/>
    <s v="DEN DOLDER"/>
    <s v="E1B"/>
    <s v="Elek"/>
    <s v="Kleinverbruik"/>
    <s v="JRL Jaarlijks"/>
    <s v="Ja"/>
    <s v="Administratief aan"/>
    <s v="Voorschotten toegelaten"/>
    <s v="E_DVK - Profielklik"/>
    <d v="2022-01-06T00:00:00"/>
    <n v="181"/>
    <n v="201"/>
    <m/>
    <m/>
    <m/>
    <n v="0"/>
    <n v="181"/>
    <n v="201"/>
    <n v="0"/>
    <n v="0"/>
    <n v="0"/>
    <s v="FAS2883646"/>
    <s v=""/>
    <s v="K20021659"/>
    <s v="Gemeente Zeist"/>
    <s v=""/>
    <s v="Postbus 513 3700 AM ZEIST"/>
    <s v=""/>
    <s v="OV"/>
    <s v="NL89BNGH0285010069"/>
    <s v="069"/>
    <s v="D30"/>
    <s v="3M"/>
    <s v="L&amp;W-BOR"/>
    <s v="DOLDERSEWEG 177 NST    - DEN DOLDER"/>
    <s v="Groep op factuurstrc"/>
    <s v="E0026300028459516"/>
    <m/>
    <s v=""/>
    <s v="Stedin Netbeheer Utrecht"/>
    <s v="871687400000002254"/>
    <s v="0"/>
    <s v="8742030102119"/>
    <s v="3x25A"/>
    <n v="0"/>
    <s v="Nee"/>
    <s v="Ja"/>
    <s v=""/>
    <s v=""/>
    <s v=""/>
    <s v="CE02967854"/>
    <s v="EO002988"/>
    <s v="Gemeente Zeist WHH 2022"/>
    <s v=""/>
    <n v="1"/>
  </r>
  <r>
    <x v="4"/>
    <x v="4"/>
    <s v="51626268"/>
    <s v="O32397362"/>
    <x v="0"/>
    <s v="O32397378"/>
    <s v="O32519841"/>
    <x v="413"/>
    <d v="2021-01-01T00:00:00"/>
    <x v="0"/>
    <s v="Ja"/>
    <s v="Factureerbaar"/>
    <s v="In bedrijf"/>
    <s v="Fornheselaan"/>
    <s v="152"/>
    <s v="BY"/>
    <s v="3734 GE"/>
    <s v="DEN DOLDER"/>
    <s v="E2B"/>
    <s v="Elek"/>
    <s v="Kleinverbruik"/>
    <s v="JRL Jaarlijks"/>
    <s v="Ja"/>
    <s v="Administratief aan"/>
    <s v="Voorschotten toegelaten"/>
    <s v="E_DVK - Profielklik"/>
    <d v="2022-01-06T00:00:00"/>
    <n v="8676"/>
    <n v="10212"/>
    <m/>
    <m/>
    <m/>
    <n v="0"/>
    <n v="8676"/>
    <n v="10212"/>
    <n v="0"/>
    <n v="0"/>
    <n v="0"/>
    <s v="FAS2883657"/>
    <s v=""/>
    <s v="K20021659"/>
    <s v="Gemeente Zeist"/>
    <s v=""/>
    <s v="Postbus 513 3700 AM ZEIST"/>
    <s v=""/>
    <s v="OV"/>
    <s v="NL89BNGH0285010069"/>
    <s v="069"/>
    <s v="D30"/>
    <s v="3M"/>
    <s v="L&amp;W-BOR"/>
    <s v="FORNHESELAAN 152 BY     - DEN DOLDER"/>
    <s v="Groep op factuurstrc"/>
    <s v="13518808"/>
    <m/>
    <s v=""/>
    <s v="Stedin Netbeheer Utrecht"/>
    <s v="871687400000002254"/>
    <s v="0"/>
    <s v="8742030103116"/>
    <s v="3x35A"/>
    <n v="0"/>
    <s v="Nee"/>
    <s v="Ja"/>
    <s v=""/>
    <s v=""/>
    <s v=""/>
    <s v="CE02967855"/>
    <s v="EO002988"/>
    <s v="Gemeente Zeist WHH 2022"/>
    <s v=""/>
    <n v="1"/>
  </r>
  <r>
    <x v="4"/>
    <x v="4"/>
    <s v="51626268"/>
    <s v="O32397362"/>
    <x v="0"/>
    <s v="O32397378"/>
    <s v="O32519842"/>
    <x v="414"/>
    <d v="2021-01-01T00:00:00"/>
    <x v="0"/>
    <s v="Ja"/>
    <s v="Factureerbaar"/>
    <s v="In bedrijf"/>
    <s v="Pleineslaan"/>
    <s v="102"/>
    <s v="BY"/>
    <s v="3734 ER"/>
    <s v="DEN DOLDER"/>
    <s v="E2B"/>
    <s v="Elek"/>
    <s v="Kleinverbruik"/>
    <s v="JRL Jaarlijks"/>
    <s v="Ja"/>
    <s v="Administratief aan"/>
    <s v="Voorschotten toegelaten"/>
    <s v="E_DVK - Profielklik"/>
    <d v="2022-01-05T00:00:00"/>
    <n v="12838"/>
    <n v="12271"/>
    <m/>
    <m/>
    <m/>
    <n v="0"/>
    <n v="12838"/>
    <n v="12271"/>
    <n v="0"/>
    <n v="0"/>
    <n v="0"/>
    <s v="FAS2883688"/>
    <s v=""/>
    <s v="K20021659"/>
    <s v="Gemeente Zeist"/>
    <s v=""/>
    <s v="Postbus 513 3700 AM ZEIST"/>
    <s v=""/>
    <s v="OV"/>
    <s v="NL89BNGH0285010069"/>
    <s v="069"/>
    <s v="D30"/>
    <s v="3M"/>
    <s v="L&amp;W-BOR"/>
    <s v="PLEINESLAAN 102 BY     - DEN DOLDER"/>
    <s v="Groep op factuurstrc"/>
    <s v="14441838"/>
    <m/>
    <s v=""/>
    <s v="Stedin Netbeheer Utrecht"/>
    <s v="871687400000002254"/>
    <s v="0"/>
    <s v="8742030104113"/>
    <s v="3x50A"/>
    <n v="0"/>
    <s v="Nee"/>
    <s v="Ja"/>
    <s v=""/>
    <s v=""/>
    <s v=""/>
    <s v="CE02967856"/>
    <s v="EO002988"/>
    <s v="Gemeente Zeist WHH 2022"/>
    <s v=""/>
    <n v="1"/>
  </r>
  <r>
    <x v="4"/>
    <x v="4"/>
    <s v="51626268"/>
    <s v="O32397362"/>
    <x v="0"/>
    <s v="O32397378"/>
    <s v="O32519843"/>
    <x v="415"/>
    <d v="2021-01-01T00:00:00"/>
    <x v="0"/>
    <s v="Ja"/>
    <s v="Factureerbaar"/>
    <s v="In bedrijf"/>
    <s v="Soestdijkerweg"/>
    <s v="9"/>
    <s v="BY"/>
    <s v="3734 MG"/>
    <s v="DEN DOLDER"/>
    <s v="E1B"/>
    <s v="Elek"/>
    <s v="Kleinverbruik"/>
    <s v="JRL Jaarlijks"/>
    <s v="Ja"/>
    <s v="Administratief aan"/>
    <s v="Voorschotten toegelaten"/>
    <s v="E_DVK - Profielklik"/>
    <d v="2022-01-05T00:00:00"/>
    <n v="2792"/>
    <n v="2429"/>
    <m/>
    <m/>
    <m/>
    <n v="0"/>
    <n v="2792"/>
    <n v="2429"/>
    <n v="0"/>
    <n v="0"/>
    <n v="0"/>
    <s v="FAS2883697"/>
    <s v=""/>
    <s v="K20021659"/>
    <s v="Gemeente Zeist"/>
    <s v=""/>
    <s v="Postbus 513 3700 AM ZEIST"/>
    <s v=""/>
    <s v="OV"/>
    <s v="NL89BNGH0285010069"/>
    <s v="069"/>
    <s v="D30"/>
    <s v="3M"/>
    <s v="L&amp;W-BOR"/>
    <s v="SOESTDIJKERWEG 9 BY     - DEN DOLDER"/>
    <s v="Groep op factuurstrc"/>
    <s v="E0026300028461816"/>
    <m/>
    <s v=""/>
    <s v="Stedin Netbeheer Utrecht"/>
    <s v="871687400000002254"/>
    <s v="0"/>
    <s v="8742030102119"/>
    <s v="3x25A"/>
    <n v="0"/>
    <s v="Nee"/>
    <s v="Ja"/>
    <s v=""/>
    <s v=""/>
    <s v=""/>
    <s v="CE02967857"/>
    <s v="EO002988"/>
    <s v="Gemeente Zeist WHH 2022"/>
    <s v=""/>
    <n v="1"/>
  </r>
  <r>
    <x v="4"/>
    <x v="4"/>
    <s v="51626268"/>
    <s v="O32397362"/>
    <x v="0"/>
    <s v="O32397378"/>
    <s v="O32519844"/>
    <x v="416"/>
    <d v="2021-01-01T00:00:00"/>
    <x v="0"/>
    <s v="Ja"/>
    <s v="Factureerbaar"/>
    <s v="In bedrijf"/>
    <s v="Soestdijkerweg"/>
    <s v="4"/>
    <s v="BY"/>
    <s v="3734 MH"/>
    <s v="DEN DOLDER"/>
    <s v="E1B"/>
    <s v="Elek"/>
    <s v="Kleinverbruik"/>
    <s v="JRL Jaarlijks"/>
    <s v="Ja"/>
    <s v="Administratief aan"/>
    <s v="Voorschotten toegelaten"/>
    <s v="E_DVK - Profielklik"/>
    <d v="2022-01-06T00:00:00"/>
    <n v="87"/>
    <n v="85"/>
    <m/>
    <m/>
    <m/>
    <n v="0"/>
    <n v="87"/>
    <n v="85"/>
    <n v="0"/>
    <n v="0"/>
    <n v="0"/>
    <s v="FAS2883696"/>
    <s v=""/>
    <s v="K20021659"/>
    <s v="Gemeente Zeist"/>
    <s v=""/>
    <s v="Postbus 513 3700 AM ZEIST"/>
    <s v=""/>
    <s v="OV"/>
    <s v="NL89BNGH0285010069"/>
    <s v="069"/>
    <s v="D30"/>
    <s v="3M"/>
    <s v="L&amp;W-BOR"/>
    <s v="SOESTDIJKERWEG 4 BY     - DEN DOLDER"/>
    <s v="Groep op factuurstrc"/>
    <s v="E0026300028462616"/>
    <m/>
    <s v=""/>
    <s v="Stedin Netbeheer Utrecht"/>
    <s v="871687400000002254"/>
    <s v="0"/>
    <s v="8742030102119"/>
    <s v="3x25A"/>
    <n v="0"/>
    <s v="Nee"/>
    <s v="Ja"/>
    <s v=""/>
    <s v=""/>
    <s v=""/>
    <s v="CE02967858"/>
    <s v="EO002988"/>
    <s v="Gemeente Zeist WHH 2022"/>
    <s v=""/>
    <n v="1"/>
  </r>
  <r>
    <x v="4"/>
    <x v="4"/>
    <s v="51626268"/>
    <s v="O32397362"/>
    <x v="0"/>
    <s v="O32397378"/>
    <s v="O32519845"/>
    <x v="417"/>
    <d v="2021-01-01T00:00:00"/>
    <x v="0"/>
    <s v="Ja"/>
    <s v="Factureerbaar"/>
    <s v="In bedrijf"/>
    <s v="Soestdijkerweg"/>
    <s v="3"/>
    <s v="BY"/>
    <s v="3734 MG"/>
    <s v="DEN DOLDER"/>
    <s v="E1B"/>
    <s v="Elek"/>
    <s v="Kleinverbruik"/>
    <s v="JRL Jaarlijks"/>
    <s v="Ja"/>
    <s v="Administratief aan"/>
    <s v="Voorschotten toegelaten"/>
    <s v="E_DVK - Profielklik"/>
    <d v="2022-01-05T00:00:00"/>
    <n v="453"/>
    <n v="371"/>
    <m/>
    <m/>
    <m/>
    <n v="0"/>
    <n v="453"/>
    <n v="371"/>
    <n v="0"/>
    <n v="0"/>
    <n v="0"/>
    <s v="FAS2883695"/>
    <s v=""/>
    <s v="K20021659"/>
    <s v="Gemeente Zeist"/>
    <s v=""/>
    <s v="Postbus 513 3700 AM ZEIST"/>
    <s v=""/>
    <s v="OV"/>
    <s v="NL89BNGH0285010069"/>
    <s v="069"/>
    <s v="D30"/>
    <s v="3M"/>
    <s v="L&amp;W-BOR"/>
    <s v="SOESTDIJKERWEG 3 BY     - DEN DOLDER"/>
    <s v="Groep op factuurstrc"/>
    <s v="E0030003100831915"/>
    <m/>
    <s v=""/>
    <s v="Stedin Netbeheer Utrecht"/>
    <s v="871687400000002254"/>
    <s v="0"/>
    <s v="8742030102119"/>
    <s v="3x25A"/>
    <n v="0"/>
    <s v="Nee"/>
    <s v="Ja"/>
    <s v=""/>
    <s v=""/>
    <s v=""/>
    <s v="CE02967859"/>
    <s v="EO002988"/>
    <s v="Gemeente Zeist WHH 2022"/>
    <s v=""/>
    <n v="1"/>
  </r>
  <r>
    <x v="4"/>
    <x v="4"/>
    <s v="51626268"/>
    <s v="O32397362"/>
    <x v="0"/>
    <s v="O32397378"/>
    <s v="O32519846"/>
    <x v="418"/>
    <d v="2021-01-01T00:00:00"/>
    <x v="0"/>
    <s v="Ja"/>
    <s v="Factureerbaar"/>
    <s v="In bedrijf"/>
    <s v="Soestdijkerweg"/>
    <s v="13"/>
    <s v="BYA"/>
    <s v="3734 MG"/>
    <s v="DEN DOLDER"/>
    <s v="E1B"/>
    <s v="Elek"/>
    <s v="Kleinverbruik"/>
    <s v="JRL Jaarlijks"/>
    <s v="Ja"/>
    <s v="Administratief aan"/>
    <s v="Voorschotten toegelaten"/>
    <s v="E_DVK - Profielklik"/>
    <d v="2022-01-05T00:00:00"/>
    <n v="2498"/>
    <n v="1819"/>
    <m/>
    <m/>
    <m/>
    <n v="0"/>
    <n v="2498"/>
    <n v="1819"/>
    <n v="0"/>
    <n v="0"/>
    <n v="0"/>
    <s v="FAS2883698"/>
    <s v=""/>
    <s v="K20021659"/>
    <s v="Gemeente Zeist"/>
    <s v=""/>
    <s v="Postbus 513 3700 AM ZEIST"/>
    <s v=""/>
    <s v="OV"/>
    <s v="NL89BNGH0285010069"/>
    <s v="069"/>
    <s v="D30"/>
    <s v="3M"/>
    <s v="L&amp;W-BOR"/>
    <s v="SOESTDIJKERWEG 13 BYA    - DEN DOLDER"/>
    <s v="Groep op factuurstrc"/>
    <s v="E0030003203038016"/>
    <m/>
    <s v=""/>
    <s v="Stedin Netbeheer Utrecht"/>
    <s v="871687400000002254"/>
    <s v="0"/>
    <s v="8742030102119"/>
    <s v="3x25A"/>
    <n v="0"/>
    <s v="Nee"/>
    <s v="Ja"/>
    <s v=""/>
    <s v=""/>
    <s v=""/>
    <s v="CE02967860"/>
    <s v="EO002988"/>
    <s v="Gemeente Zeist WHH 2022"/>
    <s v=""/>
    <n v="1"/>
  </r>
  <r>
    <x v="4"/>
    <x v="4"/>
    <s v="51626268"/>
    <s v="O32397362"/>
    <x v="0"/>
    <s v="O32397378"/>
    <s v="O32519847"/>
    <x v="419"/>
    <d v="2021-01-01T00:00:00"/>
    <x v="0"/>
    <s v="Ja"/>
    <s v="Factureerbaar"/>
    <s v="In bedrijf"/>
    <s v="Tolhuislaan"/>
    <s v="32"/>
    <s v="TO"/>
    <s v="3735 KG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713"/>
    <n v="757"/>
    <m/>
    <m/>
    <m/>
    <n v="0"/>
    <n v="713"/>
    <n v="757"/>
    <n v="0"/>
    <n v="0"/>
    <n v="0"/>
    <s v="FAS2883710"/>
    <s v=""/>
    <s v="K20021659"/>
    <s v="Gemeente Zeist"/>
    <s v=""/>
    <s v="Postbus 513 3700 AM ZEIST"/>
    <s v=""/>
    <s v="OV"/>
    <s v="NL89BNGH0285010069"/>
    <s v="069"/>
    <s v="D30"/>
    <s v="3M"/>
    <s v="L&amp;W-BOR"/>
    <s v="TOLHUISLAAN 32 TO     - BOSCH EN DUIN"/>
    <s v="Groep op factuurstrc"/>
    <s v="E0026300028461016"/>
    <m/>
    <s v=""/>
    <s v="Stedin Netbeheer Utrecht"/>
    <s v="871687400000002254"/>
    <s v="0"/>
    <s v="8742030102119"/>
    <s v="3x25A"/>
    <n v="0"/>
    <s v="Nee"/>
    <s v="Ja"/>
    <s v=""/>
    <s v=""/>
    <s v=""/>
    <s v="CE02967861"/>
    <s v="EO002988"/>
    <s v="Gemeente Zeist WHH 2022"/>
    <s v=""/>
    <n v="1"/>
  </r>
  <r>
    <x v="4"/>
    <x v="4"/>
    <s v="51626268"/>
    <s v="O32397362"/>
    <x v="0"/>
    <s v="O32397378"/>
    <s v="O32519848"/>
    <x v="420"/>
    <d v="2021-01-01T00:00:00"/>
    <x v="0"/>
    <s v="Ja"/>
    <s v="Factureerbaar"/>
    <s v="In bedrijf"/>
    <s v="Reelaan"/>
    <s v="15"/>
    <s v="BY"/>
    <s v="3735 KK"/>
    <s v="BOSCH EN DUIN"/>
    <s v="E1B"/>
    <s v="Elek"/>
    <s v="Kleinverbruik"/>
    <s v="JRL Jaarlijks"/>
    <s v="Ja"/>
    <s v="Administratief aan"/>
    <s v="Voorschotten toegelaten"/>
    <s v="E_DVK - Profielklik"/>
    <d v="2022-01-04T00:00:00"/>
    <n v="326"/>
    <n v="264"/>
    <m/>
    <m/>
    <m/>
    <n v="0"/>
    <n v="328"/>
    <n v="270"/>
    <n v="0"/>
    <n v="0"/>
    <n v="0"/>
    <s v="FAS2883691"/>
    <s v=""/>
    <s v="K20021659"/>
    <s v="Gemeente Zeist"/>
    <s v=""/>
    <s v="Postbus 513 3700 AM ZEIST"/>
    <s v=""/>
    <s v="OV"/>
    <s v="NL89BNGH0285010069"/>
    <s v="069"/>
    <s v="D30"/>
    <s v="3M"/>
    <s v="L&amp;W-BOR"/>
    <s v="REELAAN 15 BY     - BOSCH EN DUIN"/>
    <s v="Groep op factuurstrc"/>
    <s v="E0054007619135720"/>
    <m/>
    <s v=""/>
    <s v="Stedin Netbeheer Utrecht"/>
    <s v="871687400000002254"/>
    <s v="0"/>
    <s v="8742030102119"/>
    <s v="3x25A"/>
    <n v="0"/>
    <s v="Nee"/>
    <s v="Ja"/>
    <s v=""/>
    <s v=""/>
    <s v=""/>
    <s v="CE02967862"/>
    <s v="EO002988"/>
    <s v="Gemeente Zeist WHH 2022"/>
    <s v=""/>
    <n v="1"/>
  </r>
  <r>
    <x v="4"/>
    <x v="4"/>
    <s v="51626268"/>
    <s v="O32397362"/>
    <x v="0"/>
    <s v="O32397378"/>
    <s v="O32519849"/>
    <x v="421"/>
    <d v="2021-01-01T00:00:00"/>
    <x v="0"/>
    <s v="Ja"/>
    <s v="Factureerbaar"/>
    <s v="In bedrijf"/>
    <s v="Tolhuislaan"/>
    <s v="12"/>
    <s v="BYA"/>
    <s v="3735 KG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31"/>
    <n v="31"/>
    <m/>
    <m/>
    <m/>
    <n v="0"/>
    <n v="31"/>
    <n v="31"/>
    <n v="0"/>
    <n v="0"/>
    <n v="0"/>
    <s v="FAS2883709"/>
    <s v=""/>
    <s v="K20021659"/>
    <s v="Gemeente Zeist"/>
    <s v=""/>
    <s v="Postbus 513 3700 AM ZEIST"/>
    <s v=""/>
    <s v="OV"/>
    <s v="NL89BNGH0285010069"/>
    <s v="069"/>
    <s v="D30"/>
    <s v="3M"/>
    <s v="L&amp;W-BOR"/>
    <s v="TOLHUISLAAN 12 BYA    - BOSCH EN DUIN"/>
    <s v="Groep op factuurstrc"/>
    <s v="E0026300026125015"/>
    <m/>
    <s v=""/>
    <s v="Stedin Netbeheer Utrecht"/>
    <s v="871687400000002254"/>
    <s v="0"/>
    <s v="8742030102119"/>
    <s v="3x25A"/>
    <n v="0"/>
    <s v="Nee"/>
    <s v="Ja"/>
    <s v=""/>
    <s v=""/>
    <s v=""/>
    <s v="CE02967863"/>
    <s v="EO002988"/>
    <s v="Gemeente Zeist WHH 2022"/>
    <s v=""/>
    <n v="1"/>
  </r>
  <r>
    <x v="4"/>
    <x v="4"/>
    <s v="51626268"/>
    <s v="O32397362"/>
    <x v="0"/>
    <s v="O32397378"/>
    <s v="O32519850"/>
    <x v="422"/>
    <d v="2021-01-01T00:00:00"/>
    <x v="0"/>
    <s v="Ja"/>
    <s v="Factureerbaar"/>
    <s v="In bedrijf"/>
    <s v="DOLDERSEWEG"/>
    <s v="43"/>
    <s v="BY"/>
    <s v="3735 KV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156"/>
    <n v="151"/>
    <m/>
    <m/>
    <m/>
    <n v="0"/>
    <n v="156"/>
    <n v="151"/>
    <n v="0"/>
    <n v="0"/>
    <n v="0"/>
    <s v="FAS2883645"/>
    <s v=""/>
    <s v="K20021659"/>
    <s v="Gemeente Zeist"/>
    <s v=""/>
    <s v="Postbus 513 3700 AM ZEIST"/>
    <s v=""/>
    <s v="OV"/>
    <s v="NL89BNGH0285010069"/>
    <s v="069"/>
    <s v="D30"/>
    <s v="3M"/>
    <s v="L&amp;W-BOR"/>
    <s v="DOLDERSEWEG 43 BY     - BOSCH EN DUIN"/>
    <s v="Groep op factuurstrc"/>
    <s v="E0026300028463416"/>
    <m/>
    <s v=""/>
    <s v="Stedin Netbeheer Utrecht"/>
    <s v="871687400000002254"/>
    <s v="0"/>
    <s v="8742030102119"/>
    <s v="3x25A"/>
    <n v="0"/>
    <s v="Nee"/>
    <s v="Ja"/>
    <s v=""/>
    <s v=""/>
    <s v=""/>
    <s v="CE02967864"/>
    <s v="EO002988"/>
    <s v="Gemeente Zeist WHH 2022"/>
    <s v=""/>
    <n v="1"/>
  </r>
  <r>
    <x v="4"/>
    <x v="4"/>
    <s v="51626268"/>
    <s v="O32397362"/>
    <x v="0"/>
    <s v="O32397378"/>
    <s v="O32519851"/>
    <x v="423"/>
    <d v="2021-01-01T00:00:00"/>
    <x v="0"/>
    <s v="Ja"/>
    <s v="Factureerbaar"/>
    <s v="In bedrijf"/>
    <s v="Taveernelaan"/>
    <s v="24"/>
    <s v="BYA"/>
    <s v="3735 KC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1015"/>
    <n v="856"/>
    <m/>
    <m/>
    <m/>
    <n v="0"/>
    <n v="1015"/>
    <n v="856"/>
    <n v="0"/>
    <n v="0"/>
    <n v="0"/>
    <s v="FAS2883703"/>
    <s v=""/>
    <s v="K20021659"/>
    <s v="Gemeente Zeist"/>
    <s v=""/>
    <s v="Postbus 513 3700 AM ZEIST"/>
    <s v=""/>
    <s v="OV"/>
    <s v="NL89BNGH0285010069"/>
    <s v="069"/>
    <s v="D30"/>
    <s v="3M"/>
    <s v="L&amp;W-BOR"/>
    <s v="TAVEERNELAAN 24 BYA    - BOSCH EN DUIN"/>
    <s v="Groep op factuurstrc"/>
    <s v="E0026300028468616"/>
    <m/>
    <s v=""/>
    <s v="Stedin Netbeheer Utrecht"/>
    <s v="871687400000002254"/>
    <s v="0"/>
    <s v="8742030102119"/>
    <s v="3x25A"/>
    <n v="0"/>
    <s v="Nee"/>
    <s v="Ja"/>
    <s v=""/>
    <s v=""/>
    <s v=""/>
    <s v="CE02967865"/>
    <s v="EO002988"/>
    <s v="Gemeente Zeist WHH 2022"/>
    <s v=""/>
    <n v="1"/>
  </r>
  <r>
    <x v="4"/>
    <x v="4"/>
    <s v="51626268"/>
    <s v="O32397362"/>
    <x v="0"/>
    <s v="O32397378"/>
    <s v="O32519852"/>
    <x v="424"/>
    <d v="2021-01-01T00:00:00"/>
    <x v="0"/>
    <s v="Ja"/>
    <s v="Factureerbaar"/>
    <s v="In bedrijf"/>
    <s v="Taveernelaan"/>
    <s v="8"/>
    <s v="BY"/>
    <s v="3735 KC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2892"/>
    <n v="2292"/>
    <m/>
    <m/>
    <m/>
    <n v="0"/>
    <n v="2892"/>
    <n v="2292"/>
    <n v="0"/>
    <n v="0"/>
    <n v="0"/>
    <s v="FAS2883702"/>
    <s v=""/>
    <s v="K20021659"/>
    <s v="Gemeente Zeist"/>
    <s v=""/>
    <s v="Postbus 513 3700 AM ZEIST"/>
    <s v=""/>
    <s v="OV"/>
    <s v="NL89BNGH0285010069"/>
    <s v="069"/>
    <s v="D30"/>
    <s v="3M"/>
    <s v="L&amp;W-BOR"/>
    <s v="TAVEERNELAAN 8 BY     - BOSCH EN DUIN"/>
    <s v="Groep op factuurstrc"/>
    <s v="E0026300028468716"/>
    <m/>
    <s v=""/>
    <s v="Stedin Netbeheer Utrecht"/>
    <s v="871687400000002254"/>
    <s v="0"/>
    <s v="8742030102119"/>
    <s v="3x25A"/>
    <n v="0"/>
    <s v="Nee"/>
    <s v="Ja"/>
    <s v=""/>
    <s v=""/>
    <s v=""/>
    <s v="CE02967866"/>
    <s v="EO002988"/>
    <s v="Gemeente Zeist WHH 2022"/>
    <s v=""/>
    <n v="1"/>
  </r>
  <r>
    <x v="4"/>
    <x v="4"/>
    <s v="51626268"/>
    <s v="O32397362"/>
    <x v="0"/>
    <s v="O32397378"/>
    <s v="O32519853"/>
    <x v="425"/>
    <d v="2021-01-01T00:00:00"/>
    <x v="0"/>
    <s v="Ja"/>
    <s v="Factureerbaar"/>
    <s v="In bedrijf"/>
    <s v="Dennenweg"/>
    <s v="2"/>
    <s v="TO"/>
    <s v="3735 MR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104"/>
    <n v="104"/>
    <m/>
    <m/>
    <m/>
    <n v="0"/>
    <n v="102"/>
    <n v="103"/>
    <n v="0"/>
    <n v="0"/>
    <n v="0"/>
    <s v="FAS2883740"/>
    <s v=""/>
    <s v="K20021659"/>
    <s v="Gemeente Zeist"/>
    <s v=""/>
    <s v="Postbus 513 3700 AM ZEIST"/>
    <s v=""/>
    <s v="OV"/>
    <s v="NL89BNGH0285010069"/>
    <s v="069"/>
    <s v="D30"/>
    <s v="3M"/>
    <s v="L&amp;W-BOR"/>
    <s v="DENNENWEG 2 TO     - BOSCH EN DUIN"/>
    <s v="Groep op factuurstrc"/>
    <s v="E0026300028461116"/>
    <m/>
    <s v=""/>
    <s v="Stedin Netbeheer Utrecht"/>
    <s v="871687400000002254"/>
    <s v="0"/>
    <s v="8742030102119"/>
    <s v="3x25A"/>
    <n v="0"/>
    <s v="Nee"/>
    <s v="Ja"/>
    <s v=""/>
    <s v=""/>
    <s v=""/>
    <s v="CE02967867"/>
    <s v="EO002988"/>
    <s v="Gemeente Zeist WHH 2022"/>
    <s v=""/>
    <n v="1"/>
  </r>
  <r>
    <x v="4"/>
    <x v="4"/>
    <s v="51626268"/>
    <s v="O32397362"/>
    <x v="0"/>
    <s v="O32397378"/>
    <s v="O32519854"/>
    <x v="426"/>
    <d v="2021-01-01T00:00:00"/>
    <x v="0"/>
    <s v="Ja"/>
    <s v="Factureerbaar"/>
    <s v="In bedrijf"/>
    <s v="Biltseweg"/>
    <s v="24"/>
    <s v="BY"/>
    <s v="3735 ME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1382"/>
    <n v="1217"/>
    <m/>
    <m/>
    <m/>
    <n v="0"/>
    <n v="1382"/>
    <n v="1217"/>
    <n v="0"/>
    <n v="0"/>
    <n v="0"/>
    <s v="FAS2883633"/>
    <s v=""/>
    <s v="K20021659"/>
    <s v="Gemeente Zeist"/>
    <s v=""/>
    <s v="Postbus 513 3700 AM ZEIST"/>
    <s v=""/>
    <s v="OV"/>
    <s v="NL89BNGH0285010069"/>
    <s v="069"/>
    <s v="D30"/>
    <s v="3M"/>
    <s v="L&amp;W-BOR"/>
    <s v="BILTSEWEG 24 BY     - BOSCH EN DUIN"/>
    <s v="Groep op factuurstrc"/>
    <s v="E0026300028506116"/>
    <m/>
    <s v=""/>
    <s v="Stedin Netbeheer Utrecht"/>
    <s v="871687400000002254"/>
    <s v="0"/>
    <s v="8742030102119"/>
    <s v="3x25A"/>
    <n v="0"/>
    <s v="Nee"/>
    <s v="Ja"/>
    <s v=""/>
    <s v=""/>
    <s v=""/>
    <s v="CE02967868"/>
    <s v="EO002988"/>
    <s v="Gemeente Zeist WHH 2022"/>
    <s v=""/>
    <n v="1"/>
  </r>
  <r>
    <x v="4"/>
    <x v="4"/>
    <s v="51626268"/>
    <s v="O32397362"/>
    <x v="0"/>
    <s v="O32397378"/>
    <s v="O32519855"/>
    <x v="427"/>
    <d v="2021-01-01T00:00:00"/>
    <x v="0"/>
    <s v="Ja"/>
    <s v="Factureerbaar"/>
    <s v="In bedrijf"/>
    <s v="Dennenweg"/>
    <s v="23"/>
    <s v="BY"/>
    <s v="3735 MP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1352"/>
    <n v="970"/>
    <m/>
    <m/>
    <m/>
    <n v="0"/>
    <n v="1352"/>
    <n v="970"/>
    <n v="0"/>
    <n v="0"/>
    <n v="0"/>
    <s v="FAS2883644"/>
    <s v=""/>
    <s v="K20021659"/>
    <s v="Gemeente Zeist"/>
    <s v=""/>
    <s v="Postbus 513 3700 AM ZEIST"/>
    <s v=""/>
    <s v="OV"/>
    <s v="NL89BNGH0285010069"/>
    <s v="069"/>
    <s v="D30"/>
    <s v="3M"/>
    <s v="L&amp;W-BOR"/>
    <s v="DENNENWEG 23 BY     - BOSCH EN DUIN"/>
    <s v="Groep op factuurstrc"/>
    <s v="E0026300028454916"/>
    <m/>
    <s v=""/>
    <s v="Stedin Netbeheer Utrecht"/>
    <s v="871687400000002254"/>
    <s v="0"/>
    <s v="8742030102119"/>
    <s v="3x25A"/>
    <n v="0"/>
    <s v="Nee"/>
    <s v="Ja"/>
    <s v=""/>
    <s v=""/>
    <s v=""/>
    <s v="CE02967869"/>
    <s v="EO002988"/>
    <s v="Gemeente Zeist WHH 2022"/>
    <s v=""/>
    <n v="1"/>
  </r>
  <r>
    <x v="4"/>
    <x v="4"/>
    <s v="51626268"/>
    <s v="O32397362"/>
    <x v="0"/>
    <s v="O32397378"/>
    <s v="O32519856"/>
    <x v="428"/>
    <d v="2021-01-01T00:00:00"/>
    <x v="0"/>
    <s v="Ja"/>
    <s v="Factureerbaar"/>
    <s v="In bedrijf"/>
    <s v="Biltseweg"/>
    <s v="10"/>
    <s v="BY"/>
    <s v="3735 MC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583"/>
    <n v="312"/>
    <m/>
    <m/>
    <m/>
    <n v="0"/>
    <n v="583"/>
    <n v="312"/>
    <n v="0"/>
    <n v="0"/>
    <n v="0"/>
    <s v="FAS2883632"/>
    <s v=""/>
    <s v="K20021659"/>
    <s v="Gemeente Zeist"/>
    <s v=""/>
    <s v="Postbus 513 3700 AM ZEIST"/>
    <s v=""/>
    <s v="OV"/>
    <s v="NL89BNGH0285010069"/>
    <s v="069"/>
    <s v="D30"/>
    <s v="3M"/>
    <s v="L&amp;W-BOR"/>
    <s v="BILTSEWEG 10 BY     - BOSCH EN DUIN"/>
    <s v="Groep op factuurstrc"/>
    <s v="E0026300028471416"/>
    <m/>
    <s v=""/>
    <s v="Stedin Netbeheer Utrecht"/>
    <s v="871687400000002254"/>
    <s v="0"/>
    <s v="8742030102119"/>
    <s v="3x25A"/>
    <n v="0"/>
    <s v="Nee"/>
    <s v="Ja"/>
    <s v=""/>
    <s v=""/>
    <s v=""/>
    <s v="CE02967870"/>
    <s v="EO002988"/>
    <s v="Gemeente Zeist WHH 2022"/>
    <s v=""/>
    <n v="1"/>
  </r>
  <r>
    <x v="4"/>
    <x v="4"/>
    <s v="51626268"/>
    <s v="O32397362"/>
    <x v="0"/>
    <s v="O32397378"/>
    <s v="O32519857"/>
    <x v="429"/>
    <d v="2021-01-01T00:00:00"/>
    <x v="0"/>
    <s v="Ja"/>
    <s v="Factureerbaar"/>
    <s v="In bedrijf"/>
    <s v="Dennenweg"/>
    <s v="4"/>
    <s v="BY"/>
    <s v="3735 MR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748"/>
    <n v="655"/>
    <m/>
    <m/>
    <m/>
    <n v="0"/>
    <n v="748"/>
    <n v="655"/>
    <n v="0"/>
    <n v="0"/>
    <n v="0"/>
    <s v="FAS2883643"/>
    <s v=""/>
    <s v="K20021659"/>
    <s v="Gemeente Zeist"/>
    <s v=""/>
    <s v="Postbus 513 3700 AM ZEIST"/>
    <s v=""/>
    <s v="OV"/>
    <s v="NL89BNGH0285010069"/>
    <s v="069"/>
    <s v="D30"/>
    <s v="3M"/>
    <s v="L&amp;W-BOR"/>
    <s v="DENNENWEG 4 BY     - BOSCH EN DUIN"/>
    <s v="Groep op factuurstrc"/>
    <s v="E0026300028461316"/>
    <m/>
    <s v=""/>
    <s v="Stedin Netbeheer Utrecht"/>
    <s v="871687400000002254"/>
    <s v="0"/>
    <s v="8742030102119"/>
    <s v="3x25A"/>
    <n v="0"/>
    <s v="Nee"/>
    <s v="Ja"/>
    <s v=""/>
    <s v=""/>
    <s v=""/>
    <s v="CE02967871"/>
    <s v="EO002988"/>
    <s v="Gemeente Zeist WHH 2022"/>
    <s v=""/>
    <n v="1"/>
  </r>
  <r>
    <x v="4"/>
    <x v="4"/>
    <s v="51626268"/>
    <s v="O32397362"/>
    <x v="0"/>
    <s v="O32397378"/>
    <s v="O32519858"/>
    <x v="430"/>
    <d v="2021-01-01T00:00:00"/>
    <x v="0"/>
    <s v="Ja"/>
    <s v="Factureerbaar"/>
    <s v="In bedrijf"/>
    <s v="Sparrenlaan"/>
    <s v="13"/>
    <s v="TO"/>
    <s v="3735 MX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1425"/>
    <n v="1496"/>
    <m/>
    <m/>
    <m/>
    <n v="0"/>
    <n v="1425"/>
    <n v="1496"/>
    <n v="0"/>
    <n v="0"/>
    <n v="0"/>
    <s v="FAS2883699"/>
    <s v=""/>
    <s v="K20021659"/>
    <s v="Gemeente Zeist"/>
    <s v=""/>
    <s v="Postbus 513 3700 AM ZEIST"/>
    <s v=""/>
    <s v="OV"/>
    <s v="NL89BNGH0285010069"/>
    <s v="069"/>
    <s v="D30"/>
    <s v="3M"/>
    <s v="L&amp;W-BOR"/>
    <s v="SPARRENLAAN 13 TO     - BOSCH EN DUIN"/>
    <s v="Groep op factuurstrc"/>
    <s v="E0026300028455916"/>
    <m/>
    <s v=""/>
    <s v="Stedin Netbeheer Utrecht"/>
    <s v="871687400000002254"/>
    <s v="0"/>
    <s v="8742030102119"/>
    <s v="3x25A"/>
    <n v="0"/>
    <s v="Nee"/>
    <s v="Ja"/>
    <s v=""/>
    <s v=""/>
    <s v=""/>
    <s v="CE02967872"/>
    <s v="EO002988"/>
    <s v="Gemeente Zeist WHH 2022"/>
    <s v=""/>
    <n v="1"/>
  </r>
  <r>
    <x v="4"/>
    <x v="4"/>
    <s v="51626268"/>
    <s v="O32397362"/>
    <x v="0"/>
    <s v="O32397378"/>
    <s v="O32519859"/>
    <x v="431"/>
    <d v="2021-01-01T00:00:00"/>
    <x v="0"/>
    <s v="Ja"/>
    <s v="Factureerbaar"/>
    <s v="In bedrijf"/>
    <s v="Baarnseweg"/>
    <s v="22"/>
    <s v="BY"/>
    <s v="3735 MH"/>
    <s v="BOSCH EN DUIN"/>
    <s v="E1B"/>
    <s v="Elek"/>
    <s v="Kleinverbruik"/>
    <s v="JRL Jaarlijks"/>
    <s v="Ja"/>
    <s v="Administratief aan"/>
    <s v="Voorschotten toegelaten"/>
    <s v="E_DVK - Profielklik"/>
    <d v="2022-01-04T00:00:00"/>
    <n v="1854"/>
    <n v="1516"/>
    <m/>
    <m/>
    <m/>
    <n v="0"/>
    <n v="1854"/>
    <n v="1516"/>
    <n v="0"/>
    <n v="0"/>
    <n v="0"/>
    <s v="FAS2883629"/>
    <s v=""/>
    <s v="K20021659"/>
    <s v="Gemeente Zeist"/>
    <s v=""/>
    <s v="Postbus 513 3700 AM ZEIST"/>
    <s v=""/>
    <s v="OV"/>
    <s v="NL89BNGH0285010069"/>
    <s v="069"/>
    <s v="D30"/>
    <s v="3M"/>
    <s v="L&amp;W-BOR"/>
    <s v="BAARNSEWEG 22 BY     - BOSCH EN DUIN"/>
    <s v="Groep op factuurstrc"/>
    <s v="E0026300026142715"/>
    <m/>
    <s v=""/>
    <s v="Stedin Netbeheer Utrecht"/>
    <s v="871687400000002254"/>
    <s v="0"/>
    <s v="8742030102119"/>
    <s v="3x25A"/>
    <n v="0"/>
    <s v="Nee"/>
    <s v="Ja"/>
    <s v=""/>
    <s v=""/>
    <s v=""/>
    <s v="CE02967873"/>
    <s v="EO002988"/>
    <s v="Gemeente Zeist WHH 2022"/>
    <s v=""/>
    <n v="1"/>
  </r>
  <r>
    <x v="4"/>
    <x v="4"/>
    <s v="51626268"/>
    <s v="O32397362"/>
    <x v="0"/>
    <s v="O32397378"/>
    <s v="O32519860"/>
    <x v="432"/>
    <d v="2021-01-01T00:00:00"/>
    <x v="0"/>
    <s v="Ja"/>
    <s v="Factureerbaar"/>
    <s v="In bedrijf"/>
    <s v="Amersfoortseweg"/>
    <s v="1"/>
    <s v="BYD"/>
    <s v="3735 LJ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52"/>
    <n v="73"/>
    <m/>
    <m/>
    <m/>
    <n v="0"/>
    <n v="52"/>
    <n v="73"/>
    <n v="0"/>
    <n v="0"/>
    <n v="0"/>
    <s v="FAS2883621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1 BYD - BOSCH EN DUIN"/>
    <s v="Groep op factuurstrc"/>
    <s v="E0026300026125215"/>
    <m/>
    <s v=""/>
    <s v="Stedin Netbeheer Utrecht"/>
    <s v="871687400000002254"/>
    <s v="0"/>
    <s v="8742030102119"/>
    <s v="3x25A"/>
    <n v="0"/>
    <s v="Nee"/>
    <s v="Ja"/>
    <s v=""/>
    <s v=""/>
    <s v=""/>
    <s v="CE02967874"/>
    <s v="EO002988"/>
    <s v="Gemeente Zeist WHH 2022"/>
    <s v=""/>
    <n v="1"/>
  </r>
  <r>
    <x v="4"/>
    <x v="4"/>
    <s v="51626268"/>
    <s v="O32397362"/>
    <x v="0"/>
    <s v="O32397378"/>
    <s v="O32519861"/>
    <x v="433"/>
    <d v="2021-01-01T00:00:00"/>
    <x v="0"/>
    <s v="Ja"/>
    <s v="Factureerbaar"/>
    <s v="In bedrijf"/>
    <s v="Amersfoortseweg"/>
    <s v="5"/>
    <s v="BY"/>
    <s v="3735 LJ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87"/>
    <n v="63"/>
    <m/>
    <m/>
    <m/>
    <n v="0"/>
    <n v="87"/>
    <n v="63"/>
    <n v="0"/>
    <n v="0"/>
    <n v="0"/>
    <s v="FAS2883622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5 BY     - BOSCH EN DUIN"/>
    <s v="Groep op factuurstrc"/>
    <s v="E0026300017913415"/>
    <m/>
    <s v=""/>
    <s v="Stedin Netbeheer Utrecht"/>
    <s v="871687400000002254"/>
    <s v="0"/>
    <s v="8742030102119"/>
    <s v="3x25A"/>
    <n v="0"/>
    <s v="Nee"/>
    <s v="Ja"/>
    <s v=""/>
    <s v=""/>
    <s v=""/>
    <s v="CE02967875"/>
    <s v="EO002988"/>
    <s v="Gemeente Zeist WHH 2022"/>
    <s v=""/>
    <n v="1"/>
  </r>
  <r>
    <x v="4"/>
    <x v="4"/>
    <s v="51626268"/>
    <s v="O32397362"/>
    <x v="0"/>
    <s v="O32397378"/>
    <s v="O32519862"/>
    <x v="434"/>
    <d v="2021-01-01T00:00:00"/>
    <x v="0"/>
    <s v="Ja"/>
    <s v="Factureerbaar"/>
    <s v="In bedrijf"/>
    <s v="Amersfoortseweg"/>
    <s v="17"/>
    <s v="A"/>
    <s v="3735 LJ"/>
    <s v="BOSCH EN DUIN"/>
    <s v="E1B"/>
    <s v="Elek"/>
    <s v="Kleinverbruik"/>
    <s v="JRL Jaarlijks"/>
    <s v="Ja"/>
    <s v="Administratief aan"/>
    <s v="Voorschotten toegelaten"/>
    <s v="E_DVK - Profielklik"/>
    <d v="2022-01-04T00:00:00"/>
    <n v="31"/>
    <n v="23"/>
    <m/>
    <m/>
    <m/>
    <n v="0"/>
    <n v="31"/>
    <n v="23"/>
    <n v="0"/>
    <n v="0"/>
    <n v="0"/>
    <s v="FAS2883623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17 A      - BOSCH EN DUIN"/>
    <s v="Groep op factuurstrc"/>
    <s v="E0026300028471716"/>
    <m/>
    <s v=""/>
    <s v="Stedin Netbeheer Utrecht"/>
    <s v="871687400000002254"/>
    <s v="0"/>
    <s v="8742030102119"/>
    <s v="3x25A"/>
    <n v="0"/>
    <s v="Nee"/>
    <s v="Ja"/>
    <s v=""/>
    <s v=""/>
    <s v=""/>
    <s v="CE02967876"/>
    <s v="EO002988"/>
    <s v="Gemeente Zeist WHH 2022"/>
    <s v=""/>
    <n v="1"/>
  </r>
  <r>
    <x v="4"/>
    <x v="4"/>
    <s v="51626268"/>
    <s v="O32397362"/>
    <x v="0"/>
    <s v="O32397378"/>
    <s v="O32519863"/>
    <x v="435"/>
    <d v="2021-01-01T00:00:00"/>
    <x v="0"/>
    <s v="Ja"/>
    <s v="Factureerbaar"/>
    <s v="In bedrijf"/>
    <s v="Duinweg"/>
    <s v="2"/>
    <s v="BY"/>
    <s v="3735 LD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1082"/>
    <n v="811"/>
    <m/>
    <m/>
    <m/>
    <n v="0"/>
    <n v="1082"/>
    <n v="811"/>
    <n v="0"/>
    <n v="0"/>
    <n v="0"/>
    <s v="FAS2883651"/>
    <s v=""/>
    <s v="K20021659"/>
    <s v="Gemeente Zeist"/>
    <s v=""/>
    <s v="Postbus 513 3700 AM ZEIST"/>
    <s v=""/>
    <s v="OV"/>
    <s v="NL89BNGH0285010069"/>
    <s v="069"/>
    <s v="D30"/>
    <s v="3M"/>
    <s v="L&amp;W-BOR"/>
    <s v="DUINWEG 2 BY     - BOSCH EN DUIN"/>
    <s v="Groep op factuurstrc"/>
    <s v="E0026300028463516"/>
    <m/>
    <s v=""/>
    <s v="Stedin Netbeheer Utrecht"/>
    <s v="871687400000002254"/>
    <s v="0"/>
    <s v="8742030102119"/>
    <s v="3x25A"/>
    <n v="0"/>
    <s v="Nee"/>
    <s v="Ja"/>
    <s v=""/>
    <s v=""/>
    <s v=""/>
    <s v="CE02967877"/>
    <s v="EO002988"/>
    <s v="Gemeente Zeist WHH 2022"/>
    <s v=""/>
    <n v="1"/>
  </r>
  <r>
    <x v="4"/>
    <x v="4"/>
    <s v="51626268"/>
    <s v="O32397362"/>
    <x v="0"/>
    <s v="O32397378"/>
    <s v="O32519864"/>
    <x v="436"/>
    <d v="2021-01-01T00:00:00"/>
    <x v="0"/>
    <s v="Ja"/>
    <s v="Factureerbaar"/>
    <s v="In bedrijf"/>
    <s v="Populierenlaan"/>
    <s v="1"/>
    <s v="NST"/>
    <s v="3735 LG"/>
    <s v="BOSCH EN DUIN"/>
    <s v="E1B"/>
    <s v="Elek"/>
    <s v="Kleinverbruik"/>
    <s v="JRL Jaarlijks"/>
    <s v="Ja"/>
    <s v="Administratief aan"/>
    <s v="Voorschotten toegelaten"/>
    <s v="E_DVK - Profielklik"/>
    <d v="2022-01-05T00:00:00"/>
    <n v="4876"/>
    <n v="4074"/>
    <m/>
    <m/>
    <m/>
    <n v="0"/>
    <n v="4876"/>
    <n v="4074"/>
    <n v="0"/>
    <n v="0"/>
    <n v="0"/>
    <s v="FAS2883689"/>
    <s v=""/>
    <s v="K20021659"/>
    <s v="Gemeente Zeist"/>
    <s v=""/>
    <s v="Postbus 513 3700 AM ZEIST"/>
    <s v=""/>
    <s v="OV"/>
    <s v="NL89BNGH0285010069"/>
    <s v="069"/>
    <s v="D30"/>
    <s v="3M"/>
    <s v="L&amp;W-BOR"/>
    <s v="POPULIERENLAAN 1 NST    - BOSCH EN DUIN"/>
    <s v="Groep op factuurstrc"/>
    <s v="E0026300022096615"/>
    <m/>
    <s v=""/>
    <s v="Stedin Netbeheer Utrecht"/>
    <s v="871687400000002254"/>
    <s v="0"/>
    <s v="8742030102119"/>
    <s v="3x25A"/>
    <n v="0"/>
    <s v="Nee"/>
    <s v="Ja"/>
    <s v=""/>
    <s v=""/>
    <s v=""/>
    <s v="CE02967878"/>
    <s v="EO002988"/>
    <s v="Gemeente Zeist WHH 2022"/>
    <s v=""/>
    <n v="1"/>
  </r>
  <r>
    <x v="4"/>
    <x v="4"/>
    <s v="51626268"/>
    <s v="O32397362"/>
    <x v="0"/>
    <s v="O32397378"/>
    <s v="O32519865"/>
    <x v="437"/>
    <d v="2021-01-01T00:00:00"/>
    <x v="0"/>
    <s v="Ja"/>
    <s v="Factureerbaar"/>
    <s v="In bedrijf"/>
    <s v="Duinweg"/>
    <s v="31"/>
    <s v="BY"/>
    <s v="3735 LB"/>
    <s v="BOSCH EN DUIN"/>
    <s v="E1B"/>
    <s v="Elek"/>
    <s v="Kleinverbruik"/>
    <s v="JRL Jaarlijks"/>
    <s v="Ja"/>
    <s v="Administratief aan"/>
    <s v="Voorschotten toegelaten"/>
    <s v="E_DVK - Profielklik"/>
    <d v="2022-01-06T00:00:00"/>
    <n v="2411"/>
    <n v="1770"/>
    <m/>
    <m/>
    <m/>
    <n v="0"/>
    <n v="2411"/>
    <n v="1770"/>
    <n v="0"/>
    <n v="0"/>
    <n v="0"/>
    <s v="FAS2883652"/>
    <s v=""/>
    <s v="K20021659"/>
    <s v="Gemeente Zeist"/>
    <s v=""/>
    <s v="Postbus 513 3700 AM ZEIST"/>
    <s v=""/>
    <s v="OV"/>
    <s v="NL89BNGH0285010069"/>
    <s v="069"/>
    <s v="D30"/>
    <s v="3M"/>
    <s v="L&amp;W-BOR"/>
    <s v="DUINWEG 31 BY     - BOSCH EN DUIN"/>
    <s v="Groep op factuurstrc"/>
    <s v="E0026300026125115"/>
    <m/>
    <s v=""/>
    <s v="Stedin Netbeheer Utrecht"/>
    <s v="871687400000002254"/>
    <s v="0"/>
    <s v="8742030102119"/>
    <s v="3x25A"/>
    <n v="0"/>
    <s v="Nee"/>
    <s v="Ja"/>
    <s v=""/>
    <s v=""/>
    <s v=""/>
    <s v="CE02967879"/>
    <s v="EO002988"/>
    <s v="Gemeente Zeist WHH 2022"/>
    <s v=""/>
    <n v="1"/>
  </r>
  <r>
    <x v="4"/>
    <x v="4"/>
    <s v="51626268"/>
    <s v="O32397362"/>
    <x v="0"/>
    <s v="O32397378"/>
    <s v="O32519866"/>
    <x v="438"/>
    <d v="2021-01-01T00:00:00"/>
    <x v="0"/>
    <s v="Ja"/>
    <s v="Factureerbaar"/>
    <s v="In bedrijf"/>
    <s v="Woudenbergseweg"/>
    <s v="13"/>
    <s v="BY"/>
    <s v="3701 BA"/>
    <s v="ZEIST"/>
    <s v="E1B"/>
    <s v="Elek"/>
    <s v="Kleinverbruik"/>
    <s v="JRL Jaarlijks"/>
    <s v="Ja"/>
    <s v="Administratief aan"/>
    <s v="Voorschotten toegelaten"/>
    <s v="E_DVK - Profielklik"/>
    <d v="2022-01-04T00:00:00"/>
    <n v="2005"/>
    <n v="228"/>
    <n v="0"/>
    <n v="0"/>
    <m/>
    <n v="0"/>
    <n v="-43"/>
    <n v="228"/>
    <n v="0"/>
    <n v="0"/>
    <n v="0"/>
    <s v="FAS2883726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WOUDENBERGSEWEG 13 BY     - ZEIST"/>
    <s v="Groep op factuurstrc"/>
    <s v="1269167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67"/>
    <x v="439"/>
    <d v="2021-01-01T00:00:00"/>
    <x v="0"/>
    <s v="Ja"/>
    <s v="Factureerbaar"/>
    <s v="In bedrijf"/>
    <s v="Woudenbergseweg"/>
    <s v="13"/>
    <s v=""/>
    <s v="3701 BA"/>
    <s v="ZEIST"/>
    <s v="E2B"/>
    <s v="Elek"/>
    <s v="Kleinverbruik"/>
    <s v="JRL Jaarlijks"/>
    <s v="Ja"/>
    <s v="Administratief aan"/>
    <s v="Voorschotten toegelaten"/>
    <s v="E_DVK - Profielklik"/>
    <d v="2022-01-06T00:00:00"/>
    <n v="8357"/>
    <n v="6978"/>
    <m/>
    <m/>
    <m/>
    <n v="0"/>
    <n v="8357"/>
    <n v="6978"/>
    <n v="0"/>
    <n v="0"/>
    <n v="0"/>
    <s v="FAS2883727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WOUDENBERGSEWEG 13  - ZEIST"/>
    <s v="Groep op factuurstrc"/>
    <s v="13754663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68"/>
    <x v="440"/>
    <d v="2021-01-01T00:00:00"/>
    <x v="0"/>
    <s v="Ja"/>
    <s v="Factureerbaar"/>
    <s v="In bedrijf"/>
    <s v="Huydecoperweg"/>
    <s v="23"/>
    <s v="TOA"/>
    <s v="3701 BR"/>
    <s v="ZEIST"/>
    <s v="E1B"/>
    <s v="Elek"/>
    <s v="Kleinverbruik"/>
    <s v="JRL Jaarlijks"/>
    <s v="Ja"/>
    <s v="Administratief aan"/>
    <s v="Voorschotten toegelaten"/>
    <s v="E_DVK - Profielklik"/>
    <d v="2022-01-05T00:00:00"/>
    <n v="1776"/>
    <n v="851"/>
    <m/>
    <m/>
    <m/>
    <n v="0"/>
    <n v="1776"/>
    <n v="851"/>
    <n v="0"/>
    <n v="0"/>
    <n v="0"/>
    <s v="FAS2883660"/>
    <s v=""/>
    <s v="K20021659"/>
    <s v="Gemeente Zeist"/>
    <s v=""/>
    <s v="Postbus 513 3700 AM ZEIST"/>
    <s v=""/>
    <s v="OV"/>
    <s v="NL89BNGH0285010069"/>
    <s v="069"/>
    <s v="D30"/>
    <s v="3M"/>
    <s v="L&amp;W-BOR"/>
    <s v="HUYDECOPERWEG 23 TOA    - ZEIST"/>
    <s v="Groep op factuurstrc"/>
    <s v="E00263000284527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69"/>
    <x v="441"/>
    <d v="2021-01-01T00:00:00"/>
    <x v="0"/>
    <s v="Ja"/>
    <s v="Factureerbaar"/>
    <s v="In bedrijf"/>
    <s v="Voorheuvel"/>
    <s v="45"/>
    <s v="BY"/>
    <s v="3701 JB"/>
    <s v="ZEIST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883723"/>
    <s v=""/>
    <s v="K20021659"/>
    <s v="Gemeente Zeist"/>
    <s v=""/>
    <s v="Postbus 513 3700 AM ZEIST"/>
    <s v=""/>
    <s v="OV"/>
    <s v="NL89BNGH0285010069"/>
    <s v="069"/>
    <s v="D30"/>
    <s v="3M"/>
    <s v="L&amp;W-BOR"/>
    <s v="VOORHEUVEL 45 BY     - ZEIST"/>
    <s v="Groep op factuurstrc"/>
    <s v="E0026300017821715"/>
    <m/>
    <s v=""/>
    <s v="Stedin Netbeheer Utrecht"/>
    <s v="871687400000002254"/>
    <s v="0"/>
    <s v="8742030102119"/>
    <s v="3x25A"/>
    <n v="0"/>
    <s v="Nee"/>
    <s v="Ja"/>
    <s v=""/>
    <s v=""/>
    <s v=""/>
    <s v="CE02967880"/>
    <s v="EO002987"/>
    <s v="Gemeente Zeist VRI 2022"/>
    <s v=""/>
    <n v="1"/>
  </r>
  <r>
    <x v="4"/>
    <x v="4"/>
    <s v="51626268"/>
    <s v="O32397362"/>
    <x v="0"/>
    <s v="O32397378"/>
    <s v="O32519870"/>
    <x v="442"/>
    <d v="2021-01-01T00:00:00"/>
    <x v="12"/>
    <s v="Nee"/>
    <s v="Eindafrekening"/>
    <s v="In bedrijf"/>
    <s v="Voorheuvel"/>
    <s v="26"/>
    <s v=""/>
    <s v="3701 JE"/>
    <s v="ZEIST"/>
    <s v="E1B"/>
    <s v="Elek"/>
    <s v="Kleinverbruik"/>
    <s v="JRL Jaarlijks"/>
    <s v="Ja"/>
    <s v="Administratief aan"/>
    <s v="Voorschotten toegelaten"/>
    <s v="E_DVK - Profielklik"/>
    <d v="2021-01-20T00:00:00"/>
    <n v="192"/>
    <n v="195"/>
    <m/>
    <m/>
    <m/>
    <n v="0"/>
    <n v="76"/>
    <n v="68"/>
    <n v="0"/>
    <n v="0"/>
    <n v="0"/>
    <s v="FAS2883604"/>
    <s v="Vastgoed KV"/>
    <s v="K20021659"/>
    <s v="Gemeente Zeist"/>
    <s v=""/>
    <s v="Postbus 513 3700 AM ZEIST"/>
    <s v=""/>
    <s v="OV"/>
    <s v="NL89BNGH0285010069"/>
    <s v="069"/>
    <s v="D30"/>
    <s v="3M"/>
    <s v=""/>
    <s v="v.m Informatiepunt"/>
    <s v="Groep op factuurstrc"/>
    <s v="E00040018354979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71"/>
    <x v="443"/>
    <d v="2021-01-01T00:00:00"/>
    <x v="0"/>
    <s v="Ja"/>
    <s v="Factureerbaar"/>
    <s v="In bedrijf"/>
    <s v="Voorheuvel"/>
    <s v="84"/>
    <s v="THV"/>
    <s v="3701 JH"/>
    <s v="ZEIST"/>
    <s v="E1B"/>
    <s v="Elek"/>
    <s v="Kleinverbruik"/>
    <s v="JRL Jaarlijks"/>
    <s v="Ja"/>
    <s v="Administratief aan"/>
    <s v="Voorschotten toegelaten"/>
    <s v="E_DVK - Profielklik"/>
    <d v="2022-01-06T00:00:00"/>
    <n v="35"/>
    <n v="41"/>
    <m/>
    <m/>
    <m/>
    <n v="0"/>
    <n v="35"/>
    <n v="41"/>
    <n v="0"/>
    <n v="0"/>
    <n v="0"/>
    <s v="FAS2883724"/>
    <s v=""/>
    <s v="K20021659"/>
    <s v="Gemeente Zeist"/>
    <s v=""/>
    <s v="Postbus 513 3700 AM ZEIST"/>
    <s v=""/>
    <s v="OV"/>
    <s v="NL89BNGH0285010069"/>
    <s v="069"/>
    <s v="D30"/>
    <s v="3M"/>
    <s v="L&amp;W-BOR"/>
    <s v="VOORHEUVEL 84  - ZEIST"/>
    <s v="Groep op factuurstrc"/>
    <s v="E00300032034420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72"/>
    <x v="444"/>
    <d v="2021-01-01T00:00:00"/>
    <x v="0"/>
    <s v="Ja"/>
    <s v="Factureerbaar"/>
    <s v="In bedrijf"/>
    <s v="Bergweg"/>
    <s v="10"/>
    <s v=""/>
    <s v="3701 JK"/>
    <s v="ZEIST"/>
    <s v="E2B"/>
    <s v="Elek"/>
    <s v="Kleinverbruik"/>
    <s v="JRL Jaarlijks"/>
    <s v="Ja"/>
    <s v="Administratief aan"/>
    <s v="Voorschotten toegelaten"/>
    <s v="E_DVK - Profielklik"/>
    <d v="2022-01-05T00:00:00"/>
    <n v="16444"/>
    <n v="8551"/>
    <m/>
    <m/>
    <m/>
    <n v="0"/>
    <n v="16444"/>
    <n v="8551"/>
    <n v="0"/>
    <n v="0"/>
    <n v="0"/>
    <s v="FAS2883429"/>
    <s v="Schoolgebouw elektriciteit KV"/>
    <s v="K20021659"/>
    <s v="Gemeente Zeist"/>
    <s v=""/>
    <s v="Postbus 513 3700 AM ZEIST"/>
    <s v=""/>
    <s v="OV"/>
    <s v="NL89BNGH0285010069"/>
    <s v="069"/>
    <s v="D30"/>
    <s v="3M"/>
    <s v=""/>
    <s v="Schoolgebouw"/>
    <s v="Groep op factuurstrc"/>
    <s v="E00340068129559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73"/>
    <x v="445"/>
    <d v="2021-01-01T00:00:00"/>
    <x v="0"/>
    <s v="Ja"/>
    <s v="Factureerbaar"/>
    <s v="In bedrijf"/>
    <s v="Bergweg"/>
    <s v="75"/>
    <s v="VRI"/>
    <s v="3707 AB"/>
    <s v="ZEIST"/>
    <s v="E1B"/>
    <s v="Elek"/>
    <s v="Kleinverbruik"/>
    <s v="JRL Jaarlijks"/>
    <s v="Ja"/>
    <s v="Administratief aan"/>
    <s v="Voorschotten toegelaten"/>
    <s v="E_DVK - Profielklik"/>
    <d v="2022-01-05T00:00:00"/>
    <n v="1197"/>
    <n v="1000"/>
    <m/>
    <m/>
    <m/>
    <n v="0"/>
    <n v="1197"/>
    <n v="1000"/>
    <n v="0"/>
    <n v="0"/>
    <n v="0"/>
    <s v="FAS2883630"/>
    <s v=""/>
    <s v="K20021659"/>
    <s v="Gemeente Zeist"/>
    <s v=""/>
    <s v="Postbus 513 3700 AM ZEIST"/>
    <s v=""/>
    <s v="OV"/>
    <s v="NL89BNGH0285010069"/>
    <s v="069"/>
    <s v="D30"/>
    <s v="3M"/>
    <s v="L&amp;W-BOR"/>
    <s v="Bergweg 2 BIJ - ZEIST"/>
    <s v="Groep op factuurstrc"/>
    <s v="E0025100054493715"/>
    <m/>
    <s v=""/>
    <s v="Stedin Netbeheer Utrecht"/>
    <s v="871687400000002254"/>
    <s v="0"/>
    <s v="8742030102119"/>
    <s v="3x25A"/>
    <n v="0"/>
    <s v="Nee"/>
    <s v="Ja"/>
    <s v=""/>
    <s v=""/>
    <s v=""/>
    <s v="CE02967881"/>
    <s v="EO002987"/>
    <s v="Gemeente Zeist VRI 2022"/>
    <s v=""/>
    <n v="1"/>
  </r>
  <r>
    <x v="4"/>
    <x v="4"/>
    <s v="51626268"/>
    <s v="O32397362"/>
    <x v="0"/>
    <s v="O32397378"/>
    <s v="O32519874"/>
    <x v="446"/>
    <d v="2021-01-01T00:00:00"/>
    <x v="0"/>
    <s v="Ja"/>
    <s v="Factureerbaar"/>
    <s v="In bedrijf"/>
    <s v="Emmaplein"/>
    <s v="11"/>
    <s v="TO"/>
    <s v="3701 DK"/>
    <s v="ZEIST"/>
    <s v="E2B"/>
    <s v="Elek"/>
    <s v="Kleinverbruik"/>
    <s v="JRL Jaarlijks"/>
    <s v="Ja"/>
    <s v="Administratief aan"/>
    <s v="Voorschotten toegelaten"/>
    <s v="E_DVK - Profielklik"/>
    <d v="2022-01-05T00:00:00"/>
    <n v="5516"/>
    <n v="4532"/>
    <m/>
    <m/>
    <m/>
    <n v="0"/>
    <n v="5516"/>
    <n v="4532"/>
    <n v="0"/>
    <n v="0"/>
    <n v="0"/>
    <s v="FAS2883787"/>
    <s v=""/>
    <s v="K20021659"/>
    <s v="Gemeente Zeist"/>
    <s v=""/>
    <s v="Postbus 513 3700 AM ZEIST"/>
    <s v=""/>
    <s v="OV"/>
    <s v="NL89BNGH0285010069"/>
    <s v="069"/>
    <s v="D30"/>
    <s v="3M"/>
    <s v="L&amp;W-BOR"/>
    <s v="Emmaplein 11 TO - ZEIST"/>
    <s v="Groep op factuurstrc"/>
    <s v="E0034006851269517"/>
    <m/>
    <s v=""/>
    <s v="Stedin Netbeheer Utrecht"/>
    <s v="871687400000002254"/>
    <s v="0"/>
    <s v="8742030106117"/>
    <s v="3x80A"/>
    <n v="0"/>
    <s v="Nee"/>
    <s v="Ja"/>
    <s v=""/>
    <s v=""/>
    <s v=""/>
    <s v="CE02967882"/>
    <s v="EO002986"/>
    <s v="Gemeente Zeist Marktkasten 2022"/>
    <s v=""/>
    <n v="1"/>
  </r>
  <r>
    <x v="4"/>
    <x v="4"/>
    <s v="51626268"/>
    <s v="O32397391"/>
    <x v="1"/>
    <s v="O32397402"/>
    <s v="O32523941"/>
    <x v="447"/>
    <d v="2021-01-01T00:00:00"/>
    <x v="0"/>
    <s v="Ja"/>
    <s v="Factureerbaar"/>
    <s v="In bedrijf"/>
    <s v="Emmaplein"/>
    <s v="210"/>
    <s v="BY"/>
    <s v="3701 DJ"/>
    <s v="ZEIST"/>
    <s v="E1B"/>
    <s v="Elek"/>
    <s v="Kleinverbruik"/>
    <s v="JRL Jaarlijks"/>
    <s v="Ja"/>
    <s v="Administratief aan"/>
    <s v="Voorschotten toegelaten"/>
    <s v="E_DVK - Profielklik"/>
    <d v="2022-01-06T00:00:00"/>
    <n v="5735"/>
    <n v="6752"/>
    <m/>
    <m/>
    <m/>
    <n v="0"/>
    <n v="5735"/>
    <n v="6752"/>
    <n v="0"/>
    <n v="0"/>
    <n v="0"/>
    <s v="FAS2884027"/>
    <s v=""/>
    <s v="K20021659"/>
    <s v="Gemeente Zeist"/>
    <s v=""/>
    <s v="Postbus 513 3700 AM ZEIST"/>
    <s v=""/>
    <s v="OV"/>
    <s v="NL89BNGH0285010069"/>
    <s v="069"/>
    <s v="D30"/>
    <s v="3M"/>
    <s v="L&amp;W-BOR"/>
    <s v="NIJVERHEIDSWEG 15  - UTRECHT"/>
    <s v="Groep op factuurstrc"/>
    <s v="E0026300028507116"/>
    <m/>
    <s v=""/>
    <s v="Stedin Netbeheer Utrecht"/>
    <s v="871687400000002254"/>
    <s v="0"/>
    <s v="8742030102119"/>
    <s v="3x25A"/>
    <n v="0"/>
    <s v="Nee"/>
    <s v="Ja"/>
    <s v=""/>
    <s v=""/>
    <s v=""/>
    <s v="CE02959389"/>
    <s v="EO003006"/>
    <s v="Gemeente Zeist OV 2022"/>
    <s v=""/>
    <n v="1"/>
  </r>
  <r>
    <x v="4"/>
    <x v="4"/>
    <s v="51626268"/>
    <s v="O32397362"/>
    <x v="0"/>
    <s v="O32397378"/>
    <s v="O32519875"/>
    <x v="448"/>
    <d v="2021-01-01T00:00:00"/>
    <x v="0"/>
    <s v="Ja"/>
    <s v="Factureerbaar"/>
    <s v="In bedrijf"/>
    <s v="Weeshuislaan"/>
    <s v="199"/>
    <s v="NST"/>
    <s v="3701 JV"/>
    <s v="ZEIST"/>
    <s v="E1B"/>
    <s v="Elek"/>
    <s v="Kleinverbruik"/>
    <s v="JRL Jaarlijks"/>
    <s v="Ja"/>
    <s v="Administratief aan"/>
    <s v="Voorschotten toegelaten"/>
    <s v="E_DVK - Profielklik"/>
    <d v="2022-01-06T00:00:00"/>
    <n v="992"/>
    <n v="1163"/>
    <m/>
    <m/>
    <m/>
    <n v="0"/>
    <n v="992"/>
    <n v="1163"/>
    <n v="0"/>
    <n v="0"/>
    <n v="0"/>
    <s v="FAS2883725"/>
    <s v="Vastgoed KV"/>
    <s v="K20021659"/>
    <s v="Gemeente Zeist"/>
    <s v=""/>
    <s v="Postbus 513 3700 AM ZEIST"/>
    <s v=""/>
    <s v="OV"/>
    <s v="NL89BNGH0285010069"/>
    <s v="069"/>
    <s v="D30"/>
    <s v="3M"/>
    <s v="Vastgoed"/>
    <s v="Weeshuislaan 199 NST - ZEIST"/>
    <s v="Groep op factuurstrc"/>
    <s v="1267696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76"/>
    <x v="449"/>
    <d v="2021-01-01T00:00:00"/>
    <x v="0"/>
    <s v="Ja"/>
    <s v="Factureerbaar"/>
    <s v="In bedrijf"/>
    <s v="Emmaplein"/>
    <s v="19"/>
    <s v="BY"/>
    <s v="3701 DK"/>
    <s v="ZEIST"/>
    <s v="E2B"/>
    <s v="Elek"/>
    <s v="Kleinverbruik"/>
    <s v="JRL Jaarlijks"/>
    <s v="Ja"/>
    <s v="Administratief aan"/>
    <s v="Voorschotten toegelaten"/>
    <s v="E_DVK - Profielklik"/>
    <d v="2022-01-05T00:00:00"/>
    <n v="74245"/>
    <n v="76998"/>
    <m/>
    <m/>
    <m/>
    <n v="0"/>
    <n v="74245"/>
    <n v="76998"/>
    <n v="0"/>
    <n v="0"/>
    <n v="0"/>
    <s v="FAS2883653"/>
    <s v=""/>
    <s v="K20021659"/>
    <s v="Gemeente Zeist"/>
    <s v=""/>
    <s v="Postbus 513 3700 AM ZEIST"/>
    <s v=""/>
    <s v="OV"/>
    <s v="NL89BNGH0285010069"/>
    <s v="069"/>
    <s v="D30"/>
    <s v="3M"/>
    <s v="L&amp;W-BOR"/>
    <s v="Emmaplein 19 bij - ZEIST"/>
    <s v="Groep op factuurstrc"/>
    <s v="E0005001667955015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77"/>
    <x v="450"/>
    <d v="2021-01-01T00:00:00"/>
    <x v="0"/>
    <s v="Ja"/>
    <s v="Factureerbaar"/>
    <s v="In bedrijf"/>
    <s v="Promenade"/>
    <s v="101"/>
    <s v="BY"/>
    <s v="3701 ZB"/>
    <s v="ZEIST"/>
    <s v="E1B"/>
    <s v="Elek"/>
    <s v="Kleinverbruik"/>
    <s v="JRL Jaarlijks"/>
    <s v="Ja"/>
    <s v="Administratief aan"/>
    <s v="Voorschotten toegelaten"/>
    <s v="E_DVK - Profielklik"/>
    <d v="2022-01-06T00:00:00"/>
    <n v="24736"/>
    <n v="27595"/>
    <m/>
    <m/>
    <m/>
    <n v="0"/>
    <n v="24736"/>
    <n v="27595"/>
    <n v="0"/>
    <n v="0"/>
    <n v="0"/>
    <s v="FAS2883690"/>
    <s v=""/>
    <s v="K20021659"/>
    <s v="Gemeente Zeist"/>
    <s v=""/>
    <s v="Postbus 513 3700 AM ZEIST"/>
    <s v=""/>
    <s v="OV"/>
    <s v="NL89BNGH0285010069"/>
    <s v="069"/>
    <s v="D30"/>
    <s v="3M"/>
    <s v="L&amp;W-BOR"/>
    <s v="PROMENADE 101 BY     - ZEIST"/>
    <s v="Groep op factuurstrc"/>
    <s v="144418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78"/>
    <x v="451"/>
    <d v="2021-01-01T00:00:00"/>
    <x v="0"/>
    <s v="Ja"/>
    <s v="Factureerbaar"/>
    <s v="In bedrijf"/>
    <s v="ANTONLAAN"/>
    <s v="80"/>
    <s v="BY"/>
    <s v="3701 VG"/>
    <s v="ZEIST"/>
    <s v="E1B"/>
    <s v="Elek"/>
    <s v="Kleinverbruik"/>
    <s v="JRL Jaarlijks"/>
    <s v="Ja"/>
    <s v="Administratief aan"/>
    <s v="Voorschotten toegelaten"/>
    <s v="E_DVK - Profielklik"/>
    <d v="2022-01-05T00:00:00"/>
    <n v="5784"/>
    <n v="6131"/>
    <m/>
    <m/>
    <m/>
    <n v="0"/>
    <n v="5784"/>
    <n v="6131"/>
    <n v="0"/>
    <n v="0"/>
    <n v="0"/>
    <s v="FAS2883625"/>
    <s v=""/>
    <s v="K20021659"/>
    <s v="Gemeente Zeist"/>
    <s v=""/>
    <s v="Postbus 513 3700 AM ZEIST"/>
    <s v=""/>
    <s v="OV"/>
    <s v="NL89BNGH0285010069"/>
    <s v="069"/>
    <s v="D30"/>
    <s v="3M"/>
    <s v="L&amp;W-BOR"/>
    <s v="Antonlaan 80 BIJ - ZEIST"/>
    <s v="Groep op factuurstrc"/>
    <s v="1464630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79"/>
    <x v="452"/>
    <d v="2021-01-01T00:00:00"/>
    <x v="0"/>
    <s v="Ja"/>
    <s v="Factureerbaar"/>
    <s v="In bedrijf"/>
    <s v="ANTONLAAN"/>
    <s v="250"/>
    <s v=""/>
    <s v="3701 VG"/>
    <s v="ZEIST"/>
    <s v="E1B"/>
    <s v="Elek"/>
    <s v="Kleinverbruik"/>
    <s v="JRL Jaarlijks"/>
    <s v="Ja"/>
    <s v="Administratief aan"/>
    <s v="Voorschotten toegelaten"/>
    <s v="E_DVK - Profielklik"/>
    <d v="2022-01-06T00:00:00"/>
    <n v="9027"/>
    <n v="9472"/>
    <m/>
    <m/>
    <m/>
    <n v="0"/>
    <n v="9027"/>
    <n v="9472"/>
    <n v="0"/>
    <n v="0"/>
    <n v="0"/>
    <s v="FAS2883682"/>
    <s v=""/>
    <s v="K20021659"/>
    <s v="Gemeente Zeist"/>
    <s v=""/>
    <s v="Postbus 513 3700 AM ZEIST"/>
    <s v=""/>
    <s v="OV"/>
    <s v="NL89BNGH0285010069"/>
    <s v="069"/>
    <s v="D30"/>
    <s v="3M"/>
    <s v="L&amp;W-BOR"/>
    <s v="ANTONLAAN 250  - ZEIST"/>
    <s v="Groep op factuurstrc"/>
    <s v="1464630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12"/>
    <x v="453"/>
    <d v="2021-01-01T00:00:00"/>
    <x v="0"/>
    <s v="Ja"/>
    <s v="Factureerbaar"/>
    <s v="In bedrijf"/>
    <s v="Slotlaan"/>
    <s v="330"/>
    <s v=""/>
    <s v="3701 GX"/>
    <s v="ZEIST"/>
    <s v="E2B"/>
    <s v="Elek"/>
    <s v="Kleinverbruik"/>
    <s v="JRL Jaarlijks"/>
    <s v="Ja"/>
    <s v="Administratief aan"/>
    <s v="Voorschotten toegelaten"/>
    <s v="E_DVK - Profielklik"/>
    <d v="2022-01-06T00:00:00"/>
    <n v="6721"/>
    <n v="5280"/>
    <m/>
    <m/>
    <m/>
    <n v="0"/>
    <n v="6721"/>
    <n v="5280"/>
    <n v="0"/>
    <n v="0"/>
    <n v="0"/>
    <s v="FAS2883603"/>
    <s v=""/>
    <s v="K20021659"/>
    <s v="Gemeente Zeist"/>
    <s v=""/>
    <s v="Postbus 513 3700 AM ZEIST"/>
    <s v=""/>
    <s v="OV"/>
    <s v="NL89BNGH0285010069"/>
    <s v="069"/>
    <s v="D30"/>
    <s v="3M"/>
    <s v="Vastgoed"/>
    <s v=""/>
    <s v="Groep op factuurstrc"/>
    <s v="E000500157183751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80"/>
    <x v="454"/>
    <d v="2021-01-01T00:00:00"/>
    <x v="0"/>
    <s v="Ja"/>
    <s v="Factureerbaar"/>
    <s v="In bedrijf"/>
    <s v="Voorheuvel"/>
    <s v="19"/>
    <s v="TO"/>
    <s v="3701 JA"/>
    <s v="ZEIST"/>
    <s v="E1B"/>
    <s v="Elek"/>
    <s v="Kleinverbruik"/>
    <s v="JRL Jaarlijks"/>
    <s v="Ja"/>
    <s v="Administratief aan"/>
    <s v="Voorschotten toegelaten"/>
    <s v="E_DVK - Profielklik"/>
    <d v="2022-01-05T00:00:00"/>
    <n v="2840"/>
    <n v="3231"/>
    <m/>
    <m/>
    <m/>
    <n v="0"/>
    <n v="2840"/>
    <n v="3231"/>
    <n v="0"/>
    <n v="0"/>
    <n v="0"/>
    <s v="FAS2883722"/>
    <s v=""/>
    <s v="K20021659"/>
    <s v="Gemeente Zeist"/>
    <s v=""/>
    <s v="Postbus 513 3700 AM ZEIST"/>
    <s v=""/>
    <s v="OV"/>
    <s v="NL89BNGH0285010069"/>
    <s v="069"/>
    <s v="D30"/>
    <s v="3M"/>
    <s v="L&amp;W-BOR"/>
    <s v="VOORHEUVEL 19 TO     - ZEIST"/>
    <s v="Groep op factuurstrc"/>
    <s v="E00300032034436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81"/>
    <x v="455"/>
    <d v="2021-01-01T00:00:00"/>
    <x v="0"/>
    <s v="Ja"/>
    <s v="Factureerbaar"/>
    <s v="In bedrijf"/>
    <s v="De Heuvel"/>
    <s v="201"/>
    <s v="BY"/>
    <s v="3701 ZL"/>
    <s v="ZEIST"/>
    <s v="E1B"/>
    <s v="Elek"/>
    <s v="Kleinverbruik"/>
    <s v="JRL Jaarlijks"/>
    <s v="Ja"/>
    <s v="Administratief aan"/>
    <s v="Voorschotten toegelaten"/>
    <s v="E_DVK - Profielklik"/>
    <d v="2022-01-06T00:00:00"/>
    <n v="34263"/>
    <n v="34637"/>
    <m/>
    <m/>
    <m/>
    <n v="0"/>
    <n v="34263"/>
    <n v="34637"/>
    <n v="0"/>
    <n v="0"/>
    <n v="0"/>
    <s v="FAS2883642"/>
    <s v=""/>
    <s v="K20021659"/>
    <s v="Gemeente Zeist"/>
    <s v=""/>
    <s v="Postbus 513 3700 AM ZEIST"/>
    <s v=""/>
    <s v="OV"/>
    <s v="NL89BNGH0285010069"/>
    <s v="069"/>
    <s v="D30"/>
    <s v="3M"/>
    <s v="L&amp;W-BOR"/>
    <s v="DE HEUVEL 201 BY     - ZEIST"/>
    <s v="Groep op factuurstrc"/>
    <s v="144418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523942"/>
    <x v="456"/>
    <d v="2021-01-01T00:00:00"/>
    <x v="0"/>
    <s v="Ja"/>
    <s v="Factureerbaar"/>
    <s v="In bedrijf"/>
    <s v="Weeshuislaan"/>
    <s v="5"/>
    <s v="BY"/>
    <s v="3701 JV"/>
    <s v="ZEIST"/>
    <s v="E1B"/>
    <s v="Elek"/>
    <s v="Kleinverbruik"/>
    <s v="JRL Jaarlijks"/>
    <s v="Ja"/>
    <s v="Administratief aan"/>
    <s v="Voorschotten toegelaten"/>
    <s v="E_DVK - Profielklik"/>
    <d v="2022-01-06T00:00:00"/>
    <n v="413"/>
    <n v="1091"/>
    <m/>
    <m/>
    <m/>
    <n v="0"/>
    <n v="413"/>
    <n v="1091"/>
    <n v="0"/>
    <n v="0"/>
    <n v="0"/>
    <s v="FAS2884028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E0026300028452916"/>
    <m/>
    <s v=""/>
    <s v="Stedin Netbeheer Utrecht"/>
    <s v="871687400000002254"/>
    <s v="0"/>
    <s v="8742030102119"/>
    <s v="3x25A"/>
    <n v="0"/>
    <s v="Nee"/>
    <s v="Ja"/>
    <s v=""/>
    <s v=""/>
    <s v=""/>
    <s v="CE02959390"/>
    <s v="EO003006"/>
    <s v="Gemeente Zeist OV 2022"/>
    <s v=""/>
    <n v="1"/>
  </r>
  <r>
    <x v="4"/>
    <x v="4"/>
    <s v="51626268"/>
    <s v="O32397362"/>
    <x v="0"/>
    <s v="O32397378"/>
    <s v="O32519882"/>
    <x v="457"/>
    <d v="2021-01-01T00:00:00"/>
    <x v="0"/>
    <s v="Ja"/>
    <s v="Factureerbaar"/>
    <s v="In bedrijf"/>
    <s v="ANTONLAAN"/>
    <s v="416"/>
    <s v="BY"/>
    <s v="3701 VT"/>
    <s v="ZEIST"/>
    <s v="E1B"/>
    <s v="Elek"/>
    <s v="Kleinverbruik"/>
    <s v="JRL Jaarlijks"/>
    <s v="Ja"/>
    <s v="Administratief aan"/>
    <s v="Voorschotten toegelaten"/>
    <s v="E_DVK - Profielklik"/>
    <d v="2022-01-06T00:00:00"/>
    <n v="10469"/>
    <n v="11113"/>
    <m/>
    <m/>
    <m/>
    <n v="0"/>
    <n v="10469"/>
    <n v="11113"/>
    <n v="0"/>
    <n v="0"/>
    <n v="0"/>
    <s v="FAS2883683"/>
    <s v=""/>
    <s v="K20021659"/>
    <s v="Gemeente Zeist"/>
    <s v=""/>
    <s v="Postbus 513 3700 AM ZEIST"/>
    <s v=""/>
    <s v="OV"/>
    <s v="NL89BNGH0285010069"/>
    <s v="069"/>
    <s v="D30"/>
    <s v="3M"/>
    <s v="L&amp;W-BOR"/>
    <s v="ANTONLAAN 416 BY     - ZEIST"/>
    <s v="Groep op factuurstrc"/>
    <s v="140289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83"/>
    <x v="458"/>
    <d v="2021-01-01T00:00:00"/>
    <x v="0"/>
    <s v="Ja"/>
    <s v="Niet in bedrijf"/>
    <s v="Uit bedrijf"/>
    <s v="Utrechtseweg"/>
    <s v="141"/>
    <s v="BY"/>
    <s v="3702 AC"/>
    <s v="ZEIST"/>
    <s v="E1B"/>
    <s v="Elek"/>
    <s v="Kleinverbruik"/>
    <s v="JRL Jaarlijks"/>
    <s v="Nee"/>
    <s v=""/>
    <s v="Voorschotten toegelaten"/>
    <s v="E_DVK - Profielklik"/>
    <d v="2021-01-01T00:00:00"/>
    <n v="9655"/>
    <n v="5035"/>
    <n v="0"/>
    <n v="0"/>
    <m/>
    <n v="0"/>
    <n v="0"/>
    <n v="0"/>
    <n v="0"/>
    <n v="0"/>
    <n v="0"/>
    <s v="FAS2883716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141 BY     - ZEIST"/>
    <s v="Groep op factuurstrc"/>
    <s v="9608495F"/>
    <m/>
    <s v=""/>
    <s v="Stedin Netbeheer Utrecht"/>
    <s v="871687400000002254"/>
    <s v="0"/>
    <s v="8742030102119"/>
    <s v="3x25A"/>
    <n v="0"/>
    <s v="Nee"/>
    <s v="Ja"/>
    <s v=""/>
    <s v=""/>
    <s v=""/>
    <s v="CE02967883"/>
    <s v="EO002987"/>
    <s v="Gemeente Zeist VRI 2022"/>
    <s v=""/>
    <n v="1"/>
  </r>
  <r>
    <x v="4"/>
    <x v="4"/>
    <s v="51626268"/>
    <s v="O32397362"/>
    <x v="0"/>
    <s v="O32397378"/>
    <s v="O32519884"/>
    <x v="459"/>
    <d v="2021-01-01T00:00:00"/>
    <x v="0"/>
    <s v="Ja"/>
    <s v="Factureerbaar"/>
    <s v="In bedrijf"/>
    <s v="Van Doornlaantje"/>
    <s v="1"/>
    <s v="BY"/>
    <s v="3701 VR"/>
    <s v="ZEIST"/>
    <s v="E1B"/>
    <s v="Elek"/>
    <s v="Kleinverbruik"/>
    <s v="JRL Jaarlijks"/>
    <s v="Ja"/>
    <s v="Administratief aan"/>
    <s v="Voorschotten toegelaten"/>
    <s v="E_DVK - Profielklik"/>
    <d v="2022-01-05T00:00:00"/>
    <n v="25788"/>
    <n v="38546"/>
    <m/>
    <m/>
    <m/>
    <n v="0"/>
    <n v="25788"/>
    <n v="38546"/>
    <n v="0"/>
    <n v="0"/>
    <n v="0"/>
    <s v="FAS2883718"/>
    <s v=""/>
    <s v="K20021659"/>
    <s v="Gemeente Zeist"/>
    <s v=""/>
    <s v="Postbus 513 3700 AM ZEIST"/>
    <s v=""/>
    <s v="OV"/>
    <s v="NL89BNGH0285010069"/>
    <s v="069"/>
    <s v="D30"/>
    <s v="3M"/>
    <s v="L&amp;W-BOR"/>
    <s v="VAN DOORNLAANTJE 1 BY     - ZEIST"/>
    <s v="Groep op factuurstrc"/>
    <s v="1402898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885"/>
    <x v="460"/>
    <d v="2021-01-01T00:00:00"/>
    <x v="0"/>
    <s v="Ja"/>
    <s v="Factureerbaar"/>
    <s v="In bedrijf"/>
    <s v="1E DORPSSTRAAT"/>
    <s v="5"/>
    <s v="BY"/>
    <s v="3701 HA"/>
    <s v="ZEIST"/>
    <s v="E1B"/>
    <s v="Elek"/>
    <s v="Kleinverbruik"/>
    <s v="JRL Jaarlijks"/>
    <s v="Ja"/>
    <s v="Administratief aan"/>
    <s v="Voorschotten toegelaten"/>
    <s v="E_DVK - Profielklik"/>
    <d v="2022-01-06T00:00:00"/>
    <n v="413"/>
    <n v="289"/>
    <m/>
    <m/>
    <m/>
    <n v="0"/>
    <n v="413"/>
    <n v="289"/>
    <n v="0"/>
    <n v="0"/>
    <n v="0"/>
    <s v="FAS2883619"/>
    <s v="Vastgoed KV"/>
    <s v="K20021659"/>
    <s v="Gemeente Zeist"/>
    <s v=""/>
    <s v="Postbus 513 3700 AM ZEIST"/>
    <s v=""/>
    <s v="OV"/>
    <s v="NL89BNGH0285010069"/>
    <s v="069"/>
    <s v="D30"/>
    <s v="3M"/>
    <s v="Vastgoed"/>
    <s v="1e Dorpsstraat 5 BIJ - ZEIST"/>
    <s v="Groep op factuurstrc"/>
    <s v="1267696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86"/>
    <x v="461"/>
    <d v="2021-01-01T00:00:00"/>
    <x v="14"/>
    <s v="Nee"/>
    <s v="Eindafrekening"/>
    <s v="In bedrijf"/>
    <s v="1E DORPSSTRAAT"/>
    <s v="13"/>
    <s v=""/>
    <s v="3701 HA"/>
    <s v="ZEIST"/>
    <s v="E2B"/>
    <s v="Elek"/>
    <s v="Kleinverbruik"/>
    <s v="JRL Jaarlijks"/>
    <s v="Ja"/>
    <s v="Administratief aan"/>
    <s v="Voorschotten toegelaten"/>
    <s v="E_DVK - Profielklik"/>
    <d v="2021-01-20T00:00:00"/>
    <n v="2413"/>
    <n v="887"/>
    <m/>
    <m/>
    <m/>
    <n v="0"/>
    <n v="413"/>
    <n v="136"/>
    <n v="0"/>
    <n v="0"/>
    <n v="0"/>
    <s v="FAS2883620"/>
    <s v=""/>
    <s v="K20021659"/>
    <s v="Gemeente Zeist"/>
    <s v=""/>
    <s v="Postbus 513 3700 AM ZEIST"/>
    <s v=""/>
    <s v="OV"/>
    <s v="NL89BNGH0285010069"/>
    <s v="069"/>
    <s v="D30"/>
    <s v="3M"/>
    <s v="Informatievoorziening"/>
    <s v="1e Dorpsstraat 13  - ZEIST"/>
    <s v="Groep op factuurstrc"/>
    <s v="0012691692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87"/>
    <x v="462"/>
    <d v="2021-01-01T00:00:00"/>
    <x v="0"/>
    <s v="Ja"/>
    <s v="Factureerbaar"/>
    <s v="In bedrijf"/>
    <s v="Laan van Beek en Royen"/>
    <s v="1"/>
    <s v="BY"/>
    <s v="3701 AH"/>
    <s v="ZEIST"/>
    <s v="E1B"/>
    <s v="Elek"/>
    <s v="Kleinverbruik"/>
    <s v="JRL Jaarlijks"/>
    <s v="Ja"/>
    <s v="Administratief aan"/>
    <s v="Voorschotten toegelaten"/>
    <s v="E_DVK - Profielklik"/>
    <d v="2022-01-06T00:00:00"/>
    <n v="3278"/>
    <n v="3942"/>
    <m/>
    <m/>
    <m/>
    <n v="0"/>
    <n v="3278"/>
    <n v="3942"/>
    <n v="0"/>
    <n v="0"/>
    <n v="0"/>
    <s v="FAS2883672"/>
    <s v=""/>
    <s v="K20021659"/>
    <s v="Gemeente Zeist"/>
    <s v=""/>
    <s v="Postbus 513 3700 AM ZEIST"/>
    <s v=""/>
    <s v="OV"/>
    <s v="NL89BNGH0285010069"/>
    <s v="069"/>
    <s v="D30"/>
    <s v="3M"/>
    <s v="L&amp;W-BOR"/>
    <s v="LAAN VAN BEEK EN ROYEN 1 BY     - ZEIST"/>
    <s v="Groep op factuurstrc"/>
    <s v="E0025100054490315"/>
    <m/>
    <s v=""/>
    <s v="Stedin Netbeheer Utrecht"/>
    <s v="871687400000002254"/>
    <s v="0"/>
    <s v="8742030102119"/>
    <s v="3x25A"/>
    <n v="0"/>
    <s v="Nee"/>
    <s v="Ja"/>
    <s v=""/>
    <s v=""/>
    <s v=""/>
    <s v="CE02967884"/>
    <s v="EO002987"/>
    <s v="Gemeente Zeist VRI 2022"/>
    <s v=""/>
    <n v="1"/>
  </r>
  <r>
    <x v="4"/>
    <x v="4"/>
    <s v="51626268"/>
    <s v="O32397362"/>
    <x v="0"/>
    <s v="O32397378"/>
    <s v="O32519888"/>
    <x v="463"/>
    <d v="2021-01-01T00:00:00"/>
    <x v="0"/>
    <s v="Ja"/>
    <s v="Factureerbaar"/>
    <s v="In bedrijf"/>
    <s v="Jagerlaan"/>
    <s v="33"/>
    <s v=""/>
    <s v="3701 XH"/>
    <s v="ZEIST"/>
    <s v="E1B"/>
    <s v="Elek"/>
    <s v="Kleinverbruik"/>
    <s v="JRL Jaarlijks"/>
    <s v="Ja"/>
    <s v="Administratief aan"/>
    <s v="Voorschotten toegelaten"/>
    <s v="E_DVK - Profielklik"/>
    <d v="2022-04-15T00:00:00"/>
    <n v="2883"/>
    <n v="638"/>
    <m/>
    <m/>
    <m/>
    <n v="0"/>
    <n v="811"/>
    <n v="539"/>
    <n v="-1160"/>
    <n v="-540"/>
    <n v="0"/>
    <s v="FAS2883661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JAGERLAAN 33  - ZEIST"/>
    <s v="Groep op factuurstrc"/>
    <s v="009746130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89"/>
    <x v="464"/>
    <d v="2021-01-01T00:00:00"/>
    <x v="0"/>
    <s v="Ja"/>
    <s v="Factureerbaar"/>
    <s v="In bedrijf"/>
    <s v="Blikkenburgerlaan"/>
    <s v="63"/>
    <s v=""/>
    <s v="3703 CV"/>
    <s v="ZEIST"/>
    <s v="E1B"/>
    <s v="Elek"/>
    <s v="Kleinverbruik"/>
    <s v="JRL Jaarlijks"/>
    <s v="Ja"/>
    <s v="Administratief aan"/>
    <s v="Voorschotten toegelaten"/>
    <s v="E_DVK - Profielklik"/>
    <d v="2022-01-06T00:00:00"/>
    <n v="370"/>
    <n v="416"/>
    <m/>
    <m/>
    <m/>
    <n v="0"/>
    <n v="370"/>
    <n v="416"/>
    <n v="0"/>
    <n v="0"/>
    <n v="0"/>
    <s v="FAS2883684"/>
    <s v=""/>
    <s v="K20021659"/>
    <s v="Gemeente Zeist"/>
    <s v=""/>
    <s v="Postbus 513 3700 AM ZEIST"/>
    <s v=""/>
    <s v="OV"/>
    <s v="NL89BNGH0285010069"/>
    <s v="069"/>
    <s v="D30"/>
    <s v="3M"/>
    <s v="L&amp;W-BOR"/>
    <s v="BLIKKENBURGERLAAN 63  - ZEIST"/>
    <s v="Groep op factuurstrc"/>
    <s v="E0026300028473616"/>
    <m/>
    <s v=""/>
    <s v="Stedin Netbeheer Utrecht"/>
    <s v="871687400000002254"/>
    <s v="0"/>
    <s v="8742030102119"/>
    <s v="3x25A"/>
    <n v="0"/>
    <s v="Nee"/>
    <s v="Ja"/>
    <s v=""/>
    <s v=""/>
    <s v=""/>
    <s v="CE02967885"/>
    <s v="EO002988"/>
    <s v="Gemeente Zeist WHH 2022"/>
    <s v=""/>
    <n v="1"/>
  </r>
  <r>
    <x v="4"/>
    <x v="4"/>
    <s v="51626268"/>
    <s v="O32397362"/>
    <x v="0"/>
    <s v="O32397378"/>
    <s v="O32519890"/>
    <x v="465"/>
    <d v="2021-01-01T00:00:00"/>
    <x v="0"/>
    <s v="Ja"/>
    <s v="Factureerbaar"/>
    <s v="In bedrijf"/>
    <s v="Schaerweijdelaan"/>
    <s v="47"/>
    <s v="TO"/>
    <s v="3702 GJ"/>
    <s v="ZEIST"/>
    <s v="E1B"/>
    <s v="Elek"/>
    <s v="Kleinverbruik"/>
    <s v="JRL Jaarlijks"/>
    <s v="Ja"/>
    <s v="Administratief aan"/>
    <s v="Voorschotten toegelaten"/>
    <s v="E_DVK - Profielklik"/>
    <d v="2022-01-05T00:00:00"/>
    <n v="1185"/>
    <n v="1024"/>
    <m/>
    <m/>
    <m/>
    <n v="0"/>
    <n v="1185"/>
    <n v="1024"/>
    <n v="0"/>
    <n v="0"/>
    <n v="0"/>
    <s v="FAS2883694"/>
    <s v=""/>
    <s v="K20021659"/>
    <s v="Gemeente Zeist"/>
    <s v=""/>
    <s v="Postbus 513 3700 AM ZEIST"/>
    <s v=""/>
    <s v="OV"/>
    <s v="NL89BNGH0285010069"/>
    <s v="069"/>
    <s v="D30"/>
    <s v="3M"/>
    <s v="L&amp;W-BOR"/>
    <s v="SCHAERWEIJDELAAN 47 TO     - ZEIST"/>
    <s v="Groep op factuurstrc"/>
    <s v="E0025100054493615"/>
    <m/>
    <s v=""/>
    <s v="Stedin Netbeheer Utrecht"/>
    <s v="871687400000002254"/>
    <s v="0"/>
    <s v="8742030102119"/>
    <s v="3x25A"/>
    <n v="0"/>
    <s v="Nee"/>
    <s v="Ja"/>
    <s v=""/>
    <s v=""/>
    <s v=""/>
    <s v="CE02967886"/>
    <s v="EO002987"/>
    <s v="Gemeente Zeist VRI 2022"/>
    <s v=""/>
    <n v="1"/>
  </r>
  <r>
    <x v="4"/>
    <x v="4"/>
    <s v="51626268"/>
    <s v="O32397362"/>
    <x v="0"/>
    <s v="O32397378"/>
    <s v="O32519891"/>
    <x v="466"/>
    <d v="2021-01-01T00:00:00"/>
    <x v="0"/>
    <s v="Ja"/>
    <s v="Factureerbaar"/>
    <s v="In bedrijf"/>
    <s v="Zusterplein"/>
    <s v="10"/>
    <s v="AC"/>
    <s v="3703 CB"/>
    <s v="ZEIST"/>
    <s v="E1B"/>
    <s v="Elek"/>
    <s v="Kleinverbruik"/>
    <s v="JRL Jaarlijks"/>
    <s v="Ja"/>
    <s v="Administratief aan"/>
    <s v="Voorschotten toegelaten"/>
    <s v="E_DVK - Profielklik"/>
    <d v="2022-01-05T00:00:00"/>
    <n v="273"/>
    <n v="194"/>
    <m/>
    <m/>
    <m/>
    <n v="0"/>
    <n v="273"/>
    <n v="194"/>
    <n v="0"/>
    <n v="0"/>
    <n v="0"/>
    <s v="FAS2883737"/>
    <s v=""/>
    <s v="K20021659"/>
    <s v="Gemeente Zeist"/>
    <s v=""/>
    <s v="Postbus 513 3700 AM ZEIST"/>
    <s v=""/>
    <s v="OV"/>
    <s v="NL89BNGH0285010069"/>
    <s v="069"/>
    <s v="D30"/>
    <s v="3M"/>
    <s v="L&amp;W-BOR"/>
    <s v="ZUSTERPLEIN 10 AC     - ZEIST"/>
    <s v="Groep op factuurstrc"/>
    <s v="E0026300028455716"/>
    <m/>
    <s v=""/>
    <s v="Stedin Netbeheer Utrecht"/>
    <s v="871687400000002254"/>
    <s v="0"/>
    <s v="8742030102119"/>
    <s v="3x25A"/>
    <n v="0"/>
    <s v="Nee"/>
    <s v="Ja"/>
    <s v=""/>
    <s v=""/>
    <s v=""/>
    <s v="CE02967887"/>
    <s v="EO002988"/>
    <s v="Gemeente Zeist WHH 2022"/>
    <s v=""/>
    <n v="1"/>
  </r>
  <r>
    <x v="4"/>
    <x v="4"/>
    <s v="51626268"/>
    <s v="O32397362"/>
    <x v="0"/>
    <s v="O32397378"/>
    <s v="O32519892"/>
    <x v="467"/>
    <d v="2021-01-01T00:00:00"/>
    <x v="0"/>
    <s v="Ja"/>
    <s v="Factureerbaar"/>
    <s v="In bedrijf"/>
    <s v="LAGEWEG"/>
    <s v="4"/>
    <s v="AC"/>
    <s v="3703 CA"/>
    <s v="ZEIST"/>
    <s v="E1B"/>
    <s v="Elek"/>
    <s v="Kleinverbruik"/>
    <s v="JRL Jaarlijks"/>
    <s v="Ja"/>
    <s v="Administratief aan"/>
    <s v="Voorschotten toegelaten"/>
    <s v="E_DVK - Profielklik"/>
    <d v="2022-01-06T00:00:00"/>
    <n v="32"/>
    <n v="36"/>
    <m/>
    <m/>
    <m/>
    <n v="0"/>
    <n v="32"/>
    <n v="36"/>
    <n v="0"/>
    <n v="0"/>
    <n v="0"/>
    <s v="FAS2883676"/>
    <s v=""/>
    <s v="K20021659"/>
    <s v="Gemeente Zeist"/>
    <s v=""/>
    <s v="Postbus 513 3700 AM ZEIST"/>
    <s v=""/>
    <s v="OV"/>
    <s v="NL89BNGH0285010069"/>
    <s v="069"/>
    <s v="D30"/>
    <s v="3M"/>
    <s v="L&amp;W-BOR"/>
    <s v="LAGEWEG 4 AC     - ZEIST"/>
    <s v="Groep op factuurstrc"/>
    <s v="E0026300026129415"/>
    <m/>
    <s v=""/>
    <s v="Stedin Netbeheer Utrecht"/>
    <s v="871687400000002254"/>
    <s v="0"/>
    <s v="8742030102119"/>
    <s v="3x25A"/>
    <n v="0"/>
    <s v="Nee"/>
    <s v="Ja"/>
    <s v=""/>
    <s v=""/>
    <s v=""/>
    <s v="CE02967888"/>
    <s v="EO002988"/>
    <s v="Gemeente Zeist WHH 2022"/>
    <s v=""/>
    <n v="1"/>
  </r>
  <r>
    <x v="4"/>
    <x v="4"/>
    <s v="51626268"/>
    <s v="O32397391"/>
    <x v="1"/>
    <s v="O32397402"/>
    <s v="O32879754"/>
    <x v="468"/>
    <d v="2022-01-14T00:00:00"/>
    <x v="0"/>
    <s v="Ja"/>
    <s v="Factureerbaar"/>
    <s v="In bedrijf"/>
    <s v="Leliestraat"/>
    <s v="7"/>
    <s v=""/>
    <s v="3702 CA"/>
    <s v="ZEIST"/>
    <s v="E1B"/>
    <s v="Elek"/>
    <s v="Kleinverbruik"/>
    <s v="JRL Jaarlijks"/>
    <s v="Ja"/>
    <s v="Administratief aan"/>
    <s v="Voorschotten toegelaten"/>
    <s v="E_DVK - Profielklik"/>
    <d v="2022-01-14T00:00:00"/>
    <n v="542"/>
    <n v="393"/>
    <n v="0"/>
    <n v="0"/>
    <m/>
    <n v="0"/>
    <m/>
    <m/>
    <m/>
    <m/>
    <m/>
    <s v="FAS3491881"/>
    <s v=""/>
    <s v="K20021659"/>
    <s v="Gemeente Zeist"/>
    <s v=""/>
    <s v="Postbus 513 3700 AM ZEIST"/>
    <s v=""/>
    <s v="OV"/>
    <s v="NL89BNGH0285010069"/>
    <s v="069"/>
    <s v="D30"/>
    <s v="3M"/>
    <s v="Vastgoed"/>
    <s v="00145"/>
    <s v="Groep op factuurstrc"/>
    <s v="100002867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91"/>
    <x v="1"/>
    <s v="O32397402"/>
    <s v="O32879607"/>
    <x v="469"/>
    <d v="2022-01-14T00:00:00"/>
    <x v="15"/>
    <s v="Nee"/>
    <s v="Eindafrekening"/>
    <s v="In bedrijf"/>
    <s v="Leliestraat"/>
    <s v="5"/>
    <s v=""/>
    <s v="3702 CA"/>
    <s v="ZEIST"/>
    <s v="E1B"/>
    <s v="Elek"/>
    <s v="Kleinverbruik"/>
    <s v="JRL Jaarlijks"/>
    <s v="Ja"/>
    <s v="Administratief aan"/>
    <s v="Voorschotten toegelaten"/>
    <s v="E_DVK - Profielklik"/>
    <d v="2022-01-16T00:00:00"/>
    <n v="377"/>
    <n v="324"/>
    <m/>
    <m/>
    <m/>
    <n v="0"/>
    <m/>
    <m/>
    <m/>
    <m/>
    <m/>
    <s v="FAS3491330"/>
    <s v=""/>
    <s v="K20021659"/>
    <s v="Gemeente Zeist"/>
    <s v=""/>
    <s v="Postbus 513 3700 AM ZEIST"/>
    <s v=""/>
    <s v="OV"/>
    <s v="NL89BNGH0285010069"/>
    <s v="069"/>
    <s v="D30"/>
    <s v="3M"/>
    <s v="Vastgoed"/>
    <s v="Leliestraat, 5, 3702CA, Zeist"/>
    <s v="Groep op factuurstrc"/>
    <s v="E0025100051068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93"/>
    <x v="470"/>
    <d v="2021-01-01T00:00:00"/>
    <x v="0"/>
    <s v="Ja"/>
    <s v="Factureerbaar"/>
    <s v="In bedrijf"/>
    <s v="ZINZENDORFLAAN"/>
    <s v="2"/>
    <s v="BY"/>
    <s v="3703 CG"/>
    <s v="ZEIST"/>
    <s v="E2B"/>
    <s v="Elek"/>
    <s v="Kleinverbruik"/>
    <s v="JRL Jaarlijks"/>
    <s v="Ja"/>
    <s v="Administratief aan"/>
    <s v="Voorschotten toegelaten"/>
    <s v="E_DVK - Profielklik"/>
    <d v="2022-01-06T00:00:00"/>
    <n v="21106"/>
    <n v="23128"/>
    <m/>
    <m/>
    <m/>
    <n v="0"/>
    <n v="21106"/>
    <n v="23128"/>
    <n v="0"/>
    <n v="0"/>
    <n v="0"/>
    <s v="FAS2883735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ZINZENDORFLAAN 2 BY     - ZEIST"/>
    <s v="Groep op factuurstrc"/>
    <s v="1269168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894"/>
    <x v="471"/>
    <d v="2021-01-01T00:00:00"/>
    <x v="0"/>
    <s v="Ja"/>
    <s v="Factureerbaar"/>
    <s v="In bedrijf"/>
    <s v="ZINZENDORFLAAN"/>
    <s v="2"/>
    <s v="BY"/>
    <s v="3703 CG"/>
    <s v="ZEIST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883736"/>
    <s v=""/>
    <s v="K20021659"/>
    <s v="Gemeente Zeist"/>
    <s v=""/>
    <s v="Postbus 513 3700 AM ZEIST"/>
    <s v=""/>
    <s v="OV"/>
    <s v="NL89BNGH0285010069"/>
    <s v="069"/>
    <s v="D30"/>
    <s v="3M"/>
    <s v="L&amp;W-BOR"/>
    <s v="ZINZENDORFLAAN 2 BY     - ZEIST"/>
    <s v="Groep op factuurstrc"/>
    <s v="E0034006769330416"/>
    <m/>
    <s v=""/>
    <s v="Stedin Netbeheer Utrecht"/>
    <s v="871687400000002254"/>
    <s v="0"/>
    <s v="8742030102119"/>
    <s v="3x25A"/>
    <n v="0"/>
    <s v="Nee"/>
    <s v="Ja"/>
    <s v=""/>
    <s v=""/>
    <s v=""/>
    <s v="CE02967889"/>
    <s v="EO002988"/>
    <s v="Gemeente Zeist WHH 2022"/>
    <s v=""/>
    <n v="1"/>
  </r>
  <r>
    <x v="4"/>
    <x v="4"/>
    <s v="51626268"/>
    <s v="O32397362"/>
    <x v="0"/>
    <s v="O32397378"/>
    <s v="O32519895"/>
    <x v="472"/>
    <d v="2021-01-01T00:00:00"/>
    <x v="0"/>
    <s v="Ja"/>
    <s v="Factureerbaar"/>
    <s v="In bedrijf"/>
    <s v="Kroostweg-Noord"/>
    <s v="127"/>
    <s v="BY"/>
    <s v="3704 DV"/>
    <s v="ZEIST"/>
    <s v="E1B"/>
    <s v="Elek"/>
    <s v="Kleinverbruik"/>
    <s v="JRL Jaarlijks"/>
    <s v="Ja"/>
    <s v="Administratief aan"/>
    <s v="Voorschotten toegelaten"/>
    <s v="E_DVK - Profielklik"/>
    <d v="2022-01-05T00:00:00"/>
    <n v="1592"/>
    <n v="1489"/>
    <m/>
    <m/>
    <m/>
    <n v="0"/>
    <n v="1592"/>
    <n v="1489"/>
    <n v="0"/>
    <n v="0"/>
    <n v="0"/>
    <s v="FAS2883670"/>
    <s v=""/>
    <s v="K20021659"/>
    <s v="Gemeente Zeist"/>
    <s v=""/>
    <s v="Postbus 513 3700 AM ZEIST"/>
    <s v=""/>
    <s v="OV"/>
    <s v="NL89BNGH0285010069"/>
    <s v="069"/>
    <s v="D30"/>
    <s v="3M"/>
    <s v="L&amp;W-BOR"/>
    <s v="KROOSTWEG-NOORD 127 BY     - ZEIST"/>
    <s v="Groep op factuurstrc"/>
    <s v="E0025100056176716"/>
    <m/>
    <s v=""/>
    <s v="Stedin Netbeheer Utrecht"/>
    <s v="871687400000002254"/>
    <s v="0"/>
    <s v="8742030102119"/>
    <s v="3x25A"/>
    <n v="0"/>
    <s v="Nee"/>
    <s v="Ja"/>
    <s v=""/>
    <s v=""/>
    <s v=""/>
    <s v="CE02967890"/>
    <s v="EO002987"/>
    <s v="Gemeente Zeist VRI 2022"/>
    <s v=""/>
    <n v="1"/>
  </r>
  <r>
    <x v="4"/>
    <x v="4"/>
    <s v="51626268"/>
    <s v="O32397362"/>
    <x v="0"/>
    <s v="O32397378"/>
    <s v="O32519896"/>
    <x v="473"/>
    <d v="2021-01-01T00:00:00"/>
    <x v="0"/>
    <s v="Ja"/>
    <s v="Factureerbaar"/>
    <s v="In bedrijf"/>
    <s v="Kroostweg-Noord"/>
    <s v="176"/>
    <s v="AC"/>
    <s v="3704 DX"/>
    <s v="ZEIST"/>
    <s v="E1B"/>
    <s v="Elek"/>
    <s v="Kleinverbruik"/>
    <s v="JRL Jaarlijks"/>
    <s v="Ja"/>
    <s v="Administratief aan"/>
    <s v="Voorschotten toegelaten"/>
    <s v="E_DVK - Profielklik"/>
    <d v="2022-01-06T00:00:00"/>
    <n v="926"/>
    <n v="718"/>
    <m/>
    <m/>
    <m/>
    <n v="0"/>
    <n v="964"/>
    <n v="728"/>
    <n v="0"/>
    <n v="0"/>
    <n v="0"/>
    <s v="FAS2883671"/>
    <s v=""/>
    <s v="K20021659"/>
    <s v="Gemeente Zeist"/>
    <s v=""/>
    <s v="Postbus 513 3700 AM ZEIST"/>
    <s v=""/>
    <s v="OV"/>
    <s v="NL89BNGH0285010069"/>
    <s v="069"/>
    <s v="D30"/>
    <s v="3M"/>
    <s v="L&amp;W-BOR"/>
    <s v="KROOSTWEG-NOORD 176 AC     - ZEIST"/>
    <s v="Groep op factuurstrc"/>
    <s v="E0026300026129515"/>
    <m/>
    <s v=""/>
    <s v="Stedin Netbeheer Utrecht"/>
    <s v="871687400000002254"/>
    <s v="0"/>
    <s v="8742030102119"/>
    <s v="3x25A"/>
    <n v="0"/>
    <s v="Nee"/>
    <s v="Ja"/>
    <s v=""/>
    <s v=""/>
    <s v=""/>
    <s v="CE02967891"/>
    <s v="EO002988"/>
    <s v="Gemeente Zeist WHH 2022"/>
    <s v=""/>
    <n v="1"/>
  </r>
  <r>
    <x v="4"/>
    <x v="4"/>
    <s v="51626268"/>
    <s v="O32397362"/>
    <x v="0"/>
    <s v="O32397378"/>
    <s v="O32519897"/>
    <x v="474"/>
    <d v="2021-01-01T00:00:00"/>
    <x v="0"/>
    <s v="Ja"/>
    <s v="Factureerbaar"/>
    <s v="In bedrijf"/>
    <s v="COUWENHOVEN"/>
    <s v="3124"/>
    <s v="BY"/>
    <s v="3703 HB"/>
    <s v="ZEIST"/>
    <s v="E2B"/>
    <s v="Elek"/>
    <s v="Kleinverbruik"/>
    <s v="JRL Jaarlijks"/>
    <s v="Ja"/>
    <s v="Administratief aan"/>
    <s v="Voorschotten toegelaten"/>
    <s v="E_DVK - Profielklik"/>
    <d v="2022-01-06T00:00:00"/>
    <n v="3570"/>
    <n v="4014"/>
    <m/>
    <m/>
    <m/>
    <n v="0"/>
    <n v="3570"/>
    <n v="4014"/>
    <n v="0"/>
    <n v="0"/>
    <n v="0"/>
    <s v="FAS2883640"/>
    <s v=""/>
    <s v="K20021659"/>
    <s v="Gemeente Zeist"/>
    <s v=""/>
    <s v="Postbus 513 3700 AM ZEIST"/>
    <s v=""/>
    <s v="OV"/>
    <s v="NL89BNGH0285010069"/>
    <s v="069"/>
    <s v="D30"/>
    <s v="3M"/>
    <s v="L&amp;W-BOR"/>
    <s v="COUWENHOVEN 3124 BY     - ZEIST"/>
    <s v="Groep op factuurstrc"/>
    <s v="E0054007639904720"/>
    <m/>
    <s v=""/>
    <s v="Stedin Netbeheer Utrecht"/>
    <s v="871687400000002254"/>
    <s v="0"/>
    <s v="8742030106117"/>
    <s v="3x80A"/>
    <n v="0"/>
    <s v="Nee"/>
    <s v="Ja"/>
    <s v=""/>
    <s v=""/>
    <s v=""/>
    <s v="CE02967892"/>
    <s v="EO002988"/>
    <s v="Gemeente Zeist WHH 2022"/>
    <s v=""/>
    <n v="1"/>
  </r>
  <r>
    <x v="4"/>
    <x v="4"/>
    <s v="51626268"/>
    <s v="O32397362"/>
    <x v="0"/>
    <s v="O32397378"/>
    <s v="O32519898"/>
    <x v="475"/>
    <d v="2021-01-01T00:00:00"/>
    <x v="0"/>
    <s v="Ja"/>
    <s v="Factureerbaar"/>
    <s v="In bedrijf"/>
    <s v="Utrechtseweg"/>
    <s v="68"/>
    <s v=""/>
    <s v="3704 HE"/>
    <s v="ZEIST"/>
    <s v="E1B"/>
    <s v="Elek"/>
    <s v="Kleinverbruik"/>
    <s v="JRL Jaarlijks"/>
    <s v="Ja"/>
    <s v="Administratief aan"/>
    <s v="Voorschotten toegelaten"/>
    <s v="E_DVK - Profielklik"/>
    <d v="2022-01-06T00:00:00"/>
    <n v="3985"/>
    <n v="3047"/>
    <m/>
    <m/>
    <m/>
    <n v="0"/>
    <n v="3985"/>
    <n v="3047"/>
    <n v="0"/>
    <n v="0"/>
    <n v="0"/>
    <s v="FAS2883715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68  - ZEIST"/>
    <s v="Groep op factuurstrc"/>
    <s v="E00263000284730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638219"/>
    <x v="476"/>
    <d v="2021-02-12T00:00:00"/>
    <x v="0"/>
    <s v="Ja"/>
    <s v="Factureerbaar"/>
    <s v="In bedrijf"/>
    <s v="Utrechtseweg"/>
    <s v="66"/>
    <s v="BY"/>
    <s v="3704 HE"/>
    <s v="ZEIST"/>
    <s v="E1B"/>
    <s v="Elek"/>
    <s v="Kleinverbruik"/>
    <s v="JRL Jaarlijks"/>
    <s v="Ja"/>
    <s v="Administratief aan"/>
    <s v="Voorschotten toegelaten"/>
    <s v="E_DVK - Profielklik"/>
    <d v="2022-04-11T00:00:00"/>
    <n v="2195"/>
    <n v="2625"/>
    <m/>
    <m/>
    <m/>
    <n v="0"/>
    <n v="1928"/>
    <n v="2324"/>
    <n v="0"/>
    <n v="0"/>
    <n v="0"/>
    <s v="FAS2736690"/>
    <s v=""/>
    <s v="K20021659"/>
    <s v="Gemeente Zeist"/>
    <s v=""/>
    <s v="Postbus 513 3700 AM ZEIST"/>
    <s v=""/>
    <s v="OV"/>
    <s v="NL89BNGH0285010069"/>
    <s v="069"/>
    <s v="D30"/>
    <s v="3M"/>
    <s v="L&amp;W-BOR"/>
    <s v="VRI Hoek Schaerweijdelaan/Griftlaan"/>
    <s v="Groep op factuurstrc"/>
    <s v="E002510005626421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4"/>
    <x v="4"/>
    <s v="51626268"/>
    <s v="O32397362"/>
    <x v="0"/>
    <s v="O32397378"/>
    <s v="O32519900"/>
    <x v="477"/>
    <d v="2021-01-01T00:00:00"/>
    <x v="0"/>
    <s v="Ja"/>
    <s v="Factureerbaar"/>
    <s v="In bedrijf"/>
    <s v="Utrechtseweg"/>
    <s v="37"/>
    <s v="BY"/>
    <s v="3704 HB"/>
    <s v="ZEIST"/>
    <s v="E1B"/>
    <s v="Elek"/>
    <s v="Kleinverbruik"/>
    <s v="JRL Jaarlijks"/>
    <s v="Ja"/>
    <s v="Administratief aan"/>
    <s v="Voorschotten toegelaten"/>
    <s v="E_DVK - Profielklik"/>
    <d v="2021-10-27T00:00:00"/>
    <n v="2527"/>
    <n v="2581"/>
    <m/>
    <m/>
    <m/>
    <n v="0"/>
    <n v="2543"/>
    <n v="2677"/>
    <n v="0"/>
    <n v="0"/>
    <n v="0"/>
    <s v="FAS2883713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37 BY     - ZEIST"/>
    <s v="Groep op factuurstrc"/>
    <s v="E0025100056176816"/>
    <m/>
    <s v=""/>
    <s v="Stedin Netbeheer Utrecht"/>
    <s v="871687400000002254"/>
    <s v="0"/>
    <s v="8742030102119"/>
    <s v="3x25A"/>
    <n v="0"/>
    <s v="Nee"/>
    <s v="Ja"/>
    <s v=""/>
    <s v=""/>
    <s v=""/>
    <s v="CE02967893"/>
    <s v="EO002987"/>
    <s v="Gemeente Zeist VRI 2022"/>
    <s v=""/>
    <n v="1"/>
  </r>
  <r>
    <x v="4"/>
    <x v="4"/>
    <s v="51626268"/>
    <s v="O32397362"/>
    <x v="0"/>
    <s v="O32397378"/>
    <s v="O32519901"/>
    <x v="478"/>
    <d v="2021-01-01T00:00:00"/>
    <x v="0"/>
    <s v="Ja"/>
    <s v="Factureerbaar"/>
    <s v="In bedrijf"/>
    <s v="Utrechtseweg"/>
    <s v="48"/>
    <s v="A"/>
    <s v="3704 HE"/>
    <s v="ZEIST"/>
    <s v="E1B"/>
    <s v="Elek"/>
    <s v="Kleinverbruik"/>
    <s v="JRL Jaarlijks"/>
    <s v="Ja"/>
    <s v="Administratief aan"/>
    <s v="Voorschotten toegelaten"/>
    <s v="E_DVK - Profielklik"/>
    <d v="2022-01-06T00:00:00"/>
    <n v="233"/>
    <n v="207"/>
    <m/>
    <m/>
    <m/>
    <n v="0"/>
    <n v="233"/>
    <n v="207"/>
    <n v="0"/>
    <n v="0"/>
    <n v="0"/>
    <s v="FAS2883685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48 A      - ZEIST"/>
    <s v="Groep op factuurstrc"/>
    <s v="E0026300028473416"/>
    <m/>
    <s v=""/>
    <s v="Stedin Netbeheer Utrecht"/>
    <s v="871687400000002254"/>
    <s v="0"/>
    <s v="8742030102119"/>
    <s v="3x25A"/>
    <n v="0"/>
    <s v="Nee"/>
    <s v="Ja"/>
    <s v=""/>
    <s v=""/>
    <s v=""/>
    <s v="CE02967894"/>
    <s v="EO002988"/>
    <s v="Gemeente Zeist WHH 2022"/>
    <s v=""/>
    <n v="1"/>
  </r>
  <r>
    <x v="4"/>
    <x v="4"/>
    <s v="51626268"/>
    <s v="O32397362"/>
    <x v="0"/>
    <s v="O32397378"/>
    <s v="O32519902"/>
    <x v="479"/>
    <d v="2021-01-01T00:00:00"/>
    <x v="0"/>
    <s v="Ja"/>
    <s v="Factureerbaar"/>
    <s v="In bedrijf"/>
    <s v="Utrechtseweg"/>
    <s v="9"/>
    <s v="BY"/>
    <s v="3704 HA"/>
    <s v="ZEIST"/>
    <s v="E1B"/>
    <s v="Elek"/>
    <s v="Kleinverbruik"/>
    <s v="JRL Jaarlijks"/>
    <s v="Ja"/>
    <s v="Administratief aan"/>
    <s v="Voorschotten toegelaten"/>
    <s v="E_DVK - Profielklik"/>
    <d v="2022-01-06T00:00:00"/>
    <n v="1527"/>
    <n v="1485"/>
    <m/>
    <m/>
    <m/>
    <n v="0"/>
    <n v="1579"/>
    <n v="1551"/>
    <n v="0"/>
    <n v="0"/>
    <n v="0"/>
    <s v="FAS2883712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9 BY     - ZEIST"/>
    <s v="Groep op factuurstrc"/>
    <s v="E0025100056176916"/>
    <m/>
    <s v=""/>
    <s v="Stedin Netbeheer Utrecht"/>
    <s v="871687400000002254"/>
    <s v="0"/>
    <s v="8742030102119"/>
    <s v="3x25A"/>
    <n v="0"/>
    <s v="Nee"/>
    <s v="Ja"/>
    <s v=""/>
    <s v=""/>
    <s v=""/>
    <s v="CE02967895"/>
    <s v="EO002987"/>
    <s v="Gemeente Zeist VRI 2022"/>
    <s v=""/>
    <n v="1"/>
  </r>
  <r>
    <x v="4"/>
    <x v="4"/>
    <s v="51626268"/>
    <s v="O32397362"/>
    <x v="0"/>
    <s v="O32397378"/>
    <s v="O32519903"/>
    <x v="480"/>
    <d v="2021-01-01T00:00:00"/>
    <x v="0"/>
    <s v="Ja"/>
    <s v="Factureerbaar"/>
    <s v="In bedrijf"/>
    <s v="Fazantenlaan"/>
    <s v="72"/>
    <s v="TO"/>
    <s v="3704 EN"/>
    <s v="ZEIST"/>
    <s v="E1B"/>
    <s v="Elek"/>
    <s v="Kleinverbruik"/>
    <s v="JRL Jaarlijks"/>
    <s v="Ja"/>
    <s v="Administratief aan"/>
    <s v="Voorschotten toegelaten"/>
    <s v="E_DVK - Profielklik"/>
    <d v="2022-01-05T00:00:00"/>
    <n v="2743"/>
    <n v="2038"/>
    <n v="0"/>
    <n v="0"/>
    <m/>
    <n v="0"/>
    <n v="-280"/>
    <n v="2237"/>
    <n v="0"/>
    <n v="0"/>
    <n v="0"/>
    <s v="FAS2883656"/>
    <s v=""/>
    <s v="K20021659"/>
    <s v="Gemeente Zeist"/>
    <s v=""/>
    <s v="Postbus 513 3700 AM ZEIST"/>
    <s v=""/>
    <s v="OV"/>
    <s v="NL89BNGH0285010069"/>
    <s v="069"/>
    <s v="D30"/>
    <s v="3M"/>
    <s v="L&amp;W-BOR"/>
    <s v="FAZANTENLAAN 72 TO     - ZEIST"/>
    <s v="Groep op factuurstrc"/>
    <s v="14028985"/>
    <m/>
    <s v=""/>
    <s v="Stedin Netbeheer Utrecht"/>
    <s v="871687400000002254"/>
    <s v="0"/>
    <s v="8742030102119"/>
    <s v="3x25A"/>
    <n v="0"/>
    <s v="Nee"/>
    <s v="Ja"/>
    <s v=""/>
    <s v=""/>
    <s v=""/>
    <s v="CE02967896"/>
    <s v="EO002988"/>
    <s v="Gemeente Zeist WHH 2022"/>
    <s v=""/>
    <n v="1"/>
  </r>
  <r>
    <x v="4"/>
    <x v="4"/>
    <s v="51626268"/>
    <s v="O32397362"/>
    <x v="0"/>
    <s v="O32397378"/>
    <s v="O32519904"/>
    <x v="481"/>
    <d v="2021-01-01T00:00:00"/>
    <x v="0"/>
    <s v="Ja"/>
    <s v="Factureerbaar"/>
    <s v="In bedrijf"/>
    <s v="Nijenheim"/>
    <s v="3269"/>
    <s v="BY"/>
    <s v="3704 AW"/>
    <s v="ZEIST"/>
    <s v="E1B"/>
    <s v="Elek"/>
    <s v="Kleinverbruik"/>
    <s v="JRL Jaarlijks"/>
    <s v="Ja"/>
    <s v="Administratief aan"/>
    <s v="Voorschotten toegelaten"/>
    <s v="E_DVK - Profielklik"/>
    <d v="2022-01-06T00:00:00"/>
    <n v="167"/>
    <n v="206"/>
    <m/>
    <m/>
    <m/>
    <n v="0"/>
    <n v="167"/>
    <n v="206"/>
    <n v="0"/>
    <n v="0"/>
    <n v="0"/>
    <s v="FAS2883680"/>
    <s v=""/>
    <s v="K20021659"/>
    <s v="Gemeente Zeist"/>
    <s v=""/>
    <s v="Postbus 513 3700 AM ZEIST"/>
    <s v=""/>
    <s v="OV"/>
    <s v="NL89BNGH0285010069"/>
    <s v="069"/>
    <s v="D30"/>
    <s v="3M"/>
    <s v="L&amp;W-BOR"/>
    <s v="NIJENHEIM 3269 BY     - ZEIST"/>
    <s v="Groep op factuurstrc"/>
    <s v="E0026300028473516"/>
    <m/>
    <s v=""/>
    <s v="Stedin Netbeheer Utrecht"/>
    <s v="871687400000002254"/>
    <s v="0"/>
    <s v="8742030102119"/>
    <s v="3x25A"/>
    <n v="0"/>
    <s v="Nee"/>
    <s v="Ja"/>
    <s v=""/>
    <s v=""/>
    <s v=""/>
    <s v="CE02967897"/>
    <s v="EO002988"/>
    <s v="Gemeente Zeist WHH 2022"/>
    <s v=""/>
    <n v="1"/>
  </r>
  <r>
    <x v="4"/>
    <x v="4"/>
    <s v="51626268"/>
    <s v="O32397362"/>
    <x v="0"/>
    <s v="O32397378"/>
    <s v="O32519905"/>
    <x v="482"/>
    <d v="2021-01-01T00:00:00"/>
    <x v="0"/>
    <s v="Ja"/>
    <s v="Factureerbaar"/>
    <s v="In bedrijf"/>
    <s v="De Clomp"/>
    <s v="3001"/>
    <s v="BY"/>
    <s v="3704 KX"/>
    <s v="ZEIST"/>
    <s v="E1B"/>
    <s v="Elek"/>
    <s v="Kleinverbruik"/>
    <s v="JRL Jaarlijks"/>
    <s v="Ja"/>
    <s v="Administratief aan"/>
    <s v="Voorschotten toegelaten"/>
    <s v="E_DVK - Profielklik"/>
    <d v="2022-01-06T00:00:00"/>
    <n v="200"/>
    <n v="262"/>
    <m/>
    <m/>
    <m/>
    <n v="0"/>
    <n v="200"/>
    <n v="262"/>
    <n v="0"/>
    <n v="0"/>
    <n v="0"/>
    <s v="FAS2883641"/>
    <s v=""/>
    <s v="K20021659"/>
    <s v="Gemeente Zeist"/>
    <s v=""/>
    <s v="Postbus 513 3700 AM ZEIST"/>
    <s v=""/>
    <s v="OV"/>
    <s v="NL89BNGH0285010069"/>
    <s v="069"/>
    <s v="D30"/>
    <s v="3M"/>
    <s v="L&amp;W-BOR"/>
    <s v="DE CLOMP 3001 BY     - ZEIST"/>
    <s v="Groep op factuurstrc"/>
    <s v="E0030003203362916"/>
    <m/>
    <s v=""/>
    <s v="Stedin Netbeheer Utrecht"/>
    <s v="871687400000002254"/>
    <s v="0"/>
    <s v="8742030102119"/>
    <s v="3x25A"/>
    <n v="0"/>
    <s v="Nee"/>
    <s v="Ja"/>
    <s v=""/>
    <s v=""/>
    <s v=""/>
    <s v="CE02967898"/>
    <s v="EO002988"/>
    <s v="Gemeente Zeist WHH 2022"/>
    <s v=""/>
    <n v="1"/>
  </r>
  <r>
    <x v="4"/>
    <x v="4"/>
    <s v="51626268"/>
    <s v="O32397362"/>
    <x v="0"/>
    <s v="O32397378"/>
    <s v="O32519906"/>
    <x v="483"/>
    <d v="2021-01-01T00:00:00"/>
    <x v="0"/>
    <s v="Ja"/>
    <s v="Factureerbaar"/>
    <s v="In bedrijf"/>
    <s v="Lagegrond"/>
    <s v="1"/>
    <s v="BY"/>
    <s v="3704 GC"/>
    <s v="ZEIST"/>
    <s v="E1B"/>
    <s v="Elek"/>
    <s v="Kleinverbruik"/>
    <s v="JRL Jaarlijks"/>
    <s v="Ja"/>
    <s v="Administratief aan"/>
    <s v="Voorschotten toegelaten"/>
    <s v="E_DVK - Profielklik"/>
    <d v="2022-01-06T00:00:00"/>
    <n v="25"/>
    <n v="30"/>
    <m/>
    <m/>
    <m/>
    <n v="0"/>
    <n v="25"/>
    <n v="30"/>
    <n v="0"/>
    <n v="0"/>
    <n v="0"/>
    <s v="FAS2883675"/>
    <s v=""/>
    <s v="K20021659"/>
    <s v="Gemeente Zeist"/>
    <s v=""/>
    <s v="Postbus 513 3700 AM ZEIST"/>
    <s v=""/>
    <s v="OV"/>
    <s v="NL89BNGH0285010069"/>
    <s v="069"/>
    <s v="D30"/>
    <s v="3M"/>
    <s v="L&amp;W-BOR"/>
    <s v="LAGEGROND 1 BY     - ZEIST"/>
    <s v="Groep op factuurstrc"/>
    <s v="E0026300028471916"/>
    <m/>
    <s v=""/>
    <s v="Stedin Netbeheer Utrecht"/>
    <s v="871687400000002254"/>
    <s v="0"/>
    <s v="8742030102119"/>
    <s v="3x25A"/>
    <n v="0"/>
    <s v="Nee"/>
    <s v="Ja"/>
    <s v=""/>
    <s v=""/>
    <s v=""/>
    <s v="CE02967899"/>
    <s v="EO002988"/>
    <s v="Gemeente Zeist WHH 2022"/>
    <s v=""/>
    <n v="1"/>
  </r>
  <r>
    <x v="4"/>
    <x v="4"/>
    <s v="51626268"/>
    <s v="O32397362"/>
    <x v="0"/>
    <s v="O32397378"/>
    <s v="O32519907"/>
    <x v="484"/>
    <d v="2021-01-01T00:00:00"/>
    <x v="0"/>
    <s v="Ja"/>
    <s v="Factureerbaar"/>
    <s v="In bedrijf"/>
    <s v="Brugakker"/>
    <s v="1011"/>
    <s v="BY"/>
    <s v="3704 KV"/>
    <s v="ZEIST"/>
    <s v="E1B"/>
    <s v="Elek"/>
    <s v="Kleinverbruik"/>
    <s v="JRL Jaarlijks"/>
    <s v="Ja"/>
    <s v="Administratief aan"/>
    <s v="Voorschotten toegelaten"/>
    <s v="E_DVK - Profielklik"/>
    <d v="2022-01-06T00:00:00"/>
    <n v="183"/>
    <n v="233"/>
    <m/>
    <m/>
    <m/>
    <n v="0"/>
    <n v="183"/>
    <n v="233"/>
    <n v="0"/>
    <n v="0"/>
    <n v="0"/>
    <s v="FAS2883637"/>
    <s v=""/>
    <s v="K20021659"/>
    <s v="Gemeente Zeist"/>
    <s v=""/>
    <s v="Postbus 513 3700 AM ZEIST"/>
    <s v=""/>
    <s v="OV"/>
    <s v="NL89BNGH0285010069"/>
    <s v="069"/>
    <s v="D30"/>
    <s v="3M"/>
    <s v="L&amp;W-BOR"/>
    <s v="BRUGAKKER 1011 BY     - ZEIST"/>
    <s v="Groep op factuurstrc"/>
    <s v="E0026300028473116"/>
    <m/>
    <s v=""/>
    <s v="Stedin Netbeheer Utrecht"/>
    <s v="871687400000002254"/>
    <s v="0"/>
    <s v="8742030102119"/>
    <s v="3x25A"/>
    <n v="0"/>
    <s v="Nee"/>
    <s v="Ja"/>
    <s v=""/>
    <s v=""/>
    <s v=""/>
    <s v="CE02967900"/>
    <s v="EO002988"/>
    <s v="Gemeente Zeist WHH 2022"/>
    <s v=""/>
    <n v="1"/>
  </r>
  <r>
    <x v="4"/>
    <x v="4"/>
    <s v="51626268"/>
    <s v="O32397362"/>
    <x v="0"/>
    <s v="O32397378"/>
    <s v="O32519908"/>
    <x v="485"/>
    <d v="2021-01-01T00:00:00"/>
    <x v="0"/>
    <s v="Ja"/>
    <s v="Factureerbaar"/>
    <s v="In bedrijf"/>
    <s v="Brugakker"/>
    <s v="4010"/>
    <s v="BY"/>
    <s v="3704 ZA"/>
    <s v="ZEIST"/>
    <s v="E2B"/>
    <s v="Elek"/>
    <s v="Kleinverbruik"/>
    <s v="JRL Jaarlijks"/>
    <s v="Ja"/>
    <s v="Administratief aan"/>
    <s v="Voorschotten toegelaten"/>
    <s v="E_DVK - Profielklik"/>
    <d v="2022-01-06T00:00:00"/>
    <n v="1247"/>
    <n v="1046"/>
    <m/>
    <m/>
    <m/>
    <n v="0"/>
    <n v="1243"/>
    <n v="1039"/>
    <n v="0"/>
    <n v="0"/>
    <n v="0"/>
    <s v="FAS2883638"/>
    <s v=""/>
    <s v="K20021659"/>
    <s v="Gemeente Zeist"/>
    <s v=""/>
    <s v="Postbus 513 3700 AM ZEIST"/>
    <s v=""/>
    <s v="OV"/>
    <s v="NL89BNGH0285010069"/>
    <s v="069"/>
    <s v="D30"/>
    <s v="3M"/>
    <s v="L&amp;W-BOR"/>
    <s v="BRUGAKKER 4010 BY     - ZEIST"/>
    <s v="Groep op factuurstrc"/>
    <s v="E0030003203047016"/>
    <m/>
    <s v=""/>
    <s v="Stedin Netbeheer Utrecht"/>
    <s v="871687400000002254"/>
    <s v="0"/>
    <s v="8742030103116"/>
    <s v="3x35A"/>
    <n v="0"/>
    <s v="Nee"/>
    <s v="Ja"/>
    <s v=""/>
    <s v=""/>
    <s v=""/>
    <s v="CE02967901"/>
    <s v="EO002988"/>
    <s v="Gemeente Zeist WHH 2022"/>
    <s v=""/>
    <n v="1"/>
  </r>
  <r>
    <x v="4"/>
    <x v="4"/>
    <s v="51626268"/>
    <s v="O32397362"/>
    <x v="0"/>
    <s v="O32397378"/>
    <s v="O32519909"/>
    <x v="486"/>
    <d v="2021-01-01T00:00:00"/>
    <x v="0"/>
    <s v="Ja"/>
    <s v="Factureerbaar"/>
    <s v="In bedrijf"/>
    <s v="Javalaan"/>
    <s v="41"/>
    <s v="GL"/>
    <s v="3705 XA"/>
    <s v="ZEIST"/>
    <s v="E1B"/>
    <s v="Elek"/>
    <s v="Kleinverbruik"/>
    <s v="JRL Jaarlijks"/>
    <s v="Ja"/>
    <s v="Administratief aan"/>
    <s v="Voorschotten toegelaten"/>
    <s v="E_DVK - Profielklik"/>
    <d v="2022-01-05T00:00:00"/>
    <m/>
    <n v="552"/>
    <n v="0"/>
    <n v="0"/>
    <m/>
    <n v="0"/>
    <n v="-108"/>
    <n v="552"/>
    <n v="0"/>
    <n v="0"/>
    <n v="0"/>
    <s v="FAS2883664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JAVALAAN 43 NST    - ZEIST"/>
    <s v="Groep op factuurstrc"/>
    <s v="E0003300005042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10"/>
    <x v="487"/>
    <d v="2021-01-01T00:00:00"/>
    <x v="0"/>
    <s v="Ja"/>
    <s v="Factureerbaar"/>
    <s v="In bedrijf"/>
    <s v="Zeyster Zand"/>
    <s v="26"/>
    <s v="TO"/>
    <s v="3705 MC"/>
    <s v="ZEIST"/>
    <s v="E1B"/>
    <s v="Elek"/>
    <s v="Kleinverbruik"/>
    <s v="JRL Jaarlijks"/>
    <s v="Ja"/>
    <s v="Administratief aan"/>
    <s v="Voorschotten toegelaten"/>
    <s v="E_DVK - Profielklik"/>
    <d v="2022-01-05T00:00:00"/>
    <n v="1049"/>
    <n v="947"/>
    <m/>
    <m/>
    <m/>
    <n v="0"/>
    <n v="1049"/>
    <n v="947"/>
    <n v="0"/>
    <n v="0"/>
    <n v="0"/>
    <s v="FAS2883734"/>
    <s v=""/>
    <s v="K20021659"/>
    <s v="Gemeente Zeist"/>
    <s v=""/>
    <s v="Postbus 513 3700 AM ZEIST"/>
    <s v=""/>
    <s v="OV"/>
    <s v="NL89BNGH0285010069"/>
    <s v="069"/>
    <s v="D30"/>
    <s v="3M"/>
    <s v="L&amp;W-BOR"/>
    <s v="ZEYSTER ZAND 26 TO     - ZEIST"/>
    <s v="Groep op factuurstrc"/>
    <s v="E0026300028474416"/>
    <m/>
    <s v=""/>
    <s v="Stedin Netbeheer Utrecht"/>
    <s v="871687400000002254"/>
    <s v="0"/>
    <s v="8742030102119"/>
    <s v="3x25A"/>
    <n v="0"/>
    <s v="Nee"/>
    <s v="Ja"/>
    <s v=""/>
    <s v=""/>
    <s v=""/>
    <s v="CE02967902"/>
    <s v="EO002988"/>
    <s v="Gemeente Zeist WHH 2022"/>
    <s v=""/>
    <n v="1"/>
  </r>
  <r>
    <x v="4"/>
    <x v="4"/>
    <s v="51626268"/>
    <s v="O32397362"/>
    <x v="0"/>
    <s v="O32397378"/>
    <s v="O32519911"/>
    <x v="488"/>
    <d v="2021-01-01T00:00:00"/>
    <x v="0"/>
    <s v="Ja"/>
    <s v="Factureerbaar"/>
    <s v="In bedrijf"/>
    <s v="Nicolaas Beetslaan"/>
    <s v="30"/>
    <s v="TO"/>
    <s v="3705 SW"/>
    <s v="ZEIST"/>
    <s v="E1B"/>
    <s v="Elek"/>
    <s v="Kleinverbruik"/>
    <s v="JRL Jaarlijks"/>
    <s v="Ja"/>
    <s v="Administratief aan"/>
    <s v="Voorschotten toegelaten"/>
    <s v="E_DVK - Profielklik"/>
    <d v="2022-01-06T00:00:00"/>
    <n v="1511"/>
    <n v="2118"/>
    <m/>
    <m/>
    <m/>
    <n v="0"/>
    <n v="1511"/>
    <n v="2118"/>
    <n v="0"/>
    <n v="0"/>
    <n v="0"/>
    <s v="FAS2883678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NICOLAAS BEETSLAAN 30 TO     - ZEIST"/>
    <s v="Groep op factuurstrc"/>
    <s v="1269167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12"/>
    <x v="489"/>
    <d v="2021-01-01T00:00:00"/>
    <x v="0"/>
    <s v="Ja"/>
    <s v="Factureerbaar"/>
    <s v="In bedrijf"/>
    <s v="Sanatoriumlaan"/>
    <s v="2"/>
    <s v="BY"/>
    <s v="3705 AP"/>
    <s v="ZEIST"/>
    <s v="E1B"/>
    <s v="Elek"/>
    <s v="Kleinverbruik"/>
    <s v="JRL Jaarlijks"/>
    <s v="Ja"/>
    <s v="Administratief aan"/>
    <s v="Voorschotten toegelaten"/>
    <s v="E_DVK - Profielklik"/>
    <d v="2022-01-06T00:00:00"/>
    <n v="1653"/>
    <n v="1692"/>
    <m/>
    <m/>
    <m/>
    <n v="0"/>
    <n v="1653"/>
    <n v="1692"/>
    <n v="0"/>
    <n v="0"/>
    <n v="0"/>
    <s v="FAS2883693"/>
    <s v=""/>
    <s v="K20021659"/>
    <s v="Gemeente Zeist"/>
    <s v=""/>
    <s v="Postbus 513 3700 AM ZEIST"/>
    <s v=""/>
    <s v="OV"/>
    <s v="NL89BNGH0285010069"/>
    <s v="069"/>
    <s v="D30"/>
    <s v="3M"/>
    <s v="L&amp;W-BOR"/>
    <s v="SANATORIUMLAAN 2 BY     - ZEIST"/>
    <s v="Groep op factuurstrc"/>
    <s v="E0025100056176516"/>
    <m/>
    <s v=""/>
    <s v="Stedin Netbeheer Utrecht"/>
    <s v="871687400000002254"/>
    <s v="0"/>
    <s v="8742030102119"/>
    <s v="3x25A"/>
    <n v="0"/>
    <s v="Nee"/>
    <s v="Ja"/>
    <s v=""/>
    <s v=""/>
    <s v=""/>
    <s v="CE02967903"/>
    <s v="EO002987"/>
    <s v="Gemeente Zeist VRI 2022"/>
    <s v=""/>
    <n v="1"/>
  </r>
  <r>
    <x v="4"/>
    <x v="4"/>
    <s v="51626268"/>
    <s v="O32397362"/>
    <x v="0"/>
    <s v="O32397378"/>
    <s v="O32519913"/>
    <x v="490"/>
    <d v="2021-01-01T00:00:00"/>
    <x v="0"/>
    <s v="Ja"/>
    <s v="Factureerbaar"/>
    <s v="In bedrijf"/>
    <s v="Laan Van Vollenhove"/>
    <s v="16"/>
    <s v=""/>
    <s v="3706 AA"/>
    <s v="ZEIST"/>
    <s v="E1B"/>
    <s v="Elek"/>
    <s v="Kleinverbruik"/>
    <s v="JRL Jaarlijks"/>
    <s v="Ja"/>
    <s v="Administratief aan"/>
    <s v="Voorschotten toegelaten"/>
    <s v="E_DVK - Profielklik"/>
    <d v="2022-01-05T00:00:00"/>
    <n v="2286"/>
    <n v="1041"/>
    <m/>
    <m/>
    <m/>
    <n v="0"/>
    <n v="2286"/>
    <n v="1041"/>
    <n v="0"/>
    <n v="0"/>
    <n v="0"/>
    <s v="FAS2883606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E00040015559658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14"/>
    <x v="491"/>
    <d v="2021-01-01T00:00:00"/>
    <x v="0"/>
    <s v="Ja"/>
    <s v="Factureerbaar"/>
    <s v="In bedrijf"/>
    <s v="Laan Van Vollenhove"/>
    <s v="2195"/>
    <s v="BY"/>
    <s v="3706 GW"/>
    <s v="ZEIST"/>
    <s v="E1B"/>
    <s v="Elek"/>
    <s v="Kleinverbruik"/>
    <s v="JRL Jaarlijks"/>
    <s v="Ja"/>
    <s v="Administratief aan"/>
    <s v="Voorschotten toegelaten"/>
    <s v="E_DVK - Profielklik"/>
    <d v="2022-01-06T00:00:00"/>
    <n v="6464"/>
    <n v="5405"/>
    <m/>
    <m/>
    <m/>
    <n v="0"/>
    <n v="6260"/>
    <n v="5206"/>
    <n v="0"/>
    <n v="0"/>
    <n v="0"/>
    <s v="FAS2883674"/>
    <s v=""/>
    <s v="K20021659"/>
    <s v="Gemeente Zeist"/>
    <s v=""/>
    <s v="Postbus 513 3700 AM ZEIST"/>
    <s v=""/>
    <s v="OV"/>
    <s v="NL89BNGH0285010069"/>
    <s v="069"/>
    <s v="D30"/>
    <s v="3M"/>
    <s v="L&amp;W-BOR"/>
    <s v="LAAN VAN VOLLENHOVE 2195 BY     - ZEIST"/>
    <s v="Groep op factuurstrc"/>
    <s v="E0026300028474516"/>
    <m/>
    <s v=""/>
    <s v="Stedin Netbeheer Utrecht"/>
    <s v="871687400000002254"/>
    <s v="0"/>
    <s v="8742030102119"/>
    <s v="3x25A"/>
    <n v="0"/>
    <s v="Nee"/>
    <s v="Ja"/>
    <s v=""/>
    <s v=""/>
    <s v=""/>
    <s v="CE02967904"/>
    <s v="EO002988"/>
    <s v="Gemeente Zeist WHH 2022"/>
    <s v=""/>
    <n v="1"/>
  </r>
  <r>
    <x v="4"/>
    <x v="4"/>
    <s v="51626268"/>
    <s v="O32397362"/>
    <x v="0"/>
    <s v="O32397378"/>
    <s v="O32519915"/>
    <x v="492"/>
    <d v="2021-01-01T00:00:00"/>
    <x v="0"/>
    <s v="Ja"/>
    <s v="Factureerbaar"/>
    <s v="In bedrijf"/>
    <s v="Arnhemse Bovenweg"/>
    <s v="80"/>
    <s v="BY"/>
    <s v="3708 AH"/>
    <s v="ZEIST"/>
    <s v="E1B"/>
    <s v="Elek"/>
    <s v="Kleinverbruik"/>
    <s v="JRL Jaarlijks"/>
    <s v="Ja"/>
    <s v="Administratief aan"/>
    <s v="Voorschotten toegelaten"/>
    <s v="E_DVK - Profielklik"/>
    <d v="2022-01-05T00:00:00"/>
    <n v="1096"/>
    <n v="762"/>
    <m/>
    <m/>
    <m/>
    <n v="0"/>
    <n v="1096"/>
    <n v="762"/>
    <n v="0"/>
    <n v="0"/>
    <n v="0"/>
    <s v="FAS2883628"/>
    <s v=""/>
    <s v="K20021659"/>
    <s v="Gemeente Zeist"/>
    <s v=""/>
    <s v="Postbus 513 3700 AM ZEIST"/>
    <s v=""/>
    <s v="OV"/>
    <s v="NL89BNGH0285010069"/>
    <s v="069"/>
    <s v="D30"/>
    <s v="3M"/>
    <s v="L&amp;W-BOR"/>
    <s v="ARNHEMSE BOVENWEG 80 BY     - ZEIST"/>
    <s v="Groep op factuurstrc"/>
    <s v="E0026300028462116"/>
    <m/>
    <s v=""/>
    <s v="Stedin Netbeheer Utrecht"/>
    <s v="871687400000002254"/>
    <s v="0"/>
    <s v="8742030102119"/>
    <s v="3x25A"/>
    <n v="0"/>
    <s v="Nee"/>
    <s v="Ja"/>
    <s v=""/>
    <s v=""/>
    <s v=""/>
    <s v="CE02967905"/>
    <s v="EO002988"/>
    <s v="Gemeente Zeist WHH 2022"/>
    <s v=""/>
    <n v="1"/>
  </r>
  <r>
    <x v="4"/>
    <x v="4"/>
    <s v="51626268"/>
    <s v="O32397362"/>
    <x v="0"/>
    <s v="O32397378"/>
    <s v="O32519916"/>
    <x v="493"/>
    <d v="2021-01-01T00:00:00"/>
    <x v="0"/>
    <s v="Ja"/>
    <s v="Factureerbaar"/>
    <s v="In bedrijf"/>
    <s v="Louise de Colignyplein"/>
    <s v="1"/>
    <s v="BY"/>
    <s v="3708 CR"/>
    <s v="ZEIST"/>
    <s v="E1B"/>
    <s v="Elek"/>
    <s v="Kleinverbruik"/>
    <s v="JRL Jaarlijks"/>
    <s v="Ja"/>
    <s v="Administratief aan"/>
    <s v="Voorschotten toegelaten"/>
    <s v="E_DVK - Profielklik"/>
    <d v="2022-01-06T00:00:00"/>
    <n v="9981"/>
    <n v="9416"/>
    <m/>
    <m/>
    <m/>
    <n v="0"/>
    <n v="9981"/>
    <n v="9416"/>
    <n v="0"/>
    <n v="0"/>
    <n v="0"/>
    <s v="FAS2883677"/>
    <s v=""/>
    <s v="K20021659"/>
    <s v="Gemeente Zeist"/>
    <s v=""/>
    <s v="Postbus 513 3700 AM ZEIST"/>
    <s v=""/>
    <s v="OV"/>
    <s v="NL89BNGH0285010069"/>
    <s v="069"/>
    <s v="D30"/>
    <s v="3M"/>
    <s v="L&amp;W-BOR"/>
    <s v="LOUISE DE COLIGNYPLEIN 1 BY     - ZEIST"/>
    <s v="Groep op factuurstrc"/>
    <s v="14028984"/>
    <m/>
    <s v=""/>
    <s v="Stedin Netbeheer Utrecht"/>
    <s v="871687400000002254"/>
    <s v="0"/>
    <s v="8742030102119"/>
    <s v="3x25A"/>
    <n v="0"/>
    <s v="Nee"/>
    <s v="Ja"/>
    <s v=""/>
    <s v=""/>
    <s v=""/>
    <s v="CE02967906"/>
    <s v="EO002988"/>
    <s v="Gemeente Zeist WHH 2022"/>
    <s v=""/>
    <n v="1"/>
  </r>
  <r>
    <x v="4"/>
    <x v="4"/>
    <s v="51626268"/>
    <s v="O32397391"/>
    <x v="1"/>
    <s v="O32397402"/>
    <s v="O32709487"/>
    <x v="494"/>
    <d v="2021-08-17T00:00:00"/>
    <x v="0"/>
    <s v="Ja"/>
    <s v="Factureerbaar"/>
    <s v="In bedrijf"/>
    <s v="Driebergseweg"/>
    <s v="11"/>
    <s v="A"/>
    <s v="3708 JA"/>
    <s v="ZEIST"/>
    <s v="E1B"/>
    <s v="Elek"/>
    <s v="Kleinverbruik"/>
    <s v="JRL Jaarlijks"/>
    <s v="Ja"/>
    <s v="Administratief aan"/>
    <s v="Voorschotten toegelaten"/>
    <s v="E_DVK - Profielklik"/>
    <d v="2021-08-17T00:00:00"/>
    <n v="1476"/>
    <n v="1331"/>
    <n v="0"/>
    <n v="0"/>
    <m/>
    <n v="0"/>
    <n v="508"/>
    <n v="394"/>
    <n v="0"/>
    <n v="0"/>
    <n v="0"/>
    <s v="FAS3129607"/>
    <s v=""/>
    <s v="K20021659"/>
    <s v="Gemeente Zeist"/>
    <s v=""/>
    <s v="Postbus 513 3700 AM ZEIST"/>
    <s v=""/>
    <s v="OV"/>
    <s v="NL89BNGH0285010069"/>
    <s v="069"/>
    <s v="D30"/>
    <s v="1M"/>
    <s v="6030102"/>
    <s v="Zeist-386"/>
    <s v="Groep op factuurstrc"/>
    <s v="E0003300005208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17"/>
    <x v="495"/>
    <d v="2021-01-01T00:00:00"/>
    <x v="0"/>
    <s v="Ja"/>
    <s v="Factureerbaar"/>
    <s v="In bedrijf"/>
    <s v="Driebergseweg"/>
    <s v="12"/>
    <s v="BY"/>
    <s v="3708 JB"/>
    <s v="ZEIST"/>
    <s v="E1B"/>
    <s v="Elek"/>
    <s v="Kleinverbruik"/>
    <s v="JRL Jaarlijks"/>
    <s v="Ja"/>
    <s v="Administratief aan"/>
    <s v="Voorschotten toegelaten"/>
    <s v="E_DVK - Profielklik"/>
    <d v="2022-01-06T00:00:00"/>
    <n v="238"/>
    <n v="238"/>
    <m/>
    <m/>
    <m/>
    <n v="0"/>
    <n v="238"/>
    <n v="238"/>
    <n v="0"/>
    <n v="0"/>
    <n v="0"/>
    <s v="FAS2883650"/>
    <s v=""/>
    <s v="K20021659"/>
    <s v="Gemeente Zeist"/>
    <s v=""/>
    <s v="Postbus 513 3700 AM ZEIST"/>
    <s v=""/>
    <s v="OV"/>
    <s v="NL89BNGH0285010069"/>
    <s v="069"/>
    <s v="D30"/>
    <s v="3M"/>
    <s v="L&amp;W-BOR"/>
    <s v="DRIEBERGSEWEG 12 BY     - ZEIST"/>
    <s v="Groep op factuurstrc"/>
    <s v="E0026300028459216"/>
    <m/>
    <s v=""/>
    <s v="Stedin Netbeheer Utrecht"/>
    <s v="871687400000002254"/>
    <s v="0"/>
    <s v="8742030102119"/>
    <s v="3x25A"/>
    <n v="0"/>
    <s v="Nee"/>
    <s v="Ja"/>
    <s v=""/>
    <s v=""/>
    <s v=""/>
    <s v="CE02967907"/>
    <s v="EO002988"/>
    <s v="Gemeente Zeist WHH 2022"/>
    <s v=""/>
    <n v="1"/>
  </r>
  <r>
    <x v="4"/>
    <x v="4"/>
    <s v="51626268"/>
    <s v="O32397362"/>
    <x v="0"/>
    <s v="O32397378"/>
    <s v="O32519918"/>
    <x v="496"/>
    <d v="2021-01-01T00:00:00"/>
    <x v="0"/>
    <s v="Ja"/>
    <s v="Factureerbaar"/>
    <s v="In bedrijf"/>
    <s v="Koeburgweg"/>
    <s v="13"/>
    <s v="BY"/>
    <s v="3709 JD"/>
    <s v="ZEIST"/>
    <s v="E1B"/>
    <s v="Elek"/>
    <s v="Kleinverbruik"/>
    <s v="JRL Jaarlijks"/>
    <s v="Ja"/>
    <s v="Administratief aan"/>
    <s v="Voorschotten toegelaten"/>
    <s v="E_DVK - Profielklik"/>
    <d v="2022-01-06T00:00:00"/>
    <n v="44"/>
    <n v="43"/>
    <m/>
    <m/>
    <m/>
    <n v="0"/>
    <n v="44"/>
    <n v="43"/>
    <n v="0"/>
    <n v="0"/>
    <n v="0"/>
    <s v="FAS2883666"/>
    <s v=""/>
    <s v="K20021659"/>
    <s v="Gemeente Zeist"/>
    <s v=""/>
    <s v="Postbus 513 3700 AM ZEIST"/>
    <s v=""/>
    <s v="OV"/>
    <s v="NL89BNGH0285010069"/>
    <s v="069"/>
    <s v="D30"/>
    <s v="3M"/>
    <s v="L&amp;W-BOR"/>
    <s v="KOEBURGWEG 13 BY     - ZEIST"/>
    <s v="Groep op factuurstrc"/>
    <s v="E0026300028458816"/>
    <m/>
    <s v=""/>
    <s v="Stedin Netbeheer Utrecht"/>
    <s v="871687400000002254"/>
    <s v="0"/>
    <s v="8742030102119"/>
    <s v="3x25A"/>
    <n v="0"/>
    <s v="Nee"/>
    <s v="Ja"/>
    <s v=""/>
    <s v=""/>
    <s v=""/>
    <s v="CE02967908"/>
    <s v="EO002988"/>
    <s v="Gemeente Zeist WHH 2022"/>
    <s v=""/>
    <n v="1"/>
  </r>
  <r>
    <x v="4"/>
    <x v="4"/>
    <s v="51626268"/>
    <s v="O32397362"/>
    <x v="0"/>
    <s v="O32397378"/>
    <s v="O32519919"/>
    <x v="497"/>
    <d v="2021-01-01T00:00:00"/>
    <x v="0"/>
    <s v="Ja"/>
    <s v="Factureerbaar"/>
    <s v="In bedrijf"/>
    <s v="Koeburgweg"/>
    <s v="2"/>
    <s v="BY"/>
    <s v="3709 JD"/>
    <s v="ZEIST"/>
    <s v="E1B"/>
    <s v="Elek"/>
    <s v="Kleinverbruik"/>
    <s v="JRL Jaarlijks"/>
    <s v="Ja"/>
    <s v="Administratief aan"/>
    <s v="Voorschotten toegelaten"/>
    <s v="E_DVK - Profielklik"/>
    <d v="2022-01-06T00:00:00"/>
    <n v="22"/>
    <n v="25"/>
    <m/>
    <m/>
    <m/>
    <n v="0"/>
    <n v="21"/>
    <n v="23"/>
    <n v="0"/>
    <n v="0"/>
    <n v="0"/>
    <s v="FAS2883665"/>
    <s v=""/>
    <s v="K20021659"/>
    <s v="Gemeente Zeist"/>
    <s v=""/>
    <s v="Postbus 513 3700 AM ZEIST"/>
    <s v=""/>
    <s v="OV"/>
    <s v="NL89BNGH0285010069"/>
    <s v="069"/>
    <s v="D30"/>
    <s v="3M"/>
    <s v="L&amp;W-BOR"/>
    <s v="KOEBURGWEG 2 BY     - ZEIST"/>
    <s v="Groep op factuurstrc"/>
    <s v="E0026300028459316"/>
    <m/>
    <s v=""/>
    <s v="Stedin Netbeheer Utrecht"/>
    <s v="871687400000002254"/>
    <s v="0"/>
    <s v="8742030102119"/>
    <s v="3x25A"/>
    <n v="0"/>
    <s v="Nee"/>
    <s v="Ja"/>
    <s v=""/>
    <s v=""/>
    <s v=""/>
    <s v="CE02967909"/>
    <s v="EO002988"/>
    <s v="Gemeente Zeist WHH 2022"/>
    <s v=""/>
    <n v="1"/>
  </r>
  <r>
    <x v="4"/>
    <x v="4"/>
    <s v="51626268"/>
    <s v="O32397362"/>
    <x v="0"/>
    <s v="O32397378"/>
    <s v="O32519920"/>
    <x v="498"/>
    <d v="2021-01-01T00:00:00"/>
    <x v="0"/>
    <s v="Ja"/>
    <s v="Factureerbaar"/>
    <s v="In bedrijf"/>
    <s v="Bunsinglaan"/>
    <s v="7"/>
    <s v="BY"/>
    <s v="3709 JN"/>
    <s v="ZEIST"/>
    <s v="E1B"/>
    <s v="Elek"/>
    <s v="Kleinverbruik"/>
    <s v="JRL Jaarlijks"/>
    <s v="Ja"/>
    <s v="Administratief aan"/>
    <s v="Voorschotten toegelaten"/>
    <s v="E_DVK - Profielklik"/>
    <d v="2022-01-06T00:00:00"/>
    <n v="762"/>
    <n v="632"/>
    <m/>
    <m/>
    <m/>
    <n v="0"/>
    <n v="762"/>
    <n v="632"/>
    <n v="0"/>
    <n v="0"/>
    <n v="0"/>
    <s v="FAS2883639"/>
    <s v=""/>
    <s v="K20021659"/>
    <s v="Gemeente Zeist"/>
    <s v=""/>
    <s v="Postbus 513 3700 AM ZEIST"/>
    <s v=""/>
    <s v="OV"/>
    <s v="NL89BNGH0285010069"/>
    <s v="069"/>
    <s v="D30"/>
    <s v="3M"/>
    <s v="L&amp;W-BOR"/>
    <s v="BUNSINGLAAN 7 BY     - ZEIST"/>
    <s v="Groep op factuurstrc"/>
    <s v="E0026300028482316"/>
    <m/>
    <s v=""/>
    <s v="Stedin Netbeheer Utrecht"/>
    <s v="871687400000002254"/>
    <s v="0"/>
    <s v="8742030102119"/>
    <s v="3x25A"/>
    <n v="0"/>
    <s v="Nee"/>
    <s v="Ja"/>
    <s v=""/>
    <s v=""/>
    <s v=""/>
    <s v="CE02967910"/>
    <s v="EO002988"/>
    <s v="Gemeente Zeist WHH 2022"/>
    <s v=""/>
    <n v="1"/>
  </r>
  <r>
    <x v="4"/>
    <x v="4"/>
    <s v="51626268"/>
    <s v="O32397362"/>
    <x v="0"/>
    <s v="O32397378"/>
    <s v="O32519921"/>
    <x v="499"/>
    <d v="2021-01-01T00:00:00"/>
    <x v="0"/>
    <s v="Ja"/>
    <s v="Factureerbaar"/>
    <s v="In bedrijf"/>
    <s v="Laan Van Rijnwijk"/>
    <s v="1"/>
    <s v="TO"/>
    <s v="3709 JL"/>
    <s v="ZEIST"/>
    <s v="E1B"/>
    <s v="Elek"/>
    <s v="Kleinverbruik"/>
    <s v="JRL Jaarlijks"/>
    <s v="Ja"/>
    <s v="Administratief aan"/>
    <s v="Voorschotten toegelaten"/>
    <s v="E_DVK - Profielklik"/>
    <d v="2022-01-06T00:00:00"/>
    <n v="1509"/>
    <n v="1323"/>
    <m/>
    <m/>
    <m/>
    <n v="0"/>
    <n v="1509"/>
    <n v="1323"/>
    <n v="0"/>
    <n v="0"/>
    <n v="0"/>
    <s v="FAS2883673"/>
    <s v=""/>
    <s v="K20021659"/>
    <s v="Gemeente Zeist"/>
    <s v=""/>
    <s v="Postbus 513 3700 AM ZEIST"/>
    <s v=""/>
    <s v="OV"/>
    <s v="NL89BNGH0285010069"/>
    <s v="069"/>
    <s v="D30"/>
    <s v="3M"/>
    <s v="L&amp;W-BOR"/>
    <s v="LAAN VAN RIJNWIJK 1 TO     - ZEIST"/>
    <s v="Groep op factuurstrc"/>
    <s v="E0003300013284815"/>
    <m/>
    <s v=""/>
    <s v="Stedin Netbeheer Utrecht"/>
    <s v="871687400000002254"/>
    <s v="0"/>
    <s v="8742030102119"/>
    <s v="3x25A"/>
    <n v="0"/>
    <s v="Nee"/>
    <s v="Ja"/>
    <s v=""/>
    <s v=""/>
    <s v=""/>
    <s v="CE02967911"/>
    <s v="EO002988"/>
    <s v="Gemeente Zeist WHH 2022"/>
    <s v=""/>
    <n v="1"/>
  </r>
  <r>
    <x v="4"/>
    <x v="4"/>
    <s v="51626268"/>
    <s v="O32397362"/>
    <x v="0"/>
    <s v="O32397378"/>
    <s v="O32519922"/>
    <x v="500"/>
    <d v="2021-01-01T00:00:00"/>
    <x v="0"/>
    <s v="Ja"/>
    <s v="Factureerbaar"/>
    <s v="In bedrijf"/>
    <s v="1e Hogeweg"/>
    <s v="19"/>
    <s v=""/>
    <s v="3701 HG"/>
    <s v="ZEIST"/>
    <s v=""/>
    <s v="Elek"/>
    <s v="Grootverbruik"/>
    <s v="TMT Telemetrie"/>
    <s v="Nee"/>
    <s v=""/>
    <s v="Enkel afrekeningen"/>
    <s v="E_DVK - Profielklik"/>
    <d v="2022-04-01T00:00:00"/>
    <n v="75517"/>
    <n v="74308"/>
    <m/>
    <m/>
    <m/>
    <n v="49"/>
    <n v="76580"/>
    <n v="76081"/>
    <n v="0"/>
    <n v="0"/>
    <n v="0"/>
    <s v="FAS2883805"/>
    <s v=""/>
    <s v="K20021659"/>
    <s v="Gemeente Zeist"/>
    <s v=""/>
    <s v="Postbus 513 3700 AM ZEIST"/>
    <s v=""/>
    <s v="OV"/>
    <s v="NL89BNGH0285010069"/>
    <s v="069"/>
    <s v="D30"/>
    <s v="1M"/>
    <s v="L&amp;W-BOR"/>
    <s v="1E HOGEWG 19 NST    - ZEI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923"/>
    <x v="501"/>
    <d v="2021-01-01T00:00:00"/>
    <x v="0"/>
    <s v="Ja"/>
    <s v="Factureerbaar"/>
    <s v="In bedrijf"/>
    <s v="Van Renesselaan"/>
    <s v="32"/>
    <s v=""/>
    <s v="3703 AJ"/>
    <s v="ZEIST"/>
    <s v="E2A"/>
    <s v="Elek"/>
    <s v="Kleinverbruik"/>
    <s v="JRL Jaarlijks"/>
    <s v="Nee"/>
    <s v=""/>
    <s v="Voorschotten toegelaten"/>
    <s v="E_DVK - Profielklik"/>
    <d v="2021-07-01T00:00:00"/>
    <n v="105110.2"/>
    <n v="56597.8"/>
    <m/>
    <m/>
    <m/>
    <n v="0"/>
    <n v="105430"/>
    <n v="56770"/>
    <n v="0"/>
    <n v="0"/>
    <n v="0"/>
    <s v="FAS2883618"/>
    <s v="Vastgoed KV"/>
    <s v="K20021659"/>
    <s v="Gemeente Zeist"/>
    <s v=""/>
    <s v="Postbus 513 3700 AM ZEIST"/>
    <s v=""/>
    <s v="OV"/>
    <s v="NL89BNGH0285010069"/>
    <s v="069"/>
    <s v="D30"/>
    <s v="3M"/>
    <s v="Vastgoed"/>
    <s v="Van Renesselaan 32  - ZEIST"/>
    <s v="Groep op factuurstrc"/>
    <s v="68388904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24"/>
    <x v="502"/>
    <d v="2021-01-01T00:00:00"/>
    <x v="0"/>
    <s v="Ja"/>
    <s v="Factureerbaar"/>
    <s v="In bedrijf"/>
    <s v="ZINZENDORFLAAN"/>
    <s v="1"/>
    <s v=""/>
    <s v="3703 CE"/>
    <s v="ZEIST"/>
    <s v=""/>
    <s v="Elek"/>
    <s v="Grootverbruik"/>
    <s v="TMT Telemetrie"/>
    <s v="Nee"/>
    <s v=""/>
    <s v="Enkel afrekeningen"/>
    <s v="E_DVK - Profielklik"/>
    <d v="2022-04-01T00:00:00"/>
    <n v="278630"/>
    <n v="264685"/>
    <m/>
    <m/>
    <m/>
    <n v="160"/>
    <n v="270173"/>
    <n v="262804"/>
    <n v="0"/>
    <n v="0"/>
    <n v="0"/>
    <s v="FAS2883803"/>
    <s v=""/>
    <s v="K20021659"/>
    <s v="Gemeente Zeist"/>
    <s v=""/>
    <s v="Postbus 513 3700 AM ZEIST"/>
    <s v=""/>
    <s v="OV"/>
    <s v="NL89BNGH0285010069"/>
    <s v="069"/>
    <s v="D30"/>
    <s v="1M"/>
    <s v="Vastgoed"/>
    <s v="Gebouw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25"/>
    <x v="503"/>
    <d v="2021-01-01T00:00:00"/>
    <x v="0"/>
    <s v="Ja"/>
    <s v="Factureerbaar"/>
    <s v="In bedrijf"/>
    <s v="Badmeester Schenkpad"/>
    <s v="8"/>
    <s v=""/>
    <s v="3705 GK"/>
    <s v="ZEIST"/>
    <s v=""/>
    <s v="Elek"/>
    <s v="Grootverbruik"/>
    <s v="TMT Telemetrie"/>
    <s v="Nee"/>
    <s v=""/>
    <s v="Enkel afrekeningen"/>
    <s v="E_DVK - Profielklik"/>
    <d v="2022-04-01T00:00:00"/>
    <n v="79983"/>
    <n v="66464"/>
    <m/>
    <m/>
    <m/>
    <n v="70"/>
    <n v="75660"/>
    <n v="60850"/>
    <n v="0"/>
    <n v="0"/>
    <n v="0"/>
    <s v="FAS2883804"/>
    <s v=""/>
    <s v="K20021659"/>
    <s v="Gemeente Zeist"/>
    <s v=""/>
    <s v="Postbus 513 3700 AM ZEIST"/>
    <s v=""/>
    <s v="OV"/>
    <s v="NL89BNGH0285010069"/>
    <s v="069"/>
    <s v="D30"/>
    <s v="1M"/>
    <s v="L&amp;W-Service en Onderhoud"/>
    <s v="Badmeester Schenkpad 2  - ZEIS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19926"/>
    <x v="504"/>
    <d v="2021-01-01T00:00:00"/>
    <x v="0"/>
    <s v="Ja"/>
    <s v="Factureerbaar"/>
    <s v="In bedrijf"/>
    <s v="Kroostweg"/>
    <s v="7"/>
    <s v="BY"/>
    <s v="3704 EA"/>
    <s v="ZEIST"/>
    <s v="E2B"/>
    <s v="Elek"/>
    <s v="Kleinverbruik"/>
    <s v="JRL Jaarlijks"/>
    <s v="Ja"/>
    <s v="Administratief aan"/>
    <s v="Voorschotten toegelaten"/>
    <s v="E_DVK - Profielklik"/>
    <d v="2021-01-01T00:00:00"/>
    <n v="3952"/>
    <n v="3682"/>
    <n v="0"/>
    <n v="0"/>
    <m/>
    <n v="0"/>
    <n v="3440"/>
    <n v="4622"/>
    <n v="-10999"/>
    <n v="-4939"/>
    <n v="0"/>
    <s v="FAS2883669"/>
    <s v=""/>
    <s v="K20021659"/>
    <s v="Gemeente Zeist"/>
    <s v=""/>
    <s v="Postbus 513 3700 AM ZEIST"/>
    <s v=""/>
    <s v="OV"/>
    <s v="NL89BNGH0285010069"/>
    <s v="069"/>
    <s v="D30"/>
    <s v="3M"/>
    <s v="L&amp;W-BOR"/>
    <s v="KROOSTWEG 7 BY     - ZEIST"/>
    <s v="Groep op factuurstrc"/>
    <s v="E0026300015716215"/>
    <m/>
    <s v=""/>
    <s v="Stedin Netbeheer Utrecht"/>
    <s v="871687400000002254"/>
    <s v="0"/>
    <s v="8742030106117"/>
    <s v="3x80A"/>
    <n v="0"/>
    <s v="Nee"/>
    <s v="Ja"/>
    <s v=""/>
    <s v=""/>
    <s v=""/>
    <s v="CE02967912"/>
    <s v="EO002988"/>
    <s v="Gemeente Zeist WHH 2022"/>
    <s v=""/>
    <n v="1"/>
  </r>
  <r>
    <x v="4"/>
    <x v="4"/>
    <s v="51626268"/>
    <s v="O32397362"/>
    <x v="0"/>
    <s v="O32397378"/>
    <s v="O32519927"/>
    <x v="505"/>
    <d v="2021-01-01T00:00:00"/>
    <x v="0"/>
    <s v="Ja"/>
    <s v="Factureerbaar"/>
    <s v="In bedrijf"/>
    <s v="Vinkenbuurt"/>
    <s v="2"/>
    <s v="BIJ"/>
    <s v="3704 JB"/>
    <s v="ZEIST"/>
    <s v="E1B"/>
    <s v="Elek"/>
    <s v="Kleinverbruik"/>
    <s v="JRL Jaarlijks"/>
    <s v="Ja"/>
    <s v="Administratief aan"/>
    <s v="Voorschotten toegelaten"/>
    <s v="E_DVK - Profielklik"/>
    <d v="2022-01-06T00:00:00"/>
    <n v="551"/>
    <n v="628"/>
    <m/>
    <m/>
    <m/>
    <n v="0"/>
    <n v="551"/>
    <n v="628"/>
    <n v="0"/>
    <n v="0"/>
    <n v="0"/>
    <s v="FAS2883721"/>
    <s v=""/>
    <s v="K20021659"/>
    <s v="Gemeente Zeist"/>
    <s v=""/>
    <s v="Postbus 513 3700 AM ZEIST"/>
    <s v=""/>
    <s v="OV"/>
    <s v="NL89BNGH0285010069"/>
    <s v="069"/>
    <s v="D30"/>
    <s v="3M"/>
    <s v="L&amp;W-BOR"/>
    <s v="VINKENBUURT 2 BIJ    - ZEIST"/>
    <s v="Groep op factuurstrc"/>
    <s v="E0026300028473316"/>
    <m/>
    <s v=""/>
    <s v="Stedin Netbeheer Utrecht"/>
    <s v="871687400000002254"/>
    <s v="0"/>
    <s v="8742030102119"/>
    <s v="3x25A"/>
    <n v="0"/>
    <s v="Nee"/>
    <s v="Ja"/>
    <s v=""/>
    <s v=""/>
    <s v=""/>
    <s v="CE02967913"/>
    <s v="EO002988"/>
    <s v="Gemeente Zeist WHH 2022"/>
    <s v=""/>
    <n v="1"/>
  </r>
  <r>
    <x v="4"/>
    <x v="4"/>
    <s v="51626268"/>
    <s v="O32397362"/>
    <x v="0"/>
    <s v="O32397378"/>
    <s v="O32519928"/>
    <x v="506"/>
    <d v="2021-01-01T00:00:00"/>
    <x v="0"/>
    <s v="Ja"/>
    <s v="Factureerbaar"/>
    <s v="In bedrijf"/>
    <s v="Tolakkerlaan"/>
    <s v="7"/>
    <s v="BIJ"/>
    <s v="3704 JA"/>
    <s v="ZEIST"/>
    <s v="E1B"/>
    <s v="Elek"/>
    <s v="Kleinverbruik"/>
    <s v="JRL Jaarlijks"/>
    <s v="Ja"/>
    <s v="Administratief aan"/>
    <s v="Voorschotten toegelaten"/>
    <s v="E_DVK - Profielklik"/>
    <d v="2022-01-06T00:00:00"/>
    <n v="252"/>
    <n v="243"/>
    <m/>
    <m/>
    <m/>
    <n v="0"/>
    <n v="252"/>
    <n v="243"/>
    <n v="0"/>
    <n v="0"/>
    <n v="0"/>
    <s v="FAS2883708"/>
    <s v=""/>
    <s v="K20021659"/>
    <s v="Gemeente Zeist"/>
    <s v=""/>
    <s v="Postbus 513 3700 AM ZEIST"/>
    <s v=""/>
    <s v="OV"/>
    <s v="NL89BNGH0285010069"/>
    <s v="069"/>
    <s v="D30"/>
    <s v="3M"/>
    <s v="L&amp;W-BOR"/>
    <s v="TOLAKKERLAAN 7 BIJ    - ZEIST"/>
    <s v="Groep op factuurstrc"/>
    <s v="E0026300028472116"/>
    <m/>
    <s v=""/>
    <s v="Stedin Netbeheer Utrecht"/>
    <s v="871687400000002254"/>
    <s v="0"/>
    <s v="8742030102119"/>
    <s v="3x25A"/>
    <n v="0"/>
    <s v="Nee"/>
    <s v="Ja"/>
    <s v=""/>
    <s v=""/>
    <s v=""/>
    <s v="CE02967914"/>
    <s v="EO002988"/>
    <s v="Gemeente Zeist WHH 2022"/>
    <s v=""/>
    <n v="1"/>
  </r>
  <r>
    <x v="4"/>
    <x v="4"/>
    <s v="51626268"/>
    <s v="O32397362"/>
    <x v="0"/>
    <s v="O32397378"/>
    <s v="O32519929"/>
    <x v="507"/>
    <d v="2021-01-01T00:00:00"/>
    <x v="0"/>
    <s v="Ja"/>
    <s v="Factureerbaar"/>
    <s v="In bedrijf"/>
    <s v="Tolakkerlaan"/>
    <s v="1"/>
    <s v="TO"/>
    <s v="3704 JA"/>
    <s v="ZEIST"/>
    <s v="E1B"/>
    <s v="Elek"/>
    <s v="Kleinverbruik"/>
    <s v="JRL Jaarlijks"/>
    <s v="Ja"/>
    <s v="Administratief aan"/>
    <s v="Voorschotten toegelaten"/>
    <s v="E_DVK - Profielklik"/>
    <d v="2022-01-06T00:00:00"/>
    <n v="474"/>
    <n v="422"/>
    <m/>
    <m/>
    <m/>
    <n v="0"/>
    <n v="474"/>
    <n v="422"/>
    <n v="0"/>
    <n v="0"/>
    <n v="0"/>
    <s v="FAS2883707"/>
    <s v=""/>
    <s v="K20021659"/>
    <s v="Gemeente Zeist"/>
    <s v=""/>
    <s v="Postbus 513 3700 AM ZEIST"/>
    <s v=""/>
    <s v="OV"/>
    <s v="NL89BNGH0285010069"/>
    <s v="069"/>
    <s v="D30"/>
    <s v="3M"/>
    <s v="L&amp;W-BOR"/>
    <s v="TOLAKKERLAAN 1 TO     - ZEIST"/>
    <s v="Groep op factuurstrc"/>
    <s v="E0026300028472016"/>
    <m/>
    <s v=""/>
    <s v="Stedin Netbeheer Utrecht"/>
    <s v="871687400000002254"/>
    <s v="0"/>
    <s v="8742030102119"/>
    <s v="3x25A"/>
    <n v="0"/>
    <s v="Nee"/>
    <s v="Ja"/>
    <s v=""/>
    <s v=""/>
    <s v=""/>
    <s v="CE02967915"/>
    <s v="EO002988"/>
    <s v="Gemeente Zeist WHH 2022"/>
    <s v=""/>
    <n v="1"/>
  </r>
  <r>
    <x v="4"/>
    <x v="4"/>
    <s v="51626268"/>
    <s v="O32397362"/>
    <x v="0"/>
    <s v="O32397378"/>
    <s v="O32519930"/>
    <x v="508"/>
    <d v="2021-01-01T00:00:00"/>
    <x v="0"/>
    <s v="Ja"/>
    <s v="Factureerbaar"/>
    <s v="In bedrijf"/>
    <s v="Bisschopsweg"/>
    <s v="7"/>
    <s v="BIJ"/>
    <s v="3704 JE"/>
    <s v="ZEIST"/>
    <s v="E1B"/>
    <s v="Elek"/>
    <s v="Kleinverbruik"/>
    <s v="JRL Jaarlijks"/>
    <s v="Ja"/>
    <s v="Administratief aan"/>
    <s v="Voorschotten toegelaten"/>
    <s v="E_DVK - Profielklik"/>
    <d v="2022-01-05T00:00:00"/>
    <n v="227"/>
    <n v="187"/>
    <m/>
    <m/>
    <m/>
    <n v="0"/>
    <n v="212"/>
    <n v="172"/>
    <n v="0"/>
    <n v="0"/>
    <n v="0"/>
    <s v="FAS2883634"/>
    <s v=""/>
    <s v="K20021659"/>
    <s v="Gemeente Zeist"/>
    <s v=""/>
    <s v="Postbus 513 3700 AM ZEIST"/>
    <s v=""/>
    <s v="OV"/>
    <s v="NL89BNGH0285010069"/>
    <s v="069"/>
    <s v="D30"/>
    <s v="3M"/>
    <s v="L&amp;W-BOR"/>
    <s v="BISSCHOPSWEG 7 BIJ    - ZEIST"/>
    <s v="Groep op factuurstrc"/>
    <s v="E0026300028471816"/>
    <m/>
    <s v=""/>
    <s v="Stedin Netbeheer Utrecht"/>
    <s v="871687400000002254"/>
    <s v="0"/>
    <s v="8742030102119"/>
    <s v="3x25A"/>
    <n v="0"/>
    <s v="Nee"/>
    <s v="Ja"/>
    <s v=""/>
    <s v=""/>
    <s v=""/>
    <s v="CE02967916"/>
    <s v="EO002988"/>
    <s v="Gemeente Zeist WHH 2022"/>
    <s v=""/>
    <n v="1"/>
  </r>
  <r>
    <x v="4"/>
    <x v="4"/>
    <s v="51626268"/>
    <s v="O32397362"/>
    <x v="0"/>
    <s v="O32397378"/>
    <s v="O32519931"/>
    <x v="509"/>
    <d v="2021-01-01T00:00:00"/>
    <x v="0"/>
    <s v="Ja"/>
    <s v="Factureerbaar"/>
    <s v="In bedrijf"/>
    <s v="Blikkenburgerlaan"/>
    <s v="4"/>
    <s v="NST"/>
    <s v="3703 CV"/>
    <s v="ZEIST"/>
    <s v="E1B"/>
    <s v="Elek"/>
    <s v="Kleinverbruik"/>
    <s v="JRL Jaarlijks"/>
    <s v="Ja"/>
    <s v="Administratief aan"/>
    <s v="Voorschotten toegelaten"/>
    <s v="E_DVK - Profielklik"/>
    <d v="2022-01-06T00:00:00"/>
    <n v="213"/>
    <n v="223"/>
    <m/>
    <m/>
    <m/>
    <n v="0"/>
    <n v="213"/>
    <n v="223"/>
    <n v="0"/>
    <n v="0"/>
    <n v="0"/>
    <s v="FAS2883635"/>
    <s v=""/>
    <s v="K20021659"/>
    <s v="Gemeente Zeist"/>
    <s v=""/>
    <s v="Postbus 513 3700 AM ZEIST"/>
    <s v=""/>
    <s v="OV"/>
    <s v="NL89BNGH0285010069"/>
    <s v="069"/>
    <s v="D30"/>
    <s v="3M"/>
    <s v="L&amp;W-BOR"/>
    <s v="BLIKKENBURGERLAAN 4 NST    - ZEIST"/>
    <s v="Groep op factuurstrc"/>
    <s v="E0026300028455516"/>
    <m/>
    <s v=""/>
    <s v="Stedin Netbeheer Utrecht"/>
    <s v="871687400000002254"/>
    <s v="0"/>
    <s v="8742030102119"/>
    <s v="3x25A"/>
    <n v="0"/>
    <s v="Nee"/>
    <s v="Ja"/>
    <s v=""/>
    <s v=""/>
    <s v=""/>
    <s v="CE02967917"/>
    <s v="EO002988"/>
    <s v="Gemeente Zeist WHH 2022"/>
    <s v=""/>
    <n v="1"/>
  </r>
  <r>
    <x v="4"/>
    <x v="4"/>
    <s v="51626268"/>
    <s v="O32397362"/>
    <x v="0"/>
    <s v="O32397378"/>
    <s v="O32519932"/>
    <x v="510"/>
    <d v="2021-01-01T00:00:00"/>
    <x v="0"/>
    <s v="Ja"/>
    <s v="Factureerbaar"/>
    <s v="In bedrijf"/>
    <s v="Tiendweg"/>
    <s v="1"/>
    <s v="FNST"/>
    <s v="3709 JP"/>
    <s v="ZEIST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883704"/>
    <s v=""/>
    <s v="K20021659"/>
    <s v="Gemeente Zeist"/>
    <s v=""/>
    <s v="Postbus 513 3700 AM ZEIST"/>
    <s v=""/>
    <s v="OV"/>
    <s v="NL89BNGH0285010069"/>
    <s v="069"/>
    <s v="D30"/>
    <s v="3M"/>
    <s v="L&amp;W-BOR"/>
    <s v="TIENDWEG 1 FNST   - ZEIST"/>
    <s v="Groep op factuurstrc"/>
    <s v="E0026300028458516"/>
    <m/>
    <s v=""/>
    <s v="Stedin Netbeheer Utrecht"/>
    <s v="871687400000002254"/>
    <s v="0"/>
    <s v="8742030102119"/>
    <s v="3x25A"/>
    <n v="0"/>
    <s v="Nee"/>
    <s v="Ja"/>
    <s v=""/>
    <s v=""/>
    <s v=""/>
    <s v="CE02967918"/>
    <s v="EO002988"/>
    <s v="Gemeente Zeist WHH 2022"/>
    <s v=""/>
    <n v="1"/>
  </r>
  <r>
    <x v="4"/>
    <x v="4"/>
    <s v="51626268"/>
    <s v="O32397362"/>
    <x v="0"/>
    <s v="O32397378"/>
    <s v="O32519933"/>
    <x v="511"/>
    <d v="2021-01-01T00:00:00"/>
    <x v="0"/>
    <s v="Ja"/>
    <s v="Factureerbaar"/>
    <s v="In bedrijf"/>
    <s v="Kouwenhovenselaan"/>
    <s v="1"/>
    <s v="BY"/>
    <s v="3704 JD"/>
    <s v="ZEIST"/>
    <s v="E1B"/>
    <s v="Elek"/>
    <s v="Kleinverbruik"/>
    <s v="JRL Jaarlijks"/>
    <s v="Ja"/>
    <s v="Administratief aan"/>
    <s v="Voorschotten toegelaten"/>
    <s v="E_DVK - Profielklik"/>
    <d v="2022-01-05T00:00:00"/>
    <n v="301"/>
    <n v="337"/>
    <m/>
    <m/>
    <m/>
    <n v="0"/>
    <n v="301"/>
    <n v="337"/>
    <n v="0"/>
    <n v="0"/>
    <n v="0"/>
    <s v="FAS2883667"/>
    <s v=""/>
    <s v="K20021659"/>
    <s v="Gemeente Zeist"/>
    <s v=""/>
    <s v="Postbus 513 3700 AM ZEIST"/>
    <s v=""/>
    <s v="OV"/>
    <s v="NL89BNGH0285010069"/>
    <s v="069"/>
    <s v="D30"/>
    <s v="3M"/>
    <s v="L&amp;W-BOR"/>
    <s v="KOUWENHOVENSELAAN 1 BY     - ZEIST"/>
    <s v="Groep op factuurstrc"/>
    <s v="E0026300028473216"/>
    <m/>
    <s v=""/>
    <s v="Stedin Netbeheer Utrecht"/>
    <s v="871687400000002254"/>
    <s v="0"/>
    <s v="8742030102119"/>
    <s v="3x25A"/>
    <n v="0"/>
    <s v="Nee"/>
    <s v="Ja"/>
    <s v=""/>
    <s v=""/>
    <s v=""/>
    <s v="CE02967919"/>
    <s v="EO002988"/>
    <s v="Gemeente Zeist WHH 2022"/>
    <s v=""/>
    <n v="1"/>
  </r>
  <r>
    <x v="4"/>
    <x v="4"/>
    <s v="51626268"/>
    <s v="O32397362"/>
    <x v="0"/>
    <s v="O32397378"/>
    <s v="O32519934"/>
    <x v="512"/>
    <d v="2021-01-01T00:00:00"/>
    <x v="0"/>
    <s v="Ja"/>
    <s v="Factureerbaar"/>
    <s v="In bedrijf"/>
    <s v="Sportlaan"/>
    <s v="1"/>
    <s v="BY"/>
    <s v="3703 CT"/>
    <s v="ZEIST"/>
    <s v="E1B"/>
    <s v="Elek"/>
    <s v="Kleinverbruik"/>
    <s v="JRL Jaarlijks"/>
    <s v="Ja"/>
    <s v="Administratief aan"/>
    <s v="Voorschotten toegelaten"/>
    <s v="E_DVK - Profielklik"/>
    <d v="2022-01-06T00:00:00"/>
    <n v="16"/>
    <n v="20"/>
    <m/>
    <m/>
    <m/>
    <n v="0"/>
    <n v="16"/>
    <n v="20"/>
    <n v="0"/>
    <n v="0"/>
    <n v="0"/>
    <s v="FAS2883700"/>
    <s v=""/>
    <s v="K20021659"/>
    <s v="Gemeente Zeist"/>
    <s v=""/>
    <s v="Postbus 513 3700 AM ZEIST"/>
    <s v=""/>
    <s v="OV"/>
    <s v="NL89BNGH0285010069"/>
    <s v="069"/>
    <s v="D30"/>
    <s v="3M"/>
    <s v="L&amp;W-BOR"/>
    <s v="SPORTLAAN 1 BY     - ZEIST"/>
    <s v="Groep op factuurstrc"/>
    <s v="E0026300028473716"/>
    <m/>
    <s v=""/>
    <s v="Stedin Netbeheer Utrecht"/>
    <s v="871687400000002254"/>
    <s v="0"/>
    <s v="8742030102119"/>
    <s v="3x25A"/>
    <n v="0"/>
    <s v="Nee"/>
    <s v="Ja"/>
    <s v=""/>
    <s v=""/>
    <s v=""/>
    <s v="CE02967920"/>
    <s v="EO002988"/>
    <s v="Gemeente Zeist WHH 2022"/>
    <s v=""/>
    <n v="1"/>
  </r>
  <r>
    <x v="4"/>
    <x v="4"/>
    <s v="51626268"/>
    <s v="O32397362"/>
    <x v="0"/>
    <s v="O32397378"/>
    <s v="O32519935"/>
    <x v="513"/>
    <d v="2021-01-01T00:00:00"/>
    <x v="0"/>
    <s v="Ja"/>
    <s v="Factureerbaar"/>
    <s v="In bedrijf"/>
    <s v="Sportlaan"/>
    <s v="7"/>
    <s v="VOOR"/>
    <s v="3703 CT"/>
    <s v="ZEIST"/>
    <s v="E1B"/>
    <s v="Elek"/>
    <s v="Kleinverbruik"/>
    <s v="JRL Jaarlijks"/>
    <s v="Ja"/>
    <s v="Administratief aan"/>
    <s v="Voorschotten toegelaten"/>
    <s v="E_DVK - Profielklik"/>
    <d v="2022-01-05T00:00:00"/>
    <n v="317"/>
    <n v="335"/>
    <m/>
    <m/>
    <m/>
    <n v="0"/>
    <n v="317"/>
    <n v="335"/>
    <n v="0"/>
    <n v="0"/>
    <n v="0"/>
    <s v="FAS2883701"/>
    <s v=""/>
    <s v="K20021659"/>
    <s v="Gemeente Zeist"/>
    <s v=""/>
    <s v="Postbus 513 3700 AM ZEIST"/>
    <s v=""/>
    <s v="OV"/>
    <s v="NL89BNGH0285010069"/>
    <s v="069"/>
    <s v="D30"/>
    <s v="3M"/>
    <s v="L&amp;W-BOR"/>
    <s v="SPORTLAAN 7 VOOR   - ZEIST"/>
    <s v="Groep op factuurstrc"/>
    <s v="E0026300028455416"/>
    <m/>
    <s v=""/>
    <s v="Stedin Netbeheer Utrecht"/>
    <s v="871687400000002254"/>
    <s v="0"/>
    <s v="8742030102119"/>
    <s v="3x25A"/>
    <n v="0"/>
    <s v="Nee"/>
    <s v="Ja"/>
    <s v=""/>
    <s v=""/>
    <s v=""/>
    <s v="CE02967921"/>
    <s v="EO002988"/>
    <s v="Gemeente Zeist WHH 2022"/>
    <s v=""/>
    <n v="1"/>
  </r>
  <r>
    <x v="4"/>
    <x v="4"/>
    <s v="51626268"/>
    <s v="O32397362"/>
    <x v="0"/>
    <s v="O32397378"/>
    <s v="O32519936"/>
    <x v="514"/>
    <d v="2021-01-01T00:00:00"/>
    <x v="0"/>
    <s v="Ja"/>
    <s v="Factureerbaar"/>
    <s v="In bedrijf"/>
    <s v="Tiendweg"/>
    <s v="2"/>
    <s v="NST"/>
    <s v="3709 JP"/>
    <s v="ZEIST"/>
    <s v="E1B"/>
    <s v="Elek"/>
    <s v="Kleinverbruik"/>
    <s v="JRL Jaarlijks"/>
    <s v="Ja"/>
    <s v="Administratief aan"/>
    <s v="Voorschotten toegelaten"/>
    <s v="E_DVK - Profielklik"/>
    <d v="2022-01-05T00:00:00"/>
    <n v="421"/>
    <n v="355"/>
    <m/>
    <m/>
    <m/>
    <n v="0"/>
    <n v="421"/>
    <n v="355"/>
    <n v="0"/>
    <n v="0"/>
    <n v="0"/>
    <s v="FAS2883705"/>
    <s v=""/>
    <s v="K20021659"/>
    <s v="Gemeente Zeist"/>
    <s v=""/>
    <s v="Postbus 513 3700 AM ZEIST"/>
    <s v=""/>
    <s v="OV"/>
    <s v="NL89BNGH0285010069"/>
    <s v="069"/>
    <s v="D30"/>
    <s v="3M"/>
    <s v="L&amp;W-BOR"/>
    <s v="TIENDWEG 2 NST    - ZEIST"/>
    <s v="Groep op factuurstrc"/>
    <s v="E0026300028482216"/>
    <m/>
    <s v=""/>
    <s v="Stedin Netbeheer Utrecht"/>
    <s v="871687400000002254"/>
    <s v="0"/>
    <s v="8742030102119"/>
    <s v="3x25A"/>
    <n v="0"/>
    <s v="Nee"/>
    <s v="Ja"/>
    <s v=""/>
    <s v=""/>
    <s v=""/>
    <s v="CE02967922"/>
    <s v="EO002988"/>
    <s v="Gemeente Zeist WHH 2022"/>
    <s v=""/>
    <n v="1"/>
  </r>
  <r>
    <x v="4"/>
    <x v="4"/>
    <s v="51626268"/>
    <s v="O32397362"/>
    <x v="0"/>
    <s v="O32397378"/>
    <s v="O32519937"/>
    <x v="515"/>
    <d v="2021-01-01T00:00:00"/>
    <x v="0"/>
    <s v="Ja"/>
    <s v="Niet in bedrijf"/>
    <s v="Uit bedrijf"/>
    <s v="ZINZENDORFLAAN"/>
    <s v="2"/>
    <s v="BIJ"/>
    <s v="3703 CG"/>
    <s v="ZEIST"/>
    <s v="E2A"/>
    <s v="Elek"/>
    <s v="Kleinverbruik"/>
    <s v="JRL Jaarlijks"/>
    <s v="Nee"/>
    <s v=""/>
    <s v="Voorschotten toegelaten"/>
    <s v="E_DVK - Profielklik"/>
    <d v="2021-07-01T00:00:00"/>
    <n v="8000"/>
    <n v="0"/>
    <m/>
    <m/>
    <m/>
    <n v="0"/>
    <n v="0"/>
    <n v="0"/>
    <n v="0"/>
    <n v="0"/>
    <n v="0"/>
    <s v="FAS2883613"/>
    <s v=""/>
    <s v="K20021659"/>
    <s v="Gemeente Zeist"/>
    <s v=""/>
    <s v="Postbus 513 3700 AM ZEIST"/>
    <s v=""/>
    <s v="OV"/>
    <s v="NL89BNGH0285010069"/>
    <s v="069"/>
    <s v="D30"/>
    <s v="3M"/>
    <s v="BOR"/>
    <s v="Evenementenkast parkeerterrein"/>
    <s v="Groep op factuurstrc"/>
    <s v="7006196Z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938"/>
    <x v="516"/>
    <d v="2021-01-01T00:00:00"/>
    <x v="0"/>
    <s v="Ja"/>
    <s v="Factureerbaar"/>
    <s v="In bedrijf"/>
    <s v="Steynlaan"/>
    <s v="0"/>
    <s v=""/>
    <s v="3701 EA"/>
    <s v="ZEIST"/>
    <s v="E1B"/>
    <s v="Elek"/>
    <s v="Kleinverbruik"/>
    <s v="JRL Jaarlijks"/>
    <s v="Ja"/>
    <s v="Administratief aan"/>
    <s v="Voorschotten toegelaten"/>
    <s v="E_DVK - Profielklik"/>
    <d v="2022-01-06T00:00:00"/>
    <n v="1708"/>
    <n v="1273"/>
    <m/>
    <m/>
    <m/>
    <n v="0"/>
    <n v="1708"/>
    <n v="1273"/>
    <n v="0"/>
    <n v="0"/>
    <n v="0"/>
    <s v="FAS2883686"/>
    <s v=""/>
    <s v="K20021659"/>
    <s v="Gemeente Zeist"/>
    <s v=""/>
    <s v="Postbus 513 3700 AM ZEIST"/>
    <s v=""/>
    <s v="OV"/>
    <s v="NL89BNGH0285010069"/>
    <s v="069"/>
    <s v="D30"/>
    <s v="3M"/>
    <s v="L&amp;W-BOR"/>
    <s v="STEYNLAAN 0  - ZEIST"/>
    <s v="Groep op factuurstrc"/>
    <s v="E0025100054490415"/>
    <m/>
    <s v=""/>
    <s v="Stedin Netbeheer Utrecht"/>
    <s v="871687400000002254"/>
    <s v="0"/>
    <s v="8742030102119"/>
    <s v="3x25A"/>
    <n v="0"/>
    <s v="Nee"/>
    <s v="Ja"/>
    <s v=""/>
    <s v=""/>
    <s v=""/>
    <s v="CE02967923"/>
    <s v="EO002987"/>
    <s v="Gemeente Zeist VRI 2022"/>
    <s v=""/>
    <n v="1"/>
  </r>
  <r>
    <x v="4"/>
    <x v="4"/>
    <s v="51626268"/>
    <s v="O32397362"/>
    <x v="0"/>
    <s v="O32397378"/>
    <s v="O32519939"/>
    <x v="517"/>
    <d v="2021-01-01T00:00:00"/>
    <x v="0"/>
    <s v="Ja"/>
    <s v="Factureerbaar"/>
    <s v="In bedrijf"/>
    <s v="Woudenbergseweg"/>
    <s v="48"/>
    <s v="BIJR12"/>
    <s v="3707 HX"/>
    <s v="ZEIST"/>
    <s v="E1B"/>
    <s v="Elek"/>
    <s v="Kleinverbruik"/>
    <s v="JRL Jaarlijks"/>
    <s v="Ja"/>
    <s v="Administratief aan"/>
    <s v="Voorschotten toegelaten"/>
    <s v="E_DVK - Profielklik"/>
    <d v="2022-01-06T00:00:00"/>
    <n v="151"/>
    <n v="136"/>
    <m/>
    <m/>
    <m/>
    <n v="0"/>
    <n v="151"/>
    <n v="136"/>
    <n v="0"/>
    <n v="0"/>
    <n v="0"/>
    <s v="FAS2883732"/>
    <s v=""/>
    <s v="K20021659"/>
    <s v="Gemeente Zeist"/>
    <s v=""/>
    <s v="Postbus 513 3700 AM ZEIST"/>
    <s v=""/>
    <s v="OV"/>
    <s v="NL89BNGH0285010069"/>
    <s v="069"/>
    <s v="D30"/>
    <s v="3M"/>
    <s v="L&amp;W-BOR"/>
    <s v="WOUDENBERGSEWEG 48 BIJR12 - ZEIST"/>
    <s v="Groep op factuurstrc"/>
    <s v="E0026300028474316"/>
    <m/>
    <s v=""/>
    <s v="Stedin Netbeheer Utrecht"/>
    <s v="871687400000002254"/>
    <s v="0"/>
    <s v="8742030102119"/>
    <s v="3x25A"/>
    <n v="0"/>
    <s v="Nee"/>
    <s v="Ja"/>
    <s v=""/>
    <s v=""/>
    <s v=""/>
    <s v="CE02967924"/>
    <s v="EO002988"/>
    <s v="Gemeente Zeist WHH 2022"/>
    <s v=""/>
    <n v="1"/>
  </r>
  <r>
    <x v="4"/>
    <x v="4"/>
    <s v="51626268"/>
    <s v="O32397362"/>
    <x v="0"/>
    <s v="O32397378"/>
    <s v="O32519940"/>
    <x v="518"/>
    <d v="2021-01-01T00:00:00"/>
    <x v="0"/>
    <s v="Ja"/>
    <s v="Factureerbaar"/>
    <s v="In bedrijf"/>
    <s v="Zwitsersekade"/>
    <s v="5"/>
    <s v="BIJR12"/>
    <s v="3707 HZ"/>
    <s v="ZEIST"/>
    <s v="E1B"/>
    <s v="Elek"/>
    <s v="Kleinverbruik"/>
    <s v="JRL Jaarlijks"/>
    <s v="Ja"/>
    <s v="Administratief aan"/>
    <s v="Voorschotten toegelaten"/>
    <s v="E_DVK - Profielklik"/>
    <d v="2022-01-06T00:00:00"/>
    <n v="196"/>
    <n v="168"/>
    <m/>
    <m/>
    <m/>
    <n v="0"/>
    <n v="196"/>
    <n v="168"/>
    <n v="0"/>
    <n v="0"/>
    <n v="0"/>
    <s v="FAS2883738"/>
    <s v=""/>
    <s v="K20021659"/>
    <s v="Gemeente Zeist"/>
    <s v=""/>
    <s v="Postbus 513 3700 AM ZEIST"/>
    <s v=""/>
    <s v="OV"/>
    <s v="NL89BNGH0285010069"/>
    <s v="069"/>
    <s v="D30"/>
    <s v="3M"/>
    <s v="L&amp;W-BOR"/>
    <s v="ZWITSERSEKADE 5 BIJR12 - ZEIST"/>
    <s v="Groep op factuurstrc"/>
    <s v="E0026300028462716"/>
    <m/>
    <s v=""/>
    <s v="Stedin Netbeheer Utrecht"/>
    <s v="871687400000002254"/>
    <s v="0"/>
    <s v="8742030102119"/>
    <s v="3x25A"/>
    <n v="0"/>
    <s v="Nee"/>
    <s v="Ja"/>
    <s v=""/>
    <s v=""/>
    <s v=""/>
    <s v="CE02967925"/>
    <s v="EO002988"/>
    <s v="Gemeente Zeist WHH 2022"/>
    <s v=""/>
    <n v="1"/>
  </r>
  <r>
    <x v="4"/>
    <x v="4"/>
    <s v="51626268"/>
    <s v="O32397362"/>
    <x v="0"/>
    <s v="O32397378"/>
    <s v="O32519941"/>
    <x v="519"/>
    <d v="2021-01-01T00:00:00"/>
    <x v="0"/>
    <s v="Ja"/>
    <s v="Factureerbaar"/>
    <s v="In bedrijf"/>
    <s v="Odijkerweg"/>
    <s v="150"/>
    <s v=""/>
    <s v="3709 JK"/>
    <s v="ZEIST"/>
    <s v="E1B"/>
    <s v="Elek"/>
    <s v="Kleinverbruik"/>
    <s v="JRL Jaarlijks"/>
    <s v="Ja"/>
    <s v="Administratief aan"/>
    <s v="Voorschotten toegelaten"/>
    <s v="E_DVK - Profielklik"/>
    <d v="2022-01-05T00:00:00"/>
    <n v="86"/>
    <n v="86"/>
    <m/>
    <m/>
    <m/>
    <n v="0"/>
    <n v="83"/>
    <n v="85"/>
    <n v="0"/>
    <n v="0"/>
    <n v="0"/>
    <s v="FAS2883687"/>
    <s v=""/>
    <s v="K20021659"/>
    <s v="Gemeente Zeist"/>
    <s v=""/>
    <s v="Postbus 513 3700 AM ZEIST"/>
    <s v=""/>
    <s v="OV"/>
    <s v="NL89BNGH0285010069"/>
    <s v="069"/>
    <s v="D30"/>
    <s v="3M"/>
    <s v="L&amp;W-BOR"/>
    <s v="ODIJKERWEG 41  - ZEIST"/>
    <s v="Groep op factuurstrc"/>
    <s v="E0026300028482416"/>
    <m/>
    <s v=""/>
    <s v="Stedin Netbeheer Utrecht"/>
    <s v="871687400000002254"/>
    <s v="0"/>
    <s v="8742030102119"/>
    <s v="3x25A"/>
    <n v="0"/>
    <s v="Nee"/>
    <s v="Ja"/>
    <s v=""/>
    <s v=""/>
    <s v=""/>
    <s v="CE02967926"/>
    <s v="EO002988"/>
    <s v="Gemeente Zeist WHH 2022"/>
    <s v=""/>
    <n v="1"/>
  </r>
  <r>
    <x v="4"/>
    <x v="4"/>
    <s v="51626268"/>
    <s v="O32397362"/>
    <x v="0"/>
    <s v="O32397378"/>
    <s v="O32519942"/>
    <x v="520"/>
    <d v="2021-01-01T00:00:00"/>
    <x v="0"/>
    <s v="Ja"/>
    <s v="Factureerbaar"/>
    <s v="In bedrijf"/>
    <s v="Woudenbergseweg"/>
    <s v="41"/>
    <s v="AR129"/>
    <s v="3711 AA"/>
    <s v="AUSTERLITZ"/>
    <s v="E1B"/>
    <s v="Elek"/>
    <s v="Kleinverbruik"/>
    <s v="JRL Jaarlijks"/>
    <s v="Ja"/>
    <s v="Administratief aan"/>
    <s v="Voorschotten toegelaten"/>
    <s v="E_DVK - Profielklik"/>
    <d v="2022-01-06T00:00:00"/>
    <n v="92"/>
    <n v="38"/>
    <m/>
    <m/>
    <m/>
    <n v="0"/>
    <n v="92"/>
    <n v="38"/>
    <n v="0"/>
    <n v="0"/>
    <n v="0"/>
    <s v="FAS2883730"/>
    <s v=""/>
    <s v="K20021659"/>
    <s v="Gemeente Zeist"/>
    <s v=""/>
    <s v="Postbus 513 3700 AM ZEIST"/>
    <s v=""/>
    <s v="OV"/>
    <s v="NL89BNGH0285010069"/>
    <s v="069"/>
    <s v="D30"/>
    <s v="3M"/>
    <s v="L&amp;W-BOR"/>
    <s v="WOUDENBERGSEWEG 41 AR129  - AUSTERLITZ"/>
    <s v="Groep op factuurstrc"/>
    <s v="E0026300028458616"/>
    <m/>
    <s v=""/>
    <s v="Stedin Netbeheer Utrecht"/>
    <s v="871687400000002254"/>
    <s v="0"/>
    <s v="8742030102119"/>
    <s v="3x25A"/>
    <n v="0"/>
    <s v="Nee"/>
    <s v="Ja"/>
    <s v=""/>
    <s v=""/>
    <s v=""/>
    <s v="CE02967927"/>
    <s v="EO002988"/>
    <s v="Gemeente Zeist WHH 2022"/>
    <s v=""/>
    <n v="1"/>
  </r>
  <r>
    <x v="4"/>
    <x v="4"/>
    <s v="51626268"/>
    <s v="O32397362"/>
    <x v="0"/>
    <s v="O32397378"/>
    <s v="O32519943"/>
    <x v="521"/>
    <d v="2021-01-01T00:00:00"/>
    <x v="0"/>
    <s v="Ja"/>
    <s v="Factureerbaar"/>
    <s v="In bedrijf"/>
    <s v="Woudenbergseweg"/>
    <s v="35"/>
    <s v="BIJR13"/>
    <s v="3711 AA"/>
    <s v="AUSTERLITZ"/>
    <s v="E1B"/>
    <s v="Elek"/>
    <s v="Kleinverbruik"/>
    <s v="JRL Jaarlijks"/>
    <s v="Ja"/>
    <s v="Administratief aan"/>
    <s v="Voorschotten toegelaten"/>
    <s v="E_DVK - Profielklik"/>
    <d v="2022-01-05T00:00:00"/>
    <n v="631"/>
    <n v="510"/>
    <m/>
    <m/>
    <m/>
    <n v="0"/>
    <n v="631"/>
    <n v="510"/>
    <n v="0"/>
    <n v="0"/>
    <n v="0"/>
    <s v="FAS2883729"/>
    <s v=""/>
    <s v="K20021659"/>
    <s v="Gemeente Zeist"/>
    <s v=""/>
    <s v="Postbus 513 3700 AM ZEIST"/>
    <s v=""/>
    <s v="OV"/>
    <s v="NL89BNGH0285010069"/>
    <s v="069"/>
    <s v="D30"/>
    <s v="3M"/>
    <s v="L&amp;W-BOR"/>
    <s v="WOUDENBERGSEWEG 35 BIJR13 - AUSTERLITZ"/>
    <s v="Groep op factuurstrc"/>
    <s v="E0026300028462916"/>
    <m/>
    <s v=""/>
    <s v="Stedin Netbeheer Utrecht"/>
    <s v="871687400000002254"/>
    <s v="0"/>
    <s v="8742030102119"/>
    <s v="3x25A"/>
    <n v="0"/>
    <s v="Nee"/>
    <s v="Ja"/>
    <s v=""/>
    <s v=""/>
    <s v=""/>
    <s v="CE02967928"/>
    <s v="EO002988"/>
    <s v="Gemeente Zeist WHH 2022"/>
    <s v=""/>
    <n v="1"/>
  </r>
  <r>
    <x v="4"/>
    <x v="4"/>
    <s v="51626268"/>
    <s v="O32397362"/>
    <x v="0"/>
    <s v="O32397378"/>
    <s v="O32519944"/>
    <x v="522"/>
    <d v="2021-01-01T00:00:00"/>
    <x v="0"/>
    <s v="Ja"/>
    <s v="Factureerbaar"/>
    <s v="In bedrijf"/>
    <s v="Woudenbergseweg"/>
    <s v="50"/>
    <s v="NST"/>
    <s v="3701 BA"/>
    <s v="ZEIST"/>
    <s v="E1B"/>
    <s v="Elek"/>
    <s v="Kleinverbruik"/>
    <s v="JRL Jaarlijks"/>
    <s v="Ja"/>
    <s v="Administratief aan"/>
    <s v="Voorschotten toegelaten"/>
    <s v="E_DVK - Profielklik"/>
    <d v="2022-01-06T00:00:00"/>
    <n v="59"/>
    <n v="63"/>
    <m/>
    <m/>
    <m/>
    <n v="0"/>
    <n v="59"/>
    <n v="63"/>
    <n v="0"/>
    <n v="0"/>
    <n v="0"/>
    <s v="FAS2883733"/>
    <s v=""/>
    <s v="K20021659"/>
    <s v="Gemeente Zeist"/>
    <s v=""/>
    <s v="Postbus 513 3700 AM ZEIST"/>
    <s v=""/>
    <s v="OV"/>
    <s v="NL89BNGH0285010069"/>
    <s v="069"/>
    <s v="D30"/>
    <s v="3M"/>
    <s v="L&amp;W-BOR"/>
    <s v="WOUDENBERGSEWEG 50 NST    - ZEIST"/>
    <s v="Groep op factuurstrc"/>
    <s v="E0026300028452616"/>
    <m/>
    <s v=""/>
    <s v="Stedin Netbeheer Utrecht"/>
    <s v="871687400000002254"/>
    <s v="0"/>
    <s v="8742030102119"/>
    <s v="3x25A"/>
    <n v="0"/>
    <s v="Nee"/>
    <s v="Ja"/>
    <s v=""/>
    <s v=""/>
    <s v=""/>
    <s v="CE02967929"/>
    <s v="EO002988"/>
    <s v="Gemeente Zeist WHH 2022"/>
    <s v=""/>
    <n v="1"/>
  </r>
  <r>
    <x v="4"/>
    <x v="4"/>
    <s v="51626268"/>
    <s v="O32397362"/>
    <x v="0"/>
    <s v="O32397378"/>
    <s v="O32519945"/>
    <x v="523"/>
    <d v="2021-01-01T00:00:00"/>
    <x v="0"/>
    <s v="Ja"/>
    <s v="Factureerbaar"/>
    <s v="In bedrijf"/>
    <s v="Driebergseweg"/>
    <s v="7"/>
    <s v="DBIJR1"/>
    <s v="3708 JA"/>
    <s v="ZEIST"/>
    <s v="E1B"/>
    <s v="Elek"/>
    <s v="Kleinverbruik"/>
    <s v="JRL Jaarlijks"/>
    <s v="Ja"/>
    <s v="Administratief aan"/>
    <s v="Voorschotten toegelaten"/>
    <s v="E_DVK - Profielklik"/>
    <d v="2022-01-06T00:00:00"/>
    <n v="44"/>
    <n v="47"/>
    <m/>
    <m/>
    <m/>
    <n v="0"/>
    <n v="45"/>
    <n v="47"/>
    <n v="0"/>
    <n v="0"/>
    <n v="0"/>
    <s v="FAS2883648"/>
    <s v=""/>
    <s v="K20021659"/>
    <s v="Gemeente Zeist"/>
    <s v=""/>
    <s v="Postbus 513 3700 AM ZEIST"/>
    <s v=""/>
    <s v="OV"/>
    <s v="NL89BNGH0285010069"/>
    <s v="069"/>
    <s v="D30"/>
    <s v="3M"/>
    <s v="L&amp;W-BOR"/>
    <s v="DRIEBERGSEWEG 7 DBIJR1 - ZEIST"/>
    <s v="Groep op factuurstrc"/>
    <s v="E0026300028461416"/>
    <m/>
    <s v=""/>
    <s v="Stedin Netbeheer Utrecht"/>
    <s v="871687400000002254"/>
    <s v="0"/>
    <s v="8742030102119"/>
    <s v="3x25A"/>
    <n v="0"/>
    <s v="Nee"/>
    <s v="Ja"/>
    <s v=""/>
    <s v=""/>
    <s v=""/>
    <s v="CE02967930"/>
    <s v="EO002988"/>
    <s v="Gemeente Zeist WHH 2022"/>
    <s v=""/>
    <n v="1"/>
  </r>
  <r>
    <x v="4"/>
    <x v="4"/>
    <s v="51626268"/>
    <s v="O32397362"/>
    <x v="0"/>
    <s v="O32397378"/>
    <s v="O32519946"/>
    <x v="524"/>
    <d v="2021-01-01T00:00:00"/>
    <x v="0"/>
    <s v="Ja"/>
    <s v="Factureerbaar"/>
    <s v="In bedrijf"/>
    <s v="Driebergseweg"/>
    <s v="9"/>
    <s v="VOOR"/>
    <s v="3708 JA"/>
    <s v="ZEIST"/>
    <s v="E1B"/>
    <s v="Elek"/>
    <s v="Kleinverbruik"/>
    <s v="JRL Jaarlijks"/>
    <s v="Ja"/>
    <s v="Administratief aan"/>
    <s v="Voorschotten toegelaten"/>
    <s v="E_DVK - Profielklik"/>
    <d v="2022-01-05T00:00:00"/>
    <n v="76"/>
    <n v="73"/>
    <m/>
    <m/>
    <m/>
    <n v="0"/>
    <n v="80"/>
    <n v="72"/>
    <n v="0"/>
    <n v="0"/>
    <n v="0"/>
    <s v="FAS2883649"/>
    <s v=""/>
    <s v="K20021659"/>
    <s v="Gemeente Zeist"/>
    <s v=""/>
    <s v="Postbus 513 3700 AM ZEIST"/>
    <s v=""/>
    <s v="OV"/>
    <s v="NL89BNGH0285010069"/>
    <s v="069"/>
    <s v="D30"/>
    <s v="3M"/>
    <s v="L&amp;W-BOR"/>
    <s v="DRIEBERGSEWEG 9 VOOR   - ZEIST"/>
    <s v="Groep op factuurstrc"/>
    <s v="E0026300028459016"/>
    <m/>
    <s v=""/>
    <s v="Stedin Netbeheer Utrecht"/>
    <s v="871687400000002254"/>
    <s v="0"/>
    <s v="8742030102119"/>
    <s v="3x25A"/>
    <n v="0"/>
    <s v="Nee"/>
    <s v="Ja"/>
    <s v=""/>
    <s v=""/>
    <s v=""/>
    <s v="CE02967931"/>
    <s v="EO002988"/>
    <s v="Gemeente Zeist WHH 2022"/>
    <s v=""/>
    <n v="1"/>
  </r>
  <r>
    <x v="4"/>
    <x v="4"/>
    <s v="51626268"/>
    <s v="O32397362"/>
    <x v="0"/>
    <s v="O32397378"/>
    <s v="O32519947"/>
    <x v="525"/>
    <d v="2021-01-01T00:00:00"/>
    <x v="0"/>
    <s v="Ja"/>
    <s v="Factureerbaar"/>
    <s v="In bedrijf"/>
    <s v="DOLDERSEWEG"/>
    <s v="195"/>
    <s v="BIJ"/>
    <s v="3734 BJ"/>
    <s v="DEN DOLDER"/>
    <s v="E1B"/>
    <s v="Elek"/>
    <s v="Kleinverbruik"/>
    <s v="JRL Jaarlijks"/>
    <s v="Ja"/>
    <s v="Administratief aan"/>
    <s v="Voorschotten toegelaten"/>
    <s v="E_DVK - Profielklik"/>
    <d v="2022-01-06T00:00:00"/>
    <n v="593"/>
    <n v="555"/>
    <m/>
    <m/>
    <m/>
    <n v="0"/>
    <n v="593"/>
    <n v="555"/>
    <n v="0"/>
    <n v="0"/>
    <n v="0"/>
    <s v="FAS2883647"/>
    <s v=""/>
    <s v="K20021659"/>
    <s v="Gemeente Zeist"/>
    <s v=""/>
    <s v="Postbus 513 3700 AM ZEIST"/>
    <s v=""/>
    <s v="OV"/>
    <s v="NL89BNGH0285010069"/>
    <s v="069"/>
    <s v="D30"/>
    <s v="3M"/>
    <s v="L&amp;W-BOR"/>
    <s v="DOLDERSEWEG 195 BIJ    - DEN DOLDER"/>
    <s v="Groep op factuurstrc"/>
    <s v="E0030003203034316"/>
    <m/>
    <s v=""/>
    <s v="Stedin Netbeheer Utrecht"/>
    <s v="871687400000002254"/>
    <s v="0"/>
    <s v="8742030102119"/>
    <s v="3x25A"/>
    <n v="0"/>
    <s v="Nee"/>
    <s v="Ja"/>
    <s v=""/>
    <s v=""/>
    <s v=""/>
    <s v="CE02967932"/>
    <s v="EO002988"/>
    <s v="Gemeente Zeist WHH 2022"/>
    <s v=""/>
    <n v="1"/>
  </r>
  <r>
    <x v="4"/>
    <x v="4"/>
    <s v="51626268"/>
    <s v="O32397362"/>
    <x v="0"/>
    <s v="O32397378"/>
    <s v="O32519948"/>
    <x v="526"/>
    <d v="2021-01-01T00:00:00"/>
    <x v="0"/>
    <s v="Ja"/>
    <s v="Factureerbaar"/>
    <s v="In bedrijf"/>
    <s v="Traayweg"/>
    <s v="1"/>
    <s v="VOOR"/>
    <s v="3711 BV"/>
    <s v="AUSTERLITZ"/>
    <s v="E1B"/>
    <s v="Elek"/>
    <s v="Kleinverbruik"/>
    <s v="JRL Jaarlijks"/>
    <s v="Ja"/>
    <s v="Administratief aan"/>
    <s v="Voorschotten toegelaten"/>
    <s v="E_DVK - Profielklik"/>
    <d v="2022-01-05T00:00:00"/>
    <n v="36"/>
    <n v="39"/>
    <m/>
    <m/>
    <m/>
    <n v="0"/>
    <n v="36"/>
    <n v="39"/>
    <n v="0"/>
    <n v="0"/>
    <n v="0"/>
    <s v="FAS2883711"/>
    <s v=""/>
    <s v="K20021659"/>
    <s v="Gemeente Zeist"/>
    <s v=""/>
    <s v="Postbus 513 3700 AM ZEIST"/>
    <s v=""/>
    <s v="OV"/>
    <s v="NL89BNGH0285010069"/>
    <s v="069"/>
    <s v="D30"/>
    <s v="3M"/>
    <s v="L&amp;W-BOR"/>
    <s v="TRAAYWEG 1 VOOR   - AUSTERLITZ"/>
    <s v="Groep op factuurstrc"/>
    <s v="E0026300028458716"/>
    <m/>
    <s v=""/>
    <s v="Stedin Netbeheer Utrecht"/>
    <s v="871687400000002254"/>
    <s v="0"/>
    <s v="8742030102119"/>
    <s v="3x25A"/>
    <n v="0"/>
    <s v="Nee"/>
    <s v="Ja"/>
    <s v=""/>
    <s v=""/>
    <s v=""/>
    <s v="CE02967933"/>
    <s v="EO002988"/>
    <s v="Gemeente Zeist WHH 2022"/>
    <s v=""/>
    <n v="1"/>
  </r>
  <r>
    <x v="4"/>
    <x v="4"/>
    <s v="51626268"/>
    <s v="O32397362"/>
    <x v="0"/>
    <s v="O32397378"/>
    <s v="O32519949"/>
    <x v="527"/>
    <d v="2021-01-01T00:00:00"/>
    <x v="0"/>
    <s v="Ja"/>
    <s v="Factureerbaar"/>
    <s v="In bedrijf"/>
    <s v="Ericaweg"/>
    <s v="7"/>
    <s v="VOOR"/>
    <s v="3712 BH"/>
    <s v="HUIS TER HEIDE UT"/>
    <s v="E1B"/>
    <s v="Elek"/>
    <s v="Kleinverbruik"/>
    <s v="JRL Jaarlijks"/>
    <s v="Ja"/>
    <s v="Administratief aan"/>
    <s v="Voorschotten toegelaten"/>
    <s v="E_DVK - Profielklik"/>
    <d v="2022-01-05T00:00:00"/>
    <n v="66"/>
    <n v="63"/>
    <m/>
    <m/>
    <m/>
    <n v="0"/>
    <n v="66"/>
    <n v="63"/>
    <n v="0"/>
    <n v="0"/>
    <n v="0"/>
    <s v="FAS2883654"/>
    <s v=""/>
    <s v="K20021659"/>
    <s v="Gemeente Zeist"/>
    <s v=""/>
    <s v="Postbus 513 3700 AM ZEIST"/>
    <s v=""/>
    <s v="OV"/>
    <s v="NL89BNGH0285010069"/>
    <s v="069"/>
    <s v="D30"/>
    <s v="3M"/>
    <s v="L&amp;W-BOR"/>
    <s v="ERICAWEG 7 VOOR   - HUIS TER HEIDE UT"/>
    <s v="Groep op factuurstrc"/>
    <s v="E0026300028459716"/>
    <m/>
    <s v=""/>
    <s v="Stedin Netbeheer Utrecht"/>
    <s v="871687400000002254"/>
    <s v="0"/>
    <s v="8742030102119"/>
    <s v="3x25A"/>
    <n v="0"/>
    <s v="Nee"/>
    <s v="Ja"/>
    <s v=""/>
    <s v=""/>
    <s v=""/>
    <s v="CE02967934"/>
    <s v="EO002988"/>
    <s v="Gemeente Zeist WHH 2022"/>
    <s v=""/>
    <n v="1"/>
  </r>
  <r>
    <x v="4"/>
    <x v="4"/>
    <s v="51626268"/>
    <s v="O32397362"/>
    <x v="0"/>
    <s v="O32397378"/>
    <s v="O32519950"/>
    <x v="528"/>
    <d v="2021-01-01T00:00:00"/>
    <x v="0"/>
    <s v="Ja"/>
    <s v="Factureerbaar"/>
    <s v="In bedrijf"/>
    <s v="Amersfoortseweg"/>
    <s v="69"/>
    <s v="ABIJ"/>
    <s v="3712 BA"/>
    <s v="HUIS TER HEIDE UT"/>
    <s v="E1B"/>
    <s v="Elek"/>
    <s v="Kleinverbruik"/>
    <s v="JRL Jaarlijks"/>
    <s v="Ja"/>
    <s v="Administratief aan"/>
    <s v="Voorschotten toegelaten"/>
    <s v="E_DVK - Profielklik"/>
    <d v="2022-01-04T00:00:00"/>
    <n v="61"/>
    <n v="53"/>
    <m/>
    <m/>
    <m/>
    <n v="0"/>
    <n v="61"/>
    <n v="53"/>
    <n v="0"/>
    <n v="0"/>
    <n v="0"/>
    <s v="FAS2883624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69 ABIJ   - HUIS TER HEIDE UT"/>
    <s v="Groep op factuurstrc"/>
    <s v="E0026300028459416"/>
    <m/>
    <s v=""/>
    <s v="Stedin Netbeheer Utrecht"/>
    <s v="871687400000002254"/>
    <s v="0"/>
    <s v="8742030102119"/>
    <s v="3x25A"/>
    <n v="0"/>
    <s v="Nee"/>
    <s v="Ja"/>
    <s v=""/>
    <s v=""/>
    <s v=""/>
    <s v="CE02967935"/>
    <s v="EO002988"/>
    <s v="Gemeente Zeist WHH 2022"/>
    <s v=""/>
    <n v="1"/>
  </r>
  <r>
    <x v="4"/>
    <x v="4"/>
    <s v="51626268"/>
    <s v="O32397362"/>
    <x v="0"/>
    <s v="O32397378"/>
    <s v="O32519951"/>
    <x v="529"/>
    <d v="2021-01-01T00:00:00"/>
    <x v="0"/>
    <s v="Ja"/>
    <s v="Factureerbaar"/>
    <s v="In bedrijf"/>
    <s v="Ericaweg"/>
    <s v="17"/>
    <s v="NAAST"/>
    <s v="3712 BH"/>
    <s v="HUIS TER HEIDE UT"/>
    <s v="E1B"/>
    <s v="Elek"/>
    <s v="Kleinverbruik"/>
    <s v="JRL Jaarlijks"/>
    <s v="Ja"/>
    <s v="Administratief aan"/>
    <s v="Voorschotten toegelaten"/>
    <s v="E_DVK - Profielklik"/>
    <d v="2022-01-04T00:00:00"/>
    <n v="30"/>
    <n v="32"/>
    <m/>
    <m/>
    <m/>
    <n v="0"/>
    <n v="30"/>
    <n v="32"/>
    <n v="0"/>
    <n v="0"/>
    <n v="0"/>
    <s v="FAS2883655"/>
    <s v=""/>
    <s v="K20021659"/>
    <s v="Gemeente Zeist"/>
    <s v=""/>
    <s v="Postbus 513 3700 AM ZEIST"/>
    <s v=""/>
    <s v="OV"/>
    <s v="NL89BNGH0285010069"/>
    <s v="069"/>
    <s v="D30"/>
    <s v="3M"/>
    <s v="L&amp;W-BOR"/>
    <s v="ERICAWEG 17 NAAST  - HUIS TER HEIDE UT"/>
    <s v="Groep op factuurstrc"/>
    <s v="E0044006864900617"/>
    <m/>
    <s v=""/>
    <s v="Stedin Netbeheer Utrecht"/>
    <s v="871687400000002254"/>
    <s v="0"/>
    <s v="8742030102119"/>
    <s v="3x25A"/>
    <n v="0"/>
    <s v="Nee"/>
    <s v="Ja"/>
    <s v=""/>
    <s v=""/>
    <s v=""/>
    <s v="CE02967936"/>
    <s v="EO002988"/>
    <s v="Gemeente Zeist WHH 2022"/>
    <s v=""/>
    <n v="1"/>
  </r>
  <r>
    <x v="4"/>
    <x v="4"/>
    <s v="51626268"/>
    <s v="O32397362"/>
    <x v="0"/>
    <s v="O32397378"/>
    <s v="O32519952"/>
    <x v="530"/>
    <d v="2021-01-01T00:00:00"/>
    <x v="0"/>
    <s v="Ja"/>
    <s v="Factureerbaar"/>
    <s v="In bedrijf"/>
    <s v="Tiendweg"/>
    <s v="4"/>
    <s v="NST"/>
    <s v="3709 JP"/>
    <s v="ZEIST"/>
    <s v="E1B"/>
    <s v="Elek"/>
    <s v="Kleinverbruik"/>
    <s v="JRL Jaarlijks"/>
    <s v="Ja"/>
    <s v="Administratief aan"/>
    <s v="Voorschotten toegelaten"/>
    <s v="E_DVK - Profielklik"/>
    <d v="2022-01-05T00:00:00"/>
    <n v="2429"/>
    <n v="2398"/>
    <m/>
    <m/>
    <m/>
    <n v="0"/>
    <n v="2429"/>
    <n v="2398"/>
    <n v="0"/>
    <n v="0"/>
    <n v="0"/>
    <s v="FAS2883706"/>
    <s v=""/>
    <s v="K20021659"/>
    <s v="Gemeente Zeist"/>
    <s v=""/>
    <s v="Postbus 513 3700 AM ZEIST"/>
    <s v=""/>
    <s v="OV"/>
    <s v="NL89BNGH0285010069"/>
    <s v="069"/>
    <s v="D30"/>
    <s v="3M"/>
    <s v="L&amp;W-BOR"/>
    <s v="TIENDWEG 4 NST    - ZEIST"/>
    <s v="Groep op factuurstrc"/>
    <s v="E0030003289836016"/>
    <m/>
    <s v=""/>
    <s v="Stedin Netbeheer Utrecht"/>
    <s v="871687400000002254"/>
    <s v="0"/>
    <s v="8742030102119"/>
    <s v="3x25A"/>
    <n v="0"/>
    <s v="Nee"/>
    <s v="Ja"/>
    <s v=""/>
    <s v=""/>
    <s v=""/>
    <s v="CE02967937"/>
    <s v="EO002988"/>
    <s v="Gemeente Zeist WHH 2022"/>
    <s v=""/>
    <n v="1"/>
  </r>
  <r>
    <x v="4"/>
    <x v="4"/>
    <s v="51626268"/>
    <s v="O32397362"/>
    <x v="0"/>
    <s v="O32397378"/>
    <s v="O32519953"/>
    <x v="531"/>
    <d v="2021-01-01T00:00:00"/>
    <x v="0"/>
    <s v="Ja"/>
    <s v="Factureerbaar"/>
    <s v="In bedrijf"/>
    <s v="ANTONLAAN"/>
    <s v="582"/>
    <s v="BIJ"/>
    <s v="3707 KD"/>
    <s v="ZEIST"/>
    <s v="E2B"/>
    <s v="Elek"/>
    <s v="Kleinverbruik"/>
    <s v="JRL Jaarlijks"/>
    <s v="Ja"/>
    <s v="Administratief aan"/>
    <s v="Voorschotten toegelaten"/>
    <s v="E_DVK - Profielklik"/>
    <d v="2022-01-06T00:00:00"/>
    <n v="47651"/>
    <n v="54218"/>
    <m/>
    <m/>
    <m/>
    <n v="0"/>
    <n v="47651"/>
    <n v="54218"/>
    <n v="0"/>
    <n v="0"/>
    <n v="0"/>
    <s v="FAS2883627"/>
    <s v=""/>
    <s v="K20021659"/>
    <s v="Gemeente Zeist"/>
    <s v=""/>
    <s v="Postbus 513 3700 AM ZEIST"/>
    <s v=""/>
    <s v="OV"/>
    <s v="NL89BNGH0285010069"/>
    <s v="069"/>
    <s v="D30"/>
    <s v="3M"/>
    <s v="L&amp;W-BOR"/>
    <s v="ANTONLAAN 582 BIJ    - ZEIST"/>
    <s v="Groep op factuurstrc"/>
    <s v="E0030003202996816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954"/>
    <x v="532"/>
    <d v="2021-01-01T00:00:00"/>
    <x v="0"/>
    <s v="Ja"/>
    <s v="Factureerbaar"/>
    <s v="In bedrijf"/>
    <s v="Oranje Nassauplein"/>
    <s v="1"/>
    <s v="T/O"/>
    <s v="3708 BL"/>
    <s v="ZEIST"/>
    <s v="E1B"/>
    <s v="Elek"/>
    <s v="Kleinverbruik"/>
    <s v="JRL Jaarlijks"/>
    <s v="Ja"/>
    <s v="Administratief aan"/>
    <s v="Voorschotten toegelaten"/>
    <s v="E_DVK - Profielklik"/>
    <d v="2022-01-06T00:00:00"/>
    <n v="1692"/>
    <n v="720"/>
    <m/>
    <m/>
    <m/>
    <n v="0"/>
    <n v="1692"/>
    <n v="720"/>
    <n v="0"/>
    <n v="0"/>
    <n v="0"/>
    <s v="FAS2883746"/>
    <s v=""/>
    <s v="K20021659"/>
    <s v="Gemeente Zeist"/>
    <s v=""/>
    <s v="Postbus 513 3700 AM ZEIST"/>
    <s v=""/>
    <s v="OV"/>
    <s v="NL89BNGH0285010069"/>
    <s v="069"/>
    <s v="D30"/>
    <s v="3M"/>
    <s v="L&amp;W-BOR"/>
    <s v="ORANJE NASSAUPLEIN 1 T/O    - ZEIST"/>
    <s v="Groep op factuurstrc"/>
    <s v="E00263000284620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955"/>
    <x v="533"/>
    <d v="2021-01-01T00:00:00"/>
    <x v="0"/>
    <s v="Ja"/>
    <s v="Factureerbaar"/>
    <s v="In bedrijf"/>
    <s v="Oranje Nassauplein"/>
    <s v="2"/>
    <s v="T/O"/>
    <s v="3708 BL"/>
    <s v="ZEIST"/>
    <s v="E1B"/>
    <s v="Elek"/>
    <s v="Kleinverbruik"/>
    <s v="JRL Jaarlijks"/>
    <s v="Ja"/>
    <s v="Administratief aan"/>
    <s v="Voorschotten toegelaten"/>
    <s v="E_DVK - Profielklik"/>
    <d v="2022-01-05T00:00:00"/>
    <n v="1507"/>
    <n v="647"/>
    <m/>
    <m/>
    <m/>
    <n v="0"/>
    <n v="1507"/>
    <n v="647"/>
    <n v="0"/>
    <n v="0"/>
    <n v="0"/>
    <s v="FAS2883747"/>
    <s v=""/>
    <s v="K20021659"/>
    <s v="Gemeente Zeist"/>
    <s v=""/>
    <s v="Postbus 513 3700 AM ZEIST"/>
    <s v=""/>
    <s v="OV"/>
    <s v="NL89BNGH0285010069"/>
    <s v="069"/>
    <s v="D30"/>
    <s v="3M"/>
    <s v="L&amp;W-BOR"/>
    <s v="ORANJE NASSAUPLEIN 2 T/O    - ZEIST"/>
    <s v="Groep op factuurstrc"/>
    <s v="E00263000284617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19956"/>
    <x v="534"/>
    <d v="2021-01-01T00:00:00"/>
    <x v="0"/>
    <s v="Ja"/>
    <s v="Factureerbaar"/>
    <s v="In bedrijf"/>
    <s v="GRIFFENSTEIJNSELAAN"/>
    <s v="65"/>
    <s v="T/O"/>
    <s v="3703 AD"/>
    <s v="ZEIST"/>
    <s v="E1B"/>
    <s v="Elek"/>
    <s v="Kleinverbruik"/>
    <s v="JRL Jaarlijks"/>
    <s v="Ja"/>
    <s v="Administratief aan"/>
    <s v="Voorschotten toegelaten"/>
    <s v="E_DVK - Profielklik"/>
    <d v="2022-01-06T00:00:00"/>
    <n v="378"/>
    <n v="536"/>
    <m/>
    <m/>
    <m/>
    <n v="0"/>
    <n v="378"/>
    <n v="536"/>
    <n v="0"/>
    <n v="0"/>
    <n v="0"/>
    <s v="FAS2883658"/>
    <s v=""/>
    <s v="K20021659"/>
    <s v="Gemeente Zeist"/>
    <s v=""/>
    <s v="Postbus 513 3700 AM ZEIST"/>
    <s v=""/>
    <s v="OV"/>
    <s v="NL89BNGH0285010069"/>
    <s v="069"/>
    <s v="D30"/>
    <s v="3M"/>
    <s v="L&amp;W-BOR"/>
    <s v="GRIFFENSTEIJNSELAAN 65 T/O    - ZEIST"/>
    <s v="Groep op factuurstrc"/>
    <s v="E0026300017821615"/>
    <m/>
    <s v=""/>
    <s v="Stedin Netbeheer Utrecht"/>
    <s v="871687400000002254"/>
    <s v="0"/>
    <s v="8742030102119"/>
    <s v="3x25A"/>
    <n v="0"/>
    <s v="Nee"/>
    <s v="Ja"/>
    <s v=""/>
    <s v=""/>
    <s v=""/>
    <s v="CE02967938"/>
    <s v="EO002988"/>
    <s v="Gemeente Zeist WHH 2022"/>
    <s v=""/>
    <n v="1"/>
  </r>
  <r>
    <x v="4"/>
    <x v="4"/>
    <s v="51626268"/>
    <s v="O32397362"/>
    <x v="0"/>
    <s v="O32397378"/>
    <s v="O32520818"/>
    <x v="535"/>
    <d v="2021-01-01T00:00:00"/>
    <x v="0"/>
    <s v="Ja"/>
    <s v="Factureerbaar"/>
    <s v="In bedrijf"/>
    <s v="KOELAAN"/>
    <s v="1"/>
    <s v=""/>
    <s v="3703 CS"/>
    <s v="ZEIST"/>
    <s v="E1B"/>
    <s v="Elek"/>
    <s v="Kleinverbruik"/>
    <s v="JRL Jaarlijks"/>
    <s v="Ja"/>
    <s v="Administratief aan"/>
    <s v="Voorschotten toegelaten"/>
    <s v="E_DVK - Profielklik"/>
    <d v="2022-01-05T00:00:00"/>
    <n v="67"/>
    <n v="67"/>
    <m/>
    <m/>
    <m/>
    <n v="0"/>
    <n v="67"/>
    <n v="67"/>
    <n v="0"/>
    <n v="0"/>
    <n v="0"/>
    <s v="FAS2883741"/>
    <s v=""/>
    <s v="K20021659"/>
    <s v="Gemeente Zeist"/>
    <s v=""/>
    <s v="Postbus 513 3700 AM ZEIST"/>
    <s v=""/>
    <s v="OV"/>
    <s v="NL89BNGH0285010069"/>
    <s v="069"/>
    <s v="D30"/>
    <s v="3M"/>
    <s v="L&amp;W-BOR"/>
    <s v="KOELAAN 1  - ZEIST"/>
    <s v="Groep op factuurstrc"/>
    <s v="E0026300028455616"/>
    <m/>
    <s v=""/>
    <s v="Stedin Netbeheer Utrecht"/>
    <s v="871687400000002254"/>
    <s v="0"/>
    <s v="8742030102119"/>
    <s v="3x25A"/>
    <n v="0"/>
    <s v="Nee"/>
    <s v="Ja"/>
    <s v=""/>
    <s v=""/>
    <s v=""/>
    <s v="CE02967939"/>
    <s v="EO002988"/>
    <s v="Gemeente Zeist WHH 2022"/>
    <s v=""/>
    <n v="1"/>
  </r>
  <r>
    <x v="4"/>
    <x v="4"/>
    <s v="51626268"/>
    <s v="O32397362"/>
    <x v="0"/>
    <s v="O32397378"/>
    <s v="O32520823"/>
    <x v="536"/>
    <d v="2021-01-01T00:00:00"/>
    <x v="16"/>
    <s v="Nee"/>
    <s v="Eindafrekening"/>
    <s v="Gesloopt"/>
    <s v="Filosofenlaantje"/>
    <s v="3"/>
    <s v=""/>
    <s v="3703 DZ"/>
    <s v="ZEIST"/>
    <s v="E2B"/>
    <s v="Elek"/>
    <s v="Kleinverbruik"/>
    <s v="JRL Jaarlijks"/>
    <s v="Nee"/>
    <s v=""/>
    <s v="Voorschotten toegelaten"/>
    <s v="E_DVK - Profielklik"/>
    <d v="2021-01-20T00:00:00"/>
    <m/>
    <n v="38"/>
    <m/>
    <m/>
    <m/>
    <n v="0"/>
    <n v="-241"/>
    <n v="28"/>
    <n v="0"/>
    <n v="0"/>
    <n v="0"/>
    <s v="FAS2883739"/>
    <s v=""/>
    <s v="K20021659"/>
    <s v="Gemeente Zeist"/>
    <s v=""/>
    <s v="Postbus 513 3700 AM ZEIST"/>
    <s v=""/>
    <s v="OV"/>
    <s v="NL89BNGH0285010069"/>
    <s v="069"/>
    <s v="D30"/>
    <s v="3M"/>
    <s v="L&amp;W-Service en Onderhoud"/>
    <s v="FILOSOFENLAANTJE 3  - ZEIST"/>
    <s v="Groep op factuurstrc"/>
    <s v="E005200532499521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0828"/>
    <x v="537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378.95"/>
    <n v="204.05"/>
    <m/>
    <m/>
    <m/>
    <n v="0"/>
    <n v="584"/>
    <n v="0"/>
    <n v="0"/>
    <n v="0"/>
    <n v="0"/>
    <s v="FAS2883745"/>
    <s v=""/>
    <s v="K20021659"/>
    <s v="Gemeente Zeist"/>
    <s v=""/>
    <s v="Postbus 513 3700 AM ZEIST"/>
    <s v=""/>
    <s v="OV"/>
    <s v="NL89BNGH0285010069"/>
    <s v="069"/>
    <s v="D30"/>
    <s v="3M"/>
    <s v="L&amp;W-BOR"/>
    <s v="NIJVERHEIDSWEG 15  - UTRECH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34"/>
    <x v="538"/>
    <d v="2021-01-01T00:00:00"/>
    <x v="0"/>
    <s v="Ja"/>
    <s v="Factureerbaar"/>
    <s v="In bedrijf"/>
    <s v="Bergweg"/>
    <s v="21"/>
    <s v="-23"/>
    <s v="3701 JJ"/>
    <s v="ZEIST"/>
    <s v="E1B"/>
    <s v="Elek"/>
    <s v="Kleinverbruik"/>
    <s v="JRL Jaarlijks"/>
    <s v="Ja"/>
    <s v="Administratief aan"/>
    <s v="Voorschotten toegelaten"/>
    <s v="E_DVK - Profielklik"/>
    <d v="2022-01-06T00:00:00"/>
    <n v="904"/>
    <n v="1013"/>
    <m/>
    <m/>
    <m/>
    <n v="0"/>
    <n v="827"/>
    <n v="951"/>
    <n v="0"/>
    <n v="0"/>
    <n v="0"/>
    <s v="FAS2883748"/>
    <s v="Vastgoed KV"/>
    <s v="K20021659"/>
    <s v="Gemeente Zeist"/>
    <s v=""/>
    <s v="Postbus 513 3700 AM ZEIST"/>
    <s v=""/>
    <s v="OV"/>
    <s v="NL89BNGH0285010069"/>
    <s v="069"/>
    <s v="D30"/>
    <s v="3M"/>
    <s v="Vastgoed"/>
    <s v="BERGWEG 21 -23 - ZEIST"/>
    <s v="Groep op factuurstrc"/>
    <s v="9746222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0838"/>
    <x v="539"/>
    <d v="2021-01-01T00:00:00"/>
    <x v="0"/>
    <s v="Ja"/>
    <s v="Factureerbaar"/>
    <s v="In bedrijf"/>
    <s v="Ruusbroeclaan"/>
    <s v="19"/>
    <s v="BIJ"/>
    <s v="3707 ZR"/>
    <s v="ZEIST"/>
    <s v="E1B"/>
    <s v="Elek"/>
    <s v="Kleinverbruik"/>
    <s v="JRL Jaarlijks"/>
    <s v="Ja"/>
    <s v="Administratief aan"/>
    <s v="Voorschotten toegelaten"/>
    <s v="E_DVK - Profielklik"/>
    <d v="2022-01-05T00:00:00"/>
    <n v="26"/>
    <n v="29"/>
    <m/>
    <m/>
    <m/>
    <n v="0"/>
    <n v="26"/>
    <n v="29"/>
    <n v="0"/>
    <n v="0"/>
    <n v="0"/>
    <s v="FAS2883430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E0034006769330216"/>
    <m/>
    <s v=""/>
    <s v="Stedin Netbeheer Utrecht"/>
    <s v="871687400000002254"/>
    <s v="0"/>
    <s v="8742030102119"/>
    <s v="3x25A"/>
    <n v="0"/>
    <s v="Nee"/>
    <s v="Ja"/>
    <s v=""/>
    <s v=""/>
    <s v=""/>
    <s v="CE02967940"/>
    <s v="EO002988"/>
    <s v="Gemeente Zeist WHH 2022"/>
    <s v=""/>
    <n v="1"/>
  </r>
  <r>
    <x v="4"/>
    <x v="4"/>
    <s v="51626268"/>
    <s v="O32397391"/>
    <x v="1"/>
    <s v="O32397402"/>
    <s v="O32523944"/>
    <x v="540"/>
    <d v="2021-01-01T00:00:00"/>
    <x v="0"/>
    <s v="Ja"/>
    <s v="Factureerbaar"/>
    <s v="In bedrijf"/>
    <s v="Nijverheidsweg"/>
    <s v="15"/>
    <s v=""/>
    <s v="3534 AM"/>
    <s v="UTRECHT"/>
    <s v="E4A"/>
    <s v="Elek"/>
    <s v="Artikel 1 lid 2 of lid 3"/>
    <s v="AND Anders bemeten"/>
    <s v="Nee"/>
    <s v=""/>
    <s v="Voorschotten toegelaten"/>
    <s v="E_DVK - Profielklik"/>
    <d v="2021-01-07T00:00:00"/>
    <n v="306547"/>
    <n v="959072"/>
    <m/>
    <m/>
    <m/>
    <n v="0"/>
    <n v="306547"/>
    <n v="959072"/>
    <n v="0"/>
    <n v="0"/>
    <n v="0"/>
    <s v="FAS2884029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91"/>
    <s v="EO003006"/>
    <s v="Gemeente Zeist OV 2022"/>
    <s v=""/>
    <n v="1"/>
  </r>
  <r>
    <x v="4"/>
    <x v="4"/>
    <s v="51626268"/>
    <s v="O32397362"/>
    <x v="0"/>
    <s v="O32397378"/>
    <s v="O32520844"/>
    <x v="541"/>
    <d v="2021-01-01T00:00:00"/>
    <x v="0"/>
    <s v="Ja"/>
    <s v="Factureerbaar"/>
    <s v="In bedrijf"/>
    <s v="Prof. Lorentzlaan"/>
    <s v="16"/>
    <s v="BIJ"/>
    <s v="3701 CC"/>
    <s v="ZEIST"/>
    <s v="E1B"/>
    <s v="Elek"/>
    <s v="Kleinverbruik"/>
    <s v="JRL Jaarlijks"/>
    <s v="Ja"/>
    <s v="Administratief aan"/>
    <s v="Voorschotten toegelaten"/>
    <s v="E_DVK - Profielklik"/>
    <d v="2022-01-06T00:00:00"/>
    <n v="10"/>
    <n v="14"/>
    <m/>
    <m/>
    <m/>
    <n v="0"/>
    <n v="10"/>
    <n v="14"/>
    <n v="0"/>
    <n v="0"/>
    <n v="0"/>
    <s v="FAS2883743"/>
    <s v=""/>
    <s v="K20021659"/>
    <s v="Gemeente Zeist"/>
    <s v=""/>
    <s v="Postbus 513 3700 AM ZEIST"/>
    <s v=""/>
    <s v="OV"/>
    <s v="NL89BNGH0285010069"/>
    <s v="069"/>
    <s v="D30"/>
    <s v="3M"/>
    <s v="L&amp;W-BOR"/>
    <s v="Prof. Lorentzlaan 16 by - Zeist"/>
    <s v="Groep op factuurstrc"/>
    <s v="90643058"/>
    <m/>
    <s v=""/>
    <s v="Stedin Netbeheer Utrecht"/>
    <s v="871687400000002254"/>
    <s v="0"/>
    <s v="8742030102119"/>
    <s v="3x25A"/>
    <n v="0"/>
    <s v="Nee"/>
    <s v="Ja"/>
    <s v=""/>
    <s v=""/>
    <s v=""/>
    <s v="CE02967941"/>
    <s v="EO002988"/>
    <s v="Gemeente Zeist WHH 2022"/>
    <s v=""/>
    <n v="1"/>
  </r>
  <r>
    <x v="4"/>
    <x v="4"/>
    <s v="51626268"/>
    <s v="O32397362"/>
    <x v="0"/>
    <s v="O32397378"/>
    <s v="O32520850"/>
    <x v="542"/>
    <d v="2021-01-01T00:00:00"/>
    <x v="0"/>
    <s v="Ja"/>
    <s v="Factureerbaar"/>
    <s v="In bedrijf"/>
    <s v="Ruysdaellaan"/>
    <s v="2"/>
    <s v="BIJ"/>
    <s v="3712 AS"/>
    <s v="BILTHOVEN"/>
    <s v="E1B"/>
    <s v="Elek"/>
    <s v="Kleinverbruik"/>
    <s v="JRL Jaarlijks"/>
    <s v="Ja"/>
    <s v="Administratief aan"/>
    <s v="Voorschotten toegelaten"/>
    <s v="E_DVK - Profielklik"/>
    <d v="2022-01-05T00:00:00"/>
    <n v="1323"/>
    <n v="535"/>
    <m/>
    <m/>
    <m/>
    <n v="0"/>
    <n v="1323"/>
    <n v="535"/>
    <n v="0"/>
    <n v="0"/>
    <n v="0"/>
    <s v="FAS2883744"/>
    <s v=""/>
    <s v="K20021659"/>
    <s v="Gemeente Zeist"/>
    <s v=""/>
    <s v="Postbus 513 3700 AM ZEIST"/>
    <s v=""/>
    <s v="OV"/>
    <s v="NL89BNGH0285010069"/>
    <s v="069"/>
    <s v="D30"/>
    <s v="3M"/>
    <s v="L&amp;W-BOR"/>
    <s v="RUYSDAELLAAN 2 BIJ    - BILTHOVEN"/>
    <s v="Groep op factuurstrc"/>
    <s v="E00263000284825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54"/>
    <x v="543"/>
    <d v="2021-01-01T00:00:00"/>
    <x v="0"/>
    <s v="Ja"/>
    <s v="Factureerbaar"/>
    <s v="In bedrijf"/>
    <s v="Willem Arntszlaan"/>
    <s v="96"/>
    <s v=""/>
    <s v="3734 EJ"/>
    <s v="DEN DOLDER"/>
    <s v=""/>
    <s v="Elek"/>
    <s v="Grootverbruik"/>
    <s v="TMT Telemetrie"/>
    <s v="Nee"/>
    <s v=""/>
    <s v="Enkel afrekeningen"/>
    <s v="E_DVK - Profielklik"/>
    <d v="2022-04-05T00:00:00"/>
    <n v="52912"/>
    <n v="46289"/>
    <n v="44530"/>
    <n v="21713"/>
    <m/>
    <n v="120"/>
    <n v="48304"/>
    <n v="46871"/>
    <n v="-41235"/>
    <n v="-20538"/>
    <n v="0"/>
    <s v="FAS2883806"/>
    <s v=""/>
    <s v="K20021659"/>
    <s v="Gemeente Zeist"/>
    <s v=""/>
    <s v="Postbus 513 3700 AM ZEIST"/>
    <s v=""/>
    <s v="OV"/>
    <s v="NL89BNGH0285010069"/>
    <s v="069"/>
    <s v="D30"/>
    <s v="1M"/>
    <s v="L&amp;W-Service en Onderhoud"/>
    <s v="W ARNTSZLN 92  - DEN DOLDER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0859"/>
    <x v="544"/>
    <d v="2021-01-01T00:00:00"/>
    <x v="0"/>
    <s v="Ja"/>
    <s v="Factureerbaar"/>
    <s v="In bedrijf"/>
    <s v="DOLDERSEWEG"/>
    <s v="167"/>
    <s v="NABY"/>
    <s v="3734 BH"/>
    <s v="DEN DOLDER"/>
    <s v="E1B"/>
    <s v="Elek"/>
    <s v="Kleinverbruik"/>
    <s v="JRL Jaarlijks"/>
    <s v="Ja"/>
    <s v="Administratief aan"/>
    <s v="Voorschotten toegelaten"/>
    <s v="E_DVK - Profielklik"/>
    <d v="2022-01-05T00:00:00"/>
    <n v="1451"/>
    <n v="1070"/>
    <m/>
    <m/>
    <m/>
    <n v="0"/>
    <n v="1451"/>
    <n v="1070"/>
    <n v="0"/>
    <n v="0"/>
    <n v="0"/>
    <s v="FAS2883749"/>
    <s v=""/>
    <s v="K20021659"/>
    <s v="Gemeente Zeist"/>
    <s v=""/>
    <s v="Postbus 513 3700 AM ZEIST"/>
    <s v=""/>
    <s v="OV"/>
    <s v="NL89BNGH0285010069"/>
    <s v="069"/>
    <s v="D30"/>
    <s v="3M"/>
    <s v="L&amp;W-BOR"/>
    <s v="DOLDERSEWEG 167 NABY   - DEN DOLDER"/>
    <s v="Groep op factuurstrc"/>
    <s v="E0026300028461516"/>
    <m/>
    <s v=""/>
    <s v="Stedin Netbeheer Utrecht"/>
    <s v="871687400000002254"/>
    <s v="0"/>
    <s v="8742030102119"/>
    <s v="3x25A"/>
    <n v="0"/>
    <s v="Nee"/>
    <s v="Ja"/>
    <s v=""/>
    <s v=""/>
    <s v=""/>
    <s v="CE02967942"/>
    <s v="EO002988"/>
    <s v="Gemeente Zeist WHH 2022"/>
    <s v=""/>
    <n v="1"/>
  </r>
  <r>
    <x v="4"/>
    <x v="4"/>
    <s v="51626268"/>
    <s v="O32397362"/>
    <x v="0"/>
    <s v="O32397378"/>
    <s v="O32520865"/>
    <x v="545"/>
    <d v="2021-01-01T00:00:00"/>
    <x v="0"/>
    <s v="Ja"/>
    <s v="Factureerbaar"/>
    <s v="In bedrijf"/>
    <s v="Stationslaan"/>
    <s v="4"/>
    <s v="TO"/>
    <s v="3701 EP"/>
    <s v="ZEIST"/>
    <s v="E1B"/>
    <s v="Elek"/>
    <s v="Kleinverbruik"/>
    <s v="JRL Jaarlijks"/>
    <s v="Ja"/>
    <s v="Administratief aan"/>
    <s v="Voorschotten toegelaten"/>
    <s v="E_DVK - Profielklik"/>
    <d v="2022-01-05T00:00:00"/>
    <n v="2586"/>
    <n v="1135"/>
    <m/>
    <m/>
    <m/>
    <n v="0"/>
    <n v="3334"/>
    <n v="1454"/>
    <n v="0"/>
    <n v="0"/>
    <n v="0"/>
    <s v="FAS2883778"/>
    <s v=""/>
    <s v="K20021659"/>
    <s v="Gemeente Zeist"/>
    <s v=""/>
    <s v="Postbus 513 3700 AM ZEIST"/>
    <s v=""/>
    <s v="OV"/>
    <s v="NL89BNGH0285010069"/>
    <s v="069"/>
    <s v="D30"/>
    <s v="3M"/>
    <s v="L&amp;W-BOR"/>
    <s v="Stationslaan 4 TO - ZEIST"/>
    <s v="Groep op factuurstrc"/>
    <s v="E00263000284528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71"/>
    <x v="546"/>
    <d v="2021-01-01T00:00:00"/>
    <x v="0"/>
    <s v="Ja"/>
    <s v="Factureerbaar"/>
    <s v="In bedrijf"/>
    <s v="1E DORPSSTRAAT"/>
    <s v="22"/>
    <s v="T/O DR"/>
    <s v="3701 HB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71"/>
    <s v=""/>
    <s v="K20021659"/>
    <s v="Gemeente Zeist"/>
    <s v=""/>
    <s v="Postbus 513 3700 AM ZEIST"/>
    <s v=""/>
    <s v="OV"/>
    <s v="NL89BNGH0285010069"/>
    <s v="069"/>
    <s v="D30"/>
    <s v="3M"/>
    <s v="L&amp;W-BOR"/>
    <s v="1e Dorpsstraat 22 TO DR - ZEIST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0875"/>
    <x v="547"/>
    <d v="2021-01-01T00:00:00"/>
    <x v="0"/>
    <s v="Ja"/>
    <s v="Factureerbaar"/>
    <s v="In bedrijf"/>
    <s v="Utrechtseweg"/>
    <s v="113"/>
    <s v="T/O DR"/>
    <s v="3702 AB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7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113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80"/>
    <x v="548"/>
    <d v="2021-01-01T00:00:00"/>
    <x v="0"/>
    <s v="Ja"/>
    <s v="Factureerbaar"/>
    <s v="In bedrijf"/>
    <s v="Utrechtseweg"/>
    <s v="82"/>
    <s v="T/O DR"/>
    <s v="3702 AD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6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82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90"/>
    <x v="549"/>
    <d v="2021-01-01T00:00:00"/>
    <x v="0"/>
    <s v="Ja"/>
    <s v="Factureerbaar"/>
    <s v="In bedrijf"/>
    <s v="Utrechtseweg"/>
    <s v="88"/>
    <s v="T/O DR"/>
    <s v="3702 AD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9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88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897"/>
    <x v="550"/>
    <d v="2021-01-01T00:00:00"/>
    <x v="0"/>
    <s v="Ja"/>
    <s v="Factureerbaar"/>
    <s v="In bedrijf"/>
    <s v="LAGEWEG"/>
    <s v="6"/>
    <s v="T/O DR"/>
    <s v="3703 CA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72"/>
    <s v=""/>
    <s v="K20021659"/>
    <s v="Gemeente Zeist"/>
    <s v=""/>
    <s v="Postbus 513 3700 AM ZEIST"/>
    <s v=""/>
    <s v="OV"/>
    <s v="NL89BNGH0285010069"/>
    <s v="069"/>
    <s v="D30"/>
    <s v="3M"/>
    <s v="L&amp;W-BOR"/>
    <s v="LAGEWEG 6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03"/>
    <x v="551"/>
    <d v="2021-01-01T00:00:00"/>
    <x v="0"/>
    <s v="Ja"/>
    <s v="Factureerbaar"/>
    <s v="In bedrijf"/>
    <s v="COUWENHOVEN"/>
    <s v="4214"/>
    <s v="T/O DR"/>
    <s v="3703 EE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1"/>
    <s v=""/>
    <s v="K20021659"/>
    <s v="Gemeente Zeist"/>
    <s v=""/>
    <s v="Postbus 513 3700 AM ZEIST"/>
    <s v=""/>
    <s v="OV"/>
    <s v="NL89BNGH0285010069"/>
    <s v="069"/>
    <s v="D30"/>
    <s v="3M"/>
    <s v="L&amp;W-BOR"/>
    <s v="COUWENHOVEN 4214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07"/>
    <x v="552"/>
    <d v="2021-01-01T00:00:00"/>
    <x v="0"/>
    <s v="Ja"/>
    <s v="Factureerbaar"/>
    <s v="In bedrijf"/>
    <s v="COUWENHOVEN"/>
    <s v="2101"/>
    <s v="T/O DR"/>
    <s v="3703 VJ"/>
    <s v="ZEIST"/>
    <s v="E1A"/>
    <s v="Elek"/>
    <s v="Kleinverbruik"/>
    <s v="OBM Onbemeten"/>
    <s v="Nee"/>
    <s v=""/>
    <s v="Voorschotten toegelaten"/>
    <s v="E_DVK - Profielklik"/>
    <d v="2021-07-01T00:00:00"/>
    <n v="152.75"/>
    <n v="82.25"/>
    <m/>
    <m/>
    <m/>
    <n v="0"/>
    <n v="236"/>
    <n v="0"/>
    <n v="0"/>
    <n v="0"/>
    <n v="0"/>
    <s v="FAS2883750"/>
    <s v=""/>
    <s v="K20021659"/>
    <s v="Gemeente Zeist"/>
    <s v=""/>
    <s v="Postbus 513 3700 AM ZEIST"/>
    <s v=""/>
    <s v="OV"/>
    <s v="NL89BNGH0285010069"/>
    <s v="069"/>
    <s v="D30"/>
    <s v="3M"/>
    <s v="L&amp;W-BOR"/>
    <s v="COUWENHOVEN 2101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12"/>
    <x v="553"/>
    <d v="2021-01-01T00:00:00"/>
    <x v="0"/>
    <s v="Ja"/>
    <s v="Factureerbaar"/>
    <s v="In bedrijf"/>
    <s v="Utrechtseweg"/>
    <s v="6"/>
    <s v="T/O DR"/>
    <s v="3704 HC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73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6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17"/>
    <x v="554"/>
    <d v="2021-01-01T00:00:00"/>
    <x v="0"/>
    <s v="Ja"/>
    <s v="Factureerbaar"/>
    <s v="In bedrijf"/>
    <s v="Utrechtseweg"/>
    <s v="48"/>
    <s v="T/O DR"/>
    <s v="3704 HE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4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48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23"/>
    <x v="555"/>
    <d v="2021-01-01T00:00:00"/>
    <x v="0"/>
    <s v="Ja"/>
    <s v="Factureerbaar"/>
    <s v="In bedrijf"/>
    <s v="Utrechtseweg"/>
    <s v="50"/>
    <s v="T/O DR"/>
    <s v="3704 HE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5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50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27"/>
    <x v="556"/>
    <d v="2021-01-01T00:00:00"/>
    <x v="0"/>
    <s v="Ja"/>
    <s v="Factureerbaar"/>
    <s v="In bedrijf"/>
    <s v="Utrechtseweg"/>
    <s v="60"/>
    <s v="T/O DR"/>
    <s v="3704 HE"/>
    <s v="ZEIST"/>
    <s v="E1A"/>
    <s v="Elek"/>
    <s v="Kleinverbruik"/>
    <s v="OBM Onbemeten"/>
    <s v="Nee"/>
    <s v=""/>
    <s v="Voorschotten toegelaten"/>
    <s v="E_DVK - Profielklik"/>
    <d v="2021-07-01T00:00:00"/>
    <n v="879"/>
    <n v="0"/>
    <m/>
    <m/>
    <m/>
    <n v="0"/>
    <n v="880"/>
    <n v="0"/>
    <n v="0"/>
    <n v="0"/>
    <n v="0"/>
    <s v="FAS2883758"/>
    <s v=""/>
    <s v="K20021659"/>
    <s v="Gemeente Zeist"/>
    <s v=""/>
    <s v="Postbus 513 3700 AM ZEIST"/>
    <s v=""/>
    <s v="OV"/>
    <s v="NL89BNGH0285010069"/>
    <s v="069"/>
    <s v="D30"/>
    <s v="3M"/>
    <s v="L&amp;W-BOR"/>
    <s v="UTRECHTSEWEG 60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31"/>
    <x v="557"/>
    <d v="2021-01-01T00:00:00"/>
    <x v="0"/>
    <s v="Ja"/>
    <s v="Factureerbaar"/>
    <s v="In bedrijf"/>
    <s v="Jan Schoutenlaan"/>
    <s v="29"/>
    <s v="T/O DR"/>
    <s v="3705 VJ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6"/>
    <s v=""/>
    <s v="K20021659"/>
    <s v="Gemeente Zeist"/>
    <s v=""/>
    <s v="Postbus 513 3700 AM ZEIST"/>
    <s v=""/>
    <s v="OV"/>
    <s v="NL89BNGH0285010069"/>
    <s v="069"/>
    <s v="D30"/>
    <s v="3M"/>
    <s v="L&amp;W-BOR"/>
    <s v="JAN SCHOUTENLAAN 29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37"/>
    <x v="558"/>
    <d v="2021-01-01T00:00:00"/>
    <x v="0"/>
    <s v="Ja"/>
    <s v="Factureerbaar"/>
    <s v="In bedrijf"/>
    <s v="Driebergseweg"/>
    <s v="3"/>
    <s v="T/O DR"/>
    <s v="3708 JA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2"/>
    <s v=""/>
    <s v="K20021659"/>
    <s v="Gemeente Zeist"/>
    <s v=""/>
    <s v="Postbus 513 3700 AM ZEIST"/>
    <s v=""/>
    <s v="OV"/>
    <s v="NL89BNGH0285010069"/>
    <s v="069"/>
    <s v="D30"/>
    <s v="3M"/>
    <s v="L&amp;W-BOR"/>
    <s v="DRIEBERGSEWEG 3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42"/>
    <x v="559"/>
    <d v="2021-01-01T00:00:00"/>
    <x v="0"/>
    <s v="Ja"/>
    <s v="Factureerbaar"/>
    <s v="In bedrijf"/>
    <s v="Sparrenheuvel"/>
    <s v="36"/>
    <s v="T/O DR"/>
    <s v="3708 JE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3"/>
    <s v=""/>
    <s v="K20021659"/>
    <s v="Gemeente Zeist"/>
    <s v=""/>
    <s v="Postbus 513 3700 AM ZEIST"/>
    <s v=""/>
    <s v="OV"/>
    <s v="NL89BNGH0285010069"/>
    <s v="069"/>
    <s v="D30"/>
    <s v="3M"/>
    <s v="L&amp;W-BOR"/>
    <s v="SPARRENHEUVEL 36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46"/>
    <x v="560"/>
    <d v="2021-01-01T00:00:00"/>
    <x v="0"/>
    <s v="Ja"/>
    <s v="Factureerbaar"/>
    <s v="In bedrijf"/>
    <s v="Laan Van Vollenhove"/>
    <s v="2979"/>
    <s v="T/O DR"/>
    <s v="3706 AL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8"/>
    <s v=""/>
    <s v="K20021659"/>
    <s v="Gemeente Zeist"/>
    <s v=""/>
    <s v="Postbus 513 3700 AM ZEIST"/>
    <s v=""/>
    <s v="OV"/>
    <s v="NL89BNGH0285010069"/>
    <s v="069"/>
    <s v="D30"/>
    <s v="3M"/>
    <s v="L&amp;W-BOR"/>
    <s v="LAAN VAN VOLLENHOVE 2979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52"/>
    <x v="561"/>
    <d v="2021-01-01T00:00:00"/>
    <x v="0"/>
    <s v="Ja"/>
    <s v="Factureerbaar"/>
    <s v="In bedrijf"/>
    <s v="Bachlaan"/>
    <s v="4"/>
    <s v="T/O DR"/>
    <s v="3706 BC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9"/>
    <s v=""/>
    <s v="K20021659"/>
    <s v="Gemeente Zeist"/>
    <s v=""/>
    <s v="Postbus 513 3700 AM ZEIST"/>
    <s v=""/>
    <s v="OV"/>
    <s v="NL89BNGH0285010069"/>
    <s v="069"/>
    <s v="D30"/>
    <s v="3M"/>
    <s v="L&amp;W-BOR"/>
    <s v="BACHLAAN 4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56"/>
    <x v="562"/>
    <d v="2021-01-01T00:00:00"/>
    <x v="0"/>
    <s v="Ja"/>
    <s v="Factureerbaar"/>
    <s v="In bedrijf"/>
    <s v="Gunninglaan"/>
    <s v="1"/>
    <s v="T/O DR"/>
    <s v="3706 CA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1"/>
    <s v=""/>
    <s v="K20021659"/>
    <s v="Gemeente Zeist"/>
    <s v=""/>
    <s v="Postbus 513 3700 AM ZEIST"/>
    <s v=""/>
    <s v="OV"/>
    <s v="NL89BNGH0285010069"/>
    <s v="069"/>
    <s v="D30"/>
    <s v="3M"/>
    <s v="L&amp;W-BOR"/>
    <s v="GUNNINGLAAN 1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62"/>
    <x v="563"/>
    <d v="2021-01-01T00:00:00"/>
    <x v="0"/>
    <s v="Ja"/>
    <s v="Factureerbaar"/>
    <s v="In bedrijf"/>
    <s v="Laan Van Vollenhove"/>
    <s v="3"/>
    <s v="T/O DR"/>
    <s v="3706 CA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7"/>
    <s v=""/>
    <s v="K20021659"/>
    <s v="Gemeente Zeist"/>
    <s v=""/>
    <s v="Postbus 513 3700 AM ZEIST"/>
    <s v=""/>
    <s v="OV"/>
    <s v="NL89BNGH0285010069"/>
    <s v="069"/>
    <s v="D30"/>
    <s v="3M"/>
    <s v="L&amp;W-BOR"/>
    <s v="LAAN VAN VOLLENHOVE 3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68"/>
    <x v="564"/>
    <d v="2021-01-01T00:00:00"/>
    <x v="0"/>
    <s v="Ja"/>
    <s v="Factureerbaar"/>
    <s v="In bedrijf"/>
    <s v="Laan Van Vollenhove"/>
    <s v="2219"/>
    <s v="T/O DR"/>
    <s v="3706 HA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60"/>
    <s v=""/>
    <s v="K20021659"/>
    <s v="Gemeente Zeist"/>
    <s v=""/>
    <s v="Postbus 513 3700 AM ZEIST"/>
    <s v=""/>
    <s v="OV"/>
    <s v="NL89BNGH0285010069"/>
    <s v="069"/>
    <s v="D30"/>
    <s v="3M"/>
    <s v="L&amp;W-BOR"/>
    <s v="LAAN VAN VOLLENHOVE 2219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73"/>
    <x v="565"/>
    <d v="2021-01-01T00:00:00"/>
    <x v="0"/>
    <s v="Ja"/>
    <s v="Factureerbaar"/>
    <s v="In bedrijf"/>
    <s v="Jordanlaan"/>
    <s v="3"/>
    <s v="T/O DR"/>
    <s v="3706 TE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74"/>
    <s v=""/>
    <s v="K20021659"/>
    <s v="Gemeente Zeist"/>
    <s v=""/>
    <s v="Postbus 513 3700 AM ZEIST"/>
    <s v=""/>
    <s v="OV"/>
    <s v="NL89BNGH0285010069"/>
    <s v="069"/>
    <s v="D30"/>
    <s v="3M"/>
    <s v="L&amp;W-BOR"/>
    <s v="JORDANLAAN 3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76"/>
    <x v="566"/>
    <d v="2021-01-01T00:00:00"/>
    <x v="0"/>
    <s v="Ja"/>
    <s v="Factureerbaar"/>
    <s v="In bedrijf"/>
    <s v="Slotlaan"/>
    <s v="397"/>
    <s v="T/O DR"/>
    <s v="3701 GZ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2"/>
    <s v=""/>
    <s v="K20021659"/>
    <s v="Gemeente Zeist"/>
    <s v=""/>
    <s v="Postbus 513 3700 AM ZEIST"/>
    <s v=""/>
    <s v="OV"/>
    <s v="NL89BNGH0285010069"/>
    <s v="069"/>
    <s v="D30"/>
    <s v="3M"/>
    <s v="L&amp;W-BOR"/>
    <s v="SLOTLAAN 397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82"/>
    <x v="567"/>
    <d v="2021-01-01T00:00:00"/>
    <x v="0"/>
    <s v="Ja"/>
    <s v="Factureerbaar"/>
    <s v="In bedrijf"/>
    <s v="Slotlaan"/>
    <s v="399"/>
    <s v="T/O DR"/>
    <s v="3701 GZ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3"/>
    <s v=""/>
    <s v="K20021659"/>
    <s v="Gemeente Zeist"/>
    <s v=""/>
    <s v="Postbus 513 3700 AM ZEIST"/>
    <s v=""/>
    <s v="OV"/>
    <s v="NL89BNGH0285010069"/>
    <s v="069"/>
    <s v="D30"/>
    <s v="3M"/>
    <s v="L&amp;W-BOR"/>
    <s v="SLOTLAAN 399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88"/>
    <x v="568"/>
    <d v="2021-01-01T00:00:00"/>
    <x v="0"/>
    <s v="Ja"/>
    <s v="Factureerbaar"/>
    <s v="In bedrijf"/>
    <s v="Slotlaan"/>
    <s v="401"/>
    <s v="T/O DR"/>
    <s v="3701 GZ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4"/>
    <s v=""/>
    <s v="K20021659"/>
    <s v="Gemeente Zeist"/>
    <s v=""/>
    <s v="Postbus 513 3700 AM ZEIST"/>
    <s v=""/>
    <s v="OV"/>
    <s v="NL89BNGH0285010069"/>
    <s v="069"/>
    <s v="D30"/>
    <s v="3M"/>
    <s v="L&amp;W-BOR"/>
    <s v="SLOTLAAN 401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94"/>
    <x v="569"/>
    <d v="2021-01-01T00:00:00"/>
    <x v="0"/>
    <s v="Ja"/>
    <s v="Factureerbaar"/>
    <s v="In bedrijf"/>
    <s v="Slotlaan"/>
    <s v="403"/>
    <s v="T/O DR"/>
    <s v="3701 GZ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55"/>
    <s v=""/>
    <s v="K20021659"/>
    <s v="Gemeente Zeist"/>
    <s v=""/>
    <s v="Postbus 513 3700 AM ZEIST"/>
    <s v=""/>
    <s v="OV"/>
    <s v="NL89BNGH0285010069"/>
    <s v="069"/>
    <s v="D30"/>
    <s v="3M"/>
    <s v="L&amp;W-BOR"/>
    <s v="SLOTLAAN 403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0999"/>
    <x v="570"/>
    <d v="2021-01-01T00:00:00"/>
    <x v="0"/>
    <s v="Ja"/>
    <s v="Factureerbaar"/>
    <s v="In bedrijf"/>
    <s v="2e Hogeweg"/>
    <s v="79"/>
    <s v="T/O DR"/>
    <s v="3701 AW"/>
    <s v="ZEIST"/>
    <s v="E1A"/>
    <s v="Elek"/>
    <s v="Kleinverbruik"/>
    <s v="OBM Onbemeten"/>
    <s v="Nee"/>
    <s v=""/>
    <s v="Voorschotten toegelaten"/>
    <s v="E_DVK - Profielklik"/>
    <d v="2021-07-01T00:00:00"/>
    <n v="152.75"/>
    <n v="82.25"/>
    <m/>
    <m/>
    <m/>
    <n v="0"/>
    <n v="236"/>
    <n v="0"/>
    <n v="0"/>
    <n v="0"/>
    <n v="0"/>
    <s v="FAS2883770"/>
    <s v=""/>
    <s v="K20021659"/>
    <s v="Gemeente Zeist"/>
    <s v=""/>
    <s v="Postbus 513 3700 AM ZEIST"/>
    <s v=""/>
    <s v="OV"/>
    <s v="NL89BNGH0285010069"/>
    <s v="069"/>
    <s v="D30"/>
    <s v="3M"/>
    <s v="L&amp;W-BOR"/>
    <s v="2E HOGEWEG 79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005"/>
    <x v="571"/>
    <d v="2021-01-01T00:00:00"/>
    <x v="0"/>
    <s v="Ja"/>
    <s v="Factureerbaar"/>
    <s v="In bedrijf"/>
    <s v="Slotlaan"/>
    <s v="161"/>
    <s v="T/O DR"/>
    <s v="3701 GC"/>
    <s v="ZEIS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883775"/>
    <s v=""/>
    <s v="K20021659"/>
    <s v="Gemeente Zeist"/>
    <s v=""/>
    <s v="Postbus 513 3700 AM ZEIST"/>
    <s v=""/>
    <s v="OV"/>
    <s v="NL89BNGH0285010069"/>
    <s v="069"/>
    <s v="D30"/>
    <s v="3M"/>
    <s v="L&amp;W-BOR"/>
    <s v="SLOTLAAN 161 T/O DR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009"/>
    <x v="572"/>
    <d v="2021-01-01T00:00:00"/>
    <x v="0"/>
    <s v="Ja"/>
    <s v="Factureerbaar"/>
    <s v="In bedrijf"/>
    <s v="GERHARD PRANGLAAN"/>
    <s v="6"/>
    <s v="TO"/>
    <s v="3734 VJ"/>
    <s v="DEN DOLDER"/>
    <s v="E1B"/>
    <s v="Elek"/>
    <s v="Kleinverbruik"/>
    <s v="JRL Jaarlijks"/>
    <s v="Ja"/>
    <s v="Administratief aan"/>
    <s v="Voorschotten toegelaten"/>
    <s v="E_DVK - Profielklik"/>
    <d v="2022-01-05T00:00:00"/>
    <n v="0"/>
    <n v="0"/>
    <m/>
    <m/>
    <m/>
    <n v="0"/>
    <n v="0"/>
    <n v="0"/>
    <n v="0"/>
    <n v="0"/>
    <n v="0"/>
    <s v="FAS2883781"/>
    <s v=""/>
    <s v="K20021659"/>
    <s v="Gemeente Zeist"/>
    <s v=""/>
    <s v="Postbus 513 3700 AM ZEIST"/>
    <s v=""/>
    <s v="OV"/>
    <s v="NL89BNGH0285010069"/>
    <s v="069"/>
    <s v="D30"/>
    <s v="3M"/>
    <s v="L&amp;W-BOR"/>
    <s v="Gerhard Pranglaan 6 to - Den Dolder"/>
    <s v="Groep op factuurstrc"/>
    <s v="E0026300028471616"/>
    <m/>
    <s v=""/>
    <s v="Stedin Netbeheer Utrecht"/>
    <s v="871687400000002254"/>
    <s v="0"/>
    <s v="8742030102119"/>
    <s v="3x25A"/>
    <n v="0"/>
    <s v="Nee"/>
    <s v="Ja"/>
    <s v=""/>
    <s v=""/>
    <s v=""/>
    <s v="CE02967943"/>
    <s v="EO002988"/>
    <s v="Gemeente Zeist WHH 2022"/>
    <s v=""/>
    <n v="1"/>
  </r>
  <r>
    <x v="4"/>
    <x v="4"/>
    <s v="51626268"/>
    <s v="O32397391"/>
    <x v="1"/>
    <s v="O32397402"/>
    <s v="O32634874"/>
    <x v="573"/>
    <d v="2021-01-30T00:00:00"/>
    <x v="0"/>
    <s v="Ja"/>
    <s v="Factureerbaar"/>
    <s v="In bedrijf"/>
    <s v="Laan Van Vollenhove"/>
    <s v="12"/>
    <s v="B"/>
    <s v="3706 AA"/>
    <s v="ZEIST"/>
    <s v="E1B"/>
    <s v="Elek"/>
    <s v="Kleinverbruik"/>
    <s v="JRL Jaarlijks"/>
    <s v="Ja"/>
    <s v="Administratief aan"/>
    <s v="Voorschotten toegelaten"/>
    <s v="E_DVK - Profielklik"/>
    <d v="2022-01-06T00:00:00"/>
    <n v="5453"/>
    <n v="3379"/>
    <m/>
    <m/>
    <m/>
    <n v="0"/>
    <n v="4879"/>
    <n v="3023"/>
    <n v="0"/>
    <n v="0"/>
    <n v="0"/>
    <s v="FAS2759805"/>
    <s v=""/>
    <s v="K20021659"/>
    <s v="Gemeente Zeist"/>
    <s v=""/>
    <s v="Postbus 513 3700 AM ZEIST"/>
    <s v=""/>
    <s v="OV"/>
    <s v="NL89BNGH0285010069"/>
    <s v="069"/>
    <s v="D30"/>
    <s v="3M"/>
    <s v="Vastgoed"/>
    <s v=""/>
    <s v="Groep op factuurstrc"/>
    <s v="E00033000030884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015"/>
    <x v="574"/>
    <d v="2021-01-01T00:00:00"/>
    <x v="0"/>
    <s v="Ja"/>
    <s v="Factureerbaar"/>
    <s v="In bedrijf"/>
    <s v="KOMETENLAAN"/>
    <s v="2"/>
    <s v="NST"/>
    <s v="3712 XB"/>
    <s v="HUIS TER HEIDE UT"/>
    <s v="E2B"/>
    <s v="Elek"/>
    <s v="Kleinverbruik"/>
    <s v="JRL Jaarlijks"/>
    <s v="Ja"/>
    <s v="Administratief aan"/>
    <s v="Voorschotten toegelaten"/>
    <s v="E_DVK - Profielklik"/>
    <d v="2022-01-05T00:00:00"/>
    <n v="1191"/>
    <n v="1099"/>
    <m/>
    <m/>
    <m/>
    <n v="0"/>
    <n v="1191"/>
    <n v="1099"/>
    <n v="0"/>
    <n v="0"/>
    <n v="0"/>
    <s v="FAS2883782"/>
    <s v=""/>
    <s v="K20021659"/>
    <s v="Gemeente Zeist"/>
    <s v=""/>
    <s v="Postbus 513 3700 AM ZEIST"/>
    <s v=""/>
    <s v="OV"/>
    <s v="NL89BNGH0285010069"/>
    <s v="069"/>
    <s v="D30"/>
    <s v="3M"/>
    <s v="L&amp;W-BOR"/>
    <s v="Kometenlaan 2 NST - HUIS TER HEIDE UT"/>
    <s v="Groep op factuurstrc"/>
    <s v="E0026300028458416"/>
    <m/>
    <s v=""/>
    <s v="Stedin Netbeheer Utrecht"/>
    <s v="871687400000002254"/>
    <s v="0"/>
    <s v="8742030103116"/>
    <s v="3x35A"/>
    <n v="0"/>
    <s v="Nee"/>
    <s v="Ja"/>
    <s v=""/>
    <s v=""/>
    <s v=""/>
    <s v="CE02967944"/>
    <s v="EO002988"/>
    <s v="Gemeente Zeist WHH 2022"/>
    <s v=""/>
    <n v="1"/>
  </r>
  <r>
    <x v="4"/>
    <x v="4"/>
    <s v="51626268"/>
    <s v="O32397362"/>
    <x v="0"/>
    <s v="O32397378"/>
    <s v="O32521021"/>
    <x v="575"/>
    <d v="2021-01-01T00:00:00"/>
    <x v="0"/>
    <s v="Ja"/>
    <s v="Niet in bedrijf"/>
    <s v="In aanleg"/>
    <s v="Evenaar"/>
    <s v="2"/>
    <s v="NST"/>
    <s v="3712 XD"/>
    <s v="HUIS TER HEIDE UT"/>
    <s v="E2B"/>
    <s v="Elek"/>
    <s v="Kleinverbruik"/>
    <s v="JRL Jaarlijks"/>
    <s v="Nee"/>
    <s v=""/>
    <s v="Voorschotten toegelaten"/>
    <s v="E_DVK - Profielklik"/>
    <d v="2021-01-01T00:00:00"/>
    <n v="18560"/>
    <n v="12380"/>
    <n v="0"/>
    <n v="0"/>
    <m/>
    <n v="0"/>
    <n v="0"/>
    <n v="0"/>
    <n v="0"/>
    <n v="0"/>
    <n v="0"/>
    <s v="FAS2883789"/>
    <s v=""/>
    <s v="K20021659"/>
    <s v="Gemeente Zeist"/>
    <s v=""/>
    <s v="Postbus 513 3700 AM ZEIST"/>
    <s v=""/>
    <s v="OV"/>
    <s v="NL89BNGH0285010069"/>
    <s v="069"/>
    <s v="D30"/>
    <s v="3M"/>
    <s v="L&amp;W-BOR"/>
    <s v="Gemalen/pompen"/>
    <s v="Groep op factuurstrc"/>
    <s v=""/>
    <m/>
    <s v=""/>
    <s v="Stedin Netbeheer Utrecht"/>
    <s v="871687400000002254"/>
    <s v="0"/>
    <s v="8742030103116"/>
    <s v="3x35A"/>
    <n v="0"/>
    <s v="Nee"/>
    <s v="Ja"/>
    <s v=""/>
    <s v=""/>
    <s v=""/>
    <s v="CE02967945"/>
    <s v="EO002988"/>
    <s v="Gemeente Zeist WHH 2022"/>
    <s v=""/>
    <n v="1"/>
  </r>
  <r>
    <x v="4"/>
    <x v="4"/>
    <s v="51626268"/>
    <s v="O32397362"/>
    <x v="0"/>
    <s v="O32397378"/>
    <s v="O32521025"/>
    <x v="576"/>
    <d v="2021-01-01T00:00:00"/>
    <x v="0"/>
    <s v="Ja"/>
    <s v="Factureerbaar"/>
    <s v="In bedrijf"/>
    <s v="Maanlaan"/>
    <s v="1"/>
    <s v="NST"/>
    <s v="3712 XJ"/>
    <s v="HUIS TER HEIDE UT"/>
    <s v="E2B"/>
    <s v="Elek"/>
    <s v="Kleinverbruik"/>
    <s v="JRL Jaarlijks"/>
    <s v="Ja"/>
    <s v="Administratief aan"/>
    <s v="Voorschotten toegelaten"/>
    <s v="E_DVK - Profielklik"/>
    <d v="2022-01-05T00:00:00"/>
    <n v="9592"/>
    <n v="6428"/>
    <m/>
    <m/>
    <m/>
    <n v="0"/>
    <n v="9592"/>
    <n v="6428"/>
    <n v="0"/>
    <n v="0"/>
    <n v="0"/>
    <s v="FAS2883783"/>
    <s v=""/>
    <s v="K20021659"/>
    <s v="Gemeente Zeist"/>
    <s v=""/>
    <s v="Postbus 513 3700 AM ZEIST"/>
    <s v=""/>
    <s v="OV"/>
    <s v="NL89BNGH0285010069"/>
    <s v="069"/>
    <s v="D30"/>
    <s v="3M"/>
    <s v="L&amp;W-BOR"/>
    <s v="MANENLAAN 1 NST - HUIS TER HEIDE UT"/>
    <s v="Groep op factuurstrc"/>
    <s v="E0026300028459616"/>
    <m/>
    <s v=""/>
    <s v="Stedin Netbeheer Utrecht"/>
    <s v="871687400000002254"/>
    <s v="0"/>
    <s v="8742030103116"/>
    <s v="3x35A"/>
    <n v="0"/>
    <s v="Nee"/>
    <s v="Ja"/>
    <s v=""/>
    <s v=""/>
    <s v=""/>
    <s v="CE02967946"/>
    <s v="EO002988"/>
    <s v="Gemeente Zeist WHH 2022"/>
    <s v=""/>
    <n v="1"/>
  </r>
  <r>
    <x v="4"/>
    <x v="4"/>
    <s v="51626268"/>
    <s v="O32397391"/>
    <x v="1"/>
    <s v="O32397402"/>
    <s v="O32523945"/>
    <x v="577"/>
    <d v="2021-01-01T00:00:00"/>
    <x v="0"/>
    <s v="Ja"/>
    <s v="Factureerbaar"/>
    <s v="In bedrijf"/>
    <s v="Weg Naar Heibergen"/>
    <s v="3"/>
    <s v="THV"/>
    <s v="3707 NZ"/>
    <s v="ZEIST"/>
    <s v="E1B"/>
    <s v="Elek"/>
    <s v="Kleinverbruik"/>
    <s v="JRL Jaarlijks"/>
    <s v="Ja"/>
    <s v="Administratief aan"/>
    <s v="Voorschotten toegelaten"/>
    <s v="E_DVK - Profielklik"/>
    <d v="2022-01-06T00:00:00"/>
    <n v="2345"/>
    <n v="5746"/>
    <m/>
    <m/>
    <m/>
    <n v="0"/>
    <n v="2345"/>
    <n v="5746"/>
    <n v="0"/>
    <n v="0"/>
    <n v="0"/>
    <s v="FAS2884030"/>
    <s v=""/>
    <s v="K20021659"/>
    <s v="Gemeente Zeist"/>
    <s v=""/>
    <s v="Postbus 513 3700 AM ZEIST"/>
    <s v=""/>
    <s v="OV"/>
    <s v="NL89BNGH0285010069"/>
    <s v="069"/>
    <s v="D30"/>
    <s v="3M"/>
    <s v="149 ABRI 37037"/>
    <s v="25725445"/>
    <s v="Groep op factuurstrc"/>
    <s v="E0026300028474216"/>
    <m/>
    <s v=""/>
    <s v="Stedin Netbeheer Utrecht"/>
    <s v="871687400000002254"/>
    <s v="0"/>
    <s v="8742030102119"/>
    <s v="3x25A"/>
    <n v="0"/>
    <s v="Nee"/>
    <s v="Ja"/>
    <s v=""/>
    <s v=""/>
    <s v=""/>
    <s v="CE02959392"/>
    <s v="EO003006"/>
    <s v="Gemeente Zeist OV 2022"/>
    <s v=""/>
    <n v="1"/>
  </r>
  <r>
    <x v="4"/>
    <x v="4"/>
    <s v="51626268"/>
    <s v="O32397362"/>
    <x v="0"/>
    <s v="O32397378"/>
    <s v="O32521031"/>
    <x v="578"/>
    <d v="2021-01-01T00:00:00"/>
    <x v="0"/>
    <s v="Ja"/>
    <s v="Factureerbaar"/>
    <s v="In bedrijf"/>
    <s v="Prins Bernhardlaan"/>
    <s v="3"/>
    <s v="NABIJ"/>
    <s v="3708 BR"/>
    <s v="ZEIST"/>
    <s v="E1B"/>
    <s v="Elek"/>
    <s v="Kleinverbruik"/>
    <s v="JRL Jaarlijks"/>
    <s v="Ja"/>
    <s v="Administratief aan"/>
    <s v="Voorschotten toegelaten"/>
    <s v="E_DVK - Profielklik"/>
    <d v="2022-01-05T00:00:00"/>
    <n v="62"/>
    <n v="57"/>
    <m/>
    <m/>
    <m/>
    <n v="0"/>
    <n v="62"/>
    <n v="57"/>
    <n v="0"/>
    <n v="0"/>
    <n v="0"/>
    <s v="FAS2883780"/>
    <s v=""/>
    <s v="K20021659"/>
    <s v="Gemeente Zeist"/>
    <s v=""/>
    <s v="Postbus 513 3700 AM ZEIST"/>
    <s v=""/>
    <s v="OV"/>
    <s v="NL89BNGH0285010069"/>
    <s v="069"/>
    <s v="D30"/>
    <s v="3M"/>
    <s v="L&amp;W-BOR"/>
    <s v="Prins Bernardlaan 3 by - Zeist"/>
    <s v="Groep op factuurstrc"/>
    <s v="E0026300028461916"/>
    <m/>
    <s v=""/>
    <s v="Stedin Netbeheer Utrecht"/>
    <s v="871687400000002254"/>
    <s v="0"/>
    <s v="8742030102119"/>
    <s v="3x25A"/>
    <n v="0"/>
    <s v="Nee"/>
    <s v="Ja"/>
    <s v=""/>
    <s v=""/>
    <s v=""/>
    <s v="CE02967947"/>
    <s v="EO002988"/>
    <s v="Gemeente Zeist WHH 2022"/>
    <s v=""/>
    <n v="1"/>
  </r>
  <r>
    <x v="4"/>
    <x v="4"/>
    <s v="51626268"/>
    <s v="O32397362"/>
    <x v="0"/>
    <s v="O32397378"/>
    <s v="O32521036"/>
    <x v="579"/>
    <d v="2021-01-01T00:00:00"/>
    <x v="0"/>
    <s v="Ja"/>
    <s v="Factureerbaar"/>
    <s v="In bedrijf"/>
    <s v="Amersfoortseweg"/>
    <s v="38"/>
    <s v="NST"/>
    <s v="3712 BD"/>
    <s v="HUIS TER HEIDE UT"/>
    <s v="E1B"/>
    <s v="Elek"/>
    <s v="Kleinverbruik"/>
    <s v="JRL Jaarlijks"/>
    <s v="Ja"/>
    <s v="Administratief aan"/>
    <s v="Voorschotten toegelaten"/>
    <s v="E_DVK - Profielklik"/>
    <d v="2022-01-06T00:00:00"/>
    <n v="16"/>
    <n v="9"/>
    <m/>
    <m/>
    <m/>
    <n v="0"/>
    <n v="16"/>
    <n v="9"/>
    <n v="0"/>
    <n v="0"/>
    <n v="0"/>
    <s v="FAS2883784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38 NST - HUIS TER HEIDE UT"/>
    <s v="Groep op factuurstrc"/>
    <s v="13014801"/>
    <m/>
    <s v=""/>
    <s v="Stedin Netbeheer Utrecht"/>
    <s v="871687400000002254"/>
    <s v="0"/>
    <s v="8742030102119"/>
    <s v="3x25A"/>
    <n v="0"/>
    <s v="Nee"/>
    <s v="Ja"/>
    <s v=""/>
    <s v=""/>
    <s v=""/>
    <s v="CE02967948"/>
    <s v="EO002988"/>
    <s v="Gemeente Zeist WHH 2022"/>
    <s v=""/>
    <n v="1"/>
  </r>
  <r>
    <x v="4"/>
    <x v="4"/>
    <s v="51626268"/>
    <s v="O32397362"/>
    <x v="0"/>
    <s v="O32397378"/>
    <s v="O32521042"/>
    <x v="580"/>
    <d v="2021-01-01T00:00:00"/>
    <x v="0"/>
    <s v="Ja"/>
    <s v="Factureerbaar"/>
    <s v="In bedrijf"/>
    <s v="Blanckenhagenweg"/>
    <s v="12"/>
    <s v=""/>
    <s v="3712 DE"/>
    <s v="HUIS TER HEIDE UT"/>
    <s v="E1B"/>
    <s v="Elek"/>
    <s v="Kleinverbruik"/>
    <s v="JRL Jaarlijks"/>
    <s v="Ja"/>
    <s v="Administratief aan"/>
    <s v="Voorschotten toegelaten"/>
    <s v="E_DVK - Profielklik"/>
    <d v="2022-01-05T00:00:00"/>
    <n v="595"/>
    <n v="595"/>
    <m/>
    <m/>
    <m/>
    <n v="0"/>
    <n v="595"/>
    <n v="595"/>
    <n v="0"/>
    <n v="0"/>
    <n v="0"/>
    <s v="FAS2883785"/>
    <s v=""/>
    <s v="K20021659"/>
    <s v="Gemeente Zeist"/>
    <s v=""/>
    <s v="Postbus 513 3700 AM ZEIST"/>
    <s v=""/>
    <s v="OV"/>
    <s v="NL89BNGH0285010069"/>
    <s v="069"/>
    <s v="D30"/>
    <s v="3M"/>
    <s v="L&amp;W-BOR"/>
    <s v="Blanckenhagenweg 12 nst - HUIS TER HEIDE"/>
    <s v="Groep op factuurstrc"/>
    <s v="13612413"/>
    <m/>
    <s v=""/>
    <s v="Stedin Netbeheer Utrecht"/>
    <s v="871687400000002254"/>
    <s v="0"/>
    <s v="8742030102119"/>
    <s v="3x25A"/>
    <n v="0"/>
    <s v="Nee"/>
    <s v="Ja"/>
    <s v=""/>
    <s v=""/>
    <s v=""/>
    <s v="CE02967949"/>
    <s v="EO002988"/>
    <s v="Gemeente Zeist WHH 2022"/>
    <s v=""/>
    <n v="1"/>
  </r>
  <r>
    <x v="4"/>
    <x v="4"/>
    <s v="51626268"/>
    <s v="O32397362"/>
    <x v="0"/>
    <s v="O32397378"/>
    <s v="O32521047"/>
    <x v="581"/>
    <d v="2021-01-01T00:00:00"/>
    <x v="0"/>
    <s v="Ja"/>
    <s v="Factureerbaar"/>
    <s v="In bedrijf"/>
    <s v="Amersfoortseweg"/>
    <s v="56"/>
    <s v="NST"/>
    <s v="3712 BE"/>
    <s v="HUIS TER HEIDE UT"/>
    <s v="E2B"/>
    <s v="Elek"/>
    <s v="Kleinverbruik"/>
    <s v="JRL Jaarlijks"/>
    <s v="Ja"/>
    <s v="Administratief aan"/>
    <s v="Voorschotten toegelaten"/>
    <s v="E_DVK - Profielklik"/>
    <d v="2022-01-05T00:00:00"/>
    <n v="2260"/>
    <n v="1684"/>
    <m/>
    <m/>
    <m/>
    <n v="0"/>
    <n v="2260"/>
    <n v="1684"/>
    <n v="0"/>
    <n v="0"/>
    <n v="0"/>
    <s v="FAS2883786"/>
    <s v=""/>
    <s v="K20021659"/>
    <s v="Gemeente Zeist"/>
    <s v=""/>
    <s v="Postbus 513 3700 AM ZEIST"/>
    <s v=""/>
    <s v="OV"/>
    <s v="NL89BNGH0285010069"/>
    <s v="069"/>
    <s v="D30"/>
    <s v="3M"/>
    <s v="L&amp;W-BOR"/>
    <s v="Amersfoortseweg 56 nst - HUIS TER HEIDE"/>
    <s v="Groep op factuurstrc"/>
    <s v="3000003260"/>
    <m/>
    <s v=""/>
    <s v="Stedin Netbeheer Utrecht"/>
    <s v="871687400000002254"/>
    <s v="0"/>
    <s v="8742030103116"/>
    <s v="3x35A"/>
    <n v="0"/>
    <s v="Nee"/>
    <s v="Ja"/>
    <s v=""/>
    <s v=""/>
    <s v=""/>
    <s v="CE02967950"/>
    <s v="EO002988"/>
    <s v="Gemeente Zeist WHH 2022"/>
    <s v=""/>
    <n v="1"/>
  </r>
  <r>
    <x v="4"/>
    <x v="4"/>
    <s v="51626268"/>
    <s v="O32397362"/>
    <x v="0"/>
    <s v="O32397378"/>
    <s v="O32521053"/>
    <x v="582"/>
    <d v="2021-01-01T00:00:00"/>
    <x v="0"/>
    <s v="Ja"/>
    <s v="Factureerbaar"/>
    <s v="In bedrijf"/>
    <s v="Slotlaan"/>
    <s v="320"/>
    <s v="NST"/>
    <s v="3701 GX"/>
    <s v="ZEIST"/>
    <s v="E1B"/>
    <s v="Elek"/>
    <s v="Kleinverbruik"/>
    <s v="JRL Jaarlijks"/>
    <s v="Ja"/>
    <s v="Administratief aan"/>
    <s v="Voorschotten toegelaten"/>
    <s v="E_DVK - Profielklik"/>
    <d v="2022-01-06T00:00:00"/>
    <n v="516"/>
    <n v="589"/>
    <m/>
    <m/>
    <m/>
    <n v="0"/>
    <n v="516"/>
    <n v="589"/>
    <n v="0"/>
    <n v="0"/>
    <n v="0"/>
    <s v="FAS2883777"/>
    <s v=""/>
    <s v="K20021659"/>
    <s v="Gemeente Zeist"/>
    <s v=""/>
    <s v="Postbus 513 3700 AM ZEIST"/>
    <s v=""/>
    <s v="OV"/>
    <s v="NL89BNGH0285010069"/>
    <s v="069"/>
    <s v="D30"/>
    <s v="3M"/>
    <s v="L&amp;W-BOR"/>
    <s v="Slotlaan 320 nabij - ZEIST"/>
    <s v="Groep op factuurstrc"/>
    <s v="138657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523946"/>
    <x v="583"/>
    <d v="2021-01-01T00:00:00"/>
    <x v="0"/>
    <s v="Ja"/>
    <s v="Factureerbaar"/>
    <s v="In bedrijf"/>
    <s v="HET ROND"/>
    <s v="1"/>
    <s v="NST"/>
    <s v="3701 HS"/>
    <s v="ZEIST"/>
    <s v="E1B"/>
    <s v="Elek"/>
    <s v="Kleinverbruik"/>
    <s v="JRL Jaarlijks"/>
    <s v="Ja"/>
    <s v="Administratief aan"/>
    <s v="Voorschotten toegelaten"/>
    <s v="E_DVK - Profielklik"/>
    <d v="2022-01-06T00:00:00"/>
    <n v="1479"/>
    <n v="4156"/>
    <m/>
    <m/>
    <m/>
    <n v="0"/>
    <n v="1479"/>
    <n v="4156"/>
    <n v="0"/>
    <n v="0"/>
    <n v="0"/>
    <s v="FAS2884031"/>
    <s v=""/>
    <s v="K20021659"/>
    <s v="Gemeente Zeist"/>
    <s v=""/>
    <s v="Postbus 513 3700 AM ZEIST"/>
    <s v=""/>
    <s v="OV"/>
    <s v="NL89BNGH0285010069"/>
    <s v="069"/>
    <s v="D30"/>
    <s v="3M"/>
    <s v="14 ABRI 37038"/>
    <s v="25725452"/>
    <s v="Groep op factuurstrc"/>
    <s v="14433374"/>
    <m/>
    <s v=""/>
    <s v="Stedin Netbeheer Utrecht"/>
    <s v="871687400000002254"/>
    <s v="0"/>
    <s v="8742030102119"/>
    <s v="3x25A"/>
    <n v="0"/>
    <s v="Nee"/>
    <s v="Ja"/>
    <s v=""/>
    <s v=""/>
    <s v=""/>
    <s v="CE02959393"/>
    <s v="EO003006"/>
    <s v="Gemeente Zeist OV 2022"/>
    <s v=""/>
    <n v="1"/>
  </r>
  <r>
    <x v="4"/>
    <x v="4"/>
    <s v="51626268"/>
    <s v="O32397362"/>
    <x v="0"/>
    <s v="O32397378"/>
    <s v="O32521058"/>
    <x v="584"/>
    <d v="2021-01-01T00:00:00"/>
    <x v="0"/>
    <s v="Ja"/>
    <s v="Factureerbaar"/>
    <s v="In bedrijf"/>
    <s v="Driebergseweg"/>
    <s v="12"/>
    <s v="NST"/>
    <s v="3708 JB"/>
    <s v="ZEIST"/>
    <s v="E1B"/>
    <s v="Elek"/>
    <s v="Kleinverbruik"/>
    <s v="JRL Jaarlijks"/>
    <s v="Ja"/>
    <s v="Administratief aan"/>
    <s v="Voorschotten toegelaten"/>
    <s v="E_DVK - Profielklik"/>
    <d v="2022-01-04T00:00:00"/>
    <n v="1328"/>
    <n v="1529"/>
    <m/>
    <m/>
    <m/>
    <n v="0"/>
    <n v="1328"/>
    <n v="1529"/>
    <n v="0"/>
    <n v="0"/>
    <n v="0"/>
    <s v="FAS2883788"/>
    <s v=""/>
    <s v="K20021659"/>
    <s v="Gemeente Zeist"/>
    <s v=""/>
    <s v="Postbus 513 3700 AM ZEIST"/>
    <s v=""/>
    <s v="OV"/>
    <s v="NL89BNGH0285010069"/>
    <s v="069"/>
    <s v="D30"/>
    <s v="3M"/>
    <s v="L&amp;W-BOR"/>
    <s v="Driebergseweg 12 nst - ZEIST"/>
    <s v="Groep op factuurstrc"/>
    <s v="15160262"/>
    <m/>
    <s v=""/>
    <s v="Stedin Netbeheer Utrecht"/>
    <s v="871687400000002254"/>
    <s v="0"/>
    <s v="8742030102119"/>
    <s v="3x25A"/>
    <n v="0"/>
    <s v="Nee"/>
    <s v="Ja"/>
    <s v=""/>
    <s v=""/>
    <s v=""/>
    <s v="CE02967951"/>
    <s v="EO002987"/>
    <s v="Gemeente Zeist VRI 2022"/>
    <s v=""/>
    <n v="1"/>
  </r>
  <r>
    <x v="4"/>
    <x v="4"/>
    <s v="51626268"/>
    <s v="O32397362"/>
    <x v="0"/>
    <s v="O32397378"/>
    <s v="O32521064"/>
    <x v="585"/>
    <d v="2021-01-01T00:00:00"/>
    <x v="0"/>
    <s v="Ja"/>
    <s v="Factureerbaar"/>
    <s v="In bedrijf"/>
    <s v="Weteringlaan"/>
    <s v="2"/>
    <s v="TO"/>
    <s v="3703 JP"/>
    <s v="ZEIST"/>
    <s v="E1A"/>
    <s v="Elek"/>
    <s v="Kleinverbruik"/>
    <s v="OBM Onbemeten"/>
    <s v="Nee"/>
    <s v=""/>
    <s v="Voorschotten toegelaten"/>
    <s v="E_DVK - Profielklik"/>
    <d v="2021-07-01T00:00:00"/>
    <n v="150.15"/>
    <n v="80.849999999999994"/>
    <m/>
    <m/>
    <m/>
    <n v="0"/>
    <n v="232"/>
    <n v="0"/>
    <n v="0"/>
    <n v="0"/>
    <n v="0"/>
    <s v="FAS2883776"/>
    <s v=""/>
    <s v="K20021659"/>
    <s v="Gemeente Zeist"/>
    <s v=""/>
    <s v="Postbus 513 3700 AM ZEIST"/>
    <s v=""/>
    <s v="OV"/>
    <s v="NL89BNGH0285010069"/>
    <s v="069"/>
    <s v="D30"/>
    <s v="3M"/>
    <s v="L&amp;W-BOR"/>
    <s v="Weteringlaan 2 to - ZEIS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069"/>
    <x v="586"/>
    <d v="2021-01-01T00:00:00"/>
    <x v="0"/>
    <s v="Ja"/>
    <s v="Factureerbaar"/>
    <s v="In bedrijf"/>
    <s v="De Clomp"/>
    <s v="1918"/>
    <s v=""/>
    <s v="3704 KS"/>
    <s v="ZEIST"/>
    <s v=""/>
    <s v="Elek"/>
    <s v="Grootverbruik"/>
    <s v="TMT Telemetrie"/>
    <s v="Nee"/>
    <s v=""/>
    <s v="Enkel afrekeningen"/>
    <s v="E_DVK - Profielklik"/>
    <d v="2022-04-01T00:00:00"/>
    <n v="30097"/>
    <n v="15041"/>
    <n v="34508"/>
    <n v="18779"/>
    <m/>
    <n v="51"/>
    <n v="22499"/>
    <n v="14031"/>
    <n v="-34747"/>
    <n v="-18904"/>
    <n v="0"/>
    <s v="FAS2883809"/>
    <s v="Sportaccommodaties elektriciteit GV"/>
    <s v="K20021659"/>
    <s v="Gemeente Zeist"/>
    <s v=""/>
    <s v="Postbus 513 3700 AM ZEIST"/>
    <s v=""/>
    <s v="OV"/>
    <s v="NL89BNGH0285010069"/>
    <s v="069"/>
    <s v="D30"/>
    <s v="1M"/>
    <s v="L&amp;W-Service en Onderhoud"/>
    <s v="De Clomp 1918  - ZEIS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075"/>
    <x v="587"/>
    <d v="2021-01-01T00:00:00"/>
    <x v="0"/>
    <s v="Ja"/>
    <s v="Factureerbaar"/>
    <s v="In bedrijf"/>
    <s v="De Clomp"/>
    <s v="1904"/>
    <s v=""/>
    <s v="3704 KS"/>
    <s v="ZEIST"/>
    <s v="E3C"/>
    <s v="Elek"/>
    <s v="Grootverbruik"/>
    <s v="MND Maandelijks"/>
    <s v="Nee"/>
    <s v=""/>
    <s v="Enkel afrekeningen"/>
    <s v="E_DVK - Profielklik"/>
    <d v="2022-04-04T00:00:00"/>
    <n v="50294"/>
    <n v="29389"/>
    <m/>
    <m/>
    <m/>
    <n v="51"/>
    <n v="48155"/>
    <n v="28902"/>
    <n v="0"/>
    <n v="0"/>
    <n v="0"/>
    <s v="FAS2883810"/>
    <s v=""/>
    <s v="K20021659"/>
    <s v="Gemeente Zeist"/>
    <s v=""/>
    <s v="Postbus 513 3700 AM ZEIST"/>
    <s v=""/>
    <s v="OV"/>
    <s v="NL89BNGH0285010069"/>
    <s v="069"/>
    <s v="D30"/>
    <s v="1M"/>
    <s v="Vastgoed"/>
    <s v="De Clomp 1904  - ZEIS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081"/>
    <x v="588"/>
    <d v="2021-01-01T00:00:00"/>
    <x v="0"/>
    <s v="Ja"/>
    <s v="Factureerbaar"/>
    <s v="In bedrijf"/>
    <s v="HET ROND"/>
    <s v="1"/>
    <s v=""/>
    <s v="3701 HS"/>
    <s v="ZEIST"/>
    <s v=""/>
    <s v="Elek"/>
    <s v="Grootverbruik"/>
    <s v="TMT Telemetrie"/>
    <s v="Nee"/>
    <s v=""/>
    <s v="Enkel afrekeningen"/>
    <s v="E_DVK - Profielklik"/>
    <d v="2022-04-03T00:00:00"/>
    <n v="394636"/>
    <n v="271896"/>
    <n v="0"/>
    <n v="0"/>
    <m/>
    <n v="226"/>
    <n v="394141"/>
    <n v="282687"/>
    <n v="0"/>
    <n v="0"/>
    <n v="0"/>
    <s v="FAS2883807"/>
    <s v=""/>
    <s v="K20021659"/>
    <s v="Gemeente Zeist"/>
    <s v=""/>
    <s v="Postbus 513 3700 AM ZEIST"/>
    <s v=""/>
    <s v="OV"/>
    <s v="NL89BNGH0285010069"/>
    <s v="069"/>
    <s v="D30"/>
    <s v="1M"/>
    <s v="Informatievoorziening"/>
    <s v="het Rond  1  - ZEI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087"/>
    <x v="589"/>
    <d v="2021-01-01T00:00:00"/>
    <x v="0"/>
    <s v="Ja"/>
    <s v="Factureerbaar"/>
    <s v="In bedrijf"/>
    <s v="HET ROND"/>
    <s v="1"/>
    <s v="9000"/>
    <s v="3701 HS"/>
    <s v="ZEIST"/>
    <s v=""/>
    <s v="Elek"/>
    <s v="Grootverbruik"/>
    <s v="TMT Telemetrie"/>
    <s v="Nee"/>
    <s v=""/>
    <s v="Enkel afrekeningen"/>
    <s v="E_DVK - Profielklik"/>
    <d v="2022-04-01T00:00:00"/>
    <n v="69493"/>
    <n v="63392"/>
    <m/>
    <m/>
    <m/>
    <n v="54"/>
    <n v="67937"/>
    <n v="63265"/>
    <n v="0"/>
    <n v="0"/>
    <n v="0"/>
    <s v="FAS2883808"/>
    <s v=""/>
    <s v="K20021659"/>
    <s v="Gemeente Zeist"/>
    <s v=""/>
    <s v="Postbus 513 3700 AM ZEIST"/>
    <s v=""/>
    <s v="OV"/>
    <s v="NL89BNGH0285010069"/>
    <s v="069"/>
    <s v="D30"/>
    <s v="1M"/>
    <s v="L&amp;W-BOR"/>
    <s v="Het Rond 1  - ZEI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092"/>
    <x v="590"/>
    <d v="2021-01-01T00:00:00"/>
    <x v="0"/>
    <s v="Ja"/>
    <s v="Factureerbaar"/>
    <s v="In bedrijf"/>
    <s v="Willem Arntszlaan"/>
    <s v="113"/>
    <s v="NST"/>
    <s v="3734 EE"/>
    <s v="DEN DOLDER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883790"/>
    <s v=""/>
    <s v="K20021659"/>
    <s v="Gemeente Zeist"/>
    <s v=""/>
    <s v="Postbus 513 3700 AM ZEIST"/>
    <s v=""/>
    <s v="OV"/>
    <s v="NL89BNGH0285010069"/>
    <s v="069"/>
    <s v="D30"/>
    <s v="3M"/>
    <s v="L&amp;W-BOR"/>
    <s v="Gemalen/pompen"/>
    <s v="Groep op factuurstrc"/>
    <s v="E0005001568461114"/>
    <m/>
    <s v=""/>
    <s v="Stedin Netbeheer Utrecht"/>
    <s v="871687400000002254"/>
    <s v="0"/>
    <s v="8742030102119"/>
    <s v="3x25A"/>
    <n v="0"/>
    <s v="Nee"/>
    <s v="Ja"/>
    <s v=""/>
    <s v=""/>
    <s v=""/>
    <s v="CE02967952"/>
    <s v="EO002988"/>
    <s v="Gemeente Zeist WHH 2022"/>
    <s v=""/>
    <n v="1"/>
  </r>
  <r>
    <x v="4"/>
    <x v="4"/>
    <s v="51626268"/>
    <s v="O32397391"/>
    <x v="1"/>
    <s v="O32397402"/>
    <s v="O32523947"/>
    <x v="591"/>
    <d v="2021-01-01T00:00:00"/>
    <x v="0"/>
    <s v="Ja"/>
    <s v="Niet in bedrijf"/>
    <s v="In aanleg"/>
    <s v="Pr Catharina Amalialaan"/>
    <s v="1"/>
    <s v="BIJ"/>
    <s v="3708 ZR"/>
    <s v="ZEIST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884032"/>
    <s v=""/>
    <s v="K20021659"/>
    <s v="Gemeente Zeist"/>
    <s v=""/>
    <s v="Postbus 513 3700 AM ZEIST"/>
    <s v=""/>
    <s v="OV"/>
    <s v="NL89BNGH0285010069"/>
    <s v="069"/>
    <s v="D30"/>
    <s v="3M"/>
    <s v="78 ABRI 37039"/>
    <s v="25725459"/>
    <s v="Groep op factuurstrc"/>
    <s v=""/>
    <m/>
    <s v=""/>
    <s v="Stedin Netbeheer Utrecht"/>
    <s v="871687400000002254"/>
    <s v="0"/>
    <s v="8742030102119"/>
    <s v="3x25A"/>
    <n v="0"/>
    <s v="Nee"/>
    <s v="Ja"/>
    <s v=""/>
    <s v=""/>
    <s v=""/>
    <s v="CE02959394"/>
    <s v="EO003006"/>
    <s v="Gemeente Zeist OV 2022"/>
    <s v=""/>
    <n v="1"/>
  </r>
  <r>
    <x v="4"/>
    <x v="4"/>
    <s v="51626268"/>
    <s v="O32397391"/>
    <x v="1"/>
    <s v="O32397402"/>
    <s v="O32523948"/>
    <x v="592"/>
    <d v="2021-01-01T00:00:00"/>
    <x v="0"/>
    <s v="Ja"/>
    <s v="Factureerbaar"/>
    <s v="In bedrijf"/>
    <s v="Prinses Arianelaan"/>
    <s v="1"/>
    <s v="BIJ"/>
    <s v="3708 XG"/>
    <s v="ZEIST"/>
    <s v="E1B"/>
    <s v="Elek"/>
    <s v="Kleinverbruik"/>
    <s v="JRL Jaarlijks"/>
    <s v="Ja"/>
    <s v="Administratief aan"/>
    <s v="Voorschotten toegelaten"/>
    <s v="E_DVK - Profielklik"/>
    <d v="2022-01-06T00:00:00"/>
    <n v="3165"/>
    <n v="4822"/>
    <n v="0"/>
    <n v="0"/>
    <m/>
    <n v="0"/>
    <n v="3029"/>
    <n v="9036"/>
    <n v="-9497"/>
    <n v="-4214"/>
    <n v="0"/>
    <s v="FAS2884033"/>
    <s v=""/>
    <s v="K20021659"/>
    <s v="Gemeente Zeist"/>
    <s v=""/>
    <s v="Postbus 513 3700 AM ZEIST"/>
    <s v=""/>
    <s v="OV"/>
    <s v="NL89BNGH0285010069"/>
    <s v="069"/>
    <s v="D30"/>
    <s v="3M"/>
    <s v="9 ABRI 37040"/>
    <s v="25725466"/>
    <s v="Groep op factuurstrc"/>
    <s v="E0005001844323314"/>
    <m/>
    <s v=""/>
    <s v="Stedin Netbeheer Utrecht"/>
    <s v="871687400000002254"/>
    <s v="0"/>
    <s v="8742030102119"/>
    <s v="3x25A"/>
    <n v="0"/>
    <s v="Nee"/>
    <s v="Ja"/>
    <s v=""/>
    <s v=""/>
    <s v=""/>
    <s v="CE02959395"/>
    <s v="EO003006"/>
    <s v="Gemeente Zeist OV 2022"/>
    <s v=""/>
    <n v="1"/>
  </r>
  <r>
    <x v="4"/>
    <x v="4"/>
    <s v="51626268"/>
    <s v="O32397362"/>
    <x v="0"/>
    <s v="O32397378"/>
    <s v="O32521098"/>
    <x v="593"/>
    <d v="2021-01-01T00:00:00"/>
    <x v="0"/>
    <s v="Ja"/>
    <s v="Factureerbaar"/>
    <s v="In bedrijf"/>
    <s v="Jordanlaan"/>
    <s v="1"/>
    <s v="TO"/>
    <s v="3706 TE"/>
    <s v="ZEIST"/>
    <s v="E1B"/>
    <s v="Elek"/>
    <s v="Kleinverbruik"/>
    <s v="JRL Jaarlijks"/>
    <s v="Ja"/>
    <s v="Administratief aan"/>
    <s v="Voorschotten toegelaten"/>
    <s v="E_DVK - Profielklik"/>
    <d v="2022-01-04T00:00:00"/>
    <n v="33"/>
    <n v="38"/>
    <m/>
    <m/>
    <m/>
    <n v="0"/>
    <n v="33"/>
    <n v="38"/>
    <n v="0"/>
    <n v="0"/>
    <n v="0"/>
    <s v="FAS2883428"/>
    <s v=""/>
    <s v="K20021659"/>
    <s v="Gemeente Zeist"/>
    <s v=""/>
    <s v="Postbus 513 3700 AM ZEIST"/>
    <s v=""/>
    <s v="OV"/>
    <s v="NL89BNGH0285010069"/>
    <s v="069"/>
    <s v="D30"/>
    <s v="3M"/>
    <s v="BOR"/>
    <s v="Kluisjes fietsenstalling"/>
    <s v="Groep op factuurstrc"/>
    <s v="E0025100031860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03"/>
    <x v="594"/>
    <d v="2021-01-01T00:00:00"/>
    <x v="0"/>
    <s v="Ja"/>
    <s v="Factureerbaar"/>
    <s v="In bedrijf"/>
    <s v="Fornheselaan"/>
    <s v="198"/>
    <s v="TO"/>
    <s v="3734 GE"/>
    <s v="DEN DOLDER"/>
    <s v="E1B"/>
    <s v="Elek"/>
    <s v="Kleinverbruik"/>
    <s v="JRL Jaarlijks"/>
    <s v="Ja"/>
    <s v="Administratief aan"/>
    <s v="Voorschotten toegelaten"/>
    <s v="E_DVK - Profielklik"/>
    <d v="2022-01-06T00:00:00"/>
    <n v="5"/>
    <n v="13"/>
    <m/>
    <m/>
    <m/>
    <n v="0"/>
    <n v="5"/>
    <n v="13"/>
    <n v="0"/>
    <n v="0"/>
    <n v="0"/>
    <s v="FAS2883602"/>
    <s v=""/>
    <s v="K20021659"/>
    <s v="Gemeente Zeist"/>
    <s v=""/>
    <s v="Postbus 513 3700 AM ZEIST"/>
    <s v=""/>
    <s v="OV"/>
    <s v="NL89BNGH0285010069"/>
    <s v="069"/>
    <s v="D30"/>
    <s v="3M"/>
    <s v=""/>
    <s v="Brandput Fornheselaan/Hindelaan"/>
    <s v="Groep op factuurstrc"/>
    <s v="E00300031006653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09"/>
    <x v="595"/>
    <d v="2021-01-01T00:00:00"/>
    <x v="0"/>
    <s v="Ja"/>
    <s v="Niet in bedrijf"/>
    <s v="In aanleg"/>
    <s v="Duivenhorst"/>
    <s v="58"/>
    <s v="NABIJ"/>
    <s v="3734 BC"/>
    <s v="DEN DOLDER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883607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"/>
    <m/>
    <s v=""/>
    <s v="Stedin Netbeheer Utrecht"/>
    <s v="871687400000002254"/>
    <s v="0"/>
    <s v="8742030102119"/>
    <s v="3x25A"/>
    <n v="0"/>
    <s v="Nee"/>
    <s v="Ja"/>
    <s v=""/>
    <s v=""/>
    <s v=""/>
    <s v="CE02967953"/>
    <s v="EO002988"/>
    <s v="Gemeente Zeist WHH 2022"/>
    <s v=""/>
    <n v="1"/>
  </r>
  <r>
    <x v="4"/>
    <x v="4"/>
    <s v="51626268"/>
    <s v="O32397362"/>
    <x v="0"/>
    <s v="O32397378"/>
    <s v="O32521115"/>
    <x v="596"/>
    <d v="2021-01-01T00:00:00"/>
    <x v="0"/>
    <s v="Ja"/>
    <s v="Niet in bedrijf"/>
    <s v="In aanleg"/>
    <s v="Utrechtseweg"/>
    <s v="135"/>
    <s v="C BIJ"/>
    <s v="3702 AC"/>
    <s v="ZEIST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883601"/>
    <s v=""/>
    <s v="K20021659"/>
    <s v="Gemeente Zeist"/>
    <s v=""/>
    <s v="Postbus 513 3700 AM ZEIST"/>
    <s v=""/>
    <s v="OV"/>
    <s v="NL89BNGH0285010069"/>
    <s v="069"/>
    <s v="D30"/>
    <s v="3M"/>
    <s v="LnW - BOR"/>
    <s v="VRI Montaubanstraat"/>
    <s v="Groep op factuurstrc"/>
    <s v="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4"/>
    <x v="4"/>
    <s v="51626268"/>
    <s v="O32397391"/>
    <x v="1"/>
    <s v="O32397402"/>
    <s v="O32523950"/>
    <x v="597"/>
    <d v="2021-01-01T00:00:00"/>
    <x v="0"/>
    <s v="Ja"/>
    <s v="Factureerbaar"/>
    <s v="In bedrijf"/>
    <s v="Slotlaan"/>
    <s v="48"/>
    <s v="TO"/>
    <s v="3701 GN"/>
    <s v="ZEIST"/>
    <s v="E2B"/>
    <s v="Elek"/>
    <s v="Kleinverbruik"/>
    <s v="JRL Jaarlijks"/>
    <s v="Ja"/>
    <s v="Administratief aan"/>
    <s v="Voorschotten toegelaten"/>
    <s v="E_DVK - Profielklik"/>
    <d v="2022-01-05T00:00:00"/>
    <n v="6863"/>
    <n v="4270"/>
    <m/>
    <m/>
    <m/>
    <n v="0"/>
    <n v="6863"/>
    <n v="4270"/>
    <n v="0"/>
    <n v="0"/>
    <n v="0"/>
    <s v="FAS2884022"/>
    <s v=""/>
    <s v="K20021659"/>
    <s v="Gemeente Zeist"/>
    <s v=""/>
    <s v="Postbus 513 3700 AM ZEIST"/>
    <s v=""/>
    <s v="OV"/>
    <s v="NL89BNGH0285010069"/>
    <s v="069"/>
    <s v="D30"/>
    <s v="3M"/>
    <s v="8 ABRI 37041"/>
    <s v="25725473"/>
    <s v="Groep op factuurstrc"/>
    <s v="E0030003725818116"/>
    <m/>
    <s v=""/>
    <s v="Stedin Netbeheer Utrecht"/>
    <s v="871687400000002254"/>
    <s v="0"/>
    <s v="8742030104113"/>
    <s v="3x50A"/>
    <n v="0"/>
    <s v="Nee"/>
    <s v="Ja"/>
    <s v=""/>
    <s v=""/>
    <s v=""/>
    <s v="CE02959396"/>
    <s v="EO003006"/>
    <s v="Gemeente Zeist OV 2022"/>
    <s v=""/>
    <n v="1"/>
  </r>
  <r>
    <x v="4"/>
    <x v="4"/>
    <s v="51626268"/>
    <s v="O32397391"/>
    <x v="1"/>
    <s v="O32397402"/>
    <s v="O32523952"/>
    <x v="598"/>
    <d v="2021-01-01T00:00:00"/>
    <x v="0"/>
    <s v="Ja"/>
    <s v="Factureerbaar"/>
    <s v="In bedrijf"/>
    <s v="Huis Ter Heideweg"/>
    <s v="6"/>
    <s v="NABIJ"/>
    <s v="3705 LZ"/>
    <s v="ZEIST"/>
    <s v="E1A"/>
    <s v="Elek"/>
    <s v="Kleinverbruik"/>
    <s v="OBM Onbemeten"/>
    <s v="Nee"/>
    <s v=""/>
    <s v="Voorschotten toegelaten"/>
    <s v="E_DVK - Profielklik"/>
    <d v="2021-07-01T00:00:00"/>
    <n v="520"/>
    <n v="280"/>
    <m/>
    <m/>
    <m/>
    <n v="0"/>
    <n v="800"/>
    <n v="0"/>
    <n v="0"/>
    <n v="0"/>
    <n v="0"/>
    <s v="FAS2884024"/>
    <s v=""/>
    <s v="K20021659"/>
    <s v="Gemeente Zeist"/>
    <s v=""/>
    <s v="Postbus 513 3700 AM ZEIST"/>
    <s v=""/>
    <s v="OV"/>
    <s v="NL89BNGH0285010069"/>
    <s v="069"/>
    <s v="D30"/>
    <s v="3M"/>
    <s v="BOR-18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20"/>
    <x v="599"/>
    <d v="2021-01-01T00:00:00"/>
    <x v="0"/>
    <s v="Ja"/>
    <s v="Factureerbaar"/>
    <s v="In bedrijf"/>
    <s v="Tolhuislaan"/>
    <s v="60"/>
    <s v="GMA"/>
    <s v="3734 GL"/>
    <s v="DEN DOLDER"/>
    <s v="E2B"/>
    <s v="Elek"/>
    <s v="Kleinverbruik"/>
    <s v="JRL Jaarlijks"/>
    <s v="Ja"/>
    <s v="Administratief aan"/>
    <s v="Voorschotten toegelaten"/>
    <s v="E_DVK - Profielklik"/>
    <d v="2022-01-06T00:00:00"/>
    <n v="373"/>
    <n v="886"/>
    <m/>
    <m/>
    <m/>
    <n v="0"/>
    <n v="373"/>
    <n v="886"/>
    <n v="0"/>
    <n v="0"/>
    <n v="0"/>
    <s v="FAS2883605"/>
    <s v=""/>
    <s v="K20021659"/>
    <s v="Gemeente Zeist"/>
    <s v=""/>
    <s v="Postbus 513 3700 AM ZEIST"/>
    <s v=""/>
    <s v="OV"/>
    <s v="NL89BNGH0285010069"/>
    <s v="069"/>
    <s v="D30"/>
    <s v="3M"/>
    <s v="Aansluitkenmerk BOR-2"/>
    <s v=""/>
    <s v="Groep op factuurstrc"/>
    <s v="E0044006889982617"/>
    <m/>
    <s v=""/>
    <s v="Stedin Netbeheer Utrecht"/>
    <s v="871687400000002254"/>
    <s v="0"/>
    <s v="8742030103116"/>
    <s v="3x35A"/>
    <n v="0"/>
    <s v="Nee"/>
    <s v="Ja"/>
    <s v=""/>
    <s v=""/>
    <s v=""/>
    <s v="CE02967954"/>
    <s v="EO002988"/>
    <s v="Gemeente Zeist WHH 2022"/>
    <s v=""/>
    <n v="1"/>
  </r>
  <r>
    <x v="4"/>
    <x v="4"/>
    <s v="51626268"/>
    <s v="O32397362"/>
    <x v="0"/>
    <s v="O32397378"/>
    <s v="O32521125"/>
    <x v="600"/>
    <d v="2021-01-01T00:00:00"/>
    <x v="0"/>
    <s v="Ja"/>
    <s v="Factureerbaar"/>
    <s v="In bedrijf"/>
    <s v="Weeshuislaan"/>
    <s v="30"/>
    <s v="NST"/>
    <s v="3701 JX"/>
    <s v="ZEIST"/>
    <s v=""/>
    <s v="Elek"/>
    <s v="Grootverbruik"/>
    <s v="TMT Telemetrie"/>
    <s v="Nee"/>
    <s v=""/>
    <s v="Enkel afrekeningen"/>
    <s v="E_DVK - Profielklik"/>
    <d v="2022-04-01T00:00:00"/>
    <n v="33726"/>
    <n v="41676"/>
    <m/>
    <m/>
    <m/>
    <n v="100"/>
    <n v="31345"/>
    <n v="40096"/>
    <n v="0"/>
    <n v="0"/>
    <n v="0"/>
    <s v="FAS2883801"/>
    <s v=""/>
    <s v="K20021659"/>
    <s v="Gemeente Zeist"/>
    <s v=""/>
    <s v="Postbus 513 3700 AM ZEIST"/>
    <s v=""/>
    <s v="OV"/>
    <s v="NL89BNGH0285010069"/>
    <s v="069"/>
    <s v="D30"/>
    <s v="1M"/>
    <s v=""/>
    <s v="Marktaansluiting Emmaplein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30"/>
    <x v="601"/>
    <d v="2021-01-01T00:00:00"/>
    <x v="0"/>
    <s v="Ja"/>
    <s v="Factureerbaar"/>
    <s v="In bedrijf"/>
    <s v="Laan Van Vollenhove"/>
    <s v="2195"/>
    <s v=""/>
    <s v="3706 GW"/>
    <s v="ZEIST"/>
    <s v=""/>
    <s v="Elek"/>
    <s v="Grootverbruik"/>
    <s v="TMT Telemetrie"/>
    <s v="Nee"/>
    <s v=""/>
    <s v="Enkel afrekeningen"/>
    <s v="E_DVK - Profielklik"/>
    <d v="2022-04-03T00:00:00"/>
    <n v="9400"/>
    <n v="5614"/>
    <n v="6878"/>
    <n v="4215"/>
    <m/>
    <n v="51"/>
    <n v="7429"/>
    <n v="5683"/>
    <n v="-7228"/>
    <n v="-4207"/>
    <n v="0"/>
    <s v="FAS2883802"/>
    <s v=""/>
    <s v="K20021659"/>
    <s v="Gemeente Zeist"/>
    <s v=""/>
    <s v="Postbus 513 3700 AM ZEIST"/>
    <s v=""/>
    <s v="OV"/>
    <s v="NL89BNGH0285010069"/>
    <s v="069"/>
    <s v="D30"/>
    <s v="1M"/>
    <s v=""/>
    <s v="Zonnepanel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136"/>
    <x v="602"/>
    <d v="2021-01-01T00:00:00"/>
    <x v="0"/>
    <s v="Ja"/>
    <s v="Niet in bedrijf"/>
    <s v="In aanleg"/>
    <s v="Weeshuislaan"/>
    <s v="63"/>
    <s v="NST"/>
    <s v="3701 JV"/>
    <s v="ZEIST"/>
    <s v="E2B"/>
    <s v="Elek"/>
    <s v="Kleinverbruik"/>
    <s v="JRL Jaarlijks"/>
    <s v="Nee"/>
    <s v=""/>
    <s v="Voorschotten toegelaten"/>
    <s v="E_DVK - Profielklik"/>
    <d v="2021-01-01T00:00:00"/>
    <n v="14910"/>
    <n v="10892"/>
    <n v="0"/>
    <n v="0"/>
    <m/>
    <n v="0"/>
    <n v="0"/>
    <n v="0"/>
    <n v="0"/>
    <n v="0"/>
    <n v="0"/>
    <s v="FAS2883612"/>
    <s v=""/>
    <s v="K20021659"/>
    <s v="Gemeente Zeist"/>
    <s v=""/>
    <s v="Postbus 513 3700 AM ZEIST"/>
    <s v=""/>
    <s v="OV"/>
    <s v="NL89BNGH0285010069"/>
    <s v="069"/>
    <s v="D30"/>
    <s v="3M"/>
    <s v="BOR-13"/>
    <s v=""/>
    <s v="Groep op factuurstrc"/>
    <s v="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41"/>
    <x v="603"/>
    <d v="2021-01-01T00:00:00"/>
    <x v="0"/>
    <s v="Ja"/>
    <s v="Niet in bedrijf"/>
    <s v="In aanleg"/>
    <s v="Voorheuvel"/>
    <s v="6"/>
    <s v="T/O"/>
    <s v="3701 JE"/>
    <s v="ZEIST"/>
    <s v="E2B"/>
    <s v="Elek"/>
    <s v="Kleinverbruik"/>
    <s v="JRL Jaarlijks"/>
    <s v="Nee"/>
    <s v=""/>
    <s v="Voorschotten toegelaten"/>
    <s v="E_DVK - Profielklik"/>
    <d v="2021-01-01T00:00:00"/>
    <n v="14910"/>
    <n v="10892"/>
    <n v="0"/>
    <n v="0"/>
    <m/>
    <n v="0"/>
    <n v="0"/>
    <n v="0"/>
    <n v="0"/>
    <n v="0"/>
    <n v="0"/>
    <s v="FAS2883611"/>
    <s v=""/>
    <s v="K20021659"/>
    <s v="Gemeente Zeist"/>
    <s v=""/>
    <s v="Postbus 513 3700 AM ZEIST"/>
    <s v=""/>
    <s v="OV"/>
    <s v="NL89BNGH0285010069"/>
    <s v="069"/>
    <s v="D30"/>
    <s v="3M"/>
    <s v="BOR-13"/>
    <s v=""/>
    <s v="Groep op factuurstrc"/>
    <s v="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47"/>
    <x v="604"/>
    <d v="2021-01-01T00:00:00"/>
    <x v="0"/>
    <s v="Ja"/>
    <s v="Niet in bedrijf"/>
    <s v="In aanleg"/>
    <s v="1e Hogeweg"/>
    <s v="31"/>
    <s v="T/O"/>
    <s v="3701 HG"/>
    <s v="ZEIST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883610"/>
    <s v=""/>
    <s v="K20021659"/>
    <s v="Gemeente Zeist"/>
    <s v=""/>
    <s v="Postbus 513 3700 AM ZEIST"/>
    <s v=""/>
    <s v="OV"/>
    <s v="NL89BNGH0285010069"/>
    <s v="069"/>
    <s v="D30"/>
    <s v="3M"/>
    <s v="BOR-14"/>
    <s v="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4"/>
    <x v="4"/>
    <s v="51626268"/>
    <s v="O32397362"/>
    <x v="0"/>
    <s v="O32397378"/>
    <s v="O32521152"/>
    <x v="605"/>
    <d v="2021-01-01T00:00:00"/>
    <x v="0"/>
    <s v="Ja"/>
    <s v="Factureerbaar"/>
    <s v="In bedrijf"/>
    <s v="Slotlaan"/>
    <s v="158"/>
    <s v="DRIS"/>
    <s v="3701 GS"/>
    <s v="ZEIST"/>
    <s v="E1A"/>
    <s v="Elek"/>
    <s v="Kleinverbruik"/>
    <s v="OBM Onbemeten"/>
    <s v="Nee"/>
    <s v=""/>
    <s v="Voorschotten toegelaten"/>
    <s v="E_DVK - Profielklik"/>
    <d v="2021-07-01T00:00:00"/>
    <n v="206.7"/>
    <n v="111.3"/>
    <m/>
    <m/>
    <m/>
    <n v="0"/>
    <n v="320"/>
    <n v="0"/>
    <n v="0"/>
    <n v="0"/>
    <n v="0"/>
    <s v="FAS2883608"/>
    <s v=""/>
    <s v="K20021659"/>
    <s v="Gemeente Zeist"/>
    <s v=""/>
    <s v="Postbus 513 3700 AM ZEIST"/>
    <s v=""/>
    <s v="OV"/>
    <s v="NL89BNGH0285010069"/>
    <s v="069"/>
    <s v="D30"/>
    <s v="3M"/>
    <s v="BOR-10"/>
    <s v=""/>
    <s v="Groep op factuurstrc"/>
    <s v=""/>
    <m/>
    <s v=""/>
    <s v="Stedin Netbeheer Utrecht"/>
    <s v="871687400000002254"/>
    <s v="0"/>
    <s v="8742030101013"/>
    <s v="1x6A onbemeten"/>
    <n v="0"/>
    <s v="Nee"/>
    <s v="Ja"/>
    <s v=""/>
    <s v=""/>
    <s v=""/>
    <s v="CE02967955"/>
    <s v="EO002988"/>
    <s v="Gemeente Zeist WHH 2022"/>
    <s v=""/>
    <n v="1"/>
  </r>
  <r>
    <x v="4"/>
    <x v="4"/>
    <s v="51626268"/>
    <s v="O32397362"/>
    <x v="0"/>
    <s v="O32397378"/>
    <s v="O32521157"/>
    <x v="606"/>
    <d v="2021-01-01T00:00:00"/>
    <x v="0"/>
    <s v="Ja"/>
    <s v="Factureerbaar"/>
    <s v="In bedrijf"/>
    <s v="Amersfoortseweg"/>
    <s v="9"/>
    <s v="B GMA"/>
    <s v="3735 LJ"/>
    <s v="BOSCH EN DUIN"/>
    <s v="E2B"/>
    <s v="Elek"/>
    <s v="Kleinverbruik"/>
    <s v="JRL Jaarlijks"/>
    <s v="Ja"/>
    <s v="Administratief aan"/>
    <s v="Voorschotten toegelaten"/>
    <s v="E_DVK - Profielklik"/>
    <d v="2022-01-05T00:00:00"/>
    <n v="474"/>
    <n v="366"/>
    <m/>
    <m/>
    <m/>
    <n v="0"/>
    <n v="474"/>
    <n v="366"/>
    <n v="0"/>
    <n v="0"/>
    <n v="0"/>
    <s v="FAS2883609"/>
    <s v=""/>
    <s v="K20021659"/>
    <s v="Gemeente Zeist"/>
    <s v=""/>
    <s v="Postbus 513 3700 AM ZEIST"/>
    <s v=""/>
    <s v="OV"/>
    <s v="NL89BNGH0285010069"/>
    <s v="069"/>
    <s v="D30"/>
    <s v="3M"/>
    <s v="BOR-15"/>
    <s v=""/>
    <s v="Groep op factuurstrc"/>
    <s v="E0030003761138316"/>
    <m/>
    <s v=""/>
    <s v="Stedin Netbeheer Utrecht"/>
    <s v="871687400000002254"/>
    <s v="0"/>
    <s v="8742030103116"/>
    <s v="3x35A"/>
    <n v="0"/>
    <s v="Nee"/>
    <s v="Ja"/>
    <s v=""/>
    <s v=""/>
    <s v=""/>
    <s v=""/>
    <s v=""/>
    <s v=""/>
    <s v=""/>
    <n v="1"/>
  </r>
  <r>
    <x v="4"/>
    <x v="4"/>
    <s v="51626268"/>
    <s v="O32397391"/>
    <x v="1"/>
    <s v="O32397402"/>
    <s v="O32523953"/>
    <x v="607"/>
    <d v="2021-01-01T00:00:00"/>
    <x v="0"/>
    <s v="Ja"/>
    <s v="Factureerbaar"/>
    <s v="In bedrijf"/>
    <s v="Daniel Marotplein"/>
    <s v="19"/>
    <s v="TO"/>
    <s v="3703 DC"/>
    <s v="ZEIST"/>
    <s v="E2B"/>
    <s v="Elek"/>
    <s v="Kleinverbruik"/>
    <s v="JRL Jaarlijks"/>
    <s v="Ja"/>
    <s v="Administratief aan"/>
    <s v="Voorschotten toegelaten"/>
    <s v="E_DVK - Profielklik"/>
    <d v="2022-01-06T00:00:00"/>
    <n v="12745"/>
    <n v="1319"/>
    <m/>
    <m/>
    <m/>
    <n v="0"/>
    <n v="12745"/>
    <n v="1319"/>
    <n v="0"/>
    <n v="0"/>
    <n v="0"/>
    <s v="FAS2884025"/>
    <s v=""/>
    <s v="K20021659"/>
    <s v="Gemeente Zeist"/>
    <s v=""/>
    <s v="Postbus 513 3700 AM ZEIST"/>
    <s v=""/>
    <s v="OV"/>
    <s v="NL89BNGH0285010069"/>
    <s v="069"/>
    <s v="D30"/>
    <s v="3M"/>
    <s v="Vastgoed-19"/>
    <s v="tbv veldverlichting sportvereniging"/>
    <s v="Groep op factuurstrc"/>
    <s v="E0052004479593719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523954"/>
    <x v="608"/>
    <d v="2021-01-01T00:00:00"/>
    <x v="0"/>
    <s v="Ja"/>
    <s v="Factureerbaar"/>
    <s v="In bedrijf"/>
    <s v="Laan Van Vollenhove"/>
    <s v="973"/>
    <s v="DRIS"/>
    <s v="3706 EG"/>
    <s v="ZEIST"/>
    <s v="E1A"/>
    <s v="Elek"/>
    <s v="Kleinverbruik"/>
    <s v="OBM Onbemeten"/>
    <s v="Nee"/>
    <s v=""/>
    <s v="Voorschotten toegelaten"/>
    <s v="E_DVK - Profielklik"/>
    <d v="2021-07-01T00:00:00"/>
    <n v="150.15"/>
    <n v="80.849999999999994"/>
    <m/>
    <m/>
    <m/>
    <n v="0"/>
    <n v="232"/>
    <n v="0"/>
    <n v="0"/>
    <n v="0"/>
    <n v="0"/>
    <s v="FAS2884023"/>
    <s v=""/>
    <s v="K20021659"/>
    <s v="Gemeente Zeist"/>
    <s v=""/>
    <s v="Postbus 513 3700 AM ZEIST"/>
    <s v=""/>
    <s v="OV"/>
    <s v="NL89BNGH0285010069"/>
    <s v="069"/>
    <s v="D30"/>
    <s v="3M"/>
    <s v="Bushalte"/>
    <s v="BOR-1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523957"/>
    <x v="609"/>
    <d v="2021-01-01T00:00:00"/>
    <x v="0"/>
    <s v="Ja"/>
    <s v="Factureerbaar"/>
    <s v="In bedrijf"/>
    <s v="Woudenbergseweg"/>
    <s v="46"/>
    <s v=""/>
    <s v="3707 HX"/>
    <s v="ZEIST"/>
    <s v=""/>
    <s v="Elek"/>
    <s v="Grootverbruik"/>
    <s v="TMT Telemetrie"/>
    <s v="Nee"/>
    <s v=""/>
    <s v="Enkel afrekeningen"/>
    <s v="E_DVK - Profielklik"/>
    <d v="2022-04-01T00:00:00"/>
    <n v="82391"/>
    <n v="60287"/>
    <m/>
    <m/>
    <m/>
    <n v="151"/>
    <n v="80092"/>
    <n v="62945"/>
    <n v="-75"/>
    <n v="-431"/>
    <n v="0"/>
    <s v="FAS2512792"/>
    <s v=""/>
    <s v="K20021659"/>
    <s v="Gemeente Zeist"/>
    <s v=""/>
    <s v="Postbus 513 3700 AM ZEIST"/>
    <s v=""/>
    <s v="OV"/>
    <s v="NL89BNGH0285010069"/>
    <s v="069"/>
    <s v="D30"/>
    <s v="1M"/>
    <s v="Vastgoed-20"/>
    <s v="Crematorium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167"/>
    <x v="610"/>
    <d v="2021-01-01T00:00:00"/>
    <x v="0"/>
    <s v="Ja"/>
    <s v="Factureerbaar"/>
    <s v="In bedrijf"/>
    <s v="Kersbergenplein"/>
    <s v="5"/>
    <s v="TO"/>
    <s v="3703 AR"/>
    <s v="ZEIST"/>
    <s v="E2B"/>
    <s v="Elek"/>
    <s v="Kleinverbruik"/>
    <s v="JRL Jaarlijks"/>
    <s v="Ja"/>
    <s v="Administratief aan"/>
    <s v="Voorschotten toegelaten"/>
    <s v="E_DVK - Profielklik"/>
    <d v="2022-01-06T00:00:00"/>
    <n v="4498"/>
    <n v="1886"/>
    <m/>
    <m/>
    <m/>
    <n v="0"/>
    <n v="4498"/>
    <n v="1886"/>
    <n v="0"/>
    <n v="0"/>
    <n v="0"/>
    <s v="FAS2883615"/>
    <s v=""/>
    <s v="K20021659"/>
    <s v="Gemeente Zeist"/>
    <s v=""/>
    <s v="Postbus 513 3700 AM ZEIST"/>
    <s v=""/>
    <s v="OV"/>
    <s v="NL89BNGH0285010069"/>
    <s v="069"/>
    <s v="D30"/>
    <s v="3M"/>
    <s v="6570010"/>
    <s v="fontein"/>
    <s v="Groep op factuurstrc"/>
    <s v="E00520054154680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523958"/>
    <x v="611"/>
    <d v="2021-01-01T00:00:00"/>
    <x v="0"/>
    <s v="Ja"/>
    <s v="Factureerbaar"/>
    <s v="In bedrijf"/>
    <s v="Princenhof Park"/>
    <s v="8"/>
    <s v="VRI"/>
    <s v="3972 NG"/>
    <s v="DRIEBERGEN-RIJSENBURG"/>
    <s v="E2B"/>
    <s v="Elek"/>
    <s v="Kleinverbruik"/>
    <s v="JRL Jaarlijks"/>
    <s v="Ja"/>
    <s v="Administratief aan"/>
    <s v="Voorschotten toegelaten"/>
    <s v="E_DVK - Profielklik"/>
    <d v="2021-01-01T00:00:00"/>
    <n v="14910"/>
    <n v="10892"/>
    <n v="0"/>
    <n v="0"/>
    <m/>
    <n v="0"/>
    <n v="15031"/>
    <n v="10979"/>
    <n v="0"/>
    <n v="0"/>
    <n v="0"/>
    <s v="FAS2884026"/>
    <s v=""/>
    <s v="K20021659"/>
    <s v="Gemeente Zeist"/>
    <s v=""/>
    <s v="Postbus 513 3700 AM ZEIST"/>
    <s v=""/>
    <s v="OV"/>
    <s v="NL89BNGH0285010069"/>
    <s v="069"/>
    <s v="D30"/>
    <s v="3M"/>
    <s v=""/>
    <s v=""/>
    <s v="Groep op factuurstrc"/>
    <s v="E0052005415498719"/>
    <m/>
    <s v=""/>
    <s v="Stedin Netbeheer Utrecht"/>
    <s v="871687400000002254"/>
    <s v="0"/>
    <s v="8742030104113"/>
    <s v="3x50A"/>
    <n v="0"/>
    <s v="Nee"/>
    <s v="Ja"/>
    <s v=""/>
    <s v=""/>
    <s v=""/>
    <s v="CE02959397"/>
    <s v="EO003006"/>
    <s v="Gemeente Zeist OV 2022"/>
    <s v=""/>
    <n v="1"/>
  </r>
  <r>
    <x v="4"/>
    <x v="4"/>
    <s v="51626268"/>
    <s v="O32397391"/>
    <x v="1"/>
    <s v="O32397402"/>
    <s v="O32671964"/>
    <x v="612"/>
    <d v="2021-09-30T00:00:00"/>
    <x v="0"/>
    <s v="Ja"/>
    <s v="Factureerbaar"/>
    <s v="In bedrijf"/>
    <s v="Kohnstammplein"/>
    <s v="1"/>
    <s v="BIJ"/>
    <s v="3706 CZ"/>
    <s v="ZEIST"/>
    <s v="E3B"/>
    <s v="Elek"/>
    <s v="Grootverbruik"/>
    <s v="TMT Telemetrie"/>
    <s v="Nee"/>
    <s v=""/>
    <s v="Enkel afrekeningen"/>
    <s v="E_DVK - Profielklik"/>
    <d v="2022-04-01T00:00:00"/>
    <n v="82375"/>
    <n v="61170"/>
    <m/>
    <m/>
    <m/>
    <n v="101"/>
    <n v="22799"/>
    <n v="18062"/>
    <n v="0"/>
    <n v="0"/>
    <n v="0"/>
    <s v="FAS3061429"/>
    <s v=""/>
    <s v="K20021659"/>
    <s v="Gemeente Zeist"/>
    <s v=""/>
    <s v="Postbus 513 3700 AM ZEIST"/>
    <s v=""/>
    <s v="OV"/>
    <s v="NL89BNGH0285010069"/>
    <s v="069"/>
    <s v="D30"/>
    <s v="1M"/>
    <s v="00132"/>
    <s v="6420101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4"/>
    <x v="4"/>
    <s v="51626268"/>
    <s v="O32397391"/>
    <x v="1"/>
    <s v="O32397402"/>
    <s v="O32747374"/>
    <x v="613"/>
    <d v="2021-10-27T00:00:00"/>
    <x v="0"/>
    <s v="Ja"/>
    <s v="Factureerbaar"/>
    <s v="In bedrijf"/>
    <s v="Zeister Eng"/>
    <s v="96"/>
    <s v="OV"/>
    <s v="3704 HZ"/>
    <s v="ZEIST"/>
    <s v="E1B"/>
    <s v="Elek"/>
    <s v="Kleinverbruik"/>
    <s v="JRL Jaarlijks"/>
    <s v="Ja"/>
    <s v="Administratief aan"/>
    <s v="Voorschotten toegelaten"/>
    <s v="E_DVK - Profielklik"/>
    <d v="2021-10-27T00:00:00"/>
    <n v="2141"/>
    <n v="1921"/>
    <m/>
    <m/>
    <m/>
    <n v="0"/>
    <n v="478"/>
    <n v="400"/>
    <n v="0"/>
    <n v="0"/>
    <n v="0"/>
    <s v="FAS2759805"/>
    <s v=""/>
    <s v="K20021659"/>
    <s v="Gemeente Zeist"/>
    <s v=""/>
    <s v="Postbus 513 3700 AM ZEIST"/>
    <s v=""/>
    <s v="OV"/>
    <s v="NL89BNGH0285010069"/>
    <s v="069"/>
    <s v="D30"/>
    <s v="3M"/>
    <s v="BOR"/>
    <s v="VRI/OV"/>
    <s v="Groep op factuurstrc"/>
    <s v="E0067005681933521"/>
    <m/>
    <s v=""/>
    <s v="Stedin Netbeheer Utrecht"/>
    <s v="871687400000002254"/>
    <s v="0"/>
    <s v="8742030102119"/>
    <s v="3x25A"/>
    <n v="0"/>
    <s v="Nee"/>
    <s v="Ja"/>
    <s v=""/>
    <s v=""/>
    <s v=""/>
    <s v="CE03339404"/>
    <s v="EO002987"/>
    <s v="Gemeente Zeist VRI 2022"/>
    <s v=""/>
    <n v="1"/>
  </r>
  <r>
    <x v="4"/>
    <x v="4"/>
    <s v="51626268"/>
    <s v="O32397391"/>
    <x v="1"/>
    <s v="O32397402"/>
    <s v="O32727746"/>
    <x v="614"/>
    <d v="2021-08-24T00:00:00"/>
    <x v="0"/>
    <s v="Ja"/>
    <s v="Niet in bedrijf"/>
    <s v="In aanleg"/>
    <s v="Utrechtseweg"/>
    <s v="10"/>
    <s v="NST"/>
    <s v="3704 HC"/>
    <s v="ZEIST"/>
    <s v="E1B"/>
    <s v="Elek"/>
    <s v="Kleinverbruik"/>
    <s v="JRL Jaarlijks"/>
    <s v="Nee"/>
    <s v=""/>
    <s v="Voorschotten toegelaten"/>
    <s v="E_DVK - Profielklik"/>
    <d v="2021-08-24T00:00:00"/>
    <n v="719"/>
    <n v="645"/>
    <n v="0"/>
    <n v="0"/>
    <m/>
    <n v="0"/>
    <n v="0"/>
    <n v="0"/>
    <n v="0"/>
    <n v="0"/>
    <n v="0"/>
    <s v="FAS3156634"/>
    <s v=""/>
    <s v="K20021659"/>
    <s v="Gemeente Zeist"/>
    <s v=""/>
    <s v="Postbus 513 3700 AM ZEIST"/>
    <s v=""/>
    <s v="OV"/>
    <s v="NL89BNGH0285010069"/>
    <s v="069"/>
    <s v="D30"/>
    <s v="3M"/>
    <s v="00136"/>
    <s v="BOR"/>
    <s v="Groep op factuurstrc"/>
    <s v="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4"/>
    <x v="4"/>
    <s v="51626268"/>
    <s v="O32397391"/>
    <x v="1"/>
    <s v="O32397402"/>
    <s v="O32747361"/>
    <x v="615"/>
    <d v="2021-10-27T00:00:00"/>
    <x v="0"/>
    <s v="Ja"/>
    <s v="Factureerbaar"/>
    <s v="In bedrijf"/>
    <s v="Zeister Eng"/>
    <s v="96"/>
    <s v="VRI"/>
    <s v="3704 HZ"/>
    <s v="ZEIST"/>
    <s v="E1B"/>
    <s v="Elek"/>
    <s v="Kleinverbruik"/>
    <s v="JRL Jaarlijks"/>
    <s v="Ja"/>
    <s v="Administratief aan"/>
    <s v="Voorschotten toegelaten"/>
    <s v="E_DVK - Profielklik"/>
    <d v="2021-10-27T00:00:00"/>
    <n v="1339"/>
    <n v="1201"/>
    <m/>
    <m/>
    <m/>
    <n v="0"/>
    <n v="253"/>
    <n v="226"/>
    <n v="0"/>
    <n v="0"/>
    <n v="0"/>
    <s v="FAS2759805"/>
    <s v=""/>
    <s v="K20021659"/>
    <s v="Gemeente Zeist"/>
    <s v=""/>
    <s v="Postbus 513 3700 AM ZEIST"/>
    <s v=""/>
    <s v="OV"/>
    <s v="NL89BNGH0285010069"/>
    <s v="069"/>
    <s v="D30"/>
    <s v="3M"/>
    <s v="BOR"/>
    <s v="VRI/OV"/>
    <s v="Groep op factuurstrc"/>
    <s v="E0053007514062819"/>
    <m/>
    <s v=""/>
    <s v="Stedin Netbeheer Utrecht"/>
    <s v="871687400000002254"/>
    <s v="0"/>
    <s v="8742030102119"/>
    <s v="3x25A"/>
    <n v="0"/>
    <s v="Nee"/>
    <s v="Ja"/>
    <s v=""/>
    <s v=""/>
    <s v=""/>
    <s v="CE03339402"/>
    <s v="EO002987"/>
    <s v="Gemeente Zeist VRI 2022"/>
    <s v=""/>
    <n v="1"/>
  </r>
  <r>
    <x v="4"/>
    <x v="4"/>
    <s v="51626268"/>
    <s v="O32397391"/>
    <x v="1"/>
    <s v="O32397402"/>
    <s v="O32891926"/>
    <x v="616"/>
    <d v="2022-02-03T00:00:00"/>
    <x v="0"/>
    <s v="Ja"/>
    <s v="Factureerbaar"/>
    <s v="In bedrijf"/>
    <s v="Filosofenlaantje"/>
    <s v="3"/>
    <s v=""/>
    <s v="3703 DZ"/>
    <s v="ZEIST"/>
    <s v="E2B"/>
    <s v="Elek"/>
    <s v="Kleinverbruik"/>
    <s v="JRL Jaarlijks"/>
    <s v="Ja"/>
    <s v="Administratief aan"/>
    <s v="Voorschotten toegelaten"/>
    <s v="E_DVK - Profielklik"/>
    <d v="2022-02-03T00:00:00"/>
    <n v="24956"/>
    <n v="17704"/>
    <n v="0"/>
    <n v="0"/>
    <m/>
    <n v="0"/>
    <m/>
    <m/>
    <m/>
    <m/>
    <m/>
    <s v="FAS3518635"/>
    <s v=""/>
    <s v="K20021659"/>
    <s v="Gemeente Zeist"/>
    <s v=""/>
    <s v="Postbus 513 3700 AM ZEIST"/>
    <s v=""/>
    <s v="OV"/>
    <s v="NL89BNGH0285010069"/>
    <s v="069"/>
    <s v="D30"/>
    <s v="3M"/>
    <s v=""/>
    <s v="Terreinverlichting vv Jonathan"/>
    <s v="Groep op factuurstrc"/>
    <s v="E006700568193002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4"/>
    <x v="4"/>
    <s v="51626268"/>
    <s v="O32397362"/>
    <x v="0"/>
    <s v="O32397378"/>
    <s v="O32521176"/>
    <x v="617"/>
    <d v="2021-01-01T00:00:00"/>
    <x v="0"/>
    <s v="Ja"/>
    <s v="Niet in bedrijf"/>
    <s v="In aanleg"/>
    <s v="Laan Van Vollenhove"/>
    <s v="181"/>
    <s v="DRIS"/>
    <s v="3706 CE"/>
    <s v="ZEIST"/>
    <s v="E1B"/>
    <s v="Elek"/>
    <s v="Artikel 1 lid 2 of lid 3"/>
    <s v="OBM Onbemeten"/>
    <s v="Nee"/>
    <s v=""/>
    <s v="Voorschotten toegelaten"/>
    <s v="E_DVK - Profielklik"/>
    <d v="2021-01-01T00:00:00"/>
    <n v="3466"/>
    <n v="4174"/>
    <n v="0"/>
    <n v="0"/>
    <m/>
    <n v="0"/>
    <n v="0"/>
    <n v="0"/>
    <n v="0"/>
    <n v="0"/>
    <n v="0"/>
    <s v="FAS2883616"/>
    <s v=""/>
    <s v="K20021659"/>
    <s v="Gemeente Zeist"/>
    <s v=""/>
    <s v="Postbus 513 3700 AM ZEIST"/>
    <s v=""/>
    <s v="OV"/>
    <s v="NL89BNGH0285010069"/>
    <s v="069"/>
    <s v="D30"/>
    <s v="3M"/>
    <s v="6210501"/>
    <s v="Bushalte De Dreef/Panweg"/>
    <s v="Groep op factuurstrc"/>
    <s v=""/>
    <m/>
    <s v=""/>
    <s v="Stedin Netbeheer Midden-Holland"/>
    <s v="871692100000010038"/>
    <s v="0"/>
    <s v=""/>
    <s v="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271"/>
    <x v="618"/>
    <d v="2021-01-01T00:00:00"/>
    <x v="0"/>
    <s v="Ja"/>
    <s v="Factureerbaar"/>
    <s v="In bedrijf"/>
    <s v="Jachthuislaan"/>
    <s v="61"/>
    <s v="BY"/>
    <s v="3762 LB"/>
    <s v="SOEST"/>
    <s v="E1B"/>
    <s v="Elek"/>
    <s v="Kleinverbruik"/>
    <s v="JRL Jaarlijks"/>
    <s v="Ja"/>
    <s v="Administratief aan"/>
    <s v="Voorschotten toegelaten"/>
    <s v="E_DVK - Profielklik"/>
    <d v="2022-01-04T00:00:00"/>
    <n v="303"/>
    <n v="322"/>
    <m/>
    <m/>
    <m/>
    <n v="0"/>
    <n v="147"/>
    <n v="136"/>
    <n v="0"/>
    <n v="0"/>
    <n v="0"/>
    <s v="FAS3486138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73"/>
    <x v="619"/>
    <d v="2021-01-01T00:00:00"/>
    <x v="0"/>
    <s v="Ja"/>
    <s v="Factureerbaar"/>
    <s v="In bedrijf"/>
    <s v="Jachthuislaan"/>
    <s v="51"/>
    <s v=""/>
    <s v="3762 LB"/>
    <s v="SOEST"/>
    <s v="E1B"/>
    <s v="Elek"/>
    <s v="Kleinverbruik"/>
    <s v="JRL Jaarlijks"/>
    <s v="Ja"/>
    <s v="Administratief aan"/>
    <s v="Voorschotten toegelaten"/>
    <s v="E_DVK - Profielklik"/>
    <d v="2022-01-05T00:00:00"/>
    <n v="107"/>
    <n v="115"/>
    <m/>
    <m/>
    <m/>
    <n v="0"/>
    <n v="107"/>
    <n v="115"/>
    <n v="0"/>
    <n v="0"/>
    <n v="0"/>
    <s v="FAS3486139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74"/>
    <x v="620"/>
    <d v="2021-01-01T00:00:00"/>
    <x v="0"/>
    <s v="Ja"/>
    <s v="Factureerbaar"/>
    <s v="In bedrijf"/>
    <s v="Jachthuislaan"/>
    <s v="19"/>
    <s v="BY"/>
    <s v="3762 LB"/>
    <s v="SOEST"/>
    <s v="E1B"/>
    <s v="Elek"/>
    <s v="Kleinverbruik"/>
    <s v="JRL Jaarlijks"/>
    <s v="Ja"/>
    <s v="Administratief aan"/>
    <s v="Voorschotten toegelaten"/>
    <s v="E_DVK - Profielklik"/>
    <d v="2022-01-06T00:00:00"/>
    <n v="60"/>
    <n v="58"/>
    <m/>
    <m/>
    <m/>
    <n v="0"/>
    <n v="60"/>
    <n v="58"/>
    <n v="0"/>
    <n v="0"/>
    <n v="0"/>
    <s v="FAS3486140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727221"/>
    <x v="621"/>
    <d v="2021-08-24T00:00:00"/>
    <x v="0"/>
    <s v="Ja"/>
    <s v="Factureerbaar"/>
    <s v="In bedrijf"/>
    <s v="Meent"/>
    <s v="10"/>
    <s v=""/>
    <s v="3762 DW"/>
    <s v="SOEST"/>
    <s v="E1B"/>
    <s v="Elek"/>
    <s v="Kleinverbruik"/>
    <s v="JRL Jaarlijks"/>
    <s v="Ja"/>
    <s v="Administratief aan"/>
    <s v="Voorschotten toegelaten"/>
    <s v="E_DVK - Profielklik"/>
    <d v="2021-08-24T00:00:00"/>
    <n v="534"/>
    <n v="276"/>
    <n v="0"/>
    <n v="0"/>
    <m/>
    <n v="0"/>
    <n v="0"/>
    <n v="0"/>
    <n v="0"/>
    <n v="0"/>
    <n v="0"/>
    <s v="FAS3155552"/>
    <s v=""/>
    <s v="K20024221"/>
    <s v="Gemeente Soest"/>
    <s v=""/>
    <s v="Postbus 2000 3760 CA SOEST"/>
    <s v=""/>
    <s v="OV"/>
    <s v="NL78BNGH0285007939"/>
    <s v="939"/>
    <s v="D30"/>
    <s v="1M"/>
    <s v="Gemeente Soest"/>
    <s v="Standplaats Meent 10"/>
    <s v="Groep op factuurstrc"/>
    <s v="932347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276"/>
    <x v="622"/>
    <d v="2021-01-01T00:00:00"/>
    <x v="0"/>
    <s v="Ja"/>
    <s v="Factureerbaar"/>
    <s v="In bedrijf"/>
    <s v="Meent"/>
    <s v="2"/>
    <s v=""/>
    <s v="3762 DW"/>
    <s v="SOEST"/>
    <s v="E1A"/>
    <s v="Elek"/>
    <s v="Kleinverbruik"/>
    <s v="JRL Jaarlijks"/>
    <s v="Nee"/>
    <s v=""/>
    <s v="Voorschotten toegelaten"/>
    <s v="E_DVK - Profielklik"/>
    <d v="2022-01-13T00:00:00"/>
    <n v="1"/>
    <m/>
    <n v="0"/>
    <m/>
    <m/>
    <n v="0"/>
    <n v="1"/>
    <n v="0"/>
    <n v="0"/>
    <n v="0"/>
    <n v="0"/>
    <s v="FAS2989994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emeente Soest (gebouwen)"/>
    <s v="Standplaats Meent 2"/>
    <s v="Groep op factuurstrc"/>
    <s v="00002108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278"/>
    <x v="623"/>
    <d v="2021-01-01T00:00:00"/>
    <x v="0"/>
    <s v="Ja"/>
    <s v="Factureerbaar"/>
    <s v="In bedrijf"/>
    <s v="Meent"/>
    <s v="26"/>
    <s v="BY"/>
    <s v="3762 DX"/>
    <s v="SOEST"/>
    <s v="E1B"/>
    <s v="Elek"/>
    <s v="Kleinverbruik"/>
    <s v="JRL Jaarlijks"/>
    <s v="Ja"/>
    <s v="Administratief aan"/>
    <s v="Voorschotten toegelaten"/>
    <s v="E_DVK - Profielklik"/>
    <d v="2022-01-06T00:00:00"/>
    <n v="511"/>
    <n v="476"/>
    <m/>
    <m/>
    <m/>
    <n v="0"/>
    <n v="439"/>
    <n v="390"/>
    <n v="0"/>
    <n v="0"/>
    <n v="0"/>
    <s v="FAS3486141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693906"/>
    <x v="624"/>
    <d v="2021-07-31T00:00:00"/>
    <x v="1"/>
    <s v="Nee"/>
    <s v="Eindafrekening"/>
    <s v="In bedrijf"/>
    <s v="Beetzlaan"/>
    <s v="48"/>
    <s v=""/>
    <s v="3762 CG"/>
    <s v="SOEST"/>
    <s v="E2B"/>
    <s v="Elek"/>
    <s v="Kleinverbruik"/>
    <s v="JRL Jaarlijks"/>
    <s v="Ja"/>
    <s v="Administratief aan"/>
    <s v="Voorschotten toegelaten"/>
    <s v="E_DVK - Profielklik"/>
    <d v="2021-08-03T00:00:00"/>
    <n v="13104"/>
    <n v="6384"/>
    <m/>
    <m/>
    <m/>
    <n v="0"/>
    <n v="2180"/>
    <n v="1347"/>
    <n v="0"/>
    <n v="0"/>
    <n v="0"/>
    <s v="FAS3103055"/>
    <s v=""/>
    <s v="K20024221"/>
    <s v="Gemeente Soest"/>
    <s v=""/>
    <s v="Postbus 2000 3760 CA SOEST"/>
    <s v=""/>
    <s v="OV"/>
    <s v="NL78BNGH0285007939"/>
    <s v="939"/>
    <s v="D30"/>
    <s v="1M"/>
    <s v="Gemeente Soest (gebouwen)"/>
    <s v="Beetzlaan 48"/>
    <s v="Groep op factuurstrc"/>
    <s v="E00460040269215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734696"/>
    <x v="624"/>
    <d v="2021-09-08T00:00:00"/>
    <x v="0"/>
    <s v="Ja"/>
    <s v="Factureerbaar"/>
    <s v="In bedrijf"/>
    <s v="Beetzlaan"/>
    <s v="48"/>
    <s v=""/>
    <s v="3762 CG"/>
    <s v="SOEST"/>
    <s v="E2B"/>
    <s v="Elek"/>
    <s v="Kleinverbruik"/>
    <s v="JRL Jaarlijks"/>
    <s v="Ja"/>
    <s v="Administratief aan"/>
    <s v="Voorschotten toegelaten"/>
    <s v="E_DVK - Profielklik"/>
    <d v="2022-01-05T00:00:00"/>
    <n v="9318"/>
    <n v="4819"/>
    <m/>
    <m/>
    <m/>
    <n v="0"/>
    <n v="2180"/>
    <n v="1347"/>
    <n v="0"/>
    <n v="0"/>
    <n v="0"/>
    <s v="FAS3170761"/>
    <s v="Gemeente Soest  KV"/>
    <s v="K20024221"/>
    <s v="Gemeente Soest"/>
    <s v=""/>
    <s v="Postbus 2000 3760 CA SOEST"/>
    <s v=""/>
    <s v="OV"/>
    <s v="NL78BNGH0285007939"/>
    <s v="939"/>
    <s v="D30"/>
    <s v="1M"/>
    <s v="Gemeente Soest (gebouwen)"/>
    <s v="Beetzlaan 48"/>
    <s v="Groep op factuurstrc"/>
    <s v="E00460040269215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280"/>
    <x v="625"/>
    <d v="2021-01-01T00:00:00"/>
    <x v="0"/>
    <s v="Ja"/>
    <s v="Factureerbaar"/>
    <s v="In bedrijf"/>
    <s v="Koningsweg"/>
    <s v="1"/>
    <s v="BY"/>
    <s v="3762 EA"/>
    <s v="SOEST"/>
    <s v="E1B"/>
    <s v="Elek"/>
    <s v="Kleinverbruik"/>
    <s v="JRL Jaarlijks"/>
    <s v="Ja"/>
    <s v="Administratief aan"/>
    <s v="Voorschotten toegelaten"/>
    <s v="E_DVK - Profielklik"/>
    <d v="2022-01-06T00:00:00"/>
    <n v="67"/>
    <n v="76"/>
    <m/>
    <m/>
    <m/>
    <n v="0"/>
    <n v="66"/>
    <n v="76"/>
    <n v="0"/>
    <n v="0"/>
    <n v="0"/>
    <s v="FAS3486142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9031708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82"/>
    <x v="626"/>
    <d v="2021-01-01T00:00:00"/>
    <x v="0"/>
    <s v="Ja"/>
    <s v="Factureerbaar"/>
    <s v="In bedrijf"/>
    <s v="Koningsweg"/>
    <s v="1"/>
    <s v="BY"/>
    <s v="3762 EA"/>
    <s v="SOEST"/>
    <s v="E1B"/>
    <s v="Elek"/>
    <s v="Kleinverbruik"/>
    <s v="JRL Jaarlijks"/>
    <s v="Ja"/>
    <s v="Administratief aan"/>
    <s v="Voorschotten toegelaten"/>
    <s v="E_DVK - Profielklik"/>
    <d v="2022-01-06T00:00:00"/>
    <n v="238"/>
    <n v="274"/>
    <m/>
    <m/>
    <m/>
    <n v="0"/>
    <n v="238"/>
    <n v="274"/>
    <n v="0"/>
    <n v="0"/>
    <n v="0"/>
    <s v="FAS3486143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9031708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85"/>
    <x v="627"/>
    <d v="2021-01-01T00:00:00"/>
    <x v="0"/>
    <s v="Ja"/>
    <s v="Factureerbaar"/>
    <s v="In bedrijf"/>
    <s v="Pijnenburgerlaan"/>
    <s v="3"/>
    <s v="BY"/>
    <s v="3763 LE"/>
    <s v="SOEST"/>
    <s v="E1B"/>
    <s v="Elek"/>
    <s v="Kleinverbruik"/>
    <s v="JRL Jaarlijks"/>
    <s v="Ja"/>
    <s v="Administratief aan"/>
    <s v="Voorschotten toegelaten"/>
    <s v="E_DVK - Profielklik"/>
    <d v="2022-01-05T00:00:00"/>
    <n v="124"/>
    <n v="275"/>
    <m/>
    <m/>
    <m/>
    <n v="0"/>
    <n v="124"/>
    <n v="275"/>
    <n v="0"/>
    <n v="0"/>
    <n v="0"/>
    <s v="FAS3486144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87"/>
    <x v="628"/>
    <d v="2021-01-01T00:00:00"/>
    <x v="0"/>
    <s v="Ja"/>
    <s v="Factureerbaar"/>
    <s v="In bedrijf"/>
    <s v="Pijnenburgerlaan"/>
    <s v="2"/>
    <s v="BY"/>
    <s v="3763 LE"/>
    <s v="SOEST"/>
    <s v="E1B"/>
    <s v="Elek"/>
    <s v="Kleinverbruik"/>
    <s v="JRL Jaarlijks"/>
    <s v="Ja"/>
    <s v="Administratief aan"/>
    <s v="Voorschotten toegelaten"/>
    <s v="E_DVK - Profielklik"/>
    <d v="2022-01-05T00:00:00"/>
    <n v="385"/>
    <n v="372"/>
    <m/>
    <m/>
    <m/>
    <n v="0"/>
    <n v="385"/>
    <n v="372"/>
    <n v="0"/>
    <n v="0"/>
    <n v="0"/>
    <s v="FAS3486145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89"/>
    <x v="629"/>
    <d v="2021-01-01T00:00:00"/>
    <x v="0"/>
    <s v="Ja"/>
    <s v="Factureerbaar"/>
    <s v="In bedrijf"/>
    <s v="Pijnenburgerlaan"/>
    <s v="1"/>
    <s v="BY"/>
    <s v="3763 LE"/>
    <s v="SOEST"/>
    <s v="E1B"/>
    <s v="Elek"/>
    <s v="Kleinverbruik"/>
    <s v="JRL Jaarlijks"/>
    <s v="Ja"/>
    <s v="Administratief aan"/>
    <s v="Voorschotten toegelaten"/>
    <s v="E_DVK - Profielklik"/>
    <d v="2022-01-06T00:00:00"/>
    <n v="209"/>
    <n v="220"/>
    <m/>
    <m/>
    <m/>
    <n v="0"/>
    <n v="209"/>
    <n v="220"/>
    <n v="0"/>
    <n v="0"/>
    <n v="0"/>
    <s v="FAS3486146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91"/>
    <x v="630"/>
    <d v="2021-01-01T00:00:00"/>
    <x v="0"/>
    <s v="Ja"/>
    <s v="Factureerbaar"/>
    <s v="In bedrijf"/>
    <s v="Biltseweg"/>
    <s v="51"/>
    <s v="NST"/>
    <s v="3763 LD"/>
    <s v="SOEST"/>
    <s v="E1B"/>
    <s v="Elek"/>
    <s v="Kleinverbruik"/>
    <s v="JRL Jaarlijks"/>
    <s v="Ja"/>
    <s v="Administratief aan"/>
    <s v="Voorschotten toegelaten"/>
    <s v="E_DVK - Profielklik"/>
    <d v="2022-01-05T00:00:00"/>
    <n v="404"/>
    <n v="373"/>
    <m/>
    <m/>
    <m/>
    <n v="0"/>
    <n v="404"/>
    <n v="373"/>
    <n v="0"/>
    <n v="0"/>
    <n v="0"/>
    <s v="FAS3486147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94"/>
    <x v="631"/>
    <d v="2021-01-01T00:00:00"/>
    <x v="0"/>
    <s v="Ja"/>
    <s v="Factureerbaar"/>
    <s v="In bedrijf"/>
    <s v="Biltseweg"/>
    <s v="27"/>
    <s v=""/>
    <s v="3763 LC"/>
    <s v="SOEST"/>
    <s v="E1B"/>
    <s v="Elek"/>
    <s v="Kleinverbruik"/>
    <s v="JRL Jaarlijks"/>
    <s v="Ja"/>
    <s v="Administratief aan"/>
    <s v="Voorschotten toegelaten"/>
    <s v="E_DVK - Profielklik"/>
    <d v="2022-01-06T00:00:00"/>
    <n v="182"/>
    <n v="184"/>
    <m/>
    <m/>
    <m/>
    <n v="0"/>
    <n v="182"/>
    <n v="184"/>
    <n v="0"/>
    <n v="0"/>
    <n v="0"/>
    <s v="FAS3486148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97"/>
    <x v="632"/>
    <d v="2021-01-01T00:00:00"/>
    <x v="0"/>
    <s v="Ja"/>
    <s v="Factureerbaar"/>
    <s v="In bedrijf"/>
    <s v="Dorresteinweg"/>
    <s v="88"/>
    <s v="TO"/>
    <s v="3763 LL"/>
    <s v="SOEST"/>
    <s v="E2B"/>
    <s v="Elek"/>
    <s v="Kleinverbruik"/>
    <s v="JRL Jaarlijks"/>
    <s v="Ja"/>
    <s v="Administratief aan"/>
    <s v="Voorschotten toegelaten"/>
    <s v="E_DVK - Profielklik"/>
    <d v="2022-01-05T00:00:00"/>
    <n v="16096"/>
    <n v="15521"/>
    <m/>
    <m/>
    <m/>
    <n v="0"/>
    <n v="16096"/>
    <n v="15521"/>
    <n v="0"/>
    <n v="0"/>
    <n v="0"/>
    <s v="FAS3486149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88"/>
    <m/>
    <s v=""/>
    <s v="Stedin Netbeheer Utrecht"/>
    <s v="871687400000002254"/>
    <s v="0"/>
    <s v="8742030104113"/>
    <s v="3x50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299"/>
    <x v="633"/>
    <d v="2021-01-01T00:00:00"/>
    <x v="0"/>
    <s v="Ja"/>
    <s v="Factureerbaar"/>
    <s v="In bedrijf"/>
    <s v="DOLDERSEWEG"/>
    <s v="11"/>
    <s v="BY"/>
    <s v="3766 LZ"/>
    <s v="SOEST"/>
    <s v="E1B"/>
    <s v="Elek"/>
    <s v="Kleinverbruik"/>
    <s v="JRL Jaarlijks"/>
    <s v="Ja"/>
    <s v="Administratief aan"/>
    <s v="Voorschotten toegelaten"/>
    <s v="E_DVK - Profielklik"/>
    <d v="2022-01-06T00:00:00"/>
    <n v="540"/>
    <n v="504"/>
    <m/>
    <m/>
    <m/>
    <n v="0"/>
    <n v="540"/>
    <n v="504"/>
    <n v="0"/>
    <n v="0"/>
    <n v="0"/>
    <s v="FAS3486150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02"/>
    <x v="634"/>
    <d v="2021-01-01T00:00:00"/>
    <x v="0"/>
    <s v="Ja"/>
    <s v="Factureerbaar"/>
    <s v="In bedrijf"/>
    <s v="De Zoom"/>
    <s v="7"/>
    <s v="A"/>
    <s v="3766 LR"/>
    <s v="SOEST"/>
    <s v="E1B"/>
    <s v="Elek"/>
    <s v="Kleinverbruik"/>
    <s v="JRL Jaarlijks"/>
    <s v="Ja"/>
    <s v="Administratief aan"/>
    <s v="Voorschotten toegelaten"/>
    <s v="E_DVK - Profielklik"/>
    <d v="2022-01-05T00:00:00"/>
    <n v="324"/>
    <n v="297"/>
    <m/>
    <m/>
    <m/>
    <n v="0"/>
    <n v="324"/>
    <n v="297"/>
    <n v="0"/>
    <n v="0"/>
    <n v="0"/>
    <s v="FAS3486161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498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05"/>
    <x v="635"/>
    <d v="2021-01-01T00:00:00"/>
    <x v="0"/>
    <s v="Ja"/>
    <s v="Factureerbaar"/>
    <s v="In bedrijf"/>
    <s v="Verl Oude Utrechtsewg"/>
    <s v="2"/>
    <s v="NST"/>
    <s v="3766 MG"/>
    <s v="SOEST"/>
    <s v="E1B"/>
    <s v="Elek"/>
    <s v="Kleinverbruik"/>
    <s v="JRL Jaarlijks"/>
    <s v="Ja"/>
    <s v="Administratief aan"/>
    <s v="Voorschotten toegelaten"/>
    <s v="E_DVK - Profielklik"/>
    <d v="2022-01-06T00:00:00"/>
    <n v="135"/>
    <n v="137"/>
    <m/>
    <m/>
    <m/>
    <n v="0"/>
    <n v="135"/>
    <n v="137"/>
    <n v="0"/>
    <n v="0"/>
    <n v="0"/>
    <s v="FAS3486162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1008559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07"/>
    <x v="636"/>
    <d v="2021-01-01T00:00:00"/>
    <x v="17"/>
    <s v="Nee"/>
    <s v="Eindafrekening"/>
    <s v="Gesloopt"/>
    <s v="Di Lassostraat"/>
    <s v="65"/>
    <s v=""/>
    <s v="3766 EB"/>
    <s v="SOEST"/>
    <s v="E2A"/>
    <s v="Elek"/>
    <s v="Kleinverbruik"/>
    <s v="JRL Jaarlijks"/>
    <s v="Nee"/>
    <s v=""/>
    <s v="Voorschotten toegelaten"/>
    <s v="E_DVK - Profielklik"/>
    <d v="2021-07-29T00:00:00"/>
    <n v="38818"/>
    <n v="0"/>
    <m/>
    <m/>
    <m/>
    <n v="0"/>
    <n v="12638"/>
    <n v="13759"/>
    <n v="0"/>
    <n v="0"/>
    <n v="0"/>
    <s v="FAS2989995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1100663640971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10"/>
    <x v="637"/>
    <d v="2021-01-01T00:00:00"/>
    <x v="0"/>
    <s v="Ja"/>
    <s v="Factureerbaar"/>
    <s v="In bedrijf"/>
    <s v="Tamboerijn"/>
    <s v="35"/>
    <s v="NST"/>
    <s v="3766 HA"/>
    <s v="SOEST"/>
    <s v="E1B"/>
    <s v="Elek"/>
    <s v="Kleinverbruik"/>
    <s v="JRL Jaarlijks"/>
    <s v="Ja"/>
    <s v="Administratief aan"/>
    <s v="Voorschotten toegelaten"/>
    <s v="E_DVK - Profielklik"/>
    <d v="2022-01-05T00:00:00"/>
    <n v="2410"/>
    <n v="644"/>
    <m/>
    <m/>
    <m/>
    <n v="0"/>
    <n v="2410"/>
    <n v="644"/>
    <n v="0"/>
    <n v="0"/>
    <n v="0"/>
    <s v="FAS2736695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300001058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312"/>
    <x v="638"/>
    <d v="2021-01-01T00:00:00"/>
    <x v="0"/>
    <s v="Ja"/>
    <s v="Factureerbaar"/>
    <s v="In bedrijf"/>
    <s v="Vedelaarpad"/>
    <s v="53"/>
    <s v=""/>
    <s v="3766 CM"/>
    <s v="SOEST"/>
    <s v="E1B"/>
    <s v="Elek"/>
    <s v="Kleinverbruik"/>
    <s v="JRL Jaarlijks"/>
    <s v="Ja"/>
    <s v="Administratief aan"/>
    <s v="Voorschotten toegelaten"/>
    <s v="E_DVK - Profielklik"/>
    <d v="2022-01-04T00:00:00"/>
    <n v="16605"/>
    <n v="14620"/>
    <m/>
    <m/>
    <m/>
    <n v="0"/>
    <n v="16605"/>
    <n v="14620"/>
    <n v="0"/>
    <n v="0"/>
    <n v="0"/>
    <s v="FAS2736694"/>
    <s v="Stichting Balans"/>
    <s v="K20024221"/>
    <s v="Gemeente Soest"/>
    <s v=""/>
    <s v="Postbus 2000 3760 CA SOEST"/>
    <s v="m.verwer@stichtingbalans.nl"/>
    <s v="OV"/>
    <s v="NL78BNGH0285007939"/>
    <s v="939"/>
    <s v="D30"/>
    <s v="1M"/>
    <s v="Stichting Balans"/>
    <s v=""/>
    <s v="Groep op factuurstrc"/>
    <s v="E00033000048729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15"/>
    <x v="639"/>
    <d v="2021-01-01T00:00:00"/>
    <x v="0"/>
    <s v="Ja"/>
    <s v="Factureerbaar"/>
    <s v="In bedrijf"/>
    <s v="Amersfoortsestraat"/>
    <s v="7"/>
    <s v="TO"/>
    <s v="3769 BR"/>
    <s v="SOESTERBERG"/>
    <s v="E1B"/>
    <s v="Elek"/>
    <s v="Kleinverbruik"/>
    <s v="JRL Jaarlijks"/>
    <s v="Ja"/>
    <s v="Administratief aan"/>
    <s v="Voorschotten toegelaten"/>
    <s v="E_DVK - Profielklik"/>
    <d v="2022-01-05T00:00:00"/>
    <n v="475"/>
    <n v="422"/>
    <m/>
    <m/>
    <m/>
    <n v="0"/>
    <n v="475"/>
    <n v="422"/>
    <n v="0"/>
    <n v="0"/>
    <n v="0"/>
    <s v="FAS3486163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7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16"/>
    <x v="640"/>
    <d v="2021-01-01T00:00:00"/>
    <x v="0"/>
    <s v="Ja"/>
    <s v="Factureerbaar"/>
    <s v="In bedrijf"/>
    <s v="Richelleweg"/>
    <s v="1"/>
    <s v="BY"/>
    <s v="3769 AZ"/>
    <s v="SOESTERBERG"/>
    <s v="E1B"/>
    <s v="Elek"/>
    <s v="Kleinverbruik"/>
    <s v="JRL Jaarlijks"/>
    <s v="Ja"/>
    <s v="Administratief aan"/>
    <s v="Voorschotten toegelaten"/>
    <s v="E_DVK - Profielklik"/>
    <d v="2022-01-05T00:00:00"/>
    <n v="1355"/>
    <n v="1414"/>
    <m/>
    <m/>
    <m/>
    <n v="0"/>
    <n v="1355"/>
    <n v="1414"/>
    <n v="0"/>
    <n v="0"/>
    <n v="0"/>
    <s v="FAS3486164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1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20"/>
    <x v="641"/>
    <d v="2021-01-01T00:00:00"/>
    <x v="0"/>
    <s v="Ja"/>
    <s v="Factureerbaar"/>
    <s v="In bedrijf"/>
    <s v="Laan Blusse V Oud Alblas"/>
    <s v="2"/>
    <s v="BY"/>
    <s v="3769 AT"/>
    <s v="SOESTERBERG"/>
    <s v="E1B"/>
    <s v="Elek"/>
    <s v="Kleinverbruik"/>
    <s v="JRL Jaarlijks"/>
    <s v="Ja"/>
    <s v="Administratief aan"/>
    <s v="Voorschotten toegelaten"/>
    <s v="E_DVK - Profielklik"/>
    <d v="2022-01-05T00:00:00"/>
    <n v="990"/>
    <n v="889"/>
    <m/>
    <m/>
    <m/>
    <n v="0"/>
    <n v="990"/>
    <n v="889"/>
    <n v="0"/>
    <n v="0"/>
    <n v="0"/>
    <s v="FAS3486165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0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22"/>
    <x v="642"/>
    <d v="2021-01-01T00:00:00"/>
    <x v="0"/>
    <s v="Ja"/>
    <s v="Factureerbaar"/>
    <s v="In bedrijf"/>
    <s v="Kampdwarsweg"/>
    <s v="5"/>
    <s v="BY"/>
    <s v="3769 DK"/>
    <s v="SOESTERBERG"/>
    <s v="E1B"/>
    <s v="Elek"/>
    <s v="Kleinverbruik"/>
    <s v="JRL Jaarlijks"/>
    <s v="Ja"/>
    <s v="Administratief aan"/>
    <s v="Voorschotten toegelaten"/>
    <s v="E_DVK - Profielklik"/>
    <d v="2022-01-06T00:00:00"/>
    <n v="177"/>
    <n v="200"/>
    <m/>
    <m/>
    <m/>
    <n v="0"/>
    <n v="177"/>
    <n v="200"/>
    <n v="0"/>
    <n v="0"/>
    <n v="0"/>
    <s v="FAS3486166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1095504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24"/>
    <x v="643"/>
    <d v="2021-01-01T00:00:00"/>
    <x v="0"/>
    <s v="Ja"/>
    <s v="Factureerbaar"/>
    <s v="In bedrijf"/>
    <s v="Kampdwarsweg"/>
    <s v="3"/>
    <s v="BY"/>
    <s v="3769 DK"/>
    <s v="SOESTERBERG"/>
    <s v="E1B"/>
    <s v="Elek"/>
    <s v="Kleinverbruik"/>
    <s v="JRL Jaarlijks"/>
    <s v="Ja"/>
    <s v="Administratief aan"/>
    <s v="Voorschotten toegelaten"/>
    <s v="E_DVK - Profielklik"/>
    <d v="2022-01-06T00:00:00"/>
    <n v="938"/>
    <n v="1257"/>
    <m/>
    <m/>
    <m/>
    <n v="0"/>
    <n v="1047"/>
    <n v="1465"/>
    <n v="0"/>
    <n v="0"/>
    <n v="0"/>
    <s v="FAS2989996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300001057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27"/>
    <x v="644"/>
    <d v="2021-01-01T00:00:00"/>
    <x v="0"/>
    <s v="Ja"/>
    <s v="Factureerbaar"/>
    <s v="In bedrijf"/>
    <s v="Banningstraat"/>
    <s v="6"/>
    <s v="BY"/>
    <s v="3769 AB"/>
    <s v="SOESTERBERG"/>
    <s v="E1B"/>
    <s v="Elek"/>
    <s v="Kleinverbruik"/>
    <s v="JRL Jaarlijks"/>
    <s v="Ja"/>
    <s v="Administratief aan"/>
    <s v="Voorschotten toegelaten"/>
    <s v="E_DVK - Profielklik"/>
    <d v="2022-01-06T00:00:00"/>
    <n v="80"/>
    <n v="86"/>
    <m/>
    <m/>
    <m/>
    <n v="0"/>
    <n v="80"/>
    <n v="86"/>
    <n v="0"/>
    <n v="0"/>
    <n v="0"/>
    <s v="FAS3486167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1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30"/>
    <x v="645"/>
    <d v="2021-01-01T00:00:00"/>
    <x v="0"/>
    <s v="Ja"/>
    <s v="Factureerbaar"/>
    <s v="In bedrijf"/>
    <s v="Kerklaan"/>
    <s v="2"/>
    <s v=""/>
    <s v="3769 XC"/>
    <s v="SOESTERBERG"/>
    <s v="E1B"/>
    <s v="Elek"/>
    <s v="Kleinverbruik"/>
    <s v="JRL Jaarlijks"/>
    <s v="Ja"/>
    <s v="Administratief aan"/>
    <s v="Voorschotten toegelaten"/>
    <s v="E_DVK - Profielklik"/>
    <d v="2022-01-06T00:00:00"/>
    <n v="274"/>
    <n v="2017"/>
    <m/>
    <m/>
    <m/>
    <n v="0"/>
    <n v="274"/>
    <n v="2017"/>
    <n v="0"/>
    <n v="0"/>
    <n v="0"/>
    <s v="FAS2989997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300031005312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33"/>
    <x v="646"/>
    <d v="2021-01-01T00:00:00"/>
    <x v="0"/>
    <s v="Ja"/>
    <s v="Factureerbaar"/>
    <s v="In bedrijf"/>
    <s v="Koppenlaan"/>
    <s v="9"/>
    <s v=""/>
    <s v="3769 BK"/>
    <s v="SOESTERBERG"/>
    <s v="E2B"/>
    <s v="Elek"/>
    <s v="Kleinverbruik"/>
    <s v="JRL Jaarlijks"/>
    <s v="Ja"/>
    <s v="Administratief aan"/>
    <s v="Voorschotten toegelaten"/>
    <s v="E_DVK - Profielklik"/>
    <d v="2022-01-05T00:00:00"/>
    <n v="1845"/>
    <n v="4217"/>
    <m/>
    <m/>
    <m/>
    <n v="0"/>
    <n v="1845"/>
    <n v="4217"/>
    <n v="0"/>
    <n v="0"/>
    <n v="0"/>
    <s v="FAS2989998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0500156841611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36"/>
    <x v="647"/>
    <d v="2021-01-01T00:00:00"/>
    <x v="0"/>
    <s v="Ja"/>
    <s v="Factureerbaar"/>
    <s v="In bedrijf"/>
    <s v="Amersfoortsestraat"/>
    <s v="13"/>
    <s v="A"/>
    <s v="3769 AD"/>
    <s v="SOESTERBERG"/>
    <s v="E1B"/>
    <s v="Elek"/>
    <s v="Kleinverbruik"/>
    <s v="JRL Jaarlijks"/>
    <s v="Ja"/>
    <s v="Administratief aan"/>
    <s v="Voorschotten toegelaten"/>
    <s v="E_DVK - Profielklik"/>
    <d v="2022-01-06T00:00:00"/>
    <n v="52"/>
    <n v="57"/>
    <m/>
    <m/>
    <m/>
    <n v="0"/>
    <n v="52"/>
    <n v="57"/>
    <n v="0"/>
    <n v="0"/>
    <n v="0"/>
    <s v="FAS3486168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7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37"/>
    <x v="648"/>
    <d v="2021-01-01T00:00:00"/>
    <x v="0"/>
    <s v="Ja"/>
    <s v="Factureerbaar"/>
    <s v="In bedrijf"/>
    <s v="Amersfoortsestraat"/>
    <s v="91"/>
    <s v="BYA"/>
    <s v="3769 AH"/>
    <s v="SOESTERBERG"/>
    <s v="E1B"/>
    <s v="Elek"/>
    <s v="Kleinverbruik"/>
    <s v="JRL Jaarlijks"/>
    <s v="Ja"/>
    <s v="Administratief aan"/>
    <s v="Voorschotten toegelaten"/>
    <s v="E_DVK - Profielklik"/>
    <d v="2022-01-05T00:00:00"/>
    <n v="3076"/>
    <n v="2681"/>
    <m/>
    <m/>
    <m/>
    <n v="0"/>
    <n v="3076"/>
    <n v="2681"/>
    <n v="0"/>
    <n v="0"/>
    <n v="0"/>
    <s v="FAS3486169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7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40"/>
    <x v="649"/>
    <d v="2021-01-01T00:00:00"/>
    <x v="0"/>
    <s v="Ja"/>
    <s v="Factureerbaar"/>
    <s v="In bedrijf"/>
    <s v="Amersfoortsestraat"/>
    <s v="77"/>
    <s v="BYB"/>
    <s v="3769 AE"/>
    <s v="SOESTERBERG"/>
    <s v="E1B"/>
    <s v="Elek"/>
    <s v="Kleinverbruik"/>
    <s v="JRL Jaarlijks"/>
    <s v="Ja"/>
    <s v="Administratief aan"/>
    <s v="Voorschotten toegelaten"/>
    <s v="E_DVK - Profielklik"/>
    <d v="2022-01-05T00:00:00"/>
    <n v="1068"/>
    <n v="977"/>
    <m/>
    <m/>
    <m/>
    <n v="0"/>
    <n v="1068"/>
    <n v="977"/>
    <n v="0"/>
    <n v="0"/>
    <n v="0"/>
    <s v="FAS3486170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6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43"/>
    <x v="650"/>
    <d v="2021-01-01T00:00:00"/>
    <x v="0"/>
    <s v="Ja"/>
    <s v="Factureerbaar"/>
    <s v="In bedrijf"/>
    <s v="Amersfoortsestraat"/>
    <s v="27"/>
    <s v="BY"/>
    <s v="3769 AD"/>
    <s v="SOESTERBERG"/>
    <s v="E1B"/>
    <s v="Elek"/>
    <s v="Kleinverbruik"/>
    <s v="JRL Jaarlijks"/>
    <s v="Ja"/>
    <s v="Administratief aan"/>
    <s v="Voorschotten toegelaten"/>
    <s v="E_DVK - Profielklik"/>
    <d v="2022-01-06T00:00:00"/>
    <n v="1870"/>
    <n v="1648"/>
    <m/>
    <m/>
    <m/>
    <n v="0"/>
    <n v="1870"/>
    <n v="1648"/>
    <n v="0"/>
    <n v="0"/>
    <n v="0"/>
    <s v="FAS3486171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463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45"/>
    <x v="651"/>
    <d v="2021-01-01T00:00:00"/>
    <x v="0"/>
    <s v="Ja"/>
    <s v="Factureerbaar"/>
    <s v="In bedrijf"/>
    <s v="Amersfoortsestraat"/>
    <s v="47"/>
    <s v="BY"/>
    <s v="3769 AD"/>
    <s v="SOESTERBERG"/>
    <s v="E1B"/>
    <s v="Elek"/>
    <s v="Kleinverbruik"/>
    <s v="JRL Jaarlijks"/>
    <s v="Ja"/>
    <s v="Administratief aan"/>
    <s v="Voorschotten toegelaten"/>
    <s v="E_DVK - Profielklik"/>
    <d v="2022-01-06T00:00:00"/>
    <n v="175"/>
    <n v="173"/>
    <m/>
    <m/>
    <m/>
    <n v="0"/>
    <n v="175"/>
    <n v="173"/>
    <n v="0"/>
    <n v="0"/>
    <n v="0"/>
    <s v="FAS2736701"/>
    <s v="Gemeente Soest (Riolering &amp; Gemalen)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48"/>
    <x v="652"/>
    <d v="2021-01-01T00:00:00"/>
    <x v="0"/>
    <s v="Ja"/>
    <s v="Factureerbaar"/>
    <s v="In bedrijf"/>
    <s v="Amersfoortsestraat"/>
    <s v="67"/>
    <s v="BY"/>
    <s v="3769 AE"/>
    <s v="SOESTERBERG"/>
    <s v="E1B"/>
    <s v="Elek"/>
    <s v="Kleinverbruik"/>
    <s v="JRL Jaarlijks"/>
    <s v="Ja"/>
    <s v="Administratief aan"/>
    <s v="Voorschotten toegelaten"/>
    <s v="E_DVK - Profielklik"/>
    <d v="2022-01-06T00:00:00"/>
    <n v="471"/>
    <n v="417"/>
    <m/>
    <m/>
    <m/>
    <n v="0"/>
    <n v="471"/>
    <n v="417"/>
    <n v="0"/>
    <n v="0"/>
    <n v="0"/>
    <s v="FAS3486104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0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52"/>
    <x v="653"/>
    <d v="2021-01-01T00:00:00"/>
    <x v="0"/>
    <s v="Ja"/>
    <s v="Factureerbaar"/>
    <s v="In bedrijf"/>
    <s v="Amersfoortsestraat"/>
    <s v="74"/>
    <s v="BY"/>
    <s v="3769 AL"/>
    <s v="SOESTERBERG"/>
    <s v="E1B"/>
    <s v="Elek"/>
    <s v="Kleinverbruik"/>
    <s v="JRL Jaarlijks"/>
    <s v="Ja"/>
    <s v="Administratief aan"/>
    <s v="Voorschotten toegelaten"/>
    <s v="E_DVK - Profielklik"/>
    <d v="2022-01-04T00:00:00"/>
    <n v="901"/>
    <n v="794"/>
    <m/>
    <m/>
    <m/>
    <n v="0"/>
    <n v="901"/>
    <n v="794"/>
    <n v="0"/>
    <n v="0"/>
    <n v="0"/>
    <s v="FAS3486105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71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54"/>
    <x v="654"/>
    <d v="2021-01-01T00:00:00"/>
    <x v="0"/>
    <s v="Ja"/>
    <s v="Factureerbaar"/>
    <s v="In bedrijf"/>
    <s v="Amersfoortsestraat"/>
    <s v="66"/>
    <s v="BY"/>
    <s v="3769 AK"/>
    <s v="SOESTERBERG"/>
    <s v="E1B"/>
    <s v="Elek"/>
    <s v="Kleinverbruik"/>
    <s v="JRL Jaarlijks"/>
    <s v="Ja"/>
    <s v="Administratief aan"/>
    <s v="Voorschotten toegelaten"/>
    <s v="E_DVK - Profielklik"/>
    <d v="2022-03-24T00:00:00"/>
    <n v="690"/>
    <n v="566"/>
    <m/>
    <m/>
    <m/>
    <n v="0"/>
    <n v="716"/>
    <n v="568"/>
    <n v="0"/>
    <n v="0"/>
    <n v="0"/>
    <s v="FAS3486106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463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58"/>
    <x v="655"/>
    <d v="2021-01-01T00:00:00"/>
    <x v="0"/>
    <s v="Ja"/>
    <s v="Factureerbaar"/>
    <s v="In bedrijf"/>
    <s v="Amersfoortsestraat"/>
    <s v="78"/>
    <s v="BYC"/>
    <s v="3769 AL"/>
    <s v="SOESTERBERG"/>
    <s v="E1B"/>
    <s v="Elek"/>
    <s v="Kleinverbruik"/>
    <s v="JRL Jaarlijks"/>
    <s v="Ja"/>
    <s v="Administratief aan"/>
    <s v="Voorschotten toegelaten"/>
    <s v="E_DVK - Profielklik"/>
    <d v="2022-01-06T00:00:00"/>
    <n v="645"/>
    <n v="539"/>
    <m/>
    <m/>
    <m/>
    <n v="0"/>
    <n v="645"/>
    <n v="539"/>
    <n v="0"/>
    <n v="0"/>
    <n v="0"/>
    <s v="FAS3486107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7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61"/>
    <x v="656"/>
    <d v="2021-01-01T00:00:00"/>
    <x v="0"/>
    <s v="Ja"/>
    <s v="Factureerbaar"/>
    <s v="In bedrijf"/>
    <s v="Amersfoortsestraat"/>
    <s v="84"/>
    <s v="BY"/>
    <s v="3769 AM"/>
    <s v="SOESTERBERG"/>
    <s v="E1B"/>
    <s v="Elek"/>
    <s v="Kleinverbruik"/>
    <s v="JRL Jaarlijks"/>
    <s v="Ja"/>
    <s v="Administratief aan"/>
    <s v="Voorschotten toegelaten"/>
    <s v="E_DVK - Profielklik"/>
    <d v="2022-01-06T00:00:00"/>
    <n v="517"/>
    <n v="167"/>
    <m/>
    <m/>
    <m/>
    <n v="0"/>
    <n v="517"/>
    <n v="167"/>
    <n v="0"/>
    <n v="0"/>
    <n v="0"/>
    <s v="FAS3486108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7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66"/>
    <x v="657"/>
    <d v="2021-01-01T00:00:00"/>
    <x v="0"/>
    <s v="Ja"/>
    <s v="Factureerbaar"/>
    <s v="In bedrijf"/>
    <s v="Amersfoortsestraat"/>
    <s v="108"/>
    <s v="BY"/>
    <s v="3769 AM"/>
    <s v="SOESTERBERG"/>
    <s v="E1B"/>
    <s v="Elek"/>
    <s v="Kleinverbruik"/>
    <s v="JRL Jaarlijks"/>
    <s v="Ja"/>
    <s v="Administratief aan"/>
    <s v="Voorschotten toegelaten"/>
    <s v="E_DVK - Profielklik"/>
    <d v="2022-01-06T00:00:00"/>
    <n v="1471"/>
    <n v="1372"/>
    <m/>
    <m/>
    <m/>
    <n v="0"/>
    <n v="1471"/>
    <n v="1372"/>
    <n v="0"/>
    <n v="0"/>
    <n v="0"/>
    <s v="FAS3486109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6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70"/>
    <x v="658"/>
    <d v="2021-01-01T00:00:00"/>
    <x v="0"/>
    <s v="Ja"/>
    <s v="Factureerbaar"/>
    <s v="In bedrijf"/>
    <s v="Amersfoortsestraat"/>
    <s v="117"/>
    <s v="BY"/>
    <s v="3769 AJ"/>
    <s v="SOESTERBERG"/>
    <s v="E1B"/>
    <s v="Elek"/>
    <s v="Kleinverbruik"/>
    <s v="JRL Jaarlijks"/>
    <s v="Ja"/>
    <s v="Administratief aan"/>
    <s v="Voorschotten toegelaten"/>
    <s v="E_DVK - Profielklik"/>
    <d v="2022-01-06T00:00:00"/>
    <n v="750"/>
    <n v="878"/>
    <m/>
    <m/>
    <m/>
    <n v="0"/>
    <n v="750"/>
    <n v="878"/>
    <n v="0"/>
    <n v="0"/>
    <n v="0"/>
    <s v="FAS3486110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3837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72"/>
    <x v="659"/>
    <d v="2021-01-01T00:00:00"/>
    <x v="0"/>
    <s v="Ja"/>
    <s v="Factureerbaar"/>
    <s v="In bedrijf"/>
    <s v="Amersfoortsestraat"/>
    <s v="126"/>
    <s v="BY"/>
    <s v="3769 AN"/>
    <s v="SOESTERBERG"/>
    <s v="E2B"/>
    <s v="Elek"/>
    <s v="Kleinverbruik"/>
    <s v="JRL Jaarlijks"/>
    <s v="Ja"/>
    <s v="Administratief aan"/>
    <s v="Voorschotten toegelaten"/>
    <s v="E_DVK - Profielklik"/>
    <d v="2022-01-06T00:00:00"/>
    <n v="908"/>
    <n v="893"/>
    <m/>
    <m/>
    <m/>
    <n v="0"/>
    <n v="908"/>
    <n v="893"/>
    <n v="0"/>
    <n v="0"/>
    <n v="0"/>
    <s v="FAS3486111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44006980065617"/>
    <m/>
    <s v=""/>
    <s v="Stedin Netbeheer Utrecht"/>
    <s v="871687400000002254"/>
    <s v="0"/>
    <s v="8742030103116"/>
    <s v="3x3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76"/>
    <x v="660"/>
    <d v="2021-01-01T00:00:00"/>
    <x v="0"/>
    <s v="Ja"/>
    <s v="Factureerbaar"/>
    <s v="In bedrijf"/>
    <s v="Sterrenbergweg"/>
    <s v="31"/>
    <s v="BY"/>
    <s v="3769 BS"/>
    <s v="SOESTERBERG"/>
    <s v="E1B"/>
    <s v="Elek"/>
    <s v="Kleinverbruik"/>
    <s v="JRL Jaarlijks"/>
    <s v="Ja"/>
    <s v="Administratief aan"/>
    <s v="Voorschotten toegelaten"/>
    <s v="E_DVK - Profielklik"/>
    <d v="2022-01-06T00:00:00"/>
    <n v="573"/>
    <n v="528"/>
    <m/>
    <m/>
    <m/>
    <n v="0"/>
    <n v="573"/>
    <n v="528"/>
    <n v="0"/>
    <n v="0"/>
    <n v="0"/>
    <s v="FAS3486112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0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79"/>
    <x v="661"/>
    <d v="2021-01-01T00:00:00"/>
    <x v="0"/>
    <s v="Ja"/>
    <s v="Factureerbaar"/>
    <s v="In bedrijf"/>
    <s v="Praamgracht"/>
    <s v="3"/>
    <s v="BY"/>
    <s v="3761 LA"/>
    <s v="SOEST"/>
    <s v="E1B"/>
    <s v="Elek"/>
    <s v="Kleinverbruik"/>
    <s v="JRL Jaarlijks"/>
    <s v="Ja"/>
    <s v="Administratief aan"/>
    <s v="Voorschotten toegelaten"/>
    <s v="E_DVK - Profielklik"/>
    <d v="2022-01-06T00:00:00"/>
    <n v="71"/>
    <n v="72"/>
    <m/>
    <m/>
    <m/>
    <n v="0"/>
    <n v="71"/>
    <n v="72"/>
    <n v="0"/>
    <n v="0"/>
    <n v="0"/>
    <s v="FAS3486113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8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86"/>
    <x v="662"/>
    <d v="2021-01-01T00:00:00"/>
    <x v="0"/>
    <s v="Ja"/>
    <s v="Factureerbaar"/>
    <s v="In bedrijf"/>
    <s v="Inspecteur Schreuderlaan"/>
    <s v="1"/>
    <s v="BY"/>
    <s v="3761 XE"/>
    <s v="SOEST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989999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300030354089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92"/>
    <x v="663"/>
    <d v="2021-01-01T00:00:00"/>
    <x v="0"/>
    <s v="Ja"/>
    <s v="Factureerbaar"/>
    <s v="In bedrijf"/>
    <s v="Van Weedestraat"/>
    <s v="97"/>
    <s v="BIJ"/>
    <s v="3761 CD"/>
    <s v="SOEST"/>
    <s v="E1B"/>
    <s v="Elek"/>
    <s v="Kleinverbruik"/>
    <s v="JRL Jaarlijks"/>
    <s v="Ja"/>
    <s v="Administratief aan"/>
    <s v="Voorschotten toegelaten"/>
    <s v="E_DVK - Profielklik"/>
    <d v="2022-01-06T00:00:00"/>
    <n v="1873"/>
    <n v="1440"/>
    <m/>
    <m/>
    <m/>
    <n v="0"/>
    <n v="1873"/>
    <n v="1440"/>
    <n v="0"/>
    <n v="0"/>
    <n v="0"/>
    <s v="FAS3486076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VRI)"/>
    <s v=""/>
    <s v="Groep op factuurstrc"/>
    <s v="100001810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395"/>
    <x v="664"/>
    <d v="2021-01-01T00:00:00"/>
    <x v="0"/>
    <s v="Ja"/>
    <s v="Factureerbaar"/>
    <s v="In bedrijf"/>
    <s v="Paulus Potterlaan"/>
    <s v="17"/>
    <s v=""/>
    <s v="3761 AT"/>
    <s v="SOEST"/>
    <s v="E1B"/>
    <s v="Elek"/>
    <s v="Kleinverbruik"/>
    <s v="JRL Jaarlijks"/>
    <s v="Ja"/>
    <s v="Administratief aan"/>
    <s v="Voorschotten toegelaten"/>
    <s v="E_DVK - Profielklik"/>
    <d v="2022-01-06T00:00:00"/>
    <n v="3940"/>
    <n v="1766"/>
    <m/>
    <m/>
    <m/>
    <n v="0"/>
    <n v="3940"/>
    <n v="1766"/>
    <n v="0"/>
    <n v="0"/>
    <n v="0"/>
    <s v="FAS2990000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033000048742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399"/>
    <x v="665"/>
    <d v="2021-01-01T00:00:00"/>
    <x v="0"/>
    <s v="Ja"/>
    <s v="Factureerbaar"/>
    <s v="In bedrijf"/>
    <s v="A P Hilhorstweg"/>
    <s v="10"/>
    <s v="BY"/>
    <s v="3764 MS"/>
    <s v="SOEST"/>
    <s v="E1B"/>
    <s v="Elek"/>
    <s v="Kleinverbruik"/>
    <s v="JRL Jaarlijks"/>
    <s v="Ja"/>
    <s v="Administratief aan"/>
    <s v="Voorschotten toegelaten"/>
    <s v="E_DVK - Profielklik"/>
    <d v="2022-01-05T00:00:00"/>
    <n v="558"/>
    <n v="625"/>
    <m/>
    <m/>
    <m/>
    <n v="0"/>
    <n v="558"/>
    <n v="625"/>
    <n v="0"/>
    <n v="0"/>
    <n v="0"/>
    <s v="FAS3486114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03"/>
    <x v="666"/>
    <d v="2021-01-01T00:00:00"/>
    <x v="0"/>
    <s v="Ja"/>
    <s v="Factureerbaar"/>
    <s v="In bedrijf"/>
    <s v="A P Hilhorstweg"/>
    <s v="6"/>
    <s v="BY"/>
    <s v="3764 MS"/>
    <s v="SOEST"/>
    <s v="E1B"/>
    <s v="Elek"/>
    <s v="Kleinverbruik"/>
    <s v="JRL Jaarlijks"/>
    <s v="Ja"/>
    <s v="Administratief aan"/>
    <s v="Voorschotten toegelaten"/>
    <s v="E_DVK - Profielklik"/>
    <d v="2022-01-06T00:00:00"/>
    <n v="306"/>
    <n v="263"/>
    <m/>
    <m/>
    <m/>
    <n v="0"/>
    <n v="306"/>
    <n v="263"/>
    <n v="0"/>
    <n v="0"/>
    <n v="0"/>
    <s v="FAS3486115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72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07"/>
    <x v="667"/>
    <d v="2021-01-01T00:00:00"/>
    <x v="0"/>
    <s v="Ja"/>
    <s v="Factureerbaar"/>
    <s v="In bedrijf"/>
    <s v="Grote Melmweg"/>
    <s v="10"/>
    <s v="BY"/>
    <s v="3764 AZ"/>
    <s v="SOEST"/>
    <s v="E1B"/>
    <s v="Elek"/>
    <s v="Kleinverbruik"/>
    <s v="JRL Jaarlijks"/>
    <s v="Ja"/>
    <s v="Administratief aan"/>
    <s v="Voorschotten toegelaten"/>
    <s v="E_DVK - Profielklik"/>
    <d v="2022-01-06T00:00:00"/>
    <n v="187"/>
    <n v="186"/>
    <m/>
    <m/>
    <m/>
    <n v="0"/>
    <n v="187"/>
    <n v="186"/>
    <n v="0"/>
    <n v="0"/>
    <n v="0"/>
    <s v="FAS3486116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11"/>
    <x v="668"/>
    <d v="2021-01-01T00:00:00"/>
    <x v="0"/>
    <s v="Ja"/>
    <s v="Factureerbaar"/>
    <s v="In bedrijf"/>
    <s v="Bremeentje"/>
    <s v="8"/>
    <s v="BY"/>
    <s v="3764 MT"/>
    <s v="SOEST"/>
    <s v="E1B"/>
    <s v="Elek"/>
    <s v="Kleinverbruik"/>
    <s v="JRL Jaarlijks"/>
    <s v="Ja"/>
    <s v="Administratief aan"/>
    <s v="Voorschotten toegelaten"/>
    <s v="E_DVK - Profielklik"/>
    <d v="2022-01-06T00:00:00"/>
    <n v="49"/>
    <n v="52"/>
    <m/>
    <m/>
    <m/>
    <n v="0"/>
    <n v="49"/>
    <n v="52"/>
    <n v="0"/>
    <n v="0"/>
    <n v="0"/>
    <s v="FAS3486117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1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15"/>
    <x v="669"/>
    <d v="2021-01-01T00:00:00"/>
    <x v="0"/>
    <s v="Ja"/>
    <s v="Factureerbaar"/>
    <s v="In bedrijf"/>
    <s v="Lange Brinkweg"/>
    <s v="101"/>
    <s v="BY"/>
    <s v="3764 AC"/>
    <s v="SOEST"/>
    <s v="E1B"/>
    <s v="Elek"/>
    <s v="Kleinverbruik"/>
    <s v="JRL Jaarlijks"/>
    <s v="Ja"/>
    <s v="Administratief aan"/>
    <s v="Voorschotten toegelaten"/>
    <s v="E_DVK - Profielklik"/>
    <d v="2022-01-06T00:00:00"/>
    <n v="62"/>
    <n v="67"/>
    <m/>
    <m/>
    <m/>
    <n v="0"/>
    <n v="62"/>
    <n v="67"/>
    <n v="0"/>
    <n v="0"/>
    <n v="0"/>
    <s v="FAS3486118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7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19"/>
    <x v="670"/>
    <d v="2021-01-01T00:00:00"/>
    <x v="0"/>
    <s v="Ja"/>
    <s v="Factureerbaar"/>
    <s v="In bedrijf"/>
    <s v="Lange Brinkweg"/>
    <s v="93"/>
    <s v="BY"/>
    <s v="3764 AC"/>
    <s v="SOEST"/>
    <s v="E1B"/>
    <s v="Elek"/>
    <s v="Kleinverbruik"/>
    <s v="JRL Jaarlijks"/>
    <s v="Ja"/>
    <s v="Administratief aan"/>
    <s v="Voorschotten toegelaten"/>
    <s v="E_DVK - Profielklik"/>
    <d v="2022-01-05T00:00:00"/>
    <n v="51"/>
    <n v="55"/>
    <m/>
    <m/>
    <m/>
    <n v="0"/>
    <n v="51"/>
    <n v="55"/>
    <n v="0"/>
    <n v="0"/>
    <n v="0"/>
    <s v="FAS3486119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70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23"/>
    <x v="671"/>
    <d v="2021-01-01T00:00:00"/>
    <x v="0"/>
    <s v="Ja"/>
    <s v="Factureerbaar"/>
    <s v="In bedrijf"/>
    <s v="EEMWEG"/>
    <s v="2"/>
    <s v="BY"/>
    <s v="3764 DG"/>
    <s v="SOEST"/>
    <s v="E1B"/>
    <s v="Elek"/>
    <s v="Kleinverbruik"/>
    <s v="JRL Jaarlijks"/>
    <s v="Ja"/>
    <s v="Administratief aan"/>
    <s v="Voorschotten toegelaten"/>
    <s v="E_DVK - Profielklik"/>
    <d v="2022-01-06T00:00:00"/>
    <n v="434"/>
    <n v="470"/>
    <m/>
    <m/>
    <m/>
    <n v="0"/>
    <n v="434"/>
    <n v="470"/>
    <n v="0"/>
    <n v="0"/>
    <n v="0"/>
    <s v="FAS3486120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7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27"/>
    <x v="672"/>
    <d v="2021-01-01T00:00:00"/>
    <x v="0"/>
    <s v="Ja"/>
    <s v="Factureerbaar"/>
    <s v="In bedrijf"/>
    <s v="Torenstraat"/>
    <s v="1"/>
    <s v="BY"/>
    <s v="3764 CK"/>
    <s v="SOEST"/>
    <s v="E1B"/>
    <s v="Elek"/>
    <s v="Kleinverbruik"/>
    <s v="JRL Jaarlijks"/>
    <s v="Ja"/>
    <s v="Administratief aan"/>
    <s v="Voorschotten toegelaten"/>
    <s v="E_DVK - Profielklik"/>
    <d v="2022-01-06T00:00:00"/>
    <n v="2051"/>
    <n v="1954"/>
    <m/>
    <m/>
    <m/>
    <n v="0"/>
    <n v="2051"/>
    <n v="1954"/>
    <n v="0"/>
    <n v="0"/>
    <n v="0"/>
    <s v="FAS2990001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033000049048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431"/>
    <x v="673"/>
    <d v="2021-01-01T00:00:00"/>
    <x v="0"/>
    <s v="Ja"/>
    <s v="Factureerbaar"/>
    <s v="In bedrijf"/>
    <s v="Veldweg"/>
    <s v="16"/>
    <s v="AC"/>
    <s v="3764 CP"/>
    <s v="SOEST"/>
    <s v="E1B"/>
    <s v="Elek"/>
    <s v="Kleinverbruik"/>
    <s v="JRL Jaarlijks"/>
    <s v="Ja"/>
    <s v="Administratief aan"/>
    <s v="Voorschotten toegelaten"/>
    <s v="E_DVK - Profielklik"/>
    <d v="2022-01-06T00:00:00"/>
    <n v="2800"/>
    <n v="1624"/>
    <m/>
    <m/>
    <m/>
    <n v="0"/>
    <n v="2800"/>
    <n v="1624"/>
    <n v="0"/>
    <n v="0"/>
    <n v="0"/>
    <s v="FAS2990002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03300004874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435"/>
    <x v="674"/>
    <d v="2021-01-01T00:00:00"/>
    <x v="0"/>
    <s v="Ja"/>
    <s v="Factureerbaar"/>
    <s v="In bedrijf"/>
    <s v="Peter Van Den Breemerweg"/>
    <s v="21"/>
    <s v="NST"/>
    <s v="3768 MP"/>
    <s v="SOEST"/>
    <s v="E1B"/>
    <s v="Elek"/>
    <s v="Kleinverbruik"/>
    <s v="JRL Jaarlijks"/>
    <s v="Ja"/>
    <s v="Administratief aan"/>
    <s v="Voorschotten toegelaten"/>
    <s v="E_DVK - Profielklik"/>
    <d v="2022-01-06T00:00:00"/>
    <n v="708"/>
    <n v="702"/>
    <m/>
    <m/>
    <m/>
    <n v="0"/>
    <n v="708"/>
    <n v="702"/>
    <n v="0"/>
    <n v="0"/>
    <n v="0"/>
    <s v="FAS3486131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0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40"/>
    <x v="675"/>
    <d v="2021-01-01T00:00:00"/>
    <x v="0"/>
    <s v="Ja"/>
    <s v="Factureerbaar"/>
    <s v="In bedrijf"/>
    <s v="Hooiweg"/>
    <s v="2"/>
    <s v="NST"/>
    <s v="3768 MR"/>
    <s v="SOEST"/>
    <s v="E1B"/>
    <s v="Elek"/>
    <s v="Kleinverbruik"/>
    <s v="JRL Jaarlijks"/>
    <s v="Ja"/>
    <s v="Administratief aan"/>
    <s v="Voorschotten toegelaten"/>
    <s v="E_DVK - Profielklik"/>
    <d v="2022-01-06T00:00:00"/>
    <n v="230"/>
    <n v="220"/>
    <m/>
    <m/>
    <m/>
    <n v="0"/>
    <n v="230"/>
    <n v="220"/>
    <n v="0"/>
    <n v="0"/>
    <n v="0"/>
    <s v="FAS3486132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498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45"/>
    <x v="676"/>
    <d v="2021-01-01T00:00:00"/>
    <x v="0"/>
    <s v="Ja"/>
    <s v="Factureerbaar"/>
    <s v="In bedrijf"/>
    <s v="Hooiweg"/>
    <s v="2"/>
    <s v="NST"/>
    <s v="3768 MR"/>
    <s v="SOEST"/>
    <s v="E1B"/>
    <s v="Elek"/>
    <s v="Kleinverbruik"/>
    <s v="JRL Jaarlijks"/>
    <s v="Ja"/>
    <s v="Administratief aan"/>
    <s v="Voorschotten toegelaten"/>
    <s v="E_DVK - Profielklik"/>
    <d v="2022-01-06T00:00:00"/>
    <n v="2330"/>
    <n v="3125"/>
    <m/>
    <m/>
    <m/>
    <n v="0"/>
    <n v="2330"/>
    <n v="3125"/>
    <n v="0"/>
    <n v="0"/>
    <n v="0"/>
    <s v="FAS3486133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9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49"/>
    <x v="677"/>
    <d v="2021-01-01T00:00:00"/>
    <x v="0"/>
    <s v="Ja"/>
    <s v="Factureerbaar"/>
    <s v="In bedrijf"/>
    <s v="Peter Van Den Breemerweg"/>
    <s v="17"/>
    <s v="BY"/>
    <s v="3768 MP"/>
    <s v="SOEST"/>
    <s v="E1B"/>
    <s v="Elek"/>
    <s v="Kleinverbruik"/>
    <s v="JRL Jaarlijks"/>
    <s v="Ja"/>
    <s v="Administratief aan"/>
    <s v="Voorschotten toegelaten"/>
    <s v="E_DVK - Profielklik"/>
    <d v="2022-01-06T00:00:00"/>
    <n v="340"/>
    <n v="265"/>
    <m/>
    <m/>
    <m/>
    <n v="0"/>
    <n v="340"/>
    <n v="265"/>
    <n v="0"/>
    <n v="0"/>
    <n v="0"/>
    <s v="FAS3486134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54"/>
    <x v="678"/>
    <d v="2021-01-01T00:00:00"/>
    <x v="0"/>
    <s v="Ja"/>
    <s v="Factureerbaar"/>
    <s v="In bedrijf"/>
    <s v="Peter Van Den Breemerweg"/>
    <s v="11"/>
    <s v="BY"/>
    <s v="3768 MP"/>
    <s v="SOEST"/>
    <s v="E1B"/>
    <s v="Elek"/>
    <s v="Kleinverbruik"/>
    <s v="JRL Jaarlijks"/>
    <s v="Ja"/>
    <s v="Administratief aan"/>
    <s v="Voorschotten toegelaten"/>
    <s v="E_DVK - Profielklik"/>
    <d v="2022-01-05T00:00:00"/>
    <n v="363"/>
    <n v="343"/>
    <m/>
    <m/>
    <m/>
    <n v="0"/>
    <n v="363"/>
    <n v="343"/>
    <n v="0"/>
    <n v="0"/>
    <n v="0"/>
    <s v="FAS3486135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58"/>
    <x v="679"/>
    <d v="2021-01-01T00:00:00"/>
    <x v="0"/>
    <s v="Ja"/>
    <s v="Factureerbaar"/>
    <s v="In bedrijf"/>
    <s v="Peter Van Den Breemerweg"/>
    <s v="3"/>
    <s v="BY"/>
    <s v="3768 MP"/>
    <s v="SOEST"/>
    <s v="E1B"/>
    <s v="Elek"/>
    <s v="Kleinverbruik"/>
    <s v="JRL Jaarlijks"/>
    <s v="Ja"/>
    <s v="Administratief aan"/>
    <s v="Voorschotten toegelaten"/>
    <s v="E_DVK - Profielklik"/>
    <d v="2022-01-06T00:00:00"/>
    <n v="311"/>
    <n v="302"/>
    <m/>
    <m/>
    <m/>
    <n v="0"/>
    <n v="286"/>
    <n v="271"/>
    <n v="0"/>
    <n v="0"/>
    <n v="0"/>
    <s v="FAS3486136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63"/>
    <x v="680"/>
    <d v="2021-01-01T00:00:00"/>
    <x v="0"/>
    <s v="Ja"/>
    <s v="Factureerbaar"/>
    <s v="In bedrijf"/>
    <s v="Peter Van Den Breemerweg"/>
    <s v="19"/>
    <s v="BYB"/>
    <s v="3768 MP"/>
    <s v="SOEST"/>
    <s v="E1B"/>
    <s v="Elek"/>
    <s v="Kleinverbruik"/>
    <s v="JRL Jaarlijks"/>
    <s v="Ja"/>
    <s v="Administratief aan"/>
    <s v="Voorschotten toegelaten"/>
    <s v="E_DVK - Profielklik"/>
    <d v="2022-01-06T00:00:00"/>
    <n v="313"/>
    <n v="313"/>
    <m/>
    <m/>
    <m/>
    <n v="0"/>
    <n v="313"/>
    <n v="313"/>
    <n v="0"/>
    <n v="0"/>
    <n v="0"/>
    <s v="FAS3486137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66"/>
    <x v="681"/>
    <d v="2021-01-01T00:00:00"/>
    <x v="0"/>
    <s v="Ja"/>
    <s v="Factureerbaar"/>
    <s v="In bedrijf"/>
    <s v="Hooiweg"/>
    <s v="2"/>
    <s v="BY"/>
    <s v="3768 MR"/>
    <s v="SOEST"/>
    <s v="E1B"/>
    <s v="Elek"/>
    <s v="Kleinverbruik"/>
    <s v="JRL Jaarlijks"/>
    <s v="Ja"/>
    <s v="Administratief aan"/>
    <s v="Voorschotten toegelaten"/>
    <s v="E_DVK - Profielklik"/>
    <d v="2022-01-06T00:00:00"/>
    <n v="141"/>
    <n v="102"/>
    <m/>
    <m/>
    <m/>
    <n v="0"/>
    <n v="141"/>
    <n v="102"/>
    <n v="0"/>
    <n v="0"/>
    <n v="0"/>
    <s v="FAS2736702"/>
    <s v="Gemeente Soest (Riolering &amp; Gemalen) 2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498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71"/>
    <x v="682"/>
    <d v="2021-01-01T00:00:00"/>
    <x v="0"/>
    <s v="Ja"/>
    <s v="Factureerbaar"/>
    <s v="In bedrijf"/>
    <s v="Birkstraat"/>
    <s v="111"/>
    <s v="BY"/>
    <s v="3768 HD"/>
    <s v="SOEST"/>
    <s v="E1B"/>
    <s v="Elek"/>
    <s v="Kleinverbruik"/>
    <s v="JRL Jaarlijks"/>
    <s v="Ja"/>
    <s v="Administratief aan"/>
    <s v="Voorschotten toegelaten"/>
    <s v="E_DVK - Profielklik"/>
    <d v="2022-01-06T00:00:00"/>
    <n v="217"/>
    <n v="219"/>
    <m/>
    <m/>
    <m/>
    <n v="0"/>
    <n v="217"/>
    <n v="219"/>
    <n v="0"/>
    <n v="0"/>
    <n v="0"/>
    <s v="FAS3486041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75"/>
    <x v="683"/>
    <d v="2021-01-01T00:00:00"/>
    <x v="0"/>
    <s v="Ja"/>
    <s v="Factureerbaar"/>
    <s v="In bedrijf"/>
    <s v="Birkstraat"/>
    <s v="126"/>
    <s v="BY"/>
    <s v="3768 HM"/>
    <s v="SOEST"/>
    <s v="E1B"/>
    <s v="Elek"/>
    <s v="Kleinverbruik"/>
    <s v="JRL Jaarlijks"/>
    <s v="Ja"/>
    <s v="Administratief aan"/>
    <s v="Voorschotten toegelaten"/>
    <s v="E_DVK - Profielklik"/>
    <d v="2022-01-06T00:00:00"/>
    <n v="420"/>
    <n v="411"/>
    <m/>
    <m/>
    <m/>
    <n v="0"/>
    <n v="420"/>
    <n v="411"/>
    <n v="0"/>
    <n v="0"/>
    <n v="0"/>
    <s v="FAS3486051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80"/>
    <x v="684"/>
    <d v="2021-01-01T00:00:00"/>
    <x v="0"/>
    <s v="Ja"/>
    <s v="Factureerbaar"/>
    <s v="In bedrijf"/>
    <s v="Birkstraat"/>
    <s v="150"/>
    <s v="BY"/>
    <s v="3768 HP"/>
    <s v="SOEST"/>
    <s v="E1B"/>
    <s v="Elek"/>
    <s v="Kleinverbruik"/>
    <s v="JRL Jaarlijks"/>
    <s v="Ja"/>
    <s v="Administratief aan"/>
    <s v="Voorschotten toegelaten"/>
    <s v="E_DVK - Profielklik"/>
    <d v="2022-01-06T00:00:00"/>
    <n v="1114"/>
    <n v="1033"/>
    <m/>
    <m/>
    <m/>
    <n v="0"/>
    <n v="1114"/>
    <n v="1033"/>
    <n v="0"/>
    <n v="0"/>
    <n v="0"/>
    <s v="FAS3486052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6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84"/>
    <x v="685"/>
    <d v="2021-01-01T00:00:00"/>
    <x v="0"/>
    <s v="Ja"/>
    <s v="Factureerbaar"/>
    <s v="In bedrijf"/>
    <s v="Birkstraat"/>
    <s v="148"/>
    <s v="BY"/>
    <s v="3768 HP"/>
    <s v="SOEST"/>
    <s v="E1B"/>
    <s v="Elek"/>
    <s v="Kleinverbruik"/>
    <s v="JRL Jaarlijks"/>
    <s v="Ja"/>
    <s v="Administratief aan"/>
    <s v="Voorschotten toegelaten"/>
    <s v="E_DVK - Profielklik"/>
    <d v="2022-01-06T00:00:00"/>
    <n v="83"/>
    <n v="76"/>
    <m/>
    <m/>
    <m/>
    <n v="0"/>
    <n v="83"/>
    <n v="76"/>
    <n v="0"/>
    <n v="0"/>
    <n v="0"/>
    <s v="FAS3486099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70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89"/>
    <x v="686"/>
    <d v="2021-01-01T00:00:00"/>
    <x v="0"/>
    <s v="Ja"/>
    <s v="Factureerbaar"/>
    <s v="In bedrijf"/>
    <s v="Birkstraat"/>
    <s v="144"/>
    <s v="BIJ"/>
    <s v="3768 HP"/>
    <s v="SOEST"/>
    <s v="E1B"/>
    <s v="Elek"/>
    <s v="Kleinverbruik"/>
    <s v="JRL Jaarlijks"/>
    <s v="Ja"/>
    <s v="Administratief aan"/>
    <s v="Voorschotten toegelaten"/>
    <s v="E_DVK - Profielklik"/>
    <d v="2022-01-05T00:00:00"/>
    <n v="220"/>
    <n v="213"/>
    <m/>
    <m/>
    <m/>
    <n v="0"/>
    <n v="220"/>
    <n v="213"/>
    <n v="0"/>
    <n v="0"/>
    <n v="0"/>
    <s v="FAS3486053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72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93"/>
    <x v="687"/>
    <d v="2021-01-01T00:00:00"/>
    <x v="0"/>
    <s v="Ja"/>
    <s v="Factureerbaar"/>
    <s v="In bedrijf"/>
    <s v="Birkstraat"/>
    <s v="149"/>
    <s v="BY"/>
    <s v="3768 HE"/>
    <s v="SOEST"/>
    <s v="E1B"/>
    <s v="Elek"/>
    <s v="Kleinverbruik"/>
    <s v="JRL Jaarlijks"/>
    <s v="Ja"/>
    <s v="Administratief aan"/>
    <s v="Voorschotten toegelaten"/>
    <s v="E_DVK - Profielklik"/>
    <d v="2022-01-05T00:00:00"/>
    <n v="1733"/>
    <n v="1469"/>
    <m/>
    <m/>
    <m/>
    <n v="0"/>
    <n v="1894"/>
    <n v="1546"/>
    <n v="0"/>
    <n v="0"/>
    <n v="0"/>
    <s v="FAS3486054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498"/>
    <x v="688"/>
    <d v="2021-01-01T00:00:00"/>
    <x v="0"/>
    <s v="Ja"/>
    <s v="Factureerbaar"/>
    <s v="In bedrijf"/>
    <s v="Birkstraat"/>
    <s v="135"/>
    <s v="BY"/>
    <s v="3768 HE"/>
    <s v="SOEST"/>
    <s v="E1B"/>
    <s v="Elek"/>
    <s v="Kleinverbruik"/>
    <s v="JRL Jaarlijks"/>
    <s v="Ja"/>
    <s v="Administratief aan"/>
    <s v="Voorschotten toegelaten"/>
    <s v="E_DVK - Profielklik"/>
    <d v="2022-01-05T00:00:00"/>
    <n v="301"/>
    <n v="308"/>
    <m/>
    <m/>
    <m/>
    <n v="0"/>
    <n v="296"/>
    <n v="302"/>
    <n v="0"/>
    <n v="0"/>
    <n v="0"/>
    <s v="FAS3486055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463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03"/>
    <x v="689"/>
    <d v="2021-01-01T00:00:00"/>
    <x v="0"/>
    <s v="Ja"/>
    <s v="Factureerbaar"/>
    <s v="In bedrijf"/>
    <s v="Birkstraat"/>
    <s v="127"/>
    <s v="BY"/>
    <s v="3768 HE"/>
    <s v="SOEST"/>
    <s v="E1B"/>
    <s v="Elek"/>
    <s v="Kleinverbruik"/>
    <s v="JRL Jaarlijks"/>
    <s v="Ja"/>
    <s v="Administratief aan"/>
    <s v="Voorschotten toegelaten"/>
    <s v="E_DVK - Profielklik"/>
    <d v="2022-01-05T00:00:00"/>
    <n v="709"/>
    <n v="555"/>
    <m/>
    <m/>
    <m/>
    <n v="0"/>
    <n v="709"/>
    <n v="555"/>
    <n v="0"/>
    <n v="0"/>
    <n v="0"/>
    <s v="FAS3486056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08"/>
    <x v="690"/>
    <d v="2021-01-01T00:00:00"/>
    <x v="0"/>
    <s v="Ja"/>
    <s v="Factureerbaar"/>
    <s v="In bedrijf"/>
    <s v="Birkstraat"/>
    <s v="117"/>
    <s v="BY"/>
    <s v="3768 HE"/>
    <s v="SOEST"/>
    <s v="E1B"/>
    <s v="Elek"/>
    <s v="Kleinverbruik"/>
    <s v="JRL Jaarlijks"/>
    <s v="Ja"/>
    <s v="Administratief aan"/>
    <s v="Voorschotten toegelaten"/>
    <s v="E_DVK - Profielklik"/>
    <d v="2022-01-05T00:00:00"/>
    <n v="755"/>
    <n v="733"/>
    <m/>
    <m/>
    <m/>
    <n v="0"/>
    <n v="755"/>
    <n v="733"/>
    <n v="0"/>
    <n v="0"/>
    <n v="0"/>
    <s v="FAS3486057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1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12"/>
    <x v="691"/>
    <d v="2021-01-01T00:00:00"/>
    <x v="0"/>
    <s v="Ja"/>
    <s v="Factureerbaar"/>
    <s v="In bedrijf"/>
    <s v="Birkstraat"/>
    <s v="116"/>
    <s v="BY"/>
    <s v="3768 HL"/>
    <s v="SOEST"/>
    <s v="E1B"/>
    <s v="Elek"/>
    <s v="Kleinverbruik"/>
    <s v="JRL Jaarlijks"/>
    <s v="Ja"/>
    <s v="Administratief aan"/>
    <s v="Voorschotten toegelaten"/>
    <s v="E_DVK - Profielklik"/>
    <d v="2022-01-06T00:00:00"/>
    <n v="406"/>
    <n v="413"/>
    <m/>
    <m/>
    <m/>
    <n v="0"/>
    <n v="406"/>
    <n v="413"/>
    <n v="0"/>
    <n v="0"/>
    <n v="0"/>
    <s v="FAS3486058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49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16"/>
    <x v="692"/>
    <d v="2021-01-01T00:00:00"/>
    <x v="0"/>
    <s v="Ja"/>
    <s v="Factureerbaar"/>
    <s v="In bedrijf"/>
    <s v="Zuidpromenade"/>
    <s v="2"/>
    <s v="OV"/>
    <s v="3768 EM"/>
    <s v="SOEST"/>
    <s v="E1B"/>
    <s v="Elek"/>
    <s v="Kleinverbruik"/>
    <s v="JRL Jaarlijks"/>
    <s v="Ja"/>
    <s v="Administratief aan"/>
    <s v="Voorschotten toegelaten"/>
    <s v="E_DVK - Profielklik"/>
    <d v="2022-01-06T00:00:00"/>
    <n v="1097"/>
    <n v="137"/>
    <m/>
    <m/>
    <m/>
    <n v="0"/>
    <n v="1097"/>
    <n v="137"/>
    <n v="0"/>
    <n v="0"/>
    <n v="0"/>
    <s v="FAS3486050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30000105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523"/>
    <x v="693"/>
    <d v="2021-01-01T00:00:00"/>
    <x v="0"/>
    <s v="Ja"/>
    <s v="Factureerbaar"/>
    <s v="In bedrijf"/>
    <s v="Soesterbergsestraat"/>
    <s v="76"/>
    <s v="C"/>
    <s v="3768 EK"/>
    <s v="SOEST"/>
    <s v="E1B"/>
    <s v="Elek"/>
    <s v="Kleinverbruik"/>
    <s v="JRL Jaarlijks"/>
    <s v="Ja"/>
    <s v="Administratief aan"/>
    <s v="Voorschotten toegelaten"/>
    <s v="E_DVK - Profielklik"/>
    <d v="2022-01-06T00:00:00"/>
    <n v="2875"/>
    <n v="2726"/>
    <m/>
    <m/>
    <m/>
    <n v="0"/>
    <n v="2875"/>
    <n v="2726"/>
    <n v="0"/>
    <n v="0"/>
    <n v="0"/>
    <s v="FAS3486077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VRI)"/>
    <s v=""/>
    <s v="Groep op factuurstrc"/>
    <s v="100001810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25"/>
    <x v="694"/>
    <d v="2021-01-01T00:00:00"/>
    <x v="0"/>
    <s v="Ja"/>
    <s v="Factureerbaar"/>
    <s v="In bedrijf"/>
    <s v="Ossendamweg"/>
    <s v="1"/>
    <s v="NST"/>
    <s v="3768 CV"/>
    <s v="SOEST"/>
    <s v="E1B"/>
    <s v="Elek"/>
    <s v="Kleinverbruik"/>
    <s v="JRL Jaarlijks"/>
    <s v="Ja"/>
    <s v="Administratief aan"/>
    <s v="Voorschotten toegelaten"/>
    <s v="E_DVK - Profielklik"/>
    <d v="2022-01-06T00:00:00"/>
    <n v="1806"/>
    <n v="2131"/>
    <m/>
    <m/>
    <m/>
    <n v="0"/>
    <n v="1806"/>
    <n v="2131"/>
    <n v="0"/>
    <n v="0"/>
    <n v="0"/>
    <s v="FAS3486078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VRI)"/>
    <s v=""/>
    <s v="Groep op factuurstrc"/>
    <s v="1508351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30"/>
    <x v="695"/>
    <d v="2021-01-01T00:00:00"/>
    <x v="0"/>
    <s v="Ja"/>
    <s v="Factureerbaar"/>
    <s v="In bedrijf"/>
    <s v="Oude Utrechtseweg"/>
    <s v="10"/>
    <s v=""/>
    <s v="3768 CC"/>
    <s v="SOEST"/>
    <s v="E2B"/>
    <s v="Elek"/>
    <s v="Kleinverbruik"/>
    <s v="JRL Jaarlijks"/>
    <s v="Ja"/>
    <s v="Administratief aan"/>
    <s v="Voorschotten toegelaten"/>
    <s v="E_DVK - Profielklik"/>
    <d v="2022-01-05T00:00:00"/>
    <n v="7665"/>
    <n v="6291"/>
    <m/>
    <m/>
    <m/>
    <n v="0"/>
    <n v="7665"/>
    <n v="6291"/>
    <n v="0"/>
    <n v="0"/>
    <n v="0"/>
    <s v="FAS2990003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0500156841451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535"/>
    <x v="696"/>
    <d v="2021-01-01T00:00:00"/>
    <x v="0"/>
    <s v="Ja"/>
    <s v="Factureerbaar"/>
    <s v="In bedrijf"/>
    <s v="Soesterbergsestraat"/>
    <s v="142"/>
    <s v=""/>
    <s v="3768 MD"/>
    <s v="SOEST"/>
    <s v="E1B"/>
    <s v="Elek"/>
    <s v="Kleinverbruik"/>
    <s v="JRL Jaarlijks"/>
    <s v="Ja"/>
    <s v="Administratief aan"/>
    <s v="Voorschotten toegelaten"/>
    <s v="E_DVK - Profielklik"/>
    <d v="2022-01-06T00:00:00"/>
    <n v="678"/>
    <n v="414"/>
    <m/>
    <m/>
    <m/>
    <n v="0"/>
    <n v="678"/>
    <n v="414"/>
    <n v="0"/>
    <n v="0"/>
    <n v="0"/>
    <s v="FAS2990004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1500572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540"/>
    <x v="697"/>
    <d v="2021-01-01T00:00:00"/>
    <x v="0"/>
    <s v="Ja"/>
    <s v="Factureerbaar"/>
    <s v="In bedrijf"/>
    <s v="Soesterbergsestraat"/>
    <s v="140"/>
    <s v=""/>
    <s v="3768 MD"/>
    <s v="SOEST"/>
    <s v="E1B"/>
    <s v="Elek"/>
    <s v="Kleinverbruik"/>
    <s v="JRL Jaarlijks"/>
    <s v="Ja"/>
    <s v="Administratief aan"/>
    <s v="Voorschotten toegelaten"/>
    <s v="E_DVK - Profielklik"/>
    <d v="2022-01-06T00:00:00"/>
    <n v="135"/>
    <n v="139"/>
    <m/>
    <m/>
    <m/>
    <n v="0"/>
    <n v="135"/>
    <n v="139"/>
    <n v="0"/>
    <n v="0"/>
    <n v="0"/>
    <s v="FAS3486059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203010416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44"/>
    <x v="698"/>
    <d v="2021-01-01T00:00:00"/>
    <x v="0"/>
    <s v="Ja"/>
    <s v="Factureerbaar"/>
    <s v="In bedrijf"/>
    <s v="Heeserspoor Westzijde"/>
    <s v="4"/>
    <s v="BY"/>
    <s v="3768 MV"/>
    <s v="SOEST"/>
    <s v="E1B"/>
    <s v="Elek"/>
    <s v="Kleinverbruik"/>
    <s v="JRL Jaarlijks"/>
    <s v="Ja"/>
    <s v="Administratief aan"/>
    <s v="Voorschotten toegelaten"/>
    <s v="E_DVK - Profielklik"/>
    <d v="2022-01-06T00:00:00"/>
    <n v="339"/>
    <n v="348"/>
    <m/>
    <m/>
    <m/>
    <n v="0"/>
    <n v="339"/>
    <n v="348"/>
    <n v="0"/>
    <n v="0"/>
    <n v="0"/>
    <s v="FAS3486060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0651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49"/>
    <x v="699"/>
    <d v="2021-01-01T00:00:00"/>
    <x v="0"/>
    <s v="Ja"/>
    <s v="Factureerbaar"/>
    <s v="In bedrijf"/>
    <s v="Paltz"/>
    <s v="2"/>
    <s v="BY"/>
    <s v="3768 ML"/>
    <s v="SOEST"/>
    <s v="E1B"/>
    <s v="Elek"/>
    <s v="Kleinverbruik"/>
    <s v="JRL Jaarlijks"/>
    <s v="Ja"/>
    <s v="Administratief aan"/>
    <s v="Voorschotten toegelaten"/>
    <s v="E_DVK - Profielklik"/>
    <d v="2022-01-05T00:00:00"/>
    <n v="166"/>
    <n v="178"/>
    <m/>
    <m/>
    <m/>
    <n v="0"/>
    <n v="166"/>
    <n v="178"/>
    <n v="0"/>
    <n v="0"/>
    <n v="0"/>
    <s v="FAS3486061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10501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54"/>
    <x v="700"/>
    <d v="2021-01-01T00:00:00"/>
    <x v="0"/>
    <s v="Ja"/>
    <s v="Factureerbaar"/>
    <s v="In bedrijf"/>
    <s v="Soester Hoogt"/>
    <s v="2"/>
    <s v="BY"/>
    <s v="3768 MK"/>
    <s v="SOEST"/>
    <s v="E1B"/>
    <s v="Elek"/>
    <s v="Kleinverbruik"/>
    <s v="JRL Jaarlijks"/>
    <s v="Ja"/>
    <s v="Administratief aan"/>
    <s v="Voorschotten toegelaten"/>
    <s v="E_DVK - Profielklik"/>
    <d v="2022-01-06T00:00:00"/>
    <n v="254"/>
    <n v="260"/>
    <m/>
    <m/>
    <m/>
    <n v="0"/>
    <n v="254"/>
    <n v="260"/>
    <n v="0"/>
    <n v="0"/>
    <n v="0"/>
    <s v="FAS3486062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1095652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59"/>
    <x v="701"/>
    <d v="2021-01-01T00:00:00"/>
    <x v="0"/>
    <s v="Ja"/>
    <s v="Factureerbaar"/>
    <s v="In bedrijf"/>
    <s v="Van Weerden Poelmanweg"/>
    <s v="21"/>
    <s v="TO"/>
    <s v="3768 MN"/>
    <s v="SOEST"/>
    <s v="E1B"/>
    <s v="Elek"/>
    <s v="Kleinverbruik"/>
    <s v="JRL Jaarlijks"/>
    <s v="Ja"/>
    <s v="Administratief aan"/>
    <s v="Voorschotten toegelaten"/>
    <s v="E_DVK - Profielklik"/>
    <d v="2022-01-06T00:00:00"/>
    <n v="73"/>
    <n v="73"/>
    <m/>
    <m/>
    <m/>
    <n v="0"/>
    <n v="73"/>
    <n v="73"/>
    <n v="0"/>
    <n v="0"/>
    <n v="0"/>
    <s v="FAS3486063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93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63"/>
    <x v="702"/>
    <d v="2021-01-01T00:00:00"/>
    <x v="0"/>
    <s v="Ja"/>
    <s v="Factureerbaar"/>
    <s v="In bedrijf"/>
    <s v="Bartolottilaan"/>
    <s v="43"/>
    <s v="BY"/>
    <s v="3768 GB"/>
    <s v="SOEST"/>
    <s v="E1B"/>
    <s v="Elek"/>
    <s v="Kleinverbruik"/>
    <s v="JRL Jaarlijks"/>
    <s v="Ja"/>
    <s v="Administratief aan"/>
    <s v="Voorschotten toegelaten"/>
    <s v="E_DVK - Profielklik"/>
    <d v="2022-01-05T00:00:00"/>
    <n v="157"/>
    <n v="146"/>
    <m/>
    <m/>
    <m/>
    <n v="0"/>
    <n v="157"/>
    <n v="146"/>
    <n v="0"/>
    <n v="0"/>
    <n v="0"/>
    <s v="FAS3486064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9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67"/>
    <x v="703"/>
    <d v="2021-01-01T00:00:00"/>
    <x v="0"/>
    <s v="Ja"/>
    <s v="Factureerbaar"/>
    <s v="In bedrijf"/>
    <s v="SMITSWEG"/>
    <s v="311"/>
    <s v=""/>
    <s v="3765 CJ"/>
    <s v="SOEST"/>
    <s v=""/>
    <s v="Elek"/>
    <s v="Grootverbruik"/>
    <s v="TMT Telemetrie"/>
    <s v="Nee"/>
    <s v=""/>
    <s v="Enkel afrekeningen"/>
    <s v="E_DVK - Profielklik"/>
    <d v="2022-04-01T00:00:00"/>
    <n v="52459"/>
    <n v="16345"/>
    <m/>
    <m/>
    <m/>
    <n v="90"/>
    <n v="51716"/>
    <n v="17052"/>
    <n v="0"/>
    <n v="0"/>
    <n v="0"/>
    <s v="FAS2736704"/>
    <s v="Stichting Balans"/>
    <s v="K20024221"/>
    <s v="Gemeente Soest"/>
    <s v=""/>
    <s v="Postbus 2000 3760 CA SOEST"/>
    <s v="m.verwer@stichtingbalans.nl"/>
    <s v="OV"/>
    <s v="NL78BNGH0285007939"/>
    <s v="939"/>
    <s v="D30"/>
    <s v="1M"/>
    <s v="Stichting Balans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573"/>
    <x v="704"/>
    <d v="2021-01-01T00:00:00"/>
    <x v="0"/>
    <s v="Ja"/>
    <s v="Factureerbaar"/>
    <s v="In bedrijf"/>
    <s v="Weegbreestraat"/>
    <s v="205"/>
    <s v="BY"/>
    <s v="3765 XE"/>
    <s v="SOEST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3486049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50057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579"/>
    <x v="705"/>
    <d v="2021-01-01T00:00:00"/>
    <x v="0"/>
    <s v="Ja"/>
    <s v="Factureerbaar"/>
    <s v="In bedrijf"/>
    <s v="Weegbreestraat"/>
    <s v="221"/>
    <s v="BY"/>
    <s v="3765 XG"/>
    <s v="SOEST"/>
    <s v="E1B"/>
    <s v="Elek"/>
    <s v="Kleinverbruik"/>
    <s v="JRL Jaarlijks"/>
    <s v="Ja"/>
    <s v="Administratief aan"/>
    <s v="Voorschotten toegelaten"/>
    <s v="E_DVK - Profielklik"/>
    <d v="2022-01-05T00:00:00"/>
    <n v="3"/>
    <n v="0"/>
    <m/>
    <m/>
    <m/>
    <n v="0"/>
    <n v="3"/>
    <n v="0"/>
    <n v="0"/>
    <n v="0"/>
    <n v="0"/>
    <s v="FAS3486048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500570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583"/>
    <x v="706"/>
    <d v="2021-01-01T00:00:00"/>
    <x v="0"/>
    <s v="Ja"/>
    <s v="Factureerbaar"/>
    <s v="In bedrijf"/>
    <s v="Nieuweweg"/>
    <s v="96"/>
    <s v="NST"/>
    <s v="3765 GG"/>
    <s v="SOEST"/>
    <s v="E1B"/>
    <s v="Elek"/>
    <s v="Kleinverbruik"/>
    <s v="JRL Jaarlijks"/>
    <s v="Ja"/>
    <s v="Administratief aan"/>
    <s v="Voorschotten toegelaten"/>
    <s v="E_DVK - Profielklik"/>
    <d v="2022-01-05T00:00:00"/>
    <n v="1738"/>
    <n v="1796"/>
    <m/>
    <m/>
    <m/>
    <n v="0"/>
    <n v="1738"/>
    <n v="1796"/>
    <n v="0"/>
    <n v="0"/>
    <n v="0"/>
    <s v="FAS3486079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VRI)"/>
    <s v=""/>
    <s v="Groep op factuurstrc"/>
    <s v="100002799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89"/>
    <x v="707"/>
    <d v="2021-01-01T00:00:00"/>
    <x v="0"/>
    <s v="Ja"/>
    <s v="Factureerbaar"/>
    <s v="In bedrijf"/>
    <s v="Birkstraat"/>
    <s v="85"/>
    <s v="TO"/>
    <s v="3768 HC"/>
    <s v="SOEST"/>
    <s v="E1B"/>
    <s v="Elek"/>
    <s v="Kleinverbruik"/>
    <s v="JRL Jaarlijks"/>
    <s v="Ja"/>
    <s v="Administratief aan"/>
    <s v="Voorschotten toegelaten"/>
    <s v="E_DVK - Profielklik"/>
    <d v="2021-01-01T00:00:00"/>
    <n v="0"/>
    <n v="0"/>
    <n v="0"/>
    <n v="0"/>
    <m/>
    <n v="0"/>
    <n v="0"/>
    <n v="0"/>
    <n v="-1549"/>
    <n v="-1534"/>
    <n v="0"/>
    <s v="FAS3486080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VRI)"/>
    <s v=""/>
    <s v="Groep op factuurstrc"/>
    <s v="E00310031150969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593"/>
    <x v="708"/>
    <d v="2021-01-01T00:00:00"/>
    <x v="0"/>
    <s v="Ja"/>
    <s v="Factureerbaar"/>
    <s v="In bedrijf"/>
    <s v="Roggeveld"/>
    <s v="1"/>
    <s v=""/>
    <s v="3764 ZA"/>
    <s v="SOEST"/>
    <s v=""/>
    <s v="Elek"/>
    <s v="Grootverbruik"/>
    <s v="TMT Telemetrie"/>
    <s v="Nee"/>
    <s v=""/>
    <s v="Enkel afrekeningen"/>
    <s v="E_DVK - Profielklik"/>
    <d v="2021-08-01T00:00:00"/>
    <n v="14"/>
    <n v="1"/>
    <m/>
    <m/>
    <m/>
    <n v="120"/>
    <n v="14"/>
    <n v="1"/>
    <n v="0"/>
    <n v="0"/>
    <n v="0"/>
    <s v="FAS2989988"/>
    <s v="Gemeente Soest  (Gebouwen) GV"/>
    <s v="K20024221"/>
    <s v="Gemeente Soest"/>
    <s v=""/>
    <s v="Postbus 2000 3760 CA SOEST"/>
    <s v="leverancier@db-efactuur.nl"/>
    <s v="OV"/>
    <s v="NL78BNGH0285007939"/>
    <s v="939"/>
    <s v="D30"/>
    <s v="1M"/>
    <s v="Gemeente Soest  (Gebouwen)"/>
    <s v="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599"/>
    <x v="709"/>
    <d v="2021-01-01T00:00:00"/>
    <x v="0"/>
    <s v="Ja"/>
    <s v="Factureerbaar"/>
    <s v="In bedrijf"/>
    <s v="Wiardi Beckmanstraat"/>
    <s v="491"/>
    <s v="TO"/>
    <s v="3762 GP"/>
    <s v="SOEST"/>
    <s v="E1B"/>
    <s v="Elek"/>
    <s v="Kleinverbruik"/>
    <s v="JRL Jaarlijks"/>
    <s v="Ja"/>
    <s v="Administratief aan"/>
    <s v="Voorschotten toegelaten"/>
    <s v="E_DVK - Profielklik"/>
    <d v="2022-01-05T00:00:00"/>
    <n v="2573"/>
    <n v="2621"/>
    <m/>
    <m/>
    <m/>
    <n v="0"/>
    <n v="2573"/>
    <n v="2621"/>
    <n v="0"/>
    <n v="0"/>
    <n v="0"/>
    <s v="FAS3486047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44341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604"/>
    <x v="710"/>
    <d v="2021-01-01T00:00:00"/>
    <x v="0"/>
    <s v="Ja"/>
    <s v="Factureerbaar"/>
    <s v="In bedrijf"/>
    <s v="Lange Brinkweg"/>
    <s v="71"/>
    <s v=""/>
    <s v="3764 AB"/>
    <s v="SOEST"/>
    <s v=""/>
    <s v="Elek"/>
    <s v="Grootverbruik"/>
    <s v="TMT Telemetrie"/>
    <s v="Nee"/>
    <s v=""/>
    <s v="Enkel afrekeningen"/>
    <s v="E_DVK - Profielklik"/>
    <d v="2022-04-01T00:00:00"/>
    <n v="32365"/>
    <n v="36089"/>
    <m/>
    <m/>
    <m/>
    <n v="30"/>
    <n v="31487"/>
    <n v="35571"/>
    <n v="0"/>
    <n v="0"/>
    <n v="0"/>
    <s v="FAS2989989"/>
    <s v="Gemeente Soest  (Gebouwen) GV"/>
    <s v="K20024221"/>
    <s v="Gemeente Soest"/>
    <s v=""/>
    <s v="Postbus 2000 3760 CA SOEST"/>
    <s v=""/>
    <s v="OV"/>
    <s v="NL78BNGH0285007939"/>
    <s v="939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09"/>
    <x v="711"/>
    <d v="2021-01-01T00:00:00"/>
    <x v="0"/>
    <s v="Ja"/>
    <s v="Factureerbaar"/>
    <s v="In bedrijf"/>
    <s v="Willaertstraat"/>
    <s v="49"/>
    <s v=""/>
    <s v="3766 CP"/>
    <s v="SOEST"/>
    <s v=""/>
    <s v="Elek"/>
    <s v="Grootverbruik"/>
    <s v="TMT Telemetrie"/>
    <s v="Nee"/>
    <s v=""/>
    <s v="Enkel afrekeningen"/>
    <s v="E_DVK - Profielklik"/>
    <d v="2022-04-01T00:00:00"/>
    <n v="119802"/>
    <n v="90913"/>
    <m/>
    <m/>
    <m/>
    <n v="110"/>
    <n v="112131"/>
    <n v="90086"/>
    <n v="0"/>
    <n v="0"/>
    <n v="0"/>
    <s v="FAS2989990"/>
    <s v="Gemeente Soest  (Gebouwen) GV"/>
    <s v="K20024221"/>
    <s v="Gemeente Soest"/>
    <s v=""/>
    <s v="Postbus 2000 3760 CA SOEST"/>
    <s v=""/>
    <s v="OV"/>
    <s v="NL78BNGH0285007939"/>
    <s v="939"/>
    <s v="D30"/>
    <s v="1M"/>
    <s v="Gemeente Soest  (Gebouwen)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14"/>
    <x v="712"/>
    <d v="2021-01-01T00:00:00"/>
    <x v="0"/>
    <s v="Ja"/>
    <s v="Factureerbaar"/>
    <s v="In bedrijf"/>
    <s v="Dorresteinweg"/>
    <s v="73"/>
    <s v=""/>
    <s v="3762 KH"/>
    <s v="SOEST"/>
    <s v=""/>
    <s v="Elek"/>
    <s v="Grootverbruik"/>
    <s v="TMT Telemetrie"/>
    <s v="Nee"/>
    <s v=""/>
    <s v="Enkel afrekeningen"/>
    <s v="E_DVK - Profielklik"/>
    <d v="2022-04-01T00:00:00"/>
    <n v="33281"/>
    <n v="29114"/>
    <m/>
    <m/>
    <m/>
    <n v="72"/>
    <n v="33754"/>
    <n v="28398"/>
    <n v="0"/>
    <n v="0"/>
    <n v="0"/>
    <s v="FAS2736698"/>
    <s v="Gemeente Soest (Riolering &amp; Gemalen) GV"/>
    <s v="K20024221"/>
    <s v="Gemeente Soest"/>
    <s v=""/>
    <s v="Postbus 2000 3760 CA SOEST"/>
    <s v=""/>
    <s v="OV"/>
    <s v="NL78BNGH0285007939"/>
    <s v="939"/>
    <s v="D30"/>
    <s v="1M"/>
    <s v="Gemeente Soest (Riolering &amp; Gemalen)"/>
    <s v="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19"/>
    <x v="713"/>
    <d v="2021-01-01T00:00:00"/>
    <x v="0"/>
    <s v="Ja"/>
    <s v="Factureerbaar"/>
    <s v="In bedrijf"/>
    <s v="Beukenlaan"/>
    <s v="47"/>
    <s v=""/>
    <s v="3762 AG"/>
    <s v="SOEST"/>
    <s v=""/>
    <s v="Elek"/>
    <s v="Grootverbruik"/>
    <s v="TMT Telemetrie"/>
    <s v="Nee"/>
    <s v=""/>
    <s v="Enkel afrekeningen"/>
    <s v="E_DVK - Profielklik"/>
    <d v="2022-04-01T00:00:00"/>
    <n v="37236"/>
    <n v="30100"/>
    <m/>
    <m/>
    <m/>
    <n v="23"/>
    <n v="30483"/>
    <n v="26529"/>
    <n v="0"/>
    <n v="0"/>
    <n v="0"/>
    <s v="FAS2989991"/>
    <s v="Gemeente Soest  (Gebouwen) GV"/>
    <s v="K20024221"/>
    <s v="Gemeente Soest"/>
    <s v=""/>
    <s v="Postbus 2000 3760 CA SOEST"/>
    <s v=""/>
    <s v="OV"/>
    <s v="NL78BNGH0285007939"/>
    <s v="939"/>
    <s v="D30"/>
    <s v="1M"/>
    <s v="Gemeente Soest  (Gebouwen)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25"/>
    <x v="714"/>
    <d v="2021-01-01T00:00:00"/>
    <x v="0"/>
    <s v="Ja"/>
    <s v="Factureerbaar"/>
    <s v="In bedrijf"/>
    <s v="Raadhuisplein"/>
    <s v="1"/>
    <s v=""/>
    <s v="3762 AV"/>
    <s v="SOEST"/>
    <s v=""/>
    <s v="Elek"/>
    <s v="Grootverbruik"/>
    <s v="TMT Telemetrie"/>
    <s v="Nee"/>
    <s v=""/>
    <s v="Enkel afrekeningen"/>
    <s v="E_DVK - Profielklik"/>
    <d v="2022-04-01T00:00:00"/>
    <n v="267877"/>
    <n v="217519"/>
    <n v="2487"/>
    <n v="185"/>
    <m/>
    <n v="177"/>
    <n v="265568"/>
    <n v="218320"/>
    <n v="-2466"/>
    <n v="-182"/>
    <n v="0"/>
    <s v="FAS2989992"/>
    <s v="Gemeente Soest  (Gebouwen) GV"/>
    <s v="K20024221"/>
    <s v="Gemeente Soest"/>
    <s v=""/>
    <s v="Postbus 2000 3760 CA SOEST"/>
    <s v=""/>
    <s v="OV"/>
    <s v="NL78BNGH0285007939"/>
    <s v="939"/>
    <s v="D30"/>
    <s v="1M"/>
    <s v="Gemeente Soest  (Gebouwen)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31"/>
    <x v="715"/>
    <d v="2021-01-01T00:00:00"/>
    <x v="0"/>
    <s v="Ja"/>
    <s v="Factureerbaar"/>
    <s v="In bedrijf"/>
    <s v="Raadhuisplein"/>
    <s v="31"/>
    <s v=""/>
    <s v="3762 AV"/>
    <s v="SOEST"/>
    <s v=""/>
    <s v="Elek"/>
    <s v="Grootverbruik"/>
    <s v="TMT Telemetrie"/>
    <s v="Nee"/>
    <s v=""/>
    <s v="Enkel afrekeningen"/>
    <s v="E_DVK - Profielklik"/>
    <d v="2022-04-01T00:00:00"/>
    <n v="143988"/>
    <n v="128509"/>
    <m/>
    <m/>
    <m/>
    <n v="82"/>
    <n v="143234"/>
    <n v="129892"/>
    <n v="0"/>
    <n v="0"/>
    <n v="0"/>
    <s v="FAS2989993"/>
    <s v="Gemeente Soest  (Gebouwen) GV"/>
    <s v="K20024221"/>
    <s v="Gemeente Soest"/>
    <s v=""/>
    <s v="Postbus 2000 3760 CA SOEST"/>
    <s v=""/>
    <s v="OV"/>
    <s v="NL78BNGH0285007939"/>
    <s v="939"/>
    <s v="D30"/>
    <s v="1M"/>
    <s v="Gemeente Soest (gebouwen)"/>
    <s v="Raadhuisplein 31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37"/>
    <x v="716"/>
    <d v="2021-01-01T00:00:00"/>
    <x v="0"/>
    <s v="Ja"/>
    <s v="Factureerbaar"/>
    <s v="In bedrijf"/>
    <s v="Biltseweg"/>
    <s v="31"/>
    <s v="BY"/>
    <s v="3763 LD"/>
    <s v="SOEST"/>
    <s v="E1B"/>
    <s v="Elek"/>
    <s v="Kleinverbruik"/>
    <s v="JRL Jaarlijks"/>
    <s v="Ja"/>
    <s v="Administratief aan"/>
    <s v="Voorschotten toegelaten"/>
    <s v="E_DVK - Profielklik"/>
    <d v="2022-01-06T00:00:00"/>
    <n v="97"/>
    <n v="89"/>
    <m/>
    <m/>
    <m/>
    <n v="0"/>
    <n v="97"/>
    <n v="89"/>
    <n v="0"/>
    <n v="0"/>
    <n v="0"/>
    <s v="FAS3486065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8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43"/>
    <x v="717"/>
    <d v="2021-01-01T00:00:00"/>
    <x v="0"/>
    <s v="Ja"/>
    <s v="Factureerbaar"/>
    <s v="In bedrijf"/>
    <s v="Biltseweg"/>
    <s v="35"/>
    <s v="A"/>
    <s v="3763 LD"/>
    <s v="SOEST"/>
    <s v="E1B"/>
    <s v="Elek"/>
    <s v="Kleinverbruik"/>
    <s v="JRL Jaarlijks"/>
    <s v="Ja"/>
    <s v="Administratief aan"/>
    <s v="Voorschotten toegelaten"/>
    <s v="E_DVK - Profielklik"/>
    <d v="2022-01-06T00:00:00"/>
    <n v="871"/>
    <n v="925"/>
    <m/>
    <m/>
    <m/>
    <n v="0"/>
    <n v="871"/>
    <n v="925"/>
    <n v="0"/>
    <n v="0"/>
    <n v="0"/>
    <s v="FAS3486066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552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49"/>
    <x v="718"/>
    <d v="2021-01-01T00:00:00"/>
    <x v="18"/>
    <s v="Nee"/>
    <s v="Eindafrekening"/>
    <s v="In bedrijf"/>
    <s v="Christiaan Huygenslaan"/>
    <s v="4"/>
    <s v="A"/>
    <s v="3769 XW"/>
    <s v="SOESTERBERG"/>
    <s v="E2B"/>
    <s v="Elek"/>
    <s v="Kleinverbruik"/>
    <s v="JRL Jaarlijks"/>
    <s v="Ja"/>
    <s v="Administratief aan"/>
    <s v="Voorschotten toegelaten"/>
    <s v="E_DVK - Profielklik"/>
    <d v="2021-01-20T00:00:00"/>
    <n v="3962"/>
    <n v="3502"/>
    <m/>
    <m/>
    <m/>
    <n v="0"/>
    <n v="3179"/>
    <n v="1549"/>
    <n v="0"/>
    <n v="0"/>
    <n v="0"/>
    <s v="FAS2990005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3000015528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53"/>
    <x v="719"/>
    <d v="2021-01-01T00:00:00"/>
    <x v="0"/>
    <s v="Ja"/>
    <s v="Factureerbaar"/>
    <s v="In bedrijf"/>
    <s v="HOFSTEDERING"/>
    <s v="295"/>
    <s v="NST"/>
    <s v="3763 XG"/>
    <s v="SOEST"/>
    <s v="E1B"/>
    <s v="Elek"/>
    <s v="Kleinverbruik"/>
    <s v="JRL Jaarlijks"/>
    <s v="Ja"/>
    <s v="Administratief aan"/>
    <s v="Voorschotten toegelaten"/>
    <s v="E_DVK - Profielklik"/>
    <d v="2022-01-06T00:00:00"/>
    <n v="3064"/>
    <n v="1347"/>
    <m/>
    <m/>
    <m/>
    <n v="0"/>
    <n v="3064"/>
    <n v="1347"/>
    <n v="0"/>
    <n v="0"/>
    <n v="0"/>
    <s v="FAS3486067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0354094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58"/>
    <x v="720"/>
    <d v="2021-01-01T00:00:00"/>
    <x v="0"/>
    <s v="Ja"/>
    <s v="Factureerbaar"/>
    <s v="In bedrijf"/>
    <s v="Maatweg"/>
    <s v="8"/>
    <s v="BIJ"/>
    <s v="3761 EH"/>
    <s v="SOEST"/>
    <s v="E2B"/>
    <s v="Elek"/>
    <s v="Kleinverbruik"/>
    <s v="JRL Jaarlijks"/>
    <s v="Ja"/>
    <s v="Administratief aan"/>
    <s v="Voorschotten toegelaten"/>
    <s v="E_DVK - Profielklik"/>
    <d v="2022-01-05T00:00:00"/>
    <n v="10098"/>
    <n v="8922"/>
    <m/>
    <m/>
    <m/>
    <n v="0"/>
    <n v="10098"/>
    <n v="8922"/>
    <n v="0"/>
    <n v="0"/>
    <n v="0"/>
    <s v="FAS3486068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5005973"/>
    <m/>
    <s v=""/>
    <s v="Stedin Netbeheer Utrecht"/>
    <s v="871687400000002254"/>
    <s v="0"/>
    <s v="8742030106117"/>
    <s v="3x80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63"/>
    <x v="721"/>
    <d v="2021-01-01T00:00:00"/>
    <x v="0"/>
    <s v="Ja"/>
    <s v="Factureerbaar"/>
    <s v="In bedrijf"/>
    <s v="Clemensstraat"/>
    <s v="82"/>
    <s v="NST"/>
    <s v="3766 GX"/>
    <s v="SOEST"/>
    <s v="E1B"/>
    <s v="Elek"/>
    <s v="Kleinverbruik"/>
    <s v="JRL Jaarlijks"/>
    <s v="Ja"/>
    <s v="Administratief aan"/>
    <s v="Voorschotten toegelaten"/>
    <s v="E_DVK - Profielklik"/>
    <d v="2022-01-06T00:00:00"/>
    <n v="1712"/>
    <n v="1826"/>
    <m/>
    <m/>
    <m/>
    <n v="0"/>
    <n v="1712"/>
    <n v="1826"/>
    <n v="0"/>
    <n v="0"/>
    <n v="0"/>
    <s v="FAS3486069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553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68"/>
    <x v="722"/>
    <d v="2021-01-01T00:00:00"/>
    <x v="0"/>
    <s v="Ja"/>
    <s v="Factureerbaar"/>
    <s v="In bedrijf"/>
    <s v="De Schans"/>
    <s v="8"/>
    <s v="NST"/>
    <s v="3764 AX"/>
    <s v="SOEST"/>
    <s v="E1B"/>
    <s v="Elek"/>
    <s v="Kleinverbruik"/>
    <s v="JRL Jaarlijks"/>
    <s v="Ja"/>
    <s v="Administratief aan"/>
    <s v="Voorschotten toegelaten"/>
    <s v="E_DVK - Profielklik"/>
    <d v="2022-01-05T00:00:00"/>
    <n v="28"/>
    <n v="50"/>
    <m/>
    <m/>
    <m/>
    <n v="0"/>
    <n v="28"/>
    <n v="50"/>
    <n v="0"/>
    <n v="0"/>
    <n v="0"/>
    <s v="FAS2990006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emeente Soest (gebouwen)"/>
    <s v=""/>
    <s v="Groep op factuurstrc"/>
    <s v="E00430068917326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674"/>
    <x v="723"/>
    <d v="2021-01-01T00:00:00"/>
    <x v="0"/>
    <s v="Ja"/>
    <s v="Factureerbaar"/>
    <s v="In bedrijf"/>
    <s v="Koninginnelaan"/>
    <s v="45"/>
    <s v="NST"/>
    <s v="3762 DB"/>
    <s v="SOEST"/>
    <s v="E1B"/>
    <s v="Elek"/>
    <s v="Kleinverbruik"/>
    <s v="JRL Jaarlijks"/>
    <s v="Ja"/>
    <s v="Administratief aan"/>
    <s v="Voorschotten toegelaten"/>
    <s v="E_DVK - Profielklik"/>
    <d v="2022-01-05T00:00:00"/>
    <n v="369"/>
    <n v="385"/>
    <m/>
    <m/>
    <m/>
    <n v="0"/>
    <n v="375"/>
    <n v="396"/>
    <n v="0"/>
    <n v="0"/>
    <n v="0"/>
    <s v="FAS3486091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E0031003115952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678"/>
    <x v="724"/>
    <d v="2021-01-01T00:00:00"/>
    <x v="0"/>
    <s v="Ja"/>
    <s v="Factureerbaar"/>
    <s v="In bedrijf"/>
    <s v="Eikenlaan"/>
    <s v="79"/>
    <s v="T/O"/>
    <s v="3768 ET"/>
    <s v="SOEST"/>
    <s v="E1B"/>
    <s v="Elek"/>
    <s v="Kleinverbruik"/>
    <s v="JRL Jaarlijks"/>
    <s v="Ja"/>
    <s v="Administratief aan"/>
    <s v="Voorschotten toegelaten"/>
    <s v="E_DVK - Profielklik"/>
    <d v="2022-01-06T00:00:00"/>
    <n v="367"/>
    <n v="374"/>
    <m/>
    <m/>
    <m/>
    <n v="0"/>
    <n v="367"/>
    <n v="374"/>
    <n v="0"/>
    <n v="0"/>
    <n v="0"/>
    <s v="FAS3486092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E00091000081679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686"/>
    <x v="725"/>
    <d v="2021-01-01T00:00:00"/>
    <x v="0"/>
    <s v="Ja"/>
    <s v="Factureerbaar"/>
    <s v="In bedrijf"/>
    <s v="A P Hilhorstweg"/>
    <s v="2"/>
    <s v="BIJ"/>
    <s v="3764 MS"/>
    <s v="SOEST"/>
    <s v="E1B"/>
    <s v="Elek"/>
    <s v="Kleinverbruik"/>
    <s v="JRL Jaarlijks"/>
    <s v="Ja"/>
    <s v="Administratief aan"/>
    <s v="Voorschotten toegelaten"/>
    <s v="E_DVK - Profielklik"/>
    <d v="2022-01-06T00:00:00"/>
    <n v="189"/>
    <n v="100"/>
    <m/>
    <m/>
    <m/>
    <n v="0"/>
    <n v="189"/>
    <n v="100"/>
    <n v="0"/>
    <n v="0"/>
    <n v="0"/>
    <s v="FAS3486070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300001058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91"/>
    <x v="726"/>
    <d v="2021-01-01T00:00:00"/>
    <x v="0"/>
    <s v="Ja"/>
    <s v="Factureerbaar"/>
    <s v="In bedrijf"/>
    <s v="Amersfoortsestraat"/>
    <s v="126"/>
    <s v="B BIJ"/>
    <s v="3769 AN"/>
    <s v="SOESTERBERG"/>
    <s v="E1B"/>
    <s v="Elek"/>
    <s v="Kleinverbruik"/>
    <s v="JRL Jaarlijks"/>
    <s v="Ja"/>
    <s v="Administratief aan"/>
    <s v="Voorschotten toegelaten"/>
    <s v="E_DVK - Profielklik"/>
    <d v="2022-01-05T00:00:00"/>
    <n v="1391"/>
    <n v="925"/>
    <m/>
    <m/>
    <m/>
    <n v="0"/>
    <n v="1391"/>
    <n v="925"/>
    <n v="0"/>
    <n v="0"/>
    <n v="0"/>
    <s v="FAS3486071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050016679334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695"/>
    <x v="727"/>
    <d v="2021-01-01T00:00:00"/>
    <x v="0"/>
    <s v="Ja"/>
    <s v="Factureerbaar"/>
    <s v="In bedrijf"/>
    <s v="SMITSWEG"/>
    <s v="44"/>
    <s v=""/>
    <s v="3765 CT"/>
    <s v="SOEST"/>
    <s v="E2B"/>
    <s v="Elek"/>
    <s v="Kleinverbruik"/>
    <s v="JRL Jaarlijks"/>
    <s v="Ja"/>
    <s v="Administratief aan"/>
    <s v="Voorschotten toegelaten"/>
    <s v="E_DVK - Profielklik"/>
    <d v="2022-01-06T00:00:00"/>
    <n v="6303"/>
    <n v="4605"/>
    <m/>
    <m/>
    <m/>
    <n v="0"/>
    <n v="7177"/>
    <n v="4768"/>
    <n v="0"/>
    <n v="0"/>
    <n v="0"/>
    <s v="FAS2990007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13997314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701"/>
    <x v="728"/>
    <d v="2021-01-01T00:00:00"/>
    <x v="0"/>
    <s v="Ja"/>
    <s v="Factureerbaar"/>
    <s v="In bedrijf"/>
    <s v="Bosstraat"/>
    <s v="55"/>
    <s v="TO"/>
    <s v="3766 AC"/>
    <s v="SOEST"/>
    <s v="E1B"/>
    <s v="Elek"/>
    <s v="Kleinverbruik"/>
    <s v="JRL Jaarlijks"/>
    <s v="Ja"/>
    <s v="Administratief aan"/>
    <s v="Voorschotten toegelaten"/>
    <s v="E_DVK - Profielklik"/>
    <d v="2021-01-20T00:00:00"/>
    <n v="41"/>
    <n v="46"/>
    <m/>
    <m/>
    <m/>
    <n v="0"/>
    <n v="41"/>
    <n v="46"/>
    <n v="0"/>
    <n v="0"/>
    <n v="0"/>
    <s v="FAS3486072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1095650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06"/>
    <x v="729"/>
    <d v="2021-01-01T00:00:00"/>
    <x v="0"/>
    <s v="Ja"/>
    <s v="Factureerbaar"/>
    <s v="In bedrijf"/>
    <s v="Koningsweg"/>
    <s v="24"/>
    <s v="NABIJ"/>
    <s v="3762 EC"/>
    <s v="SOEST"/>
    <s v="E1B"/>
    <s v="Elek"/>
    <s v="Kleinverbruik"/>
    <s v="JRL Jaarlijks"/>
    <s v="Ja"/>
    <s v="Administratief aan"/>
    <s v="Voorschotten toegelaten"/>
    <s v="E_DVK - Profielklik"/>
    <d v="2022-01-05T00:00:00"/>
    <n v="60"/>
    <n v="69"/>
    <m/>
    <m/>
    <m/>
    <n v="0"/>
    <n v="60"/>
    <n v="69"/>
    <n v="0"/>
    <n v="0"/>
    <n v="0"/>
    <s v="FAS3486073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9112498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13"/>
    <x v="730"/>
    <d v="2021-01-01T00:00:00"/>
    <x v="0"/>
    <s v="Ja"/>
    <s v="Factureerbaar"/>
    <s v="In bedrijf"/>
    <s v="Vedelaarpad"/>
    <s v="14"/>
    <s v="TO"/>
    <s v="3766 CN"/>
    <s v="SOEST"/>
    <s v="E1B"/>
    <s v="Elek"/>
    <s v="Kleinverbruik"/>
    <s v="JRL Jaarlijks"/>
    <s v="Ja"/>
    <s v="Administratief aan"/>
    <s v="Voorschotten toegelaten"/>
    <s v="E_DVK - Profielklik"/>
    <d v="2022-01-06T00:00:00"/>
    <n v="56"/>
    <n v="64"/>
    <m/>
    <m/>
    <m/>
    <n v="0"/>
    <n v="56"/>
    <n v="64"/>
    <n v="0"/>
    <n v="0"/>
    <n v="0"/>
    <s v="FAS3486100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1095649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17"/>
    <x v="731"/>
    <d v="2021-01-01T00:00:00"/>
    <x v="0"/>
    <s v="Ja"/>
    <s v="Factureerbaar"/>
    <s v="In bedrijf"/>
    <s v="Kerklaan"/>
    <s v="6"/>
    <s v="NST"/>
    <s v="3769 XC"/>
    <s v="SOESTERBERG"/>
    <s v="E1B"/>
    <s v="Elek"/>
    <s v="Kleinverbruik"/>
    <s v="JRL Jaarlijks"/>
    <s v="Ja"/>
    <s v="Administratief aan"/>
    <s v="Voorschotten toegelaten"/>
    <s v="E_DVK - Profielklik"/>
    <d v="2022-01-06T00:00:00"/>
    <n v="148"/>
    <n v="169"/>
    <m/>
    <m/>
    <m/>
    <n v="0"/>
    <n v="148"/>
    <n v="169"/>
    <n v="0"/>
    <n v="0"/>
    <n v="0"/>
    <s v="FAS3486101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300030353379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21"/>
    <x v="732"/>
    <d v="2021-01-01T00:00:00"/>
    <x v="0"/>
    <s v="Ja"/>
    <s v="Factureerbaar"/>
    <s v="In bedrijf"/>
    <s v="Zuidergracht"/>
    <s v="57"/>
    <s v=""/>
    <s v="3763 LT"/>
    <s v="SOEST"/>
    <s v="E1B"/>
    <s v="Elek"/>
    <s v="Kleinverbruik"/>
    <s v="JRL Jaarlijks"/>
    <s v="Ja"/>
    <s v="Administratief aan"/>
    <s v="Voorschotten toegelaten"/>
    <s v="E_DVK - Profielklik"/>
    <d v="2022-01-06T00:00:00"/>
    <n v="199"/>
    <n v="228"/>
    <m/>
    <m/>
    <m/>
    <n v="0"/>
    <n v="199"/>
    <n v="228"/>
    <n v="0"/>
    <n v="0"/>
    <n v="0"/>
    <s v="FAS3486102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13517742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27"/>
    <x v="733"/>
    <d v="2021-01-01T00:00:00"/>
    <x v="0"/>
    <s v="Ja"/>
    <s v="Factureerbaar"/>
    <s v="In bedrijf"/>
    <s v="F.C. Kuijperstraat"/>
    <s v="22"/>
    <s v="NST"/>
    <s v="3761 EG"/>
    <s v="SOEST"/>
    <s v="E1B"/>
    <s v="Elek"/>
    <s v="Kleinverbruik"/>
    <s v="JRL Jaarlijks"/>
    <s v="Ja"/>
    <s v="Administratief aan"/>
    <s v="Voorschotten toegelaten"/>
    <s v="E_DVK - Profielklik"/>
    <d v="2022-01-05T00:00:00"/>
    <n v="2700"/>
    <n v="471"/>
    <m/>
    <m/>
    <m/>
    <n v="0"/>
    <n v="2700"/>
    <n v="471"/>
    <n v="0"/>
    <n v="0"/>
    <n v="0"/>
    <s v="FAS3486046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38491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32"/>
    <x v="734"/>
    <d v="2021-01-01T00:00:00"/>
    <x v="0"/>
    <s v="Ja"/>
    <s v="Factureerbaar"/>
    <s v="In bedrijf"/>
    <s v="SMITSWEG"/>
    <s v="17"/>
    <s v="NST"/>
    <s v="3765 CA"/>
    <s v="SOEST"/>
    <s v="E2B"/>
    <s v="Elek"/>
    <s v="Kleinverbruik"/>
    <s v="JRL Jaarlijks"/>
    <s v="Ja"/>
    <s v="Administratief aan"/>
    <s v="Voorschotten toegelaten"/>
    <s v="E_DVK - Profielklik"/>
    <d v="2022-01-05T00:00:00"/>
    <n v="3562"/>
    <n v="491"/>
    <m/>
    <m/>
    <m/>
    <n v="0"/>
    <n v="3562"/>
    <n v="491"/>
    <n v="0"/>
    <n v="0"/>
    <n v="0"/>
    <s v="FAS3486045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3849390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36"/>
    <x v="735"/>
    <d v="2021-01-01T00:00:00"/>
    <x v="0"/>
    <s v="Ja"/>
    <s v="Factureerbaar"/>
    <s v="In bedrijf"/>
    <s v="Plein van Zuid"/>
    <s v="2"/>
    <s v="NST"/>
    <s v="3768 ED"/>
    <s v="SOEST"/>
    <s v="E1B"/>
    <s v="Elek"/>
    <s v="Kleinverbruik"/>
    <s v="JRL Jaarlijks"/>
    <s v="Ja"/>
    <s v="Administratief aan"/>
    <s v="Voorschotten toegelaten"/>
    <s v="E_DVK - Profielklik"/>
    <d v="2022-01-06T00:00:00"/>
    <n v="520"/>
    <n v="1484"/>
    <m/>
    <m/>
    <m/>
    <n v="0"/>
    <n v="520"/>
    <n v="1484"/>
    <n v="0"/>
    <n v="0"/>
    <n v="0"/>
    <s v="FAS3486044"/>
    <s v="Gemeente Soest (EVE) KV"/>
    <s v="K20024221"/>
    <s v="Gemeente Soest"/>
    <s v=""/>
    <s v="Postbus 2000 3760 CA SOEST"/>
    <s v=""/>
    <s v="OV"/>
    <s v="NL78BNGH0285007939"/>
    <s v="939"/>
    <s v="D30"/>
    <s v="3M"/>
    <s v="Gemeente Soest (EVE)"/>
    <s v=""/>
    <s v="Groep op factuurstrc"/>
    <s v="153113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42"/>
    <x v="736"/>
    <d v="2021-01-01T00:00:00"/>
    <x v="0"/>
    <s v="Ja"/>
    <s v="Factureerbaar"/>
    <s v="In bedrijf"/>
    <s v="Het Zeisterspoor"/>
    <s v="2"/>
    <s v="NST"/>
    <s v="3769 AP"/>
    <s v="SOESTERBERG"/>
    <s v="E2B"/>
    <s v="Elek"/>
    <s v="Kleinverbruik"/>
    <s v="JRL Jaarlijks"/>
    <s v="Ja"/>
    <s v="Administratief aan"/>
    <s v="Voorschotten toegelaten"/>
    <s v="E_DVK - Profielklik"/>
    <d v="2022-01-06T00:00:00"/>
    <n v="9591"/>
    <n v="7205"/>
    <m/>
    <m/>
    <m/>
    <n v="0"/>
    <n v="9591"/>
    <n v="7205"/>
    <n v="0"/>
    <n v="0"/>
    <n v="0"/>
    <s v="FAS3486103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"/>
    <s v="Groep op factuurstrc"/>
    <s v="E0005001556261014"/>
    <m/>
    <s v=""/>
    <s v="Stedin Netbeheer Utrecht"/>
    <s v="871687400000002254"/>
    <s v="0"/>
    <s v="8742030105110"/>
    <s v="3x63A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47"/>
    <x v="737"/>
    <d v="2021-01-01T00:00:00"/>
    <x v="0"/>
    <s v="Ja"/>
    <s v="Factureerbaar"/>
    <s v="In bedrijf"/>
    <s v="Soesterbergsestraat"/>
    <s v="120"/>
    <s v="TO"/>
    <s v="3768 MA"/>
    <s v="SOEST"/>
    <s v="E1A"/>
    <s v="Elek"/>
    <s v="Kleinverbruik"/>
    <s v="OBM Onbemeten"/>
    <s v="Nee"/>
    <s v=""/>
    <s v="Voorschotten toegelaten"/>
    <s v="E_DVK - Profielklik"/>
    <d v="2021-07-01T00:00:00"/>
    <n v="780"/>
    <n v="420"/>
    <m/>
    <m/>
    <m/>
    <n v="0"/>
    <n v="1200"/>
    <n v="0"/>
    <n v="0"/>
    <n v="0"/>
    <n v="0"/>
    <s v="FAS3486093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53"/>
    <x v="738"/>
    <d v="2021-01-01T00:00:00"/>
    <x v="0"/>
    <s v="Ja"/>
    <s v="Factureerbaar"/>
    <s v="In bedrijf"/>
    <s v="Birkstraat"/>
    <s v="103"/>
    <s v="BIJ"/>
    <s v="3768 HD"/>
    <s v="SOEST"/>
    <s v="E1A"/>
    <s v="Elek"/>
    <s v="Kleinverbruik"/>
    <s v="OBM Onbemeten"/>
    <s v="Nee"/>
    <s v=""/>
    <s v="Voorschotten toegelaten"/>
    <s v="E_DVK - Profielklik"/>
    <d v="2021-07-01T00:00:00"/>
    <n v="780"/>
    <n v="420"/>
    <m/>
    <m/>
    <m/>
    <n v="0"/>
    <n v="1200"/>
    <n v="0"/>
    <n v="0"/>
    <n v="0"/>
    <n v="0"/>
    <s v="FAS3486094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58"/>
    <x v="739"/>
    <d v="2021-01-01T00:00:00"/>
    <x v="0"/>
    <s v="Ja"/>
    <s v="Factureerbaar"/>
    <s v="In bedrijf"/>
    <s v="Rademakerstraat"/>
    <s v="157"/>
    <s v="BIJ"/>
    <s v="3769 LB"/>
    <s v="SOESTERBERG"/>
    <s v="E1A"/>
    <s v="Elek"/>
    <s v="Kleinverbruik"/>
    <s v="OBM Onbemeten"/>
    <s v="Nee"/>
    <s v=""/>
    <s v="Voorschotten toegelaten"/>
    <s v="E_DVK - Profielklik"/>
    <d v="2021-07-01T00:00:00"/>
    <n v="780"/>
    <n v="420"/>
    <m/>
    <m/>
    <m/>
    <n v="0"/>
    <n v="1200"/>
    <n v="0"/>
    <n v="0"/>
    <n v="0"/>
    <n v="0"/>
    <s v="FAS3486095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64"/>
    <x v="740"/>
    <d v="2021-01-01T00:00:00"/>
    <x v="0"/>
    <s v="Ja"/>
    <s v="Factureerbaar"/>
    <s v="In bedrijf"/>
    <s v="Vredehofstraat"/>
    <s v="31"/>
    <s v="BIJ"/>
    <s v="3761 HA"/>
    <s v="SOEST"/>
    <s v="E1A"/>
    <s v="Elek"/>
    <s v="Kleinverbruik"/>
    <s v="OBM Onbemeten"/>
    <s v="Nee"/>
    <s v=""/>
    <s v="Voorschotten toegelaten"/>
    <s v="E_DVK - Profielklik"/>
    <d v="2021-07-01T00:00:00"/>
    <n v="780"/>
    <n v="420"/>
    <m/>
    <m/>
    <m/>
    <n v="0"/>
    <n v="1200"/>
    <n v="0"/>
    <n v="0"/>
    <n v="0"/>
    <n v="0"/>
    <s v="FAS3486096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69"/>
    <x v="741"/>
    <d v="2021-01-01T00:00:00"/>
    <x v="0"/>
    <s v="Ja"/>
    <s v="Factureerbaar"/>
    <s v="In bedrijf"/>
    <s v="Koningsweg"/>
    <s v="28"/>
    <s v="TO"/>
    <s v="3762 EC"/>
    <s v="SOEST"/>
    <s v="E1A"/>
    <s v="Elek"/>
    <s v="Kleinverbruik"/>
    <s v="OBM Onbemeten"/>
    <s v="Nee"/>
    <s v=""/>
    <s v="Voorschotten toegelaten"/>
    <s v="E_DVK - Profielklik"/>
    <d v="2021-07-01T00:00:00"/>
    <n v="650"/>
    <n v="350"/>
    <m/>
    <m/>
    <m/>
    <n v="0"/>
    <n v="1000"/>
    <n v="0"/>
    <n v="0"/>
    <n v="0"/>
    <n v="0"/>
    <s v="FAS3486097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75"/>
    <x v="742"/>
    <d v="2021-01-01T00:00:00"/>
    <x v="0"/>
    <s v="Ja"/>
    <s v="Factureerbaar"/>
    <s v="In bedrijf"/>
    <s v="Raadhuisplein"/>
    <s v="1"/>
    <s v=""/>
    <s v="3762 AV"/>
    <s v="SOEST"/>
    <s v="E4A"/>
    <s v="Elek"/>
    <s v="Artikel 1 lid 2 of lid 3"/>
    <s v="AND Anders bemeten"/>
    <s v="Nee"/>
    <s v=""/>
    <s v="Voorschotten toegelaten"/>
    <s v="E_DVK - Profielklik"/>
    <d v="2021-03-08T00:00:00"/>
    <n v="341004"/>
    <n v="1067496"/>
    <m/>
    <m/>
    <m/>
    <n v="0"/>
    <n v="341004"/>
    <n v="1067496"/>
    <n v="0"/>
    <n v="0"/>
    <n v="0"/>
    <s v="FAS3486098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Openbare Verlichting)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"/>
    <s v=""/>
    <s v=""/>
    <s v=""/>
    <n v="1"/>
  </r>
  <r>
    <x v="5"/>
    <x v="5"/>
    <s v="32163787"/>
    <s v="O32397362"/>
    <x v="0"/>
    <s v="O32397372"/>
    <s v="O32520779"/>
    <x v="743"/>
    <d v="2021-01-01T00:00:00"/>
    <x v="0"/>
    <s v="Ja"/>
    <s v="Factureerbaar"/>
    <s v="In bedrijf"/>
    <s v="Raadhuisplein"/>
    <s v="1"/>
    <s v=""/>
    <s v="3762 AV"/>
    <s v="SOEST"/>
    <s v="E4A"/>
    <s v="Elek"/>
    <s v="Artikel 1 lid 2 of lid 3"/>
    <s v="AND Anders bemeten"/>
    <s v="Nee"/>
    <s v=""/>
    <s v="Voorschotten toegelaten"/>
    <s v="E_DVK - Profielklik"/>
    <d v="2021-01-01T00:00:00"/>
    <n v="3001"/>
    <n v="5356"/>
    <n v="0"/>
    <n v="0"/>
    <m/>
    <n v="0"/>
    <n v="3003"/>
    <n v="5327"/>
    <n v="0"/>
    <n v="0"/>
    <n v="0"/>
    <s v="FAS2736699"/>
    <s v="Gemeente Soest (Straatmeubilair) KV"/>
    <s v="K20024221"/>
    <s v="Gemeente Soest"/>
    <s v=""/>
    <s v="Postbus 2000 3760 CA SOEST"/>
    <s v=""/>
    <s v="OV"/>
    <s v="NL78BNGH0285007939"/>
    <s v="939"/>
    <s v="D30"/>
    <s v="3M"/>
    <s v="Gemeente Soest (Straatmeubilair)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85"/>
    <x v="744"/>
    <d v="2021-01-01T00:00:00"/>
    <x v="0"/>
    <s v="Ja"/>
    <s v="Factureerbaar"/>
    <s v="In bedrijf"/>
    <s v="Bakkersweg"/>
    <s v="1"/>
    <s v=""/>
    <s v="3761 BG"/>
    <s v="SOEST"/>
    <s v=""/>
    <s v="Elek"/>
    <s v="Grootverbruik"/>
    <s v="TMT Telemetrie"/>
    <s v="Nee"/>
    <s v=""/>
    <s v="Enkel afrekeningen"/>
    <s v="E_DVK - Profielklik"/>
    <d v="2022-04-01T00:00:00"/>
    <n v="14390"/>
    <n v="1291"/>
    <m/>
    <m/>
    <m/>
    <n v="59"/>
    <n v="14194"/>
    <n v="1298"/>
    <n v="0"/>
    <n v="0"/>
    <n v="0"/>
    <s v="FAS2736696"/>
    <s v="Gemeente Soest (EVE) GV"/>
    <s v="K20024221"/>
    <s v="Gemeente Soest"/>
    <s v=""/>
    <s v="Postbus 2000 3760 CA SOEST"/>
    <s v=""/>
    <s v="OV"/>
    <s v="NL78BNGH0285007939"/>
    <s v="939"/>
    <s v="D30"/>
    <s v="1M"/>
    <s v="Gemeente Soest (EVE)"/>
    <s v="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791"/>
    <x v="745"/>
    <d v="2021-01-01T00:00:00"/>
    <x v="0"/>
    <s v="Ja"/>
    <s v="Factureerbaar"/>
    <s v="In bedrijf"/>
    <s v="Banningstraat"/>
    <s v="3"/>
    <s v="A"/>
    <s v="3769 AA"/>
    <s v="SOESTERBERG"/>
    <s v="E2B"/>
    <s v="Elek"/>
    <s v="Kleinverbruik"/>
    <s v="JRL Jaarlijks"/>
    <s v="Ja"/>
    <s v="Administratief aan"/>
    <s v="Voorschotten toegelaten"/>
    <s v="E_DVK - Profielklik"/>
    <d v="2022-01-05T00:00:00"/>
    <n v="19860"/>
    <n v="13074"/>
    <m/>
    <m/>
    <m/>
    <n v="0"/>
    <n v="19860"/>
    <n v="13074"/>
    <n v="0"/>
    <n v="0"/>
    <n v="0"/>
    <s v="FAS2990008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 (Gebouwen)"/>
    <s v=""/>
    <s v="Groep op factuurstrc"/>
    <s v="E002630001616601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20796"/>
    <x v="746"/>
    <d v="2021-01-01T00:00:00"/>
    <x v="0"/>
    <s v="Ja"/>
    <s v="Factureerbaar"/>
    <s v="In bedrijf"/>
    <s v="Hooiweg"/>
    <s v="2"/>
    <s v="A BIJ"/>
    <s v="3768 MR"/>
    <s v="SOEST"/>
    <s v="E1B"/>
    <s v="Elek"/>
    <s v="Kleinverbruik"/>
    <s v="JRL Jaarlijks"/>
    <s v="Ja"/>
    <s v="Administratief aan"/>
    <s v="Voorschotten toegelaten"/>
    <s v="E_DVK - Profielklik"/>
    <d v="2022-01-13T00:00:00"/>
    <n v="193"/>
    <n v="146"/>
    <m/>
    <m/>
    <m/>
    <n v="0"/>
    <n v="193"/>
    <n v="146"/>
    <n v="0"/>
    <n v="0"/>
    <n v="0"/>
    <s v="FAS2736703"/>
    <s v="Gemeente Soest (Riolering &amp; Gemalen) 3"/>
    <s v="K20024221"/>
    <s v="Gemeente Soest"/>
    <s v=""/>
    <s v="Postbus 2000 3760 CA SOEST"/>
    <s v=""/>
    <s v="OV"/>
    <s v="NL78BNGH0285007939"/>
    <s v="939"/>
    <s v="D30"/>
    <s v="3M"/>
    <s v="Gemeente Soest (Riolering &amp; Gemalen)"/>
    <s v="Hooiweg 10 BIJ"/>
    <s v="Groep op factuurstrc"/>
    <s v="E00340068129468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802"/>
    <x v="747"/>
    <d v="2021-01-01T00:00:00"/>
    <x v="0"/>
    <s v="Ja"/>
    <s v="Factureerbaar"/>
    <s v="In bedrijf"/>
    <s v="Lange Brinkweg"/>
    <s v="69"/>
    <s v="BIJ"/>
    <s v="3764 AB"/>
    <s v="SOEST"/>
    <s v="E2B"/>
    <s v="Elek"/>
    <s v="Kleinverbruik"/>
    <s v="JRL Jaarlijks"/>
    <s v="Ja"/>
    <s v="Administratief aan"/>
    <s v="Voorschotten toegelaten"/>
    <s v="E_DVK - Profielklik"/>
    <d v="2022-01-06T00:00:00"/>
    <n v="9483"/>
    <n v="13743"/>
    <m/>
    <m/>
    <m/>
    <n v="0"/>
    <n v="9483"/>
    <n v="13743"/>
    <n v="0"/>
    <n v="0"/>
    <n v="0"/>
    <s v="FAS2990009"/>
    <s v="Gemeente Soest  (Gebouwen) KV elektriciteit"/>
    <s v="K20024221"/>
    <s v="Gemeente Soest"/>
    <s v=""/>
    <s v="Postbus 2000 3760 CA SOEST"/>
    <s v=""/>
    <s v="OV"/>
    <s v="NL78BNGH0285007939"/>
    <s v="939"/>
    <s v="D30"/>
    <s v="3M"/>
    <s v="Gemeente Soest (gebouwen)"/>
    <s v="Huisvesting Serviceteam"/>
    <s v="Groep op factuurstrc"/>
    <s v="E005200532477951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5"/>
    <x v="5"/>
    <s v="32163787"/>
    <s v="O32397362"/>
    <x v="0"/>
    <s v="O32397372"/>
    <s v="O32543229"/>
    <x v="748"/>
    <d v="2021-01-01T00:00:00"/>
    <x v="0"/>
    <s v="Ja"/>
    <s v="Niet in bedrijf"/>
    <s v="In aanleg"/>
    <s v="Stadhouderslaan"/>
    <s v="15"/>
    <s v="DRIP"/>
    <s v="3761 EJ"/>
    <s v="SOEST"/>
    <s v="E1B"/>
    <s v="Elek"/>
    <s v="Kleinverbruik"/>
    <s v="JRL Jaarlijks"/>
    <s v="Nee"/>
    <s v=""/>
    <s v="Voorschotten toegelaten"/>
    <s v="E_DVK - Profielklik"/>
    <d v="2021-01-01T00:00:00"/>
    <n v="1335"/>
    <n v="1198"/>
    <n v="0"/>
    <n v="0"/>
    <m/>
    <n v="0"/>
    <n v="0"/>
    <n v="0"/>
    <n v="0"/>
    <n v="0"/>
    <n v="0"/>
    <s v="FAS2512723"/>
    <s v=""/>
    <s v="K20024221"/>
    <s v="Gemeente Soest"/>
    <s v=""/>
    <s v="Postbus 2000 3760 CA SOEST"/>
    <s v=""/>
    <s v="OV"/>
    <s v="NL78BNGH0285007939"/>
    <s v="939"/>
    <s v="D30"/>
    <s v="1M"/>
    <s v="Gemeente Soest (Straatmeubilair)"/>
    <s v="Display stadsplattegrond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43230"/>
    <x v="749"/>
    <d v="2021-01-01T00:00:00"/>
    <x v="0"/>
    <s v="Ja"/>
    <s v="Factureerbaar"/>
    <s v="In bedrijf"/>
    <s v="Banningstraat"/>
    <s v="11"/>
    <s v="NABIJ"/>
    <s v="3769 AA"/>
    <s v="SOESTERBERG"/>
    <s v="E1B"/>
    <s v="Elek"/>
    <s v="Kleinverbruik"/>
    <s v="JRL Jaarlijks"/>
    <s v="Ja"/>
    <s v="Administratief aan"/>
    <s v="Voorschotten toegelaten"/>
    <s v="E_DVK - Profielklik"/>
    <d v="2022-01-05T00:00:00"/>
    <n v="680"/>
    <n v="1126"/>
    <m/>
    <m/>
    <m/>
    <n v="0"/>
    <n v="607"/>
    <n v="1120"/>
    <n v="0"/>
    <n v="0"/>
    <n v="0"/>
    <s v="FAS2990105"/>
    <s v=""/>
    <s v="K20024221"/>
    <s v="Gemeente Soest"/>
    <s v=""/>
    <s v="Postbus 2000 3760 CA SOEST"/>
    <s v=""/>
    <s v="OV"/>
    <s v="NL78BNGH0285007939"/>
    <s v="939"/>
    <s v="D30"/>
    <s v="3M"/>
    <s v="Gemeente Soest (Straatmeubilair)"/>
    <s v="Display stadsplattegrond"/>
    <s v="Groep op factuurstrc"/>
    <s v="E0045003864054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638886"/>
    <x v="750"/>
    <d v="2021-03-25T00:00:00"/>
    <x v="0"/>
    <s v="Ja"/>
    <s v="Factureerbaar"/>
    <s v="In bedrijf"/>
    <s v="Banningstraat"/>
    <s v="2"/>
    <s v="B NST"/>
    <s v="3769 AB"/>
    <s v="SOESTERBERG"/>
    <s v=""/>
    <s v="Elek"/>
    <s v="Grootverbruik"/>
    <s v="TMT Telemetrie"/>
    <s v="Nee"/>
    <s v=""/>
    <s v="Enkel afrekeningen"/>
    <s v="E_DVK - Profielklik"/>
    <d v="2022-04-05T00:00:00"/>
    <n v="2980"/>
    <n v="2284"/>
    <m/>
    <m/>
    <m/>
    <n v="51"/>
    <n v="2437"/>
    <n v="1701"/>
    <n v="0"/>
    <n v="0"/>
    <n v="0"/>
    <s v="FAS3486043"/>
    <s v="Gemeente Soest (EVE) GV"/>
    <s v="K20024221"/>
    <s v="Gemeente Soest"/>
    <s v=""/>
    <s v="Postbus 2000 3760 CA SOEST"/>
    <s v=""/>
    <s v="OV"/>
    <s v="NL78BNGH0285007939"/>
    <s v="939"/>
    <s v="D30"/>
    <s v="1M"/>
    <s v="Gemeente Soest (EVE)"/>
    <s v="Banningstraat 2 B N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799792"/>
    <x v="751"/>
    <d v="2021-11-19T00:00:00"/>
    <x v="0"/>
    <s v="Ja"/>
    <s v="Factureerbaar"/>
    <s v="In bedrijf"/>
    <s v="Amersfoortsestraat"/>
    <s v="124"/>
    <s v="A GMA"/>
    <s v="3769 AN"/>
    <s v="SOESTERBERG"/>
    <s v="E1B"/>
    <s v="Elek"/>
    <s v="Kleinverbruik"/>
    <s v="JRL Jaarlijks"/>
    <s v="Ja"/>
    <s v="Administratief aan"/>
    <s v="Voorschotten toegelaten"/>
    <s v="E_DVK - Profielklik"/>
    <d v="2022-02-14T00:00:00"/>
    <n v="2143"/>
    <n v="1924"/>
    <m/>
    <m/>
    <m/>
    <n v="0"/>
    <n v="47"/>
    <n v="32"/>
    <n v="0"/>
    <n v="0"/>
    <n v="0"/>
    <s v="FAS2736697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65950-43101"/>
    <s v=""/>
    <s v="Groep op factuurstrc"/>
    <s v="E0060100003798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799687"/>
    <x v="752"/>
    <d v="2022-02-08T00:00:00"/>
    <x v="0"/>
    <s v="Ja"/>
    <s v="Factureerbaar"/>
    <s v="In bedrijf"/>
    <s v="Amersfoortsestraat"/>
    <s v="47"/>
    <s v="A GMA"/>
    <s v="3769 AD"/>
    <s v="SOESTERBERG"/>
    <s v="E1B"/>
    <s v="Elek"/>
    <s v="Kleinverbruik"/>
    <s v="JRL Jaarlijks"/>
    <s v="Ja"/>
    <s v="Administratief aan"/>
    <s v="Voorschotten toegelaten"/>
    <s v="E_DVK - Profielklik"/>
    <d v="2022-02-08T00:00:00"/>
    <n v="2149"/>
    <n v="1928"/>
    <m/>
    <m/>
    <m/>
    <n v="0"/>
    <m/>
    <m/>
    <m/>
    <m/>
    <m/>
    <s v="FAS3486075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65950-43101"/>
    <s v=""/>
    <s v="Groep op factuurstrc"/>
    <s v="E0054007768082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799684"/>
    <x v="753"/>
    <d v="2022-03-31T00:00:00"/>
    <x v="0"/>
    <s v="Ja"/>
    <s v="Factureerbaar"/>
    <s v="In bedrijf"/>
    <s v="Disselboom"/>
    <s v="56"/>
    <s v="GMA"/>
    <s v="3763 ZK"/>
    <s v="SOEST"/>
    <s v="E1B"/>
    <s v="Elek"/>
    <s v="Kleinverbruik"/>
    <s v="JRL Jaarlijks"/>
    <s v="Ja"/>
    <s v="Administratief aan"/>
    <s v="Voorschotten toegelaten"/>
    <s v="E_DVK - Profielklik"/>
    <d v="2022-03-31T00:00:00"/>
    <n v="2156"/>
    <n v="1936"/>
    <m/>
    <m/>
    <m/>
    <n v="0"/>
    <m/>
    <m/>
    <m/>
    <m/>
    <m/>
    <s v="FAS3486074"/>
    <s v="Gemeente Soest (Riolering &amp; Gemalen) KV"/>
    <s v="K20024221"/>
    <s v="Gemeente Soest"/>
    <s v=""/>
    <s v="Postbus 2000 3760 CA SOEST"/>
    <s v=""/>
    <s v="OV"/>
    <s v="NL78BNGH0285007939"/>
    <s v="939"/>
    <s v="D30"/>
    <s v="3M"/>
    <s v="65950-43101"/>
    <s v=""/>
    <s v="Groep op factuurstrc"/>
    <s v="E0067005850778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5"/>
    <x v="5"/>
    <s v="32163787"/>
    <s v="O32397362"/>
    <x v="0"/>
    <s v="O32397372"/>
    <s v="O32520808"/>
    <x v="754"/>
    <d v="2021-01-01T00:00:00"/>
    <x v="0"/>
    <s v="Ja"/>
    <s v="Factureerbaar"/>
    <s v="In bedrijf"/>
    <s v="Generaal Winkelmanstraat"/>
    <s v="2"/>
    <s v=""/>
    <s v="3769 EE"/>
    <s v="SOESTERBERG"/>
    <s v=""/>
    <s v="Elek"/>
    <s v="Grootverbruik"/>
    <s v="TMT Telemetrie"/>
    <s v="Nee"/>
    <s v=""/>
    <s v="Enkel afrekeningen"/>
    <s v="E_DVK - Profielklik"/>
    <d v="2022-04-01T00:00:00"/>
    <n v="6563"/>
    <n v="1606"/>
    <m/>
    <m/>
    <m/>
    <n v="51"/>
    <n v="6819"/>
    <n v="1620"/>
    <n v="0"/>
    <n v="0"/>
    <n v="0"/>
    <s v="FAS3486042"/>
    <s v="Gemeente Soest (EVE) GV"/>
    <s v="K20024221"/>
    <s v="Gemeente Soest"/>
    <s v=""/>
    <s v="Postbus 2000 3760 CA SOEST"/>
    <s v=""/>
    <s v="OV"/>
    <s v="NL78BNGH0285007939"/>
    <s v="939"/>
    <s v="D30"/>
    <s v="1M"/>
    <s v="Gemeente Soest (EVE)"/>
    <s v=""/>
    <s v="Groep op factuurstrc"/>
    <s v=""/>
    <d v="2022-01-01T00:00:00"/>
    <s v="12M"/>
    <s v="Stedin Netbeheer"/>
    <s v="871689200000010161"/>
    <s v="0"/>
    <s v=""/>
    <s v="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03"/>
    <x v="755"/>
    <d v="2021-01-01T00:00:00"/>
    <x v="0"/>
    <s v="Ja"/>
    <s v="Factureerbaar"/>
    <s v="In bedrijf"/>
    <s v="Provincialeweg"/>
    <s v="63"/>
    <s v=""/>
    <s v="3981 AM"/>
    <s v="BUNNIK"/>
    <s v="E1B"/>
    <s v="Elek"/>
    <s v="Kleinverbruik"/>
    <s v="JRL Jaarlijks"/>
    <s v="Ja"/>
    <s v="Administratief aan"/>
    <s v="Voorschotten toegelaten"/>
    <s v="E_DVK - Profielklik"/>
    <d v="2022-01-06T00:00:00"/>
    <n v="976"/>
    <n v="1261"/>
    <m/>
    <m/>
    <m/>
    <n v="0"/>
    <n v="976"/>
    <n v="1261"/>
    <n v="0"/>
    <n v="0"/>
    <n v="0"/>
    <s v="FAS2989890"/>
    <s v=""/>
    <s v="K20041473"/>
    <s v="Gemeente Bunnik"/>
    <s v=""/>
    <s v="Postbus 5 3980 CA BUNNIK"/>
    <s v="info@algemenebegraafplaatsodijk.nl"/>
    <s v="OV"/>
    <s v="NL71BNGH0285001566"/>
    <s v="566"/>
    <s v="D30"/>
    <s v="3M"/>
    <s v="Begraafplaats"/>
    <s v="PROVINCIALE WEG 63  - BUNNIK"/>
    <s v="Groep op factuurstrc"/>
    <s v="E00430068911851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04"/>
    <x v="756"/>
    <d v="2021-01-01T00:00:00"/>
    <x v="0"/>
    <s v="Ja"/>
    <s v="Factureerbaar"/>
    <s v="In bedrijf"/>
    <s v="Langstraat"/>
    <s v="2"/>
    <s v="NST"/>
    <s v="3981 EV"/>
    <s v="BUNNIK"/>
    <s v="E2B"/>
    <s v="Elek"/>
    <s v="Kleinverbruik"/>
    <s v="JRL Jaarlijks"/>
    <s v="Ja"/>
    <s v="Administratief aan"/>
    <s v="Voorschotten toegelaten"/>
    <s v="E_DVK - Profielklik"/>
    <d v="2022-01-06T00:00:00"/>
    <n v="2758"/>
    <n v="302"/>
    <m/>
    <m/>
    <m/>
    <n v="0"/>
    <n v="2758"/>
    <n v="302"/>
    <n v="0"/>
    <n v="0"/>
    <n v="0"/>
    <s v="FAS2736708"/>
    <s v="Gemeente Bunnik Overig KV elektriciteit"/>
    <s v="K20041473"/>
    <s v="Gemeente Bunnik"/>
    <s v=""/>
    <s v="Postbus 5 3980 CA BUNNIK"/>
    <s v=""/>
    <s v="OV"/>
    <s v="NL71BNGH0285001566"/>
    <s v="566"/>
    <s v="D30"/>
    <s v="3M"/>
    <s v="marktkast"/>
    <s v="Langstraat 2 NST - BUNNIK"/>
    <s v="Groep op factuurstrc"/>
    <s v="E00440068900931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903196"/>
    <x v="757"/>
    <d v="2022-01-01T00:00:00"/>
    <x v="0"/>
    <s v="Ja"/>
    <s v="Factureerbaar"/>
    <s v="In bedrijf"/>
    <s v="Rijnzichtlaan"/>
    <s v="11"/>
    <s v="A"/>
    <s v="3981 BS"/>
    <s v="BUNNIK"/>
    <s v="E1B"/>
    <s v="Elek"/>
    <s v="Kleinverbruik"/>
    <s v="JRL Jaarlijks"/>
    <s v="Ja"/>
    <s v="Administratief aan"/>
    <s v="Voorschotten toegelaten"/>
    <s v="E_DVK - Profielklik"/>
    <d v="2022-04-02T00:00:00"/>
    <n v="1530"/>
    <n v="919"/>
    <m/>
    <m/>
    <m/>
    <n v="0"/>
    <n v="1425"/>
    <n v="913"/>
    <n v="0"/>
    <n v="0"/>
    <n v="0"/>
    <s v="FAS3545909"/>
    <s v=""/>
    <s v="K20041473"/>
    <s v="Gemeente Bunnik"/>
    <s v=""/>
    <s v="Postbus 5 3980 CA BUNNIK"/>
    <s v=""/>
    <s v="OV"/>
    <s v="NL71BNGH0285001566"/>
    <s v="566"/>
    <s v="D30"/>
    <s v="3M"/>
    <s v="Stichting Sporthuis Bunnik"/>
    <s v=""/>
    <s v="Groep op factuurstrc"/>
    <s v="E00440068900983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903197"/>
    <x v="758"/>
    <d v="2022-01-01T00:00:00"/>
    <x v="0"/>
    <s v="Ja"/>
    <s v="Factureerbaar"/>
    <s v="In bedrijf"/>
    <s v="Camminghalaan"/>
    <s v="25"/>
    <s v=""/>
    <s v="3981 GD"/>
    <s v="BUNNIK"/>
    <s v="E1A"/>
    <s v="Elek"/>
    <s v="Kleinverbruik"/>
    <s v="JRL Jaarlijks"/>
    <s v="Nee"/>
    <s v=""/>
    <s v="Voorschotten toegelaten"/>
    <s v="E_DVK - Profielklik"/>
    <d v="2022-01-01T00:00:00"/>
    <n v="11351"/>
    <n v="1"/>
    <n v="0"/>
    <n v="0"/>
    <m/>
    <n v="0"/>
    <n v="938"/>
    <n v="922"/>
    <n v="0"/>
    <n v="0"/>
    <n v="0"/>
    <s v="FAS3545911"/>
    <s v=""/>
    <s v="K20041473"/>
    <s v="Gemeente Bunnik"/>
    <s v=""/>
    <s v="Postbus 5 3980 CA BUNNIK"/>
    <s v=""/>
    <s v="OV"/>
    <s v="NL71BNGH0285001566"/>
    <s v="566"/>
    <s v="D30"/>
    <s v="3M"/>
    <s v="Stichting Sporthuis Bunnik"/>
    <s v=""/>
    <s v="Groep op factuurstrc"/>
    <s v="9604805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05"/>
    <x v="759"/>
    <d v="2021-01-01T00:00:00"/>
    <x v="0"/>
    <s v="Ja"/>
    <s v="Factureerbaar"/>
    <s v="In bedrijf"/>
    <s v="Rumpsterweg"/>
    <s v="4"/>
    <s v=""/>
    <s v="3981 AK"/>
    <s v="BUNNIK"/>
    <s v="E2B"/>
    <s v="Elek"/>
    <s v="Kleinverbruik"/>
    <s v="JRL Jaarlijks"/>
    <s v="Ja"/>
    <s v="Administratief aan"/>
    <s v="Voorschotten toegelaten"/>
    <s v="E_DVK - Profielklik"/>
    <d v="2022-01-05T00:00:00"/>
    <n v="13488"/>
    <n v="9795"/>
    <m/>
    <m/>
    <m/>
    <n v="0"/>
    <n v="13402"/>
    <n v="9752"/>
    <n v="0"/>
    <n v="0"/>
    <n v="0"/>
    <s v="FAS2736709"/>
    <s v="Gemeente Bunnik Gebouw - KV Elektriciteit"/>
    <s v="K20041473"/>
    <s v="Gemeente Bunnik"/>
    <s v=""/>
    <s v="Postbus 5 3980 CA BUNNIK"/>
    <s v=""/>
    <s v="OV"/>
    <s v="NL71BNGH0285001566"/>
    <s v="566"/>
    <s v="D30"/>
    <s v="3M"/>
    <s v="Gemeentewerf"/>
    <s v="RUMPSTERWEG 4  - BUNNIK"/>
    <s v="Groep op factuurstrc"/>
    <s v="E0044006903917117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06"/>
    <x v="760"/>
    <d v="2021-01-01T00:00:00"/>
    <x v="0"/>
    <s v="Ja"/>
    <s v="Factureerbaar"/>
    <s v="In bedrijf"/>
    <s v="Brink"/>
    <s v="2"/>
    <s v="BY"/>
    <s v="3985 SB"/>
    <s v="WERKHOVEN"/>
    <s v="E2B"/>
    <s v="Elek"/>
    <s v="Kleinverbruik"/>
    <s v="JRL Jaarlijks"/>
    <s v="Ja"/>
    <s v="Administratief aan"/>
    <s v="Voorschotten toegelaten"/>
    <s v="E_DVK - Profielklik"/>
    <d v="2022-01-05T00:00:00"/>
    <n v="954"/>
    <n v="732"/>
    <m/>
    <m/>
    <m/>
    <n v="0"/>
    <n v="954"/>
    <n v="732"/>
    <n v="0"/>
    <n v="0"/>
    <n v="0"/>
    <s v="FAS2736708"/>
    <s v="Gemeente Bunnik Overig KV elektriciteit"/>
    <s v="K20041473"/>
    <s v="Gemeente Bunnik"/>
    <s v=""/>
    <s v="Postbus 5 3980 CA BUNNIK"/>
    <s v=""/>
    <s v="OV"/>
    <s v="NL71BNGH0285001566"/>
    <s v="566"/>
    <s v="D30"/>
    <s v="3M"/>
    <s v="muziektent"/>
    <s v="BRINK 2 BY     - WERKHOVEN"/>
    <s v="Groep op factuurstrc"/>
    <s v="E00520044050591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903198"/>
    <x v="761"/>
    <d v="2022-01-01T00:00:00"/>
    <x v="0"/>
    <s v="Ja"/>
    <s v="Factureerbaar"/>
    <s v="In bedrijf"/>
    <s v="Rijneiland"/>
    <s v="7"/>
    <s v=""/>
    <s v="3984 MA"/>
    <s v="ODIJK"/>
    <s v="E2B"/>
    <s v="Elek"/>
    <s v="Kleinverbruik"/>
    <s v="JRL Jaarlijks"/>
    <s v="Ja"/>
    <s v="Administratief aan"/>
    <s v="Voorschotten toegelaten"/>
    <s v="E_DVK - Profielklik"/>
    <d v="2022-04-05T00:00:00"/>
    <n v="42117"/>
    <n v="17826"/>
    <m/>
    <m/>
    <m/>
    <n v="0"/>
    <n v="38912"/>
    <n v="16388"/>
    <n v="0"/>
    <n v="0"/>
    <n v="0"/>
    <s v="FAS3545913"/>
    <s v=""/>
    <s v="K20041473"/>
    <s v="Gemeente Bunnik"/>
    <s v=""/>
    <s v="Postbus 5 3980 CA BUNNIK"/>
    <s v=""/>
    <s v="OV"/>
    <s v="NL71BNGH0285001566"/>
    <s v="566"/>
    <s v="D30"/>
    <s v="3M"/>
    <s v="Stichting Sporthuis Bunnik"/>
    <s v=""/>
    <s v="Groep op factuurstrc"/>
    <s v="E0054007669569720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903199"/>
    <x v="762"/>
    <d v="2022-01-01T00:00:00"/>
    <x v="0"/>
    <s v="Ja"/>
    <s v="Factureerbaar"/>
    <s v="In bedrijf"/>
    <s v="Rijneiland"/>
    <s v="6"/>
    <s v=""/>
    <s v="3984 MA"/>
    <s v="ODIJK"/>
    <s v="E2B"/>
    <s v="Elek"/>
    <s v="Kleinverbruik"/>
    <s v="JRL Jaarlijks"/>
    <s v="Ja"/>
    <s v="Administratief aan"/>
    <s v="Voorschotten toegelaten"/>
    <s v="E_DVK - Profielklik"/>
    <d v="2022-04-04T00:00:00"/>
    <n v="21329"/>
    <n v="15306"/>
    <m/>
    <m/>
    <m/>
    <n v="0"/>
    <n v="20941"/>
    <n v="15598"/>
    <n v="0"/>
    <n v="0"/>
    <n v="0"/>
    <s v="FAS3545915"/>
    <s v=""/>
    <s v="K20041473"/>
    <s v="Gemeente Bunnik"/>
    <s v=""/>
    <s v="Postbus 5 3980 CA BUNNIK"/>
    <s v=""/>
    <s v="OV"/>
    <s v="NL71BNGH0285001566"/>
    <s v="566"/>
    <s v="D30"/>
    <s v="3M"/>
    <s v="Stichting Sporthuis Bunnik"/>
    <s v=""/>
    <s v="Groep op factuurstrc"/>
    <s v="E0067005564807520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07"/>
    <x v="763"/>
    <d v="2021-01-01T00:00:00"/>
    <x v="0"/>
    <s v="Ja"/>
    <s v="Factureerbaar"/>
    <s v="In bedrijf"/>
    <s v="Weerdenburgselaan"/>
    <s v="1"/>
    <s v=""/>
    <s v="3985 SE"/>
    <s v="WERKHOVEN"/>
    <s v="E1B"/>
    <s v="Elek"/>
    <s v="Kleinverbruik"/>
    <s v="JRL Jaarlijks"/>
    <s v="Ja"/>
    <s v="Administratief aan"/>
    <s v="Voorschotten toegelaten"/>
    <s v="E_DVK - Profielklik"/>
    <d v="2022-01-06T00:00:00"/>
    <n v="271"/>
    <n v="250"/>
    <m/>
    <m/>
    <m/>
    <n v="0"/>
    <n v="264"/>
    <n v="2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ERDENBURGSELAAN 1  - WERKHOVEN"/>
    <s v="Groep op factuurstrc"/>
    <s v="E0044006903864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08"/>
    <x v="764"/>
    <d v="2021-01-01T00:00:00"/>
    <x v="0"/>
    <s v="Ja"/>
    <s v="Factureerbaar"/>
    <s v="In bedrijf"/>
    <s v="Theodorus Backerlaan"/>
    <s v="1"/>
    <s v="NST"/>
    <s v="3984 PJ"/>
    <s v="ODIJK"/>
    <s v="E2B"/>
    <s v="Elek"/>
    <s v="Kleinverbruik"/>
    <s v="JRL Jaarlijks"/>
    <s v="Ja"/>
    <s v="Administratief aan"/>
    <s v="Voorschotten toegelaten"/>
    <s v="E_DVK - Profielklik"/>
    <d v="2022-01-06T00:00:00"/>
    <n v="2132"/>
    <n v="1971"/>
    <m/>
    <m/>
    <m/>
    <n v="0"/>
    <n v="2232"/>
    <n v="21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THEODORUS BACKERLAAN 1 NST    - ODIJK"/>
    <s v="Groep op factuurstrc"/>
    <s v="E00440069038771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09"/>
    <x v="765"/>
    <d v="2021-01-01T00:00:00"/>
    <x v="0"/>
    <s v="Ja"/>
    <s v="Factureerbaar"/>
    <s v="In bedrijf"/>
    <s v="Kosterijland"/>
    <s v="8"/>
    <s v="NST"/>
    <s v="3981 AJ"/>
    <s v="BUNNIK"/>
    <s v="E1B"/>
    <s v="Elek"/>
    <s v="Kleinverbruik"/>
    <s v="JRL Jaarlijks"/>
    <s v="Ja"/>
    <s v="Administratief aan"/>
    <s v="Voorschotten toegelaten"/>
    <s v="E_DVK - Profielklik"/>
    <d v="2022-01-06T00:00:00"/>
    <n v="2816"/>
    <n v="2520"/>
    <m/>
    <m/>
    <m/>
    <n v="0"/>
    <n v="2900"/>
    <n v="25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STERIJLAND 8 NST    - BUNNIK"/>
    <s v="Groep op factuurstrc"/>
    <s v="E00440068900458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10"/>
    <x v="766"/>
    <d v="2021-01-01T00:00:00"/>
    <x v="0"/>
    <s v="Ja"/>
    <s v="Factureerbaar"/>
    <s v="In bedrijf"/>
    <s v="Groeneweg"/>
    <s v="21"/>
    <s v="NST"/>
    <s v="3981 CK"/>
    <s v="BUNNIK"/>
    <s v="E1B"/>
    <s v="Elek"/>
    <s v="Kleinverbruik"/>
    <s v="JRL Jaarlijks"/>
    <s v="Ja"/>
    <s v="Administratief aan"/>
    <s v="Voorschotten toegelaten"/>
    <s v="E_DVK - Profielklik"/>
    <d v="2022-01-06T00:00:00"/>
    <n v="1827"/>
    <n v="1765"/>
    <m/>
    <m/>
    <m/>
    <n v="0"/>
    <n v="2064"/>
    <n v="209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GROENEWEG 21 NST    - BUNNIK"/>
    <s v="Groep op factuurstrc"/>
    <s v="E00440068900982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11"/>
    <x v="767"/>
    <d v="2021-01-01T00:00:00"/>
    <x v="0"/>
    <s v="Ja"/>
    <s v="Factureerbaar"/>
    <s v="In bedrijf"/>
    <s v="Singelpark"/>
    <s v="1"/>
    <s v=""/>
    <s v="3984 NC"/>
    <s v="ODIJK"/>
    <s v=""/>
    <s v="Elek"/>
    <s v="Grootverbruik"/>
    <s v="TMT Telemetrie"/>
    <s v="Nee"/>
    <s v=""/>
    <s v="Enkel afrekeningen"/>
    <s v="E_DVK - Profielklik"/>
    <d v="2022-04-03T00:00:00"/>
    <n v="114155"/>
    <n v="59600"/>
    <n v="4"/>
    <n v="3931"/>
    <m/>
    <n v="109"/>
    <n v="114900"/>
    <n v="63080"/>
    <n v="-4"/>
    <n v="-3523"/>
    <n v="0"/>
    <s v="FAS2736706"/>
    <s v="Gemeente Bunnik Gebouw - GV Elektriciteit"/>
    <s v="K20041473"/>
    <s v="Gemeente Bunnik"/>
    <s v=""/>
    <s v="Postbus 5 3980 CA BUNNIK"/>
    <s v=""/>
    <s v="OV"/>
    <s v="NL71BNGH0285001566"/>
    <s v="566"/>
    <s v="D30"/>
    <s v="1M"/>
    <s v="Gemeentehuis"/>
    <s v="Singelpark 1  - ODIJK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12"/>
    <x v="768"/>
    <d v="2021-01-01T00:00:00"/>
    <x v="0"/>
    <s v="Ja"/>
    <s v="Factureerbaar"/>
    <s v="In bedrijf"/>
    <s v="Singel"/>
    <s v="40"/>
    <s v="A NST"/>
    <s v="3984 NZ"/>
    <s v="ODIJK"/>
    <s v="E2B"/>
    <s v="Elek"/>
    <s v="Kleinverbruik"/>
    <s v="JRL Jaarlijks"/>
    <s v="Ja"/>
    <s v="Administratief aan"/>
    <s v="Voorschotten toegelaten"/>
    <s v="E_DVK - Profielklik"/>
    <d v="2022-01-05T00:00:00"/>
    <n v="1305"/>
    <n v="1198"/>
    <m/>
    <m/>
    <m/>
    <n v="0"/>
    <n v="1316"/>
    <n v="9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ingel  40 ANST - ODIJK"/>
    <s v="Groep op factuurstrc"/>
    <s v="Z83T009199766209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3"/>
    <x v="769"/>
    <d v="2021-01-01T00:00:00"/>
    <x v="0"/>
    <s v="Ja"/>
    <s v="Factureerbaar"/>
    <s v="In bedrijf"/>
    <s v="Stationsweg"/>
    <s v="19"/>
    <s v="T/O DR"/>
    <s v="3981 AA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IJssel de Schepperstraat 2  - BUNNIK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4"/>
    <x v="770"/>
    <d v="2021-01-01T00:00:00"/>
    <x v="0"/>
    <s v="Ja"/>
    <s v="Factureerbaar"/>
    <s v="In bedrijf"/>
    <s v="RUNNENBURG"/>
    <s v="19"/>
    <s v="T/O DR"/>
    <s v="3981 AZ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1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5"/>
    <x v="771"/>
    <d v="2021-01-01T00:00:00"/>
    <x v="0"/>
    <s v="Ja"/>
    <s v="Factureerbaar"/>
    <s v="In bedrijf"/>
    <s v="RUNNENBURG"/>
    <s v="34"/>
    <s v="T/O DR"/>
    <s v="3981 AZ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2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6"/>
    <x v="772"/>
    <d v="2021-01-01T00:00:00"/>
    <x v="0"/>
    <s v="Ja"/>
    <s v="Factureerbaar"/>
    <s v="In bedrijf"/>
    <s v="Singelpark"/>
    <s v="1"/>
    <s v="T/O DR"/>
    <s v="3984 NC"/>
    <s v="ODIJ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3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7"/>
    <x v="773"/>
    <d v="2021-01-01T00:00:00"/>
    <x v="0"/>
    <s v="Ja"/>
    <s v="Factureerbaar"/>
    <s v="In bedrijf"/>
    <s v="Zeisterweg"/>
    <s v="1"/>
    <s v="T/O DR"/>
    <s v="3984 NH"/>
    <s v="ODIJ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4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8"/>
    <x v="774"/>
    <d v="2021-01-01T00:00:00"/>
    <x v="19"/>
    <s v="Nee"/>
    <s v="Eindafrekening"/>
    <s v="Gesloopt"/>
    <s v="SCHOUDERMANTEL"/>
    <s v="64"/>
    <s v="T/O DR"/>
    <s v="3984 ST"/>
    <s v="ODIJK"/>
    <s v="E1A"/>
    <s v="Elek"/>
    <s v="Kleinverbruik"/>
    <s v="OBM Onbemeten"/>
    <s v="Nee"/>
    <s v=""/>
    <s v="Voorschotten toegelaten"/>
    <s v="E_DVK - Profielklik"/>
    <d v="2021-01-01T00:00:00"/>
    <n v="879"/>
    <n v="1"/>
    <n v="0"/>
    <n v="0"/>
    <m/>
    <n v="0"/>
    <n v="0"/>
    <n v="0"/>
    <n v="0"/>
    <n v="0"/>
    <n v="0"/>
    <s v="FAS2989905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19"/>
    <x v="775"/>
    <d v="2021-01-01T00:00:00"/>
    <x v="0"/>
    <s v="Ja"/>
    <s v="Factureerbaar"/>
    <s v="In bedrijf"/>
    <s v="WERKHOVENSEWEG"/>
    <s v="10"/>
    <s v="T/O DR"/>
    <s v="3984 LG"/>
    <s v="ODIJ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6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0"/>
    <x v="776"/>
    <d v="2021-01-01T00:00:00"/>
    <x v="0"/>
    <s v="Ja"/>
    <s v="Factureerbaar"/>
    <s v="In bedrijf"/>
    <s v="Beverweertseweg"/>
    <s v="61"/>
    <s v="T/O DR"/>
    <s v="3985 RC"/>
    <s v="WERK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7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1"/>
    <x v="777"/>
    <d v="2021-01-01T00:00:00"/>
    <x v="0"/>
    <s v="Ja"/>
    <s v="Factureerbaar"/>
    <s v="In bedrijf"/>
    <s v="Stationsweg"/>
    <s v="49"/>
    <s v="T/O DR"/>
    <s v="3981 AB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8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2"/>
    <x v="778"/>
    <d v="2021-01-01T00:00:00"/>
    <x v="0"/>
    <s v="Ja"/>
    <s v="Factureerbaar"/>
    <s v="In bedrijf"/>
    <s v="Provincialeweg"/>
    <s v="67"/>
    <s v="T/O DR"/>
    <s v="3981 AM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09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3"/>
    <x v="779"/>
    <d v="2021-01-01T00:00:00"/>
    <x v="0"/>
    <s v="Ja"/>
    <s v="Factureerbaar"/>
    <s v="In bedrijf"/>
    <s v="Provincialeweg"/>
    <s v="63"/>
    <s v="T/O DR"/>
    <s v="3981 AM"/>
    <s v="BUNNIK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10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4"/>
    <x v="780"/>
    <d v="2021-01-01T00:00:00"/>
    <x v="0"/>
    <s v="Ja"/>
    <s v="Factureerbaar"/>
    <s v="In bedrijf"/>
    <s v="Beverweertseweg"/>
    <s v="1"/>
    <s v="T/O DR"/>
    <s v="3985 RC"/>
    <s v="WERK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11"/>
    <s v="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5"/>
    <x v="781"/>
    <d v="2021-01-01T00:00:00"/>
    <x v="0"/>
    <s v="Ja"/>
    <s v="Factureerbaar"/>
    <s v="In bedrijf"/>
    <s v="Boslaan"/>
    <s v="2"/>
    <s v="BIJ"/>
    <s v="3981 XD"/>
    <s v="BUNNIK"/>
    <s v="E2B"/>
    <s v="Elek"/>
    <s v="Kleinverbruik"/>
    <s v="JRL Jaarlijks"/>
    <s v="Ja"/>
    <s v="Administratief aan"/>
    <s v="Voorschotten toegelaten"/>
    <s v="E_DVK - Profielklik"/>
    <d v="2022-01-05T00:00:00"/>
    <n v="480"/>
    <n v="638"/>
    <m/>
    <m/>
    <m/>
    <n v="0"/>
    <n v="456"/>
    <n v="34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oslaan 2 nabij - BUNNIK"/>
    <s v="Groep op factuurstrc"/>
    <s v="E004400692716761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6"/>
    <x v="782"/>
    <d v="2021-01-01T00:00:00"/>
    <x v="0"/>
    <s v="Ja"/>
    <s v="Factureerbaar"/>
    <s v="In bedrijf"/>
    <s v="Beverweertseweg"/>
    <s v="22"/>
    <s v="NST"/>
    <s v="3985 RD"/>
    <s v="WERKHOVEN"/>
    <s v="E1B"/>
    <s v="Elek"/>
    <s v="Kleinverbruik"/>
    <s v="JRL Jaarlijks"/>
    <s v="Ja"/>
    <s v="Administratief aan"/>
    <s v="Voorschotten toegelaten"/>
    <s v="E_DVK - Profielklik"/>
    <d v="2022-01-04T00:00:00"/>
    <n v="244"/>
    <n v="233"/>
    <m/>
    <m/>
    <m/>
    <n v="0"/>
    <n v="272"/>
    <n v="27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everweertseweg 22 NST - WERKHOVEN"/>
    <s v="Groep op factuurstrc"/>
    <s v="13611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27"/>
    <x v="783"/>
    <d v="2021-01-01T00:00:00"/>
    <x v="0"/>
    <s v="Ja"/>
    <s v="Factureerbaar"/>
    <s v="In bedrijf"/>
    <s v="WERKHOVENSEWEG"/>
    <s v="19"/>
    <s v=""/>
    <s v="3985 MG"/>
    <s v="WERKHOVEN"/>
    <s v="E1B"/>
    <s v="Elek"/>
    <s v="Kleinverbruik"/>
    <s v="JRL Jaarlijks"/>
    <s v="Ja"/>
    <s v="Administratief aan"/>
    <s v="Voorschotten toegelaten"/>
    <s v="E_DVK - Profielklik"/>
    <d v="2022-01-06T00:00:00"/>
    <n v="204"/>
    <n v="137"/>
    <m/>
    <m/>
    <m/>
    <n v="0"/>
    <n v="176"/>
    <n v="13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9  - WERKHOVEN"/>
    <s v="Groep op factuurstrc"/>
    <s v="1359216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28"/>
    <x v="784"/>
    <d v="2021-01-01T00:00:00"/>
    <x v="0"/>
    <s v="Ja"/>
    <s v="Factureerbaar"/>
    <s v="In bedrijf"/>
    <s v="De Meent"/>
    <s v="22"/>
    <s v="TO"/>
    <s v="3984 JJ"/>
    <s v="ODIJK"/>
    <s v="E2B"/>
    <s v="Elek"/>
    <s v="Kleinverbruik"/>
    <s v="JRL Jaarlijks"/>
    <s v="Ja"/>
    <s v="Administratief aan"/>
    <s v="Voorschotten toegelaten"/>
    <s v="E_DVK - Profielklik"/>
    <d v="2022-01-06T00:00:00"/>
    <n v="2207"/>
    <n v="656"/>
    <m/>
    <m/>
    <m/>
    <n v="0"/>
    <n v="2207"/>
    <n v="656"/>
    <n v="0"/>
    <n v="0"/>
    <n v="0"/>
    <s v="FAS2736708"/>
    <s v="Gemeente Bunnik Overig KV elektriciteit"/>
    <s v="K20041473"/>
    <s v="Gemeente Bunnik"/>
    <s v=""/>
    <s v="Postbus 5 3980 CA BUNNIK"/>
    <s v=""/>
    <s v="OV"/>
    <s v="NL71BNGH0285001566"/>
    <s v="566"/>
    <s v="D30"/>
    <s v="3M"/>
    <s v="marktkast"/>
    <s v="De Meent 22  - ODIJK"/>
    <s v="Groep op factuurstrc"/>
    <s v="1399680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29"/>
    <x v="785"/>
    <d v="2021-01-01T00:00:00"/>
    <x v="0"/>
    <s v="Ja"/>
    <s v="Factureerbaar"/>
    <s v="In bedrijf"/>
    <s v="De Meent"/>
    <s v="38"/>
    <s v="TO"/>
    <s v="3984 JJ"/>
    <s v="ODIJK"/>
    <s v="E1B"/>
    <s v="Elek"/>
    <s v="Kleinverbruik"/>
    <s v="JRL Jaarlijks"/>
    <s v="Ja"/>
    <s v="Administratief aan"/>
    <s v="Voorschotten toegelaten"/>
    <s v="E_DVK - Profielklik"/>
    <d v="2022-01-06T00:00:00"/>
    <n v="1911"/>
    <n v="766"/>
    <m/>
    <m/>
    <m/>
    <n v="0"/>
    <n v="1999"/>
    <n v="852"/>
    <n v="0"/>
    <n v="0"/>
    <n v="0"/>
    <s v="FAS2736708"/>
    <s v="Gemeente Bunnik Overig KV elektriciteit"/>
    <s v="K20041473"/>
    <s v="Gemeente Bunnik"/>
    <s v=""/>
    <s v="Postbus 5 3980 CA BUNNIK"/>
    <s v=""/>
    <s v="OV"/>
    <s v="NL71BNGH0285001566"/>
    <s v="566"/>
    <s v="D30"/>
    <s v="3M"/>
    <s v="marktkast"/>
    <s v="De Meent 38  - ODIJK"/>
    <s v="Groep op factuurstrc"/>
    <s v="1399686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30"/>
    <x v="786"/>
    <d v="2021-01-01T00:00:00"/>
    <x v="0"/>
    <s v="Ja"/>
    <s v="Factureerbaar"/>
    <s v="In bedrijf"/>
    <s v="Tureluurweg"/>
    <s v="1"/>
    <s v="NST"/>
    <s v="3981 HX"/>
    <s v="BUNNIK"/>
    <s v="E1B"/>
    <s v="Elek"/>
    <s v="Kleinverbruik"/>
    <s v="JRL Jaarlijks"/>
    <s v="Ja"/>
    <s v="Administratief aan"/>
    <s v="Voorschotten toegelaten"/>
    <s v="E_DVK - Profielklik"/>
    <d v="2022-01-06T00:00:00"/>
    <n v="746"/>
    <n v="743"/>
    <m/>
    <m/>
    <m/>
    <n v="0"/>
    <n v="584"/>
    <n v="57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Tureluurweg 1 B NST - BUNNIK"/>
    <s v="Groep op factuurstrc"/>
    <s v="1384945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131"/>
    <x v="787"/>
    <d v="2021-01-01T00:00:00"/>
    <x v="0"/>
    <s v="Ja"/>
    <s v="Factureerbaar"/>
    <s v="In bedrijf"/>
    <s v="Provincialeweg"/>
    <s v="76"/>
    <s v="BY"/>
    <s v="3981 AS"/>
    <s v="BUNNIK"/>
    <s v="E1B"/>
    <s v="Elek"/>
    <s v="Kleinverbruik"/>
    <s v="JRL Jaarlijks"/>
    <s v="Ja"/>
    <s v="Administratief aan"/>
    <s v="Voorschotten toegelaten"/>
    <s v="E_DVK - Profielklik"/>
    <d v="2022-01-06T00:00:00"/>
    <n v="3166"/>
    <n v="2867"/>
    <m/>
    <m/>
    <m/>
    <n v="0"/>
    <n v="3166"/>
    <n v="2867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Provincialeweg 76 BY - BUNNIK"/>
    <s v="Groep op factuurstrc"/>
    <s v="E00510043141287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6"/>
    <x v="6"/>
    <s v="30278213"/>
    <s v="O32397362"/>
    <x v="0"/>
    <s v="O32397363"/>
    <s v="O32520132"/>
    <x v="788"/>
    <d v="2021-01-01T00:00:00"/>
    <x v="0"/>
    <s v="Ja"/>
    <s v="Factureerbaar"/>
    <s v="In bedrijf"/>
    <s v="Provincialeweg"/>
    <s v="109"/>
    <s v="BY"/>
    <s v="3981 AN"/>
    <s v="BUNNIK"/>
    <s v="E1B"/>
    <s v="Elek"/>
    <s v="Kleinverbruik"/>
    <s v="JRL Jaarlijks"/>
    <s v="Ja"/>
    <s v="Administratief aan"/>
    <s v="Voorschotten toegelaten"/>
    <s v="E_DVK - Profielklik"/>
    <d v="2022-01-06T00:00:00"/>
    <n v="86"/>
    <n v="80"/>
    <m/>
    <m/>
    <m/>
    <n v="0"/>
    <n v="48"/>
    <n v="3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rovincialeweg 109 BY - BUNNIK"/>
    <s v="Groep op factuurstrc"/>
    <s v="E0044006890098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3"/>
    <x v="789"/>
    <d v="2021-01-01T00:00:00"/>
    <x v="0"/>
    <s v="Ja"/>
    <s v="Factureerbaar"/>
    <s v="In bedrijf"/>
    <s v="Provincialeweg"/>
    <s v="83"/>
    <s v="BY"/>
    <s v="3981 AN"/>
    <s v="BUNNIK"/>
    <s v="E1B"/>
    <s v="Elek"/>
    <s v="Kleinverbruik"/>
    <s v="JRL Jaarlijks"/>
    <s v="Ja"/>
    <s v="Administratief aan"/>
    <s v="Voorschotten toegelaten"/>
    <s v="E_DVK - Profielklik"/>
    <d v="2022-01-06T00:00:00"/>
    <n v="524"/>
    <n v="520"/>
    <m/>
    <m/>
    <m/>
    <n v="0"/>
    <n v="592"/>
    <n v="6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rovincialeweg 83 BY - BUNNIK"/>
    <s v="Groep op factuurstrc"/>
    <s v="E0044006890099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4"/>
    <x v="790"/>
    <d v="2021-01-01T00:00:00"/>
    <x v="0"/>
    <s v="Ja"/>
    <s v="Factureerbaar"/>
    <s v="In bedrijf"/>
    <s v="RIJSBRUGGERWEG"/>
    <s v="2"/>
    <s v=""/>
    <s v="3981 HN"/>
    <s v="BUNNIK"/>
    <s v="E1B"/>
    <s v="Elek"/>
    <s v="Kleinverbruik"/>
    <s v="JRL Jaarlijks"/>
    <s v="Ja"/>
    <s v="Administratief aan"/>
    <s v="Voorschotten toegelaten"/>
    <s v="E_DVK - Profielklik"/>
    <d v="2022-01-06T00:00:00"/>
    <n v="376"/>
    <n v="356"/>
    <m/>
    <m/>
    <m/>
    <n v="0"/>
    <n v="172"/>
    <n v="1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ijsbruggerweg 2  - BUNNIK"/>
    <s v="Groep op factuurstrc"/>
    <s v="E0044006927169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5"/>
    <x v="791"/>
    <d v="2021-01-01T00:00:00"/>
    <x v="0"/>
    <s v="Ja"/>
    <s v="Factureerbaar"/>
    <s v="In bedrijf"/>
    <s v="RIJSBRUGGERWEG"/>
    <s v="4"/>
    <s v=""/>
    <s v="3981 HN"/>
    <s v="BUNNIK"/>
    <s v="E1B"/>
    <s v="Elek"/>
    <s v="Kleinverbruik"/>
    <s v="JRL Jaarlijks"/>
    <s v="Ja"/>
    <s v="Administratief aan"/>
    <s v="Voorschotten toegelaten"/>
    <s v="E_DVK - Profielklik"/>
    <d v="2022-01-06T00:00:00"/>
    <n v="433"/>
    <n v="689"/>
    <m/>
    <m/>
    <m/>
    <n v="0"/>
    <n v="592"/>
    <n v="69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ijsbruggerweg 4  - BUNNIK"/>
    <s v="Groep op factuurstrc"/>
    <s v="E0044006927168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6"/>
    <x v="792"/>
    <d v="2021-01-01T00:00:00"/>
    <x v="0"/>
    <s v="Ja"/>
    <s v="Factureerbaar"/>
    <s v="In bedrijf"/>
    <s v="Marsdijk"/>
    <s v="5"/>
    <s v=""/>
    <s v="3981 HE"/>
    <s v="BUNNIK"/>
    <s v="E1B"/>
    <s v="Elek"/>
    <s v="Kleinverbruik"/>
    <s v="JRL Jaarlijks"/>
    <s v="Ja"/>
    <s v="Administratief aan"/>
    <s v="Voorschotten toegelaten"/>
    <s v="E_DVK - Profielklik"/>
    <d v="2022-01-06T00:00:00"/>
    <n v="276"/>
    <n v="244"/>
    <m/>
    <m/>
    <m/>
    <n v="0"/>
    <n v="232"/>
    <n v="2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Marsdijk 5  - BUNNIK"/>
    <s v="Groep op factuurstrc"/>
    <s v="E0044006927169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7"/>
    <x v="793"/>
    <d v="2021-01-01T00:00:00"/>
    <x v="0"/>
    <s v="Ja"/>
    <s v="Factureerbaar"/>
    <s v="In bedrijf"/>
    <s v="Achterdijk"/>
    <s v="26"/>
    <s v=""/>
    <s v="3981 HB"/>
    <s v="BUNNIK"/>
    <s v="E1B"/>
    <s v="Elek"/>
    <s v="Kleinverbruik"/>
    <s v="JRL Jaarlijks"/>
    <s v="Ja"/>
    <s v="Administratief aan"/>
    <s v="Voorschotten toegelaten"/>
    <s v="E_DVK - Profielklik"/>
    <d v="2022-01-06T00:00:00"/>
    <n v="418"/>
    <n v="430"/>
    <m/>
    <m/>
    <m/>
    <n v="0"/>
    <n v="472"/>
    <n v="44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26  - BUNNIK"/>
    <s v="Groep op factuurstrc"/>
    <s v="E0044006890083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8"/>
    <x v="794"/>
    <d v="2021-01-01T00:00:00"/>
    <x v="0"/>
    <s v="Ja"/>
    <s v="Factureerbaar"/>
    <s v="In bedrijf"/>
    <s v="Achterdijk"/>
    <s v="18"/>
    <s v=""/>
    <s v="3981 HB"/>
    <s v="BUNNIK"/>
    <s v="E1B"/>
    <s v="Elek"/>
    <s v="Kleinverbruik"/>
    <s v="JRL Jaarlijks"/>
    <s v="Ja"/>
    <s v="Administratief aan"/>
    <s v="Voorschotten toegelaten"/>
    <s v="E_DVK - Profielklik"/>
    <d v="2022-01-05T00:00:00"/>
    <n v="480"/>
    <n v="401"/>
    <m/>
    <m/>
    <m/>
    <n v="0"/>
    <n v="396"/>
    <n v="37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18  - BUNNIK"/>
    <s v="Groep op factuurstrc"/>
    <s v="E0044006890081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39"/>
    <x v="795"/>
    <d v="2021-01-01T00:00:00"/>
    <x v="0"/>
    <s v="Ja"/>
    <s v="Factureerbaar"/>
    <s v="In bedrijf"/>
    <s v="Achterdijk"/>
    <s v="32"/>
    <s v=""/>
    <s v="3981 HB"/>
    <s v="BUNNIK"/>
    <s v="E1B"/>
    <s v="Elek"/>
    <s v="Kleinverbruik"/>
    <s v="JRL Jaarlijks"/>
    <s v="Ja"/>
    <s v="Administratief aan"/>
    <s v="Voorschotten toegelaten"/>
    <s v="E_DVK - Profielklik"/>
    <d v="2022-01-06T00:00:00"/>
    <n v="345"/>
    <n v="375"/>
    <m/>
    <m/>
    <m/>
    <n v="0"/>
    <n v="204"/>
    <n v="1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32  - BUNNIK"/>
    <s v="Groep op factuurstrc"/>
    <s v="E0044006890082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0"/>
    <x v="796"/>
    <d v="2021-01-01T00:00:00"/>
    <x v="0"/>
    <s v="Ja"/>
    <s v="Factureerbaar"/>
    <s v="In bedrijf"/>
    <s v="Sportlaan"/>
    <s v="2"/>
    <s v="TO"/>
    <s v="3981 HP"/>
    <s v="BUNNIK"/>
    <s v="E1B"/>
    <s v="Elek"/>
    <s v="Kleinverbruik"/>
    <s v="JRL Jaarlijks"/>
    <s v="Ja"/>
    <s v="Administratief aan"/>
    <s v="Voorschotten toegelaten"/>
    <s v="E_DVK - Profielklik"/>
    <d v="2022-01-05T00:00:00"/>
    <n v="1078"/>
    <n v="1196"/>
    <m/>
    <m/>
    <m/>
    <n v="0"/>
    <n v="1078"/>
    <n v="1196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Sportlaan 2 TO - BUNNIK"/>
    <s v="Groep op factuurstrc"/>
    <s v="E0051004314129618"/>
    <m/>
    <s v=""/>
    <s v="Stedin Netbeheer Utrecht"/>
    <s v="871687400000002254"/>
    <s v="0"/>
    <s v="8742030102119"/>
    <s v="3x25A"/>
    <n v="0"/>
    <s v="Nee"/>
    <s v="Ja"/>
    <s v=""/>
    <s v=""/>
    <s v=""/>
    <s v="CE02967957"/>
    <s v="EO002984"/>
    <s v="Gemeente Bunnik VRI 2022"/>
    <s v=""/>
    <n v="1"/>
  </r>
  <r>
    <x v="6"/>
    <x v="6"/>
    <s v="30278213"/>
    <s v="O32397362"/>
    <x v="0"/>
    <s v="O32397363"/>
    <s v="O32520141"/>
    <x v="797"/>
    <d v="2021-01-01T00:00:00"/>
    <x v="0"/>
    <s v="Ja"/>
    <s v="Factureerbaar"/>
    <s v="In bedrijf"/>
    <s v="Rijnsoever"/>
    <s v="5"/>
    <s v="BY"/>
    <s v="3981 HJ"/>
    <s v="BUNNIK"/>
    <s v="E1B"/>
    <s v="Elek"/>
    <s v="Kleinverbruik"/>
    <s v="JRL Jaarlijks"/>
    <s v="Ja"/>
    <s v="Administratief aan"/>
    <s v="Voorschotten toegelaten"/>
    <s v="E_DVK - Profielklik"/>
    <d v="2022-01-06T00:00:00"/>
    <n v="230"/>
    <n v="244"/>
    <m/>
    <m/>
    <m/>
    <n v="0"/>
    <n v="308"/>
    <n v="34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ijnsoever 5 BY - BUNNIK"/>
    <s v="Groep op factuurstrc"/>
    <s v="E0044006927171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2"/>
    <x v="798"/>
    <d v="2021-01-01T00:00:00"/>
    <x v="0"/>
    <s v="Ja"/>
    <s v="Factureerbaar"/>
    <s v="In bedrijf"/>
    <s v="Grotelaan"/>
    <s v="10"/>
    <s v="BY"/>
    <s v="3981 HC"/>
    <s v="BUNNIK"/>
    <s v="E1B"/>
    <s v="Elek"/>
    <s v="Kleinverbruik"/>
    <s v="JRL Jaarlijks"/>
    <s v="Ja"/>
    <s v="Administratief aan"/>
    <s v="Voorschotten toegelaten"/>
    <s v="E_DVK - Profielklik"/>
    <d v="2022-01-06T00:00:00"/>
    <n v="227"/>
    <n v="239"/>
    <m/>
    <m/>
    <m/>
    <n v="0"/>
    <n v="244"/>
    <n v="22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Grotelaan 10 BY - BUNNIK"/>
    <s v="Groep op factuurstrc"/>
    <s v="E0044006890090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3"/>
    <x v="799"/>
    <d v="2021-01-01T00:00:00"/>
    <x v="0"/>
    <s v="Ja"/>
    <s v="Factureerbaar"/>
    <s v="In bedrijf"/>
    <s v="Grotelaan"/>
    <s v="4"/>
    <s v="BY"/>
    <s v="3981 HC"/>
    <s v="BUNNIK"/>
    <s v="E1A"/>
    <s v="Elek"/>
    <s v="Kleinverbruik"/>
    <s v="JRL Jaarlijks"/>
    <s v="Nee"/>
    <s v=""/>
    <s v="Voorschotten toegelaten"/>
    <s v="E_DVK - Profielklik"/>
    <d v="2021-07-01T00:00:00"/>
    <n v="453.05"/>
    <n v="243.95"/>
    <m/>
    <m/>
    <m/>
    <n v="0"/>
    <n v="696"/>
    <n v="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Grotelaan 4 BY - BUNNIK"/>
    <s v="Groep op factuurstrc"/>
    <s v="866651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4"/>
    <x v="800"/>
    <d v="2021-01-01T00:00:00"/>
    <x v="0"/>
    <s v="Ja"/>
    <s v="Factureerbaar"/>
    <s v="In bedrijf"/>
    <s v="Van Hardenbroeklaan"/>
    <s v="10"/>
    <s v=""/>
    <s v="3981 EP"/>
    <s v="BUNNIK"/>
    <s v="E1B"/>
    <s v="Elek"/>
    <s v="Kleinverbruik"/>
    <s v="JRL Jaarlijks"/>
    <s v="Ja"/>
    <s v="Administratief aan"/>
    <s v="Voorschotten toegelaten"/>
    <s v="E_DVK - Profielklik"/>
    <d v="2021-01-01T00:00:00"/>
    <n v="2364"/>
    <n v="2216"/>
    <n v="0"/>
    <n v="0"/>
    <m/>
    <n v="0"/>
    <n v="2377"/>
    <n v="2229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Van Hardenbroeklaan 10  - BUNNIK"/>
    <s v="Groep op factuurstrc"/>
    <s v="E0044006890092517"/>
    <m/>
    <s v=""/>
    <s v="Stedin Netbeheer Utrecht"/>
    <s v="871687400000002254"/>
    <s v="0"/>
    <s v="8742030102119"/>
    <s v="3x25A"/>
    <n v="0"/>
    <s v="Nee"/>
    <s v="Ja"/>
    <s v=""/>
    <s v=""/>
    <s v=""/>
    <s v="CE02967959"/>
    <s v="EO002984"/>
    <s v="Gemeente Bunnik VRI 2022"/>
    <s v=""/>
    <n v="1"/>
  </r>
  <r>
    <x v="6"/>
    <x v="6"/>
    <s v="30278213"/>
    <s v="O32397362"/>
    <x v="0"/>
    <s v="O32397363"/>
    <s v="O32520145"/>
    <x v="801"/>
    <d v="2021-01-01T00:00:00"/>
    <x v="0"/>
    <s v="Ja"/>
    <s v="Factureerbaar"/>
    <s v="In bedrijf"/>
    <s v="Vossegatsedijk"/>
    <s v="1"/>
    <s v="BY"/>
    <s v="3981 HS"/>
    <s v="BUNNIK"/>
    <s v="E1B"/>
    <s v="Elek"/>
    <s v="Kleinverbruik"/>
    <s v="JRL Jaarlijks"/>
    <s v="Ja"/>
    <s v="Administratief aan"/>
    <s v="Voorschotten toegelaten"/>
    <s v="E_DVK - Profielklik"/>
    <d v="2022-01-06T00:00:00"/>
    <n v="72"/>
    <n v="79"/>
    <m/>
    <m/>
    <m/>
    <n v="0"/>
    <n v="64"/>
    <n v="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ossegatsedijk 1 BY - BUNNIK"/>
    <s v="Groep op factuurstrc"/>
    <s v="E0044006927166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6"/>
    <x v="802"/>
    <d v="2021-01-01T00:00:00"/>
    <x v="0"/>
    <s v="Ja"/>
    <s v="Factureerbaar"/>
    <s v="In bedrijf"/>
    <s v="Vossegatsedijk"/>
    <s v="3"/>
    <s v="BY"/>
    <s v="3981 HS"/>
    <s v="BUNNIK"/>
    <s v="E1B"/>
    <s v="Elek"/>
    <s v="Kleinverbruik"/>
    <s v="JRL Jaarlijks"/>
    <s v="Ja"/>
    <s v="Administratief aan"/>
    <s v="Voorschotten toegelaten"/>
    <s v="E_DVK - Profielklik"/>
    <d v="2022-01-06T00:00:00"/>
    <n v="48"/>
    <n v="54"/>
    <m/>
    <m/>
    <m/>
    <n v="0"/>
    <n v="40"/>
    <n v="6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ossegatsedijk 3 BY - BUNNIK"/>
    <s v="Groep op factuurstrc"/>
    <s v="E0044006927166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7"/>
    <x v="803"/>
    <d v="2021-01-01T00:00:00"/>
    <x v="0"/>
    <s v="Ja"/>
    <s v="Factureerbaar"/>
    <s v="In bedrijf"/>
    <s v="RHIJNAUWENSELAAN"/>
    <s v="9"/>
    <s v="BY"/>
    <s v="3981 HH"/>
    <s v="BUNNIK"/>
    <s v="E1B"/>
    <s v="Elek"/>
    <s v="Kleinverbruik"/>
    <s v="JRL Jaarlijks"/>
    <s v="Ja"/>
    <s v="Administratief aan"/>
    <s v="Voorschotten toegelaten"/>
    <s v="E_DVK - Profielklik"/>
    <d v="2021-01-21T00:00:00"/>
    <n v="48"/>
    <n v="53"/>
    <m/>
    <m/>
    <m/>
    <n v="0"/>
    <n v="48"/>
    <n v="5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hijnauwenselaan 9 BY - BUNNIK"/>
    <s v="Groep op factuurstrc"/>
    <s v="E0044006890099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8"/>
    <x v="804"/>
    <d v="2021-01-01T00:00:00"/>
    <x v="0"/>
    <s v="Ja"/>
    <s v="Factureerbaar"/>
    <s v="In bedrijf"/>
    <s v="Koningslaan"/>
    <s v="17"/>
    <s v="BY"/>
    <s v="3981 HD"/>
    <s v="BUNNIK"/>
    <s v="E1B"/>
    <s v="Elek"/>
    <s v="Kleinverbruik"/>
    <s v="JRL Jaarlijks"/>
    <s v="Ja"/>
    <s v="Administratief aan"/>
    <s v="Voorschotten toegelaten"/>
    <s v="E_DVK - Profielklik"/>
    <d v="2022-01-06T00:00:00"/>
    <n v="230"/>
    <n v="205"/>
    <m/>
    <m/>
    <m/>
    <n v="0"/>
    <n v="888"/>
    <n v="10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ningslaan 17 BY - BUNNIK"/>
    <s v="Groep op factuurstrc"/>
    <s v="E0044006890090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49"/>
    <x v="805"/>
    <d v="2021-01-01T00:00:00"/>
    <x v="0"/>
    <s v="Ja"/>
    <s v="Factureerbaar"/>
    <s v="In bedrijf"/>
    <s v="RHIJNAUWENSELAAN"/>
    <s v="3"/>
    <s v=""/>
    <s v="3981 HH"/>
    <s v="BUNNIK"/>
    <s v="E1B"/>
    <s v="Elek"/>
    <s v="Kleinverbruik"/>
    <s v="JRL Jaarlijks"/>
    <s v="Ja"/>
    <s v="Administratief aan"/>
    <s v="Voorschotten toegelaten"/>
    <s v="E_DVK - Profielklik"/>
    <d v="2022-01-05T00:00:00"/>
    <n v="132"/>
    <n v="127"/>
    <m/>
    <m/>
    <m/>
    <n v="0"/>
    <n v="80"/>
    <n v="14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hijnauwenselaan 3  - BUNNIK"/>
    <s v="Groep op factuurstrc"/>
    <s v="E0044006890098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0"/>
    <x v="806"/>
    <d v="2021-01-01T00:00:00"/>
    <x v="20"/>
    <s v="Nee"/>
    <s v="Factureerbaar"/>
    <s v="In bedrijf"/>
    <s v="RHIJNAUWENSELAAN"/>
    <s v="18"/>
    <s v=""/>
    <s v="3981 HH"/>
    <s v="BUNNIK"/>
    <s v="E1B"/>
    <s v="Elek"/>
    <s v="Kleinverbruik"/>
    <s v="JRL Jaarlijks"/>
    <s v="Ja"/>
    <s v="Administratief aan"/>
    <s v="Voorschotten toegelaten"/>
    <s v="E_DVK - Profielklik"/>
    <d v="2022-01-06T00:00:00"/>
    <n v="166"/>
    <n v="159"/>
    <m/>
    <m/>
    <m/>
    <n v="0"/>
    <n v="180"/>
    <n v="1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hijnauwenselaan 18  - BUNNIK"/>
    <s v="Groep op factuurstrc"/>
    <s v="E0044006890099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1"/>
    <x v="807"/>
    <d v="2021-01-01T00:00:00"/>
    <x v="0"/>
    <s v="Ja"/>
    <s v="Factureerbaar"/>
    <s v="In bedrijf"/>
    <s v="Koningslaan"/>
    <s v="7"/>
    <s v="GMA"/>
    <s v="3981 HD"/>
    <s v="BUNNIK"/>
    <s v="E1B"/>
    <s v="Elek"/>
    <s v="Kleinverbruik"/>
    <s v="JRL Jaarlijks"/>
    <s v="Ja"/>
    <s v="Administratief aan"/>
    <s v="Voorschotten toegelaten"/>
    <s v="E_DVK - Profielklik"/>
    <d v="2022-01-06T00:00:00"/>
    <n v="103"/>
    <n v="96"/>
    <m/>
    <m/>
    <m/>
    <n v="0"/>
    <n v="56"/>
    <n v="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ningslaan 7  - BUNNIK"/>
    <s v="Groep op factuurstrc"/>
    <s v="E0044006890089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2"/>
    <x v="808"/>
    <d v="2021-01-01T00:00:00"/>
    <x v="0"/>
    <s v="Ja"/>
    <s v="Factureerbaar"/>
    <s v="In bedrijf"/>
    <s v="Koningslaan"/>
    <s v="32"/>
    <s v=""/>
    <s v="3981 HD"/>
    <s v="BUNNIK"/>
    <s v="E1B"/>
    <s v="Elek"/>
    <s v="Kleinverbruik"/>
    <s v="JRL Jaarlijks"/>
    <s v="Ja"/>
    <s v="Administratief aan"/>
    <s v="Voorschotten toegelaten"/>
    <s v="E_DVK - Profielklik"/>
    <d v="2022-01-05T00:00:00"/>
    <n v="63"/>
    <n v="59"/>
    <m/>
    <m/>
    <m/>
    <n v="0"/>
    <n v="52"/>
    <n v="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ningslaan 32  - BUNNIK"/>
    <s v="Groep op factuurstrc"/>
    <s v="E0044006890091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3"/>
    <x v="809"/>
    <d v="2021-01-01T00:00:00"/>
    <x v="0"/>
    <s v="Ja"/>
    <s v="Factureerbaar"/>
    <s v="In bedrijf"/>
    <s v="Koningslaan"/>
    <s v="1"/>
    <s v="BY"/>
    <s v="3981 HD"/>
    <s v="BUNNIK"/>
    <s v="E1B"/>
    <s v="Elek"/>
    <s v="Kleinverbruik"/>
    <s v="JRL Jaarlijks"/>
    <s v="Ja"/>
    <s v="Administratief aan"/>
    <s v="Voorschotten toegelaten"/>
    <s v="E_DVK - Profielklik"/>
    <d v="2022-01-06T00:00:00"/>
    <n v="326"/>
    <n v="295"/>
    <m/>
    <m/>
    <m/>
    <n v="0"/>
    <n v="432"/>
    <n v="4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ningslaan 1 BY - BUNNIK"/>
    <s v="Groep op factuurstrc"/>
    <s v="E0044006890093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4"/>
    <x v="810"/>
    <d v="2021-01-01T00:00:00"/>
    <x v="0"/>
    <s v="Ja"/>
    <s v="Factureerbaar"/>
    <s v="In bedrijf"/>
    <s v="Langstraat"/>
    <s v="32"/>
    <s v="THV"/>
    <s v="3981 EV"/>
    <s v="BUNNIK"/>
    <s v="E1B"/>
    <s v="Elek"/>
    <s v="Kleinverbruik"/>
    <s v="JRL Jaarlijks"/>
    <s v="Ja"/>
    <s v="Administratief aan"/>
    <s v="Voorschotten toegelaten"/>
    <s v="E_DVK - Profielklik"/>
    <d v="2022-01-05T00:00:00"/>
    <n v="80"/>
    <n v="84"/>
    <m/>
    <m/>
    <m/>
    <n v="0"/>
    <n v="348"/>
    <n v="3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angstraat 32  - BUNNIK"/>
    <s v="Groep op factuurstrc"/>
    <s v="E0044006890091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5"/>
    <x v="811"/>
    <d v="2021-01-01T00:00:00"/>
    <x v="0"/>
    <s v="Ja"/>
    <s v="Factureerbaar"/>
    <s v="In bedrijf"/>
    <s v="Langstraat"/>
    <s v="12"/>
    <s v="BY"/>
    <s v="3981 EV"/>
    <s v="BUNNIK"/>
    <s v="E1B"/>
    <s v="Elek"/>
    <s v="Kleinverbruik"/>
    <s v="JRL Jaarlijks"/>
    <s v="Ja"/>
    <s v="Administratief aan"/>
    <s v="Voorschotten toegelaten"/>
    <s v="E_DVK - Profielklik"/>
    <d v="2022-01-05T00:00:00"/>
    <n v="26"/>
    <n v="27"/>
    <m/>
    <m/>
    <m/>
    <n v="0"/>
    <n v="44"/>
    <n v="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angstraat 12 BY - BUNNIK"/>
    <s v="Groep op factuurstrc"/>
    <s v="E0044006890090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6"/>
    <x v="812"/>
    <d v="2021-01-01T00:00:00"/>
    <x v="0"/>
    <s v="Ja"/>
    <s v="Factureerbaar"/>
    <s v="In bedrijf"/>
    <s v="Koningin Julianalaan"/>
    <s v="2"/>
    <s v="BY"/>
    <s v="3981 BB"/>
    <s v="BUNNIK"/>
    <s v="E1B"/>
    <s v="Elek"/>
    <s v="Kleinverbruik"/>
    <s v="JRL Jaarlijks"/>
    <s v="Ja"/>
    <s v="Administratief aan"/>
    <s v="Voorschotten toegelaten"/>
    <s v="E_DVK - Profielklik"/>
    <d v="2022-01-04T00:00:00"/>
    <n v="6174"/>
    <n v="4835"/>
    <m/>
    <m/>
    <m/>
    <n v="0"/>
    <n v="6174"/>
    <n v="4835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Koningin Julianalaan 2 BY - BUNNIK"/>
    <s v="Groep op factuurstrc"/>
    <s v="E0051004314129018"/>
    <m/>
    <s v=""/>
    <s v="Stedin Netbeheer Utrecht"/>
    <s v="871687400000002254"/>
    <s v="0"/>
    <s v="8742030102119"/>
    <s v="3x25A"/>
    <n v="0"/>
    <s v="Nee"/>
    <s v="Ja"/>
    <s v=""/>
    <s v=""/>
    <s v=""/>
    <s v="CE02967961"/>
    <s v="EO002984"/>
    <s v="Gemeente Bunnik VRI 2022"/>
    <s v=""/>
    <n v="1"/>
  </r>
  <r>
    <x v="6"/>
    <x v="6"/>
    <s v="30278213"/>
    <s v="O32397362"/>
    <x v="0"/>
    <s v="O32397363"/>
    <s v="O32520157"/>
    <x v="813"/>
    <d v="2021-01-01T00:00:00"/>
    <x v="0"/>
    <s v="Ja"/>
    <s v="Factureerbaar"/>
    <s v="In bedrijf"/>
    <s v="Weteringsdijk"/>
    <s v="2"/>
    <s v="BY"/>
    <s v="3984 LL"/>
    <s v="ODIJK"/>
    <s v="E1B"/>
    <s v="Elek"/>
    <s v="Kleinverbruik"/>
    <s v="JRL Jaarlijks"/>
    <s v="Ja"/>
    <s v="Administratief aan"/>
    <s v="Voorschotten toegelaten"/>
    <s v="E_DVK - Profielklik"/>
    <d v="2022-01-14T00:00:00"/>
    <n v="592"/>
    <n v="570"/>
    <m/>
    <m/>
    <m/>
    <n v="0"/>
    <n v="496"/>
    <n v="57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teringsdijk 2 BY - ODIJK"/>
    <s v="Groep op factuurstrc"/>
    <s v="E0044006903918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8"/>
    <x v="814"/>
    <d v="2021-01-01T00:00:00"/>
    <x v="0"/>
    <s v="Ja"/>
    <s v="Factureerbaar"/>
    <s v="In bedrijf"/>
    <s v="SCHADEWIJKERWEG"/>
    <s v="8"/>
    <s v="BY"/>
    <s v="3984 LH"/>
    <s v="ODIJK"/>
    <s v="E1B"/>
    <s v="Elek"/>
    <s v="Kleinverbruik"/>
    <s v="JRL Jaarlijks"/>
    <s v="Ja"/>
    <s v="Administratief aan"/>
    <s v="Voorschotten toegelaten"/>
    <s v="E_DVK - Profielklik"/>
    <d v="2022-01-19T00:00:00"/>
    <n v="1696"/>
    <n v="1721"/>
    <m/>
    <m/>
    <m/>
    <n v="0"/>
    <n v="880"/>
    <n v="6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chadewijkerweg 8 BY - ODIJK"/>
    <s v="Groep op factuurstrc"/>
    <s v="E0044006903918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59"/>
    <x v="815"/>
    <d v="2021-01-01T00:00:00"/>
    <x v="0"/>
    <s v="Ja"/>
    <s v="Factureerbaar"/>
    <s v="In bedrijf"/>
    <s v="VINKENBURGWEG"/>
    <s v="3"/>
    <s v="BY"/>
    <s v="3984 LM"/>
    <s v="ODIJK"/>
    <s v="E1B"/>
    <s v="Elek"/>
    <s v="Kleinverbruik"/>
    <s v="JRL Jaarlijks"/>
    <s v="Ja"/>
    <s v="Administratief aan"/>
    <s v="Voorschotten toegelaten"/>
    <s v="E_DVK - Profielklik"/>
    <d v="2021-01-01T00:00:00"/>
    <n v="82"/>
    <n v="224"/>
    <n v="0"/>
    <n v="0"/>
    <m/>
    <n v="0"/>
    <n v="84"/>
    <n v="2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inkenburgweg 3 BY - ODIJK"/>
    <s v="Groep op factuurstrc"/>
    <s v="E0044006903918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0"/>
    <x v="816"/>
    <d v="2021-01-01T00:00:00"/>
    <x v="0"/>
    <s v="Ja"/>
    <s v="Factureerbaar"/>
    <s v="In bedrijf"/>
    <s v="SCHOUDERMANTEL"/>
    <s v="64"/>
    <s v="BY"/>
    <s v="3984 ST"/>
    <s v="ODIJK"/>
    <s v="E1B"/>
    <s v="Elek"/>
    <s v="Kleinverbruik"/>
    <s v="JRL Jaarlijks"/>
    <s v="Ja"/>
    <s v="Administratief aan"/>
    <s v="Voorschotten toegelaten"/>
    <s v="E_DVK - Profielklik"/>
    <d v="2022-01-05T00:00:00"/>
    <n v="66"/>
    <n v="81"/>
    <m/>
    <m/>
    <m/>
    <n v="0"/>
    <n v="84"/>
    <n v="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choudermantel 64 BY - ODIJK"/>
    <s v="Groep op factuurstrc"/>
    <s v="E0044006903875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1"/>
    <x v="817"/>
    <d v="2021-01-01T00:00:00"/>
    <x v="0"/>
    <s v="Ja"/>
    <s v="Factureerbaar"/>
    <s v="In bedrijf"/>
    <s v="WERKHOVENSEWEG"/>
    <s v="5"/>
    <s v="BY"/>
    <s v="3984 LG"/>
    <s v="ODIJK"/>
    <s v="E1B"/>
    <s v="Elek"/>
    <s v="Kleinverbruik"/>
    <s v="JRL Jaarlijks"/>
    <s v="Ja"/>
    <s v="Administratief aan"/>
    <s v="Voorschotten toegelaten"/>
    <s v="E_DVK - Profielklik"/>
    <d v="2022-01-06T00:00:00"/>
    <n v="307"/>
    <n v="360"/>
    <m/>
    <m/>
    <m/>
    <n v="0"/>
    <n v="176"/>
    <n v="1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5 BY - ODIJK"/>
    <s v="Groep op factuurstrc"/>
    <s v="E0044006903917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2"/>
    <x v="818"/>
    <d v="2021-01-01T00:00:00"/>
    <x v="0"/>
    <s v="Ja"/>
    <s v="Factureerbaar"/>
    <s v="In bedrijf"/>
    <s v="WERKHOVENSEWEG"/>
    <s v="1"/>
    <s v="BY"/>
    <s v="3984 LG"/>
    <s v="ODIJK"/>
    <s v="E1B"/>
    <s v="Elek"/>
    <s v="Kleinverbruik"/>
    <s v="JRL Jaarlijks"/>
    <s v="Ja"/>
    <s v="Administratief aan"/>
    <s v="Voorschotten toegelaten"/>
    <s v="E_DVK - Profielklik"/>
    <d v="2022-01-06T00:00:00"/>
    <n v="204"/>
    <n v="216"/>
    <m/>
    <m/>
    <m/>
    <n v="0"/>
    <n v="356"/>
    <n v="33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 BY - ODIJK"/>
    <s v="Groep op factuurstrc"/>
    <s v="E0044006903917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3"/>
    <x v="819"/>
    <d v="2021-01-01T00:00:00"/>
    <x v="0"/>
    <s v="Ja"/>
    <s v="Factureerbaar"/>
    <s v="In bedrijf"/>
    <s v="Achterdijk"/>
    <s v="50"/>
    <s v="BY"/>
    <s v="3984 LE"/>
    <s v="ODIJK"/>
    <s v="E1B"/>
    <s v="Elek"/>
    <s v="Kleinverbruik"/>
    <s v="JRL Jaarlijks"/>
    <s v="Ja"/>
    <s v="Administratief aan"/>
    <s v="Voorschotten toegelaten"/>
    <s v="E_DVK - Profielklik"/>
    <d v="2022-01-06T00:00:00"/>
    <n v="565"/>
    <n v="615"/>
    <m/>
    <m/>
    <m/>
    <n v="0"/>
    <n v="72"/>
    <n v="6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50 BY - ODIJK"/>
    <s v="Groep op factuurstrc"/>
    <s v="E0044006903874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4"/>
    <x v="820"/>
    <d v="2021-01-01T00:00:00"/>
    <x v="0"/>
    <s v="Ja"/>
    <s v="Factureerbaar"/>
    <s v="In bedrijf"/>
    <s v="HOUTENSEWEG"/>
    <s v="8"/>
    <s v="BY"/>
    <s v="3984 LJ"/>
    <s v="ODIJK"/>
    <s v="E1B"/>
    <s v="Elek"/>
    <s v="Kleinverbruik"/>
    <s v="JRL Jaarlijks"/>
    <s v="Ja"/>
    <s v="Administratief aan"/>
    <s v="Voorschotten toegelaten"/>
    <s v="E_DVK - Profielklik"/>
    <d v="2022-01-06T00:00:00"/>
    <n v="566"/>
    <n v="532"/>
    <m/>
    <m/>
    <m/>
    <n v="0"/>
    <n v="420"/>
    <n v="4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utenseweg 8 BY - ODIJK"/>
    <s v="Groep op factuurstrc"/>
    <s v="E0044006903916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5"/>
    <x v="821"/>
    <d v="2021-01-01T00:00:00"/>
    <x v="0"/>
    <s v="Ja"/>
    <s v="Factureerbaar"/>
    <s v="In bedrijf"/>
    <s v="Achterdijk"/>
    <s v="36"/>
    <s v="BY"/>
    <s v="3984 LE"/>
    <s v="ODIJK"/>
    <s v="E1B"/>
    <s v="Elek"/>
    <s v="Kleinverbruik"/>
    <s v="JRL Jaarlijks"/>
    <s v="Ja"/>
    <s v="Administratief aan"/>
    <s v="Voorschotten toegelaten"/>
    <s v="E_DVK - Profielklik"/>
    <d v="2022-01-04T00:00:00"/>
    <n v="761"/>
    <n v="799"/>
    <m/>
    <m/>
    <m/>
    <n v="0"/>
    <n v="1244"/>
    <n v="129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36 BY - ODIJK"/>
    <s v="Groep op factuurstrc"/>
    <s v="E0044006903873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6"/>
    <x v="822"/>
    <d v="2021-01-01T00:00:00"/>
    <x v="0"/>
    <s v="Ja"/>
    <s v="Factureerbaar"/>
    <s v="In bedrijf"/>
    <s v="Achterdijk"/>
    <s v="38"/>
    <s v="BY"/>
    <s v="3984 LE"/>
    <s v="ODIJK"/>
    <s v="E1B"/>
    <s v="Elek"/>
    <s v="Kleinverbruik"/>
    <s v="JRL Jaarlijks"/>
    <s v="Ja"/>
    <s v="Administratief aan"/>
    <s v="Voorschotten toegelaten"/>
    <s v="E_DVK - Profielklik"/>
    <d v="2022-01-06T00:00:00"/>
    <n v="102"/>
    <n v="109"/>
    <m/>
    <m/>
    <m/>
    <n v="0"/>
    <n v="88"/>
    <n v="10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38 BY - ODIJK"/>
    <s v="Groep op factuurstrc"/>
    <s v="E0044006903862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7"/>
    <x v="823"/>
    <d v="2021-01-01T00:00:00"/>
    <x v="0"/>
    <s v="Ja"/>
    <s v="Factureerbaar"/>
    <s v="In bedrijf"/>
    <s v="Achterdijk"/>
    <s v="48"/>
    <s v="BY"/>
    <s v="3984 LE"/>
    <s v="ODIJK"/>
    <s v="E1B"/>
    <s v="Elek"/>
    <s v="Kleinverbruik"/>
    <s v="JRL Jaarlijks"/>
    <s v="Ja"/>
    <s v="Administratief aan"/>
    <s v="Voorschotten toegelaten"/>
    <s v="E_DVK - Profielklik"/>
    <d v="2022-01-06T00:00:00"/>
    <n v="958"/>
    <n v="1033"/>
    <m/>
    <m/>
    <m/>
    <n v="0"/>
    <n v="696"/>
    <n v="7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48 BY - ODIJK"/>
    <s v="Groep op factuurstrc"/>
    <s v="E0044006903864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8"/>
    <x v="824"/>
    <d v="2021-01-01T00:00:00"/>
    <x v="0"/>
    <s v="Ja"/>
    <s v="Factureerbaar"/>
    <s v="In bedrijf"/>
    <s v="Achterdijk"/>
    <s v="40"/>
    <s v="42"/>
    <s v="3984 LE"/>
    <s v="ODIJK"/>
    <s v="E1B"/>
    <s v="Elek"/>
    <s v="Kleinverbruik"/>
    <s v="JRL Jaarlijks"/>
    <s v="Ja"/>
    <s v="Administratief aan"/>
    <s v="Voorschotten toegelaten"/>
    <s v="E_DVK - Profielklik"/>
    <d v="2022-01-06T00:00:00"/>
    <n v="186"/>
    <n v="200"/>
    <m/>
    <m/>
    <m/>
    <n v="0"/>
    <n v="184"/>
    <n v="20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40 42 - ODIJK"/>
    <s v="Groep op factuurstrc"/>
    <s v="E0044006903860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69"/>
    <x v="825"/>
    <d v="2021-01-01T00:00:00"/>
    <x v="0"/>
    <s v="Ja"/>
    <s v="Factureerbaar"/>
    <s v="In bedrijf"/>
    <s v="KROMMESTEEG"/>
    <s v="1"/>
    <s v="BY"/>
    <s v="3984 NE"/>
    <s v="ODIJK"/>
    <s v="E1B"/>
    <s v="Elek"/>
    <s v="Kleinverbruik"/>
    <s v="JRL Jaarlijks"/>
    <s v="Ja"/>
    <s v="Administratief aan"/>
    <s v="Voorschotten toegelaten"/>
    <s v="E_DVK - Profielklik"/>
    <d v="2022-04-04T00:00:00"/>
    <n v="372"/>
    <n v="356"/>
    <m/>
    <m/>
    <m/>
    <n v="0"/>
    <n v="296"/>
    <n v="2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rommesteeg 1 BY - ODIJK"/>
    <s v="Groep op factuurstrc"/>
    <s v="E0044006903917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0"/>
    <x v="826"/>
    <d v="2021-01-01T00:00:00"/>
    <x v="0"/>
    <s v="Ja"/>
    <s v="Factureerbaar"/>
    <s v="In bedrijf"/>
    <s v="Zeisterweg"/>
    <s v="107"/>
    <s v=""/>
    <s v="3984 NK"/>
    <s v="ODIJK"/>
    <s v="E1B"/>
    <s v="Elek"/>
    <s v="Kleinverbruik"/>
    <s v="JRL Jaarlijks"/>
    <s v="Ja"/>
    <s v="Administratief aan"/>
    <s v="Voorschotten toegelaten"/>
    <s v="E_DVK - Profielklik"/>
    <d v="2022-01-06T00:00:00"/>
    <n v="333"/>
    <n v="350"/>
    <m/>
    <m/>
    <m/>
    <n v="0"/>
    <n v="320"/>
    <n v="36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Zeisterweg 107  - ODIJK"/>
    <s v="Groep op factuurstrc"/>
    <s v="E0044006903918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1"/>
    <x v="827"/>
    <d v="2021-01-01T00:00:00"/>
    <x v="0"/>
    <s v="Ja"/>
    <s v="Factureerbaar"/>
    <s v="In bedrijf"/>
    <s v="Rijnseweg"/>
    <s v="12"/>
    <s v="TO"/>
    <s v="3984 NG"/>
    <s v="ODIJK"/>
    <s v="E1A"/>
    <s v="Elek"/>
    <s v="Kleinverbruik"/>
    <s v="JRL Jaarlijks"/>
    <s v="Nee"/>
    <s v=""/>
    <s v="Voorschotten toegelaten"/>
    <s v="E_DVK - Profielklik"/>
    <d v="2021-07-27T00:00:00"/>
    <n v="16871"/>
    <n v="0"/>
    <m/>
    <m/>
    <m/>
    <n v="0"/>
    <n v="9848"/>
    <n v="1018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942725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2"/>
    <x v="828"/>
    <d v="2021-01-01T00:00:00"/>
    <x v="0"/>
    <s v="Ja"/>
    <s v="Factureerbaar"/>
    <s v="In bedrijf"/>
    <s v="Rijnseweg"/>
    <s v="12"/>
    <s v="BY"/>
    <s v="3984 NG"/>
    <s v="ODIJK"/>
    <s v="E1B"/>
    <s v="Elek"/>
    <s v="Kleinverbruik"/>
    <s v="JRL Jaarlijks"/>
    <s v="Ja"/>
    <s v="Administratief aan"/>
    <s v="Voorschotten toegelaten"/>
    <s v="E_DVK - Profielklik"/>
    <d v="2022-01-05T00:00:00"/>
    <n v="355"/>
    <n v="373"/>
    <m/>
    <m/>
    <m/>
    <n v="0"/>
    <n v="536"/>
    <n v="4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ijnseweg 12 BY - ODIJK"/>
    <s v="Groep op factuurstrc"/>
    <s v="E0044006903919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3"/>
    <x v="829"/>
    <d v="2021-01-01T00:00:00"/>
    <x v="0"/>
    <s v="Ja"/>
    <s v="Factureerbaar"/>
    <s v="In bedrijf"/>
    <s v="Zeisterweg"/>
    <s v="85"/>
    <s v="BY"/>
    <s v="3984 NK"/>
    <s v="ODIJK"/>
    <s v="E1B"/>
    <s v="Elek"/>
    <s v="Kleinverbruik"/>
    <s v="JRL Jaarlijks"/>
    <s v="Ja"/>
    <s v="Administratief aan"/>
    <s v="Voorschotten toegelaten"/>
    <s v="E_DVK - Profielklik"/>
    <d v="2022-01-06T00:00:00"/>
    <n v="229"/>
    <n v="205"/>
    <m/>
    <m/>
    <m/>
    <n v="0"/>
    <n v="256"/>
    <n v="2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Zeisterweg 85 BY - ODIJK"/>
    <s v="Groep op factuurstrc"/>
    <s v="E0044006903918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4"/>
    <x v="830"/>
    <d v="2021-01-01T00:00:00"/>
    <x v="0"/>
    <s v="Ja"/>
    <s v="Factureerbaar"/>
    <s v="In bedrijf"/>
    <s v="Parallelweg"/>
    <s v="11"/>
    <s v=""/>
    <s v="3981 HG"/>
    <s v="BUNNIK"/>
    <s v="E1B"/>
    <s v="Elek"/>
    <s v="Kleinverbruik"/>
    <s v="JRL Jaarlijks"/>
    <s v="Ja"/>
    <s v="Administratief aan"/>
    <s v="Voorschotten toegelaten"/>
    <s v="E_DVK - Profielklik"/>
    <d v="2022-01-05T00:00:00"/>
    <n v="1080"/>
    <n v="984"/>
    <m/>
    <m/>
    <m/>
    <n v="0"/>
    <n v="948"/>
    <n v="90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arallelweg 11  - BUNNIK"/>
    <s v="Groep op factuurstrc"/>
    <s v="E0044006927171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5"/>
    <x v="831"/>
    <d v="2021-01-01T00:00:00"/>
    <x v="0"/>
    <s v="Ja"/>
    <s v="Factureerbaar"/>
    <s v="In bedrijf"/>
    <s v="Vossegatsedijk"/>
    <s v="2"/>
    <s v="GMA"/>
    <s v="3981 HS"/>
    <s v="BUNNIK"/>
    <s v="E1A"/>
    <s v="Elek"/>
    <s v="Kleinverbruik"/>
    <s v="JRL Jaarlijks"/>
    <s v="Nee"/>
    <s v=""/>
    <s v="Voorschotten toegelaten"/>
    <s v="E_DVK - Profielklik"/>
    <d v="2021-07-01T00:00:00"/>
    <n v="226"/>
    <n v="0"/>
    <m/>
    <m/>
    <m/>
    <n v="0"/>
    <n v="228"/>
    <n v="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ossegatsedijk 2 BY - BUNNIK"/>
    <s v="Groep op factuurstrc"/>
    <s v="9504057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6"/>
    <x v="832"/>
    <d v="2021-01-01T00:00:00"/>
    <x v="0"/>
    <s v="Ja"/>
    <s v="Factureerbaar"/>
    <s v="In bedrijf"/>
    <s v="Koningslaan"/>
    <s v="15"/>
    <s v="NST"/>
    <s v="3981 HD"/>
    <s v="BUNNIK"/>
    <s v="E1B"/>
    <s v="Elek"/>
    <s v="Kleinverbruik"/>
    <s v="JRL Jaarlijks"/>
    <s v="Ja"/>
    <s v="Administratief aan"/>
    <s v="Voorschotten toegelaten"/>
    <s v="E_DVK - Profielklik"/>
    <d v="2022-01-06T00:00:00"/>
    <n v="261"/>
    <n v="228"/>
    <m/>
    <m/>
    <m/>
    <n v="0"/>
    <n v="156"/>
    <n v="1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ningslaan 15 NST - BUNNIK"/>
    <s v="Groep op factuurstrc"/>
    <s v="E0044006890089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7"/>
    <x v="833"/>
    <d v="2021-01-01T00:00:00"/>
    <x v="0"/>
    <s v="Ja"/>
    <s v="Factureerbaar"/>
    <s v="In bedrijf"/>
    <s v="WERKHOVENSEWEG"/>
    <s v="12"/>
    <s v="BIJ"/>
    <s v="3984 LG"/>
    <s v="ODIJK"/>
    <s v="E1B"/>
    <s v="Elek"/>
    <s v="Kleinverbruik"/>
    <s v="JRL Jaarlijks"/>
    <s v="Ja"/>
    <s v="Administratief aan"/>
    <s v="Voorschotten toegelaten"/>
    <s v="E_DVK - Profielklik"/>
    <d v="2022-01-06T00:00:00"/>
    <n v="257"/>
    <n v="255"/>
    <m/>
    <m/>
    <m/>
    <n v="0"/>
    <n v="168"/>
    <n v="14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2 BIJ - ODIJK"/>
    <s v="Groep op factuurstrc"/>
    <s v="E0044006903919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8"/>
    <x v="834"/>
    <d v="2021-01-01T00:00:00"/>
    <x v="0"/>
    <s v="Ja"/>
    <s v="Factureerbaar"/>
    <s v="In bedrijf"/>
    <s v="Burgweg"/>
    <s v="3"/>
    <s v="BIJ"/>
    <s v="3984 LK"/>
    <s v="ODIJK"/>
    <s v="E1B"/>
    <s v="Elek"/>
    <s v="Kleinverbruik"/>
    <s v="JRL Jaarlijks"/>
    <s v="Ja"/>
    <s v="Administratief aan"/>
    <s v="Voorschotten toegelaten"/>
    <s v="E_DVK - Profielklik"/>
    <d v="2022-01-05T00:00:00"/>
    <n v="432"/>
    <n v="440"/>
    <m/>
    <m/>
    <m/>
    <n v="0"/>
    <n v="496"/>
    <n v="49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E0044006903918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79"/>
    <x v="835"/>
    <d v="2021-01-01T00:00:00"/>
    <x v="0"/>
    <s v="Ja"/>
    <s v="Factureerbaar"/>
    <s v="In bedrijf"/>
    <s v="Parallelweg"/>
    <s v="1"/>
    <s v="A"/>
    <s v="3981 HG"/>
    <s v="BUNNIK"/>
    <s v="E1B"/>
    <s v="Elek"/>
    <s v="Kleinverbruik"/>
    <s v="JRL Jaarlijks"/>
    <s v="Ja"/>
    <s v="Administratief aan"/>
    <s v="Voorschotten toegelaten"/>
    <s v="E_DVK - Profielklik"/>
    <d v="2022-01-06T00:00:00"/>
    <n v="632"/>
    <n v="644"/>
    <m/>
    <m/>
    <m/>
    <n v="0"/>
    <n v="564"/>
    <n v="5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arallelweg 1 A - BUNNIK"/>
    <s v="Groep op factuurstrc"/>
    <s v="E0052004351362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0"/>
    <x v="836"/>
    <d v="2021-01-01T00:00:00"/>
    <x v="0"/>
    <s v="Ja"/>
    <s v="Factureerbaar"/>
    <s v="In bedrijf"/>
    <s v="Parallelweg"/>
    <s v="7"/>
    <s v=""/>
    <s v="3981 HG"/>
    <s v="BUNNIK"/>
    <s v="E1B"/>
    <s v="Elek"/>
    <s v="Kleinverbruik"/>
    <s v="JRL Jaarlijks"/>
    <s v="Ja"/>
    <s v="Administratief aan"/>
    <s v="Voorschotten toegelaten"/>
    <s v="E_DVK - Profielklik"/>
    <d v="2021-01-01T00:00:00"/>
    <n v="102"/>
    <n v="111"/>
    <n v="0"/>
    <n v="0"/>
    <m/>
    <n v="0"/>
    <n v="104"/>
    <n v="11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arallelweg 7  - BUNNIK"/>
    <s v="Groep op factuurstrc"/>
    <s v="E0044006927170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1"/>
    <x v="837"/>
    <d v="2021-01-01T00:00:00"/>
    <x v="0"/>
    <s v="Ja"/>
    <s v="Factureerbaar"/>
    <s v="In bedrijf"/>
    <s v="Tureluurweg"/>
    <s v="12"/>
    <s v=""/>
    <s v="3981 HW"/>
    <s v="BUNNIK"/>
    <s v="E1B"/>
    <s v="Elek"/>
    <s v="Kleinverbruik"/>
    <s v="JRL Jaarlijks"/>
    <s v="Ja"/>
    <s v="Administratief aan"/>
    <s v="Voorschotten toegelaten"/>
    <s v="E_DVK - Profielklik"/>
    <d v="2022-01-06T00:00:00"/>
    <n v="307"/>
    <n v="286"/>
    <m/>
    <m/>
    <m/>
    <n v="0"/>
    <n v="204"/>
    <n v="1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Tureluurweg 12  - BUNNIK"/>
    <s v="Groep op factuurstrc"/>
    <s v="E0044006927168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2"/>
    <x v="838"/>
    <d v="2021-01-01T00:00:00"/>
    <x v="0"/>
    <s v="Ja"/>
    <s v="Factureerbaar"/>
    <s v="In bedrijf"/>
    <s v="SCHOUDERMANTEL"/>
    <s v="73"/>
    <s v="BY"/>
    <s v="3981 AG"/>
    <s v="BUNNIK"/>
    <s v="E1B"/>
    <s v="Elek"/>
    <s v="Kleinverbruik"/>
    <s v="JRL Jaarlijks"/>
    <s v="Ja"/>
    <s v="Administratief aan"/>
    <s v="Voorschotten toegelaten"/>
    <s v="E_DVK - Profielklik"/>
    <d v="2021-03-22T00:00:00"/>
    <n v="3660"/>
    <n v="2684"/>
    <m/>
    <m/>
    <m/>
    <n v="0"/>
    <n v="3660"/>
    <n v="268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choudermantel 73 BY - BUNNIK"/>
    <s v="Groep op factuurstrc"/>
    <s v="E0044006890046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3"/>
    <x v="839"/>
    <d v="2021-01-01T00:00:00"/>
    <x v="0"/>
    <s v="Ja"/>
    <s v="Factureerbaar"/>
    <s v="In bedrijf"/>
    <s v="SCHOUDERMANTEL"/>
    <s v="50"/>
    <s v="BY"/>
    <s v="3981 AH"/>
    <s v="BUNNIK"/>
    <s v="E1B"/>
    <s v="Elek"/>
    <s v="Kleinverbruik"/>
    <s v="JRL Jaarlijks"/>
    <s v="Ja"/>
    <s v="Administratief aan"/>
    <s v="Voorschotten toegelaten"/>
    <s v="E_DVK - Profielklik"/>
    <d v="2022-01-06T00:00:00"/>
    <n v="41"/>
    <n v="47"/>
    <m/>
    <m/>
    <m/>
    <n v="0"/>
    <n v="36"/>
    <n v="4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choudermantel 50 BY - BUNNIK"/>
    <s v="Groep op factuurstrc"/>
    <s v="E0044006890045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4"/>
    <x v="840"/>
    <d v="2021-01-01T00:00:00"/>
    <x v="0"/>
    <s v="Ja"/>
    <s v="Factureerbaar"/>
    <s v="In bedrijf"/>
    <s v="Rumpsterweg"/>
    <s v="12"/>
    <s v="BY"/>
    <s v="3981 AK"/>
    <s v="BUNNIK"/>
    <s v="E1B"/>
    <s v="Elek"/>
    <s v="Kleinverbruik"/>
    <s v="JRL Jaarlijks"/>
    <s v="Ja"/>
    <s v="Administratief aan"/>
    <s v="Voorschotten toegelaten"/>
    <s v="E_DVK - Profielklik"/>
    <d v="2022-01-04T00:00:00"/>
    <n v="635"/>
    <n v="609"/>
    <m/>
    <m/>
    <m/>
    <n v="0"/>
    <n v="1932"/>
    <n v="210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umpsterweg 12 BY - BUNNIK"/>
    <s v="Groep op factuurstrc"/>
    <s v="E0044006890099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5"/>
    <x v="841"/>
    <d v="2021-01-01T00:00:00"/>
    <x v="0"/>
    <s v="Ja"/>
    <s v="Factureerbaar"/>
    <s v="In bedrijf"/>
    <s v="SCHOUDERMANTEL"/>
    <s v="56"/>
    <s v="BY"/>
    <s v="3981 AH"/>
    <s v="BUNNIK"/>
    <s v="E1B"/>
    <s v="Elek"/>
    <s v="Kleinverbruik"/>
    <s v="JRL Jaarlijks"/>
    <s v="Ja"/>
    <s v="Administratief aan"/>
    <s v="Voorschotten toegelaten"/>
    <s v="E_DVK - Profielklik"/>
    <d v="2022-03-28T00:00:00"/>
    <n v="962"/>
    <n v="685"/>
    <m/>
    <m/>
    <m/>
    <n v="0"/>
    <n v="964"/>
    <n v="68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choudermantel 56 BY - BUNNIK"/>
    <s v="Groep op factuurstrc"/>
    <s v="E0044006890046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6"/>
    <x v="842"/>
    <d v="2021-01-01T00:00:00"/>
    <x v="0"/>
    <s v="Ja"/>
    <s v="Factureerbaar"/>
    <s v="In bedrijf"/>
    <s v="Tiendweg"/>
    <s v="4"/>
    <s v="BY"/>
    <s v="3985 LE"/>
    <s v="WERKHOVEN"/>
    <s v="E1B"/>
    <s v="Elek"/>
    <s v="Kleinverbruik"/>
    <s v="JRL Jaarlijks"/>
    <s v="Ja"/>
    <s v="Administratief aan"/>
    <s v="Voorschotten toegelaten"/>
    <s v="E_DVK - Profielklik"/>
    <d v="2022-01-06T00:00:00"/>
    <n v="92"/>
    <n v="86"/>
    <m/>
    <m/>
    <m/>
    <n v="0"/>
    <n v="84"/>
    <n v="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Tiendweg 4 BY - WERKHOVEN"/>
    <s v="Groep op factuurstrc"/>
    <s v="E0044006903877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7"/>
    <x v="843"/>
    <d v="2021-01-01T00:00:00"/>
    <x v="0"/>
    <s v="Ja"/>
    <s v="Factureerbaar"/>
    <s v="In bedrijf"/>
    <s v="OOSTROMSDIJKJE"/>
    <s v="4"/>
    <s v="BY"/>
    <s v="3985 LC"/>
    <s v="WERKHOVEN"/>
    <s v="E1B"/>
    <s v="Elek"/>
    <s v="Kleinverbruik"/>
    <s v="JRL Jaarlijks"/>
    <s v="Ja"/>
    <s v="Administratief aan"/>
    <s v="Voorschotten toegelaten"/>
    <s v="E_DVK - Profielklik"/>
    <d v="2022-01-06T00:00:00"/>
    <n v="507"/>
    <n v="579"/>
    <m/>
    <m/>
    <m/>
    <n v="0"/>
    <n v="268"/>
    <n v="31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Oostromsdijkje 4 BY - WERKHOVEN"/>
    <s v="Groep op factuurstrc"/>
    <s v="E0044006903874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8"/>
    <x v="844"/>
    <d v="2021-01-01T00:00:00"/>
    <x v="0"/>
    <s v="Ja"/>
    <s v="Factureerbaar"/>
    <s v="In bedrijf"/>
    <s v="Hogelandseweg"/>
    <s v="2"/>
    <s v="BY"/>
    <s v="3985 LD"/>
    <s v="WERKHOVEN"/>
    <s v="E1B"/>
    <s v="Elek"/>
    <s v="Kleinverbruik"/>
    <s v="JRL Jaarlijks"/>
    <s v="Ja"/>
    <s v="Administratief aan"/>
    <s v="Voorschotten toegelaten"/>
    <s v="E_DVK - Profielklik"/>
    <d v="2022-01-06T00:00:00"/>
    <n v="373"/>
    <n v="372"/>
    <m/>
    <m/>
    <m/>
    <n v="0"/>
    <n v="608"/>
    <n v="6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gelandseweg 2 BY - WERKHOVEN"/>
    <s v="Groep op factuurstrc"/>
    <s v="E0044006903876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89"/>
    <x v="845"/>
    <d v="2021-01-01T00:00:00"/>
    <x v="0"/>
    <s v="Ja"/>
    <s v="Factureerbaar"/>
    <s v="In bedrijf"/>
    <s v="OOSTROMSDIJKJE"/>
    <s v="5"/>
    <s v="BIJ"/>
    <s v="3985 LC"/>
    <s v="WERKHOVEN"/>
    <s v="E1A"/>
    <s v="Elek"/>
    <s v="Kleinverbruik"/>
    <s v="JRL Jaarlijks"/>
    <s v="Nee"/>
    <s v=""/>
    <s v="Voorschotten toegelaten"/>
    <s v="E_DVK - Profielklik"/>
    <d v="2022-01-19T00:00:00"/>
    <n v="400"/>
    <n v="0"/>
    <m/>
    <m/>
    <m/>
    <n v="0"/>
    <n v="172"/>
    <n v="16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Oostromsdijkje 5 BIJ - WERKHOVEN"/>
    <s v="Groep op factuurstrc"/>
    <s v="194558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0"/>
    <x v="846"/>
    <d v="2021-01-01T00:00:00"/>
    <x v="0"/>
    <s v="Ja"/>
    <s v="Factureerbaar"/>
    <s v="In bedrijf"/>
    <s v="Hogelandseweg"/>
    <s v="1"/>
    <s v="BY"/>
    <s v="3985 LD"/>
    <s v="WERKHOVEN"/>
    <s v="E1B"/>
    <s v="Elek"/>
    <s v="Kleinverbruik"/>
    <s v="JRL Jaarlijks"/>
    <s v="Ja"/>
    <s v="Administratief aan"/>
    <s v="Voorschotten toegelaten"/>
    <s v="E_DVK - Profielklik"/>
    <d v="2022-01-06T00:00:00"/>
    <n v="1753"/>
    <n v="1702"/>
    <m/>
    <m/>
    <m/>
    <n v="0"/>
    <n v="776"/>
    <n v="7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gelandseweg 1 BY - WERKHOVEN"/>
    <s v="Groep op factuurstrc"/>
    <s v="E0044006903875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1"/>
    <x v="847"/>
    <d v="2021-01-01T00:00:00"/>
    <x v="0"/>
    <s v="Ja"/>
    <s v="Factureerbaar"/>
    <s v="In bedrijf"/>
    <s v="Achterdijk"/>
    <s v="84"/>
    <s v=""/>
    <s v="3985 LB"/>
    <s v="WERKHOVEN"/>
    <s v="E1B"/>
    <s v="Elek"/>
    <s v="Kleinverbruik"/>
    <s v="JRL Jaarlijks"/>
    <s v="Ja"/>
    <s v="Administratief aan"/>
    <s v="Voorschotten toegelaten"/>
    <s v="E_DVK - Profielklik"/>
    <d v="2022-01-06T00:00:00"/>
    <n v="850"/>
    <n v="614"/>
    <m/>
    <m/>
    <m/>
    <n v="0"/>
    <n v="960"/>
    <n v="71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84  - WERKHOVEN"/>
    <s v="Groep op factuurstrc"/>
    <s v="E0044006903875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2"/>
    <x v="848"/>
    <d v="2021-01-01T00:00:00"/>
    <x v="0"/>
    <s v="Ja"/>
    <s v="Factureerbaar"/>
    <s v="In bedrijf"/>
    <s v="OOSTROMSDIJKJE"/>
    <s v="3"/>
    <s v="BY"/>
    <s v="3985 LC"/>
    <s v="WERKHOVEN"/>
    <s v="E1B"/>
    <s v="Elek"/>
    <s v="Kleinverbruik"/>
    <s v="JRL Jaarlijks"/>
    <s v="Ja"/>
    <s v="Administratief aan"/>
    <s v="Voorschotten toegelaten"/>
    <s v="E_DVK - Profielklik"/>
    <d v="2022-01-05T00:00:00"/>
    <n v="77"/>
    <n v="68"/>
    <m/>
    <m/>
    <m/>
    <n v="0"/>
    <n v="96"/>
    <n v="8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Oostromsdijkje 3 BY - WERKHOVEN"/>
    <s v="Groep op factuurstrc"/>
    <s v="E0044006903877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3"/>
    <x v="849"/>
    <d v="2021-01-01T00:00:00"/>
    <x v="0"/>
    <s v="Ja"/>
    <s v="Factureerbaar"/>
    <s v="In bedrijf"/>
    <s v="Achterdijk"/>
    <s v="60"/>
    <s v="BY"/>
    <s v="3985 LB"/>
    <s v="WERKHOVEN"/>
    <s v="E1B"/>
    <s v="Elek"/>
    <s v="Kleinverbruik"/>
    <s v="JRL Jaarlijks"/>
    <s v="Ja"/>
    <s v="Administratief aan"/>
    <s v="Voorschotten toegelaten"/>
    <s v="E_DVK - Profielklik"/>
    <d v="2022-01-06T00:00:00"/>
    <n v="115"/>
    <n v="115"/>
    <m/>
    <m/>
    <m/>
    <n v="0"/>
    <n v="124"/>
    <n v="1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60 BY - WERKHOVEN"/>
    <s v="Groep op factuurstrc"/>
    <s v="E0044006903874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4"/>
    <x v="850"/>
    <d v="2021-01-01T00:00:00"/>
    <x v="0"/>
    <s v="Ja"/>
    <s v="Factureerbaar"/>
    <s v="In bedrijf"/>
    <s v="Achterdijk"/>
    <s v="45"/>
    <s v="BY"/>
    <s v="3985 LA"/>
    <s v="WERKHOVEN"/>
    <s v="E1B"/>
    <s v="Elek"/>
    <s v="Kleinverbruik"/>
    <s v="JRL Jaarlijks"/>
    <s v="Ja"/>
    <s v="Administratief aan"/>
    <s v="Voorschotten toegelaten"/>
    <s v="E_DVK - Profielklik"/>
    <d v="2022-01-06T00:00:00"/>
    <n v="218"/>
    <n v="209"/>
    <m/>
    <m/>
    <m/>
    <n v="0"/>
    <n v="204"/>
    <n v="21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45 BY - WERKHOVEN"/>
    <s v="Groep op factuurstrc"/>
    <s v="E0044006903876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5"/>
    <x v="851"/>
    <d v="2021-01-01T00:00:00"/>
    <x v="0"/>
    <s v="Ja"/>
    <s v="Factureerbaar"/>
    <s v="In bedrijf"/>
    <s v="Achterdijk"/>
    <s v="43"/>
    <s v="BY"/>
    <s v="3985 LA"/>
    <s v="WERKHOVEN"/>
    <s v="E1B"/>
    <s v="Elek"/>
    <s v="Kleinverbruik"/>
    <s v="JRL Jaarlijks"/>
    <s v="Ja"/>
    <s v="Administratief aan"/>
    <s v="Voorschotten toegelaten"/>
    <s v="E_DVK - Profielklik"/>
    <d v="2022-01-06T00:00:00"/>
    <n v="275"/>
    <n v="259"/>
    <m/>
    <m/>
    <m/>
    <n v="0"/>
    <n v="232"/>
    <n v="23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43 BY - WERKHOVEN"/>
    <s v="Groep op factuurstrc"/>
    <s v="E0044006903873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6"/>
    <x v="852"/>
    <d v="2021-01-01T00:00:00"/>
    <x v="0"/>
    <s v="Ja"/>
    <s v="Factureerbaar"/>
    <s v="In bedrijf"/>
    <s v="Achterdijk"/>
    <s v="78"/>
    <s v="BY"/>
    <s v="3985 LB"/>
    <s v="WERKHOVEN"/>
    <s v="E1B"/>
    <s v="Elek"/>
    <s v="Kleinverbruik"/>
    <s v="JRL Jaarlijks"/>
    <s v="Ja"/>
    <s v="Administratief aan"/>
    <s v="Voorschotten toegelaten"/>
    <s v="E_DVK - Profielklik"/>
    <d v="2022-01-06T00:00:00"/>
    <n v="302"/>
    <n v="284"/>
    <m/>
    <m/>
    <m/>
    <n v="0"/>
    <n v="332"/>
    <n v="3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78 BY - WERKHOVEN"/>
    <s v="Groep op factuurstrc"/>
    <s v="E0044006903873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7"/>
    <x v="853"/>
    <d v="2021-01-01T00:00:00"/>
    <x v="0"/>
    <s v="Ja"/>
    <s v="Factureerbaar"/>
    <s v="In bedrijf"/>
    <s v="Achterdijk"/>
    <s v="54"/>
    <s v="BY"/>
    <s v="3985 LB"/>
    <s v="WERKHOVEN"/>
    <s v="E1B"/>
    <s v="Elek"/>
    <s v="Kleinverbruik"/>
    <s v="JRL Jaarlijks"/>
    <s v="Ja"/>
    <s v="Administratief aan"/>
    <s v="Voorschotten toegelaten"/>
    <s v="E_DVK - Profielklik"/>
    <d v="2022-01-05T00:00:00"/>
    <n v="180"/>
    <n v="173"/>
    <m/>
    <m/>
    <m/>
    <n v="0"/>
    <n v="236"/>
    <n v="2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54 BY - WERKHOVEN"/>
    <s v="Groep op factuurstrc"/>
    <s v="E0044006903875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8"/>
    <x v="854"/>
    <d v="2021-01-01T00:00:00"/>
    <x v="0"/>
    <s v="Ja"/>
    <s v="Factureerbaar"/>
    <s v="In bedrijf"/>
    <s v="Achterdijk"/>
    <s v="56"/>
    <s v=""/>
    <s v="3985 LB"/>
    <s v="WERKHOVEN"/>
    <s v="E1B"/>
    <s v="Elek"/>
    <s v="Kleinverbruik"/>
    <s v="JRL Jaarlijks"/>
    <s v="Ja"/>
    <s v="Administratief aan"/>
    <s v="Voorschotten toegelaten"/>
    <s v="E_DVK - Profielklik"/>
    <d v="2022-01-05T00:00:00"/>
    <n v="427"/>
    <n v="371"/>
    <m/>
    <m/>
    <m/>
    <n v="0"/>
    <n v="1324"/>
    <n v="14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56  - WERKHOVEN"/>
    <s v="Groep op factuurstrc"/>
    <s v="E0044006903873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199"/>
    <x v="855"/>
    <d v="2021-01-01T00:00:00"/>
    <x v="0"/>
    <s v="Ja"/>
    <s v="Factureerbaar"/>
    <s v="In bedrijf"/>
    <s v="OOSTROMSDIJKJE"/>
    <s v="1"/>
    <s v="BY"/>
    <s v="3985 LC"/>
    <s v="WERKHOVEN"/>
    <s v="E1B"/>
    <s v="Elek"/>
    <s v="Kleinverbruik"/>
    <s v="JRL Jaarlijks"/>
    <s v="Ja"/>
    <s v="Administratief aan"/>
    <s v="Voorschotten toegelaten"/>
    <s v="E_DVK - Profielklik"/>
    <d v="2022-01-06T00:00:00"/>
    <n v="72"/>
    <n v="78"/>
    <m/>
    <m/>
    <m/>
    <n v="0"/>
    <n v="20"/>
    <n v="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Oostromsdijkje 1 BY - WERKHOVEN"/>
    <s v="Groep op factuurstrc"/>
    <s v="E0044006903876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0"/>
    <x v="856"/>
    <d v="2021-01-01T00:00:00"/>
    <x v="0"/>
    <s v="Ja"/>
    <s v="Factureerbaar"/>
    <s v="In bedrijf"/>
    <s v="Hollendewagenweg"/>
    <s v="12"/>
    <s v="BY"/>
    <s v="3985 SG"/>
    <s v="WERKHOVEN"/>
    <s v="E1B"/>
    <s v="Elek"/>
    <s v="Kleinverbruik"/>
    <s v="JRL Jaarlijks"/>
    <s v="Ja"/>
    <s v="Administratief aan"/>
    <s v="Voorschotten toegelaten"/>
    <s v="E_DVK - Profielklik"/>
    <d v="2022-01-06T00:00:00"/>
    <n v="370"/>
    <n v="300"/>
    <m/>
    <m/>
    <m/>
    <n v="0"/>
    <n v="304"/>
    <n v="2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llendewagenweg 12 BY - WERKHOVEN"/>
    <s v="Groep op factuurstrc"/>
    <s v="E0044006903861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1"/>
    <x v="857"/>
    <d v="2021-01-01T00:00:00"/>
    <x v="0"/>
    <s v="Ja"/>
    <s v="Factureerbaar"/>
    <s v="In bedrijf"/>
    <s v="Hollendewagenweg"/>
    <s v="6"/>
    <s v="BIJ"/>
    <s v="3985 SG"/>
    <s v="WERKHOVEN"/>
    <s v="E1B"/>
    <s v="Elek"/>
    <s v="Kleinverbruik"/>
    <s v="JRL Jaarlijks"/>
    <s v="Ja"/>
    <s v="Administratief aan"/>
    <s v="Voorschotten toegelaten"/>
    <s v="E_DVK - Profielklik"/>
    <d v="2022-01-05T00:00:00"/>
    <n v="322"/>
    <n v="322"/>
    <m/>
    <m/>
    <m/>
    <n v="0"/>
    <n v="320"/>
    <n v="3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llendewagenweg 6 BIJ - WERKHOVEN"/>
    <s v="Groep op factuurstrc"/>
    <s v="E0044006903863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2"/>
    <x v="858"/>
    <d v="2021-01-01T00:00:00"/>
    <x v="0"/>
    <s v="Ja"/>
    <s v="Factureerbaar"/>
    <s v="In bedrijf"/>
    <s v="Hollendewagenweg"/>
    <s v="20"/>
    <s v="BY"/>
    <s v="3985 SG"/>
    <s v="WERKHOVEN"/>
    <s v="E1B"/>
    <s v="Elek"/>
    <s v="Kleinverbruik"/>
    <s v="JRL Jaarlijks"/>
    <s v="Ja"/>
    <s v="Administratief aan"/>
    <s v="Voorschotten toegelaten"/>
    <s v="E_DVK - Profielklik"/>
    <d v="2022-01-05T00:00:00"/>
    <n v="381"/>
    <n v="258"/>
    <m/>
    <m/>
    <m/>
    <n v="0"/>
    <n v="612"/>
    <n v="40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llendewagenweg 20 BY - WERKHOVEN"/>
    <s v="Groep op factuurstrc"/>
    <s v="E0044006903860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3"/>
    <x v="859"/>
    <d v="2021-01-01T00:00:00"/>
    <x v="0"/>
    <s v="Ja"/>
    <s v="Factureerbaar"/>
    <s v="In bedrijf"/>
    <s v="LEEMKOLKWEG"/>
    <s v="6"/>
    <s v="BY"/>
    <s v="3985 SL"/>
    <s v="WERKHOVEN"/>
    <s v="E1B"/>
    <s v="Elek"/>
    <s v="Kleinverbruik"/>
    <s v="JRL Jaarlijks"/>
    <s v="Ja"/>
    <s v="Administratief aan"/>
    <s v="Voorschotten toegelaten"/>
    <s v="E_DVK - Profielklik"/>
    <d v="2022-01-06T00:00:00"/>
    <n v="311"/>
    <n v="331"/>
    <m/>
    <m/>
    <m/>
    <n v="0"/>
    <n v="312"/>
    <n v="3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eemkolkweg 6 BY - WERKHOVEN"/>
    <s v="Groep op factuurstrc"/>
    <s v="E0044006903863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4"/>
    <x v="860"/>
    <d v="2021-01-01T00:00:00"/>
    <x v="0"/>
    <s v="Ja"/>
    <s v="Factureerbaar"/>
    <s v="In bedrijf"/>
    <s v="LEEMKOLKWEG"/>
    <s v="3"/>
    <s v="BY"/>
    <s v="3985 SL"/>
    <s v="WERKHOVEN"/>
    <s v="E1B"/>
    <s v="Elek"/>
    <s v="Kleinverbruik"/>
    <s v="JRL Jaarlijks"/>
    <s v="Ja"/>
    <s v="Administratief aan"/>
    <s v="Voorschotten toegelaten"/>
    <s v="E_DVK - Profielklik"/>
    <d v="2022-01-06T00:00:00"/>
    <n v="503"/>
    <n v="481"/>
    <m/>
    <m/>
    <m/>
    <n v="0"/>
    <n v="564"/>
    <n v="5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eemkolkweg 3 BY - WERKHOVEN"/>
    <s v="Groep op factuurstrc"/>
    <s v="E0044006903860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5"/>
    <x v="861"/>
    <d v="2021-01-01T00:00:00"/>
    <x v="0"/>
    <s v="Ja"/>
    <s v="Factureerbaar"/>
    <s v="In bedrijf"/>
    <s v="LEEMKOLKWEG"/>
    <s v="10"/>
    <s v="BY"/>
    <s v="3985 SL"/>
    <s v="WERKHOVEN"/>
    <s v="E1B"/>
    <s v="Elek"/>
    <s v="Kleinverbruik"/>
    <s v="JRL Jaarlijks"/>
    <s v="Ja"/>
    <s v="Administratief aan"/>
    <s v="Voorschotten toegelaten"/>
    <s v="E_DVK - Profielklik"/>
    <d v="2022-01-06T00:00:00"/>
    <n v="823"/>
    <n v="629"/>
    <m/>
    <m/>
    <m/>
    <n v="0"/>
    <n v="856"/>
    <n v="69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eemkolkweg 10 BY - WERKHOVEN"/>
    <s v="Groep op factuurstrc"/>
    <s v="E0044006903876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6"/>
    <x v="862"/>
    <d v="2021-01-01T00:00:00"/>
    <x v="0"/>
    <s v="Ja"/>
    <s v="Factureerbaar"/>
    <s v="In bedrijf"/>
    <s v="LEEMKOLKWEG"/>
    <s v="18"/>
    <s v="BY"/>
    <s v="3985 SL"/>
    <s v="WERKHOVEN"/>
    <s v="E1B"/>
    <s v="Elek"/>
    <s v="Kleinverbruik"/>
    <s v="JRL Jaarlijks"/>
    <s v="Ja"/>
    <s v="Administratief aan"/>
    <s v="Voorschotten toegelaten"/>
    <s v="E_DVK - Profielklik"/>
    <d v="2022-01-05T00:00:00"/>
    <n v="175"/>
    <n v="168"/>
    <m/>
    <m/>
    <m/>
    <n v="0"/>
    <n v="164"/>
    <n v="1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Leemkolkweg 18 BY - WERKHOVEN"/>
    <s v="Groep op factuurstrc"/>
    <s v="E0044006903862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7"/>
    <x v="863"/>
    <d v="2021-01-01T00:00:00"/>
    <x v="0"/>
    <s v="Ja"/>
    <s v="Factureerbaar"/>
    <s v="In bedrijf"/>
    <s v="MOLENSPOOR"/>
    <s v="3"/>
    <s v="BIJ"/>
    <s v="3985 SH"/>
    <s v="WERKHOVEN"/>
    <s v="E1B"/>
    <s v="Elek"/>
    <s v="Kleinverbruik"/>
    <s v="JRL Jaarlijks"/>
    <s v="Ja"/>
    <s v="Administratief aan"/>
    <s v="Voorschotten toegelaten"/>
    <s v="E_DVK - Profielklik"/>
    <d v="2022-01-17T00:00:00"/>
    <n v="570"/>
    <n v="633"/>
    <m/>
    <m/>
    <m/>
    <n v="0"/>
    <n v="624"/>
    <n v="7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Molenspoor 3 BIJ - WERKHOVEN"/>
    <s v="Groep op factuurstrc"/>
    <s v="E0044006903861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8"/>
    <x v="864"/>
    <d v="2021-01-01T00:00:00"/>
    <x v="0"/>
    <s v="Ja"/>
    <s v="Factureerbaar"/>
    <s v="In bedrijf"/>
    <s v="MOLENSPOOR"/>
    <s v="6"/>
    <s v="BY"/>
    <s v="3985 SH"/>
    <s v="WERKHOVEN"/>
    <s v="E1B"/>
    <s v="Elek"/>
    <s v="Kleinverbruik"/>
    <s v="JRL Jaarlijks"/>
    <s v="Ja"/>
    <s v="Administratief aan"/>
    <s v="Voorschotten toegelaten"/>
    <s v="E_DVK - Profielklik"/>
    <d v="2022-01-05T00:00:00"/>
    <n v="702"/>
    <n v="527"/>
    <m/>
    <m/>
    <m/>
    <n v="0"/>
    <n v="560"/>
    <n v="38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Molenspoor 6 BY - WERKHOVEN"/>
    <s v="Groep op factuurstrc"/>
    <s v="E0044006903860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09"/>
    <x v="865"/>
    <d v="2021-01-01T00:00:00"/>
    <x v="0"/>
    <s v="Ja"/>
    <s v="Factureerbaar"/>
    <s v="In bedrijf"/>
    <s v="Watertorenweg"/>
    <s v="1"/>
    <s v="BY"/>
    <s v="3985 SK"/>
    <s v="WERKHOVEN"/>
    <s v="E1B"/>
    <s v="Elek"/>
    <s v="Kleinverbruik"/>
    <s v="JRL Jaarlijks"/>
    <s v="Ja"/>
    <s v="Administratief aan"/>
    <s v="Voorschotten toegelaten"/>
    <s v="E_DVK - Profielklik"/>
    <d v="2022-01-06T00:00:00"/>
    <n v="117"/>
    <n v="120"/>
    <m/>
    <m/>
    <m/>
    <n v="0"/>
    <n v="92"/>
    <n v="1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atertorenweg 1 BY - WERKHOVEN"/>
    <s v="Groep op factuurstrc"/>
    <s v="E0044006903860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0"/>
    <x v="866"/>
    <d v="2021-01-01T00:00:00"/>
    <x v="0"/>
    <s v="Ja"/>
    <s v="Factureerbaar"/>
    <s v="In bedrijf"/>
    <s v="Korte Zuwe"/>
    <s v="1"/>
    <s v="BY"/>
    <s v="3985 SM"/>
    <s v="WERKHOVEN"/>
    <s v="E1B"/>
    <s v="Elek"/>
    <s v="Kleinverbruik"/>
    <s v="JRL Jaarlijks"/>
    <s v="Ja"/>
    <s v="Administratief aan"/>
    <s v="Voorschotten toegelaten"/>
    <s v="E_DVK - Profielklik"/>
    <d v="2022-01-06T00:00:00"/>
    <n v="52"/>
    <n v="56"/>
    <m/>
    <m/>
    <m/>
    <n v="0"/>
    <n v="48"/>
    <n v="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rte Zuwe 1 BY - WERKHOVEN"/>
    <s v="Groep op factuurstrc"/>
    <s v="E0044006903863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1"/>
    <x v="867"/>
    <d v="2021-01-01T00:00:00"/>
    <x v="0"/>
    <s v="Ja"/>
    <s v="Factureerbaar"/>
    <s v="In bedrijf"/>
    <s v="Hollendewagenweg"/>
    <s v="6"/>
    <s v="B"/>
    <s v="3985 SG"/>
    <s v="WERKHOVEN"/>
    <s v="E1B"/>
    <s v="Elek"/>
    <s v="Kleinverbruik"/>
    <s v="JRL Jaarlijks"/>
    <s v="Ja"/>
    <s v="Administratief aan"/>
    <s v="Voorschotten toegelaten"/>
    <s v="E_DVK - Profielklik"/>
    <d v="2022-01-05T00:00:00"/>
    <n v="275"/>
    <n v="261"/>
    <m/>
    <m/>
    <m/>
    <n v="0"/>
    <n v="124"/>
    <n v="4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llendewagenweg 6 B - WERKHOVEN"/>
    <s v="Groep op factuurstrc"/>
    <s v="E0044006903859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2"/>
    <x v="868"/>
    <d v="2021-01-01T00:00:00"/>
    <x v="0"/>
    <s v="Ja"/>
    <s v="Factureerbaar"/>
    <s v="In bedrijf"/>
    <s v="Korte Zuwe"/>
    <s v="2"/>
    <s v="BY"/>
    <s v="3985 SM"/>
    <s v="WERKHOVEN"/>
    <s v="E1B"/>
    <s v="Elek"/>
    <s v="Kleinverbruik"/>
    <s v="JRL Jaarlijks"/>
    <s v="Ja"/>
    <s v="Administratief aan"/>
    <s v="Voorschotten toegelaten"/>
    <s v="E_DVK - Profielklik"/>
    <d v="2022-01-06T00:00:00"/>
    <n v="469"/>
    <n v="399"/>
    <m/>
    <m/>
    <m/>
    <n v="0"/>
    <n v="476"/>
    <n v="4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Korte Zuwe 2 BY - WERKHOVEN"/>
    <s v="Groep op factuurstrc"/>
    <s v="E0044006903860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3"/>
    <x v="869"/>
    <d v="2021-01-01T00:00:00"/>
    <x v="0"/>
    <s v="Ja"/>
    <s v="Factureerbaar"/>
    <s v="In bedrijf"/>
    <s v="Ambachtstraat"/>
    <s v="22"/>
    <s v="BY"/>
    <s v="3985 SC"/>
    <s v="WERKHOVEN"/>
    <s v="E1B"/>
    <s v="Elek"/>
    <s v="Kleinverbruik"/>
    <s v="JRL Jaarlijks"/>
    <s v="Ja"/>
    <s v="Administratief aan"/>
    <s v="Voorschotten toegelaten"/>
    <s v="E_DVK - Profielklik"/>
    <d v="2022-01-06T00:00:00"/>
    <n v="32"/>
    <n v="34"/>
    <m/>
    <m/>
    <m/>
    <n v="0"/>
    <n v="32"/>
    <n v="3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mbachtstraat 22 BY - WERKHOVEN"/>
    <s v="Groep op factuurstrc"/>
    <s v="E0044006903863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4"/>
    <x v="870"/>
    <d v="2021-01-01T00:00:00"/>
    <x v="0"/>
    <s v="Ja"/>
    <s v="Factureerbaar"/>
    <s v="In bedrijf"/>
    <s v="WERKHOVENSEWEG"/>
    <s v="14"/>
    <s v="BY"/>
    <s v="3985 MH"/>
    <s v="WERKHOVEN"/>
    <s v="E1B"/>
    <s v="Elek"/>
    <s v="Kleinverbruik"/>
    <s v="JRL Jaarlijks"/>
    <s v="Ja"/>
    <s v="Administratief aan"/>
    <s v="Voorschotten toegelaten"/>
    <s v="E_DVK - Profielklik"/>
    <d v="2022-01-06T00:00:00"/>
    <n v="136"/>
    <n v="196"/>
    <m/>
    <m/>
    <m/>
    <n v="0"/>
    <n v="228"/>
    <n v="29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4 BY - WERKHOVEN"/>
    <s v="Groep op factuurstrc"/>
    <s v="E0044006903874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5"/>
    <x v="871"/>
    <d v="2021-01-01T00:00:00"/>
    <x v="0"/>
    <s v="Ja"/>
    <s v="Factureerbaar"/>
    <s v="In bedrijf"/>
    <s v="WERKHOVENSEWEG"/>
    <s v="15"/>
    <s v="BY"/>
    <s v="3985 MG"/>
    <s v="WERKHOVEN"/>
    <s v="E1B"/>
    <s v="Elek"/>
    <s v="Kleinverbruik"/>
    <s v="JRL Jaarlijks"/>
    <s v="Ja"/>
    <s v="Administratief aan"/>
    <s v="Voorschotten toegelaten"/>
    <s v="E_DVK - Profielklik"/>
    <d v="2022-01-06T00:00:00"/>
    <n v="123"/>
    <n v="122"/>
    <m/>
    <m/>
    <m/>
    <n v="0"/>
    <n v="148"/>
    <n v="13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5 BY - WERKHOVEN"/>
    <s v="Groep op factuurstrc"/>
    <s v="E0044006903875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6"/>
    <x v="872"/>
    <d v="2021-01-01T00:00:00"/>
    <x v="0"/>
    <s v="Ja"/>
    <s v="Factureerbaar"/>
    <s v="In bedrijf"/>
    <s v="WERKHOVENSEWEG"/>
    <s v="18"/>
    <s v="BY"/>
    <s v="3985 MH"/>
    <s v="WERKHOVEN"/>
    <s v="E1B"/>
    <s v="Elek"/>
    <s v="Kleinverbruik"/>
    <s v="JRL Jaarlijks"/>
    <s v="Ja"/>
    <s v="Administratief aan"/>
    <s v="Voorschotten toegelaten"/>
    <s v="E_DVK - Profielklik"/>
    <d v="2022-01-06T00:00:00"/>
    <n v="184"/>
    <n v="192"/>
    <m/>
    <m/>
    <m/>
    <n v="0"/>
    <n v="156"/>
    <n v="1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18 BY - WERKHOVEN"/>
    <s v="Groep op factuurstrc"/>
    <s v="E0044006903875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7"/>
    <x v="873"/>
    <d v="2021-01-01T00:00:00"/>
    <x v="0"/>
    <s v="Ja"/>
    <s v="Factureerbaar"/>
    <s v="In bedrijf"/>
    <s v="WERKHOVENSEWEG"/>
    <s v="26"/>
    <s v="BY"/>
    <s v="3985 MH"/>
    <s v="WERKHOVEN"/>
    <s v="E1B"/>
    <s v="Elek"/>
    <s v="Kleinverbruik"/>
    <s v="JRL Jaarlijks"/>
    <s v="Ja"/>
    <s v="Administratief aan"/>
    <s v="Voorschotten toegelaten"/>
    <s v="E_DVK - Profielklik"/>
    <d v="2022-01-06T00:00:00"/>
    <n v="71"/>
    <n v="69"/>
    <m/>
    <m/>
    <m/>
    <n v="0"/>
    <n v="60"/>
    <n v="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26 BY - WERKHOVEN"/>
    <s v="Groep op factuurstrc"/>
    <s v="E0044006903875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8"/>
    <x v="874"/>
    <d v="2021-01-01T00:00:00"/>
    <x v="0"/>
    <s v="Ja"/>
    <s v="Factureerbaar"/>
    <s v="In bedrijf"/>
    <s v="WERKHOVENSEWEG"/>
    <s v="22"/>
    <s v="BY"/>
    <s v="3985 MH"/>
    <s v="WERKHOVEN"/>
    <s v="E1B"/>
    <s v="Elek"/>
    <s v="Kleinverbruik"/>
    <s v="JRL Jaarlijks"/>
    <s v="Ja"/>
    <s v="Administratief aan"/>
    <s v="Voorschotten toegelaten"/>
    <s v="E_DVK - Profielklik"/>
    <d v="2022-01-06T00:00:00"/>
    <n v="319"/>
    <n v="401"/>
    <m/>
    <m/>
    <m/>
    <n v="0"/>
    <n v="372"/>
    <n v="36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rkhovenseweg 22 BY - WERKHOVEN"/>
    <s v="Groep op factuurstrc"/>
    <s v="E0044006903876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19"/>
    <x v="875"/>
    <d v="2021-01-01T00:00:00"/>
    <x v="0"/>
    <s v="Ja"/>
    <s v="Factureerbaar"/>
    <s v="In bedrijf"/>
    <s v="Beverweertseweg"/>
    <s v="67"/>
    <s v="NST"/>
    <s v="3985 RC"/>
    <s v="WERKHOVEN"/>
    <s v="E1B"/>
    <s v="Elek"/>
    <s v="Kleinverbruik"/>
    <s v="JRL Jaarlijks"/>
    <s v="Ja"/>
    <s v="Administratief aan"/>
    <s v="Voorschotten toegelaten"/>
    <s v="E_DVK - Profielklik"/>
    <d v="2021-10-27T00:00:00"/>
    <n v="173"/>
    <n v="119"/>
    <m/>
    <m/>
    <m/>
    <n v="0"/>
    <n v="172"/>
    <n v="1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everweertseweg 67 NST - WERKHOVEN"/>
    <s v="Groep op factuurstrc"/>
    <s v="E0044006903876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0"/>
    <x v="876"/>
    <d v="2021-01-01T00:00:00"/>
    <x v="0"/>
    <s v="Ja"/>
    <s v="Factureerbaar"/>
    <s v="In bedrijf"/>
    <s v="MOLENHOEFLAAN"/>
    <s v="2"/>
    <s v="BY"/>
    <s v="3985 MJ"/>
    <s v="WERKHOVEN"/>
    <s v="E1B"/>
    <s v="Elek"/>
    <s v="Kleinverbruik"/>
    <s v="JRL Jaarlijks"/>
    <s v="Ja"/>
    <s v="Administratief aan"/>
    <s v="Voorschotten toegelaten"/>
    <s v="E_DVK - Profielklik"/>
    <d v="2022-01-06T00:00:00"/>
    <n v="46"/>
    <n v="49"/>
    <m/>
    <m/>
    <m/>
    <n v="0"/>
    <n v="48"/>
    <n v="5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Molenhoeflaan 2 BY - WERKHOVEN"/>
    <s v="Groep op factuurstrc"/>
    <s v="E0044006903873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1"/>
    <x v="877"/>
    <d v="2021-01-01T00:00:00"/>
    <x v="0"/>
    <s v="Ja"/>
    <s v="Factureerbaar"/>
    <s v="In bedrijf"/>
    <s v="Beverweertseweg"/>
    <s v="36"/>
    <s v=""/>
    <s v="3985 RE"/>
    <s v="WERKHOVEN"/>
    <s v="E1B"/>
    <s v="Elek"/>
    <s v="Kleinverbruik"/>
    <s v="JRL Jaarlijks"/>
    <s v="Ja"/>
    <s v="Administratief aan"/>
    <s v="Voorschotten toegelaten"/>
    <s v="E_DVK - Profielklik"/>
    <d v="2022-01-04T00:00:00"/>
    <n v="70"/>
    <n v="67"/>
    <m/>
    <m/>
    <m/>
    <n v="0"/>
    <n v="56"/>
    <n v="6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everweertseweg 36  - WERKHOVEN"/>
    <s v="Groep op factuurstrc"/>
    <s v="E0052004351362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2"/>
    <x v="878"/>
    <d v="2021-01-01T00:00:00"/>
    <x v="0"/>
    <s v="Ja"/>
    <s v="Factureerbaar"/>
    <s v="In bedrijf"/>
    <s v="Jachtrustlaan"/>
    <s v="1"/>
    <s v=""/>
    <s v="3985 MK"/>
    <s v="WERKHOVEN"/>
    <s v="E1B"/>
    <s v="Elek"/>
    <s v="Kleinverbruik"/>
    <s v="JRL Jaarlijks"/>
    <s v="Ja"/>
    <s v="Administratief aan"/>
    <s v="Voorschotten toegelaten"/>
    <s v="E_DVK - Profielklik"/>
    <d v="2021-01-20T00:00:00"/>
    <n v="57"/>
    <n v="60"/>
    <m/>
    <m/>
    <m/>
    <n v="0"/>
    <n v="60"/>
    <n v="6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Jachtrustlaan 1  - WERKHOVEN"/>
    <s v="Groep op factuurstrc"/>
    <s v="E0044006903877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3"/>
    <x v="879"/>
    <d v="2021-01-01T00:00:00"/>
    <x v="0"/>
    <s v="Ja"/>
    <s v="Factureerbaar"/>
    <s v="In bedrijf"/>
    <s v="Steenovenweg"/>
    <s v="5"/>
    <s v=""/>
    <s v="3985 SJ"/>
    <s v="WERKHOVEN"/>
    <s v="E1B"/>
    <s v="Elek"/>
    <s v="Kleinverbruik"/>
    <s v="JRL Jaarlijks"/>
    <s v="Ja"/>
    <s v="Administratief aan"/>
    <s v="Voorschotten toegelaten"/>
    <s v="E_DVK - Profielklik"/>
    <d v="2022-01-06T00:00:00"/>
    <n v="398"/>
    <n v="404"/>
    <m/>
    <m/>
    <m/>
    <n v="0"/>
    <n v="428"/>
    <n v="4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teenovenweg 5  - WERKHOVEN"/>
    <s v="Groep op factuurstrc"/>
    <s v="E0044006903860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4"/>
    <x v="880"/>
    <d v="2021-01-01T00:00:00"/>
    <x v="0"/>
    <s v="Ja"/>
    <s v="Factureerbaar"/>
    <s v="In bedrijf"/>
    <s v="Weerdenburgselaan"/>
    <s v="3"/>
    <s v=""/>
    <s v="3985 SE"/>
    <s v="WERKHOVEN"/>
    <s v="E1B"/>
    <s v="Elek"/>
    <s v="Kleinverbruik"/>
    <s v="JRL Jaarlijks"/>
    <s v="Ja"/>
    <s v="Administratief aan"/>
    <s v="Voorschotten toegelaten"/>
    <s v="E_DVK - Profielklik"/>
    <d v="2022-01-06T00:00:00"/>
    <n v="105"/>
    <n v="112"/>
    <m/>
    <m/>
    <m/>
    <n v="0"/>
    <n v="156"/>
    <n v="16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erdenburgselaan 3  - WERKHOVEN"/>
    <s v="Groep op factuurstrc"/>
    <s v="E0044006903862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5"/>
    <x v="881"/>
    <d v="2021-01-01T00:00:00"/>
    <x v="0"/>
    <s v="Ja"/>
    <s v="Factureerbaar"/>
    <s v="In bedrijf"/>
    <s v="Weerdenburgselaan"/>
    <s v="16"/>
    <s v="B"/>
    <s v="3985 SE"/>
    <s v="WERKHOVEN"/>
    <s v="E1B"/>
    <s v="Elek"/>
    <s v="Kleinverbruik"/>
    <s v="JRL Jaarlijks"/>
    <s v="Ja"/>
    <s v="Administratief aan"/>
    <s v="Voorschotten toegelaten"/>
    <s v="E_DVK - Profielklik"/>
    <d v="2022-01-31T00:00:00"/>
    <n v="248"/>
    <n v="239"/>
    <m/>
    <m/>
    <m/>
    <n v="0"/>
    <n v="120"/>
    <n v="1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eerdenburgselaan 16 B - WERKHOVEN"/>
    <s v="Groep op factuurstrc"/>
    <s v="E0044006903864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6"/>
    <x v="882"/>
    <d v="2021-01-01T00:00:00"/>
    <x v="0"/>
    <s v="Ja"/>
    <s v="Factureerbaar"/>
    <s v="In bedrijf"/>
    <s v="Herenstraat"/>
    <s v="87"/>
    <s v="BY"/>
    <s v="3985 RS"/>
    <s v="WERKHOVEN"/>
    <s v="E1B"/>
    <s v="Elek"/>
    <s v="Kleinverbruik"/>
    <s v="JRL Jaarlijks"/>
    <s v="Ja"/>
    <s v="Administratief aan"/>
    <s v="Voorschotten toegelaten"/>
    <s v="E_DVK - Profielklik"/>
    <d v="2022-01-18T00:00:00"/>
    <n v="121"/>
    <n v="122"/>
    <m/>
    <m/>
    <m/>
    <n v="0"/>
    <n v="88"/>
    <n v="8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erenstraat 87 BY - WERKHOVEN"/>
    <s v="Groep op factuurstrc"/>
    <s v="E0044006903859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7"/>
    <x v="883"/>
    <d v="2021-01-01T00:00:00"/>
    <x v="0"/>
    <s v="Ja"/>
    <s v="Factureerbaar"/>
    <s v="In bedrijf"/>
    <s v="Herenstraat"/>
    <s v="79"/>
    <s v="BIJ"/>
    <s v="3985 RS"/>
    <s v="WERKHOVEN"/>
    <s v="E1B"/>
    <s v="Elek"/>
    <s v="Kleinverbruik"/>
    <s v="JRL Jaarlijks"/>
    <s v="Ja"/>
    <s v="Administratief aan"/>
    <s v="Voorschotten toegelaten"/>
    <s v="E_DVK - Profielklik"/>
    <d v="2022-02-07T00:00:00"/>
    <n v="29"/>
    <n v="30"/>
    <m/>
    <m/>
    <m/>
    <n v="0"/>
    <n v="28"/>
    <n v="2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erenstraat 79 BIJ - WERKHOVEN"/>
    <s v="Groep op factuurstrc"/>
    <s v="E0044006903859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8"/>
    <x v="884"/>
    <d v="2021-01-01T00:00:00"/>
    <x v="0"/>
    <s v="Ja"/>
    <s v="Factureerbaar"/>
    <s v="In bedrijf"/>
    <s v="DE STALEN BOOG"/>
    <s v="11"/>
    <s v="BY"/>
    <s v="3985 PM"/>
    <s v="WERKHOVEN"/>
    <s v="E2B"/>
    <s v="Elek"/>
    <s v="Kleinverbruik"/>
    <s v="JRL Jaarlijks"/>
    <s v="Ja"/>
    <s v="Administratief aan"/>
    <s v="Voorschotten toegelaten"/>
    <s v="E_DVK - Profielklik"/>
    <d v="2022-01-05T00:00:00"/>
    <n v="5629"/>
    <n v="5058"/>
    <m/>
    <m/>
    <m/>
    <n v="0"/>
    <n v="5804"/>
    <n v="552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De Stalen Boog 11 BY - WERKHOVEN"/>
    <s v="Groep op factuurstrc"/>
    <s v="E00440069038773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29"/>
    <x v="885"/>
    <d v="2021-01-01T00:00:00"/>
    <x v="0"/>
    <s v="Ja"/>
    <s v="Factureerbaar"/>
    <s v="In bedrijf"/>
    <s v="RHIJNAUWENSELAAN"/>
    <s v="6"/>
    <s v="TO"/>
    <s v="3981 HH"/>
    <s v="BUNNIK"/>
    <s v="E1B"/>
    <s v="Elek"/>
    <s v="Kleinverbruik"/>
    <s v="JRL Jaarlijks"/>
    <s v="Ja"/>
    <s v="Administratief aan"/>
    <s v="Voorschotten toegelaten"/>
    <s v="E_DVK - Profielklik"/>
    <d v="2022-01-05T00:00:00"/>
    <n v="1567"/>
    <n v="1450"/>
    <m/>
    <m/>
    <m/>
    <n v="0"/>
    <n v="2060"/>
    <n v="200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hijnauwenselaan 6 TO - BUNNIK"/>
    <s v="Groep op factuurstrc"/>
    <s v="E0044006890200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0"/>
    <x v="886"/>
    <d v="2021-01-01T00:00:00"/>
    <x v="0"/>
    <s v="Ja"/>
    <s v="Factureerbaar"/>
    <s v="In bedrijf"/>
    <s v="RUNNENBURG"/>
    <s v="3"/>
    <s v="TO"/>
    <s v="3981 AZ"/>
    <s v="BUNNIK"/>
    <s v="E1B"/>
    <s v="Elek"/>
    <s v="Kleinverbruik"/>
    <s v="JRL Jaarlijks"/>
    <s v="Ja"/>
    <s v="Administratief aan"/>
    <s v="Voorschotten toegelaten"/>
    <s v="E_DVK - Profielklik"/>
    <d v="2022-01-06T00:00:00"/>
    <n v="1604"/>
    <n v="1639"/>
    <m/>
    <m/>
    <m/>
    <n v="0"/>
    <n v="2232"/>
    <n v="183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unnenburg 3 TO - BUNNIK"/>
    <s v="Groep op factuurstrc"/>
    <s v="E0044006890098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1"/>
    <x v="887"/>
    <d v="2021-01-01T00:00:00"/>
    <x v="0"/>
    <s v="Ja"/>
    <s v="Factureerbaar"/>
    <s v="In bedrijf"/>
    <s v="Rumpsterweg"/>
    <s v="2"/>
    <s v="NST"/>
    <s v="3981 AK"/>
    <s v="BUNNIK"/>
    <s v="E1B"/>
    <s v="Elek"/>
    <s v="Kleinverbruik"/>
    <s v="JRL Jaarlijks"/>
    <s v="Ja"/>
    <s v="Administratief aan"/>
    <s v="Voorschotten toegelaten"/>
    <s v="E_DVK - Profielklik"/>
    <d v="2022-01-06T00:00:00"/>
    <n v="1263"/>
    <n v="1310"/>
    <m/>
    <m/>
    <m/>
    <n v="0"/>
    <n v="2500"/>
    <n v="270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umpsterweg 2 NST - BUNNIK"/>
    <s v="Groep op factuurstrc"/>
    <s v="E0044006890196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2"/>
    <x v="888"/>
    <d v="2021-01-01T00:00:00"/>
    <x v="0"/>
    <s v="Ja"/>
    <s v="Factureerbaar"/>
    <s v="In bedrijf"/>
    <s v="VAN RIEMSDIJKGAARDE"/>
    <s v="53"/>
    <s v="BY"/>
    <s v="3981 XH"/>
    <s v="BUNNIK"/>
    <s v="E1A"/>
    <s v="Elek"/>
    <s v="Kleinverbruik"/>
    <s v="JRL Jaarlijks"/>
    <s v="Nee"/>
    <s v=""/>
    <s v="Voorschotten toegelaten"/>
    <s v="E_DVK - Profielklik"/>
    <d v="2022-01-18T00:00:00"/>
    <n v="10525"/>
    <n v="0"/>
    <m/>
    <m/>
    <m/>
    <n v="0"/>
    <n v="5036"/>
    <n v="456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an Riemsdijkgaarde 53 BY - BUNNIK"/>
    <s v="Groep op factuurstrc"/>
    <s v="799049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3"/>
    <x v="889"/>
    <d v="2021-01-01T00:00:00"/>
    <x v="0"/>
    <s v="Ja"/>
    <s v="Factureerbaar"/>
    <s v="In bedrijf"/>
    <s v="Marsdijk"/>
    <s v="3"/>
    <s v=""/>
    <s v="3981 HE"/>
    <s v="BUNNIK"/>
    <s v="E1B"/>
    <s v="Elek"/>
    <s v="Kleinverbruik"/>
    <s v="JRL Jaarlijks"/>
    <s v="Ja"/>
    <s v="Administratief aan"/>
    <s v="Voorschotten toegelaten"/>
    <s v="E_DVK - Profielklik"/>
    <d v="2022-01-06T00:00:00"/>
    <n v="343"/>
    <n v="386"/>
    <m/>
    <m/>
    <m/>
    <n v="0"/>
    <n v="120"/>
    <n v="8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Marsdijk 3  - BUNNIK"/>
    <s v="Groep op factuurstrc"/>
    <s v="E0044006890092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4"/>
    <x v="890"/>
    <d v="2021-01-01T00:00:00"/>
    <x v="0"/>
    <s v="Ja"/>
    <s v="Factureerbaar"/>
    <s v="In bedrijf"/>
    <s v="Rumpsterweg"/>
    <s v="15"/>
    <s v="NST"/>
    <s v="3981 AK"/>
    <s v="BUNNIK"/>
    <s v="E1B"/>
    <s v="Elek"/>
    <s v="Kleinverbruik"/>
    <s v="JRL Jaarlijks"/>
    <s v="Ja"/>
    <s v="Administratief aan"/>
    <s v="Voorschotten toegelaten"/>
    <s v="E_DVK - Profielklik"/>
    <d v="2022-01-05T00:00:00"/>
    <n v="66"/>
    <n v="74"/>
    <m/>
    <m/>
    <m/>
    <n v="0"/>
    <n v="104"/>
    <n v="8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Rumpsterweg 15 NST - BUNNIK"/>
    <s v="Groep op factuurstrc"/>
    <s v="E0044006890099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5"/>
    <x v="891"/>
    <d v="2021-01-01T00:00:00"/>
    <x v="0"/>
    <s v="Ja"/>
    <s v="Factureerbaar"/>
    <s v="In bedrijf"/>
    <s v="Sportlaan"/>
    <s v="4"/>
    <s v="NST"/>
    <s v="3981 HP"/>
    <s v="BUNNIK"/>
    <s v="E1B"/>
    <s v="Elek"/>
    <s v="Kleinverbruik"/>
    <s v="JRL Jaarlijks"/>
    <s v="Ja"/>
    <s v="Administratief aan"/>
    <s v="Voorschotten toegelaten"/>
    <s v="E_DVK - Profielklik"/>
    <d v="2022-01-06T00:00:00"/>
    <n v="124"/>
    <n v="123"/>
    <m/>
    <m/>
    <m/>
    <n v="0"/>
    <n v="96"/>
    <n v="7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portlaan 4 NST - BUNNIK"/>
    <s v="Groep op factuurstrc"/>
    <s v="E0044006927171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6"/>
    <x v="892"/>
    <d v="2021-01-01T00:00:00"/>
    <x v="0"/>
    <s v="Ja"/>
    <s v="Factureerbaar"/>
    <s v="In bedrijf"/>
    <s v="Singel"/>
    <s v="57"/>
    <s v=""/>
    <s v="3984 NV"/>
    <s v="ODIJK"/>
    <s v="E1B"/>
    <s v="Elek"/>
    <s v="Kleinverbruik"/>
    <s v="JRL Jaarlijks"/>
    <s v="Ja"/>
    <s v="Administratief aan"/>
    <s v="Voorschotten toegelaten"/>
    <s v="E_DVK - Profielklik"/>
    <d v="2022-01-06T00:00:00"/>
    <n v="84"/>
    <n v="71"/>
    <m/>
    <m/>
    <m/>
    <n v="0"/>
    <n v="84"/>
    <n v="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Singel 57  - ODIJK"/>
    <s v="Groep op factuurstrc"/>
    <s v="E0044006903918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7"/>
    <x v="893"/>
    <d v="2021-01-01T00:00:00"/>
    <x v="0"/>
    <s v="Ja"/>
    <s v="Factureerbaar"/>
    <s v="In bedrijf"/>
    <s v="Zeisterweg"/>
    <s v="4"/>
    <s v="BIJ"/>
    <s v="3984 NL"/>
    <s v="ODIJK"/>
    <s v="E1B"/>
    <s v="Elek"/>
    <s v="Kleinverbruik"/>
    <s v="JRL Jaarlijks"/>
    <s v="Ja"/>
    <s v="Administratief aan"/>
    <s v="Voorschotten toegelaten"/>
    <s v="E_DVK - Profielklik"/>
    <d v="2022-01-06T00:00:00"/>
    <n v="157"/>
    <n v="144"/>
    <m/>
    <m/>
    <m/>
    <n v="0"/>
    <n v="124"/>
    <n v="12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Zeisterweg 4 BIJ - ODIJK"/>
    <s v="Groep op factuurstrc"/>
    <s v="E0044006903918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8"/>
    <x v="894"/>
    <d v="2021-01-01T00:00:00"/>
    <x v="0"/>
    <s v="Ja"/>
    <s v="Factureerbaar"/>
    <s v="In bedrijf"/>
    <s v="Pelikaanweg"/>
    <s v="11"/>
    <s v="BIJ"/>
    <s v="3985 RZ"/>
    <s v="WERKHOVEN"/>
    <s v="E1A"/>
    <s v="Elek"/>
    <s v="Kleinverbruik"/>
    <s v="JRL Jaarlijks"/>
    <s v="Nee"/>
    <s v=""/>
    <s v="Voorschotten toegelaten"/>
    <s v="E_DVK - Profielklik"/>
    <d v="2022-03-08T00:00:00"/>
    <n v="1212"/>
    <n v="0"/>
    <m/>
    <m/>
    <m/>
    <n v="0"/>
    <n v="14160"/>
    <n v="97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Nieuwendaal 66 BY Werkhoven"/>
    <s v="Groep op factuurstrc"/>
    <s v="191867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39"/>
    <x v="895"/>
    <d v="2021-01-01T00:00:00"/>
    <x v="0"/>
    <s v="Ja"/>
    <s v="Factureerbaar"/>
    <s v="In bedrijf"/>
    <s v="Provincialeweg"/>
    <s v="76"/>
    <s v="NST"/>
    <s v="3981 AS"/>
    <s v="BUNNIK"/>
    <s v="E1A"/>
    <s v="Elek"/>
    <s v="Kleinverbruik"/>
    <s v="JRL Jaarlijks"/>
    <s v="Nee"/>
    <s v=""/>
    <s v="Voorschotten toegelaten"/>
    <s v="E_DVK - Profielklik"/>
    <d v="2021-07-01T00:00:00"/>
    <n v="5818"/>
    <n v="0"/>
    <m/>
    <m/>
    <m/>
    <n v="0"/>
    <n v="3324"/>
    <n v="249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rovincialeweg 76 NST - BUNNIK"/>
    <s v="Groep op factuurstrc"/>
    <s v="1918678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0"/>
    <x v="896"/>
    <d v="2021-01-01T00:00:00"/>
    <x v="0"/>
    <s v="Ja"/>
    <s v="Factureerbaar"/>
    <s v="In bedrijf"/>
    <s v="Willem van Kouwenerf"/>
    <s v="2"/>
    <s v="TO"/>
    <s v="3981 KH"/>
    <s v="BUNNIK"/>
    <s v="E1B"/>
    <s v="Elek"/>
    <s v="Kleinverbruik"/>
    <s v="JRL Jaarlijks"/>
    <s v="Ja"/>
    <s v="Administratief aan"/>
    <s v="Voorschotten toegelaten"/>
    <s v="E_DVK - Profielklik"/>
    <d v="2022-01-06T00:00:00"/>
    <n v="342"/>
    <n v="369"/>
    <m/>
    <m/>
    <m/>
    <n v="0"/>
    <n v="320"/>
    <n v="33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Willem van Kouwenerf 2 TO - BUNNIK"/>
    <s v="Groep op factuurstrc"/>
    <s v="E0044006927169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1"/>
    <x v="897"/>
    <d v="2021-01-01T00:00:00"/>
    <x v="0"/>
    <s v="Ja"/>
    <s v="Factureerbaar"/>
    <s v="In bedrijf"/>
    <s v="Ambachtstraat"/>
    <s v="34"/>
    <s v="BIJ"/>
    <s v="3985 SC"/>
    <s v="WERKHOVEN"/>
    <s v="E1B"/>
    <s v="Elek"/>
    <s v="Kleinverbruik"/>
    <s v="JRL Jaarlijks"/>
    <s v="Ja"/>
    <s v="Administratief aan"/>
    <s v="Voorschotten toegelaten"/>
    <s v="E_DVK - Profielklik"/>
    <d v="2022-01-05T00:00:00"/>
    <n v="65"/>
    <n v="74"/>
    <m/>
    <m/>
    <m/>
    <n v="0"/>
    <n v="68"/>
    <n v="7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mbachtstraat 34 BIJ - WERKHOVEN"/>
    <s v="Groep op factuurstrc"/>
    <s v="E0044006903863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2"/>
    <x v="898"/>
    <d v="2021-01-01T00:00:00"/>
    <x v="0"/>
    <s v="Ja"/>
    <s v="Factureerbaar"/>
    <s v="In bedrijf"/>
    <s v="Van Hardenbroeklaan"/>
    <s v="38"/>
    <s v="TO"/>
    <s v="3981 EP"/>
    <s v="BUNNIK"/>
    <s v="E1B"/>
    <s v="Elek"/>
    <s v="Kleinverbruik"/>
    <s v="JRL Jaarlijks"/>
    <s v="Ja"/>
    <s v="Administratief aan"/>
    <s v="Voorschotten toegelaten"/>
    <s v="E_DVK - Profielklik"/>
    <d v="2022-01-06T00:00:00"/>
    <n v="947"/>
    <n v="869"/>
    <m/>
    <m/>
    <m/>
    <n v="0"/>
    <n v="824"/>
    <n v="78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Van Hardenbroeklaan 38 TO - BUNNIK"/>
    <s v="Groep op factuurstrc"/>
    <s v="E0044006890092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3"/>
    <x v="899"/>
    <d v="2021-01-01T00:00:00"/>
    <x v="0"/>
    <s v="Ja"/>
    <s v="Factureerbaar"/>
    <s v="In bedrijf"/>
    <s v="Barbeellaan"/>
    <s v="32"/>
    <s v="GMA"/>
    <s v="3984 ME"/>
    <s v="ODIJK"/>
    <s v="E1B"/>
    <s v="Elek"/>
    <s v="Kleinverbruik"/>
    <s v="JRL Jaarlijks"/>
    <s v="Ja"/>
    <s v="Administratief aan"/>
    <s v="Voorschotten toegelaten"/>
    <s v="E_DVK - Profielklik"/>
    <d v="2022-01-20T00:00:00"/>
    <n v="1099"/>
    <n v="794"/>
    <m/>
    <m/>
    <m/>
    <n v="0"/>
    <n v="1180"/>
    <n v="89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"/>
    <s v="Groep op factuurstrc"/>
    <s v="E00520043513623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4"/>
    <x v="900"/>
    <d v="2021-01-01T00:00:00"/>
    <x v="0"/>
    <s v="Ja"/>
    <s v="Factureerbaar"/>
    <s v="In bedrijf"/>
    <s v="Groeneweg"/>
    <s v="44"/>
    <s v="BIJ"/>
    <s v="3981 CL"/>
    <s v="BUNNIK"/>
    <s v="E1B"/>
    <s v="Elek"/>
    <s v="Kleinverbruik"/>
    <s v="JRL Jaarlijks"/>
    <s v="Ja"/>
    <s v="Administratief aan"/>
    <s v="Voorschotten toegelaten"/>
    <s v="E_DVK - Profielklik"/>
    <d v="2022-01-06T00:00:00"/>
    <n v="1977"/>
    <n v="1718"/>
    <m/>
    <m/>
    <m/>
    <n v="0"/>
    <n v="4240"/>
    <n v="43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Groeneweg 44 BIJ - BUNNIK"/>
    <s v="Groep op factuurstrc"/>
    <s v="E00440068900988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5"/>
    <x v="901"/>
    <d v="2021-01-01T00:00:00"/>
    <x v="0"/>
    <s v="Ja"/>
    <s v="Factureerbaar"/>
    <s v="In bedrijf"/>
    <s v="Kosterijland"/>
    <s v="2"/>
    <s v="BIJ"/>
    <s v="3981 AJ"/>
    <s v="BUNNIK"/>
    <s v="E1A"/>
    <s v="Elek"/>
    <s v="Kleinverbruik"/>
    <s v="JRL Jaarlijks"/>
    <s v="Nee"/>
    <s v=""/>
    <s v="Voorschotten toegelaten"/>
    <s v="E_DVK - Profielklik"/>
    <d v="2021-07-01T00:00:00"/>
    <n v="3498"/>
    <n v="0"/>
    <m/>
    <m/>
    <m/>
    <n v="0"/>
    <n v="2784"/>
    <n v="724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Kosterijland 2 BIJ - BUNNIK"/>
    <s v="Groep op factuurstrc"/>
    <s v="0046301216"/>
    <m/>
    <s v=""/>
    <s v="Stedin Netbeheer Utrecht"/>
    <s v="871687400000002254"/>
    <s v="0"/>
    <s v="8742030102119"/>
    <s v="3x25A"/>
    <n v="0"/>
    <s v="Nee"/>
    <s v="Ja"/>
    <s v=""/>
    <s v=""/>
    <s v=""/>
    <s v="CE02967963"/>
    <s v="EO002984"/>
    <s v="Gemeente Bunnik VRI 2022"/>
    <s v=""/>
    <n v="1"/>
  </r>
  <r>
    <x v="6"/>
    <x v="6"/>
    <s v="30278213"/>
    <s v="O32397362"/>
    <x v="0"/>
    <s v="O32397363"/>
    <s v="O32520246"/>
    <x v="902"/>
    <d v="2021-01-01T00:00:00"/>
    <x v="0"/>
    <s v="Ja"/>
    <s v="Factureerbaar"/>
    <s v="In bedrijf"/>
    <s v="Hollendewagenweg"/>
    <s v="8"/>
    <s v="BIJ"/>
    <s v="3985 SG"/>
    <s v="WERKHOVEN"/>
    <s v="E1B"/>
    <s v="Elek"/>
    <s v="Kleinverbruik"/>
    <s v="JRL Jaarlijks"/>
    <s v="Ja"/>
    <s v="Administratief aan"/>
    <s v="Voorschotten toegelaten"/>
    <s v="E_DVK - Profielklik"/>
    <d v="2022-01-06T00:00:00"/>
    <n v="43"/>
    <n v="48"/>
    <m/>
    <m/>
    <m/>
    <n v="0"/>
    <n v="48"/>
    <n v="52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Hollendewagenweg 8 BIJ - WERKHOVEN"/>
    <s v="Groep op factuurstrc"/>
    <s v="874962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7"/>
    <x v="903"/>
    <d v="2021-01-01T00:00:00"/>
    <x v="0"/>
    <s v="Ja"/>
    <s v="Factureerbaar"/>
    <s v="In bedrijf"/>
    <s v="Burgweg"/>
    <s v="8"/>
    <s v="BIJ"/>
    <s v="3984 LK"/>
    <s v="ODIJK"/>
    <s v="E1B"/>
    <s v="Elek"/>
    <s v="Kleinverbruik"/>
    <s v="JRL Jaarlijks"/>
    <s v="Ja"/>
    <s v="Administratief aan"/>
    <s v="Voorschotten toegelaten"/>
    <s v="E_DVK - Profielklik"/>
    <d v="2022-01-05T00:00:00"/>
    <n v="793"/>
    <n v="801"/>
    <m/>
    <m/>
    <m/>
    <n v="0"/>
    <n v="620"/>
    <n v="49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urgweg 8 BIJ - ODIJK"/>
    <s v="Groep op factuurstrc"/>
    <s v="135194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49"/>
    <x v="904"/>
    <d v="2021-01-01T00:00:00"/>
    <x v="0"/>
    <s v="Ja"/>
    <s v="Factureerbaar"/>
    <s v="In bedrijf"/>
    <s v="Singel"/>
    <s v="40"/>
    <s v="BIJ"/>
    <s v="3984 NZ"/>
    <s v="ODIJK"/>
    <s v="E1B"/>
    <s v="Elek"/>
    <s v="Kleinverbruik"/>
    <s v="JRL Jaarlijks"/>
    <s v="Ja"/>
    <s v="Administratief aan"/>
    <s v="Voorschotten toegelaten"/>
    <s v="E_DVK - Profielklik"/>
    <d v="2022-01-05T00:00:00"/>
    <n v="36"/>
    <n v="38"/>
    <m/>
    <m/>
    <m/>
    <n v="0"/>
    <n v="44"/>
    <n v="4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Barbeellaan 32 BY - Odijk"/>
    <s v="Groep op factuurstrc"/>
    <s v="E0044006903917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51"/>
    <x v="905"/>
    <d v="2021-01-01T00:00:00"/>
    <x v="0"/>
    <s v="Ja"/>
    <s v="Factureerbaar"/>
    <s v="In bedrijf"/>
    <s v="Parallelweg"/>
    <s v="1"/>
    <s v="BIJ"/>
    <s v="3981 HG"/>
    <s v="BUNNIK"/>
    <s v="E1A"/>
    <s v="Elek"/>
    <s v="Kleinverbruik"/>
    <s v="JRL Jaarlijks"/>
    <s v="Nee"/>
    <s v=""/>
    <s v="Voorschotten toegelaten"/>
    <s v="E_DVK - Profielklik"/>
    <d v="2021-07-01T00:00:00"/>
    <n v="35"/>
    <m/>
    <n v="0"/>
    <m/>
    <m/>
    <n v="0"/>
    <n v="35"/>
    <n v="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Parallelweg 1 BIJ - BUNNIK"/>
    <s v="Groep op factuurstrc"/>
    <s v="00476527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53"/>
    <x v="906"/>
    <d v="2021-01-01T00:00:00"/>
    <x v="0"/>
    <s v="Ja"/>
    <s v="Factureerbaar"/>
    <s v="In bedrijf"/>
    <s v="Achterdijk"/>
    <s v="34"/>
    <s v="NST"/>
    <s v="3984 LE"/>
    <s v="ODIJK"/>
    <s v="E2B"/>
    <s v="Elek"/>
    <s v="Kleinverbruik"/>
    <s v="JRL Jaarlijks"/>
    <s v="Ja"/>
    <s v="Administratief aan"/>
    <s v="Voorschotten toegelaten"/>
    <s v="E_DVK - Profielklik"/>
    <d v="2022-01-06T00:00:00"/>
    <n v="220"/>
    <n v="267"/>
    <m/>
    <m/>
    <m/>
    <n v="0"/>
    <n v="232"/>
    <n v="268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"/>
    <s v="Achterdijk 34 NST  - BUNNIK"/>
    <s v="Groep op factuurstrc"/>
    <s v="E00440069038642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6"/>
    <x v="6"/>
    <s v="30278213"/>
    <s v="O32397391"/>
    <x v="1"/>
    <s v="O32397392"/>
    <s v="O32523960"/>
    <x v="907"/>
    <d v="2021-01-01T00:00:00"/>
    <x v="0"/>
    <s v="Ja"/>
    <s v="Factureerbaar"/>
    <s v="In bedrijf"/>
    <s v="Singelpark"/>
    <s v="1"/>
    <s v=""/>
    <s v="3984 NC"/>
    <s v="ODIJK"/>
    <s v="E4A"/>
    <s v="Elek"/>
    <s v="Artikel 1 lid 2 of lid 3"/>
    <s v="AND Anders bemeten"/>
    <s v="Nee"/>
    <s v=""/>
    <s v="Voorschotten toegelaten"/>
    <s v="E_DVK - Profielklik"/>
    <d v="2021-01-01T00:00:00"/>
    <n v="108970"/>
    <n v="333645"/>
    <n v="0"/>
    <n v="0"/>
    <m/>
    <n v="0"/>
    <n v="109350"/>
    <n v="331597"/>
    <n v="0"/>
    <n v="0"/>
    <n v="0"/>
    <s v="FAS2759806"/>
    <s v="Gemeente Bunnik OV  KV"/>
    <s v="K20041473"/>
    <s v="Gemeente Bunnik"/>
    <s v=""/>
    <s v="Postbus 5 3980 CA BUNNIK"/>
    <s v=""/>
    <s v="OV"/>
    <s v="NL71BNGH0285001566"/>
    <s v="566"/>
    <s v="D30"/>
    <s v="3M"/>
    <s v="40 ABRI 37042"/>
    <s v="25725480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6"/>
    <x v="6"/>
    <s v="30278213"/>
    <s v="O32397391"/>
    <x v="1"/>
    <s v="O32397392"/>
    <s v="O32523961"/>
    <x v="908"/>
    <d v="2021-01-01T00:00:00"/>
    <x v="0"/>
    <s v="Ja"/>
    <s v="Factureerbaar"/>
    <s v="In bedrijf"/>
    <s v="Singelpark"/>
    <s v="1"/>
    <s v=""/>
    <s v="3984 NC"/>
    <s v="ODIJK"/>
    <s v="E4A"/>
    <s v="Elek"/>
    <s v="Artikel 1 lid 2 of lid 3"/>
    <s v="AND Anders bemeten"/>
    <s v="Nee"/>
    <s v=""/>
    <s v="Voorschotten toegelaten"/>
    <s v="E_DVK - Profielklik"/>
    <d v="2021-01-01T00:00:00"/>
    <n v="3959"/>
    <n v="12515"/>
    <n v="0"/>
    <n v="0"/>
    <m/>
    <n v="0"/>
    <n v="3973"/>
    <n v="12440"/>
    <n v="0"/>
    <n v="0"/>
    <n v="0"/>
    <s v="FAS2759806"/>
    <s v="Gemeente Bunnik OV  KV"/>
    <s v="K20041473"/>
    <s v="Gemeente Bunnik"/>
    <s v=""/>
    <s v="Postbus 5 3980 CA BUNNIK"/>
    <s v=""/>
    <s v="OV"/>
    <s v="NL71BNGH0285001566"/>
    <s v="566"/>
    <s v="D30"/>
    <s v="3M"/>
    <s v="24 ABRI 37043"/>
    <s v="25725487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55"/>
    <x v="909"/>
    <d v="2021-01-01T00:00:00"/>
    <x v="0"/>
    <s v="Ja"/>
    <s v="Factureerbaar"/>
    <s v="In bedrijf"/>
    <s v="Provincialeweg"/>
    <s v="77"/>
    <s v="TO"/>
    <s v="3981 AM"/>
    <s v="BUNNIK"/>
    <s v="E2B"/>
    <s v="Elek"/>
    <s v="Kleinverbruik"/>
    <s v="JRL Jaarlijks"/>
    <s v="Ja"/>
    <s v="Administratief aan"/>
    <s v="Voorschotten toegelaten"/>
    <s v="E_DVK - Profielklik"/>
    <d v="2022-01-06T00:00:00"/>
    <n v="11133"/>
    <n v="10128"/>
    <m/>
    <m/>
    <m/>
    <n v="0"/>
    <n v="11692"/>
    <n v="638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Waterhuishouding"/>
    <s v="Tunnelgemaal Baan van Fectio"/>
    <s v="Groep op factuurstrc"/>
    <s v="E00263000173582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57"/>
    <x v="910"/>
    <d v="2021-01-01T00:00:00"/>
    <x v="0"/>
    <s v="Ja"/>
    <s v="Factureerbaar"/>
    <s v="In bedrijf"/>
    <s v="RUNNENBURG"/>
    <s v="8001"/>
    <s v="NST"/>
    <s v="3981 AZ"/>
    <s v="BUNNIK"/>
    <s v="E2B"/>
    <s v="Elek"/>
    <s v="Kleinverbruik"/>
    <s v="JRL Jaarlijks"/>
    <s v="Ja"/>
    <s v="Administratief aan"/>
    <s v="Voorschotten toegelaten"/>
    <s v="E_DVK - Profielklik"/>
    <d v="2022-01-06T00:00:00"/>
    <n v="483"/>
    <n v="993"/>
    <m/>
    <m/>
    <m/>
    <n v="0"/>
    <n v="496"/>
    <n v="1024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Waterhuishouding"/>
    <s v="Tunnelgemaal LVO Stationsgebied"/>
    <s v="Groep op factuurstrc"/>
    <s v="E00300031095903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520259"/>
    <x v="911"/>
    <d v="2021-01-01T00:00:00"/>
    <x v="0"/>
    <s v="Ja"/>
    <s v="Factureerbaar"/>
    <s v="In bedrijf"/>
    <s v="Stationsweg"/>
    <s v="49"/>
    <s v=""/>
    <s v="3981 AB"/>
    <s v="BUNNIK"/>
    <s v="E1B"/>
    <s v="Elek"/>
    <s v="Kleinverbruik"/>
    <s v="JRL Jaarlijks"/>
    <s v="Ja"/>
    <s v="Administratief aan"/>
    <s v="Voorschotten toegelaten"/>
    <s v="E_DVK - Profielklik"/>
    <d v="2022-01-04T00:00:00"/>
    <n v="199"/>
    <n v="4365"/>
    <m/>
    <m/>
    <m/>
    <n v="0"/>
    <n v="199"/>
    <n v="4365"/>
    <n v="0"/>
    <n v="0"/>
    <n v="0"/>
    <s v="FAS2989912"/>
    <s v=""/>
    <s v="K20041473"/>
    <s v="Gemeente Bunnik"/>
    <s v=""/>
    <s v="Postbus 5 3980 CA BUNNIK"/>
    <s v=""/>
    <s v="OV"/>
    <s v="NL71BNGH0285001566"/>
    <s v="566"/>
    <s v="D30"/>
    <s v="3M"/>
    <s v="Gemeente Bunnik"/>
    <s v="Brandweer Bunnik"/>
    <s v="Groep op factuurstrc"/>
    <s v="E00263000172982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6"/>
    <x v="6"/>
    <s v="30278213"/>
    <s v="O32397362"/>
    <x v="0"/>
    <s v="O32397363"/>
    <s v="O32903200"/>
    <x v="912"/>
    <d v="2022-01-01T00:00:00"/>
    <x v="0"/>
    <s v="Ja"/>
    <s v="Factureerbaar"/>
    <s v="In bedrijf"/>
    <s v="Tolhuislaan"/>
    <s v="3"/>
    <s v="NST"/>
    <s v="3981 HR"/>
    <s v="BUNNIK"/>
    <s v=""/>
    <s v="Elek"/>
    <s v="Grootverbruik"/>
    <s v="TMT Telemetrie"/>
    <s v="Nee"/>
    <s v=""/>
    <s v="Enkel afrekeningen"/>
    <s v="E_DVK - Profielklik"/>
    <d v="2022-04-05T00:00:00"/>
    <n v="37275"/>
    <n v="19166"/>
    <m/>
    <m/>
    <m/>
    <n v="74"/>
    <n v="35191"/>
    <n v="18574"/>
    <n v="0"/>
    <n v="0"/>
    <n v="0"/>
    <s v="FAS3545918"/>
    <s v=""/>
    <s v="K20041473"/>
    <s v="Gemeente Bunnik"/>
    <s v=""/>
    <s v="Postbus 5 3980 CA BUNNIK"/>
    <s v=""/>
    <s v="OV"/>
    <s v="NL71BNGH0285001566"/>
    <s v="566"/>
    <s v="D30"/>
    <s v="1M"/>
    <s v="Stichting Sporthuis Bunnik"/>
    <s v="Tolhuislaan 3 veldverlichting"/>
    <s v="Groep op factuurstrc"/>
    <s v=""/>
    <d v="2023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63"/>
    <x v="913"/>
    <d v="2021-01-01T00:00:00"/>
    <x v="0"/>
    <s v="Ja"/>
    <s v="Niet in bedrijf"/>
    <s v="In aanleg"/>
    <s v="Achterdijk"/>
    <s v="48"/>
    <s v="GMA"/>
    <s v="3984 LE"/>
    <s v="ODIJK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Gemeente Bunnik"/>
    <s v="Achterdijk 48 by (Tussengemaal)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633682"/>
    <x v="914"/>
    <d v="2021-01-28T00:00:00"/>
    <x v="0"/>
    <s v="Ja"/>
    <s v="Factureerbaar"/>
    <s v="In bedrijf"/>
    <s v="Groeneweg"/>
    <s v="160"/>
    <s v="ELP"/>
    <s v="3981 CP"/>
    <s v="BUNNIK"/>
    <s v="E1B"/>
    <s v="Elek"/>
    <s v="Kleinverbruik"/>
    <s v="JRL Jaarlijks"/>
    <s v="Ja"/>
    <s v="Administratief aan"/>
    <s v="Voorschotten toegelaten"/>
    <s v="E_DVK - Profielklik"/>
    <d v="2021-11-15T00:00:00"/>
    <n v="1980"/>
    <n v="1856"/>
    <m/>
    <m/>
    <m/>
    <n v="0"/>
    <n v="3019"/>
    <n v="12731"/>
    <n v="0"/>
    <n v="0"/>
    <n v="0"/>
    <s v="FAS2736707"/>
    <s v="Gemeente Bunnik VRI elektriciteit KV"/>
    <s v="K20041473"/>
    <s v="Gemeente Bunnik"/>
    <s v=""/>
    <s v="Postbus 5 3980 CA BUNNIK"/>
    <s v=""/>
    <s v="OV"/>
    <s v="NL71BNGH0285001566"/>
    <s v="566"/>
    <s v="D30"/>
    <s v="3M"/>
    <s v=""/>
    <s v="Laadpaal Groeneweg 160"/>
    <s v="Groep op factuurstrc"/>
    <s v="E0046004088595217"/>
    <m/>
    <s v=""/>
    <s v="Stedin Netbeheer Utrecht"/>
    <s v="871687400000002254"/>
    <s v="0"/>
    <s v="8742030102119"/>
    <s v="3x25A"/>
    <n v="0"/>
    <s v="Nee"/>
    <s v="Ja"/>
    <s v=""/>
    <s v=""/>
    <s v=""/>
    <s v="CE02963900"/>
    <s v="EO002945"/>
    <s v="Gemeente Bunnik VRI 2021"/>
    <s v=""/>
    <n v="1"/>
  </r>
  <r>
    <x v="6"/>
    <x v="6"/>
    <s v="30278213"/>
    <s v="O32397362"/>
    <x v="0"/>
    <s v="O32397363"/>
    <s v="O32520265"/>
    <x v="915"/>
    <d v="2021-01-01T00:00:00"/>
    <x v="0"/>
    <s v="Ja"/>
    <s v="Factureerbaar"/>
    <s v="In bedrijf"/>
    <s v="Groeneweg"/>
    <s v="128"/>
    <s v="NST"/>
    <s v="3981 CN"/>
    <s v="BUNNIK"/>
    <s v="E2B"/>
    <s v="Elek"/>
    <s v="Kleinverbruik"/>
    <s v="JRL Jaarlijks"/>
    <s v="Ja"/>
    <s v="Administratief aan"/>
    <s v="Voorschotten toegelaten"/>
    <s v="E_DVK - Profielklik"/>
    <d v="2022-01-06T00:00:00"/>
    <n v="0"/>
    <n v="0"/>
    <m/>
    <m/>
    <m/>
    <n v="0"/>
    <n v="0"/>
    <n v="0"/>
    <n v="0"/>
    <n v="0"/>
    <n v="0"/>
    <s v="FAS2736708"/>
    <s v="Gemeente Bunnik Overig KV elektriciteit"/>
    <s v="K20041473"/>
    <s v="Gemeente Bunnik"/>
    <s v=""/>
    <s v="Postbus 5 3980 CA BUNNIK"/>
    <s v=""/>
    <s v="OV"/>
    <s v="NL71BNGH0285001566"/>
    <s v="566"/>
    <s v="D30"/>
    <s v="3M"/>
    <s v="Station Bunnik"/>
    <s v="Noordkant Station(plein) achter ronde fietsenstalling"/>
    <s v="Groep op factuurstrc"/>
    <s v="E0052004434548818"/>
    <m/>
    <s v=""/>
    <s v="Stedin Netbeheer Utrecht"/>
    <s v="871687400000002254"/>
    <s v="0"/>
    <s v="8742030103116"/>
    <s v="3x35A"/>
    <n v="0"/>
    <s v="Nee"/>
    <s v="Ja"/>
    <s v=""/>
    <s v=""/>
    <s v=""/>
    <s v=""/>
    <s v=""/>
    <s v=""/>
    <s v=""/>
    <n v="1"/>
  </r>
  <r>
    <x v="6"/>
    <x v="6"/>
    <s v="30278213"/>
    <s v="O32397362"/>
    <x v="0"/>
    <s v="O32397363"/>
    <s v="O32520267"/>
    <x v="916"/>
    <d v="2021-01-01T00:00:00"/>
    <x v="0"/>
    <s v="Ja"/>
    <s v="Factureerbaar"/>
    <s v="In bedrijf"/>
    <s v="Beverweertseweg"/>
    <s v="38"/>
    <s v="GMA"/>
    <s v="3985 RE"/>
    <s v="WERKHOVEN"/>
    <s v="E1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80"/>
    <n v="18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Beverweertseweg 38 GMA"/>
    <s v="rioolgemaal"/>
    <s v="Groep op factuurstrc"/>
    <s v="E0052004351362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6"/>
    <x v="6"/>
    <s v="30278213"/>
    <s v="O32397362"/>
    <x v="0"/>
    <s v="O32397363"/>
    <s v="O32520269"/>
    <x v="917"/>
    <d v="2021-01-01T00:00:00"/>
    <x v="0"/>
    <s v="Ja"/>
    <s v="Factureerbaar"/>
    <s v="In bedrijf"/>
    <s v="Valkenburgweg"/>
    <s v="25"/>
    <s v="GMA"/>
    <s v="3984 RA"/>
    <s v="ODIJK"/>
    <s v="E1B"/>
    <s v="Elek"/>
    <s v="Kleinverbruik"/>
    <s v="JRL Jaarlijks"/>
    <s v="Ja"/>
    <s v="Administratief aan"/>
    <s v="Voorschotten toegelaten"/>
    <s v="E_DVK - Profielklik"/>
    <d v="2022-01-05T00:00:00"/>
    <n v="736"/>
    <n v="557"/>
    <m/>
    <m/>
    <m/>
    <n v="0"/>
    <n v="1980"/>
    <n v="1856"/>
    <n v="0"/>
    <n v="0"/>
    <n v="0"/>
    <s v="FAS2736705"/>
    <s v="Gemeente Bunnik Riolering KV  elektriciteit"/>
    <s v="K20041473"/>
    <s v="Gemeente Bunnik"/>
    <s v=""/>
    <s v="Postbus 5 3980 CA BUNNIK"/>
    <s v=""/>
    <s v="OV"/>
    <s v="NL71BNGH0285001566"/>
    <s v="566"/>
    <s v="D30"/>
    <s v="3M"/>
    <s v="Gemeente Bunnik - K20041473"/>
    <s v="Pompgemaal, geen bewoning."/>
    <s v="Groep op factuurstrc"/>
    <s v="E0060100001640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19957"/>
    <x v="918"/>
    <d v="2021-01-01T00:00:00"/>
    <x v="0"/>
    <s v="Ja"/>
    <s v="Factureerbaar"/>
    <s v="In bedrijf"/>
    <s v="Professor Bronkhorstlaan"/>
    <s v="12"/>
    <s v="NST"/>
    <s v="3723 MB"/>
    <s v="BILTHOVEN"/>
    <s v="E1B"/>
    <s v="Elek"/>
    <s v="Kleinverbruik"/>
    <s v="JRL Jaarlijks"/>
    <s v="Ja"/>
    <s v="Administratief aan"/>
    <s v="Voorschotten toegelaten"/>
    <s v="E_DVK - Profielklik"/>
    <d v="2022-01-06T00:00:00"/>
    <n v="591"/>
    <n v="569"/>
    <m/>
    <m/>
    <m/>
    <n v="0"/>
    <n v="591"/>
    <n v="54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ofessor Bronkhorstlaan 12 NST - BILTHOVEN"/>
    <s v="Groep op factuurstrc"/>
    <s v="87497910"/>
    <m/>
    <s v=""/>
    <s v="Stedin Netbeheer Utrecht"/>
    <s v="871687400000002254"/>
    <s v="0"/>
    <s v="8742030102119"/>
    <s v="3x25A"/>
    <n v="0"/>
    <s v="Nee"/>
    <s v="Ja"/>
    <s v=""/>
    <s v=""/>
    <s v=""/>
    <s v="CE02960378"/>
    <s v="EO002952"/>
    <s v="Gem de Bilt 2022 WHH"/>
    <s v=""/>
    <n v="1"/>
  </r>
  <r>
    <x v="7"/>
    <x v="7"/>
    <s v="30286795"/>
    <s v="O32397362"/>
    <x v="0"/>
    <s v="O32397364"/>
    <s v="O32519958"/>
    <x v="919"/>
    <d v="2021-01-01T00:00:00"/>
    <x v="0"/>
    <s v="Ja"/>
    <s v="Factureerbaar"/>
    <s v="In bedrijf"/>
    <s v="Professor Bronkhorstlaan"/>
    <s v="4"/>
    <s v="BY"/>
    <s v="3723 MB"/>
    <s v="BILTHOVEN"/>
    <s v="E1B"/>
    <s v="Elek"/>
    <s v="Kleinverbruik"/>
    <s v="JRL Jaarlijks"/>
    <s v="Ja"/>
    <s v="Administratief aan"/>
    <s v="Voorschotten toegelaten"/>
    <s v="E_DVK - Profielklik"/>
    <d v="2022-03-09T00:00:00"/>
    <n v="344"/>
    <n v="255"/>
    <m/>
    <m/>
    <m/>
    <n v="0"/>
    <n v="344"/>
    <n v="25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OFESSOR BRONKHORSTLAAN 4 BY     - BILTHOVEN"/>
    <s v="Groep op factuurstrc"/>
    <s v="89394069"/>
    <m/>
    <s v=""/>
    <s v="Stedin Netbeheer Utrecht"/>
    <s v="871687400000002254"/>
    <s v="0"/>
    <s v="8742030102119"/>
    <s v="3x25A"/>
    <n v="0"/>
    <s v="Nee"/>
    <s v="Ja"/>
    <s v=""/>
    <s v=""/>
    <s v=""/>
    <s v="CE02960379"/>
    <s v="EO002952"/>
    <s v="Gem de Bilt 2022 WHH"/>
    <s v=""/>
    <n v="1"/>
  </r>
  <r>
    <x v="7"/>
    <x v="7"/>
    <s v="30286795"/>
    <s v="O32397362"/>
    <x v="0"/>
    <s v="O32397364"/>
    <s v="O32519959"/>
    <x v="920"/>
    <d v="2021-01-01T00:00:00"/>
    <x v="0"/>
    <s v="Ja"/>
    <s v="Factureerbaar"/>
    <s v="In bedrijf"/>
    <s v="Maartensdijkseweg"/>
    <s v="9"/>
    <s v="BY"/>
    <s v="3723 MC"/>
    <s v="BILTHOVEN"/>
    <s v="E1B"/>
    <s v="Elek"/>
    <s v="Kleinverbruik"/>
    <s v="JRL Jaarlijks"/>
    <s v="Ja"/>
    <s v="Administratief aan"/>
    <s v="Voorschotten toegelaten"/>
    <s v="E_DVK - Profielklik"/>
    <d v="2021-01-01T00:00:00"/>
    <n v="459"/>
    <n v="423"/>
    <n v="0"/>
    <n v="0"/>
    <m/>
    <n v="0"/>
    <n v="462"/>
    <n v="42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MAARTENSDIJKSEWEG 9 BY     - BILTHOVEN"/>
    <s v="Groep op factuurstrc"/>
    <s v="86817882"/>
    <m/>
    <s v=""/>
    <s v="Stedin Netbeheer Utrecht"/>
    <s v="871687400000002254"/>
    <s v="0"/>
    <s v="8742030102119"/>
    <s v="3x25A"/>
    <n v="0"/>
    <s v="Nee"/>
    <s v="Ja"/>
    <s v=""/>
    <s v=""/>
    <s v=""/>
    <s v="CE02960380"/>
    <s v="EO002952"/>
    <s v="Gem de Bilt 2022 WHH"/>
    <s v=""/>
    <n v="1"/>
  </r>
  <r>
    <x v="7"/>
    <x v="7"/>
    <s v="30286795"/>
    <s v="O32397362"/>
    <x v="0"/>
    <s v="O32397364"/>
    <s v="O32519960"/>
    <x v="921"/>
    <d v="2021-01-01T00:00:00"/>
    <x v="0"/>
    <s v="Ja"/>
    <s v="Factureerbaar"/>
    <s v="In bedrijf"/>
    <s v="Soestdijkseweg Noord"/>
    <s v="490"/>
    <s v="BY"/>
    <s v="3723 HM"/>
    <s v="BILTHOVEN"/>
    <s v="E1B"/>
    <s v="Elek"/>
    <s v="Kleinverbruik"/>
    <s v="JRL Jaarlijks"/>
    <s v="Ja"/>
    <s v="Administratief aan"/>
    <s v="Voorschotten toegelaten"/>
    <s v="E_DVK - Profielklik"/>
    <d v="2022-01-06T00:00:00"/>
    <n v="706"/>
    <n v="687"/>
    <m/>
    <m/>
    <m/>
    <n v="0"/>
    <n v="741"/>
    <n v="77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NOORD 490 BY     - BILTHOVEN"/>
    <s v="Groep op factuurstrc"/>
    <s v="89393938"/>
    <m/>
    <s v=""/>
    <s v="Stedin Netbeheer Utrecht"/>
    <s v="871687400000002254"/>
    <s v="0"/>
    <s v="8742030102119"/>
    <s v="3x25A"/>
    <n v="0"/>
    <s v="Nee"/>
    <s v="Ja"/>
    <s v=""/>
    <s v=""/>
    <s v=""/>
    <s v="CE02960381"/>
    <s v="EO002952"/>
    <s v="Gem de Bilt 2022 WHH"/>
    <s v=""/>
    <n v="1"/>
  </r>
  <r>
    <x v="7"/>
    <x v="7"/>
    <s v="30286795"/>
    <s v="O32397362"/>
    <x v="0"/>
    <s v="O32397364"/>
    <s v="O32519961"/>
    <x v="922"/>
    <d v="2021-01-01T00:00:00"/>
    <x v="21"/>
    <s v="Nee"/>
    <s v="Eindafrekening"/>
    <s v="In bedrijf"/>
    <s v="GREGORIUSLAAN"/>
    <s v="10"/>
    <s v=""/>
    <s v="3723 KR"/>
    <s v="BILTHOVEN"/>
    <s v="E2B"/>
    <s v="Elek"/>
    <s v="Kleinverbruik"/>
    <s v="JRL Jaarlijks"/>
    <s v="Ja"/>
    <s v="Administratief aan"/>
    <s v="Voorschotten toegelaten"/>
    <s v="E_DVK - Profielklik"/>
    <d v="2021-09-15T00:00:00"/>
    <n v="8175"/>
    <n v="4912"/>
    <m/>
    <m/>
    <m/>
    <n v="0"/>
    <n v="1253"/>
    <n v="1036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GREGORIUSLAAN 10  - BILTHOVEN"/>
    <s v="Groep op factuurstrc"/>
    <s v="E003000326552121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19962"/>
    <x v="923"/>
    <d v="2021-01-01T00:00:00"/>
    <x v="0"/>
    <s v="Ja"/>
    <s v="Factureerbaar"/>
    <s v="In bedrijf"/>
    <s v="Soestdijkseweg Noord"/>
    <s v="431"/>
    <s v=""/>
    <s v="3723 HE"/>
    <s v="BILTHOVEN"/>
    <s v="E1B"/>
    <s v="Elek"/>
    <s v="Kleinverbruik"/>
    <s v="JRL Jaarlijks"/>
    <s v="Ja"/>
    <s v="Administratief aan"/>
    <s v="Voorschotten toegelaten"/>
    <s v="E_DVK - Profielklik"/>
    <d v="2022-01-06T00:00:00"/>
    <n v="192"/>
    <n v="192"/>
    <m/>
    <m/>
    <m/>
    <n v="0"/>
    <n v="192"/>
    <n v="19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NOORD 431  - BILTHOVEN"/>
    <s v="Groep op factuurstrc"/>
    <s v="13611817"/>
    <m/>
    <s v=""/>
    <s v="Stedin Netbeheer Utrecht"/>
    <s v="871687400000002254"/>
    <s v="0"/>
    <s v="8742030102119"/>
    <s v="3x25A"/>
    <n v="0"/>
    <s v="Nee"/>
    <s v="Ja"/>
    <s v=""/>
    <s v=""/>
    <s v=""/>
    <s v="CE02960382"/>
    <s v="EO002952"/>
    <s v="Gem de Bilt 2022 WHH"/>
    <s v=""/>
    <n v="1"/>
  </r>
  <r>
    <x v="7"/>
    <x v="7"/>
    <s v="30286795"/>
    <s v="O32397362"/>
    <x v="0"/>
    <s v="O32397364"/>
    <s v="O32519963"/>
    <x v="924"/>
    <d v="2021-01-01T00:00:00"/>
    <x v="0"/>
    <s v="Ja"/>
    <s v="Factureerbaar"/>
    <s v="In bedrijf"/>
    <s v="Gezichtslaan"/>
    <s v="115"/>
    <s v="BY"/>
    <s v="3723 GD"/>
    <s v="BILTHOVEN"/>
    <s v="E1B"/>
    <s v="Elek"/>
    <s v="Kleinverbruik"/>
    <s v="JRL Jaarlijks"/>
    <s v="Ja"/>
    <s v="Administratief aan"/>
    <s v="Voorschotten toegelaten"/>
    <s v="E_DVK - Profielklik"/>
    <d v="2022-01-05T00:00:00"/>
    <n v="35"/>
    <n v="35"/>
    <m/>
    <m/>
    <m/>
    <n v="0"/>
    <n v="35"/>
    <n v="3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EZICHTSLAAN 115 BY     - BILTHOVEN"/>
    <s v="Groep op factuurstrc"/>
    <s v="89239457"/>
    <m/>
    <s v=""/>
    <s v="Stedin Netbeheer Utrecht"/>
    <s v="871687400000002254"/>
    <s v="0"/>
    <s v="8742030102119"/>
    <s v="3x25A"/>
    <n v="0"/>
    <s v="Nee"/>
    <s v="Ja"/>
    <s v=""/>
    <s v=""/>
    <s v=""/>
    <s v="CE02960383"/>
    <s v="EO002952"/>
    <s v="Gem de Bilt 2022 WHH"/>
    <s v=""/>
    <n v="1"/>
  </r>
  <r>
    <x v="7"/>
    <x v="7"/>
    <s v="30286795"/>
    <s v="O32397362"/>
    <x v="0"/>
    <s v="O32397364"/>
    <s v="O32519964"/>
    <x v="925"/>
    <d v="2021-01-01T00:00:00"/>
    <x v="0"/>
    <s v="Ja"/>
    <s v="Factureerbaar"/>
    <s v="In bedrijf"/>
    <s v="Soestdijkseweg Noord"/>
    <s v="347"/>
    <s v=""/>
    <s v="3723 HB"/>
    <s v="BILTHOVEN"/>
    <s v="E1A"/>
    <s v="Elek"/>
    <s v="Kleinverbruik"/>
    <s v="JRL Jaarlijks"/>
    <s v="Nee"/>
    <s v=""/>
    <s v="Voorschotten toegelaten"/>
    <s v="E_DVK - Profielklik"/>
    <d v="2021-07-01T00:00:00"/>
    <n v="3013"/>
    <n v="0"/>
    <m/>
    <m/>
    <m/>
    <n v="0"/>
    <n v="2436"/>
    <n v="580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Soestdijkseweg Noord 347  - BILTHOVEN"/>
    <s v="Groep op factuurstrc"/>
    <s v="9211277F"/>
    <m/>
    <s v=""/>
    <s v="Stedin Netbeheer Utrecht"/>
    <s v="871687400000002254"/>
    <s v="0"/>
    <s v="8742030102119"/>
    <s v="3x25A"/>
    <n v="0"/>
    <s v="Nee"/>
    <s v="Ja"/>
    <s v=""/>
    <s v=""/>
    <s v=""/>
    <s v="CE02960384"/>
    <s v="EO002950"/>
    <s v="Gem de Bilt 2022  VRI"/>
    <s v=""/>
    <n v="1"/>
  </r>
  <r>
    <x v="7"/>
    <x v="7"/>
    <s v="30286795"/>
    <s v="O32397362"/>
    <x v="0"/>
    <s v="O32397364"/>
    <s v="O32519965"/>
    <x v="926"/>
    <d v="2021-01-01T00:00:00"/>
    <x v="0"/>
    <s v="Ja"/>
    <s v="Factureerbaar"/>
    <s v="In bedrijf"/>
    <s v="Jachtlaan"/>
    <s v="17"/>
    <s v=""/>
    <s v="3721 CA"/>
    <s v="BILTHOVEN"/>
    <s v="E2B"/>
    <s v="Elek"/>
    <s v="Kleinverbruik"/>
    <s v="JRL Jaarlijks"/>
    <s v="Ja"/>
    <s v="Administratief aan"/>
    <s v="Voorschotten toegelaten"/>
    <s v="E_DVK - Profielklik"/>
    <d v="2022-01-05T00:00:00"/>
    <n v="687"/>
    <n v="617"/>
    <m/>
    <m/>
    <m/>
    <n v="0"/>
    <n v="687"/>
    <n v="61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JACHTLAAN 17  - BILTHOVEN"/>
    <s v="Groep op factuurstrc"/>
    <s v="88900688"/>
    <m/>
    <s v=""/>
    <s v="Stedin Netbeheer Utrecht"/>
    <s v="871687400000002254"/>
    <s v="0"/>
    <s v="8742030103116"/>
    <s v="3x35A"/>
    <n v="0"/>
    <s v="Nee"/>
    <s v="Ja"/>
    <s v=""/>
    <s v=""/>
    <s v=""/>
    <s v="CE02960385"/>
    <s v="EO002952"/>
    <s v="Gem de Bilt 2022 WHH"/>
    <s v=""/>
    <n v="1"/>
  </r>
  <r>
    <x v="7"/>
    <x v="7"/>
    <s v="30286795"/>
    <s v="O32397362"/>
    <x v="0"/>
    <s v="O32397364"/>
    <s v="O32519966"/>
    <x v="927"/>
    <d v="2021-01-01T00:00:00"/>
    <x v="22"/>
    <s v="Nee"/>
    <s v="Eindafrekening"/>
    <s v="Gesloopt"/>
    <s v="Melkweg"/>
    <s v="18"/>
    <s v="VRI"/>
    <s v="3721 RG"/>
    <s v="BILTHOVEN"/>
    <s v="E1B"/>
    <s v="Elek"/>
    <s v="Kleinverbruik"/>
    <s v="JRL Jaarlijks"/>
    <s v="Nee"/>
    <s v=""/>
    <s v="Voorschotten toegelaten"/>
    <s v="E_DVK - Profielklik"/>
    <d v="2021-01-11T00:00:00"/>
    <n v="2772"/>
    <n v="1981"/>
    <m/>
    <m/>
    <m/>
    <n v="0"/>
    <n v="266"/>
    <n v="512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MELKWEG 18  - BILTHOVEN"/>
    <s v="Groep op factuurstrc"/>
    <s v="001370641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7"/>
    <x v="7"/>
    <s v="30286795"/>
    <s v="O32397391"/>
    <x v="1"/>
    <s v="O32397393"/>
    <s v="O32523962"/>
    <x v="928"/>
    <d v="2021-01-01T00:00:00"/>
    <x v="0"/>
    <s v="Ja"/>
    <s v="Factureerbaar"/>
    <s v="In bedrijf"/>
    <s v="Noorderkroon"/>
    <s v="14"/>
    <s v="NST"/>
    <s v="3721 WB"/>
    <s v="BILTHOVEN"/>
    <s v="E1B"/>
    <s v="Elek"/>
    <s v="Kleinverbruik"/>
    <s v="JRL Jaarlijks"/>
    <s v="Ja"/>
    <s v="Administratief aan"/>
    <s v="Voorschotten toegelaten"/>
    <s v="E_DVK - Profielklik"/>
    <d v="2022-01-06T00:00:00"/>
    <n v="204"/>
    <n v="230"/>
    <m/>
    <m/>
    <m/>
    <n v="0"/>
    <n v="204"/>
    <n v="230"/>
    <n v="0"/>
    <n v="0"/>
    <n v="0"/>
    <s v="FAS2759808"/>
    <s v="Gemeente de Bilt OV"/>
    <s v="K20041475"/>
    <s v="Gemeente de Bilt"/>
    <s v=""/>
    <s v="Postbus 300 3720 AH BILTHOVEN"/>
    <s v=""/>
    <s v="OV"/>
    <s v="NL52BNGH0285001132"/>
    <s v="132"/>
    <s v="D30"/>
    <s v="3M"/>
    <s v="303 ABRI 37044"/>
    <s v="25725494"/>
    <s v="Groep op factuurstrc"/>
    <s v="13611810"/>
    <m/>
    <s v=""/>
    <s v="Stedin Netbeheer Utrecht"/>
    <s v="871687400000002254"/>
    <s v="0"/>
    <s v="8742030102119"/>
    <s v="3x25A"/>
    <n v="0"/>
    <s v="Nee"/>
    <s v="Ja"/>
    <s v=""/>
    <s v=""/>
    <s v=""/>
    <s v="CE02959301"/>
    <s v="EO002990"/>
    <s v="Gem de Bilt 2022 OV"/>
    <s v=""/>
    <n v="1"/>
  </r>
  <r>
    <x v="7"/>
    <x v="7"/>
    <s v="30286795"/>
    <s v="O32397362"/>
    <x v="0"/>
    <s v="O32397364"/>
    <s v="O32519967"/>
    <x v="929"/>
    <d v="2021-01-01T00:00:00"/>
    <x v="0"/>
    <s v="Ja"/>
    <s v="Factureerbaar"/>
    <s v="In bedrijf"/>
    <s v="1e Brandenburgerweg"/>
    <s v="42"/>
    <s v=""/>
    <s v="3721 MJ"/>
    <s v="BILTHOVEN"/>
    <s v="E1B"/>
    <s v="Elek"/>
    <s v="Kleinverbruik"/>
    <s v="JRL Jaarlijks"/>
    <s v="Ja"/>
    <s v="Administratief aan"/>
    <s v="Voorschotten toegelaten"/>
    <s v="E_DVK - Profielklik"/>
    <d v="2022-01-06T00:00:00"/>
    <n v="2107"/>
    <n v="1951"/>
    <m/>
    <m/>
    <m/>
    <n v="0"/>
    <n v="2107"/>
    <n v="1951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1E BRANDENBURGERWEG 42  - BILTHOVEN"/>
    <s v="Groep op factuurstrc"/>
    <s v="8939104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19968"/>
    <x v="930"/>
    <d v="2021-01-01T00:00:00"/>
    <x v="0"/>
    <s v="Ja"/>
    <s v="Factureerbaar"/>
    <s v="In bedrijf"/>
    <s v="1e Brandenburgerweg"/>
    <s v="38"/>
    <s v=""/>
    <s v="3721 MJ"/>
    <s v="BILTHOVEN"/>
    <s v="E2B"/>
    <s v="Elek"/>
    <s v="Kleinverbruik"/>
    <s v="JRL Jaarlijks"/>
    <s v="Ja"/>
    <s v="Administratief aan"/>
    <s v="Voorschotten toegelaten"/>
    <s v="E_DVK - Profielklik"/>
    <d v="2022-01-05T00:00:00"/>
    <n v="1110"/>
    <n v="1095"/>
    <m/>
    <m/>
    <m/>
    <n v="0"/>
    <n v="1110"/>
    <n v="1095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1E BRANDENBURGERWEG 38  - BILTHOVEN"/>
    <s v="Groep op factuurstrc"/>
    <s v="E0052005324886819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19969"/>
    <x v="931"/>
    <d v="2021-01-01T00:00:00"/>
    <x v="21"/>
    <s v="Nee"/>
    <s v="Eindafrekening"/>
    <s v="In bedrijf"/>
    <s v="Beatrixlaan"/>
    <s v="1"/>
    <s v=""/>
    <s v="3721 XC"/>
    <s v="BILTHOVEN"/>
    <s v="E1A"/>
    <s v="Elek"/>
    <s v="Kleinverbruik"/>
    <s v="JRL Jaarlijks"/>
    <s v="Nee"/>
    <s v=""/>
    <s v="Voorschotten toegelaten"/>
    <s v="E_DVK - Profielklik"/>
    <d v="2021-07-01T00:00:00"/>
    <n v="16963"/>
    <n v="0"/>
    <m/>
    <m/>
    <m/>
    <n v="0"/>
    <n v="1682"/>
    <n v="6662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Beatrixlaan 1  - BILTHOVEN"/>
    <s v="Groep op factuurstrc"/>
    <s v="9718586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19970"/>
    <x v="932"/>
    <d v="2021-01-01T00:00:00"/>
    <x v="0"/>
    <s v="Ja"/>
    <s v="Factureerbaar"/>
    <s v="In bedrijf"/>
    <s v="Planetenbaan"/>
    <s v="59"/>
    <s v="NST"/>
    <s v="3721 KC"/>
    <s v="BILTHOVEN"/>
    <s v="E2B"/>
    <s v="Elek"/>
    <s v="Kleinverbruik"/>
    <s v="JRL Jaarlijks"/>
    <s v="Ja"/>
    <s v="Administratief aan"/>
    <s v="Voorschotten toegelaten"/>
    <s v="E_DVK - Profielklik"/>
    <d v="2021-02-12T00:00:00"/>
    <n v="9319"/>
    <n v="635"/>
    <m/>
    <m/>
    <m/>
    <n v="0"/>
    <n v="9349"/>
    <n v="637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PLANETENBAAN 59 NST    - BILTHOVEN"/>
    <s v="Groep op factuurstrc"/>
    <s v="87500729"/>
    <m/>
    <s v=""/>
    <s v="Stedin Netbeheer Utrecht"/>
    <s v="871687400000002254"/>
    <s v="0"/>
    <s v="8742030105110"/>
    <s v="3x63A"/>
    <n v="0"/>
    <s v="Nee"/>
    <s v="Ja"/>
    <s v=""/>
    <s v=""/>
    <s v=""/>
    <s v="CE02960387"/>
    <s v="EO002951"/>
    <s v="Gem de Bilt 2022 Marktkasten"/>
    <s v=""/>
    <n v="1"/>
  </r>
  <r>
    <x v="7"/>
    <x v="7"/>
    <s v="30286795"/>
    <s v="O32397362"/>
    <x v="0"/>
    <s v="O32397364"/>
    <s v="O32519971"/>
    <x v="933"/>
    <d v="2021-01-01T00:00:00"/>
    <x v="0"/>
    <s v="Ja"/>
    <s v="Factureerbaar"/>
    <s v="In bedrijf"/>
    <s v="Soestdijkseweg Zuid"/>
    <s v="192"/>
    <s v=""/>
    <s v="3721 AH"/>
    <s v="BILTHOVEN"/>
    <s v="E1B"/>
    <s v="Elek"/>
    <s v="Kleinverbruik"/>
    <s v="JRL Jaarlijks"/>
    <s v="Ja"/>
    <s v="Administratief aan"/>
    <s v="Voorschotten toegelaten"/>
    <s v="E_DVK - Profielklik"/>
    <d v="2022-01-05T00:00:00"/>
    <n v="956"/>
    <n v="865"/>
    <m/>
    <m/>
    <m/>
    <n v="0"/>
    <n v="980"/>
    <n v="908"/>
    <n v="0"/>
    <n v="0"/>
    <n v="0"/>
    <s v="FAS2989962"/>
    <s v=""/>
    <s v="K20041475"/>
    <s v="Gemeente de Bilt"/>
    <s v=""/>
    <s v="Postbus 300 3720 AH BILTHOVEN"/>
    <s v=""/>
    <s v="OV"/>
    <s v="NL52BNGH0285001132"/>
    <s v="132"/>
    <s v="D30"/>
    <s v="3M"/>
    <s v=""/>
    <s v="SOESTDIJKSEWEG ZUID 192  - BILTHOVEN"/>
    <s v="Groep op factuurstrc"/>
    <s v="89439910"/>
    <m/>
    <s v=""/>
    <s v="Stedin Netbeheer Utrecht"/>
    <s v="871687400000002254"/>
    <s v="0"/>
    <s v="8742030102119"/>
    <s v="3x25A"/>
    <n v="0"/>
    <s v="Nee"/>
    <s v="Ja"/>
    <s v=""/>
    <s v=""/>
    <s v=""/>
    <s v="CE02960388"/>
    <s v="EO002952"/>
    <s v="Gem de Bilt 2022 WHH"/>
    <s v=""/>
    <n v="1"/>
  </r>
  <r>
    <x v="7"/>
    <x v="7"/>
    <s v="30286795"/>
    <s v="O32397362"/>
    <x v="0"/>
    <s v="O32397364"/>
    <s v="O32519972"/>
    <x v="934"/>
    <d v="2021-01-01T00:00:00"/>
    <x v="0"/>
    <s v="Ja"/>
    <s v="Factureerbaar"/>
    <s v="In bedrijf"/>
    <s v="Soestdijkseweg Zuid"/>
    <s v="152"/>
    <s v="A"/>
    <s v="3721 AH"/>
    <s v="BILTHOVEN"/>
    <s v="E1B"/>
    <s v="Elek"/>
    <s v="Kleinverbruik"/>
    <s v="JRL Jaarlijks"/>
    <s v="Ja"/>
    <s v="Administratief aan"/>
    <s v="Voorschotten toegelaten"/>
    <s v="E_DVK - Profielklik"/>
    <d v="2021-01-20T00:00:00"/>
    <n v="304"/>
    <n v="230"/>
    <m/>
    <m/>
    <m/>
    <n v="0"/>
    <n v="305"/>
    <n v="23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152 A      - BILTHOVEN"/>
    <s v="Groep op factuurstrc"/>
    <s v="13611816"/>
    <m/>
    <s v=""/>
    <s v="Stedin Netbeheer Utrecht"/>
    <s v="871687400000002254"/>
    <s v="0"/>
    <s v="8742030102119"/>
    <s v="3x25A"/>
    <n v="0"/>
    <s v="Nee"/>
    <s v="Ja"/>
    <s v=""/>
    <s v=""/>
    <s v=""/>
    <s v="CE02960389"/>
    <s v="EO002952"/>
    <s v="Gem de Bilt 2022 WHH"/>
    <s v=""/>
    <n v="1"/>
  </r>
  <r>
    <x v="7"/>
    <x v="7"/>
    <s v="30286795"/>
    <s v="O32397362"/>
    <x v="0"/>
    <s v="O32397364"/>
    <s v="O32519973"/>
    <x v="935"/>
    <d v="2021-01-01T00:00:00"/>
    <x v="0"/>
    <s v="Ja"/>
    <s v="Factureerbaar"/>
    <s v="In bedrijf"/>
    <s v="Soestdijkseweg Zuid"/>
    <s v="224"/>
    <s v=""/>
    <s v="3721 AJ"/>
    <s v="BILTHOVEN"/>
    <s v="E1B"/>
    <s v="Elek"/>
    <s v="Kleinverbruik"/>
    <s v="JRL Jaarlijks"/>
    <s v="Ja"/>
    <s v="Administratief aan"/>
    <s v="Voorschotten toegelaten"/>
    <s v="E_DVK - Profielklik"/>
    <d v="2022-01-06T00:00:00"/>
    <n v="1320"/>
    <n v="860"/>
    <m/>
    <m/>
    <m/>
    <n v="0"/>
    <n v="1320"/>
    <n v="86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224  - BILTHOVEN"/>
    <s v="Groep op factuurstrc"/>
    <s v="89438914"/>
    <m/>
    <s v=""/>
    <s v="Stedin Netbeheer Utrecht"/>
    <s v="871687400000002254"/>
    <s v="0"/>
    <s v="8742030102119"/>
    <s v="3x25A"/>
    <n v="0"/>
    <s v="Nee"/>
    <s v="Ja"/>
    <s v=""/>
    <s v=""/>
    <s v=""/>
    <s v="CE02960390"/>
    <s v="EO002952"/>
    <s v="Gem de Bilt 2022 WHH"/>
    <s v=""/>
    <n v="1"/>
  </r>
  <r>
    <x v="7"/>
    <x v="7"/>
    <s v="30286795"/>
    <s v="O32397362"/>
    <x v="0"/>
    <s v="O32397364"/>
    <s v="O32519974"/>
    <x v="936"/>
    <d v="2021-01-01T00:00:00"/>
    <x v="0"/>
    <s v="Ja"/>
    <s v="Factureerbaar"/>
    <s v="In bedrijf"/>
    <s v="Paltzerweg"/>
    <s v="3"/>
    <s v="BY"/>
    <s v="3722 JA"/>
    <s v="BILTHOVEN"/>
    <s v="E1B"/>
    <s v="Elek"/>
    <s v="Kleinverbruik"/>
    <s v="JRL Jaarlijks"/>
    <s v="Ja"/>
    <s v="Administratief aan"/>
    <s v="Voorschotten toegelaten"/>
    <s v="E_DVK - Profielklik"/>
    <d v="2022-01-14T00:00:00"/>
    <n v="476"/>
    <n v="550"/>
    <m/>
    <m/>
    <m/>
    <n v="0"/>
    <n v="206"/>
    <n v="22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ALTZERWEG 3 BY     - BILTHOVEN"/>
    <s v="Groep op factuurstrc"/>
    <s v="88904956"/>
    <m/>
    <s v=""/>
    <s v="Stedin Netbeheer Utrecht"/>
    <s v="871687400000002254"/>
    <s v="0"/>
    <s v="8742030102119"/>
    <s v="3x25A"/>
    <n v="0"/>
    <s v="Nee"/>
    <s v="Ja"/>
    <s v=""/>
    <s v=""/>
    <s v=""/>
    <s v="CE02960391"/>
    <s v="EO002952"/>
    <s v="Gem de Bilt 2022 WHH"/>
    <s v=""/>
    <n v="1"/>
  </r>
  <r>
    <x v="7"/>
    <x v="7"/>
    <s v="30286795"/>
    <s v="O32397391"/>
    <x v="1"/>
    <s v="O32397393"/>
    <s v="O32523963"/>
    <x v="937"/>
    <d v="2021-01-01T00:00:00"/>
    <x v="0"/>
    <s v="Ja"/>
    <s v="Factureerbaar"/>
    <s v="In bedrijf"/>
    <s v="Paltzerweg"/>
    <s v="5"/>
    <s v="VRI"/>
    <s v="3722 JA"/>
    <s v="BILTHOVEN"/>
    <s v="E1B"/>
    <s v="Elek"/>
    <s v="Kleinverbruik"/>
    <s v="JRL Jaarlijks"/>
    <s v="Ja"/>
    <s v="Administratief aan"/>
    <s v="Voorschotten toegelaten"/>
    <s v="E_DVK - Profielklik"/>
    <d v="2022-01-05T00:00:00"/>
    <n v="438"/>
    <n v="426"/>
    <m/>
    <m/>
    <m/>
    <n v="0"/>
    <n v="438"/>
    <n v="426"/>
    <n v="0"/>
    <n v="0"/>
    <n v="0"/>
    <s v="FAS2759808"/>
    <s v="Gemeente de Bilt OV"/>
    <s v="K20041475"/>
    <s v="Gemeente de Bilt"/>
    <s v=""/>
    <s v="Postbus 300 3720 AH BILTHOVEN"/>
    <s v=""/>
    <s v="OV"/>
    <s v="NL52BNGH0285001132"/>
    <s v="132"/>
    <s v="D30"/>
    <s v="3M"/>
    <s v="124 ABRI 37045"/>
    <s v="25725501"/>
    <s v="Groep op factuurstrc"/>
    <s v="13605769"/>
    <m/>
    <s v=""/>
    <s v="Stedin Netbeheer Utrecht"/>
    <s v="871687400000002254"/>
    <s v="0"/>
    <s v="8742030102119"/>
    <s v="3x25A"/>
    <n v="0"/>
    <s v="Nee"/>
    <s v="Ja"/>
    <s v=""/>
    <s v=""/>
    <s v=""/>
    <s v="CE02959303"/>
    <s v="EO002990"/>
    <s v="Gem de Bilt 2022 OV"/>
    <s v=""/>
    <n v="1"/>
  </r>
  <r>
    <x v="7"/>
    <x v="7"/>
    <s v="30286795"/>
    <s v="O32397362"/>
    <x v="0"/>
    <s v="O32397364"/>
    <s v="O32519975"/>
    <x v="938"/>
    <d v="2021-01-01T00:00:00"/>
    <x v="0"/>
    <s v="Ja"/>
    <s v="Factureerbaar"/>
    <s v="In bedrijf"/>
    <s v="Koningin Wilhelminaweg"/>
    <s v="315"/>
    <s v="BY"/>
    <s v="3737 BB"/>
    <s v="GROENEKAN"/>
    <s v="E1B"/>
    <s v="Elek"/>
    <s v="Kleinverbruik"/>
    <s v="JRL Jaarlijks"/>
    <s v="Ja"/>
    <s v="Administratief aan"/>
    <s v="Voorschotten toegelaten"/>
    <s v="E_DVK - Profielklik"/>
    <d v="2022-01-05T00:00:00"/>
    <n v="1289"/>
    <n v="1175"/>
    <m/>
    <m/>
    <m/>
    <n v="0"/>
    <n v="1289"/>
    <n v="117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315 BY     - GROENEKAN"/>
    <s v="Groep op factuurstrc"/>
    <s v="87502457"/>
    <m/>
    <s v=""/>
    <s v="Stedin Netbeheer Utrecht"/>
    <s v="871687400000002254"/>
    <s v="0"/>
    <s v="8742030102119"/>
    <s v="3x25A"/>
    <n v="0"/>
    <s v="Nee"/>
    <s v="Ja"/>
    <s v=""/>
    <s v=""/>
    <s v=""/>
    <s v="CE02960392"/>
    <s v="EO002952"/>
    <s v="Gem de Bilt 2022 WHH"/>
    <s v=""/>
    <n v="1"/>
  </r>
  <r>
    <x v="7"/>
    <x v="7"/>
    <s v="30286795"/>
    <s v="O32397362"/>
    <x v="0"/>
    <s v="O32397364"/>
    <s v="O32519976"/>
    <x v="939"/>
    <d v="2021-01-01T00:00:00"/>
    <x v="0"/>
    <s v="Ja"/>
    <s v="Factureerbaar"/>
    <s v="In bedrijf"/>
    <s v="Koningin Wilhelminaweg"/>
    <s v="259"/>
    <s v="BY"/>
    <s v="3737 BA"/>
    <s v="GROENEKAN"/>
    <s v="E1B"/>
    <s v="Elek"/>
    <s v="Kleinverbruik"/>
    <s v="JRL Jaarlijks"/>
    <s v="Ja"/>
    <s v="Administratief aan"/>
    <s v="Voorschotten toegelaten"/>
    <s v="E_DVK - Profielklik"/>
    <d v="2022-01-06T00:00:00"/>
    <n v="312"/>
    <n v="333"/>
    <m/>
    <m/>
    <m/>
    <n v="0"/>
    <n v="357"/>
    <n v="36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259 BY     - GROENEKAN"/>
    <s v="Groep op factuurstrc"/>
    <s v="89394072"/>
    <m/>
    <s v=""/>
    <s v="Stedin Netbeheer Utrecht"/>
    <s v="871687400000002254"/>
    <s v="0"/>
    <s v="8742030102119"/>
    <s v="3x25A"/>
    <n v="0"/>
    <s v="Nee"/>
    <s v="Ja"/>
    <s v=""/>
    <s v=""/>
    <s v=""/>
    <s v="CE02960393"/>
    <s v="EO002952"/>
    <s v="Gem de Bilt 2022 WHH"/>
    <s v=""/>
    <n v="1"/>
  </r>
  <r>
    <x v="7"/>
    <x v="7"/>
    <s v="30286795"/>
    <s v="O32397362"/>
    <x v="0"/>
    <s v="O32397364"/>
    <s v="O32519977"/>
    <x v="940"/>
    <d v="2021-01-01T00:00:00"/>
    <x v="0"/>
    <s v="Ja"/>
    <s v="Factureerbaar"/>
    <s v="In bedrijf"/>
    <s v="Voordorpsedijk"/>
    <s v="31"/>
    <s v="TO"/>
    <s v="3737 BL"/>
    <s v="GROENEKAN"/>
    <s v="E1B"/>
    <s v="Elek"/>
    <s v="Kleinverbruik"/>
    <s v="JRL Jaarlijks"/>
    <s v="Ja"/>
    <s v="Administratief aan"/>
    <s v="Voorschotten toegelaten"/>
    <s v="E_DVK - Profielklik"/>
    <d v="2021-01-01T00:00:00"/>
    <n v="791"/>
    <n v="796"/>
    <n v="0"/>
    <n v="0"/>
    <m/>
    <n v="0"/>
    <n v="795"/>
    <n v="80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OORDORPSEDIJK 31 TO     - GROENEKAN"/>
    <s v="Groep op factuurstrc"/>
    <s v="89391352"/>
    <m/>
    <s v=""/>
    <s v="Stedin Netbeheer Utrecht"/>
    <s v="871687400000002254"/>
    <s v="0"/>
    <s v="8742030102119"/>
    <s v="3x25A"/>
    <n v="0"/>
    <s v="Nee"/>
    <s v="Ja"/>
    <s v=""/>
    <s v=""/>
    <s v=""/>
    <s v="CE02960394"/>
    <s v="EO002952"/>
    <s v="Gem de Bilt 2022 WHH"/>
    <s v=""/>
    <n v="1"/>
  </r>
  <r>
    <x v="7"/>
    <x v="7"/>
    <s v="30286795"/>
    <s v="O32397362"/>
    <x v="0"/>
    <s v="O32397364"/>
    <s v="O32519978"/>
    <x v="941"/>
    <d v="2021-01-01T00:00:00"/>
    <x v="0"/>
    <s v="Ja"/>
    <s v="Factureerbaar"/>
    <s v="In bedrijf"/>
    <s v="Voordorpsedijk"/>
    <s v="28"/>
    <s v="BY"/>
    <s v="3737 BK"/>
    <s v="GROENEKAN"/>
    <s v="E1B"/>
    <s v="Elek"/>
    <s v="Kleinverbruik"/>
    <s v="JRL Jaarlijks"/>
    <s v="Ja"/>
    <s v="Administratief aan"/>
    <s v="Voorschotten toegelaten"/>
    <s v="E_DVK - Profielklik"/>
    <d v="2022-01-05T00:00:00"/>
    <n v="308"/>
    <n v="319"/>
    <m/>
    <m/>
    <m/>
    <n v="0"/>
    <n v="308"/>
    <n v="31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OORDORPSEDIJK 28 BY     - GROENEKAN"/>
    <s v="Groep op factuurstrc"/>
    <s v="89240056"/>
    <m/>
    <s v=""/>
    <s v="Stedin Netbeheer Utrecht"/>
    <s v="871687400000002254"/>
    <s v="0"/>
    <s v="8742030102119"/>
    <s v="3x25A"/>
    <n v="0"/>
    <s v="Nee"/>
    <s v="Ja"/>
    <s v=""/>
    <s v=""/>
    <s v=""/>
    <s v="CE02960395"/>
    <s v="EO002952"/>
    <s v="Gem de Bilt 2022 WHH"/>
    <s v=""/>
    <n v="1"/>
  </r>
  <r>
    <x v="7"/>
    <x v="7"/>
    <s v="30286795"/>
    <s v="O32397362"/>
    <x v="0"/>
    <s v="O32397364"/>
    <s v="O32519979"/>
    <x v="942"/>
    <d v="2021-01-01T00:00:00"/>
    <x v="0"/>
    <s v="Ja"/>
    <s v="Factureerbaar"/>
    <s v="In bedrijf"/>
    <s v="Voordorpsedijk"/>
    <s v="34"/>
    <s v="BY"/>
    <s v="3737 BK"/>
    <s v="GROENEKAN"/>
    <s v="E1B"/>
    <s v="Elek"/>
    <s v="Kleinverbruik"/>
    <s v="JRL Jaarlijks"/>
    <s v="Ja"/>
    <s v="Administratief aan"/>
    <s v="Voorschotten toegelaten"/>
    <s v="E_DVK - Profielklik"/>
    <d v="2021-01-20T00:00:00"/>
    <n v="531"/>
    <n v="511"/>
    <m/>
    <m/>
    <m/>
    <n v="0"/>
    <n v="577"/>
    <n v="54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OORDORPSEDIJK 34 BY     - GROENEKAN"/>
    <s v="Groep op factuurstrc"/>
    <s v="89367605"/>
    <m/>
    <s v=""/>
    <s v="Stedin Netbeheer Utrecht"/>
    <s v="871687400000002254"/>
    <s v="0"/>
    <s v="8742030102119"/>
    <s v="3x25A"/>
    <n v="0"/>
    <s v="Nee"/>
    <s v="Ja"/>
    <s v=""/>
    <s v=""/>
    <s v=""/>
    <s v="CE02960396"/>
    <s v="EO002952"/>
    <s v="Gem de Bilt 2022 WHH"/>
    <s v=""/>
    <n v="1"/>
  </r>
  <r>
    <x v="7"/>
    <x v="7"/>
    <s v="30286795"/>
    <s v="O32397362"/>
    <x v="0"/>
    <s v="O32397364"/>
    <s v="O32519980"/>
    <x v="943"/>
    <d v="2021-01-01T00:00:00"/>
    <x v="0"/>
    <s v="Ja"/>
    <s v="Factureerbaar"/>
    <s v="In bedrijf"/>
    <s v="Voordorpsedijk"/>
    <s v="28"/>
    <s v="BYA"/>
    <s v="3737 BK"/>
    <s v="GROENEKAN"/>
    <s v="E1B"/>
    <s v="Elek"/>
    <s v="Kleinverbruik"/>
    <s v="JRL Jaarlijks"/>
    <s v="Ja"/>
    <s v="Administratief aan"/>
    <s v="Voorschotten toegelaten"/>
    <s v="E_DVK - Profielklik"/>
    <d v="2022-01-06T00:00:00"/>
    <n v="573"/>
    <n v="540"/>
    <m/>
    <m/>
    <m/>
    <n v="0"/>
    <n v="457"/>
    <n v="40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OORDORPSEDIJK 28 BYA    - GROENEKAN"/>
    <s v="Groep op factuurstrc"/>
    <s v="E0067005781595521"/>
    <m/>
    <s v=""/>
    <s v="Stedin Netbeheer Utrecht"/>
    <s v="871687400000002254"/>
    <s v="0"/>
    <s v="8742030102119"/>
    <s v="3x25A"/>
    <n v="0"/>
    <s v="Nee"/>
    <s v="Ja"/>
    <s v=""/>
    <s v=""/>
    <s v=""/>
    <s v="CE02960397"/>
    <s v="EO002952"/>
    <s v="Gem de Bilt 2022 WHH"/>
    <s v=""/>
    <n v="1"/>
  </r>
  <r>
    <x v="7"/>
    <x v="7"/>
    <s v="30286795"/>
    <s v="O32397362"/>
    <x v="0"/>
    <s v="O32397364"/>
    <s v="O32519981"/>
    <x v="944"/>
    <d v="2021-01-01T00:00:00"/>
    <x v="0"/>
    <s v="Ja"/>
    <s v="Factureerbaar"/>
    <s v="In bedrijf"/>
    <s v="De Kwinkelier"/>
    <s v="30"/>
    <s v="TO"/>
    <s v="3722 AR"/>
    <s v="BILTHOVEN"/>
    <s v="E1B"/>
    <s v="Elek"/>
    <s v="Kleinverbruik"/>
    <s v="JRL Jaarlijks"/>
    <s v="Ja"/>
    <s v="Administratief aan"/>
    <s v="Voorschotten toegelaten"/>
    <s v="E_DVK - Profielklik"/>
    <d v="2022-01-06T00:00:00"/>
    <n v="345"/>
    <n v="323"/>
    <m/>
    <m/>
    <m/>
    <n v="0"/>
    <n v="345"/>
    <n v="32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E KWINKELIER 30 TO     - BILTHOVEN"/>
    <s v="Groep op factuurstrc"/>
    <s v="E0043006927089617"/>
    <m/>
    <s v=""/>
    <s v="Stedin Netbeheer Utrecht"/>
    <s v="871687400000002254"/>
    <s v="0"/>
    <s v="8742030102119"/>
    <s v="3x25A"/>
    <n v="0"/>
    <s v="Nee"/>
    <s v="Ja"/>
    <s v=""/>
    <s v=""/>
    <s v=""/>
    <s v="CE02960398"/>
    <s v="EO002952"/>
    <s v="Gem de Bilt 2022 WHH"/>
    <s v=""/>
    <n v="1"/>
  </r>
  <r>
    <x v="7"/>
    <x v="7"/>
    <s v="30286795"/>
    <s v="O32397362"/>
    <x v="0"/>
    <s v="O32397364"/>
    <s v="O32519982"/>
    <x v="945"/>
    <d v="2021-01-01T00:00:00"/>
    <x v="0"/>
    <s v="Ja"/>
    <s v="Factureerbaar"/>
    <s v="In bedrijf"/>
    <s v="Nieuwe Weteringseweg"/>
    <s v="86"/>
    <s v="BY"/>
    <s v="3737 ME"/>
    <s v="GROENEKAN"/>
    <s v="E1B"/>
    <s v="Elek"/>
    <s v="Kleinverbruik"/>
    <s v="JRL Jaarlijks"/>
    <s v="Ja"/>
    <s v="Administratief aan"/>
    <s v="Voorschotten toegelaten"/>
    <s v="E_DVK - Profielklik"/>
    <d v="2022-01-05T00:00:00"/>
    <n v="314"/>
    <n v="266"/>
    <m/>
    <m/>
    <m/>
    <n v="0"/>
    <n v="314"/>
    <n v="26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86 BY     - GROENEKAN"/>
    <s v="Groep op factuurstrc"/>
    <s v="89390641"/>
    <m/>
    <s v=""/>
    <s v="Stedin Netbeheer Utrecht"/>
    <s v="871687400000002254"/>
    <s v="0"/>
    <s v="8742030102119"/>
    <s v="3x25A"/>
    <n v="0"/>
    <s v="Nee"/>
    <s v="Ja"/>
    <s v=""/>
    <s v=""/>
    <s v=""/>
    <s v="CE02960399"/>
    <s v="EO002952"/>
    <s v="Gem de Bilt 2022 WHH"/>
    <s v=""/>
    <n v="1"/>
  </r>
  <r>
    <x v="7"/>
    <x v="7"/>
    <s v="30286795"/>
    <s v="O32397362"/>
    <x v="0"/>
    <s v="O32397364"/>
    <s v="O32519983"/>
    <x v="946"/>
    <d v="2021-01-01T00:00:00"/>
    <x v="0"/>
    <s v="Ja"/>
    <s v="Factureerbaar"/>
    <s v="In bedrijf"/>
    <s v="Nieuwe Weteringseweg"/>
    <s v="56"/>
    <s v="TO"/>
    <s v="3737 MD"/>
    <s v="GROENEKAN"/>
    <s v="E1B"/>
    <s v="Elek"/>
    <s v="Kleinverbruik"/>
    <s v="JRL Jaarlijks"/>
    <s v="Ja"/>
    <s v="Administratief aan"/>
    <s v="Voorschotten toegelaten"/>
    <s v="E_DVK - Profielklik"/>
    <d v="2022-01-05T00:00:00"/>
    <n v="252"/>
    <n v="438"/>
    <m/>
    <m/>
    <m/>
    <n v="0"/>
    <n v="254"/>
    <n v="44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56 TO     - GROENEKAN"/>
    <s v="Groep op factuurstrc"/>
    <s v="89238235"/>
    <m/>
    <s v=""/>
    <s v="Stedin Netbeheer Utrecht"/>
    <s v="871687400000002254"/>
    <s v="0"/>
    <s v="8742030102119"/>
    <s v="3x25A"/>
    <n v="0"/>
    <s v="Nee"/>
    <s v="Ja"/>
    <s v=""/>
    <s v=""/>
    <s v=""/>
    <s v="CE02960400"/>
    <s v="EO002952"/>
    <s v="Gem de Bilt 2022 WHH"/>
    <s v=""/>
    <n v="1"/>
  </r>
  <r>
    <x v="7"/>
    <x v="7"/>
    <s v="30286795"/>
    <s v="O32397362"/>
    <x v="0"/>
    <s v="O32397364"/>
    <s v="O32519984"/>
    <x v="947"/>
    <d v="2021-01-01T00:00:00"/>
    <x v="0"/>
    <s v="Ja"/>
    <s v="Factureerbaar"/>
    <s v="In bedrijf"/>
    <s v="Nieuwe Weteringseweg"/>
    <s v="44"/>
    <s v="BY"/>
    <s v="3737 MD"/>
    <s v="GROENEKAN"/>
    <s v="E1B"/>
    <s v="Elek"/>
    <s v="Kleinverbruik"/>
    <s v="JRL Jaarlijks"/>
    <s v="Ja"/>
    <s v="Administratief aan"/>
    <s v="Voorschotten toegelaten"/>
    <s v="E_DVK - Profielklik"/>
    <d v="2022-01-05T00:00:00"/>
    <n v="1282"/>
    <n v="1270"/>
    <m/>
    <m/>
    <m/>
    <n v="0"/>
    <n v="1282"/>
    <n v="127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44 BY     - GROENEKAN"/>
    <s v="Groep op factuurstrc"/>
    <s v="89393335"/>
    <m/>
    <s v=""/>
    <s v="Stedin Netbeheer Utrecht"/>
    <s v="871687400000002254"/>
    <s v="0"/>
    <s v="8742030102119"/>
    <s v="3x25A"/>
    <n v="0"/>
    <s v="Nee"/>
    <s v="Ja"/>
    <s v=""/>
    <s v=""/>
    <s v=""/>
    <s v="CE02960401"/>
    <s v="EO002952"/>
    <s v="Gem de Bilt 2022 WHH"/>
    <s v=""/>
    <n v="1"/>
  </r>
  <r>
    <x v="7"/>
    <x v="7"/>
    <s v="30286795"/>
    <s v="O32397362"/>
    <x v="0"/>
    <s v="O32397364"/>
    <s v="O32519985"/>
    <x v="948"/>
    <d v="2021-01-01T00:00:00"/>
    <x v="0"/>
    <s v="Ja"/>
    <s v="Factureerbaar"/>
    <s v="In bedrijf"/>
    <s v="Koningin Wilhelminaweg"/>
    <s v="413"/>
    <s v="BY"/>
    <s v="3737 BD"/>
    <s v="GROENEKAN"/>
    <s v="E1B"/>
    <s v="Elek"/>
    <s v="Kleinverbruik"/>
    <s v="JRL Jaarlijks"/>
    <s v="Ja"/>
    <s v="Administratief aan"/>
    <s v="Voorschotten toegelaten"/>
    <s v="E_DVK - Profielklik"/>
    <d v="2022-01-05T00:00:00"/>
    <n v="672"/>
    <n v="599"/>
    <m/>
    <m/>
    <m/>
    <n v="0"/>
    <n v="672"/>
    <n v="59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413 BY     - GROENEKAN"/>
    <s v="Groep op factuurstrc"/>
    <s v="88900821"/>
    <m/>
    <s v=""/>
    <s v="Stedin Netbeheer Utrecht"/>
    <s v="871687400000002254"/>
    <s v="0"/>
    <s v="8742030102119"/>
    <s v="3x25A"/>
    <n v="0"/>
    <s v="Nee"/>
    <s v="Ja"/>
    <s v=""/>
    <s v=""/>
    <s v=""/>
    <s v="CE02960402"/>
    <s v="EO002952"/>
    <s v="Gem de Bilt 2022 WHH"/>
    <s v=""/>
    <n v="1"/>
  </r>
  <r>
    <x v="7"/>
    <x v="7"/>
    <s v="30286795"/>
    <s v="O32397362"/>
    <x v="0"/>
    <s v="O32397364"/>
    <s v="O32519986"/>
    <x v="949"/>
    <d v="2021-01-01T00:00:00"/>
    <x v="0"/>
    <s v="Ja"/>
    <s v="Factureerbaar"/>
    <s v="In bedrijf"/>
    <s v="Ruigenhoeksedijk"/>
    <s v="125"/>
    <s v="BY"/>
    <s v="3737 MR"/>
    <s v="GROENEKAN"/>
    <s v="E1B"/>
    <s v="Elek"/>
    <s v="Kleinverbruik"/>
    <s v="JRL Jaarlijks"/>
    <s v="Ja"/>
    <s v="Administratief aan"/>
    <s v="Voorschotten toegelaten"/>
    <s v="E_DVK - Profielklik"/>
    <d v="2022-01-06T00:00:00"/>
    <n v="230"/>
    <n v="204"/>
    <m/>
    <m/>
    <m/>
    <n v="0"/>
    <n v="230"/>
    <n v="20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RUIGENHOEKSEDIJK 125 BY     - GROENEKAN"/>
    <s v="Groep op factuurstrc"/>
    <s v="E0005001684087715"/>
    <m/>
    <s v=""/>
    <s v="Stedin Netbeheer Utrecht"/>
    <s v="871687400000002254"/>
    <s v="0"/>
    <s v="8742030102119"/>
    <s v="3x25A"/>
    <n v="0"/>
    <s v="Nee"/>
    <s v="Ja"/>
    <s v=""/>
    <s v=""/>
    <s v=""/>
    <s v="CE02960403"/>
    <s v="EO002952"/>
    <s v="Gem de Bilt 2022 WHH"/>
    <s v=""/>
    <n v="1"/>
  </r>
  <r>
    <x v="7"/>
    <x v="7"/>
    <s v="30286795"/>
    <s v="O32397362"/>
    <x v="0"/>
    <s v="O32397364"/>
    <s v="O32519987"/>
    <x v="950"/>
    <d v="2021-01-01T00:00:00"/>
    <x v="0"/>
    <s v="Ja"/>
    <s v="Factureerbaar"/>
    <s v="In bedrijf"/>
    <s v="Ruigenhoeksedijk"/>
    <s v="123"/>
    <s v="B"/>
    <s v="3737 MR"/>
    <s v="GROENEKAN"/>
    <s v="E1B"/>
    <s v="Elek"/>
    <s v="Kleinverbruik"/>
    <s v="JRL Jaarlijks"/>
    <s v="Ja"/>
    <s v="Administratief aan"/>
    <s v="Voorschotten toegelaten"/>
    <s v="E_DVK - Profielklik"/>
    <d v="2022-01-06T00:00:00"/>
    <n v="344"/>
    <n v="528"/>
    <m/>
    <m/>
    <m/>
    <n v="0"/>
    <n v="105"/>
    <n v="118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RUIGENHOEKSEDIJK 123 B      - GROENEKAN"/>
    <s v="Groep op factuurstrc"/>
    <s v="E0054008390266921"/>
    <m/>
    <s v=""/>
    <s v="Stedin Netbeheer Utrecht"/>
    <s v="871687400000002254"/>
    <s v="0"/>
    <s v="8742030102119"/>
    <s v="3x25A"/>
    <n v="0"/>
    <s v="Nee"/>
    <s v="Ja"/>
    <s v=""/>
    <s v=""/>
    <s v=""/>
    <s v="CE02960404"/>
    <s v="EO002952"/>
    <s v="Gem de Bilt 2022 WHH"/>
    <s v=""/>
    <n v="1"/>
  </r>
  <r>
    <x v="7"/>
    <x v="7"/>
    <s v="30286795"/>
    <s v="O32397362"/>
    <x v="0"/>
    <s v="O32397364"/>
    <s v="O32519988"/>
    <x v="951"/>
    <d v="2021-01-01T00:00:00"/>
    <x v="0"/>
    <s v="Ja"/>
    <s v="Factureerbaar"/>
    <s v="In bedrijf"/>
    <s v="Ruigenhoeksedijk"/>
    <s v="49"/>
    <s v="BY"/>
    <s v="3737 MP"/>
    <s v="GROENEKAN"/>
    <s v="E1B"/>
    <s v="Elek"/>
    <s v="Kleinverbruik"/>
    <s v="JRL Jaarlijks"/>
    <s v="Ja"/>
    <s v="Administratief aan"/>
    <s v="Voorschotten toegelaten"/>
    <s v="E_DVK - Profielklik"/>
    <d v="2022-01-06T00:00:00"/>
    <n v="915"/>
    <n v="750"/>
    <m/>
    <m/>
    <m/>
    <n v="0"/>
    <n v="915"/>
    <n v="75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RUIGENHOEKSEDIJK 49 BY     - GROENEKAN"/>
    <s v="Groep op factuurstrc"/>
    <s v="13592710"/>
    <m/>
    <s v=""/>
    <s v="Stedin Netbeheer Utrecht"/>
    <s v="871687400000002254"/>
    <s v="0"/>
    <s v="8742030102119"/>
    <s v="3x25A"/>
    <n v="0"/>
    <s v="Nee"/>
    <s v="Ja"/>
    <s v=""/>
    <s v=""/>
    <s v=""/>
    <s v="CE02960405"/>
    <s v="EO002952"/>
    <s v="Gem de Bilt 2022 WHH"/>
    <s v=""/>
    <n v="1"/>
  </r>
  <r>
    <x v="7"/>
    <x v="7"/>
    <s v="30286795"/>
    <s v="O32397362"/>
    <x v="0"/>
    <s v="O32397364"/>
    <s v="O32519989"/>
    <x v="952"/>
    <d v="2021-01-01T00:00:00"/>
    <x v="0"/>
    <s v="Ja"/>
    <s v="Factureerbaar"/>
    <s v="In bedrijf"/>
    <s v="Lindenlaan"/>
    <s v="71"/>
    <s v="BY"/>
    <s v="3737 RC"/>
    <s v="GROENEKAN"/>
    <s v="E1B"/>
    <s v="Elek"/>
    <s v="Kleinverbruik"/>
    <s v="JRL Jaarlijks"/>
    <s v="Ja"/>
    <s v="Administratief aan"/>
    <s v="Voorschotten toegelaten"/>
    <s v="E_DVK - Profielklik"/>
    <d v="2022-01-06T00:00:00"/>
    <n v="374"/>
    <n v="371"/>
    <m/>
    <m/>
    <m/>
    <n v="0"/>
    <n v="374"/>
    <n v="37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LINDENLAAN 71 BY     - GROENEKAN"/>
    <s v="Groep op factuurstrc"/>
    <s v="89392963"/>
    <m/>
    <s v=""/>
    <s v="Stedin Netbeheer Utrecht"/>
    <s v="871687400000002254"/>
    <s v="0"/>
    <s v="8742030102119"/>
    <s v="3x25A"/>
    <n v="0"/>
    <s v="Nee"/>
    <s v="Ja"/>
    <s v=""/>
    <s v=""/>
    <s v=""/>
    <s v="CE02960406"/>
    <s v="EO002952"/>
    <s v="Gem de Bilt 2022 WHH"/>
    <s v=""/>
    <n v="1"/>
  </r>
  <r>
    <x v="7"/>
    <x v="7"/>
    <s v="30286795"/>
    <s v="O32397362"/>
    <x v="0"/>
    <s v="O32397364"/>
    <s v="O32519990"/>
    <x v="953"/>
    <d v="2021-01-01T00:00:00"/>
    <x v="0"/>
    <s v="Ja"/>
    <s v="Factureerbaar"/>
    <s v="In bedrijf"/>
    <s v="Boslaan"/>
    <s v="2"/>
    <s v=""/>
    <s v="3722 BA"/>
    <s v="BILTHOVEN"/>
    <s v="E1B"/>
    <s v="Elek"/>
    <s v="Kleinverbruik"/>
    <s v="JRL Jaarlijks"/>
    <s v="Ja"/>
    <s v="Administratief aan"/>
    <s v="Voorschotten toegelaten"/>
    <s v="E_DVK - Profielklik"/>
    <d v="2022-01-06T00:00:00"/>
    <n v="1259"/>
    <n v="628"/>
    <m/>
    <m/>
    <m/>
    <n v="0"/>
    <n v="1360"/>
    <n v="668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BOSLAAN 2  - BILTHOVEN"/>
    <s v="Groep op factuurstrc"/>
    <s v="88902567"/>
    <m/>
    <s v=""/>
    <s v="Stedin Netbeheer Utrecht"/>
    <s v="871687400000002254"/>
    <s v="0"/>
    <s v="8742030102119"/>
    <s v="3x25A"/>
    <n v="0"/>
    <s v="Nee"/>
    <s v="Ja"/>
    <s v=""/>
    <s v=""/>
    <s v=""/>
    <s v="CE02960407"/>
    <s v="EO002950"/>
    <s v="Gem de Bilt 2022  VRI"/>
    <s v=""/>
    <n v="1"/>
  </r>
  <r>
    <x v="7"/>
    <x v="7"/>
    <s v="30286795"/>
    <s v="O32397362"/>
    <x v="0"/>
    <s v="O32397364"/>
    <s v="O32519991"/>
    <x v="954"/>
    <d v="2021-01-01T00:00:00"/>
    <x v="0"/>
    <s v="Ja"/>
    <s v="Factureerbaar"/>
    <s v="In bedrijf"/>
    <s v="Utrechtseweg"/>
    <s v="315"/>
    <s v="BY"/>
    <s v="3731 GA"/>
    <s v="DE BILT"/>
    <s v="E1B"/>
    <s v="Elek"/>
    <s v="Kleinverbruik"/>
    <s v="JRL Jaarlijks"/>
    <s v="Ja"/>
    <s v="Administratief aan"/>
    <s v="Voorschotten toegelaten"/>
    <s v="E_DVK - Profielklik"/>
    <d v="2022-01-06T00:00:00"/>
    <n v="264"/>
    <n v="221"/>
    <m/>
    <m/>
    <m/>
    <n v="0"/>
    <n v="264"/>
    <n v="22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315 BY     - DE BILT"/>
    <s v="Groep op factuurstrc"/>
    <s v="13592676"/>
    <m/>
    <s v=""/>
    <s v="Stedin Netbeheer Utrecht"/>
    <s v="871687400000002254"/>
    <s v="0"/>
    <s v="8742030102119"/>
    <s v="3x25A"/>
    <n v="0"/>
    <s v="Nee"/>
    <s v="Ja"/>
    <s v=""/>
    <s v=""/>
    <s v=""/>
    <s v="CE02960408"/>
    <s v="EO002952"/>
    <s v="Gem de Bilt 2022 WHH"/>
    <s v=""/>
    <n v="1"/>
  </r>
  <r>
    <x v="7"/>
    <x v="7"/>
    <s v="30286795"/>
    <s v="O32397362"/>
    <x v="0"/>
    <s v="O32397364"/>
    <s v="O32519992"/>
    <x v="955"/>
    <d v="2021-01-01T00:00:00"/>
    <x v="0"/>
    <s v="Ja"/>
    <s v="Factureerbaar"/>
    <s v="In bedrijf"/>
    <s v="Utrechtseweg"/>
    <s v="333"/>
    <s v="BY"/>
    <s v="3731 GA"/>
    <s v="DE BILT"/>
    <s v="E1B"/>
    <s v="Elek"/>
    <s v="Kleinverbruik"/>
    <s v="JRL Jaarlijks"/>
    <s v="Ja"/>
    <s v="Administratief aan"/>
    <s v="Voorschotten toegelaten"/>
    <s v="E_DVK - Profielklik"/>
    <d v="2022-01-06T00:00:00"/>
    <n v="460"/>
    <n v="437"/>
    <m/>
    <m/>
    <m/>
    <n v="0"/>
    <n v="467"/>
    <n v="43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333 BY     - DE BILT"/>
    <s v="Groep op factuurstrc"/>
    <s v="89236225"/>
    <m/>
    <s v=""/>
    <s v="Stedin Netbeheer Utrecht"/>
    <s v="871687400000002254"/>
    <s v="0"/>
    <s v="8742030102119"/>
    <s v="3x25A"/>
    <n v="0"/>
    <s v="Nee"/>
    <s v="Ja"/>
    <s v=""/>
    <s v=""/>
    <s v=""/>
    <s v="CE02960409"/>
    <s v="EO002952"/>
    <s v="Gem de Bilt 2022 WHH"/>
    <s v=""/>
    <n v="1"/>
  </r>
  <r>
    <x v="7"/>
    <x v="7"/>
    <s v="30286795"/>
    <s v="O32397362"/>
    <x v="0"/>
    <s v="O32397364"/>
    <s v="O32519993"/>
    <x v="956"/>
    <d v="2021-01-01T00:00:00"/>
    <x v="0"/>
    <s v="Ja"/>
    <s v="Factureerbaar"/>
    <s v="In bedrijf"/>
    <s v="Utrechtseweg"/>
    <s v="351"/>
    <s v="BY"/>
    <s v="3731 GB"/>
    <s v="DE BILT"/>
    <s v="E1B"/>
    <s v="Elek"/>
    <s v="Kleinverbruik"/>
    <s v="JRL Jaarlijks"/>
    <s v="Ja"/>
    <s v="Administratief aan"/>
    <s v="Voorschotten toegelaten"/>
    <s v="E_DVK - Profielklik"/>
    <d v="2022-01-06T00:00:00"/>
    <n v="101"/>
    <n v="101"/>
    <m/>
    <m/>
    <m/>
    <n v="0"/>
    <n v="110"/>
    <n v="11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351 BY     - DE BILT"/>
    <s v="Groep op factuurstrc"/>
    <s v="89436059"/>
    <m/>
    <s v=""/>
    <s v="Stedin Netbeheer Utrecht"/>
    <s v="871687400000002254"/>
    <s v="0"/>
    <s v="8742030102119"/>
    <s v="3x25A"/>
    <n v="0"/>
    <s v="Nee"/>
    <s v="Ja"/>
    <s v=""/>
    <s v=""/>
    <s v=""/>
    <s v="CE02960410"/>
    <s v="EO002952"/>
    <s v="Gem de Bilt 2022 WHH"/>
    <s v=""/>
    <n v="1"/>
  </r>
  <r>
    <x v="7"/>
    <x v="7"/>
    <s v="30286795"/>
    <s v="O32397362"/>
    <x v="0"/>
    <s v="O32397364"/>
    <s v="O32519994"/>
    <x v="957"/>
    <d v="2021-01-01T00:00:00"/>
    <x v="0"/>
    <s v="Ja"/>
    <s v="Factureerbaar"/>
    <s v="In bedrijf"/>
    <s v="Utrechtseweg"/>
    <s v="420"/>
    <s v=""/>
    <s v="3731 GE"/>
    <s v="DE BILT"/>
    <s v="E1B"/>
    <s v="Elek"/>
    <s v="Kleinverbruik"/>
    <s v="JRL Jaarlijks"/>
    <s v="Ja"/>
    <s v="Administratief aan"/>
    <s v="Voorschotten toegelaten"/>
    <s v="E_DVK - Profielklik"/>
    <d v="2022-01-06T00:00:00"/>
    <n v="162"/>
    <n v="113"/>
    <m/>
    <m/>
    <m/>
    <n v="0"/>
    <n v="145"/>
    <n v="9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420  - DE BILT"/>
    <s v="Groep op factuurstrc"/>
    <s v="89440064"/>
    <m/>
    <s v=""/>
    <s v="Stedin Netbeheer Utrecht"/>
    <s v="871687400000002254"/>
    <s v="0"/>
    <s v="8742030102119"/>
    <s v="3x25A"/>
    <n v="0"/>
    <s v="Nee"/>
    <s v="Ja"/>
    <s v=""/>
    <s v=""/>
    <s v=""/>
    <s v="CE02960411"/>
    <s v="EO002952"/>
    <s v="Gem de Bilt 2022 WHH"/>
    <s v=""/>
    <n v="1"/>
  </r>
  <r>
    <x v="7"/>
    <x v="7"/>
    <s v="30286795"/>
    <s v="O32397362"/>
    <x v="0"/>
    <s v="O32397364"/>
    <s v="O32519995"/>
    <x v="958"/>
    <d v="2021-01-01T00:00:00"/>
    <x v="0"/>
    <s v="Ja"/>
    <s v="Factureerbaar"/>
    <s v="In bedrijf"/>
    <s v="Veldzichtstraat"/>
    <s v="28"/>
    <s v="TO"/>
    <s v="3731 GH"/>
    <s v="DE BILT"/>
    <s v="E2B"/>
    <s v="Elek"/>
    <s v="Kleinverbruik"/>
    <s v="JRL Jaarlijks"/>
    <s v="Ja"/>
    <s v="Administratief aan"/>
    <s v="Voorschotten toegelaten"/>
    <s v="E_DVK - Profielklik"/>
    <d v="2022-01-05T00:00:00"/>
    <n v="1488"/>
    <n v="1395"/>
    <m/>
    <m/>
    <m/>
    <n v="0"/>
    <n v="1488"/>
    <n v="139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ELDZICHTSTRAAT 28 TO     - DE BILT"/>
    <s v="Groep op factuurstrc"/>
    <s v="89390326"/>
    <m/>
    <s v=""/>
    <s v="Stedin Netbeheer Utrecht"/>
    <s v="871687400000002254"/>
    <s v="0"/>
    <s v="8742030103116"/>
    <s v="3x35A"/>
    <n v="0"/>
    <s v="Nee"/>
    <s v="Ja"/>
    <s v=""/>
    <s v=""/>
    <s v=""/>
    <s v="CE02960412"/>
    <s v="EO002952"/>
    <s v="Gem de Bilt 2022 WHH"/>
    <s v=""/>
    <n v="1"/>
  </r>
  <r>
    <x v="7"/>
    <x v="7"/>
    <s v="30286795"/>
    <s v="O32397362"/>
    <x v="0"/>
    <s v="O32397364"/>
    <s v="O32519996"/>
    <x v="959"/>
    <d v="2021-01-01T00:00:00"/>
    <x v="0"/>
    <s v="Ja"/>
    <s v="Factureerbaar"/>
    <s v="In bedrijf"/>
    <s v="Kerklaan"/>
    <s v="61"/>
    <s v="TO"/>
    <s v="3731 EG"/>
    <s v="DE BILT"/>
    <s v="E2B"/>
    <s v="Elek"/>
    <s v="Kleinverbruik"/>
    <s v="JRL Jaarlijks"/>
    <s v="Ja"/>
    <s v="Administratief aan"/>
    <s v="Voorschotten toegelaten"/>
    <s v="E_DVK - Profielklik"/>
    <d v="2022-01-05T00:00:00"/>
    <n v="7249"/>
    <n v="3463"/>
    <m/>
    <m/>
    <m/>
    <n v="0"/>
    <n v="7249"/>
    <n v="346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LAAN 61 TO     - DE BILT"/>
    <s v="Groep op factuurstrc"/>
    <s v="88904017"/>
    <m/>
    <s v=""/>
    <s v="Stedin Netbeheer Utrecht"/>
    <s v="871687400000002254"/>
    <s v="0"/>
    <s v="8742030103116"/>
    <s v="3x35A"/>
    <n v="0"/>
    <s v="Nee"/>
    <s v="Ja"/>
    <s v=""/>
    <s v=""/>
    <s v=""/>
    <s v="CE02960413"/>
    <s v="EO002952"/>
    <s v="Gem de Bilt 2022 WHH"/>
    <s v=""/>
    <n v="1"/>
  </r>
  <r>
    <x v="7"/>
    <x v="7"/>
    <s v="30286795"/>
    <s v="O32397362"/>
    <x v="0"/>
    <s v="O32397364"/>
    <s v="O32519997"/>
    <x v="960"/>
    <d v="2021-01-01T00:00:00"/>
    <x v="0"/>
    <s v="Ja"/>
    <s v="Factureerbaar"/>
    <s v="In bedrijf"/>
    <s v="Koningin Wilhelminaweg"/>
    <s v="449"/>
    <s v="BY"/>
    <s v="3737 BE"/>
    <s v="GROENEKAN"/>
    <s v="E1B"/>
    <s v="Elek"/>
    <s v="Kleinverbruik"/>
    <s v="JRL Jaarlijks"/>
    <s v="Ja"/>
    <s v="Administratief aan"/>
    <s v="Voorschotten toegelaten"/>
    <s v="E_DVK - Profielklik"/>
    <d v="2022-01-06T00:00:00"/>
    <n v="1599"/>
    <n v="1257"/>
    <m/>
    <m/>
    <m/>
    <n v="0"/>
    <n v="1012"/>
    <n v="75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449 BY     - GROENEKAN"/>
    <s v="Groep op factuurstrc"/>
    <s v="E0054008454041121"/>
    <m/>
    <s v=""/>
    <s v="Stedin Netbeheer Utrecht"/>
    <s v="871687400000002254"/>
    <s v="0"/>
    <s v="8742030102119"/>
    <s v="3x25A"/>
    <n v="0"/>
    <s v="Nee"/>
    <s v="Ja"/>
    <s v=""/>
    <s v=""/>
    <s v=""/>
    <s v="CE02960414"/>
    <s v="EO002952"/>
    <s v="Gem de Bilt 2022 WHH"/>
    <s v=""/>
    <n v="1"/>
  </r>
  <r>
    <x v="7"/>
    <x v="7"/>
    <s v="30286795"/>
    <s v="O32397362"/>
    <x v="0"/>
    <s v="O32397364"/>
    <s v="O32519998"/>
    <x v="961"/>
    <d v="2021-01-01T00:00:00"/>
    <x v="0"/>
    <s v="Ja"/>
    <s v="Factureerbaar"/>
    <s v="In bedrijf"/>
    <s v="Nieuwe Weteringseweg"/>
    <s v="165"/>
    <s v="BY"/>
    <s v="3737 MG"/>
    <s v="GROENEKAN"/>
    <s v="E1B"/>
    <s v="Elek"/>
    <s v="Kleinverbruik"/>
    <s v="JRL Jaarlijks"/>
    <s v="Ja"/>
    <s v="Administratief aan"/>
    <s v="Voorschotten toegelaten"/>
    <s v="E_DVK - Profielklik"/>
    <d v="2021-01-01T00:00:00"/>
    <n v="695"/>
    <n v="781"/>
    <n v="0"/>
    <n v="0"/>
    <m/>
    <n v="0"/>
    <n v="699"/>
    <n v="78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165 BY     - GROENEKAN"/>
    <s v="Groep op factuurstrc"/>
    <s v="88904848"/>
    <m/>
    <s v=""/>
    <s v="Stedin Netbeheer Utrecht"/>
    <s v="871687400000002254"/>
    <s v="0"/>
    <s v="8742030102119"/>
    <s v="3x25A"/>
    <n v="0"/>
    <s v="Nee"/>
    <s v="Ja"/>
    <s v=""/>
    <s v=""/>
    <s v=""/>
    <s v="CE02960415"/>
    <s v="EO002952"/>
    <s v="Gem de Bilt 2022 WHH"/>
    <s v=""/>
    <n v="1"/>
  </r>
  <r>
    <x v="7"/>
    <x v="7"/>
    <s v="30286795"/>
    <s v="O32397362"/>
    <x v="0"/>
    <s v="O32397364"/>
    <s v="O32519999"/>
    <x v="962"/>
    <d v="2021-01-01T00:00:00"/>
    <x v="0"/>
    <s v="Ja"/>
    <s v="Factureerbaar"/>
    <s v="In bedrijf"/>
    <s v="Nieuwe Weteringseweg"/>
    <s v="229"/>
    <s v="BIJ"/>
    <s v="3737 MH"/>
    <s v="GROENEKAN"/>
    <s v="E1B"/>
    <s v="Elek"/>
    <s v="Kleinverbruik"/>
    <s v="JRL Jaarlijks"/>
    <s v="Ja"/>
    <s v="Administratief aan"/>
    <s v="Voorschotten toegelaten"/>
    <s v="E_DVK - Profielklik"/>
    <d v="2022-01-06T00:00:00"/>
    <n v="734"/>
    <n v="726"/>
    <m/>
    <m/>
    <m/>
    <n v="0"/>
    <n v="734"/>
    <n v="72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229 BIJ    - GROENEKAN"/>
    <s v="Groep op factuurstrc"/>
    <s v="89392780"/>
    <m/>
    <s v=""/>
    <s v="Stedin Netbeheer Utrecht"/>
    <s v="871687400000002254"/>
    <s v="0"/>
    <s v="8742030102119"/>
    <s v="3x25A"/>
    <n v="0"/>
    <s v="Nee"/>
    <s v="Ja"/>
    <s v=""/>
    <s v=""/>
    <s v=""/>
    <s v="CE02960416"/>
    <s v="EO002952"/>
    <s v="Gem de Bilt 2022 WHH"/>
    <s v=""/>
    <n v="1"/>
  </r>
  <r>
    <x v="7"/>
    <x v="7"/>
    <s v="30286795"/>
    <s v="O32397362"/>
    <x v="0"/>
    <s v="O32397364"/>
    <s v="O32520000"/>
    <x v="963"/>
    <d v="2021-01-01T00:00:00"/>
    <x v="0"/>
    <s v="Ja"/>
    <s v="Factureerbaar"/>
    <s v="In bedrijf"/>
    <s v="Prinsenlaan"/>
    <s v="5"/>
    <s v=""/>
    <s v="3737 MJ"/>
    <s v="GROENEKAN"/>
    <s v="E1B"/>
    <s v="Elek"/>
    <s v="Kleinverbruik"/>
    <s v="JRL Jaarlijks"/>
    <s v="Ja"/>
    <s v="Administratief aan"/>
    <s v="Voorschotten toegelaten"/>
    <s v="E_DVK - Profielklik"/>
    <d v="2022-01-05T00:00:00"/>
    <n v="407"/>
    <n v="383"/>
    <m/>
    <m/>
    <m/>
    <n v="0"/>
    <n v="407"/>
    <n v="38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INSENLAAN 5  - GROENEKAN"/>
    <s v="Groep op factuurstrc"/>
    <s v="88904441"/>
    <m/>
    <s v=""/>
    <s v="Stedin Netbeheer Utrecht"/>
    <s v="871687400000002254"/>
    <s v="0"/>
    <s v="8742030102119"/>
    <s v="3x25A"/>
    <n v="0"/>
    <s v="Nee"/>
    <s v="Ja"/>
    <s v=""/>
    <s v=""/>
    <s v=""/>
    <s v="CE02960417"/>
    <s v="EO002952"/>
    <s v="Gem de Bilt 2022 WHH"/>
    <s v=""/>
    <n v="1"/>
  </r>
  <r>
    <x v="7"/>
    <x v="7"/>
    <s v="30286795"/>
    <s v="O32397362"/>
    <x v="0"/>
    <s v="O32397364"/>
    <s v="O32520001"/>
    <x v="964"/>
    <d v="2021-01-01T00:00:00"/>
    <x v="0"/>
    <s v="Ja"/>
    <s v="Factureerbaar"/>
    <s v="In bedrijf"/>
    <s v="Koningin Wilhelminaweg"/>
    <s v="439"/>
    <s v=""/>
    <s v="3737 BE"/>
    <s v="GROENEKAN"/>
    <s v="E2B"/>
    <s v="Elek"/>
    <s v="Kleinverbruik"/>
    <s v="JRL Jaarlijks"/>
    <s v="Ja"/>
    <s v="Administratief aan"/>
    <s v="Voorschotten toegelaten"/>
    <s v="E_DVK - Profielklik"/>
    <d v="2022-01-05T00:00:00"/>
    <n v="2132"/>
    <n v="2351"/>
    <m/>
    <m/>
    <m/>
    <n v="0"/>
    <n v="2132"/>
    <n v="2351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Kon. Wilhelminaweg  439  - GROENEKAN"/>
    <s v="Groep op factuurstrc"/>
    <s v="E00520044011595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02"/>
    <x v="965"/>
    <d v="2021-01-01T00:00:00"/>
    <x v="0"/>
    <s v="Ja"/>
    <s v="Factureerbaar"/>
    <s v="In bedrijf"/>
    <s v="Groenekanseweg"/>
    <s v="103"/>
    <s v="AC"/>
    <s v="3737 AD"/>
    <s v="GROENEKAN"/>
    <s v="E1B"/>
    <s v="Elek"/>
    <s v="Kleinverbruik"/>
    <s v="JRL Jaarlijks"/>
    <s v="Ja"/>
    <s v="Administratief aan"/>
    <s v="Voorschotten toegelaten"/>
    <s v="E_DVK - Profielklik"/>
    <d v="2021-02-12T00:00:00"/>
    <n v="46"/>
    <n v="43"/>
    <m/>
    <m/>
    <m/>
    <n v="0"/>
    <n v="46"/>
    <n v="4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103 AC     - GROENEKAN"/>
    <s v="Groep op factuurstrc"/>
    <s v="89439295"/>
    <m/>
    <s v=""/>
    <s v="Stedin Netbeheer Utrecht"/>
    <s v="871687400000002254"/>
    <s v="0"/>
    <s v="8742030102119"/>
    <s v="3x25A"/>
    <n v="0"/>
    <s v="Nee"/>
    <s v="Ja"/>
    <s v=""/>
    <s v=""/>
    <s v=""/>
    <s v="CE02960418"/>
    <s v="EO002952"/>
    <s v="Gem de Bilt 2022 WHH"/>
    <s v=""/>
    <n v="1"/>
  </r>
  <r>
    <x v="7"/>
    <x v="7"/>
    <s v="30286795"/>
    <s v="O32397362"/>
    <x v="0"/>
    <s v="O32397364"/>
    <s v="O32520003"/>
    <x v="966"/>
    <d v="2021-01-01T00:00:00"/>
    <x v="21"/>
    <s v="Nee"/>
    <s v="Eindafrekening"/>
    <s v="In bedrijf"/>
    <s v="Groenekanseweg"/>
    <s v="32"/>
    <s v=""/>
    <s v="3737 AG"/>
    <s v="GROENEKAN"/>
    <s v="E1A"/>
    <s v="Elek"/>
    <s v="Kleinverbruik"/>
    <s v="JRL Jaarlijks"/>
    <s v="Nee"/>
    <s v=""/>
    <s v="Voorschotten toegelaten"/>
    <s v="E_DVK - Profielklik"/>
    <d v="2021-07-01T00:00:00"/>
    <n v="14393"/>
    <n v="0"/>
    <m/>
    <m/>
    <m/>
    <n v="0"/>
    <n v="983"/>
    <n v="1353"/>
    <n v="0"/>
    <n v="0"/>
    <n v="0"/>
    <s v="FAS2736720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Gemeente De Bilt"/>
    <s v="Voormalig schoolgebouw"/>
    <s v="Groep op factuurstrc"/>
    <s v="7664818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04"/>
    <x v="967"/>
    <d v="2021-01-01T00:00:00"/>
    <x v="0"/>
    <s v="Ja"/>
    <s v="Factureerbaar"/>
    <s v="In bedrijf"/>
    <s v="Groenekanseweg"/>
    <s v="28"/>
    <s v="BY"/>
    <s v="3737 AG"/>
    <s v="GROENEKAN"/>
    <s v="E1B"/>
    <s v="Elek"/>
    <s v="Kleinverbruik"/>
    <s v="JRL Jaarlijks"/>
    <s v="Ja"/>
    <s v="Administratief aan"/>
    <s v="Voorschotten toegelaten"/>
    <s v="E_DVK - Profielklik"/>
    <d v="2022-01-05T00:00:00"/>
    <n v="379"/>
    <n v="390"/>
    <m/>
    <m/>
    <m/>
    <n v="0"/>
    <n v="379"/>
    <n v="39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28 BY     - GROENEKAN"/>
    <s v="Groep op factuurstrc"/>
    <s v="89437133"/>
    <m/>
    <s v=""/>
    <s v="Stedin Netbeheer Utrecht"/>
    <s v="871687400000002254"/>
    <s v="0"/>
    <s v="8742030102119"/>
    <s v="3x25A"/>
    <n v="0"/>
    <s v="Nee"/>
    <s v="Ja"/>
    <s v=""/>
    <s v=""/>
    <s v=""/>
    <s v="CE02960419"/>
    <s v="EO002952"/>
    <s v="Gem de Bilt 2022 WHH"/>
    <s v=""/>
    <n v="1"/>
  </r>
  <r>
    <x v="7"/>
    <x v="7"/>
    <s v="30286795"/>
    <s v="O32397362"/>
    <x v="0"/>
    <s v="O32397364"/>
    <s v="O32520005"/>
    <x v="968"/>
    <d v="2021-01-01T00:00:00"/>
    <x v="23"/>
    <s v="Nee"/>
    <s v="Eindafrekening"/>
    <s v="In bedrijf"/>
    <s v="Groenekanseweg"/>
    <s v="21"/>
    <s v=""/>
    <s v="3737 AA"/>
    <s v="GROENEKAN"/>
    <s v="E1B"/>
    <s v="Elek"/>
    <s v="Kleinverbruik"/>
    <s v="JRL Jaarlijks"/>
    <s v="Nee"/>
    <s v=""/>
    <s v="Voorschotten toegelaten"/>
    <s v="E_DVK - Profielklik"/>
    <d v="2021-01-01T00:00:00"/>
    <n v="3995"/>
    <n v="2509"/>
    <n v="0"/>
    <n v="0"/>
    <m/>
    <n v="0"/>
    <n v="4975"/>
    <n v="5508"/>
    <n v="0"/>
    <n v="0"/>
    <n v="0"/>
    <s v="FAS2736720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Gemeente De Bilt"/>
    <s v="Voormalig schoolgebouw"/>
    <s v="Groep op factuurstrc"/>
    <s v="9718472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06"/>
    <x v="969"/>
    <d v="2021-01-01T00:00:00"/>
    <x v="0"/>
    <s v="Ja"/>
    <s v="Factureerbaar"/>
    <s v="In bedrijf"/>
    <s v="Groenekanseweg"/>
    <s v="87"/>
    <s v=""/>
    <s v="3737 AD"/>
    <s v="GROENEKAN"/>
    <s v="E2B"/>
    <s v="Elek"/>
    <s v="Kleinverbruik"/>
    <s v="JRL Jaarlijks"/>
    <s v="Ja"/>
    <s v="Administratief aan"/>
    <s v="Voorschotten toegelaten"/>
    <s v="E_DVK - Profielklik"/>
    <d v="2022-01-04T00:00:00"/>
    <n v="4526"/>
    <n v="3407"/>
    <m/>
    <m/>
    <m/>
    <n v="0"/>
    <n v="4526"/>
    <n v="3407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GROENEKANSEWEG 87  - GROENEKAN"/>
    <s v="Groep op factuurstrc"/>
    <s v="8924070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07"/>
    <x v="970"/>
    <d v="2021-01-01T00:00:00"/>
    <x v="0"/>
    <s v="Ja"/>
    <s v="Factureerbaar"/>
    <s v="In bedrijf"/>
    <s v="Groenekanseweg"/>
    <s v="2"/>
    <s v="TO"/>
    <s v="3737 AG"/>
    <s v="GROENEKAN"/>
    <s v="E1B"/>
    <s v="Elek"/>
    <s v="Kleinverbruik"/>
    <s v="JRL Jaarlijks"/>
    <s v="Ja"/>
    <s v="Administratief aan"/>
    <s v="Voorschotten toegelaten"/>
    <s v="E_DVK - Profielklik"/>
    <d v="2021-01-01T00:00:00"/>
    <n v="1388"/>
    <n v="1271"/>
    <n v="0"/>
    <n v="0"/>
    <m/>
    <n v="0"/>
    <n v="1388"/>
    <n v="1272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GROENEKANSEWEG 2 TO     - GROENEKAN"/>
    <s v="Groep op factuurstrc"/>
    <s v="86815319"/>
    <m/>
    <s v=""/>
    <s v="Stedin Netbeheer Utrecht"/>
    <s v="871687400000002254"/>
    <s v="0"/>
    <s v="8742030102119"/>
    <s v="3x25A"/>
    <n v="0"/>
    <s v="Nee"/>
    <s v="Ja"/>
    <s v=""/>
    <s v=""/>
    <s v=""/>
    <s v="CE02960420"/>
    <s v="EO002950"/>
    <s v="Gem de Bilt 2022  VRI"/>
    <s v=""/>
    <n v="1"/>
  </r>
  <r>
    <x v="7"/>
    <x v="7"/>
    <s v="30286795"/>
    <s v="O32397362"/>
    <x v="0"/>
    <s v="O32397364"/>
    <s v="O32520008"/>
    <x v="971"/>
    <d v="2021-01-01T00:00:00"/>
    <x v="0"/>
    <s v="Ja"/>
    <s v="Factureerbaar"/>
    <s v="In bedrijf"/>
    <s v="Park Arenberg"/>
    <s v="53"/>
    <s v="TO"/>
    <s v="3731 EP"/>
    <s v="DE BILT"/>
    <s v="E1B"/>
    <s v="Elek"/>
    <s v="Kleinverbruik"/>
    <s v="JRL Jaarlijks"/>
    <s v="Ja"/>
    <s v="Administratief aan"/>
    <s v="Voorschotten toegelaten"/>
    <s v="E_DVK - Profielklik"/>
    <d v="2022-01-06T00:00:00"/>
    <n v="1985"/>
    <n v="849"/>
    <m/>
    <m/>
    <m/>
    <n v="0"/>
    <n v="1985"/>
    <n v="84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ARK ARENBERG 53 TO     - DE BILT"/>
    <s v="Groep op factuurstrc"/>
    <s v="87495441"/>
    <m/>
    <s v=""/>
    <s v="Stedin Netbeheer Utrecht"/>
    <s v="871687400000002254"/>
    <s v="0"/>
    <s v="8742030102119"/>
    <s v="3x25A"/>
    <n v="0"/>
    <s v="Nee"/>
    <s v="Ja"/>
    <s v=""/>
    <s v=""/>
    <s v=""/>
    <s v="CE02960421"/>
    <s v="EO002952"/>
    <s v="Gem de Bilt 2022 WHH"/>
    <s v=""/>
    <n v="1"/>
  </r>
  <r>
    <x v="7"/>
    <x v="7"/>
    <s v="30286795"/>
    <s v="O32397362"/>
    <x v="0"/>
    <s v="O32397364"/>
    <s v="O32520009"/>
    <x v="972"/>
    <d v="2021-01-01T00:00:00"/>
    <x v="0"/>
    <s v="Ja"/>
    <s v="Factureerbaar"/>
    <s v="In bedrijf"/>
    <s v="Blauwkapelseweg"/>
    <s v="53"/>
    <s v="BY"/>
    <s v="3731 EB"/>
    <s v="DE BILT"/>
    <s v="E1B"/>
    <s v="Elek"/>
    <s v="Kleinverbruik"/>
    <s v="JRL Jaarlijks"/>
    <s v="Ja"/>
    <s v="Administratief aan"/>
    <s v="Voorschotten toegelaten"/>
    <s v="E_DVK - Profielklik"/>
    <d v="2022-01-05T00:00:00"/>
    <n v="4862"/>
    <n v="4731"/>
    <m/>
    <m/>
    <m/>
    <n v="0"/>
    <n v="4862"/>
    <n v="473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LAUWKAPELSEWEG 53 BY     - DE BILT"/>
    <s v="Groep op factuurstrc"/>
    <s v="89368570"/>
    <m/>
    <s v=""/>
    <s v="Stedin Netbeheer Utrecht"/>
    <s v="871687400000002254"/>
    <s v="0"/>
    <s v="8742030102119"/>
    <s v="3x25A"/>
    <n v="0"/>
    <s v="Nee"/>
    <s v="Ja"/>
    <s v=""/>
    <s v=""/>
    <s v=""/>
    <s v="CE02960422"/>
    <s v="EO002952"/>
    <s v="Gem de Bilt 2022 WHH"/>
    <s v=""/>
    <n v="1"/>
  </r>
  <r>
    <x v="7"/>
    <x v="7"/>
    <s v="30286795"/>
    <s v="O32397362"/>
    <x v="0"/>
    <s v="O32397364"/>
    <s v="O32520010"/>
    <x v="973"/>
    <d v="2021-01-01T00:00:00"/>
    <x v="0"/>
    <s v="Ja"/>
    <s v="Factureerbaar"/>
    <s v="In bedrijf"/>
    <s v="Blauwkapelseweg"/>
    <s v="41"/>
    <s v="BY"/>
    <s v="3731 EB"/>
    <s v="DE BILT"/>
    <s v="E1B"/>
    <s v="Elek"/>
    <s v="Kleinverbruik"/>
    <s v="JRL Jaarlijks"/>
    <s v="Ja"/>
    <s v="Administratief aan"/>
    <s v="Voorschotten toegelaten"/>
    <s v="E_DVK - Profielklik"/>
    <d v="2021-08-20T00:00:00"/>
    <n v="1878"/>
    <n v="2195"/>
    <m/>
    <m/>
    <m/>
    <n v="0"/>
    <n v="1872"/>
    <n v="2184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BLAUWKAPELSEWEG 41 BY     - DE BILT"/>
    <s v="Groep op factuurstrc"/>
    <s v="89242452"/>
    <m/>
    <s v=""/>
    <s v="Stedin Netbeheer Utrecht"/>
    <s v="871687400000002254"/>
    <s v="0"/>
    <s v="8742030102119"/>
    <s v="3x25A"/>
    <n v="0"/>
    <s v="Nee"/>
    <s v="Ja"/>
    <s v=""/>
    <s v=""/>
    <s v=""/>
    <s v="CE02960423"/>
    <s v="EO002950"/>
    <s v="Gem de Bilt 2022  VRI"/>
    <s v=""/>
    <n v="1"/>
  </r>
  <r>
    <x v="7"/>
    <x v="7"/>
    <s v="30286795"/>
    <s v="O32397362"/>
    <x v="0"/>
    <s v="O32397364"/>
    <s v="O32520011"/>
    <x v="974"/>
    <d v="2021-01-01T00:00:00"/>
    <x v="0"/>
    <s v="Ja"/>
    <s v="Factureerbaar"/>
    <s v="In bedrijf"/>
    <s v="Blauwkapelseweg"/>
    <s v="85"/>
    <s v=""/>
    <s v="3731 EB"/>
    <s v="DE BILT"/>
    <s v="E1B"/>
    <s v="Elek"/>
    <s v="Kleinverbruik"/>
    <s v="JRL Jaarlijks"/>
    <s v="Ja"/>
    <s v="Administratief aan"/>
    <s v="Voorschotten toegelaten"/>
    <s v="E_DVK - Profielklik"/>
    <d v="2021-10-27T00:00:00"/>
    <n v="8563"/>
    <n v="10027"/>
    <m/>
    <m/>
    <m/>
    <n v="0"/>
    <n v="8307"/>
    <n v="995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LAUWKAPELSEWEG 85  - DE BILT"/>
    <s v="Groep op factuurstrc"/>
    <s v="88900503"/>
    <m/>
    <s v=""/>
    <s v="Stedin Netbeheer Utrecht"/>
    <s v="871687400000002254"/>
    <s v="0"/>
    <s v="8742030102119"/>
    <s v="3x25A"/>
    <n v="0"/>
    <s v="Nee"/>
    <s v="Ja"/>
    <s v=""/>
    <s v=""/>
    <s v=""/>
    <s v="CE02960424"/>
    <s v="EO002952"/>
    <s v="Gem de Bilt 2022 WHH"/>
    <s v=""/>
    <n v="1"/>
  </r>
  <r>
    <x v="7"/>
    <x v="7"/>
    <s v="30286795"/>
    <s v="O32397362"/>
    <x v="0"/>
    <s v="O32397364"/>
    <s v="O32520012"/>
    <x v="975"/>
    <d v="2021-01-01T00:00:00"/>
    <x v="0"/>
    <s v="Ja"/>
    <s v="Factureerbaar"/>
    <s v="In bedrijf"/>
    <s v="Dorpsweg"/>
    <s v="109"/>
    <s v="BY"/>
    <s v="3738 CC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1418"/>
    <n v="1496"/>
    <m/>
    <m/>
    <m/>
    <n v="0"/>
    <n v="1418"/>
    <n v="149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109 BY     - MAARTENSDIJK"/>
    <s v="Groep op factuurstrc"/>
    <s v="13592714"/>
    <m/>
    <s v=""/>
    <s v="Stedin Netbeheer Utrecht"/>
    <s v="871687400000002254"/>
    <s v="0"/>
    <s v="8742030102119"/>
    <s v="3x25A"/>
    <n v="0"/>
    <s v="Nee"/>
    <s v="Ja"/>
    <s v=""/>
    <s v=""/>
    <s v=""/>
    <s v="CE02960425"/>
    <s v="EO002952"/>
    <s v="Gem de Bilt 2022 WHH"/>
    <s v=""/>
    <n v="1"/>
  </r>
  <r>
    <x v="7"/>
    <x v="7"/>
    <s v="30286795"/>
    <s v="O32397362"/>
    <x v="0"/>
    <s v="O32397364"/>
    <s v="O32520013"/>
    <x v="976"/>
    <d v="2021-01-01T00:00:00"/>
    <x v="0"/>
    <s v="Ja"/>
    <s v="Factureerbaar"/>
    <s v="In bedrijf"/>
    <s v="Dorpsweg"/>
    <s v="193"/>
    <s v="BY"/>
    <s v="3738 CD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442"/>
    <n v="574"/>
    <m/>
    <m/>
    <m/>
    <n v="0"/>
    <n v="442"/>
    <n v="57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193 BY     - MAARTENSDIJK"/>
    <s v="Groep op factuurstrc"/>
    <s v="13997669"/>
    <m/>
    <s v=""/>
    <s v="Stedin Netbeheer Utrecht"/>
    <s v="871687400000002254"/>
    <s v="0"/>
    <s v="8742030102119"/>
    <s v="3x25A"/>
    <n v="0"/>
    <s v="Nee"/>
    <s v="Ja"/>
    <s v=""/>
    <s v=""/>
    <s v=""/>
    <s v="CE02960426"/>
    <s v="EO002952"/>
    <s v="Gem de Bilt 2022 WHH"/>
    <s v=""/>
    <n v="1"/>
  </r>
  <r>
    <x v="7"/>
    <x v="7"/>
    <s v="30286795"/>
    <s v="O32397362"/>
    <x v="0"/>
    <s v="O32397364"/>
    <s v="O32520014"/>
    <x v="977"/>
    <d v="2021-01-01T00:00:00"/>
    <x v="0"/>
    <s v="Ja"/>
    <s v="Factureerbaar"/>
    <s v="In bedrijf"/>
    <s v="Dorpsweg"/>
    <s v="175"/>
    <s v="BY"/>
    <s v="3738 CD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980"/>
    <n v="1116"/>
    <m/>
    <m/>
    <m/>
    <n v="0"/>
    <n v="980"/>
    <n v="111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175 BY     - MAARTENSDIJK"/>
    <s v="Groep op factuurstrc"/>
    <s v="89390634"/>
    <m/>
    <s v=""/>
    <s v="Stedin Netbeheer Utrecht"/>
    <s v="871687400000002254"/>
    <s v="0"/>
    <s v="8742030102119"/>
    <s v="3x25A"/>
    <n v="0"/>
    <s v="Nee"/>
    <s v="Ja"/>
    <s v=""/>
    <s v=""/>
    <s v=""/>
    <s v="CE02960427"/>
    <s v="EO002952"/>
    <s v="Gem de Bilt 2022 WHH"/>
    <s v=""/>
    <n v="1"/>
  </r>
  <r>
    <x v="7"/>
    <x v="7"/>
    <s v="30286795"/>
    <s v="O32397362"/>
    <x v="0"/>
    <s v="O32397364"/>
    <s v="O32520015"/>
    <x v="978"/>
    <d v="2021-01-01T00:00:00"/>
    <x v="0"/>
    <s v="Ja"/>
    <s v="Factureerbaar"/>
    <s v="In bedrijf"/>
    <s v="Dorpsweg"/>
    <s v="153"/>
    <s v="AC"/>
    <s v="3738 CD"/>
    <s v="MAARTENSDIJK"/>
    <s v="E1B"/>
    <s v="Elek"/>
    <s v="Kleinverbruik"/>
    <s v="JRL Jaarlijks"/>
    <s v="Ja"/>
    <s v="Administratief aan"/>
    <s v="Voorschotten toegelaten"/>
    <s v="E_DVK - Profielklik"/>
    <d v="2021-01-01T00:00:00"/>
    <n v="989"/>
    <n v="1016"/>
    <n v="0"/>
    <n v="0"/>
    <m/>
    <n v="0"/>
    <n v="995"/>
    <n v="102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153 AC     - MAARTENSDIJK"/>
    <s v="Groep op factuurstrc"/>
    <s v="E0044006904164617"/>
    <m/>
    <s v=""/>
    <s v="Stedin Netbeheer Utrecht"/>
    <s v="871687400000002254"/>
    <s v="0"/>
    <s v="8742030102119"/>
    <s v="3x25A"/>
    <n v="0"/>
    <s v="Nee"/>
    <s v="Ja"/>
    <s v=""/>
    <s v=""/>
    <s v=""/>
    <s v="CE02960428"/>
    <s v="EO002952"/>
    <s v="Gem de Bilt 2022 WHH"/>
    <s v=""/>
    <n v="1"/>
  </r>
  <r>
    <x v="7"/>
    <x v="7"/>
    <s v="30286795"/>
    <s v="O32397362"/>
    <x v="0"/>
    <s v="O32397364"/>
    <s v="O32520016"/>
    <x v="979"/>
    <d v="2021-01-01T00:00:00"/>
    <x v="0"/>
    <s v="Ja"/>
    <s v="Factureerbaar"/>
    <s v="In bedrijf"/>
    <s v="Dorpsweg"/>
    <s v="266"/>
    <s v="AC"/>
    <s v="3738 CN"/>
    <s v="MAARTENSDIJK"/>
    <s v="E1B"/>
    <s v="Elek"/>
    <s v="Kleinverbruik"/>
    <s v="JRL Jaarlijks"/>
    <s v="Ja"/>
    <s v="Administratief aan"/>
    <s v="Voorschotten toegelaten"/>
    <s v="E_DVK - Profielklik"/>
    <d v="2021-01-01T00:00:00"/>
    <n v="98"/>
    <n v="107"/>
    <n v="0"/>
    <n v="0"/>
    <m/>
    <n v="0"/>
    <n v="98"/>
    <n v="10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266 AC     - MAARTENSDIJK"/>
    <s v="Groep op factuurstrc"/>
    <s v="88903747"/>
    <m/>
    <s v=""/>
    <s v="Stedin Netbeheer Utrecht"/>
    <s v="871687400000002254"/>
    <s v="0"/>
    <s v="8742030102119"/>
    <s v="3x25A"/>
    <n v="0"/>
    <s v="Nee"/>
    <s v="Ja"/>
    <s v=""/>
    <s v=""/>
    <s v=""/>
    <s v="CE02960429"/>
    <s v="EO002952"/>
    <s v="Gem de Bilt 2022 WHH"/>
    <s v=""/>
    <n v="1"/>
  </r>
  <r>
    <x v="7"/>
    <x v="7"/>
    <s v="30286795"/>
    <s v="O32397362"/>
    <x v="0"/>
    <s v="O32397364"/>
    <s v="O32520017"/>
    <x v="980"/>
    <d v="2021-01-01T00:00:00"/>
    <x v="0"/>
    <s v="Ja"/>
    <s v="Factureerbaar"/>
    <s v="In bedrijf"/>
    <s v="Groenekanseweg"/>
    <s v="56"/>
    <s v="TO"/>
    <s v="3737 AH"/>
    <s v="GROENEKAN"/>
    <s v="E2B"/>
    <s v="Elek"/>
    <s v="Kleinverbruik"/>
    <s v="JRL Jaarlijks"/>
    <s v="Ja"/>
    <s v="Administratief aan"/>
    <s v="Voorschotten toegelaten"/>
    <s v="E_DVK - Profielklik"/>
    <d v="2022-01-05T00:00:00"/>
    <n v="40"/>
    <n v="41"/>
    <m/>
    <m/>
    <m/>
    <n v="0"/>
    <n v="40"/>
    <n v="4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56 TO     - GROENEKAN"/>
    <s v="Groep op factuurstrc"/>
    <s v="88901153"/>
    <m/>
    <s v=""/>
    <s v="Stedin Netbeheer Utrecht"/>
    <s v="871687400000002254"/>
    <s v="0"/>
    <s v="8742030103116"/>
    <s v="3x35A"/>
    <n v="0"/>
    <s v="Nee"/>
    <s v="Ja"/>
    <s v=""/>
    <s v=""/>
    <s v=""/>
    <s v="CE02960430"/>
    <s v="EO002952"/>
    <s v="Gem de Bilt 2022 WHH"/>
    <s v=""/>
    <n v="1"/>
  </r>
  <r>
    <x v="7"/>
    <x v="7"/>
    <s v="30286795"/>
    <s v="O32397362"/>
    <x v="0"/>
    <s v="O32397364"/>
    <s v="O32520018"/>
    <x v="981"/>
    <d v="2021-01-01T00:00:00"/>
    <x v="0"/>
    <s v="Ja"/>
    <s v="Factureerbaar"/>
    <s v="In bedrijf"/>
    <s v="Groenekanseweg"/>
    <s v="156"/>
    <s v=""/>
    <s v="3737 AK"/>
    <s v="GROENEKAN"/>
    <s v="E1B"/>
    <s v="Elek"/>
    <s v="Kleinverbruik"/>
    <s v="JRL Jaarlijks"/>
    <s v="Ja"/>
    <s v="Administratief aan"/>
    <s v="Voorschotten toegelaten"/>
    <s v="E_DVK - Profielklik"/>
    <d v="2022-01-06T00:00:00"/>
    <n v="967"/>
    <n v="914"/>
    <m/>
    <m/>
    <m/>
    <n v="0"/>
    <n v="967"/>
    <n v="91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156  - GROENEKAN"/>
    <s v="Groep op factuurstrc"/>
    <s v="89437768"/>
    <m/>
    <s v=""/>
    <s v="Stedin Netbeheer Utrecht"/>
    <s v="871687400000002254"/>
    <s v="0"/>
    <s v="8742030102119"/>
    <s v="3x25A"/>
    <n v="0"/>
    <s v="Nee"/>
    <s v="Ja"/>
    <s v=""/>
    <s v=""/>
    <s v=""/>
    <s v="CE02960431"/>
    <s v="EO002952"/>
    <s v="Gem de Bilt 2022 WHH"/>
    <s v=""/>
    <n v="1"/>
  </r>
  <r>
    <x v="7"/>
    <x v="7"/>
    <s v="30286795"/>
    <s v="O32397362"/>
    <x v="0"/>
    <s v="O32397364"/>
    <s v="O32520019"/>
    <x v="982"/>
    <d v="2021-01-01T00:00:00"/>
    <x v="0"/>
    <s v="Ja"/>
    <s v="Factureerbaar"/>
    <s v="In bedrijf"/>
    <s v="Groenekanseweg"/>
    <s v="232"/>
    <s v="BY"/>
    <s v="3737 AL"/>
    <s v="GROENEKAN"/>
    <s v="E1B"/>
    <s v="Elek"/>
    <s v="Kleinverbruik"/>
    <s v="JRL Jaarlijks"/>
    <s v="Ja"/>
    <s v="Administratief aan"/>
    <s v="Voorschotten toegelaten"/>
    <s v="E_DVK - Profielklik"/>
    <d v="2022-01-06T00:00:00"/>
    <n v="494"/>
    <n v="469"/>
    <m/>
    <m/>
    <m/>
    <n v="0"/>
    <n v="494"/>
    <n v="46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232 BY     - GROENEKAN"/>
    <s v="Groep op factuurstrc"/>
    <s v="88905030"/>
    <m/>
    <s v=""/>
    <s v="Stedin Netbeheer Utrecht"/>
    <s v="871687400000002254"/>
    <s v="0"/>
    <s v="8742030102119"/>
    <s v="3x25A"/>
    <n v="0"/>
    <s v="Nee"/>
    <s v="Ja"/>
    <s v=""/>
    <s v=""/>
    <s v=""/>
    <s v="CE02960432"/>
    <s v="EO002952"/>
    <s v="Gem de Bilt 2022 WHH"/>
    <s v=""/>
    <n v="1"/>
  </r>
  <r>
    <x v="7"/>
    <x v="7"/>
    <s v="30286795"/>
    <s v="O32397362"/>
    <x v="0"/>
    <s v="O32397364"/>
    <s v="O32520020"/>
    <x v="983"/>
    <d v="2021-01-01T00:00:00"/>
    <x v="0"/>
    <s v="Ja"/>
    <s v="Factureerbaar"/>
    <s v="In bedrijf"/>
    <s v="Groenekanseweg"/>
    <s v="58"/>
    <s v=""/>
    <s v="3737 AH"/>
    <s v="GROENEKAN"/>
    <s v="E1B"/>
    <s v="Elek"/>
    <s v="Kleinverbruik"/>
    <s v="JRL Jaarlijks"/>
    <s v="Ja"/>
    <s v="Administratief aan"/>
    <s v="Voorschotten toegelaten"/>
    <s v="E_DVK - Profielklik"/>
    <d v="2022-01-06T00:00:00"/>
    <n v="211"/>
    <n v="191"/>
    <m/>
    <m/>
    <m/>
    <n v="0"/>
    <n v="211"/>
    <n v="19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58  - GROENEKAN"/>
    <s v="Groep op factuurstrc"/>
    <s v="89233146"/>
    <m/>
    <s v=""/>
    <s v="Stedin Netbeheer Utrecht"/>
    <s v="871687400000002254"/>
    <s v="0"/>
    <s v="8742030102119"/>
    <s v="3x25A"/>
    <n v="0"/>
    <s v="Nee"/>
    <s v="Ja"/>
    <s v=""/>
    <s v=""/>
    <s v=""/>
    <s v="CE02960433"/>
    <s v="EO002952"/>
    <s v="Gem de Bilt 2022 WHH"/>
    <s v=""/>
    <n v="1"/>
  </r>
  <r>
    <x v="7"/>
    <x v="7"/>
    <s v="30286795"/>
    <s v="O32397362"/>
    <x v="0"/>
    <s v="O32397364"/>
    <s v="O32520021"/>
    <x v="984"/>
    <d v="2021-01-01T00:00:00"/>
    <x v="0"/>
    <s v="Ja"/>
    <s v="Factureerbaar"/>
    <s v="In bedrijf"/>
    <s v="MAERTENSPLEIN"/>
    <s v="24"/>
    <s v="TO"/>
    <s v="3738 GK"/>
    <s v="MAARTENSDIJK"/>
    <s v="E1B"/>
    <s v="Elek"/>
    <s v="Kleinverbruik"/>
    <s v="JRL Jaarlijks"/>
    <s v="Ja"/>
    <s v="Administratief aan"/>
    <s v="Voorschotten toegelaten"/>
    <s v="E_DVK - Profielklik"/>
    <d v="2021-01-01T00:00:00"/>
    <n v="4698"/>
    <n v="853"/>
    <n v="0"/>
    <n v="0"/>
    <m/>
    <n v="0"/>
    <n v="4734"/>
    <n v="860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Maertensplein 24 TO - MAARTENSDIJK"/>
    <s v="Groep op factuurstrc"/>
    <s v="89242072"/>
    <m/>
    <s v=""/>
    <s v="Stedin Netbeheer Utrecht"/>
    <s v="871687400000002254"/>
    <s v="0"/>
    <s v="8742030102119"/>
    <s v="3x25A"/>
    <n v="0"/>
    <s v="Nee"/>
    <s v="Ja"/>
    <s v=""/>
    <s v=""/>
    <s v=""/>
    <s v="CE02960434"/>
    <s v="EO002951"/>
    <s v="Gem de Bilt 2022 Marktkasten"/>
    <s v=""/>
    <n v="1"/>
  </r>
  <r>
    <x v="7"/>
    <x v="7"/>
    <s v="30286795"/>
    <s v="O32397362"/>
    <x v="0"/>
    <s v="O32397364"/>
    <s v="O32520022"/>
    <x v="985"/>
    <d v="2021-01-01T00:00:00"/>
    <x v="0"/>
    <s v="Ja"/>
    <s v="Factureerbaar"/>
    <s v="In bedrijf"/>
    <s v="Dierenriem"/>
    <s v="1"/>
    <s v="13"/>
    <s v="3738 TP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1970"/>
    <n v="2157"/>
    <m/>
    <m/>
    <m/>
    <n v="0"/>
    <n v="1970"/>
    <n v="215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IERENRIEM 1 13 - MAARTENSDIJK"/>
    <s v="Groep op factuurstrc"/>
    <s v="89232880"/>
    <m/>
    <s v=""/>
    <s v="Stedin Netbeheer Utrecht"/>
    <s v="871687400000002254"/>
    <s v="0"/>
    <s v="8742030102119"/>
    <s v="3x25A"/>
    <n v="0"/>
    <s v="Nee"/>
    <s v="Ja"/>
    <s v=""/>
    <s v=""/>
    <s v=""/>
    <s v="CE02960435"/>
    <s v="EO002952"/>
    <s v="Gem de Bilt 2022 WHH"/>
    <s v=""/>
    <n v="1"/>
  </r>
  <r>
    <x v="7"/>
    <x v="7"/>
    <s v="30286795"/>
    <s v="O32397362"/>
    <x v="0"/>
    <s v="O32397364"/>
    <s v="O32520023"/>
    <x v="986"/>
    <d v="2021-01-01T00:00:00"/>
    <x v="0"/>
    <s v="Ja"/>
    <s v="Factureerbaar"/>
    <s v="In bedrijf"/>
    <s v="Bantamlaan"/>
    <s v="11"/>
    <s v="BY"/>
    <s v="3738 CX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94"/>
    <n v="86"/>
    <m/>
    <m/>
    <m/>
    <n v="0"/>
    <n v="94"/>
    <n v="8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ANTAMLAAN 11 BY     - MAARTENSDIJK"/>
    <s v="Groep op factuurstrc"/>
    <s v="87497793"/>
    <m/>
    <s v=""/>
    <s v="Stedin Netbeheer Utrecht"/>
    <s v="871687400000002254"/>
    <s v="0"/>
    <s v="8742030102119"/>
    <s v="3x25A"/>
    <n v="0"/>
    <s v="Nee"/>
    <s v="Ja"/>
    <s v=""/>
    <s v=""/>
    <s v=""/>
    <s v="CE02960436"/>
    <s v="EO002952"/>
    <s v="Gem de Bilt 2022 WHH"/>
    <s v=""/>
    <n v="1"/>
  </r>
  <r>
    <x v="7"/>
    <x v="7"/>
    <s v="30286795"/>
    <s v="O32397362"/>
    <x v="0"/>
    <s v="O32397364"/>
    <s v="O32520024"/>
    <x v="987"/>
    <d v="2021-01-01T00:00:00"/>
    <x v="0"/>
    <s v="Ja"/>
    <s v="Factureerbaar"/>
    <s v="In bedrijf"/>
    <s v="Prinsenlaan"/>
    <s v="35"/>
    <s v=""/>
    <s v="3738 VE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180"/>
    <n v="209"/>
    <m/>
    <m/>
    <m/>
    <n v="0"/>
    <n v="180"/>
    <n v="20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INSENLAAN 35  - MAARTENSDIJK"/>
    <s v="Groep op factuurstrc"/>
    <s v="13592715"/>
    <m/>
    <s v=""/>
    <s v="Stedin Netbeheer Utrecht"/>
    <s v="871687400000002254"/>
    <s v="0"/>
    <s v="8742030102119"/>
    <s v="3x25A"/>
    <n v="0"/>
    <s v="Nee"/>
    <s v="Ja"/>
    <s v=""/>
    <s v=""/>
    <s v=""/>
    <s v="CE02960437"/>
    <s v="EO002952"/>
    <s v="Gem de Bilt 2022 WHH"/>
    <s v=""/>
    <n v="1"/>
  </r>
  <r>
    <x v="7"/>
    <x v="7"/>
    <s v="30286795"/>
    <s v="O32397362"/>
    <x v="0"/>
    <s v="O32397364"/>
    <s v="O32520025"/>
    <x v="988"/>
    <d v="2021-01-01T00:00:00"/>
    <x v="0"/>
    <s v="Ja"/>
    <s v="Factureerbaar"/>
    <s v="In bedrijf"/>
    <s v="ALFRED NOBELLAAN"/>
    <s v="701"/>
    <s v="NST"/>
    <s v="3731 DV"/>
    <s v="DE BILT"/>
    <s v="E1B"/>
    <s v="Elek"/>
    <s v="Kleinverbruik"/>
    <s v="JRL Jaarlijks"/>
    <s v="Ja"/>
    <s v="Administratief aan"/>
    <s v="Voorschotten toegelaten"/>
    <s v="E_DVK - Profielklik"/>
    <d v="2022-01-05T00:00:00"/>
    <n v="557"/>
    <n v="239"/>
    <m/>
    <m/>
    <m/>
    <n v="0"/>
    <n v="557"/>
    <n v="23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LFRED NOBELLAAN 701 NST    - DE BILT"/>
    <s v="Groep op factuurstrc"/>
    <s v="87501830"/>
    <m/>
    <s v=""/>
    <s v="Stedin Netbeheer Utrecht"/>
    <s v="871687400000002254"/>
    <s v="0"/>
    <s v="8742030102119"/>
    <s v="3x25A"/>
    <n v="0"/>
    <s v="Nee"/>
    <s v="Ja"/>
    <s v=""/>
    <s v=""/>
    <s v=""/>
    <s v="CE02960438"/>
    <s v="EO002952"/>
    <s v="Gem de Bilt 2022 WHH"/>
    <s v=""/>
    <n v="1"/>
  </r>
  <r>
    <x v="7"/>
    <x v="7"/>
    <s v="30286795"/>
    <s v="O32397362"/>
    <x v="0"/>
    <s v="O32397364"/>
    <s v="O32520026"/>
    <x v="989"/>
    <d v="2021-01-01T00:00:00"/>
    <x v="0"/>
    <s v="Ja"/>
    <s v="Factureerbaar"/>
    <s v="In bedrijf"/>
    <s v="MARIE CURIEWEG"/>
    <s v="1"/>
    <s v=""/>
    <s v="3731 CE"/>
    <s v="DE BILT"/>
    <s v="E1B"/>
    <s v="Elek"/>
    <s v="Kleinverbruik"/>
    <s v="JRL Jaarlijks"/>
    <s v="Ja"/>
    <s v="Administratief aan"/>
    <s v="Voorschotten toegelaten"/>
    <s v="E_DVK - Profielklik"/>
    <d v="2022-01-05T00:00:00"/>
    <n v="3938"/>
    <n v="1554"/>
    <m/>
    <m/>
    <m/>
    <n v="0"/>
    <n v="3938"/>
    <n v="1554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MARIE CURIEWEG 1  - DE BILT"/>
    <s v="Groep op factuurstrc"/>
    <s v="8923473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27"/>
    <x v="990"/>
    <d v="2021-01-01T00:00:00"/>
    <x v="0"/>
    <s v="Ja"/>
    <s v="Factureerbaar"/>
    <s v="In bedrijf"/>
    <s v="Henri Dunantplein"/>
    <s v="4"/>
    <s v="C"/>
    <s v="3731 CL"/>
    <s v="DE BILT"/>
    <s v="E1B"/>
    <s v="Elek"/>
    <s v="Kleinverbruik"/>
    <s v="JRL Jaarlijks"/>
    <s v="Ja"/>
    <s v="Administratief aan"/>
    <s v="Voorschotten toegelaten"/>
    <s v="E_DVK - Profielklik"/>
    <d v="2022-01-06T00:00:00"/>
    <n v="4734"/>
    <n v="5287"/>
    <m/>
    <m/>
    <m/>
    <n v="0"/>
    <n v="4734"/>
    <n v="5287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Henri Dunantplein 4C  - DE BILT"/>
    <s v="Groep op factuurstrc"/>
    <s v="E00460040885997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28"/>
    <x v="991"/>
    <d v="2021-01-01T00:00:00"/>
    <x v="0"/>
    <s v="Ja"/>
    <s v="Factureerbaar"/>
    <s v="In bedrijf"/>
    <s v="Spoorlaan"/>
    <s v="100"/>
    <s v="NST"/>
    <s v="3739 KG"/>
    <s v="HOLLANDSCHE RADING"/>
    <s v="E1B"/>
    <s v="Elek"/>
    <s v="Kleinverbruik"/>
    <s v="JRL Jaarlijks"/>
    <s v="Ja"/>
    <s v="Administratief aan"/>
    <s v="Voorschotten toegelaten"/>
    <s v="E_DVK - Profielklik"/>
    <d v="2021-01-20T00:00:00"/>
    <n v="21"/>
    <n v="24"/>
    <m/>
    <m/>
    <m/>
    <n v="0"/>
    <n v="21"/>
    <n v="2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POORLAAN 100 NST    - HOLLANDSCHE RADING"/>
    <s v="Groep op factuurstrc"/>
    <s v="88898982"/>
    <m/>
    <s v=""/>
    <s v="Stedin Netbeheer Utrecht"/>
    <s v="871687400000002254"/>
    <s v="0"/>
    <s v="8742030102119"/>
    <s v="3x25A"/>
    <n v="0"/>
    <s v="Nee"/>
    <s v="Ja"/>
    <s v=""/>
    <s v=""/>
    <s v=""/>
    <s v="CE02960439"/>
    <s v="EO002952"/>
    <s v="Gem de Bilt 2022 WHH"/>
    <s v=""/>
    <n v="1"/>
  </r>
  <r>
    <x v="7"/>
    <x v="7"/>
    <s v="30286795"/>
    <s v="O32397362"/>
    <x v="0"/>
    <s v="O32397364"/>
    <s v="O32520029"/>
    <x v="992"/>
    <d v="2021-01-01T00:00:00"/>
    <x v="0"/>
    <s v="Ja"/>
    <s v="Factureerbaar"/>
    <s v="In bedrijf"/>
    <s v="Binckhorstlaan"/>
    <s v="3"/>
    <s v="TO"/>
    <s v="3739 LC"/>
    <s v="HOLLANDSCHE RADING"/>
    <s v="E1B"/>
    <s v="Elek"/>
    <s v="Kleinverbruik"/>
    <s v="JRL Jaarlijks"/>
    <s v="Ja"/>
    <s v="Administratief aan"/>
    <s v="Voorschotten toegelaten"/>
    <s v="E_DVK - Profielklik"/>
    <d v="2021-01-01T00:00:00"/>
    <n v="810"/>
    <n v="785"/>
    <n v="0"/>
    <n v="0"/>
    <m/>
    <n v="0"/>
    <n v="815"/>
    <n v="79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INCKHORSTLAAN 3 TO     - HOLLANDSCHE RADING"/>
    <s v="Groep op factuurstrc"/>
    <s v="E0034006851288617"/>
    <m/>
    <s v=""/>
    <s v="Stedin Netbeheer Utrecht"/>
    <s v="871687400000002254"/>
    <s v="0"/>
    <s v="8742030102119"/>
    <s v="3x25A"/>
    <n v="0"/>
    <s v="Nee"/>
    <s v="Ja"/>
    <s v=""/>
    <s v=""/>
    <s v=""/>
    <s v="CE02960440"/>
    <s v="EO002952"/>
    <s v="Gem de Bilt 2022 WHH"/>
    <s v=""/>
    <n v="1"/>
  </r>
  <r>
    <x v="7"/>
    <x v="7"/>
    <s v="30286795"/>
    <s v="O32397362"/>
    <x v="0"/>
    <s v="O32397364"/>
    <s v="O32520030"/>
    <x v="993"/>
    <d v="2021-01-01T00:00:00"/>
    <x v="0"/>
    <s v="Ja"/>
    <s v="Factureerbaar"/>
    <s v="In bedrijf"/>
    <s v="Karnemelksweg"/>
    <s v="1"/>
    <s v="TO"/>
    <s v="3739 LA"/>
    <s v="HOLLANDSCHE RADING"/>
    <s v="E1B"/>
    <s v="Elek"/>
    <s v="Kleinverbruik"/>
    <s v="JRL Jaarlijks"/>
    <s v="Ja"/>
    <s v="Administratief aan"/>
    <s v="Voorschotten toegelaten"/>
    <s v="E_DVK - Profielklik"/>
    <d v="2022-01-06T00:00:00"/>
    <n v="544"/>
    <n v="538"/>
    <m/>
    <m/>
    <m/>
    <n v="0"/>
    <n v="544"/>
    <n v="53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ARNEMELKSWEG 1 TO     - HOLLANDSCHE RADING"/>
    <s v="Groep op factuurstrc"/>
    <s v="E0046003849746417"/>
    <m/>
    <s v=""/>
    <s v="Stedin Netbeheer Utrecht"/>
    <s v="871687400000002254"/>
    <s v="0"/>
    <s v="8742030102119"/>
    <s v="3x25A"/>
    <n v="0"/>
    <s v="Nee"/>
    <s v="Ja"/>
    <s v=""/>
    <s v=""/>
    <s v=""/>
    <s v="CE02960441"/>
    <s v="EO002952"/>
    <s v="Gem de Bilt 2022 WHH"/>
    <s v=""/>
    <n v="1"/>
  </r>
  <r>
    <x v="7"/>
    <x v="7"/>
    <s v="30286795"/>
    <s v="O32397362"/>
    <x v="0"/>
    <s v="O32397364"/>
    <s v="O32520031"/>
    <x v="994"/>
    <d v="2021-01-01T00:00:00"/>
    <x v="0"/>
    <s v="Ja"/>
    <s v="Factureerbaar"/>
    <s v="In bedrijf"/>
    <s v="Schepersveld"/>
    <s v="7"/>
    <s v="BY"/>
    <s v="3739 KX"/>
    <s v="HOLLANDSCHE RADING"/>
    <s v="E1B"/>
    <s v="Elek"/>
    <s v="Kleinverbruik"/>
    <s v="JRL Jaarlijks"/>
    <s v="Ja"/>
    <s v="Administratief aan"/>
    <s v="Voorschotten toegelaten"/>
    <s v="E_DVK - Profielklik"/>
    <d v="2021-01-01T00:00:00"/>
    <n v="93"/>
    <n v="108"/>
    <n v="0"/>
    <n v="0"/>
    <m/>
    <n v="0"/>
    <n v="93"/>
    <n v="10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CHEPERSVELD 7 BY     - HOLLANDSCHE RADING"/>
    <s v="Groep op factuurstrc"/>
    <s v="0013997673"/>
    <m/>
    <s v=""/>
    <s v="Stedin Netbeheer Utrecht"/>
    <s v="871687400000002254"/>
    <s v="0"/>
    <s v="8742030102119"/>
    <s v="3x25A"/>
    <n v="0"/>
    <s v="Nee"/>
    <s v="Ja"/>
    <s v=""/>
    <s v=""/>
    <s v=""/>
    <s v="CE02960442"/>
    <s v="EO002952"/>
    <s v="Gem de Bilt 2022 WHH"/>
    <s v=""/>
    <n v="1"/>
  </r>
  <r>
    <x v="7"/>
    <x v="7"/>
    <s v="30286795"/>
    <s v="O32397362"/>
    <x v="0"/>
    <s v="O32397364"/>
    <s v="O32520032"/>
    <x v="995"/>
    <d v="2021-01-01T00:00:00"/>
    <x v="0"/>
    <s v="Ja"/>
    <s v="Factureerbaar"/>
    <s v="In bedrijf"/>
    <s v="Vuursche Dreef"/>
    <s v="8"/>
    <s v="BYA"/>
    <s v="3739 KT"/>
    <s v="HOLLANDSCHE RADING"/>
    <s v="E1A"/>
    <s v="Elek"/>
    <s v="Kleinverbruik"/>
    <s v="JRL Jaarlijks"/>
    <s v="Nee"/>
    <s v=""/>
    <s v="Voorschotten toegelaten"/>
    <s v="E_DVK - Profielklik"/>
    <d v="2021-07-01T00:00:00"/>
    <n v="892"/>
    <n v="0"/>
    <m/>
    <m/>
    <m/>
    <n v="0"/>
    <n v="460"/>
    <n v="436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Vuursche Dreef 8 BYA - HOLLANDSCHE RADING"/>
    <s v="Groep op factuurstrc"/>
    <s v="9003309F"/>
    <m/>
    <s v=""/>
    <s v="Stedin Netbeheer Utrecht"/>
    <s v="871687400000002254"/>
    <s v="0"/>
    <s v="8742030102119"/>
    <s v="3x25A"/>
    <n v="0"/>
    <s v="Nee"/>
    <s v="Ja"/>
    <s v=""/>
    <s v=""/>
    <s v=""/>
    <s v="CE02960443"/>
    <s v="EO002950"/>
    <s v="Gem de Bilt 2022  VRI"/>
    <s v=""/>
    <n v="1"/>
  </r>
  <r>
    <x v="7"/>
    <x v="7"/>
    <s v="30286795"/>
    <s v="O32397362"/>
    <x v="0"/>
    <s v="O32397364"/>
    <s v="O32520033"/>
    <x v="996"/>
    <d v="2021-01-01T00:00:00"/>
    <x v="0"/>
    <s v="Ja"/>
    <s v="Factureerbaar"/>
    <s v="In bedrijf"/>
    <s v="Groenekanseweg"/>
    <s v="95"/>
    <s v="BY"/>
    <s v="3731 AC"/>
    <s v="DE BILT"/>
    <s v="E1B"/>
    <s v="Elek"/>
    <s v="Kleinverbruik"/>
    <s v="JRL Jaarlijks"/>
    <s v="Ja"/>
    <s v="Administratief aan"/>
    <s v="Voorschotten toegelaten"/>
    <s v="E_DVK - Profielklik"/>
    <d v="2021-01-01T00:00:00"/>
    <n v="3535"/>
    <n v="2530"/>
    <n v="0"/>
    <n v="0"/>
    <m/>
    <n v="0"/>
    <n v="3562"/>
    <n v="255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95 BY     - DE BILT"/>
    <s v="Groep op factuurstrc"/>
    <s v="86816807"/>
    <m/>
    <s v=""/>
    <s v="Stedin Netbeheer Utrecht"/>
    <s v="871687400000002254"/>
    <s v="0"/>
    <s v="8742030102119"/>
    <s v="3x25A"/>
    <n v="0"/>
    <s v="Nee"/>
    <s v="Ja"/>
    <s v=""/>
    <s v=""/>
    <s v=""/>
    <s v="CE02960444"/>
    <s v="EO002952"/>
    <s v="Gem de Bilt 2022 WHH"/>
    <s v=""/>
    <n v="1"/>
  </r>
  <r>
    <x v="7"/>
    <x v="7"/>
    <s v="30286795"/>
    <s v="O32397362"/>
    <x v="0"/>
    <s v="O32397364"/>
    <s v="O32520034"/>
    <x v="997"/>
    <d v="2021-01-01T00:00:00"/>
    <x v="0"/>
    <s v="Ja"/>
    <s v="Factureerbaar"/>
    <s v="In bedrijf"/>
    <s v="Vuurse Dreef"/>
    <s v="48"/>
    <s v="BY"/>
    <s v="3739 KV"/>
    <s v="HOLLANDSCHE RADING"/>
    <s v="E1B"/>
    <s v="Elek"/>
    <s v="Kleinverbruik"/>
    <s v="JRL Jaarlijks"/>
    <s v="Ja"/>
    <s v="Administratief aan"/>
    <s v="Voorschotten toegelaten"/>
    <s v="E_DVK - Profielklik"/>
    <d v="2022-02-15T00:00:00"/>
    <n v="207"/>
    <n v="203"/>
    <m/>
    <m/>
    <m/>
    <n v="0"/>
    <n v="210"/>
    <n v="21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UURSE DREEF 48 BY     - HOLLANDSCHE RADING"/>
    <s v="Groep op factuurstrc"/>
    <s v="87502465"/>
    <m/>
    <s v=""/>
    <s v="Stedin Netbeheer Utrecht"/>
    <s v="871687400000002254"/>
    <s v="0"/>
    <s v="8742030102119"/>
    <s v="3x25A"/>
    <n v="0"/>
    <s v="Nee"/>
    <s v="Ja"/>
    <s v=""/>
    <s v=""/>
    <s v=""/>
    <s v="CE02960445"/>
    <s v="EO002952"/>
    <s v="Gem de Bilt 2022 WHH"/>
    <s v=""/>
    <n v="1"/>
  </r>
  <r>
    <x v="7"/>
    <x v="7"/>
    <s v="30286795"/>
    <s v="O32397362"/>
    <x v="0"/>
    <s v="O32397364"/>
    <s v="O32520035"/>
    <x v="998"/>
    <d v="2021-01-01T00:00:00"/>
    <x v="0"/>
    <s v="Ja"/>
    <s v="Factureerbaar"/>
    <s v="In bedrijf"/>
    <s v="Vuursche Dreef"/>
    <s v="10"/>
    <s v="BY"/>
    <s v="3739 KT"/>
    <s v="HOLLANDSCHE RADING"/>
    <s v="E1B"/>
    <s v="Elek"/>
    <s v="Kleinverbruik"/>
    <s v="JRL Jaarlijks"/>
    <s v="Ja"/>
    <s v="Administratief aan"/>
    <s v="Voorschotten toegelaten"/>
    <s v="E_DVK - Profielklik"/>
    <d v="2021-12-09T00:00:00"/>
    <n v="55"/>
    <n v="60"/>
    <m/>
    <m/>
    <m/>
    <n v="0"/>
    <n v="63"/>
    <n v="5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UURSE DREEF 10 BY     - HOLLANDSCHE RADING"/>
    <s v="Groep op factuurstrc"/>
    <s v="88905170"/>
    <m/>
    <s v=""/>
    <s v="Stedin Netbeheer Utrecht"/>
    <s v="871687400000002254"/>
    <s v="0"/>
    <s v="8742030102119"/>
    <s v="3x25A"/>
    <n v="0"/>
    <s v="Nee"/>
    <s v="Ja"/>
    <s v=""/>
    <s v=""/>
    <s v=""/>
    <s v="CE02960446"/>
    <s v="EO002952"/>
    <s v="Gem de Bilt 2022 WHH"/>
    <s v=""/>
    <n v="1"/>
  </r>
  <r>
    <x v="7"/>
    <x v="7"/>
    <s v="30286795"/>
    <s v="O32397362"/>
    <x v="0"/>
    <s v="O32397364"/>
    <s v="O32520036"/>
    <x v="999"/>
    <d v="2021-01-01T00:00:00"/>
    <x v="0"/>
    <s v="Ja"/>
    <s v="Factureerbaar"/>
    <s v="In bedrijf"/>
    <s v="Vuurse Dreef"/>
    <s v="85"/>
    <s v="TO"/>
    <s v="3739 KS"/>
    <s v="HOLLANDSCHE RADING"/>
    <s v="E1B"/>
    <s v="Elek"/>
    <s v="Kleinverbruik"/>
    <s v="JRL Jaarlijks"/>
    <s v="Ja"/>
    <s v="Administratief aan"/>
    <s v="Voorschotten toegelaten"/>
    <s v="E_DVK - Profielklik"/>
    <d v="2021-01-01T00:00:00"/>
    <n v="182"/>
    <n v="164"/>
    <n v="0"/>
    <n v="0"/>
    <m/>
    <n v="0"/>
    <n v="183"/>
    <n v="16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UURSE DREEF 85 TO     - HOLLANDSCHE RADING"/>
    <s v="Groep op factuurstrc"/>
    <s v="E0036003807508317"/>
    <m/>
    <s v=""/>
    <s v="Stedin Netbeheer Utrecht"/>
    <s v="871687400000002254"/>
    <s v="0"/>
    <s v="8742030102119"/>
    <s v="3x25A"/>
    <n v="0"/>
    <s v="Nee"/>
    <s v="Ja"/>
    <s v=""/>
    <s v=""/>
    <s v=""/>
    <s v="CE02960447"/>
    <s v="EO002952"/>
    <s v="Gem de Bilt 2022 WHH"/>
    <s v=""/>
    <n v="1"/>
  </r>
  <r>
    <x v="7"/>
    <x v="7"/>
    <s v="30286795"/>
    <s v="O32397362"/>
    <x v="0"/>
    <s v="O32397364"/>
    <s v="O32520037"/>
    <x v="1000"/>
    <d v="2021-01-01T00:00:00"/>
    <x v="0"/>
    <s v="Ja"/>
    <s v="Factureerbaar"/>
    <s v="In bedrijf"/>
    <s v="Koningin Wilhelminaweg"/>
    <s v="9"/>
    <s v=""/>
    <s v="3738 JZ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3837"/>
    <n v="3692"/>
    <m/>
    <m/>
    <m/>
    <n v="0"/>
    <n v="3837"/>
    <n v="3692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Kon. Wilhelminaweg  9  - MAARTENSDIJK"/>
    <s v="Groep op factuurstrc"/>
    <s v="E00520044312612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38"/>
    <x v="1001"/>
    <d v="2021-01-01T00:00:00"/>
    <x v="0"/>
    <s v="Ja"/>
    <s v="Factureerbaar"/>
    <s v="In bedrijf"/>
    <s v="Dorpsweg"/>
    <s v="4"/>
    <s v="TO"/>
    <s v="3738 CE"/>
    <s v="MAARTENSDIJK"/>
    <s v="E1B"/>
    <s v="Elek"/>
    <s v="Kleinverbruik"/>
    <s v="JRL Jaarlijks"/>
    <s v="Ja"/>
    <s v="Administratief aan"/>
    <s v="Voorschotten toegelaten"/>
    <s v="E_DVK - Profielklik"/>
    <d v="2021-01-11T00:00:00"/>
    <n v="1849"/>
    <n v="1510"/>
    <m/>
    <m/>
    <m/>
    <n v="0"/>
    <n v="1856"/>
    <n v="151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4 TO     - MAARTENSDIJK"/>
    <s v="Groep op factuurstrc"/>
    <s v="89437513"/>
    <m/>
    <s v=""/>
    <s v="Stedin Netbeheer Utrecht"/>
    <s v="871687400000002254"/>
    <s v="0"/>
    <s v="8742030102119"/>
    <s v="3x25A"/>
    <n v="0"/>
    <s v="Nee"/>
    <s v="Ja"/>
    <s v=""/>
    <s v=""/>
    <s v=""/>
    <s v="CE02960448"/>
    <s v="EO002952"/>
    <s v="Gem de Bilt 2022 WHH"/>
    <s v=""/>
    <n v="1"/>
  </r>
  <r>
    <x v="7"/>
    <x v="7"/>
    <s v="30286795"/>
    <s v="O32397362"/>
    <x v="0"/>
    <s v="O32397364"/>
    <s v="O32520039"/>
    <x v="1002"/>
    <d v="2021-01-01T00:00:00"/>
    <x v="0"/>
    <s v="Ja"/>
    <s v="Factureerbaar"/>
    <s v="In bedrijf"/>
    <s v="Dorpsweg"/>
    <s v="38"/>
    <s v=""/>
    <s v="3738 CE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151"/>
    <n v="174"/>
    <m/>
    <m/>
    <m/>
    <n v="0"/>
    <n v="151"/>
    <n v="174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DORPSWEG 38  - MAARTENSDIJK"/>
    <s v="Groep op factuurstrc"/>
    <s v="8939046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40"/>
    <x v="1003"/>
    <d v="2021-01-01T00:00:00"/>
    <x v="0"/>
    <s v="Ja"/>
    <s v="Factureerbaar"/>
    <s v="In bedrijf"/>
    <s v="Dorpsweg"/>
    <s v="25"/>
    <s v="BY"/>
    <s v="3738 CA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380"/>
    <n v="374"/>
    <m/>
    <m/>
    <m/>
    <n v="0"/>
    <n v="380"/>
    <n v="37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25 BY     - MAARTENSDIJK"/>
    <s v="Groep op factuurstrc"/>
    <s v="87500287"/>
    <m/>
    <s v=""/>
    <s v="Stedin Netbeheer Utrecht"/>
    <s v="871687400000002254"/>
    <s v="0"/>
    <s v="8742030102119"/>
    <s v="3x25A"/>
    <n v="0"/>
    <s v="Nee"/>
    <s v="Ja"/>
    <s v=""/>
    <s v=""/>
    <s v=""/>
    <s v="CE02960449"/>
    <s v="EO002952"/>
    <s v="Gem de Bilt 2022 WHH"/>
    <s v=""/>
    <n v="1"/>
  </r>
  <r>
    <x v="7"/>
    <x v="7"/>
    <s v="30286795"/>
    <s v="O32397362"/>
    <x v="0"/>
    <s v="O32397364"/>
    <s v="O32520041"/>
    <x v="1004"/>
    <d v="2021-01-01T00:00:00"/>
    <x v="0"/>
    <s v="Ja"/>
    <s v="Factureerbaar"/>
    <s v="In bedrijf"/>
    <s v="Dorpsweg"/>
    <s v="67"/>
    <s v="BY"/>
    <s v="3738 CB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946"/>
    <n v="683"/>
    <m/>
    <m/>
    <m/>
    <n v="0"/>
    <n v="946"/>
    <n v="68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67 BY     - MAARTENSDIJK"/>
    <s v="Groep op factuurstrc"/>
    <s v="89390643"/>
    <m/>
    <s v=""/>
    <s v="Stedin Netbeheer Utrecht"/>
    <s v="871687400000002254"/>
    <s v="0"/>
    <s v="8742030102119"/>
    <s v="3x25A"/>
    <n v="0"/>
    <s v="Nee"/>
    <s v="Ja"/>
    <s v=""/>
    <s v=""/>
    <s v=""/>
    <s v="CE02960450"/>
    <s v="EO002952"/>
    <s v="Gem de Bilt 2022 WHH"/>
    <s v=""/>
    <n v="1"/>
  </r>
  <r>
    <x v="7"/>
    <x v="7"/>
    <s v="30286795"/>
    <s v="O32397362"/>
    <x v="0"/>
    <s v="O32397364"/>
    <s v="O32520042"/>
    <x v="1005"/>
    <d v="2021-01-01T00:00:00"/>
    <x v="0"/>
    <s v="Ja"/>
    <s v="Factureerbaar"/>
    <s v="In bedrijf"/>
    <s v="Dorpsweg"/>
    <s v="19"/>
    <s v="BY"/>
    <s v="3738 CA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1"/>
    <n v="0"/>
    <m/>
    <m/>
    <m/>
    <n v="0"/>
    <n v="1"/>
    <n v="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WEG 19 BY     - MAARTENSDIJK"/>
    <s v="Groep op factuurstrc"/>
    <s v="89394317"/>
    <m/>
    <s v=""/>
    <s v="Stedin Netbeheer Utrecht"/>
    <s v="871687400000002254"/>
    <s v="0"/>
    <s v="8742030102119"/>
    <s v="3x25A"/>
    <n v="0"/>
    <s v="Nee"/>
    <s v="Ja"/>
    <s v=""/>
    <s v=""/>
    <s v=""/>
    <s v="CE02960451"/>
    <s v="EO002952"/>
    <s v="Gem de Bilt 2022 WHH"/>
    <s v=""/>
    <n v="1"/>
  </r>
  <r>
    <x v="7"/>
    <x v="7"/>
    <s v="30286795"/>
    <s v="O32397362"/>
    <x v="0"/>
    <s v="O32397364"/>
    <s v="O32520043"/>
    <x v="1006"/>
    <d v="2021-01-01T00:00:00"/>
    <x v="0"/>
    <s v="Ja"/>
    <s v="Factureerbaar"/>
    <s v="In bedrijf"/>
    <s v="Achter Weteringseweg"/>
    <s v="15"/>
    <s v="BY"/>
    <s v="3738 MB"/>
    <s v="MAARTENSDIJK"/>
    <s v="E1B"/>
    <s v="Elek"/>
    <s v="Kleinverbruik"/>
    <s v="JRL Jaarlijks"/>
    <s v="Ja"/>
    <s v="Administratief aan"/>
    <s v="Voorschotten toegelaten"/>
    <s v="E_DVK - Profielklik"/>
    <d v="2022-04-11T00:00:00"/>
    <n v="787"/>
    <n v="824"/>
    <m/>
    <m/>
    <m/>
    <n v="0"/>
    <n v="820"/>
    <n v="85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CHTER WETERINGSEWEG 15 BY     - MAARTENSDIJK"/>
    <s v="Groep op factuurstrc"/>
    <s v="87501975"/>
    <m/>
    <s v=""/>
    <s v="Stedin Netbeheer Utrecht"/>
    <s v="871687400000002254"/>
    <s v="0"/>
    <s v="8742030102119"/>
    <s v="3x25A"/>
    <n v="0"/>
    <s v="Nee"/>
    <s v="Ja"/>
    <s v=""/>
    <s v=""/>
    <s v=""/>
    <s v="CE02960452"/>
    <s v="EO002952"/>
    <s v="Gem de Bilt 2022 WHH"/>
    <s v=""/>
    <n v="1"/>
  </r>
  <r>
    <x v="7"/>
    <x v="7"/>
    <s v="30286795"/>
    <s v="O32397362"/>
    <x v="0"/>
    <s v="O32397364"/>
    <s v="O32520044"/>
    <x v="1007"/>
    <d v="2021-01-01T00:00:00"/>
    <x v="0"/>
    <s v="Ja"/>
    <s v="Factureerbaar"/>
    <s v="In bedrijf"/>
    <s v="Achter Weteringseweg"/>
    <s v="29"/>
    <s v="BY"/>
    <s v="3738 MB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995"/>
    <n v="1078"/>
    <m/>
    <m/>
    <m/>
    <n v="0"/>
    <n v="995"/>
    <n v="107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CHTER WETERINGSEWEG 29 BY     - MAARTENSDIJK"/>
    <s v="Groep op factuurstrc"/>
    <s v="13592716"/>
    <m/>
    <s v=""/>
    <s v="Stedin Netbeheer Utrecht"/>
    <s v="871687400000002254"/>
    <s v="0"/>
    <s v="8742030102119"/>
    <s v="3x25A"/>
    <n v="0"/>
    <s v="Nee"/>
    <s v="Ja"/>
    <s v=""/>
    <s v=""/>
    <s v=""/>
    <s v="CE02960453"/>
    <s v="EO002952"/>
    <s v="Gem de Bilt 2022 WHH"/>
    <s v=""/>
    <n v="1"/>
  </r>
  <r>
    <x v="7"/>
    <x v="7"/>
    <s v="30286795"/>
    <s v="O32397362"/>
    <x v="0"/>
    <s v="O32397364"/>
    <s v="O32520045"/>
    <x v="1008"/>
    <d v="2021-01-01T00:00:00"/>
    <x v="0"/>
    <s v="Ja"/>
    <s v="Factureerbaar"/>
    <s v="In bedrijf"/>
    <s v="Achter Weteringseweg"/>
    <s v="59"/>
    <s v="BY"/>
    <s v="3738 MB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666"/>
    <n v="662"/>
    <m/>
    <m/>
    <m/>
    <n v="0"/>
    <n v="666"/>
    <n v="66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CHTER WETERINGSEWEG 59 BY     - MAARTENSDIJK"/>
    <s v="Groep op factuurstrc"/>
    <s v="87503714"/>
    <m/>
    <s v=""/>
    <s v="Stedin Netbeheer Utrecht"/>
    <s v="871687400000002254"/>
    <s v="0"/>
    <s v="8742030102119"/>
    <s v="3x25A"/>
    <n v="0"/>
    <s v="Nee"/>
    <s v="Ja"/>
    <s v=""/>
    <s v=""/>
    <s v=""/>
    <s v="CE02960454"/>
    <s v="EO002952"/>
    <s v="Gem de Bilt 2022 WHH"/>
    <s v=""/>
    <n v="1"/>
  </r>
  <r>
    <x v="7"/>
    <x v="7"/>
    <s v="30286795"/>
    <s v="O32397362"/>
    <x v="0"/>
    <s v="O32397364"/>
    <s v="O32520046"/>
    <x v="1009"/>
    <d v="2021-01-01T00:00:00"/>
    <x v="0"/>
    <s v="Ja"/>
    <s v="Factureerbaar"/>
    <s v="In bedrijf"/>
    <s v="Graaf Floris V Weg"/>
    <s v="32"/>
    <s v="AC"/>
    <s v="3739 NB"/>
    <s v="HOLLANDSCHE RADING"/>
    <s v="E1B"/>
    <s v="Elek"/>
    <s v="Kleinverbruik"/>
    <s v="JRL Jaarlijks"/>
    <s v="Ja"/>
    <s v="Administratief aan"/>
    <s v="Voorschotten toegelaten"/>
    <s v="E_DVK - Profielklik"/>
    <d v="2022-01-05T00:00:00"/>
    <n v="1178"/>
    <n v="1032"/>
    <m/>
    <m/>
    <m/>
    <n v="0"/>
    <n v="1236"/>
    <n v="103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AAF FLORIS V WEG 32 AC     - HOLLANDSCHE RADING"/>
    <s v="Groep op factuurstrc"/>
    <s v="89232860"/>
    <m/>
    <s v=""/>
    <s v="Stedin Netbeheer Utrecht"/>
    <s v="871687400000002254"/>
    <s v="0"/>
    <s v="8742030102119"/>
    <s v="3x25A"/>
    <n v="0"/>
    <s v="Nee"/>
    <s v="Ja"/>
    <s v=""/>
    <s v=""/>
    <s v=""/>
    <s v="CE02960455"/>
    <s v="EO002952"/>
    <s v="Gem de Bilt 2022 WHH"/>
    <s v=""/>
    <n v="1"/>
  </r>
  <r>
    <x v="7"/>
    <x v="7"/>
    <s v="30286795"/>
    <s v="O32397362"/>
    <x v="0"/>
    <s v="O32397364"/>
    <s v="O32520047"/>
    <x v="1010"/>
    <d v="2021-01-01T00:00:00"/>
    <x v="0"/>
    <s v="Ja"/>
    <s v="Factureerbaar"/>
    <s v="In bedrijf"/>
    <s v="Schaapsdrift"/>
    <s v="11"/>
    <s v="BY"/>
    <s v="3739 NE"/>
    <s v="HOLLANDSCHE RADING"/>
    <s v="E1B"/>
    <s v="Elek"/>
    <s v="Kleinverbruik"/>
    <s v="JRL Jaarlijks"/>
    <s v="Ja"/>
    <s v="Administratief aan"/>
    <s v="Voorschotten toegelaten"/>
    <s v="E_DVK - Profielklik"/>
    <d v="2022-01-05T00:00:00"/>
    <n v="850"/>
    <n v="738"/>
    <m/>
    <m/>
    <m/>
    <n v="0"/>
    <n v="850"/>
    <n v="73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CHAAPSDRIFT 11 BY     - HOLLANDSCHE RADING"/>
    <s v="Groep op factuurstrc"/>
    <s v="E0005001571862814"/>
    <m/>
    <s v=""/>
    <s v="Stedin Netbeheer Utrecht"/>
    <s v="871687400000002254"/>
    <s v="0"/>
    <s v="8742030102119"/>
    <s v="3x25A"/>
    <n v="0"/>
    <s v="Nee"/>
    <s v="Ja"/>
    <s v=""/>
    <s v=""/>
    <s v=""/>
    <s v="CE02960456"/>
    <s v="EO002952"/>
    <s v="Gem de Bilt 2022 WHH"/>
    <s v=""/>
    <n v="1"/>
  </r>
  <r>
    <x v="7"/>
    <x v="7"/>
    <s v="30286795"/>
    <s v="O32397362"/>
    <x v="0"/>
    <s v="O32397364"/>
    <s v="O32520048"/>
    <x v="1011"/>
    <d v="2021-01-01T00:00:00"/>
    <x v="0"/>
    <s v="Ja"/>
    <s v="Factureerbaar"/>
    <s v="In bedrijf"/>
    <s v="Weltevreden"/>
    <s v="20"/>
    <s v="A"/>
    <s v="3731 AL"/>
    <s v="DE BILT"/>
    <s v="E2B"/>
    <s v="Elek"/>
    <s v="Kleinverbruik"/>
    <s v="JRL Jaarlijks"/>
    <s v="Ja"/>
    <s v="Administratief aan"/>
    <s v="Voorschotten toegelaten"/>
    <s v="E_DVK - Profielklik"/>
    <d v="2022-01-05T00:00:00"/>
    <n v="15249"/>
    <n v="8102"/>
    <m/>
    <m/>
    <m/>
    <n v="0"/>
    <n v="15249"/>
    <n v="8102"/>
    <n v="0"/>
    <n v="0"/>
    <n v="0"/>
    <s v="FAS2736720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"/>
    <s v="WELTEVREDEN 20 A      - DE BILT"/>
    <s v="Groep op factuurstrc"/>
    <s v="E005200440269291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7"/>
    <x v="7"/>
    <s v="30286795"/>
    <s v="O32397391"/>
    <x v="1"/>
    <s v="O32397393"/>
    <s v="O32523964"/>
    <x v="1012"/>
    <d v="2021-01-01T00:00:00"/>
    <x v="0"/>
    <s v="Ja"/>
    <s v="Factureerbaar"/>
    <s v="In bedrijf"/>
    <s v="Weltevreden"/>
    <s v="10"/>
    <s v="BY"/>
    <s v="3731 AL"/>
    <s v="DE BILT"/>
    <s v="E1B"/>
    <s v="Elek"/>
    <s v="Kleinverbruik"/>
    <s v="JRL Jaarlijks"/>
    <s v="Ja"/>
    <s v="Administratief aan"/>
    <s v="Voorschotten toegelaten"/>
    <s v="E_DVK - Profielklik"/>
    <d v="2022-01-05T00:00:00"/>
    <n v="385"/>
    <n v="449"/>
    <m/>
    <m/>
    <m/>
    <n v="0"/>
    <n v="385"/>
    <n v="449"/>
    <n v="0"/>
    <n v="0"/>
    <n v="0"/>
    <s v="FAS2759808"/>
    <s v="Gemeente de Bilt OV"/>
    <s v="K20041475"/>
    <s v="Gemeente de Bilt"/>
    <s v=""/>
    <s v="Postbus 300 3720 AH BILTHOVEN"/>
    <s v=""/>
    <s v="OV"/>
    <s v="NL52BNGH0285001132"/>
    <s v="132"/>
    <s v="D30"/>
    <s v="3M"/>
    <s v="115 ABRI 37046"/>
    <s v="25725508"/>
    <s v="Groep op factuurstrc"/>
    <s v="88904671"/>
    <m/>
    <s v=""/>
    <s v="Stedin Netbeheer Utrecht"/>
    <s v="871687400000002254"/>
    <s v="0"/>
    <s v="8742030102119"/>
    <s v="3x25A"/>
    <n v="0"/>
    <s v="Nee"/>
    <s v="Ja"/>
    <s v=""/>
    <s v=""/>
    <s v=""/>
    <s v="CE02959305"/>
    <s v="EO002990"/>
    <s v="Gem de Bilt 2022 OV"/>
    <s v=""/>
    <n v="1"/>
  </r>
  <r>
    <x v="7"/>
    <x v="7"/>
    <s v="30286795"/>
    <s v="O32397362"/>
    <x v="0"/>
    <s v="O32397364"/>
    <s v="O32520049"/>
    <x v="1013"/>
    <d v="2021-01-01T00:00:00"/>
    <x v="0"/>
    <s v="Ja"/>
    <s v="Factureerbaar"/>
    <s v="In bedrijf"/>
    <s v="Weltevreden"/>
    <s v="22"/>
    <s v=""/>
    <s v="3731 AL"/>
    <s v="DE BILT"/>
    <s v="E2B"/>
    <s v="Elek"/>
    <s v="Kleinverbruik"/>
    <s v="JRL Jaarlijks"/>
    <s v="Ja"/>
    <s v="Administratief aan"/>
    <s v="Voorschotten toegelaten"/>
    <s v="E_DVK - Profielklik"/>
    <d v="2022-01-05T00:00:00"/>
    <n v="12589"/>
    <n v="3553"/>
    <n v="0"/>
    <n v="0"/>
    <m/>
    <n v="0"/>
    <n v="12588"/>
    <n v="13092"/>
    <n v="0"/>
    <n v="0"/>
    <n v="0"/>
    <s v="FAS2736720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"/>
    <s v="WELTEVREDEN 22  - DE BILT"/>
    <s v="Groep op factuurstrc"/>
    <s v="E0005001585395314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50"/>
    <x v="1014"/>
    <d v="2021-01-01T00:00:00"/>
    <x v="0"/>
    <s v="Ja"/>
    <s v="Factureerbaar"/>
    <s v="In bedrijf"/>
    <s v="Prinses Marijkelaan"/>
    <s v="57"/>
    <s v=""/>
    <s v="3738 DX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8622"/>
    <n v="3486"/>
    <m/>
    <m/>
    <m/>
    <n v="0"/>
    <n v="8622"/>
    <n v="348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INSES MARIJKELAAN 57  - MAARTENSDIJK"/>
    <s v="Groep op factuurstrc"/>
    <s v="88903621"/>
    <m/>
    <s v=""/>
    <s v="Stedin Netbeheer Utrecht"/>
    <s v="871687400000002254"/>
    <s v="0"/>
    <s v="8742030102119"/>
    <s v="3x25A"/>
    <n v="0"/>
    <s v="Nee"/>
    <s v="Ja"/>
    <s v=""/>
    <s v=""/>
    <s v=""/>
    <s v="CE02960457"/>
    <s v="EO002952"/>
    <s v="Gem de Bilt 2022 WHH"/>
    <s v=""/>
    <n v="1"/>
  </r>
  <r>
    <x v="7"/>
    <x v="7"/>
    <s v="30286795"/>
    <s v="O32397362"/>
    <x v="0"/>
    <s v="O32397364"/>
    <s v="O32520051"/>
    <x v="1015"/>
    <d v="2021-01-01T00:00:00"/>
    <x v="24"/>
    <s v="Nee"/>
    <s v="Eindafrekening"/>
    <s v="Gesloopt"/>
    <s v="AEOLUSWEG"/>
    <s v="14"/>
    <s v=""/>
    <s v="3731 XG"/>
    <s v="DE BILT"/>
    <s v="E1A"/>
    <s v="Elek"/>
    <s v="Kleinverbruik"/>
    <s v="JRL Jaarlijks"/>
    <s v="Nee"/>
    <s v=""/>
    <s v="Voorschotten toegelaten"/>
    <s v="E_DVK - Profielklik"/>
    <d v="2021-07-01T00:00:00"/>
    <n v="4927"/>
    <n v="0"/>
    <m/>
    <m/>
    <m/>
    <n v="0"/>
    <n v="2325"/>
    <n v="449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Aeolusweg 14  - DE BILT"/>
    <s v="Groep op factuurstrc"/>
    <s v="8433483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52"/>
    <x v="1016"/>
    <d v="2021-01-01T00:00:00"/>
    <x v="0"/>
    <s v="Ja"/>
    <s v="Factureerbaar"/>
    <s v="In bedrijf"/>
    <s v="Prinsenlaan"/>
    <s v="1"/>
    <s v="NST"/>
    <s v="3732 GN"/>
    <s v="DE BILT"/>
    <s v="E1B"/>
    <s v="Elek"/>
    <s v="Kleinverbruik"/>
    <s v="JRL Jaarlijks"/>
    <s v="Ja"/>
    <s v="Administratief aan"/>
    <s v="Voorschotten toegelaten"/>
    <s v="E_DVK - Profielklik"/>
    <d v="2022-01-05T00:00:00"/>
    <n v="1385"/>
    <n v="1306"/>
    <m/>
    <m/>
    <m/>
    <n v="0"/>
    <n v="1385"/>
    <n v="130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INSENLAAN 1 NST    - DE BILT"/>
    <s v="Groep op factuurstrc"/>
    <s v="87496012"/>
    <m/>
    <s v=""/>
    <s v="Stedin Netbeheer Utrecht"/>
    <s v="871687400000002254"/>
    <s v="0"/>
    <s v="8742030102119"/>
    <s v="3x25A"/>
    <n v="0"/>
    <s v="Nee"/>
    <s v="Ja"/>
    <s v=""/>
    <s v=""/>
    <s v=""/>
    <s v="CE02960458"/>
    <s v="EO002952"/>
    <s v="Gem de Bilt 2022 WHH"/>
    <s v=""/>
    <n v="1"/>
  </r>
  <r>
    <x v="7"/>
    <x v="7"/>
    <s v="30286795"/>
    <s v="O32397362"/>
    <x v="0"/>
    <s v="O32397364"/>
    <s v="O32520053"/>
    <x v="1017"/>
    <d v="2021-01-01T00:00:00"/>
    <x v="0"/>
    <s v="Ja"/>
    <s v="Factureerbaar"/>
    <s v="In bedrijf"/>
    <s v="Bunnikseweg"/>
    <s v="53"/>
    <s v="BY"/>
    <s v="3732 HV"/>
    <s v="DE BILT"/>
    <s v="E1B"/>
    <s v="Elek"/>
    <s v="Kleinverbruik"/>
    <s v="JRL Jaarlijks"/>
    <s v="Ja"/>
    <s v="Administratief aan"/>
    <s v="Voorschotten toegelaten"/>
    <s v="E_DVK - Profielklik"/>
    <d v="2022-01-05T00:00:00"/>
    <n v="110"/>
    <n v="105"/>
    <m/>
    <m/>
    <m/>
    <n v="0"/>
    <n v="110"/>
    <n v="10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nnikseweg 53 BY - DE BILT"/>
    <s v="Groep op factuurstrc"/>
    <s v="89393229"/>
    <m/>
    <s v=""/>
    <s v="Stedin Netbeheer Utrecht"/>
    <s v="871687400000002254"/>
    <s v="0"/>
    <s v="8742030102119"/>
    <s v="3x25A"/>
    <n v="0"/>
    <s v="Nee"/>
    <s v="Ja"/>
    <s v=""/>
    <s v=""/>
    <s v=""/>
    <s v="CE02960459"/>
    <s v="EO002952"/>
    <s v="Gem de Bilt 2022 WHH"/>
    <s v=""/>
    <n v="1"/>
  </r>
  <r>
    <x v="7"/>
    <x v="7"/>
    <s v="30286795"/>
    <s v="O32397362"/>
    <x v="0"/>
    <s v="O32397364"/>
    <s v="O32520054"/>
    <x v="1018"/>
    <d v="2021-01-01T00:00:00"/>
    <x v="0"/>
    <s v="Ja"/>
    <s v="Factureerbaar"/>
    <s v="In bedrijf"/>
    <s v="Bunnikseweg"/>
    <s v="39"/>
    <s v="BY"/>
    <s v="3732 HV"/>
    <s v="DE BILT"/>
    <s v="E1B"/>
    <s v="Elek"/>
    <s v="Kleinverbruik"/>
    <s v="JRL Jaarlijks"/>
    <s v="Ja"/>
    <s v="Administratief aan"/>
    <s v="Voorschotten toegelaten"/>
    <s v="E_DVK - Profielklik"/>
    <d v="2022-01-06T00:00:00"/>
    <n v="280"/>
    <n v="68"/>
    <m/>
    <m/>
    <m/>
    <n v="0"/>
    <n v="907"/>
    <n v="31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NNIKSEWEG 39 BY     - DE BILT"/>
    <s v="Groep op factuurstrc"/>
    <s v="E0054007768065920"/>
    <m/>
    <s v=""/>
    <s v="Stedin Netbeheer Utrecht"/>
    <s v="871687400000002254"/>
    <s v="0"/>
    <s v="8742030102119"/>
    <s v="3x25A"/>
    <n v="0"/>
    <s v="Nee"/>
    <s v="Ja"/>
    <s v=""/>
    <s v=""/>
    <s v=""/>
    <s v="CE02960460"/>
    <s v="EO002952"/>
    <s v="Gem de Bilt 2022 WHH"/>
    <s v=""/>
    <n v="1"/>
  </r>
  <r>
    <x v="7"/>
    <x v="7"/>
    <s v="30286795"/>
    <s v="O32397362"/>
    <x v="0"/>
    <s v="O32397364"/>
    <s v="O32520055"/>
    <x v="1019"/>
    <d v="2021-01-01T00:00:00"/>
    <x v="0"/>
    <s v="Ja"/>
    <s v="Factureerbaar"/>
    <s v="In bedrijf"/>
    <s v="Dorpsstraat"/>
    <s v="83"/>
    <s v="BY"/>
    <s v="3732 HH"/>
    <s v="DE BILT"/>
    <s v="E1B"/>
    <s v="Elek"/>
    <s v="Kleinverbruik"/>
    <s v="JRL Jaarlijks"/>
    <s v="Ja"/>
    <s v="Administratief aan"/>
    <s v="Voorschotten toegelaten"/>
    <s v="E_DVK - Profielklik"/>
    <d v="2022-01-06T00:00:00"/>
    <n v="1005"/>
    <n v="1096"/>
    <m/>
    <m/>
    <m/>
    <n v="0"/>
    <n v="1005"/>
    <n v="109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RPSSTRAAT 83 BY     - DE BILT"/>
    <s v="Groep op factuurstrc"/>
    <s v="89439859"/>
    <m/>
    <s v=""/>
    <s v="Stedin Netbeheer Utrecht"/>
    <s v="871687400000002254"/>
    <s v="0"/>
    <s v="8742030102119"/>
    <s v="3x25A"/>
    <n v="0"/>
    <s v="Nee"/>
    <s v="Ja"/>
    <s v=""/>
    <s v=""/>
    <s v=""/>
    <s v="CE02960461"/>
    <s v="EO002952"/>
    <s v="Gem de Bilt 2022 WHH"/>
    <s v=""/>
    <n v="1"/>
  </r>
  <r>
    <x v="7"/>
    <x v="7"/>
    <s v="30286795"/>
    <s v="O32397362"/>
    <x v="0"/>
    <s v="O32397364"/>
    <s v="O32520056"/>
    <x v="1020"/>
    <d v="2021-01-01T00:00:00"/>
    <x v="0"/>
    <s v="Ja"/>
    <s v="Factureerbaar"/>
    <s v="In bedrijf"/>
    <s v="Kerkdijk"/>
    <s v="79"/>
    <s v="BY"/>
    <s v="3615 BC"/>
    <s v="WESTBROEK"/>
    <s v="E1B"/>
    <s v="Elek"/>
    <s v="Kleinverbruik"/>
    <s v="JRL Jaarlijks"/>
    <s v="Ja"/>
    <s v="Administratief aan"/>
    <s v="Voorschotten toegelaten"/>
    <s v="E_DVK - Profielklik"/>
    <d v="2022-01-05T00:00:00"/>
    <n v="1716"/>
    <n v="1841"/>
    <m/>
    <m/>
    <m/>
    <n v="0"/>
    <n v="1716"/>
    <n v="184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DIJK 79 BY     - WESTBROEK"/>
    <s v="Groep op factuurstrc"/>
    <s v="89392999"/>
    <m/>
    <s v=""/>
    <s v="Stedin Netbeheer Utrecht"/>
    <s v="871687400000002254"/>
    <s v="0"/>
    <s v="8742030102119"/>
    <s v="3x25A"/>
    <n v="0"/>
    <s v="Nee"/>
    <s v="Ja"/>
    <s v=""/>
    <s v=""/>
    <s v=""/>
    <s v="CE02960462"/>
    <s v="EO002952"/>
    <s v="Gem de Bilt 2022 WHH"/>
    <s v=""/>
    <n v="1"/>
  </r>
  <r>
    <x v="7"/>
    <x v="7"/>
    <s v="30286795"/>
    <s v="O32397362"/>
    <x v="0"/>
    <s v="O32397364"/>
    <s v="O32520057"/>
    <x v="1021"/>
    <d v="2021-01-01T00:00:00"/>
    <x v="0"/>
    <s v="Ja"/>
    <s v="Factureerbaar"/>
    <s v="In bedrijf"/>
    <s v="Kerkdijk"/>
    <s v="18"/>
    <s v=""/>
    <s v="3615 BE"/>
    <s v="WESTBROEK"/>
    <s v="E1B"/>
    <s v="Elek"/>
    <s v="Kleinverbruik"/>
    <s v="JRL Jaarlijks"/>
    <s v="Ja"/>
    <s v="Administratief aan"/>
    <s v="Voorschotten toegelaten"/>
    <s v="E_DVK - Profielklik"/>
    <d v="2022-01-05T00:00:00"/>
    <n v="353"/>
    <n v="367"/>
    <m/>
    <m/>
    <m/>
    <n v="0"/>
    <n v="353"/>
    <n v="36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DIJK 18  - WESTBROEK"/>
    <s v="Groep op factuurstrc"/>
    <s v="13592678"/>
    <m/>
    <s v=""/>
    <s v="Stedin Netbeheer Utrecht"/>
    <s v="871687400000002254"/>
    <s v="0"/>
    <s v="8742030102119"/>
    <s v="3x25A"/>
    <n v="0"/>
    <s v="Nee"/>
    <s v="Ja"/>
    <s v=""/>
    <s v=""/>
    <s v=""/>
    <s v="CE02960463"/>
    <s v="EO002952"/>
    <s v="Gem de Bilt 2022 WHH"/>
    <s v=""/>
    <n v="1"/>
  </r>
  <r>
    <x v="7"/>
    <x v="7"/>
    <s v="30286795"/>
    <s v="O32397362"/>
    <x v="0"/>
    <s v="O32397364"/>
    <s v="O32520058"/>
    <x v="1022"/>
    <d v="2021-01-01T00:00:00"/>
    <x v="0"/>
    <s v="Ja"/>
    <s v="Factureerbaar"/>
    <s v="In bedrijf"/>
    <s v="Kerkdijk"/>
    <s v="2"/>
    <s v=""/>
    <s v="3615 BE"/>
    <s v="WESTBROEK"/>
    <s v="E1B"/>
    <s v="Elek"/>
    <s v="Kleinverbruik"/>
    <s v="JRL Jaarlijks"/>
    <s v="Ja"/>
    <s v="Administratief aan"/>
    <s v="Voorschotten toegelaten"/>
    <s v="E_DVK - Profielklik"/>
    <d v="2022-01-05T00:00:00"/>
    <n v="4"/>
    <n v="1"/>
    <m/>
    <m/>
    <m/>
    <n v="0"/>
    <n v="4"/>
    <n v="1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KERKDIJK 2  - WESTBROEK"/>
    <s v="Groep op factuurstrc"/>
    <s v="8890607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59"/>
    <x v="1023"/>
    <d v="2021-01-01T00:00:00"/>
    <x v="0"/>
    <s v="Ja"/>
    <s v="Factureerbaar"/>
    <s v="In bedrijf"/>
    <s v="Kerkdijk"/>
    <s v="12"/>
    <s v=""/>
    <s v="3615 BE"/>
    <s v="WESTBROEK"/>
    <s v="E1B"/>
    <s v="Elek"/>
    <s v="Kleinverbruik"/>
    <s v="JRL Jaarlijks"/>
    <s v="Ja"/>
    <s v="Administratief aan"/>
    <s v="Voorschotten toegelaten"/>
    <s v="E_DVK - Profielklik"/>
    <d v="2022-01-05T00:00:00"/>
    <n v="2348"/>
    <n v="8878"/>
    <m/>
    <m/>
    <m/>
    <n v="0"/>
    <n v="2348"/>
    <n v="8878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KERKDIJK 12  - WESTBROEK"/>
    <s v="Groep op factuurstrc"/>
    <s v="8923845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60"/>
    <x v="1024"/>
    <d v="2021-01-01T00:00:00"/>
    <x v="25"/>
    <s v="Nee"/>
    <s v="Eindafrekening"/>
    <s v="In bedrijf"/>
    <s v="Dr. Welfferweg"/>
    <s v="11"/>
    <s v="BY"/>
    <s v="3615 AK"/>
    <s v="WESTBROEK"/>
    <s v="E1B"/>
    <s v="Elek"/>
    <s v="Kleinverbruik"/>
    <s v="JRL Jaarlijks"/>
    <s v="Ja"/>
    <s v="Administratief aan"/>
    <s v="Voorschotten toegelaten"/>
    <s v="E_DVK - Profielklik"/>
    <d v="2021-01-20T00:00:00"/>
    <n v="289"/>
    <n v="266"/>
    <m/>
    <m/>
    <m/>
    <n v="0"/>
    <n v="281"/>
    <n v="27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11 BY     - WESTBROEK"/>
    <s v="Groep op factuurstrc"/>
    <s v="E00360040243078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7"/>
    <x v="7"/>
    <s v="30286795"/>
    <s v="O32397362"/>
    <x v="0"/>
    <s v="O32397364"/>
    <s v="O32828857"/>
    <x v="1024"/>
    <d v="2021-12-11T00:00:00"/>
    <x v="0"/>
    <s v="Ja"/>
    <s v="Factureerbaar"/>
    <s v="In bedrijf"/>
    <s v="Dr. Welfferweg"/>
    <s v="11"/>
    <s v="BY"/>
    <s v="3615 AK"/>
    <s v="WESTBROEK"/>
    <s v="E1B"/>
    <s v="Elek"/>
    <s v="Kleinverbruik"/>
    <s v="JRL Jaarlijks"/>
    <s v="Ja"/>
    <s v="Administratief aan"/>
    <s v="Voorschotten toegelaten"/>
    <s v="E_DVK - Profielklik"/>
    <d v="2022-01-06T00:00:00"/>
    <n v="312"/>
    <n v="299"/>
    <m/>
    <m/>
    <m/>
    <n v="0"/>
    <n v="281"/>
    <n v="27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11 BY     - WESTBROEK"/>
    <s v="Groep op factuurstrc"/>
    <s v="E0036004024307817"/>
    <m/>
    <s v=""/>
    <s v="Stedin Netbeheer Utrecht"/>
    <s v="871687400000002254"/>
    <s v="0"/>
    <s v="8742030102119"/>
    <s v="3x25A"/>
    <n v="0"/>
    <s v="Nee"/>
    <s v="Ja"/>
    <s v=""/>
    <s v=""/>
    <s v=""/>
    <s v="CE03357800"/>
    <s v="EO002913"/>
    <s v="Gem de Bilt 2021 WHH"/>
    <s v=""/>
    <n v="1"/>
  </r>
  <r>
    <x v="7"/>
    <x v="7"/>
    <s v="30286795"/>
    <s v="O32397362"/>
    <x v="0"/>
    <s v="O32397364"/>
    <s v="O32520061"/>
    <x v="1025"/>
    <d v="2021-01-01T00:00:00"/>
    <x v="0"/>
    <s v="Ja"/>
    <s v="Factureerbaar"/>
    <s v="In bedrijf"/>
    <s v="Doctor Welfferweg"/>
    <s v="43"/>
    <s v="BY"/>
    <s v="3615 AL"/>
    <s v="WESTBROEK"/>
    <s v="E1B"/>
    <s v="Elek"/>
    <s v="Kleinverbruik"/>
    <s v="JRL Jaarlijks"/>
    <s v="Ja"/>
    <s v="Administratief aan"/>
    <s v="Voorschotten toegelaten"/>
    <s v="E_DVK - Profielklik"/>
    <d v="2021-01-01T00:00:00"/>
    <n v="536"/>
    <n v="619"/>
    <n v="0"/>
    <n v="0"/>
    <m/>
    <n v="0"/>
    <n v="539"/>
    <n v="62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43 BY     - WESTBROEK"/>
    <s v="Groep op factuurstrc"/>
    <s v="88904992"/>
    <m/>
    <s v=""/>
    <s v="Stedin Netbeheer Utrecht"/>
    <s v="871687400000002254"/>
    <s v="0"/>
    <s v="8742030102119"/>
    <s v="3x25A"/>
    <n v="0"/>
    <s v="Nee"/>
    <s v="Ja"/>
    <s v=""/>
    <s v=""/>
    <s v=""/>
    <s v="CE02960465"/>
    <s v="EO002952"/>
    <s v="Gem de Bilt 2022 WHH"/>
    <s v=""/>
    <n v="1"/>
  </r>
  <r>
    <x v="7"/>
    <x v="7"/>
    <s v="30286795"/>
    <s v="O32397362"/>
    <x v="0"/>
    <s v="O32397364"/>
    <s v="O32520062"/>
    <x v="1026"/>
    <d v="2021-01-01T00:00:00"/>
    <x v="0"/>
    <s v="Ja"/>
    <s v="Factureerbaar"/>
    <s v="In bedrijf"/>
    <s v="Soestdijkseweg Zuid"/>
    <s v="49"/>
    <s v="TOA"/>
    <s v="3732 HD"/>
    <s v="DE BILT"/>
    <s v="E1B"/>
    <s v="Elek"/>
    <s v="Kleinverbruik"/>
    <s v="JRL Jaarlijks"/>
    <s v="Ja"/>
    <s v="Administratief aan"/>
    <s v="Voorschotten toegelaten"/>
    <s v="E_DVK - Profielklik"/>
    <d v="2022-01-06T00:00:00"/>
    <n v="7136"/>
    <n v="7681"/>
    <m/>
    <m/>
    <m/>
    <n v="0"/>
    <n v="7136"/>
    <n v="768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49 TOA    - DE BILT"/>
    <s v="Groep op factuurstrc"/>
    <s v="89238203"/>
    <m/>
    <s v=""/>
    <s v="Stedin Netbeheer Utrecht"/>
    <s v="871687400000002254"/>
    <s v="0"/>
    <s v="8742030102119"/>
    <s v="3x25A"/>
    <n v="0"/>
    <s v="Nee"/>
    <s v="Ja"/>
    <s v=""/>
    <s v=""/>
    <s v=""/>
    <s v="CE02960466"/>
    <s v="EO002952"/>
    <s v="Gem de Bilt 2022 WHH"/>
    <s v=""/>
    <n v="1"/>
  </r>
  <r>
    <x v="7"/>
    <x v="7"/>
    <s v="30286795"/>
    <s v="O32397362"/>
    <x v="0"/>
    <s v="O32397364"/>
    <s v="O32520063"/>
    <x v="1027"/>
    <d v="2021-01-01T00:00:00"/>
    <x v="0"/>
    <s v="Ja"/>
    <s v="Factureerbaar"/>
    <s v="In bedrijf"/>
    <s v="Soestdijkseweg Zuid"/>
    <s v="1"/>
    <s v="BY"/>
    <s v="3732 HC"/>
    <s v="DE BILT"/>
    <s v="E1B"/>
    <s v="Elek"/>
    <s v="Kleinverbruik"/>
    <s v="JRL Jaarlijks"/>
    <s v="Ja"/>
    <s v="Administratief aan"/>
    <s v="Voorschotten toegelaten"/>
    <s v="E_DVK - Profielklik"/>
    <d v="2022-01-05T00:00:00"/>
    <n v="1287"/>
    <n v="1145"/>
    <m/>
    <m/>
    <m/>
    <n v="0"/>
    <n v="1287"/>
    <n v="114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1 BY     - DE BILT"/>
    <s v="Groep op factuurstrc"/>
    <s v="13706417"/>
    <m/>
    <s v=""/>
    <s v="Stedin Netbeheer Utrecht"/>
    <s v="871687400000002254"/>
    <s v="0"/>
    <s v="8742030102119"/>
    <s v="3x25A"/>
    <n v="0"/>
    <s v="Nee"/>
    <s v="Ja"/>
    <s v=""/>
    <s v=""/>
    <s v=""/>
    <s v="CE02960467"/>
    <s v="EO002952"/>
    <s v="Gem de Bilt 2022 WHH"/>
    <s v=""/>
    <n v="1"/>
  </r>
  <r>
    <x v="7"/>
    <x v="7"/>
    <s v="30286795"/>
    <s v="O32397362"/>
    <x v="0"/>
    <s v="O32397364"/>
    <s v="O32520064"/>
    <x v="1028"/>
    <d v="2021-01-01T00:00:00"/>
    <x v="5"/>
    <s v="Nee"/>
    <s v="Eindafrekening"/>
    <s v="In bedrijf"/>
    <s v="BURG DE WITHSTRAAT"/>
    <s v="2"/>
    <s v=""/>
    <s v="3732 EK"/>
    <s v="DE BILT"/>
    <s v="E1A"/>
    <s v="Elek"/>
    <s v="Kleinverbruik"/>
    <s v="JRL Jaarlijks"/>
    <s v="Nee"/>
    <s v=""/>
    <s v="Voorschotten toegelaten"/>
    <s v="E_DVK - Profielklik"/>
    <d v="2021-01-01T00:00:00"/>
    <n v="9847"/>
    <n v="1"/>
    <n v="0"/>
    <n v="0"/>
    <m/>
    <n v="0"/>
    <n v="2632"/>
    <n v="1417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BURG DE WITHSTRAAT 2  - DE BILT"/>
    <s v="Groep op factuurstrc"/>
    <s v="8008107L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65"/>
    <x v="1029"/>
    <d v="2021-01-01T00:00:00"/>
    <x v="0"/>
    <s v="Ja"/>
    <s v="Factureerbaar"/>
    <s v="In bedrijf"/>
    <s v="Kerkdijk"/>
    <s v="44"/>
    <s v="BY"/>
    <s v="3615 BG"/>
    <s v="WESTBROEK"/>
    <s v="E1B"/>
    <s v="Elek"/>
    <s v="Kleinverbruik"/>
    <s v="JRL Jaarlijks"/>
    <s v="Ja"/>
    <s v="Administratief aan"/>
    <s v="Voorschotten toegelaten"/>
    <s v="E_DVK - Profielklik"/>
    <d v="2022-01-06T00:00:00"/>
    <n v="818"/>
    <n v="748"/>
    <m/>
    <m/>
    <m/>
    <n v="0"/>
    <n v="818"/>
    <n v="74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DIJK 44 BY     - WESTBROEK"/>
    <s v="Groep op factuurstrc"/>
    <s v="87503471"/>
    <m/>
    <s v=""/>
    <s v="Stedin Netbeheer Utrecht"/>
    <s v="871687400000002254"/>
    <s v="0"/>
    <s v="8742030102119"/>
    <s v="3x25A"/>
    <n v="0"/>
    <s v="Nee"/>
    <s v="Ja"/>
    <s v=""/>
    <s v=""/>
    <s v=""/>
    <s v="CE02960468"/>
    <s v="EO002952"/>
    <s v="Gem de Bilt 2022 WHH"/>
    <s v=""/>
    <n v="1"/>
  </r>
  <r>
    <x v="7"/>
    <x v="7"/>
    <s v="30286795"/>
    <s v="O32397362"/>
    <x v="0"/>
    <s v="O32397364"/>
    <s v="O32520066"/>
    <x v="1030"/>
    <d v="2021-01-01T00:00:00"/>
    <x v="0"/>
    <s v="Ja"/>
    <s v="Factureerbaar"/>
    <s v="In bedrijf"/>
    <s v="Kerkdijk"/>
    <s v="112"/>
    <s v="NST"/>
    <s v="3615 BJ"/>
    <s v="WESTBROEK"/>
    <s v="E1B"/>
    <s v="Elek"/>
    <s v="Kleinverbruik"/>
    <s v="JRL Jaarlijks"/>
    <s v="Ja"/>
    <s v="Administratief aan"/>
    <s v="Voorschotten toegelaten"/>
    <s v="E_DVK - Profielklik"/>
    <d v="2021-01-01T00:00:00"/>
    <n v="720"/>
    <n v="631"/>
    <n v="0"/>
    <n v="0"/>
    <m/>
    <n v="0"/>
    <n v="724"/>
    <n v="63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DIJK 112 NST    - WESTBROEK"/>
    <s v="Groep op factuurstrc"/>
    <s v="87501552"/>
    <m/>
    <s v=""/>
    <s v="Stedin Netbeheer Utrecht"/>
    <s v="871687400000002254"/>
    <s v="0"/>
    <s v="8742030102119"/>
    <s v="3x25A"/>
    <n v="0"/>
    <s v="Nee"/>
    <s v="Ja"/>
    <s v=""/>
    <s v=""/>
    <s v=""/>
    <s v="CE02960469"/>
    <s v="EO002952"/>
    <s v="Gem de Bilt 2022 WHH"/>
    <s v=""/>
    <n v="1"/>
  </r>
  <r>
    <x v="7"/>
    <x v="7"/>
    <s v="30286795"/>
    <s v="O32397362"/>
    <x v="0"/>
    <s v="O32397364"/>
    <s v="O32520067"/>
    <x v="1031"/>
    <d v="2021-01-01T00:00:00"/>
    <x v="0"/>
    <s v="Ja"/>
    <s v="Factureerbaar"/>
    <s v="In bedrijf"/>
    <s v="Kerkdijk"/>
    <s v="148"/>
    <s v="BY"/>
    <s v="3615 BK"/>
    <s v="WESTBROEK"/>
    <s v="E1B"/>
    <s v="Elek"/>
    <s v="Kleinverbruik"/>
    <s v="JRL Jaarlijks"/>
    <s v="Ja"/>
    <s v="Administratief aan"/>
    <s v="Voorschotten toegelaten"/>
    <s v="E_DVK - Profielklik"/>
    <d v="2022-01-05T00:00:00"/>
    <n v="1106"/>
    <n v="1094"/>
    <m/>
    <m/>
    <m/>
    <n v="0"/>
    <n v="781"/>
    <n v="70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ERKDIJK 148 BY     - WESTBROEK"/>
    <s v="Groep op factuurstrc"/>
    <s v="89240843"/>
    <m/>
    <s v=""/>
    <s v="Stedin Netbeheer Utrecht"/>
    <s v="871687400000002254"/>
    <s v="0"/>
    <s v="8742030102119"/>
    <s v="3x25A"/>
    <n v="0"/>
    <s v="Nee"/>
    <s v="Ja"/>
    <s v=""/>
    <s v=""/>
    <s v=""/>
    <s v="CE02960470"/>
    <s v="EO002952"/>
    <s v="Gem de Bilt 2022 WHH"/>
    <s v=""/>
    <n v="1"/>
  </r>
  <r>
    <x v="7"/>
    <x v="7"/>
    <s v="30286795"/>
    <s v="O32397362"/>
    <x v="0"/>
    <s v="O32397364"/>
    <s v="O32520068"/>
    <x v="1032"/>
    <d v="2021-01-01T00:00:00"/>
    <x v="0"/>
    <s v="Ja"/>
    <s v="Factureerbaar"/>
    <s v="In bedrijf"/>
    <s v="Kerkdijk"/>
    <s v="170"/>
    <s v=""/>
    <s v="3615 BK"/>
    <s v="WESTBROEK"/>
    <s v="E1B"/>
    <s v="Elek"/>
    <s v="Kleinverbruik"/>
    <s v="JRL Jaarlijks"/>
    <s v="Ja"/>
    <s v="Administratief aan"/>
    <s v="Voorschotten toegelaten"/>
    <s v="E_DVK - Profielklik"/>
    <d v="2021-01-01T00:00:00"/>
    <n v="866"/>
    <n v="921"/>
    <n v="0"/>
    <n v="0"/>
    <m/>
    <n v="0"/>
    <n v="872"/>
    <n v="928"/>
    <n v="0"/>
    <n v="0"/>
    <n v="0"/>
    <s v="FAS2736712"/>
    <s v=""/>
    <s v="K20041475"/>
    <s v="Gemeente de Bilt"/>
    <s v=""/>
    <s v="Postbus 300 3720 AH BILTHOVEN"/>
    <s v=""/>
    <s v="OV"/>
    <s v="NL52BNGH0285001132"/>
    <s v="132"/>
    <s v="D30"/>
    <s v="3M"/>
    <s v=""/>
    <s v="KERKDIJK 170  - WESTBROEK"/>
    <s v="Groep op factuurstrc"/>
    <s v="88903025"/>
    <m/>
    <s v=""/>
    <s v="Stedin Netbeheer Utrecht"/>
    <s v="871687400000002254"/>
    <s v="0"/>
    <s v="8742030102119"/>
    <s v="3x25A"/>
    <n v="0"/>
    <s v="Nee"/>
    <s v="Ja"/>
    <s v=""/>
    <s v=""/>
    <s v=""/>
    <s v="CE02960471"/>
    <s v="EO002952"/>
    <s v="Gem de Bilt 2022 WHH"/>
    <s v=""/>
    <n v="1"/>
  </r>
  <r>
    <x v="7"/>
    <x v="7"/>
    <s v="30286795"/>
    <s v="O32397362"/>
    <x v="0"/>
    <s v="O32397364"/>
    <s v="O32520069"/>
    <x v="1033"/>
    <d v="2021-01-01T00:00:00"/>
    <x v="0"/>
    <s v="Ja"/>
    <s v="Factureerbaar"/>
    <s v="In bedrijf"/>
    <s v="Jasmijnstraat"/>
    <s v="6"/>
    <s v=""/>
    <s v="3732 EC"/>
    <s v="DE BILT"/>
    <s v="E2B"/>
    <s v="Elek"/>
    <s v="Kleinverbruik"/>
    <s v="JRL Jaarlijks"/>
    <s v="Ja"/>
    <s v="Administratief aan"/>
    <s v="Voorschotten toegelaten"/>
    <s v="E_DVK - Profielklik"/>
    <d v="2021-07-09T00:00:00"/>
    <n v="4117"/>
    <n v="3454"/>
    <m/>
    <m/>
    <m/>
    <n v="0"/>
    <n v="4130"/>
    <n v="3465"/>
    <n v="0"/>
    <n v="0"/>
    <n v="0"/>
    <s v="FAS2736720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Gebouw"/>
    <s v=""/>
    <s v="Groep op factuurstrc"/>
    <s v="88901241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8558"/>
    <x v="1034"/>
    <d v="2021-01-01T00:00:00"/>
    <x v="26"/>
    <s v="Nee"/>
    <s v="Eindafrekening"/>
    <s v="In bedrijf"/>
    <s v="Jasmijnstraat"/>
    <s v="4"/>
    <s v=""/>
    <s v="3732 EC"/>
    <s v="DE BILT"/>
    <s v="E1A"/>
    <s v="Elek"/>
    <s v="Kleinverbruik"/>
    <s v="JRL Jaarlijks"/>
    <s v="Nee"/>
    <s v=""/>
    <s v="Voorschotten toegelaten"/>
    <s v="E_DVK - Profielklik"/>
    <d v="2021-07-01T00:00:00"/>
    <n v="8617.0499999999993"/>
    <n v="4639.95"/>
    <m/>
    <m/>
    <m/>
    <n v="0"/>
    <n v="2824"/>
    <n v="1520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JASMIJNSTRAAT 4  - DE BILT"/>
    <s v="Groep op factuurstrc"/>
    <s v="6910256D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0070"/>
    <x v="1035"/>
    <d v="2021-01-01T00:00:00"/>
    <x v="0"/>
    <s v="Ja"/>
    <s v="Factureerbaar"/>
    <s v="In bedrijf"/>
    <s v="Dr. Welfferweg"/>
    <s v="36"/>
    <s v=""/>
    <s v="3615 AN"/>
    <s v="WESTBROEK"/>
    <s v="E1B"/>
    <s v="Elek"/>
    <s v="Kleinverbruik"/>
    <s v="JRL Jaarlijks"/>
    <s v="Ja"/>
    <s v="Administratief aan"/>
    <s v="Voorschotten toegelaten"/>
    <s v="E_DVK - Profielklik"/>
    <d v="2022-01-05T00:00:00"/>
    <n v="3792"/>
    <n v="5065"/>
    <m/>
    <m/>
    <m/>
    <n v="0"/>
    <n v="3792"/>
    <n v="5065"/>
    <n v="0"/>
    <n v="0"/>
    <n v="0"/>
    <s v="FAS2736721"/>
    <s v="Gemeente De Bilt Gebouwenbeheer - Elektra KV"/>
    <s v="K20041475"/>
    <s v="Gemeente de Bilt"/>
    <s v=""/>
    <s v="Postbus 300 3720 AH BILTHOVEN"/>
    <s v=""/>
    <s v="OV"/>
    <s v="NL52BNGH0285001132"/>
    <s v="132"/>
    <s v="D30"/>
    <s v="3M"/>
    <s v=""/>
    <s v="Dr. Welfferweg  36  - WESTBROEK"/>
    <s v="Groep op factuurstrc"/>
    <s v="E00520044312632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8559"/>
    <x v="1036"/>
    <d v="2021-01-01T00:00:00"/>
    <x v="0"/>
    <s v="Ja"/>
    <s v="Factureerbaar"/>
    <s v="In bedrijf"/>
    <s v="Dr. Welfferweg"/>
    <s v="38"/>
    <s v=""/>
    <s v="3615 AN"/>
    <s v="WESTBROEK"/>
    <s v="E1B"/>
    <s v="Elek"/>
    <s v="Kleinverbruik"/>
    <s v="JRL Jaarlijks"/>
    <s v="Ja"/>
    <s v="Administratief aan"/>
    <s v="Voorschotten toegelaten"/>
    <s v="E_DVK - Profielklik"/>
    <d v="2022-01-05T00:00:00"/>
    <n v="659"/>
    <n v="708"/>
    <m/>
    <m/>
    <m/>
    <n v="0"/>
    <n v="659"/>
    <n v="708"/>
    <n v="0"/>
    <n v="0"/>
    <n v="0"/>
    <s v="FAS2736728"/>
    <s v="Gemeente De Bilt Gebouwen - Elektra KV"/>
    <s v="K20041475"/>
    <s v="Gemeente de Bilt"/>
    <s v=""/>
    <s v="Postbus 300 3720 AH BILTHOVEN"/>
    <s v=""/>
    <s v="OV"/>
    <s v="NL52BNGH0285001132"/>
    <s v="132"/>
    <s v="D30"/>
    <s v="3M"/>
    <s v="fcl 86900180 DR.Welfferweg 38 Westbroek"/>
    <s v=""/>
    <s v="Groep op factuurstrc"/>
    <s v="E00520044027056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0071"/>
    <x v="1037"/>
    <d v="2021-01-01T00:00:00"/>
    <x v="0"/>
    <s v="Ja"/>
    <s v="Factureerbaar"/>
    <s v="In bedrijf"/>
    <s v="Dr. Welfferweg"/>
    <s v="60"/>
    <s v=""/>
    <s v="3615 AP"/>
    <s v="WESTBROEK"/>
    <s v="E1B"/>
    <s v="Elek"/>
    <s v="Kleinverbruik"/>
    <s v="JRL Jaarlijks"/>
    <s v="Ja"/>
    <s v="Administratief aan"/>
    <s v="Voorschotten toegelaten"/>
    <s v="E_DVK - Profielklik"/>
    <d v="2022-01-06T00:00:00"/>
    <n v="679"/>
    <n v="768"/>
    <m/>
    <m/>
    <m/>
    <n v="0"/>
    <n v="679"/>
    <n v="76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r. Welfferweg 60  - WESTBROEK"/>
    <s v="Groep op factuurstrc"/>
    <s v="89238043"/>
    <m/>
    <s v=""/>
    <s v="Stedin Netbeheer Utrecht"/>
    <s v="871687400000002254"/>
    <s v="0"/>
    <s v="8742030102119"/>
    <s v="3x25A"/>
    <n v="0"/>
    <s v="Nee"/>
    <s v="Ja"/>
    <s v=""/>
    <s v=""/>
    <s v=""/>
    <s v="CE02960472"/>
    <s v="EO002952"/>
    <s v="Gem de Bilt 2022 WHH"/>
    <s v=""/>
    <n v="1"/>
  </r>
  <r>
    <x v="7"/>
    <x v="7"/>
    <s v="30286795"/>
    <s v="O32397362"/>
    <x v="0"/>
    <s v="O32397364"/>
    <s v="O32520072"/>
    <x v="1038"/>
    <d v="2021-01-01T00:00:00"/>
    <x v="0"/>
    <s v="Ja"/>
    <s v="Factureerbaar"/>
    <s v="In bedrijf"/>
    <s v="Dr. Welfferweg"/>
    <s v="92"/>
    <s v=""/>
    <s v="3615 AR"/>
    <s v="WESTBROEK"/>
    <s v="E1B"/>
    <s v="Elek"/>
    <s v="Kleinverbruik"/>
    <s v="JRL Jaarlijks"/>
    <s v="Ja"/>
    <s v="Administratief aan"/>
    <s v="Voorschotten toegelaten"/>
    <s v="E_DVK - Profielklik"/>
    <d v="2022-01-05T00:00:00"/>
    <n v="772"/>
    <n v="846"/>
    <m/>
    <m/>
    <m/>
    <n v="0"/>
    <n v="772"/>
    <n v="84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Rioolpomp"/>
    <s v="DR. WELFFERWEG 92 BIJ - WESTBROEK"/>
    <s v="Groep op factuurstrc"/>
    <s v="13592680"/>
    <m/>
    <s v=""/>
    <s v="Stedin Netbeheer Utrecht"/>
    <s v="871687400000002254"/>
    <s v="0"/>
    <s v="8742030102119"/>
    <s v="3x25A"/>
    <n v="0"/>
    <s v="Nee"/>
    <s v="Ja"/>
    <s v=""/>
    <s v=""/>
    <s v=""/>
    <s v="CE02960473"/>
    <s v="EO002952"/>
    <s v="Gem de Bilt 2022 WHH"/>
    <s v=""/>
    <n v="1"/>
  </r>
  <r>
    <x v="7"/>
    <x v="7"/>
    <s v="30286795"/>
    <s v="O32397362"/>
    <x v="0"/>
    <s v="O32397364"/>
    <s v="O32520073"/>
    <x v="1039"/>
    <d v="2021-01-01T00:00:00"/>
    <x v="0"/>
    <s v="Ja"/>
    <s v="Factureerbaar"/>
    <s v="In bedrijf"/>
    <s v="Doctor Welfferweg"/>
    <s v="106"/>
    <s v="BY"/>
    <s v="3615 AR"/>
    <s v="WESTBROEK"/>
    <s v="E1B"/>
    <s v="Elek"/>
    <s v="Kleinverbruik"/>
    <s v="JRL Jaarlijks"/>
    <s v="Ja"/>
    <s v="Administratief aan"/>
    <s v="Voorschotten toegelaten"/>
    <s v="E_DVK - Profielklik"/>
    <d v="2022-01-05T00:00:00"/>
    <n v="1166"/>
    <n v="1254"/>
    <m/>
    <m/>
    <m/>
    <n v="0"/>
    <n v="1166"/>
    <n v="125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106 BY     - WESTBROEK"/>
    <s v="Groep op factuurstrc"/>
    <s v="89439309"/>
    <m/>
    <s v=""/>
    <s v="Stedin Netbeheer Utrecht"/>
    <s v="871687400000002254"/>
    <s v="0"/>
    <s v="8742030102119"/>
    <s v="3x25A"/>
    <n v="0"/>
    <s v="Nee"/>
    <s v="Ja"/>
    <s v=""/>
    <s v=""/>
    <s v=""/>
    <s v="CE02960474"/>
    <s v="EO002952"/>
    <s v="Gem de Bilt 2022 WHH"/>
    <s v=""/>
    <n v="1"/>
  </r>
  <r>
    <x v="7"/>
    <x v="7"/>
    <s v="30286795"/>
    <s v="O32397362"/>
    <x v="0"/>
    <s v="O32397364"/>
    <s v="O32520074"/>
    <x v="1040"/>
    <d v="2021-01-01T00:00:00"/>
    <x v="0"/>
    <s v="Ja"/>
    <s v="Factureerbaar"/>
    <s v="In bedrijf"/>
    <s v="Doctor Welfferweg"/>
    <s v="44"/>
    <s v="AC"/>
    <s v="3615 AP"/>
    <s v="WESTBROEK"/>
    <s v="E1B"/>
    <s v="Elek"/>
    <s v="Kleinverbruik"/>
    <s v="JRL Jaarlijks"/>
    <s v="Ja"/>
    <s v="Administratief aan"/>
    <s v="Voorschotten toegelaten"/>
    <s v="E_DVK - Profielklik"/>
    <d v="2021-01-01T00:00:00"/>
    <n v="9134"/>
    <n v="8717"/>
    <n v="0"/>
    <n v="0"/>
    <m/>
    <n v="0"/>
    <n v="9204"/>
    <n v="878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44 AC     - WESTBROEK"/>
    <s v="Groep op factuurstrc"/>
    <s v="87500935"/>
    <m/>
    <s v=""/>
    <s v="Stedin Netbeheer Utrecht"/>
    <s v="871687400000002254"/>
    <s v="0"/>
    <s v="8742030102119"/>
    <s v="3x25A"/>
    <n v="0"/>
    <s v="Nee"/>
    <s v="Ja"/>
    <s v=""/>
    <s v=""/>
    <s v=""/>
    <s v="CE02960475"/>
    <s v="EO002952"/>
    <s v="Gem de Bilt 2022 WHH"/>
    <s v=""/>
    <n v="1"/>
  </r>
  <r>
    <x v="7"/>
    <x v="7"/>
    <s v="30286795"/>
    <s v="O32397362"/>
    <x v="0"/>
    <s v="O32397364"/>
    <s v="O32520075"/>
    <x v="1041"/>
    <d v="2021-01-01T00:00:00"/>
    <x v="0"/>
    <s v="Ja"/>
    <s v="Factureerbaar"/>
    <s v="In bedrijf"/>
    <s v="Groenekanseweg"/>
    <s v="75"/>
    <s v="BY"/>
    <s v="3732 AB"/>
    <s v="DE BILT"/>
    <s v="E1B"/>
    <s v="Elek"/>
    <s v="Kleinverbruik"/>
    <s v="JRL Jaarlijks"/>
    <s v="Ja"/>
    <s v="Administratief aan"/>
    <s v="Voorschotten toegelaten"/>
    <s v="E_DVK - Profielklik"/>
    <d v="2022-01-05T00:00:00"/>
    <n v="813"/>
    <n v="668"/>
    <m/>
    <m/>
    <m/>
    <n v="0"/>
    <n v="813"/>
    <n v="66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OENEKANSEWEG 75 BY     - DE BILT"/>
    <s v="Groep op factuurstrc"/>
    <s v="89234805"/>
    <m/>
    <s v=""/>
    <s v="Stedin Netbeheer Utrecht"/>
    <s v="871687400000002254"/>
    <s v="0"/>
    <s v="8742030102119"/>
    <s v="3x25A"/>
    <n v="0"/>
    <s v="Nee"/>
    <s v="Ja"/>
    <s v=""/>
    <s v=""/>
    <s v=""/>
    <s v="CE02960476"/>
    <s v="EO002952"/>
    <s v="Gem de Bilt 2022 WHH"/>
    <s v=""/>
    <n v="1"/>
  </r>
  <r>
    <x v="7"/>
    <x v="7"/>
    <s v="30286795"/>
    <s v="O32397362"/>
    <x v="0"/>
    <s v="O32397364"/>
    <s v="O32520076"/>
    <x v="1042"/>
    <d v="2021-01-01T00:00:00"/>
    <x v="0"/>
    <s v="Ja"/>
    <s v="Factureerbaar"/>
    <s v="In bedrijf"/>
    <s v="Koudelaan"/>
    <s v="25"/>
    <s v="AC"/>
    <s v="3723 ME"/>
    <s v="BILTHOVEN"/>
    <s v="E1B"/>
    <s v="Elek"/>
    <s v="Kleinverbruik"/>
    <s v="JRL Jaarlijks"/>
    <s v="Ja"/>
    <s v="Administratief aan"/>
    <s v="Voorschotten toegelaten"/>
    <s v="E_DVK - Profielklik"/>
    <d v="2021-01-01T00:00:00"/>
    <n v="553"/>
    <n v="660"/>
    <n v="0"/>
    <n v="0"/>
    <m/>
    <n v="0"/>
    <n v="556"/>
    <n v="66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UDELAAN 25 AC     - BILTHOVEN"/>
    <s v="Groep op factuurstrc"/>
    <s v="87502121"/>
    <m/>
    <s v=""/>
    <s v="Stedin Netbeheer Utrecht"/>
    <s v="871687400000002254"/>
    <s v="0"/>
    <s v="8742030102119"/>
    <s v="3x25A"/>
    <n v="0"/>
    <s v="Nee"/>
    <s v="Ja"/>
    <s v=""/>
    <s v=""/>
    <s v=""/>
    <s v="CE02960477"/>
    <s v="EO002952"/>
    <s v="Gem de Bilt 2022 WHH"/>
    <s v=""/>
    <n v="1"/>
  </r>
  <r>
    <x v="7"/>
    <x v="7"/>
    <s v="30286795"/>
    <s v="O32397362"/>
    <x v="0"/>
    <s v="O32397364"/>
    <s v="O32520077"/>
    <x v="1043"/>
    <d v="2021-01-01T00:00:00"/>
    <x v="0"/>
    <s v="Ja"/>
    <s v="Factureerbaar"/>
    <s v="In bedrijf"/>
    <s v="Prinses Christinastraat"/>
    <s v="20"/>
    <s v="NST"/>
    <s v="3615 AG"/>
    <s v="WESTBROEK"/>
    <s v="E2B"/>
    <s v="Elek"/>
    <s v="Kleinverbruik"/>
    <s v="JRL Jaarlijks"/>
    <s v="Ja"/>
    <s v="Administratief aan"/>
    <s v="Voorschotten toegelaten"/>
    <s v="E_DVK - Profielklik"/>
    <d v="2022-01-06T00:00:00"/>
    <n v="85"/>
    <n v="86"/>
    <m/>
    <m/>
    <m/>
    <n v="0"/>
    <n v="85"/>
    <n v="8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PRINSES CHRISTINASTRAAT 20 NST    - WESTBROEK"/>
    <s v="Groep op factuurstrc"/>
    <s v="87501202"/>
    <m/>
    <s v=""/>
    <s v="Stedin Netbeheer Utrecht"/>
    <s v="871687400000002254"/>
    <s v="0"/>
    <s v="8742030103116"/>
    <s v="3x35A"/>
    <n v="0"/>
    <s v="Nee"/>
    <s v="Ja"/>
    <s v=""/>
    <s v=""/>
    <s v=""/>
    <s v="CE02960478"/>
    <s v="EO002952"/>
    <s v="Gem de Bilt 2022 WHH"/>
    <s v=""/>
    <n v="1"/>
  </r>
  <r>
    <x v="7"/>
    <x v="7"/>
    <s v="30286795"/>
    <s v="O32397362"/>
    <x v="0"/>
    <s v="O32397364"/>
    <s v="O32520078"/>
    <x v="1044"/>
    <d v="2021-01-01T00:00:00"/>
    <x v="0"/>
    <s v="Ja"/>
    <s v="Factureerbaar"/>
    <s v="In bedrijf"/>
    <s v="Kooijdijk"/>
    <s v="10"/>
    <s v="BIJ"/>
    <s v="3615 AB"/>
    <s v="WESTBROEK"/>
    <s v="E2B"/>
    <s v="Elek"/>
    <s v="Kleinverbruik"/>
    <s v="JRL Jaarlijks"/>
    <s v="Ja"/>
    <s v="Administratief aan"/>
    <s v="Voorschotten toegelaten"/>
    <s v="E_DVK - Profielklik"/>
    <d v="2022-01-06T00:00:00"/>
    <n v="570"/>
    <n v="620"/>
    <m/>
    <m/>
    <m/>
    <n v="0"/>
    <n v="570"/>
    <n v="62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10 BIJ    - WESTBROEK"/>
    <s v="Groep op factuurstrc"/>
    <s v="87498115"/>
    <m/>
    <s v=""/>
    <s v="Stedin Netbeheer Utrecht"/>
    <s v="871687400000002254"/>
    <s v="0"/>
    <s v="8742030103116"/>
    <s v="3x35A"/>
    <n v="0"/>
    <s v="Nee"/>
    <s v="Ja"/>
    <s v=""/>
    <s v=""/>
    <s v=""/>
    <s v="CE02960479"/>
    <s v="EO002952"/>
    <s v="Gem de Bilt 2022 WHH"/>
    <s v=""/>
    <n v="1"/>
  </r>
  <r>
    <x v="7"/>
    <x v="7"/>
    <s v="30286795"/>
    <s v="O32397362"/>
    <x v="0"/>
    <s v="O32397364"/>
    <s v="O32520079"/>
    <x v="1045"/>
    <d v="2021-01-01T00:00:00"/>
    <x v="0"/>
    <s v="Ja"/>
    <s v="Factureerbaar"/>
    <s v="In bedrijf"/>
    <s v="Kooijdijk"/>
    <s v="31"/>
    <s v="BIJ"/>
    <s v="3615 AA"/>
    <s v="WESTBROEK"/>
    <s v="E2B"/>
    <s v="Elek"/>
    <s v="Kleinverbruik"/>
    <s v="JRL Jaarlijks"/>
    <s v="Ja"/>
    <s v="Administratief aan"/>
    <s v="Voorschotten toegelaten"/>
    <s v="E_DVK - Profielklik"/>
    <d v="2022-01-06T00:00:00"/>
    <n v="98"/>
    <n v="109"/>
    <m/>
    <m/>
    <m/>
    <n v="0"/>
    <n v="98"/>
    <n v="10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31 BIJ    - WESTBROEK"/>
    <s v="Groep op factuurstrc"/>
    <s v="89393970"/>
    <m/>
    <s v=""/>
    <s v="Stedin Netbeheer Utrecht"/>
    <s v="871687400000002254"/>
    <s v="0"/>
    <s v="8742030103116"/>
    <s v="3x35A"/>
    <n v="0"/>
    <s v="Nee"/>
    <s v="Ja"/>
    <s v=""/>
    <s v=""/>
    <s v=""/>
    <s v="CE02960480"/>
    <s v="EO002952"/>
    <s v="Gem de Bilt 2022 WHH"/>
    <s v=""/>
    <n v="1"/>
  </r>
  <r>
    <x v="7"/>
    <x v="7"/>
    <s v="30286795"/>
    <s v="O32397362"/>
    <x v="0"/>
    <s v="O32397364"/>
    <s v="O32520080"/>
    <x v="1046"/>
    <d v="2021-01-01T00:00:00"/>
    <x v="0"/>
    <s v="Ja"/>
    <s v="Factureerbaar"/>
    <s v="In bedrijf"/>
    <s v="Kooijdijk"/>
    <s v="20"/>
    <s v="TO"/>
    <s v="3615 AB"/>
    <s v="WESTBROEK"/>
    <s v="E2B"/>
    <s v="Elek"/>
    <s v="Kleinverbruik"/>
    <s v="JRL Jaarlijks"/>
    <s v="Ja"/>
    <s v="Administratief aan"/>
    <s v="Voorschotten toegelaten"/>
    <s v="E_DVK - Profielklik"/>
    <d v="2022-01-06T00:00:00"/>
    <n v="226"/>
    <n v="204"/>
    <m/>
    <m/>
    <m/>
    <n v="0"/>
    <n v="226"/>
    <n v="20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20 TO     - WESTBROEK"/>
    <s v="Groep op factuurstrc"/>
    <s v="87502912"/>
    <m/>
    <s v=""/>
    <s v="Stedin Netbeheer Utrecht"/>
    <s v="871687400000002254"/>
    <s v="0"/>
    <s v="8742030103116"/>
    <s v="3x35A"/>
    <n v="0"/>
    <s v="Nee"/>
    <s v="Ja"/>
    <s v=""/>
    <s v=""/>
    <s v=""/>
    <s v="CE02960481"/>
    <s v="EO002952"/>
    <s v="Gem de Bilt 2022 WHH"/>
    <s v=""/>
    <n v="1"/>
  </r>
  <r>
    <x v="7"/>
    <x v="7"/>
    <s v="30286795"/>
    <s v="O32397362"/>
    <x v="0"/>
    <s v="O32397364"/>
    <s v="O32520081"/>
    <x v="1047"/>
    <d v="2021-01-01T00:00:00"/>
    <x v="0"/>
    <s v="Ja"/>
    <s v="Factureerbaar"/>
    <s v="In bedrijf"/>
    <s v="Kooijdijk"/>
    <s v="10"/>
    <s v="BIJ"/>
    <s v="3615 AB"/>
    <s v="WESTBROEK"/>
    <s v="E2B"/>
    <s v="Elek"/>
    <s v="Kleinverbruik"/>
    <s v="JRL Jaarlijks"/>
    <s v="Ja"/>
    <s v="Administratief aan"/>
    <s v="Voorschotten toegelaten"/>
    <s v="E_DVK - Profielklik"/>
    <d v="2021-01-01T00:00:00"/>
    <n v="136"/>
    <n v="134"/>
    <n v="0"/>
    <n v="0"/>
    <m/>
    <n v="0"/>
    <n v="137"/>
    <n v="13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10 BIJ    - WESTBROEK"/>
    <s v="Groep op factuurstrc"/>
    <s v="87502384"/>
    <m/>
    <s v=""/>
    <s v="Stedin Netbeheer Utrecht"/>
    <s v="871687400000002254"/>
    <s v="0"/>
    <s v="8742030103116"/>
    <s v="3x35A"/>
    <n v="0"/>
    <s v="Nee"/>
    <s v="Ja"/>
    <s v=""/>
    <s v=""/>
    <s v=""/>
    <s v="CE02960482"/>
    <s v="EO002952"/>
    <s v="Gem de Bilt 2022 WHH"/>
    <s v=""/>
    <n v="1"/>
  </r>
  <r>
    <x v="7"/>
    <x v="7"/>
    <s v="30286795"/>
    <s v="O32397362"/>
    <x v="0"/>
    <s v="O32397364"/>
    <s v="O32520082"/>
    <x v="1048"/>
    <d v="2021-01-01T00:00:00"/>
    <x v="0"/>
    <s v="Ja"/>
    <s v="Factureerbaar"/>
    <s v="In bedrijf"/>
    <s v="Soestdijkseweg Zuid"/>
    <s v="173"/>
    <s v=""/>
    <s v="3721 AB"/>
    <s v="BILTHOVEN"/>
    <s v=""/>
    <s v="Elek"/>
    <s v="Grootverbruik"/>
    <s v="TMT Telemetrie"/>
    <s v="Nee"/>
    <s v=""/>
    <s v="Enkel afrekeningen"/>
    <s v="E_DVK - Profielklik"/>
    <d v="2022-04-01T00:00:00"/>
    <n v="202325"/>
    <n v="112934"/>
    <m/>
    <m/>
    <m/>
    <n v="185"/>
    <n v="206641"/>
    <n v="121508"/>
    <n v="0"/>
    <n v="0"/>
    <n v="0"/>
    <s v="FAS2736727"/>
    <s v="Gemeente De Bilt Gemeentehuis GV"/>
    <s v="K20041475"/>
    <s v="Gemeente de Bilt"/>
    <s v=""/>
    <s v="Postbus 300 3720 AH BILTHOVEN"/>
    <s v=""/>
    <s v="OV"/>
    <s v="NL52BNGH0285001132"/>
    <s v="132"/>
    <s v="D30"/>
    <s v="1M"/>
    <s v=""/>
    <s v="Soestdijkseweg Zuid 173  - BILTHOV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0083"/>
    <x v="1049"/>
    <d v="2021-01-01T00:00:00"/>
    <x v="25"/>
    <s v="Nee"/>
    <s v="Eindafrekening"/>
    <s v="In bedrijf"/>
    <s v="OUDE BRANDENBURGERWEG"/>
    <s v="67"/>
    <s v=""/>
    <s v="3721 DV"/>
    <s v="BILTHOVEN"/>
    <s v=""/>
    <s v="Elek"/>
    <s v="Grootverbruik"/>
    <s v="TMT Telemetrie"/>
    <s v="Nee"/>
    <s v=""/>
    <s v="Enkel afrekeningen"/>
    <s v="E_DVK - Profielklik"/>
    <d v="2021-11-01T00:00:00"/>
    <n v="7751"/>
    <n v="7925"/>
    <m/>
    <m/>
    <m/>
    <n v="140"/>
    <n v="4956"/>
    <n v="4805"/>
    <n v="0"/>
    <n v="0"/>
    <n v="0"/>
    <s v="FAS2736725"/>
    <s v="Gemeente De Bilt Gebouwenbeheer GV - Elektra"/>
    <s v="K20041475"/>
    <s v="Gemeente de Bilt"/>
    <s v=""/>
    <s v="Postbus 300 3720 AH BILTHOVEN"/>
    <s v=""/>
    <s v="OV"/>
    <s v="NL52BNGH0285001132"/>
    <s v="132"/>
    <s v="D30"/>
    <s v="1M"/>
    <s v=""/>
    <s v="OUDE BRANDENB WG 67  - BILTHOVEN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696359"/>
    <x v="1050"/>
    <d v="2021-09-01T00:00:00"/>
    <x v="0"/>
    <s v="Ja"/>
    <s v="Factureerbaar"/>
    <s v="In bedrijf"/>
    <s v="Overboslaan"/>
    <s v="15"/>
    <s v=""/>
    <s v="3722 BJ"/>
    <s v="BILTHOVEN"/>
    <s v="E3A"/>
    <s v="Elek"/>
    <s v="Grootverbruik"/>
    <s v="TMT Telemetrie"/>
    <s v="Nee"/>
    <s v=""/>
    <s v="Enkel afrekeningen"/>
    <s v="E_DVK - Profielklik"/>
    <d v="2022-04-06T00:00:00"/>
    <n v="31010"/>
    <n v="21960"/>
    <m/>
    <m/>
    <m/>
    <n v="51"/>
    <n v="38818"/>
    <n v="25476"/>
    <n v="0"/>
    <n v="0"/>
    <n v="0"/>
    <s v="FAS2736718"/>
    <s v=""/>
    <s v="K20041475"/>
    <s v="Gemeente de Bilt"/>
    <s v=""/>
    <s v="Postbus 300 3720 AH BILTHOVEN"/>
    <s v=""/>
    <s v="OV"/>
    <s v="NL52BNGH0285001132"/>
    <s v="132"/>
    <s v="D30"/>
    <s v="1M"/>
    <s v=""/>
    <s v="Soestdijkseweg Noord 208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0084"/>
    <x v="1051"/>
    <d v="2021-01-01T00:00:00"/>
    <x v="0"/>
    <s v="Ja"/>
    <s v="Factureerbaar"/>
    <s v="In bedrijf"/>
    <s v="Soestdijkseweg Noord"/>
    <s v="526"/>
    <s v="BIJ"/>
    <s v="3723 HM"/>
    <s v="BILTHOVEN"/>
    <s v="E1B"/>
    <s v="Elek"/>
    <s v="Kleinverbruik"/>
    <s v="JRL Jaarlijks"/>
    <s v="Ja"/>
    <s v="Administratief aan"/>
    <s v="Voorschotten toegelaten"/>
    <s v="E_DVK - Profielklik"/>
    <d v="2022-01-06T00:00:00"/>
    <n v="1464"/>
    <n v="1241"/>
    <m/>
    <m/>
    <m/>
    <n v="0"/>
    <n v="1464"/>
    <n v="124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NOORD 526 BIJ    - BILTHOVEN"/>
    <s v="Groep op factuurstrc"/>
    <s v="13611814"/>
    <m/>
    <s v=""/>
    <s v="Stedin Netbeheer Utrecht"/>
    <s v="871687400000002254"/>
    <s v="0"/>
    <s v="8742030102119"/>
    <s v="3x25A"/>
    <n v="0"/>
    <s v="Nee"/>
    <s v="Ja"/>
    <s v=""/>
    <s v=""/>
    <s v=""/>
    <s v="CE02960483"/>
    <s v="EO002952"/>
    <s v="Gem de Bilt 2022 WHH"/>
    <s v=""/>
    <n v="1"/>
  </r>
  <r>
    <x v="7"/>
    <x v="7"/>
    <s v="30286795"/>
    <s v="O32397362"/>
    <x v="0"/>
    <s v="O32397364"/>
    <s v="O32520085"/>
    <x v="1052"/>
    <d v="2021-01-01T00:00:00"/>
    <x v="0"/>
    <s v="Ja"/>
    <s v="Factureerbaar"/>
    <s v="In bedrijf"/>
    <s v="Koningin Wilhelminaweg"/>
    <s v="481"/>
    <s v="BIJ"/>
    <s v="3737 BG"/>
    <s v="GROENEKAN"/>
    <s v="E1B"/>
    <s v="Elek"/>
    <s v="Kleinverbruik"/>
    <s v="JRL Jaarlijks"/>
    <s v="Ja"/>
    <s v="Administratief aan"/>
    <s v="Voorschotten toegelaten"/>
    <s v="E_DVK - Profielklik"/>
    <d v="2022-01-06T00:00:00"/>
    <n v="91"/>
    <n v="63"/>
    <m/>
    <m/>
    <m/>
    <n v="0"/>
    <n v="91"/>
    <n v="6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481 BIJ    - GROENEKAN"/>
    <s v="Groep op factuurstrc"/>
    <s v="88899789"/>
    <m/>
    <s v=""/>
    <s v="Stedin Netbeheer Utrecht"/>
    <s v="871687400000002254"/>
    <s v="0"/>
    <s v="8742030102119"/>
    <s v="3x25A"/>
    <n v="0"/>
    <s v="Nee"/>
    <s v="Ja"/>
    <s v=""/>
    <s v=""/>
    <s v=""/>
    <s v="CE02960484"/>
    <s v="EO002952"/>
    <s v="Gem de Bilt 2022 WHH"/>
    <s v=""/>
    <n v="1"/>
  </r>
  <r>
    <x v="7"/>
    <x v="7"/>
    <s v="30286795"/>
    <s v="O32397362"/>
    <x v="0"/>
    <s v="O32397364"/>
    <s v="O32520086"/>
    <x v="1053"/>
    <d v="2021-01-01T00:00:00"/>
    <x v="0"/>
    <s v="Ja"/>
    <s v="Factureerbaar"/>
    <s v="In bedrijf"/>
    <s v="Koningin Julianalaan"/>
    <s v="2"/>
    <s v="TO"/>
    <s v="3738 VC"/>
    <s v="MAARTENSDIJK"/>
    <s v="E2B"/>
    <s v="Elek"/>
    <s v="Kleinverbruik"/>
    <s v="JRL Jaarlijks"/>
    <s v="Ja"/>
    <s v="Administratief aan"/>
    <s v="Voorschotten toegelaten"/>
    <s v="E_DVK - Profielklik"/>
    <d v="2022-01-05T00:00:00"/>
    <n v="562"/>
    <n v="680"/>
    <m/>
    <m/>
    <m/>
    <n v="0"/>
    <n v="562"/>
    <n v="68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JULIANALAAN 2 TO     - MAARTENSDIJK"/>
    <s v="Groep op factuurstrc"/>
    <s v="87501092"/>
    <m/>
    <s v=""/>
    <s v="Stedin Netbeheer Utrecht"/>
    <s v="871687400000002254"/>
    <s v="0"/>
    <s v="8742030103116"/>
    <s v="3x35A"/>
    <n v="0"/>
    <s v="Nee"/>
    <s v="Ja"/>
    <s v=""/>
    <s v=""/>
    <s v=""/>
    <s v="CE02960485"/>
    <s v="EO002952"/>
    <s v="Gem de Bilt 2022 WHH"/>
    <s v=""/>
    <n v="1"/>
  </r>
  <r>
    <x v="7"/>
    <x v="7"/>
    <s v="30286795"/>
    <s v="O32397362"/>
    <x v="0"/>
    <s v="O32397364"/>
    <s v="O32520087"/>
    <x v="1054"/>
    <d v="2021-01-01T00:00:00"/>
    <x v="0"/>
    <s v="Ja"/>
    <s v="Factureerbaar"/>
    <s v="In bedrijf"/>
    <s v="Nachtegaallaan"/>
    <s v="5"/>
    <s v="TO"/>
    <s v="3738 EA"/>
    <s v="MAARTENSDIJK"/>
    <s v="E2B"/>
    <s v="Elek"/>
    <s v="Kleinverbruik"/>
    <s v="JRL Jaarlijks"/>
    <s v="Ja"/>
    <s v="Administratief aan"/>
    <s v="Voorschotten toegelaten"/>
    <s v="E_DVK - Profielklik"/>
    <d v="2022-01-06T00:00:00"/>
    <n v="365"/>
    <n v="517"/>
    <m/>
    <m/>
    <m/>
    <n v="0"/>
    <n v="378"/>
    <n v="52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ACHTEGAALLAAN 5 TO     - MAARTENSDIJK"/>
    <s v="Groep op factuurstrc"/>
    <s v="89438529"/>
    <m/>
    <s v=""/>
    <s v="Stedin Netbeheer Utrecht"/>
    <s v="871687400000002254"/>
    <s v="0"/>
    <s v="8742030105110"/>
    <s v="3x63A"/>
    <n v="0"/>
    <s v="Nee"/>
    <s v="Ja"/>
    <s v=""/>
    <s v=""/>
    <s v=""/>
    <s v="CE02960486"/>
    <s v="EO002952"/>
    <s v="Gem de Bilt 2022 WHH"/>
    <s v=""/>
    <n v="1"/>
  </r>
  <r>
    <x v="7"/>
    <x v="7"/>
    <s v="30286795"/>
    <s v="O32397362"/>
    <x v="0"/>
    <s v="O32397364"/>
    <s v="O32520088"/>
    <x v="1055"/>
    <d v="2021-01-01T00:00:00"/>
    <x v="0"/>
    <s v="Ja"/>
    <s v="Factureerbaar"/>
    <s v="In bedrijf"/>
    <s v="Korssesteeg"/>
    <s v="2"/>
    <s v=""/>
    <s v="3615 AS"/>
    <s v="WESTBROEK"/>
    <s v="E2B"/>
    <s v="Elek"/>
    <s v="Kleinverbruik"/>
    <s v="JRL Jaarlijks"/>
    <s v="Ja"/>
    <s v="Administratief aan"/>
    <s v="Voorschotten toegelaten"/>
    <s v="E_DVK - Profielklik"/>
    <d v="2022-01-06T00:00:00"/>
    <n v="128"/>
    <n v="132"/>
    <m/>
    <m/>
    <m/>
    <n v="0"/>
    <n v="176"/>
    <n v="15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rssesteeg 2 . - WESTBROEK"/>
    <s v="Groep op factuurstrc"/>
    <s v="E0054008326197121"/>
    <m/>
    <s v=""/>
    <s v="Stedin Netbeheer Utrecht"/>
    <s v="871687400000002254"/>
    <s v="0"/>
    <s v="8742030103116"/>
    <s v="3x35A"/>
    <n v="0"/>
    <s v="Nee"/>
    <s v="Ja"/>
    <s v=""/>
    <s v=""/>
    <s v=""/>
    <s v="CE02960487"/>
    <s v="EO002952"/>
    <s v="Gem de Bilt 2022 WHH"/>
    <s v=""/>
    <n v="1"/>
  </r>
  <r>
    <x v="7"/>
    <x v="7"/>
    <s v="30286795"/>
    <s v="O32397362"/>
    <x v="0"/>
    <s v="O32397364"/>
    <s v="O32520089"/>
    <x v="1056"/>
    <d v="2021-01-01T00:00:00"/>
    <x v="0"/>
    <s v="Ja"/>
    <s v="Factureerbaar"/>
    <s v="In bedrijf"/>
    <s v="Korssesteeg"/>
    <s v="4"/>
    <s v=""/>
    <s v="3615 AS"/>
    <s v="WESTBROEK"/>
    <s v="E2B"/>
    <s v="Elek"/>
    <s v="Kleinverbruik"/>
    <s v="JRL Jaarlijks"/>
    <s v="Ja"/>
    <s v="Administratief aan"/>
    <s v="Voorschotten toegelaten"/>
    <s v="E_DVK - Profielklik"/>
    <d v="2022-01-06T00:00:00"/>
    <n v="981"/>
    <n v="364"/>
    <m/>
    <m/>
    <m/>
    <n v="0"/>
    <n v="681"/>
    <n v="25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rsesteeg 4  - WESTBROEK"/>
    <s v="Groep op factuurstrc"/>
    <s v="E0054008390272321"/>
    <m/>
    <s v=""/>
    <s v="Stedin Netbeheer Utrecht"/>
    <s v="871687400000002254"/>
    <s v="0"/>
    <s v="8742030103116"/>
    <s v="3x35A"/>
    <n v="0"/>
    <s v="Nee"/>
    <s v="Ja"/>
    <s v=""/>
    <s v=""/>
    <s v=""/>
    <s v="CE02960488"/>
    <s v="EO002952"/>
    <s v="Gem de Bilt 2022 WHH"/>
    <s v=""/>
    <n v="1"/>
  </r>
  <r>
    <x v="7"/>
    <x v="7"/>
    <s v="30286795"/>
    <s v="O32397362"/>
    <x v="0"/>
    <s v="O32397364"/>
    <s v="O32520090"/>
    <x v="1057"/>
    <d v="2021-01-01T00:00:00"/>
    <x v="0"/>
    <s v="Ja"/>
    <s v="Factureerbaar"/>
    <s v="In bedrijf"/>
    <s v="Dillenburg"/>
    <s v="19"/>
    <s v="TO"/>
    <s v="3738 VM"/>
    <s v="MAARTENSDIJK"/>
    <s v="E1B"/>
    <s v="Elek"/>
    <s v="Kleinverbruik"/>
    <s v="JRL Jaarlijks"/>
    <s v="Ja"/>
    <s v="Administratief aan"/>
    <s v="Voorschotten toegelaten"/>
    <s v="E_DVK - Profielklik"/>
    <d v="2021-02-12T00:00:00"/>
    <n v="321"/>
    <n v="302"/>
    <m/>
    <m/>
    <m/>
    <n v="0"/>
    <n v="317"/>
    <n v="29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ILLENBURG 19 TO     - MAARTENSDIJK"/>
    <s v="Groep op factuurstrc"/>
    <s v="89437435"/>
    <m/>
    <s v=""/>
    <s v="Stedin Netbeheer Utrecht"/>
    <s v="871687400000002254"/>
    <s v="0"/>
    <s v="8742030102119"/>
    <s v="3x25A"/>
    <n v="0"/>
    <s v="Nee"/>
    <s v="Ja"/>
    <s v=""/>
    <s v=""/>
    <s v=""/>
    <s v="CE02960489"/>
    <s v="EO002952"/>
    <s v="Gem de Bilt 2022 WHH"/>
    <s v=""/>
    <n v="1"/>
  </r>
  <r>
    <x v="7"/>
    <x v="7"/>
    <s v="30286795"/>
    <s v="O32397362"/>
    <x v="0"/>
    <s v="O32397364"/>
    <s v="O32520091"/>
    <x v="1058"/>
    <d v="2021-01-01T00:00:00"/>
    <x v="0"/>
    <s v="Ja"/>
    <s v="Factureerbaar"/>
    <s v="In bedrijf"/>
    <s v="Julianalaan"/>
    <s v="104"/>
    <s v="NST"/>
    <s v="3722 GS"/>
    <s v="BILTHOVEN"/>
    <s v="E1B"/>
    <s v="Elek"/>
    <s v="Kleinverbruik"/>
    <s v="JRL Jaarlijks"/>
    <s v="Ja"/>
    <s v="Administratief aan"/>
    <s v="Voorschotten toegelaten"/>
    <s v="E_DVK - Profielklik"/>
    <d v="2022-01-05T00:00:00"/>
    <n v="1245"/>
    <n v="1092"/>
    <m/>
    <m/>
    <m/>
    <n v="0"/>
    <n v="1245"/>
    <n v="109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JULIANALAAN 104 NST    - BILTHOVEN"/>
    <s v="Groep op factuurstrc"/>
    <s v="88900391"/>
    <m/>
    <s v=""/>
    <s v="Stedin Netbeheer Utrecht"/>
    <s v="871687400000002254"/>
    <s v="0"/>
    <s v="8742030102119"/>
    <s v="3x25A"/>
    <n v="0"/>
    <s v="Nee"/>
    <s v="Ja"/>
    <s v=""/>
    <s v=""/>
    <s v=""/>
    <s v="CE02960490"/>
    <s v="EO002952"/>
    <s v="Gem de Bilt 2022 WHH"/>
    <s v=""/>
    <n v="1"/>
  </r>
  <r>
    <x v="7"/>
    <x v="7"/>
    <s v="30286795"/>
    <s v="O32397362"/>
    <x v="0"/>
    <s v="O32397364"/>
    <s v="O32520092"/>
    <x v="1059"/>
    <d v="2021-01-01T00:00:00"/>
    <x v="0"/>
    <s v="Ja"/>
    <s v="Factureerbaar"/>
    <s v="In bedrijf"/>
    <s v="Tolakkerweg"/>
    <s v="252"/>
    <s v="BIJ"/>
    <s v="3738 JV"/>
    <s v="MAARTENSDIJK"/>
    <s v="E2B"/>
    <s v="Elek"/>
    <s v="Kleinverbruik"/>
    <s v="JRL Jaarlijks"/>
    <s v="Ja"/>
    <s v="Administratief aan"/>
    <s v="Voorschotten toegelaten"/>
    <s v="E_DVK - Profielklik"/>
    <d v="2022-01-06T00:00:00"/>
    <n v="1132"/>
    <n v="1177"/>
    <m/>
    <m/>
    <m/>
    <n v="0"/>
    <n v="1132"/>
    <n v="117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TOLAKKERWEG 252 BIJ    - MAARTENSDIJK"/>
    <s v="Groep op factuurstrc"/>
    <s v="87501332"/>
    <m/>
    <s v=""/>
    <s v="Stedin Netbeheer Utrecht"/>
    <s v="871687400000002254"/>
    <s v="0"/>
    <s v="8742030103116"/>
    <s v="3x35A"/>
    <n v="0"/>
    <s v="Nee"/>
    <s v="Ja"/>
    <s v=""/>
    <s v=""/>
    <s v=""/>
    <s v="CE02960491"/>
    <s v="EO002952"/>
    <s v="Gem de Bilt 2022 WHH"/>
    <s v=""/>
    <n v="1"/>
  </r>
  <r>
    <x v="7"/>
    <x v="7"/>
    <s v="30286795"/>
    <s v="O32397362"/>
    <x v="0"/>
    <s v="O32397364"/>
    <s v="O32520093"/>
    <x v="1060"/>
    <d v="2021-01-01T00:00:00"/>
    <x v="0"/>
    <s v="Ja"/>
    <s v="Factureerbaar"/>
    <s v="In bedrijf"/>
    <s v="Koningin Wilhelminaweg"/>
    <s v="257"/>
    <s v="TO"/>
    <s v="3737 BA"/>
    <s v="GROENEKAN"/>
    <s v="E1B"/>
    <s v="Elek"/>
    <s v="Kleinverbruik"/>
    <s v="JRL Jaarlijks"/>
    <s v="Ja"/>
    <s v="Administratief aan"/>
    <s v="Voorschotten toegelaten"/>
    <s v="E_DVK - Profielklik"/>
    <d v="2022-01-06T00:00:00"/>
    <n v="114"/>
    <n v="97"/>
    <m/>
    <m/>
    <m/>
    <n v="0"/>
    <n v="114"/>
    <n v="9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NINGIN WILHELMINAWEG 257 TO     - GROENEKAN"/>
    <s v="Groep op factuurstrc"/>
    <s v="13518772"/>
    <m/>
    <s v=""/>
    <s v="Stedin Netbeheer Utrecht"/>
    <s v="871687400000002254"/>
    <s v="0"/>
    <s v="8742030102119"/>
    <s v="3x25A"/>
    <n v="0"/>
    <s v="Nee"/>
    <s v="Ja"/>
    <s v=""/>
    <s v=""/>
    <s v=""/>
    <s v="CE02960492"/>
    <s v="EO002952"/>
    <s v="Gem de Bilt 2022 WHH"/>
    <s v=""/>
    <n v="1"/>
  </r>
  <r>
    <x v="7"/>
    <x v="7"/>
    <s v="30286795"/>
    <s v="O32397362"/>
    <x v="0"/>
    <s v="O32397364"/>
    <s v="O32520094"/>
    <x v="1061"/>
    <d v="2021-01-01T00:00:00"/>
    <x v="0"/>
    <s v="Ja"/>
    <s v="Factureerbaar"/>
    <s v="In bedrijf"/>
    <s v="De Holle Bilt"/>
    <s v="4"/>
    <s v="TO"/>
    <s v="3732 HM"/>
    <s v="DE BILT"/>
    <s v="E1B"/>
    <s v="Elek"/>
    <s v="Kleinverbruik"/>
    <s v="JRL Jaarlijks"/>
    <s v="Ja"/>
    <s v="Administratief aan"/>
    <s v="Voorschotten toegelaten"/>
    <s v="E_DVK - Profielklik"/>
    <d v="2022-01-06T00:00:00"/>
    <n v="155"/>
    <n v="170"/>
    <m/>
    <m/>
    <m/>
    <n v="0"/>
    <n v="155"/>
    <n v="17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E HOLLE BILT 4 TO     - DE BILT"/>
    <s v="Groep op factuurstrc"/>
    <s v="88898666"/>
    <m/>
    <s v=""/>
    <s v="Stedin Netbeheer Utrecht"/>
    <s v="871687400000002254"/>
    <s v="0"/>
    <s v="8742030102119"/>
    <s v="3x25A"/>
    <n v="0"/>
    <s v="Nee"/>
    <s v="Ja"/>
    <s v=""/>
    <s v=""/>
    <s v=""/>
    <s v="CE02960493"/>
    <s v="EO002952"/>
    <s v="Gem de Bilt 2022 WHH"/>
    <s v=""/>
    <n v="1"/>
  </r>
  <r>
    <x v="7"/>
    <x v="7"/>
    <s v="30286795"/>
    <s v="O32397362"/>
    <x v="0"/>
    <s v="O32397364"/>
    <s v="O32520095"/>
    <x v="1062"/>
    <d v="2021-01-01T00:00:00"/>
    <x v="0"/>
    <s v="Ja"/>
    <s v="Factureerbaar"/>
    <s v="In bedrijf"/>
    <s v="Visserssteeg"/>
    <s v="1"/>
    <s v="BIJ"/>
    <s v="3732 HN"/>
    <s v="DE BILT"/>
    <s v="E1B"/>
    <s v="Elek"/>
    <s v="Kleinverbruik"/>
    <s v="JRL Jaarlijks"/>
    <s v="Ja"/>
    <s v="Administratief aan"/>
    <s v="Voorschotten toegelaten"/>
    <s v="E_DVK - Profielklik"/>
    <d v="2022-01-05T00:00:00"/>
    <n v="260"/>
    <n v="240"/>
    <m/>
    <m/>
    <m/>
    <n v="0"/>
    <n v="255"/>
    <n v="23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ISSERSSTEEG 1 BIJ    - DE BILT"/>
    <s v="Groep op factuurstrc"/>
    <s v="87496841"/>
    <m/>
    <s v=""/>
    <s v="Stedin Netbeheer Utrecht"/>
    <s v="871687400000002254"/>
    <s v="0"/>
    <s v="8742030102119"/>
    <s v="3x25A"/>
    <n v="0"/>
    <s v="Nee"/>
    <s v="Ja"/>
    <s v=""/>
    <s v=""/>
    <s v=""/>
    <s v="CE02960494"/>
    <s v="EO002952"/>
    <s v="Gem de Bilt 2022 WHH"/>
    <s v=""/>
    <n v="1"/>
  </r>
  <r>
    <x v="7"/>
    <x v="7"/>
    <s v="30286795"/>
    <s v="O32397362"/>
    <x v="0"/>
    <s v="O32397364"/>
    <s v="O32520096"/>
    <x v="1063"/>
    <d v="2021-01-01T00:00:00"/>
    <x v="0"/>
    <s v="Ja"/>
    <s v="Factureerbaar"/>
    <s v="In bedrijf"/>
    <s v="Groenlinglaan"/>
    <s v="2"/>
    <s v="218NST"/>
    <s v="3722 VA"/>
    <s v="BILTHOVEN"/>
    <s v="E1A"/>
    <s v="Elek"/>
    <s v="Kleinverbruik"/>
    <s v="JRL Jaarlijks"/>
    <s v="Nee"/>
    <s v=""/>
    <s v="Voorschotten toegelaten"/>
    <s v="E_DVK - Profielklik"/>
    <d v="2021-07-01T00:00:00"/>
    <n v="151"/>
    <n v="0"/>
    <m/>
    <m/>
    <m/>
    <n v="0"/>
    <n v="121"/>
    <n v="30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GROENLINGLAAN 2 218NST - BILTHOVEN"/>
    <s v="Groep op factuurstrc"/>
    <s v="17138468"/>
    <m/>
    <s v=""/>
    <s v="Stedin Netbeheer Utrecht"/>
    <s v="871687400000002254"/>
    <s v="0"/>
    <s v="8742030102119"/>
    <s v="3x25A"/>
    <n v="0"/>
    <s v="Nee"/>
    <s v="Ja"/>
    <s v=""/>
    <s v=""/>
    <s v=""/>
    <s v="CE02960495"/>
    <s v="EO002951"/>
    <s v="Gem de Bilt 2022 Marktkasten"/>
    <s v=""/>
    <n v="1"/>
  </r>
  <r>
    <x v="7"/>
    <x v="7"/>
    <s v="30286795"/>
    <s v="O32397362"/>
    <x v="0"/>
    <s v="O32397364"/>
    <s v="O32520097"/>
    <x v="1064"/>
    <d v="2021-01-01T00:00:00"/>
    <x v="0"/>
    <s v="Ja"/>
    <s v="Factureerbaar"/>
    <s v="In bedrijf"/>
    <s v="Utrechtseweg"/>
    <s v="60"/>
    <s v="BIJ"/>
    <s v="3732 HB"/>
    <s v="DE BILT"/>
    <s v="E1B"/>
    <s v="Elek"/>
    <s v="Kleinverbruik"/>
    <s v="JRL Jaarlijks"/>
    <s v="Ja"/>
    <s v="Administratief aan"/>
    <s v="Voorschotten toegelaten"/>
    <s v="E_DVK - Profielklik"/>
    <d v="2022-01-06T00:00:00"/>
    <n v="454"/>
    <n v="483"/>
    <m/>
    <m/>
    <m/>
    <n v="0"/>
    <n v="601"/>
    <n v="59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60 BIJ    - DE BILT"/>
    <s v="Groep op factuurstrc"/>
    <s v="89232532"/>
    <m/>
    <s v=""/>
    <s v="Stedin Netbeheer Utrecht"/>
    <s v="871687400000002254"/>
    <s v="0"/>
    <s v="8742030102119"/>
    <s v="3x25A"/>
    <n v="0"/>
    <s v="Nee"/>
    <s v="Ja"/>
    <s v=""/>
    <s v=""/>
    <s v=""/>
    <s v="CE02960496"/>
    <s v="EO002952"/>
    <s v="Gem de Bilt 2022 WHH"/>
    <s v=""/>
    <n v="1"/>
  </r>
  <r>
    <x v="7"/>
    <x v="7"/>
    <s v="30286795"/>
    <s v="O32397362"/>
    <x v="0"/>
    <s v="O32397364"/>
    <s v="O32520098"/>
    <x v="1065"/>
    <d v="2021-01-01T00:00:00"/>
    <x v="0"/>
    <s v="Ja"/>
    <s v="Factureerbaar"/>
    <s v="In bedrijf"/>
    <s v="Julianalaan"/>
    <s v="1"/>
    <s v="NST"/>
    <s v="3722 GA"/>
    <s v="BILTHOVEN"/>
    <s v="E1B"/>
    <s v="Elek"/>
    <s v="Kleinverbruik"/>
    <s v="JRL Jaarlijks"/>
    <s v="Ja"/>
    <s v="Administratief aan"/>
    <s v="Voorschotten toegelaten"/>
    <s v="E_DVK - Profielklik"/>
    <d v="2022-01-05T00:00:00"/>
    <n v="2746"/>
    <n v="854"/>
    <m/>
    <m/>
    <m/>
    <n v="0"/>
    <n v="2746"/>
    <n v="854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Julianalaan 1 NST - BILTHOVEN"/>
    <s v="Groep op factuurstrc"/>
    <s v="E0052004405085618"/>
    <m/>
    <s v=""/>
    <s v="Stedin Netbeheer Utrecht"/>
    <s v="871687400000002254"/>
    <s v="0"/>
    <s v="8742030102119"/>
    <s v="3x25A"/>
    <n v="0"/>
    <s v="Nee"/>
    <s v="Ja"/>
    <s v=""/>
    <s v=""/>
    <s v=""/>
    <s v="CE02960497"/>
    <s v="EO002951"/>
    <s v="Gem de Bilt 2022 Marktkasten"/>
    <s v=""/>
    <n v="1"/>
  </r>
  <r>
    <x v="7"/>
    <x v="7"/>
    <s v="30286795"/>
    <s v="O32397362"/>
    <x v="0"/>
    <s v="O32397364"/>
    <s v="O32520099"/>
    <x v="1066"/>
    <d v="2021-01-01T00:00:00"/>
    <x v="0"/>
    <s v="Ja"/>
    <s v="Factureerbaar"/>
    <s v="In bedrijf"/>
    <s v="Amersfoortseweg"/>
    <s v="15"/>
    <s v="BY"/>
    <s v="3732 HP"/>
    <s v="DE BILT"/>
    <s v="E1B"/>
    <s v="Elek"/>
    <s v="Kleinverbruik"/>
    <s v="JRL Jaarlijks"/>
    <s v="Ja"/>
    <s v="Administratief aan"/>
    <s v="Voorschotten toegelaten"/>
    <s v="E_DVK - Profielklik"/>
    <d v="2022-01-05T00:00:00"/>
    <n v="266"/>
    <n v="266"/>
    <m/>
    <m/>
    <m/>
    <n v="0"/>
    <n v="261"/>
    <n v="26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MERSFOORTSEWEG 15 BY     - DE BILT"/>
    <s v="Groep op factuurstrc"/>
    <s v="87497286"/>
    <m/>
    <s v=""/>
    <s v="Stedin Netbeheer Utrecht"/>
    <s v="871687400000002254"/>
    <s v="0"/>
    <s v="8742030102119"/>
    <s v="3x25A"/>
    <n v="0"/>
    <s v="Nee"/>
    <s v="Ja"/>
    <s v=""/>
    <s v=""/>
    <s v=""/>
    <s v="CE02960498"/>
    <s v="EO002952"/>
    <s v="Gem de Bilt 2022 WHH"/>
    <s v=""/>
    <n v="1"/>
  </r>
  <r>
    <x v="7"/>
    <x v="7"/>
    <s v="30286795"/>
    <s v="O32397362"/>
    <x v="0"/>
    <s v="O32397364"/>
    <s v="O32520100"/>
    <x v="1067"/>
    <d v="2021-01-01T00:00:00"/>
    <x v="0"/>
    <s v="Ja"/>
    <s v="Factureerbaar"/>
    <s v="In bedrijf"/>
    <s v="Soestdijkseweg Zuid"/>
    <s v="98"/>
    <s v="NST"/>
    <s v="3721 AG"/>
    <s v="BILTHOVEN"/>
    <s v="E1B"/>
    <s v="Elek"/>
    <s v="Kleinverbruik"/>
    <s v="JRL Jaarlijks"/>
    <s v="Ja"/>
    <s v="Administratief aan"/>
    <s v="Voorschotten toegelaten"/>
    <s v="E_DVK - Profielklik"/>
    <d v="2022-03-09T00:00:00"/>
    <n v="50"/>
    <n v="56"/>
    <m/>
    <m/>
    <m/>
    <n v="0"/>
    <n v="50"/>
    <n v="5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98 NST    - BILTHOVEN"/>
    <s v="Groep op factuurstrc"/>
    <s v="88903937"/>
    <m/>
    <s v=""/>
    <s v="Stedin Netbeheer Utrecht"/>
    <s v="871687400000002254"/>
    <s v="0"/>
    <s v="8742030102119"/>
    <s v="3x25A"/>
    <n v="0"/>
    <s v="Nee"/>
    <s v="Ja"/>
    <s v=""/>
    <s v=""/>
    <s v=""/>
    <s v="CE02960499"/>
    <s v="EO002952"/>
    <s v="Gem de Bilt 2022 WHH"/>
    <s v=""/>
    <n v="1"/>
  </r>
  <r>
    <x v="7"/>
    <x v="7"/>
    <s v="30286795"/>
    <s v="O32397362"/>
    <x v="0"/>
    <s v="O32397364"/>
    <s v="O32520101"/>
    <x v="1068"/>
    <d v="2021-01-01T00:00:00"/>
    <x v="0"/>
    <s v="Ja"/>
    <s v="Factureerbaar"/>
    <s v="In bedrijf"/>
    <s v="Soestdijkseweg Zuid"/>
    <s v="152"/>
    <s v="BIJ"/>
    <s v="3971 KW"/>
    <s v="DE BILT"/>
    <s v="E1B"/>
    <s v="Elek"/>
    <s v="Kleinverbruik"/>
    <s v="JRL Jaarlijks"/>
    <s v="Ja"/>
    <s v="Administratief aan"/>
    <s v="Voorschotten toegelaten"/>
    <s v="E_DVK - Profielklik"/>
    <d v="2022-01-06T00:00:00"/>
    <n v="169"/>
    <n v="175"/>
    <m/>
    <m/>
    <m/>
    <n v="0"/>
    <n v="169"/>
    <n v="17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OESTDIJKSEWEG ZUID 152 BIJ    - DE BILT"/>
    <s v="Groep op factuurstrc"/>
    <s v="88904098"/>
    <m/>
    <s v=""/>
    <s v="Stedin Netbeheer Utrecht"/>
    <s v="871687400000002254"/>
    <s v="0"/>
    <s v="8742030102119"/>
    <s v="3x25A"/>
    <n v="0"/>
    <s v="Nee"/>
    <s v="Ja"/>
    <s v=""/>
    <s v=""/>
    <s v=""/>
    <s v="CE02960500"/>
    <s v="EO002952"/>
    <s v="Gem de Bilt 2022 WHH"/>
    <s v=""/>
    <n v="1"/>
  </r>
  <r>
    <x v="7"/>
    <x v="7"/>
    <s v="30286795"/>
    <s v="O32397362"/>
    <x v="0"/>
    <s v="O32397364"/>
    <s v="O32520102"/>
    <x v="1069"/>
    <d v="2021-01-01T00:00:00"/>
    <x v="0"/>
    <s v="Ja"/>
    <s v="Factureerbaar"/>
    <s v="In bedrijf"/>
    <s v="Utrechtseweg"/>
    <s v="59"/>
    <s v="BY"/>
    <s v="3732 HA"/>
    <s v="DE BILT"/>
    <s v="E1B"/>
    <s v="Elek"/>
    <s v="Kleinverbruik"/>
    <s v="JRL Jaarlijks"/>
    <s v="Ja"/>
    <s v="Administratief aan"/>
    <s v="Voorschotten toegelaten"/>
    <s v="E_DVK - Profielklik"/>
    <d v="2022-01-06T00:00:00"/>
    <n v="2032"/>
    <n v="2011"/>
    <m/>
    <m/>
    <m/>
    <n v="0"/>
    <n v="2032"/>
    <n v="201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TRECHTSEWEG 59 BY     - DE BILT"/>
    <s v="Groep op factuurstrc"/>
    <s v="E0031003222025416"/>
    <m/>
    <s v=""/>
    <s v="Stedin Netbeheer Utrecht"/>
    <s v="871687400000002254"/>
    <s v="0"/>
    <s v="8742030102119"/>
    <s v="3x25A"/>
    <n v="0"/>
    <s v="Nee"/>
    <s v="Ja"/>
    <s v=""/>
    <s v=""/>
    <s v=""/>
    <s v="CE02960501"/>
    <s v="EO002952"/>
    <s v="Gem de Bilt 2022 WHH"/>
    <s v=""/>
    <n v="1"/>
  </r>
  <r>
    <x v="7"/>
    <x v="7"/>
    <s v="30286795"/>
    <s v="O32397362"/>
    <x v="0"/>
    <s v="O32397364"/>
    <s v="O32528560"/>
    <x v="1070"/>
    <d v="2021-01-01T00:00:00"/>
    <x v="0"/>
    <s v="Ja"/>
    <s v="Factureerbaar"/>
    <s v="In bedrijf"/>
    <s v="Dwarsweg"/>
    <s v="1"/>
    <s v="GMA"/>
    <s v="3723 BB"/>
    <s v="BILTHOVEN"/>
    <s v="E2B"/>
    <s v="Elek"/>
    <s v="Kleinverbruik"/>
    <s v="JRL Jaarlijks"/>
    <s v="Ja"/>
    <s v="Administratief aan"/>
    <s v="Voorschotten toegelaten"/>
    <s v="E_DVK - Profielklik"/>
    <d v="2022-01-06T00:00:00"/>
    <n v="133"/>
    <n v="141"/>
    <m/>
    <m/>
    <m/>
    <n v="0"/>
    <n v="133"/>
    <n v="14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WARSWEG 1 BY     - BILTHOVEN"/>
    <s v="Groep op factuurstrc"/>
    <s v="87500683"/>
    <m/>
    <s v=""/>
    <s v="Stedin Netbeheer Utrecht"/>
    <s v="871687400000002254"/>
    <s v="0"/>
    <s v="8742030103116"/>
    <s v="3x35A"/>
    <n v="0"/>
    <s v="Nee"/>
    <s v="Ja"/>
    <s v=""/>
    <s v=""/>
    <s v=""/>
    <s v="CE02960502"/>
    <s v="EO002952"/>
    <s v="Gem de Bilt 2022 WHH"/>
    <s v=""/>
    <n v="1"/>
  </r>
  <r>
    <x v="7"/>
    <x v="7"/>
    <s v="30286795"/>
    <s v="O32397362"/>
    <x v="0"/>
    <s v="O32397364"/>
    <s v="O32528561"/>
    <x v="1071"/>
    <d v="2021-01-01T00:00:00"/>
    <x v="0"/>
    <s v="Ja"/>
    <s v="Factureerbaar"/>
    <s v="In bedrijf"/>
    <s v="Amersfoortseweg"/>
    <s v="55"/>
    <s v="BY"/>
    <s v="3732 HP"/>
    <s v="DE BILT"/>
    <s v="E1B"/>
    <s v="Elek"/>
    <s v="Kleinverbruik"/>
    <s v="JRL Jaarlijks"/>
    <s v="Ja"/>
    <s v="Administratief aan"/>
    <s v="Voorschotten toegelaten"/>
    <s v="E_DVK - Profielklik"/>
    <d v="2021-01-01T00:00:00"/>
    <n v="26"/>
    <n v="26"/>
    <n v="0"/>
    <n v="0"/>
    <m/>
    <n v="0"/>
    <n v="26"/>
    <n v="2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MERSFOORTSEWEG 55 BY     - DE BILT"/>
    <s v="Groep op factuurstrc"/>
    <s v="88899673"/>
    <m/>
    <s v=""/>
    <s v="Stedin Netbeheer Utrecht"/>
    <s v="871687400000002254"/>
    <s v="0"/>
    <s v="8742030102119"/>
    <s v="3x25A"/>
    <n v="0"/>
    <s v="Nee"/>
    <s v="Ja"/>
    <s v=""/>
    <s v=""/>
    <s v=""/>
    <s v="CE02960503"/>
    <s v="EO002952"/>
    <s v="Gem de Bilt 2022 WHH"/>
    <s v=""/>
    <n v="1"/>
  </r>
  <r>
    <x v="7"/>
    <x v="7"/>
    <s v="30286795"/>
    <s v="O32397362"/>
    <x v="0"/>
    <s v="O32397364"/>
    <s v="O32528562"/>
    <x v="1072"/>
    <d v="2021-01-01T00:00:00"/>
    <x v="0"/>
    <s v="Ja"/>
    <s v="Factureerbaar"/>
    <s v="In bedrijf"/>
    <s v="Julianalaan"/>
    <s v="80"/>
    <s v="TO"/>
    <s v="3722 GS"/>
    <s v="BILTHOVEN"/>
    <s v="E1B"/>
    <s v="Elek"/>
    <s v="Kleinverbruik"/>
    <s v="JRL Jaarlijks"/>
    <s v="Ja"/>
    <s v="Administratief aan"/>
    <s v="Voorschotten toegelaten"/>
    <s v="E_DVK - Profielklik"/>
    <d v="2022-01-05T00:00:00"/>
    <n v="2768"/>
    <n v="3039"/>
    <m/>
    <m/>
    <m/>
    <n v="0"/>
    <n v="2768"/>
    <n v="303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JULIANALAAN 80 TO     - BILTHOVEN"/>
    <s v="Groep op factuurstrc"/>
    <s v="88906762"/>
    <m/>
    <s v=""/>
    <s v="Stedin Netbeheer Utrecht"/>
    <s v="871687400000002254"/>
    <s v="0"/>
    <s v="8742030102119"/>
    <s v="3x25A"/>
    <n v="0"/>
    <s v="Nee"/>
    <s v="Ja"/>
    <s v=""/>
    <s v=""/>
    <s v=""/>
    <s v="CE02960504"/>
    <s v="EO002952"/>
    <s v="Gem de Bilt 2022 WHH"/>
    <s v=""/>
    <n v="1"/>
  </r>
  <r>
    <x v="7"/>
    <x v="7"/>
    <s v="30286795"/>
    <s v="O32397362"/>
    <x v="0"/>
    <s v="O32397364"/>
    <s v="O32528563"/>
    <x v="1073"/>
    <d v="2021-01-01T00:00:00"/>
    <x v="0"/>
    <s v="Ja"/>
    <s v="Factureerbaar"/>
    <s v="In bedrijf"/>
    <s v="Amersfoortseweg"/>
    <s v="1"/>
    <s v="BIJ"/>
    <s v="3735 LJ"/>
    <s v="BOSCH EN DUIN"/>
    <s v="E2B"/>
    <s v="Elek"/>
    <s v="Kleinverbruik"/>
    <s v="JRL Jaarlijks"/>
    <s v="Ja"/>
    <s v="Administratief aan"/>
    <s v="Voorschotten toegelaten"/>
    <s v="E_DVK - Profielklik"/>
    <d v="2022-01-06T00:00:00"/>
    <n v="346"/>
    <n v="314"/>
    <m/>
    <m/>
    <m/>
    <n v="0"/>
    <n v="354"/>
    <n v="32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MERSFOORTSEWEG 1 BIJ    - BOSCH EN DUIN"/>
    <s v="Groep op factuurstrc"/>
    <s v="89237695"/>
    <m/>
    <s v=""/>
    <s v="Stedin Netbeheer Utrecht"/>
    <s v="871687400000002254"/>
    <s v="0"/>
    <s v="8742030103116"/>
    <s v="3x35A"/>
    <n v="0"/>
    <s v="Nee"/>
    <s v="Ja"/>
    <s v=""/>
    <s v=""/>
    <s v=""/>
    <s v="CE02960505"/>
    <s v="EO002952"/>
    <s v="Gem de Bilt 2022 WHH"/>
    <s v=""/>
    <n v="1"/>
  </r>
  <r>
    <x v="7"/>
    <x v="7"/>
    <s v="30286795"/>
    <s v="O32397362"/>
    <x v="0"/>
    <s v="O32397364"/>
    <s v="O32528564"/>
    <x v="1074"/>
    <d v="2021-01-01T00:00:00"/>
    <x v="0"/>
    <s v="Ja"/>
    <s v="Factureerbaar"/>
    <s v="In bedrijf"/>
    <s v="Doctor Welfferweg"/>
    <s v="44"/>
    <s v="ACHTER"/>
    <s v="3615 AP"/>
    <s v="WESTBROEK"/>
    <s v="E2B"/>
    <s v="Elek"/>
    <s v="Kleinverbruik"/>
    <s v="JRL Jaarlijks"/>
    <s v="Ja"/>
    <s v="Administratief aan"/>
    <s v="Voorschotten toegelaten"/>
    <s v="E_DVK - Profielklik"/>
    <d v="2022-01-06T00:00:00"/>
    <n v="77"/>
    <n v="83"/>
    <m/>
    <m/>
    <m/>
    <n v="0"/>
    <n v="77"/>
    <n v="8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44 ACHTER - WESTBROEK"/>
    <s v="Groep op factuurstrc"/>
    <s v="89390635"/>
    <m/>
    <s v=""/>
    <s v="Stedin Netbeheer Utrecht"/>
    <s v="871687400000002254"/>
    <s v="0"/>
    <s v="8742030105110"/>
    <s v="3x63A"/>
    <n v="0"/>
    <s v="Nee"/>
    <s v="Ja"/>
    <s v=""/>
    <s v=""/>
    <s v=""/>
    <s v="CE02960506"/>
    <s v="EO002952"/>
    <s v="Gem de Bilt 2022 WHH"/>
    <s v=""/>
    <n v="1"/>
  </r>
  <r>
    <x v="7"/>
    <x v="7"/>
    <s v="30286795"/>
    <s v="O32397362"/>
    <x v="0"/>
    <s v="O32397364"/>
    <s v="O32528565"/>
    <x v="1075"/>
    <d v="2021-01-01T00:00:00"/>
    <x v="0"/>
    <s v="Ja"/>
    <s v="Factureerbaar"/>
    <s v="In bedrijf"/>
    <s v="Kooijdijk"/>
    <s v="33"/>
    <s v="BIJ"/>
    <s v="3615 AA"/>
    <s v="WESTBROEK"/>
    <s v="E1B"/>
    <s v="Elek"/>
    <s v="Kleinverbruik"/>
    <s v="JRL Jaarlijks"/>
    <s v="Ja"/>
    <s v="Administratief aan"/>
    <s v="Voorschotten toegelaten"/>
    <s v="E_DVK - Profielklik"/>
    <d v="2022-01-06T00:00:00"/>
    <n v="92"/>
    <n v="142"/>
    <m/>
    <m/>
    <m/>
    <n v="0"/>
    <n v="89"/>
    <n v="13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33 BIJ    - WESTBROEK"/>
    <s v="Groep op factuurstrc"/>
    <s v="89436117"/>
    <m/>
    <s v=""/>
    <s v="Stedin Netbeheer Utrecht"/>
    <s v="871687400000002254"/>
    <s v="0"/>
    <s v="8742030102119"/>
    <s v="3x25A"/>
    <n v="0"/>
    <s v="Nee"/>
    <s v="Ja"/>
    <s v=""/>
    <s v=""/>
    <s v=""/>
    <s v="CE02960507"/>
    <s v="EO002952"/>
    <s v="Gem de Bilt 2022 WHH"/>
    <s v=""/>
    <n v="1"/>
  </r>
  <r>
    <x v="7"/>
    <x v="7"/>
    <s v="30286795"/>
    <s v="O32397362"/>
    <x v="0"/>
    <s v="O32397364"/>
    <s v="O32528566"/>
    <x v="1076"/>
    <d v="2021-01-01T00:00:00"/>
    <x v="0"/>
    <s v="Ja"/>
    <s v="Factureerbaar"/>
    <s v="In bedrijf"/>
    <s v="Kooijdijk"/>
    <s v="25"/>
    <s v="TO"/>
    <s v="3615 AB"/>
    <s v="WESTBROEK"/>
    <s v="E1B"/>
    <s v="Elek"/>
    <s v="Kleinverbruik"/>
    <s v="JRL Jaarlijks"/>
    <s v="Ja"/>
    <s v="Administratief aan"/>
    <s v="Voorschotten toegelaten"/>
    <s v="E_DVK - Profielklik"/>
    <d v="2022-01-06T00:00:00"/>
    <n v="52"/>
    <n v="57"/>
    <m/>
    <m/>
    <m/>
    <n v="0"/>
    <n v="52"/>
    <n v="5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OIJDIJK 25 TO     - WESTBROEK"/>
    <s v="Groep op factuurstrc"/>
    <s v="89236969"/>
    <m/>
    <s v=""/>
    <s v="Stedin Netbeheer Utrecht"/>
    <s v="871687400000002254"/>
    <s v="0"/>
    <s v="8742030102119"/>
    <s v="3x25A"/>
    <n v="0"/>
    <s v="Nee"/>
    <s v="Ja"/>
    <s v=""/>
    <s v=""/>
    <s v=""/>
    <s v="CE02960508"/>
    <s v="EO002952"/>
    <s v="Gem de Bilt 2022 WHH"/>
    <s v=""/>
    <n v="1"/>
  </r>
  <r>
    <x v="7"/>
    <x v="7"/>
    <s v="30286795"/>
    <s v="O32397362"/>
    <x v="0"/>
    <s v="O32397364"/>
    <s v="O32528567"/>
    <x v="1077"/>
    <d v="2021-01-01T00:00:00"/>
    <x v="0"/>
    <s v="Ja"/>
    <s v="Factureerbaar"/>
    <s v="In bedrijf"/>
    <s v="Tolakkerweg"/>
    <s v="215"/>
    <s v="BIJ"/>
    <s v="3738 JM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210"/>
    <n v="701"/>
    <m/>
    <m/>
    <m/>
    <n v="0"/>
    <n v="210"/>
    <n v="70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TOLAKKERWEG 215 BIJ    - MAARTENSDIJK"/>
    <s v="Groep op factuurstrc"/>
    <s v="89232670"/>
    <m/>
    <s v=""/>
    <s v="Stedin Netbeheer Utrecht"/>
    <s v="871687400000002254"/>
    <s v="0"/>
    <s v="8742030102119"/>
    <s v="3x25A"/>
    <n v="0"/>
    <s v="Nee"/>
    <s v="Ja"/>
    <s v=""/>
    <s v=""/>
    <s v=""/>
    <s v="CE02960509"/>
    <s v="EO002952"/>
    <s v="Gem de Bilt 2022 WHH"/>
    <s v=""/>
    <n v="1"/>
  </r>
  <r>
    <x v="7"/>
    <x v="7"/>
    <s v="30286795"/>
    <s v="O32397362"/>
    <x v="0"/>
    <s v="O32397364"/>
    <s v="O32528568"/>
    <x v="1078"/>
    <d v="2021-01-01T00:00:00"/>
    <x v="0"/>
    <s v="Ja"/>
    <s v="Factureerbaar"/>
    <s v="In bedrijf"/>
    <s v="Koudelaan"/>
    <s v="15"/>
    <s v="THV"/>
    <s v="3749 AM"/>
    <s v="LAGE VUURSCHE"/>
    <s v="E1B"/>
    <s v="Elek"/>
    <s v="Kleinverbruik"/>
    <s v="JRL Jaarlijks"/>
    <s v="Ja"/>
    <s v="Administratief aan"/>
    <s v="Voorschotten toegelaten"/>
    <s v="E_DVK - Profielklik"/>
    <d v="2022-01-06T00:00:00"/>
    <n v="160"/>
    <n v="182"/>
    <m/>
    <m/>
    <m/>
    <n v="0"/>
    <n v="160"/>
    <n v="18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UDELAAN 15 THV    - LAGE VUURSCHE"/>
    <s v="Groep op factuurstrc"/>
    <s v="13592721"/>
    <m/>
    <s v=""/>
    <s v="Stedin Netbeheer Utrecht"/>
    <s v="871687400000002254"/>
    <s v="0"/>
    <s v="8742030102119"/>
    <s v="3x25A"/>
    <n v="0"/>
    <s v="Nee"/>
    <s v="Ja"/>
    <s v=""/>
    <s v=""/>
    <s v=""/>
    <s v="CE02960510"/>
    <s v="EO002952"/>
    <s v="Gem de Bilt 2022 WHH"/>
    <s v=""/>
    <n v="1"/>
  </r>
  <r>
    <x v="7"/>
    <x v="7"/>
    <s v="30286795"/>
    <s v="O32397362"/>
    <x v="0"/>
    <s v="O32397364"/>
    <s v="O32528569"/>
    <x v="1079"/>
    <d v="2021-01-01T00:00:00"/>
    <x v="0"/>
    <s v="Ja"/>
    <s v="Factureerbaar"/>
    <s v="In bedrijf"/>
    <s v="Spoorlaan"/>
    <s v="41"/>
    <s v="BIJ"/>
    <s v="3721 PA"/>
    <s v="BILTHOVEN"/>
    <s v="E1B"/>
    <s v="Elek"/>
    <s v="Kleinverbruik"/>
    <s v="JRL Jaarlijks"/>
    <s v="Ja"/>
    <s v="Administratief aan"/>
    <s v="Voorschotten toegelaten"/>
    <s v="E_DVK - Profielklik"/>
    <d v="2022-01-06T00:00:00"/>
    <n v="173"/>
    <n v="195"/>
    <m/>
    <m/>
    <m/>
    <n v="0"/>
    <n v="173"/>
    <n v="195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SPOORLAAN 41 BIJ    - BILTHOVEN"/>
    <s v="Groep op factuurstrc"/>
    <s v="89238495"/>
    <m/>
    <s v=""/>
    <s v="Stedin Netbeheer Utrecht"/>
    <s v="871687400000002254"/>
    <s v="0"/>
    <s v="8742030102119"/>
    <s v="3x25A"/>
    <n v="0"/>
    <s v="Nee"/>
    <s v="Ja"/>
    <s v=""/>
    <s v=""/>
    <s v=""/>
    <s v="CE02960511"/>
    <s v="EO002952"/>
    <s v="Gem de Bilt 2022 WHH"/>
    <s v=""/>
    <n v="1"/>
  </r>
  <r>
    <x v="7"/>
    <x v="7"/>
    <s v="30286795"/>
    <s v="O32397362"/>
    <x v="0"/>
    <s v="O32397364"/>
    <s v="O32528570"/>
    <x v="1080"/>
    <d v="2021-01-01T00:00:00"/>
    <x v="0"/>
    <s v="Ja"/>
    <s v="Factureerbaar"/>
    <s v="In bedrijf"/>
    <s v="Bisschopsweg"/>
    <s v="1"/>
    <s v="BY"/>
    <s v="3732 HW"/>
    <s v="DE BILT"/>
    <s v="E1B"/>
    <s v="Elek"/>
    <s v="Kleinverbruik"/>
    <s v="JRL Jaarlijks"/>
    <s v="Ja"/>
    <s v="Administratief aan"/>
    <s v="Voorschotten toegelaten"/>
    <s v="E_DVK - Profielklik"/>
    <d v="2022-01-05T00:00:00"/>
    <n v="274"/>
    <n v="169"/>
    <m/>
    <m/>
    <m/>
    <n v="0"/>
    <n v="274"/>
    <n v="16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ISSCHOPSWEG 1 BY     - DE BILT"/>
    <s v="Groep op factuurstrc"/>
    <s v="88904238"/>
    <m/>
    <s v=""/>
    <s v="Stedin Netbeheer Utrecht"/>
    <s v="871687400000002254"/>
    <s v="0"/>
    <s v="8742030102119"/>
    <s v="3x25A"/>
    <n v="0"/>
    <s v="Nee"/>
    <s v="Ja"/>
    <s v=""/>
    <s v=""/>
    <s v=""/>
    <s v="CE02960512"/>
    <s v="EO002952"/>
    <s v="Gem de Bilt 2022 WHH"/>
    <s v=""/>
    <n v="1"/>
  </r>
  <r>
    <x v="7"/>
    <x v="7"/>
    <s v="30286795"/>
    <s v="O32397362"/>
    <x v="0"/>
    <s v="O32397364"/>
    <s v="O32528571"/>
    <x v="1081"/>
    <d v="2021-01-01T00:00:00"/>
    <x v="0"/>
    <s v="Ja"/>
    <s v="Factureerbaar"/>
    <s v="In bedrijf"/>
    <s v="Bunnikseweg"/>
    <s v="63"/>
    <s v="BY"/>
    <s v="3732 HV"/>
    <s v="DE BILT"/>
    <s v="E1B"/>
    <s v="Elek"/>
    <s v="Kleinverbruik"/>
    <s v="JRL Jaarlijks"/>
    <s v="Ja"/>
    <s v="Administratief aan"/>
    <s v="Voorschotten toegelaten"/>
    <s v="E_DVK - Profielklik"/>
    <d v="2022-01-06T00:00:00"/>
    <n v="62"/>
    <n v="58"/>
    <m/>
    <m/>
    <m/>
    <n v="0"/>
    <n v="62"/>
    <n v="5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NNIKSEWEG 63 BY     - DE BILT"/>
    <s v="Groep op factuurstrc"/>
    <s v="87497574"/>
    <m/>
    <s v=""/>
    <s v="Stedin Netbeheer Utrecht"/>
    <s v="871687400000002254"/>
    <s v="0"/>
    <s v="8742030102119"/>
    <s v="3x25A"/>
    <n v="0"/>
    <s v="Nee"/>
    <s v="Ja"/>
    <s v=""/>
    <s v=""/>
    <s v=""/>
    <s v="CE02960513"/>
    <s v="EO002952"/>
    <s v="Gem de Bilt 2022 WHH"/>
    <s v=""/>
    <n v="1"/>
  </r>
  <r>
    <x v="7"/>
    <x v="7"/>
    <s v="30286795"/>
    <s v="O32397362"/>
    <x v="0"/>
    <s v="O32397364"/>
    <s v="O32528572"/>
    <x v="1082"/>
    <d v="2021-01-01T00:00:00"/>
    <x v="0"/>
    <s v="Ja"/>
    <s v="Factureerbaar"/>
    <s v="In bedrijf"/>
    <s v="Bunnikseweg"/>
    <s v="6"/>
    <s v="BY"/>
    <s v="3732 HV"/>
    <s v="DE BILT"/>
    <s v="E1B"/>
    <s v="Elek"/>
    <s v="Kleinverbruik"/>
    <s v="JRL Jaarlijks"/>
    <s v="Ja"/>
    <s v="Administratief aan"/>
    <s v="Voorschotten toegelaten"/>
    <s v="E_DVK - Profielklik"/>
    <d v="2022-01-04T00:00:00"/>
    <n v="169"/>
    <n v="178"/>
    <m/>
    <m/>
    <m/>
    <n v="0"/>
    <n v="169"/>
    <n v="17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NNIKSEWEG 6 BY     - DE BILT"/>
    <s v="Groep op factuurstrc"/>
    <s v="86815769"/>
    <m/>
    <s v=""/>
    <s v="Stedin Netbeheer Utrecht"/>
    <s v="871687400000002254"/>
    <s v="0"/>
    <s v="8742030102119"/>
    <s v="3x25A"/>
    <n v="0"/>
    <s v="Nee"/>
    <s v="Ja"/>
    <s v=""/>
    <s v=""/>
    <s v=""/>
    <s v="CE02960514"/>
    <s v="EO002952"/>
    <s v="Gem de Bilt 2022 WHH"/>
    <s v=""/>
    <n v="1"/>
  </r>
  <r>
    <x v="7"/>
    <x v="7"/>
    <s v="30286795"/>
    <s v="O32397362"/>
    <x v="0"/>
    <s v="O32397364"/>
    <s v="O32528573"/>
    <x v="1083"/>
    <d v="2021-01-01T00:00:00"/>
    <x v="0"/>
    <s v="Ja"/>
    <s v="Factureerbaar"/>
    <s v="In bedrijf"/>
    <s v="Oude Bunnikseweg"/>
    <s v="3"/>
    <s v="BY"/>
    <s v="3732 GP"/>
    <s v="DE BILT"/>
    <s v="E1B"/>
    <s v="Elek"/>
    <s v="Kleinverbruik"/>
    <s v="JRL Jaarlijks"/>
    <s v="Ja"/>
    <s v="Administratief aan"/>
    <s v="Voorschotten toegelaten"/>
    <s v="E_DVK - Profielklik"/>
    <d v="2022-01-06T00:00:00"/>
    <n v="36"/>
    <n v="22"/>
    <m/>
    <m/>
    <m/>
    <n v="0"/>
    <n v="36"/>
    <n v="2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OUDE BUNNIKSEWEG 3 BY     - DE BILT"/>
    <s v="Groep op factuurstrc"/>
    <s v="89394267"/>
    <m/>
    <s v=""/>
    <s v="Stedin Netbeheer Utrecht"/>
    <s v="871687400000002254"/>
    <s v="0"/>
    <s v="8742030102119"/>
    <s v="3x25A"/>
    <n v="0"/>
    <s v="Nee"/>
    <s v="Ja"/>
    <s v=""/>
    <s v=""/>
    <s v=""/>
    <s v="CE02960515"/>
    <s v="EO002952"/>
    <s v="Gem de Bilt 2022 WHH"/>
    <s v=""/>
    <n v="1"/>
  </r>
  <r>
    <x v="7"/>
    <x v="7"/>
    <s v="30286795"/>
    <s v="O32397362"/>
    <x v="0"/>
    <s v="O32397364"/>
    <s v="O32528574"/>
    <x v="1084"/>
    <d v="2021-01-01T00:00:00"/>
    <x v="0"/>
    <s v="Ja"/>
    <s v="Factureerbaar"/>
    <s v="In bedrijf"/>
    <s v="Blauwkapelseweg"/>
    <s v="69"/>
    <s v="TO"/>
    <s v="3731 EB"/>
    <s v="DE BILT"/>
    <s v="E1B"/>
    <s v="Elek"/>
    <s v="Kleinverbruik"/>
    <s v="JRL Jaarlijks"/>
    <s v="Ja"/>
    <s v="Administratief aan"/>
    <s v="Voorschotten toegelaten"/>
    <s v="E_DVK - Profielklik"/>
    <d v="2021-01-01T00:00:00"/>
    <n v="2286"/>
    <n v="2556"/>
    <n v="0"/>
    <n v="0"/>
    <m/>
    <n v="0"/>
    <n v="2304"/>
    <n v="257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LAUWKAPELSEWEG 69 TO     - DE BILT"/>
    <s v="Groep op factuurstrc"/>
    <s v="88902950"/>
    <m/>
    <s v=""/>
    <s v="Stedin Netbeheer Utrecht"/>
    <s v="871687400000002254"/>
    <s v="0"/>
    <s v="8742030102119"/>
    <s v="3x25A"/>
    <n v="0"/>
    <s v="Nee"/>
    <s v="Ja"/>
    <s v=""/>
    <s v=""/>
    <s v=""/>
    <s v="CE02960516"/>
    <s v="EO002952"/>
    <s v="Gem de Bilt 2022 WHH"/>
    <s v=""/>
    <n v="1"/>
  </r>
  <r>
    <x v="7"/>
    <x v="7"/>
    <s v="30286795"/>
    <s v="O32397362"/>
    <x v="0"/>
    <s v="O32397364"/>
    <s v="O32528575"/>
    <x v="1085"/>
    <d v="2021-01-01T00:00:00"/>
    <x v="0"/>
    <s v="Ja"/>
    <s v="Factureerbaar"/>
    <s v="In bedrijf"/>
    <s v="De Holle Bilt"/>
    <s v="1"/>
    <s v="BIJ"/>
    <s v="3732 HM"/>
    <s v="DE BILT"/>
    <s v="E1B"/>
    <s v="Elek"/>
    <s v="Kleinverbruik"/>
    <s v="JRL Jaarlijks"/>
    <s v="Ja"/>
    <s v="Administratief aan"/>
    <s v="Voorschotten toegelaten"/>
    <s v="E_DVK - Profielklik"/>
    <d v="2021-01-01T00:00:00"/>
    <n v="768"/>
    <n v="707"/>
    <n v="0"/>
    <n v="0"/>
    <m/>
    <n v="0"/>
    <n v="774"/>
    <n v="71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E HOLLE BILT 1 BIJ    - DE BILT"/>
    <s v="Groep op factuurstrc"/>
    <s v="87498129"/>
    <m/>
    <s v=""/>
    <s v="Stedin Netbeheer Utrecht"/>
    <s v="871687400000002254"/>
    <s v="0"/>
    <s v="8742030102119"/>
    <s v="3x25A"/>
    <n v="0"/>
    <s v="Nee"/>
    <s v="Ja"/>
    <s v=""/>
    <s v=""/>
    <s v=""/>
    <s v="CE02960517"/>
    <s v="EO002952"/>
    <s v="Gem de Bilt 2022 WHH"/>
    <s v=""/>
    <n v="1"/>
  </r>
  <r>
    <x v="7"/>
    <x v="7"/>
    <s v="30286795"/>
    <s v="O32397362"/>
    <x v="0"/>
    <s v="O32397364"/>
    <s v="O32528576"/>
    <x v="1086"/>
    <d v="2021-01-01T00:00:00"/>
    <x v="0"/>
    <s v="Ja"/>
    <s v="Factureerbaar"/>
    <s v="In bedrijf"/>
    <s v="Bunnikseweg"/>
    <s v="33"/>
    <s v="BIJ"/>
    <s v="3732 HV"/>
    <s v="DE BILT"/>
    <s v="E1B"/>
    <s v="Elek"/>
    <s v="Kleinverbruik"/>
    <s v="JRL Jaarlijks"/>
    <s v="Ja"/>
    <s v="Administratief aan"/>
    <s v="Voorschotten toegelaten"/>
    <s v="E_DVK - Profielklik"/>
    <d v="2021-01-01T00:00:00"/>
    <n v="1"/>
    <n v="1"/>
    <n v="0"/>
    <n v="0"/>
    <m/>
    <n v="0"/>
    <n v="1"/>
    <n v="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NNIKSEWEG 33 BIJ    - DE BILT"/>
    <s v="Groep op factuurstrc"/>
    <s v="89234292"/>
    <m/>
    <s v=""/>
    <s v="Stedin Netbeheer Utrecht"/>
    <s v="871687400000002254"/>
    <s v="0"/>
    <s v="8742030102119"/>
    <s v="3x25A"/>
    <n v="0"/>
    <s v="Nee"/>
    <s v="Ja"/>
    <s v=""/>
    <s v=""/>
    <s v=""/>
    <s v="CE02960518"/>
    <s v="EO002952"/>
    <s v="Gem de Bilt 2022 WHH"/>
    <s v=""/>
    <n v="1"/>
  </r>
  <r>
    <x v="7"/>
    <x v="7"/>
    <s v="30286795"/>
    <s v="O32397362"/>
    <x v="0"/>
    <s v="O32397364"/>
    <s v="O32528577"/>
    <x v="1087"/>
    <d v="2021-01-01T00:00:00"/>
    <x v="0"/>
    <s v="Ja"/>
    <s v="Factureerbaar"/>
    <s v="In bedrijf"/>
    <s v="Universiteitsweg"/>
    <s v="10"/>
    <s v="BIJ"/>
    <s v="3732 HX"/>
    <s v="DE BILT"/>
    <s v="E1B"/>
    <s v="Elek"/>
    <s v="Kleinverbruik"/>
    <s v="JRL Jaarlijks"/>
    <s v="Ja"/>
    <s v="Administratief aan"/>
    <s v="Voorschotten toegelaten"/>
    <s v="E_DVK - Profielklik"/>
    <d v="2022-01-06T00:00:00"/>
    <n v="58"/>
    <n v="49"/>
    <m/>
    <m/>
    <m/>
    <n v="0"/>
    <n v="58"/>
    <n v="4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NIVERSITEITSWEG 10 BIJ    - DE BILT"/>
    <s v="Groep op factuurstrc"/>
    <s v="89234458"/>
    <m/>
    <s v=""/>
    <s v="Stedin Netbeheer Utrecht"/>
    <s v="871687400000002254"/>
    <s v="0"/>
    <s v="8742030102119"/>
    <s v="3x25A"/>
    <n v="0"/>
    <s v="Nee"/>
    <s v="Ja"/>
    <s v=""/>
    <s v=""/>
    <s v=""/>
    <s v="CE02960519"/>
    <s v="EO002952"/>
    <s v="Gem de Bilt 2022 WHH"/>
    <s v=""/>
    <n v="1"/>
  </r>
  <r>
    <x v="7"/>
    <x v="7"/>
    <s v="30286795"/>
    <s v="O32397362"/>
    <x v="0"/>
    <s v="O32397364"/>
    <s v="O32528578"/>
    <x v="1088"/>
    <d v="2021-01-01T00:00:00"/>
    <x v="0"/>
    <s v="Ja"/>
    <s v="Factureerbaar"/>
    <s v="In bedrijf"/>
    <s v="Universiteitsweg"/>
    <s v="1"/>
    <s v="A NAAS"/>
    <s v="3752 HX"/>
    <s v="DE BILT"/>
    <s v="E1B"/>
    <s v="Elek"/>
    <s v="Kleinverbruik"/>
    <s v="JRL Jaarlijks"/>
    <s v="Ja"/>
    <s v="Administratief aan"/>
    <s v="Voorschotten toegelaten"/>
    <s v="E_DVK - Profielklik"/>
    <d v="2022-01-05T00:00:00"/>
    <n v="110"/>
    <n v="93"/>
    <m/>
    <m/>
    <m/>
    <n v="0"/>
    <n v="110"/>
    <n v="9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UNIVERSITEITSWEG 1 A NAAS - DE BILT"/>
    <s v="Groep op factuurstrc"/>
    <s v="88899986"/>
    <m/>
    <s v=""/>
    <s v="Stedin Netbeheer Utrecht"/>
    <s v="871687400000002254"/>
    <s v="0"/>
    <s v="8742030102119"/>
    <s v="3x25A"/>
    <n v="0"/>
    <s v="Nee"/>
    <s v="Ja"/>
    <s v=""/>
    <s v=""/>
    <s v=""/>
    <s v="CE02960520"/>
    <s v="EO002952"/>
    <s v="Gem de Bilt 2022 WHH"/>
    <s v=""/>
    <n v="1"/>
  </r>
  <r>
    <x v="7"/>
    <x v="7"/>
    <s v="30286795"/>
    <s v="O32397362"/>
    <x v="0"/>
    <s v="O32397364"/>
    <s v="O32528579"/>
    <x v="1089"/>
    <d v="2021-01-01T00:00:00"/>
    <x v="0"/>
    <s v="Ja"/>
    <s v="Factureerbaar"/>
    <s v="In bedrijf"/>
    <s v="Aanlegsteeg"/>
    <s v="17"/>
    <s v="BIJ"/>
    <s v="3738 CZ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29"/>
    <n v="16"/>
    <m/>
    <m/>
    <m/>
    <n v="0"/>
    <n v="29"/>
    <n v="1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AANLEGSTEEG 17 BIJ    - MAARTENSDIJK"/>
    <s v="Groep op factuurstrc"/>
    <s v="E0036003807508717"/>
    <m/>
    <s v=""/>
    <s v="Stedin Netbeheer Utrecht"/>
    <s v="871687400000002254"/>
    <s v="0"/>
    <s v="8742030102119"/>
    <s v="3x25A"/>
    <n v="0"/>
    <s v="Nee"/>
    <s v="Ja"/>
    <s v=""/>
    <s v=""/>
    <s v=""/>
    <s v="CE02960521"/>
    <s v="EO002952"/>
    <s v="Gem de Bilt 2022 WHH"/>
    <s v=""/>
    <n v="1"/>
  </r>
  <r>
    <x v="7"/>
    <x v="7"/>
    <s v="30286795"/>
    <s v="O32397362"/>
    <x v="0"/>
    <s v="O32397364"/>
    <s v="O32528580"/>
    <x v="1090"/>
    <d v="2021-01-01T00:00:00"/>
    <x v="0"/>
    <s v="Ja"/>
    <s v="Factureerbaar"/>
    <s v="In bedrijf"/>
    <s v="Blauwkapelseweg"/>
    <s v="85"/>
    <s v="THV"/>
    <s v="3731 EB"/>
    <s v="DE BILT"/>
    <s v="E1B"/>
    <s v="Elek"/>
    <s v="Kleinverbruik"/>
    <s v="JRL Jaarlijks"/>
    <s v="Ja"/>
    <s v="Administratief aan"/>
    <s v="Voorschotten toegelaten"/>
    <s v="E_DVK - Profielklik"/>
    <d v="2021-01-04T00:00:00"/>
    <n v="200"/>
    <n v="226"/>
    <m/>
    <m/>
    <m/>
    <n v="0"/>
    <n v="201"/>
    <n v="22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LAUWKAPELSEWEG 85 THV    - DE BILT"/>
    <s v="Groep op factuurstrc"/>
    <s v="87495497"/>
    <m/>
    <s v=""/>
    <s v="Stedin Netbeheer Utrecht"/>
    <s v="871687400000002254"/>
    <s v="0"/>
    <s v="8742030102119"/>
    <s v="3x25A"/>
    <n v="0"/>
    <s v="Nee"/>
    <s v="Ja"/>
    <s v=""/>
    <s v=""/>
    <s v=""/>
    <s v="CE02960522"/>
    <s v="EO002952"/>
    <s v="Gem de Bilt 2022 WHH"/>
    <s v=""/>
    <n v="1"/>
  </r>
  <r>
    <x v="7"/>
    <x v="7"/>
    <s v="30286795"/>
    <s v="O32397362"/>
    <x v="0"/>
    <s v="O32397364"/>
    <s v="O32528581"/>
    <x v="1091"/>
    <d v="2021-01-01T00:00:00"/>
    <x v="0"/>
    <s v="Ja"/>
    <s v="Factureerbaar"/>
    <s v="In bedrijf"/>
    <s v="Kanaaldijk"/>
    <s v="1"/>
    <s v="BIJ"/>
    <s v="3739 ND"/>
    <s v="HOLLANDSCHE RADING"/>
    <s v="E1B"/>
    <s v="Elek"/>
    <s v="Kleinverbruik"/>
    <s v="JRL Jaarlijks"/>
    <s v="Ja"/>
    <s v="Administratief aan"/>
    <s v="Voorschotten toegelaten"/>
    <s v="E_DVK - Profielklik"/>
    <d v="2022-01-05T00:00:00"/>
    <n v="545"/>
    <n v="518"/>
    <m/>
    <m/>
    <m/>
    <n v="0"/>
    <n v="545"/>
    <n v="51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ANAALDIJK 1 BIJ    - HOLLANDSCHE RADING"/>
    <s v="Groep op factuurstrc"/>
    <s v="89392191"/>
    <m/>
    <s v=""/>
    <s v="Stedin Netbeheer Utrecht"/>
    <s v="871687400000002254"/>
    <s v="0"/>
    <s v="8742030102119"/>
    <s v="3x25A"/>
    <n v="0"/>
    <s v="Nee"/>
    <s v="Ja"/>
    <s v=""/>
    <s v=""/>
    <s v=""/>
    <s v="CE02960523"/>
    <s v="EO002952"/>
    <s v="Gem de Bilt 2022 WHH"/>
    <s v=""/>
    <n v="1"/>
  </r>
  <r>
    <x v="7"/>
    <x v="7"/>
    <s v="30286795"/>
    <s v="O32397362"/>
    <x v="0"/>
    <s v="O32397364"/>
    <s v="O32528582"/>
    <x v="1092"/>
    <d v="2021-01-01T00:00:00"/>
    <x v="0"/>
    <s v="Ja"/>
    <s v="Factureerbaar"/>
    <s v="In bedrijf"/>
    <s v="Graaf Floris V Weg"/>
    <s v="43"/>
    <s v="T.H.V."/>
    <s v="3739 NC"/>
    <s v="HOLLANDSCHE RADING"/>
    <s v="E1B"/>
    <s v="Elek"/>
    <s v="Kleinverbruik"/>
    <s v="JRL Jaarlijks"/>
    <s v="Ja"/>
    <s v="Administratief aan"/>
    <s v="Voorschotten toegelaten"/>
    <s v="E_DVK - Profielklik"/>
    <d v="2022-01-05T00:00:00"/>
    <n v="98"/>
    <n v="94"/>
    <m/>
    <m/>
    <m/>
    <n v="0"/>
    <n v="98"/>
    <n v="9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AAF FLORIS V WEG 43 T.H.V. - HOLLANDSCHE RADING"/>
    <s v="Groep op factuurstrc"/>
    <s v="E0036004024309817"/>
    <m/>
    <s v=""/>
    <s v="Stedin Netbeheer Utrecht"/>
    <s v="871687400000002254"/>
    <s v="0"/>
    <s v="8742030102119"/>
    <s v="3x25A"/>
    <n v="0"/>
    <s v="Nee"/>
    <s v="Ja"/>
    <s v=""/>
    <s v=""/>
    <s v=""/>
    <s v="CE02960524"/>
    <s v="EO002952"/>
    <s v="Gem de Bilt 2022 WHH"/>
    <s v=""/>
    <n v="1"/>
  </r>
  <r>
    <x v="7"/>
    <x v="7"/>
    <s v="30286795"/>
    <s v="O32397362"/>
    <x v="0"/>
    <s v="O32397364"/>
    <s v="O32528583"/>
    <x v="1093"/>
    <d v="2021-01-01T00:00:00"/>
    <x v="0"/>
    <s v="Ja"/>
    <s v="Factureerbaar"/>
    <s v="In bedrijf"/>
    <s v="Graaf Floris V Weg"/>
    <s v="23"/>
    <s v="T.H.V."/>
    <s v="3739 NA"/>
    <s v="HOLLANDSCHE RADING"/>
    <s v="E1B"/>
    <s v="Elek"/>
    <s v="Kleinverbruik"/>
    <s v="JRL Jaarlijks"/>
    <s v="Ja"/>
    <s v="Administratief aan"/>
    <s v="Voorschotten toegelaten"/>
    <s v="E_DVK - Profielklik"/>
    <d v="2022-01-06T00:00:00"/>
    <n v="134"/>
    <n v="110"/>
    <m/>
    <m/>
    <m/>
    <n v="0"/>
    <n v="134"/>
    <n v="11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GRAAF FLORIS V WEG 23 T.H.V. - HOLLANDSCHE RADING"/>
    <s v="Groep op factuurstrc"/>
    <s v="13592719"/>
    <m/>
    <s v=""/>
    <s v="Stedin Netbeheer Utrecht"/>
    <s v="871687400000002254"/>
    <s v="0"/>
    <s v="8742030102119"/>
    <s v="3x25A"/>
    <n v="0"/>
    <s v="Nee"/>
    <s v="Ja"/>
    <s v=""/>
    <s v=""/>
    <s v=""/>
    <s v="CE02960525"/>
    <s v="EO002952"/>
    <s v="Gem de Bilt 2022 WHH"/>
    <s v=""/>
    <n v="1"/>
  </r>
  <r>
    <x v="7"/>
    <x v="7"/>
    <s v="30286795"/>
    <s v="O32397362"/>
    <x v="0"/>
    <s v="O32397364"/>
    <s v="O32528584"/>
    <x v="1094"/>
    <d v="2021-01-01T00:00:00"/>
    <x v="0"/>
    <s v="Ja"/>
    <s v="Factureerbaar"/>
    <s v="In bedrijf"/>
    <s v="Tolakkerweg"/>
    <s v="162"/>
    <s v="T.H.V."/>
    <s v="3739 JT"/>
    <s v="HOLLANDSCHE RADING"/>
    <s v="E1A"/>
    <s v="Elek"/>
    <s v="Kleinverbruik"/>
    <s v="JRL Jaarlijks"/>
    <s v="Nee"/>
    <s v=""/>
    <s v="Voorschotten toegelaten"/>
    <s v="E_DVK - Profielklik"/>
    <d v="2021-07-01T00:00:00"/>
    <n v="37"/>
    <n v="0"/>
    <m/>
    <m/>
    <m/>
    <n v="0"/>
    <n v="23"/>
    <n v="1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Tolakkerweg 162 T.H.V. - HOLLANDSCHE RADING"/>
    <s v="Groep op factuurstrc"/>
    <s v="83162009"/>
    <m/>
    <s v=""/>
    <s v="Stedin Netbeheer Utrecht"/>
    <s v="871687400000002254"/>
    <s v="0"/>
    <s v="8742030102119"/>
    <s v="3x25A"/>
    <n v="0"/>
    <s v="Nee"/>
    <s v="Ja"/>
    <s v=""/>
    <s v=""/>
    <s v=""/>
    <s v="CE02960526"/>
    <s v="EO002952"/>
    <s v="Gem de Bilt 2022 WHH"/>
    <s v=""/>
    <n v="1"/>
  </r>
  <r>
    <x v="7"/>
    <x v="7"/>
    <s v="30286795"/>
    <s v="O32397362"/>
    <x v="0"/>
    <s v="O32397364"/>
    <s v="O32528585"/>
    <x v="1095"/>
    <d v="2021-01-01T00:00:00"/>
    <x v="0"/>
    <s v="Ja"/>
    <s v="Factureerbaar"/>
    <s v="In bedrijf"/>
    <s v="Vuursche Steeg"/>
    <s v="39"/>
    <s v="NST"/>
    <s v="3723 MG"/>
    <s v="BILTHOVEN"/>
    <s v="E1B"/>
    <s v="Elek"/>
    <s v="Kleinverbruik"/>
    <s v="JRL Jaarlijks"/>
    <s v="Ja"/>
    <s v="Administratief aan"/>
    <s v="Voorschotten toegelaten"/>
    <s v="E_DVK - Profielklik"/>
    <d v="2021-07-09T00:00:00"/>
    <n v="50"/>
    <n v="44"/>
    <m/>
    <m/>
    <m/>
    <n v="0"/>
    <n v="50"/>
    <n v="4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UURSCHE STEEG 39 NST    - BILTHOVEN"/>
    <s v="Groep op factuurstrc"/>
    <s v="0013611812"/>
    <m/>
    <s v=""/>
    <s v="Stedin Netbeheer Utrecht"/>
    <s v="871687400000002254"/>
    <s v="0"/>
    <s v="8742030102119"/>
    <s v="3x25A"/>
    <n v="0"/>
    <s v="Nee"/>
    <s v="Ja"/>
    <s v=""/>
    <s v=""/>
    <s v=""/>
    <s v="CE02960527"/>
    <s v="EO002952"/>
    <s v="Gem de Bilt 2022 WHH"/>
    <s v=""/>
    <n v="1"/>
  </r>
  <r>
    <x v="7"/>
    <x v="7"/>
    <s v="30286795"/>
    <s v="O32397362"/>
    <x v="0"/>
    <s v="O32397364"/>
    <s v="O32528586"/>
    <x v="1096"/>
    <d v="2021-01-01T00:00:00"/>
    <x v="0"/>
    <s v="Ja"/>
    <s v="Factureerbaar"/>
    <s v="In bedrijf"/>
    <s v="Veldzichtstraat"/>
    <s v="1"/>
    <s v="T.H.V."/>
    <s v="3731 GH"/>
    <s v="DE BILT"/>
    <s v="E1B"/>
    <s v="Elek"/>
    <s v="Kleinverbruik"/>
    <s v="JRL Jaarlijks"/>
    <s v="Ja"/>
    <s v="Administratief aan"/>
    <s v="Voorschotten toegelaten"/>
    <s v="E_DVK - Profielklik"/>
    <d v="2022-01-05T00:00:00"/>
    <n v="134"/>
    <n v="112"/>
    <m/>
    <m/>
    <m/>
    <n v="0"/>
    <n v="142"/>
    <n v="11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ELDZICHTSTRAAT 1 T.H.V. - DE BILT"/>
    <s v="Groep op factuurstrc"/>
    <s v="89394893"/>
    <m/>
    <s v=""/>
    <s v="Stedin Netbeheer Utrecht"/>
    <s v="871687400000002254"/>
    <s v="0"/>
    <s v="8742030102119"/>
    <s v="3x25A"/>
    <n v="0"/>
    <s v="Nee"/>
    <s v="Ja"/>
    <s v=""/>
    <s v=""/>
    <s v=""/>
    <s v="CE02960528"/>
    <s v="EO002952"/>
    <s v="Gem de Bilt 2022 WHH"/>
    <s v=""/>
    <n v="1"/>
  </r>
  <r>
    <x v="7"/>
    <x v="7"/>
    <s v="30286795"/>
    <s v="O32397362"/>
    <x v="0"/>
    <s v="O32397364"/>
    <s v="O32528587"/>
    <x v="1097"/>
    <d v="2021-01-01T00:00:00"/>
    <x v="0"/>
    <s v="Ja"/>
    <s v="Factureerbaar"/>
    <s v="In bedrijf"/>
    <s v="Maartensdijkseweg"/>
    <s v="1"/>
    <s v="T.H.V."/>
    <s v="3723 MC"/>
    <s v="BILTHOVEN"/>
    <s v="E1B"/>
    <s v="Elek"/>
    <s v="Kleinverbruik"/>
    <s v="JRL Jaarlijks"/>
    <s v="Ja"/>
    <s v="Administratief aan"/>
    <s v="Voorschotten toegelaten"/>
    <s v="E_DVK - Profielklik"/>
    <d v="2022-01-05T00:00:00"/>
    <n v="174"/>
    <n v="147"/>
    <m/>
    <m/>
    <m/>
    <n v="0"/>
    <n v="174"/>
    <n v="14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MAARTENSDIJKSEWEG 1 T.H.V. - BILTHOVEN"/>
    <s v="Groep op factuurstrc"/>
    <s v="13611813"/>
    <m/>
    <s v=""/>
    <s v="Stedin Netbeheer Utrecht"/>
    <s v="871687400000002254"/>
    <s v="0"/>
    <s v="8742030102119"/>
    <s v="3x25A"/>
    <n v="0"/>
    <s v="Nee"/>
    <s v="Ja"/>
    <s v=""/>
    <s v=""/>
    <s v=""/>
    <s v="CE02960529"/>
    <s v="EO002952"/>
    <s v="Gem de Bilt 2022 WHH"/>
    <s v=""/>
    <n v="1"/>
  </r>
  <r>
    <x v="7"/>
    <x v="7"/>
    <s v="30286795"/>
    <s v="O32397362"/>
    <x v="0"/>
    <s v="O32397364"/>
    <s v="O32528588"/>
    <x v="1098"/>
    <d v="2021-01-01T00:00:00"/>
    <x v="0"/>
    <s v="Ja"/>
    <s v="Factureerbaar"/>
    <s v="In bedrijf"/>
    <s v="Maartensdijkseweg"/>
    <s v="8"/>
    <s v="T.H.V."/>
    <s v="3723 MC"/>
    <s v="BILTHOVEN"/>
    <s v="E1B"/>
    <s v="Elek"/>
    <s v="Kleinverbruik"/>
    <s v="JRL Jaarlijks"/>
    <s v="Ja"/>
    <s v="Administratief aan"/>
    <s v="Voorschotten toegelaten"/>
    <s v="E_DVK - Profielklik"/>
    <d v="2021-02-12T00:00:00"/>
    <n v="20"/>
    <n v="18"/>
    <m/>
    <m/>
    <m/>
    <n v="0"/>
    <n v="20"/>
    <n v="1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MAARTENSDIJKSEWEG 8 T.H.V. - BILTHOVEN"/>
    <s v="Groep op factuurstrc"/>
    <s v="89368391"/>
    <m/>
    <s v=""/>
    <s v="Stedin Netbeheer Utrecht"/>
    <s v="871687400000002254"/>
    <s v="0"/>
    <s v="8742030102119"/>
    <s v="3x25A"/>
    <n v="0"/>
    <s v="Nee"/>
    <s v="Ja"/>
    <s v=""/>
    <s v=""/>
    <s v=""/>
    <s v="CE02960530"/>
    <s v="EO002952"/>
    <s v="Gem de Bilt 2022 WHH"/>
    <s v=""/>
    <n v="1"/>
  </r>
  <r>
    <x v="7"/>
    <x v="7"/>
    <s v="30286795"/>
    <s v="O32397362"/>
    <x v="0"/>
    <s v="O32397364"/>
    <s v="O32528589"/>
    <x v="1099"/>
    <d v="2021-01-01T00:00:00"/>
    <x v="0"/>
    <s v="Ja"/>
    <s v="Factureerbaar"/>
    <s v="In bedrijf"/>
    <s v="Vuursche Steeg"/>
    <s v="1"/>
    <s v="T.H.V."/>
    <s v="3723 MG"/>
    <s v="BILTHOVEN"/>
    <s v="E1B"/>
    <s v="Elek"/>
    <s v="Kleinverbruik"/>
    <s v="JRL Jaarlijks"/>
    <s v="Ja"/>
    <s v="Administratief aan"/>
    <s v="Voorschotten toegelaten"/>
    <s v="E_DVK - Profielklik"/>
    <d v="2021-01-01T00:00:00"/>
    <n v="156"/>
    <n v="133"/>
    <n v="0"/>
    <n v="0"/>
    <m/>
    <n v="0"/>
    <n v="158"/>
    <n v="13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VUURSCHE STEEG 1 T.H.V. - BILTHOVEN"/>
    <s v="Groep op factuurstrc"/>
    <s v="87497217"/>
    <m/>
    <s v=""/>
    <s v="Stedin Netbeheer Utrecht"/>
    <s v="871687400000002254"/>
    <s v="0"/>
    <s v="8742030102119"/>
    <s v="3x25A"/>
    <n v="0"/>
    <s v="Nee"/>
    <s v="Ja"/>
    <s v=""/>
    <s v=""/>
    <s v=""/>
    <s v="CE02960531"/>
    <s v="EO002952"/>
    <s v="Gem de Bilt 2022 WHH"/>
    <s v=""/>
    <n v="1"/>
  </r>
  <r>
    <x v="7"/>
    <x v="7"/>
    <s v="30286795"/>
    <s v="O32397362"/>
    <x v="0"/>
    <s v="O32397364"/>
    <s v="O32528590"/>
    <x v="1100"/>
    <d v="2021-01-01T00:00:00"/>
    <x v="0"/>
    <s v="Ja"/>
    <s v="Factureerbaar"/>
    <s v="In bedrijf"/>
    <s v="Maartensdijkseweg"/>
    <s v="13"/>
    <s v="T.H.V."/>
    <s v="3723 MC"/>
    <s v="BILTHOVEN"/>
    <s v="E1B"/>
    <s v="Elek"/>
    <s v="Kleinverbruik"/>
    <s v="JRL Jaarlijks"/>
    <s v="Ja"/>
    <s v="Administratief aan"/>
    <s v="Voorschotten toegelaten"/>
    <s v="E_DVK - Profielklik"/>
    <d v="2021-01-20T00:00:00"/>
    <n v="257"/>
    <n v="240"/>
    <m/>
    <m/>
    <m/>
    <n v="0"/>
    <n v="257"/>
    <n v="240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MAARTENSDIJKSEWEG 13 T.H.V. - BILTHOVEN"/>
    <s v="Groep op factuurstrc"/>
    <s v="13592696"/>
    <m/>
    <s v=""/>
    <s v="Stedin Netbeheer Utrecht"/>
    <s v="871687400000002254"/>
    <s v="0"/>
    <s v="8742030102119"/>
    <s v="3x25A"/>
    <n v="0"/>
    <s v="Nee"/>
    <s v="Ja"/>
    <s v=""/>
    <s v=""/>
    <s v=""/>
    <s v="CE02960532"/>
    <s v="EO002952"/>
    <s v="Gem de Bilt 2022 WHH"/>
    <s v=""/>
    <n v="1"/>
  </r>
  <r>
    <x v="7"/>
    <x v="7"/>
    <s v="30286795"/>
    <s v="O32397362"/>
    <x v="0"/>
    <s v="O32397364"/>
    <s v="O32528591"/>
    <x v="1101"/>
    <d v="2021-01-01T00:00:00"/>
    <x v="0"/>
    <s v="Ja"/>
    <s v="Factureerbaar"/>
    <s v="In bedrijf"/>
    <s v="Beukenburgerlaan"/>
    <s v="28"/>
    <s v="BIJ"/>
    <s v="3737 MK"/>
    <s v="GROENEKAN"/>
    <s v="E1B"/>
    <s v="Elek"/>
    <s v="Kleinverbruik"/>
    <s v="JRL Jaarlijks"/>
    <s v="Ja"/>
    <s v="Administratief aan"/>
    <s v="Voorschotten toegelaten"/>
    <s v="E_DVK - Profielklik"/>
    <d v="2022-01-05T00:00:00"/>
    <n v="89"/>
    <n v="59"/>
    <m/>
    <m/>
    <m/>
    <n v="0"/>
    <n v="89"/>
    <n v="5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EUKENBURGERLAAN 28 BIJ    - GROENEKAN"/>
    <s v="Groep op factuurstrc"/>
    <s v="89394065"/>
    <m/>
    <s v=""/>
    <s v="Stedin Netbeheer Utrecht"/>
    <s v="871687400000002254"/>
    <s v="0"/>
    <s v="8742030102119"/>
    <s v="3x25A"/>
    <n v="0"/>
    <s v="Nee"/>
    <s v="Ja"/>
    <s v=""/>
    <s v=""/>
    <s v=""/>
    <s v="CE02960533"/>
    <s v="EO002952"/>
    <s v="Gem de Bilt 2022 WHH"/>
    <s v=""/>
    <n v="1"/>
  </r>
  <r>
    <x v="7"/>
    <x v="7"/>
    <s v="30286795"/>
    <s v="O32397362"/>
    <x v="0"/>
    <s v="O32397364"/>
    <s v="O32528592"/>
    <x v="1102"/>
    <d v="2021-01-01T00:00:00"/>
    <x v="0"/>
    <s v="Ja"/>
    <s v="Factureerbaar"/>
    <s v="In bedrijf"/>
    <s v="Beukenburgerlaan"/>
    <s v="59"/>
    <s v="BIJ"/>
    <s v="3737 MK"/>
    <s v="GROENEKAN"/>
    <s v="E1B"/>
    <s v="Elek"/>
    <s v="Kleinverbruik"/>
    <s v="JRL Jaarlijks"/>
    <s v="Ja"/>
    <s v="Administratief aan"/>
    <s v="Voorschotten toegelaten"/>
    <s v="E_DVK - Profielklik"/>
    <d v="2022-01-06T00:00:00"/>
    <n v="161"/>
    <n v="144"/>
    <m/>
    <m/>
    <m/>
    <n v="0"/>
    <n v="161"/>
    <n v="14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EUKENBURGERLAAN 59 BIJ    - GROENEKAN"/>
    <s v="Groep op factuurstrc"/>
    <s v="13592708"/>
    <m/>
    <s v=""/>
    <s v="Stedin Netbeheer Utrecht"/>
    <s v="871687400000002254"/>
    <s v="0"/>
    <s v="8742030102119"/>
    <s v="3x25A"/>
    <n v="0"/>
    <s v="Nee"/>
    <s v="Ja"/>
    <s v=""/>
    <s v=""/>
    <s v=""/>
    <s v="CE02960534"/>
    <s v="EO002952"/>
    <s v="Gem de Bilt 2022 WHH"/>
    <s v=""/>
    <n v="1"/>
  </r>
  <r>
    <x v="7"/>
    <x v="7"/>
    <s v="30286795"/>
    <s v="O32397362"/>
    <x v="0"/>
    <s v="O32397364"/>
    <s v="O32528593"/>
    <x v="1103"/>
    <d v="2021-01-01T00:00:00"/>
    <x v="0"/>
    <s v="Ja"/>
    <s v="Factureerbaar"/>
    <s v="In bedrijf"/>
    <s v="Beukenburgerlaan"/>
    <s v="64"/>
    <s v="BIJ"/>
    <s v="3737 MK"/>
    <s v="GROENEKAN"/>
    <s v="E1B"/>
    <s v="Elek"/>
    <s v="Kleinverbruik"/>
    <s v="JRL Jaarlijks"/>
    <s v="Ja"/>
    <s v="Administratief aan"/>
    <s v="Voorschotten toegelaten"/>
    <s v="E_DVK - Profielklik"/>
    <d v="2021-01-01T00:00:00"/>
    <n v="1"/>
    <n v="1"/>
    <n v="0"/>
    <n v="0"/>
    <m/>
    <n v="0"/>
    <n v="1"/>
    <n v="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EUKENBURGERLAAN 64 BIJ    - GROENEKAN"/>
    <s v="Groep op factuurstrc"/>
    <s v="88898433"/>
    <m/>
    <s v=""/>
    <s v="Stedin Netbeheer Utrecht"/>
    <s v="871687400000002254"/>
    <s v="0"/>
    <s v="8742030102119"/>
    <s v="3x25A"/>
    <n v="0"/>
    <s v="Nee"/>
    <s v="Ja"/>
    <s v=""/>
    <s v=""/>
    <s v=""/>
    <s v="CE02960535"/>
    <s v="EO002952"/>
    <s v="Gem de Bilt 2022 WHH"/>
    <s v=""/>
    <n v="1"/>
  </r>
  <r>
    <x v="7"/>
    <x v="7"/>
    <s v="30286795"/>
    <s v="O32397362"/>
    <x v="0"/>
    <s v="O32397364"/>
    <s v="O32528594"/>
    <x v="1104"/>
    <d v="2021-01-01T00:00:00"/>
    <x v="0"/>
    <s v="Ja"/>
    <s v="Factureerbaar"/>
    <s v="In bedrijf"/>
    <s v="Koudelaan"/>
    <s v="5"/>
    <s v="BIJ"/>
    <s v="3723 ME"/>
    <s v="BILTHOVEN"/>
    <s v="E1B"/>
    <s v="Elek"/>
    <s v="Kleinverbruik"/>
    <s v="JRL Jaarlijks"/>
    <s v="Ja"/>
    <s v="Administratief aan"/>
    <s v="Voorschotten toegelaten"/>
    <s v="E_DVK - Profielklik"/>
    <d v="2022-01-06T00:00:00"/>
    <n v="68"/>
    <n v="69"/>
    <m/>
    <m/>
    <m/>
    <n v="0"/>
    <n v="68"/>
    <n v="6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UDELAAN 5 BIJ    - BILTHOVEN"/>
    <s v="Groep op factuurstrc"/>
    <s v="87500325"/>
    <m/>
    <s v=""/>
    <s v="Stedin Netbeheer Utrecht"/>
    <s v="871687400000002254"/>
    <s v="0"/>
    <s v="8742030102119"/>
    <s v="3x25A"/>
    <n v="0"/>
    <s v="Nee"/>
    <s v="Ja"/>
    <s v=""/>
    <s v=""/>
    <s v=""/>
    <s v="CE02960536"/>
    <s v="EO002952"/>
    <s v="Gem de Bilt 2022 WHH"/>
    <s v=""/>
    <n v="1"/>
  </r>
  <r>
    <x v="7"/>
    <x v="7"/>
    <s v="30286795"/>
    <s v="O32397362"/>
    <x v="0"/>
    <s v="O32397364"/>
    <s v="O32528595"/>
    <x v="1105"/>
    <d v="2021-01-01T00:00:00"/>
    <x v="0"/>
    <s v="Ja"/>
    <s v="Factureerbaar"/>
    <s v="In bedrijf"/>
    <s v="Koudelaan"/>
    <s v="23"/>
    <s v="BIJ"/>
    <s v="3723 ME"/>
    <s v="BILTHOVEN"/>
    <s v="E1B"/>
    <s v="Elek"/>
    <s v="Kleinverbruik"/>
    <s v="JRL Jaarlijks"/>
    <s v="Ja"/>
    <s v="Administratief aan"/>
    <s v="Voorschotten toegelaten"/>
    <s v="E_DVK - Profielklik"/>
    <d v="2021-01-01T00:00:00"/>
    <n v="23"/>
    <n v="26"/>
    <n v="0"/>
    <n v="0"/>
    <m/>
    <n v="0"/>
    <n v="23"/>
    <n v="2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UDELAAN 23 BIJ    - BILTHOVEN"/>
    <s v="Groep op factuurstrc"/>
    <s v="89439272"/>
    <m/>
    <s v=""/>
    <s v="Stedin Netbeheer Utrecht"/>
    <s v="871687400000002254"/>
    <s v="0"/>
    <s v="8742030102119"/>
    <s v="3x25A"/>
    <n v="0"/>
    <s v="Nee"/>
    <s v="Ja"/>
    <s v=""/>
    <s v=""/>
    <s v=""/>
    <s v="CE02960537"/>
    <s v="EO002952"/>
    <s v="Gem de Bilt 2022 WHH"/>
    <s v=""/>
    <n v="1"/>
  </r>
  <r>
    <x v="7"/>
    <x v="7"/>
    <s v="30286795"/>
    <s v="O32397362"/>
    <x v="0"/>
    <s v="O32397364"/>
    <s v="O32528596"/>
    <x v="1106"/>
    <d v="2021-01-01T00:00:00"/>
    <x v="0"/>
    <s v="Ja"/>
    <s v="Factureerbaar"/>
    <s v="In bedrijf"/>
    <s v="Maartensdijkseweg"/>
    <s v="3"/>
    <s v="BIJ"/>
    <s v="3723 MC"/>
    <s v="BILTHOVEN"/>
    <s v="E1B"/>
    <s v="Elek"/>
    <s v="Kleinverbruik"/>
    <s v="JRL Jaarlijks"/>
    <s v="Ja"/>
    <s v="Administratief aan"/>
    <s v="Voorschotten toegelaten"/>
    <s v="E_DVK - Profielklik"/>
    <d v="2022-01-06T00:00:00"/>
    <n v="13"/>
    <n v="9"/>
    <m/>
    <m/>
    <m/>
    <n v="0"/>
    <n v="13"/>
    <n v="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MAARTENSDIJKSEWEG 3 BIJ    - BILTHOVEN"/>
    <s v="Groep op factuurstrc"/>
    <s v="E0044006980259517"/>
    <m/>
    <s v=""/>
    <s v="Stedin Netbeheer Utrecht"/>
    <s v="871687400000002254"/>
    <s v="0"/>
    <s v="8742030102119"/>
    <s v="3x25A"/>
    <n v="0"/>
    <s v="Nee"/>
    <s v="Ja"/>
    <s v=""/>
    <s v=""/>
    <s v=""/>
    <s v="CE02960538"/>
    <s v="EO002952"/>
    <s v="Gem de Bilt 2022 WHH"/>
    <s v=""/>
    <n v="1"/>
  </r>
  <r>
    <x v="7"/>
    <x v="7"/>
    <s v="30286795"/>
    <s v="O32397362"/>
    <x v="0"/>
    <s v="O32397364"/>
    <s v="O32528597"/>
    <x v="1107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1040"/>
    <n v="560"/>
    <m/>
    <m/>
    <m/>
    <n v="0"/>
    <n v="1600"/>
    <n v="0"/>
    <n v="0"/>
    <n v="0"/>
    <n v="0"/>
    <s v="FAS2989963"/>
    <s v="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7"/>
    <x v="7"/>
    <s v="30286795"/>
    <s v="O32397362"/>
    <x v="0"/>
    <s v="O32397364"/>
    <s v="O32528598"/>
    <x v="1108"/>
    <d v="2021-01-01T00:00:00"/>
    <x v="0"/>
    <s v="Ja"/>
    <s v="Factureerbaar"/>
    <s v="In bedrijf"/>
    <s v="Dwarsweg"/>
    <s v="7"/>
    <s v="BIJ"/>
    <s v="3723 BB"/>
    <s v="BILTHOVEN"/>
    <s v="E1B"/>
    <s v="Elek"/>
    <s v="Kleinverbruik"/>
    <s v="JRL Jaarlijks"/>
    <s v="Ja"/>
    <s v="Administratief aan"/>
    <s v="Voorschotten toegelaten"/>
    <s v="E_DVK - Profielklik"/>
    <d v="2022-01-06T00:00:00"/>
    <n v="110"/>
    <n v="58"/>
    <m/>
    <m/>
    <m/>
    <n v="0"/>
    <n v="110"/>
    <n v="5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WARSWEG 7 BIJ    - BILTHOVEN"/>
    <s v="Groep op factuurstrc"/>
    <s v="87501295"/>
    <m/>
    <s v=""/>
    <s v="Stedin Netbeheer Utrecht"/>
    <s v="871687400000002254"/>
    <s v="0"/>
    <s v="8742030102119"/>
    <s v="3x25A"/>
    <n v="0"/>
    <s v="Nee"/>
    <s v="Ja"/>
    <s v=""/>
    <s v=""/>
    <s v=""/>
    <s v="CE02960539"/>
    <s v="EO002952"/>
    <s v="Gem de Bilt 2022 WHH"/>
    <s v=""/>
    <n v="1"/>
  </r>
  <r>
    <x v="7"/>
    <x v="7"/>
    <s v="30286795"/>
    <s v="O32397362"/>
    <x v="0"/>
    <s v="O32397364"/>
    <s v="O32528599"/>
    <x v="1109"/>
    <d v="2021-01-01T00:00:00"/>
    <x v="0"/>
    <s v="Ja"/>
    <s v="Factureerbaar"/>
    <s v="In bedrijf"/>
    <s v="Planetenbaan"/>
    <s v="59"/>
    <s v="217"/>
    <s v="3721 LA"/>
    <s v="BILTHOVEN"/>
    <s v="E2B"/>
    <s v="Elek"/>
    <s v="Kleinverbruik"/>
    <s v="JRL Jaarlijks"/>
    <s v="Ja"/>
    <s v="Administratief aan"/>
    <s v="Voorschotten toegelaten"/>
    <s v="E_DVK - Profielklik"/>
    <d v="2021-07-09T00:00:00"/>
    <n v="6662"/>
    <n v="754"/>
    <m/>
    <m/>
    <m/>
    <n v="0"/>
    <n v="6613"/>
    <n v="750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Planetenbaan 14 59-217 - BILTHOVEN"/>
    <s v="Groep op factuurstrc"/>
    <s v="89235662"/>
    <m/>
    <s v=""/>
    <s v="Stedin Netbeheer Utrecht"/>
    <s v="871687400000002254"/>
    <s v="0"/>
    <s v="8742030105110"/>
    <s v="3x63A"/>
    <n v="0"/>
    <s v="Nee"/>
    <s v="Ja"/>
    <s v=""/>
    <s v=""/>
    <s v=""/>
    <s v="CE02960540"/>
    <s v="EO002951"/>
    <s v="Gem de Bilt 2022 Marktkasten"/>
    <s v=""/>
    <n v="1"/>
  </r>
  <r>
    <x v="7"/>
    <x v="7"/>
    <s v="30286795"/>
    <s v="O32397362"/>
    <x v="0"/>
    <s v="O32397364"/>
    <s v="O32528600"/>
    <x v="1110"/>
    <d v="2021-01-01T00:00:00"/>
    <x v="0"/>
    <s v="Ja"/>
    <s v="Factureerbaar"/>
    <s v="In bedrijf"/>
    <s v="Kleppermanweg"/>
    <s v="1"/>
    <s v="BIJ"/>
    <s v="3615 CH"/>
    <s v="WESTBROEK"/>
    <s v="E1B"/>
    <s v="Elek"/>
    <s v="Kleinverbruik"/>
    <s v="JRL Jaarlijks"/>
    <s v="Ja"/>
    <s v="Administratief aan"/>
    <s v="Voorschotten toegelaten"/>
    <s v="E_DVK - Profielklik"/>
    <d v="2021-12-09T00:00:00"/>
    <n v="35"/>
    <n v="34"/>
    <m/>
    <m/>
    <m/>
    <n v="0"/>
    <n v="38"/>
    <n v="3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LEPPERMANWEG 1 BIJ    - WESTBROEK"/>
    <s v="Groep op factuurstrc"/>
    <s v="89242293"/>
    <m/>
    <s v=""/>
    <s v="Stedin Netbeheer Utrecht"/>
    <s v="871687400000002254"/>
    <s v="0"/>
    <s v="8742030102119"/>
    <s v="3x25A"/>
    <n v="0"/>
    <s v="Nee"/>
    <s v="Ja"/>
    <s v=""/>
    <s v=""/>
    <s v=""/>
    <s v="CE02960541"/>
    <s v="EO002952"/>
    <s v="Gem de Bilt 2022 WHH"/>
    <s v=""/>
    <n v="1"/>
  </r>
  <r>
    <x v="7"/>
    <x v="7"/>
    <s v="30286795"/>
    <s v="O32397362"/>
    <x v="0"/>
    <s v="O32397364"/>
    <s v="O32528601"/>
    <x v="1111"/>
    <d v="2021-01-01T00:00:00"/>
    <x v="0"/>
    <s v="Ja"/>
    <s v="Factureerbaar"/>
    <s v="In bedrijf"/>
    <s v="Noordweg"/>
    <s v="2"/>
    <s v="A THV"/>
    <s v="3732 HT"/>
    <s v="DE BILT"/>
    <s v="E1B"/>
    <s v="Elek"/>
    <s v="Kleinverbruik"/>
    <s v="JRL Jaarlijks"/>
    <s v="Ja"/>
    <s v="Administratief aan"/>
    <s v="Voorschotten toegelaten"/>
    <s v="E_DVK - Profielklik"/>
    <d v="2021-09-24T00:00:00"/>
    <n v="86"/>
    <n v="73"/>
    <m/>
    <m/>
    <m/>
    <n v="0"/>
    <n v="108"/>
    <n v="28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E0054007775161320"/>
    <m/>
    <s v=""/>
    <s v="Stedin Netbeheer Utrecht"/>
    <s v="871687400000002254"/>
    <s v="0"/>
    <s v="8742030102119"/>
    <s v="3x25A"/>
    <n v="0"/>
    <s v="Nee"/>
    <s v="Ja"/>
    <s v=""/>
    <s v=""/>
    <s v=""/>
    <s v="CE02960542"/>
    <s v="EO002952"/>
    <s v="Gem de Bilt 2022 WHH"/>
    <s v=""/>
    <n v="1"/>
  </r>
  <r>
    <x v="7"/>
    <x v="7"/>
    <s v="30286795"/>
    <s v="O32397362"/>
    <x v="0"/>
    <s v="O32397364"/>
    <s v="O32528602"/>
    <x v="1112"/>
    <d v="2021-01-01T00:00:00"/>
    <x v="0"/>
    <s v="Ja"/>
    <s v="Factureerbaar"/>
    <s v="In bedrijf"/>
    <s v="De Holle Bilt"/>
    <s v="1"/>
    <s v="BIJ"/>
    <s v="3732 HM"/>
    <s v="DE BILT"/>
    <s v="E1A"/>
    <s v="Elek"/>
    <s v="Kleinverbruik"/>
    <s v="JRL Jaarlijks"/>
    <s v="Nee"/>
    <s v=""/>
    <s v="Voorschotten toegelaten"/>
    <s v="E_DVK - Profielklik"/>
    <d v="2021-07-01T00:00:00"/>
    <n v="3000"/>
    <n v="0"/>
    <m/>
    <m/>
    <m/>
    <n v="0"/>
    <n v="2308"/>
    <n v="701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E HOLLE BILT 1 BIJ    - DE BILT"/>
    <s v="Groep op factuurstrc"/>
    <s v="0085028604"/>
    <m/>
    <s v=""/>
    <s v="Stedin Netbeheer Utrecht"/>
    <s v="871687400000002254"/>
    <s v="0"/>
    <s v="8742030102119"/>
    <s v="3x25A"/>
    <n v="0"/>
    <s v="Nee"/>
    <s v="Ja"/>
    <s v=""/>
    <s v=""/>
    <s v=""/>
    <s v="CE02960543"/>
    <s v="EO002952"/>
    <s v="Gem de Bilt 2022 WHH"/>
    <s v=""/>
    <n v="1"/>
  </r>
  <r>
    <x v="7"/>
    <x v="7"/>
    <s v="30286795"/>
    <s v="O32397362"/>
    <x v="0"/>
    <s v="O32397364"/>
    <s v="O32528603"/>
    <x v="1113"/>
    <d v="2021-01-01T00:00:00"/>
    <x v="0"/>
    <s v="Ja"/>
    <s v="Factureerbaar"/>
    <s v="In bedrijf"/>
    <s v="Dierenriem"/>
    <s v="6"/>
    <s v="NST"/>
    <s v="3738 TR"/>
    <s v="MAARTENSDIJK"/>
    <s v="E1B"/>
    <s v="Elek"/>
    <s v="Kleinverbruik"/>
    <s v="JRL Jaarlijks"/>
    <s v="Ja"/>
    <s v="Administratief aan"/>
    <s v="Voorschotten toegelaten"/>
    <s v="E_DVK - Profielklik"/>
    <d v="2022-01-05T00:00:00"/>
    <n v="3"/>
    <n v="4"/>
    <m/>
    <m/>
    <m/>
    <n v="0"/>
    <n v="3"/>
    <n v="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IERENRIEM 6 NST    - MAARTENSDIJK"/>
    <s v="Groep op factuurstrc"/>
    <s v="89233600"/>
    <m/>
    <s v=""/>
    <s v="Stedin Netbeheer Utrecht"/>
    <s v="871687400000002254"/>
    <s v="0"/>
    <s v="8742030102119"/>
    <s v="3x25A"/>
    <n v="0"/>
    <s v="Nee"/>
    <s v="Ja"/>
    <s v=""/>
    <s v=""/>
    <s v=""/>
    <s v="CE02960544"/>
    <s v="EO002952"/>
    <s v="Gem de Bilt 2022 WHH"/>
    <s v=""/>
    <n v="1"/>
  </r>
  <r>
    <x v="7"/>
    <x v="7"/>
    <s v="30286795"/>
    <s v="O32397362"/>
    <x v="0"/>
    <s v="O32397364"/>
    <s v="O32528604"/>
    <x v="1114"/>
    <d v="2021-01-01T00:00:00"/>
    <x v="0"/>
    <s v="Ja"/>
    <s v="Factureerbaar"/>
    <s v="In bedrijf"/>
    <s v="Doctor Welfferweg"/>
    <s v="46"/>
    <s v="B NST"/>
    <s v="3615 AP"/>
    <s v="WESTBROEK"/>
    <s v="E1B"/>
    <s v="Elek"/>
    <s v="Kleinverbruik"/>
    <s v="JRL Jaarlijks"/>
    <s v="Ja"/>
    <s v="Administratief aan"/>
    <s v="Voorschotten toegelaten"/>
    <s v="E_DVK - Profielklik"/>
    <d v="2021-02-12T00:00:00"/>
    <n v="45"/>
    <n v="48"/>
    <m/>
    <m/>
    <m/>
    <n v="0"/>
    <n v="44"/>
    <n v="4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OCTOR WELFFERWEG 46 B NST  - WESTBROEK"/>
    <s v="Groep op factuurstrc"/>
    <s v="89240700"/>
    <m/>
    <s v=""/>
    <s v="Stedin Netbeheer Utrecht"/>
    <s v="871687400000002254"/>
    <s v="0"/>
    <s v="8742030102119"/>
    <s v="3x25A"/>
    <n v="0"/>
    <s v="Nee"/>
    <s v="Ja"/>
    <s v=""/>
    <s v=""/>
    <s v=""/>
    <s v="CE02960545"/>
    <s v="EO002952"/>
    <s v="Gem de Bilt 2022 WHH"/>
    <s v=""/>
    <n v="1"/>
  </r>
  <r>
    <x v="7"/>
    <x v="7"/>
    <s v="30286795"/>
    <s v="O32397362"/>
    <x v="0"/>
    <s v="O32397364"/>
    <s v="O32528605"/>
    <x v="1115"/>
    <d v="2021-01-01T00:00:00"/>
    <x v="0"/>
    <s v="Ja"/>
    <s v="Factureerbaar"/>
    <s v="In bedrijf"/>
    <s v="Burg Huydecoperweg"/>
    <s v="1"/>
    <s v="NST"/>
    <s v="3615 AC"/>
    <s v="WESTBROEK"/>
    <s v="E1B"/>
    <s v="Elek"/>
    <s v="Kleinverbruik"/>
    <s v="JRL Jaarlijks"/>
    <s v="Ja"/>
    <s v="Administratief aan"/>
    <s v="Voorschotten toegelaten"/>
    <s v="E_DVK - Profielklik"/>
    <d v="2022-01-04T00:00:00"/>
    <n v="66"/>
    <n v="61"/>
    <m/>
    <m/>
    <m/>
    <n v="0"/>
    <n v="87"/>
    <n v="7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BURG HUYDECOPERWEG 1 NST    - WESTBROEK"/>
    <s v="Groep op factuurstrc"/>
    <s v="E0067005844634521"/>
    <m/>
    <s v=""/>
    <s v="Stedin Netbeheer Utrecht"/>
    <s v="871687400000002254"/>
    <s v="0"/>
    <s v="8742030102119"/>
    <s v="3x25A"/>
    <n v="0"/>
    <s v="Nee"/>
    <s v="Ja"/>
    <s v=""/>
    <s v=""/>
    <s v=""/>
    <s v="CE02960546"/>
    <s v="EO002952"/>
    <s v="Gem de Bilt 2022 WHH"/>
    <s v=""/>
    <n v="1"/>
  </r>
  <r>
    <x v="7"/>
    <x v="7"/>
    <s v="30286795"/>
    <s v="O32397362"/>
    <x v="0"/>
    <s v="O32397364"/>
    <s v="O32528606"/>
    <x v="1116"/>
    <d v="2021-01-01T00:00:00"/>
    <x v="0"/>
    <s v="Ja"/>
    <s v="Factureerbaar"/>
    <s v="In bedrijf"/>
    <s v="Korte Boslaan"/>
    <s v="20"/>
    <s v="NABIJ"/>
    <s v="3722 BB"/>
    <s v="BILTHOVEN"/>
    <s v="E2B"/>
    <s v="Elek"/>
    <s v="Kleinverbruik"/>
    <s v="JRL Jaarlijks"/>
    <s v="Ja"/>
    <s v="Administratief aan"/>
    <s v="Voorschotten toegelaten"/>
    <s v="E_DVK - Profielklik"/>
    <d v="2021-01-01T00:00:00"/>
    <n v="210"/>
    <n v="250"/>
    <n v="0"/>
    <n v="0"/>
    <m/>
    <n v="0"/>
    <n v="211"/>
    <n v="25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KORTE BOSLAAN 20 NABIJ  - BILTHOVEN"/>
    <s v="Groep op factuurstrc"/>
    <s v="E0044006843065117"/>
    <m/>
    <s v=""/>
    <s v="Stedin Netbeheer Utrecht"/>
    <s v="871687400000002254"/>
    <s v="0"/>
    <s v="8742030104113"/>
    <s v="3x50A"/>
    <n v="0"/>
    <s v="Nee"/>
    <s v="Ja"/>
    <s v=""/>
    <s v=""/>
    <s v=""/>
    <s v="CE02960547"/>
    <s v="EO002952"/>
    <s v="Gem de Bilt 2022 WHH"/>
    <s v=""/>
    <n v="1"/>
  </r>
  <r>
    <x v="7"/>
    <x v="7"/>
    <s v="30286795"/>
    <s v="O32397362"/>
    <x v="0"/>
    <s v="O32397364"/>
    <s v="O32528607"/>
    <x v="1117"/>
    <d v="2021-01-01T00:00:00"/>
    <x v="0"/>
    <s v="Ja"/>
    <s v="Factureerbaar"/>
    <s v="In bedrijf"/>
    <s v="Nieuwe Weteringseweg"/>
    <s v="139"/>
    <s v="TO"/>
    <s v="3737 MG"/>
    <s v="GROENEKAN"/>
    <s v="E1B"/>
    <s v="Elek"/>
    <s v="Kleinverbruik"/>
    <s v="JRL Jaarlijks"/>
    <s v="Ja"/>
    <s v="Administratief aan"/>
    <s v="Voorschotten toegelaten"/>
    <s v="E_DVK - Profielklik"/>
    <d v="2022-04-11T00:00:00"/>
    <n v="1147"/>
    <n v="1083"/>
    <m/>
    <m/>
    <m/>
    <n v="0"/>
    <n v="1195"/>
    <n v="994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NIEUWE WETERINGSEWEG 139 TO     - GROENEKAN"/>
    <s v="Groep op factuurstrc"/>
    <s v="90643150"/>
    <m/>
    <s v=""/>
    <s v="Stedin Netbeheer Utrecht"/>
    <s v="871687400000002254"/>
    <s v="0"/>
    <s v="8742030102119"/>
    <s v="3x25A"/>
    <n v="0"/>
    <s v="Nee"/>
    <s v="Ja"/>
    <s v=""/>
    <s v=""/>
    <s v=""/>
    <s v="CE02960548"/>
    <s v="EO002952"/>
    <s v="Gem de Bilt 2022 WHH"/>
    <s v=""/>
    <n v="1"/>
  </r>
  <r>
    <x v="7"/>
    <x v="7"/>
    <s v="30286795"/>
    <s v="O32397362"/>
    <x v="0"/>
    <s v="O32397364"/>
    <s v="O32528608"/>
    <x v="1118"/>
    <d v="2021-01-01T00:00:00"/>
    <x v="0"/>
    <s v="Ja"/>
    <s v="Factureerbaar"/>
    <s v="In bedrijf"/>
    <s v="Tolakkerweg"/>
    <s v="138"/>
    <s v="NST"/>
    <s v="3739 JT"/>
    <s v="HOLLANDSCHE RADING"/>
    <s v="E1B"/>
    <s v="Elek"/>
    <s v="Kleinverbruik"/>
    <s v="JRL Jaarlijks"/>
    <s v="Ja"/>
    <s v="Administratief aan"/>
    <s v="Voorschotten toegelaten"/>
    <s v="E_DVK - Profielklik"/>
    <d v="2021-01-01T00:00:00"/>
    <n v="46"/>
    <n v="37"/>
    <n v="0"/>
    <n v="0"/>
    <m/>
    <n v="0"/>
    <n v="46"/>
    <n v="37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TOLAKKERWEG 138 NST    - HOLLANDSCHE RADING"/>
    <s v="Groep op factuurstrc"/>
    <s v="91001804"/>
    <m/>
    <s v=""/>
    <s v="Stedin Netbeheer Utrecht"/>
    <s v="871687400000002254"/>
    <s v="0"/>
    <s v="8742030102119"/>
    <s v="3x25A"/>
    <n v="0"/>
    <s v="Nee"/>
    <s v="Ja"/>
    <s v=""/>
    <s v=""/>
    <s v=""/>
    <s v="CE02960549"/>
    <s v="EO002952"/>
    <s v="Gem de Bilt 2022 WHH"/>
    <s v=""/>
    <n v="1"/>
  </r>
  <r>
    <x v="7"/>
    <x v="7"/>
    <s v="30286795"/>
    <s v="O32397362"/>
    <x v="0"/>
    <s v="O32397364"/>
    <s v="O32528609"/>
    <x v="1119"/>
    <d v="2021-01-01T00:00:00"/>
    <x v="0"/>
    <s v="Ja"/>
    <s v="Factureerbaar"/>
    <s v="In bedrijf"/>
    <s v="Rembrandtlaan"/>
    <s v="39"/>
    <s v="BIJ"/>
    <s v="3723 BG"/>
    <s v="BILTHOVEN"/>
    <s v="E1B"/>
    <s v="Elek"/>
    <s v="Kleinverbruik"/>
    <s v="JRL Jaarlijks"/>
    <s v="Ja"/>
    <s v="Administratief aan"/>
    <s v="Voorschotten toegelaten"/>
    <s v="E_DVK - Profielklik"/>
    <d v="2022-01-06T00:00:00"/>
    <n v="39"/>
    <n v="43"/>
    <m/>
    <m/>
    <m/>
    <n v="0"/>
    <n v="39"/>
    <n v="43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REMBRANDTLAAN 39 BIJ    - BILTHOVEN"/>
    <s v="Groep op factuurstrc"/>
    <s v="91001739"/>
    <m/>
    <s v=""/>
    <s v="Stedin Netbeheer Utrecht"/>
    <s v="871687400000002254"/>
    <s v="0"/>
    <s v="8742030102119"/>
    <s v="3x25A"/>
    <n v="0"/>
    <s v="Nee"/>
    <s v="Ja"/>
    <s v=""/>
    <s v=""/>
    <s v=""/>
    <s v="CE02960550"/>
    <s v="EO002952"/>
    <s v="Gem de Bilt 2022 WHH"/>
    <s v=""/>
    <n v="1"/>
  </r>
  <r>
    <x v="7"/>
    <x v="7"/>
    <s v="30286795"/>
    <s v="O32397362"/>
    <x v="0"/>
    <s v="O32397364"/>
    <s v="O32528610"/>
    <x v="1120"/>
    <d v="2021-01-01T00:00:00"/>
    <x v="0"/>
    <s v="Ja"/>
    <s v="Factureerbaar"/>
    <s v="In bedrijf"/>
    <s v="Dennenlaan"/>
    <s v="57"/>
    <s v="TO"/>
    <s v="3739 KM"/>
    <s v="HOLLANDSCHE RADING"/>
    <s v="E1A"/>
    <s v="Elek"/>
    <s v="Kleinverbruik"/>
    <s v="JRL Jaarlijks"/>
    <s v="Nee"/>
    <s v=""/>
    <s v="Voorschotten toegelaten"/>
    <s v="E_DVK - Profielklik"/>
    <d v="2021-07-01T00:00:00"/>
    <n v="2854"/>
    <n v="0"/>
    <m/>
    <m/>
    <m/>
    <n v="0"/>
    <n v="2326"/>
    <n v="53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DENNENLAAN 57 TO     - HOLLANDSCHE RADING"/>
    <s v="Groep op factuurstrc"/>
    <s v="46759372"/>
    <m/>
    <s v=""/>
    <s v="Stedin Netbeheer Utrecht"/>
    <s v="871687400000002254"/>
    <s v="0"/>
    <s v="8742030102119"/>
    <s v="3x25A"/>
    <n v="0"/>
    <s v="Nee"/>
    <s v="Ja"/>
    <s v=""/>
    <s v=""/>
    <s v=""/>
    <s v="CE02960551"/>
    <s v="EO002952"/>
    <s v="Gem de Bilt 2022 WHH"/>
    <s v=""/>
    <n v="1"/>
  </r>
  <r>
    <x v="7"/>
    <x v="7"/>
    <s v="30286795"/>
    <s v="O32397362"/>
    <x v="0"/>
    <s v="O32397364"/>
    <s v="O32528611"/>
    <x v="1121"/>
    <d v="2021-01-01T00:00:00"/>
    <x v="0"/>
    <s v="Ja"/>
    <s v="Factureerbaar"/>
    <s v="In bedrijf"/>
    <s v="HESSENWEG"/>
    <s v="111"/>
    <s v="T/O DR"/>
    <s v="3731 JE"/>
    <s v="DE BIL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64"/>
    <s v="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2"/>
    <x v="1122"/>
    <d v="2021-01-01T00:00:00"/>
    <x v="0"/>
    <s v="Ja"/>
    <s v="Factureerbaar"/>
    <s v="In bedrijf"/>
    <s v="HESSENWEG"/>
    <s v="88"/>
    <s v="T/O DR"/>
    <s v="3731 JL"/>
    <s v="DE BIL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65"/>
    <s v="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3"/>
    <x v="1123"/>
    <d v="2021-01-01T00:00:00"/>
    <x v="0"/>
    <s v="Ja"/>
    <s v="Factureerbaar"/>
    <s v="In bedrijf"/>
    <s v="Emmalaan"/>
    <s v="10"/>
    <s v="T/O DR"/>
    <s v="3732 GM"/>
    <s v="DE BIL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14"/>
    <s v="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4"/>
    <x v="1124"/>
    <d v="2021-01-01T00:00:00"/>
    <x v="0"/>
    <s v="Ja"/>
    <s v="Factureerbaar"/>
    <s v="In bedrijf"/>
    <s v="Emmaplein"/>
    <s v="14"/>
    <s v="T/O DR"/>
    <s v="3722 AD"/>
    <s v="BILT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22"/>
    <s v="Gemeente De Bilt Infosysteem OV - Elektra KV"/>
    <s v="K20041475"/>
    <s v="Gemeente de Bilt"/>
    <s v=""/>
    <s v="Postbus 300 3720 AH BILTHOVEN"/>
    <s v=""/>
    <s v="OV"/>
    <s v="NL52BNGH0285001132"/>
    <s v="132"/>
    <s v="D30"/>
    <s v="3M"/>
    <s v=""/>
    <s v="Emmaplein 14 TO - BILTHOV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5"/>
    <x v="1125"/>
    <d v="2021-01-01T00:00:00"/>
    <x v="0"/>
    <s v="Ja"/>
    <s v="Factureerbaar"/>
    <s v="In bedrijf"/>
    <s v="Emmaplein"/>
    <s v="1"/>
    <s v="T/O DR"/>
    <s v="3722 AC"/>
    <s v="BILT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989962"/>
    <s v="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6"/>
    <x v="1126"/>
    <d v="2021-01-01T00:00:00"/>
    <x v="0"/>
    <s v="Ja"/>
    <s v="Factureerbaar"/>
    <s v="In bedrijf"/>
    <s v="2e Brandenburgerweg"/>
    <s v="72"/>
    <s v="T/O DR"/>
    <s v="3721 CJ"/>
    <s v="BILT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22"/>
    <s v="Gemeente De Bilt Infosysteem OV - Elektra KV"/>
    <s v="K20041475"/>
    <s v="Gemeente de Bilt"/>
    <s v=""/>
    <s v="Postbus 300 3720 AH BILTHOVEN"/>
    <s v=""/>
    <s v="OV"/>
    <s v="NL52BNGH0285001132"/>
    <s v="132"/>
    <s v="D30"/>
    <s v="3M"/>
    <s v=""/>
    <s v="2e Brandenburgerweg 72 TO - BILTHOV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7"/>
    <x v="1127"/>
    <d v="2021-01-01T00:00:00"/>
    <x v="0"/>
    <s v="Ja"/>
    <s v="Factureerbaar"/>
    <s v="In bedrijf"/>
    <s v="Francois Mauriacweg"/>
    <s v="43"/>
    <s v="T/O DR"/>
    <s v="3731 BA"/>
    <s v="DE BILT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22"/>
    <s v="Gemeente De Bilt Infosysteem OV - Elektra KV"/>
    <s v="K20041475"/>
    <s v="Gemeente de Bilt"/>
    <s v=""/>
    <s v="Postbus 300 3720 AH BILTHOVEN"/>
    <s v=""/>
    <s v="OV"/>
    <s v="NL52BNGH0285001132"/>
    <s v="132"/>
    <s v="D30"/>
    <s v="3M"/>
    <s v=""/>
    <s v="Francois Mauriacweg 43 TO - DE BIL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8"/>
    <x v="1128"/>
    <d v="2021-01-01T00:00:00"/>
    <x v="0"/>
    <s v="Ja"/>
    <s v="Factureerbaar"/>
    <s v="In bedrijf"/>
    <s v="Poolsterlaan"/>
    <s v="2"/>
    <s v="T/O DR"/>
    <s v="3721 HH"/>
    <s v="BILT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22"/>
    <s v="Gemeente De Bilt Infosysteem OV - Elektra KV"/>
    <s v="K20041475"/>
    <s v="Gemeente de Bilt"/>
    <s v=""/>
    <s v="Postbus 300 3720 AH BILTHOVEN"/>
    <s v=""/>
    <s v="OV"/>
    <s v="NL52BNGH0285001132"/>
    <s v="132"/>
    <s v="D30"/>
    <s v="3M"/>
    <s v=""/>
    <s v="Poolsterlaan  2 TO - BILTHOV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19"/>
    <x v="1129"/>
    <d v="2021-01-01T00:00:00"/>
    <x v="0"/>
    <s v="Ja"/>
    <s v="Factureerbaar"/>
    <s v="In bedrijf"/>
    <s v="Walnootlaan"/>
    <s v="2"/>
    <s v="T/O DR"/>
    <s v="3723 VH"/>
    <s v="BILTHOV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22"/>
    <s v="Gemeente De Bilt Infosysteem OV - Elektra KV"/>
    <s v="K20041475"/>
    <s v="Gemeente de Bilt"/>
    <s v=""/>
    <s v="Postbus 300 3720 AH BILTHOVEN"/>
    <s v=""/>
    <s v="OV"/>
    <s v="NL52BNGH0285001132"/>
    <s v="132"/>
    <s v="D30"/>
    <s v="3M"/>
    <s v=""/>
    <s v="Walnootlaan 2 TO - BILTHOV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20"/>
    <x v="1130"/>
    <d v="2021-01-01T00:00:00"/>
    <x v="0"/>
    <s v="Ja"/>
    <s v="Factureerbaar"/>
    <s v="In bedrijf"/>
    <s v="Eikensteeg"/>
    <s v="34"/>
    <s v="TO"/>
    <s v="3738 LD"/>
    <s v="MAARTENSDIJK"/>
    <s v="E1A"/>
    <s v="Elek"/>
    <s v="Kleinverbruik"/>
    <s v="JRL Jaarlijks"/>
    <s v="Nee"/>
    <s v=""/>
    <s v="Voorschotten toegelaten"/>
    <s v="E_DVK - Profielklik"/>
    <d v="2021-07-01T00:00:00"/>
    <n v="149"/>
    <n v="0"/>
    <m/>
    <m/>
    <m/>
    <n v="0"/>
    <n v="113"/>
    <n v="36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Eikensteeg 34 TO - MAARTENSDIJK"/>
    <s v="Groep op factuurstrc"/>
    <s v="0047254854"/>
    <m/>
    <s v=""/>
    <s v="Stedin Netbeheer Utrecht"/>
    <s v="871687400000002254"/>
    <s v="0"/>
    <s v="8742030102119"/>
    <s v="3x25A"/>
    <n v="0"/>
    <s v="Nee"/>
    <s v="Ja"/>
    <s v=""/>
    <s v=""/>
    <s v=""/>
    <s v="CE02960552"/>
    <s v="EO002952"/>
    <s v="Gem de Bilt 2022 WHH"/>
    <s v=""/>
    <n v="1"/>
  </r>
  <r>
    <x v="7"/>
    <x v="7"/>
    <s v="30286795"/>
    <s v="O32397362"/>
    <x v="0"/>
    <s v="O32397364"/>
    <s v="O32528621"/>
    <x v="1131"/>
    <d v="2021-01-01T00:00:00"/>
    <x v="0"/>
    <s v="Ja"/>
    <s v="Factureerbaar"/>
    <s v="In bedrijf"/>
    <s v="Dorpsstr Vo Steenstr"/>
    <s v="41"/>
    <s v="TO"/>
    <s v="3732 HH"/>
    <s v="DE BILT"/>
    <s v="E2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Dorpsstr vo Steenstr 41  - DE BILT"/>
    <s v="Groep op factuurstrc"/>
    <s v="13517858"/>
    <m/>
    <s v=""/>
    <s v="Stedin Netbeheer Utrecht"/>
    <s v="871687400000002254"/>
    <s v="0"/>
    <s v="8742030103116"/>
    <s v="3x35A"/>
    <n v="0"/>
    <s v="Nee"/>
    <s v="Ja"/>
    <s v=""/>
    <s v=""/>
    <s v=""/>
    <s v="CE02960553"/>
    <s v="EO002951"/>
    <s v="Gem de Bilt 2022 Marktkasten"/>
    <s v=""/>
    <n v="1"/>
  </r>
  <r>
    <x v="7"/>
    <x v="7"/>
    <s v="30286795"/>
    <s v="O32397362"/>
    <x v="0"/>
    <s v="O32397364"/>
    <s v="O32528622"/>
    <x v="1132"/>
    <d v="2021-01-01T00:00:00"/>
    <x v="0"/>
    <s v="Ja"/>
    <s v="Factureerbaar"/>
    <s v="In bedrijf"/>
    <s v="Spoorlaan"/>
    <s v="2"/>
    <s v=""/>
    <s v="3721 PB"/>
    <s v="BILTHOVEN"/>
    <s v="E1B"/>
    <s v="Elek"/>
    <s v="Kleinverbruik"/>
    <s v="JRL Jaarlijks"/>
    <s v="Ja"/>
    <s v="Administratief aan"/>
    <s v="Voorschotten toegelaten"/>
    <s v="E_DVK - Profielklik"/>
    <d v="2022-03-19T00:00:00"/>
    <n v="447"/>
    <n v="778"/>
    <m/>
    <m/>
    <m/>
    <n v="0"/>
    <n v="400"/>
    <n v="772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Spoorlaan 2 TO - BILTHOVEN"/>
    <s v="Groep op factuurstrc"/>
    <s v="13792893"/>
    <m/>
    <s v=""/>
    <s v="Stedin Netbeheer Utrecht"/>
    <s v="871687400000002254"/>
    <s v="0"/>
    <s v="8742030102119"/>
    <s v="3x25A"/>
    <n v="0"/>
    <s v="Nee"/>
    <s v="Ja"/>
    <s v=""/>
    <s v=""/>
    <s v=""/>
    <s v="CE02960554"/>
    <s v="EO002950"/>
    <s v="Gem de Bilt 2022  VRI"/>
    <s v=""/>
    <n v="1"/>
  </r>
  <r>
    <x v="7"/>
    <x v="7"/>
    <s v="30286795"/>
    <s v="O32397391"/>
    <x v="1"/>
    <s v="O32397393"/>
    <s v="O32523965"/>
    <x v="1133"/>
    <d v="2021-01-01T00:00:00"/>
    <x v="0"/>
    <s v="Ja"/>
    <s v="Factureerbaar"/>
    <s v="In bedrijf"/>
    <s v="Groenekanseweg"/>
    <s v="149"/>
    <s v="31ZO"/>
    <s v="3731 AD"/>
    <s v="DE BILT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3 ABRI 37047"/>
    <s v="257255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66"/>
    <x v="1134"/>
    <d v="2021-01-01T00:00:00"/>
    <x v="0"/>
    <s v="Ja"/>
    <s v="Factureerbaar"/>
    <s v="In bedrijf"/>
    <s v="Vuurse Dreef"/>
    <s v="14"/>
    <s v="43ZW"/>
    <s v="3739 KT"/>
    <s v="HOLLANDSCHE RADING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40 ABRI 37048"/>
    <s v="2572552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67"/>
    <x v="1135"/>
    <d v="2021-01-01T00:00:00"/>
    <x v="0"/>
    <s v="Ja"/>
    <s v="Factureerbaar"/>
    <s v="In bedrijf"/>
    <s v="Blauwkapelseweg"/>
    <s v="78"/>
    <s v="11NO"/>
    <s v="3731 ED"/>
    <s v="DE BILT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3 ABRI 37049"/>
    <s v="2572552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68"/>
    <x v="1136"/>
    <d v="2021-01-01T00:00:00"/>
    <x v="0"/>
    <s v="Ja"/>
    <s v="Factureerbaar"/>
    <s v="In bedrijf"/>
    <s v="Soestdijkseweg Zuid"/>
    <s v="9"/>
    <s v="47NW"/>
    <s v="3732 HC"/>
    <s v="DE BILT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 ABRI 37050"/>
    <s v="2572553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69"/>
    <x v="1137"/>
    <d v="2021-01-01T00:00:00"/>
    <x v="0"/>
    <s v="Ja"/>
    <s v="Factureerbaar"/>
    <s v="In bedrijf"/>
    <s v="Professor Bronkhorstlaan"/>
    <s v="8"/>
    <s v="31ZO"/>
    <s v="3723 MB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0 ABRI 37053"/>
    <s v="2572554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0"/>
    <x v="1138"/>
    <d v="2021-01-01T00:00:00"/>
    <x v="0"/>
    <s v="Ja"/>
    <s v="Factureerbaar"/>
    <s v="In bedrijf"/>
    <s v="Leyenseweg"/>
    <s v="40"/>
    <s v="49NW"/>
    <s v="3721 BD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55 ABRI 37054"/>
    <s v="25725550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1"/>
    <x v="1139"/>
    <d v="2021-01-01T00:00:00"/>
    <x v="0"/>
    <s v="Ja"/>
    <s v="Factureerbaar"/>
    <s v="In bedrijf"/>
    <s v="Nachtegaallaan"/>
    <s v="24"/>
    <s v="22NW"/>
    <s v="3722 AB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8 ABRI 37056"/>
    <s v="2572555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2"/>
    <x v="1140"/>
    <d v="2021-01-01T00:00:00"/>
    <x v="0"/>
    <s v="Ja"/>
    <s v="Factureerbaar"/>
    <s v="In bedrijf"/>
    <s v="Soestdijkseweg Noord"/>
    <s v="303"/>
    <s v="20ZW"/>
    <s v="3723 HA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2 ABRI 37057"/>
    <s v="2572556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3"/>
    <x v="1141"/>
    <d v="2021-01-01T00:00:00"/>
    <x v="0"/>
    <s v="Ja"/>
    <s v="Factureerbaar"/>
    <s v="In bedrijf"/>
    <s v="Julianalaan"/>
    <s v="124"/>
    <s v="30ZO"/>
    <s v="3722 GT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63 ABRI 37058"/>
    <s v="25725571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4"/>
    <x v="1142"/>
    <d v="2021-01-01T00:00:00"/>
    <x v="0"/>
    <s v="Ja"/>
    <s v="Factureerbaar"/>
    <s v="In bedrijf"/>
    <s v="Gezichtslaan"/>
    <s v="115"/>
    <s v="140ZW"/>
    <s v="3723 GD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7 ABRI 37059"/>
    <s v="2572557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5"/>
    <x v="1143"/>
    <d v="2021-01-01T00:00:00"/>
    <x v="0"/>
    <s v="Ja"/>
    <s v="Factureerbaar"/>
    <s v="In bedrijf"/>
    <s v="Verhulstlaan"/>
    <s v="3"/>
    <s v="10NO"/>
    <s v="3723 JP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62 ABRI 37060"/>
    <s v="2572558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6"/>
    <x v="1144"/>
    <d v="2021-01-01T00:00:00"/>
    <x v="0"/>
    <s v="Ja"/>
    <s v="Factureerbaar"/>
    <s v="In bedrijf"/>
    <s v="Groenekanseweg"/>
    <s v="40"/>
    <s v="34ZO"/>
    <s v="3737 AG"/>
    <s v="GROENEKA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7 ABRI 37061"/>
    <s v="2572559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7"/>
    <x v="1145"/>
    <d v="2021-01-01T00:00:00"/>
    <x v="0"/>
    <s v="Ja"/>
    <s v="Factureerbaar"/>
    <s v="In bedrijf"/>
    <s v="Dorpsweg"/>
    <s v="23"/>
    <s v="56NO"/>
    <s v="3738 CA"/>
    <s v="MAARTENSDIJK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35 ABRI 37063"/>
    <s v="2572560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8"/>
    <x v="1146"/>
    <d v="2021-01-01T00:00:00"/>
    <x v="0"/>
    <s v="Ja"/>
    <s v="Factureerbaar"/>
    <s v="In bedrijf"/>
    <s v="Blauwkapelseweg"/>
    <s v="2"/>
    <s v="23NO"/>
    <s v="3731 EC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67 ABRI 37064"/>
    <s v="2572561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79"/>
    <x v="1147"/>
    <d v="2021-01-01T00:00:00"/>
    <x v="0"/>
    <s v="Ja"/>
    <s v="Factureerbaar"/>
    <s v="In bedrijf"/>
    <s v="Blauwkapelseweg"/>
    <s v="10"/>
    <s v="16NO"/>
    <s v="3731 EC"/>
    <s v="DE BILT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8 ABRI 37065"/>
    <s v="25725620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0"/>
    <x v="1148"/>
    <d v="2021-01-01T00:00:00"/>
    <x v="0"/>
    <s v="Ja"/>
    <s v="Factureerbaar"/>
    <s v="In bedrijf"/>
    <s v="Koperwieklaan"/>
    <s v="55"/>
    <s v="13ZO"/>
    <s v="3722 CC"/>
    <s v="BILTHOVEN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5 ABRI 37066"/>
    <s v="2572562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1"/>
    <x v="1149"/>
    <d v="2021-01-01T00:00:00"/>
    <x v="0"/>
    <s v="Ja"/>
    <s v="Factureerbaar"/>
    <s v="In bedrijf"/>
    <s v="Jan Van Eycklaan"/>
    <s v="8"/>
    <s v="36ZO"/>
    <s v="3723 BC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 ABRI 37067"/>
    <s v="2572563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2"/>
    <x v="1150"/>
    <d v="2021-01-01T00:00:00"/>
    <x v="0"/>
    <s v="Ja"/>
    <s v="Factureerbaar"/>
    <s v="In bedrijf"/>
    <s v="Hazelaar"/>
    <s v="12"/>
    <s v="18NW"/>
    <s v="3723 TN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695 ABRI 37068"/>
    <s v="25725641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3"/>
    <x v="1151"/>
    <d v="2021-01-01T00:00:00"/>
    <x v="0"/>
    <s v="Ja"/>
    <s v="Factureerbaar"/>
    <s v="In bedrijf"/>
    <s v="Berlagelaan"/>
    <s v="163"/>
    <s v="18ZW"/>
    <s v="3723 AC"/>
    <s v="BILTHOVEN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02 ABRI 37069"/>
    <s v="2572564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4"/>
    <x v="1152"/>
    <d v="2021-01-01T00:00:00"/>
    <x v="0"/>
    <s v="Ja"/>
    <s v="Factureerbaar"/>
    <s v="In bedrijf"/>
    <s v="Kromhoutkwartier"/>
    <s v="7"/>
    <s v="25NO"/>
    <s v="3723 AE"/>
    <s v="BILTHOVEN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7 ABRI 37070"/>
    <s v="257256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5"/>
    <x v="1153"/>
    <d v="2021-01-01T00:00:00"/>
    <x v="0"/>
    <s v="Ja"/>
    <s v="Factureerbaar"/>
    <s v="In bedrijf"/>
    <s v="Rietveldlaan"/>
    <s v="62"/>
    <s v="30ZO"/>
    <s v="3723 AX"/>
    <s v="BILTHOVEN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4 ABRI 37071"/>
    <s v="2572566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6"/>
    <x v="1154"/>
    <d v="2021-01-01T00:00:00"/>
    <x v="0"/>
    <s v="Ja"/>
    <s v="Factureerbaar"/>
    <s v="In bedrijf"/>
    <s v="Geertgen tot Sint Jansln"/>
    <s v="7"/>
    <s v="27NO"/>
    <s v="3723 CJ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3 ABRI 37072"/>
    <s v="2572566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8"/>
    <x v="1155"/>
    <d v="2021-01-01T00:00:00"/>
    <x v="0"/>
    <s v="Ja"/>
    <s v="Factureerbaar"/>
    <s v="In bedrijf"/>
    <s v="Hertenlaan"/>
    <s v="35"/>
    <s v="13NW"/>
    <s v="3721 DK"/>
    <s v="BILTHOVEN"/>
    <s v="E4A"/>
    <s v="Elek"/>
    <s v="Kleinverbruik"/>
    <s v="AND Anders bemeten"/>
    <s v="Nee"/>
    <s v=""/>
    <s v="Voorschotten toegelaten"/>
    <s v="E_DVK - Profielklik"/>
    <d v="2021-01-01T00:00:00"/>
    <n v="21"/>
    <n v="69"/>
    <n v="0"/>
    <n v="0"/>
    <m/>
    <n v="0"/>
    <n v="20"/>
    <n v="68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8 ABRI 37073"/>
    <s v="2572567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89"/>
    <x v="1156"/>
    <d v="2021-01-01T00:00:00"/>
    <x v="0"/>
    <s v="Ja"/>
    <s v="Factureerbaar"/>
    <s v="In bedrijf"/>
    <s v="Pluvierenlaan"/>
    <s v="67"/>
    <s v="29NW"/>
    <s v="3721 RB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 ABRI 37074"/>
    <s v="2572568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0"/>
    <x v="1157"/>
    <d v="2021-01-01T00:00:00"/>
    <x v="0"/>
    <s v="Ja"/>
    <s v="Factureerbaar"/>
    <s v="In bedrijf"/>
    <s v="Melkweg"/>
    <s v="8"/>
    <s v="34NW"/>
    <s v="3721 RG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5 ABRI 37075"/>
    <s v="25725690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1"/>
    <x v="1158"/>
    <d v="2021-01-01T00:00:00"/>
    <x v="0"/>
    <s v="Ja"/>
    <s v="Factureerbaar"/>
    <s v="In bedrijf"/>
    <s v="Melkweg"/>
    <s v="5"/>
    <s v="38ZO"/>
    <s v="3721 RG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29 ABRI 37080"/>
    <s v="2572569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2"/>
    <x v="1159"/>
    <d v="2021-01-01T00:00:00"/>
    <x v="0"/>
    <s v="Ja"/>
    <s v="Factureerbaar"/>
    <s v="In bedrijf"/>
    <s v="Halleylaan"/>
    <s v="2"/>
    <s v="6NW"/>
    <s v="3721 TH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 ABRI 37081"/>
    <s v="2572570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3"/>
    <x v="1160"/>
    <d v="2021-01-01T00:00:00"/>
    <x v="0"/>
    <s v="Ja"/>
    <s v="Factureerbaar"/>
    <s v="In bedrijf"/>
    <s v="Planetenbaan"/>
    <s v="695"/>
    <s v="16NO"/>
    <s v="3721 KW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8 ABRI 37082"/>
    <s v="25725711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4"/>
    <x v="1161"/>
    <d v="2021-01-01T00:00:00"/>
    <x v="0"/>
    <s v="Ja"/>
    <s v="Factureerbaar"/>
    <s v="In bedrijf"/>
    <s v="Groenekanseweg"/>
    <s v="102"/>
    <s v="14NO"/>
    <s v="3731 AJ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9 ABRI 37083"/>
    <s v="2572571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5"/>
    <x v="1162"/>
    <d v="2021-01-01T00:00:00"/>
    <x v="0"/>
    <s v="Ja"/>
    <s v="Factureerbaar"/>
    <s v="In bedrijf"/>
    <s v="Dr. Letteplein"/>
    <s v="17"/>
    <s v="20ZW"/>
    <s v="3731 JR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445 ABRI 37084"/>
    <s v="2572572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7"/>
    <x v="1163"/>
    <d v="2021-01-01T00:00:00"/>
    <x v="0"/>
    <s v="Ja"/>
    <s v="Factureerbaar"/>
    <s v="In bedrijf"/>
    <s v="Dr. Letteplein"/>
    <s v="4"/>
    <s v="14NO"/>
    <s v="3731 JS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319 ABRI 37085"/>
    <s v="2572573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3999"/>
    <x v="1164"/>
    <d v="2021-01-01T00:00:00"/>
    <x v="0"/>
    <s v="Ja"/>
    <s v="Factureerbaar"/>
    <s v="In bedrijf"/>
    <s v="Laan 1813"/>
    <s v="23"/>
    <s v="57NW"/>
    <s v="3732 XN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 ABRI 37086"/>
    <s v="2572573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0"/>
    <x v="1165"/>
    <d v="2021-01-01T00:00:00"/>
    <x v="0"/>
    <s v="Ja"/>
    <s v="Factureerbaar"/>
    <s v="In bedrijf"/>
    <s v="Professor Bronkhorstlaan"/>
    <s v="8"/>
    <s v="45ZO"/>
    <s v="3723 MB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06 ABRI 37087"/>
    <s v="2572574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1"/>
    <x v="1166"/>
    <d v="2021-01-01T00:00:00"/>
    <x v="0"/>
    <s v="Ja"/>
    <s v="Factureerbaar"/>
    <s v="In bedrijf"/>
    <s v="Emmaplein"/>
    <s v="1"/>
    <s v="27ZW"/>
    <s v="3722 AC"/>
    <s v="BILTHOVEN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57 ABRI 37088"/>
    <s v="2572575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2"/>
    <x v="1167"/>
    <d v="2021-01-01T00:00:00"/>
    <x v="0"/>
    <s v="Ja"/>
    <s v="Factureerbaar"/>
    <s v="In bedrijf"/>
    <s v="Francois Mauriacweg"/>
    <s v="25"/>
    <s v="21NO"/>
    <s v="3731 CP"/>
    <s v="DE BILT"/>
    <s v="E4A"/>
    <s v="Elek"/>
    <s v="Kleinverbruik"/>
    <s v="AND Anders bemeten"/>
    <s v="Nee"/>
    <s v=""/>
    <s v="Voorschotten toegelaten"/>
    <s v="E_DVK - Profielklik"/>
    <d v="2021-01-01T00:00:00"/>
    <n v="221"/>
    <n v="710"/>
    <n v="0"/>
    <n v="0"/>
    <m/>
    <n v="0"/>
    <n v="220"/>
    <n v="71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20 ABRI 37089"/>
    <s v="25725760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3"/>
    <x v="1168"/>
    <d v="2021-01-01T00:00:00"/>
    <x v="0"/>
    <s v="Ja"/>
    <s v="Factureerbaar"/>
    <s v="In bedrijf"/>
    <s v="Soestdijkseweg Zuid"/>
    <s v="129"/>
    <s v="21NW"/>
    <s v="3721 AB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10 ABRI T3731003"/>
    <s v="2572809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4"/>
    <x v="1169"/>
    <d v="2021-01-01T00:00:00"/>
    <x v="0"/>
    <s v="Ja"/>
    <s v="Factureerbaar"/>
    <s v="In bedrijf"/>
    <s v="De Witte Swaen"/>
    <s v="1"/>
    <s v="45NW"/>
    <s v="3732 EZ"/>
    <s v="DE BILT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5"/>
    <x v="1170"/>
    <d v="2021-01-01T00:00:00"/>
    <x v="0"/>
    <s v="Ja"/>
    <s v="Factureerbaar"/>
    <s v="In bedrijf"/>
    <s v="Julianalaan"/>
    <s v="18"/>
    <s v="A7ZO"/>
    <s v="3722 GP"/>
    <s v="BILTHOVEN"/>
    <s v="E4A"/>
    <s v="Elek"/>
    <s v="Kleinverbruik"/>
    <s v="AND Anders bemeten"/>
    <s v="Nee"/>
    <s v=""/>
    <s v="Voorschotten toegelaten"/>
    <s v="E_DVK - Profielklik"/>
    <d v="2021-01-01T00:00:00"/>
    <n v="199"/>
    <n v="642"/>
    <n v="0"/>
    <n v="0"/>
    <m/>
    <n v="0"/>
    <n v="200"/>
    <n v="644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6"/>
    <x v="1171"/>
    <d v="2021-01-01T00:00:00"/>
    <x v="0"/>
    <s v="Ja"/>
    <s v="Factureerbaar"/>
    <s v="In bedrijf"/>
    <s v="Kerkdijk"/>
    <s v="19"/>
    <s v="17ZW"/>
    <s v="3615 BA"/>
    <s v="WESTBROEK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08"/>
    <x v="1172"/>
    <d v="2021-01-01T00:00:00"/>
    <x v="0"/>
    <s v="Ja"/>
    <s v="Factureerbaar"/>
    <s v="In bedrijf"/>
    <s v="Koningin Wilhelminaweg"/>
    <s v="445"/>
    <s v="22ZO"/>
    <s v="3737 BE"/>
    <s v="GROENEKAN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0"/>
    <x v="1173"/>
    <d v="2021-01-01T00:00:00"/>
    <x v="0"/>
    <s v="Ja"/>
    <s v="Factureerbaar"/>
    <s v="In bedrijf"/>
    <s v="Koningin Wilhelminaweg"/>
    <s v="319"/>
    <s v="24ZO"/>
    <s v="3737 BB"/>
    <s v="GROENEKAN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1"/>
    <x v="1174"/>
    <d v="2021-01-01T00:00:00"/>
    <x v="0"/>
    <s v="Ja"/>
    <s v="Factureerbaar"/>
    <s v="In bedrijf"/>
    <s v="Koningin Julianalaan"/>
    <s v="2"/>
    <s v="27ZW"/>
    <s v="3738 VC"/>
    <s v="MAARTENSDIJK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2"/>
    <x v="1175"/>
    <d v="2021-01-01T00:00:00"/>
    <x v="0"/>
    <s v="Ja"/>
    <s v="Factureerbaar"/>
    <s v="In bedrijf"/>
    <s v="MAERTENSPLEIN"/>
    <s v="106"/>
    <s v="12NO"/>
    <s v="3738 GR"/>
    <s v="MAARTENSDIJK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3"/>
    <x v="1176"/>
    <d v="2021-01-01T00:00:00"/>
    <x v="0"/>
    <s v="Ja"/>
    <s v="Factureerbaar"/>
    <s v="In bedrijf"/>
    <s v="Prinses Marijkelaan"/>
    <s v="57"/>
    <s v="22ZO"/>
    <s v="3738 DX"/>
    <s v="MAARTENSDIJK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4"/>
    <x v="1177"/>
    <d v="2021-01-01T00:00:00"/>
    <x v="0"/>
    <s v="Ja"/>
    <s v="Factureerbaar"/>
    <s v="In bedrijf"/>
    <s v="Sperwerlaan"/>
    <s v="20"/>
    <s v="15ZO"/>
    <s v="3722 XB"/>
    <s v="BILTHOVEN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17"/>
    <x v="1178"/>
    <d v="2021-01-01T00:00:00"/>
    <x v="0"/>
    <s v="Ja"/>
    <s v="Factureerbaar"/>
    <s v="In bedrijf"/>
    <s v="Biltstein"/>
    <s v="10"/>
    <s v="58NO"/>
    <s v="3732 GT"/>
    <s v="DE BILT"/>
    <s v="E4A"/>
    <s v="Elek"/>
    <s v="Kleinverbruik"/>
    <s v="AND Anders bemeten"/>
    <s v="Nee"/>
    <s v=""/>
    <s v="Voorschotten toegelaten"/>
    <s v="E_DVK - Profielklik"/>
    <d v="2021-01-01T00:00:00"/>
    <n v="233"/>
    <n v="752"/>
    <n v="0"/>
    <n v="0"/>
    <m/>
    <n v="0"/>
    <n v="232"/>
    <n v="7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23"/>
    <x v="1179"/>
    <d v="2021-01-01T00:00:00"/>
    <x v="0"/>
    <s v="Ja"/>
    <s v="Factureerbaar"/>
    <s v="In bedrijf"/>
    <s v="Vuursche Dreef"/>
    <s v="12"/>
    <s v="TO"/>
    <s v="3739 KT"/>
    <s v="HOLLANDSCHE RADING"/>
    <s v="E1B"/>
    <s v="Elek"/>
    <s v="Kleinverbruik"/>
    <s v="JRL Jaarlijks"/>
    <s v="Ja"/>
    <s v="Administratief aan"/>
    <s v="Voorschotten toegelaten"/>
    <s v="E_DVK - Profielklik"/>
    <d v="2022-03-19T00:00:00"/>
    <n v="0"/>
    <n v="0"/>
    <n v="540"/>
    <n v="621"/>
    <m/>
    <n v="0"/>
    <n v="0"/>
    <n v="0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Vuursche Dreef 12 TO - HOLLANDSCHE RADING"/>
    <s v="Groep op factuurstrc"/>
    <s v="14983703"/>
    <m/>
    <s v=""/>
    <s v="Stedin Netbeheer Utrecht"/>
    <s v="871687400000002254"/>
    <s v="0"/>
    <s v="8742030102119"/>
    <s v="3x25A"/>
    <n v="0"/>
    <s v="Nee"/>
    <s v="Ja"/>
    <s v=""/>
    <s v=""/>
    <s v=""/>
    <s v="CE02960555"/>
    <s v="EO002950"/>
    <s v="Gem de Bilt 2022  VRI"/>
    <s v=""/>
    <n v="1"/>
  </r>
  <r>
    <x v="7"/>
    <x v="7"/>
    <s v="30286795"/>
    <s v="O32397362"/>
    <x v="0"/>
    <s v="O32397364"/>
    <s v="O32528624"/>
    <x v="1180"/>
    <d v="2021-01-01T00:00:00"/>
    <x v="0"/>
    <s v="Ja"/>
    <s v="Factureerbaar"/>
    <s v="In bedrijf"/>
    <s v="Julianalaan"/>
    <s v="1"/>
    <s v="TO"/>
    <s v="3722 GA"/>
    <s v="BILTHOVEN"/>
    <s v="E1B"/>
    <s v="Elek"/>
    <s v="Kleinverbruik"/>
    <s v="JRL Jaarlijks"/>
    <s v="Ja"/>
    <s v="Administratief aan"/>
    <s v="Voorschotten toegelaten"/>
    <s v="E_DVK - Profielklik"/>
    <d v="2022-01-05T00:00:00"/>
    <n v="118"/>
    <n v="132"/>
    <m/>
    <m/>
    <m/>
    <n v="0"/>
    <n v="118"/>
    <n v="132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"/>
    <s v="Julianalaan 1 T.O. - BILTHOVEN"/>
    <s v="Groep op factuurstrc"/>
    <s v="E0005001575348614"/>
    <m/>
    <s v=""/>
    <s v="Stedin Netbeheer Utrecht"/>
    <s v="871687400000002254"/>
    <s v="0"/>
    <s v="8742030102119"/>
    <s v="3x25A"/>
    <n v="0"/>
    <s v="Nee"/>
    <s v="Ja"/>
    <s v=""/>
    <s v=""/>
    <s v=""/>
    <s v="CE02960556"/>
    <s v="EO002952"/>
    <s v="Gem de Bilt 2022 WHH"/>
    <s v=""/>
    <n v="1"/>
  </r>
  <r>
    <x v="7"/>
    <x v="7"/>
    <s v="30286795"/>
    <s v="O32397391"/>
    <x v="1"/>
    <s v="O32397393"/>
    <s v="O32524018"/>
    <x v="1181"/>
    <d v="2021-01-01T00:00:00"/>
    <x v="0"/>
    <s v="Ja"/>
    <s v="Factureerbaar"/>
    <s v="In bedrijf"/>
    <s v="Soestdijkseweg Zuid"/>
    <s v="173"/>
    <s v=""/>
    <s v="3721 AB"/>
    <s v="BILTHOVEN"/>
    <s v="E4A"/>
    <s v="Elek"/>
    <s v="Artikel 1 lid 2 of lid 3"/>
    <s v="AND Anders bemeten"/>
    <s v="Nee"/>
    <s v=""/>
    <s v="Voorschotten toegelaten"/>
    <s v="E_DVK - Profielklik"/>
    <d v="2021-01-01T00:00:00"/>
    <n v="234992"/>
    <n v="732852"/>
    <n v="0"/>
    <n v="0"/>
    <m/>
    <n v="0"/>
    <n v="234992"/>
    <n v="732852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7"/>
    <x v="7"/>
    <s v="30286795"/>
    <s v="O32397391"/>
    <x v="1"/>
    <s v="O32397393"/>
    <s v="O32524020"/>
    <x v="1182"/>
    <d v="2021-01-01T00:00:00"/>
    <x v="0"/>
    <s v="Ja"/>
    <s v="Factureerbaar"/>
    <s v="In bedrijf"/>
    <s v="Soestdijkseweg Zuid"/>
    <s v="173"/>
    <s v=""/>
    <s v="3721 AB"/>
    <s v="BILTHOVEN"/>
    <s v="E4A"/>
    <s v="Elek"/>
    <s v="Artikel 1 lid 2 of lid 3"/>
    <s v="AND Anders bemeten"/>
    <s v="Nee"/>
    <s v=""/>
    <s v="Voorschotten toegelaten"/>
    <s v="E_DVK - Profielklik"/>
    <d v="2021-01-01T00:00:00"/>
    <n v="9705"/>
    <n v="30681"/>
    <n v="0"/>
    <n v="0"/>
    <m/>
    <n v="0"/>
    <n v="9704"/>
    <n v="30680"/>
    <n v="0"/>
    <n v="0"/>
    <n v="0"/>
    <s v="FAS2759807"/>
    <s v="overige aansluitingen onder OV contract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25"/>
    <x v="1183"/>
    <d v="2021-01-01T00:00:00"/>
    <x v="0"/>
    <s v="Ja"/>
    <s v="Factureerbaar"/>
    <s v="In bedrijf"/>
    <s v="Groenekanseweg"/>
    <s v="23"/>
    <s v="NST"/>
    <s v="3737 AA"/>
    <s v="GROENEKAN"/>
    <s v="E1B"/>
    <s v="Elek"/>
    <s v="Kleinverbruik"/>
    <s v="JRL Jaarlijks"/>
    <s v="Ja"/>
    <s v="Administratief aan"/>
    <s v="Voorschotten toegelaten"/>
    <s v="E_DVK - Profielklik"/>
    <d v="2021-01-01T00:00:00"/>
    <n v="40"/>
    <n v="1186"/>
    <n v="0"/>
    <n v="0"/>
    <m/>
    <n v="0"/>
    <n v="41"/>
    <n v="1196"/>
    <n v="0"/>
    <n v="0"/>
    <n v="0"/>
    <s v="FAS2736723"/>
    <s v="Gemeente De Bilt Marktkast - Elektra KV"/>
    <s v="K20041475"/>
    <s v="Gemeente de Bilt"/>
    <s v=""/>
    <s v="Postbus 300 3720 AH BILTHOVEN"/>
    <s v=""/>
    <s v="OV"/>
    <s v="NL52BNGH0285001132"/>
    <s v="132"/>
    <s v="D30"/>
    <s v="3M"/>
    <s v=""/>
    <s v=""/>
    <s v="Groep op factuurstrc"/>
    <s v="E0009100023873615"/>
    <m/>
    <s v=""/>
    <s v="Stedin Netbeheer Utrecht"/>
    <s v="871687400000002254"/>
    <s v="0"/>
    <s v="8742030102119"/>
    <s v="3x25A"/>
    <n v="0"/>
    <s v="Nee"/>
    <s v="Ja"/>
    <s v=""/>
    <s v=""/>
    <s v=""/>
    <s v="CE02960557"/>
    <s v="EO002951"/>
    <s v="Gem de Bilt 2022 Marktkasten"/>
    <s v=""/>
    <n v="1"/>
  </r>
  <r>
    <x v="7"/>
    <x v="7"/>
    <s v="30286795"/>
    <s v="O32397362"/>
    <x v="0"/>
    <s v="O32397364"/>
    <s v="O32528626"/>
    <x v="1184"/>
    <d v="2021-01-01T00:00:00"/>
    <x v="0"/>
    <s v="Ja"/>
    <s v="Factureerbaar"/>
    <s v="In bedrijf"/>
    <s v="Leyenseweg"/>
    <s v="113"/>
    <s v="GMA"/>
    <s v="3721 BC"/>
    <s v="BILTHOVEN"/>
    <s v="E2B"/>
    <s v="Elek"/>
    <s v="Kleinverbruik"/>
    <s v="JRL Jaarlijks"/>
    <s v="Ja"/>
    <s v="Administratief aan"/>
    <s v="Voorschotten toegelaten"/>
    <s v="E_DVK - Profielklik"/>
    <d v="2022-01-05T00:00:00"/>
    <n v="1000"/>
    <n v="1149"/>
    <m/>
    <m/>
    <m/>
    <n v="0"/>
    <n v="1000"/>
    <n v="1149"/>
    <n v="0"/>
    <n v="0"/>
    <n v="0"/>
    <s v="FAS2736724"/>
    <s v="Gemeente De Bilt Waterhuishouding Elektriciteit KV"/>
    <s v="K20041475"/>
    <s v="Gemeente de Bilt"/>
    <s v=""/>
    <s v="Postbus 300 3720 AH BILTHOVEN"/>
    <s v=""/>
    <s v="OV"/>
    <s v="NL52BNGH0285001132"/>
    <s v="132"/>
    <s v="D30"/>
    <s v="3M"/>
    <s v="Gemeente De Bilt"/>
    <s v=""/>
    <s v="Groep op factuurstrc"/>
    <s v="E004400688999191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528627"/>
    <x v="1185"/>
    <d v="2021-01-01T00:00:00"/>
    <x v="27"/>
    <s v="Nee"/>
    <s v="Eindafrekening"/>
    <s v="In bedrijf"/>
    <s v="Industrieweg"/>
    <s v="9"/>
    <s v="A"/>
    <s v="3738 JW"/>
    <s v="MAARTENSDIJK"/>
    <s v="E1B"/>
    <s v="Elek"/>
    <s v="Kleinverbruik"/>
    <s v="JRL Jaarlijks"/>
    <s v="Ja"/>
    <s v="Administratief aan"/>
    <s v="Voorschotten toegelaten"/>
    <s v="E_DVK - Profielklik"/>
    <d v="2022-01-06T00:00:00"/>
    <n v="1900"/>
    <n v="1705"/>
    <m/>
    <m/>
    <m/>
    <n v="0"/>
    <n v="1900"/>
    <n v="1705"/>
    <n v="0"/>
    <n v="0"/>
    <n v="0"/>
    <s v="FAS2736726"/>
    <s v="Brandweerpost Maartensdijk (tijdelijk) KV"/>
    <s v="K20041475"/>
    <s v="Gemeente de Bilt"/>
    <s v=""/>
    <s v="Postbus 300 3720 AH BILTHOVEN"/>
    <s v=""/>
    <s v="OV"/>
    <s v="NL52BNGH0285001132"/>
    <s v="132"/>
    <s v="D30"/>
    <s v="3M"/>
    <s v="Brandweerpost Maartensdijk (tijdelijk)"/>
    <s v="Industrieweg 9a (tijdelijk)"/>
    <s v="Groep op factuurstrc"/>
    <s v="E00460040706169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7"/>
    <x v="7"/>
    <s v="30286795"/>
    <s v="O32397391"/>
    <x v="1"/>
    <s v="O32397393"/>
    <s v="O32524022"/>
    <x v="1186"/>
    <d v="2021-01-01T00:00:00"/>
    <x v="0"/>
    <s v="Ja"/>
    <s v="Niet in bedrijf"/>
    <s v="In aanleg"/>
    <s v="Vinkenplein"/>
    <s v="2"/>
    <s v="TO"/>
    <s v="3722 AZ"/>
    <s v="BILTHOVEN"/>
    <s v=""/>
    <s v="Elek"/>
    <s v="Grootverbruik"/>
    <s v="TMT Telemetrie"/>
    <s v="Nee"/>
    <s v=""/>
    <s v="Enkel afrekeningen"/>
    <s v="E_DVK - Profielklik"/>
    <d v="2021-01-01T00:00:00"/>
    <n v="1"/>
    <n v="1"/>
    <n v="0"/>
    <n v="0"/>
    <m/>
    <n v="51"/>
    <n v="0"/>
    <n v="0"/>
    <n v="0"/>
    <n v="0"/>
    <n v="0"/>
    <s v="FAS2512776"/>
    <s v=""/>
    <s v="K20041475"/>
    <s v="Gemeente de Bilt"/>
    <s v=""/>
    <s v="Postbus 300 3720 AH BILTHOVEN"/>
    <s v=""/>
    <s v="OV"/>
    <s v="NL52BNGH0285001132"/>
    <s v="132"/>
    <s v="D30"/>
    <s v="1M"/>
    <s v="marktkast"/>
    <s v="Vinkenpln 6 nabij Trafohuisje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7"/>
    <x v="7"/>
    <s v="30286795"/>
    <s v="O32397362"/>
    <x v="0"/>
    <s v="O32397364"/>
    <s v="O32661260"/>
    <x v="1187"/>
    <d v="2021-05-21T00:00:00"/>
    <x v="0"/>
    <s v="Ja"/>
    <s v="Factureerbaar"/>
    <s v="In bedrijf"/>
    <s v="Weegschaal"/>
    <s v="123"/>
    <s v="VRI"/>
    <s v="3721 WW"/>
    <s v="BILTHOVEN"/>
    <s v="E1B"/>
    <s v="Elek"/>
    <s v="Kleinverbruik"/>
    <s v="JRL Jaarlijks"/>
    <s v="Ja"/>
    <s v="Administratief aan"/>
    <s v="Voorschotten toegelaten"/>
    <s v="E_DVK - Profielklik"/>
    <d v="2021-05-21T00:00:00"/>
    <n v="2136"/>
    <n v="1918"/>
    <m/>
    <m/>
    <m/>
    <n v="0"/>
    <n v="0"/>
    <n v="0"/>
    <n v="0"/>
    <n v="0"/>
    <n v="0"/>
    <s v="FAS2736719"/>
    <s v="Gemeente De Bilt tunnelverlichting en VRI's - Elektra KV"/>
    <s v="K20041475"/>
    <s v="Gemeente de Bilt"/>
    <s v=""/>
    <s v="Postbus 300 3720 AH BILTHOVEN"/>
    <s v=""/>
    <s v="OV"/>
    <s v="NL52BNGH0285001132"/>
    <s v="132"/>
    <s v="D30"/>
    <s v="3M"/>
    <s v=""/>
    <s v="VRI kast"/>
    <s v="Groep op factuurstrc"/>
    <s v="E0053007514057719"/>
    <m/>
    <s v=""/>
    <s v="Stedin Netbeheer Utrecht"/>
    <s v="871687400000002254"/>
    <s v="0"/>
    <s v="8742030102119"/>
    <s v="3x25A"/>
    <n v="0"/>
    <s v="Nee"/>
    <s v="Ja"/>
    <s v=""/>
    <s v=""/>
    <s v=""/>
    <s v="CE03088902"/>
    <s v="EO002911"/>
    <s v="Gem de Bilt 2021  VRI"/>
    <s v=""/>
    <n v="1"/>
  </r>
  <r>
    <x v="7"/>
    <x v="7"/>
    <s v="30286795"/>
    <s v="O32397362"/>
    <x v="0"/>
    <s v="O32397364"/>
    <s v="O32881649"/>
    <x v="1188"/>
    <d v="2022-03-30T00:00:00"/>
    <x v="0"/>
    <s v="Ja"/>
    <s v="Factureerbaar"/>
    <s v="In bedrijf"/>
    <s v="Leyenseweg"/>
    <s v="40"/>
    <s v=""/>
    <s v="3721 BD"/>
    <s v="BILTHOVEN"/>
    <s v="E2B"/>
    <s v="Elek"/>
    <s v="Kleinverbruik"/>
    <s v="JRL Jaarlijks"/>
    <s v="Ja"/>
    <s v="Administratief aan"/>
    <s v="Voorschotten toegelaten"/>
    <s v="E_DVK - Profielklik"/>
    <d v="2022-03-30T00:00:00"/>
    <n v="24902"/>
    <n v="17665"/>
    <m/>
    <m/>
    <m/>
    <n v="0"/>
    <m/>
    <m/>
    <m/>
    <m/>
    <m/>
    <s v="FAS3494461"/>
    <s v=""/>
    <s v="K20041475"/>
    <s v="Gemeente de Bilt"/>
    <s v=""/>
    <s v="Postbus 300 3720 AH BILTHOVEN"/>
    <s v=""/>
    <s v="OV"/>
    <s v="NL52BNGH0285001132"/>
    <s v="132"/>
    <s v="D30"/>
    <s v="1M"/>
    <s v="60110011"/>
    <s v="Brandweer Leyenseweg 40 Bilthoven"/>
    <s v="Groep op factuurstrc"/>
    <s v="E006700585076752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28"/>
    <x v="1189"/>
    <d v="2021-01-01T00:00:00"/>
    <x v="0"/>
    <s v="Ja"/>
    <s v="Factureerbaar"/>
    <s v="In bedrijf"/>
    <s v="Overeind"/>
    <s v="92"/>
    <s v=""/>
    <s v="3998 JD"/>
    <s v="SCHALKWIJK"/>
    <s v="E1B"/>
    <s v="Elek"/>
    <s v="Kleinverbruik"/>
    <s v="JRL Jaarlijks"/>
    <s v="Ja"/>
    <s v="Administratief aan"/>
    <s v="Voorschotten toegelaten"/>
    <s v="E_DVK - Profielklik"/>
    <d v="2022-01-05T00:00:00"/>
    <n v="1532"/>
    <n v="1265"/>
    <m/>
    <m/>
    <m/>
    <n v="0"/>
    <n v="1532"/>
    <n v="126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6"/>
    <s v="Groep op factuurstrc"/>
    <s v="E0026300028630816"/>
    <m/>
    <s v=""/>
    <s v="Stedin Netbeheer Utrecht"/>
    <s v="871687400000002254"/>
    <s v="0"/>
    <s v="8742030102119"/>
    <s v="3x25A"/>
    <n v="0"/>
    <s v="Nee"/>
    <s v="Ja"/>
    <s v=""/>
    <s v=""/>
    <s v=""/>
    <s v="CE02960695"/>
    <s v="EO002953"/>
    <s v="Gem Houten WHH 2022"/>
    <s v=""/>
    <n v="1"/>
  </r>
  <r>
    <x v="8"/>
    <x v="8"/>
    <s v="30279619"/>
    <s v="O32397362"/>
    <x v="0"/>
    <s v="O32397365"/>
    <s v="O32528629"/>
    <x v="1190"/>
    <d v="2021-01-01T00:00:00"/>
    <x v="0"/>
    <s v="Ja"/>
    <s v="Factureerbaar"/>
    <s v="In bedrijf"/>
    <s v="TETWIJKSEWEG"/>
    <s v="2"/>
    <s v="NST"/>
    <s v="3998 NN"/>
    <s v="SCHALKWIJK"/>
    <s v="E1B"/>
    <s v="Elek"/>
    <s v="Kleinverbruik"/>
    <s v="JRL Jaarlijks"/>
    <s v="Ja"/>
    <s v="Administratief aan"/>
    <s v="Voorschotten toegelaten"/>
    <s v="E_DVK - Profielklik"/>
    <d v="2022-01-06T00:00:00"/>
    <n v="171"/>
    <n v="182"/>
    <m/>
    <m/>
    <m/>
    <n v="0"/>
    <n v="171"/>
    <n v="18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3 + 01"/>
    <s v="Groep op factuurstrc"/>
    <s v="E0026300028604416"/>
    <m/>
    <s v=""/>
    <s v="Stedin Netbeheer Utrecht"/>
    <s v="871687400000002254"/>
    <s v="0"/>
    <s v="8742030102119"/>
    <s v="3x25A"/>
    <n v="0"/>
    <s v="Nee"/>
    <s v="Ja"/>
    <s v=""/>
    <s v=""/>
    <s v=""/>
    <s v="CE02960696"/>
    <s v="EO002953"/>
    <s v="Gem Houten WHH 2022"/>
    <s v=""/>
    <n v="1"/>
  </r>
  <r>
    <x v="8"/>
    <x v="8"/>
    <s v="30279619"/>
    <s v="O32397362"/>
    <x v="0"/>
    <s v="O32397365"/>
    <s v="O32528630"/>
    <x v="1191"/>
    <d v="2021-01-01T00:00:00"/>
    <x v="0"/>
    <s v="Ja"/>
    <s v="Factureerbaar"/>
    <s v="In bedrijf"/>
    <s v="TETWIJKSEWEG"/>
    <s v="4"/>
    <s v=""/>
    <s v="3998 NN"/>
    <s v="SCHALKWIJK"/>
    <s v="E1B"/>
    <s v="Elek"/>
    <s v="Kleinverbruik"/>
    <s v="JRL Jaarlijks"/>
    <s v="Ja"/>
    <s v="Administratief aan"/>
    <s v="Voorschotten toegelaten"/>
    <s v="E_DVK - Profielklik"/>
    <d v="2022-01-06T00:00:00"/>
    <n v="692"/>
    <n v="711"/>
    <m/>
    <m/>
    <m/>
    <n v="0"/>
    <n v="692"/>
    <n v="71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3 + 02"/>
    <s v="Groep op factuurstrc"/>
    <s v="E0026300028604816"/>
    <m/>
    <s v=""/>
    <s v="Stedin Netbeheer Utrecht"/>
    <s v="871687400000002254"/>
    <s v="0"/>
    <s v="8742030102119"/>
    <s v="3x25A"/>
    <n v="0"/>
    <s v="Nee"/>
    <s v="Ja"/>
    <s v=""/>
    <s v=""/>
    <s v=""/>
    <s v="CE02960697"/>
    <s v="EO002953"/>
    <s v="Gem Houten WHH 2022"/>
    <s v=""/>
    <n v="1"/>
  </r>
  <r>
    <x v="8"/>
    <x v="8"/>
    <s v="30279619"/>
    <s v="O32397362"/>
    <x v="0"/>
    <s v="O32397365"/>
    <s v="O32528631"/>
    <x v="1192"/>
    <d v="2021-01-01T00:00:00"/>
    <x v="0"/>
    <s v="Ja"/>
    <s v="Factureerbaar"/>
    <s v="In bedrijf"/>
    <s v="Schalkwijkseweg"/>
    <s v="32"/>
    <s v=""/>
    <s v="3998 LZ"/>
    <s v="SCHALKWIJK"/>
    <s v="E1B"/>
    <s v="Elek"/>
    <s v="Kleinverbruik"/>
    <s v="JRL Jaarlijks"/>
    <s v="Ja"/>
    <s v="Administratief aan"/>
    <s v="Voorschotten toegelaten"/>
    <s v="E_DVK - Profielklik"/>
    <d v="2022-01-06T00:00:00"/>
    <n v="3608"/>
    <n v="4477"/>
    <m/>
    <m/>
    <m/>
    <n v="0"/>
    <n v="3342"/>
    <n v="4206"/>
    <n v="0"/>
    <n v="0"/>
    <n v="0"/>
    <s v="FAS2736730"/>
    <s v="Gemeentewerf/steunposten elektriciteit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1384988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32"/>
    <x v="1193"/>
    <d v="2021-01-01T00:00:00"/>
    <x v="0"/>
    <s v="Ja"/>
    <s v="Factureerbaar"/>
    <s v="In bedrijf"/>
    <s v="Biesterlaan"/>
    <s v="79"/>
    <s v="BY"/>
    <s v="3998 KR"/>
    <s v="SCHALKWIJK"/>
    <s v="E1B"/>
    <s v="Elek"/>
    <s v="Kleinverbruik"/>
    <s v="JRL Jaarlijks"/>
    <s v="Ja"/>
    <s v="Administratief aan"/>
    <s v="Voorschotten toegelaten"/>
    <s v="E_DVK - Profielklik"/>
    <d v="2022-01-05T00:00:00"/>
    <n v="1297"/>
    <n v="1095"/>
    <m/>
    <m/>
    <m/>
    <n v="0"/>
    <n v="1297"/>
    <n v="109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9"/>
    <s v="Groep op factuurstrc"/>
    <s v="E0026300028628616"/>
    <m/>
    <s v=""/>
    <s v="Stedin Netbeheer Utrecht"/>
    <s v="871687400000002254"/>
    <s v="0"/>
    <s v="8742030102119"/>
    <s v="3x25A"/>
    <n v="0"/>
    <s v="Nee"/>
    <s v="Ja"/>
    <s v=""/>
    <s v=""/>
    <s v=""/>
    <s v="CE02960698"/>
    <s v="EO002953"/>
    <s v="Gem Houten WHH 2022"/>
    <s v=""/>
    <n v="1"/>
  </r>
  <r>
    <x v="8"/>
    <x v="8"/>
    <s v="30279619"/>
    <s v="O32397362"/>
    <x v="0"/>
    <s v="O32397365"/>
    <s v="O32528633"/>
    <x v="1194"/>
    <d v="2021-01-01T00:00:00"/>
    <x v="0"/>
    <s v="Ja"/>
    <s v="Factureerbaar"/>
    <s v="In bedrijf"/>
    <s v="Waalseweg"/>
    <s v="56"/>
    <s v=""/>
    <s v="3999 NT"/>
    <s v="TULL EN 'T WAAL"/>
    <s v="E2B"/>
    <s v="Elek"/>
    <s v="Kleinverbruik"/>
    <s v="JRL Jaarlijks"/>
    <s v="Ja"/>
    <s v="Administratief aan"/>
    <s v="Voorschotten toegelaten"/>
    <s v="E_DVK - Profielklik"/>
    <d v="2022-01-05T00:00:00"/>
    <n v="4284"/>
    <n v="5284"/>
    <m/>
    <m/>
    <m/>
    <n v="0"/>
    <n v="4284"/>
    <n v="528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0"/>
    <s v="Groep op factuurstrc"/>
    <s v="E00263000261566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34"/>
    <x v="1195"/>
    <d v="2021-01-01T00:00:00"/>
    <x v="0"/>
    <s v="Ja"/>
    <s v="Factureerbaar"/>
    <s v="In bedrijf"/>
    <s v="Brink"/>
    <s v="10"/>
    <s v=""/>
    <s v="3998 JL"/>
    <s v="SCHALKWIJK"/>
    <s v="E1B"/>
    <s v="Elek"/>
    <s v="Kleinverbruik"/>
    <s v="JRL Jaarlijks"/>
    <s v="Ja"/>
    <s v="Administratief aan"/>
    <s v="Voorschotten toegelaten"/>
    <s v="E_DVK - Profielklik"/>
    <d v="2022-01-06T00:00:00"/>
    <n v="108"/>
    <n v="181"/>
    <m/>
    <m/>
    <m/>
    <n v="0"/>
    <n v="108"/>
    <n v="181"/>
    <n v="0"/>
    <n v="0"/>
    <n v="0"/>
    <s v="FAS2736733"/>
    <s v="Monumenten elektriciteit KV"/>
    <s v="K20041482"/>
    <s v="Gemeente Houten"/>
    <s v=""/>
    <s v="Postbus 30 3990 DA HOUTEN"/>
    <s v=""/>
    <s v="OV"/>
    <s v="NL68BNGH0285004239"/>
    <s v="239"/>
    <s v="D30"/>
    <s v="3M"/>
    <s v=""/>
    <s v="Toren Schalkwijk"/>
    <s v="Groep op factuurstrc"/>
    <s v="E00300037258398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35"/>
    <x v="1196"/>
    <d v="2021-01-01T00:00:00"/>
    <x v="0"/>
    <s v="Ja"/>
    <s v="Factureerbaar"/>
    <s v="In bedrijf"/>
    <s v="Wickenburghselaan"/>
    <s v="47"/>
    <s v="NST"/>
    <s v="3998 JV"/>
    <s v="SCHALKWIJK"/>
    <s v="E1B"/>
    <s v="Elek"/>
    <s v="Kleinverbruik"/>
    <s v="JRL Jaarlijks"/>
    <s v="Ja"/>
    <s v="Administratief aan"/>
    <s v="Voorschotten toegelaten"/>
    <s v="E_DVK - Profielklik"/>
    <d v="2022-01-05T00:00:00"/>
    <n v="826"/>
    <n v="909"/>
    <m/>
    <m/>
    <m/>
    <n v="0"/>
    <n v="959"/>
    <n v="100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5"/>
    <s v="Groep op factuurstrc"/>
    <s v="E00263000286293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36"/>
    <x v="1197"/>
    <d v="2021-01-01T00:00:00"/>
    <x v="0"/>
    <s v="Ja"/>
    <s v="Factureerbaar"/>
    <s v="In bedrijf"/>
    <s v="Provincialeweg"/>
    <s v="30"/>
    <s v="BY"/>
    <s v="3998 JG"/>
    <s v="SCHALKWIJK"/>
    <s v="E1B"/>
    <s v="Elek"/>
    <s v="Kleinverbruik"/>
    <s v="JRL Jaarlijks"/>
    <s v="Ja"/>
    <s v="Administratief aan"/>
    <s v="Voorschotten toegelaten"/>
    <s v="E_DVK - Profielklik"/>
    <d v="2022-01-06T00:00:00"/>
    <n v="1497"/>
    <n v="1400"/>
    <m/>
    <m/>
    <m/>
    <n v="0"/>
    <n v="1497"/>
    <n v="140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0 + 20"/>
    <s v="Groep op factuurstrc"/>
    <s v="E0030003203382416"/>
    <m/>
    <s v=""/>
    <s v="Stedin Netbeheer Utrecht"/>
    <s v="871687400000002254"/>
    <s v="0"/>
    <s v="8742030102119"/>
    <s v="3x25A"/>
    <n v="0"/>
    <s v="Nee"/>
    <s v="Ja"/>
    <s v=""/>
    <s v=""/>
    <s v=""/>
    <s v="CE02960699"/>
    <s v="EO002953"/>
    <s v="Gem Houten WHH 2022"/>
    <s v=""/>
    <n v="1"/>
  </r>
  <r>
    <x v="8"/>
    <x v="8"/>
    <s v="30279619"/>
    <s v="O32397362"/>
    <x v="0"/>
    <s v="O32397365"/>
    <s v="O32528637"/>
    <x v="1198"/>
    <d v="2021-01-01T00:00:00"/>
    <x v="0"/>
    <s v="Ja"/>
    <s v="Factureerbaar"/>
    <s v="In bedrijf"/>
    <s v="Provincialeweg"/>
    <s v="47"/>
    <s v="TO"/>
    <s v="3998 JH"/>
    <s v="SCHALKWIJK"/>
    <s v="E1B"/>
    <s v="Elek"/>
    <s v="Kleinverbruik"/>
    <s v="JRL Jaarlijks"/>
    <s v="Ja"/>
    <s v="Administratief aan"/>
    <s v="Voorschotten toegelaten"/>
    <s v="E_DVK - Profielklik"/>
    <d v="2022-01-05T00:00:00"/>
    <n v="525"/>
    <n v="546"/>
    <m/>
    <m/>
    <m/>
    <n v="0"/>
    <n v="525"/>
    <n v="54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0 + 14"/>
    <s v="Groep op factuurstrc"/>
    <s v="E0026300028612116"/>
    <m/>
    <s v=""/>
    <s v="Stedin Netbeheer Utrecht"/>
    <s v="871687400000002254"/>
    <s v="0"/>
    <s v="8742030102119"/>
    <s v="3x25A"/>
    <n v="0"/>
    <s v="Nee"/>
    <s v="Ja"/>
    <s v=""/>
    <s v=""/>
    <s v=""/>
    <s v="CE02960700"/>
    <s v="EO002953"/>
    <s v="Gem Houten WHH 2022"/>
    <s v=""/>
    <n v="1"/>
  </r>
  <r>
    <x v="8"/>
    <x v="8"/>
    <s v="30279619"/>
    <s v="O32397362"/>
    <x v="0"/>
    <s v="O32397365"/>
    <s v="O32528638"/>
    <x v="1199"/>
    <d v="2021-01-01T00:00:00"/>
    <x v="0"/>
    <s v="Ja"/>
    <s v="Factureerbaar"/>
    <s v="In bedrijf"/>
    <s v="Provincialeweg"/>
    <s v="60"/>
    <s v="TO"/>
    <s v="3998 JK"/>
    <s v="SCHALKWIJK"/>
    <s v="E1B"/>
    <s v="Elek"/>
    <s v="Kleinverbruik"/>
    <s v="JRL Jaarlijks"/>
    <s v="Ja"/>
    <s v="Administratief aan"/>
    <s v="Voorschotten toegelaten"/>
    <s v="E_DVK - Profielklik"/>
    <d v="2022-01-05T00:00:00"/>
    <n v="1747"/>
    <n v="1525"/>
    <m/>
    <m/>
    <m/>
    <n v="0"/>
    <n v="1747"/>
    <n v="152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 30 + 08"/>
    <s v="Groep op factuurstrc"/>
    <s v="E0026300028614416"/>
    <m/>
    <s v=""/>
    <s v="Stedin Netbeheer Utrecht"/>
    <s v="871687400000002254"/>
    <s v="0"/>
    <s v="8742030102119"/>
    <s v="3x25A"/>
    <n v="0"/>
    <s v="Nee"/>
    <s v="Ja"/>
    <s v=""/>
    <s v=""/>
    <s v=""/>
    <s v="CE02960701"/>
    <s v="EO002953"/>
    <s v="Gem Houten WHH 2022"/>
    <s v=""/>
    <n v="1"/>
  </r>
  <r>
    <x v="8"/>
    <x v="8"/>
    <s v="30279619"/>
    <s v="O32397362"/>
    <x v="0"/>
    <s v="O32397365"/>
    <s v="O32528639"/>
    <x v="1200"/>
    <d v="2021-01-01T00:00:00"/>
    <x v="0"/>
    <s v="Ja"/>
    <s v="Factureerbaar"/>
    <s v="In bedrijf"/>
    <s v="Provincialeweg"/>
    <s v="1"/>
    <s v="BY"/>
    <s v="3998 JE"/>
    <s v="SCHALKWIJK"/>
    <s v="E1B"/>
    <s v="Elek"/>
    <s v="Kleinverbruik"/>
    <s v="JRL Jaarlijks"/>
    <s v="Ja"/>
    <s v="Administratief aan"/>
    <s v="Voorschotten toegelaten"/>
    <s v="E_DVK - Profielklik"/>
    <d v="2022-01-06T00:00:00"/>
    <n v="2654"/>
    <n v="2242"/>
    <m/>
    <m/>
    <m/>
    <n v="0"/>
    <n v="2654"/>
    <n v="224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8"/>
    <s v="Groep op factuurstrc"/>
    <s v="E0026300028629216"/>
    <m/>
    <s v=""/>
    <s v="Stedin Netbeheer Utrecht"/>
    <s v="871687400000002254"/>
    <s v="0"/>
    <s v="8742030102119"/>
    <s v="3x25A"/>
    <n v="0"/>
    <s v="Nee"/>
    <s v="Ja"/>
    <s v=""/>
    <s v=""/>
    <s v=""/>
    <s v="CE02960702"/>
    <s v="EO002953"/>
    <s v="Gem Houten WHH 2022"/>
    <s v=""/>
    <n v="1"/>
  </r>
  <r>
    <x v="8"/>
    <x v="8"/>
    <s v="30279619"/>
    <s v="O32397362"/>
    <x v="0"/>
    <s v="O32397365"/>
    <s v="O32528640"/>
    <x v="1201"/>
    <d v="2021-01-01T00:00:00"/>
    <x v="0"/>
    <s v="Ja"/>
    <s v="Factureerbaar"/>
    <s v="In bedrijf"/>
    <s v="Molenpad"/>
    <s v="5"/>
    <s v="BY"/>
    <s v="3998 KE"/>
    <s v="SCHALKWIJK"/>
    <s v="E1B"/>
    <s v="Elek"/>
    <s v="Kleinverbruik"/>
    <s v="JRL Jaarlijks"/>
    <s v="Ja"/>
    <s v="Administratief aan"/>
    <s v="Voorschotten toegelaten"/>
    <s v="E_DVK - Profielklik"/>
    <d v="2022-01-06T00:00:00"/>
    <n v="1056"/>
    <n v="1168"/>
    <m/>
    <m/>
    <m/>
    <n v="0"/>
    <n v="1056"/>
    <n v="116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O 05"/>
    <s v="Groep op factuurstrc"/>
    <s v="E0026300028625916"/>
    <m/>
    <s v=""/>
    <s v="Stedin Netbeheer Utrecht"/>
    <s v="871687400000002254"/>
    <s v="0"/>
    <s v="8742030102119"/>
    <s v="3x25A"/>
    <n v="0"/>
    <s v="Nee"/>
    <s v="Ja"/>
    <s v=""/>
    <s v=""/>
    <s v=""/>
    <s v="CE02960703"/>
    <s v="EO002953"/>
    <s v="Gem Houten WHH 2022"/>
    <s v=""/>
    <n v="1"/>
  </r>
  <r>
    <x v="8"/>
    <x v="8"/>
    <s v="30279619"/>
    <s v="O32397362"/>
    <x v="0"/>
    <s v="O32397365"/>
    <s v="O32528641"/>
    <x v="1202"/>
    <d v="2021-01-01T00:00:00"/>
    <x v="0"/>
    <s v="Ja"/>
    <s v="Factureerbaar"/>
    <s v="In bedrijf"/>
    <s v="Lagedijk"/>
    <s v="11"/>
    <s v="NST"/>
    <s v="3998 KA"/>
    <s v="SCHALKWIJK"/>
    <s v="E1B"/>
    <s v="Elek"/>
    <s v="Kleinverbruik"/>
    <s v="JRL Jaarlijks"/>
    <s v="Ja"/>
    <s v="Administratief aan"/>
    <s v="Voorschotten toegelaten"/>
    <s v="E_DVK - Profielklik"/>
    <d v="2022-01-05T00:00:00"/>
    <n v="92"/>
    <n v="110"/>
    <m/>
    <m/>
    <m/>
    <n v="0"/>
    <n v="92"/>
    <n v="11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6"/>
    <s v="Groep op factuurstrc"/>
    <s v="E0026300028626016"/>
    <m/>
    <s v=""/>
    <s v="Stedin Netbeheer Utrecht"/>
    <s v="871687400000002254"/>
    <s v="0"/>
    <s v="8742030102119"/>
    <s v="3x25A"/>
    <n v="0"/>
    <s v="Nee"/>
    <s v="Ja"/>
    <s v=""/>
    <s v=""/>
    <s v=""/>
    <s v="CE02960704"/>
    <s v="EO002953"/>
    <s v="Gem Houten WHH 2022"/>
    <s v=""/>
    <n v="1"/>
  </r>
  <r>
    <x v="8"/>
    <x v="8"/>
    <s v="30279619"/>
    <s v="O32397362"/>
    <x v="0"/>
    <s v="O32397365"/>
    <s v="O32528642"/>
    <x v="1203"/>
    <d v="2021-01-01T00:00:00"/>
    <x v="0"/>
    <s v="Ja"/>
    <s v="Factureerbaar"/>
    <s v="In bedrijf"/>
    <s v="Kloostergaarde"/>
    <s v="10"/>
    <s v="NST"/>
    <s v="3998 KD"/>
    <s v="SCHALKWIJK"/>
    <s v="E1A"/>
    <s v="Elek"/>
    <s v="Kleinverbruik"/>
    <s v="JRL Jaarlijks"/>
    <s v="Nee"/>
    <s v=""/>
    <s v="Voorschotten toegelaten"/>
    <s v="E_DVK - Profielklik"/>
    <d v="2021-07-01T00:00:00"/>
    <n v="1313.65"/>
    <n v="707.35"/>
    <m/>
    <m/>
    <m/>
    <n v="0"/>
    <n v="1318"/>
    <n v="709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triangel"/>
    <s v="Groep op factuurstrc"/>
    <s v="781008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43"/>
    <x v="1204"/>
    <d v="2021-01-01T00:00:00"/>
    <x v="0"/>
    <s v="Ja"/>
    <s v="Factureerbaar"/>
    <s v="In bedrijf"/>
    <s v="Neereind"/>
    <s v="27"/>
    <s v="NST"/>
    <s v="3998 WJ"/>
    <s v="SCHALKWIJK"/>
    <s v="E1B"/>
    <s v="Elek"/>
    <s v="Kleinverbruik"/>
    <s v="JRL Jaarlijks"/>
    <s v="Ja"/>
    <s v="Administratief aan"/>
    <s v="Voorschotten toegelaten"/>
    <s v="E_DVK - Profielklik"/>
    <d v="2022-01-06T00:00:00"/>
    <n v="443"/>
    <n v="486"/>
    <m/>
    <m/>
    <m/>
    <n v="0"/>
    <n v="443"/>
    <n v="48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5 + 03"/>
    <s v="Groep op factuurstrc"/>
    <s v="E0034006745442616"/>
    <m/>
    <s v=""/>
    <s v="Stedin Netbeheer Utrecht"/>
    <s v="871687400000002254"/>
    <s v="0"/>
    <s v="8742030102119"/>
    <s v="3x25A"/>
    <n v="0"/>
    <s v="Nee"/>
    <s v="Ja"/>
    <s v=""/>
    <s v=""/>
    <s v=""/>
    <s v="CE02960705"/>
    <s v="EO002953"/>
    <s v="Gem Houten WHH 2022"/>
    <s v=""/>
    <n v="1"/>
  </r>
  <r>
    <x v="8"/>
    <x v="8"/>
    <s v="30279619"/>
    <s v="O32397362"/>
    <x v="0"/>
    <s v="O32397365"/>
    <s v="O32528644"/>
    <x v="1205"/>
    <d v="2021-01-01T00:00:00"/>
    <x v="0"/>
    <s v="Ja"/>
    <s v="Factureerbaar"/>
    <s v="In bedrijf"/>
    <s v="Neereind"/>
    <s v="1"/>
    <s v="NST"/>
    <s v="3998 WJ"/>
    <s v="SCHALKWIJK"/>
    <s v="E1B"/>
    <s v="Elek"/>
    <s v="Kleinverbruik"/>
    <s v="JRL Jaarlijks"/>
    <s v="Ja"/>
    <s v="Administratief aan"/>
    <s v="Voorschotten toegelaten"/>
    <s v="E_DVK - Profielklik"/>
    <d v="2022-01-06T00:00:00"/>
    <n v="755"/>
    <n v="725"/>
    <m/>
    <m/>
    <m/>
    <n v="0"/>
    <n v="755"/>
    <n v="72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5 + 07"/>
    <s v="Groep op factuurstrc"/>
    <s v="E0026300028604916"/>
    <m/>
    <s v=""/>
    <s v="Stedin Netbeheer Utrecht"/>
    <s v="871687400000002254"/>
    <s v="0"/>
    <s v="8742030102119"/>
    <s v="3x25A"/>
    <n v="0"/>
    <s v="Nee"/>
    <s v="Ja"/>
    <s v=""/>
    <s v=""/>
    <s v=""/>
    <s v="CE02960706"/>
    <s v="EO002953"/>
    <s v="Gem Houten WHH 2022"/>
    <s v=""/>
    <n v="1"/>
  </r>
  <r>
    <x v="8"/>
    <x v="8"/>
    <s v="30279619"/>
    <s v="O32397362"/>
    <x v="0"/>
    <s v="O32397365"/>
    <s v="O32528645"/>
    <x v="1206"/>
    <d v="2021-01-01T00:00:00"/>
    <x v="0"/>
    <s v="Ja"/>
    <s v="Factureerbaar"/>
    <s v="In bedrijf"/>
    <s v="Peppelkade"/>
    <s v="40"/>
    <s v="TO"/>
    <s v="3992 AK"/>
    <s v="HOUTEN"/>
    <s v="E1B"/>
    <s v="Elek"/>
    <s v="Kleinverbruik"/>
    <s v="JRL Jaarlijks"/>
    <s v="Ja"/>
    <s v="Administratief aan"/>
    <s v="Voorschotten toegelaten"/>
    <s v="E_DVK - Profielklik"/>
    <d v="2022-01-06T00:00:00"/>
    <n v="3539"/>
    <n v="3803"/>
    <m/>
    <m/>
    <m/>
    <n v="0"/>
    <n v="3539"/>
    <n v="380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4"/>
    <s v="Groep op factuurstrc"/>
    <s v="E0026300026095915"/>
    <m/>
    <s v=""/>
    <s v="Stedin Netbeheer Utrecht"/>
    <s v="871687400000002254"/>
    <s v="0"/>
    <s v="8742030102119"/>
    <s v="3x25A"/>
    <n v="0"/>
    <s v="Nee"/>
    <s v="Ja"/>
    <s v=""/>
    <s v=""/>
    <s v=""/>
    <s v="CE02960707"/>
    <s v="EO002953"/>
    <s v="Gem Houten WHH 2022"/>
    <s v=""/>
    <n v="1"/>
  </r>
  <r>
    <x v="8"/>
    <x v="8"/>
    <s v="30279619"/>
    <s v="O32397362"/>
    <x v="0"/>
    <s v="O32397365"/>
    <s v="O32528646"/>
    <x v="1207"/>
    <d v="2021-01-01T00:00:00"/>
    <x v="0"/>
    <s v="Ja"/>
    <s v="Factureerbaar"/>
    <s v="In bedrijf"/>
    <s v="Meidoornkade"/>
    <s v="26"/>
    <s v="AC"/>
    <s v="3992 AE"/>
    <s v="HOUTEN"/>
    <s v="E1B"/>
    <s v="Elek"/>
    <s v="Kleinverbruik"/>
    <s v="JRL Jaarlijks"/>
    <s v="Ja"/>
    <s v="Administratief aan"/>
    <s v="Voorschotten toegelaten"/>
    <s v="E_DVK - Profielklik"/>
    <d v="2022-01-05T00:00:00"/>
    <n v="50"/>
    <n v="62"/>
    <m/>
    <m/>
    <m/>
    <n v="0"/>
    <n v="39"/>
    <n v="51"/>
    <n v="0"/>
    <n v="0"/>
    <n v="0"/>
    <s v="FAS2736738"/>
    <s v="Sport - Elektra KV"/>
    <s v="K20041482"/>
    <s v="Gemeente Houten"/>
    <s v=""/>
    <s v="Postbus 30 3990 DA HOUTEN"/>
    <s v=""/>
    <s v="OV"/>
    <s v="NL68BNGH0285004239"/>
    <s v="239"/>
    <s v="D30"/>
    <s v="3M"/>
    <s v=""/>
    <s v="Ijsbaan"/>
    <s v="Groep op factuurstrc"/>
    <s v="E00601000007316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47"/>
    <x v="1208"/>
    <d v="2021-01-01T00:00:00"/>
    <x v="0"/>
    <s v="Ja"/>
    <s v="Factureerbaar"/>
    <s v="In bedrijf"/>
    <s v="Peppelkade"/>
    <s v="46"/>
    <s v="BY"/>
    <s v="3992 AK"/>
    <s v="HOUTEN"/>
    <s v="E2B"/>
    <s v="Elek"/>
    <s v="Kleinverbruik"/>
    <s v="JRL Jaarlijks"/>
    <s v="Ja"/>
    <s v="Administratief aan"/>
    <s v="Voorschotten toegelaten"/>
    <s v="E_DVK - Profielklik"/>
    <d v="2022-01-06T00:00:00"/>
    <n v="329"/>
    <n v="1771"/>
    <m/>
    <m/>
    <m/>
    <n v="0"/>
    <n v="329"/>
    <n v="177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1"/>
    <s v="Groep op factuurstrc"/>
    <s v="E0026300026156715"/>
    <m/>
    <s v=""/>
    <s v="Stedin Netbeheer Utrecht"/>
    <s v="871687400000002254"/>
    <s v="0"/>
    <s v="8742030104113"/>
    <s v="3x50A"/>
    <n v="0"/>
    <s v="Nee"/>
    <s v="Ja"/>
    <s v=""/>
    <s v=""/>
    <s v=""/>
    <s v="CE02960708"/>
    <s v="EO002953"/>
    <s v="Gem Houten WHH 2022"/>
    <s v=""/>
    <n v="1"/>
  </r>
  <r>
    <x v="8"/>
    <x v="8"/>
    <s v="30279619"/>
    <s v="O32397362"/>
    <x v="0"/>
    <s v="O32397365"/>
    <s v="O32528648"/>
    <x v="1209"/>
    <d v="2021-01-01T00:00:00"/>
    <x v="0"/>
    <s v="Ja"/>
    <s v="Factureerbaar"/>
    <s v="In bedrijf"/>
    <s v="Heemsteedseweg"/>
    <s v="30"/>
    <s v="BY"/>
    <s v="3992 LS"/>
    <s v="HOUTEN"/>
    <s v="E1B"/>
    <s v="Elek"/>
    <s v="Kleinverbruik"/>
    <s v="JRL Jaarlijks"/>
    <s v="Ja"/>
    <s v="Administratief aan"/>
    <s v="Voorschotten toegelaten"/>
    <s v="E_DVK - Profielklik"/>
    <d v="2022-01-06T00:00:00"/>
    <n v="674"/>
    <n v="668"/>
    <m/>
    <m/>
    <m/>
    <n v="0"/>
    <n v="596"/>
    <n v="52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21"/>
    <s v="Groep op factuurstrc"/>
    <s v="E0026300026081015"/>
    <m/>
    <s v=""/>
    <s v="Stedin Netbeheer Utrecht"/>
    <s v="871687400000002254"/>
    <s v="0"/>
    <s v="8742030102119"/>
    <s v="3x25A"/>
    <n v="0"/>
    <s v="Nee"/>
    <s v="Ja"/>
    <s v=""/>
    <s v=""/>
    <s v=""/>
    <s v="CE02960709"/>
    <s v="EO002953"/>
    <s v="Gem Houten WHH 2022"/>
    <s v=""/>
    <n v="1"/>
  </r>
  <r>
    <x v="8"/>
    <x v="8"/>
    <s v="30279619"/>
    <s v="O32397362"/>
    <x v="0"/>
    <s v="O32397365"/>
    <s v="O32528649"/>
    <x v="1210"/>
    <d v="2021-01-01T00:00:00"/>
    <x v="0"/>
    <s v="Ja"/>
    <s v="Factureerbaar"/>
    <s v="In bedrijf"/>
    <s v="Heemsteedseweg"/>
    <s v="10"/>
    <s v="BY"/>
    <s v="3992 LS"/>
    <s v="HOUTEN"/>
    <s v="E1B"/>
    <s v="Elek"/>
    <s v="Kleinverbruik"/>
    <s v="JRL Jaarlijks"/>
    <s v="Ja"/>
    <s v="Administratief aan"/>
    <s v="Voorschotten toegelaten"/>
    <s v="E_DVK - Profielklik"/>
    <d v="2022-01-06T00:00:00"/>
    <n v="547"/>
    <n v="498"/>
    <m/>
    <m/>
    <m/>
    <n v="0"/>
    <n v="547"/>
    <n v="49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17"/>
    <s v="Groep op factuurstrc"/>
    <s v="E0026300026080915"/>
    <m/>
    <s v=""/>
    <s v="Stedin Netbeheer Utrecht"/>
    <s v="871687400000002254"/>
    <s v="0"/>
    <s v="8742030102119"/>
    <s v="3x25A"/>
    <n v="0"/>
    <s v="Nee"/>
    <s v="Ja"/>
    <s v=""/>
    <s v=""/>
    <s v=""/>
    <s v="CE02960710"/>
    <s v="EO002953"/>
    <s v="Gem Houten WHH 2022"/>
    <s v=""/>
    <n v="1"/>
  </r>
  <r>
    <x v="8"/>
    <x v="8"/>
    <s v="30279619"/>
    <s v="O32397362"/>
    <x v="0"/>
    <s v="O32397365"/>
    <s v="O32528650"/>
    <x v="1211"/>
    <d v="2021-01-01T00:00:00"/>
    <x v="0"/>
    <s v="Ja"/>
    <s v="Factureerbaar"/>
    <s v="In bedrijf"/>
    <s v="Waijensedijk"/>
    <s v="23"/>
    <s v="BY"/>
    <s v="3992 LN"/>
    <s v="HOUTEN"/>
    <s v="E1B"/>
    <s v="Elek"/>
    <s v="Kleinverbruik"/>
    <s v="JRL Jaarlijks"/>
    <s v="Ja"/>
    <s v="Administratief aan"/>
    <s v="Voorschotten toegelaten"/>
    <s v="E_DVK - Profielklik"/>
    <d v="2022-01-06T00:00:00"/>
    <n v="2192"/>
    <n v="1988"/>
    <m/>
    <m/>
    <m/>
    <n v="0"/>
    <n v="2192"/>
    <n v="198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03"/>
    <s v="Groep op factuurstrc"/>
    <s v="E00263000260838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51"/>
    <x v="1212"/>
    <d v="2021-01-01T00:00:00"/>
    <x v="0"/>
    <s v="Ja"/>
    <s v="Factureerbaar"/>
    <s v="In bedrijf"/>
    <s v="Waijensedijk"/>
    <s v="31"/>
    <s v="NST"/>
    <s v="3992 LN"/>
    <s v="HOUTEN"/>
    <s v="E1B"/>
    <s v="Elek"/>
    <s v="Kleinverbruik"/>
    <s v="JRL Jaarlijks"/>
    <s v="Ja"/>
    <s v="Administratief aan"/>
    <s v="Voorschotten toegelaten"/>
    <s v="E_DVK - Profielklik"/>
    <d v="2022-01-06T00:00:00"/>
    <n v="63"/>
    <n v="72"/>
    <m/>
    <m/>
    <m/>
    <n v="0"/>
    <n v="63"/>
    <n v="7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1"/>
    <s v="Groep op factuurstrc"/>
    <s v="E00263000260853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52"/>
    <x v="1213"/>
    <d v="2021-01-01T00:00:00"/>
    <x v="0"/>
    <s v="Ja"/>
    <s v="Factureerbaar"/>
    <s v="In bedrijf"/>
    <s v="Tuurdijk"/>
    <s v="6"/>
    <s v="NST"/>
    <s v="3997 MS"/>
    <s v="'T GOY"/>
    <s v="E1B"/>
    <s v="Elek"/>
    <s v="Kleinverbruik"/>
    <s v="JRL Jaarlijks"/>
    <s v="Ja"/>
    <s v="Administratief aan"/>
    <s v="Voorschotten toegelaten"/>
    <s v="E_DVK - Profielklik"/>
    <d v="2022-01-06T00:00:00"/>
    <n v="416"/>
    <n v="400"/>
    <m/>
    <m/>
    <m/>
    <n v="0"/>
    <n v="416"/>
    <n v="40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5 + 04"/>
    <s v="Groep op factuurstrc"/>
    <s v="E0026300028600816"/>
    <m/>
    <s v=""/>
    <s v="Stedin Netbeheer Utrecht"/>
    <s v="871687400000002254"/>
    <s v="0"/>
    <s v="8742030102119"/>
    <s v="3x25A"/>
    <n v="0"/>
    <s v="Nee"/>
    <s v="Ja"/>
    <s v=""/>
    <s v=""/>
    <s v=""/>
    <s v="CE02960711"/>
    <s v="EO002953"/>
    <s v="Gem Houten WHH 2022"/>
    <s v=""/>
    <n v="1"/>
  </r>
  <r>
    <x v="8"/>
    <x v="8"/>
    <s v="30279619"/>
    <s v="O32397362"/>
    <x v="0"/>
    <s v="O32397365"/>
    <s v="O32528653"/>
    <x v="1214"/>
    <d v="2021-01-01T00:00:00"/>
    <x v="0"/>
    <s v="Ja"/>
    <s v="Factureerbaar"/>
    <s v="In bedrijf"/>
    <s v="Wickenburghseweg"/>
    <s v="62"/>
    <s v="B"/>
    <s v="3997 MX"/>
    <s v="'T GOY"/>
    <s v="E1B"/>
    <s v="Elek"/>
    <s v="Kleinverbruik"/>
    <s v="JRL Jaarlijks"/>
    <s v="Ja"/>
    <s v="Administratief aan"/>
    <s v="Voorschotten toegelaten"/>
    <s v="E_DVK - Profielklik"/>
    <d v="2022-01-05T00:00:00"/>
    <n v="1067"/>
    <n v="1048"/>
    <m/>
    <m/>
    <m/>
    <n v="0"/>
    <n v="1067"/>
    <n v="104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7"/>
    <s v="Groep op factuurstrc"/>
    <s v="E00263000259689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54"/>
    <x v="1215"/>
    <d v="2021-01-01T00:00:00"/>
    <x v="0"/>
    <s v="Ja"/>
    <s v="Factureerbaar"/>
    <s v="In bedrijf"/>
    <s v="Wickenburghseweg"/>
    <s v="85"/>
    <s v="B"/>
    <s v="3997 MT"/>
    <s v="'T GOY"/>
    <s v="E1B"/>
    <s v="Elek"/>
    <s v="Kleinverbruik"/>
    <s v="JRL Jaarlijks"/>
    <s v="Ja"/>
    <s v="Administratief aan"/>
    <s v="Voorschotten toegelaten"/>
    <s v="E_DVK - Profielklik"/>
    <d v="2022-01-06T00:00:00"/>
    <n v="1760"/>
    <n v="1641"/>
    <m/>
    <m/>
    <m/>
    <n v="0"/>
    <n v="1760"/>
    <n v="164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6"/>
    <s v="Groep op factuurstrc"/>
    <s v="E00263000259688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55"/>
    <x v="1216"/>
    <d v="2021-01-01T00:00:00"/>
    <x v="0"/>
    <s v="Ja"/>
    <s v="Factureerbaar"/>
    <s v="In bedrijf"/>
    <s v="Koedijk"/>
    <s v="3"/>
    <s v="BY"/>
    <s v="3992 LV"/>
    <s v="HOUTEN"/>
    <s v="E1B"/>
    <s v="Elek"/>
    <s v="Kleinverbruik"/>
    <s v="JRL Jaarlijks"/>
    <s v="Ja"/>
    <s v="Administratief aan"/>
    <s v="Voorschotten toegelaten"/>
    <s v="E_DVK - Profielklik"/>
    <d v="2022-01-06T00:00:00"/>
    <n v="226"/>
    <n v="272"/>
    <m/>
    <m/>
    <m/>
    <n v="0"/>
    <n v="221"/>
    <n v="27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5"/>
    <s v="Groep op factuurstrc"/>
    <s v="E0026300026094515"/>
    <m/>
    <s v=""/>
    <s v="Stedin Netbeheer Utrecht"/>
    <s v="871687400000002254"/>
    <s v="0"/>
    <s v="8742030102119"/>
    <s v="3x25A"/>
    <n v="0"/>
    <s v="Nee"/>
    <s v="Ja"/>
    <s v=""/>
    <s v=""/>
    <s v=""/>
    <s v="CE02960712"/>
    <s v="EO002953"/>
    <s v="Gem Houten WHH 2022"/>
    <s v=""/>
    <n v="1"/>
  </r>
  <r>
    <x v="8"/>
    <x v="8"/>
    <s v="30279619"/>
    <s v="O32397362"/>
    <x v="0"/>
    <s v="O32397365"/>
    <s v="O32528656"/>
    <x v="1217"/>
    <d v="2021-01-01T00:00:00"/>
    <x v="0"/>
    <s v="Ja"/>
    <s v="Factureerbaar"/>
    <s v="In bedrijf"/>
    <s v="Utrechtseweg"/>
    <s v="21"/>
    <s v="TO"/>
    <s v="3992 LM"/>
    <s v="HOUTEN"/>
    <s v="E1B"/>
    <s v="Elek"/>
    <s v="Kleinverbruik"/>
    <s v="JRL Jaarlijks"/>
    <s v="Ja"/>
    <s v="Administratief aan"/>
    <s v="Voorschotten toegelaten"/>
    <s v="E_DVK - Profielklik"/>
    <d v="2022-01-06T00:00:00"/>
    <n v="117"/>
    <n v="123"/>
    <m/>
    <m/>
    <m/>
    <n v="0"/>
    <n v="117"/>
    <n v="12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24"/>
    <s v="Groep op factuurstrc"/>
    <s v="E0026300026080815"/>
    <m/>
    <s v=""/>
    <s v="Stedin Netbeheer Utrecht"/>
    <s v="871687400000002254"/>
    <s v="0"/>
    <s v="8742030102119"/>
    <s v="3x25A"/>
    <n v="0"/>
    <s v="Nee"/>
    <s v="Ja"/>
    <s v=""/>
    <s v=""/>
    <s v=""/>
    <s v="CE02960713"/>
    <s v="EO002953"/>
    <s v="Gem Houten WHH 2022"/>
    <s v=""/>
    <n v="1"/>
  </r>
  <r>
    <x v="8"/>
    <x v="8"/>
    <s v="30279619"/>
    <s v="O32397362"/>
    <x v="0"/>
    <s v="O32397365"/>
    <s v="O32528657"/>
    <x v="1218"/>
    <d v="2021-01-01T00:00:00"/>
    <x v="0"/>
    <s v="Ja"/>
    <s v="Factureerbaar"/>
    <s v="In bedrijf"/>
    <s v="Hoofdveste"/>
    <s v="6"/>
    <s v="-8 NST"/>
    <s v="3992 DG"/>
    <s v="HOUTEN"/>
    <s v="E1B"/>
    <s v="Elek"/>
    <s v="Kleinverbruik"/>
    <s v="JRL Jaarlijks"/>
    <s v="Ja"/>
    <s v="Administratief aan"/>
    <s v="Voorschotten toegelaten"/>
    <s v="E_DVK - Profielklik"/>
    <d v="2022-01-05T00:00:00"/>
    <n v="5666"/>
    <n v="5467"/>
    <m/>
    <m/>
    <m/>
    <n v="0"/>
    <n v="5666"/>
    <n v="546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4"/>
    <s v="Groep op factuurstrc"/>
    <s v="E0026300026094215"/>
    <m/>
    <s v=""/>
    <s v="Stedin Netbeheer Utrecht"/>
    <s v="871687400000002254"/>
    <s v="0"/>
    <s v="8742030102119"/>
    <s v="3x25A"/>
    <n v="0"/>
    <s v="Nee"/>
    <s v="Ja"/>
    <s v=""/>
    <s v=""/>
    <s v=""/>
    <s v="CE02960714"/>
    <s v="EO002953"/>
    <s v="Gem Houten WHH 2022"/>
    <s v=""/>
    <n v="1"/>
  </r>
  <r>
    <x v="8"/>
    <x v="8"/>
    <s v="30279619"/>
    <s v="O32397362"/>
    <x v="0"/>
    <s v="O32397365"/>
    <s v="O32528658"/>
    <x v="1219"/>
    <d v="2021-01-01T00:00:00"/>
    <x v="0"/>
    <s v="Ja"/>
    <s v="Factureerbaar"/>
    <s v="In bedrijf"/>
    <s v="Koppeldijk"/>
    <s v="5"/>
    <s v="BY"/>
    <s v="3992 LR"/>
    <s v="HOUTEN"/>
    <s v="E1B"/>
    <s v="Elek"/>
    <s v="Kleinverbruik"/>
    <s v="JRL Jaarlijks"/>
    <s v="Ja"/>
    <s v="Administratief aan"/>
    <s v="Voorschotten toegelaten"/>
    <s v="E_DVK - Profielklik"/>
    <d v="2022-01-05T00:00:00"/>
    <n v="726"/>
    <n v="629"/>
    <m/>
    <m/>
    <m/>
    <n v="0"/>
    <n v="726"/>
    <n v="62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10"/>
    <s v="Groep op factuurstrc"/>
    <s v="E0026300028603816"/>
    <m/>
    <s v=""/>
    <s v="Stedin Netbeheer Utrecht"/>
    <s v="871687400000002254"/>
    <s v="0"/>
    <s v="8742030102119"/>
    <s v="3x25A"/>
    <n v="0"/>
    <s v="Nee"/>
    <s v="Ja"/>
    <s v=""/>
    <s v=""/>
    <s v=""/>
    <s v="CE02960715"/>
    <s v="EO002953"/>
    <s v="Gem Houten WHH 2022"/>
    <s v=""/>
    <n v="1"/>
  </r>
  <r>
    <x v="8"/>
    <x v="8"/>
    <s v="30279619"/>
    <s v="O32397362"/>
    <x v="0"/>
    <s v="O32397365"/>
    <s v="O32528659"/>
    <x v="1220"/>
    <d v="2021-01-01T00:00:00"/>
    <x v="0"/>
    <s v="Ja"/>
    <s v="Factureerbaar"/>
    <s v="In bedrijf"/>
    <s v="Koppeldijk"/>
    <s v="1"/>
    <s v="BY"/>
    <s v="3992 LR"/>
    <s v="HOUTEN"/>
    <s v="E1B"/>
    <s v="Elek"/>
    <s v="Kleinverbruik"/>
    <s v="JRL Jaarlijks"/>
    <s v="Ja"/>
    <s v="Administratief aan"/>
    <s v="Voorschotten toegelaten"/>
    <s v="E_DVK - Profielklik"/>
    <d v="2022-01-06T00:00:00"/>
    <n v="754"/>
    <n v="669"/>
    <m/>
    <m/>
    <m/>
    <n v="0"/>
    <n v="754"/>
    <n v="66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0 + 13"/>
    <s v="Groep op factuurstrc"/>
    <s v="E0026300028609316"/>
    <m/>
    <s v=""/>
    <s v="Stedin Netbeheer Utrecht"/>
    <s v="871687400000002254"/>
    <s v="0"/>
    <s v="8742030102119"/>
    <s v="3x25A"/>
    <n v="0"/>
    <s v="Nee"/>
    <s v="Ja"/>
    <s v=""/>
    <s v=""/>
    <s v=""/>
    <s v="CE02960716"/>
    <s v="EO002953"/>
    <s v="Gem Houten WHH 2022"/>
    <s v=""/>
    <n v="1"/>
  </r>
  <r>
    <x v="8"/>
    <x v="8"/>
    <s v="30279619"/>
    <s v="O32397362"/>
    <x v="0"/>
    <s v="O32397365"/>
    <s v="O32528660"/>
    <x v="1221"/>
    <d v="2021-01-01T00:00:00"/>
    <x v="0"/>
    <s v="Ja"/>
    <s v="Factureerbaar"/>
    <s v="In bedrijf"/>
    <s v="Utrechtseweg"/>
    <s v="15"/>
    <s v="BY"/>
    <s v="3992 LM"/>
    <s v="HOUTEN"/>
    <s v="E1B"/>
    <s v="Elek"/>
    <s v="Kleinverbruik"/>
    <s v="JRL Jaarlijks"/>
    <s v="Ja"/>
    <s v="Administratief aan"/>
    <s v="Voorschotten toegelaten"/>
    <s v="E_DVK - Profielklik"/>
    <d v="2022-01-06T00:00:00"/>
    <n v="166"/>
    <n v="183"/>
    <m/>
    <m/>
    <m/>
    <n v="0"/>
    <n v="176"/>
    <n v="19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1 + 02"/>
    <s v="Groep op factuurstrc"/>
    <s v="E0026300026084915"/>
    <m/>
    <s v=""/>
    <s v="Stedin Netbeheer Utrecht"/>
    <s v="871687400000002254"/>
    <s v="0"/>
    <s v="8742030102119"/>
    <s v="3x25A"/>
    <n v="0"/>
    <s v="Nee"/>
    <s v="Ja"/>
    <s v=""/>
    <s v=""/>
    <s v=""/>
    <s v="CE02960717"/>
    <s v="EO002953"/>
    <s v="Gem Houten WHH 2022"/>
    <s v=""/>
    <n v="1"/>
  </r>
  <r>
    <x v="8"/>
    <x v="8"/>
    <s v="30279619"/>
    <s v="O32397362"/>
    <x v="0"/>
    <s v="O32397365"/>
    <s v="O32528661"/>
    <x v="1222"/>
    <d v="2021-01-01T00:00:00"/>
    <x v="0"/>
    <s v="Ja"/>
    <s v="Factureerbaar"/>
    <s v="In bedrijf"/>
    <s v="Fortweg"/>
    <s v="1"/>
    <s v="NST"/>
    <s v="3992 LX"/>
    <s v="HOUTEN"/>
    <s v="E1B"/>
    <s v="Elek"/>
    <s v="Kleinverbruik"/>
    <s v="JRL Jaarlijks"/>
    <s v="Ja"/>
    <s v="Administratief aan"/>
    <s v="Voorschotten toegelaten"/>
    <s v="E_DVK - Profielklik"/>
    <d v="2022-01-06T00:00:00"/>
    <n v="409"/>
    <n v="451"/>
    <m/>
    <m/>
    <m/>
    <n v="0"/>
    <n v="409"/>
    <n v="45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1 + 01"/>
    <s v="Groep op factuurstrc"/>
    <s v="E0026300028621616"/>
    <m/>
    <s v=""/>
    <s v="Stedin Netbeheer Utrecht"/>
    <s v="871687400000002254"/>
    <s v="0"/>
    <s v="8742030102119"/>
    <s v="3x25A"/>
    <n v="0"/>
    <s v="Nee"/>
    <s v="Ja"/>
    <s v=""/>
    <s v=""/>
    <s v=""/>
    <s v="CE02960718"/>
    <s v="EO002953"/>
    <s v="Gem Houten WHH 2022"/>
    <s v=""/>
    <n v="1"/>
  </r>
  <r>
    <x v="8"/>
    <x v="8"/>
    <s v="30279619"/>
    <s v="O32397362"/>
    <x v="0"/>
    <s v="O32397365"/>
    <s v="O32528662"/>
    <x v="1223"/>
    <d v="2021-01-01T00:00:00"/>
    <x v="0"/>
    <s v="Ja"/>
    <s v="Factureerbaar"/>
    <s v="In bedrijf"/>
    <s v="Beusichemseweg"/>
    <s v="60"/>
    <s v="NST"/>
    <s v="3997 MK"/>
    <s v="'T GOY"/>
    <s v="E1B"/>
    <s v="Elek"/>
    <s v="Kleinverbruik"/>
    <s v="JRL Jaarlijks"/>
    <s v="Ja"/>
    <s v="Administratief aan"/>
    <s v="Voorschotten toegelaten"/>
    <s v="E_DVK - Profielklik"/>
    <d v="2022-01-06T00:00:00"/>
    <n v="279"/>
    <n v="347"/>
    <m/>
    <m/>
    <m/>
    <n v="0"/>
    <n v="279"/>
    <n v="34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 24 + 01"/>
    <s v="Groep op factuurstrc"/>
    <s v="E0026300026079315"/>
    <m/>
    <s v=""/>
    <s v="Stedin Netbeheer Utrecht"/>
    <s v="871687400000002254"/>
    <s v="0"/>
    <s v="8742030102119"/>
    <s v="3x25A"/>
    <n v="0"/>
    <s v="Nee"/>
    <s v="Ja"/>
    <s v=""/>
    <s v=""/>
    <s v=""/>
    <s v="CE02960719"/>
    <s v="EO002953"/>
    <s v="Gem Houten WHH 2022"/>
    <s v=""/>
    <n v="1"/>
  </r>
  <r>
    <x v="8"/>
    <x v="8"/>
    <s v="30279619"/>
    <s v="O32397362"/>
    <x v="0"/>
    <s v="O32397365"/>
    <s v="O32528663"/>
    <x v="1224"/>
    <d v="2021-01-01T00:00:00"/>
    <x v="0"/>
    <s v="Ja"/>
    <s v="Factureerbaar"/>
    <s v="In bedrijf"/>
    <s v="Oud Wulfseweg"/>
    <s v="20"/>
    <s v="BY"/>
    <s v="3992 LT"/>
    <s v="HOUTEN"/>
    <s v="E1B"/>
    <s v="Elek"/>
    <s v="Kleinverbruik"/>
    <s v="JRL Jaarlijks"/>
    <s v="Ja"/>
    <s v="Administratief aan"/>
    <s v="Voorschotten toegelaten"/>
    <s v="E_DVK - Profielklik"/>
    <d v="2022-01-06T00:00:00"/>
    <n v="1323"/>
    <n v="1128"/>
    <m/>
    <m/>
    <m/>
    <n v="0"/>
    <n v="1323"/>
    <n v="112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2 + 08"/>
    <s v="Groep op factuurstrc"/>
    <s v="E0026300026081315"/>
    <m/>
    <s v=""/>
    <s v="Stedin Netbeheer Utrecht"/>
    <s v="871687400000002254"/>
    <s v="0"/>
    <s v="8742030102119"/>
    <s v="3x25A"/>
    <n v="0"/>
    <s v="Nee"/>
    <s v="Ja"/>
    <s v=""/>
    <s v=""/>
    <s v=""/>
    <s v="CE02960720"/>
    <s v="EO002953"/>
    <s v="Gem Houten WHH 2022"/>
    <s v=""/>
    <n v="1"/>
  </r>
  <r>
    <x v="8"/>
    <x v="8"/>
    <s v="30279619"/>
    <s v="O32397362"/>
    <x v="0"/>
    <s v="O32397365"/>
    <s v="O32528664"/>
    <x v="1225"/>
    <d v="2021-01-01T00:00:00"/>
    <x v="0"/>
    <s v="Ja"/>
    <s v="Factureerbaar"/>
    <s v="In bedrijf"/>
    <s v="Oud Wulfseweg"/>
    <s v="9"/>
    <s v="BY"/>
    <s v="3992 LT"/>
    <s v="HOUTEN"/>
    <s v="E1B"/>
    <s v="Elek"/>
    <s v="Kleinverbruik"/>
    <s v="JRL Jaarlijks"/>
    <s v="Ja"/>
    <s v="Administratief aan"/>
    <s v="Voorschotten toegelaten"/>
    <s v="E_DVK - Profielklik"/>
    <d v="2022-01-05T00:00:00"/>
    <n v="381"/>
    <n v="400"/>
    <m/>
    <m/>
    <m/>
    <n v="0"/>
    <n v="381"/>
    <n v="40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2 + 02"/>
    <s v="Groep op factuurstrc"/>
    <s v="E0034006745442016"/>
    <m/>
    <s v=""/>
    <s v="Stedin Netbeheer Utrecht"/>
    <s v="871687400000002254"/>
    <s v="0"/>
    <s v="8742030102119"/>
    <s v="3x25A"/>
    <n v="0"/>
    <s v="Nee"/>
    <s v="Ja"/>
    <s v=""/>
    <s v=""/>
    <s v=""/>
    <s v="CE02960721"/>
    <s v="EO002953"/>
    <s v="Gem Houten WHH 2022"/>
    <s v=""/>
    <n v="1"/>
  </r>
  <r>
    <x v="8"/>
    <x v="8"/>
    <s v="30279619"/>
    <s v="O32397362"/>
    <x v="0"/>
    <s v="O32397365"/>
    <s v="O32528665"/>
    <x v="1226"/>
    <d v="2021-01-01T00:00:00"/>
    <x v="0"/>
    <s v="Ja"/>
    <s v="Factureerbaar"/>
    <s v="In bedrijf"/>
    <s v="Oud Wulfseweg"/>
    <s v="3"/>
    <s v="TO"/>
    <s v="3992 LT"/>
    <s v="HOUTEN"/>
    <s v="E1B"/>
    <s v="Elek"/>
    <s v="Kleinverbruik"/>
    <s v="JRL Jaarlijks"/>
    <s v="Ja"/>
    <s v="Administratief aan"/>
    <s v="Voorschotten toegelaten"/>
    <s v="E_DVK - Profielklik"/>
    <d v="2022-01-05T00:00:00"/>
    <n v="360"/>
    <n v="329"/>
    <m/>
    <m/>
    <m/>
    <n v="0"/>
    <n v="360"/>
    <n v="32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3"/>
    <s v="Groep op factuurstrc"/>
    <s v="E0026300028627916"/>
    <m/>
    <s v=""/>
    <s v="Stedin Netbeheer Utrecht"/>
    <s v="871687400000002254"/>
    <s v="0"/>
    <s v="8742030102119"/>
    <s v="3x25A"/>
    <n v="0"/>
    <s v="Nee"/>
    <s v="Ja"/>
    <s v=""/>
    <s v=""/>
    <s v=""/>
    <s v="CE02960722"/>
    <s v="EO002953"/>
    <s v="Gem Houten WHH 2022"/>
    <s v=""/>
    <n v="1"/>
  </r>
  <r>
    <x v="8"/>
    <x v="8"/>
    <s v="30279619"/>
    <s v="O32397362"/>
    <x v="0"/>
    <s v="O32397365"/>
    <s v="O32528666"/>
    <x v="1227"/>
    <d v="2021-01-01T00:00:00"/>
    <x v="0"/>
    <s v="Ja"/>
    <s v="Factureerbaar"/>
    <s v="In bedrijf"/>
    <s v="Oud Wulfseweg"/>
    <s v="2"/>
    <s v=""/>
    <s v="3992 LT"/>
    <s v="HOUTEN"/>
    <s v="E2B"/>
    <s v="Elek"/>
    <s v="Kleinverbruik"/>
    <s v="JRL Jaarlijks"/>
    <s v="Ja"/>
    <s v="Administratief aan"/>
    <s v="Voorschotten toegelaten"/>
    <s v="E_DVK - Profielklik"/>
    <d v="2022-01-05T00:00:00"/>
    <n v="8831"/>
    <n v="6883"/>
    <m/>
    <m/>
    <m/>
    <n v="0"/>
    <n v="8831"/>
    <n v="6883"/>
    <n v="0"/>
    <n v="0"/>
    <n v="0"/>
    <s v="FAS2736738"/>
    <s v="Sport - Elektra KV"/>
    <s v="K20041482"/>
    <s v="Gemeente Houten"/>
    <s v=""/>
    <s v="Postbus 30 3990 DA HOUTEN"/>
    <s v=""/>
    <s v="OV"/>
    <s v="NL68BNGH0285004239"/>
    <s v="239"/>
    <s v="D30"/>
    <s v="3M"/>
    <s v=""/>
    <s v="kleedac. Oud Wulven"/>
    <s v="Groep op factuurstrc"/>
    <s v="E00263000172908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67"/>
    <x v="1228"/>
    <d v="2021-01-01T00:00:00"/>
    <x v="0"/>
    <s v="Ja"/>
    <s v="Factureerbaar"/>
    <s v="In bedrijf"/>
    <s v="Hoenderhoeve"/>
    <s v="23"/>
    <s v="TO"/>
    <s v="3992 XK"/>
    <s v="HOUTEN"/>
    <s v="E1B"/>
    <s v="Elek"/>
    <s v="Kleinverbruik"/>
    <s v="JRL Jaarlijks"/>
    <s v="Ja"/>
    <s v="Administratief aan"/>
    <s v="Voorschotten toegelaten"/>
    <s v="E_DVK - Profielklik"/>
    <d v="2022-01-06T00:00:00"/>
    <n v="61"/>
    <n v="70"/>
    <m/>
    <m/>
    <m/>
    <n v="0"/>
    <n v="61"/>
    <n v="70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0-02"/>
    <s v="Groep op factuurstrc"/>
    <s v="E00263000286261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68"/>
    <x v="1229"/>
    <d v="2021-01-01T00:00:00"/>
    <x v="0"/>
    <s v="Ja"/>
    <s v="Factureerbaar"/>
    <s v="In bedrijf"/>
    <s v="Lobbendijk"/>
    <s v="115"/>
    <s v="BY"/>
    <s v="3992 EB"/>
    <s v="HOUTEN"/>
    <s v="E1B"/>
    <s v="Elek"/>
    <s v="Kleinverbruik"/>
    <s v="JRL Jaarlijks"/>
    <s v="Ja"/>
    <s v="Administratief aan"/>
    <s v="Voorschotten toegelaten"/>
    <s v="E_DVK - Profielklik"/>
    <d v="2022-01-06T00:00:00"/>
    <n v="262"/>
    <n v="302"/>
    <m/>
    <m/>
    <m/>
    <n v="0"/>
    <n v="262"/>
    <n v="30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5"/>
    <s v="Groep op factuurstrc"/>
    <s v="E0034006745442716"/>
    <m/>
    <s v=""/>
    <s v="Stedin Netbeheer Utrecht"/>
    <s v="871687400000002254"/>
    <s v="0"/>
    <s v="8742030102119"/>
    <s v="3x25A"/>
    <n v="0"/>
    <s v="Nee"/>
    <s v="Ja"/>
    <s v=""/>
    <s v=""/>
    <s v=""/>
    <s v="CE02960723"/>
    <s v="EO002953"/>
    <s v="Gem Houten WHH 2022"/>
    <s v=""/>
    <n v="1"/>
  </r>
  <r>
    <x v="8"/>
    <x v="8"/>
    <s v="30279619"/>
    <s v="O32397362"/>
    <x v="0"/>
    <s v="O32397365"/>
    <s v="O32528669"/>
    <x v="1230"/>
    <d v="2021-01-01T00:00:00"/>
    <x v="0"/>
    <s v="Ja"/>
    <s v="Factureerbaar"/>
    <s v="In bedrijf"/>
    <s v="Schapenhoeve"/>
    <s v="1"/>
    <s v="BY"/>
    <s v="3992 PL"/>
    <s v="HOUTEN"/>
    <s v="E1B"/>
    <s v="Elek"/>
    <s v="Kleinverbruik"/>
    <s v="JRL Jaarlijks"/>
    <s v="Ja"/>
    <s v="Administratief aan"/>
    <s v="Voorschotten toegelaten"/>
    <s v="E_DVK - Profielklik"/>
    <d v="2022-01-05T00:00:00"/>
    <n v="1617"/>
    <n v="1869"/>
    <m/>
    <m/>
    <m/>
    <n v="0"/>
    <n v="1617"/>
    <n v="1869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OV kast"/>
    <s v="Groep op factuurstrc"/>
    <s v="98138094"/>
    <m/>
    <s v=""/>
    <s v="Stedin Netbeheer Utrecht"/>
    <s v="871687400000002254"/>
    <s v="0"/>
    <s v="8742030102119"/>
    <s v="3x25A"/>
    <n v="0"/>
    <s v="Nee"/>
    <s v="Ja"/>
    <s v=""/>
    <s v=""/>
    <s v=""/>
    <s v="CE02960724"/>
    <s v="EO002985"/>
    <s v="Gemeente Houten VRI 2022"/>
    <s v=""/>
    <n v="1"/>
  </r>
  <r>
    <x v="8"/>
    <x v="8"/>
    <s v="30279619"/>
    <s v="O32397362"/>
    <x v="0"/>
    <s v="O32397365"/>
    <s v="O32528670"/>
    <x v="1231"/>
    <d v="2021-01-01T00:00:00"/>
    <x v="0"/>
    <s v="Ja"/>
    <s v="Factureerbaar"/>
    <s v="In bedrijf"/>
    <s v="Paardenhoeve"/>
    <s v="66"/>
    <s v="AC"/>
    <s v="3992 PK"/>
    <s v="HOUTEN"/>
    <s v="E1B"/>
    <s v="Elek"/>
    <s v="Kleinverbruik"/>
    <s v="JRL Jaarlijks"/>
    <s v="Ja"/>
    <s v="Administratief aan"/>
    <s v="Voorschotten toegelaten"/>
    <s v="E_DVK - Profielklik"/>
    <d v="2022-01-06T00:00:00"/>
    <n v="103"/>
    <n v="118"/>
    <m/>
    <m/>
    <m/>
    <n v="0"/>
    <n v="103"/>
    <n v="118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S 02"/>
    <s v="Groep op factuurstrc"/>
    <s v="E00263000286270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71"/>
    <x v="1232"/>
    <d v="2021-01-01T00:00:00"/>
    <x v="0"/>
    <s v="Ja"/>
    <s v="Factureerbaar"/>
    <s v="In bedrijf"/>
    <s v="Dijkhoeve"/>
    <s v="1"/>
    <s v=""/>
    <s v="3992 XV"/>
    <s v="HOUTEN"/>
    <s v="E2B"/>
    <s v="Elek"/>
    <s v="Kleinverbruik"/>
    <s v="JRL Jaarlijks"/>
    <s v="Ja"/>
    <s v="Administratief aan"/>
    <s v="Voorschotten toegelaten"/>
    <s v="E_DVK - Profielklik"/>
    <d v="2022-01-05T00:00:00"/>
    <n v="12555"/>
    <n v="5249"/>
    <m/>
    <m/>
    <m/>
    <n v="0"/>
    <n v="12555"/>
    <n v="5249"/>
    <n v="0"/>
    <n v="0"/>
    <n v="0"/>
    <s v="FAS2736731"/>
    <s v="Grondbedrijf Elektriciteit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300031735129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72"/>
    <x v="1233"/>
    <d v="2021-01-01T00:00:00"/>
    <x v="0"/>
    <s v="Ja"/>
    <s v="Factureerbaar"/>
    <s v="In bedrijf"/>
    <s v="Jachthoeve"/>
    <s v="12"/>
    <s v="BY"/>
    <s v="3992 NV"/>
    <s v="HOUTEN"/>
    <s v="E2B"/>
    <s v="Elek"/>
    <s v="Kleinverbruik"/>
    <s v="JRL Jaarlijks"/>
    <s v="Ja"/>
    <s v="Administratief aan"/>
    <s v="Voorschotten toegelaten"/>
    <s v="E_DVK - Profielklik"/>
    <d v="2022-01-06T00:00:00"/>
    <n v="20103"/>
    <n v="19534"/>
    <m/>
    <m/>
    <m/>
    <n v="0"/>
    <n v="20103"/>
    <n v="1953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1"/>
    <s v="Groep op factuurstrc"/>
    <s v="E0026300026079115"/>
    <m/>
    <s v=""/>
    <s v="Stedin Netbeheer Utrecht"/>
    <s v="871687400000002254"/>
    <s v="0"/>
    <s v="8742030106117"/>
    <s v="3x80A"/>
    <n v="0"/>
    <s v="Nee"/>
    <s v="Ja"/>
    <s v=""/>
    <s v=""/>
    <s v=""/>
    <s v="CE02960725"/>
    <s v="EO002953"/>
    <s v="Gem Houten WHH 2022"/>
    <s v=""/>
    <n v="1"/>
  </r>
  <r>
    <x v="8"/>
    <x v="8"/>
    <s v="30279619"/>
    <s v="O32397362"/>
    <x v="0"/>
    <s v="O32397365"/>
    <s v="O32528673"/>
    <x v="1234"/>
    <d v="2021-01-01T00:00:00"/>
    <x v="0"/>
    <s v="Ja"/>
    <s v="Factureerbaar"/>
    <s v="In bedrijf"/>
    <s v="Appelgaarde"/>
    <s v="123"/>
    <s v="BY"/>
    <s v="3992 JE"/>
    <s v="HOUTEN"/>
    <s v="E1B"/>
    <s v="Elek"/>
    <s v="Kleinverbruik"/>
    <s v="JRL Jaarlijks"/>
    <s v="Ja"/>
    <s v="Administratief aan"/>
    <s v="Voorschotten toegelaten"/>
    <s v="E_DVK - Profielklik"/>
    <d v="2022-01-05T00:00:00"/>
    <n v="147"/>
    <n v="160"/>
    <m/>
    <m/>
    <m/>
    <n v="0"/>
    <n v="147"/>
    <n v="16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3"/>
    <s v="Groep op factuurstrc"/>
    <s v="E0026300026094315"/>
    <m/>
    <s v=""/>
    <s v="Stedin Netbeheer Utrecht"/>
    <s v="871687400000002254"/>
    <s v="0"/>
    <s v="8742030102119"/>
    <s v="3x25A"/>
    <n v="0"/>
    <s v="Nee"/>
    <s v="Ja"/>
    <s v=""/>
    <s v=""/>
    <s v=""/>
    <s v="CE02960726"/>
    <s v="EO002953"/>
    <s v="Gem Houten WHH 2022"/>
    <s v=""/>
    <n v="1"/>
  </r>
  <r>
    <x v="8"/>
    <x v="8"/>
    <s v="30279619"/>
    <s v="O32397362"/>
    <x v="0"/>
    <s v="O32397365"/>
    <s v="O32528674"/>
    <x v="1235"/>
    <d v="2021-01-01T00:00:00"/>
    <x v="0"/>
    <s v="Ja"/>
    <s v="Factureerbaar"/>
    <s v="In bedrijf"/>
    <s v="Nachtdijk"/>
    <s v="15"/>
    <s v="BY"/>
    <s v="3997 MR"/>
    <s v="'T GOY"/>
    <s v="E1B"/>
    <s v="Elek"/>
    <s v="Kleinverbruik"/>
    <s v="JRL Jaarlijks"/>
    <s v="Ja"/>
    <s v="Administratief aan"/>
    <s v="Voorschotten toegelaten"/>
    <s v="E_DVK - Profielklik"/>
    <d v="2022-01-04T00:00:00"/>
    <n v="187"/>
    <n v="158"/>
    <m/>
    <m/>
    <m/>
    <n v="0"/>
    <n v="187"/>
    <n v="15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7 + 03"/>
    <s v="Groep op factuurstrc"/>
    <s v="E0026300028604016"/>
    <m/>
    <s v=""/>
    <s v="Stedin Netbeheer Utrecht"/>
    <s v="871687400000002254"/>
    <s v="0"/>
    <s v="8742030102119"/>
    <s v="3x25A"/>
    <n v="0"/>
    <s v="Nee"/>
    <s v="Ja"/>
    <s v=""/>
    <s v=""/>
    <s v=""/>
    <s v="CE02960727"/>
    <s v="EO002953"/>
    <s v="Gem Houten WHH 2022"/>
    <s v=""/>
    <n v="1"/>
  </r>
  <r>
    <x v="8"/>
    <x v="8"/>
    <s v="30279619"/>
    <s v="O32397362"/>
    <x v="0"/>
    <s v="O32397365"/>
    <s v="O32528675"/>
    <x v="1236"/>
    <d v="2021-01-01T00:00:00"/>
    <x v="0"/>
    <s v="Ja"/>
    <s v="Factureerbaar"/>
    <s v="In bedrijf"/>
    <s v="De Gaarde"/>
    <s v="1"/>
    <s v="TO"/>
    <s v="3992 KS"/>
    <s v="HOUTEN"/>
    <s v="E1B"/>
    <s v="Elek"/>
    <s v="Kleinverbruik"/>
    <s v="JRL Jaarlijks"/>
    <s v="Ja"/>
    <s v="Administratief aan"/>
    <s v="Voorschotten toegelaten"/>
    <s v="E_DVK - Profielklik"/>
    <d v="2022-01-05T00:00:00"/>
    <n v="144"/>
    <n v="164"/>
    <m/>
    <m/>
    <m/>
    <n v="0"/>
    <n v="144"/>
    <n v="16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4"/>
    <s v="Groep op factuurstrc"/>
    <s v="E0026300026085115"/>
    <m/>
    <s v=""/>
    <s v="Stedin Netbeheer Utrecht"/>
    <s v="871687400000002254"/>
    <s v="0"/>
    <s v="8742030102119"/>
    <s v="3x25A"/>
    <n v="0"/>
    <s v="Nee"/>
    <s v="Ja"/>
    <s v=""/>
    <s v=""/>
    <s v=""/>
    <s v="CE02960728"/>
    <s v="EO002953"/>
    <s v="Gem Houten WHH 2022"/>
    <s v=""/>
    <n v="1"/>
  </r>
  <r>
    <x v="8"/>
    <x v="8"/>
    <s v="30279619"/>
    <s v="O32397362"/>
    <x v="0"/>
    <s v="O32397365"/>
    <s v="O32528676"/>
    <x v="1237"/>
    <d v="2021-01-01T00:00:00"/>
    <x v="0"/>
    <s v="Ja"/>
    <s v="Factureerbaar"/>
    <s v="In bedrijf"/>
    <s v="De Gaarde"/>
    <s v="1"/>
    <s v="BY"/>
    <s v="3992 KS"/>
    <s v="HOUTEN"/>
    <s v="E1B"/>
    <s v="Elek"/>
    <s v="Kleinverbruik"/>
    <s v="JRL Jaarlijks"/>
    <s v="Ja"/>
    <s v="Administratief aan"/>
    <s v="Voorschotten toegelaten"/>
    <s v="E_DVK - Profielklik"/>
    <d v="2022-01-05T00:00:00"/>
    <n v="3308"/>
    <n v="2813"/>
    <m/>
    <m/>
    <m/>
    <n v="0"/>
    <n v="3308"/>
    <n v="2813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de Gaarde"/>
    <s v="Groep op factuurstrc"/>
    <s v="98110502"/>
    <m/>
    <s v=""/>
    <s v="Stedin Netbeheer Utrecht"/>
    <s v="871687400000002254"/>
    <s v="0"/>
    <s v="8742030102119"/>
    <s v="3x25A"/>
    <n v="0"/>
    <s v="Nee"/>
    <s v="Ja"/>
    <s v=""/>
    <s v=""/>
    <s v=""/>
    <s v="CE02960729"/>
    <s v="EO002985"/>
    <s v="Gemeente Houten VRI 2022"/>
    <s v=""/>
    <n v="1"/>
  </r>
  <r>
    <x v="8"/>
    <x v="8"/>
    <s v="30279619"/>
    <s v="O32397362"/>
    <x v="0"/>
    <s v="O32397365"/>
    <s v="O32528677"/>
    <x v="1238"/>
    <d v="2021-01-01T00:00:00"/>
    <x v="0"/>
    <s v="Ja"/>
    <s v="Factureerbaar"/>
    <s v="In bedrijf"/>
    <s v="MEERKOETWEIDE"/>
    <s v="39"/>
    <s v=""/>
    <s v="3993 EB"/>
    <s v="HOUTEN"/>
    <s v="E1B"/>
    <s v="Elek"/>
    <s v="Kleinverbruik"/>
    <s v="JRL Jaarlijks"/>
    <s v="Ja"/>
    <s v="Administratief aan"/>
    <s v="Voorschotten toegelaten"/>
    <s v="E_DVK - Profielklik"/>
    <d v="2022-01-02T00:00:00"/>
    <n v="1405"/>
    <n v="1231"/>
    <m/>
    <m/>
    <m/>
    <n v="0"/>
    <n v="1405"/>
    <n v="1231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soc.cult. De Meerkoet"/>
    <s v="Groep op factuurstrc"/>
    <s v="001267678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78"/>
    <x v="1239"/>
    <d v="2021-01-01T00:00:00"/>
    <x v="0"/>
    <s v="Ja"/>
    <s v="Factureerbaar"/>
    <s v="In bedrijf"/>
    <s v="Riddersborch"/>
    <s v="61"/>
    <s v="TO"/>
    <s v="3992 BH"/>
    <s v="HOUTEN"/>
    <s v="E1B"/>
    <s v="Elek"/>
    <s v="Kleinverbruik"/>
    <s v="JRL Jaarlijks"/>
    <s v="Ja"/>
    <s v="Administratief aan"/>
    <s v="Voorschotten toegelaten"/>
    <s v="E_DVK - Profielklik"/>
    <d v="2022-01-06T00:00:00"/>
    <n v="6165"/>
    <n v="5738"/>
    <m/>
    <m/>
    <m/>
    <n v="0"/>
    <n v="6165"/>
    <n v="573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2"/>
    <s v="Groep op factuurstrc"/>
    <s v="E0026300026096015"/>
    <m/>
    <s v=""/>
    <s v="Stedin Netbeheer Utrecht"/>
    <s v="871687400000002254"/>
    <s v="0"/>
    <s v="8742030102119"/>
    <s v="3x25A"/>
    <n v="0"/>
    <s v="Nee"/>
    <s v="Ja"/>
    <s v=""/>
    <s v=""/>
    <s v=""/>
    <s v="CE02960730"/>
    <s v="EO002953"/>
    <s v="Gem Houten WHH 2022"/>
    <s v=""/>
    <n v="1"/>
  </r>
  <r>
    <x v="8"/>
    <x v="8"/>
    <s v="30279619"/>
    <s v="O32397362"/>
    <x v="0"/>
    <s v="O32397365"/>
    <s v="O32528679"/>
    <x v="1240"/>
    <d v="2021-01-01T00:00:00"/>
    <x v="0"/>
    <s v="Ja"/>
    <s v="Factureerbaar"/>
    <s v="In bedrijf"/>
    <s v="Valkeniersborch"/>
    <s v="33"/>
    <s v="TO"/>
    <s v="3992 CH"/>
    <s v="HOUTEN"/>
    <s v="E2B"/>
    <s v="Elek"/>
    <s v="Kleinverbruik"/>
    <s v="JRL Jaarlijks"/>
    <s v="Ja"/>
    <s v="Administratief aan"/>
    <s v="Voorschotten toegelaten"/>
    <s v="E_DVK - Profielklik"/>
    <d v="2022-01-06T00:00:00"/>
    <n v="307"/>
    <n v="420"/>
    <m/>
    <m/>
    <m/>
    <n v="0"/>
    <n v="307"/>
    <n v="42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3"/>
    <s v="Groep op factuurstrc"/>
    <s v="E0026300025968715"/>
    <m/>
    <s v=""/>
    <s v="Stedin Netbeheer Utrecht"/>
    <s v="871687400000002254"/>
    <s v="0"/>
    <s v="8742030103116"/>
    <s v="3x35A"/>
    <n v="0"/>
    <s v="Nee"/>
    <s v="Ja"/>
    <s v=""/>
    <s v=""/>
    <s v=""/>
    <s v="CE02960731"/>
    <s v="EO002953"/>
    <s v="Gem Houten WHH 2022"/>
    <s v=""/>
    <n v="1"/>
  </r>
  <r>
    <x v="8"/>
    <x v="8"/>
    <s v="30279619"/>
    <s v="O32397362"/>
    <x v="0"/>
    <s v="O32397365"/>
    <s v="O32528680"/>
    <x v="1241"/>
    <d v="2021-01-01T00:00:00"/>
    <x v="0"/>
    <s v="Ja"/>
    <s v="Factureerbaar"/>
    <s v="In bedrijf"/>
    <s v="Keercamp"/>
    <s v="15"/>
    <s v="T/O"/>
    <s v="3992 RV"/>
    <s v="HOUTEN"/>
    <s v="E2B"/>
    <s v="Elek"/>
    <s v="Kleinverbruik"/>
    <s v="JRL Jaarlijks"/>
    <s v="Ja"/>
    <s v="Administratief aan"/>
    <s v="Voorschotten toegelaten"/>
    <s v="E_DVK - Profielklik"/>
    <d v="2022-01-05T00:00:00"/>
    <n v="66"/>
    <n v="296"/>
    <m/>
    <m/>
    <m/>
    <n v="0"/>
    <n v="66"/>
    <n v="296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Manifestatieterein"/>
    <s v="Groep op factuurstrc"/>
    <s v="13517906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81"/>
    <x v="1242"/>
    <d v="2021-01-01T00:00:00"/>
    <x v="0"/>
    <s v="Ja"/>
    <s v="Factureerbaar"/>
    <s v="In bedrijf"/>
    <s v="Keercamp"/>
    <s v="15"/>
    <s v=""/>
    <s v="3992 RV"/>
    <s v="HOUTEN"/>
    <s v="E1B"/>
    <s v="Elek"/>
    <s v="Kleinverbruik"/>
    <s v="JRL Jaarlijks"/>
    <s v="Ja"/>
    <s v="Administratief aan"/>
    <s v="Voorschotten toegelaten"/>
    <s v="E_DVK - Profielklik"/>
    <d v="2022-01-05T00:00:00"/>
    <n v="4930"/>
    <n v="4606"/>
    <m/>
    <m/>
    <m/>
    <n v="0"/>
    <n v="4930"/>
    <n v="4606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soc.cult de Heuvel"/>
    <s v="Groep op factuurstrc"/>
    <s v="1288014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82"/>
    <x v="1243"/>
    <d v="2021-01-01T00:00:00"/>
    <x v="0"/>
    <s v="Ja"/>
    <s v="Factureerbaar"/>
    <s v="In bedrijf"/>
    <s v="Keercamp"/>
    <s v="15"/>
    <s v=""/>
    <s v="3992 RV"/>
    <s v="HOUTEN"/>
    <s v="E1B"/>
    <s v="Elek"/>
    <s v="Kleinverbruik"/>
    <s v="JRL Jaarlijks"/>
    <s v="Ja"/>
    <s v="Administratief aan"/>
    <s v="Voorschotten toegelaten"/>
    <s v="E_DVK - Profielklik"/>
    <d v="2022-01-05T00:00:00"/>
    <n v="2195"/>
    <n v="2071"/>
    <m/>
    <m/>
    <m/>
    <n v="0"/>
    <n v="2195"/>
    <n v="2071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Kinderboerdery"/>
    <s v="Groep op factuurstrc"/>
    <s v="1264926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83"/>
    <x v="1244"/>
    <d v="2021-01-01T00:00:00"/>
    <x v="0"/>
    <s v="Ja"/>
    <s v="Factureerbaar"/>
    <s v="In bedrijf"/>
    <s v="Leeuwerikweide"/>
    <s v="39"/>
    <s v="AC"/>
    <s v="3993 CA"/>
    <s v="HOUTEN"/>
    <s v="E1B"/>
    <s v="Elek"/>
    <s v="Kleinverbruik"/>
    <s v="JRL Jaarlijks"/>
    <s v="Ja"/>
    <s v="Administratief aan"/>
    <s v="Voorschotten toegelaten"/>
    <s v="E_DVK - Profielklik"/>
    <d v="2022-01-06T00:00:00"/>
    <n v="111"/>
    <n v="125"/>
    <m/>
    <m/>
    <m/>
    <n v="0"/>
    <n v="111"/>
    <n v="125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S 03"/>
    <s v="Groep op factuurstrc"/>
    <s v="E00263000260770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684"/>
    <x v="1245"/>
    <d v="2021-01-01T00:00:00"/>
    <x v="0"/>
    <s v="Ja"/>
    <s v="Factureerbaar"/>
    <s v="In bedrijf"/>
    <s v="De Haag"/>
    <s v="34"/>
    <s v="BY"/>
    <s v="3993 AX"/>
    <s v="HOUTEN"/>
    <s v="E1B"/>
    <s v="Elek"/>
    <s v="Kleinverbruik"/>
    <s v="JRL Jaarlijks"/>
    <s v="Ja"/>
    <s v="Administratief aan"/>
    <s v="Voorschotten toegelaten"/>
    <s v="E_DVK - Profielklik"/>
    <d v="2022-01-06T00:00:00"/>
    <n v="1793"/>
    <n v="2102"/>
    <m/>
    <m/>
    <m/>
    <n v="0"/>
    <n v="1793"/>
    <n v="2102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de Haag"/>
    <s v="Groep op factuurstrc"/>
    <s v="98138093"/>
    <m/>
    <s v=""/>
    <s v="Stedin Netbeheer Utrecht"/>
    <s v="871687400000002254"/>
    <s v="0"/>
    <s v="8742030102119"/>
    <s v="3x25A"/>
    <n v="0"/>
    <s v="Nee"/>
    <s v="Ja"/>
    <s v=""/>
    <s v=""/>
    <s v=""/>
    <s v="CE02960732"/>
    <s v="EO002985"/>
    <s v="Gemeente Houten VRI 2022"/>
    <s v=""/>
    <n v="1"/>
  </r>
  <r>
    <x v="8"/>
    <x v="8"/>
    <s v="30279619"/>
    <s v="O32397362"/>
    <x v="0"/>
    <s v="O32397365"/>
    <s v="O32528685"/>
    <x v="1246"/>
    <d v="2021-01-01T00:00:00"/>
    <x v="28"/>
    <s v="Nee"/>
    <s v="Eindafrekening"/>
    <s v="In bedrijf"/>
    <s v="SNOEKSLOOT"/>
    <s v="54"/>
    <s v=""/>
    <s v="3993 HM"/>
    <s v="HOUTEN"/>
    <s v="E2B"/>
    <s v="Elek"/>
    <s v="Kleinverbruik"/>
    <s v="JRL Jaarlijks"/>
    <s v="Ja"/>
    <s v="Administratief aan"/>
    <s v="Voorschotten toegelaten"/>
    <s v="E_DVK - Profielklik"/>
    <d v="2021-03-16T00:00:00"/>
    <n v="4075"/>
    <n v="1556"/>
    <m/>
    <m/>
    <m/>
    <n v="0"/>
    <n v="6253"/>
    <n v="4983"/>
    <n v="0"/>
    <n v="0"/>
    <n v="0"/>
    <s v="FAS2736731"/>
    <s v="Grondbedrijf Elektriciteit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0012691997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86"/>
    <x v="1247"/>
    <d v="2021-01-01T00:00:00"/>
    <x v="0"/>
    <s v="Ja"/>
    <s v="Factureerbaar"/>
    <s v="In bedrijf"/>
    <s v="De Brug"/>
    <s v="11"/>
    <s v="BY"/>
    <s v="3991 LN"/>
    <s v="HOUTEN"/>
    <s v="E1B"/>
    <s v="Elek"/>
    <s v="Kleinverbruik"/>
    <s v="JRL Jaarlijks"/>
    <s v="Ja"/>
    <s v="Administratief aan"/>
    <s v="Voorschotten toegelaten"/>
    <s v="E_DVK - Profielklik"/>
    <d v="2022-01-05T00:00:00"/>
    <n v="389"/>
    <n v="553"/>
    <m/>
    <m/>
    <m/>
    <n v="0"/>
    <n v="389"/>
    <n v="55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1"/>
    <s v="Groep op factuurstrc"/>
    <s v="E0026300028630616"/>
    <m/>
    <s v=""/>
    <s v="Stedin Netbeheer Utrecht"/>
    <s v="871687400000002254"/>
    <s v="0"/>
    <s v="8742030102119"/>
    <s v="3x25A"/>
    <n v="0"/>
    <s v="Nee"/>
    <s v="Ja"/>
    <s v=""/>
    <s v=""/>
    <s v=""/>
    <s v="CE02960733"/>
    <s v="EO002953"/>
    <s v="Gem Houten WHH 2022"/>
    <s v=""/>
    <n v="1"/>
  </r>
  <r>
    <x v="8"/>
    <x v="8"/>
    <s v="30279619"/>
    <s v="O32397362"/>
    <x v="0"/>
    <s v="O32397365"/>
    <s v="O32528687"/>
    <x v="1248"/>
    <d v="2021-01-01T00:00:00"/>
    <x v="0"/>
    <s v="Ja"/>
    <s v="Factureerbaar"/>
    <s v="In bedrijf"/>
    <s v="Houtensewetering"/>
    <s v="43"/>
    <s v="BY"/>
    <s v="3991 LK"/>
    <s v="HOUTEN"/>
    <s v="E1B"/>
    <s v="Elek"/>
    <s v="Kleinverbruik"/>
    <s v="JRL Jaarlijks"/>
    <s v="Ja"/>
    <s v="Administratief aan"/>
    <s v="Voorschotten toegelaten"/>
    <s v="E_DVK - Profielklik"/>
    <d v="2022-01-06T00:00:00"/>
    <n v="740"/>
    <n v="709"/>
    <m/>
    <m/>
    <m/>
    <n v="0"/>
    <n v="740"/>
    <n v="70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4 + 06"/>
    <s v="Groep op factuurstrc"/>
    <s v="E0026300026084115"/>
    <m/>
    <s v=""/>
    <s v="Stedin Netbeheer Utrecht"/>
    <s v="871687400000002254"/>
    <s v="0"/>
    <s v="8742030102119"/>
    <s v="3x25A"/>
    <n v="0"/>
    <s v="Nee"/>
    <s v="Ja"/>
    <s v=""/>
    <s v=""/>
    <s v=""/>
    <s v="CE02960734"/>
    <s v="EO002953"/>
    <s v="Gem Houten WHH 2022"/>
    <s v=""/>
    <n v="1"/>
  </r>
  <r>
    <x v="8"/>
    <x v="8"/>
    <s v="30279619"/>
    <s v="O32397362"/>
    <x v="0"/>
    <s v="O32397365"/>
    <s v="O32528688"/>
    <x v="1249"/>
    <d v="2021-01-01T00:00:00"/>
    <x v="0"/>
    <s v="Ja"/>
    <s v="Factureerbaar"/>
    <s v="In bedrijf"/>
    <s v="Veerwagenweg"/>
    <s v="2"/>
    <s v="BY"/>
    <s v="3991 LM"/>
    <s v="HOUTEN"/>
    <s v="E1B"/>
    <s v="Elek"/>
    <s v="Kleinverbruik"/>
    <s v="JRL Jaarlijks"/>
    <s v="Ja"/>
    <s v="Administratief aan"/>
    <s v="Voorschotten toegelaten"/>
    <s v="E_DVK - Profielklik"/>
    <d v="2022-01-06T00:00:00"/>
    <n v="2257"/>
    <n v="2241"/>
    <m/>
    <m/>
    <m/>
    <n v="0"/>
    <n v="2257"/>
    <n v="2241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de Brug"/>
    <s v="Groep op factuurstrc"/>
    <s v="98110611"/>
    <m/>
    <s v=""/>
    <s v="Stedin Netbeheer Utrecht"/>
    <s v="871687400000002254"/>
    <s v="0"/>
    <s v="8742030102119"/>
    <s v="3x25A"/>
    <n v="0"/>
    <s v="Nee"/>
    <s v="Ja"/>
    <s v=""/>
    <s v=""/>
    <s v=""/>
    <s v="CE02960735"/>
    <s v="EO002985"/>
    <s v="Gemeente Houten VRI 2022"/>
    <s v=""/>
    <n v="1"/>
  </r>
  <r>
    <x v="8"/>
    <x v="8"/>
    <s v="30279619"/>
    <s v="O32397362"/>
    <x v="0"/>
    <s v="O32397365"/>
    <s v="O32528689"/>
    <x v="1250"/>
    <d v="2021-01-01T00:00:00"/>
    <x v="0"/>
    <s v="Ja"/>
    <s v="Factureerbaar"/>
    <s v="In bedrijf"/>
    <s v="Houtensewetering"/>
    <s v="17"/>
    <s v="BYA"/>
    <s v="3991 LJ"/>
    <s v="HOUTEN"/>
    <s v="E1B"/>
    <s v="Elek"/>
    <s v="Kleinverbruik"/>
    <s v="JRL Jaarlijks"/>
    <s v="Ja"/>
    <s v="Administratief aan"/>
    <s v="Voorschotten toegelaten"/>
    <s v="E_DVK - Profielklik"/>
    <d v="2022-01-05T00:00:00"/>
    <n v="983"/>
    <n v="877"/>
    <m/>
    <m/>
    <m/>
    <n v="0"/>
    <n v="1078"/>
    <n v="97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4 + 02"/>
    <s v="Groep op factuurstrc"/>
    <s v="E0026300026080615"/>
    <m/>
    <s v=""/>
    <s v="Stedin Netbeheer Utrecht"/>
    <s v="871687400000002254"/>
    <s v="0"/>
    <s v="8742030102119"/>
    <s v="3x25A"/>
    <n v="0"/>
    <s v="Nee"/>
    <s v="Ja"/>
    <s v=""/>
    <s v=""/>
    <s v=""/>
    <s v="CE02960736"/>
    <s v="EO002953"/>
    <s v="Gem Houten WHH 2022"/>
    <s v=""/>
    <n v="1"/>
  </r>
  <r>
    <x v="8"/>
    <x v="8"/>
    <s v="30279619"/>
    <s v="O32397362"/>
    <x v="0"/>
    <s v="O32397365"/>
    <s v="O32528690"/>
    <x v="1251"/>
    <d v="2021-01-01T00:00:00"/>
    <x v="0"/>
    <s v="Ja"/>
    <s v="Factureerbaar"/>
    <s v="In bedrijf"/>
    <s v="Binnenweg"/>
    <s v="28"/>
    <s v="BY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1212"/>
    <n v="3409"/>
    <m/>
    <m/>
    <m/>
    <n v="0"/>
    <n v="1212"/>
    <n v="340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"/>
    <s v="Groep op factuurstrc"/>
    <s v="E00300032656026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91"/>
    <x v="1252"/>
    <d v="2021-01-01T00:00:00"/>
    <x v="0"/>
    <s v="Ja"/>
    <s v="Factureerbaar"/>
    <s v="In bedrijf"/>
    <s v="Binnenweg"/>
    <s v="26"/>
    <s v="NST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418"/>
    <n v="609"/>
    <m/>
    <m/>
    <m/>
    <n v="0"/>
    <n v="418"/>
    <n v="60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8 + 01"/>
    <s v="Groep op factuurstrc"/>
    <s v="E0026300026086115"/>
    <m/>
    <s v=""/>
    <s v="Stedin Netbeheer Utrecht"/>
    <s v="871687400000002254"/>
    <s v="0"/>
    <s v="8742030102119"/>
    <s v="3x25A"/>
    <n v="0"/>
    <s v="Nee"/>
    <s v="Ja"/>
    <s v=""/>
    <s v=""/>
    <s v=""/>
    <s v="CE02960737"/>
    <s v="EO002953"/>
    <s v="Gem Houten WHH 2022"/>
    <s v=""/>
    <n v="1"/>
  </r>
  <r>
    <x v="8"/>
    <x v="8"/>
    <s v="30279619"/>
    <s v="O32397362"/>
    <x v="0"/>
    <s v="O32397365"/>
    <s v="O32528692"/>
    <x v="1253"/>
    <d v="2021-01-01T00:00:00"/>
    <x v="0"/>
    <s v="Ja"/>
    <s v="Factureerbaar"/>
    <s v="In bedrijf"/>
    <s v="Korte Schaft"/>
    <s v="9"/>
    <s v="BY"/>
    <s v="3991 AT"/>
    <s v="HOUTEN"/>
    <s v="E1B"/>
    <s v="Elek"/>
    <s v="Kleinverbruik"/>
    <s v="JRL Jaarlijks"/>
    <s v="Ja"/>
    <s v="Administratief aan"/>
    <s v="Voorschotten toegelaten"/>
    <s v="E_DVK - Profielklik"/>
    <d v="2022-01-05T00:00:00"/>
    <n v="2337"/>
    <n v="2459"/>
    <m/>
    <m/>
    <m/>
    <n v="0"/>
    <n v="2337"/>
    <n v="245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1"/>
    <s v="Groep op factuurstrc"/>
    <s v="E0026300025964615"/>
    <m/>
    <s v=""/>
    <s v="Stedin Netbeheer Utrecht"/>
    <s v="871687400000002254"/>
    <s v="0"/>
    <s v="8742030102119"/>
    <s v="3x25A"/>
    <n v="0"/>
    <s v="Nee"/>
    <s v="Ja"/>
    <s v=""/>
    <s v=""/>
    <s v=""/>
    <s v="CE02960738"/>
    <s v="EO002953"/>
    <s v="Gem Houten WHH 2022"/>
    <s v=""/>
    <n v="1"/>
  </r>
  <r>
    <x v="8"/>
    <x v="8"/>
    <s v="30279619"/>
    <s v="O32397362"/>
    <x v="0"/>
    <s v="O32397365"/>
    <s v="O32528693"/>
    <x v="1254"/>
    <d v="2021-01-01T00:00:00"/>
    <x v="0"/>
    <s v="Ja"/>
    <s v="Factureerbaar"/>
    <s v="In bedrijf"/>
    <s v="Schalkwijkseweg"/>
    <s v="1"/>
    <s v="NST"/>
    <s v="3991 MB"/>
    <s v="HOUTEN"/>
    <s v="E1B"/>
    <s v="Elek"/>
    <s v="Kleinverbruik"/>
    <s v="JRL Jaarlijks"/>
    <s v="Ja"/>
    <s v="Administratief aan"/>
    <s v="Voorschotten toegelaten"/>
    <s v="E_DVK - Profielklik"/>
    <d v="2022-01-06T00:00:00"/>
    <n v="147"/>
    <n v="167"/>
    <m/>
    <m/>
    <m/>
    <n v="0"/>
    <n v="147"/>
    <n v="16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9"/>
    <s v="Groep op factuurstrc"/>
    <s v="E0026300025968615"/>
    <m/>
    <s v=""/>
    <s v="Stedin Netbeheer Utrecht"/>
    <s v="871687400000002254"/>
    <s v="0"/>
    <s v="8742030102119"/>
    <s v="3x25A"/>
    <n v="0"/>
    <s v="Nee"/>
    <s v="Ja"/>
    <s v=""/>
    <s v=""/>
    <s v=""/>
    <s v="CE02960739"/>
    <s v="EO002953"/>
    <s v="Gem Houten WHH 2022"/>
    <s v=""/>
    <n v="1"/>
  </r>
  <r>
    <x v="8"/>
    <x v="8"/>
    <s v="30279619"/>
    <s v="O32397362"/>
    <x v="0"/>
    <s v="O32397365"/>
    <s v="O32528694"/>
    <x v="1255"/>
    <d v="2021-01-01T00:00:00"/>
    <x v="0"/>
    <s v="Ja"/>
    <s v="Factureerbaar"/>
    <s v="In bedrijf"/>
    <s v="Odijkseweg"/>
    <s v="34"/>
    <s v="TO"/>
    <s v="3994 AT"/>
    <s v="HOUTEN"/>
    <s v="E1B"/>
    <s v="Elek"/>
    <s v="Kleinverbruik"/>
    <s v="JRL Jaarlijks"/>
    <s v="Ja"/>
    <s v="Administratief aan"/>
    <s v="Voorschotten toegelaten"/>
    <s v="E_DVK - Profielklik"/>
    <d v="2022-01-05T00:00:00"/>
    <n v="299"/>
    <n v="438"/>
    <m/>
    <m/>
    <m/>
    <n v="0"/>
    <n v="299"/>
    <n v="43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7"/>
    <s v="Groep op factuurstrc"/>
    <s v="E0026300028601316"/>
    <m/>
    <s v=""/>
    <s v="Stedin Netbeheer Utrecht"/>
    <s v="871687400000002254"/>
    <s v="0"/>
    <s v="8742030102119"/>
    <s v="3x25A"/>
    <n v="0"/>
    <s v="Nee"/>
    <s v="Ja"/>
    <s v=""/>
    <s v=""/>
    <s v=""/>
    <s v="CE02960740"/>
    <s v="EO002953"/>
    <s v="Gem Houten WHH 2022"/>
    <s v=""/>
    <n v="1"/>
  </r>
  <r>
    <x v="8"/>
    <x v="8"/>
    <s v="30279619"/>
    <s v="O32397362"/>
    <x v="0"/>
    <s v="O32397365"/>
    <s v="O32528695"/>
    <x v="1256"/>
    <d v="2021-01-01T00:00:00"/>
    <x v="0"/>
    <s v="Ja"/>
    <s v="Factureerbaar"/>
    <s v="In bedrijf"/>
    <s v="Hofspoor"/>
    <s v="17"/>
    <s v=""/>
    <s v="3994 VZ"/>
    <s v="HOUTEN"/>
    <s v="E2B"/>
    <s v="Elek"/>
    <s v="Kleinverbruik"/>
    <s v="JRL Jaarlijks"/>
    <s v="Ja"/>
    <s v="Administratief aan"/>
    <s v="Voorschotten toegelaten"/>
    <s v="E_DVK - Profielklik"/>
    <d v="2022-01-06T00:00:00"/>
    <n v="544"/>
    <n v="481"/>
    <m/>
    <m/>
    <m/>
    <n v="0"/>
    <n v="544"/>
    <n v="481"/>
    <n v="0"/>
    <n v="0"/>
    <n v="0"/>
    <s v="FAS2736743"/>
    <s v="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12880143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96"/>
    <x v="1257"/>
    <d v="2021-01-01T00:00:00"/>
    <x v="0"/>
    <s v="Ja"/>
    <s v="Factureerbaar"/>
    <s v="In bedrijf"/>
    <s v="Vlierweg"/>
    <s v="56"/>
    <s v="A"/>
    <s v="3991 BD"/>
    <s v="HOUTEN"/>
    <s v="E1B"/>
    <s v="Elek"/>
    <s v="Kleinverbruik"/>
    <s v="JRL Jaarlijks"/>
    <s v="Ja"/>
    <s v="Administratief aan"/>
    <s v="Voorschotten toegelaten"/>
    <s v="E_DVK - Profielklik"/>
    <d v="2022-01-05T00:00:00"/>
    <n v="357"/>
    <n v="418"/>
    <m/>
    <m/>
    <m/>
    <n v="0"/>
    <n v="357"/>
    <n v="418"/>
    <n v="0"/>
    <n v="0"/>
    <n v="0"/>
    <s v="FAS2736730"/>
    <s v="Gemeentewerf/steunposten elektriciteit KV"/>
    <s v="K20041482"/>
    <s v="Gemeente Houten"/>
    <s v=""/>
    <s v="Postbus 30 3990 DA HOUTEN"/>
    <s v=""/>
    <s v="OV"/>
    <s v="NL68BNGH0285004239"/>
    <s v="239"/>
    <s v="D30"/>
    <s v="3M"/>
    <s v=""/>
    <s v="Begraafplaats"/>
    <s v="Groep op factuurstrc"/>
    <s v="1441936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697"/>
    <x v="1258"/>
    <d v="2021-01-01T00:00:00"/>
    <x v="0"/>
    <s v="Ja"/>
    <s v="Factureerbaar"/>
    <s v="In bedrijf"/>
    <s v="Papiermolen"/>
    <s v="26"/>
    <s v="T/O"/>
    <s v="3994 DK"/>
    <s v="HOUTEN"/>
    <s v="E1B"/>
    <s v="Elek"/>
    <s v="Kleinverbruik"/>
    <s v="JRL Jaarlijks"/>
    <s v="Ja"/>
    <s v="Administratief aan"/>
    <s v="Voorschotten toegelaten"/>
    <s v="E_DVK - Profielklik"/>
    <d v="2022-01-05T00:00:00"/>
    <n v="429"/>
    <n v="584"/>
    <m/>
    <m/>
    <m/>
    <n v="0"/>
    <n v="429"/>
    <n v="58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8"/>
    <s v="Groep op factuurstrc"/>
    <s v="E0026300028604116"/>
    <m/>
    <s v=""/>
    <s v="Stedin Netbeheer Utrecht"/>
    <s v="871687400000002254"/>
    <s v="0"/>
    <s v="8742030102119"/>
    <s v="3x25A"/>
    <n v="0"/>
    <s v="Nee"/>
    <s v="Ja"/>
    <s v=""/>
    <s v=""/>
    <s v=""/>
    <s v="CE02960741"/>
    <s v="EO002953"/>
    <s v="Gem Houten WHH 2022"/>
    <s v=""/>
    <n v="1"/>
  </r>
  <r>
    <x v="8"/>
    <x v="8"/>
    <s v="30279619"/>
    <s v="O32397362"/>
    <x v="0"/>
    <s v="O32397365"/>
    <s v="O32528698"/>
    <x v="1259"/>
    <d v="2021-01-01T00:00:00"/>
    <x v="0"/>
    <s v="Ja"/>
    <s v="Factureerbaar"/>
    <s v="In bedrijf"/>
    <s v="HET ROND"/>
    <s v="73"/>
    <s v="BY"/>
    <s v="3995 DM"/>
    <s v="HOUTEN"/>
    <s v="E1B"/>
    <s v="Elek"/>
    <s v="Kleinverbruik"/>
    <s v="JRL Jaarlijks"/>
    <s v="Ja"/>
    <s v="Administratief aan"/>
    <s v="Voorschotten toegelaten"/>
    <s v="E_DVK - Profielklik"/>
    <d v="2022-01-05T00:00:00"/>
    <n v="703"/>
    <n v="618"/>
    <m/>
    <m/>
    <m/>
    <n v="0"/>
    <n v="703"/>
    <n v="61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1"/>
    <s v="Groep op factuurstrc"/>
    <s v="E0026300025964915"/>
    <m/>
    <s v=""/>
    <s v="Stedin Netbeheer Utrecht"/>
    <s v="871687400000002254"/>
    <s v="0"/>
    <s v="8742030102119"/>
    <s v="3x25A"/>
    <n v="0"/>
    <s v="Nee"/>
    <s v="Ja"/>
    <s v=""/>
    <s v=""/>
    <s v=""/>
    <s v="CE02960742"/>
    <s v="EO002953"/>
    <s v="Gem Houten WHH 2022"/>
    <s v=""/>
    <n v="1"/>
  </r>
  <r>
    <x v="8"/>
    <x v="8"/>
    <s v="30279619"/>
    <s v="O32397362"/>
    <x v="0"/>
    <s v="O32397365"/>
    <s v="O32528699"/>
    <x v="1260"/>
    <d v="2021-01-01T00:00:00"/>
    <x v="0"/>
    <s v="Ja"/>
    <s v="Factureerbaar"/>
    <s v="In bedrijf"/>
    <s v="Plein"/>
    <s v="5"/>
    <s v="TO"/>
    <s v="3991 DK"/>
    <s v="HOUTEN"/>
    <s v="E1B"/>
    <s v="Elek"/>
    <s v="Kleinverbruik"/>
    <s v="JRL Jaarlijks"/>
    <s v="Ja"/>
    <s v="Administratief aan"/>
    <s v="Voorschotten toegelaten"/>
    <s v="E_DVK - Profielklik"/>
    <d v="2022-01-05T00:00:00"/>
    <n v="2819"/>
    <n v="1970"/>
    <m/>
    <m/>
    <m/>
    <n v="0"/>
    <n v="2819"/>
    <n v="1970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marktkast/kerk"/>
    <s v="Groep op factuurstrc"/>
    <s v="130231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00"/>
    <x v="1261"/>
    <d v="2021-01-01T00:00:00"/>
    <x v="0"/>
    <s v="Ja"/>
    <s v="Factureerbaar"/>
    <s v="In bedrijf"/>
    <s v="Lobbendijk"/>
    <s v="1"/>
    <s v=""/>
    <s v="3991 EA"/>
    <s v="HOUTEN"/>
    <s v="E1B"/>
    <s v="Elek"/>
    <s v="Kleinverbruik"/>
    <s v="JRL Jaarlijks"/>
    <s v="Ja"/>
    <s v="Administratief aan"/>
    <s v="Voorschotten toegelaten"/>
    <s v="E_DVK - Profielklik"/>
    <d v="2022-01-05T00:00:00"/>
    <n v="682"/>
    <n v="1051"/>
    <m/>
    <m/>
    <m/>
    <n v="0"/>
    <n v="682"/>
    <n v="1051"/>
    <n v="0"/>
    <n v="0"/>
    <n v="0"/>
    <s v="FAS2736733"/>
    <s v="Monumenten elektriciteit KV"/>
    <s v="K20041482"/>
    <s v="Gemeente Houten"/>
    <s v=""/>
    <s v="Postbus 30 3990 DA HOUTEN"/>
    <s v=""/>
    <s v="OV"/>
    <s v="NL68BNGH0285004239"/>
    <s v="239"/>
    <s v="D30"/>
    <s v="3M"/>
    <s v=""/>
    <s v="Kerktoren Oude Dorp"/>
    <s v="Groep op factuurstrc"/>
    <s v="1351790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01"/>
    <x v="1262"/>
    <d v="2021-01-01T00:00:00"/>
    <x v="0"/>
    <s v="Ja"/>
    <s v="Factureerbaar"/>
    <s v="In bedrijf"/>
    <s v="Plein"/>
    <s v="14"/>
    <s v="TO"/>
    <s v="3991 DK"/>
    <s v="HOUTEN"/>
    <s v="E1A"/>
    <s v="Elek"/>
    <s v="Kleinverbruik"/>
    <s v="JRL Jaarlijks"/>
    <s v="Nee"/>
    <s v=""/>
    <s v="Voorschotten toegelaten"/>
    <s v="E_DVK - Profielklik"/>
    <d v="2021-07-01T00:00:00"/>
    <n v="149.5"/>
    <n v="80.5"/>
    <m/>
    <m/>
    <m/>
    <n v="0"/>
    <n v="150"/>
    <n v="81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marktkast/muziektent"/>
    <s v="Groep op factuurstrc"/>
    <s v="7604282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02"/>
    <x v="1263"/>
    <d v="2021-01-01T00:00:00"/>
    <x v="0"/>
    <s v="Ja"/>
    <s v="Factureerbaar"/>
    <s v="In bedrijf"/>
    <s v="Koningin Julianastraat"/>
    <s v="14"/>
    <s v=""/>
    <s v="3991 DJ"/>
    <s v="HOUTEN"/>
    <s v="E1A"/>
    <s v="Elek"/>
    <s v="Kleinverbruik"/>
    <s v="JRL Jaarlijks"/>
    <s v="Nee"/>
    <s v=""/>
    <s v="Voorschotten toegelaten"/>
    <s v="E_DVK - Profielklik"/>
    <d v="2022-01-02T00:00:00"/>
    <n v="6961"/>
    <n v="0"/>
    <m/>
    <m/>
    <m/>
    <n v="0"/>
    <n v="5015"/>
    <n v="1946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Gymzaal Heilige familie"/>
    <s v="Groep op factuurstrc"/>
    <s v="9205778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03"/>
    <x v="1264"/>
    <d v="2021-01-01T00:00:00"/>
    <x v="0"/>
    <s v="Ja"/>
    <s v="Factureerbaar"/>
    <s v="In bedrijf"/>
    <s v="Prins Bernhardweg"/>
    <s v="38"/>
    <s v="TO"/>
    <s v="3991 DE"/>
    <s v="HOUTEN"/>
    <s v="E1B"/>
    <s v="Elek"/>
    <s v="Kleinverbruik"/>
    <s v="JRL Jaarlijks"/>
    <s v="Ja"/>
    <s v="Administratief aan"/>
    <s v="Voorschotten toegelaten"/>
    <s v="E_DVK - Profielklik"/>
    <d v="2022-01-05T00:00:00"/>
    <n v="9244"/>
    <n v="8695"/>
    <m/>
    <m/>
    <m/>
    <n v="0"/>
    <n v="9244"/>
    <n v="869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2"/>
    <s v="Groep op factuurstrc"/>
    <s v="E0026300026096115"/>
    <m/>
    <s v=""/>
    <s v="Stedin Netbeheer Utrecht"/>
    <s v="871687400000002254"/>
    <s v="0"/>
    <s v="8742030102119"/>
    <s v="3x25A"/>
    <n v="0"/>
    <s v="Nee"/>
    <s v="Ja"/>
    <s v=""/>
    <s v=""/>
    <s v=""/>
    <s v="CE02960743"/>
    <s v="EO002953"/>
    <s v="Gem Houten WHH 2022"/>
    <s v=""/>
    <n v="1"/>
  </r>
  <r>
    <x v="8"/>
    <x v="8"/>
    <s v="30279619"/>
    <s v="O32397362"/>
    <x v="0"/>
    <s v="O32397365"/>
    <s v="O32528704"/>
    <x v="1265"/>
    <d v="2021-01-01T00:00:00"/>
    <x v="0"/>
    <s v="Ja"/>
    <s v="Factureerbaar"/>
    <s v="In bedrijf"/>
    <s v="De Slinger"/>
    <s v="2"/>
    <s v=""/>
    <s v="3995 DE"/>
    <s v="HOUTEN"/>
    <s v="E2A"/>
    <s v="Elek"/>
    <s v="Kleinverbruik"/>
    <s v="JRL Jaarlijks"/>
    <s v="Nee"/>
    <s v=""/>
    <s v="Voorschotten toegelaten"/>
    <s v="E_DVK - Profielklik"/>
    <d v="2022-01-05T00:00:00"/>
    <n v="15262"/>
    <n v="0"/>
    <m/>
    <m/>
    <m/>
    <n v="0"/>
    <n v="9629"/>
    <n v="5633"/>
    <n v="0"/>
    <n v="0"/>
    <n v="0"/>
    <s v="FAS2736731"/>
    <s v="Grondbedrijf Elektriciteit KV"/>
    <s v="K20041482"/>
    <s v="Gemeente Houten"/>
    <s v=""/>
    <s v="Postbus 30 3990 DA HOUTEN"/>
    <s v=""/>
    <s v="OV"/>
    <s v="NL68BNGH0285004239"/>
    <s v="239"/>
    <s v="D30"/>
    <s v="3M"/>
    <s v=""/>
    <s v="vorm, politiebureau"/>
    <s v="Groep op factuurstrc"/>
    <s v="9010887Z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05"/>
    <x v="1266"/>
    <d v="2021-01-01T00:00:00"/>
    <x v="0"/>
    <s v="Ja"/>
    <s v="Factureerbaar"/>
    <s v="In bedrijf"/>
    <s v="Het Kant"/>
    <s v="2"/>
    <s v="TO"/>
    <s v="3995 DZ"/>
    <s v="HOUTEN"/>
    <s v="E1B"/>
    <s v="Elek"/>
    <s v="Kleinverbruik"/>
    <s v="JRL Jaarlijks"/>
    <s v="Ja"/>
    <s v="Administratief aan"/>
    <s v="Voorschotten toegelaten"/>
    <s v="E_DVK - Profielklik"/>
    <d v="2022-01-06T00:00:00"/>
    <n v="3427"/>
    <n v="2434"/>
    <m/>
    <m/>
    <m/>
    <n v="0"/>
    <n v="3427"/>
    <n v="2434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fontein"/>
    <s v="Groep op factuurstrc"/>
    <s v="E00340067454392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06"/>
    <x v="1267"/>
    <d v="2021-01-01T00:00:00"/>
    <x v="0"/>
    <s v="Ja"/>
    <s v="Factureerbaar"/>
    <s v="In bedrijf"/>
    <s v="VIKINGENPOORT"/>
    <s v="30"/>
    <s v=""/>
    <s v="3991 JS"/>
    <s v="HOUTEN"/>
    <s v="E2B"/>
    <s v="Elek"/>
    <s v="Kleinverbruik"/>
    <s v="JRL Jaarlijks"/>
    <s v="Ja"/>
    <s v="Administratief aan"/>
    <s v="Voorschotten toegelaten"/>
    <s v="E_DVK - Profielklik"/>
    <d v="2022-01-06T00:00:00"/>
    <n v="17240"/>
    <n v="9753"/>
    <m/>
    <m/>
    <m/>
    <n v="0"/>
    <n v="17240"/>
    <n v="9753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Montessorischool"/>
    <s v="Groep op factuurstrc"/>
    <s v="E00440070614144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07"/>
    <x v="1268"/>
    <d v="2021-01-01T00:00:00"/>
    <x v="0"/>
    <s v="Ja"/>
    <s v="Factureerbaar"/>
    <s v="In bedrijf"/>
    <s v="Heermoeshof"/>
    <s v="12"/>
    <s v="BY"/>
    <s v="3991 HA"/>
    <s v="HOUTEN"/>
    <s v="E1B"/>
    <s v="Elek"/>
    <s v="Kleinverbruik"/>
    <s v="JRL Jaarlijks"/>
    <s v="Ja"/>
    <s v="Administratief aan"/>
    <s v="Voorschotten toegelaten"/>
    <s v="E_DVK - Profielklik"/>
    <d v="2022-01-05T00:00:00"/>
    <n v="2474"/>
    <n v="2795"/>
    <m/>
    <m/>
    <m/>
    <n v="0"/>
    <n v="2474"/>
    <n v="2795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0-01"/>
    <s v="Groep op factuurstrc"/>
    <s v="E00263000260932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08"/>
    <x v="1269"/>
    <d v="2021-01-01T00:00:00"/>
    <x v="0"/>
    <s v="Ja"/>
    <s v="Factureerbaar"/>
    <s v="In bedrijf"/>
    <s v="Voorveste"/>
    <s v="2"/>
    <s v="T/O"/>
    <s v="3992 DC"/>
    <s v="HOUTEN"/>
    <s v="E1B"/>
    <s v="Elek"/>
    <s v="Kleinverbruik"/>
    <s v="JRL Jaarlijks"/>
    <s v="Ja"/>
    <s v="Administratief aan"/>
    <s v="Voorschotten toegelaten"/>
    <s v="E_DVK - Profielklik"/>
    <d v="2022-01-05T00:00:00"/>
    <n v="272"/>
    <n v="393"/>
    <m/>
    <m/>
    <m/>
    <n v="0"/>
    <n v="272"/>
    <n v="39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2"/>
    <s v="Groep op factuurstrc"/>
    <s v="E0030003203386416"/>
    <m/>
    <s v=""/>
    <s v="Stedin Netbeheer Utrecht"/>
    <s v="871687400000002254"/>
    <s v="0"/>
    <s v="8742030102119"/>
    <s v="3x25A"/>
    <n v="0"/>
    <s v="Nee"/>
    <s v="Ja"/>
    <s v=""/>
    <s v=""/>
    <s v=""/>
    <s v="CE02960744"/>
    <s v="EO002953"/>
    <s v="Gem Houten WHH 2022"/>
    <s v=""/>
    <n v="1"/>
  </r>
  <r>
    <x v="8"/>
    <x v="8"/>
    <s v="30279619"/>
    <s v="O32397362"/>
    <x v="0"/>
    <s v="O32397365"/>
    <s v="O32528709"/>
    <x v="1270"/>
    <d v="2021-01-01T00:00:00"/>
    <x v="0"/>
    <s v="Ja"/>
    <s v="Factureerbaar"/>
    <s v="In bedrijf"/>
    <s v="Mais-oord"/>
    <s v="10"/>
    <s v="TO"/>
    <s v="3991 VD"/>
    <s v="HOUTEN"/>
    <s v="E1B"/>
    <s v="Elek"/>
    <s v="Kleinverbruik"/>
    <s v="JRL Jaarlijks"/>
    <s v="Ja"/>
    <s v="Administratief aan"/>
    <s v="Voorschotten toegelaten"/>
    <s v="E_DVK - Profielklik"/>
    <d v="2022-01-05T00:00:00"/>
    <n v="769"/>
    <n v="585"/>
    <m/>
    <m/>
    <m/>
    <n v="0"/>
    <n v="769"/>
    <n v="585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0-04"/>
    <s v="Groep op factuurstrc"/>
    <s v="E00263000286091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10"/>
    <x v="1271"/>
    <d v="2021-01-01T00:00:00"/>
    <x v="0"/>
    <s v="Ja"/>
    <s v="Factureerbaar"/>
    <s v="In bedrijf"/>
    <s v="De Poort"/>
    <s v="79"/>
    <s v=""/>
    <s v="3991 DX"/>
    <s v="HOUTEN"/>
    <s v="E1B"/>
    <s v="Elek"/>
    <s v="Kleinverbruik"/>
    <s v="JRL Jaarlijks"/>
    <s v="Ja"/>
    <s v="Administratief aan"/>
    <s v="Voorschotten toegelaten"/>
    <s v="E_DVK - Profielklik"/>
    <d v="2022-01-04T00:00:00"/>
    <n v="2673"/>
    <n v="2952"/>
    <m/>
    <m/>
    <m/>
    <n v="0"/>
    <n v="2673"/>
    <n v="2952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soc.cult.de Grund"/>
    <s v="Groep op factuurstrc"/>
    <s v="E00300032656076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11"/>
    <x v="1272"/>
    <d v="2021-01-01T00:00:00"/>
    <x v="0"/>
    <s v="Ja"/>
    <s v="Factureerbaar"/>
    <s v="In bedrijf"/>
    <s v="De Poort"/>
    <s v="77"/>
    <s v=""/>
    <s v="3991 DX"/>
    <s v="HOUTEN"/>
    <s v="E2B"/>
    <s v="Elek"/>
    <s v="Kleinverbruik"/>
    <s v="JRL Jaarlijks"/>
    <s v="Ja"/>
    <s v="Administratief aan"/>
    <s v="Voorschotten toegelaten"/>
    <s v="E_DVK - Profielklik"/>
    <d v="2022-01-06T00:00:00"/>
    <n v="7876"/>
    <n v="4931"/>
    <m/>
    <m/>
    <m/>
    <n v="0"/>
    <n v="7876"/>
    <n v="4931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soc.cult.de Grund"/>
    <s v="Groep op factuurstrc"/>
    <s v="12676784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12"/>
    <x v="1273"/>
    <d v="2021-01-01T00:00:00"/>
    <x v="0"/>
    <s v="Ja"/>
    <s v="Factureerbaar"/>
    <s v="In bedrijf"/>
    <s v="Warinenpoort"/>
    <s v="88"/>
    <s v="BY"/>
    <s v="3991 JZ"/>
    <s v="HOUTEN"/>
    <s v="E1B"/>
    <s v="Elek"/>
    <s v="Kleinverbruik"/>
    <s v="JRL Jaarlijks"/>
    <s v="Ja"/>
    <s v="Administratief aan"/>
    <s v="Voorschotten toegelaten"/>
    <s v="E_DVK - Profielklik"/>
    <d v="2022-01-05T00:00:00"/>
    <n v="76"/>
    <n v="76"/>
    <m/>
    <m/>
    <m/>
    <n v="0"/>
    <n v="76"/>
    <n v="7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5 + 02"/>
    <s v="Groep op factuurstrc"/>
    <s v="E00263000260839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13"/>
    <x v="1274"/>
    <d v="2021-01-01T00:00:00"/>
    <x v="0"/>
    <s v="Ja"/>
    <s v="Factureerbaar"/>
    <s v="In bedrijf"/>
    <s v="Haver-Oord"/>
    <s v="41"/>
    <s v="AC"/>
    <s v="3991 XE"/>
    <s v="HOUTEN"/>
    <s v="E2B"/>
    <s v="Elek"/>
    <s v="Kleinverbruik"/>
    <s v="JRL Jaarlijks"/>
    <s v="Ja"/>
    <s v="Administratief aan"/>
    <s v="Voorschotten toegelaten"/>
    <s v="E_DVK - Profielklik"/>
    <d v="2022-01-06T00:00:00"/>
    <n v="3255"/>
    <n v="3034"/>
    <m/>
    <m/>
    <m/>
    <n v="0"/>
    <n v="3255"/>
    <n v="303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02"/>
    <s v="Groep op factuurstrc"/>
    <s v="E0026300025964715"/>
    <m/>
    <s v=""/>
    <s v="Stedin Netbeheer Utrecht"/>
    <s v="871687400000002254"/>
    <s v="0"/>
    <s v="8742030103116"/>
    <s v="3x35A"/>
    <n v="0"/>
    <s v="Nee"/>
    <s v="Ja"/>
    <s v=""/>
    <s v=""/>
    <s v=""/>
    <s v="CE02960745"/>
    <s v="EO002953"/>
    <s v="Gem Houten WHH 2022"/>
    <s v=""/>
    <n v="1"/>
  </r>
  <r>
    <x v="8"/>
    <x v="8"/>
    <s v="30279619"/>
    <s v="O32397362"/>
    <x v="0"/>
    <s v="O32397365"/>
    <s v="O32528714"/>
    <x v="1275"/>
    <d v="2021-01-01T00:00:00"/>
    <x v="0"/>
    <s v="Ja"/>
    <s v="Factureerbaar"/>
    <s v="In bedrijf"/>
    <s v="Daalderslag"/>
    <s v="27"/>
    <s v="TO"/>
    <s v="3991 RD"/>
    <s v="HOUTEN"/>
    <s v="E1B"/>
    <s v="Elek"/>
    <s v="Kleinverbruik"/>
    <s v="JRL Jaarlijks"/>
    <s v="Ja"/>
    <s v="Administratief aan"/>
    <s v="Voorschotten toegelaten"/>
    <s v="E_DVK - Profielklik"/>
    <d v="2022-01-06T00:00:00"/>
    <n v="4894"/>
    <n v="4244"/>
    <m/>
    <m/>
    <m/>
    <n v="0"/>
    <n v="4894"/>
    <n v="424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7"/>
    <s v="Groep op factuurstrc"/>
    <s v="E0026300026095815"/>
    <m/>
    <s v=""/>
    <s v="Stedin Netbeheer Utrecht"/>
    <s v="871687400000002254"/>
    <s v="0"/>
    <s v="8742030102119"/>
    <s v="3x25A"/>
    <n v="0"/>
    <s v="Nee"/>
    <s v="Ja"/>
    <s v=""/>
    <s v=""/>
    <s v=""/>
    <s v="CE02960746"/>
    <s v="EO002953"/>
    <s v="Gem Houten WHH 2022"/>
    <s v=""/>
    <n v="1"/>
  </r>
  <r>
    <x v="8"/>
    <x v="8"/>
    <s v="30279619"/>
    <s v="O32397362"/>
    <x v="0"/>
    <s v="O32397365"/>
    <s v="O32528715"/>
    <x v="1276"/>
    <d v="2021-01-01T00:00:00"/>
    <x v="0"/>
    <s v="Ja"/>
    <s v="Factureerbaar"/>
    <s v="In bedrijf"/>
    <s v="Waalseweg"/>
    <s v="21"/>
    <s v="BIJ"/>
    <s v="3999 NN"/>
    <s v="TULL EN 'T WAAL"/>
    <s v="E1B"/>
    <s v="Elek"/>
    <s v="Kleinverbruik"/>
    <s v="JRL Jaarlijks"/>
    <s v="Ja"/>
    <s v="Administratief aan"/>
    <s v="Voorschotten toegelaten"/>
    <s v="E_DVK - Profielklik"/>
    <d v="2022-01-05T00:00:00"/>
    <n v="189"/>
    <n v="192"/>
    <m/>
    <m/>
    <m/>
    <n v="0"/>
    <n v="189"/>
    <n v="19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2+09"/>
    <s v="Groep op factuurstrc"/>
    <s v="E00263000286006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16"/>
    <x v="1277"/>
    <d v="2021-01-01T00:00:00"/>
    <x v="0"/>
    <s v="Ja"/>
    <s v="Factureerbaar"/>
    <s v="In bedrijf"/>
    <s v="Veerwagenweg"/>
    <s v="6"/>
    <s v="NST"/>
    <s v="3991 LM"/>
    <s v="HOUTEN"/>
    <s v="E2A"/>
    <s v="Elek"/>
    <s v="Kleinverbruik"/>
    <s v="JRL Jaarlijks"/>
    <s v="Nee"/>
    <s v=""/>
    <s v="Voorschotten toegelaten"/>
    <s v="E_DVK - Profielklik"/>
    <d v="2021-07-01T00:00:00"/>
    <n v="931"/>
    <n v="0"/>
    <m/>
    <m/>
    <m/>
    <n v="0"/>
    <n v="502"/>
    <n v="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7+1"/>
    <s v="Groep op factuurstrc"/>
    <s v="75057480"/>
    <m/>
    <s v=""/>
    <s v="Stedin Netbeheer Utrecht"/>
    <s v="871687400000002254"/>
    <s v="0"/>
    <s v="8742030106117"/>
    <s v="3x80A"/>
    <n v="0"/>
    <s v="Nee"/>
    <s v="Ja"/>
    <s v=""/>
    <s v=""/>
    <s v=""/>
    <s v="CE02960747"/>
    <s v="EO002953"/>
    <s v="Gem Houten WHH 2022"/>
    <s v=""/>
    <n v="1"/>
  </r>
  <r>
    <x v="8"/>
    <x v="8"/>
    <s v="30279619"/>
    <s v="O32397362"/>
    <x v="0"/>
    <s v="O32397365"/>
    <s v="O32528717"/>
    <x v="1278"/>
    <d v="2021-01-01T00:00:00"/>
    <x v="0"/>
    <s v="Ja"/>
    <s v="Factureerbaar"/>
    <s v="In bedrijf"/>
    <s v="Onderdoor"/>
    <s v="160"/>
    <s v=""/>
    <s v="3995 DX"/>
    <s v="HOUTEN"/>
    <s v=""/>
    <s v="Elek"/>
    <s v="Grootverbruik"/>
    <s v="TMT Telemetrie"/>
    <s v="Nee"/>
    <s v=""/>
    <s v="Enkel afrekeningen"/>
    <s v="E_DVK - Profielklik"/>
    <d v="2022-04-01T00:00:00"/>
    <n v="91180"/>
    <n v="35837"/>
    <m/>
    <m/>
    <m/>
    <n v="78"/>
    <n v="85414"/>
    <n v="34988"/>
    <n v="0"/>
    <n v="0"/>
    <n v="0"/>
    <s v="FAS2736750"/>
    <s v="Grondbedrijf - GV"/>
    <s v="K20041482"/>
    <s v="Gemeente Houten"/>
    <s v=""/>
    <s v="Postbus 30 3990 DA HOUTEN"/>
    <s v=""/>
    <s v="OV"/>
    <s v="NL68BNGH0285004239"/>
    <s v="239"/>
    <s v="D30"/>
    <s v="1M"/>
    <s v=""/>
    <s v="Huis van Houten, van Houten &amp; Co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18"/>
    <x v="1279"/>
    <d v="2021-01-01T00:00:00"/>
    <x v="0"/>
    <s v="Ja"/>
    <s v="Factureerbaar"/>
    <s v="In bedrijf"/>
    <s v="Het Kant"/>
    <s v="2"/>
    <s v=""/>
    <s v="3995 DZ"/>
    <s v="HOUTEN"/>
    <s v=""/>
    <s v="Elek"/>
    <s v="Grootverbruik"/>
    <s v="TMT Telemetrie"/>
    <s v="Nee"/>
    <s v=""/>
    <s v="Enkel afrekeningen"/>
    <s v="E_DVK - Profielklik"/>
    <d v="2022-04-01T00:00:00"/>
    <n v="310696"/>
    <n v="166813"/>
    <m/>
    <m/>
    <m/>
    <n v="208"/>
    <n v="306085"/>
    <n v="171258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Gemeentehuis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19"/>
    <x v="1280"/>
    <d v="2021-01-01T00:00:00"/>
    <x v="0"/>
    <s v="Ja"/>
    <s v="Factureerbaar"/>
    <s v="In bedrijf"/>
    <s v="Lekdijk"/>
    <s v="58"/>
    <s v=""/>
    <s v="3998 NJ"/>
    <s v="SCHALKWIJK"/>
    <s v=""/>
    <s v="Elek"/>
    <s v="Grootverbruik"/>
    <s v="TMT Telemetrie"/>
    <s v="Nee"/>
    <s v=""/>
    <s v="Enkel afrekeningen"/>
    <s v="E_DVK - Profielklik"/>
    <d v="2022-04-01T00:00:00"/>
    <n v="33850"/>
    <n v="20601"/>
    <m/>
    <m/>
    <m/>
    <n v="32"/>
    <n v="36749"/>
    <n v="25225"/>
    <n v="0"/>
    <n v="0"/>
    <n v="0"/>
    <s v="FAS2736750"/>
    <s v="Grondbedrijf - GV"/>
    <s v="K20041482"/>
    <s v="Gemeente Houten"/>
    <s v=""/>
    <s v="Postbus 30 3990 DA HOUTEN"/>
    <s v=""/>
    <s v="OV"/>
    <s v="NL68BNGH0285004239"/>
    <s v="239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20"/>
    <x v="1281"/>
    <d v="2021-01-01T00:00:00"/>
    <x v="0"/>
    <s v="Ja"/>
    <s v="Factureerbaar"/>
    <s v="In bedrijf"/>
    <s v="Ruitercamp"/>
    <s v="1"/>
    <s v="BY"/>
    <s v="3992 BZ"/>
    <s v="HOUTEN"/>
    <s v="E1B"/>
    <s v="Elek"/>
    <s v="Kleinverbruik"/>
    <s v="JRL Jaarlijks"/>
    <s v="Ja"/>
    <s v="Administratief aan"/>
    <s v="Voorschotten toegelaten"/>
    <s v="E_DVK - Profielklik"/>
    <d v="2022-01-06T00:00:00"/>
    <n v="83"/>
    <n v="94"/>
    <m/>
    <m/>
    <m/>
    <n v="0"/>
    <n v="83"/>
    <n v="9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5"/>
    <s v="Groep op factuurstrc"/>
    <s v="E0026300028601216"/>
    <m/>
    <s v=""/>
    <s v="Stedin Netbeheer Utrecht"/>
    <s v="871687400000002254"/>
    <s v="0"/>
    <s v="8742030102119"/>
    <s v="3x25A"/>
    <n v="0"/>
    <s v="Nee"/>
    <s v="Ja"/>
    <s v=""/>
    <s v=""/>
    <s v=""/>
    <s v="CE02960748"/>
    <s v="EO002953"/>
    <s v="Gem Houten WHH 2022"/>
    <s v=""/>
    <n v="1"/>
  </r>
  <r>
    <x v="8"/>
    <x v="8"/>
    <s v="30279619"/>
    <s v="O32397362"/>
    <x v="0"/>
    <s v="O32397365"/>
    <s v="O32528721"/>
    <x v="1282"/>
    <d v="2021-01-01T00:00:00"/>
    <x v="0"/>
    <s v="Ja"/>
    <s v="Factureerbaar"/>
    <s v="In bedrijf"/>
    <s v="Spoorlaan"/>
    <s v="1"/>
    <s v="\HOEKB"/>
    <s v="3998 JN"/>
    <s v="SCHALKWIJK"/>
    <s v="E2B"/>
    <s v="Elek"/>
    <s v="Kleinverbruik"/>
    <s v="JRL Jaarlijks"/>
    <s v="Ja"/>
    <s v="Administratief aan"/>
    <s v="Voorschotten toegelaten"/>
    <s v="E_DVK - Profielklik"/>
    <d v="2022-01-04T00:00:00"/>
    <n v="152"/>
    <n v="140"/>
    <m/>
    <m/>
    <m/>
    <n v="0"/>
    <n v="152"/>
    <n v="140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Evenementenkast"/>
    <s v="Groep op factuurstrc"/>
    <s v="13519026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22"/>
    <x v="1283"/>
    <d v="2021-01-01T00:00:00"/>
    <x v="0"/>
    <s v="Ja"/>
    <s v="Factureerbaar"/>
    <s v="In bedrijf"/>
    <s v="Koedijk"/>
    <s v="1"/>
    <s v="BY"/>
    <s v="3992 LV"/>
    <s v="HOUTEN"/>
    <s v="E1B"/>
    <s v="Elek"/>
    <s v="Kleinverbruik"/>
    <s v="JRL Jaarlijks"/>
    <s v="Ja"/>
    <s v="Administratief aan"/>
    <s v="Voorschotten toegelaten"/>
    <s v="E_DVK - Profielklik"/>
    <d v="2022-01-05T00:00:00"/>
    <n v="115"/>
    <n v="128"/>
    <m/>
    <m/>
    <m/>
    <n v="0"/>
    <n v="115"/>
    <n v="12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9"/>
    <s v="Groep op factuurstrc"/>
    <s v="E0026300026094415"/>
    <m/>
    <s v=""/>
    <s v="Stedin Netbeheer Utrecht"/>
    <s v="871687400000002254"/>
    <s v="0"/>
    <s v="8742030102119"/>
    <s v="3x25A"/>
    <n v="0"/>
    <s v="Nee"/>
    <s v="Ja"/>
    <s v=""/>
    <s v=""/>
    <s v=""/>
    <s v="CE02960749"/>
    <s v="EO002953"/>
    <s v="Gem Houten WHH 2022"/>
    <s v=""/>
    <n v="1"/>
  </r>
  <r>
    <x v="8"/>
    <x v="8"/>
    <s v="30279619"/>
    <s v="O32397362"/>
    <x v="0"/>
    <s v="O32397365"/>
    <s v="O32528723"/>
    <x v="1284"/>
    <d v="2021-01-01T00:00:00"/>
    <x v="0"/>
    <s v="Ja"/>
    <s v="Factureerbaar"/>
    <s v="In bedrijf"/>
    <s v="Hoofdveste"/>
    <s v="18"/>
    <s v=""/>
    <s v="3992 DG"/>
    <s v="HOUTEN"/>
    <s v="E1B"/>
    <s v="Elek"/>
    <s v="Kleinverbruik"/>
    <s v="JRL Jaarlijks"/>
    <s v="Ja"/>
    <s v="Administratief aan"/>
    <s v="Voorschotten toegelaten"/>
    <s v="E_DVK - Profielklik"/>
    <d v="2022-01-05T00:00:00"/>
    <n v="2507"/>
    <n v="2318"/>
    <m/>
    <m/>
    <m/>
    <n v="0"/>
    <n v="2507"/>
    <n v="2318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31003724946316"/>
    <m/>
    <s v=""/>
    <s v="Stedin Netbeheer Utrecht"/>
    <s v="871687400000002254"/>
    <s v="0"/>
    <s v="8742030102119"/>
    <s v="3x25A"/>
    <n v="0"/>
    <s v="Nee"/>
    <s v="Ja"/>
    <s v=""/>
    <s v=""/>
    <s v=""/>
    <s v="CE02960750"/>
    <s v="EO002985"/>
    <s v="Gemeente Houten VRI 2022"/>
    <s v=""/>
    <n v="1"/>
  </r>
  <r>
    <x v="8"/>
    <x v="8"/>
    <s v="30279619"/>
    <s v="O32397362"/>
    <x v="0"/>
    <s v="O32397365"/>
    <s v="O32528724"/>
    <x v="1285"/>
    <d v="2021-01-01T00:00:00"/>
    <x v="0"/>
    <s v="Ja"/>
    <s v="Factureerbaar"/>
    <s v="In bedrijf"/>
    <s v="Het Spoor"/>
    <s v="1"/>
    <s v="T/O"/>
    <s v="3994 AC"/>
    <s v="HOUTEN"/>
    <s v="E1B"/>
    <s v="Elek"/>
    <s v="Kleinverbruik"/>
    <s v="JRL Jaarlijks"/>
    <s v="Ja"/>
    <s v="Administratief aan"/>
    <s v="Voorschotten toegelaten"/>
    <s v="E_DVK - Profielklik"/>
    <d v="2022-01-06T00:00:00"/>
    <n v="375"/>
    <n v="519"/>
    <m/>
    <m/>
    <m/>
    <n v="0"/>
    <n v="375"/>
    <n v="51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26"/>
    <s v="Groep op factuurstrc"/>
    <s v="E0026300026086015"/>
    <m/>
    <s v=""/>
    <s v="Stedin Netbeheer Utrecht"/>
    <s v="871687400000002254"/>
    <s v="0"/>
    <s v="8742030102119"/>
    <s v="3x25A"/>
    <n v="0"/>
    <s v="Nee"/>
    <s v="Ja"/>
    <s v=""/>
    <s v=""/>
    <s v=""/>
    <s v="CE02960751"/>
    <s v="EO002953"/>
    <s v="Gem Houten WHH 2022"/>
    <s v=""/>
    <n v="1"/>
  </r>
  <r>
    <x v="8"/>
    <x v="8"/>
    <s v="30279619"/>
    <s v="O32397362"/>
    <x v="0"/>
    <s v="O32397365"/>
    <s v="O32528725"/>
    <x v="1286"/>
    <d v="2021-01-01T00:00:00"/>
    <x v="0"/>
    <s v="Ja"/>
    <s v="Factureerbaar"/>
    <s v="In bedrijf"/>
    <s v="Binnenweg"/>
    <s v="2"/>
    <s v="BY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240"/>
    <n v="312"/>
    <m/>
    <m/>
    <m/>
    <n v="0"/>
    <n v="240"/>
    <n v="31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06"/>
    <s v="Groep op factuurstrc"/>
    <s v="E0026300028601016"/>
    <m/>
    <s v=""/>
    <s v="Stedin Netbeheer Utrecht"/>
    <s v="871687400000002254"/>
    <s v="0"/>
    <s v="8742030102119"/>
    <s v="3x25A"/>
    <n v="0"/>
    <s v="Nee"/>
    <s v="Ja"/>
    <s v=""/>
    <s v=""/>
    <s v=""/>
    <s v="CE02960752"/>
    <s v="EO002953"/>
    <s v="Gem Houten WHH 2022"/>
    <s v=""/>
    <n v="1"/>
  </r>
  <r>
    <x v="8"/>
    <x v="8"/>
    <s v="30279619"/>
    <s v="O32397362"/>
    <x v="0"/>
    <s v="O32397365"/>
    <s v="O32528726"/>
    <x v="1287"/>
    <d v="2021-01-01T00:00:00"/>
    <x v="0"/>
    <s v="Ja"/>
    <s v="Factureerbaar"/>
    <s v="In bedrijf"/>
    <s v="VEENMEER"/>
    <s v="55"/>
    <s v=""/>
    <s v="3994 JE"/>
    <s v="HOUTEN"/>
    <s v="E1B"/>
    <s v="Elek"/>
    <s v="Kleinverbruik"/>
    <s v="JRL Jaarlijks"/>
    <s v="Ja"/>
    <s v="Administratief aan"/>
    <s v="Voorschotten toegelaten"/>
    <s v="E_DVK - Profielklik"/>
    <d v="2022-01-05T00:00:00"/>
    <n v="7350"/>
    <n v="7469"/>
    <m/>
    <m/>
    <m/>
    <n v="0"/>
    <n v="7423"/>
    <n v="774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18"/>
    <s v="Groep op factuurstrc"/>
    <s v="E0026300026098915"/>
    <m/>
    <s v=""/>
    <s v="Stedin Netbeheer Utrecht"/>
    <s v="871687400000002254"/>
    <s v="0"/>
    <s v="8742030102119"/>
    <s v="3x25A"/>
    <n v="0"/>
    <s v="Nee"/>
    <s v="Ja"/>
    <s v=""/>
    <s v=""/>
    <s v=""/>
    <s v="CE02960753"/>
    <s v="EO002953"/>
    <s v="Gem Houten WHH 2022"/>
    <s v=""/>
    <n v="1"/>
  </r>
  <r>
    <x v="8"/>
    <x v="8"/>
    <s v="30279619"/>
    <s v="O32397362"/>
    <x v="0"/>
    <s v="O32397365"/>
    <s v="O32528727"/>
    <x v="1288"/>
    <d v="2021-01-01T00:00:00"/>
    <x v="0"/>
    <s v="Ja"/>
    <s v="Factureerbaar"/>
    <s v="In bedrijf"/>
    <s v="Binnentuin"/>
    <s v="1"/>
    <s v="NST"/>
    <s v="3994 ZA"/>
    <s v="HOUTEN"/>
    <s v="E2B"/>
    <s v="Elek"/>
    <s v="Kleinverbruik"/>
    <s v="JRL Jaarlijks"/>
    <s v="Ja"/>
    <s v="Administratief aan"/>
    <s v="Voorschotten toegelaten"/>
    <s v="E_DVK - Profielklik"/>
    <d v="2022-01-06T00:00:00"/>
    <n v="309"/>
    <n v="470"/>
    <m/>
    <m/>
    <m/>
    <n v="0"/>
    <n v="309"/>
    <n v="47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3"/>
    <s v="Groep op factuurstrc"/>
    <s v="E0026300026085015"/>
    <m/>
    <s v=""/>
    <s v="Stedin Netbeheer Utrecht"/>
    <s v="871687400000002254"/>
    <s v="0"/>
    <s v="8742030103116"/>
    <s v="3x35A"/>
    <n v="0"/>
    <s v="Nee"/>
    <s v="Ja"/>
    <s v=""/>
    <s v=""/>
    <s v=""/>
    <s v="CE02960754"/>
    <s v="EO002953"/>
    <s v="Gem Houten WHH 2022"/>
    <s v=""/>
    <n v="1"/>
  </r>
  <r>
    <x v="8"/>
    <x v="8"/>
    <s v="30279619"/>
    <s v="O32397362"/>
    <x v="0"/>
    <s v="O32397365"/>
    <s v="O32528728"/>
    <x v="1289"/>
    <d v="2021-01-01T00:00:00"/>
    <x v="0"/>
    <s v="Ja"/>
    <s v="Factureerbaar"/>
    <s v="In bedrijf"/>
    <s v="Duwboot"/>
    <s v="18"/>
    <s v="NST"/>
    <s v="3991 CE"/>
    <s v="HOUTEN"/>
    <s v="E1B"/>
    <s v="Elek"/>
    <s v="Kleinverbruik"/>
    <s v="JRL Jaarlijks"/>
    <s v="Ja"/>
    <s v="Administratief aan"/>
    <s v="Voorschotten toegelaten"/>
    <s v="E_DVK - Profielklik"/>
    <d v="2022-01-06T00:00:00"/>
    <n v="1150"/>
    <n v="857"/>
    <m/>
    <m/>
    <m/>
    <n v="0"/>
    <n v="1088"/>
    <n v="83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20"/>
    <s v="Groep op factuurstrc"/>
    <s v="E0030003203399716"/>
    <m/>
    <s v=""/>
    <s v="Stedin Netbeheer Utrecht"/>
    <s v="871687400000002254"/>
    <s v="0"/>
    <s v="8742030102119"/>
    <s v="3x25A"/>
    <n v="0"/>
    <s v="Nee"/>
    <s v="Ja"/>
    <s v=""/>
    <s v=""/>
    <s v=""/>
    <s v="CE02960755"/>
    <s v="EO002953"/>
    <s v="Gem Houten WHH 2022"/>
    <s v=""/>
    <n v="1"/>
  </r>
  <r>
    <x v="8"/>
    <x v="8"/>
    <s v="30279619"/>
    <s v="O32397362"/>
    <x v="0"/>
    <s v="O32397365"/>
    <s v="O32528729"/>
    <x v="1290"/>
    <d v="2021-01-01T00:00:00"/>
    <x v="0"/>
    <s v="Ja"/>
    <s v="Factureerbaar"/>
    <s v="In bedrijf"/>
    <s v="De Brug"/>
    <s v="2"/>
    <s v=""/>
    <s v="3991 LN"/>
    <s v="HOUTEN"/>
    <s v=""/>
    <s v="Elek"/>
    <s v="Grootverbruik"/>
    <s v="TMT Telemetrie"/>
    <s v="Nee"/>
    <s v=""/>
    <s v="Enkel afrekeningen"/>
    <s v="E_DVK - Profielklik"/>
    <d v="2022-04-05T00:00:00"/>
    <n v="67284"/>
    <n v="70136"/>
    <m/>
    <m/>
    <m/>
    <n v="94"/>
    <n v="65482"/>
    <n v="69968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Brandweerkazerne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30"/>
    <x v="1291"/>
    <d v="2021-01-01T00:00:00"/>
    <x v="0"/>
    <s v="Ja"/>
    <s v="Factureerbaar"/>
    <s v="In bedrijf"/>
    <s v="Beusichemseweg"/>
    <s v="1"/>
    <s v="BIJ"/>
    <s v="3994 MD"/>
    <s v="HOUTEN"/>
    <s v="E1B"/>
    <s v="Elek"/>
    <s v="Kleinverbruik"/>
    <s v="JRL Jaarlijks"/>
    <s v="Ja"/>
    <s v="Administratief aan"/>
    <s v="Voorschotten toegelaten"/>
    <s v="E_DVK - Profielklik"/>
    <d v="2022-01-06T00:00:00"/>
    <n v="228"/>
    <n v="356"/>
    <m/>
    <m/>
    <m/>
    <n v="0"/>
    <n v="228"/>
    <n v="35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7"/>
    <s v="Groep op factuurstrc"/>
    <s v="E0026300026085815"/>
    <m/>
    <s v=""/>
    <s v="Stedin Netbeheer Utrecht"/>
    <s v="871687400000002254"/>
    <s v="0"/>
    <s v="8742030102119"/>
    <s v="3x25A"/>
    <n v="0"/>
    <s v="Nee"/>
    <s v="Ja"/>
    <s v=""/>
    <s v=""/>
    <s v=""/>
    <s v="CE02960756"/>
    <s v="EO002953"/>
    <s v="Gem Houten WHH 2022"/>
    <s v=""/>
    <n v="1"/>
  </r>
  <r>
    <x v="8"/>
    <x v="8"/>
    <s v="30279619"/>
    <s v="O32397362"/>
    <x v="0"/>
    <s v="O32397365"/>
    <s v="O32528731"/>
    <x v="1292"/>
    <d v="2021-01-01T00:00:00"/>
    <x v="0"/>
    <s v="Ja"/>
    <s v="Factureerbaar"/>
    <s v="In bedrijf"/>
    <s v="Trip"/>
    <s v="2"/>
    <s v="ABIJ"/>
    <s v="3998 WC"/>
    <s v="SCHALKWIJK"/>
    <s v="E1B"/>
    <s v="Elek"/>
    <s v="Kleinverbruik"/>
    <s v="JRL Jaarlijks"/>
    <s v="Ja"/>
    <s v="Administratief aan"/>
    <s v="Voorschotten toegelaten"/>
    <s v="E_DVK - Profielklik"/>
    <d v="2022-01-06T00:00:00"/>
    <n v="86"/>
    <n v="78"/>
    <m/>
    <m/>
    <m/>
    <n v="0"/>
    <n v="86"/>
    <n v="7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6 +01"/>
    <s v="Groep op factuurstrc"/>
    <s v="E0026300028604516"/>
    <m/>
    <s v=""/>
    <s v="Stedin Netbeheer Utrecht"/>
    <s v="871687400000002254"/>
    <s v="0"/>
    <s v="8742030102119"/>
    <s v="3x25A"/>
    <n v="0"/>
    <s v="Nee"/>
    <s v="Ja"/>
    <s v=""/>
    <s v=""/>
    <s v=""/>
    <s v="CE02960757"/>
    <s v="EO002953"/>
    <s v="Gem Houten WHH 2022"/>
    <s v=""/>
    <n v="1"/>
  </r>
  <r>
    <x v="8"/>
    <x v="8"/>
    <s v="30279619"/>
    <s v="O32397362"/>
    <x v="0"/>
    <s v="O32397365"/>
    <s v="O32528732"/>
    <x v="1293"/>
    <d v="2021-01-01T00:00:00"/>
    <x v="0"/>
    <s v="Ja"/>
    <s v="Factureerbaar"/>
    <s v="In bedrijf"/>
    <s v="Trip"/>
    <s v="3"/>
    <s v="BIJ"/>
    <s v="3998 WC"/>
    <s v="SCHALKWIJK"/>
    <s v="E1B"/>
    <s v="Elek"/>
    <s v="Kleinverbruik"/>
    <s v="JRL Jaarlijks"/>
    <s v="Ja"/>
    <s v="Administratief aan"/>
    <s v="Voorschotten toegelaten"/>
    <s v="E_DVK - Profielklik"/>
    <d v="2022-01-06T00:00:00"/>
    <n v="190"/>
    <n v="168"/>
    <m/>
    <m/>
    <m/>
    <n v="0"/>
    <n v="190"/>
    <n v="16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6 + 02"/>
    <s v="Groep op factuurstrc"/>
    <s v="E0030003203385216"/>
    <m/>
    <s v=""/>
    <s v="Stedin Netbeheer Utrecht"/>
    <s v="871687400000002254"/>
    <s v="0"/>
    <s v="8742030102119"/>
    <s v="3x25A"/>
    <n v="0"/>
    <s v="Nee"/>
    <s v="Ja"/>
    <s v=""/>
    <s v=""/>
    <s v=""/>
    <s v="CE02960758"/>
    <s v="EO002953"/>
    <s v="Gem Houten WHH 2022"/>
    <s v=""/>
    <n v="1"/>
  </r>
  <r>
    <x v="8"/>
    <x v="8"/>
    <s v="30279619"/>
    <s v="O32397362"/>
    <x v="0"/>
    <s v="O32397365"/>
    <s v="O32528733"/>
    <x v="1294"/>
    <d v="2021-01-01T00:00:00"/>
    <x v="0"/>
    <s v="Ja"/>
    <s v="Factureerbaar"/>
    <s v="In bedrijf"/>
    <s v="Waalseweg"/>
    <s v="84"/>
    <s v="BIJ"/>
    <s v="3999 NV"/>
    <s v="TULL EN 'T WAAL"/>
    <s v="E1B"/>
    <s v="Elek"/>
    <s v="Kleinverbruik"/>
    <s v="JRL Jaarlijks"/>
    <s v="Ja"/>
    <s v="Administratief aan"/>
    <s v="Voorschotten toegelaten"/>
    <s v="E_DVK - Profielklik"/>
    <d v="2022-01-06T00:00:00"/>
    <n v="487"/>
    <n v="470"/>
    <m/>
    <m/>
    <m/>
    <n v="0"/>
    <n v="487"/>
    <n v="47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4 + 02"/>
    <s v="Groep op factuurstrc"/>
    <s v="E00263000286276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34"/>
    <x v="1295"/>
    <d v="2021-01-01T00:00:00"/>
    <x v="0"/>
    <s v="Ja"/>
    <s v="Factureerbaar"/>
    <s v="In bedrijf"/>
    <s v="Kruisboog"/>
    <s v="2"/>
    <s v=""/>
    <s v="3994 AE"/>
    <s v="HOUTEN"/>
    <s v=""/>
    <s v="Elek"/>
    <s v="Grootverbruik"/>
    <s v="TMT Telemetrie"/>
    <s v="Nee"/>
    <s v=""/>
    <s v="Enkel afrekeningen"/>
    <s v="E_DVK - Profielklik"/>
    <d v="2022-04-01T00:00:00"/>
    <n v="42990"/>
    <n v="30871"/>
    <m/>
    <m/>
    <m/>
    <n v="115"/>
    <n v="41891"/>
    <n v="28486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Delta Spor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35"/>
    <x v="1296"/>
    <d v="2021-01-01T00:00:00"/>
    <x v="0"/>
    <s v="Ja"/>
    <s v="Factureerbaar"/>
    <s v="In bedrijf"/>
    <s v="Standerdmolen"/>
    <s v="8"/>
    <s v="BY"/>
    <s v="3995 AA"/>
    <s v="HOUTEN"/>
    <s v="E2B"/>
    <s v="Elek"/>
    <s v="Kleinverbruik"/>
    <s v="JRL Jaarlijks"/>
    <s v="Ja"/>
    <s v="Administratief aan"/>
    <s v="Voorschotten toegelaten"/>
    <s v="E_DVK - Profielklik"/>
    <d v="2022-01-06T00:00:00"/>
    <n v="1279"/>
    <n v="1295"/>
    <m/>
    <m/>
    <m/>
    <n v="0"/>
    <n v="1279"/>
    <n v="129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5"/>
    <s v="Groep op factuurstrc"/>
    <s v="E0026300026085915"/>
    <m/>
    <s v=""/>
    <s v="Stedin Netbeheer Utrecht"/>
    <s v="871687400000002254"/>
    <s v="0"/>
    <s v="8742030103116"/>
    <s v="3x35A"/>
    <n v="0"/>
    <s v="Nee"/>
    <s v="Ja"/>
    <s v=""/>
    <s v=""/>
    <s v=""/>
    <s v="CE02960759"/>
    <s v="EO002953"/>
    <s v="Gem Houten WHH 2022"/>
    <s v=""/>
    <n v="1"/>
  </r>
  <r>
    <x v="8"/>
    <x v="8"/>
    <s v="30279619"/>
    <s v="O32397362"/>
    <x v="0"/>
    <s v="O32397365"/>
    <s v="O32528736"/>
    <x v="1297"/>
    <d v="2021-01-01T00:00:00"/>
    <x v="0"/>
    <s v="Ja"/>
    <s v="Factureerbaar"/>
    <s v="In bedrijf"/>
    <s v="Lekdijk"/>
    <s v="12"/>
    <s v=""/>
    <s v="3998 NH"/>
    <s v="SCHALKWIJK"/>
    <s v="E1B"/>
    <s v="Elek"/>
    <s v="Kleinverbruik"/>
    <s v="JRL Jaarlijks"/>
    <s v="Ja"/>
    <s v="Administratief aan"/>
    <s v="Voorschotten toegelaten"/>
    <s v="E_DVK - Profielklik"/>
    <d v="2021-01-01T00:00:00"/>
    <n v="713"/>
    <n v="635"/>
    <n v="0"/>
    <n v="0"/>
    <m/>
    <n v="0"/>
    <n v="720"/>
    <n v="64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1 + 13"/>
    <s v="Groep op factuurstrc"/>
    <s v="E0026300028604316"/>
    <m/>
    <s v=""/>
    <s v="Stedin Netbeheer Utrecht"/>
    <s v="871687400000002254"/>
    <s v="0"/>
    <s v="8742030102119"/>
    <s v="3x25A"/>
    <n v="0"/>
    <s v="Nee"/>
    <s v="Ja"/>
    <s v=""/>
    <s v=""/>
    <s v=""/>
    <s v="CE02960760"/>
    <s v="EO002953"/>
    <s v="Gem Houten WHH 2022"/>
    <s v=""/>
    <n v="1"/>
  </r>
  <r>
    <x v="8"/>
    <x v="8"/>
    <s v="30279619"/>
    <s v="O32397362"/>
    <x v="0"/>
    <s v="O32397365"/>
    <s v="O32528737"/>
    <x v="1298"/>
    <d v="2021-01-01T00:00:00"/>
    <x v="0"/>
    <s v="Ja"/>
    <s v="Factureerbaar"/>
    <s v="In bedrijf"/>
    <s v="Pothuizerweg"/>
    <s v="19"/>
    <s v="C"/>
    <s v="3998 NB"/>
    <s v="SCHALKWIJK"/>
    <s v="E1B"/>
    <s v="Elek"/>
    <s v="Kleinverbruik"/>
    <s v="JRL Jaarlijks"/>
    <s v="Ja"/>
    <s v="Administratief aan"/>
    <s v="Voorschotten toegelaten"/>
    <s v="E_DVK - Profielklik"/>
    <d v="2022-01-06T00:00:00"/>
    <n v="337"/>
    <n v="329"/>
    <m/>
    <m/>
    <m/>
    <n v="0"/>
    <n v="339"/>
    <n v="32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1 + 02"/>
    <s v="Groep op factuurstrc"/>
    <s v="E0026300028611916"/>
    <m/>
    <s v=""/>
    <s v="Stedin Netbeheer Utrecht"/>
    <s v="871687400000002254"/>
    <s v="0"/>
    <s v="8742030102119"/>
    <s v="3x25A"/>
    <n v="0"/>
    <s v="Nee"/>
    <s v="Ja"/>
    <s v=""/>
    <s v=""/>
    <s v=""/>
    <s v="CE02960761"/>
    <s v="EO002953"/>
    <s v="Gem Houten WHH 2022"/>
    <s v=""/>
    <n v="1"/>
  </r>
  <r>
    <x v="8"/>
    <x v="8"/>
    <s v="30279619"/>
    <s v="O32397362"/>
    <x v="0"/>
    <s v="O32397365"/>
    <s v="O32528738"/>
    <x v="1299"/>
    <d v="2021-01-01T00:00:00"/>
    <x v="0"/>
    <s v="Ja"/>
    <s v="Factureerbaar"/>
    <s v="In bedrijf"/>
    <s v="Lekdijk"/>
    <s v="8"/>
    <s v=""/>
    <s v="3998 NH"/>
    <s v="SCHALKWIJK"/>
    <s v="E1B"/>
    <s v="Elek"/>
    <s v="Kleinverbruik"/>
    <s v="JRL Jaarlijks"/>
    <s v="Ja"/>
    <s v="Administratief aan"/>
    <s v="Voorschotten toegelaten"/>
    <s v="E_DVK - Profielklik"/>
    <d v="2022-03-09T00:00:00"/>
    <n v="0"/>
    <n v="0"/>
    <m/>
    <m/>
    <m/>
    <n v="0"/>
    <n v="-2084"/>
    <n v="2371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1 + 11"/>
    <s v="Groep op factuurstrc"/>
    <s v="E0026300028611816"/>
    <m/>
    <s v=""/>
    <s v="Stedin Netbeheer Utrecht"/>
    <s v="871687400000002254"/>
    <s v="0"/>
    <s v="8742030102119"/>
    <s v="3x25A"/>
    <n v="0"/>
    <s v="Nee"/>
    <s v="Ja"/>
    <s v=""/>
    <s v=""/>
    <s v=""/>
    <s v="CE02960762"/>
    <s v="EO002953"/>
    <s v="Gem Houten WHH 2022"/>
    <s v=""/>
    <n v="1"/>
  </r>
  <r>
    <x v="8"/>
    <x v="8"/>
    <s v="30279619"/>
    <s v="O32397362"/>
    <x v="0"/>
    <s v="O32397365"/>
    <s v="O32528739"/>
    <x v="1300"/>
    <d v="2021-01-01T00:00:00"/>
    <x v="0"/>
    <s v="Ja"/>
    <s v="Factureerbaar"/>
    <s v="In bedrijf"/>
    <s v="Pothuizerweg"/>
    <s v="27"/>
    <s v="BIJ"/>
    <s v="3998 NB"/>
    <s v="SCHALKWIJK"/>
    <s v="E1B"/>
    <s v="Elek"/>
    <s v="Kleinverbruik"/>
    <s v="JRL Jaarlijks"/>
    <s v="Ja"/>
    <s v="Administratief aan"/>
    <s v="Voorschotten toegelaten"/>
    <s v="E_DVK - Profielklik"/>
    <d v="2022-01-06T00:00:00"/>
    <n v="560"/>
    <n v="543"/>
    <m/>
    <m/>
    <m/>
    <n v="0"/>
    <n v="560"/>
    <n v="54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1 + 05"/>
    <s v="Groep op factuurstrc"/>
    <s v="E0026300028612016"/>
    <m/>
    <s v=""/>
    <s v="Stedin Netbeheer Utrecht"/>
    <s v="871687400000002254"/>
    <s v="0"/>
    <s v="8742030102119"/>
    <s v="3x25A"/>
    <n v="0"/>
    <s v="Nee"/>
    <s v="Ja"/>
    <s v=""/>
    <s v=""/>
    <s v=""/>
    <s v="CE02960763"/>
    <s v="EO002953"/>
    <s v="Gem Houten WHH 2022"/>
    <s v=""/>
    <n v="1"/>
  </r>
  <r>
    <x v="8"/>
    <x v="8"/>
    <s v="30279619"/>
    <s v="O32397362"/>
    <x v="0"/>
    <s v="O32397365"/>
    <s v="O32528740"/>
    <x v="1301"/>
    <d v="2021-01-01T00:00:00"/>
    <x v="0"/>
    <s v="Ja"/>
    <s v="Factureerbaar"/>
    <s v="In bedrijf"/>
    <s v="Overeind"/>
    <s v="92"/>
    <s v=""/>
    <s v="3998 JD"/>
    <s v="SCHALKWIJK"/>
    <s v="E1B"/>
    <s v="Elek"/>
    <s v="Kleinverbruik"/>
    <s v="JRL Jaarlijks"/>
    <s v="Ja"/>
    <s v="Administratief aan"/>
    <s v="Voorschotten toegelaten"/>
    <s v="E_DVK - Profielklik"/>
    <d v="2022-01-05T00:00:00"/>
    <n v="1260"/>
    <n v="959"/>
    <m/>
    <m/>
    <m/>
    <n v="0"/>
    <n v="1260"/>
    <n v="95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0 + 04"/>
    <s v="Groep op factuurstrc"/>
    <s v="E0026300028604716"/>
    <m/>
    <s v=""/>
    <s v="Stedin Netbeheer Utrecht"/>
    <s v="871687400000002254"/>
    <s v="0"/>
    <s v="8742030102119"/>
    <s v="3x25A"/>
    <n v="0"/>
    <s v="Nee"/>
    <s v="Ja"/>
    <s v=""/>
    <s v=""/>
    <s v=""/>
    <s v="CE02960764"/>
    <s v="EO002953"/>
    <s v="Gem Houten WHH 2022"/>
    <s v=""/>
    <n v="1"/>
  </r>
  <r>
    <x v="8"/>
    <x v="8"/>
    <s v="30279619"/>
    <s v="O32397362"/>
    <x v="0"/>
    <s v="O32397365"/>
    <s v="O32528741"/>
    <x v="1302"/>
    <d v="2021-01-01T00:00:00"/>
    <x v="0"/>
    <s v="Ja"/>
    <s v="Factureerbaar"/>
    <s v="In bedrijf"/>
    <s v="Lekdijk"/>
    <s v="64"/>
    <s v="NST"/>
    <s v="3998 NJ"/>
    <s v="SCHALKWIJK"/>
    <s v="E1B"/>
    <s v="Elek"/>
    <s v="Kleinverbruik"/>
    <s v="JRL Jaarlijks"/>
    <s v="Ja"/>
    <s v="Administratief aan"/>
    <s v="Voorschotten toegelaten"/>
    <s v="E_DVK - Profielklik"/>
    <d v="2022-01-05T00:00:00"/>
    <n v="283"/>
    <n v="301"/>
    <m/>
    <m/>
    <m/>
    <n v="0"/>
    <n v="283"/>
    <n v="30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0 + 08"/>
    <s v="Groep op factuurstrc"/>
    <s v="E0026300028629416"/>
    <m/>
    <s v=""/>
    <s v="Stedin Netbeheer Utrecht"/>
    <s v="871687400000002254"/>
    <s v="0"/>
    <s v="8742030102119"/>
    <s v="3x25A"/>
    <n v="0"/>
    <s v="Nee"/>
    <s v="Ja"/>
    <s v=""/>
    <s v=""/>
    <s v=""/>
    <s v="CE02960765"/>
    <s v="EO002953"/>
    <s v="Gem Houten WHH 2022"/>
    <s v=""/>
    <n v="1"/>
  </r>
  <r>
    <x v="8"/>
    <x v="8"/>
    <s v="30279619"/>
    <s v="O32397362"/>
    <x v="0"/>
    <s v="O32397365"/>
    <s v="O32528742"/>
    <x v="1303"/>
    <d v="2021-01-01T00:00:00"/>
    <x v="0"/>
    <s v="Ja"/>
    <s v="Factureerbaar"/>
    <s v="In bedrijf"/>
    <s v="Lange Uitweg"/>
    <s v="125"/>
    <s v=""/>
    <s v="3999 WL"/>
    <s v="TULL EN 'T WAAL"/>
    <s v="E1B"/>
    <s v="Elek"/>
    <s v="Kleinverbruik"/>
    <s v="JRL Jaarlijks"/>
    <s v="Ja"/>
    <s v="Administratief aan"/>
    <s v="Voorschotten toegelaten"/>
    <s v="E_DVK - Profielklik"/>
    <d v="2022-01-05T00:00:00"/>
    <n v="326"/>
    <n v="358"/>
    <m/>
    <m/>
    <m/>
    <n v="0"/>
    <n v="326"/>
    <n v="35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0 + 04"/>
    <s v="Groep op factuurstrc"/>
    <s v="E0026300028600716"/>
    <m/>
    <s v=""/>
    <s v="Stedin Netbeheer Utrecht"/>
    <s v="871687400000002254"/>
    <s v="0"/>
    <s v="8742030102119"/>
    <s v="3x25A"/>
    <n v="0"/>
    <s v="Nee"/>
    <s v="Ja"/>
    <s v=""/>
    <s v=""/>
    <s v=""/>
    <s v="CE02960766"/>
    <s v="EO002953"/>
    <s v="Gem Houten WHH 2022"/>
    <s v=""/>
    <n v="1"/>
  </r>
  <r>
    <x v="8"/>
    <x v="8"/>
    <s v="30279619"/>
    <s v="O32397362"/>
    <x v="0"/>
    <s v="O32397365"/>
    <s v="O32528743"/>
    <x v="1304"/>
    <d v="2021-01-01T00:00:00"/>
    <x v="0"/>
    <s v="Ja"/>
    <s v="Factureerbaar"/>
    <s v="In bedrijf"/>
    <s v="Hoofdveste"/>
    <s v="2"/>
    <s v="BIJ"/>
    <s v="3992 DG"/>
    <s v="HOUTEN"/>
    <s v="E1A"/>
    <s v="Elek"/>
    <s v="Kleinverbruik"/>
    <s v="JRL Jaarlijks"/>
    <s v="Nee"/>
    <s v=""/>
    <s v="Voorschotten toegelaten"/>
    <s v="E_DVK - Profielklik"/>
    <d v="2021-07-01T00:00:00"/>
    <n v="4109"/>
    <n v="0"/>
    <m/>
    <m/>
    <m/>
    <n v="0"/>
    <n v="3001"/>
    <n v="112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T22"/>
    <s v="Groep op factuurstrc"/>
    <s v="29334233"/>
    <m/>
    <s v=""/>
    <s v="Stedin Netbeheer Utrecht"/>
    <s v="871687400000002254"/>
    <s v="0"/>
    <s v="8742030102119"/>
    <s v="3x25A"/>
    <n v="0"/>
    <s v="Nee"/>
    <s v="Ja"/>
    <s v=""/>
    <s v=""/>
    <s v=""/>
    <s v="CE02960767"/>
    <s v="EO002953"/>
    <s v="Gem Houten WHH 2022"/>
    <s v=""/>
    <n v="1"/>
  </r>
  <r>
    <x v="8"/>
    <x v="8"/>
    <s v="30279619"/>
    <s v="O32397362"/>
    <x v="0"/>
    <s v="O32397365"/>
    <s v="O32528744"/>
    <x v="1305"/>
    <d v="2021-01-01T00:00:00"/>
    <x v="0"/>
    <s v="Ja"/>
    <s v="Factureerbaar"/>
    <s v="In bedrijf"/>
    <s v="Duinmeer"/>
    <s v="130"/>
    <s v="TO"/>
    <s v="3994 HC"/>
    <s v="HOUTEN"/>
    <s v="E1B"/>
    <s v="Elek"/>
    <s v="Kleinverbruik"/>
    <s v="JRL Jaarlijks"/>
    <s v="Ja"/>
    <s v="Administratief aan"/>
    <s v="Voorschotten toegelaten"/>
    <s v="E_DVK - Profielklik"/>
    <d v="2022-01-05T00:00:00"/>
    <n v="7019"/>
    <n v="8330"/>
    <m/>
    <m/>
    <m/>
    <n v="0"/>
    <n v="7019"/>
    <n v="833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4"/>
    <s v="Groep op factuurstrc"/>
    <s v="E0026300026077115"/>
    <m/>
    <s v=""/>
    <s v="Stedin Netbeheer Utrecht"/>
    <s v="871687400000002254"/>
    <s v="0"/>
    <s v="8742030102119"/>
    <s v="3x25A"/>
    <n v="0"/>
    <s v="Nee"/>
    <s v="Ja"/>
    <s v=""/>
    <s v=""/>
    <s v=""/>
    <s v="CE02960768"/>
    <s v="EO002953"/>
    <s v="Gem Houten WHH 2022"/>
    <s v=""/>
    <n v="1"/>
  </r>
  <r>
    <x v="8"/>
    <x v="8"/>
    <s v="30279619"/>
    <s v="O32397362"/>
    <x v="0"/>
    <s v="O32397365"/>
    <s v="O32528745"/>
    <x v="1306"/>
    <d v="2021-01-01T00:00:00"/>
    <x v="0"/>
    <s v="Ja"/>
    <s v="Factureerbaar"/>
    <s v="In bedrijf"/>
    <s v="Papiermolen"/>
    <s v="3"/>
    <s v=""/>
    <s v="3994 DJ"/>
    <s v="HOUTEN"/>
    <s v=""/>
    <s v="Elek"/>
    <s v="Grootverbruik"/>
    <s v="TMT Telemetrie"/>
    <s v="Nee"/>
    <s v=""/>
    <s v="Enkel afrekeningen"/>
    <s v="E_DVK - Profielklik"/>
    <d v="2022-04-01T00:00:00"/>
    <n v="31618"/>
    <n v="25920"/>
    <m/>
    <m/>
    <m/>
    <n v="94"/>
    <n v="27326"/>
    <n v="23066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sporthal Molenwiek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46"/>
    <x v="1307"/>
    <d v="2021-01-01T00:00:00"/>
    <x v="0"/>
    <s v="Ja"/>
    <s v="Factureerbaar"/>
    <s v="In bedrijf"/>
    <s v="Achterdijk"/>
    <s v="8"/>
    <s v="BIJ A"/>
    <s v="3998 NG"/>
    <s v="SCHALKWIJK"/>
    <s v="E1B"/>
    <s v="Elek"/>
    <s v="Kleinverbruik"/>
    <s v="JRL Jaarlijks"/>
    <s v="Ja"/>
    <s v="Administratief aan"/>
    <s v="Voorschotten toegelaten"/>
    <s v="E_DVK - Profielklik"/>
    <d v="2022-01-06T00:00:00"/>
    <n v="369"/>
    <n v="406"/>
    <m/>
    <m/>
    <m/>
    <n v="0"/>
    <n v="369"/>
    <n v="40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02"/>
    <s v="Groep op factuurstrc"/>
    <s v="E0030003203371516"/>
    <m/>
    <s v=""/>
    <s v="Stedin Netbeheer Utrecht"/>
    <s v="871687400000002254"/>
    <s v="0"/>
    <s v="8742030102119"/>
    <s v="3x25A"/>
    <n v="0"/>
    <s v="Nee"/>
    <s v="Ja"/>
    <s v=""/>
    <s v=""/>
    <s v=""/>
    <s v="CE02960769"/>
    <s v="EO002953"/>
    <s v="Gem Houten WHH 2022"/>
    <s v=""/>
    <n v="1"/>
  </r>
  <r>
    <x v="8"/>
    <x v="8"/>
    <s v="30279619"/>
    <s v="O32397362"/>
    <x v="0"/>
    <s v="O32397365"/>
    <s v="O32528747"/>
    <x v="1308"/>
    <d v="2021-01-01T00:00:00"/>
    <x v="0"/>
    <s v="Ja"/>
    <s v="Factureerbaar"/>
    <s v="In bedrijf"/>
    <s v="Achterdijk"/>
    <s v="11"/>
    <s v="BIJ"/>
    <s v="3998 NE"/>
    <s v="SCHALKWIJK"/>
    <s v="E1B"/>
    <s v="Elek"/>
    <s v="Kleinverbruik"/>
    <s v="JRL Jaarlijks"/>
    <s v="Ja"/>
    <s v="Administratief aan"/>
    <s v="Voorschotten toegelaten"/>
    <s v="E_DVK - Profielklik"/>
    <d v="2022-01-06T00:00:00"/>
    <n v="965"/>
    <n v="1237"/>
    <m/>
    <m/>
    <m/>
    <n v="0"/>
    <n v="965"/>
    <n v="123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5"/>
    <s v="Groep op factuurstrc"/>
    <s v="E0030003203373216"/>
    <m/>
    <s v=""/>
    <s v="Stedin Netbeheer Utrecht"/>
    <s v="871687400000002254"/>
    <s v="0"/>
    <s v="8742030102119"/>
    <s v="3x25A"/>
    <n v="0"/>
    <s v="Nee"/>
    <s v="Ja"/>
    <s v=""/>
    <s v=""/>
    <s v=""/>
    <s v="CE02960770"/>
    <s v="EO002953"/>
    <s v="Gem Houten WHH 2022"/>
    <s v=""/>
    <n v="1"/>
  </r>
  <r>
    <x v="8"/>
    <x v="8"/>
    <s v="30279619"/>
    <s v="O32397362"/>
    <x v="0"/>
    <s v="O32397365"/>
    <s v="O32528748"/>
    <x v="1309"/>
    <d v="2021-01-01T00:00:00"/>
    <x v="0"/>
    <s v="Ja"/>
    <s v="Factureerbaar"/>
    <s v="In bedrijf"/>
    <s v="Achterdijk"/>
    <s v="16"/>
    <s v="BIJ"/>
    <s v="3998 NG"/>
    <s v="SCHALKWIJK"/>
    <s v="E1B"/>
    <s v="Elek"/>
    <s v="Kleinverbruik"/>
    <s v="JRL Jaarlijks"/>
    <s v="Ja"/>
    <s v="Administratief aan"/>
    <s v="Voorschotten toegelaten"/>
    <s v="E_DVK - Profielklik"/>
    <d v="2022-01-05T00:00:00"/>
    <n v="872"/>
    <n v="987"/>
    <m/>
    <m/>
    <m/>
    <n v="0"/>
    <n v="1007"/>
    <n v="113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14"/>
    <s v="Groep op factuurstrc"/>
    <s v="E0026300026156915"/>
    <m/>
    <s v=""/>
    <s v="Stedin Netbeheer Utrecht"/>
    <s v="871687400000002254"/>
    <s v="0"/>
    <s v="8742030102119"/>
    <s v="3x25A"/>
    <n v="0"/>
    <s v="Nee"/>
    <s v="Ja"/>
    <s v=""/>
    <s v=""/>
    <s v=""/>
    <s v="CE02960771"/>
    <s v="EO002953"/>
    <s v="Gem Houten WHH 2022"/>
    <s v=""/>
    <n v="1"/>
  </r>
  <r>
    <x v="8"/>
    <x v="8"/>
    <s v="30279619"/>
    <s v="O32397362"/>
    <x v="0"/>
    <s v="O32397365"/>
    <s v="O32528749"/>
    <x v="1310"/>
    <d v="2021-01-01T00:00:00"/>
    <x v="0"/>
    <s v="Ja"/>
    <s v="Factureerbaar"/>
    <s v="In bedrijf"/>
    <s v="Lekdijk"/>
    <s v="24"/>
    <s v="BIJ"/>
    <s v="3998 NH"/>
    <s v="SCHALKWIJK"/>
    <s v="E1B"/>
    <s v="Elek"/>
    <s v="Kleinverbruik"/>
    <s v="JRL Jaarlijks"/>
    <s v="Ja"/>
    <s v="Administratief aan"/>
    <s v="Voorschotten toegelaten"/>
    <s v="E_DVK - Profielklik"/>
    <d v="2022-01-06T00:00:00"/>
    <n v="428"/>
    <n v="483"/>
    <m/>
    <m/>
    <m/>
    <n v="0"/>
    <n v="428"/>
    <n v="48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26"/>
    <s v="Groep op factuurstrc"/>
    <s v="E0026300028629716"/>
    <m/>
    <s v=""/>
    <s v="Stedin Netbeheer Utrecht"/>
    <s v="871687400000002254"/>
    <s v="0"/>
    <s v="8742030102119"/>
    <s v="3x25A"/>
    <n v="0"/>
    <s v="Nee"/>
    <s v="Ja"/>
    <s v=""/>
    <s v=""/>
    <s v=""/>
    <s v="CE02960772"/>
    <s v="EO002953"/>
    <s v="Gem Houten WHH 2022"/>
    <s v=""/>
    <n v="1"/>
  </r>
  <r>
    <x v="8"/>
    <x v="8"/>
    <s v="30279619"/>
    <s v="O32397362"/>
    <x v="0"/>
    <s v="O32397365"/>
    <s v="O32528750"/>
    <x v="1311"/>
    <d v="2021-01-01T00:00:00"/>
    <x v="0"/>
    <s v="Ja"/>
    <s v="Factureerbaar"/>
    <s v="In bedrijf"/>
    <s v="Lekdijk"/>
    <s v="54"/>
    <s v="BIJ"/>
    <s v="3998 NJ"/>
    <s v="SCHALKWIJK"/>
    <s v="E1B"/>
    <s v="Elek"/>
    <s v="Kleinverbruik"/>
    <s v="JRL Jaarlijks"/>
    <s v="Ja"/>
    <s v="Administratief aan"/>
    <s v="Voorschotten toegelaten"/>
    <s v="E_DVK - Profielklik"/>
    <d v="2022-01-06T00:00:00"/>
    <n v="198"/>
    <n v="202"/>
    <m/>
    <m/>
    <m/>
    <n v="0"/>
    <n v="198"/>
    <n v="20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16"/>
    <s v="Groep op factuurstrc"/>
    <s v="E0026300028629516"/>
    <m/>
    <s v=""/>
    <s v="Stedin Netbeheer Utrecht"/>
    <s v="871687400000002254"/>
    <s v="0"/>
    <s v="8742030102119"/>
    <s v="3x25A"/>
    <n v="0"/>
    <s v="Nee"/>
    <s v="Ja"/>
    <s v=""/>
    <s v=""/>
    <s v=""/>
    <s v="CE02960773"/>
    <s v="EO002953"/>
    <s v="Gem Houten WHH 2022"/>
    <s v=""/>
    <n v="1"/>
  </r>
  <r>
    <x v="8"/>
    <x v="8"/>
    <s v="30279619"/>
    <s v="O32397362"/>
    <x v="0"/>
    <s v="O32397365"/>
    <s v="O32528751"/>
    <x v="1312"/>
    <d v="2021-01-01T00:00:00"/>
    <x v="0"/>
    <s v="Ja"/>
    <s v="Factureerbaar"/>
    <s v="In bedrijf"/>
    <s v="Lekdijk"/>
    <s v="42"/>
    <s v="BIJ"/>
    <s v="3998 NJ"/>
    <s v="SCHALKWIJK"/>
    <s v="E1B"/>
    <s v="Elek"/>
    <s v="Kleinverbruik"/>
    <s v="JRL Jaarlijks"/>
    <s v="Ja"/>
    <s v="Administratief aan"/>
    <s v="Voorschotten toegelaten"/>
    <s v="E_DVK - Profielklik"/>
    <d v="2022-01-05T00:00:00"/>
    <n v="548"/>
    <n v="524"/>
    <m/>
    <m/>
    <m/>
    <n v="0"/>
    <n v="548"/>
    <n v="52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19"/>
    <s v="Groep op factuurstrc"/>
    <s v="E0026300028629616"/>
    <m/>
    <s v=""/>
    <s v="Stedin Netbeheer Utrecht"/>
    <s v="871687400000002254"/>
    <s v="0"/>
    <s v="8742030102119"/>
    <s v="3x25A"/>
    <n v="0"/>
    <s v="Nee"/>
    <s v="Ja"/>
    <s v=""/>
    <s v=""/>
    <s v=""/>
    <s v="CE02960774"/>
    <s v="EO002953"/>
    <s v="Gem Houten WHH 2022"/>
    <s v=""/>
    <n v="1"/>
  </r>
  <r>
    <x v="8"/>
    <x v="8"/>
    <s v="30279619"/>
    <s v="O32397362"/>
    <x v="0"/>
    <s v="O32397365"/>
    <s v="O32528752"/>
    <x v="1313"/>
    <d v="2021-01-01T00:00:00"/>
    <x v="0"/>
    <s v="Ja"/>
    <s v="Factureerbaar"/>
    <s v="In bedrijf"/>
    <s v="Achterdijk"/>
    <s v="5"/>
    <s v="BIJ A"/>
    <s v="3998 NE"/>
    <s v="SCHALKWIJK"/>
    <s v="E1B"/>
    <s v="Elek"/>
    <s v="Kleinverbruik"/>
    <s v="JRL Jaarlijks"/>
    <s v="Ja"/>
    <s v="Administratief aan"/>
    <s v="Voorschotten toegelaten"/>
    <s v="E_DVK - Profielklik"/>
    <d v="2022-01-06T00:00:00"/>
    <n v="740"/>
    <n v="838"/>
    <m/>
    <m/>
    <m/>
    <n v="0"/>
    <n v="740"/>
    <n v="83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08"/>
    <s v="Groep op factuurstrc"/>
    <s v="E0030003203373116"/>
    <m/>
    <s v=""/>
    <s v="Stedin Netbeheer Utrecht"/>
    <s v="871687400000002254"/>
    <s v="0"/>
    <s v="8742030102119"/>
    <s v="3x25A"/>
    <n v="0"/>
    <s v="Nee"/>
    <s v="Ja"/>
    <s v=""/>
    <s v=""/>
    <s v=""/>
    <s v="CE02960775"/>
    <s v="EO002953"/>
    <s v="Gem Houten WHH 2022"/>
    <s v=""/>
    <n v="1"/>
  </r>
  <r>
    <x v="8"/>
    <x v="8"/>
    <s v="30279619"/>
    <s v="O32397362"/>
    <x v="0"/>
    <s v="O32397365"/>
    <s v="O32528753"/>
    <x v="1314"/>
    <d v="2021-01-01T00:00:00"/>
    <x v="0"/>
    <s v="Ja"/>
    <s v="Factureerbaar"/>
    <s v="In bedrijf"/>
    <s v="Korte Uitweg"/>
    <s v="6"/>
    <s v="BIJ"/>
    <s v="3998 WL"/>
    <s v="SCHALKWIJK"/>
    <s v="E1B"/>
    <s v="Elek"/>
    <s v="Kleinverbruik"/>
    <s v="JRL Jaarlijks"/>
    <s v="Ja"/>
    <s v="Administratief aan"/>
    <s v="Voorschotten toegelaten"/>
    <s v="E_DVK - Profielklik"/>
    <d v="2022-01-06T00:00:00"/>
    <n v="370"/>
    <n v="396"/>
    <m/>
    <m/>
    <m/>
    <n v="0"/>
    <n v="370"/>
    <n v="39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7 + 01"/>
    <s v="Groep op factuurstrc"/>
    <s v="E0026300028627316"/>
    <m/>
    <s v=""/>
    <s v="Stedin Netbeheer Utrecht"/>
    <s v="871687400000002254"/>
    <s v="0"/>
    <s v="8742030102119"/>
    <s v="3x25A"/>
    <n v="0"/>
    <s v="Nee"/>
    <s v="Ja"/>
    <s v=""/>
    <s v=""/>
    <s v=""/>
    <s v="CE02960776"/>
    <s v="EO002953"/>
    <s v="Gem Houten WHH 2022"/>
    <s v=""/>
    <n v="1"/>
  </r>
  <r>
    <x v="8"/>
    <x v="8"/>
    <s v="30279619"/>
    <s v="O32397362"/>
    <x v="0"/>
    <s v="O32397365"/>
    <s v="O32528754"/>
    <x v="1315"/>
    <d v="2021-01-01T00:00:00"/>
    <x v="0"/>
    <s v="Ja"/>
    <s v="Factureerbaar"/>
    <s v="In bedrijf"/>
    <s v="Korte Uitweg"/>
    <s v="1"/>
    <s v="BIJ"/>
    <s v="3998 WB"/>
    <s v="SCHALKWIJK"/>
    <s v="E1B"/>
    <s v="Elek"/>
    <s v="Kleinverbruik"/>
    <s v="JRL Jaarlijks"/>
    <s v="Ja"/>
    <s v="Administratief aan"/>
    <s v="Voorschotten toegelaten"/>
    <s v="E_DVK - Profielklik"/>
    <d v="2022-01-06T00:00:00"/>
    <n v="47"/>
    <n v="52"/>
    <m/>
    <m/>
    <m/>
    <n v="0"/>
    <n v="47"/>
    <n v="5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8 + 01"/>
    <s v="Groep op factuurstrc"/>
    <s v="E0026300028627516"/>
    <m/>
    <s v=""/>
    <s v="Stedin Netbeheer Utrecht"/>
    <s v="871687400000002254"/>
    <s v="0"/>
    <s v="8742030102119"/>
    <s v="3x25A"/>
    <n v="0"/>
    <s v="Nee"/>
    <s v="Ja"/>
    <s v=""/>
    <s v=""/>
    <s v=""/>
    <s v="CE02960777"/>
    <s v="EO002953"/>
    <s v="Gem Houten WHH 2022"/>
    <s v=""/>
    <n v="1"/>
  </r>
  <r>
    <x v="8"/>
    <x v="8"/>
    <s v="30279619"/>
    <s v="O32397362"/>
    <x v="0"/>
    <s v="O32397365"/>
    <s v="O32528755"/>
    <x v="1316"/>
    <d v="2021-01-01T00:00:00"/>
    <x v="0"/>
    <s v="Ja"/>
    <s v="Factureerbaar"/>
    <s v="In bedrijf"/>
    <s v="Het Kant"/>
    <s v="3"/>
    <s v=""/>
    <s v="3995 DZ"/>
    <s v="HOUTEN"/>
    <s v=""/>
    <s v="Elek"/>
    <s v="Grootverbruik"/>
    <s v="TMT Telemetrie"/>
    <s v="Nee"/>
    <s v=""/>
    <s v="Enkel afrekeningen"/>
    <s v="E_DVK - Profielklik"/>
    <d v="2022-04-01T00:00:00"/>
    <n v="35500"/>
    <n v="9819"/>
    <m/>
    <m/>
    <m/>
    <n v="51"/>
    <n v="35530"/>
    <n v="9937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Het Kant 3"/>
    <s v="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57"/>
    <x v="1317"/>
    <d v="2021-01-01T00:00:00"/>
    <x v="0"/>
    <s v="Ja"/>
    <s v="Factureerbaar"/>
    <s v="In bedrijf"/>
    <s v="Lekdijk"/>
    <s v="28"/>
    <s v="BIJ"/>
    <s v="3998 NH"/>
    <s v="SCHALKWIJK"/>
    <s v="E1B"/>
    <s v="Elek"/>
    <s v="Kleinverbruik"/>
    <s v="JRL Jaarlijks"/>
    <s v="Ja"/>
    <s v="Administratief aan"/>
    <s v="Voorschotten toegelaten"/>
    <s v="E_DVK - Profielklik"/>
    <d v="2022-01-05T00:00:00"/>
    <n v="393"/>
    <n v="911"/>
    <m/>
    <m/>
    <m/>
    <n v="0"/>
    <n v="393"/>
    <n v="91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1 + 23"/>
    <s v="Groep op factuurstrc"/>
    <s v="E0026300026093315"/>
    <m/>
    <s v=""/>
    <s v="Stedin Netbeheer Utrecht"/>
    <s v="871687400000002254"/>
    <s v="0"/>
    <s v="8742030102119"/>
    <s v="3x25A"/>
    <n v="0"/>
    <s v="Nee"/>
    <s v="Ja"/>
    <s v=""/>
    <s v=""/>
    <s v=""/>
    <s v="CE02960778"/>
    <s v="EO002953"/>
    <s v="Gem Houten WHH 2022"/>
    <s v=""/>
    <n v="1"/>
  </r>
  <r>
    <x v="8"/>
    <x v="8"/>
    <s v="30279619"/>
    <s v="O32397362"/>
    <x v="0"/>
    <s v="O32397365"/>
    <s v="O32528758"/>
    <x v="1318"/>
    <d v="2021-01-01T00:00:00"/>
    <x v="0"/>
    <s v="Ja"/>
    <s v="Factureerbaar"/>
    <s v="In bedrijf"/>
    <s v="De Maat"/>
    <s v="1"/>
    <s v="VRI"/>
    <s v="3991 AN"/>
    <s v="HOUTEN"/>
    <s v="E1A"/>
    <s v="Elek"/>
    <s v="Kleinverbruik"/>
    <s v="JRL Jaarlijks"/>
    <s v="Nee"/>
    <s v=""/>
    <s v="Voorschotten toegelaten"/>
    <s v="E_DVK - Profielklik"/>
    <d v="2021-07-01T00:00:00"/>
    <n v="12262"/>
    <n v="0"/>
    <m/>
    <m/>
    <m/>
    <n v="0"/>
    <n v="10882"/>
    <n v="141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O 06"/>
    <s v="Groep op factuurstrc"/>
    <s v="29333392"/>
    <m/>
    <s v=""/>
    <s v="Stedin Netbeheer Utrecht"/>
    <s v="871687400000002254"/>
    <s v="0"/>
    <s v="8742030102119"/>
    <s v="3x25A"/>
    <n v="0"/>
    <s v="Nee"/>
    <s v="Ja"/>
    <s v=""/>
    <s v=""/>
    <s v=""/>
    <s v="CE02960779"/>
    <s v="EO002953"/>
    <s v="Gem Houten WHH 2022"/>
    <s v=""/>
    <n v="1"/>
  </r>
  <r>
    <x v="8"/>
    <x v="8"/>
    <s v="30279619"/>
    <s v="O32397362"/>
    <x v="0"/>
    <s v="O32397365"/>
    <s v="O32528759"/>
    <x v="1319"/>
    <d v="2021-01-01T00:00:00"/>
    <x v="0"/>
    <s v="Ja"/>
    <s v="Factureerbaar"/>
    <s v="In bedrijf"/>
    <s v="Waalseweg"/>
    <s v="26"/>
    <s v="B POMP"/>
    <s v="3999 NS"/>
    <s v="TULL EN 'T WAAL"/>
    <s v="E1B"/>
    <s v="Elek"/>
    <s v="Kleinverbruik"/>
    <s v="JRL Jaarlijks"/>
    <s v="Ja"/>
    <s v="Administratief aan"/>
    <s v="Voorschotten toegelaten"/>
    <s v="E_DVK - Profielklik"/>
    <d v="2022-01-06T00:00:00"/>
    <n v="206"/>
    <n v="213"/>
    <m/>
    <m/>
    <m/>
    <n v="0"/>
    <n v="206"/>
    <n v="21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2 + 01"/>
    <s v="Groep op factuurstrc"/>
    <s v="E00263000286277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60"/>
    <x v="1320"/>
    <d v="2021-01-01T00:00:00"/>
    <x v="0"/>
    <s v="Ja"/>
    <s v="Factureerbaar"/>
    <s v="In bedrijf"/>
    <s v="Waalseweg"/>
    <s v="18"/>
    <s v="BIJ"/>
    <s v="3999 NS"/>
    <s v="TULL EN 'T WAAL"/>
    <s v="E1B"/>
    <s v="Elek"/>
    <s v="Kleinverbruik"/>
    <s v="JRL Jaarlijks"/>
    <s v="Ja"/>
    <s v="Administratief aan"/>
    <s v="Voorschotten toegelaten"/>
    <s v="E_DVK - Profielklik"/>
    <d v="2022-01-06T00:00:00"/>
    <n v="729"/>
    <n v="762"/>
    <m/>
    <m/>
    <m/>
    <n v="0"/>
    <n v="729"/>
    <n v="76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26300028627216"/>
    <m/>
    <s v=""/>
    <s v="Stedin Netbeheer Utrecht"/>
    <s v="871687400000002254"/>
    <s v="0"/>
    <s v="8742030102119"/>
    <s v="3x25A"/>
    <n v="0"/>
    <s v="Nee"/>
    <s v="Ja"/>
    <s v=""/>
    <s v=""/>
    <s v=""/>
    <s v="CE02960780"/>
    <s v="EO002953"/>
    <s v="Gem Houten WHH 2022"/>
    <s v=""/>
    <n v="1"/>
  </r>
  <r>
    <x v="8"/>
    <x v="8"/>
    <s v="30279619"/>
    <s v="O32397362"/>
    <x v="0"/>
    <s v="O32397365"/>
    <s v="O32528761"/>
    <x v="1321"/>
    <d v="2021-01-01T00:00:00"/>
    <x v="0"/>
    <s v="Ja"/>
    <s v="Factureerbaar"/>
    <s v="In bedrijf"/>
    <s v="Lange Uitweg"/>
    <s v="23"/>
    <s v="NST"/>
    <s v="3998 WD"/>
    <s v="SCHALKWIJK"/>
    <s v="E1B"/>
    <s v="Elek"/>
    <s v="Kleinverbruik"/>
    <s v="JRL Jaarlijks"/>
    <s v="Ja"/>
    <s v="Administratief aan"/>
    <s v="Voorschotten toegelaten"/>
    <s v="E_DVK - Profielklik"/>
    <d v="2022-01-04T00:00:00"/>
    <n v="547"/>
    <n v="566"/>
    <m/>
    <m/>
    <m/>
    <n v="0"/>
    <n v="547"/>
    <n v="56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5 + 12"/>
    <s v="Groep op factuurstrc"/>
    <s v="E0030003203374716"/>
    <m/>
    <s v=""/>
    <s v="Stedin Netbeheer Utrecht"/>
    <s v="871687400000002254"/>
    <s v="0"/>
    <s v="8742030102119"/>
    <s v="3x25A"/>
    <n v="0"/>
    <s v="Nee"/>
    <s v="Ja"/>
    <s v=""/>
    <s v=""/>
    <s v=""/>
    <s v="CE02960781"/>
    <s v="EO002953"/>
    <s v="Gem Houten WHH 2022"/>
    <s v=""/>
    <n v="1"/>
  </r>
  <r>
    <x v="8"/>
    <x v="8"/>
    <s v="30279619"/>
    <s v="O32397362"/>
    <x v="0"/>
    <s v="O32397365"/>
    <s v="O32528762"/>
    <x v="1322"/>
    <d v="2021-01-01T00:00:00"/>
    <x v="0"/>
    <s v="Ja"/>
    <s v="Factureerbaar"/>
    <s v="In bedrijf"/>
    <s v="Kruisboog"/>
    <s v="4"/>
    <s v="BIJ"/>
    <s v="3994 AE"/>
    <s v="HOUTEN"/>
    <s v="E1B"/>
    <s v="Elek"/>
    <s v="Kleinverbruik"/>
    <s v="JRL Jaarlijks"/>
    <s v="Ja"/>
    <s v="Administratief aan"/>
    <s v="Voorschotten toegelaten"/>
    <s v="E_DVK - Profielklik"/>
    <d v="2022-01-05T00:00:00"/>
    <n v="349"/>
    <n v="435"/>
    <m/>
    <m/>
    <m/>
    <n v="0"/>
    <n v="349"/>
    <n v="43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6"/>
    <s v="Groep op factuurstrc"/>
    <s v="E0026300026085215"/>
    <m/>
    <s v=""/>
    <s v="Stedin Netbeheer Utrecht"/>
    <s v="871687400000002254"/>
    <s v="0"/>
    <s v="8742030102119"/>
    <s v="3x25A"/>
    <n v="0"/>
    <s v="Nee"/>
    <s v="Ja"/>
    <s v=""/>
    <s v=""/>
    <s v=""/>
    <s v="CE02960782"/>
    <s v="EO002953"/>
    <s v="Gem Houten WHH 2022"/>
    <s v=""/>
    <n v="1"/>
  </r>
  <r>
    <x v="8"/>
    <x v="8"/>
    <s v="30279619"/>
    <s v="O32397362"/>
    <x v="0"/>
    <s v="O32397365"/>
    <s v="O32528763"/>
    <x v="1323"/>
    <d v="2021-01-01T00:00:00"/>
    <x v="0"/>
    <s v="Ja"/>
    <s v="Factureerbaar"/>
    <s v="In bedrijf"/>
    <s v="Kanaaldijk Zuid"/>
    <s v="3"/>
    <s v="BIJ"/>
    <s v="3998 WK"/>
    <s v="SCHALKWIJK"/>
    <s v="E1B"/>
    <s v="Elek"/>
    <s v="Kleinverbruik"/>
    <s v="JRL Jaarlijks"/>
    <s v="Ja"/>
    <s v="Administratief aan"/>
    <s v="Voorschotten toegelaten"/>
    <s v="E_DVK - Profielklik"/>
    <d v="2022-01-05T00:00:00"/>
    <n v="1964"/>
    <n v="1834"/>
    <m/>
    <m/>
    <m/>
    <n v="0"/>
    <n v="1964"/>
    <n v="183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2 + 01"/>
    <s v="Groep op factuurstrc"/>
    <s v="E0026300028604216"/>
    <m/>
    <s v=""/>
    <s v="Stedin Netbeheer Utrecht"/>
    <s v="871687400000002254"/>
    <s v="0"/>
    <s v="8742030102119"/>
    <s v="3x25A"/>
    <n v="0"/>
    <s v="Nee"/>
    <s v="Ja"/>
    <s v=""/>
    <s v=""/>
    <s v=""/>
    <s v="CE02960783"/>
    <s v="EO002953"/>
    <s v="Gem Houten WHH 2022"/>
    <s v=""/>
    <n v="1"/>
  </r>
  <r>
    <x v="8"/>
    <x v="8"/>
    <s v="30279619"/>
    <s v="O32397362"/>
    <x v="0"/>
    <s v="O32397365"/>
    <s v="O32528764"/>
    <x v="1324"/>
    <d v="2021-01-01T00:00:00"/>
    <x v="0"/>
    <s v="Ja"/>
    <s v="Factureerbaar"/>
    <s v="In bedrijf"/>
    <s v="Schalkwijkseweg"/>
    <s v="26"/>
    <s v="A/NST"/>
    <s v="3998 LZ"/>
    <s v="SCHALKWIJK"/>
    <s v="E1B"/>
    <s v="Elek"/>
    <s v="Kleinverbruik"/>
    <s v="JRL Jaarlijks"/>
    <s v="Ja"/>
    <s v="Administratief aan"/>
    <s v="Voorschotten toegelaten"/>
    <s v="E_DVK - Profielklik"/>
    <d v="2022-01-06T00:00:00"/>
    <n v="266"/>
    <n v="217"/>
    <m/>
    <m/>
    <m/>
    <n v="0"/>
    <n v="266"/>
    <n v="21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32 + 03"/>
    <s v="Groep op factuurstrc"/>
    <s v="E0026300028604616"/>
    <m/>
    <s v=""/>
    <s v="Stedin Netbeheer Utrecht"/>
    <s v="871687400000002254"/>
    <s v="0"/>
    <s v="8742030102119"/>
    <s v="3x25A"/>
    <n v="0"/>
    <s v="Nee"/>
    <s v="Ja"/>
    <s v=""/>
    <s v=""/>
    <s v=""/>
    <s v="CE02960784"/>
    <s v="EO002953"/>
    <s v="Gem Houten WHH 2022"/>
    <s v=""/>
    <n v="1"/>
  </r>
  <r>
    <x v="8"/>
    <x v="8"/>
    <s v="30279619"/>
    <s v="O32397362"/>
    <x v="0"/>
    <s v="O32397365"/>
    <s v="O32528765"/>
    <x v="1325"/>
    <d v="2021-01-01T00:00:00"/>
    <x v="0"/>
    <s v="Ja"/>
    <s v="Factureerbaar"/>
    <s v="In bedrijf"/>
    <s v="Fortweg"/>
    <s v="6"/>
    <s v=""/>
    <s v="3992 LX"/>
    <s v="HOUTEN"/>
    <s v="E1B"/>
    <s v="Elek"/>
    <s v="Kleinverbruik"/>
    <s v="JRL Jaarlijks"/>
    <s v="Ja"/>
    <s v="Administratief aan"/>
    <s v="Voorschotten toegelaten"/>
    <s v="E_DVK - Profielklik"/>
    <d v="2022-01-06T00:00:00"/>
    <n v="677"/>
    <n v="690"/>
    <m/>
    <m/>
    <m/>
    <n v="0"/>
    <n v="677"/>
    <n v="69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11 + 10"/>
    <s v="Groep op factuurstrc"/>
    <s v="E0026300026081215"/>
    <m/>
    <s v=""/>
    <s v="Stedin Netbeheer Utrecht"/>
    <s v="871687400000002254"/>
    <s v="0"/>
    <s v="8742030102119"/>
    <s v="3x25A"/>
    <n v="0"/>
    <s v="Nee"/>
    <s v="Ja"/>
    <s v=""/>
    <s v=""/>
    <s v=""/>
    <s v="CE02960785"/>
    <s v="EO002953"/>
    <s v="Gem Houten WHH 2022"/>
    <s v=""/>
    <n v="1"/>
  </r>
  <r>
    <x v="8"/>
    <x v="8"/>
    <s v="30279619"/>
    <s v="O32397362"/>
    <x v="0"/>
    <s v="O32397365"/>
    <s v="O32528766"/>
    <x v="1326"/>
    <d v="2021-01-01T00:00:00"/>
    <x v="0"/>
    <s v="Ja"/>
    <s v="Factureerbaar"/>
    <s v="In bedrijf"/>
    <s v="Dorpsstraat"/>
    <s v="132"/>
    <s v="TO"/>
    <s v="3991 BZ"/>
    <s v="HOUTEN"/>
    <s v="E1B"/>
    <s v="Elek"/>
    <s v="Kleinverbruik"/>
    <s v="JRL Jaarlijks"/>
    <s v="Ja"/>
    <s v="Administratief aan"/>
    <s v="Voorschotten toegelaten"/>
    <s v="E_DVK - Profielklik"/>
    <d v="2022-01-05T00:00:00"/>
    <n v="12"/>
    <n v="14"/>
    <m/>
    <m/>
    <m/>
    <n v="0"/>
    <n v="25"/>
    <n v="2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7"/>
    <s v="Groep op factuurstrc"/>
    <s v="E0030003265602516"/>
    <m/>
    <s v=""/>
    <s v="Stedin Netbeheer Utrecht"/>
    <s v="871687400000002254"/>
    <s v="0"/>
    <s v="8742030102119"/>
    <s v="3x25A"/>
    <n v="0"/>
    <s v="Nee"/>
    <s v="Ja"/>
    <s v=""/>
    <s v=""/>
    <s v=""/>
    <s v="CE02960786"/>
    <s v="EO002953"/>
    <s v="Gem Houten WHH 2022"/>
    <s v=""/>
    <n v="1"/>
  </r>
  <r>
    <x v="8"/>
    <x v="8"/>
    <s v="30279619"/>
    <s v="O32397362"/>
    <x v="0"/>
    <s v="O32397365"/>
    <s v="O32528767"/>
    <x v="1327"/>
    <d v="2021-01-01T00:00:00"/>
    <x v="0"/>
    <s v="Ja"/>
    <s v="Factureerbaar"/>
    <s v="In bedrijf"/>
    <s v="Hollandsspoor"/>
    <s v="1"/>
    <s v="TO"/>
    <s v="3994 VT"/>
    <s v="HOUTEN"/>
    <s v="E1B"/>
    <s v="Elek"/>
    <s v="Kleinverbruik"/>
    <s v="JRL Jaarlijks"/>
    <s v="Ja"/>
    <s v="Administratief aan"/>
    <s v="Voorschotten toegelaten"/>
    <s v="E_DVK - Profielklik"/>
    <d v="2022-01-05T00:00:00"/>
    <n v="542"/>
    <n v="0"/>
    <m/>
    <m/>
    <m/>
    <n v="0"/>
    <n v="542"/>
    <n v="0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Evenementenkast"/>
    <s v="Groep op factuurstrc"/>
    <s v="E00300032033224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68"/>
    <x v="1328"/>
    <d v="2021-01-01T00:00:00"/>
    <x v="0"/>
    <s v="Ja"/>
    <s v="Factureerbaar"/>
    <s v="In bedrijf"/>
    <s v="De Brug"/>
    <s v="11"/>
    <s v=""/>
    <s v="3991 LN"/>
    <s v="HOUTEN"/>
    <s v="E2A"/>
    <s v="Elek"/>
    <s v="Kleinverbruik"/>
    <s v="JRL Jaarlijks"/>
    <s v="Nee"/>
    <s v=""/>
    <s v="Voorschotten toegelaten"/>
    <s v="E_DVK - Profielklik"/>
    <d v="2022-01-02T00:00:00"/>
    <n v="30382"/>
    <n v="0"/>
    <m/>
    <m/>
    <m/>
    <n v="0"/>
    <n v="15370"/>
    <n v="15012"/>
    <n v="0"/>
    <n v="0"/>
    <n v="0"/>
    <s v="FAS2736730"/>
    <s v="Gemeentewerf/steunposten elektriciteit KV"/>
    <s v="K20041482"/>
    <s v="Gemeente Houten"/>
    <s v=""/>
    <s v="Postbus 30 3990 DA HOUTEN"/>
    <s v=""/>
    <s v="OV"/>
    <s v="NL68BNGH0285004239"/>
    <s v="239"/>
    <s v="D30"/>
    <s v="3M"/>
    <s v=""/>
    <s v="Gemeentewerf"/>
    <s v="Groep op factuurstrc"/>
    <s v="E0011006761483416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69"/>
    <x v="1329"/>
    <d v="2021-01-01T00:00:00"/>
    <x v="0"/>
    <s v="Ja"/>
    <s v="Factureerbaar"/>
    <s v="In bedrijf"/>
    <s v="Schalkwijkseweg"/>
    <s v="7"/>
    <s v="BIJ"/>
    <s v="3991 MB"/>
    <s v="HOUTEN"/>
    <s v="E1B"/>
    <s v="Elek"/>
    <s v="Kleinverbruik"/>
    <s v="JRL Jaarlijks"/>
    <s v="Ja"/>
    <s v="Administratief aan"/>
    <s v="Voorschotten toegelaten"/>
    <s v="E_DVK - Profielklik"/>
    <d v="2022-01-06T00:00:00"/>
    <n v="387"/>
    <n v="570"/>
    <m/>
    <m/>
    <m/>
    <n v="0"/>
    <n v="387"/>
    <n v="57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19"/>
    <s v="Groep op factuurstrc"/>
    <s v="E0026300026079215"/>
    <m/>
    <s v=""/>
    <s v="Stedin Netbeheer Utrecht"/>
    <s v="871687400000002254"/>
    <s v="0"/>
    <s v="8742030102119"/>
    <s v="3x25A"/>
    <n v="0"/>
    <s v="Nee"/>
    <s v="Ja"/>
    <s v=""/>
    <s v=""/>
    <s v=""/>
    <s v="CE02960787"/>
    <s v="EO002953"/>
    <s v="Gem Houten WHH 2022"/>
    <s v=""/>
    <n v="1"/>
  </r>
  <r>
    <x v="8"/>
    <x v="8"/>
    <s v="30279619"/>
    <s v="O32397362"/>
    <x v="0"/>
    <s v="O32397365"/>
    <s v="O32528770"/>
    <x v="1330"/>
    <d v="2021-01-01T00:00:00"/>
    <x v="0"/>
    <s v="Ja"/>
    <s v="Factureerbaar"/>
    <s v="In bedrijf"/>
    <s v="PLANTAGEPOLDER"/>
    <s v="55"/>
    <s v=""/>
    <s v="3991 ZE"/>
    <s v="HOUTEN"/>
    <s v="E2B"/>
    <s v="Elek"/>
    <s v="Kleinverbruik"/>
    <s v="JRL Jaarlijks"/>
    <s v="Ja"/>
    <s v="Administratief aan"/>
    <s v="Voorschotten toegelaten"/>
    <s v="E_DVK - Profielklik"/>
    <d v="2022-01-05T00:00:00"/>
    <n v="6915"/>
    <n v="4486"/>
    <m/>
    <m/>
    <m/>
    <n v="0"/>
    <n v="6915"/>
    <n v="4486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Gymzaal de Plantage"/>
    <s v="Groep op factuurstrc"/>
    <s v="12880139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71"/>
    <x v="1331"/>
    <d v="2021-01-01T00:00:00"/>
    <x v="0"/>
    <s v="Ja"/>
    <s v="Factureerbaar"/>
    <s v="In bedrijf"/>
    <s v="Beusichemseweg"/>
    <s v="63"/>
    <s v="BIJ"/>
    <s v="3997 MH"/>
    <s v="'T GOY"/>
    <s v="E1B"/>
    <s v="Elek"/>
    <s v="Kleinverbruik"/>
    <s v="JRL Jaarlijks"/>
    <s v="Ja"/>
    <s v="Administratief aan"/>
    <s v="Voorschotten toegelaten"/>
    <s v="E_DVK - Profielklik"/>
    <d v="2022-01-04T00:00:00"/>
    <n v="49"/>
    <n v="55"/>
    <m/>
    <m/>
    <m/>
    <n v="0"/>
    <n v="49"/>
    <n v="5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8"/>
    <s v="Groep op factuurstrc"/>
    <s v="E0030003265602716"/>
    <m/>
    <s v=""/>
    <s v="Stedin Netbeheer Utrecht"/>
    <s v="871687400000002254"/>
    <s v="0"/>
    <s v="8742030102119"/>
    <s v="3x25A"/>
    <n v="0"/>
    <s v="Nee"/>
    <s v="Ja"/>
    <s v=""/>
    <s v=""/>
    <s v=""/>
    <s v="CE02960788"/>
    <s v="EO002953"/>
    <s v="Gem Houten WHH 2022"/>
    <s v=""/>
    <n v="1"/>
  </r>
  <r>
    <x v="8"/>
    <x v="8"/>
    <s v="30279619"/>
    <s v="O32397362"/>
    <x v="0"/>
    <s v="O32397365"/>
    <s v="O32528772"/>
    <x v="1332"/>
    <d v="2021-01-01T00:00:00"/>
    <x v="0"/>
    <s v="Ja"/>
    <s v="Factureerbaar"/>
    <s v="In bedrijf"/>
    <s v="Zuwedijk"/>
    <s v="2"/>
    <s v="BIJ"/>
    <s v="3998 NA"/>
    <s v="SCHALKWIJK"/>
    <s v="E1B"/>
    <s v="Elek"/>
    <s v="Kleinverbruik"/>
    <s v="JRL Jaarlijks"/>
    <s v="Ja"/>
    <s v="Administratief aan"/>
    <s v="Voorschotten toegelaten"/>
    <s v="E_DVK - Profielklik"/>
    <d v="2022-01-05T00:00:00"/>
    <n v="209"/>
    <n v="225"/>
    <m/>
    <m/>
    <m/>
    <n v="0"/>
    <n v="209"/>
    <n v="22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9 + 01"/>
    <s v="Groep op factuurstrc"/>
    <s v="E00263000286145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73"/>
    <x v="1333"/>
    <d v="2021-01-01T00:00:00"/>
    <x v="0"/>
    <s v="Ja"/>
    <s v="Factureerbaar"/>
    <s v="In bedrijf"/>
    <s v="Lekdijk"/>
    <s v="76"/>
    <s v="BY"/>
    <s v="3999 NX"/>
    <s v="TULL EN 'T WAAL"/>
    <s v="E1B"/>
    <s v="Elek"/>
    <s v="Kleinverbruik"/>
    <s v="JRL Jaarlijks"/>
    <s v="Ja"/>
    <s v="Administratief aan"/>
    <s v="Voorschotten toegelaten"/>
    <s v="E_DVK - Profielklik"/>
    <d v="2022-01-06T00:00:00"/>
    <n v="82"/>
    <n v="86"/>
    <m/>
    <m/>
    <m/>
    <n v="0"/>
    <n v="81"/>
    <n v="8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39 + 01"/>
    <s v="Groep op factuurstrc"/>
    <s v="E0026300026156815"/>
    <m/>
    <s v=""/>
    <s v="Stedin Netbeheer Utrecht"/>
    <s v="871687400000002254"/>
    <s v="0"/>
    <s v="8742030102119"/>
    <s v="3x25A"/>
    <n v="0"/>
    <s v="Nee"/>
    <s v="Ja"/>
    <s v=""/>
    <s v=""/>
    <s v=""/>
    <s v="CE02960789"/>
    <s v="EO002953"/>
    <s v="Gem Houten WHH 2022"/>
    <s v=""/>
    <n v="1"/>
  </r>
  <r>
    <x v="8"/>
    <x v="8"/>
    <s v="30279619"/>
    <s v="O32397362"/>
    <x v="0"/>
    <s v="O32397365"/>
    <s v="O32528774"/>
    <x v="1334"/>
    <d v="2021-01-01T00:00:00"/>
    <x v="0"/>
    <s v="Ja"/>
    <s v="Factureerbaar"/>
    <s v="In bedrijf"/>
    <s v="Beusichemseweg"/>
    <s v="140"/>
    <s v="BIJ"/>
    <s v="3997 ML"/>
    <s v="'T GOY"/>
    <s v="E1B"/>
    <s v="Elek"/>
    <s v="Kleinverbruik"/>
    <s v="JRL Jaarlijks"/>
    <s v="Ja"/>
    <s v="Administratief aan"/>
    <s v="Voorschotten toegelaten"/>
    <s v="E_DVK - Profielklik"/>
    <d v="2022-01-05T00:00:00"/>
    <n v="993"/>
    <n v="989"/>
    <m/>
    <m/>
    <m/>
    <n v="0"/>
    <n v="665"/>
    <n v="60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5 + 11"/>
    <s v="Groep op factuurstrc"/>
    <s v="E0030003265604316"/>
    <m/>
    <s v=""/>
    <s v="Stedin Netbeheer Utrecht"/>
    <s v="871687400000002254"/>
    <s v="0"/>
    <s v="8742030102119"/>
    <s v="3x25A"/>
    <n v="0"/>
    <s v="Nee"/>
    <s v="Ja"/>
    <s v=""/>
    <s v=""/>
    <s v=""/>
    <s v="CE02960790"/>
    <s v="EO002953"/>
    <s v="Gem Houten WHH 2022"/>
    <s v=""/>
    <n v="1"/>
  </r>
  <r>
    <x v="8"/>
    <x v="8"/>
    <s v="30279619"/>
    <s v="O32397362"/>
    <x v="0"/>
    <s v="O32397365"/>
    <s v="O32528775"/>
    <x v="1335"/>
    <d v="2021-01-01T00:00:00"/>
    <x v="0"/>
    <s v="Ja"/>
    <s v="Factureerbaar"/>
    <s v="In bedrijf"/>
    <s v="Beusichemseweg"/>
    <s v="32"/>
    <s v="BY"/>
    <s v="3997 MJ"/>
    <s v="'T GOY"/>
    <s v="E1B"/>
    <s v="Elek"/>
    <s v="Kleinverbruik"/>
    <s v="JRL Jaarlijks"/>
    <s v="Ja"/>
    <s v="Administratief aan"/>
    <s v="Voorschotten toegelaten"/>
    <s v="E_DVK - Profielklik"/>
    <d v="2022-01-06T00:00:00"/>
    <n v="399"/>
    <n v="406"/>
    <m/>
    <m/>
    <m/>
    <n v="0"/>
    <n v="399"/>
    <n v="406"/>
    <n v="0"/>
    <n v="0"/>
    <n v="0"/>
    <s v="FAS2736747"/>
    <s v=""/>
    <s v="K20041482"/>
    <s v="Gemeente Houten"/>
    <s v=""/>
    <s v="Postbus 30 3990 DA HOUTEN"/>
    <s v=""/>
    <s v="OV"/>
    <s v="NL68BNGH0285004239"/>
    <s v="239"/>
    <s v="D30"/>
    <s v="3M"/>
    <s v="Gemalen"/>
    <s v=""/>
    <s v="Groep op factuurstrc"/>
    <s v="E0026300026085615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8"/>
    <x v="8"/>
    <s v="30279619"/>
    <s v="O32397362"/>
    <x v="0"/>
    <s v="O32397365"/>
    <s v="O32528776"/>
    <x v="1336"/>
    <d v="2021-01-01T00:00:00"/>
    <x v="0"/>
    <s v="Ja"/>
    <s v="Factureerbaar"/>
    <s v="In bedrijf"/>
    <s v="Beusichemseweg"/>
    <s v="36"/>
    <s v="BIJ"/>
    <s v="3997 MJ"/>
    <s v="'T GOY"/>
    <s v="E1B"/>
    <s v="Elek"/>
    <s v="Kleinverbruik"/>
    <s v="JRL Jaarlijks"/>
    <s v="Ja"/>
    <s v="Administratief aan"/>
    <s v="Voorschotten toegelaten"/>
    <s v="E_DVK - Profielklik"/>
    <d v="2022-04-05T00:00:00"/>
    <n v="439"/>
    <n v="426"/>
    <m/>
    <m/>
    <m/>
    <n v="0"/>
    <n v="457"/>
    <n v="39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1+02"/>
    <s v="Groep op factuurstrc"/>
    <s v="E0026300028600916"/>
    <m/>
    <s v=""/>
    <s v="Stedin Netbeheer Utrecht"/>
    <s v="871687400000002254"/>
    <s v="0"/>
    <s v="8742030102119"/>
    <s v="3x25A"/>
    <n v="0"/>
    <s v="Nee"/>
    <s v="Ja"/>
    <s v=""/>
    <s v=""/>
    <s v=""/>
    <s v="CE02960791"/>
    <s v="EO002953"/>
    <s v="Gem Houten WHH 2022"/>
    <s v=""/>
    <n v="1"/>
  </r>
  <r>
    <x v="8"/>
    <x v="8"/>
    <s v="30279619"/>
    <s v="O32397362"/>
    <x v="0"/>
    <s v="O32397365"/>
    <s v="O32528777"/>
    <x v="1337"/>
    <d v="2021-01-01T00:00:00"/>
    <x v="0"/>
    <s v="Ja"/>
    <s v="Factureerbaar"/>
    <s v="In bedrijf"/>
    <s v="Beusichemseweg"/>
    <s v="29"/>
    <s v="BY"/>
    <s v="3994 MD"/>
    <s v="HOUTEN"/>
    <s v="E1B"/>
    <s v="Elek"/>
    <s v="Kleinverbruik"/>
    <s v="JRL Jaarlijks"/>
    <s v="Ja"/>
    <s v="Administratief aan"/>
    <s v="Voorschotten toegelaten"/>
    <s v="E_DVK - Profielklik"/>
    <d v="2022-01-06T00:00:00"/>
    <n v="1427"/>
    <n v="1265"/>
    <m/>
    <m/>
    <m/>
    <n v="0"/>
    <n v="1427"/>
    <n v="126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1 + 08"/>
    <s v="Groep op factuurstrc"/>
    <s v="E0030003265604116"/>
    <m/>
    <s v=""/>
    <s v="Stedin Netbeheer Utrecht"/>
    <s v="871687400000002254"/>
    <s v="0"/>
    <s v="8742030102119"/>
    <s v="3x25A"/>
    <n v="0"/>
    <s v="Nee"/>
    <s v="Ja"/>
    <s v=""/>
    <s v=""/>
    <s v=""/>
    <s v="CE02960792"/>
    <s v="EO002953"/>
    <s v="Gem Houten WHH 2022"/>
    <s v=""/>
    <n v="1"/>
  </r>
  <r>
    <x v="8"/>
    <x v="8"/>
    <s v="30279619"/>
    <s v="O32397362"/>
    <x v="0"/>
    <s v="O32397365"/>
    <s v="O32528778"/>
    <x v="1338"/>
    <d v="2021-01-01T00:00:00"/>
    <x v="0"/>
    <s v="Ja"/>
    <s v="Factureerbaar"/>
    <s v="In bedrijf"/>
    <s v="Beusichemseweg"/>
    <s v="71"/>
    <s v="BIJ"/>
    <s v="3998 NL"/>
    <s v="SCHALKWIJK"/>
    <s v="E1B"/>
    <s v="Elek"/>
    <s v="Kleinverbruik"/>
    <s v="JRL Jaarlijks"/>
    <s v="Ja"/>
    <s v="Administratief aan"/>
    <s v="Voorschotten toegelaten"/>
    <s v="E_DVK - Profielklik"/>
    <d v="2022-01-06T00:00:00"/>
    <n v="458"/>
    <n v="456"/>
    <m/>
    <m/>
    <m/>
    <n v="0"/>
    <n v="458"/>
    <n v="45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9+05"/>
    <s v="Groep op factuurstrc"/>
    <s v="E0026300028614316"/>
    <m/>
    <s v=""/>
    <s v="Stedin Netbeheer Utrecht"/>
    <s v="871687400000002254"/>
    <s v="0"/>
    <s v="8742030102119"/>
    <s v="3x25A"/>
    <n v="0"/>
    <s v="Nee"/>
    <s v="Ja"/>
    <s v=""/>
    <s v=""/>
    <s v=""/>
    <s v="CE02960793"/>
    <s v="EO002953"/>
    <s v="Gem Houten WHH 2022"/>
    <s v=""/>
    <n v="1"/>
  </r>
  <r>
    <x v="8"/>
    <x v="8"/>
    <s v="30279619"/>
    <s v="O32397362"/>
    <x v="0"/>
    <s v="O32397365"/>
    <s v="O32528779"/>
    <x v="1339"/>
    <d v="2021-01-01T00:00:00"/>
    <x v="0"/>
    <s v="Ja"/>
    <s v="Factureerbaar"/>
    <s v="In bedrijf"/>
    <s v="Beusichemseweg"/>
    <s v="25"/>
    <s v="B"/>
    <s v="3994 MD"/>
    <s v="HOUTEN"/>
    <s v="E1B"/>
    <s v="Elek"/>
    <s v="Kleinverbruik"/>
    <s v="JRL Jaarlijks"/>
    <s v="Ja"/>
    <s v="Administratief aan"/>
    <s v="Voorschotten toegelaten"/>
    <s v="E_DVK - Profielklik"/>
    <d v="2022-01-05T00:00:00"/>
    <n v="6770"/>
    <n v="4933"/>
    <m/>
    <m/>
    <m/>
    <n v="0"/>
    <n v="6770"/>
    <n v="4933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Gymzaal de Vlinder"/>
    <s v="Groep op factuurstrc"/>
    <s v="1288015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80"/>
    <x v="1340"/>
    <d v="2021-01-01T00:00:00"/>
    <x v="0"/>
    <s v="Ja"/>
    <s v="Factureerbaar"/>
    <s v="In bedrijf"/>
    <s v="Tuurdijk"/>
    <s v="37"/>
    <s v="BIJ"/>
    <s v="3997 MS"/>
    <s v="'T GOY"/>
    <s v="E1A"/>
    <s v="Elek"/>
    <s v="Kleinverbruik"/>
    <s v="JRL Jaarlijks"/>
    <s v="Nee"/>
    <s v=""/>
    <s v="Voorschotten toegelaten"/>
    <s v="E_DVK - Profielklik"/>
    <d v="2021-07-01T00:00:00"/>
    <n v="1199"/>
    <n v="0"/>
    <m/>
    <m/>
    <m/>
    <n v="0"/>
    <n v="912"/>
    <n v="29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5 + 05"/>
    <s v="Groep op factuurstrc"/>
    <s v="33346660"/>
    <m/>
    <s v=""/>
    <s v="Stedin Netbeheer Utrecht"/>
    <s v="871687400000002254"/>
    <s v="0"/>
    <s v="8742030102119"/>
    <s v="3x25A"/>
    <n v="0"/>
    <s v="Nee"/>
    <s v="Ja"/>
    <s v=""/>
    <s v=""/>
    <s v=""/>
    <s v="CE02960794"/>
    <s v="EO002953"/>
    <s v="Gem Houten WHH 2022"/>
    <s v=""/>
    <n v="1"/>
  </r>
  <r>
    <x v="8"/>
    <x v="8"/>
    <s v="30279619"/>
    <s v="O32397362"/>
    <x v="0"/>
    <s v="O32397365"/>
    <s v="O32528781"/>
    <x v="1341"/>
    <d v="2021-01-01T00:00:00"/>
    <x v="0"/>
    <s v="Ja"/>
    <s v="Factureerbaar"/>
    <s v="In bedrijf"/>
    <s v="Blauwgras"/>
    <s v="17"/>
    <s v="TO"/>
    <s v="3994 MH"/>
    <s v="HOUTEN"/>
    <s v="E1B"/>
    <s v="Elek"/>
    <s v="Kleinverbruik"/>
    <s v="JRL Jaarlijks"/>
    <s v="Ja"/>
    <s v="Administratief aan"/>
    <s v="Voorschotten toegelaten"/>
    <s v="E_DVK - Profielklik"/>
    <d v="2022-01-05T00:00:00"/>
    <n v="3331"/>
    <n v="3716"/>
    <m/>
    <m/>
    <m/>
    <n v="0"/>
    <n v="3331"/>
    <n v="3716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het Gras"/>
    <s v="Groep op factuurstrc"/>
    <s v="98110612"/>
    <m/>
    <s v=""/>
    <s v="Stedin Netbeheer Utrecht"/>
    <s v="871687400000002254"/>
    <s v="0"/>
    <s v="8742030102119"/>
    <s v="3x25A"/>
    <n v="0"/>
    <s v="Nee"/>
    <s v="Ja"/>
    <s v=""/>
    <s v=""/>
    <s v=""/>
    <s v="CE02960795"/>
    <s v="EO002985"/>
    <s v="Gemeente Houten VRI 2022"/>
    <s v=""/>
    <n v="1"/>
  </r>
  <r>
    <x v="8"/>
    <x v="8"/>
    <s v="30279619"/>
    <s v="O32397362"/>
    <x v="0"/>
    <s v="O32397365"/>
    <s v="O32528782"/>
    <x v="1342"/>
    <d v="2021-01-01T00:00:00"/>
    <x v="0"/>
    <s v="Ja"/>
    <s v="Factureerbaar"/>
    <s v="In bedrijf"/>
    <s v="Varenmos"/>
    <s v="16"/>
    <s v="BIJ"/>
    <s v="3994 KD"/>
    <s v="HOUTEN"/>
    <s v="E1B"/>
    <s v="Elek"/>
    <s v="Kleinverbruik"/>
    <s v="JRL Jaarlijks"/>
    <s v="Ja"/>
    <s v="Administratief aan"/>
    <s v="Voorschotten toegelaten"/>
    <s v="E_DVK - Profielklik"/>
    <d v="2021-01-20T00:00:00"/>
    <n v="16"/>
    <n v="18"/>
    <m/>
    <m/>
    <m/>
    <n v="0"/>
    <n v="16"/>
    <n v="18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Wijkklok"/>
    <s v="Groep op factuurstrc"/>
    <s v="97869473"/>
    <m/>
    <s v=""/>
    <s v="Stedin Netbeheer Utrecht"/>
    <s v="871687400000002254"/>
    <s v="0"/>
    <s v="8742030102119"/>
    <s v="3x25A"/>
    <n v="0"/>
    <s v="Nee"/>
    <s v="Ja"/>
    <s v=""/>
    <s v=""/>
    <s v=""/>
    <s v="CE02960796"/>
    <s v="EO002985"/>
    <s v="Gemeente Houten VRI 2022"/>
    <s v=""/>
    <n v="1"/>
  </r>
  <r>
    <x v="8"/>
    <x v="8"/>
    <s v="30279619"/>
    <s v="O32397362"/>
    <x v="0"/>
    <s v="O32397365"/>
    <s v="O32528783"/>
    <x v="1343"/>
    <d v="2021-01-01T00:00:00"/>
    <x v="0"/>
    <s v="Ja"/>
    <s v="Factureerbaar"/>
    <s v="In bedrijf"/>
    <s v="Plein"/>
    <s v="5"/>
    <s v="TO"/>
    <s v="3991 DK"/>
    <s v="HOUTEN"/>
    <s v="E2B"/>
    <s v="Elek"/>
    <s v="Kleinverbruik"/>
    <s v="JRL Jaarlijks"/>
    <s v="Ja"/>
    <s v="Administratief aan"/>
    <s v="Voorschotten toegelaten"/>
    <s v="E_DVK - Profielklik"/>
    <d v="2022-01-06T00:00:00"/>
    <n v="2749"/>
    <n v="1212"/>
    <m/>
    <m/>
    <m/>
    <n v="0"/>
    <n v="2749"/>
    <n v="1212"/>
    <n v="0"/>
    <n v="0"/>
    <n v="0"/>
    <s v="FAS2736740"/>
    <s v="Waterbeheer - Elektra"/>
    <s v="K20041482"/>
    <s v="Gemeente Houten"/>
    <s v=""/>
    <s v="Postbus 30 3990 DA HOUTEN"/>
    <s v=""/>
    <s v="OV"/>
    <s v="NL68BNGH0285004239"/>
    <s v="239"/>
    <s v="D30"/>
    <s v="3M"/>
    <s v=""/>
    <s v="fontein"/>
    <s v="Groep op factuurstrc"/>
    <s v="13023185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84"/>
    <x v="1344"/>
    <d v="2021-01-01T00:00:00"/>
    <x v="0"/>
    <s v="Ja"/>
    <s v="Factureerbaar"/>
    <s v="In bedrijf"/>
    <s v="Oud Wulfseweg"/>
    <s v="6"/>
    <s v=""/>
    <s v="3992 LT"/>
    <s v="HOUTEN"/>
    <s v="E1B"/>
    <s v="Elek"/>
    <s v="Kleinverbruik"/>
    <s v="JRL Jaarlijks"/>
    <s v="Ja"/>
    <s v="Administratief aan"/>
    <s v="Voorschotten toegelaten"/>
    <s v="E_DVK - Profielklik"/>
    <d v="2022-01-04T00:00:00"/>
    <n v="387"/>
    <n v="460"/>
    <m/>
    <m/>
    <m/>
    <n v="0"/>
    <n v="387"/>
    <n v="460"/>
    <n v="0"/>
    <n v="0"/>
    <n v="0"/>
    <s v="FAS2736730"/>
    <s v="Gemeentewerf/steunposten elektriciteit KV"/>
    <s v="K20041482"/>
    <s v="Gemeente Houten"/>
    <s v=""/>
    <s v="Postbus 30 3990 DA HOUTEN"/>
    <s v=""/>
    <s v="OV"/>
    <s v="NL68BNGH0285004239"/>
    <s v="239"/>
    <s v="D30"/>
    <s v="3M"/>
    <s v=""/>
    <s v="Rouwcentrum"/>
    <s v="Groep op factuurstrc"/>
    <s v="E00440073439851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85"/>
    <x v="1345"/>
    <d v="2021-01-01T00:00:00"/>
    <x v="0"/>
    <s v="Ja"/>
    <s v="Factureerbaar"/>
    <s v="In bedrijf"/>
    <s v="Wickenburghseweg"/>
    <s v="32"/>
    <s v="NST"/>
    <s v="3997 MV"/>
    <s v="'T GOY"/>
    <s v="E1B"/>
    <s v="Elek"/>
    <s v="Kleinverbruik"/>
    <s v="JRL Jaarlijks"/>
    <s v="Ja"/>
    <s v="Administratief aan"/>
    <s v="Voorschotten toegelaten"/>
    <s v="E_DVK - Profielklik"/>
    <d v="2022-01-06T00:00:00"/>
    <n v="643"/>
    <n v="615"/>
    <m/>
    <m/>
    <m/>
    <n v="0"/>
    <n v="643"/>
    <n v="61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2 +  02"/>
    <s v="Groep op factuurstrc"/>
    <s v="E00263000286215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86"/>
    <x v="1346"/>
    <d v="2021-01-01T00:00:00"/>
    <x v="0"/>
    <s v="Ja"/>
    <s v="Factureerbaar"/>
    <s v="In bedrijf"/>
    <s v="Wickenburghseweg"/>
    <s v="7"/>
    <s v="BIJ"/>
    <s v="3997 MT"/>
    <s v="'T GOY"/>
    <s v="E1B"/>
    <s v="Elek"/>
    <s v="Kleinverbruik"/>
    <s v="JRL Jaarlijks"/>
    <s v="Ja"/>
    <s v="Administratief aan"/>
    <s v="Voorschotten toegelaten"/>
    <s v="E_DVK - Profielklik"/>
    <d v="2022-01-06T00:00:00"/>
    <n v="601"/>
    <n v="594"/>
    <m/>
    <m/>
    <m/>
    <n v="0"/>
    <n v="621"/>
    <n v="62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2 + 07"/>
    <s v="Groep op factuurstrc"/>
    <s v="E00263000286142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787"/>
    <x v="1347"/>
    <d v="2021-01-01T00:00:00"/>
    <x v="0"/>
    <s v="Ja"/>
    <s v="Factureerbaar"/>
    <s v="In bedrijf"/>
    <s v="Poeldijk"/>
    <s v="3"/>
    <s v="BIJ"/>
    <s v="3994 MA"/>
    <s v="HOUTEN"/>
    <s v="E2B"/>
    <s v="Elek"/>
    <s v="Kleinverbruik"/>
    <s v="JRL Jaarlijks"/>
    <s v="Ja"/>
    <s v="Administratief aan"/>
    <s v="Voorschotten toegelaten"/>
    <s v="E_DVK - Profielklik"/>
    <d v="2022-01-06T00:00:00"/>
    <n v="295"/>
    <n v="287"/>
    <m/>
    <m/>
    <m/>
    <n v="0"/>
    <n v="295"/>
    <n v="28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2 + 14"/>
    <s v="Groep op factuurstrc"/>
    <s v="E0026300026084715"/>
    <m/>
    <s v=""/>
    <s v="Stedin Netbeheer Utrecht"/>
    <s v="871687400000002254"/>
    <s v="0"/>
    <s v="8742030103116"/>
    <s v="3x35A"/>
    <n v="0"/>
    <s v="Nee"/>
    <s v="Ja"/>
    <s v=""/>
    <s v=""/>
    <s v=""/>
    <s v="CE02960797"/>
    <s v="EO002953"/>
    <s v="Gem Houten WHH 2022"/>
    <s v=""/>
    <n v="1"/>
  </r>
  <r>
    <x v="8"/>
    <x v="8"/>
    <s v="30279619"/>
    <s v="O32397362"/>
    <x v="0"/>
    <s v="O32397365"/>
    <s v="O32528788"/>
    <x v="1348"/>
    <d v="2021-01-01T00:00:00"/>
    <x v="0"/>
    <s v="Ja"/>
    <s v="Factureerbaar"/>
    <s v="In bedrijf"/>
    <s v="Beusichemseweg"/>
    <s v="49"/>
    <s v="BIJ"/>
    <s v="3997 MH"/>
    <s v="'T GOY"/>
    <s v="E1B"/>
    <s v="Elek"/>
    <s v="Kleinverbruik"/>
    <s v="JRL Jaarlijks"/>
    <s v="Ja"/>
    <s v="Administratief aan"/>
    <s v="Voorschotten toegelaten"/>
    <s v="E_DVK - Profielklik"/>
    <d v="2022-01-05T00:00:00"/>
    <n v="179"/>
    <n v="187"/>
    <m/>
    <m/>
    <m/>
    <n v="0"/>
    <n v="179"/>
    <n v="18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6+01"/>
    <s v="Groep op factuurstrc"/>
    <s v="E0026300026085715"/>
    <m/>
    <s v=""/>
    <s v="Stedin Netbeheer Utrecht"/>
    <s v="871687400000002254"/>
    <s v="0"/>
    <s v="8742030102119"/>
    <s v="3x25A"/>
    <n v="0"/>
    <s v="Nee"/>
    <s v="Ja"/>
    <s v=""/>
    <s v=""/>
    <s v=""/>
    <s v="CE02960798"/>
    <s v="EO002953"/>
    <s v="Gem Houten WHH 2022"/>
    <s v=""/>
    <n v="1"/>
  </r>
  <r>
    <x v="8"/>
    <x v="8"/>
    <s v="30279619"/>
    <s v="O32397362"/>
    <x v="0"/>
    <s v="O32397365"/>
    <s v="O32528789"/>
    <x v="1349"/>
    <d v="2021-01-01T00:00:00"/>
    <x v="0"/>
    <s v="Ja"/>
    <s v="Factureerbaar"/>
    <s v="In bedrijf"/>
    <s v="Rietdijk"/>
    <s v="2"/>
    <s v="BIJ"/>
    <s v="3994 AJ"/>
    <s v="HOUTEN"/>
    <s v="E1B"/>
    <s v="Elek"/>
    <s v="Kleinverbruik"/>
    <s v="JRL Jaarlijks"/>
    <s v="Ja"/>
    <s v="Administratief aan"/>
    <s v="Voorschotten toegelaten"/>
    <s v="E_DVK - Profielklik"/>
    <d v="2022-01-06T00:00:00"/>
    <n v="1484"/>
    <n v="1501"/>
    <m/>
    <m/>
    <m/>
    <n v="0"/>
    <n v="1484"/>
    <n v="150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0 - O 07"/>
    <s v="Groep op factuurstrc"/>
    <s v="E0026300026081115"/>
    <m/>
    <s v=""/>
    <s v="Stedin Netbeheer Utrecht"/>
    <s v="871687400000002254"/>
    <s v="0"/>
    <s v="8742030102119"/>
    <s v="3x25A"/>
    <n v="0"/>
    <s v="Nee"/>
    <s v="Ja"/>
    <s v=""/>
    <s v=""/>
    <s v=""/>
    <s v="CE02960799"/>
    <s v="EO002953"/>
    <s v="Gem Houten WHH 2022"/>
    <s v=""/>
    <n v="1"/>
  </r>
  <r>
    <x v="8"/>
    <x v="8"/>
    <s v="30279619"/>
    <s v="O32397362"/>
    <x v="0"/>
    <s v="O32397365"/>
    <s v="O32528790"/>
    <x v="1350"/>
    <d v="2021-01-01T00:00:00"/>
    <x v="0"/>
    <s v="Ja"/>
    <s v="Factureerbaar"/>
    <s v="In bedrijf"/>
    <s v="Binnenweg"/>
    <s v="17"/>
    <s v="BIJ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229"/>
    <n v="211"/>
    <m/>
    <m/>
    <m/>
    <n v="0"/>
    <n v="229"/>
    <n v="21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"/>
    <s v="Groep op factuurstrc"/>
    <s v="E0026300026084815"/>
    <m/>
    <s v=""/>
    <s v="Stedin Netbeheer Utrecht"/>
    <s v="871687400000002254"/>
    <s v="0"/>
    <s v="8742030102119"/>
    <s v="3x25A"/>
    <n v="0"/>
    <s v="Nee"/>
    <s v="Ja"/>
    <s v=""/>
    <s v=""/>
    <s v=""/>
    <s v="CE02960800"/>
    <s v="EO002953"/>
    <s v="Gem Houten WHH 2022"/>
    <s v=""/>
    <n v="1"/>
  </r>
  <r>
    <x v="8"/>
    <x v="8"/>
    <s v="30279619"/>
    <s v="O32397362"/>
    <x v="0"/>
    <s v="O32397365"/>
    <s v="O32528791"/>
    <x v="1351"/>
    <d v="2021-01-01T00:00:00"/>
    <x v="0"/>
    <s v="Ja"/>
    <s v="Factureerbaar"/>
    <s v="In bedrijf"/>
    <s v="Nachtdijk"/>
    <s v="25"/>
    <s v="BIJ"/>
    <s v="3997 MR"/>
    <s v="'T GOY"/>
    <s v="E1B"/>
    <s v="Elek"/>
    <s v="Kleinverbruik"/>
    <s v="JRL Jaarlijks"/>
    <s v="Ja"/>
    <s v="Administratief aan"/>
    <s v="Voorschotten toegelaten"/>
    <s v="E_DVK - Profielklik"/>
    <d v="2022-01-05T00:00:00"/>
    <n v="80"/>
    <n v="88"/>
    <m/>
    <m/>
    <m/>
    <n v="0"/>
    <n v="80"/>
    <n v="8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7 + 05"/>
    <s v="Groep op factuurstrc"/>
    <s v="E0026300028603916"/>
    <m/>
    <s v=""/>
    <s v="Stedin Netbeheer Utrecht"/>
    <s v="871687400000002254"/>
    <s v="0"/>
    <s v="8742030102119"/>
    <s v="3x25A"/>
    <n v="0"/>
    <s v="Nee"/>
    <s v="Ja"/>
    <s v=""/>
    <s v=""/>
    <s v=""/>
    <s v="CE02960801"/>
    <s v="EO002953"/>
    <s v="Gem Houten WHH 2022"/>
    <s v=""/>
    <n v="1"/>
  </r>
  <r>
    <x v="8"/>
    <x v="8"/>
    <s v="30279619"/>
    <s v="O32397362"/>
    <x v="0"/>
    <s v="O32397365"/>
    <s v="O32528792"/>
    <x v="1352"/>
    <d v="2021-01-01T00:00:00"/>
    <x v="0"/>
    <s v="Ja"/>
    <s v="Factureerbaar"/>
    <s v="In bedrijf"/>
    <s v="Binnenweg"/>
    <s v="19"/>
    <s v="BIJ"/>
    <s v="3994 AN"/>
    <s v="HOUTEN"/>
    <s v="E1B"/>
    <s v="Elek"/>
    <s v="Kleinverbruik"/>
    <s v="JRL Jaarlijks"/>
    <s v="Ja"/>
    <s v="Administratief aan"/>
    <s v="Voorschotten toegelaten"/>
    <s v="E_DVK - Profielklik"/>
    <d v="2022-01-06T00:00:00"/>
    <n v="74"/>
    <n v="94"/>
    <m/>
    <m/>
    <m/>
    <n v="0"/>
    <n v="74"/>
    <n v="9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2"/>
    <s v="Groep op factuurstrc"/>
    <s v="E0034006745442516"/>
    <m/>
    <s v=""/>
    <s v="Stedin Netbeheer Utrecht"/>
    <s v="871687400000002254"/>
    <s v="0"/>
    <s v="8742030102119"/>
    <s v="3x25A"/>
    <n v="0"/>
    <s v="Nee"/>
    <s v="Ja"/>
    <s v=""/>
    <s v=""/>
    <s v=""/>
    <s v="CE02960802"/>
    <s v="EO002953"/>
    <s v="Gem Houten WHH 2022"/>
    <s v=""/>
    <n v="1"/>
  </r>
  <r>
    <x v="8"/>
    <x v="8"/>
    <s v="30279619"/>
    <s v="O32397362"/>
    <x v="0"/>
    <s v="O32397365"/>
    <s v="O32528793"/>
    <x v="1353"/>
    <d v="2021-01-01T00:00:00"/>
    <x v="0"/>
    <s v="Ja"/>
    <s v="Factureerbaar"/>
    <s v="In bedrijf"/>
    <s v="Schonauwenseweg"/>
    <s v="11"/>
    <s v="BY"/>
    <s v="3991 MC"/>
    <s v="HOUTEN"/>
    <s v="E1B"/>
    <s v="Elek"/>
    <s v="Kleinverbruik"/>
    <s v="JRL Jaarlijks"/>
    <s v="Ja"/>
    <s v="Administratief aan"/>
    <s v="Voorschotten toegelaten"/>
    <s v="E_DVK - Profielklik"/>
    <d v="2022-01-05T00:00:00"/>
    <n v="207"/>
    <n v="194"/>
    <m/>
    <m/>
    <m/>
    <n v="0"/>
    <n v="207"/>
    <n v="194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2 + 17"/>
    <s v="Groep op factuurstrc"/>
    <s v="E0026300026080715"/>
    <m/>
    <s v=""/>
    <s v="Stedin Netbeheer Utrecht"/>
    <s v="871687400000002254"/>
    <s v="0"/>
    <s v="8742030102119"/>
    <s v="3x25A"/>
    <n v="0"/>
    <s v="Nee"/>
    <s v="Ja"/>
    <s v=""/>
    <s v=""/>
    <s v=""/>
    <s v="CE02960803"/>
    <s v="EO002953"/>
    <s v="Gem Houten WHH 2022"/>
    <s v=""/>
    <n v="1"/>
  </r>
  <r>
    <x v="8"/>
    <x v="8"/>
    <s v="30279619"/>
    <s v="O32397362"/>
    <x v="0"/>
    <s v="O32397365"/>
    <s v="O32528794"/>
    <x v="1354"/>
    <d v="2021-01-01T00:00:00"/>
    <x v="0"/>
    <s v="Ja"/>
    <s v="Factureerbaar"/>
    <s v="In bedrijf"/>
    <s v="Veerwagenweg"/>
    <s v="1"/>
    <s v="BY"/>
    <s v="3991 LM"/>
    <s v="HOUTEN"/>
    <s v="E1B"/>
    <s v="Elek"/>
    <s v="Kleinverbruik"/>
    <s v="JRL Jaarlijks"/>
    <s v="Ja"/>
    <s v="Administratief aan"/>
    <s v="Voorschotten toegelaten"/>
    <s v="E_DVK - Profielklik"/>
    <d v="2022-01-05T00:00:00"/>
    <n v="73"/>
    <n v="69"/>
    <m/>
    <m/>
    <m/>
    <n v="0"/>
    <n v="73"/>
    <n v="6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263000286271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95"/>
    <x v="1355"/>
    <d v="2021-01-01T00:00:00"/>
    <x v="0"/>
    <s v="Ja"/>
    <s v="Factureerbaar"/>
    <s v="In bedrijf"/>
    <s v="Keercamp"/>
    <s v="17"/>
    <s v=""/>
    <s v="3992 RV"/>
    <s v="HOUTEN"/>
    <s v="E2B"/>
    <s v="Elek"/>
    <s v="Kleinverbruik"/>
    <s v="JRL Jaarlijks"/>
    <s v="Ja"/>
    <s v="Administratief aan"/>
    <s v="Voorschotten toegelaten"/>
    <s v="E_DVK - Profielklik"/>
    <d v="2022-01-06T00:00:00"/>
    <n v="1971"/>
    <n v="1702"/>
    <m/>
    <m/>
    <m/>
    <n v="0"/>
    <n v="1971"/>
    <n v="1702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KINDERBOERDERY"/>
    <s v=""/>
    <s v="Groep op factuurstrc"/>
    <s v="14028992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96"/>
    <x v="1356"/>
    <d v="2021-01-01T00:00:00"/>
    <x v="0"/>
    <s v="Ja"/>
    <s v="Factureerbaar"/>
    <s v="In bedrijf"/>
    <s v="Beusichemseweg"/>
    <s v="54"/>
    <s v="BIJ"/>
    <s v="3997 MK"/>
    <s v="'T GOY"/>
    <s v="E1B"/>
    <s v="Elek"/>
    <s v="Kleinverbruik"/>
    <s v="JRL Jaarlijks"/>
    <s v="Ja"/>
    <s v="Administratief aan"/>
    <s v="Voorschotten toegelaten"/>
    <s v="E_DVK - Profielklik"/>
    <d v="2022-01-05T00:00:00"/>
    <n v="645"/>
    <n v="455"/>
    <m/>
    <m/>
    <m/>
    <n v="0"/>
    <n v="645"/>
    <n v="45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4 + 03"/>
    <s v="Groep op factuurstrc"/>
    <s v="E0030003761188116"/>
    <m/>
    <s v=""/>
    <s v="Stedin Netbeheer Utrecht"/>
    <s v="871687400000002254"/>
    <s v="0"/>
    <s v="8742030102119"/>
    <s v="3x25A"/>
    <n v="0"/>
    <s v="Nee"/>
    <s v="Ja"/>
    <s v=""/>
    <s v=""/>
    <s v=""/>
    <s v="CE02960804"/>
    <s v="EO002953"/>
    <s v="Gem Houten WHH 2022"/>
    <s v=""/>
    <n v="1"/>
  </r>
  <r>
    <x v="8"/>
    <x v="8"/>
    <s v="30279619"/>
    <s v="O32397362"/>
    <x v="0"/>
    <s v="O32397365"/>
    <s v="O32528797"/>
    <x v="1357"/>
    <d v="2021-01-01T00:00:00"/>
    <x v="0"/>
    <s v="Ja"/>
    <s v="Factureerbaar"/>
    <s v="In bedrijf"/>
    <s v="Zijdemos"/>
    <s v="30"/>
    <s v=""/>
    <s v="3994 KE"/>
    <s v="HOUTEN"/>
    <s v="E2A"/>
    <s v="Elek"/>
    <s v="Kleinverbruik"/>
    <s v="JRL Jaarlijks"/>
    <s v="Nee"/>
    <s v=""/>
    <s v="Voorschotten toegelaten"/>
    <s v="E_DVK - Profielklik"/>
    <d v="2022-01-05T00:00:00"/>
    <n v="7055"/>
    <n v="0"/>
    <m/>
    <m/>
    <m/>
    <n v="0"/>
    <n v="4629"/>
    <n v="2426"/>
    <n v="0"/>
    <n v="0"/>
    <n v="0"/>
    <s v="FAS2736737"/>
    <s v="Soc.cult.centrum elektriciteit KV"/>
    <s v="K20041482"/>
    <s v="Gemeente Houten"/>
    <s v=""/>
    <s v="Postbus 30 3990 DA HOUTEN"/>
    <s v=""/>
    <s v="OV"/>
    <s v="NL68BNGH0285004239"/>
    <s v="239"/>
    <s v="D30"/>
    <s v="3M"/>
    <s v=""/>
    <s v="De Vuurtoren"/>
    <s v="Groep op factuurstrc"/>
    <s v="837871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798"/>
    <x v="1358"/>
    <d v="2021-01-01T00:00:00"/>
    <x v="0"/>
    <s v="Ja"/>
    <s v="Factureerbaar"/>
    <s v="In bedrijf"/>
    <s v="Duwboot"/>
    <s v="99"/>
    <s v="NST"/>
    <s v="3991 CG"/>
    <s v="HOUTEN"/>
    <s v="E2B"/>
    <s v="Elek"/>
    <s v="Kleinverbruik"/>
    <s v="JRL Jaarlijks"/>
    <s v="Ja"/>
    <s v="Administratief aan"/>
    <s v="Voorschotten toegelaten"/>
    <s v="E_DVK - Profielklik"/>
    <d v="2022-01-05T00:00:00"/>
    <n v="7347"/>
    <n v="5843"/>
    <m/>
    <m/>
    <m/>
    <n v="0"/>
    <n v="7347"/>
    <n v="5843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3"/>
    <s v="Groep op factuurstrc"/>
    <s v="E0026300025964815"/>
    <m/>
    <s v=""/>
    <s v="Stedin Netbeheer Utrecht"/>
    <s v="871687400000002254"/>
    <s v="0"/>
    <s v="8742030103116"/>
    <s v="3x35A"/>
    <n v="0"/>
    <s v="Nee"/>
    <s v="Ja"/>
    <s v=""/>
    <s v=""/>
    <s v=""/>
    <s v="CE02960805"/>
    <s v="EO002953"/>
    <s v="Gem Houten WHH 2022"/>
    <s v=""/>
    <n v="1"/>
  </r>
  <r>
    <x v="8"/>
    <x v="8"/>
    <s v="30279619"/>
    <s v="O32397362"/>
    <x v="0"/>
    <s v="O32397365"/>
    <s v="O32528799"/>
    <x v="1359"/>
    <d v="2021-01-01T00:00:00"/>
    <x v="0"/>
    <s v="Ja"/>
    <s v="Factureerbaar"/>
    <s v="In bedrijf"/>
    <s v="Kruisweg"/>
    <s v="2"/>
    <s v="BIJ"/>
    <s v="3994 AV"/>
    <s v="HOUTEN"/>
    <s v="E1B"/>
    <s v="Elek"/>
    <s v="Kleinverbruik"/>
    <s v="JRL Jaarlijks"/>
    <s v="Ja"/>
    <s v="Administratief aan"/>
    <s v="Voorschotten toegelaten"/>
    <s v="E_DVK - Profielklik"/>
    <d v="2022-01-04T00:00:00"/>
    <n v="2946"/>
    <n v="3423"/>
    <m/>
    <m/>
    <m/>
    <n v="0"/>
    <n v="2946"/>
    <n v="3423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Kruisweg"/>
    <s v="Groep op factuurstrc"/>
    <s v="E0031003198050216"/>
    <m/>
    <s v=""/>
    <s v="Stedin Netbeheer Utrecht"/>
    <s v="871687400000002254"/>
    <s v="0"/>
    <s v="8742030102119"/>
    <s v="3x25A"/>
    <n v="0"/>
    <s v="Nee"/>
    <s v="Ja"/>
    <s v=""/>
    <s v=""/>
    <s v=""/>
    <s v="CE02960806"/>
    <s v="EO002985"/>
    <s v="Gemeente Houten VRI 2022"/>
    <s v=""/>
    <n v="1"/>
  </r>
  <r>
    <x v="8"/>
    <x v="8"/>
    <s v="30279619"/>
    <s v="O32397362"/>
    <x v="0"/>
    <s v="O32397365"/>
    <s v="O32528800"/>
    <x v="1360"/>
    <d v="2021-01-01T00:00:00"/>
    <x v="0"/>
    <s v="Ja"/>
    <s v="Factureerbaar"/>
    <s v="In bedrijf"/>
    <s v="Hoekcamp"/>
    <s v="2"/>
    <s v="BIJ"/>
    <s v="3992 SG"/>
    <s v="HOUTEN"/>
    <s v="E1B"/>
    <s v="Elek"/>
    <s v="Kleinverbruik"/>
    <s v="JRL Jaarlijks"/>
    <s v="Ja"/>
    <s v="Administratief aan"/>
    <s v="Voorschotten toegelaten"/>
    <s v="E_DVK - Profielklik"/>
    <d v="2022-01-05T00:00:00"/>
    <n v="1843"/>
    <n v="1764"/>
    <m/>
    <m/>
    <m/>
    <n v="0"/>
    <n v="1843"/>
    <n v="1764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de Camp"/>
    <s v="Groep op factuurstrc"/>
    <s v="98110500"/>
    <m/>
    <s v=""/>
    <s v="Stedin Netbeheer Utrecht"/>
    <s v="871687400000002254"/>
    <s v="0"/>
    <s v="8742030102119"/>
    <s v="3x25A"/>
    <n v="0"/>
    <s v="Nee"/>
    <s v="Ja"/>
    <s v=""/>
    <s v=""/>
    <s v=""/>
    <s v="CE02960807"/>
    <s v="EO002985"/>
    <s v="Gemeente Houten VRI 2022"/>
    <s v=""/>
    <n v="1"/>
  </r>
  <r>
    <x v="8"/>
    <x v="8"/>
    <s v="30279619"/>
    <s v="O32397362"/>
    <x v="0"/>
    <s v="O32397365"/>
    <s v="O32528801"/>
    <x v="1361"/>
    <d v="2021-01-01T00:00:00"/>
    <x v="0"/>
    <s v="Ja"/>
    <s v="Factureerbaar"/>
    <s v="In bedrijf"/>
    <s v="Guldenslag"/>
    <s v="1"/>
    <s v="BIJ"/>
    <s v="3991 WB"/>
    <s v="HOUTEN"/>
    <s v="E1B"/>
    <s v="Elek"/>
    <s v="Kleinverbruik"/>
    <s v="JRL Jaarlijks"/>
    <s v="Ja"/>
    <s v="Administratief aan"/>
    <s v="Voorschotten toegelaten"/>
    <s v="E_DVK - Profielklik"/>
    <d v="2022-01-06T00:00:00"/>
    <n v="1598"/>
    <n v="1480"/>
    <m/>
    <m/>
    <m/>
    <n v="0"/>
    <n v="1598"/>
    <n v="1480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/de Slag"/>
    <s v="Groep op factuurstrc"/>
    <s v="98110499"/>
    <m/>
    <s v=""/>
    <s v="Stedin Netbeheer Utrecht"/>
    <s v="871687400000002254"/>
    <s v="0"/>
    <s v="8742030102119"/>
    <s v="3x25A"/>
    <n v="0"/>
    <s v="Nee"/>
    <s v="Ja"/>
    <s v=""/>
    <s v=""/>
    <s v=""/>
    <s v="CE02960808"/>
    <s v="EO002985"/>
    <s v="Gemeente Houten VRI 2022"/>
    <s v=""/>
    <n v="1"/>
  </r>
  <r>
    <x v="8"/>
    <x v="8"/>
    <s v="30279619"/>
    <s v="O32397362"/>
    <x v="0"/>
    <s v="O32397365"/>
    <s v="O32528802"/>
    <x v="1362"/>
    <d v="2021-01-01T00:00:00"/>
    <x v="0"/>
    <s v="Ja"/>
    <s v="Factureerbaar"/>
    <s v="In bedrijf"/>
    <s v="Maarschalkborch"/>
    <s v="11"/>
    <s v="BIJ"/>
    <s v="3992 CN"/>
    <s v="HOUTEN"/>
    <s v="E1B"/>
    <s v="Elek"/>
    <s v="Kleinverbruik"/>
    <s v="JRL Jaarlijks"/>
    <s v="Ja"/>
    <s v="Administratief aan"/>
    <s v="Voorschotten toegelaten"/>
    <s v="E_DVK - Profielklik"/>
    <d v="2022-01-05T00:00:00"/>
    <n v="1714"/>
    <n v="1612"/>
    <m/>
    <m/>
    <m/>
    <n v="0"/>
    <n v="1714"/>
    <n v="1612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 /de Borch"/>
    <s v="Groep op factuurstrc"/>
    <s v="98110501"/>
    <m/>
    <s v=""/>
    <s v="Stedin Netbeheer Utrecht"/>
    <s v="871687400000002254"/>
    <s v="0"/>
    <s v="8742030102119"/>
    <s v="3x25A"/>
    <n v="0"/>
    <s v="Nee"/>
    <s v="Ja"/>
    <s v=""/>
    <s v=""/>
    <s v=""/>
    <s v="CE02960809"/>
    <s v="EO002985"/>
    <s v="Gemeente Houten VRI 2022"/>
    <s v=""/>
    <n v="1"/>
  </r>
  <r>
    <x v="8"/>
    <x v="8"/>
    <s v="30279619"/>
    <s v="O32397362"/>
    <x v="0"/>
    <s v="O32397365"/>
    <s v="O32528803"/>
    <x v="1363"/>
    <d v="2021-01-01T00:00:00"/>
    <x v="0"/>
    <s v="Ja"/>
    <s v="Factureerbaar"/>
    <s v="In bedrijf"/>
    <s v="Houtensewetering"/>
    <s v="9"/>
    <s v="T/O"/>
    <s v="3991 LJ"/>
    <s v="HOUTEN"/>
    <s v="E1B"/>
    <s v="Elek"/>
    <s v="Kleinverbruik"/>
    <s v="JRL Jaarlijks"/>
    <s v="Ja"/>
    <s v="Administratief aan"/>
    <s v="Voorschotten toegelaten"/>
    <s v="E_DVK - Profielklik"/>
    <d v="2022-01-06T00:00:00"/>
    <n v="382"/>
    <n v="470"/>
    <m/>
    <m/>
    <m/>
    <n v="0"/>
    <n v="382"/>
    <n v="47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21"/>
    <s v="Groep op factuurstrc"/>
    <s v="E0026300028627416"/>
    <m/>
    <s v=""/>
    <s v="Stedin Netbeheer Utrecht"/>
    <s v="871687400000002254"/>
    <s v="0"/>
    <s v="8742030102119"/>
    <s v="3x25A"/>
    <n v="0"/>
    <s v="Nee"/>
    <s v="Ja"/>
    <s v=""/>
    <s v=""/>
    <s v=""/>
    <s v="CE02960810"/>
    <s v="EO002953"/>
    <s v="Gem Houten WHH 2022"/>
    <s v=""/>
    <n v="1"/>
  </r>
  <r>
    <x v="8"/>
    <x v="8"/>
    <s v="30279619"/>
    <s v="O32397362"/>
    <x v="0"/>
    <s v="O32397365"/>
    <s v="O32528804"/>
    <x v="1364"/>
    <d v="2021-01-01T00:00:00"/>
    <x v="29"/>
    <s v="Nee"/>
    <s v="Eindafrekening"/>
    <s v="In bedrijf"/>
    <s v="Houtensewetering"/>
    <s v="1"/>
    <s v="BIJ"/>
    <s v="3991 LJ"/>
    <s v="HOUTEN"/>
    <s v="E1B"/>
    <s v="Elek"/>
    <s v="Kleinverbruik"/>
    <s v="JRL Jaarlijks"/>
    <s v="Ja"/>
    <s v="Administratief aan"/>
    <s v="Voorschotten toegelaten"/>
    <s v="E_DVK - Profielklik"/>
    <d v="2021-01-20T00:00:00"/>
    <n v="1651"/>
    <n v="1618"/>
    <m/>
    <m/>
    <m/>
    <n v="0"/>
    <n v="1655"/>
    <n v="1621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Rondweg/de Staart"/>
    <s v=""/>
    <s v="Groep op factuurstrc"/>
    <s v="9811061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8"/>
    <x v="8"/>
    <s v="30279619"/>
    <s v="O32397362"/>
    <x v="0"/>
    <s v="O32397365"/>
    <s v="O32815878"/>
    <x v="1364"/>
    <d v="2021-11-29T00:00:00"/>
    <x v="0"/>
    <s v="Ja"/>
    <s v="Factureerbaar"/>
    <s v="In bedrijf"/>
    <s v="Houtensewetering"/>
    <s v="1"/>
    <s v="BIJ"/>
    <s v="3991 LJ"/>
    <s v="HOUTEN"/>
    <s v="E1B"/>
    <s v="Elek"/>
    <s v="Kleinverbruik"/>
    <s v="JRL Jaarlijks"/>
    <s v="Ja"/>
    <s v="Administratief aan"/>
    <s v="Voorschotten toegelaten"/>
    <s v="E_DVK - Profielklik"/>
    <d v="2022-01-05T00:00:00"/>
    <n v="1655"/>
    <n v="1621"/>
    <m/>
    <m/>
    <m/>
    <n v="0"/>
    <n v="1655"/>
    <n v="1621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Rondweg/de Staart"/>
    <s v=""/>
    <s v="Groep op factuurstrc"/>
    <s v="98110610"/>
    <m/>
    <s v=""/>
    <s v="Stedin Netbeheer Utrecht"/>
    <s v="871687400000002254"/>
    <s v="0"/>
    <s v="8742030102119"/>
    <s v="3x25A"/>
    <n v="0"/>
    <s v="Nee"/>
    <s v="Ja"/>
    <s v=""/>
    <s v=""/>
    <s v=""/>
    <s v="CE03353602"/>
    <s v="EO002946"/>
    <s v="Gemeente Houten VRI 2021"/>
    <s v=""/>
    <n v="1"/>
  </r>
  <r>
    <x v="8"/>
    <x v="8"/>
    <s v="30279619"/>
    <s v="O32397362"/>
    <x v="0"/>
    <s v="O32397365"/>
    <s v="O32528805"/>
    <x v="1365"/>
    <d v="2021-01-01T00:00:00"/>
    <x v="0"/>
    <s v="Ja"/>
    <s v="Factureerbaar"/>
    <s v="In bedrijf"/>
    <s v="Kruisboog"/>
    <s v="17"/>
    <s v=""/>
    <s v="3994 AE"/>
    <s v="HOUTEN"/>
    <s v=""/>
    <s v="Elek"/>
    <s v="Grootverbruik"/>
    <s v="TMT Telemetrie"/>
    <s v="Nee"/>
    <s v=""/>
    <s v="Enkel afrekeningen"/>
    <s v="E_DVK - Profielklik"/>
    <d v="2022-04-01T00:00:00"/>
    <n v="40419"/>
    <n v="24790"/>
    <m/>
    <m/>
    <m/>
    <n v="90"/>
    <n v="35135"/>
    <n v="21384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Sporthal Kruisboog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06"/>
    <x v="1366"/>
    <d v="2021-01-01T00:00:00"/>
    <x v="0"/>
    <s v="Ja"/>
    <s v="Factureerbaar"/>
    <s v="In bedrijf"/>
    <s v="Veerwagenweg"/>
    <s v="3"/>
    <s v="NABIJ"/>
    <s v="3991 LM"/>
    <s v="HOUTEN"/>
    <s v="E1B"/>
    <s v="Elek"/>
    <s v="Kleinverbruik"/>
    <s v="JRL Jaarlijks"/>
    <s v="Ja"/>
    <s v="Administratief aan"/>
    <s v="Voorschotten toegelaten"/>
    <s v="E_DVK - Profielklik"/>
    <d v="2022-01-06T00:00:00"/>
    <n v="441"/>
    <n v="590"/>
    <m/>
    <m/>
    <m/>
    <n v="0"/>
    <n v="441"/>
    <n v="59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23"/>
    <s v="Groep op factuurstrc"/>
    <s v="E0026300028630716"/>
    <m/>
    <s v=""/>
    <s v="Stedin Netbeheer Utrecht"/>
    <s v="871687400000002254"/>
    <s v="0"/>
    <s v="8742030102119"/>
    <s v="3x25A"/>
    <n v="0"/>
    <s v="Nee"/>
    <s v="Ja"/>
    <s v=""/>
    <s v=""/>
    <s v=""/>
    <s v="CE02960812"/>
    <s v="EO002953"/>
    <s v="Gem Houten WHH 2022"/>
    <s v=""/>
    <n v="1"/>
  </r>
  <r>
    <x v="8"/>
    <x v="8"/>
    <s v="30279619"/>
    <s v="O32397362"/>
    <x v="0"/>
    <s v="O32397365"/>
    <s v="O32528807"/>
    <x v="1367"/>
    <d v="2021-01-01T00:00:00"/>
    <x v="0"/>
    <s v="Ja"/>
    <s v="Factureerbaar"/>
    <s v="In bedrijf"/>
    <s v="Granietsteen"/>
    <s v="50"/>
    <s v="NABIJ"/>
    <s v="3991 ZG"/>
    <s v="HOUTEN"/>
    <s v="E2B"/>
    <s v="Elek"/>
    <s v="Kleinverbruik"/>
    <s v="JRL Jaarlijks"/>
    <s v="Ja"/>
    <s v="Administratief aan"/>
    <s v="Voorschotten toegelaten"/>
    <s v="E_DVK - Profielklik"/>
    <d v="2022-01-05T00:00:00"/>
    <n v="54"/>
    <n v="57"/>
    <m/>
    <m/>
    <m/>
    <n v="0"/>
    <n v="54"/>
    <n v="5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D28 + 01"/>
    <s v="Groep op factuurstrc"/>
    <s v="E0030003203378116"/>
    <m/>
    <s v=""/>
    <s v="Stedin Netbeheer Utrecht"/>
    <s v="871687400000002254"/>
    <s v="0"/>
    <s v="8742030104113"/>
    <s v="3x50A"/>
    <n v="0"/>
    <s v="Nee"/>
    <s v="Ja"/>
    <s v=""/>
    <s v=""/>
    <s v=""/>
    <s v="CE02960813"/>
    <s v="EO002953"/>
    <s v="Gem Houten WHH 2022"/>
    <s v=""/>
    <n v="1"/>
  </r>
  <r>
    <x v="8"/>
    <x v="8"/>
    <s v="30279619"/>
    <s v="O32397362"/>
    <x v="0"/>
    <s v="O32397365"/>
    <s v="O32528808"/>
    <x v="1368"/>
    <d v="2021-01-01T00:00:00"/>
    <x v="0"/>
    <s v="Ja"/>
    <s v="Factureerbaar"/>
    <s v="In bedrijf"/>
    <s v="Veerwagenweg"/>
    <s v="1"/>
    <s v="BY"/>
    <s v="3991 LM"/>
    <s v="HOUTEN"/>
    <s v="E1B"/>
    <s v="Elek"/>
    <s v="Kleinverbruik"/>
    <s v="JRL Jaarlijks"/>
    <s v="Ja"/>
    <s v="Administratief aan"/>
    <s v="Voorschotten toegelaten"/>
    <s v="E_DVK - Profielklik"/>
    <d v="2022-01-05T00:00:00"/>
    <n v="1524"/>
    <n v="1827"/>
    <m/>
    <m/>
    <m/>
    <n v="0"/>
    <n v="1524"/>
    <n v="1827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Veerwagenweg - de Redeq"/>
    <s v="Groep op factuurstrc"/>
    <s v="97463968"/>
    <m/>
    <s v=""/>
    <s v="Stedin Netbeheer Utrecht"/>
    <s v="871687400000002254"/>
    <s v="0"/>
    <s v="8742030102119"/>
    <s v="3x25A"/>
    <n v="0"/>
    <s v="Nee"/>
    <s v="Ja"/>
    <s v=""/>
    <s v=""/>
    <s v=""/>
    <s v="CE02960814"/>
    <s v="EO002985"/>
    <s v="Gemeente Houten VRI 2022"/>
    <s v=""/>
    <n v="1"/>
  </r>
  <r>
    <x v="8"/>
    <x v="8"/>
    <s v="30279619"/>
    <s v="O32397362"/>
    <x v="0"/>
    <s v="O32397365"/>
    <s v="O32528809"/>
    <x v="1369"/>
    <d v="2021-01-01T00:00:00"/>
    <x v="0"/>
    <s v="Ja"/>
    <s v="Factureerbaar"/>
    <s v="In bedrijf"/>
    <s v="Veerwagenweg"/>
    <s v="1"/>
    <s v="BY"/>
    <s v="3991 LM"/>
    <s v="HOUTEN"/>
    <s v="E1A"/>
    <s v="Elek"/>
    <s v="Kleinverbruik"/>
    <s v="JRL Jaarlijks"/>
    <s v="Nee"/>
    <s v=""/>
    <s v="Voorschotten toegelaten"/>
    <s v="E_DVK - Profielklik"/>
    <d v="2021-07-01T00:00:00"/>
    <n v="3398"/>
    <n v="0"/>
    <m/>
    <m/>
    <m/>
    <n v="0"/>
    <n v="2650"/>
    <n v="758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rondweg - de Rede"/>
    <s v="Groep op factuurstrc"/>
    <s v="84839900"/>
    <m/>
    <s v=""/>
    <s v="Stedin Netbeheer Utrecht"/>
    <s v="871687400000002254"/>
    <s v="0"/>
    <s v="8742030102119"/>
    <s v="3x25A"/>
    <n v="0"/>
    <s v="Nee"/>
    <s v="Ja"/>
    <s v=""/>
    <s v=""/>
    <s v=""/>
    <s v="CE02960815"/>
    <s v="EO002985"/>
    <s v="Gemeente Houten VRI 2022"/>
    <s v=""/>
    <n v="1"/>
  </r>
  <r>
    <x v="8"/>
    <x v="8"/>
    <s v="30279619"/>
    <s v="O32397362"/>
    <x v="0"/>
    <s v="O32397365"/>
    <s v="O32528810"/>
    <x v="1370"/>
    <d v="2021-01-01T00:00:00"/>
    <x v="0"/>
    <s v="Ja"/>
    <s v="Factureerbaar"/>
    <s v="In bedrijf"/>
    <s v="Dominosteen"/>
    <s v="11"/>
    <s v="THV"/>
    <s v="3991 ZR"/>
    <s v="HOUTEN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1399819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11"/>
    <x v="1371"/>
    <d v="2021-01-01T00:00:00"/>
    <x v="30"/>
    <s v="Nee"/>
    <s v="Eindafrekening"/>
    <s v="In bedrijf"/>
    <s v="Beekmos"/>
    <s v="7"/>
    <s v=""/>
    <s v="3994 KZ"/>
    <s v="HOUTEN"/>
    <s v="E2B"/>
    <s v="Elek"/>
    <s v="Kleinverbruik"/>
    <s v="JRL Jaarlijks"/>
    <s v="Ja"/>
    <s v="Administratief aan"/>
    <s v="Voorschotten toegelaten"/>
    <s v="E_DVK - Profielklik"/>
    <d v="2021-01-20T00:00:00"/>
    <n v="7340"/>
    <n v="7316"/>
    <m/>
    <m/>
    <m/>
    <n v="0"/>
    <n v="3592"/>
    <n v="3778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schoolwoningen"/>
    <s v="Groep op factuurstrc"/>
    <s v="001288015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12"/>
    <x v="1372"/>
    <d v="2021-01-01T00:00:00"/>
    <x v="0"/>
    <s v="Ja"/>
    <s v="Factureerbaar"/>
    <s v="In bedrijf"/>
    <s v="De Slinger"/>
    <s v="44"/>
    <s v=""/>
    <s v="3995 DE"/>
    <s v="HOUTEN"/>
    <s v=""/>
    <s v="Elek"/>
    <s v="Grootverbruik"/>
    <s v="TMT Telemetrie"/>
    <s v="Nee"/>
    <s v=""/>
    <s v="Enkel afrekeningen"/>
    <s v="E_DVK - Profielklik"/>
    <d v="2022-04-01T00:00:00"/>
    <n v="245568"/>
    <n v="132189"/>
    <m/>
    <m/>
    <m/>
    <n v="200"/>
    <n v="230682"/>
    <n v="125914"/>
    <n v="0"/>
    <n v="0"/>
    <n v="0"/>
    <s v="FAS2736751"/>
    <s v="Theater - GV"/>
    <s v="K20041482"/>
    <s v="Gemeente Houten"/>
    <s v=""/>
    <s v="Postbus 30 3990 DA HOUTEN"/>
    <s v=""/>
    <s v="OV"/>
    <s v="NL68BNGH0285004239"/>
    <s v="239"/>
    <s v="D30"/>
    <s v="1M"/>
    <s v="Theater aan de slinger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13"/>
    <x v="1373"/>
    <d v="2021-01-01T00:00:00"/>
    <x v="0"/>
    <s v="Ja"/>
    <s v="Factureerbaar"/>
    <s v="In bedrijf"/>
    <s v="Spoorhaag"/>
    <s v="138"/>
    <s v="TO"/>
    <s v="3995 EA"/>
    <s v="HOUTEN"/>
    <s v="E2B"/>
    <s v="Elek"/>
    <s v="Kleinverbruik"/>
    <s v="JRL Jaarlijks"/>
    <s v="Ja"/>
    <s v="Administratief aan"/>
    <s v="Voorschotten toegelaten"/>
    <s v="E_DVK - Profielklik"/>
    <d v="2022-01-06T00:00:00"/>
    <n v="4"/>
    <n v="3"/>
    <m/>
    <m/>
    <m/>
    <n v="0"/>
    <n v="4"/>
    <n v="3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Marktkast"/>
    <s v="Groep op factuurstrc"/>
    <s v="13998199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14"/>
    <x v="1374"/>
    <d v="2021-01-01T00:00:00"/>
    <x v="0"/>
    <s v="Ja"/>
    <s v="Factureerbaar"/>
    <s v="In bedrijf"/>
    <s v="Achterom"/>
    <s v="28"/>
    <s v="BIJ"/>
    <s v="3995 DV"/>
    <s v="HOUTEN"/>
    <s v="E2B"/>
    <s v="Elek"/>
    <s v="Kleinverbruik"/>
    <s v="JRL Jaarlijks"/>
    <s v="Ja"/>
    <s v="Administratief aan"/>
    <s v="Voorschotten toegelaten"/>
    <s v="E_DVK - Profielklik"/>
    <d v="2022-01-05T00:00:00"/>
    <n v="459"/>
    <n v="544"/>
    <m/>
    <m/>
    <m/>
    <n v="0"/>
    <n v="459"/>
    <n v="544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weekmarkt"/>
    <s v="Groep op factuurstrc"/>
    <s v="13998201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15"/>
    <x v="1375"/>
    <d v="2021-01-01T00:00:00"/>
    <x v="0"/>
    <s v="Ja"/>
    <s v="Factureerbaar"/>
    <s v="In bedrijf"/>
    <s v="Achterom"/>
    <s v="28"/>
    <s v="TO"/>
    <s v="3995 EC"/>
    <s v="HOUTEN"/>
    <s v="E2B"/>
    <s v="Elek"/>
    <s v="Kleinverbruik"/>
    <s v="JRL Jaarlijks"/>
    <s v="Ja"/>
    <s v="Administratief aan"/>
    <s v="Voorschotten toegelaten"/>
    <s v="E_DVK - Profielklik"/>
    <d v="2022-01-06T00:00:00"/>
    <n v="48"/>
    <n v="58"/>
    <m/>
    <m/>
    <m/>
    <n v="0"/>
    <n v="48"/>
    <n v="58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Marktkast"/>
    <s v="Groep op factuurstrc"/>
    <s v="12691477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16"/>
    <x v="1376"/>
    <d v="2021-01-01T00:00:00"/>
    <x v="0"/>
    <s v="Ja"/>
    <s v="Factureerbaar"/>
    <s v="In bedrijf"/>
    <s v="Schonauwenseweg"/>
    <s v="7"/>
    <s v="BIJ"/>
    <s v="3991 MC"/>
    <s v="HOUTEN"/>
    <s v="E1B"/>
    <s v="Elek"/>
    <s v="Kleinverbruik"/>
    <s v="JRL Jaarlijks"/>
    <s v="Ja"/>
    <s v="Administratief aan"/>
    <s v="Voorschotten toegelaten"/>
    <s v="E_DVK - Profielklik"/>
    <d v="2022-01-06T00:00:00"/>
    <n v="85"/>
    <n v="65"/>
    <m/>
    <m/>
    <m/>
    <n v="0"/>
    <n v="85"/>
    <n v="6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"/>
    <s v="Groep op factuurstrc"/>
    <s v="E0026300026084015"/>
    <m/>
    <s v=""/>
    <s v="Stedin Netbeheer Utrecht"/>
    <s v="871687400000002254"/>
    <s v="0"/>
    <s v="8742030102119"/>
    <s v="3x25A"/>
    <n v="0"/>
    <s v="Nee"/>
    <s v="Ja"/>
    <s v=""/>
    <s v=""/>
    <s v=""/>
    <s v="CE02960816"/>
    <s v="EO002953"/>
    <s v="Gem Houten WHH 2022"/>
    <s v=""/>
    <n v="1"/>
  </r>
  <r>
    <x v="8"/>
    <x v="8"/>
    <s v="30279619"/>
    <s v="O32397362"/>
    <x v="0"/>
    <s v="O32397365"/>
    <s v="O32528817"/>
    <x v="1377"/>
    <d v="2021-01-01T00:00:00"/>
    <x v="0"/>
    <s v="Ja"/>
    <s v="Factureerbaar"/>
    <s v="In bedrijf"/>
    <s v="HET ROND"/>
    <s v="160"/>
    <s v=""/>
    <s v="3995 DP"/>
    <s v="HOUTEN"/>
    <s v=""/>
    <s v="Elek"/>
    <s v="Grootverbruik"/>
    <s v="TMT Telemetrie"/>
    <s v="Nee"/>
    <s v=""/>
    <s v="Enkel afrekeningen"/>
    <s v="E_DVK - Profielklik"/>
    <d v="2022-04-05T00:00:00"/>
    <n v="24221"/>
    <n v="8210"/>
    <m/>
    <m/>
    <m/>
    <n v="157"/>
    <n v="24251"/>
    <n v="9324"/>
    <n v="0"/>
    <n v="0"/>
    <n v="0"/>
    <s v="FAS2736749"/>
    <s v="Grootverbruik Elektriciteit"/>
    <s v="K20041482"/>
    <s v="Gemeente Houten"/>
    <s v=""/>
    <s v="Postbus 30 3990 DA HOUTEN"/>
    <s v=""/>
    <s v="OV"/>
    <s v="NL68BNGH0285004239"/>
    <s v="239"/>
    <s v="D30"/>
    <s v="1M"/>
    <s v=""/>
    <s v="Marktka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18"/>
    <x v="1378"/>
    <d v="2021-01-01T00:00:00"/>
    <x v="0"/>
    <s v="Ja"/>
    <s v="Factureerbaar"/>
    <s v="In bedrijf"/>
    <s v="Draagmuur"/>
    <s v="77"/>
    <s v="BY"/>
    <s v="3991 EN"/>
    <s v="HOUTEN"/>
    <s v="E1B"/>
    <s v="Elek"/>
    <s v="Kleinverbruik"/>
    <s v="JRL Jaarlijks"/>
    <s v="Ja"/>
    <s v="Administratief aan"/>
    <s v="Voorschotten toegelaten"/>
    <s v="E_DVK - Profielklik"/>
    <d v="2022-01-06T00:00:00"/>
    <n v="20"/>
    <n v="45"/>
    <m/>
    <m/>
    <m/>
    <n v="0"/>
    <n v="20"/>
    <n v="45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OV-kast van fietsbrug"/>
    <s v="Groep op factuurstrc"/>
    <s v="91114879"/>
    <m/>
    <s v=""/>
    <s v="Stedin Netbeheer Utrecht"/>
    <s v="871687400000002254"/>
    <s v="0"/>
    <s v="8742030102119"/>
    <s v="3x25A"/>
    <n v="0"/>
    <s v="Nee"/>
    <s v="Ja"/>
    <s v=""/>
    <s v=""/>
    <s v=""/>
    <s v="CE02960817"/>
    <s v="EO002985"/>
    <s v="Gemeente Houten VRI 2022"/>
    <s v=""/>
    <n v="1"/>
  </r>
  <r>
    <x v="8"/>
    <x v="8"/>
    <s v="30279619"/>
    <s v="O32397362"/>
    <x v="0"/>
    <s v="O32397365"/>
    <s v="O32528819"/>
    <x v="1379"/>
    <d v="2021-01-01T00:00:00"/>
    <x v="0"/>
    <s v="Ja"/>
    <s v="Factureerbaar"/>
    <s v="In bedrijf"/>
    <s v="STELLINGMOLEN"/>
    <s v="54"/>
    <s v="TO"/>
    <s v="3995 AV"/>
    <s v="HOUTEN"/>
    <s v="E1B"/>
    <s v="Elek"/>
    <s v="Kleinverbruik"/>
    <s v="JRL Jaarlijks"/>
    <s v="Ja"/>
    <s v="Administratief aan"/>
    <s v="Voorschotten toegelaten"/>
    <s v="E_DVK - Profielklik"/>
    <d v="2022-04-11T00:00:00"/>
    <n v="242"/>
    <n v="296"/>
    <m/>
    <m/>
    <m/>
    <n v="0"/>
    <n v="253"/>
    <n v="324"/>
    <n v="0"/>
    <n v="0"/>
    <n v="0"/>
    <s v="FAS2736729"/>
    <s v="BFA - Elektra KV"/>
    <s v="K20041482"/>
    <s v="Gemeente Houten"/>
    <s v=""/>
    <s v="Postbus 30 3990 DA HOUTEN"/>
    <s v=""/>
    <s v="OV"/>
    <s v="NL68BNGH0285004239"/>
    <s v="239"/>
    <s v="D30"/>
    <s v="3M"/>
    <s v=""/>
    <s v="verkeerspalen"/>
    <s v="Groep op factuurstrc"/>
    <s v="908363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0"/>
    <x v="1380"/>
    <d v="2021-01-01T00:00:00"/>
    <x v="0"/>
    <s v="Ja"/>
    <s v="Factureerbaar"/>
    <s v="In bedrijf"/>
    <s v="Spoorlaan"/>
    <s v="6"/>
    <s v="TO"/>
    <s v="3998 JN"/>
    <s v="SCHALKWIJK"/>
    <s v="E1B"/>
    <s v="Elek"/>
    <s v="Kleinverbruik"/>
    <s v="JRL Jaarlijks"/>
    <s v="Ja"/>
    <s v="Administratief aan"/>
    <s v="Voorschotten toegelaten"/>
    <s v="E_DVK - Profielklik"/>
    <d v="2022-01-06T00:00:00"/>
    <n v="202"/>
    <n v="214"/>
    <m/>
    <m/>
    <m/>
    <n v="0"/>
    <n v="230"/>
    <n v="23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D47 + 01"/>
    <s v="Groep op factuurstrc"/>
    <s v="E0026300028628116"/>
    <m/>
    <s v=""/>
    <s v="Stedin Netbeheer Utrecht"/>
    <s v="871687400000002254"/>
    <s v="0"/>
    <s v="8742030102119"/>
    <s v="3x25A"/>
    <n v="0"/>
    <s v="Nee"/>
    <s v="Ja"/>
    <s v=""/>
    <s v=""/>
    <s v=""/>
    <s v="CE02960818"/>
    <s v="EO002953"/>
    <s v="Gem Houten WHH 2022"/>
    <s v=""/>
    <n v="1"/>
  </r>
  <r>
    <x v="8"/>
    <x v="8"/>
    <s v="30279619"/>
    <s v="O32397362"/>
    <x v="0"/>
    <s v="O32397365"/>
    <s v="O32528821"/>
    <x v="1381"/>
    <d v="2021-01-01T00:00:00"/>
    <x v="0"/>
    <s v="Ja"/>
    <s v="Factureerbaar"/>
    <s v="In bedrijf"/>
    <s v="Binnenweg"/>
    <s v="22"/>
    <s v=""/>
    <s v="3994 AN"/>
    <s v="HOUTEN"/>
    <s v="E2B"/>
    <s v="Elek"/>
    <s v="Kleinverbruik"/>
    <s v="JRL Jaarlijks"/>
    <s v="Ja"/>
    <s v="Administratief aan"/>
    <s v="Voorschotten toegelaten"/>
    <s v="E_DVK - Profielklik"/>
    <d v="2022-01-06T00:00:00"/>
    <n v="6676"/>
    <n v="7508"/>
    <m/>
    <m/>
    <m/>
    <n v="0"/>
    <n v="6676"/>
    <n v="7508"/>
    <n v="0"/>
    <n v="0"/>
    <n v="0"/>
    <s v="FAS2736730"/>
    <s v="Gemeentewerf/steunposten elektriciteit KV"/>
    <s v="K20041482"/>
    <s v="Gemeente Houten"/>
    <s v=""/>
    <s v="Postbus 30 3990 DA HOUTEN"/>
    <s v=""/>
    <s v="OV"/>
    <s v="NL68BNGH0285004239"/>
    <s v="239"/>
    <s v="D30"/>
    <s v="3M"/>
    <s v=""/>
    <s v="BRW post Oost"/>
    <s v="Groep op factuurstrc"/>
    <s v="92007284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2"/>
    <x v="1382"/>
    <d v="2021-01-01T00:00:00"/>
    <x v="0"/>
    <s v="Ja"/>
    <s v="Factureerbaar"/>
    <s v="In bedrijf"/>
    <s v="Binnentuin"/>
    <s v="34"/>
    <s v="NST"/>
    <s v="3994 ZB"/>
    <s v="HOUTEN"/>
    <s v="E1B"/>
    <s v="Elek"/>
    <s v="Kleinverbruik"/>
    <s v="JRL Jaarlijks"/>
    <s v="Ja"/>
    <s v="Administratief aan"/>
    <s v="Voorschotten toegelaten"/>
    <s v="E_DVK - Profielklik"/>
    <d v="2022-01-04T00:00:00"/>
    <n v="1463"/>
    <n v="1647"/>
    <m/>
    <m/>
    <m/>
    <n v="0"/>
    <n v="1463"/>
    <n v="164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oillet Rietplas"/>
    <s v="Groep op factuurstrc"/>
    <s v="E0034006745443616"/>
    <m/>
    <s v=""/>
    <s v="Stedin Netbeheer Utrecht"/>
    <s v="871687400000002254"/>
    <s v="0"/>
    <s v="8742030102119"/>
    <s v="3x25A"/>
    <n v="0"/>
    <s v="Nee"/>
    <s v="Ja"/>
    <s v=""/>
    <s v=""/>
    <s v=""/>
    <s v="CE02960819"/>
    <s v="EO002953"/>
    <s v="Gem Houten WHH 2022"/>
    <s v=""/>
    <n v="1"/>
  </r>
  <r>
    <x v="8"/>
    <x v="8"/>
    <s v="30279619"/>
    <s v="O32397362"/>
    <x v="0"/>
    <s v="O32397365"/>
    <s v="O32528823"/>
    <x v="1383"/>
    <d v="2021-01-01T00:00:00"/>
    <x v="0"/>
    <s v="Ja"/>
    <s v="Factureerbaar"/>
    <s v="In bedrijf"/>
    <s v="De Haag"/>
    <s v="2"/>
    <s v="TO"/>
    <s v="3993 AW"/>
    <s v="HOUTEN"/>
    <s v="E1B"/>
    <s v="Elek"/>
    <s v="Kleinverbruik"/>
    <s v="JRL Jaarlijks"/>
    <s v="Ja"/>
    <s v="Administratief aan"/>
    <s v="Voorschotten toegelaten"/>
    <s v="E_DVK - Profielklik"/>
    <d v="2022-01-06T00:00:00"/>
    <n v="8593"/>
    <n v="26143"/>
    <m/>
    <m/>
    <m/>
    <n v="0"/>
    <n v="7996"/>
    <n v="24296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1302490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4"/>
    <x v="1384"/>
    <d v="2021-01-01T00:00:00"/>
    <x v="0"/>
    <s v="Ja"/>
    <s v="Factureerbaar"/>
    <s v="In bedrijf"/>
    <s v="Kruisweg"/>
    <s v="1"/>
    <s v="NST"/>
    <s v="3994 AV"/>
    <s v="HOUTEN"/>
    <s v="E1B"/>
    <s v="Elek"/>
    <s v="Kleinverbruik"/>
    <s v="JRL Jaarlijks"/>
    <s v="Ja"/>
    <s v="Administratief aan"/>
    <s v="Voorschotten toegelaten"/>
    <s v="E_DVK - Profielklik"/>
    <d v="2021-01-01T00:00:00"/>
    <n v="7046"/>
    <n v="21308"/>
    <n v="0"/>
    <n v="0"/>
    <m/>
    <n v="0"/>
    <n v="7048"/>
    <n v="21308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001302490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5"/>
    <x v="1385"/>
    <d v="2021-01-01T00:00:00"/>
    <x v="0"/>
    <s v="Ja"/>
    <s v="Factureerbaar"/>
    <s v="In bedrijf"/>
    <s v="De Camp"/>
    <s v="2"/>
    <s v="TO"/>
    <s v="3992 BN"/>
    <s v="HOUTEN"/>
    <s v="E1B"/>
    <s v="Elek"/>
    <s v="Kleinverbruik"/>
    <s v="JRL Jaarlijks"/>
    <s v="Ja"/>
    <s v="Administratief aan"/>
    <s v="Voorschotten toegelaten"/>
    <s v="E_DVK - Profielklik"/>
    <d v="2022-01-06T00:00:00"/>
    <n v="8289"/>
    <n v="25849"/>
    <m/>
    <m/>
    <m/>
    <n v="0"/>
    <n v="8364"/>
    <n v="2512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1302491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6"/>
    <x v="1386"/>
    <d v="2021-01-01T00:00:00"/>
    <x v="0"/>
    <s v="Ja"/>
    <s v="Factureerbaar"/>
    <s v="In bedrijf"/>
    <s v="Voorveste"/>
    <s v="2"/>
    <s v="T/O DR"/>
    <s v="3992 DC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4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7"/>
    <x v="1387"/>
    <d v="2021-01-01T00:00:00"/>
    <x v="29"/>
    <s v="Nee"/>
    <s v="Eindafrekening"/>
    <s v="In bedrijf"/>
    <s v="Houtensewetering"/>
    <s v="1"/>
    <s v="T/O DR"/>
    <s v="3991 LJ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29"/>
    <n v="284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815899"/>
    <x v="1387"/>
    <d v="2021-11-29T00:00:00"/>
    <x v="0"/>
    <s v="Ja"/>
    <s v="Factureerbaar"/>
    <s v="In bedrijf"/>
    <s v="Houtensewetering"/>
    <s v="1"/>
    <s v="T/O DR"/>
    <s v="3991 LJ"/>
    <s v="HOUTEN"/>
    <s v="E1A"/>
    <s v="Elek"/>
    <s v="Kleinverbruik"/>
    <s v="OBM Onbemeten"/>
    <s v="Nee"/>
    <s v=""/>
    <s v="Voorschotten toegelaten"/>
    <s v="E_DVK - Profielklik"/>
    <d v="2021-11-29T00:00:00"/>
    <n v="571.35"/>
    <n v="307.64999999999998"/>
    <n v="0"/>
    <n v="0"/>
    <m/>
    <n v="0"/>
    <n v="529"/>
    <n v="284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8"/>
    <x v="1388"/>
    <d v="2021-01-01T00:00:00"/>
    <x v="31"/>
    <s v="Nee"/>
    <s v="Eindafrekening"/>
    <s v="In bedrijf"/>
    <s v="De Brug"/>
    <s v="2"/>
    <s v="T/O DR"/>
    <s v="3991 LN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57"/>
    <n v="30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6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29"/>
    <x v="1389"/>
    <d v="2021-01-01T00:00:00"/>
    <x v="0"/>
    <s v="Ja"/>
    <s v="Factureerbaar"/>
    <s v="In bedrijf"/>
    <s v="Kromme Schaft"/>
    <s v="3"/>
    <s v="T/O DR"/>
    <s v="3991 AR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0"/>
    <x v="1390"/>
    <d v="2021-01-01T00:00:00"/>
    <x v="0"/>
    <s v="Ja"/>
    <s v="Factureerbaar"/>
    <s v="In bedrijf"/>
    <s v="De Molen"/>
    <s v="94"/>
    <s v="T/O DR"/>
    <s v="3995 AX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33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1"/>
    <x v="1391"/>
    <d v="2021-01-01T00:00:00"/>
    <x v="0"/>
    <s v="Ja"/>
    <s v="Factureerbaar"/>
    <s v="In bedrijf"/>
    <s v="De Molen"/>
    <s v="96"/>
    <s v="T/O DR"/>
    <s v="3995 AX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09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2"/>
    <x v="1392"/>
    <d v="2021-01-01T00:00:00"/>
    <x v="0"/>
    <s v="Ja"/>
    <s v="Factureerbaar"/>
    <s v="In bedrijf"/>
    <s v="Meidoornkade"/>
    <s v="14"/>
    <s v="T/O DR"/>
    <s v="3992 A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0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3"/>
    <x v="1393"/>
    <d v="2021-01-01T00:00:00"/>
    <x v="0"/>
    <s v="Ja"/>
    <s v="Factureerbaar"/>
    <s v="In bedrijf"/>
    <s v="Meidoornkade"/>
    <s v="16"/>
    <s v="T/O DR"/>
    <s v="3992 A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1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4"/>
    <x v="1394"/>
    <d v="2021-01-01T00:00:00"/>
    <x v="31"/>
    <s v="Nee"/>
    <s v="Eindafrekening"/>
    <s v="In bedrijf"/>
    <s v="Admiraalsborch"/>
    <s v="2"/>
    <s v="T/O DR"/>
    <s v="3992 CP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57"/>
    <n v="30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5"/>
    <x v="1395"/>
    <d v="2021-01-01T00:00:00"/>
    <x v="31"/>
    <s v="Nee"/>
    <s v="Eindafrekening"/>
    <s v="In bedrijf"/>
    <s v="KROONSLAG"/>
    <s v="36"/>
    <s v="T/O DR"/>
    <s v="3991 TW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57"/>
    <n v="30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6"/>
    <x v="1396"/>
    <d v="2021-01-01T00:00:00"/>
    <x v="0"/>
    <s v="Ja"/>
    <s v="Factureerbaar"/>
    <s v="In bedrijf"/>
    <s v="Daalderslag"/>
    <s v="49"/>
    <s v="T/O DR"/>
    <s v="3991 R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7"/>
    <x v="1397"/>
    <d v="2021-01-01T00:00:00"/>
    <x v="0"/>
    <s v="Ja"/>
    <s v="Factureerbaar"/>
    <s v="In bedrijf"/>
    <s v="Prins Bernhardweg"/>
    <s v="39"/>
    <s v="T/O DR"/>
    <s v="3991 DE"/>
    <s v="HOUTEN"/>
    <s v="E1A"/>
    <s v="Elek"/>
    <s v="Kleinverbruik"/>
    <s v="OBM Onbemeten"/>
    <s v="Nee"/>
    <s v=""/>
    <s v="Voorschotten toegelaten"/>
    <s v="E_DVK - Profielklik"/>
    <d v="2022-02-08T00:00:00"/>
    <n v="879"/>
    <n v="0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6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38"/>
    <x v="1398"/>
    <d v="2021-01-01T00:00:00"/>
    <x v="0"/>
    <s v="Ja"/>
    <s v="Factureerbaar"/>
    <s v="In bedrijf"/>
    <s v="Tolgaarderserf"/>
    <s v="42"/>
    <s v="T/O DR"/>
    <s v="3991 KC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17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0"/>
    <x v="1399"/>
    <d v="2021-01-01T00:00:00"/>
    <x v="0"/>
    <s v="Ja"/>
    <s v="Factureerbaar"/>
    <s v="In bedrijf"/>
    <s v="De Gaarde"/>
    <s v="4"/>
    <s v="T/O DR"/>
    <s v="3992 KS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2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1"/>
    <x v="1400"/>
    <d v="2021-01-01T00:00:00"/>
    <x v="0"/>
    <s v="Ja"/>
    <s v="Factureerbaar"/>
    <s v="In bedrijf"/>
    <s v="Meidoornkade"/>
    <s v="14"/>
    <s v="T/O DR"/>
    <s v="3992 A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2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2"/>
    <x v="1401"/>
    <d v="2021-01-01T00:00:00"/>
    <x v="0"/>
    <s v="Ja"/>
    <s v="Factureerbaar"/>
    <s v="In bedrijf"/>
    <s v="Meidoornkade"/>
    <s v="16"/>
    <s v="T/O DR"/>
    <s v="3992 A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30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3"/>
    <x v="1402"/>
    <d v="2021-01-01T00:00:00"/>
    <x v="31"/>
    <s v="Nee"/>
    <s v="Eindafrekening"/>
    <s v="In bedrijf"/>
    <s v="Meidoornkade"/>
    <s v="8"/>
    <s v="T/O DR"/>
    <s v="3992 AE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557"/>
    <n v="30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31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4"/>
    <x v="1403"/>
    <d v="2021-01-01T00:00:00"/>
    <x v="0"/>
    <s v="Ja"/>
    <s v="Factureerbaar"/>
    <s v="In bedrijf"/>
    <s v="ELZENKADE"/>
    <s v="1"/>
    <s v="T/O DR"/>
    <s v="3992 AD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32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5"/>
    <x v="1404"/>
    <d v="2021-01-01T00:00:00"/>
    <x v="0"/>
    <s v="Ja"/>
    <s v="Factureerbaar"/>
    <s v="In bedrijf"/>
    <s v="De Molen"/>
    <s v="66"/>
    <s v="T/O DR"/>
    <s v="3995 AX"/>
    <s v="HOUTE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35"/>
    <s v="Openbaar vervoer - Elektra KV"/>
    <s v="K20041482"/>
    <s v="Gemeente Houten"/>
    <s v=""/>
    <s v="Postbus 30 3990 DA HOUTEN"/>
    <s v=""/>
    <s v="OV"/>
    <s v="NL68BNGH0285004239"/>
    <s v="239"/>
    <s v="D30"/>
    <s v="3M"/>
    <s v=""/>
    <s v="locatie 133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6"/>
    <x v="1405"/>
    <d v="2021-01-01T00:00:00"/>
    <x v="0"/>
    <s v="Ja"/>
    <s v="Factureerbaar"/>
    <s v="In bedrijf"/>
    <s v="PLANTAGEPOLDER"/>
    <s v="6"/>
    <s v=""/>
    <s v="3991 ZE"/>
    <s v="HOUTEN"/>
    <s v="E2B"/>
    <s v="Elek"/>
    <s v="Kleinverbruik"/>
    <s v="JRL Jaarlijks"/>
    <s v="Ja"/>
    <s v="Administratief aan"/>
    <s v="Voorschotten toegelaten"/>
    <s v="E_DVK - Profielklik"/>
    <d v="2022-01-05T00:00:00"/>
    <n v="11892"/>
    <n v="3662"/>
    <m/>
    <m/>
    <m/>
    <n v="0"/>
    <n v="11892"/>
    <n v="3662"/>
    <n v="0"/>
    <n v="0"/>
    <n v="0"/>
    <s v="FAS2736734"/>
    <s v="Onderwijs elektriciteit KV"/>
    <s v="K20041482"/>
    <s v="Gemeente Houten"/>
    <s v=""/>
    <s v="Postbus 30 3990 DA HOUTEN"/>
    <s v=""/>
    <s v="OV"/>
    <s v="NL68BNGH0285004239"/>
    <s v="239"/>
    <s v="D30"/>
    <s v="3M"/>
    <s v=""/>
    <s v="schoolwoningen"/>
    <s v="Groep op factuurstrc"/>
    <s v="12880160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47"/>
    <x v="1406"/>
    <d v="2021-01-01T00:00:00"/>
    <x v="0"/>
    <s v="Ja"/>
    <s v="Factureerbaar"/>
    <s v="In bedrijf"/>
    <s v="Beusichemseweg"/>
    <s v="28"/>
    <s v="T/O"/>
    <s v="3997 MJ"/>
    <s v="'T GOY"/>
    <s v="E1A"/>
    <s v="Elek"/>
    <s v="Kleinverbruik"/>
    <s v="JRL Jaarlijks"/>
    <s v="Nee"/>
    <s v=""/>
    <s v="Voorschotten toegelaten"/>
    <s v="E_DVK - Profielklik"/>
    <d v="2021-07-01T00:00:00"/>
    <n v="7724"/>
    <n v="0"/>
    <m/>
    <m/>
    <m/>
    <n v="0"/>
    <n v="7748"/>
    <n v="0"/>
    <n v="0"/>
    <n v="0"/>
    <n v="0"/>
    <s v="FAS2736744"/>
    <s v=""/>
    <s v="K20041482"/>
    <s v="Gemeente Houten"/>
    <s v=""/>
    <s v="Postbus 30 3990 DA HOUTEN"/>
    <s v=""/>
    <s v="OV"/>
    <s v="NL68BNGH0285004239"/>
    <s v="239"/>
    <s v="D30"/>
    <s v="3M"/>
    <s v="gemaal"/>
    <s v=""/>
    <s v="Groep op factuurstrc"/>
    <s v="83162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48"/>
    <x v="1407"/>
    <d v="2021-01-01T00:00:00"/>
    <x v="0"/>
    <s v="Ja"/>
    <s v="Factureerbaar"/>
    <s v="In bedrijf"/>
    <s v="De Slinger"/>
    <s v="40"/>
    <s v="TO"/>
    <s v="3995 DE"/>
    <s v="HOUTEN"/>
    <s v="E1B"/>
    <s v="Elek"/>
    <s v="Kleinverbruik"/>
    <s v="JRL Jaarlijks"/>
    <s v="Ja"/>
    <s v="Administratief aan"/>
    <s v="Voorschotten toegelaten"/>
    <s v="E_DVK - Profielklik"/>
    <d v="2022-01-05T00:00:00"/>
    <n v="200"/>
    <n v="230"/>
    <m/>
    <m/>
    <m/>
    <n v="0"/>
    <n v="200"/>
    <n v="230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263000286309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49"/>
    <x v="1408"/>
    <d v="2021-01-01T00:00:00"/>
    <x v="0"/>
    <s v="Ja"/>
    <s v="Factureerbaar"/>
    <s v="In bedrijf"/>
    <s v="Piazza"/>
    <s v="66"/>
    <s v="NST"/>
    <s v="3995 XL"/>
    <s v="HOUTEN"/>
    <s v="E1B"/>
    <s v="Elek"/>
    <s v="Kleinverbruik"/>
    <s v="JRL Jaarlijks"/>
    <s v="Ja"/>
    <s v="Administratief aan"/>
    <s v="Voorschotten toegelaten"/>
    <s v="E_DVK - Profielklik"/>
    <d v="2022-01-05T00:00:00"/>
    <n v="181"/>
    <n v="208"/>
    <m/>
    <m/>
    <m/>
    <n v="0"/>
    <n v="181"/>
    <n v="20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T12"/>
    <s v=""/>
    <s v="Groep op factuurstrc"/>
    <s v="E0026300028625816"/>
    <m/>
    <s v=""/>
    <s v="Stedin Netbeheer Utrecht"/>
    <s v="871687400000002254"/>
    <s v="0"/>
    <s v="8742030102119"/>
    <s v="3x25A"/>
    <n v="0"/>
    <s v="Nee"/>
    <s v="Ja"/>
    <s v=""/>
    <s v=""/>
    <s v=""/>
    <s v="CE02960820"/>
    <s v="EO002953"/>
    <s v="Gem Houten WHH 2022"/>
    <s v=""/>
    <n v="1"/>
  </r>
  <r>
    <x v="8"/>
    <x v="8"/>
    <s v="30279619"/>
    <s v="O32397362"/>
    <x v="0"/>
    <s v="O32397365"/>
    <s v="O32528850"/>
    <x v="1409"/>
    <d v="2021-01-01T00:00:00"/>
    <x v="0"/>
    <s v="Ja"/>
    <s v="Factureerbaar"/>
    <s v="In bedrijf"/>
    <s v="Onderdoor"/>
    <s v="80"/>
    <s v=""/>
    <s v="3995 DX"/>
    <s v="HOUTEN"/>
    <s v="E2B"/>
    <s v="Elek"/>
    <s v="Kleinverbruik"/>
    <s v="JRL Jaarlijks"/>
    <s v="Ja"/>
    <s v="Administratief aan"/>
    <s v="Voorschotten toegelaten"/>
    <s v="E_DVK - Profielklik"/>
    <d v="2022-01-05T00:00:00"/>
    <n v="4890"/>
    <n v="2816"/>
    <m/>
    <m/>
    <m/>
    <n v="0"/>
    <n v="4890"/>
    <n v="2816"/>
    <n v="0"/>
    <n v="0"/>
    <n v="0"/>
    <s v="FAS2736745"/>
    <s v=""/>
    <s v="K20041482"/>
    <s v="Gemeente Houten"/>
    <s v=""/>
    <s v="Postbus 30 3990 DA HOUTEN"/>
    <s v=""/>
    <s v="OV"/>
    <s v="NL68BNGH0285004239"/>
    <s v="239"/>
    <s v="D30"/>
    <s v="3M"/>
    <s v="fietstransferium"/>
    <s v=""/>
    <s v="Groep op factuurstrc"/>
    <s v="1288013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51"/>
    <x v="1410"/>
    <d v="2021-01-01T00:00:00"/>
    <x v="0"/>
    <s v="Ja"/>
    <s v="Factureerbaar"/>
    <s v="In bedrijf"/>
    <s v="Forum"/>
    <s v="48"/>
    <s v=""/>
    <s v="3995 ZJ"/>
    <s v="HOUTEN"/>
    <s v="E2B"/>
    <s v="Elek"/>
    <s v="Kleinverbruik"/>
    <s v="JRL Jaarlijks"/>
    <s v="Ja"/>
    <s v="Administratief aan"/>
    <s v="Voorschotten toegelaten"/>
    <s v="E_DVK - Profielklik"/>
    <d v="2022-01-05T00:00:00"/>
    <n v="31443"/>
    <n v="25105"/>
    <m/>
    <m/>
    <m/>
    <n v="0"/>
    <n v="31443"/>
    <n v="25105"/>
    <n v="0"/>
    <n v="0"/>
    <n v="0"/>
    <s v="FAS2736741"/>
    <s v=""/>
    <s v="K20041482"/>
    <s v="Gemeente Houten"/>
    <s v=""/>
    <s v="Postbus 30 3990 DA HOUTEN"/>
    <s v=""/>
    <s v="OV"/>
    <s v="NL68BNGH0285004239"/>
    <s v="239"/>
    <s v="D30"/>
    <s v="3M"/>
    <s v=""/>
    <s v="fietstransferium castellum"/>
    <s v="Groep op factuurstrc"/>
    <s v="1288014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52"/>
    <x v="1411"/>
    <d v="2021-01-01T00:00:00"/>
    <x v="0"/>
    <s v="Ja"/>
    <s v="Factureerbaar"/>
    <s v="In bedrijf"/>
    <s v="Fortweg"/>
    <s v="15"/>
    <s v="VRI"/>
    <s v="3992 LX"/>
    <s v="HOUTEN"/>
    <s v="E1B"/>
    <s v="Elek"/>
    <s v="Kleinverbruik"/>
    <s v="JRL Jaarlijks"/>
    <s v="Ja"/>
    <s v="Administratief aan"/>
    <s v="Voorschotten toegelaten"/>
    <s v="E_DVK - Profielklik"/>
    <d v="2022-01-05T00:00:00"/>
    <n v="914"/>
    <n v="1136"/>
    <m/>
    <m/>
    <m/>
    <n v="0"/>
    <n v="914"/>
    <n v="1136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Spoor tunnel"/>
    <s v="Groep op factuurstrc"/>
    <s v="97869486"/>
    <m/>
    <s v=""/>
    <s v="Stedin Netbeheer Utrecht"/>
    <s v="871687400000002254"/>
    <s v="0"/>
    <s v="8742030102119"/>
    <s v="3x25A"/>
    <n v="0"/>
    <s v="Nee"/>
    <s v="Ja"/>
    <s v=""/>
    <s v=""/>
    <s v=""/>
    <s v="CE02960821"/>
    <s v="EO002985"/>
    <s v="Gemeente Houten VRI 2022"/>
    <s v=""/>
    <n v="1"/>
  </r>
  <r>
    <x v="8"/>
    <x v="8"/>
    <s v="30279619"/>
    <s v="O32397362"/>
    <x v="0"/>
    <s v="O32397365"/>
    <s v="O32528853"/>
    <x v="1412"/>
    <d v="2021-01-01T00:00:00"/>
    <x v="0"/>
    <s v="Ja"/>
    <s v="Factureerbaar"/>
    <s v="In bedrijf"/>
    <s v="Fortweg"/>
    <s v="15"/>
    <s v="TO"/>
    <s v="3992 LX"/>
    <s v="HOUTEN"/>
    <s v="E2B"/>
    <s v="Elek"/>
    <s v="Kleinverbruik"/>
    <s v="JRL Jaarlijks"/>
    <s v="Ja"/>
    <s v="Administratief aan"/>
    <s v="Voorschotten toegelaten"/>
    <s v="E_DVK - Profielklik"/>
    <d v="2022-01-06T00:00:00"/>
    <n v="268"/>
    <n v="312"/>
    <m/>
    <m/>
    <m/>
    <n v="0"/>
    <n v="268"/>
    <n v="31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T24"/>
    <s v="Groep op factuurstrc"/>
    <s v="E0026300028629016"/>
    <m/>
    <s v=""/>
    <s v="Stedin Netbeheer Utrecht"/>
    <s v="871687400000002254"/>
    <s v="0"/>
    <s v="8742030103116"/>
    <s v="3x35A"/>
    <n v="0"/>
    <s v="Nee"/>
    <s v="Ja"/>
    <s v=""/>
    <s v=""/>
    <s v=""/>
    <s v="CE02960822"/>
    <s v="EO002953"/>
    <s v="Gem Houten WHH 2022"/>
    <s v=""/>
    <n v="1"/>
  </r>
  <r>
    <x v="8"/>
    <x v="8"/>
    <s v="30279619"/>
    <s v="O32397362"/>
    <x v="0"/>
    <s v="O32397365"/>
    <s v="O32528854"/>
    <x v="1413"/>
    <d v="2021-01-01T00:00:00"/>
    <x v="0"/>
    <s v="Ja"/>
    <s v="Factureerbaar"/>
    <s v="In bedrijf"/>
    <s v="Piazza"/>
    <s v="101"/>
    <s v="NST"/>
    <s v="3995 XL"/>
    <s v="HOUTEN"/>
    <s v="E2B"/>
    <s v="Elek"/>
    <s v="Kleinverbruik"/>
    <s v="JRL Jaarlijks"/>
    <s v="Ja"/>
    <s v="Administratief aan"/>
    <s v="Voorschotten toegelaten"/>
    <s v="E_DVK - Profielklik"/>
    <d v="2022-01-06T00:00:00"/>
    <n v="11195"/>
    <n v="1202"/>
    <m/>
    <m/>
    <m/>
    <n v="0"/>
    <n v="11195"/>
    <n v="1202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marktkast"/>
    <s v=""/>
    <s v="Groep op factuurstrc"/>
    <s v="13024858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55"/>
    <x v="1414"/>
    <d v="2021-01-01T00:00:00"/>
    <x v="0"/>
    <s v="Ja"/>
    <s v="Factureerbaar"/>
    <s v="In bedrijf"/>
    <s v="De Wiese"/>
    <s v="26"/>
    <s v="NST"/>
    <s v="3998 MD"/>
    <s v="SCHALKWIJK"/>
    <s v="E1B"/>
    <s v="Elek"/>
    <s v="Kleinverbruik"/>
    <s v="JRL Jaarlijks"/>
    <s v="Ja"/>
    <s v="Administratief aan"/>
    <s v="Voorschotten toegelaten"/>
    <s v="E_DVK - Profielklik"/>
    <d v="2021-01-01T00:00:00"/>
    <n v="523"/>
    <n v="418"/>
    <n v="0"/>
    <n v="0"/>
    <m/>
    <n v="0"/>
    <n v="527"/>
    <n v="42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G31"/>
    <s v="Groep op factuurstrc"/>
    <s v="0012693209"/>
    <m/>
    <s v=""/>
    <s v="Stedin Netbeheer Utrecht"/>
    <s v="871687400000002254"/>
    <s v="0"/>
    <s v="8742030102119"/>
    <s v="3x25A"/>
    <n v="0"/>
    <s v="Nee"/>
    <s v="Ja"/>
    <s v=""/>
    <s v=""/>
    <s v=""/>
    <s v="CE02960823"/>
    <s v="EO002953"/>
    <s v="Gem Houten WHH 2022"/>
    <s v=""/>
    <n v="1"/>
  </r>
  <r>
    <x v="8"/>
    <x v="8"/>
    <s v="30279619"/>
    <s v="O32397362"/>
    <x v="0"/>
    <s v="O32397365"/>
    <s v="O32528856"/>
    <x v="1415"/>
    <d v="2021-01-01T00:00:00"/>
    <x v="0"/>
    <s v="Ja"/>
    <s v="Factureerbaar"/>
    <s v="In bedrijf"/>
    <s v="Rijnpolder"/>
    <s v="93"/>
    <s v="T/O"/>
    <s v="3991 HR"/>
    <s v="HOUTEN"/>
    <s v="E1B"/>
    <s v="Elek"/>
    <s v="Kleinverbruik"/>
    <s v="JRL Jaarlijks"/>
    <s v="Ja"/>
    <s v="Administratief aan"/>
    <s v="Voorschotten toegelaten"/>
    <s v="E_DVK - Profielklik"/>
    <d v="2022-01-06T00:00:00"/>
    <n v="486"/>
    <n v="1489"/>
    <m/>
    <m/>
    <m/>
    <n v="0"/>
    <n v="486"/>
    <n v="1489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3"/>
    <s v="Groep op factuurstrc"/>
    <s v="E0026300028628916"/>
    <m/>
    <s v=""/>
    <s v="Stedin Netbeheer Utrecht"/>
    <s v="871687400000002254"/>
    <s v="0"/>
    <s v="8742030102119"/>
    <s v="3x25A"/>
    <n v="0"/>
    <s v="Nee"/>
    <s v="Ja"/>
    <s v=""/>
    <s v=""/>
    <s v=""/>
    <s v="CE02960824"/>
    <s v="EO002953"/>
    <s v="Gem Houten WHH 2022"/>
    <s v=""/>
    <n v="1"/>
  </r>
  <r>
    <x v="8"/>
    <x v="8"/>
    <s v="30279619"/>
    <s v="O32397362"/>
    <x v="0"/>
    <s v="O32397365"/>
    <s v="O32528857"/>
    <x v="1416"/>
    <d v="2021-01-01T00:00:00"/>
    <x v="0"/>
    <s v="Ja"/>
    <s v="Factureerbaar"/>
    <s v="In bedrijf"/>
    <s v="Vlondertuin"/>
    <s v="9"/>
    <s v="NST"/>
    <s v="3994 PA"/>
    <s v="HOUTEN"/>
    <s v="E1B"/>
    <s v="Elek"/>
    <s v="Kleinverbruik"/>
    <s v="JRL Jaarlijks"/>
    <s v="Ja"/>
    <s v="Administratief aan"/>
    <s v="Voorschotten toegelaten"/>
    <s v="E_DVK - Profielklik"/>
    <d v="2022-01-06T00:00:00"/>
    <n v="328"/>
    <n v="298"/>
    <m/>
    <m/>
    <m/>
    <n v="0"/>
    <n v="328"/>
    <n v="29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24"/>
    <s v="Groep op factuurstrc"/>
    <s v="E0026300026098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58"/>
    <x v="1417"/>
    <d v="2021-01-01T00:00:00"/>
    <x v="0"/>
    <s v="Ja"/>
    <s v="Factureerbaar"/>
    <s v="In bedrijf"/>
    <s v="Veerwagenweg"/>
    <s v="11"/>
    <s v="NST"/>
    <s v="3991 LM"/>
    <s v="HOUTEN"/>
    <s v="E2B"/>
    <s v="Elek"/>
    <s v="Kleinverbruik"/>
    <s v="JRL Jaarlijks"/>
    <s v="Ja"/>
    <s v="Administratief aan"/>
    <s v="Voorschotten toegelaten"/>
    <s v="E_DVK - Profielklik"/>
    <d v="2022-01-06T00:00:00"/>
    <n v="282"/>
    <n v="316"/>
    <m/>
    <m/>
    <m/>
    <n v="0"/>
    <n v="282"/>
    <n v="316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R04"/>
    <s v="Groep op factuurstrc"/>
    <s v="13014980"/>
    <m/>
    <s v=""/>
    <s v="Stedin Netbeheer Utrecht"/>
    <s v="871687400000002254"/>
    <s v="0"/>
    <s v="8742030106117"/>
    <s v="3x80A"/>
    <n v="0"/>
    <s v="Nee"/>
    <s v="Ja"/>
    <s v=""/>
    <s v=""/>
    <s v=""/>
    <s v="CE02960825"/>
    <s v="EO002953"/>
    <s v="Gem Houten WHH 2022"/>
    <s v=""/>
    <n v="1"/>
  </r>
  <r>
    <x v="8"/>
    <x v="8"/>
    <s v="30279619"/>
    <s v="O32397362"/>
    <x v="0"/>
    <s v="O32397365"/>
    <s v="O32528859"/>
    <x v="1418"/>
    <d v="2021-01-01T00:00:00"/>
    <x v="0"/>
    <s v="Ja"/>
    <s v="Factureerbaar"/>
    <s v="In bedrijf"/>
    <s v="Jonkheer Ramweg"/>
    <s v="31"/>
    <s v="NST"/>
    <s v="3998 JR"/>
    <s v="SCHALKWIJK"/>
    <s v="E1B"/>
    <s v="Elek"/>
    <s v="Kleinverbruik"/>
    <s v="JRL Jaarlijks"/>
    <s v="Ja"/>
    <s v="Administratief aan"/>
    <s v="Voorschotten toegelaten"/>
    <s v="E_DVK - Profielklik"/>
    <d v="2022-01-05T00:00:00"/>
    <n v="136"/>
    <n v="138"/>
    <m/>
    <m/>
    <m/>
    <n v="0"/>
    <n v="135"/>
    <n v="13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G33"/>
    <s v="Groep op factuurstrc"/>
    <s v="13022998"/>
    <m/>
    <s v=""/>
    <s v="Stedin Netbeheer Utrecht"/>
    <s v="871687400000002254"/>
    <s v="0"/>
    <s v="8742030102119"/>
    <s v="3x25A"/>
    <n v="0"/>
    <s v="Nee"/>
    <s v="Ja"/>
    <s v=""/>
    <s v=""/>
    <s v=""/>
    <s v="CE02960826"/>
    <s v="EO002953"/>
    <s v="Gem Houten WHH 2022"/>
    <s v=""/>
    <n v="1"/>
  </r>
  <r>
    <x v="8"/>
    <x v="8"/>
    <s v="30279619"/>
    <s v="O32397362"/>
    <x v="0"/>
    <s v="O32397365"/>
    <s v="O32528860"/>
    <x v="1419"/>
    <d v="2021-01-01T00:00:00"/>
    <x v="0"/>
    <s v="Ja"/>
    <s v="Factureerbaar"/>
    <s v="In bedrijf"/>
    <s v="Merantihout"/>
    <s v="14"/>
    <s v=""/>
    <s v="3991 MW"/>
    <s v="HOUTEN"/>
    <s v="E2B"/>
    <s v="Elek"/>
    <s v="Kleinverbruik"/>
    <s v="JRL Jaarlijks"/>
    <s v="Ja"/>
    <s v="Administratief aan"/>
    <s v="Voorschotten toegelaten"/>
    <s v="E_DVK - Profielklik"/>
    <d v="2021-01-20T00:00:00"/>
    <n v="11152"/>
    <n v="6142"/>
    <m/>
    <m/>
    <m/>
    <n v="0"/>
    <n v="8090"/>
    <n v="6993"/>
    <n v="0"/>
    <n v="0"/>
    <n v="0"/>
    <s v="FAS2736746"/>
    <s v="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26300016889915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61"/>
    <x v="1420"/>
    <d v="2021-01-01T00:00:00"/>
    <x v="0"/>
    <s v="Ja"/>
    <s v="Factureerbaar"/>
    <s v="In bedrijf"/>
    <s v="Rendiermos"/>
    <s v="5"/>
    <s v="NST"/>
    <s v="3994 LE"/>
    <s v="HOUTEN"/>
    <s v="E1B"/>
    <s v="Elek"/>
    <s v="Kleinverbruik"/>
    <s v="JRL Jaarlijks"/>
    <s v="Ja"/>
    <s v="Administratief aan"/>
    <s v="Voorschotten toegelaten"/>
    <s v="E_DVK - Profielklik"/>
    <d v="2022-01-05T00:00:00"/>
    <n v="297"/>
    <n v="235"/>
    <m/>
    <m/>
    <m/>
    <n v="0"/>
    <n v="286"/>
    <n v="228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26300028629116"/>
    <m/>
    <s v=""/>
    <s v="Stedin Netbeheer Utrecht"/>
    <s v="871687400000002254"/>
    <s v="0"/>
    <s v="8742030102119"/>
    <s v="3x25A"/>
    <n v="0"/>
    <s v="Nee"/>
    <s v="Ja"/>
    <s v=""/>
    <s v=""/>
    <s v=""/>
    <s v="CE02960827"/>
    <s v="EO002953"/>
    <s v="Gem Houten WHH 2022"/>
    <s v=""/>
    <n v="1"/>
  </r>
  <r>
    <x v="8"/>
    <x v="8"/>
    <s v="30279619"/>
    <s v="O32397362"/>
    <x v="0"/>
    <s v="O32397365"/>
    <s v="O32528862"/>
    <x v="1421"/>
    <d v="2021-01-01T00:00:00"/>
    <x v="0"/>
    <s v="Ja"/>
    <s v="Factureerbaar"/>
    <s v="In bedrijf"/>
    <s v="Binnenweg"/>
    <s v="15"/>
    <s v="NST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1772"/>
    <n v="2979"/>
    <m/>
    <m/>
    <m/>
    <n v="0"/>
    <n v="1772"/>
    <n v="2979"/>
    <n v="0"/>
    <n v="0"/>
    <n v="0"/>
    <s v="FAS2736739"/>
    <s v="VRI elektriciteit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05001684067715"/>
    <m/>
    <s v=""/>
    <s v="Stedin Netbeheer Utrecht"/>
    <s v="871687400000002254"/>
    <s v="0"/>
    <s v="8742030102119"/>
    <s v="3x25A"/>
    <n v="0"/>
    <s v="Nee"/>
    <s v="Ja"/>
    <s v=""/>
    <s v=""/>
    <s v=""/>
    <s v="CE02960828"/>
    <s v="EO002985"/>
    <s v="Gemeente Houten VRI 2022"/>
    <s v=""/>
    <n v="1"/>
  </r>
  <r>
    <x v="8"/>
    <x v="8"/>
    <s v="30279619"/>
    <s v="O32397362"/>
    <x v="0"/>
    <s v="O32397365"/>
    <s v="O32528863"/>
    <x v="1422"/>
    <d v="2021-01-01T00:00:00"/>
    <x v="0"/>
    <s v="Ja"/>
    <s v="Factureerbaar"/>
    <s v="In bedrijf"/>
    <s v="Binnenweg"/>
    <s v="17"/>
    <s v="NST"/>
    <s v="3994 AN"/>
    <s v="HOUTEN"/>
    <s v="E1B"/>
    <s v="Elek"/>
    <s v="Kleinverbruik"/>
    <s v="JRL Jaarlijks"/>
    <s v="Ja"/>
    <s v="Administratief aan"/>
    <s v="Voorschotten toegelaten"/>
    <s v="E_DVK - Profielklik"/>
    <d v="2022-01-05T00:00:00"/>
    <n v="169"/>
    <n v="195"/>
    <m/>
    <m/>
    <m/>
    <n v="0"/>
    <n v="169"/>
    <n v="195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05001841731914"/>
    <m/>
    <s v=""/>
    <s v="Stedin Netbeheer Utrecht"/>
    <s v="871687400000002254"/>
    <s v="0"/>
    <s v="8742030102119"/>
    <s v="3x25A"/>
    <n v="0"/>
    <s v="Nee"/>
    <s v="Ja"/>
    <s v=""/>
    <s v=""/>
    <s v=""/>
    <s v="CE02960829"/>
    <s v="EO002953"/>
    <s v="Gem Houten WHH 2022"/>
    <s v=""/>
    <n v="1"/>
  </r>
  <r>
    <x v="8"/>
    <x v="8"/>
    <s v="30279619"/>
    <s v="O32397362"/>
    <x v="0"/>
    <s v="O32397365"/>
    <s v="O32912204"/>
    <x v="1423"/>
    <d v="2022-04-12T00:00:00"/>
    <x v="0"/>
    <s v="Ja"/>
    <s v="Factureerbaar"/>
    <s v="In bedrijf"/>
    <s v="Kanaaldijk Zuid"/>
    <s v="1"/>
    <s v="OV"/>
    <s v="3998 WK"/>
    <s v="SCHALKWIJK"/>
    <s v="E2A"/>
    <s v="Elek"/>
    <s v="Kleinverbruik"/>
    <s v="JRL Jaarlijks"/>
    <s v="Nee"/>
    <s v=""/>
    <s v="Voorschotten toegelaten"/>
    <s v="E_DVK - Profielklik"/>
    <d v="2022-04-12T00:00:00"/>
    <n v="25802"/>
    <n v="0"/>
    <n v="0"/>
    <n v="0"/>
    <m/>
    <n v="0"/>
    <m/>
    <m/>
    <m/>
    <m/>
    <m/>
    <s v="FAS3565116"/>
    <s v=""/>
    <s v="K20041482"/>
    <s v="Gemeente Houten"/>
    <s v=""/>
    <s v="Postbus 30 3990 DA HOUTEN"/>
    <s v=""/>
    <s v="OV"/>
    <s v="NL68BNGH0285004239"/>
    <s v="239"/>
    <s v="D30"/>
    <s v="3M"/>
    <s v="OVL"/>
    <s v=""/>
    <s v="Groep op factuurstrc"/>
    <s v="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64"/>
    <x v="1424"/>
    <d v="2021-01-01T00:00:00"/>
    <x v="0"/>
    <s v="Ja"/>
    <s v="Factureerbaar"/>
    <s v="In bedrijf"/>
    <s v="HET ROND"/>
    <s v="5"/>
    <s v="NST"/>
    <s v="3995 DJ"/>
    <s v="HOUTEN"/>
    <s v="E2B"/>
    <s v="Elek"/>
    <s v="Kleinverbruik"/>
    <s v="JRL Jaarlijks"/>
    <s v="Ja"/>
    <s v="Administratief aan"/>
    <s v="Voorschotten toegelaten"/>
    <s v="E_DVK - Profielklik"/>
    <d v="2022-01-06T00:00:00"/>
    <n v="559"/>
    <n v="34"/>
    <m/>
    <m/>
    <m/>
    <n v="0"/>
    <n v="559"/>
    <n v="34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markkast"/>
    <s v=""/>
    <s v="Groep op factuurstrc"/>
    <s v="E0030003263875116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65"/>
    <x v="1425"/>
    <d v="2021-01-01T00:00:00"/>
    <x v="0"/>
    <s v="Ja"/>
    <s v="Factureerbaar"/>
    <s v="In bedrijf"/>
    <s v="Onderdoor"/>
    <s v="6"/>
    <s v="NST"/>
    <s v="3995 DX"/>
    <s v="HOUTEN"/>
    <s v="E2B"/>
    <s v="Elek"/>
    <s v="Kleinverbruik"/>
    <s v="JRL Jaarlijks"/>
    <s v="Ja"/>
    <s v="Administratief aan"/>
    <s v="Voorschotten toegelaten"/>
    <s v="E_DVK - Profielklik"/>
    <d v="2022-01-05T00:00:00"/>
    <n v="817"/>
    <n v="3"/>
    <m/>
    <m/>
    <m/>
    <n v="0"/>
    <n v="817"/>
    <n v="3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30003265619116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735126"/>
    <x v="1426"/>
    <d v="2021-09-08T00:00:00"/>
    <x v="0"/>
    <s v="Ja"/>
    <s v="Factureerbaar"/>
    <s v="In bedrijf"/>
    <s v="Lekdijk"/>
    <s v="56"/>
    <s v="A"/>
    <s v="3998 NJ"/>
    <s v="SCHALKWIJK"/>
    <s v="E1B"/>
    <s v="Elek"/>
    <s v="Kleinverbruik"/>
    <s v="JRL Jaarlijks"/>
    <s v="Ja"/>
    <s v="Administratief aan"/>
    <s v="Voorschotten toegelaten"/>
    <s v="E_DVK - Profielklik"/>
    <d v="2021-09-08T00:00:00"/>
    <n v="3394"/>
    <n v="1994"/>
    <m/>
    <m/>
    <m/>
    <n v="0"/>
    <n v="131"/>
    <n v="84"/>
    <n v="0"/>
    <n v="0"/>
    <n v="0"/>
    <s v="FAS2736741"/>
    <s v="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440069456986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66"/>
    <x v="1427"/>
    <d v="2021-01-01T00:00:00"/>
    <x v="0"/>
    <s v="Ja"/>
    <s v="Factureerbaar"/>
    <s v="In bedrijf"/>
    <s v="Duwboot"/>
    <s v="1"/>
    <s v="GMA"/>
    <s v="3991 CD"/>
    <s v="HOUTEN"/>
    <s v="E2B"/>
    <s v="Elek"/>
    <s v="Kleinverbruik"/>
    <s v="JRL Jaarlijks"/>
    <s v="Ja"/>
    <s v="Administratief aan"/>
    <s v="Voorschotten toegelaten"/>
    <s v="E_DVK - Profielklik"/>
    <d v="2021-08-23T00:00:00"/>
    <n v="14910"/>
    <n v="10892"/>
    <m/>
    <m/>
    <m/>
    <n v="0"/>
    <n v="1146"/>
    <n v="941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52004346134818"/>
    <m/>
    <s v=""/>
    <s v="Stedin Netbeheer Utrecht"/>
    <s v="871687400000002254"/>
    <s v="0"/>
    <s v="8742030103116"/>
    <s v="3x35A"/>
    <n v="0"/>
    <s v="Nee"/>
    <s v="Ja"/>
    <s v=""/>
    <s v=""/>
    <s v=""/>
    <s v="CE02960830"/>
    <s v="EO002953"/>
    <s v="Gem Houten WHH 2022"/>
    <s v=""/>
    <n v="1"/>
  </r>
  <r>
    <x v="8"/>
    <x v="8"/>
    <s v="30279619"/>
    <s v="O32397362"/>
    <x v="0"/>
    <s v="O32397365"/>
    <s v="O32528867"/>
    <x v="1428"/>
    <d v="2021-01-01T00:00:00"/>
    <x v="0"/>
    <s v="Ja"/>
    <s v="Factureerbaar"/>
    <s v="In bedrijf"/>
    <s v="Sodawater"/>
    <s v="65"/>
    <s v="TO"/>
    <s v="3991 HJ"/>
    <s v="HOUTEN"/>
    <s v="E1B"/>
    <s v="Elek"/>
    <s v="Kleinverbruik"/>
    <s v="JRL Jaarlijks"/>
    <s v="Ja"/>
    <s v="Administratief aan"/>
    <s v="Voorschotten toegelaten"/>
    <s v="E_DVK - Profielklik"/>
    <d v="2022-01-05T00:00:00"/>
    <n v="3055"/>
    <n v="2491"/>
    <m/>
    <m/>
    <m/>
    <n v="0"/>
    <n v="3055"/>
    <n v="2491"/>
    <n v="0"/>
    <n v="0"/>
    <n v="0"/>
    <s v="FAS2736732"/>
    <s v="Manifestatie/festiviteiten - Elektra KV"/>
    <s v="K20041482"/>
    <s v="Gemeente Houten"/>
    <s v=""/>
    <s v="Postbus 30 3990 DA HOUTEN"/>
    <s v=""/>
    <s v="OV"/>
    <s v="NL68BNGH0285004239"/>
    <s v="239"/>
    <s v="D30"/>
    <s v="3M"/>
    <s v=""/>
    <s v="INFOZUIL"/>
    <s v="Groep op factuurstrc"/>
    <s v="E0052005415476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743450"/>
    <x v="1429"/>
    <d v="2021-09-27T00:00:00"/>
    <x v="0"/>
    <s v="Ja"/>
    <s v="Factureerbaar"/>
    <s v="In bedrijf"/>
    <s v="SNOEKSLOOT"/>
    <s v="2"/>
    <s v="THV"/>
    <s v="3993 HL"/>
    <s v="HOUTEN"/>
    <s v="E1B"/>
    <s v="Elek"/>
    <s v="Kleinverbruik"/>
    <s v="JRL Jaarlijks"/>
    <s v="Ja"/>
    <s v="Administratief aan"/>
    <s v="Voorschotten toegelaten"/>
    <s v="E_DVK - Profielklik"/>
    <d v="2021-09-27T00:00:00"/>
    <n v="1980"/>
    <n v="1856"/>
    <n v="0"/>
    <n v="0"/>
    <m/>
    <n v="0"/>
    <n v="634"/>
    <n v="491"/>
    <n v="0"/>
    <n v="0"/>
    <n v="0"/>
    <s v="FAS3187860"/>
    <s v="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52005324991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68"/>
    <x v="1430"/>
    <d v="2021-01-01T00:00:00"/>
    <x v="0"/>
    <s v="Ja"/>
    <s v="Factureerbaar"/>
    <s v="In bedrijf"/>
    <s v="Overeind"/>
    <s v="85"/>
    <s v="GMA"/>
    <s v="3998 JD"/>
    <s v="SCHALKWIJK"/>
    <s v="E1B"/>
    <s v="Elek"/>
    <s v="Kleinverbruik"/>
    <s v="JRL Jaarlijks"/>
    <s v="Ja"/>
    <s v="Administratief aan"/>
    <s v="Voorschotten toegelaten"/>
    <s v="E_DVK - Profielklik"/>
    <d v="2022-01-05T00:00:00"/>
    <n v="177"/>
    <n v="127"/>
    <m/>
    <m/>
    <m/>
    <n v="0"/>
    <n v="177"/>
    <n v="127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K20041482"/>
    <s v="gemaal"/>
    <s v="Groep op factuurstrc"/>
    <s v="E0060100001275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8"/>
    <x v="8"/>
    <s v="30279619"/>
    <s v="O32397362"/>
    <x v="0"/>
    <s v="O32397365"/>
    <s v="O32528869"/>
    <x v="1431"/>
    <d v="2021-01-01T00:00:00"/>
    <x v="0"/>
    <s v="Ja"/>
    <s v="Factureerbaar"/>
    <s v="In bedrijf"/>
    <s v="De Molen"/>
    <s v="13"/>
    <s v="NST"/>
    <s v="3994 DA"/>
    <s v="HOUTEN"/>
    <s v="E1B"/>
    <s v="Elek"/>
    <s v="Kleinverbruik"/>
    <s v="JRL Jaarlijks"/>
    <s v="Ja"/>
    <s v="Administratief aan"/>
    <s v="Voorschotten toegelaten"/>
    <s v="E_DVK - Profielklik"/>
    <d v="2022-01-05T00:00:00"/>
    <n v="59"/>
    <n v="60"/>
    <m/>
    <m/>
    <m/>
    <n v="0"/>
    <n v="59"/>
    <n v="60"/>
    <n v="0"/>
    <n v="0"/>
    <n v="0"/>
    <s v="FAS2736748"/>
    <s v=""/>
    <s v="K20041482"/>
    <s v="Gemeente Houten"/>
    <s v=""/>
    <s v="Postbus 30 3990 DA HOUTEN"/>
    <s v=""/>
    <s v="OV"/>
    <s v="NL68BNGH0285004239"/>
    <s v="239"/>
    <s v="D30"/>
    <s v="3M"/>
    <s v=""/>
    <s v=""/>
    <s v="Groep op factuurstrc"/>
    <s v="E00601000015627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528871"/>
    <x v="1432"/>
    <d v="2021-01-01T00:00:00"/>
    <x v="0"/>
    <s v="Ja"/>
    <s v="Factureerbaar"/>
    <s v="In bedrijf"/>
    <s v="Standerdmolen"/>
    <s v="10"/>
    <s v="TO"/>
    <s v="3995 AA"/>
    <s v="HOUTEN"/>
    <s v="E1B"/>
    <s v="Elek"/>
    <s v="Kleinverbruik"/>
    <s v="JRL Jaarlijks"/>
    <s v="Ja"/>
    <s v="Administratief aan"/>
    <s v="Voorschotten toegelaten"/>
    <s v="E_DVK - Profielklik"/>
    <d v="2022-01-06T00:00:00"/>
    <n v="49"/>
    <n v="54"/>
    <m/>
    <m/>
    <m/>
    <n v="0"/>
    <n v="49"/>
    <n v="54"/>
    <n v="0"/>
    <n v="0"/>
    <n v="0"/>
    <s v="FAS2736748"/>
    <s v=""/>
    <s v="K20041482"/>
    <s v="Gemeente Houten"/>
    <s v=""/>
    <s v="Postbus 30 3990 DA HOUTEN"/>
    <s v=""/>
    <s v="OV"/>
    <s v="NL68BNGH0285004239"/>
    <s v="239"/>
    <s v="D30"/>
    <s v="3M"/>
    <s v=""/>
    <s v="Standaardmolen 10 TO"/>
    <s v="Groep op factuurstrc"/>
    <s v="E00601000000727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8"/>
    <x v="8"/>
    <s v="30279619"/>
    <s v="O32397362"/>
    <x v="0"/>
    <s v="O32397365"/>
    <s v="O32869217"/>
    <x v="1433"/>
    <d v="2022-01-07T00:00:00"/>
    <x v="0"/>
    <s v="Ja"/>
    <s v="Niet in bedrijf"/>
    <s v="In aanleg"/>
    <s v="Het Bos"/>
    <s v="1"/>
    <s v="GMA"/>
    <s v="3994 AX"/>
    <s v="HOUTEN"/>
    <s v="E1B"/>
    <s v="Elek"/>
    <s v="Kleinverbruik"/>
    <s v="JRL Jaarlijks"/>
    <s v="Nee"/>
    <s v=""/>
    <s v="Voorschotten toegelaten"/>
    <s v="E_DVK - Profielklik"/>
    <d v="2022-01-07T00:00:00"/>
    <n v="2162"/>
    <n v="1940"/>
    <n v="0"/>
    <n v="0"/>
    <m/>
    <n v="0"/>
    <m/>
    <m/>
    <m/>
    <m/>
    <m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al Het Bos 1"/>
    <s v="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CE03368500"/>
    <s v="EO002953"/>
    <s v="Gem Houten WHH 2022"/>
    <s v=""/>
    <n v="1"/>
  </r>
  <r>
    <x v="8"/>
    <x v="8"/>
    <s v="30279619"/>
    <s v="O32397362"/>
    <x v="0"/>
    <s v="O32397365"/>
    <s v="O32528872"/>
    <x v="1434"/>
    <d v="2021-01-01T00:00:00"/>
    <x v="0"/>
    <s v="Ja"/>
    <s v="Factureerbaar"/>
    <s v="In bedrijf"/>
    <s v="Ossenwaard"/>
    <s v="1"/>
    <s v="NST"/>
    <s v="3989 NZ"/>
    <s v="OSSENWAARD UT"/>
    <s v="E2B"/>
    <s v="Elek"/>
    <s v="Kleinverbruik"/>
    <s v="JRL Jaarlijks"/>
    <s v="Ja"/>
    <s v="Administratief aan"/>
    <s v="Voorschotten toegelaten"/>
    <s v="E_DVK - Profielklik"/>
    <d v="2022-01-24T00:00:00"/>
    <n v="129"/>
    <n v="133"/>
    <m/>
    <m/>
    <m/>
    <n v="0"/>
    <n v="128"/>
    <n v="132"/>
    <n v="0"/>
    <n v="0"/>
    <n v="0"/>
    <s v="FAS2736736"/>
    <s v="Rioolgemalen - Elektra KV"/>
    <s v="K20041482"/>
    <s v="Gemeente Houten"/>
    <s v=""/>
    <s v="Postbus 30 3990 DA HOUTEN"/>
    <s v=""/>
    <s v="OV"/>
    <s v="NL68BNGH0285004239"/>
    <s v="239"/>
    <s v="D30"/>
    <s v="3M"/>
    <s v="Gemalen"/>
    <s v="gemaal ossenwaard"/>
    <s v="Groep op factuurstrc"/>
    <s v="E0026300016150515"/>
    <m/>
    <s v=""/>
    <s v="Stedin Netbeheer"/>
    <s v="871689200000010161"/>
    <s v="0"/>
    <s v="8742030103116"/>
    <s v="3x35A"/>
    <n v="0"/>
    <s v="Nee"/>
    <s v="Ja"/>
    <s v=""/>
    <s v=""/>
    <s v=""/>
    <s v="CE02960831"/>
    <s v="EO002953"/>
    <s v="Gem Houten WHH 2022"/>
    <s v=""/>
    <n v="1"/>
  </r>
  <r>
    <x v="9"/>
    <x v="9"/>
    <s v="32167695"/>
    <s v="O32397362"/>
    <x v="0"/>
    <s v="O32397367"/>
    <s v="O32528372"/>
    <x v="1435"/>
    <d v="2021-01-01T00:00:00"/>
    <x v="0"/>
    <s v="Ja"/>
    <s v="Factureerbaar"/>
    <s v="In bedrijf"/>
    <s v="Ruige Velddreef"/>
    <s v="72"/>
    <s v="TO"/>
    <s v="3831 PG"/>
    <s v="LEUSDEN"/>
    <s v="E1B"/>
    <s v="Elek"/>
    <s v="Kleinverbruik"/>
    <s v="JRL Jaarlijks"/>
    <s v="Ja"/>
    <s v="Administratief aan"/>
    <s v="Voorschotten toegelaten"/>
    <s v="E_DVK - Profielklik"/>
    <d v="2022-01-06T00:00:00"/>
    <n v="604"/>
    <n v="680"/>
    <m/>
    <m/>
    <m/>
    <n v="0"/>
    <n v="1175"/>
    <n v="1210"/>
    <n v="-571"/>
    <n v="-539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Ruige Velddreef 72 TO - LEUSDEN"/>
    <s v="Groep op factuurstrc"/>
    <s v="E0054008326156121"/>
    <m/>
    <s v=""/>
    <s v="Stedin Netbeheer Utrecht"/>
    <s v="871687400000002254"/>
    <s v="0"/>
    <s v="8742030102119"/>
    <s v="3x25A"/>
    <n v="0"/>
    <s v="Nee"/>
    <s v="Ja"/>
    <s v=""/>
    <s v=""/>
    <s v=""/>
    <s v="CE02961493"/>
    <s v="EO002960"/>
    <s v="Gem Leusden WHH3 2022"/>
    <s v=""/>
    <n v="1"/>
  </r>
  <r>
    <x v="9"/>
    <x v="9"/>
    <s v="32167695"/>
    <s v="O32397362"/>
    <x v="0"/>
    <s v="O32397367"/>
    <s v="O32528373"/>
    <x v="1436"/>
    <d v="2021-01-01T00:00:00"/>
    <x v="0"/>
    <s v="Ja"/>
    <s v="Factureerbaar"/>
    <s v="In bedrijf"/>
    <s v="Maten"/>
    <s v="115"/>
    <s v="TO"/>
    <s v="3831 PJ"/>
    <s v="LEUSDEN"/>
    <s v="E1B"/>
    <s v="Elek"/>
    <s v="Kleinverbruik"/>
    <s v="JRL Jaarlijks"/>
    <s v="Ja"/>
    <s v="Administratief aan"/>
    <s v="Voorschotten toegelaten"/>
    <s v="E_DVK - Profielklik"/>
    <d v="2022-01-06T00:00:00"/>
    <n v="1891"/>
    <n v="2226"/>
    <m/>
    <m/>
    <m/>
    <n v="0"/>
    <n v="1891"/>
    <n v="222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aten 115 TO - LEUSDEN"/>
    <s v="Groep op factuurstrc"/>
    <s v="E0052004351549418"/>
    <m/>
    <s v=""/>
    <s v="Stedin Netbeheer Utrecht"/>
    <s v="871687400000002254"/>
    <s v="0"/>
    <s v="8742030102119"/>
    <s v="3x25A"/>
    <n v="0"/>
    <s v="Nee"/>
    <s v="Ja"/>
    <s v=""/>
    <s v=""/>
    <s v=""/>
    <s v="CE02961494"/>
    <s v="EO002960"/>
    <s v="Gem Leusden WHH3 2022"/>
    <s v=""/>
    <n v="1"/>
  </r>
  <r>
    <x v="9"/>
    <x v="9"/>
    <s v="32167695"/>
    <s v="O32397362"/>
    <x v="0"/>
    <s v="O32397367"/>
    <s v="O32528873"/>
    <x v="1437"/>
    <d v="2021-01-01T00:00:00"/>
    <x v="0"/>
    <s v="Ja"/>
    <s v="Factureerbaar"/>
    <s v="In bedrijf"/>
    <s v="Asschatterweg"/>
    <s v="85"/>
    <s v="NST"/>
    <s v="3831 JK"/>
    <s v="LEUSDEN"/>
    <s v="E1B"/>
    <s v="Elek"/>
    <s v="Kleinverbruik"/>
    <s v="JRL Jaarlijks"/>
    <s v="Ja"/>
    <s v="Administratief aan"/>
    <s v="Voorschotten toegelaten"/>
    <s v="E_DVK - Profielklik"/>
    <d v="2022-02-19T00:00:00"/>
    <n v="1904"/>
    <n v="1428"/>
    <m/>
    <m/>
    <m/>
    <n v="0"/>
    <n v="2027"/>
    <n v="1515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05"/>
    <s v="Groep op factuurstrc"/>
    <s v="E0053008326651321"/>
    <m/>
    <s v=""/>
    <s v="Stedin Netbeheer Utrecht"/>
    <s v="871687400000002254"/>
    <s v="0"/>
    <s v="8742030102119"/>
    <s v="3x25A"/>
    <n v="0"/>
    <s v="Nee"/>
    <s v="Ja"/>
    <s v=""/>
    <s v=""/>
    <s v=""/>
    <s v="CE02962172"/>
    <s v="EO002959"/>
    <s v="Gem Leusden VRI 2022"/>
    <s v=""/>
    <n v="1"/>
  </r>
  <r>
    <x v="9"/>
    <x v="9"/>
    <s v="32167695"/>
    <s v="O32397362"/>
    <x v="0"/>
    <s v="O32397367"/>
    <s v="O32528374"/>
    <x v="1438"/>
    <d v="2021-01-01T00:00:00"/>
    <x v="0"/>
    <s v="Ja"/>
    <s v="Factureerbaar"/>
    <s v="In bedrijf"/>
    <s v="Asschatterweg"/>
    <s v="217"/>
    <s v="BY"/>
    <s v="3831 JP"/>
    <s v="LEUSDEN"/>
    <s v="E1B"/>
    <s v="Elek"/>
    <s v="Kleinverbruik"/>
    <s v="JRL Jaarlijks"/>
    <s v="Ja"/>
    <s v="Administratief aan"/>
    <s v="Voorschotten toegelaten"/>
    <s v="E_DVK - Profielklik"/>
    <d v="2022-01-06T00:00:00"/>
    <n v="324"/>
    <n v="271"/>
    <m/>
    <m/>
    <m/>
    <n v="0"/>
    <n v="324"/>
    <n v="27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17 BY - LEUSDEN"/>
    <s v="Groep op factuurstrc"/>
    <s v="E0052004405159218"/>
    <m/>
    <s v=""/>
    <s v="Stedin Netbeheer Utrecht"/>
    <s v="871687400000002254"/>
    <s v="0"/>
    <s v="8742030102119"/>
    <s v="3x25A"/>
    <n v="0"/>
    <s v="Nee"/>
    <s v="Ja"/>
    <s v=""/>
    <s v=""/>
    <s v=""/>
    <s v="CE02961495"/>
    <s v="EO002960"/>
    <s v="Gem Leusden WHH3 2022"/>
    <s v=""/>
    <n v="1"/>
  </r>
  <r>
    <x v="9"/>
    <x v="9"/>
    <s v="32167695"/>
    <s v="O32397362"/>
    <x v="0"/>
    <s v="O32397367"/>
    <s v="O32528375"/>
    <x v="1439"/>
    <d v="2021-01-01T00:00:00"/>
    <x v="0"/>
    <s v="Ja"/>
    <s v="Factureerbaar"/>
    <s v="In bedrijf"/>
    <s v="Asschatterweg"/>
    <s v="225"/>
    <s v="BY"/>
    <s v="3831 JP"/>
    <s v="LEUSDEN"/>
    <s v="E1B"/>
    <s v="Elek"/>
    <s v="Kleinverbruik"/>
    <s v="JRL Jaarlijks"/>
    <s v="Ja"/>
    <s v="Administratief aan"/>
    <s v="Voorschotten toegelaten"/>
    <s v="E_DVK - Profielklik"/>
    <d v="2021-01-01T00:00:00"/>
    <n v="574"/>
    <n v="426"/>
    <n v="0"/>
    <n v="0"/>
    <m/>
    <n v="0"/>
    <n v="579"/>
    <n v="42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25 BY - LEUSDEN"/>
    <s v="Groep op factuurstrc"/>
    <s v="E0052004351361918"/>
    <m/>
    <s v=""/>
    <s v="Stedin Netbeheer Utrecht"/>
    <s v="871687400000002254"/>
    <s v="0"/>
    <s v="8742030102119"/>
    <s v="3x25A"/>
    <n v="0"/>
    <s v="Nee"/>
    <s v="Ja"/>
    <s v=""/>
    <s v=""/>
    <s v=""/>
    <s v="CE02961496"/>
    <s v="EO002960"/>
    <s v="Gem Leusden WHH3 2022"/>
    <s v=""/>
    <n v="1"/>
  </r>
  <r>
    <x v="9"/>
    <x v="9"/>
    <s v="32167695"/>
    <s v="O32397362"/>
    <x v="0"/>
    <s v="O32397367"/>
    <s v="O32528376"/>
    <x v="1440"/>
    <d v="2021-01-01T00:00:00"/>
    <x v="0"/>
    <s v="Ja"/>
    <s v="Factureerbaar"/>
    <s v="In bedrijf"/>
    <s v="Asschatterweg"/>
    <s v="221"/>
    <s v="BY"/>
    <s v="3831 JP"/>
    <s v="LEUSDEN"/>
    <s v="E1B"/>
    <s v="Elek"/>
    <s v="Kleinverbruik"/>
    <s v="JRL Jaarlijks"/>
    <s v="Ja"/>
    <s v="Administratief aan"/>
    <s v="Voorschotten toegelaten"/>
    <s v="E_DVK - Profielklik"/>
    <d v="2022-01-05T00:00:00"/>
    <n v="465"/>
    <n v="479"/>
    <m/>
    <m/>
    <m/>
    <n v="0"/>
    <n v="465"/>
    <n v="47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21 BY - LEUSDEN"/>
    <s v="Groep op factuurstrc"/>
    <s v="E0052004351362418"/>
    <m/>
    <s v=""/>
    <s v="Stedin Netbeheer Utrecht"/>
    <s v="871687400000002254"/>
    <s v="0"/>
    <s v="8742030102119"/>
    <s v="3x25A"/>
    <n v="0"/>
    <s v="Nee"/>
    <s v="Ja"/>
    <s v=""/>
    <s v=""/>
    <s v=""/>
    <s v="CE02961497"/>
    <s v="EO002960"/>
    <s v="Gem Leusden WHH3 2022"/>
    <s v=""/>
    <n v="1"/>
  </r>
  <r>
    <x v="9"/>
    <x v="9"/>
    <s v="32167695"/>
    <s v="O32397362"/>
    <x v="0"/>
    <s v="O32397367"/>
    <s v="O32528377"/>
    <x v="1441"/>
    <d v="2021-01-01T00:00:00"/>
    <x v="0"/>
    <s v="Ja"/>
    <s v="Factureerbaar"/>
    <s v="In bedrijf"/>
    <s v="Asschatterweg"/>
    <s v="207"/>
    <s v="C"/>
    <s v="3831 JN"/>
    <s v="LEUSDEN"/>
    <s v="E1B"/>
    <s v="Elek"/>
    <s v="Kleinverbruik"/>
    <s v="JRL Jaarlijks"/>
    <s v="Ja"/>
    <s v="Administratief aan"/>
    <s v="Voorschotten toegelaten"/>
    <s v="E_DVK - Profielklik"/>
    <d v="2022-01-05T00:00:00"/>
    <n v="248"/>
    <n v="232"/>
    <m/>
    <m/>
    <m/>
    <n v="0"/>
    <n v="248"/>
    <n v="23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07 C - LEUSDEN"/>
    <s v="Groep op factuurstrc"/>
    <s v="E0052004405160718"/>
    <m/>
    <s v=""/>
    <s v="Stedin Netbeheer Utrecht"/>
    <s v="871687400000002254"/>
    <s v="0"/>
    <s v="8742030102119"/>
    <s v="3x25A"/>
    <n v="0"/>
    <s v="Nee"/>
    <s v="Ja"/>
    <s v=""/>
    <s v=""/>
    <s v=""/>
    <s v="CE02961498"/>
    <s v="EO002960"/>
    <s v="Gem Leusden WHH3 2022"/>
    <s v=""/>
    <n v="1"/>
  </r>
  <r>
    <x v="9"/>
    <x v="9"/>
    <s v="32167695"/>
    <s v="O32397362"/>
    <x v="0"/>
    <s v="O32397367"/>
    <s v="O32528378"/>
    <x v="1442"/>
    <d v="2021-01-01T00:00:00"/>
    <x v="0"/>
    <s v="Ja"/>
    <s v="Factureerbaar"/>
    <s v="In bedrijf"/>
    <s v="Asschatterweg"/>
    <s v="68"/>
    <s v="BY"/>
    <s v="3831 JW"/>
    <s v="LEUSDEN"/>
    <s v="E1B"/>
    <s v="Elek"/>
    <s v="Kleinverbruik"/>
    <s v="JRL Jaarlijks"/>
    <s v="Ja"/>
    <s v="Administratief aan"/>
    <s v="Voorschotten toegelaten"/>
    <s v="E_DVK - Profielklik"/>
    <d v="2022-01-05T00:00:00"/>
    <n v="173"/>
    <n v="204"/>
    <m/>
    <m/>
    <m/>
    <n v="0"/>
    <n v="173"/>
    <n v="20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68 BY - LEUSDEN"/>
    <s v="Groep op factuurstrc"/>
    <s v="E0052004351553518"/>
    <m/>
    <s v=""/>
    <s v="Stedin Netbeheer Utrecht"/>
    <s v="871687400000002254"/>
    <s v="0"/>
    <s v="8742030102119"/>
    <s v="3x25A"/>
    <n v="0"/>
    <s v="Nee"/>
    <s v="Ja"/>
    <s v=""/>
    <s v=""/>
    <s v=""/>
    <s v="CE02961499"/>
    <s v="EO002960"/>
    <s v="Gem Leusden WHH3 2022"/>
    <s v=""/>
    <n v="1"/>
  </r>
  <r>
    <x v="9"/>
    <x v="9"/>
    <s v="32167695"/>
    <s v="O32397362"/>
    <x v="0"/>
    <s v="O32397367"/>
    <s v="O32528379"/>
    <x v="1443"/>
    <d v="2021-01-01T00:00:00"/>
    <x v="0"/>
    <s v="Ja"/>
    <s v="Factureerbaar"/>
    <s v="In bedrijf"/>
    <s v="Asschatterweg"/>
    <s v="64"/>
    <s v="A"/>
    <s v="3831 JW"/>
    <s v="LEUSDEN"/>
    <s v="E1B"/>
    <s v="Elek"/>
    <s v="Kleinverbruik"/>
    <s v="JRL Jaarlijks"/>
    <s v="Ja"/>
    <s v="Administratief aan"/>
    <s v="Voorschotten toegelaten"/>
    <s v="E_DVK - Profielklik"/>
    <d v="2021-06-01T00:00:00"/>
    <n v="392"/>
    <n v="332"/>
    <m/>
    <m/>
    <m/>
    <n v="0"/>
    <n v="387"/>
    <n v="32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64 A - LEUSDEN"/>
    <s v="Groep op factuurstrc"/>
    <s v="E0052004351553718"/>
    <m/>
    <s v=""/>
    <s v="Stedin Netbeheer Utrecht"/>
    <s v="871687400000002254"/>
    <s v="0"/>
    <s v="8742030102119"/>
    <s v="3x25A"/>
    <n v="0"/>
    <s v="Nee"/>
    <s v="Ja"/>
    <s v=""/>
    <s v=""/>
    <s v=""/>
    <s v="CE02962000"/>
    <s v="EO002960"/>
    <s v="Gem Leusden WHH3 2022"/>
    <s v=""/>
    <n v="1"/>
  </r>
  <r>
    <x v="9"/>
    <x v="9"/>
    <s v="32167695"/>
    <s v="O32397362"/>
    <x v="0"/>
    <s v="O32397367"/>
    <s v="O32528380"/>
    <x v="1444"/>
    <d v="2021-01-01T00:00:00"/>
    <x v="0"/>
    <s v="Ja"/>
    <s v="Factureerbaar"/>
    <s v="In bedrijf"/>
    <s v="Asschatterweg"/>
    <s v="52"/>
    <s v="BY"/>
    <s v="3831 JW"/>
    <s v="LEUSDEN"/>
    <s v="E1B"/>
    <s v="Elek"/>
    <s v="Kleinverbruik"/>
    <s v="JRL Jaarlijks"/>
    <s v="Ja"/>
    <s v="Administratief aan"/>
    <s v="Voorschotten toegelaten"/>
    <s v="E_DVK - Profielklik"/>
    <d v="2021-01-01T00:00:00"/>
    <n v="393"/>
    <n v="361"/>
    <n v="0"/>
    <n v="0"/>
    <m/>
    <n v="0"/>
    <n v="398"/>
    <n v="36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52 BY - LEUSDEN"/>
    <s v="Groep op factuurstrc"/>
    <s v="E0052004351551418"/>
    <m/>
    <s v=""/>
    <s v="Stedin Netbeheer Utrecht"/>
    <s v="871687400000002254"/>
    <s v="0"/>
    <s v="8742030102119"/>
    <s v="3x25A"/>
    <n v="0"/>
    <s v="Nee"/>
    <s v="Ja"/>
    <s v=""/>
    <s v=""/>
    <s v=""/>
    <s v="CE02962001"/>
    <s v="EO002960"/>
    <s v="Gem Leusden WHH3 2022"/>
    <s v=""/>
    <n v="1"/>
  </r>
  <r>
    <x v="9"/>
    <x v="9"/>
    <s v="32167695"/>
    <s v="O32397362"/>
    <x v="0"/>
    <s v="O32397367"/>
    <s v="O32528381"/>
    <x v="1445"/>
    <d v="2021-01-01T00:00:00"/>
    <x v="0"/>
    <s v="Ja"/>
    <s v="Factureerbaar"/>
    <s v="In bedrijf"/>
    <s v="Asschatterweg"/>
    <s v="233"/>
    <s v="TO"/>
    <s v="3831 JP"/>
    <s v="LEUSDEN"/>
    <s v="E1B"/>
    <s v="Elek"/>
    <s v="Kleinverbruik"/>
    <s v="JRL Jaarlijks"/>
    <s v="Ja"/>
    <s v="Administratief aan"/>
    <s v="Voorschotten toegelaten"/>
    <s v="E_DVK - Profielklik"/>
    <d v="2021-01-01T00:00:00"/>
    <n v="66"/>
    <n v="39"/>
    <n v="0"/>
    <n v="0"/>
    <m/>
    <n v="0"/>
    <n v="66"/>
    <n v="3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33 TO - LEUSDEN"/>
    <s v="Groep op factuurstrc"/>
    <s v="E0052004351547618"/>
    <m/>
    <s v=""/>
    <s v="Stedin Netbeheer Utrecht"/>
    <s v="871687400000002254"/>
    <s v="0"/>
    <s v="8742030102119"/>
    <s v="3x25A"/>
    <n v="0"/>
    <s v="Nee"/>
    <s v="Ja"/>
    <s v=""/>
    <s v=""/>
    <s v=""/>
    <s v="CE02962002"/>
    <s v="EO002960"/>
    <s v="Gem Leusden WHH3 2022"/>
    <s v=""/>
    <n v="1"/>
  </r>
  <r>
    <x v="9"/>
    <x v="9"/>
    <s v="32167695"/>
    <s v="O32397362"/>
    <x v="0"/>
    <s v="O32397367"/>
    <s v="O32528874"/>
    <x v="1446"/>
    <d v="2021-01-01T00:00:00"/>
    <x v="0"/>
    <s v="Ja"/>
    <s v="Factureerbaar"/>
    <s v="In bedrijf"/>
    <s v="Noorderinslag"/>
    <s v="1"/>
    <s v="BY"/>
    <s v="3831 HW"/>
    <s v="LEUSDEN"/>
    <s v="E1B"/>
    <s v="Elek"/>
    <s v="Kleinverbruik"/>
    <s v="JRL Jaarlijks"/>
    <s v="Ja"/>
    <s v="Administratief aan"/>
    <s v="Voorschotten toegelaten"/>
    <s v="E_DVK - Profielklik"/>
    <d v="2022-02-19T00:00:00"/>
    <n v="2475"/>
    <n v="2349"/>
    <m/>
    <m/>
    <m/>
    <n v="0"/>
    <n v="2588"/>
    <n v="2459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3"/>
    <s v="Groep op factuurstrc"/>
    <s v="E0053008326342221"/>
    <m/>
    <s v=""/>
    <s v="Stedin Netbeheer Utrecht"/>
    <s v="871687400000002254"/>
    <s v="0"/>
    <s v="8742030102119"/>
    <s v="3x25A"/>
    <n v="0"/>
    <s v="Nee"/>
    <s v="Ja"/>
    <s v=""/>
    <s v=""/>
    <s v=""/>
    <s v="CE02962173"/>
    <s v="EO002959"/>
    <s v="Gem Leusden VRI 2022"/>
    <s v=""/>
    <n v="1"/>
  </r>
  <r>
    <x v="9"/>
    <x v="9"/>
    <s v="32167695"/>
    <s v="O32397362"/>
    <x v="0"/>
    <s v="O32397367"/>
    <s v="O32528875"/>
    <x v="1447"/>
    <d v="2021-01-01T00:00:00"/>
    <x v="0"/>
    <s v="Ja"/>
    <s v="Factureerbaar"/>
    <s v="In bedrijf"/>
    <s v="'t Erf"/>
    <s v="1"/>
    <s v="NST"/>
    <s v="3831 NA"/>
    <s v="LEUSDEN"/>
    <s v="E2B"/>
    <s v="Elek"/>
    <s v="Kleinverbruik"/>
    <s v="JRL Jaarlijks"/>
    <s v="Ja"/>
    <s v="Administratief aan"/>
    <s v="Voorschotten toegelaten"/>
    <s v="E_DVK - Profielklik"/>
    <d v="2022-01-06T00:00:00"/>
    <n v="17226"/>
    <n v="12312"/>
    <m/>
    <m/>
    <m/>
    <n v="0"/>
    <n v="22366"/>
    <n v="15859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Route: 10402 FCL/ECL: 63302/38005"/>
    <s v="Marktkast 't Erf"/>
    <s v="Groep op factuurstrc"/>
    <s v="E005400832602342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876"/>
    <x v="1448"/>
    <d v="2021-01-01T00:00:00"/>
    <x v="32"/>
    <s v="Nee"/>
    <s v="Eindafrekening"/>
    <s v="In bedrijf"/>
    <s v="De Mulderij"/>
    <s v="1"/>
    <s v=""/>
    <s v="3831 NV"/>
    <s v="LEUSDEN"/>
    <s v="E2B"/>
    <s v="Elek"/>
    <s v="Kleinverbruik"/>
    <s v="JRL Jaarlijks"/>
    <s v="Ja"/>
    <s v="Administratief aan"/>
    <s v="Voorschotten toegelaten"/>
    <s v="E_DVK - Profielklik"/>
    <d v="2021-01-20T00:00:00"/>
    <n v="16023"/>
    <n v="7563"/>
    <m/>
    <m/>
    <m/>
    <n v="0"/>
    <n v="7166"/>
    <n v="3782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CJG"/>
    <s v=""/>
    <s v="Groep op factuurstrc"/>
    <s v="E0060100002954320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877"/>
    <x v="1449"/>
    <d v="2021-01-01T00:00:00"/>
    <x v="0"/>
    <s v="Ja"/>
    <s v="Factureerbaar"/>
    <s v="In bedrijf"/>
    <s v="'t Erf"/>
    <s v="1"/>
    <s v="NST"/>
    <s v="3831 NA"/>
    <s v="LEUSDEN"/>
    <s v="E2B"/>
    <s v="Elek"/>
    <s v="Kleinverbruik"/>
    <s v="JRL Jaarlijks"/>
    <s v="Ja"/>
    <s v="Administratief aan"/>
    <s v="Voorschotten toegelaten"/>
    <s v="E_DVK - Profielklik"/>
    <d v="2022-01-05T00:00:00"/>
    <n v="6524"/>
    <n v="5906"/>
    <m/>
    <m/>
    <m/>
    <n v="0"/>
    <n v="6524"/>
    <n v="5906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2202/38005"/>
    <s v="Parkeerdek 't Erf"/>
    <s v="Groep op factuurstrc"/>
    <s v="E0067005603305020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604635"/>
    <x v="1450"/>
    <d v="2021-01-01T00:00:00"/>
    <x v="0"/>
    <s v="Ja"/>
    <s v="Factureerbaar"/>
    <s v="In bedrijf"/>
    <s v="De Twijnderij"/>
    <s v="32"/>
    <s v=""/>
    <s v="3831 CS"/>
    <s v="LEUSDEN"/>
    <s v="E2A"/>
    <s v="Elek"/>
    <s v="Kleinverbruik"/>
    <s v="JRL Jaarlijks"/>
    <s v="Nee"/>
    <s v=""/>
    <s v="Voorschotten toegelaten"/>
    <s v="E_DVK - Profielklik"/>
    <d v="2022-01-02T00:00:00"/>
    <n v="31354"/>
    <n v="7500"/>
    <m/>
    <m/>
    <m/>
    <n v="0"/>
    <n v="14940"/>
    <n v="16414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 10403 FCL 60314"/>
    <s v="Grondbedrijf"/>
    <s v="Groep op factuurstrc"/>
    <s v="9402007Z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878"/>
    <x v="1451"/>
    <d v="2021-01-01T00:00:00"/>
    <x v="0"/>
    <s v="Ja"/>
    <s v="Factureerbaar"/>
    <s v="In bedrijf"/>
    <s v="De Spinnerij"/>
    <s v="1"/>
    <s v="BY"/>
    <s v="3831 NH"/>
    <s v="LEUSDEN"/>
    <s v="E2B"/>
    <s v="Elek"/>
    <s v="Kleinverbruik"/>
    <s v="JRL Jaarlijks"/>
    <s v="Ja"/>
    <s v="Administratief aan"/>
    <s v="Voorschotten toegelaten"/>
    <s v="E_DVK - Profielklik"/>
    <d v="2022-01-05T00:00:00"/>
    <n v="6995"/>
    <n v="11867"/>
    <m/>
    <m/>
    <m/>
    <n v="0"/>
    <n v="6995"/>
    <n v="11867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2202/38005"/>
    <s v="Parkeerdek De Spinnerij"/>
    <s v="Groep op factuurstrc"/>
    <s v="E0067005603293520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382"/>
    <x v="1452"/>
    <d v="2021-01-01T00:00:00"/>
    <x v="0"/>
    <s v="Ja"/>
    <s v="Factureerbaar"/>
    <s v="In bedrijf"/>
    <s v="Hertenhoeve"/>
    <s v="1"/>
    <s v="NST"/>
    <s v="3831 TT"/>
    <s v="LEUSDEN"/>
    <s v="E1B"/>
    <s v="Elek"/>
    <s v="Kleinverbruik"/>
    <s v="JRL Jaarlijks"/>
    <s v="Ja"/>
    <s v="Administratief aan"/>
    <s v="Voorschotten toegelaten"/>
    <s v="E_DVK - Profielklik"/>
    <d v="2022-01-06T00:00:00"/>
    <n v="4697"/>
    <n v="4118"/>
    <m/>
    <m/>
    <m/>
    <n v="0"/>
    <n v="5418"/>
    <n v="440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rtenhoeve 1 NST - LEUSDEN"/>
    <s v="Groep op factuurstrc"/>
    <s v="E0054008326023321"/>
    <m/>
    <s v=""/>
    <s v="Stedin Netbeheer Utrecht"/>
    <s v="871687400000002254"/>
    <s v="0"/>
    <s v="8742030102119"/>
    <s v="3x25A"/>
    <n v="0"/>
    <s v="Nee"/>
    <s v="Ja"/>
    <s v=""/>
    <s v=""/>
    <s v=""/>
    <s v="CE02962003"/>
    <s v="EO002960"/>
    <s v="Gem Leusden WHH3 2022"/>
    <s v=""/>
    <n v="1"/>
  </r>
  <r>
    <x v="9"/>
    <x v="9"/>
    <s v="32167695"/>
    <s v="O32397362"/>
    <x v="0"/>
    <s v="O32397367"/>
    <s v="O32528879"/>
    <x v="1453"/>
    <d v="2021-01-01T00:00:00"/>
    <x v="0"/>
    <s v="Ja"/>
    <s v="Factureerbaar"/>
    <s v="In bedrijf"/>
    <s v="Toermalijn"/>
    <s v="1"/>
    <s v="BY"/>
    <s v="3831 DA"/>
    <s v="LEUSDEN"/>
    <s v="E1B"/>
    <s v="Elek"/>
    <s v="Kleinverbruik"/>
    <s v="JRL Jaarlijks"/>
    <s v="Ja"/>
    <s v="Administratief aan"/>
    <s v="Voorschotten toegelaten"/>
    <s v="E_DVK - Profielklik"/>
    <d v="2022-02-19T00:00:00"/>
    <n v="943"/>
    <n v="940"/>
    <m/>
    <m/>
    <m/>
    <n v="0"/>
    <n v="1295"/>
    <n v="698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27"/>
    <s v="Groep op factuurstrc"/>
    <s v="E0053008326650121"/>
    <m/>
    <s v=""/>
    <s v="Stedin Netbeheer Utrecht"/>
    <s v="871687400000002254"/>
    <s v="0"/>
    <s v="8742030102119"/>
    <s v="3x25A"/>
    <n v="0"/>
    <s v="Nee"/>
    <s v="Ja"/>
    <s v=""/>
    <s v=""/>
    <s v=""/>
    <s v="CE02962174"/>
    <s v="EO002959"/>
    <s v="Gem Leusden VRI 2022"/>
    <s v=""/>
    <n v="1"/>
  </r>
  <r>
    <x v="9"/>
    <x v="9"/>
    <s v="32167695"/>
    <s v="O32397362"/>
    <x v="0"/>
    <s v="O32397367"/>
    <s v="O32528383"/>
    <x v="1454"/>
    <d v="2021-01-01T00:00:00"/>
    <x v="0"/>
    <s v="Ja"/>
    <s v="Factureerbaar"/>
    <s v="In bedrijf"/>
    <s v="Laapeerseweg"/>
    <s v="1"/>
    <s v="BY"/>
    <s v="3831 SB"/>
    <s v="LEUSDEN"/>
    <s v="E1B"/>
    <s v="Elek"/>
    <s v="Kleinverbruik"/>
    <s v="JRL Jaarlijks"/>
    <s v="Ja"/>
    <s v="Administratief aan"/>
    <s v="Voorschotten toegelaten"/>
    <s v="E_DVK - Profielklik"/>
    <d v="2021-04-26T00:00:00"/>
    <n v="157"/>
    <n v="172"/>
    <m/>
    <m/>
    <m/>
    <n v="0"/>
    <n v="158"/>
    <n v="17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1 BY - LEUSDEN"/>
    <s v="Groep op factuurstrc"/>
    <s v="E0044006889946617"/>
    <m/>
    <s v=""/>
    <s v="Stedin Netbeheer Utrecht"/>
    <s v="871687400000002254"/>
    <s v="0"/>
    <s v="8742030102119"/>
    <s v="3x25A"/>
    <n v="0"/>
    <s v="Nee"/>
    <s v="Ja"/>
    <s v=""/>
    <s v=""/>
    <s v=""/>
    <s v="CE02962004"/>
    <s v="EO002960"/>
    <s v="Gem Leusden WHH3 2022"/>
    <s v=""/>
    <n v="1"/>
  </r>
  <r>
    <x v="9"/>
    <x v="9"/>
    <s v="32167695"/>
    <s v="O32397362"/>
    <x v="0"/>
    <s v="O32397367"/>
    <s v="O32528384"/>
    <x v="1455"/>
    <d v="2021-01-01T00:00:00"/>
    <x v="0"/>
    <s v="Ja"/>
    <s v="Factureerbaar"/>
    <s v="In bedrijf"/>
    <s v="Postweg"/>
    <s v="1"/>
    <s v="BY"/>
    <s v="3831 SE"/>
    <s v="LEUSDEN"/>
    <s v="E1B"/>
    <s v="Elek"/>
    <s v="Kleinverbruik"/>
    <s v="JRL Jaarlijks"/>
    <s v="Ja"/>
    <s v="Administratief aan"/>
    <s v="Voorschotten toegelaten"/>
    <s v="E_DVK - Profielklik"/>
    <d v="2022-01-06T00:00:00"/>
    <n v="349"/>
    <n v="291"/>
    <m/>
    <m/>
    <m/>
    <n v="0"/>
    <n v="863"/>
    <n v="68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Postweg 1 BY - LEUSDEN"/>
    <s v="Groep op factuurstrc"/>
    <s v="E0054008326022721"/>
    <m/>
    <s v=""/>
    <s v="Stedin Netbeheer Utrecht"/>
    <s v="871687400000002254"/>
    <s v="0"/>
    <s v="8742030102119"/>
    <s v="3x25A"/>
    <n v="0"/>
    <s v="Nee"/>
    <s v="Ja"/>
    <s v=""/>
    <s v=""/>
    <s v=""/>
    <s v="CE02962005"/>
    <s v="EO002960"/>
    <s v="Gem Leusden WHH3 2022"/>
    <s v=""/>
    <n v="1"/>
  </r>
  <r>
    <x v="9"/>
    <x v="9"/>
    <s v="32167695"/>
    <s v="O32397362"/>
    <x v="0"/>
    <s v="O32397367"/>
    <s v="O32528385"/>
    <x v="1456"/>
    <d v="2021-01-01T00:00:00"/>
    <x v="0"/>
    <s v="Ja"/>
    <s v="Factureerbaar"/>
    <s v="In bedrijf"/>
    <s v="Leusbroekerweg"/>
    <s v="23"/>
    <s v="BY"/>
    <s v="3831 JZ"/>
    <s v="LEUSDEN"/>
    <s v="E1B"/>
    <s v="Elek"/>
    <s v="Kleinverbruik"/>
    <s v="JRL Jaarlijks"/>
    <s v="Ja"/>
    <s v="Administratief aan"/>
    <s v="Voorschotten toegelaten"/>
    <s v="E_DVK - Profielklik"/>
    <d v="2022-03-28T00:00:00"/>
    <n v="654"/>
    <n v="557"/>
    <m/>
    <m/>
    <m/>
    <n v="0"/>
    <n v="662"/>
    <n v="56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23 BY - LEUSDEN"/>
    <s v="Groep op factuurstrc"/>
    <s v="E0052004351553618"/>
    <m/>
    <s v=""/>
    <s v="Stedin Netbeheer Utrecht"/>
    <s v="871687400000002254"/>
    <s v="0"/>
    <s v="8742030102119"/>
    <s v="3x25A"/>
    <n v="0"/>
    <s v="Nee"/>
    <s v="Ja"/>
    <s v=""/>
    <s v=""/>
    <s v=""/>
    <s v="CE02962006"/>
    <s v="EO002960"/>
    <s v="Gem Leusden WHH3 2022"/>
    <s v=""/>
    <n v="1"/>
  </r>
  <r>
    <x v="9"/>
    <x v="9"/>
    <s v="32167695"/>
    <s v="O32397362"/>
    <x v="0"/>
    <s v="O32397367"/>
    <s v="O32528386"/>
    <x v="1457"/>
    <d v="2021-01-01T00:00:00"/>
    <x v="0"/>
    <s v="Ja"/>
    <s v="Factureerbaar"/>
    <s v="In bedrijf"/>
    <s v="Postweg"/>
    <s v="5"/>
    <s v="TO"/>
    <s v="3831 SE"/>
    <s v="LEUSDEN"/>
    <s v="E1B"/>
    <s v="Elek"/>
    <s v="Kleinverbruik"/>
    <s v="JRL Jaarlijks"/>
    <s v="Ja"/>
    <s v="Administratief aan"/>
    <s v="Voorschotten toegelaten"/>
    <s v="E_DVK - Profielklik"/>
    <d v="2021-01-01T00:00:00"/>
    <n v="59"/>
    <n v="65"/>
    <n v="0"/>
    <n v="0"/>
    <m/>
    <n v="0"/>
    <n v="59"/>
    <n v="6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Postweg 5 TO - LEUSDEN"/>
    <s v="Groep op factuurstrc"/>
    <s v="E0046004375322918"/>
    <m/>
    <s v=""/>
    <s v="Stedin Netbeheer Utrecht"/>
    <s v="871687400000002254"/>
    <s v="0"/>
    <s v="8742030102119"/>
    <s v="3x25A"/>
    <n v="0"/>
    <s v="Nee"/>
    <s v="Ja"/>
    <s v=""/>
    <s v=""/>
    <s v=""/>
    <s v="CE02962007"/>
    <s v="EO002960"/>
    <s v="Gem Leusden WHH3 2022"/>
    <s v=""/>
    <n v="1"/>
  </r>
  <r>
    <x v="9"/>
    <x v="9"/>
    <s v="32167695"/>
    <s v="O32397362"/>
    <x v="0"/>
    <s v="O32397367"/>
    <s v="O32528387"/>
    <x v="1458"/>
    <d v="2021-01-01T00:00:00"/>
    <x v="0"/>
    <s v="Ja"/>
    <s v="Factureerbaar"/>
    <s v="In bedrijf"/>
    <s v="Heiligenbergerweg"/>
    <s v="9"/>
    <s v="A"/>
    <s v="3833 AC"/>
    <s v="LEUSDEN"/>
    <s v="E1B"/>
    <s v="Elek"/>
    <s v="Kleinverbruik"/>
    <s v="JRL Jaarlijks"/>
    <s v="Ja"/>
    <s v="Administratief aan"/>
    <s v="Voorschotten toegelaten"/>
    <s v="E_DVK - Profielklik"/>
    <d v="2022-04-11T00:00:00"/>
    <n v="577"/>
    <n v="539"/>
    <m/>
    <m/>
    <m/>
    <n v="0"/>
    <n v="528"/>
    <n v="54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iligenbergerweg 9 A - LEUSDEN"/>
    <s v="Groep op factuurstrc"/>
    <s v="E0052004463097119"/>
    <m/>
    <s v=""/>
    <s v="Stedin Netbeheer Utrecht"/>
    <s v="871687400000002254"/>
    <s v="0"/>
    <s v="8742030102119"/>
    <s v="3x25A"/>
    <n v="0"/>
    <s v="Nee"/>
    <s v="Ja"/>
    <s v=""/>
    <s v=""/>
    <s v=""/>
    <s v="CE02962008"/>
    <s v="EO002960"/>
    <s v="Gem Leusden WHH3 2022"/>
    <s v=""/>
    <n v="1"/>
  </r>
  <r>
    <x v="9"/>
    <x v="9"/>
    <s v="32167695"/>
    <s v="O32397362"/>
    <x v="0"/>
    <s v="O32397367"/>
    <s v="O32528388"/>
    <x v="1459"/>
    <d v="2021-01-01T00:00:00"/>
    <x v="0"/>
    <s v="Ja"/>
    <s v="Niet in bedrijf"/>
    <s v="Uit bedrijf"/>
    <s v="Ursulineweg"/>
    <s v="30"/>
    <s v="GMA"/>
    <s v="3833 AA"/>
    <s v="LEUSDEN"/>
    <s v="E1B"/>
    <s v="Elek"/>
    <s v="Kleinverbruik"/>
    <s v="JRL Jaarlijks"/>
    <s v="Nee"/>
    <s v=""/>
    <s v="Voorschotten toegelaten"/>
    <s v="E_DVK - Profielklik"/>
    <d v="2021-01-01T00:00:00"/>
    <n v="143"/>
    <n v="116"/>
    <n v="0"/>
    <n v="0"/>
    <m/>
    <n v="0"/>
    <n v="0"/>
    <n v="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Ursulineweg 4 BY - LEUSDEN"/>
    <s v="Groep op factuurstrc"/>
    <s v="E0052004402676418"/>
    <m/>
    <s v=""/>
    <s v="Stedin Netbeheer Utrecht"/>
    <s v="871687400000002254"/>
    <s v="0"/>
    <s v="8742030102119"/>
    <s v="3x25A"/>
    <n v="0"/>
    <s v="Nee"/>
    <s v="Ja"/>
    <s v=""/>
    <s v=""/>
    <s v=""/>
    <s v="CE02962009"/>
    <s v="EO002960"/>
    <s v="Gem Leusden WHH3 2022"/>
    <s v=""/>
    <n v="1"/>
  </r>
  <r>
    <x v="9"/>
    <x v="9"/>
    <s v="32167695"/>
    <s v="O32397362"/>
    <x v="0"/>
    <s v="O32397367"/>
    <s v="O32528389"/>
    <x v="1460"/>
    <d v="2021-01-01T00:00:00"/>
    <x v="33"/>
    <s v="Nee"/>
    <s v="Eindafrekening"/>
    <s v="Gesloopt"/>
    <s v="Ursulineweg"/>
    <s v="21"/>
    <s v="GMA"/>
    <s v="3833 AA"/>
    <s v="LEUSDEN"/>
    <s v="E1B"/>
    <s v="Elek"/>
    <s v="Kleinverbruik"/>
    <s v="JRL Jaarlijks"/>
    <s v="Nee"/>
    <s v=""/>
    <s v="Voorschotten toegelaten"/>
    <s v="E_DVK - Profielklik"/>
    <d v="2021-01-01T00:00:00"/>
    <n v="2250"/>
    <n v="1933"/>
    <n v="0"/>
    <n v="0"/>
    <m/>
    <n v="0"/>
    <n v="13"/>
    <n v="1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Ursulineweg 9 BY - LEUSDEN"/>
    <s v="Groep op factuurstrc"/>
    <s v="E00520044026787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9"/>
    <x v="9"/>
    <s v="32167695"/>
    <s v="O32397362"/>
    <x v="0"/>
    <s v="O32397367"/>
    <s v="O32528880"/>
    <x v="1461"/>
    <d v="2021-01-01T00:00:00"/>
    <x v="0"/>
    <s v="Ja"/>
    <s v="Factureerbaar"/>
    <s v="In bedrijf"/>
    <s v="Burg de Beaufortweg"/>
    <s v="25"/>
    <s v="TO"/>
    <s v="3833 AD"/>
    <s v="LEUSDEN"/>
    <s v="E1B"/>
    <s v="Elek"/>
    <s v="Kleinverbruik"/>
    <s v="JRL Jaarlijks"/>
    <s v="Ja"/>
    <s v="Administratief aan"/>
    <s v="Voorschotten toegelaten"/>
    <s v="E_DVK - Profielklik"/>
    <d v="2022-02-22T00:00:00"/>
    <n v="1375"/>
    <n v="1451"/>
    <m/>
    <m/>
    <m/>
    <n v="0"/>
    <n v="1422"/>
    <n v="1476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4"/>
    <s v="Groep op factuurstrc"/>
    <s v="E0053008326332221"/>
    <m/>
    <s v=""/>
    <s v="Stedin Netbeheer Utrecht"/>
    <s v="871687400000002254"/>
    <s v="0"/>
    <s v="8742030102119"/>
    <s v="3x25A"/>
    <n v="0"/>
    <s v="Nee"/>
    <s v="Ja"/>
    <s v=""/>
    <s v=""/>
    <s v=""/>
    <s v="CE02962175"/>
    <s v="EO002959"/>
    <s v="Gem Leusden VRI 2022"/>
    <s v=""/>
    <n v="1"/>
  </r>
  <r>
    <x v="9"/>
    <x v="9"/>
    <s v="32167695"/>
    <s v="O32397362"/>
    <x v="0"/>
    <s v="O32397367"/>
    <s v="O32528390"/>
    <x v="1462"/>
    <d v="2021-01-01T00:00:00"/>
    <x v="0"/>
    <s v="Ja"/>
    <s v="Factureerbaar"/>
    <s v="In bedrijf"/>
    <s v="Spieghelweg"/>
    <s v="2"/>
    <s v="TO"/>
    <s v="3833 AH"/>
    <s v="LEUSDEN"/>
    <s v="E1B"/>
    <s v="Elek"/>
    <s v="Kleinverbruik"/>
    <s v="JRL Jaarlijks"/>
    <s v="Ja"/>
    <s v="Administratief aan"/>
    <s v="Voorschotten toegelaten"/>
    <s v="E_DVK - Profielklik"/>
    <d v="2021-01-18T00:00:00"/>
    <n v="1974"/>
    <n v="2052"/>
    <m/>
    <m/>
    <m/>
    <n v="0"/>
    <n v="1981"/>
    <n v="205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pieghelweg 2 TO - LEUSDEN"/>
    <s v="Groep op factuurstrc"/>
    <s v="E0052004480649819"/>
    <m/>
    <s v=""/>
    <s v="Stedin Netbeheer Utrecht"/>
    <s v="871687400000002254"/>
    <s v="0"/>
    <s v="8742030102119"/>
    <s v="3x25A"/>
    <n v="0"/>
    <s v="Nee"/>
    <s v="Ja"/>
    <s v=""/>
    <s v=""/>
    <s v=""/>
    <s v="CE02962010"/>
    <s v="EO002960"/>
    <s v="Gem Leusden WHH3 2022"/>
    <s v=""/>
    <n v="1"/>
  </r>
  <r>
    <x v="9"/>
    <x v="9"/>
    <s v="32167695"/>
    <s v="O32397362"/>
    <x v="0"/>
    <s v="O32397367"/>
    <s v="O32528881"/>
    <x v="1463"/>
    <d v="2021-01-01T00:00:00"/>
    <x v="0"/>
    <s v="Ja"/>
    <s v="Factureerbaar"/>
    <s v="In bedrijf"/>
    <s v="Zwarteweg"/>
    <s v="31"/>
    <s v="BY"/>
    <s v="3833 AK"/>
    <s v="LEUSDEN"/>
    <s v="E1B"/>
    <s v="Elek"/>
    <s v="Kleinverbruik"/>
    <s v="JRL Jaarlijks"/>
    <s v="Ja"/>
    <s v="Administratief aan"/>
    <s v="Voorschotten toegelaten"/>
    <s v="E_DVK - Profielklik"/>
    <d v="2022-02-19T00:00:00"/>
    <n v="4571"/>
    <n v="4035"/>
    <m/>
    <m/>
    <m/>
    <n v="0"/>
    <n v="4828"/>
    <n v="4259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02"/>
    <s v="Groep op factuurstrc"/>
    <s v="E0053008326651421"/>
    <m/>
    <s v=""/>
    <s v="Stedin Netbeheer Utrecht"/>
    <s v="871687400000002254"/>
    <s v="0"/>
    <s v="8742030102119"/>
    <s v="3x25A"/>
    <n v="0"/>
    <s v="Nee"/>
    <s v="Ja"/>
    <s v=""/>
    <s v=""/>
    <s v=""/>
    <s v="CE02962176"/>
    <s v="EO002959"/>
    <s v="Gem Leusden VRI 2022"/>
    <s v=""/>
    <n v="1"/>
  </r>
  <r>
    <x v="9"/>
    <x v="9"/>
    <s v="32167695"/>
    <s v="O32397362"/>
    <x v="0"/>
    <s v="O32397367"/>
    <s v="O32528882"/>
    <x v="1464"/>
    <d v="2021-01-01T00:00:00"/>
    <x v="0"/>
    <s v="Ja"/>
    <s v="Niet in bedrijf"/>
    <s v="Uit bedrijf"/>
    <s v="Zwarteweg"/>
    <s v="4"/>
    <s v="AC"/>
    <s v="3833 AL"/>
    <s v="LEUSDEN"/>
    <s v="E2B"/>
    <s v="Elek"/>
    <s v="Kleinverbruik"/>
    <s v="JRL Jaarlijks"/>
    <s v="Nee"/>
    <s v=""/>
    <s v="Voorschotten toegelaten"/>
    <s v="E_DVK - Profielklik"/>
    <d v="2021-01-01T00:00:00"/>
    <n v="2"/>
    <n v="566"/>
    <n v="0"/>
    <n v="0"/>
    <m/>
    <n v="0"/>
    <n v="0"/>
    <n v="0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Route: 10402 FCL/ECL: 63302/38005"/>
    <s v="Marktkast Zwarteweg 4"/>
    <s v="Groep op factuurstrc"/>
    <s v="8921069Z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883"/>
    <x v="1465"/>
    <d v="2021-01-01T00:00:00"/>
    <x v="0"/>
    <s v="Ja"/>
    <s v="Factureerbaar"/>
    <s v="In bedrijf"/>
    <s v="PLESMANSTRAAT"/>
    <s v="10"/>
    <s v="BY"/>
    <s v="3833 LA"/>
    <s v="LEUSDEN"/>
    <s v="E1B"/>
    <s v="Elek"/>
    <s v="Kleinverbruik"/>
    <s v="JRL Jaarlijks"/>
    <s v="Ja"/>
    <s v="Administratief aan"/>
    <s v="Voorschotten toegelaten"/>
    <s v="E_DVK - Profielklik"/>
    <d v="2022-03-25T00:00:00"/>
    <n v="2607"/>
    <n v="2340"/>
    <m/>
    <m/>
    <m/>
    <n v="0"/>
    <n v="2310"/>
    <n v="510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25"/>
    <s v="Groep op factuurstrc"/>
    <s v="E0053007546781919"/>
    <m/>
    <s v=""/>
    <s v="Stedin Netbeheer Utrecht"/>
    <s v="871687400000002254"/>
    <s v="0"/>
    <s v="8742030102119"/>
    <s v="3x25A"/>
    <n v="0"/>
    <s v="Nee"/>
    <s v="Ja"/>
    <s v=""/>
    <s v=""/>
    <s v=""/>
    <s v="CE02962177"/>
    <s v="EO002959"/>
    <s v="Gem Leusden VRI 2022"/>
    <s v=""/>
    <n v="1"/>
  </r>
  <r>
    <x v="9"/>
    <x v="9"/>
    <s v="32167695"/>
    <s v="O32397362"/>
    <x v="0"/>
    <s v="O32397367"/>
    <s v="O32528884"/>
    <x v="1466"/>
    <d v="2021-01-01T00:00:00"/>
    <x v="0"/>
    <s v="Ja"/>
    <s v="Factureerbaar"/>
    <s v="In bedrijf"/>
    <s v="Heiligenbergerweg"/>
    <s v="3"/>
    <s v="VRI"/>
    <s v="3833 AC"/>
    <s v="LEUSDEN"/>
    <s v="E1B"/>
    <s v="Elek"/>
    <s v="Kleinverbruik"/>
    <s v="JRL Jaarlijks"/>
    <s v="Ja"/>
    <s v="Administratief aan"/>
    <s v="Voorschotten toegelaten"/>
    <s v="E_DVK - Profielklik"/>
    <d v="2022-03-19T00:00:00"/>
    <n v="1910"/>
    <n v="259"/>
    <m/>
    <m/>
    <m/>
    <n v="0"/>
    <n v="2009"/>
    <n v="26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29"/>
    <s v="Groep op factuurstrc"/>
    <s v="E0053007532782219"/>
    <m/>
    <s v=""/>
    <s v="Stedin Netbeheer Utrecht"/>
    <s v="871687400000002254"/>
    <s v="0"/>
    <s v="8742030102119"/>
    <s v="3x25A"/>
    <n v="0"/>
    <s v="Nee"/>
    <s v="Ja"/>
    <s v=""/>
    <s v=""/>
    <s v=""/>
    <s v="CE02962178"/>
    <s v="EO002959"/>
    <s v="Gem Leusden VRI 2022"/>
    <s v=""/>
    <n v="1"/>
  </r>
  <r>
    <x v="9"/>
    <x v="9"/>
    <s v="32167695"/>
    <s v="O32397362"/>
    <x v="0"/>
    <s v="O32397367"/>
    <s v="O32528391"/>
    <x v="1467"/>
    <d v="2021-01-01T00:00:00"/>
    <x v="0"/>
    <s v="Ja"/>
    <s v="Factureerbaar"/>
    <s v="In bedrijf"/>
    <s v="Larikslaan"/>
    <s v="12"/>
    <s v="NST"/>
    <s v="3833 AM"/>
    <s v="LEUSDEN"/>
    <s v="E1B"/>
    <s v="Elek"/>
    <s v="Kleinverbruik"/>
    <s v="JRL Jaarlijks"/>
    <s v="Ja"/>
    <s v="Administratief aan"/>
    <s v="Voorschotten toegelaten"/>
    <s v="E_DVK - Profielklik"/>
    <d v="2021-07-13T00:00:00"/>
    <n v="3059"/>
    <n v="2746"/>
    <m/>
    <m/>
    <m/>
    <n v="0"/>
    <n v="2082"/>
    <n v="168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rikslaan 12 NST - LEUSDEN"/>
    <s v="Groep op factuurstrc"/>
    <s v="E0054008326021921"/>
    <m/>
    <s v=""/>
    <s v="Stedin Netbeheer Utrecht"/>
    <s v="871687400000002254"/>
    <s v="0"/>
    <s v="8742030102119"/>
    <s v="3x25A"/>
    <n v="0"/>
    <s v="Nee"/>
    <s v="Ja"/>
    <s v=""/>
    <s v=""/>
    <s v=""/>
    <s v="CE02962011"/>
    <s v="EO002960"/>
    <s v="Gem Leusden WHH3 2022"/>
    <s v=""/>
    <n v="1"/>
  </r>
  <r>
    <x v="9"/>
    <x v="9"/>
    <s v="32167695"/>
    <s v="O32397362"/>
    <x v="0"/>
    <s v="O32397367"/>
    <s v="O32528392"/>
    <x v="1468"/>
    <d v="2021-01-01T00:00:00"/>
    <x v="0"/>
    <s v="Ja"/>
    <s v="Factureerbaar"/>
    <s v="In bedrijf"/>
    <s v="Zwarteweg"/>
    <s v="27"/>
    <s v="BY"/>
    <s v="3833 AK"/>
    <s v="LEUSDEN"/>
    <s v="E1B"/>
    <s v="Elek"/>
    <s v="Kleinverbruik"/>
    <s v="JRL Jaarlijks"/>
    <s v="Ja"/>
    <s v="Administratief aan"/>
    <s v="Voorschotten toegelaten"/>
    <s v="E_DVK - Profielklik"/>
    <d v="2021-01-01T00:00:00"/>
    <n v="4754"/>
    <n v="4766"/>
    <n v="0"/>
    <n v="0"/>
    <m/>
    <n v="0"/>
    <n v="4801"/>
    <n v="481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Zwarteweg 27 BY - LEUSDEN"/>
    <s v="Groep op factuurstrc"/>
    <s v="E0052004475073219"/>
    <m/>
    <s v=""/>
    <s v="Stedin Netbeheer Utrecht"/>
    <s v="871687400000002254"/>
    <s v="0"/>
    <s v="8742030102119"/>
    <s v="3x25A"/>
    <n v="0"/>
    <s v="Nee"/>
    <s v="Ja"/>
    <s v=""/>
    <s v=""/>
    <s v=""/>
    <s v="CE02962012"/>
    <s v="EO002960"/>
    <s v="Gem Leusden WHH3 2022"/>
    <s v=""/>
    <n v="1"/>
  </r>
  <r>
    <x v="9"/>
    <x v="9"/>
    <s v="32167695"/>
    <s v="O32397362"/>
    <x v="0"/>
    <s v="O32397367"/>
    <s v="O32528393"/>
    <x v="1469"/>
    <d v="2021-01-01T00:00:00"/>
    <x v="0"/>
    <s v="Ja"/>
    <s v="Factureerbaar"/>
    <s v="In bedrijf"/>
    <s v="Groepsekom"/>
    <s v="1"/>
    <s v=""/>
    <s v="3831 RG"/>
    <s v="LEUSDEN"/>
    <s v="E1B"/>
    <s v="Elek"/>
    <s v="Kleinverbruik"/>
    <s v="JRL Jaarlijks"/>
    <s v="Ja"/>
    <s v="Administratief aan"/>
    <s v="Voorschotten toegelaten"/>
    <s v="E_DVK - Profielklik"/>
    <d v="2022-01-06T00:00:00"/>
    <n v="4054"/>
    <n v="3580"/>
    <m/>
    <m/>
    <m/>
    <n v="0"/>
    <n v="3953"/>
    <n v="355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Groepsekom 1  - LEUSDEN"/>
    <s v="Groep op factuurstrc"/>
    <s v="E0052004463097419"/>
    <m/>
    <s v=""/>
    <s v="Stedin Netbeheer Utrecht"/>
    <s v="871687400000002254"/>
    <s v="0"/>
    <s v="8742030102119"/>
    <s v="3x25A"/>
    <n v="0"/>
    <s v="Nee"/>
    <s v="Ja"/>
    <s v=""/>
    <s v=""/>
    <s v=""/>
    <s v="CE02962013"/>
    <s v="EO002960"/>
    <s v="Gem Leusden WHH3 2022"/>
    <s v=""/>
    <n v="1"/>
  </r>
  <r>
    <x v="9"/>
    <x v="9"/>
    <s v="32167695"/>
    <s v="O32397362"/>
    <x v="0"/>
    <s v="O32397367"/>
    <s v="O32528885"/>
    <x v="1470"/>
    <d v="2021-01-01T00:00:00"/>
    <x v="0"/>
    <s v="Ja"/>
    <s v="Factureerbaar"/>
    <s v="In bedrijf"/>
    <s v="Dashorst"/>
    <s v="11"/>
    <s v="AC"/>
    <s v="3833 GE"/>
    <s v="LEUSDEN"/>
    <s v="E1B"/>
    <s v="Elek"/>
    <s v="Kleinverbruik"/>
    <s v="JRL Jaarlijks"/>
    <s v="Ja"/>
    <s v="Administratief aan"/>
    <s v="Voorschotten toegelaten"/>
    <s v="E_DVK - Profielklik"/>
    <d v="2022-02-22T00:00:00"/>
    <n v="2918"/>
    <n v="0"/>
    <m/>
    <m/>
    <m/>
    <n v="0"/>
    <n v="2995"/>
    <n v="0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2"/>
    <s v="Groep op factuurstrc"/>
    <s v="E0053008326649221"/>
    <m/>
    <s v=""/>
    <s v="Stedin Netbeheer Utrecht"/>
    <s v="871687400000002254"/>
    <s v="0"/>
    <s v="8742030102119"/>
    <s v="3x25A"/>
    <n v="0"/>
    <s v="Nee"/>
    <s v="Ja"/>
    <s v=""/>
    <s v=""/>
    <s v=""/>
    <s v="CE02962179"/>
    <s v="EO002959"/>
    <s v="Gem Leusden VRI 2022"/>
    <s v=""/>
    <n v="1"/>
  </r>
  <r>
    <x v="9"/>
    <x v="9"/>
    <s v="32167695"/>
    <s v="O32397362"/>
    <x v="0"/>
    <s v="O32397367"/>
    <s v="O32528394"/>
    <x v="1471"/>
    <d v="2021-01-01T00:00:00"/>
    <x v="0"/>
    <s v="Ja"/>
    <s v="Factureerbaar"/>
    <s v="In bedrijf"/>
    <s v="Ambachtsweg"/>
    <s v="2"/>
    <s v="TO"/>
    <s v="3831 KB"/>
    <s v="LEUSDEN"/>
    <s v="E1B"/>
    <s v="Elek"/>
    <s v="Kleinverbruik"/>
    <s v="JRL Jaarlijks"/>
    <s v="Ja"/>
    <s v="Administratief aan"/>
    <s v="Voorschotten toegelaten"/>
    <s v="E_DVK - Profielklik"/>
    <d v="2022-01-05T00:00:00"/>
    <n v="2269"/>
    <n v="1997"/>
    <m/>
    <m/>
    <m/>
    <n v="0"/>
    <n v="1534"/>
    <n v="108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mbachtsweg 2 TO - LEUSDEN"/>
    <s v="Groep op factuurstrc"/>
    <s v="E0054008326157221"/>
    <m/>
    <s v=""/>
    <s v="Stedin Netbeheer Utrecht"/>
    <s v="871687400000002254"/>
    <s v="0"/>
    <s v="8742030102119"/>
    <s v="3x25A"/>
    <n v="0"/>
    <s v="Nee"/>
    <s v="Ja"/>
    <s v=""/>
    <s v=""/>
    <s v=""/>
    <s v="CE02962014"/>
    <s v="EO002960"/>
    <s v="Gem Leusden WHH3 2022"/>
    <s v=""/>
    <n v="1"/>
  </r>
  <r>
    <x v="9"/>
    <x v="9"/>
    <s v="32167695"/>
    <s v="O32397362"/>
    <x v="0"/>
    <s v="O32397367"/>
    <s v="O32528395"/>
    <x v="1472"/>
    <d v="2021-01-01T00:00:00"/>
    <x v="0"/>
    <s v="Ja"/>
    <s v="Factureerbaar"/>
    <s v="In bedrijf"/>
    <s v="HAMERSVELDSEWEG"/>
    <s v="77"/>
    <s v=""/>
    <s v="3833 GL"/>
    <s v="LEUSDEN"/>
    <s v="E1B"/>
    <s v="Elek"/>
    <s v="Kleinverbruik"/>
    <s v="JRL Jaarlijks"/>
    <s v="Ja"/>
    <s v="Administratief aan"/>
    <s v="Voorschotten toegelaten"/>
    <s v="E_DVK - Profielklik"/>
    <d v="2022-01-06T00:00:00"/>
    <n v="5764"/>
    <n v="6676"/>
    <m/>
    <m/>
    <m/>
    <n v="0"/>
    <n v="5764"/>
    <n v="667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77  - LEUSDEN"/>
    <s v="Groep op factuurstrc"/>
    <s v="E0052004463040919"/>
    <m/>
    <s v=""/>
    <s v="Stedin Netbeheer Utrecht"/>
    <s v="871687400000002254"/>
    <s v="0"/>
    <s v="8742030102119"/>
    <s v="3x25A"/>
    <n v="0"/>
    <s v="Nee"/>
    <s v="Ja"/>
    <s v=""/>
    <s v=""/>
    <s v=""/>
    <s v="CE02962015"/>
    <s v="EO002960"/>
    <s v="Gem Leusden WHH3 2022"/>
    <s v=""/>
    <n v="1"/>
  </r>
  <r>
    <x v="9"/>
    <x v="9"/>
    <s v="32167695"/>
    <s v="O32397362"/>
    <x v="0"/>
    <s v="O32397367"/>
    <s v="O32528886"/>
    <x v="1473"/>
    <d v="2021-01-01T00:00:00"/>
    <x v="0"/>
    <s v="Ja"/>
    <s v="Factureerbaar"/>
    <s v="In bedrijf"/>
    <s v="HAMERSVELDSEWEG"/>
    <s v="128"/>
    <s v="BY"/>
    <s v="3833 GV"/>
    <s v="LEUSDEN"/>
    <s v="E1B"/>
    <s v="Elek"/>
    <s v="Kleinverbruik"/>
    <s v="JRL Jaarlijks"/>
    <s v="Ja"/>
    <s v="Administratief aan"/>
    <s v="Voorschotten toegelaten"/>
    <s v="E_DVK - Profielklik"/>
    <d v="2021-01-01T00:00:00"/>
    <n v="1238"/>
    <n v="896"/>
    <n v="0"/>
    <n v="0"/>
    <m/>
    <n v="0"/>
    <n v="1247"/>
    <n v="90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128 BY - LEUSDEN"/>
    <s v="Groep op factuurstrc"/>
    <s v="E0052004351551718"/>
    <m/>
    <s v=""/>
    <s v="Stedin Netbeheer Utrecht"/>
    <s v="871687400000002254"/>
    <s v="0"/>
    <s v="8742030102119"/>
    <s v="3x25A"/>
    <n v="0"/>
    <s v="Nee"/>
    <s v="Ja"/>
    <s v=""/>
    <s v=""/>
    <s v=""/>
    <s v="CE02962180"/>
    <s v="EO002960"/>
    <s v="Gem Leusden WHH3 2022"/>
    <s v=""/>
    <n v="1"/>
  </r>
  <r>
    <x v="9"/>
    <x v="9"/>
    <s v="32167695"/>
    <s v="O32397362"/>
    <x v="0"/>
    <s v="O32397367"/>
    <s v="O32528396"/>
    <x v="1474"/>
    <d v="2021-01-01T00:00:00"/>
    <x v="0"/>
    <s v="Ja"/>
    <s v="Factureerbaar"/>
    <s v="In bedrijf"/>
    <s v="HAMERSVELDSEWEG"/>
    <s v="132"/>
    <s v="BY"/>
    <s v="3833 GV"/>
    <s v="LEUSDEN"/>
    <s v="E1B"/>
    <s v="Elek"/>
    <s v="Kleinverbruik"/>
    <s v="JRL Jaarlijks"/>
    <s v="Ja"/>
    <s v="Administratief aan"/>
    <s v="Voorschotten toegelaten"/>
    <s v="E_DVK - Profielklik"/>
    <d v="2022-01-05T00:00:00"/>
    <n v="188"/>
    <n v="208"/>
    <m/>
    <m/>
    <m/>
    <n v="0"/>
    <n v="188"/>
    <n v="20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132 BY - LEUSDEN"/>
    <s v="Groep op factuurstrc"/>
    <s v="E0052004402676518"/>
    <m/>
    <s v=""/>
    <s v="Stedin Netbeheer Utrecht"/>
    <s v="871687400000002254"/>
    <s v="0"/>
    <s v="8742030102119"/>
    <s v="3x25A"/>
    <n v="0"/>
    <s v="Nee"/>
    <s v="Ja"/>
    <s v=""/>
    <s v=""/>
    <s v=""/>
    <s v="CE02962016"/>
    <s v="EO002960"/>
    <s v="Gem Leusden WHH3 2022"/>
    <s v=""/>
    <n v="1"/>
  </r>
  <r>
    <x v="9"/>
    <x v="9"/>
    <s v="32167695"/>
    <s v="O32397362"/>
    <x v="0"/>
    <s v="O32397367"/>
    <s v="O32528887"/>
    <x v="1475"/>
    <d v="2021-01-01T00:00:00"/>
    <x v="0"/>
    <s v="Ja"/>
    <s v="Factureerbaar"/>
    <s v="In bedrijf"/>
    <s v="Rozengaarde"/>
    <s v="22"/>
    <s v="A"/>
    <s v="3831 CD"/>
    <s v="LEUSDEN"/>
    <s v="E1A"/>
    <s v="Elek"/>
    <s v="Kleinverbruik"/>
    <s v="JRL Jaarlijks"/>
    <s v="Nee"/>
    <s v=""/>
    <s v="Voorschotten toegelaten"/>
    <s v="E_DVK - Profielklik"/>
    <d v="2022-01-02T00:00:00"/>
    <n v="11366"/>
    <n v="0"/>
    <m/>
    <m/>
    <m/>
    <n v="0"/>
    <n v="6523"/>
    <n v="4843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0306/38005"/>
    <s v="Wip-Wap rozengaarde"/>
    <s v="Groep op factuurstrc"/>
    <s v="1E5R210000336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888"/>
    <x v="1476"/>
    <d v="2021-01-01T00:00:00"/>
    <x v="0"/>
    <s v="Ja"/>
    <s v="Factureerbaar"/>
    <s v="In bedrijf"/>
    <s v="HAMERSVELDSEWEG"/>
    <s v="54"/>
    <s v="TO"/>
    <s v="3833 GS"/>
    <s v="LEUSDEN"/>
    <s v="E1B"/>
    <s v="Elek"/>
    <s v="Kleinverbruik"/>
    <s v="JRL Jaarlijks"/>
    <s v="Ja"/>
    <s v="Administratief aan"/>
    <s v="Voorschotten toegelaten"/>
    <s v="E_DVK - Profielklik"/>
    <d v="2022-02-19T00:00:00"/>
    <n v="2690"/>
    <n v="2476"/>
    <m/>
    <m/>
    <m/>
    <n v="0"/>
    <n v="2819"/>
    <n v="2596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1"/>
    <s v="Groep op factuurstrc"/>
    <s v="E0053008326649121"/>
    <m/>
    <s v=""/>
    <s v="Stedin Netbeheer Utrecht"/>
    <s v="871687400000002254"/>
    <s v="0"/>
    <s v="8742030102119"/>
    <s v="3x25A"/>
    <n v="0"/>
    <s v="Nee"/>
    <s v="Ja"/>
    <s v=""/>
    <s v=""/>
    <s v=""/>
    <s v="CE02962181"/>
    <s v="EO002959"/>
    <s v="Gem Leusden VRI 2022"/>
    <s v=""/>
    <n v="1"/>
  </r>
  <r>
    <x v="9"/>
    <x v="9"/>
    <s v="32167695"/>
    <s v="O32397362"/>
    <x v="0"/>
    <s v="O32397367"/>
    <s v="O32528397"/>
    <x v="1477"/>
    <d v="2021-01-01T00:00:00"/>
    <x v="0"/>
    <s v="Ja"/>
    <s v="Factureerbaar"/>
    <s v="In bedrijf"/>
    <s v="HAMERSVELDSEWEG"/>
    <s v="120"/>
    <s v="NST"/>
    <s v="3833 GT"/>
    <s v="LEUSDEN"/>
    <s v="E1B"/>
    <s v="Elek"/>
    <s v="Kleinverbruik"/>
    <s v="JRL Jaarlijks"/>
    <s v="Ja"/>
    <s v="Administratief aan"/>
    <s v="Voorschotten toegelaten"/>
    <s v="E_DVK - Profielklik"/>
    <d v="2021-04-02T00:00:00"/>
    <n v="583"/>
    <n v="627"/>
    <m/>
    <m/>
    <m/>
    <n v="0"/>
    <n v="585"/>
    <n v="62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120 NST - LEUSDEN"/>
    <s v="Groep op factuurstrc"/>
    <s v="E0052004434554818"/>
    <m/>
    <s v=""/>
    <s v="Stedin Netbeheer Utrecht"/>
    <s v="871687400000002254"/>
    <s v="0"/>
    <s v="8742030102119"/>
    <s v="3x25A"/>
    <n v="0"/>
    <s v="Nee"/>
    <s v="Ja"/>
    <s v=""/>
    <s v=""/>
    <s v=""/>
    <s v="CE02962017"/>
    <s v="EO002960"/>
    <s v="Gem Leusden WHH3 2022"/>
    <s v=""/>
    <n v="1"/>
  </r>
  <r>
    <x v="9"/>
    <x v="9"/>
    <s v="32167695"/>
    <s v="O32397362"/>
    <x v="0"/>
    <s v="O32397367"/>
    <s v="O32528398"/>
    <x v="1478"/>
    <d v="2021-01-01T00:00:00"/>
    <x v="0"/>
    <s v="Ja"/>
    <s v="Factureerbaar"/>
    <s v="In bedrijf"/>
    <s v="Korenschoof"/>
    <s v="1"/>
    <s v="AC"/>
    <s v="3833 VS"/>
    <s v="LEUSDEN"/>
    <s v="E1B"/>
    <s v="Elek"/>
    <s v="Kleinverbruik"/>
    <s v="JRL Jaarlijks"/>
    <s v="Ja"/>
    <s v="Administratief aan"/>
    <s v="Voorschotten toegelaten"/>
    <s v="E_DVK - Profielklik"/>
    <d v="2022-04-11T00:00:00"/>
    <n v="1412"/>
    <n v="1146"/>
    <m/>
    <m/>
    <m/>
    <n v="0"/>
    <n v="1577"/>
    <n v="120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orenschoof 1 AC - LEUSDEN"/>
    <s v="Groep op factuurstrc"/>
    <s v="E0054007678549620"/>
    <m/>
    <s v=""/>
    <s v="Stedin Netbeheer Utrecht"/>
    <s v="871687400000002254"/>
    <s v="0"/>
    <s v="8742030102119"/>
    <s v="3x25A"/>
    <n v="0"/>
    <s v="Nee"/>
    <s v="Ja"/>
    <s v=""/>
    <s v=""/>
    <s v=""/>
    <s v="CE02962018"/>
    <s v="EO002960"/>
    <s v="Gem Leusden WHH3 2022"/>
    <s v=""/>
    <n v="1"/>
  </r>
  <r>
    <x v="9"/>
    <x v="9"/>
    <s v="32167695"/>
    <s v="O32397362"/>
    <x v="0"/>
    <s v="O32397367"/>
    <s v="O32528889"/>
    <x v="1479"/>
    <d v="2021-01-01T00:00:00"/>
    <x v="0"/>
    <s v="Ja"/>
    <s v="Factureerbaar"/>
    <s v="In bedrijf"/>
    <s v="Burg Van Der Postlaan"/>
    <s v="1"/>
    <s v=""/>
    <s v="3833 VT"/>
    <s v="LEUSDEN"/>
    <s v="E2B"/>
    <s v="Elek"/>
    <s v="Kleinverbruik"/>
    <s v="JRL Jaarlijks"/>
    <s v="Ja"/>
    <s v="Administratief aan"/>
    <s v="Voorschotten toegelaten"/>
    <s v="E_DVK - Profielklik"/>
    <d v="2022-01-06T00:00:00"/>
    <n v="14620"/>
    <n v="13944"/>
    <m/>
    <m/>
    <m/>
    <n v="0"/>
    <n v="14620"/>
    <n v="13944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0410/38005"/>
    <s v="Brandweergarage LC"/>
    <s v="Groep op factuurstrc"/>
    <s v="E00440068901317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890"/>
    <x v="1480"/>
    <d v="2021-01-01T00:00:00"/>
    <x v="0"/>
    <s v="Ja"/>
    <s v="Factureerbaar"/>
    <s v="In bedrijf"/>
    <s v="Hoefijzer"/>
    <s v="18"/>
    <s v=""/>
    <s v="3833 XB"/>
    <s v="LEUSDEN"/>
    <s v="E2B"/>
    <s v="Elek"/>
    <s v="Kleinverbruik"/>
    <s v="JRL Jaarlijks"/>
    <s v="Ja"/>
    <s v="Administratief aan"/>
    <s v="Voorschotten toegelaten"/>
    <s v="E_DVK - Profielklik"/>
    <d v="2022-01-05T00:00:00"/>
    <n v="12953"/>
    <n v="6443"/>
    <m/>
    <m/>
    <m/>
    <n v="0"/>
    <n v="12979"/>
    <n v="5700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0310/38005"/>
    <s v="Hoefijzer 18"/>
    <s v="Groep op factuurstrc"/>
    <s v="1443427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399"/>
    <x v="1481"/>
    <d v="2021-01-01T00:00:00"/>
    <x v="0"/>
    <s v="Ja"/>
    <s v="Factureerbaar"/>
    <s v="In bedrijf"/>
    <s v="KUPERSSINGEL"/>
    <s v="113"/>
    <s v="AC"/>
    <s v="3833 JP"/>
    <s v="LEUSDEN"/>
    <s v="E1B"/>
    <s v="Elek"/>
    <s v="Kleinverbruik"/>
    <s v="JRL Jaarlijks"/>
    <s v="Ja"/>
    <s v="Administratief aan"/>
    <s v="Voorschotten toegelaten"/>
    <s v="E_DVK - Profielklik"/>
    <d v="2022-01-06T00:00:00"/>
    <n v="5496"/>
    <n v="4077"/>
    <m/>
    <m/>
    <m/>
    <n v="0"/>
    <n v="5496"/>
    <n v="407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uperssingel 113 AC - LEUSDEN"/>
    <s v="Groep op factuurstrc"/>
    <s v="E0052004463039119"/>
    <m/>
    <s v=""/>
    <s v="Stedin Netbeheer Utrecht"/>
    <s v="871687400000002254"/>
    <s v="0"/>
    <s v="8742030102119"/>
    <s v="3x25A"/>
    <n v="0"/>
    <s v="Nee"/>
    <s v="Ja"/>
    <s v=""/>
    <s v=""/>
    <s v=""/>
    <s v="CE02962019"/>
    <s v="EO002960"/>
    <s v="Gem Leusden WHH3 2022"/>
    <s v=""/>
    <n v="1"/>
  </r>
  <r>
    <x v="9"/>
    <x v="9"/>
    <s v="32167695"/>
    <s v="O32397362"/>
    <x v="0"/>
    <s v="O32397367"/>
    <s v="O32528400"/>
    <x v="1482"/>
    <d v="2021-01-01T00:00:00"/>
    <x v="0"/>
    <s v="Ja"/>
    <s v="Factureerbaar"/>
    <s v="In bedrijf"/>
    <s v="Bavoortseweg"/>
    <s v="25"/>
    <s v="BY"/>
    <s v="3833 BM"/>
    <s v="LEUSDEN"/>
    <s v="E1B"/>
    <s v="Elek"/>
    <s v="Kleinverbruik"/>
    <s v="JRL Jaarlijks"/>
    <s v="Ja"/>
    <s v="Administratief aan"/>
    <s v="Voorschotten toegelaten"/>
    <s v="E_DVK - Profielklik"/>
    <d v="2022-01-06T00:00:00"/>
    <n v="69"/>
    <n v="87"/>
    <m/>
    <m/>
    <m/>
    <n v="0"/>
    <n v="69"/>
    <n v="8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Bavoortseweg 25 BY - LEUSDEN"/>
    <s v="Groep op factuurstrc"/>
    <s v="E0036003789730316"/>
    <m/>
    <s v=""/>
    <s v="Stedin Netbeheer Utrecht"/>
    <s v="871687400000002254"/>
    <s v="0"/>
    <s v="8742030102119"/>
    <s v="3x25A"/>
    <n v="0"/>
    <s v="Nee"/>
    <s v="Ja"/>
    <s v=""/>
    <s v=""/>
    <s v=""/>
    <s v="CE02962020"/>
    <s v="EO002960"/>
    <s v="Gem Leusden WHH3 2022"/>
    <s v=""/>
    <n v="1"/>
  </r>
  <r>
    <x v="9"/>
    <x v="9"/>
    <s v="32167695"/>
    <s v="O32397362"/>
    <x v="0"/>
    <s v="O32397367"/>
    <s v="O32528401"/>
    <x v="1483"/>
    <d v="2021-01-01T00:00:00"/>
    <x v="0"/>
    <s v="Ja"/>
    <s v="Factureerbaar"/>
    <s v="In bedrijf"/>
    <s v="Bavoortseweg"/>
    <s v="9"/>
    <s v="BY"/>
    <s v="3833 BM"/>
    <s v="LEUSDEN"/>
    <s v="E1B"/>
    <s v="Elek"/>
    <s v="Kleinverbruik"/>
    <s v="JRL Jaarlijks"/>
    <s v="Ja"/>
    <s v="Administratief aan"/>
    <s v="Voorschotten toegelaten"/>
    <s v="E_DVK - Profielklik"/>
    <d v="2021-01-01T00:00:00"/>
    <n v="1530"/>
    <n v="1577"/>
    <n v="0"/>
    <n v="0"/>
    <m/>
    <n v="0"/>
    <n v="1542"/>
    <n v="158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Bavoortseweg 9 BY - LEUSDEN"/>
    <s v="Groep op factuurstrc"/>
    <s v="E0052004475075319"/>
    <m/>
    <s v=""/>
    <s v="Stedin Netbeheer Utrecht"/>
    <s v="871687400000002254"/>
    <s v="0"/>
    <s v="8742030102119"/>
    <s v="3x25A"/>
    <n v="0"/>
    <s v="Nee"/>
    <s v="Ja"/>
    <s v=""/>
    <s v=""/>
    <s v=""/>
    <s v="CE02962021"/>
    <s v="EO002960"/>
    <s v="Gem Leusden WHH3 2022"/>
    <s v=""/>
    <n v="1"/>
  </r>
  <r>
    <x v="9"/>
    <x v="9"/>
    <s v="32167695"/>
    <s v="O32397362"/>
    <x v="0"/>
    <s v="O32397367"/>
    <s v="O32528402"/>
    <x v="1484"/>
    <d v="2021-01-01T00:00:00"/>
    <x v="0"/>
    <s v="Ja"/>
    <s v="Factureerbaar"/>
    <s v="In bedrijf"/>
    <s v="Bavoortseweg"/>
    <s v="19"/>
    <s v="BY"/>
    <s v="3833 BM"/>
    <s v="LEUSDEN"/>
    <s v="E1B"/>
    <s v="Elek"/>
    <s v="Kleinverbruik"/>
    <s v="JRL Jaarlijks"/>
    <s v="Ja"/>
    <s v="Administratief aan"/>
    <s v="Voorschotten toegelaten"/>
    <s v="E_DVK - Profielklik"/>
    <d v="2022-01-05T00:00:00"/>
    <n v="1922"/>
    <n v="2232"/>
    <m/>
    <m/>
    <m/>
    <n v="0"/>
    <n v="1922"/>
    <n v="223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Bavoortseweg 19 BY - LEUSDEN"/>
    <s v="Groep op factuurstrc"/>
    <s v="E0052004475073519"/>
    <m/>
    <s v=""/>
    <s v="Stedin Netbeheer Utrecht"/>
    <s v="871687400000002254"/>
    <s v="0"/>
    <s v="8742030102119"/>
    <s v="3x25A"/>
    <n v="0"/>
    <s v="Nee"/>
    <s v="Ja"/>
    <s v=""/>
    <s v=""/>
    <s v=""/>
    <s v="CE02962022"/>
    <s v="EO002960"/>
    <s v="Gem Leusden WHH3 2022"/>
    <s v=""/>
    <n v="1"/>
  </r>
  <r>
    <x v="9"/>
    <x v="9"/>
    <s v="32167695"/>
    <s v="O32397362"/>
    <x v="0"/>
    <s v="O32397367"/>
    <s v="O32528403"/>
    <x v="1485"/>
    <d v="2021-01-01T00:00:00"/>
    <x v="0"/>
    <s v="Ja"/>
    <s v="Factureerbaar"/>
    <s v="In bedrijf"/>
    <s v="Marienhove"/>
    <s v="1"/>
    <s v="TO"/>
    <s v="3834 ZT"/>
    <s v="LEUSDEN"/>
    <s v="E1B"/>
    <s v="Elek"/>
    <s v="Kleinverbruik"/>
    <s v="JRL Jaarlijks"/>
    <s v="Ja"/>
    <s v="Administratief aan"/>
    <s v="Voorschotten toegelaten"/>
    <s v="E_DVK - Profielklik"/>
    <d v="2022-01-06T00:00:00"/>
    <n v="424"/>
    <n v="417"/>
    <m/>
    <m/>
    <m/>
    <n v="0"/>
    <n v="291"/>
    <n v="29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arienhove 1 TO - LEUSDEN"/>
    <s v="Groep op factuurstrc"/>
    <s v="E0054007824685121"/>
    <m/>
    <s v=""/>
    <s v="Stedin Netbeheer Utrecht"/>
    <s v="871687400000002254"/>
    <s v="0"/>
    <s v="8742030102119"/>
    <s v="3x25A"/>
    <n v="0"/>
    <s v="Nee"/>
    <s v="Ja"/>
    <s v=""/>
    <s v=""/>
    <s v=""/>
    <s v="CE02962023"/>
    <s v="EO002960"/>
    <s v="Gem Leusden WHH3 2022"/>
    <s v=""/>
    <n v="1"/>
  </r>
  <r>
    <x v="9"/>
    <x v="9"/>
    <s v="32167695"/>
    <s v="O32397362"/>
    <x v="0"/>
    <s v="O32397367"/>
    <s v="O32528404"/>
    <x v="1486"/>
    <d v="2021-01-01T00:00:00"/>
    <x v="0"/>
    <s v="Ja"/>
    <s v="Factureerbaar"/>
    <s v="In bedrijf"/>
    <s v="V Diepenheim Scheltusln"/>
    <s v="9"/>
    <s v=""/>
    <s v="3832 EE"/>
    <s v="LEUSDEN"/>
    <s v="E2B"/>
    <s v="Elek"/>
    <s v="Kleinverbruik"/>
    <s v="JRL Jaarlijks"/>
    <s v="Ja"/>
    <s v="Administratief aan"/>
    <s v="Voorschotten toegelaten"/>
    <s v="E_DVK - Profielklik"/>
    <d v="2022-01-06T00:00:00"/>
    <n v="11082"/>
    <n v="10141"/>
    <m/>
    <m/>
    <m/>
    <n v="0"/>
    <n v="11082"/>
    <n v="1014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V Diepenheim Scheltusln 9  - LEUSDEN"/>
    <s v="Groep op factuurstrc"/>
    <s v="E0052004475075519"/>
    <m/>
    <s v=""/>
    <s v="Stedin Netbeheer Utrecht"/>
    <s v="871687400000002254"/>
    <s v="0"/>
    <s v="8742030104113"/>
    <s v="3x50A"/>
    <n v="0"/>
    <s v="Nee"/>
    <s v="Ja"/>
    <s v=""/>
    <s v=""/>
    <s v=""/>
    <s v="CE02962024"/>
    <s v="EO002960"/>
    <s v="Gem Leusden WHH3 2022"/>
    <s v=""/>
    <n v="1"/>
  </r>
  <r>
    <x v="9"/>
    <x v="9"/>
    <s v="32167695"/>
    <s v="O32397362"/>
    <x v="0"/>
    <s v="O32397367"/>
    <s v="O32528405"/>
    <x v="1487"/>
    <d v="2021-01-01T00:00:00"/>
    <x v="0"/>
    <s v="Ja"/>
    <s v="Factureerbaar"/>
    <s v="In bedrijf"/>
    <s v="Leusbroekerweg"/>
    <s v="4"/>
    <s v="BY"/>
    <s v="3832 BH"/>
    <s v="LEUSDEN"/>
    <s v="E1B"/>
    <s v="Elek"/>
    <s v="Kleinverbruik"/>
    <s v="JRL Jaarlijks"/>
    <s v="Ja"/>
    <s v="Administratief aan"/>
    <s v="Voorschotten toegelaten"/>
    <s v="E_DVK - Profielklik"/>
    <d v="2021-01-01T00:00:00"/>
    <n v="378"/>
    <n v="629"/>
    <n v="0"/>
    <n v="0"/>
    <m/>
    <n v="0"/>
    <n v="381"/>
    <n v="63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4 BY - LEUSDEN"/>
    <s v="Groep op factuurstrc"/>
    <s v="E0052004405160818"/>
    <m/>
    <s v=""/>
    <s v="Stedin Netbeheer Utrecht"/>
    <s v="871687400000002254"/>
    <s v="0"/>
    <s v="8742030102119"/>
    <s v="3x25A"/>
    <n v="0"/>
    <s v="Nee"/>
    <s v="Ja"/>
    <s v=""/>
    <s v=""/>
    <s v=""/>
    <s v="CE02962025"/>
    <s v="EO002960"/>
    <s v="Gem Leusden WHH3 2022"/>
    <s v=""/>
    <n v="1"/>
  </r>
  <r>
    <x v="9"/>
    <x v="9"/>
    <s v="32167695"/>
    <s v="O32397362"/>
    <x v="0"/>
    <s v="O32397367"/>
    <s v="O32528406"/>
    <x v="1488"/>
    <d v="2021-01-01T00:00:00"/>
    <x v="0"/>
    <s v="Ja"/>
    <s v="Factureerbaar"/>
    <s v="In bedrijf"/>
    <s v="Leusbroekerweg"/>
    <s v="15"/>
    <s v="BY"/>
    <s v="3832 BG"/>
    <s v="LEUSDEN"/>
    <s v="E1B"/>
    <s v="Elek"/>
    <s v="Kleinverbruik"/>
    <s v="JRL Jaarlijks"/>
    <s v="Ja"/>
    <s v="Administratief aan"/>
    <s v="Voorschotten toegelaten"/>
    <s v="E_DVK - Profielklik"/>
    <d v="2021-01-01T00:00:00"/>
    <n v="244"/>
    <n v="225"/>
    <n v="0"/>
    <n v="0"/>
    <m/>
    <n v="0"/>
    <n v="246"/>
    <n v="22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15 BY - LEUSDEN"/>
    <s v="Groep op factuurstrc"/>
    <s v="E0052004351551518"/>
    <m/>
    <s v=""/>
    <s v="Stedin Netbeheer Utrecht"/>
    <s v="871687400000002254"/>
    <s v="0"/>
    <s v="8742030102119"/>
    <s v="3x25A"/>
    <n v="0"/>
    <s v="Nee"/>
    <s v="Ja"/>
    <s v=""/>
    <s v=""/>
    <s v=""/>
    <s v="CE02962026"/>
    <s v="EO002960"/>
    <s v="Gem Leusden WHH3 2022"/>
    <s v=""/>
    <n v="1"/>
  </r>
  <r>
    <x v="9"/>
    <x v="9"/>
    <s v="32167695"/>
    <s v="O32397362"/>
    <x v="0"/>
    <s v="O32397367"/>
    <s v="O32528407"/>
    <x v="1489"/>
    <d v="2021-01-01T00:00:00"/>
    <x v="0"/>
    <s v="Ja"/>
    <s v="Factureerbaar"/>
    <s v="In bedrijf"/>
    <s v="Arnhemseweg"/>
    <s v="91"/>
    <s v="A POMP"/>
    <s v="3832 GK"/>
    <s v="LEUSDEN"/>
    <s v="E1B"/>
    <s v="Elek"/>
    <s v="Kleinverbruik"/>
    <s v="JRL Jaarlijks"/>
    <s v="Ja"/>
    <s v="Administratief aan"/>
    <s v="Voorschotten toegelaten"/>
    <s v="E_DVK - Profielklik"/>
    <d v="2021-01-01T00:00:00"/>
    <n v="129"/>
    <n v="143"/>
    <n v="0"/>
    <n v="0"/>
    <m/>
    <n v="0"/>
    <n v="130"/>
    <n v="14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91 A BIJ - LEUSDEN"/>
    <s v="Groep op factuurstrc"/>
    <s v="E0052004475079619"/>
    <m/>
    <s v=""/>
    <s v="Stedin Netbeheer Utrecht"/>
    <s v="871687400000002254"/>
    <s v="0"/>
    <s v="8742030102119"/>
    <s v="3x25A"/>
    <n v="0"/>
    <s v="Nee"/>
    <s v="Ja"/>
    <s v=""/>
    <s v=""/>
    <s v=""/>
    <s v="CE02962027"/>
    <s v="EO002960"/>
    <s v="Gem Leusden WHH3 2022"/>
    <s v=""/>
    <n v="1"/>
  </r>
  <r>
    <x v="9"/>
    <x v="9"/>
    <s v="32167695"/>
    <s v="O32397362"/>
    <x v="0"/>
    <s v="O32397367"/>
    <s v="O32528408"/>
    <x v="1490"/>
    <d v="2021-01-01T00:00:00"/>
    <x v="0"/>
    <s v="Ja"/>
    <s v="Factureerbaar"/>
    <s v="In bedrijf"/>
    <s v="Arnhemseweg"/>
    <s v="95"/>
    <s v="BY"/>
    <s v="3832 GK"/>
    <s v="LEUSDEN"/>
    <s v="E1B"/>
    <s v="Elek"/>
    <s v="Kleinverbruik"/>
    <s v="JRL Jaarlijks"/>
    <s v="Ja"/>
    <s v="Administratief aan"/>
    <s v="Voorschotten toegelaten"/>
    <s v="E_DVK - Profielklik"/>
    <d v="2021-01-01T00:00:00"/>
    <n v="347"/>
    <n v="602"/>
    <n v="0"/>
    <n v="0"/>
    <m/>
    <n v="0"/>
    <n v="350"/>
    <n v="60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95 BY - LEUSDEN"/>
    <s v="Groep op factuurstrc"/>
    <s v="E0046004375321418"/>
    <m/>
    <s v=""/>
    <s v="Stedin Netbeheer Utrecht"/>
    <s v="871687400000002254"/>
    <s v="0"/>
    <s v="8742030102119"/>
    <s v="3x25A"/>
    <n v="0"/>
    <s v="Nee"/>
    <s v="Ja"/>
    <s v=""/>
    <s v=""/>
    <s v=""/>
    <s v="CE02962028"/>
    <s v="EO002960"/>
    <s v="Gem Leusden WHH3 2022"/>
    <s v=""/>
    <n v="1"/>
  </r>
  <r>
    <x v="9"/>
    <x v="9"/>
    <s v="32167695"/>
    <s v="O32397362"/>
    <x v="0"/>
    <s v="O32397367"/>
    <s v="O32528409"/>
    <x v="1491"/>
    <d v="2021-01-01T00:00:00"/>
    <x v="0"/>
    <s v="Ja"/>
    <s v="Factureerbaar"/>
    <s v="In bedrijf"/>
    <s v="Arnhemseweg"/>
    <s v="18"/>
    <s v="NST"/>
    <s v="3832 GL"/>
    <s v="LEUSDEN"/>
    <s v="E1B"/>
    <s v="Elek"/>
    <s v="Kleinverbruik"/>
    <s v="JRL Jaarlijks"/>
    <s v="Ja"/>
    <s v="Administratief aan"/>
    <s v="Voorschotten toegelaten"/>
    <s v="E_DVK - Profielklik"/>
    <d v="2022-01-06T00:00:00"/>
    <n v="1423"/>
    <n v="1360"/>
    <m/>
    <m/>
    <m/>
    <n v="0"/>
    <n v="1691"/>
    <n v="117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18 NST - LEUSDEN"/>
    <s v="Groep op factuurstrc"/>
    <s v="E0054008326157521"/>
    <m/>
    <s v=""/>
    <s v="Stedin Netbeheer Utrecht"/>
    <s v="871687400000002254"/>
    <s v="0"/>
    <s v="8742030102119"/>
    <s v="3x25A"/>
    <n v="0"/>
    <s v="Nee"/>
    <s v="Ja"/>
    <s v=""/>
    <s v=""/>
    <s v=""/>
    <s v="CE02962029"/>
    <s v="EO002960"/>
    <s v="Gem Leusden WHH3 2022"/>
    <s v=""/>
    <n v="1"/>
  </r>
  <r>
    <x v="9"/>
    <x v="9"/>
    <s v="32167695"/>
    <s v="O32397362"/>
    <x v="0"/>
    <s v="O32397367"/>
    <s v="O32528410"/>
    <x v="1492"/>
    <d v="2021-01-01T00:00:00"/>
    <x v="34"/>
    <s v="Nee"/>
    <s v="Eindafrekening"/>
    <s v="In bedrijf"/>
    <s v="Arnhemseweg"/>
    <s v="80"/>
    <s v="BY"/>
    <s v="3832 GN"/>
    <s v="LEUSDEN"/>
    <s v="E1B"/>
    <s v="Elek"/>
    <s v="Kleinverbruik"/>
    <s v="JRL Jaarlijks"/>
    <s v="Ja"/>
    <s v="Administratief aan"/>
    <s v="Voorschotten toegelaten"/>
    <s v="E_DVK - Profielklik"/>
    <d v="2021-01-20T00:00:00"/>
    <n v="264"/>
    <n v="260"/>
    <m/>
    <m/>
    <m/>
    <n v="0"/>
    <n v="164"/>
    <n v="17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80 BY - LEUSDEN"/>
    <s v="Groep op factuurstrc"/>
    <s v="E00460043753254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9"/>
    <x v="9"/>
    <s v="32167695"/>
    <s v="O32397362"/>
    <x v="0"/>
    <s v="O32397367"/>
    <s v="O32528411"/>
    <x v="1493"/>
    <d v="2021-01-01T00:00:00"/>
    <x v="0"/>
    <s v="Ja"/>
    <s v="Factureerbaar"/>
    <s v="In bedrijf"/>
    <s v="Arnhemseweg"/>
    <s v="52"/>
    <s v=""/>
    <s v="3832 GM"/>
    <s v="LEUSDEN"/>
    <s v="E1B"/>
    <s v="Elek"/>
    <s v="Kleinverbruik"/>
    <s v="JRL Jaarlijks"/>
    <s v="Ja"/>
    <s v="Administratief aan"/>
    <s v="Voorschotten toegelaten"/>
    <s v="E_DVK - Profielklik"/>
    <d v="2021-01-01T00:00:00"/>
    <n v="912"/>
    <n v="855"/>
    <n v="0"/>
    <n v="0"/>
    <m/>
    <n v="0"/>
    <n v="921"/>
    <n v="86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52  - LEUSDEN"/>
    <s v="Groep op factuurstrc"/>
    <s v="E0052004434545518"/>
    <m/>
    <s v=""/>
    <s v="Stedin Netbeheer Utrecht"/>
    <s v="871687400000002254"/>
    <s v="0"/>
    <s v="8742030102119"/>
    <s v="3x25A"/>
    <n v="0"/>
    <s v="Nee"/>
    <s v="Ja"/>
    <s v=""/>
    <s v=""/>
    <s v=""/>
    <s v="CE02962031"/>
    <s v="EO002960"/>
    <s v="Gem Leusden WHH3 2022"/>
    <s v=""/>
    <n v="1"/>
  </r>
  <r>
    <x v="9"/>
    <x v="9"/>
    <s v="32167695"/>
    <s v="O32397362"/>
    <x v="0"/>
    <s v="O32397367"/>
    <s v="O32528412"/>
    <x v="1494"/>
    <d v="2021-01-01T00:00:00"/>
    <x v="0"/>
    <s v="Ja"/>
    <s v="Factureerbaar"/>
    <s v="In bedrijf"/>
    <s v="Schutterhoeflaan"/>
    <s v="53"/>
    <s v="BY"/>
    <s v="3832 GR"/>
    <s v="LEUSDEN"/>
    <s v="E1B"/>
    <s v="Elek"/>
    <s v="Kleinverbruik"/>
    <s v="JRL Jaarlijks"/>
    <s v="Ja"/>
    <s v="Administratief aan"/>
    <s v="Voorschotten toegelaten"/>
    <s v="E_DVK - Profielklik"/>
    <d v="2021-01-01T00:00:00"/>
    <n v="1471"/>
    <n v="1378"/>
    <n v="0"/>
    <n v="0"/>
    <m/>
    <n v="0"/>
    <n v="1483"/>
    <n v="138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utterhoeflaan 53 BY - LEUSDEN"/>
    <s v="Groep op factuurstrc"/>
    <s v="E0052004463097319"/>
    <m/>
    <s v=""/>
    <s v="Stedin Netbeheer Utrecht"/>
    <s v="871687400000002254"/>
    <s v="0"/>
    <s v="8742030102119"/>
    <s v="3x25A"/>
    <n v="0"/>
    <s v="Nee"/>
    <s v="Ja"/>
    <s v=""/>
    <s v=""/>
    <s v=""/>
    <s v="CE02962032"/>
    <s v="EO002960"/>
    <s v="Gem Leusden WHH3 2022"/>
    <s v=""/>
    <n v="1"/>
  </r>
  <r>
    <x v="9"/>
    <x v="9"/>
    <s v="32167695"/>
    <s v="O32397362"/>
    <x v="0"/>
    <s v="O32397367"/>
    <s v="O32528891"/>
    <x v="1495"/>
    <d v="2021-01-01T00:00:00"/>
    <x v="0"/>
    <s v="Ja"/>
    <s v="Factureerbaar"/>
    <s v="In bedrijf"/>
    <s v="Vlooswijkseweg"/>
    <s v="2"/>
    <s v=""/>
    <s v="3832 RG"/>
    <s v="LEUSDEN"/>
    <s v="E1B"/>
    <s v="Elek"/>
    <s v="Kleinverbruik"/>
    <s v="JRL Jaarlijks"/>
    <s v="Ja"/>
    <s v="Administratief aan"/>
    <s v="Voorschotten toegelaten"/>
    <s v="E_DVK - Profielklik"/>
    <d v="2022-01-05T00:00:00"/>
    <n v="1735"/>
    <n v="2162"/>
    <m/>
    <m/>
    <m/>
    <n v="0"/>
    <n v="1735"/>
    <n v="2162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5503/38005"/>
    <s v="Toren Oud Leusden"/>
    <s v="Groep op factuurstrc"/>
    <s v="E00670055490270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413"/>
    <x v="1496"/>
    <d v="2021-01-01T00:00:00"/>
    <x v="0"/>
    <s v="Ja"/>
    <s v="Factureerbaar"/>
    <s v="In bedrijf"/>
    <s v="Dodeweg"/>
    <s v="29"/>
    <s v="30"/>
    <s v="3832 RE"/>
    <s v="LEUSDEN"/>
    <s v="E1B"/>
    <s v="Elek"/>
    <s v="Kleinverbruik"/>
    <s v="JRL Jaarlijks"/>
    <s v="Ja"/>
    <s v="Administratief aan"/>
    <s v="Voorschotten toegelaten"/>
    <s v="E_DVK - Profielklik"/>
    <d v="2021-01-01T00:00:00"/>
    <n v="302"/>
    <n v="199"/>
    <n v="0"/>
    <n v="0"/>
    <m/>
    <n v="0"/>
    <n v="304"/>
    <n v="20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odeweg 29 30 - LEUSDEN"/>
    <s v="Groep op factuurstrc"/>
    <s v="E0052004402676818"/>
    <m/>
    <s v=""/>
    <s v="Stedin Netbeheer Utrecht"/>
    <s v="871687400000002254"/>
    <s v="0"/>
    <s v="8742030102119"/>
    <s v="3x25A"/>
    <n v="0"/>
    <s v="Nee"/>
    <s v="Ja"/>
    <s v=""/>
    <s v=""/>
    <s v=""/>
    <s v="CE02962033"/>
    <s v="EO002960"/>
    <s v="Gem Leusden WHH3 2022"/>
    <s v=""/>
    <n v="1"/>
  </r>
  <r>
    <x v="9"/>
    <x v="9"/>
    <s v="32167695"/>
    <s v="O32397362"/>
    <x v="0"/>
    <s v="O32397367"/>
    <s v="O32528414"/>
    <x v="1497"/>
    <d v="2021-01-01T00:00:00"/>
    <x v="0"/>
    <s v="Ja"/>
    <s v="Factureerbaar"/>
    <s v="In bedrijf"/>
    <s v="Dodeweg"/>
    <s v="19"/>
    <s v="BY"/>
    <s v="3832 RD"/>
    <s v="LEUSDEN"/>
    <s v="E1B"/>
    <s v="Elek"/>
    <s v="Kleinverbruik"/>
    <s v="JRL Jaarlijks"/>
    <s v="Ja"/>
    <s v="Administratief aan"/>
    <s v="Voorschotten toegelaten"/>
    <s v="E_DVK - Profielklik"/>
    <d v="2021-01-01T00:00:00"/>
    <n v="174"/>
    <n v="179"/>
    <n v="0"/>
    <n v="0"/>
    <m/>
    <n v="0"/>
    <n v="176"/>
    <n v="18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odeweg 19 BY - LEUSDEN"/>
    <s v="Groep op factuurstrc"/>
    <s v="E0052004402678218"/>
    <m/>
    <s v=""/>
    <s v="Stedin Netbeheer Utrecht"/>
    <s v="871687400000002254"/>
    <s v="0"/>
    <s v="8742030102119"/>
    <s v="3x25A"/>
    <n v="0"/>
    <s v="Nee"/>
    <s v="Ja"/>
    <s v=""/>
    <s v=""/>
    <s v=""/>
    <s v="CE02962034"/>
    <s v="EO002960"/>
    <s v="Gem Leusden WHH3 2022"/>
    <s v=""/>
    <n v="1"/>
  </r>
  <r>
    <x v="9"/>
    <x v="9"/>
    <s v="32167695"/>
    <s v="O32397362"/>
    <x v="0"/>
    <s v="O32397367"/>
    <s v="O32528415"/>
    <x v="1498"/>
    <d v="2021-01-01T00:00:00"/>
    <x v="0"/>
    <s v="Ja"/>
    <s v="Factureerbaar"/>
    <s v="In bedrijf"/>
    <s v="Dodeweg"/>
    <s v="4"/>
    <s v="BY"/>
    <s v="3832 RB"/>
    <s v="LEUSDEN"/>
    <s v="E1B"/>
    <s v="Elek"/>
    <s v="Kleinverbruik"/>
    <s v="JRL Jaarlijks"/>
    <s v="Ja"/>
    <s v="Administratief aan"/>
    <s v="Voorschotten toegelaten"/>
    <s v="E_DVK - Profielklik"/>
    <d v="2021-01-01T00:00:00"/>
    <n v="424"/>
    <n v="406"/>
    <n v="0"/>
    <n v="0"/>
    <m/>
    <n v="0"/>
    <n v="428"/>
    <n v="41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odeweg 4 BY - LEUSDEN"/>
    <s v="Groep op factuurstrc"/>
    <s v="E0052004405105718"/>
    <m/>
    <s v=""/>
    <s v="Stedin Netbeheer Utrecht"/>
    <s v="871687400000002254"/>
    <s v="0"/>
    <s v="8742030102119"/>
    <s v="3x25A"/>
    <n v="0"/>
    <s v="Nee"/>
    <s v="Ja"/>
    <s v=""/>
    <s v=""/>
    <s v=""/>
    <s v="CE02962035"/>
    <s v="EO002960"/>
    <s v="Gem Leusden WHH3 2022"/>
    <s v=""/>
    <n v="1"/>
  </r>
  <r>
    <x v="9"/>
    <x v="9"/>
    <s v="32167695"/>
    <s v="O32397362"/>
    <x v="0"/>
    <s v="O32397367"/>
    <s v="O32528892"/>
    <x v="1499"/>
    <d v="2021-01-01T00:00:00"/>
    <x v="0"/>
    <s v="Ja"/>
    <s v="Factureerbaar"/>
    <s v="In bedrijf"/>
    <s v="Vlooswijkseweg"/>
    <s v="2"/>
    <s v=""/>
    <s v="3832 RG"/>
    <s v="LEUSDEN"/>
    <s v="E1A"/>
    <s v="Elek"/>
    <s v="Kleinverbruik"/>
    <s v="JRL Jaarlijks"/>
    <s v="Nee"/>
    <s v=""/>
    <s v="Voorschotten toegelaten"/>
    <s v="E_DVK - Profielklik"/>
    <d v="2022-01-04T00:00:00"/>
    <n v="544"/>
    <n v="0"/>
    <m/>
    <m/>
    <m/>
    <n v="0"/>
    <n v="299"/>
    <n v="245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7503/38005"/>
    <s v="AULA"/>
    <s v="Groep op factuurstrc"/>
    <s v="9101122F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416"/>
    <x v="1500"/>
    <d v="2021-01-01T00:00:00"/>
    <x v="0"/>
    <s v="Ja"/>
    <s v="Factureerbaar"/>
    <s v="In bedrijf"/>
    <s v="Waterlooweg"/>
    <s v="34"/>
    <s v="TO"/>
    <s v="3832 RX"/>
    <s v="LEUSDEN"/>
    <s v="E1B"/>
    <s v="Elek"/>
    <s v="Kleinverbruik"/>
    <s v="JRL Jaarlijks"/>
    <s v="Ja"/>
    <s v="Administratief aan"/>
    <s v="Voorschotten toegelaten"/>
    <s v="E_DVK - Profielklik"/>
    <d v="2021-01-01T00:00:00"/>
    <n v="2407"/>
    <n v="2256"/>
    <n v="0"/>
    <n v="0"/>
    <m/>
    <n v="0"/>
    <n v="2430"/>
    <n v="227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Waterlooweg 34 TO - LEUSDEN"/>
    <s v="Groep op factuurstrc"/>
    <s v="E0052004463099419"/>
    <m/>
    <s v=""/>
    <s v="Stedin Netbeheer Utrecht"/>
    <s v="871687400000002254"/>
    <s v="0"/>
    <s v="8742030102119"/>
    <s v="3x25A"/>
    <n v="0"/>
    <s v="Nee"/>
    <s v="Ja"/>
    <s v=""/>
    <s v=""/>
    <s v=""/>
    <s v="CE02962036"/>
    <s v="EO002960"/>
    <s v="Gem Leusden WHH3 2022"/>
    <s v=""/>
    <n v="1"/>
  </r>
  <r>
    <x v="9"/>
    <x v="9"/>
    <s v="32167695"/>
    <s v="O32397362"/>
    <x v="0"/>
    <s v="O32397367"/>
    <s v="O32528417"/>
    <x v="1501"/>
    <d v="2021-01-01T00:00:00"/>
    <x v="0"/>
    <s v="Ja"/>
    <s v="Factureerbaar"/>
    <s v="In bedrijf"/>
    <s v="Oude Rijksweg"/>
    <s v="2"/>
    <s v=""/>
    <s v="3832 GE"/>
    <s v="LEUSDEN"/>
    <s v="E1B"/>
    <s v="Elek"/>
    <s v="Kleinverbruik"/>
    <s v="JRL Jaarlijks"/>
    <s v="Ja"/>
    <s v="Administratief aan"/>
    <s v="Voorschotten toegelaten"/>
    <s v="E_DVK - Profielklik"/>
    <d v="2021-01-01T00:00:00"/>
    <n v="423"/>
    <n v="397"/>
    <n v="0"/>
    <n v="0"/>
    <m/>
    <n v="0"/>
    <n v="426"/>
    <n v="40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Oude Rijksweg 2  - LEUSDEN"/>
    <s v="Groep op factuurstrc"/>
    <s v="E0052004405157018"/>
    <m/>
    <s v=""/>
    <s v="Stedin Netbeheer Utrecht"/>
    <s v="871687400000002254"/>
    <s v="0"/>
    <s v="8742030102119"/>
    <s v="3x25A"/>
    <n v="0"/>
    <s v="Nee"/>
    <s v="Ja"/>
    <s v=""/>
    <s v=""/>
    <s v=""/>
    <s v="CE02962037"/>
    <s v="EO002960"/>
    <s v="Gem Leusden WHH3 2022"/>
    <s v=""/>
    <n v="1"/>
  </r>
  <r>
    <x v="9"/>
    <x v="9"/>
    <s v="32167695"/>
    <s v="O32397362"/>
    <x v="0"/>
    <s v="O32397367"/>
    <s v="O32528418"/>
    <x v="1502"/>
    <d v="2021-01-01T00:00:00"/>
    <x v="0"/>
    <s v="Ja"/>
    <s v="Factureerbaar"/>
    <s v="In bedrijf"/>
    <s v="Ooievaarshorsterweg"/>
    <s v="5"/>
    <s v="BY"/>
    <s v="3832 GV"/>
    <s v="LEUSDEN"/>
    <s v="E1B"/>
    <s v="Elek"/>
    <s v="Kleinverbruik"/>
    <s v="JRL Jaarlijks"/>
    <s v="Ja"/>
    <s v="Administratief aan"/>
    <s v="Voorschotten toegelaten"/>
    <s v="E_DVK - Profielklik"/>
    <d v="2021-01-01T00:00:00"/>
    <n v="240"/>
    <n v="235"/>
    <n v="0"/>
    <n v="0"/>
    <m/>
    <n v="0"/>
    <n v="242"/>
    <n v="23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Ooievaarshorsterweg 5 BY - LEUSDEN"/>
    <s v="Groep op factuurstrc"/>
    <s v="E0052004402677218"/>
    <m/>
    <s v=""/>
    <s v="Stedin Netbeheer Utrecht"/>
    <s v="871687400000002254"/>
    <s v="0"/>
    <s v="8742030102119"/>
    <s v="3x25A"/>
    <n v="0"/>
    <s v="Nee"/>
    <s v="Ja"/>
    <s v=""/>
    <s v=""/>
    <s v=""/>
    <s v="CE02962038"/>
    <s v="EO002960"/>
    <s v="Gem Leusden WHH3 2022"/>
    <s v=""/>
    <n v="1"/>
  </r>
  <r>
    <x v="9"/>
    <x v="9"/>
    <s v="32167695"/>
    <s v="O32397362"/>
    <x v="0"/>
    <s v="O32397367"/>
    <s v="O32528419"/>
    <x v="1503"/>
    <d v="2021-01-01T00:00:00"/>
    <x v="0"/>
    <s v="Ja"/>
    <s v="Factureerbaar"/>
    <s v="In bedrijf"/>
    <s v="Ooievaarshorsterweg"/>
    <s v="7"/>
    <s v="BY"/>
    <s v="3832 GV"/>
    <s v="LEUSDEN"/>
    <s v="E1B"/>
    <s v="Elek"/>
    <s v="Kleinverbruik"/>
    <s v="JRL Jaarlijks"/>
    <s v="Ja"/>
    <s v="Administratief aan"/>
    <s v="Voorschotten toegelaten"/>
    <s v="E_DVK - Profielklik"/>
    <d v="2021-01-01T00:00:00"/>
    <n v="40"/>
    <n v="36"/>
    <n v="0"/>
    <n v="0"/>
    <m/>
    <n v="0"/>
    <n v="41"/>
    <n v="3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Ooievaarshorsterweg 7 BY - LEUSDEN"/>
    <s v="Groep op factuurstrc"/>
    <s v="E0052004402679218"/>
    <m/>
    <s v=""/>
    <s v="Stedin Netbeheer Utrecht"/>
    <s v="871687400000002254"/>
    <s v="0"/>
    <s v="8742030102119"/>
    <s v="3x25A"/>
    <n v="0"/>
    <s v="Nee"/>
    <s v="Ja"/>
    <s v=""/>
    <s v=""/>
    <s v=""/>
    <s v="CE02962039"/>
    <s v="EO002960"/>
    <s v="Gem Leusden WHH3 2022"/>
    <s v=""/>
    <n v="1"/>
  </r>
  <r>
    <x v="9"/>
    <x v="9"/>
    <s v="32167695"/>
    <s v="O32397362"/>
    <x v="0"/>
    <s v="O32397367"/>
    <s v="O32528420"/>
    <x v="1504"/>
    <d v="2021-01-01T00:00:00"/>
    <x v="0"/>
    <s v="Ja"/>
    <s v="Factureerbaar"/>
    <s v="In bedrijf"/>
    <s v="Treekerweg"/>
    <s v="21"/>
    <s v="BY"/>
    <s v="3832 RS"/>
    <s v="LEUSDEN"/>
    <s v="E1B"/>
    <s v="Elek"/>
    <s v="Kleinverbruik"/>
    <s v="JRL Jaarlijks"/>
    <s v="Ja"/>
    <s v="Administratief aan"/>
    <s v="Voorschotten toegelaten"/>
    <s v="E_DVK - Profielklik"/>
    <d v="2021-01-01T00:00:00"/>
    <n v="339"/>
    <n v="176"/>
    <n v="0"/>
    <n v="0"/>
    <m/>
    <n v="0"/>
    <n v="343"/>
    <n v="17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reekerweg 21 BY - LEUSDEN"/>
    <s v="Groep op factuurstrc"/>
    <s v="E0052004463097219"/>
    <m/>
    <s v=""/>
    <s v="Stedin Netbeheer Utrecht"/>
    <s v="871687400000002254"/>
    <s v="0"/>
    <s v="8742030102119"/>
    <s v="3x25A"/>
    <n v="0"/>
    <s v="Nee"/>
    <s v="Ja"/>
    <s v=""/>
    <s v=""/>
    <s v=""/>
    <s v="CE02962040"/>
    <s v="EO002960"/>
    <s v="Gem Leusden WHH3 2022"/>
    <s v=""/>
    <n v="1"/>
  </r>
  <r>
    <x v="9"/>
    <x v="9"/>
    <s v="32167695"/>
    <s v="O32397362"/>
    <x v="0"/>
    <s v="O32397367"/>
    <s v="O32528421"/>
    <x v="1505"/>
    <d v="2021-01-01T00:00:00"/>
    <x v="0"/>
    <s v="Ja"/>
    <s v="Factureerbaar"/>
    <s v="In bedrijf"/>
    <s v="Treekerweg"/>
    <s v="44"/>
    <s v="BYA"/>
    <s v="3832 RT"/>
    <s v="LEUSDEN"/>
    <s v="E1B"/>
    <s v="Elek"/>
    <s v="Kleinverbruik"/>
    <s v="JRL Jaarlijks"/>
    <s v="Ja"/>
    <s v="Administratief aan"/>
    <s v="Voorschotten toegelaten"/>
    <s v="E_DVK - Profielklik"/>
    <d v="2021-01-01T00:00:00"/>
    <n v="15"/>
    <n v="19"/>
    <n v="0"/>
    <n v="0"/>
    <m/>
    <n v="0"/>
    <n v="16"/>
    <n v="1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reekerweg 44 BYA - LEUSDEN"/>
    <s v="Groep op factuurstrc"/>
    <s v="E0052004402676618"/>
    <m/>
    <s v=""/>
    <s v="Stedin Netbeheer Utrecht"/>
    <s v="871687400000002254"/>
    <s v="0"/>
    <s v="8742030102119"/>
    <s v="3x25A"/>
    <n v="0"/>
    <s v="Nee"/>
    <s v="Ja"/>
    <s v=""/>
    <s v=""/>
    <s v=""/>
    <s v="CE02962041"/>
    <s v="EO002960"/>
    <s v="Gem Leusden WHH3 2022"/>
    <s v=""/>
    <n v="1"/>
  </r>
  <r>
    <x v="9"/>
    <x v="9"/>
    <s v="32167695"/>
    <s v="O32397362"/>
    <x v="0"/>
    <s v="O32397367"/>
    <s v="O32528893"/>
    <x v="1506"/>
    <d v="2021-01-01T00:00:00"/>
    <x v="0"/>
    <s v="Ja"/>
    <s v="Factureerbaar"/>
    <s v="In bedrijf"/>
    <s v="Walter Van Amersfoortstr"/>
    <s v="52"/>
    <s v=""/>
    <s v="3791 AR"/>
    <s v="ACHTERVELD"/>
    <s v="E2B"/>
    <s v="Elek"/>
    <s v="Kleinverbruik"/>
    <s v="JRL Jaarlijks"/>
    <s v="Ja"/>
    <s v="Administratief aan"/>
    <s v="Voorschotten toegelaten"/>
    <s v="E_DVK - Profielklik"/>
    <d v="2022-01-04T00:00:00"/>
    <n v="3635"/>
    <n v="2728"/>
    <m/>
    <m/>
    <m/>
    <n v="0"/>
    <n v="3635"/>
    <n v="2728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0305/38005"/>
    <s v="Walter van Amersfoortstraat 52-54"/>
    <s v="Groep op factuurstrc"/>
    <s v="E005200447961251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894"/>
    <x v="1507"/>
    <d v="2021-01-01T00:00:00"/>
    <x v="0"/>
    <s v="Ja"/>
    <s v="Factureerbaar"/>
    <s v="In bedrijf"/>
    <s v="Walter Van Amersfoortstr"/>
    <s v="50"/>
    <s v=""/>
    <s v="3791 AR"/>
    <s v="ACHTERVELD"/>
    <s v="E1A"/>
    <s v="Elek"/>
    <s v="Kleinverbruik"/>
    <s v="JRL Jaarlijks"/>
    <s v="Nee"/>
    <s v=""/>
    <s v="Voorschotten toegelaten"/>
    <s v="E_DVK - Profielklik"/>
    <d v="2021-07-01T00:00:00"/>
    <n v="12677"/>
    <n v="0"/>
    <m/>
    <m/>
    <m/>
    <n v="0"/>
    <n v="10207"/>
    <n v="2509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5228/38005"/>
    <s v="Sporthal Achterveld"/>
    <s v="Groep op factuurstrc"/>
    <s v="9320664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422"/>
    <x v="1508"/>
    <d v="2021-01-01T00:00:00"/>
    <x v="0"/>
    <s v="Ja"/>
    <s v="Factureerbaar"/>
    <s v="In bedrijf"/>
    <s v="Kerkdijk"/>
    <s v="11"/>
    <s v="GMA"/>
    <s v="3791 VK"/>
    <s v="ACHTERVELD"/>
    <s v="E1B"/>
    <s v="Elek"/>
    <s v="Kleinverbruik"/>
    <s v="JRL Jaarlijks"/>
    <s v="Ja"/>
    <s v="Administratief aan"/>
    <s v="Voorschotten toegelaten"/>
    <s v="E_DVK - Profielklik"/>
    <d v="2022-01-06T00:00:00"/>
    <n v="1695"/>
    <n v="1650"/>
    <m/>
    <m/>
    <m/>
    <n v="0"/>
    <n v="1695"/>
    <n v="165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erkdijk 11 NST - ACHTERVELD"/>
    <s v="Groep op factuurstrc"/>
    <s v="E0030003725841016"/>
    <m/>
    <s v=""/>
    <s v="Stedin Netbeheer Utrecht"/>
    <s v="871687400000002254"/>
    <s v="0"/>
    <s v="8742030102119"/>
    <s v="3x25A"/>
    <n v="0"/>
    <s v="Nee"/>
    <s v="Ja"/>
    <s v=""/>
    <s v=""/>
    <s v=""/>
    <s v="CE02962042"/>
    <s v="EO002960"/>
    <s v="Gem Leusden WHH3 2022"/>
    <s v=""/>
    <n v="1"/>
  </r>
  <r>
    <x v="9"/>
    <x v="9"/>
    <s v="32167695"/>
    <s v="O32397362"/>
    <x v="0"/>
    <s v="O32397367"/>
    <s v="O32528423"/>
    <x v="1509"/>
    <d v="2021-01-01T00:00:00"/>
    <x v="0"/>
    <s v="Ja"/>
    <s v="Factureerbaar"/>
    <s v="In bedrijf"/>
    <s v="Asschatterweg"/>
    <s v="235"/>
    <s v="BY"/>
    <s v="3791 PC"/>
    <s v="ACHTERVELD"/>
    <s v="E1B"/>
    <s v="Elek"/>
    <s v="Kleinverbruik"/>
    <s v="JRL Jaarlijks"/>
    <s v="Ja"/>
    <s v="Administratief aan"/>
    <s v="Voorschotten toegelaten"/>
    <s v="E_DVK - Profielklik"/>
    <d v="2021-12-09T00:00:00"/>
    <n v="34"/>
    <n v="40"/>
    <m/>
    <m/>
    <m/>
    <n v="0"/>
    <n v="32"/>
    <n v="4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235 BY - ACHTERVELD"/>
    <s v="Groep op factuurstrc"/>
    <s v="E0046004375321118"/>
    <m/>
    <s v=""/>
    <s v="Stedin Netbeheer Utrecht"/>
    <s v="871687400000002254"/>
    <s v="0"/>
    <s v="8742030102119"/>
    <s v="3x25A"/>
    <n v="0"/>
    <s v="Nee"/>
    <s v="Ja"/>
    <s v=""/>
    <s v=""/>
    <s v=""/>
    <s v="CE02962043"/>
    <s v="EO002960"/>
    <s v="Gem Leusden WHH3 2022"/>
    <s v=""/>
    <n v="1"/>
  </r>
  <r>
    <x v="9"/>
    <x v="9"/>
    <s v="32167695"/>
    <s v="O32397362"/>
    <x v="0"/>
    <s v="O32397367"/>
    <s v="O32528424"/>
    <x v="1510"/>
    <d v="2021-01-01T00:00:00"/>
    <x v="0"/>
    <s v="Ja"/>
    <s v="Factureerbaar"/>
    <s v="In bedrijf"/>
    <s v="Koningin Julianaweg"/>
    <s v="39"/>
    <s v="BY"/>
    <s v="3791 VA"/>
    <s v="ACHTERVELD"/>
    <s v="E1B"/>
    <s v="Elek"/>
    <s v="Kleinverbruik"/>
    <s v="JRL Jaarlijks"/>
    <s v="Ja"/>
    <s v="Administratief aan"/>
    <s v="Voorschotten toegelaten"/>
    <s v="E_DVK - Profielklik"/>
    <d v="2022-01-05T00:00:00"/>
    <n v="108"/>
    <n v="103"/>
    <m/>
    <m/>
    <m/>
    <n v="0"/>
    <n v="121"/>
    <n v="12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oningin Julianaweg 39 BY - ACHTERVELD"/>
    <s v="Groep op factuurstrc"/>
    <s v="E0046004375325018"/>
    <m/>
    <s v=""/>
    <s v="Stedin Netbeheer Utrecht"/>
    <s v="871687400000002254"/>
    <s v="0"/>
    <s v="8742030102119"/>
    <s v="3x25A"/>
    <n v="0"/>
    <s v="Nee"/>
    <s v="Ja"/>
    <s v=""/>
    <s v=""/>
    <s v=""/>
    <s v="CE02962044"/>
    <s v="EO002960"/>
    <s v="Gem Leusden WHH3 2022"/>
    <s v=""/>
    <n v="1"/>
  </r>
  <r>
    <x v="9"/>
    <x v="9"/>
    <s v="32167695"/>
    <s v="O32397362"/>
    <x v="0"/>
    <s v="O32397367"/>
    <s v="O32528425"/>
    <x v="1511"/>
    <d v="2021-01-01T00:00:00"/>
    <x v="0"/>
    <s v="Ja"/>
    <s v="Factureerbaar"/>
    <s v="In bedrijf"/>
    <s v="Koningin Julianaweg"/>
    <s v="37"/>
    <s v="BY"/>
    <s v="3791 VA"/>
    <s v="ACHTERVELD"/>
    <s v="E1B"/>
    <s v="Elek"/>
    <s v="Kleinverbruik"/>
    <s v="JRL Jaarlijks"/>
    <s v="Ja"/>
    <s v="Administratief aan"/>
    <s v="Voorschotten toegelaten"/>
    <s v="E_DVK - Profielklik"/>
    <d v="2021-01-01T00:00:00"/>
    <n v="6"/>
    <n v="6"/>
    <n v="0"/>
    <n v="0"/>
    <m/>
    <n v="0"/>
    <n v="7"/>
    <n v="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oningin Julianaweg 37 BY - ACHTERVELD"/>
    <s v="Groep op factuurstrc"/>
    <s v="E0046004375325518"/>
    <m/>
    <s v=""/>
    <s v="Stedin Netbeheer Utrecht"/>
    <s v="871687400000002254"/>
    <s v="0"/>
    <s v="8742030102119"/>
    <s v="3x25A"/>
    <n v="0"/>
    <s v="Nee"/>
    <s v="Ja"/>
    <s v=""/>
    <s v=""/>
    <s v=""/>
    <s v="CE02962045"/>
    <s v="EO002960"/>
    <s v="Gem Leusden WHH3 2022"/>
    <s v=""/>
    <n v="1"/>
  </r>
  <r>
    <x v="9"/>
    <x v="9"/>
    <s v="32167695"/>
    <s v="O32397362"/>
    <x v="0"/>
    <s v="O32397367"/>
    <s v="O32528426"/>
    <x v="1512"/>
    <d v="2021-01-01T00:00:00"/>
    <x v="0"/>
    <s v="Ja"/>
    <s v="Factureerbaar"/>
    <s v="In bedrijf"/>
    <s v="Koningin Julianaweg"/>
    <s v="26"/>
    <s v="BY"/>
    <s v="3791 VB"/>
    <s v="ACHTERVELD"/>
    <s v="E1B"/>
    <s v="Elek"/>
    <s v="Kleinverbruik"/>
    <s v="JRL Jaarlijks"/>
    <s v="Ja"/>
    <s v="Administratief aan"/>
    <s v="Voorschotten toegelaten"/>
    <s v="E_DVK - Profielklik"/>
    <d v="2021-01-01T00:00:00"/>
    <n v="133"/>
    <n v="145"/>
    <n v="0"/>
    <n v="0"/>
    <m/>
    <n v="0"/>
    <n v="134"/>
    <n v="14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oningin Julianaweg 26 BY - ACHTERVELD"/>
    <s v="Groep op factuurstrc"/>
    <s v="E0046004375325318"/>
    <m/>
    <s v=""/>
    <s v="Stedin Netbeheer Utrecht"/>
    <s v="871687400000002254"/>
    <s v="0"/>
    <s v="8742030102119"/>
    <s v="3x25A"/>
    <n v="0"/>
    <s v="Nee"/>
    <s v="Ja"/>
    <s v=""/>
    <s v=""/>
    <s v=""/>
    <s v="CE02962046"/>
    <s v="EO002960"/>
    <s v="Gem Leusden WHH3 2022"/>
    <s v=""/>
    <n v="1"/>
  </r>
  <r>
    <x v="9"/>
    <x v="9"/>
    <s v="32167695"/>
    <s v="O32397362"/>
    <x v="0"/>
    <s v="O32397367"/>
    <s v="O32528427"/>
    <x v="1513"/>
    <d v="2021-01-01T00:00:00"/>
    <x v="0"/>
    <s v="Ja"/>
    <s v="Factureerbaar"/>
    <s v="In bedrijf"/>
    <s v="HESSENWEG"/>
    <s v="10"/>
    <s v="TO"/>
    <s v="3835 PJ"/>
    <s v="STOUTENBURG"/>
    <s v="E1B"/>
    <s v="Elek"/>
    <s v="Kleinverbruik"/>
    <s v="JRL Jaarlijks"/>
    <s v="Ja"/>
    <s v="Administratief aan"/>
    <s v="Voorschotten toegelaten"/>
    <s v="E_DVK - Profielklik"/>
    <d v="2022-01-05T00:00:00"/>
    <n v="310"/>
    <n v="229"/>
    <m/>
    <m/>
    <m/>
    <n v="0"/>
    <n v="310"/>
    <n v="22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0 TO - STOUTENBURG"/>
    <s v="Groep op factuurstrc"/>
    <s v="E0052004405105618"/>
    <m/>
    <s v=""/>
    <s v="Stedin Netbeheer Utrecht"/>
    <s v="871687400000002254"/>
    <s v="0"/>
    <s v="8742030102119"/>
    <s v="3x25A"/>
    <n v="0"/>
    <s v="Nee"/>
    <s v="Ja"/>
    <s v=""/>
    <s v=""/>
    <s v=""/>
    <s v="CE02962047"/>
    <s v="EO002960"/>
    <s v="Gem Leusden WHH3 2022"/>
    <s v=""/>
    <n v="1"/>
  </r>
  <r>
    <x v="9"/>
    <x v="9"/>
    <s v="32167695"/>
    <s v="O32397362"/>
    <x v="0"/>
    <s v="O32397367"/>
    <s v="O32528895"/>
    <x v="1514"/>
    <d v="2021-01-01T00:00:00"/>
    <x v="0"/>
    <s v="Ja"/>
    <s v="Factureerbaar"/>
    <s v="In bedrijf"/>
    <s v="HESSENWEG"/>
    <s v="46"/>
    <s v="TO"/>
    <s v="3835 PK"/>
    <s v="STOUTENBURG"/>
    <s v="E1B"/>
    <s v="Elek"/>
    <s v="Kleinverbruik"/>
    <s v="JRL Jaarlijks"/>
    <s v="Ja"/>
    <s v="Administratief aan"/>
    <s v="Voorschotten toegelaten"/>
    <s v="E_DVK - Profielklik"/>
    <d v="2022-02-21T00:00:00"/>
    <n v="9173"/>
    <n v="8234"/>
    <m/>
    <m/>
    <m/>
    <n v="0"/>
    <n v="1086"/>
    <n v="852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30"/>
    <s v="Groep op factuurstrc"/>
    <s v="E0053008326341721"/>
    <m/>
    <s v=""/>
    <s v="Stedin Netbeheer Utrecht"/>
    <s v="871687400000002254"/>
    <s v="0"/>
    <s v="8742030102119"/>
    <s v="3x25A"/>
    <n v="0"/>
    <s v="Nee"/>
    <s v="Ja"/>
    <s v=""/>
    <s v=""/>
    <s v=""/>
    <s v="CE02962182"/>
    <s v="EO002959"/>
    <s v="Gem Leusden VRI 2022"/>
    <s v=""/>
    <n v="1"/>
  </r>
  <r>
    <x v="9"/>
    <x v="9"/>
    <s v="32167695"/>
    <s v="O32397362"/>
    <x v="0"/>
    <s v="O32397367"/>
    <s v="O32528896"/>
    <x v="1515"/>
    <d v="2021-01-01T00:00:00"/>
    <x v="0"/>
    <s v="Ja"/>
    <s v="Factureerbaar"/>
    <s v="In bedrijf"/>
    <s v="HESSENWEG"/>
    <s v="50"/>
    <s v="BY"/>
    <s v="3835 PK"/>
    <s v="STOUTENBURG"/>
    <s v="E2B"/>
    <s v="Elek"/>
    <s v="Kleinverbruik"/>
    <s v="JRL Jaarlijks"/>
    <s v="Ja"/>
    <s v="Administratief aan"/>
    <s v="Voorschotten toegelaten"/>
    <s v="E_DVK - Profielklik"/>
    <d v="2022-01-05T00:00:00"/>
    <n v="2615"/>
    <n v="2319"/>
    <m/>
    <m/>
    <m/>
    <n v="0"/>
    <n v="2615"/>
    <n v="231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50 BY - STOUTENBURG"/>
    <s v="Groep op factuurstrc"/>
    <s v="E0052004480558019"/>
    <m/>
    <s v=""/>
    <s v="Stedin Netbeheer Utrecht"/>
    <s v="871687400000002254"/>
    <s v="0"/>
    <s v="8742030103116"/>
    <s v="3x35A"/>
    <n v="0"/>
    <s v="Nee"/>
    <s v="Ja"/>
    <s v=""/>
    <s v=""/>
    <s v=""/>
    <s v="CE02962183"/>
    <s v="EO002960"/>
    <s v="Gem Leusden WHH3 2022"/>
    <s v=""/>
    <n v="1"/>
  </r>
  <r>
    <x v="9"/>
    <x v="9"/>
    <s v="32167695"/>
    <s v="O32397362"/>
    <x v="0"/>
    <s v="O32397367"/>
    <s v="O32528428"/>
    <x v="1516"/>
    <d v="2021-01-01T00:00:00"/>
    <x v="0"/>
    <s v="Ja"/>
    <s v="Factureerbaar"/>
    <s v="In bedrijf"/>
    <s v="Flankement"/>
    <s v="14"/>
    <s v="NST"/>
    <s v="3831 SM"/>
    <s v="LEUSDEN"/>
    <s v="E1B"/>
    <s v="Elek"/>
    <s v="Kleinverbruik"/>
    <s v="JRL Jaarlijks"/>
    <s v="Ja"/>
    <s v="Administratief aan"/>
    <s v="Voorschotten toegelaten"/>
    <s v="E_DVK - Profielklik"/>
    <d v="2022-01-05T00:00:00"/>
    <n v="113"/>
    <n v="124"/>
    <m/>
    <m/>
    <m/>
    <n v="0"/>
    <n v="113"/>
    <n v="12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Flankement 14 NST - LEUSDEN"/>
    <s v="Groep op factuurstrc"/>
    <s v="E0052004475077619"/>
    <m/>
    <s v=""/>
    <s v="Stedin Netbeheer Utrecht"/>
    <s v="871687400000002254"/>
    <s v="0"/>
    <s v="8742030102119"/>
    <s v="3x25A"/>
    <n v="0"/>
    <s v="Nee"/>
    <s v="Ja"/>
    <s v=""/>
    <s v=""/>
    <s v=""/>
    <s v="CE02962048"/>
    <s v="EO002960"/>
    <s v="Gem Leusden WHH3 2022"/>
    <s v=""/>
    <n v="1"/>
  </r>
  <r>
    <x v="9"/>
    <x v="9"/>
    <s v="32167695"/>
    <s v="O32397362"/>
    <x v="0"/>
    <s v="O32397367"/>
    <s v="O32528897"/>
    <x v="1517"/>
    <d v="2021-01-01T00:00:00"/>
    <x v="0"/>
    <s v="Ja"/>
    <s v="Factureerbaar"/>
    <s v="In bedrijf"/>
    <s v="De Smidse"/>
    <s v="1"/>
    <s v=""/>
    <s v="3831 NT"/>
    <s v="LEUSDEN"/>
    <s v=""/>
    <s v="Elek"/>
    <s v="Grootverbruik"/>
    <s v="TMT Telemetrie"/>
    <s v="Nee"/>
    <s v=""/>
    <s v="Enkel afrekeningen"/>
    <s v="E_DVK - Profielklik"/>
    <d v="2022-04-01T00:00:00"/>
    <n v="130295"/>
    <n v="98060"/>
    <m/>
    <m/>
    <m/>
    <n v="113"/>
    <n v="120594"/>
    <n v="93458"/>
    <n v="0"/>
    <n v="0"/>
    <n v="0"/>
    <s v="FAS2736755"/>
    <s v="Gemeente Leusden Gebouwen - GV elektriciteit"/>
    <s v="K20041484"/>
    <s v="Gemeente Leusden"/>
    <s v=""/>
    <s v="Postbus 150 3830 AD LEUSDEN"/>
    <s v=""/>
    <s v="OV"/>
    <s v="NL12BNGH0285004956"/>
    <s v="956"/>
    <s v="D30"/>
    <s v="1M"/>
    <s v="Route: 10403 FCL/ECL: 65230/38005"/>
    <s v="Sporthal de Korf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429"/>
    <x v="1518"/>
    <d v="2021-01-01T00:00:00"/>
    <x v="0"/>
    <s v="Ja"/>
    <s v="Factureerbaar"/>
    <s v="In bedrijf"/>
    <s v="Stoutenburgerlaan"/>
    <s v="3"/>
    <s v="ABIJ"/>
    <s v="3835 PB"/>
    <s v="STOUTENBURG"/>
    <s v="E1B"/>
    <s v="Elek"/>
    <s v="Kleinverbruik"/>
    <s v="JRL Jaarlijks"/>
    <s v="Ja"/>
    <s v="Administratief aan"/>
    <s v="Voorschotten toegelaten"/>
    <s v="E_DVK - Profielklik"/>
    <d v="2022-01-06T00:00:00"/>
    <n v="58"/>
    <n v="49"/>
    <m/>
    <m/>
    <m/>
    <n v="0"/>
    <n v="58"/>
    <n v="4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toutenburgerlaan 3 ABIJ - STOUTENBURG"/>
    <s v="Groep op factuurstrc"/>
    <s v="E0026300017467415"/>
    <m/>
    <s v=""/>
    <s v="Stedin Netbeheer Utrecht"/>
    <s v="871687400000002254"/>
    <s v="0"/>
    <s v="8742030102119"/>
    <s v="3x25A"/>
    <n v="0"/>
    <s v="Nee"/>
    <s v="Ja"/>
    <s v=""/>
    <s v=""/>
    <s v=""/>
    <s v="CE02962049"/>
    <s v="EO002960"/>
    <s v="Gem Leusden WHH3 2022"/>
    <s v=""/>
    <n v="1"/>
  </r>
  <r>
    <x v="9"/>
    <x v="9"/>
    <s v="32167695"/>
    <s v="O32397362"/>
    <x v="0"/>
    <s v="O32397367"/>
    <s v="O32528430"/>
    <x v="1519"/>
    <d v="2021-01-01T00:00:00"/>
    <x v="0"/>
    <s v="Ja"/>
    <s v="Factureerbaar"/>
    <s v="In bedrijf"/>
    <s v="Stoutenburgerlaan"/>
    <s v="4"/>
    <s v="BIJ"/>
    <s v="3835 PB"/>
    <s v="STOUTENBURG"/>
    <s v="E1B"/>
    <s v="Elek"/>
    <s v="Kleinverbruik"/>
    <s v="JRL Jaarlijks"/>
    <s v="Ja"/>
    <s v="Administratief aan"/>
    <s v="Voorschotten toegelaten"/>
    <s v="E_DVK - Profielklik"/>
    <d v="2022-01-05T00:00:00"/>
    <n v="352"/>
    <n v="232"/>
    <m/>
    <m/>
    <m/>
    <n v="0"/>
    <n v="352"/>
    <n v="23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toutenburgerlaan 4 BIJ - STOUTENBURG"/>
    <s v="Groep op factuurstrc"/>
    <s v="E0052004402678318"/>
    <m/>
    <s v=""/>
    <s v="Stedin Netbeheer Utrecht"/>
    <s v="871687400000002254"/>
    <s v="0"/>
    <s v="8742030102119"/>
    <s v="3x25A"/>
    <n v="0"/>
    <s v="Nee"/>
    <s v="Ja"/>
    <s v=""/>
    <s v=""/>
    <s v=""/>
    <s v="CE02962050"/>
    <s v="EO002960"/>
    <s v="Gem Leusden WHH3 2022"/>
    <s v=""/>
    <n v="1"/>
  </r>
  <r>
    <x v="9"/>
    <x v="9"/>
    <s v="32167695"/>
    <s v="O32397362"/>
    <x v="0"/>
    <s v="O32397367"/>
    <s v="O32528431"/>
    <x v="1520"/>
    <d v="2021-01-01T00:00:00"/>
    <x v="0"/>
    <s v="Ja"/>
    <s v="Factureerbaar"/>
    <s v="In bedrijf"/>
    <s v="Stoutenburgerlaan"/>
    <s v="2"/>
    <s v="BIJ"/>
    <s v="3835 PB"/>
    <s v="STOUTENBURG"/>
    <s v="E1B"/>
    <s v="Elek"/>
    <s v="Kleinverbruik"/>
    <s v="JRL Jaarlijks"/>
    <s v="Ja"/>
    <s v="Administratief aan"/>
    <s v="Voorschotten toegelaten"/>
    <s v="E_DVK - Profielklik"/>
    <d v="2022-03-07T00:00:00"/>
    <n v="57"/>
    <n v="59"/>
    <m/>
    <m/>
    <m/>
    <n v="0"/>
    <n v="56"/>
    <n v="4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toutenburgerlaan 2 BIJ - STOUTENBURG"/>
    <s v="Groep op factuurstrc"/>
    <s v="E0052004405103518"/>
    <m/>
    <s v=""/>
    <s v="Stedin Netbeheer Utrecht"/>
    <s v="871687400000002254"/>
    <s v="0"/>
    <s v="8742030102119"/>
    <s v="3x25A"/>
    <n v="0"/>
    <s v="Nee"/>
    <s v="Ja"/>
    <s v=""/>
    <s v=""/>
    <s v=""/>
    <s v="CE02962051"/>
    <s v="EO002960"/>
    <s v="Gem Leusden WHH3 2022"/>
    <s v=""/>
    <n v="1"/>
  </r>
  <r>
    <x v="9"/>
    <x v="9"/>
    <s v="32167695"/>
    <s v="O32397362"/>
    <x v="0"/>
    <s v="O32397367"/>
    <s v="O32528432"/>
    <x v="1521"/>
    <d v="2021-01-01T00:00:00"/>
    <x v="0"/>
    <s v="Ja"/>
    <s v="Factureerbaar"/>
    <s v="In bedrijf"/>
    <s v="HESSENWEG"/>
    <s v="110"/>
    <s v="BIJ"/>
    <s v="3791 PL"/>
    <s v="ACHTERVELD"/>
    <s v="E1B"/>
    <s v="Elek"/>
    <s v="Kleinverbruik"/>
    <s v="JRL Jaarlijks"/>
    <s v="Ja"/>
    <s v="Administratief aan"/>
    <s v="Voorschotten toegelaten"/>
    <s v="E_DVK - Profielklik"/>
    <d v="2022-01-06T00:00:00"/>
    <n v="104"/>
    <n v="104"/>
    <m/>
    <m/>
    <m/>
    <n v="0"/>
    <n v="95"/>
    <n v="9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10 BIJ - ACHTERVELD"/>
    <s v="Groep op factuurstrc"/>
    <s v="E0046004375321218"/>
    <m/>
    <s v=""/>
    <s v="Stedin Netbeheer Utrecht"/>
    <s v="871687400000002254"/>
    <s v="0"/>
    <s v="8742030102119"/>
    <s v="3x25A"/>
    <n v="0"/>
    <s v="Nee"/>
    <s v="Ja"/>
    <s v=""/>
    <s v=""/>
    <s v=""/>
    <s v="CE02962052"/>
    <s v="EO002960"/>
    <s v="Gem Leusden WHH3 2022"/>
    <s v=""/>
    <n v="1"/>
  </r>
  <r>
    <x v="9"/>
    <x v="9"/>
    <s v="32167695"/>
    <s v="O32397362"/>
    <x v="0"/>
    <s v="O32397367"/>
    <s v="O32528433"/>
    <x v="1522"/>
    <d v="2021-01-01T00:00:00"/>
    <x v="0"/>
    <s v="Ja"/>
    <s v="Factureerbaar"/>
    <s v="In bedrijf"/>
    <s v="HESSENWEG"/>
    <s v="124"/>
    <s v="BNABIJ"/>
    <s v="3791 PL"/>
    <s v="ACHTERVELD"/>
    <s v="E1B"/>
    <s v="Elek"/>
    <s v="Kleinverbruik"/>
    <s v="JRL Jaarlijks"/>
    <s v="Ja"/>
    <s v="Administratief aan"/>
    <s v="Voorschotten toegelaten"/>
    <s v="E_DVK - Profielklik"/>
    <d v="2021-01-01T00:00:00"/>
    <n v="365"/>
    <n v="395"/>
    <n v="0"/>
    <n v="0"/>
    <m/>
    <n v="0"/>
    <n v="369"/>
    <n v="39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24 BNABIJ - ACHTERVELD"/>
    <s v="Groep op factuurstrc"/>
    <s v="E0046004375321518"/>
    <m/>
    <s v=""/>
    <s v="Stedin Netbeheer Utrecht"/>
    <s v="871687400000002254"/>
    <s v="0"/>
    <s v="8742030102119"/>
    <s v="3x25A"/>
    <n v="0"/>
    <s v="Nee"/>
    <s v="Ja"/>
    <s v=""/>
    <s v=""/>
    <s v=""/>
    <s v="CE02962053"/>
    <s v="EO002960"/>
    <s v="Gem Leusden WHH3 2022"/>
    <s v=""/>
    <n v="1"/>
  </r>
  <r>
    <x v="9"/>
    <x v="9"/>
    <s v="32167695"/>
    <s v="O32397362"/>
    <x v="0"/>
    <s v="O32397367"/>
    <s v="O32528434"/>
    <x v="1523"/>
    <d v="2021-01-01T00:00:00"/>
    <x v="0"/>
    <s v="Ja"/>
    <s v="Factureerbaar"/>
    <s v="In bedrijf"/>
    <s v="HESSENWEG"/>
    <s v="177"/>
    <s v="BIJ"/>
    <s v="3791 PE"/>
    <s v="ACHTERVELD"/>
    <s v="E1B"/>
    <s v="Elek"/>
    <s v="Kleinverbruik"/>
    <s v="JRL Jaarlijks"/>
    <s v="Ja"/>
    <s v="Administratief aan"/>
    <s v="Voorschotten toegelaten"/>
    <s v="E_DVK - Profielklik"/>
    <d v="2021-01-01T00:00:00"/>
    <n v="16"/>
    <n v="15"/>
    <n v="0"/>
    <n v="0"/>
    <m/>
    <n v="0"/>
    <n v="16"/>
    <n v="1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77 BIJ - ACHTERVELD"/>
    <s v="Groep op factuurstrc"/>
    <s v="E0046004375323418"/>
    <m/>
    <s v=""/>
    <s v="Stedin Netbeheer Utrecht"/>
    <s v="871687400000002254"/>
    <s v="0"/>
    <s v="8742030102119"/>
    <s v="3x25A"/>
    <n v="0"/>
    <s v="Nee"/>
    <s v="Ja"/>
    <s v=""/>
    <s v=""/>
    <s v=""/>
    <s v="CE02962054"/>
    <s v="EO002960"/>
    <s v="Gem Leusden WHH3 2022"/>
    <s v=""/>
    <n v="1"/>
  </r>
  <r>
    <x v="9"/>
    <x v="9"/>
    <s v="32167695"/>
    <s v="O32397362"/>
    <x v="0"/>
    <s v="O32397367"/>
    <s v="O32528435"/>
    <x v="1524"/>
    <d v="2021-01-01T00:00:00"/>
    <x v="0"/>
    <s v="Ja"/>
    <s v="Factureerbaar"/>
    <s v="In bedrijf"/>
    <s v="HESSENWEG"/>
    <s v="161"/>
    <s v="BIJ"/>
    <s v="3791 PE"/>
    <s v="ACHTERVELD"/>
    <s v="E1B"/>
    <s v="Elek"/>
    <s v="Kleinverbruik"/>
    <s v="JRL Jaarlijks"/>
    <s v="Ja"/>
    <s v="Administratief aan"/>
    <s v="Voorschotten toegelaten"/>
    <s v="E_DVK - Profielklik"/>
    <d v="2022-01-05T00:00:00"/>
    <n v="276"/>
    <n v="286"/>
    <m/>
    <m/>
    <m/>
    <n v="0"/>
    <n v="276"/>
    <n v="28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61 BIJ - ACHTERVELD"/>
    <s v="Groep op factuurstrc"/>
    <s v="E0046004375319918"/>
    <m/>
    <s v=""/>
    <s v="Stedin Netbeheer Utrecht"/>
    <s v="871687400000002254"/>
    <s v="0"/>
    <s v="8742030102119"/>
    <s v="3x25A"/>
    <n v="0"/>
    <s v="Nee"/>
    <s v="Ja"/>
    <s v=""/>
    <s v=""/>
    <s v=""/>
    <s v="CE02962055"/>
    <s v="EO002960"/>
    <s v="Gem Leusden WHH3 2022"/>
    <s v=""/>
    <n v="1"/>
  </r>
  <r>
    <x v="9"/>
    <x v="9"/>
    <s v="32167695"/>
    <s v="O32397362"/>
    <x v="0"/>
    <s v="O32397367"/>
    <s v="O32528436"/>
    <x v="1525"/>
    <d v="2021-01-01T00:00:00"/>
    <x v="0"/>
    <s v="Ja"/>
    <s v="Factureerbaar"/>
    <s v="In bedrijf"/>
    <s v="HESSENWEG"/>
    <s v="117"/>
    <s v="TO"/>
    <s v="3835 PG"/>
    <s v="STOUTENBURG"/>
    <s v="E1B"/>
    <s v="Elek"/>
    <s v="Kleinverbruik"/>
    <s v="JRL Jaarlijks"/>
    <s v="Ja"/>
    <s v="Administratief aan"/>
    <s v="Voorschotten toegelaten"/>
    <s v="E_DVK - Profielklik"/>
    <d v="2022-01-05T00:00:00"/>
    <n v="176"/>
    <n v="160"/>
    <m/>
    <m/>
    <m/>
    <n v="0"/>
    <n v="176"/>
    <n v="16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17 TO - STOUTENBURG"/>
    <s v="Groep op factuurstrc"/>
    <s v="E0026300017467815"/>
    <m/>
    <s v=""/>
    <s v="Stedin Netbeheer Utrecht"/>
    <s v="871687400000002254"/>
    <s v="0"/>
    <s v="8742030102119"/>
    <s v="3x25A"/>
    <n v="0"/>
    <s v="Nee"/>
    <s v="Ja"/>
    <s v=""/>
    <s v=""/>
    <s v=""/>
    <s v="CE02962056"/>
    <s v="EO002960"/>
    <s v="Gem Leusden WHH3 2022"/>
    <s v=""/>
    <n v="1"/>
  </r>
  <r>
    <x v="9"/>
    <x v="9"/>
    <s v="32167695"/>
    <s v="O32397362"/>
    <x v="0"/>
    <s v="O32397367"/>
    <s v="O32528437"/>
    <x v="1526"/>
    <d v="2021-01-01T00:00:00"/>
    <x v="0"/>
    <s v="Ja"/>
    <s v="Factureerbaar"/>
    <s v="In bedrijf"/>
    <s v="HESSENWEG"/>
    <s v="98"/>
    <s v="ABIJ"/>
    <s v="3835 PL"/>
    <s v="STOUTENBURG"/>
    <s v="E1B"/>
    <s v="Elek"/>
    <s v="Kleinverbruik"/>
    <s v="JRL Jaarlijks"/>
    <s v="Ja"/>
    <s v="Administratief aan"/>
    <s v="Voorschotten toegelaten"/>
    <s v="E_DVK - Profielklik"/>
    <d v="2022-01-10T00:00:00"/>
    <n v="98"/>
    <n v="86"/>
    <m/>
    <m/>
    <m/>
    <n v="0"/>
    <n v="93"/>
    <n v="8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98 ABIJ - STOUTENBURG"/>
    <s v="Groep op factuurstrc"/>
    <s v="E0052004402679618"/>
    <m/>
    <s v=""/>
    <s v="Stedin Netbeheer Utrecht"/>
    <s v="871687400000002254"/>
    <s v="0"/>
    <s v="8742030102119"/>
    <s v="3x25A"/>
    <n v="0"/>
    <s v="Nee"/>
    <s v="Ja"/>
    <s v=""/>
    <s v=""/>
    <s v=""/>
    <s v="CE02962057"/>
    <s v="EO002960"/>
    <s v="Gem Leusden WHH3 2022"/>
    <s v=""/>
    <n v="1"/>
  </r>
  <r>
    <x v="9"/>
    <x v="9"/>
    <s v="32167695"/>
    <s v="O32397362"/>
    <x v="0"/>
    <s v="O32397367"/>
    <s v="O32528438"/>
    <x v="1527"/>
    <d v="2021-01-01T00:00:00"/>
    <x v="0"/>
    <s v="Ja"/>
    <s v="Factureerbaar"/>
    <s v="In bedrijf"/>
    <s v="HESSENWEG"/>
    <s v="94"/>
    <s v="BIJ"/>
    <s v="3835 PL"/>
    <s v="STOUTENBURG"/>
    <s v="E1B"/>
    <s v="Elek"/>
    <s v="Kleinverbruik"/>
    <s v="JRL Jaarlijks"/>
    <s v="Ja"/>
    <s v="Administratief aan"/>
    <s v="Voorschotten toegelaten"/>
    <s v="E_DVK - Profielklik"/>
    <d v="2021-01-01T00:00:00"/>
    <n v="12"/>
    <n v="12"/>
    <n v="0"/>
    <n v="0"/>
    <m/>
    <n v="0"/>
    <n v="12"/>
    <n v="1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94 BIJ - STOUTENBURG"/>
    <s v="Groep op factuurstrc"/>
    <s v="E0052004405105918"/>
    <m/>
    <s v=""/>
    <s v="Stedin Netbeheer Utrecht"/>
    <s v="871687400000002254"/>
    <s v="0"/>
    <s v="8742030102119"/>
    <s v="3x25A"/>
    <n v="0"/>
    <s v="Nee"/>
    <s v="Ja"/>
    <s v=""/>
    <s v=""/>
    <s v=""/>
    <s v="CE02962058"/>
    <s v="EO002960"/>
    <s v="Gem Leusden WHH3 2022"/>
    <s v=""/>
    <n v="1"/>
  </r>
  <r>
    <x v="9"/>
    <x v="9"/>
    <s v="32167695"/>
    <s v="O32397362"/>
    <x v="0"/>
    <s v="O32397367"/>
    <s v="O32528439"/>
    <x v="1528"/>
    <d v="2021-01-01T00:00:00"/>
    <x v="0"/>
    <s v="Ja"/>
    <s v="Factureerbaar"/>
    <s v="In bedrijf"/>
    <s v="HESSENWEG"/>
    <s v="76"/>
    <s v="BIJ"/>
    <s v="3835 PL"/>
    <s v="STOUTENBURG"/>
    <s v="E1B"/>
    <s v="Elek"/>
    <s v="Kleinverbruik"/>
    <s v="JRL Jaarlijks"/>
    <s v="Ja"/>
    <s v="Administratief aan"/>
    <s v="Voorschotten toegelaten"/>
    <s v="E_DVK - Profielklik"/>
    <d v="2022-01-06T00:00:00"/>
    <n v="155"/>
    <n v="143"/>
    <m/>
    <m/>
    <m/>
    <n v="0"/>
    <n v="155"/>
    <n v="14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76 BIJ - STOUTENBURG"/>
    <s v="Groep op factuurstrc"/>
    <s v="E0052004405103818"/>
    <m/>
    <s v=""/>
    <s v="Stedin Netbeheer Utrecht"/>
    <s v="871687400000002254"/>
    <s v="0"/>
    <s v="8742030102119"/>
    <s v="3x25A"/>
    <n v="0"/>
    <s v="Nee"/>
    <s v="Ja"/>
    <s v=""/>
    <s v=""/>
    <s v=""/>
    <s v="CE02962059"/>
    <s v="EO002960"/>
    <s v="Gem Leusden WHH3 2022"/>
    <s v=""/>
    <n v="1"/>
  </r>
  <r>
    <x v="9"/>
    <x v="9"/>
    <s v="32167695"/>
    <s v="O32397362"/>
    <x v="0"/>
    <s v="O32397367"/>
    <s v="O32528440"/>
    <x v="1529"/>
    <d v="2021-01-01T00:00:00"/>
    <x v="0"/>
    <s v="Ja"/>
    <s v="Factureerbaar"/>
    <s v="In bedrijf"/>
    <s v="Emelaarseweg"/>
    <s v="6"/>
    <s v="BIJ"/>
    <s v="3791 PT"/>
    <s v="ACHTERVELD"/>
    <s v="E1B"/>
    <s v="Elek"/>
    <s v="Kleinverbruik"/>
    <s v="JRL Jaarlijks"/>
    <s v="Ja"/>
    <s v="Administratief aan"/>
    <s v="Voorschotten toegelaten"/>
    <s v="E_DVK - Profielklik"/>
    <d v="2021-01-01T00:00:00"/>
    <n v="127"/>
    <n v="106"/>
    <n v="0"/>
    <n v="0"/>
    <m/>
    <n v="0"/>
    <n v="128"/>
    <n v="10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6 BIJ - ACHTERVELD"/>
    <s v="Groep op factuurstrc"/>
    <s v="E0052004405158718"/>
    <m/>
    <s v=""/>
    <s v="Stedin Netbeheer Utrecht"/>
    <s v="871687400000002254"/>
    <s v="0"/>
    <s v="8742030102119"/>
    <s v="3x25A"/>
    <n v="0"/>
    <s v="Nee"/>
    <s v="Ja"/>
    <s v=""/>
    <s v=""/>
    <s v=""/>
    <s v="CE02962060"/>
    <s v="EO002960"/>
    <s v="Gem Leusden WHH3 2022"/>
    <s v=""/>
    <n v="1"/>
  </r>
  <r>
    <x v="9"/>
    <x v="9"/>
    <s v="32167695"/>
    <s v="O32397362"/>
    <x v="0"/>
    <s v="O32397367"/>
    <s v="O32528441"/>
    <x v="1530"/>
    <d v="2021-01-01T00:00:00"/>
    <x v="0"/>
    <s v="Ja"/>
    <s v="Factureerbaar"/>
    <s v="In bedrijf"/>
    <s v="Emelaarseweg"/>
    <s v="2"/>
    <s v="BIJ"/>
    <s v="3791 PT"/>
    <s v="ACHTERVELD"/>
    <s v="E1B"/>
    <s v="Elek"/>
    <s v="Kleinverbruik"/>
    <s v="JRL Jaarlijks"/>
    <s v="Ja"/>
    <s v="Administratief aan"/>
    <s v="Voorschotten toegelaten"/>
    <s v="E_DVK - Profielklik"/>
    <d v="2022-02-28T00:00:00"/>
    <n v="159"/>
    <n v="154"/>
    <m/>
    <m/>
    <m/>
    <n v="0"/>
    <n v="269"/>
    <n v="28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2 BIJ - ACHTERVELD"/>
    <s v="Groep op factuurstrc"/>
    <s v="E0026300026017315"/>
    <m/>
    <s v=""/>
    <s v="Stedin Netbeheer Utrecht"/>
    <s v="871687400000002254"/>
    <s v="0"/>
    <s v="8742030102119"/>
    <s v="3x25A"/>
    <n v="0"/>
    <s v="Nee"/>
    <s v="Ja"/>
    <s v=""/>
    <s v=""/>
    <s v=""/>
    <s v="CE02962061"/>
    <s v="EO002960"/>
    <s v="Gem Leusden WHH3 2022"/>
    <s v=""/>
    <n v="1"/>
  </r>
  <r>
    <x v="9"/>
    <x v="9"/>
    <s v="32167695"/>
    <s v="O32397362"/>
    <x v="0"/>
    <s v="O32397367"/>
    <s v="O32528442"/>
    <x v="1531"/>
    <d v="2021-01-01T00:00:00"/>
    <x v="0"/>
    <s v="Ja"/>
    <s v="Factureerbaar"/>
    <s v="In bedrijf"/>
    <s v="Emelaarseweg"/>
    <s v="5"/>
    <s v="BIJ"/>
    <s v="3791 PS"/>
    <s v="ACHTERVELD"/>
    <s v="E1B"/>
    <s v="Elek"/>
    <s v="Kleinverbruik"/>
    <s v="JRL Jaarlijks"/>
    <s v="Ja"/>
    <s v="Administratief aan"/>
    <s v="Voorschotten toegelaten"/>
    <s v="E_DVK - Profielklik"/>
    <d v="2021-11-17T00:00:00"/>
    <n v="465"/>
    <n v="459"/>
    <m/>
    <m/>
    <m/>
    <n v="0"/>
    <n v="372"/>
    <n v="36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5 BIJ - ACHTERVELD"/>
    <s v="Groep op factuurstrc"/>
    <s v="E0026300016906215"/>
    <m/>
    <s v=""/>
    <s v="Stedin Netbeheer Utrecht"/>
    <s v="871687400000002254"/>
    <s v="0"/>
    <s v="8742030102119"/>
    <s v="3x25A"/>
    <n v="0"/>
    <s v="Nee"/>
    <s v="Ja"/>
    <s v=""/>
    <s v=""/>
    <s v=""/>
    <s v="CE02962062"/>
    <s v="EO002960"/>
    <s v="Gem Leusden WHH3 2022"/>
    <s v=""/>
    <n v="1"/>
  </r>
  <r>
    <x v="9"/>
    <x v="9"/>
    <s v="32167695"/>
    <s v="O32397362"/>
    <x v="0"/>
    <s v="O32397367"/>
    <s v="O32528443"/>
    <x v="1532"/>
    <d v="2021-01-01T00:00:00"/>
    <x v="0"/>
    <s v="Ja"/>
    <s v="Factureerbaar"/>
    <s v="In bedrijf"/>
    <s v="HESSENWEG"/>
    <s v="68"/>
    <s v="BIJ"/>
    <s v="3835 PL"/>
    <s v="STOUTENBURG"/>
    <s v="E1B"/>
    <s v="Elek"/>
    <s v="Kleinverbruik"/>
    <s v="JRL Jaarlijks"/>
    <s v="Ja"/>
    <s v="Administratief aan"/>
    <s v="Voorschotten toegelaten"/>
    <s v="E_DVK - Profielklik"/>
    <d v="2022-01-06T00:00:00"/>
    <n v="187"/>
    <n v="146"/>
    <m/>
    <m/>
    <m/>
    <n v="0"/>
    <n v="388"/>
    <n v="29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68 BIJ - STOUTENBURG"/>
    <s v="Groep op factuurstrc"/>
    <s v="E0052004405101518"/>
    <m/>
    <s v=""/>
    <s v="Stedin Netbeheer Utrecht"/>
    <s v="871687400000002254"/>
    <s v="0"/>
    <s v="8742030102119"/>
    <s v="3x25A"/>
    <n v="0"/>
    <s v="Nee"/>
    <s v="Ja"/>
    <s v=""/>
    <s v=""/>
    <s v=""/>
    <s v="CE02962063"/>
    <s v="EO002960"/>
    <s v="Gem Leusden WHH3 2022"/>
    <s v=""/>
    <n v="1"/>
  </r>
  <r>
    <x v="9"/>
    <x v="9"/>
    <s v="32167695"/>
    <s v="O32397362"/>
    <x v="0"/>
    <s v="O32397367"/>
    <s v="O32528444"/>
    <x v="1533"/>
    <d v="2021-01-01T00:00:00"/>
    <x v="0"/>
    <s v="Ja"/>
    <s v="Factureerbaar"/>
    <s v="In bedrijf"/>
    <s v="HESSENWEG"/>
    <s v="171"/>
    <s v="BIJA"/>
    <s v="3791 PE"/>
    <s v="ACHTERVELD"/>
    <s v="E1B"/>
    <s v="Elek"/>
    <s v="Kleinverbruik"/>
    <s v="JRL Jaarlijks"/>
    <s v="Ja"/>
    <s v="Administratief aan"/>
    <s v="Voorschotten toegelaten"/>
    <s v="E_DVK - Profielklik"/>
    <d v="2021-01-01T00:00:00"/>
    <n v="216"/>
    <n v="198"/>
    <n v="0"/>
    <n v="0"/>
    <m/>
    <n v="0"/>
    <n v="217"/>
    <n v="19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71 BIJA - ACHTERVELD"/>
    <s v="Groep op factuurstrc"/>
    <s v="E0046004375319618"/>
    <m/>
    <s v=""/>
    <s v="Stedin Netbeheer Utrecht"/>
    <s v="871687400000002254"/>
    <s v="0"/>
    <s v="8742030102119"/>
    <s v="3x25A"/>
    <n v="0"/>
    <s v="Nee"/>
    <s v="Ja"/>
    <s v=""/>
    <s v=""/>
    <s v=""/>
    <s v="CE02962064"/>
    <s v="EO002960"/>
    <s v="Gem Leusden WHH3 2022"/>
    <s v=""/>
    <n v="1"/>
  </r>
  <r>
    <x v="9"/>
    <x v="9"/>
    <s v="32167695"/>
    <s v="O32397362"/>
    <x v="0"/>
    <s v="O32397367"/>
    <s v="O32528445"/>
    <x v="1534"/>
    <d v="2021-01-01T00:00:00"/>
    <x v="0"/>
    <s v="Ja"/>
    <s v="Factureerbaar"/>
    <s v="In bedrijf"/>
    <s v="HESSENWEG"/>
    <s v="108"/>
    <s v="NST"/>
    <s v="3791 PL"/>
    <s v="ACHTERVELD"/>
    <s v="E1B"/>
    <s v="Elek"/>
    <s v="Kleinverbruik"/>
    <s v="JRL Jaarlijks"/>
    <s v="Ja"/>
    <s v="Administratief aan"/>
    <s v="Voorschotten toegelaten"/>
    <s v="E_DVK - Profielklik"/>
    <d v="2022-04-05T00:00:00"/>
    <n v="1006"/>
    <n v="861"/>
    <m/>
    <m/>
    <m/>
    <n v="0"/>
    <n v="1011"/>
    <n v="84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08 NST - ACHTERVELD"/>
    <s v="Groep op factuurstrc"/>
    <s v="E0046004375321318"/>
    <m/>
    <s v=""/>
    <s v="Stedin Netbeheer Utrecht"/>
    <s v="871687400000002254"/>
    <s v="0"/>
    <s v="8742030102119"/>
    <s v="3x25A"/>
    <n v="0"/>
    <s v="Nee"/>
    <s v="Ja"/>
    <s v=""/>
    <s v=""/>
    <s v=""/>
    <s v="CE02962065"/>
    <s v="EO002960"/>
    <s v="Gem Leusden WHH3 2022"/>
    <s v=""/>
    <n v="1"/>
  </r>
  <r>
    <x v="9"/>
    <x v="9"/>
    <s v="32167695"/>
    <s v="O32397362"/>
    <x v="0"/>
    <s v="O32397367"/>
    <s v="O32549277"/>
    <x v="1535"/>
    <d v="2021-01-01T00:00:00"/>
    <x v="0"/>
    <s v="Ja"/>
    <s v="Factureerbaar"/>
    <s v="In bedrijf"/>
    <s v="Marienhove"/>
    <s v="29"/>
    <s v="31"/>
    <s v="3834 ZT"/>
    <s v="LEUSDEN"/>
    <s v="E1A"/>
    <s v="Elek"/>
    <s v="Kleinverbruik"/>
    <s v="JRL Jaarlijks"/>
    <s v="Nee"/>
    <s v=""/>
    <s v="Voorschotten toegelaten"/>
    <s v="E_DVK - Profielklik"/>
    <d v="2021-07-01T00:00:00"/>
    <n v="91"/>
    <n v="0"/>
    <m/>
    <m/>
    <m/>
    <n v="0"/>
    <n v="68"/>
    <n v="23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Marktkasten elektriciteit KV"/>
    <s v="weiland aan toegangspad tussen nr. 29 en 31 in."/>
    <s v="Groep op factuurstrc"/>
    <s v="66079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446"/>
    <x v="1536"/>
    <d v="2021-01-01T00:00:00"/>
    <x v="0"/>
    <s v="Ja"/>
    <s v="Factureerbaar"/>
    <s v="In bedrijf"/>
    <s v="Laapeerseweg"/>
    <s v="8"/>
    <s v="BIJ"/>
    <s v="3831 SB"/>
    <s v="LEUSDEN"/>
    <s v="E1B"/>
    <s v="Elek"/>
    <s v="Kleinverbruik"/>
    <s v="JRL Jaarlijks"/>
    <s v="Ja"/>
    <s v="Administratief aan"/>
    <s v="Voorschotten toegelaten"/>
    <s v="E_DVK - Profielklik"/>
    <d v="2021-01-01T00:00:00"/>
    <n v="46"/>
    <n v="48"/>
    <n v="0"/>
    <n v="0"/>
    <m/>
    <n v="0"/>
    <n v="46"/>
    <n v="4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8 BIJ - LEUSDEN"/>
    <s v="Groep op factuurstrc"/>
    <s v="E0052004475075619"/>
    <m/>
    <s v=""/>
    <s v="Stedin Netbeheer Utrecht"/>
    <s v="871687400000002254"/>
    <s v="0"/>
    <s v="8742030102119"/>
    <s v="3x25A"/>
    <n v="0"/>
    <s v="Nee"/>
    <s v="Ja"/>
    <s v=""/>
    <s v=""/>
    <s v=""/>
    <s v="CE02962066"/>
    <s v="EO002960"/>
    <s v="Gem Leusden WHH3 2022"/>
    <s v=""/>
    <n v="1"/>
  </r>
  <r>
    <x v="9"/>
    <x v="9"/>
    <s v="32167695"/>
    <s v="O32397362"/>
    <x v="0"/>
    <s v="O32397367"/>
    <s v="O32528447"/>
    <x v="1537"/>
    <d v="2021-01-01T00:00:00"/>
    <x v="0"/>
    <s v="Ja"/>
    <s v="Factureerbaar"/>
    <s v="In bedrijf"/>
    <s v="Laapeerseweg"/>
    <s v="9"/>
    <s v="A"/>
    <s v="3831 SB"/>
    <s v="LEUSDEN"/>
    <s v="E1B"/>
    <s v="Elek"/>
    <s v="Kleinverbruik"/>
    <s v="JRL Jaarlijks"/>
    <s v="Ja"/>
    <s v="Administratief aan"/>
    <s v="Voorschotten toegelaten"/>
    <s v="E_DVK - Profielklik"/>
    <d v="2022-04-04T00:00:00"/>
    <n v="189"/>
    <n v="153"/>
    <m/>
    <m/>
    <m/>
    <n v="0"/>
    <n v="190"/>
    <n v="15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9 A - LEUSDEN"/>
    <s v="Groep op factuurstrc"/>
    <s v="E0052004475075419"/>
    <m/>
    <s v=""/>
    <s v="Stedin Netbeheer Utrecht"/>
    <s v="871687400000002254"/>
    <s v="0"/>
    <s v="8742030102119"/>
    <s v="3x25A"/>
    <n v="0"/>
    <s v="Nee"/>
    <s v="Ja"/>
    <s v=""/>
    <s v=""/>
    <s v=""/>
    <s v="CE02962067"/>
    <s v="EO002960"/>
    <s v="Gem Leusden WHH3 2022"/>
    <s v=""/>
    <n v="1"/>
  </r>
  <r>
    <x v="9"/>
    <x v="9"/>
    <s v="32167695"/>
    <s v="O32397362"/>
    <x v="0"/>
    <s v="O32397367"/>
    <s v="O32528448"/>
    <x v="1538"/>
    <d v="2021-01-01T00:00:00"/>
    <x v="0"/>
    <s v="Ja"/>
    <s v="Factureerbaar"/>
    <s v="In bedrijf"/>
    <s v="Laapeerseweg"/>
    <s v="12"/>
    <s v="BIJ"/>
    <s v="3831 SB"/>
    <s v="LEUSDEN"/>
    <s v="E1B"/>
    <s v="Elek"/>
    <s v="Kleinverbruik"/>
    <s v="JRL Jaarlijks"/>
    <s v="Ja"/>
    <s v="Administratief aan"/>
    <s v="Voorschotten toegelaten"/>
    <s v="E_DVK - Profielklik"/>
    <d v="2021-01-01T00:00:00"/>
    <n v="452"/>
    <n v="321"/>
    <n v="0"/>
    <n v="0"/>
    <m/>
    <n v="0"/>
    <n v="456"/>
    <n v="32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12 BIJ - LEUSDEN"/>
    <s v="Groep op factuurstrc"/>
    <s v="E0052004351549618"/>
    <m/>
    <s v=""/>
    <s v="Stedin Netbeheer Utrecht"/>
    <s v="871687400000002254"/>
    <s v="0"/>
    <s v="8742030102119"/>
    <s v="3x25A"/>
    <n v="0"/>
    <s v="Nee"/>
    <s v="Ja"/>
    <s v=""/>
    <s v=""/>
    <s v=""/>
    <s v="CE02962068"/>
    <s v="EO002960"/>
    <s v="Gem Leusden WHH3 2022"/>
    <s v=""/>
    <n v="1"/>
  </r>
  <r>
    <x v="9"/>
    <x v="9"/>
    <s v="32167695"/>
    <s v="O32397362"/>
    <x v="0"/>
    <s v="O32397367"/>
    <s v="O32528449"/>
    <x v="1539"/>
    <d v="2021-01-01T00:00:00"/>
    <x v="0"/>
    <s v="Ja"/>
    <s v="Factureerbaar"/>
    <s v="In bedrijf"/>
    <s v="Laapeerseweg"/>
    <s v="4"/>
    <s v="BIJ"/>
    <s v="3831 SB"/>
    <s v="LEUSDEN"/>
    <s v="E1B"/>
    <s v="Elek"/>
    <s v="Kleinverbruik"/>
    <s v="JRL Jaarlijks"/>
    <s v="Ja"/>
    <s v="Administratief aan"/>
    <s v="Voorschotten toegelaten"/>
    <s v="E_DVK - Profielklik"/>
    <d v="2021-01-01T00:00:00"/>
    <n v="336"/>
    <n v="282"/>
    <n v="0"/>
    <n v="0"/>
    <m/>
    <n v="0"/>
    <n v="338"/>
    <n v="28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4 BIJ - LEUSDEN"/>
    <s v="Groep op factuurstrc"/>
    <s v="E0046004375324818"/>
    <m/>
    <s v=""/>
    <s v="Stedin Netbeheer Utrecht"/>
    <s v="871687400000002254"/>
    <s v="0"/>
    <s v="8742030102119"/>
    <s v="3x25A"/>
    <n v="0"/>
    <s v="Nee"/>
    <s v="Ja"/>
    <s v=""/>
    <s v=""/>
    <s v=""/>
    <s v="CE02962069"/>
    <s v="EO002960"/>
    <s v="Gem Leusden WHH3 2022"/>
    <s v=""/>
    <n v="1"/>
  </r>
  <r>
    <x v="9"/>
    <x v="9"/>
    <s v="32167695"/>
    <s v="O32397362"/>
    <x v="0"/>
    <s v="O32397367"/>
    <s v="O32528450"/>
    <x v="1540"/>
    <d v="2021-01-01T00:00:00"/>
    <x v="0"/>
    <s v="Ja"/>
    <s v="Factureerbaar"/>
    <s v="In bedrijf"/>
    <s v="LANGESTEEG"/>
    <s v="2"/>
    <s v="BIJA"/>
    <s v="3831 RZ"/>
    <s v="LEUSDEN"/>
    <s v="E1B"/>
    <s v="Elek"/>
    <s v="Kleinverbruik"/>
    <s v="JRL Jaarlijks"/>
    <s v="Ja"/>
    <s v="Administratief aan"/>
    <s v="Voorschotten toegelaten"/>
    <s v="E_DVK - Profielklik"/>
    <d v="2021-01-01T00:00:00"/>
    <n v="39"/>
    <n v="497"/>
    <n v="0"/>
    <n v="0"/>
    <m/>
    <n v="0"/>
    <n v="39"/>
    <n v="50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ngesteeg 2 BIJA - LEUSDEN"/>
    <s v="Groep op factuurstrc"/>
    <s v="E0052004351543818"/>
    <m/>
    <s v=""/>
    <s v="Stedin Netbeheer Utrecht"/>
    <s v="871687400000002254"/>
    <s v="0"/>
    <s v="8742030102119"/>
    <s v="3x25A"/>
    <n v="0"/>
    <s v="Nee"/>
    <s v="Ja"/>
    <s v=""/>
    <s v=""/>
    <s v=""/>
    <s v="CE02962070"/>
    <s v="EO002960"/>
    <s v="Gem Leusden WHH3 2022"/>
    <s v=""/>
    <n v="1"/>
  </r>
  <r>
    <x v="9"/>
    <x v="9"/>
    <s v="32167695"/>
    <s v="O32397362"/>
    <x v="0"/>
    <s v="O32397367"/>
    <s v="O32528451"/>
    <x v="1541"/>
    <d v="2021-01-01T00:00:00"/>
    <x v="0"/>
    <s v="Ja"/>
    <s v="Factureerbaar"/>
    <s v="In bedrijf"/>
    <s v="Schoolsteeg"/>
    <s v="1"/>
    <s v="BIJ"/>
    <s v="3831 KC"/>
    <s v="LEUSDEN"/>
    <s v="E1B"/>
    <s v="Elek"/>
    <s v="Kleinverbruik"/>
    <s v="JRL Jaarlijks"/>
    <s v="Ja"/>
    <s v="Administratief aan"/>
    <s v="Voorschotten toegelaten"/>
    <s v="E_DVK - Profielklik"/>
    <d v="2022-01-06T00:00:00"/>
    <n v="88"/>
    <n v="88"/>
    <m/>
    <m/>
    <m/>
    <n v="0"/>
    <n v="88"/>
    <n v="8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oolsteeg 1 BIJ - LEUSDEN"/>
    <s v="Groep op factuurstrc"/>
    <s v="E0044006864915417"/>
    <m/>
    <s v=""/>
    <s v="Stedin Netbeheer Utrecht"/>
    <s v="871687400000002254"/>
    <s v="0"/>
    <s v="8742030102119"/>
    <s v="3x25A"/>
    <n v="0"/>
    <s v="Nee"/>
    <s v="Ja"/>
    <s v=""/>
    <s v=""/>
    <s v=""/>
    <s v="CE02962071"/>
    <s v="EO002960"/>
    <s v="Gem Leusden WHH3 2022"/>
    <s v=""/>
    <n v="1"/>
  </r>
  <r>
    <x v="9"/>
    <x v="9"/>
    <s v="32167695"/>
    <s v="O32397362"/>
    <x v="0"/>
    <s v="O32397367"/>
    <s v="O32528452"/>
    <x v="1542"/>
    <d v="2021-01-01T00:00:00"/>
    <x v="35"/>
    <s v="Nee"/>
    <s v="Eindafrekening"/>
    <s v="In bedrijf"/>
    <s v="Leusbroekerweg"/>
    <s v="29"/>
    <s v="BIJ"/>
    <s v="3831 JZ"/>
    <s v="LEUSDEN"/>
    <s v="E1B"/>
    <s v="Elek"/>
    <s v="Kleinverbruik"/>
    <s v="JRL Jaarlijks"/>
    <s v="Ja"/>
    <s v="Administratief aan"/>
    <s v="Voorschotten toegelaten"/>
    <s v="E_DVK - Profielklik"/>
    <d v="2021-01-01T00:00:00"/>
    <n v="615"/>
    <n v="810"/>
    <n v="0"/>
    <n v="0"/>
    <m/>
    <n v="0"/>
    <n v="511"/>
    <n v="67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29 BIJ - LEUSDEN"/>
    <s v="Groep op factuurstrc"/>
    <s v="E00520044051609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9"/>
    <x v="9"/>
    <s v="32167695"/>
    <s v="O32397362"/>
    <x v="0"/>
    <s v="O32397367"/>
    <s v="O32661573"/>
    <x v="1542"/>
    <d v="2021-04-28T00:00:00"/>
    <x v="0"/>
    <s v="Ja"/>
    <s v="Factureerbaar"/>
    <s v="In bedrijf"/>
    <s v="Leusbroekerweg"/>
    <s v="29"/>
    <s v="BIJ"/>
    <s v="3831 JZ"/>
    <s v="LEUSDEN"/>
    <s v="E1B"/>
    <s v="Elek"/>
    <s v="Kleinverbruik"/>
    <s v="JRL Jaarlijks"/>
    <s v="Ja"/>
    <s v="Administratief aan"/>
    <s v="Voorschotten toegelaten"/>
    <s v="E_DVK - Profielklik"/>
    <d v="2021-04-28T00:00:00"/>
    <n v="615"/>
    <n v="810"/>
    <n v="0"/>
    <n v="0"/>
    <m/>
    <n v="0"/>
    <n v="511"/>
    <n v="67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29 BIJ - LEUSDEN"/>
    <s v="Groep op factuurstrc"/>
    <s v="E0052004405160918"/>
    <m/>
    <s v=""/>
    <s v="Stedin Netbeheer Utrecht"/>
    <s v="871687400000002254"/>
    <s v="0"/>
    <s v="8742030102119"/>
    <s v="3x25A"/>
    <n v="0"/>
    <s v="Nee"/>
    <s v="Ja"/>
    <s v=""/>
    <s v=""/>
    <s v=""/>
    <s v="CE03091200"/>
    <s v="EO002921"/>
    <s v="Gem Leusden WHH3 2021"/>
    <s v=""/>
    <n v="1"/>
  </r>
  <r>
    <x v="9"/>
    <x v="9"/>
    <s v="32167695"/>
    <s v="O32397362"/>
    <x v="0"/>
    <s v="O32397367"/>
    <s v="O32528453"/>
    <x v="1543"/>
    <d v="2021-01-01T00:00:00"/>
    <x v="0"/>
    <s v="Ja"/>
    <s v="Factureerbaar"/>
    <s v="In bedrijf"/>
    <s v="Schoolsteeg"/>
    <s v="2"/>
    <s v="BIJ"/>
    <s v="3831 KC"/>
    <s v="LEUSDEN"/>
    <s v="E1B"/>
    <s v="Elek"/>
    <s v="Kleinverbruik"/>
    <s v="JRL Jaarlijks"/>
    <s v="Ja"/>
    <s v="Administratief aan"/>
    <s v="Voorschotten toegelaten"/>
    <s v="E_DVK - Profielklik"/>
    <d v="2021-01-01T00:00:00"/>
    <n v="39"/>
    <n v="45"/>
    <n v="0"/>
    <n v="0"/>
    <m/>
    <n v="0"/>
    <n v="39"/>
    <n v="4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oolsteeg 2 BIJ - LEUSDEN"/>
    <s v="Groep op factuurstrc"/>
    <s v="E0052004321280218"/>
    <m/>
    <s v=""/>
    <s v="Stedin Netbeheer Utrecht"/>
    <s v="871687400000002254"/>
    <s v="0"/>
    <s v="8742030102119"/>
    <s v="3x25A"/>
    <n v="0"/>
    <s v="Nee"/>
    <s v="Ja"/>
    <s v=""/>
    <s v=""/>
    <s v=""/>
    <s v="CE02962073"/>
    <s v="EO002960"/>
    <s v="Gem Leusden WHH3 2022"/>
    <s v=""/>
    <n v="1"/>
  </r>
  <r>
    <x v="9"/>
    <x v="9"/>
    <s v="32167695"/>
    <s v="O32397362"/>
    <x v="0"/>
    <s v="O32397367"/>
    <s v="O32528454"/>
    <x v="1544"/>
    <d v="2021-01-01T00:00:00"/>
    <x v="0"/>
    <s v="Ja"/>
    <s v="Factureerbaar"/>
    <s v="In bedrijf"/>
    <s v="Schoolsteeg"/>
    <s v="4"/>
    <s v="BIJ"/>
    <s v="3831 KC"/>
    <s v="LEUSDEN"/>
    <s v="E1B"/>
    <s v="Elek"/>
    <s v="Kleinverbruik"/>
    <s v="JRL Jaarlijks"/>
    <s v="Ja"/>
    <s v="Administratief aan"/>
    <s v="Voorschotten toegelaten"/>
    <s v="E_DVK - Profielklik"/>
    <d v="2022-01-05T00:00:00"/>
    <n v="41"/>
    <n v="38"/>
    <m/>
    <m/>
    <m/>
    <n v="0"/>
    <n v="38"/>
    <n v="3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oolsteeg 4 BIJ - LEUSDEN"/>
    <s v="Groep op factuurstrc"/>
    <s v="E0030003760845916"/>
    <m/>
    <s v=""/>
    <s v="Stedin Netbeheer Utrecht"/>
    <s v="871687400000002254"/>
    <s v="0"/>
    <s v="8742030102119"/>
    <s v="3x25A"/>
    <n v="0"/>
    <s v="Nee"/>
    <s v="Ja"/>
    <s v=""/>
    <s v=""/>
    <s v=""/>
    <s v="CE02962074"/>
    <s v="EO002960"/>
    <s v="Gem Leusden WHH3 2022"/>
    <s v=""/>
    <n v="1"/>
  </r>
  <r>
    <x v="9"/>
    <x v="9"/>
    <s v="32167695"/>
    <s v="O32397362"/>
    <x v="0"/>
    <s v="O32397367"/>
    <s v="O32528455"/>
    <x v="1545"/>
    <d v="2021-01-01T00:00:00"/>
    <x v="0"/>
    <s v="Ja"/>
    <s v="Factureerbaar"/>
    <s v="In bedrijf"/>
    <s v="Schoolsteeg"/>
    <s v="6"/>
    <s v="BIJ"/>
    <s v="3831 KC"/>
    <s v="LEUSDEN"/>
    <s v="E1B"/>
    <s v="Elek"/>
    <s v="Kleinverbruik"/>
    <s v="JRL Jaarlijks"/>
    <s v="Ja"/>
    <s v="Administratief aan"/>
    <s v="Voorschotten toegelaten"/>
    <s v="E_DVK - Profielklik"/>
    <d v="2021-01-01T00:00:00"/>
    <n v="85"/>
    <n v="150"/>
    <n v="0"/>
    <n v="0"/>
    <m/>
    <n v="0"/>
    <n v="86"/>
    <n v="15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oolsteeg 6 BIJ - LEUSDEN"/>
    <s v="Groep op factuurstrc"/>
    <s v="E0052004405161218"/>
    <m/>
    <s v=""/>
    <s v="Stedin Netbeheer Utrecht"/>
    <s v="871687400000002254"/>
    <s v="0"/>
    <s v="8742030102119"/>
    <s v="3x25A"/>
    <n v="0"/>
    <s v="Nee"/>
    <s v="Ja"/>
    <s v=""/>
    <s v=""/>
    <s v=""/>
    <s v="CE02962075"/>
    <s v="EO002960"/>
    <s v="Gem Leusden WHH3 2022"/>
    <s v=""/>
    <n v="1"/>
  </r>
  <r>
    <x v="9"/>
    <x v="9"/>
    <s v="32167695"/>
    <s v="O32397362"/>
    <x v="0"/>
    <s v="O32397367"/>
    <s v="O32528898"/>
    <x v="1546"/>
    <d v="2021-01-01T00:00:00"/>
    <x v="36"/>
    <s v="Nee"/>
    <s v="Eindafrekening"/>
    <s v="Gesloopt"/>
    <s v="Spieghelweg"/>
    <s v="2"/>
    <s v=""/>
    <s v="3833 AH"/>
    <s v="LEUSDEN"/>
    <s v="E2A"/>
    <s v="Elek"/>
    <s v="Kleinverbruik"/>
    <s v="JRL Jaarlijks"/>
    <s v="Nee"/>
    <s v=""/>
    <s v="Voorschotten toegelaten"/>
    <s v="E_DVK - Profielklik"/>
    <d v="2021-07-01T00:00:00"/>
    <n v="54654"/>
    <n v="0"/>
    <m/>
    <m/>
    <m/>
    <n v="0"/>
    <n v="41384"/>
    <n v="13431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7301/38005"/>
    <s v="Milieustraat 't Spieghel"/>
    <s v="Groep op factuurstrc"/>
    <s v="7177175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456"/>
    <x v="1547"/>
    <d v="2021-01-01T00:00:00"/>
    <x v="0"/>
    <s v="Ja"/>
    <s v="Factureerbaar"/>
    <s v="In bedrijf"/>
    <s v="Laapeerseweg"/>
    <s v="7"/>
    <s v="BIJ"/>
    <s v="3831 SB"/>
    <s v="LEUSDEN"/>
    <s v="E1B"/>
    <s v="Elek"/>
    <s v="Kleinverbruik"/>
    <s v="JRL Jaarlijks"/>
    <s v="Ja"/>
    <s v="Administratief aan"/>
    <s v="Voorschotten toegelaten"/>
    <s v="E_DVK - Profielklik"/>
    <d v="2022-01-06T00:00:00"/>
    <n v="135"/>
    <n v="131"/>
    <m/>
    <m/>
    <m/>
    <n v="0"/>
    <n v="95"/>
    <n v="23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7 BIJ - LEUSDEN"/>
    <s v="Groep op factuurstrc"/>
    <s v="E0054008326023021"/>
    <m/>
    <s v=""/>
    <s v="Stedin Netbeheer Utrecht"/>
    <s v="871687400000002254"/>
    <s v="0"/>
    <s v="8742030102119"/>
    <s v="3x25A"/>
    <n v="0"/>
    <s v="Nee"/>
    <s v="Ja"/>
    <s v=""/>
    <s v=""/>
    <s v=""/>
    <s v="CE02962076"/>
    <s v="EO002960"/>
    <s v="Gem Leusden WHH3 2022"/>
    <s v=""/>
    <n v="1"/>
  </r>
  <r>
    <x v="9"/>
    <x v="9"/>
    <s v="32167695"/>
    <s v="O32397362"/>
    <x v="0"/>
    <s v="O32397367"/>
    <s v="O32528457"/>
    <x v="1548"/>
    <d v="2021-01-01T00:00:00"/>
    <x v="0"/>
    <s v="Ja"/>
    <s v="Factureerbaar"/>
    <s v="In bedrijf"/>
    <s v="KANAALWEG"/>
    <s v="8"/>
    <s v="BIJ"/>
    <s v="3831 JX"/>
    <s v="LEUSDEN"/>
    <s v="E1B"/>
    <s v="Elek"/>
    <s v="Kleinverbruik"/>
    <s v="JRL Jaarlijks"/>
    <s v="Ja"/>
    <s v="Administratief aan"/>
    <s v="Voorschotten toegelaten"/>
    <s v="E_DVK - Profielklik"/>
    <d v="2021-01-01T00:00:00"/>
    <n v="283"/>
    <n v="225"/>
    <n v="0"/>
    <n v="0"/>
    <m/>
    <n v="0"/>
    <n v="286"/>
    <n v="22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anaalweg 8 BIJ - LEUSDEN"/>
    <s v="Groep op factuurstrc"/>
    <s v="E0044006864917317"/>
    <m/>
    <s v=""/>
    <s v="Stedin Netbeheer Utrecht"/>
    <s v="871687400000002254"/>
    <s v="0"/>
    <s v="8742030102119"/>
    <s v="3x25A"/>
    <n v="0"/>
    <s v="Nee"/>
    <s v="Ja"/>
    <s v=""/>
    <s v=""/>
    <s v=""/>
    <s v="CE02962077"/>
    <s v="EO002960"/>
    <s v="Gem Leusden WHH3 2022"/>
    <s v=""/>
    <n v="1"/>
  </r>
  <r>
    <x v="9"/>
    <x v="9"/>
    <s v="32167695"/>
    <s v="O32397362"/>
    <x v="0"/>
    <s v="O32397367"/>
    <s v="O32528458"/>
    <x v="1549"/>
    <d v="2021-01-01T00:00:00"/>
    <x v="0"/>
    <s v="Ja"/>
    <s v="Factureerbaar"/>
    <s v="In bedrijf"/>
    <s v="KANAALWEG"/>
    <s v="1"/>
    <s v="BIJ"/>
    <s v="3831 JX"/>
    <s v="LEUSDEN"/>
    <s v="E1B"/>
    <s v="Elek"/>
    <s v="Kleinverbruik"/>
    <s v="JRL Jaarlijks"/>
    <s v="Ja"/>
    <s v="Administratief aan"/>
    <s v="Voorschotten toegelaten"/>
    <s v="E_DVK - Profielklik"/>
    <d v="2021-01-01T00:00:00"/>
    <n v="585"/>
    <n v="637"/>
    <n v="0"/>
    <n v="0"/>
    <m/>
    <n v="0"/>
    <n v="589"/>
    <n v="64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anaalweg 1 BIJ - LEUSDEN"/>
    <s v="Groep op factuurstrc"/>
    <s v="E0052004351549518"/>
    <m/>
    <s v=""/>
    <s v="Stedin Netbeheer Utrecht"/>
    <s v="871687400000002254"/>
    <s v="0"/>
    <s v="8742030102119"/>
    <s v="3x25A"/>
    <n v="0"/>
    <s v="Nee"/>
    <s v="Ja"/>
    <s v=""/>
    <s v=""/>
    <s v=""/>
    <s v="CE02962078"/>
    <s v="EO002960"/>
    <s v="Gem Leusden WHH3 2022"/>
    <s v=""/>
    <n v="1"/>
  </r>
  <r>
    <x v="9"/>
    <x v="9"/>
    <s v="32167695"/>
    <s v="O32397362"/>
    <x v="0"/>
    <s v="O32397367"/>
    <s v="O32528459"/>
    <x v="1550"/>
    <d v="2021-01-01T00:00:00"/>
    <x v="0"/>
    <s v="Ja"/>
    <s v="Factureerbaar"/>
    <s v="In bedrijf"/>
    <s v="HAMERSVELDSEWEG"/>
    <s v="103"/>
    <s v="BIJ"/>
    <s v="3833 GM"/>
    <s v="LEUSDEN"/>
    <s v="E1B"/>
    <s v="Elek"/>
    <s v="Kleinverbruik"/>
    <s v="JRL Jaarlijks"/>
    <s v="Ja"/>
    <s v="Administratief aan"/>
    <s v="Voorschotten toegelaten"/>
    <s v="E_DVK - Profielklik"/>
    <d v="2021-01-01T00:00:00"/>
    <n v="98"/>
    <n v="109"/>
    <n v="0"/>
    <n v="0"/>
    <m/>
    <n v="0"/>
    <n v="98"/>
    <n v="11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103 BIJ - LEUSDEN"/>
    <s v="Groep op factuurstrc"/>
    <s v="E0052004402678918"/>
    <m/>
    <s v=""/>
    <s v="Stedin Netbeheer Utrecht"/>
    <s v="871687400000002254"/>
    <s v="0"/>
    <s v="8742030102119"/>
    <s v="3x25A"/>
    <n v="0"/>
    <s v="Nee"/>
    <s v="Ja"/>
    <s v=""/>
    <s v=""/>
    <s v=""/>
    <s v="CE02962079"/>
    <s v="EO002960"/>
    <s v="Gem Leusden WHH3 2022"/>
    <s v=""/>
    <n v="1"/>
  </r>
  <r>
    <x v="9"/>
    <x v="9"/>
    <s v="32167695"/>
    <s v="O32397362"/>
    <x v="0"/>
    <s v="O32397367"/>
    <s v="O32528460"/>
    <x v="1551"/>
    <d v="2021-01-01T00:00:00"/>
    <x v="0"/>
    <s v="Ja"/>
    <s v="Factureerbaar"/>
    <s v="In bedrijf"/>
    <s v="Hagenouwselaan"/>
    <s v="1"/>
    <s v="BIJ"/>
    <s v="3831 JS"/>
    <s v="LEUSDEN"/>
    <s v="E1B"/>
    <s v="Elek"/>
    <s v="Kleinverbruik"/>
    <s v="JRL Jaarlijks"/>
    <s v="Ja"/>
    <s v="Administratief aan"/>
    <s v="Voorschotten toegelaten"/>
    <s v="E_DVK - Profielklik"/>
    <d v="2021-01-01T00:00:00"/>
    <n v="169"/>
    <n v="175"/>
    <n v="0"/>
    <n v="0"/>
    <m/>
    <n v="0"/>
    <n v="170"/>
    <n v="17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genouwselaan 1 BIJ - LEUSDEN"/>
    <s v="Groep op factuurstrc"/>
    <s v="E0052004351547718"/>
    <m/>
    <s v=""/>
    <s v="Stedin Netbeheer Utrecht"/>
    <s v="871687400000002254"/>
    <s v="0"/>
    <s v="8742030102119"/>
    <s v="3x25A"/>
    <n v="0"/>
    <s v="Nee"/>
    <s v="Ja"/>
    <s v=""/>
    <s v=""/>
    <s v=""/>
    <s v="CE02962080"/>
    <s v="EO002960"/>
    <s v="Gem Leusden WHH3 2022"/>
    <s v=""/>
    <n v="1"/>
  </r>
  <r>
    <x v="9"/>
    <x v="9"/>
    <s v="32167695"/>
    <s v="O32397362"/>
    <x v="0"/>
    <s v="O32397367"/>
    <s v="O32528461"/>
    <x v="1552"/>
    <d v="2021-01-01T00:00:00"/>
    <x v="0"/>
    <s v="Ja"/>
    <s v="Factureerbaar"/>
    <s v="In bedrijf"/>
    <s v="Hagenouwselaan"/>
    <s v="7"/>
    <s v="BIJ"/>
    <s v="3831 JS"/>
    <s v="LEUSDEN"/>
    <s v="E1B"/>
    <s v="Elek"/>
    <s v="Kleinverbruik"/>
    <s v="JRL Jaarlijks"/>
    <s v="Ja"/>
    <s v="Administratief aan"/>
    <s v="Voorschotten toegelaten"/>
    <s v="E_DVK - Profielklik"/>
    <d v="2022-01-05T00:00:00"/>
    <n v="54"/>
    <n v="70"/>
    <m/>
    <m/>
    <m/>
    <n v="0"/>
    <n v="38"/>
    <n v="5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genouwselaan 7 BIJ - LEUSDEN"/>
    <s v="Groep op factuurstrc"/>
    <s v="E0052004351549718"/>
    <m/>
    <s v=""/>
    <s v="Stedin Netbeheer Utrecht"/>
    <s v="871687400000002254"/>
    <s v="0"/>
    <s v="8742030102119"/>
    <s v="3x25A"/>
    <n v="0"/>
    <s v="Nee"/>
    <s v="Ja"/>
    <s v=""/>
    <s v=""/>
    <s v=""/>
    <s v="CE02962081"/>
    <s v="EO002960"/>
    <s v="Gem Leusden WHH3 2022"/>
    <s v=""/>
    <n v="1"/>
  </r>
  <r>
    <x v="9"/>
    <x v="9"/>
    <s v="32167695"/>
    <s v="O32397362"/>
    <x v="0"/>
    <s v="O32397367"/>
    <s v="O32528462"/>
    <x v="1553"/>
    <d v="2021-01-01T00:00:00"/>
    <x v="0"/>
    <s v="Ja"/>
    <s v="Factureerbaar"/>
    <s v="In bedrijf"/>
    <s v="Schoolsteeg"/>
    <s v="5"/>
    <s v="BIJ"/>
    <s v="3831 KC"/>
    <s v="LEUSDEN"/>
    <s v="E1B"/>
    <s v="Elek"/>
    <s v="Kleinverbruik"/>
    <s v="JRL Jaarlijks"/>
    <s v="Ja"/>
    <s v="Administratief aan"/>
    <s v="Voorschotten toegelaten"/>
    <s v="E_DVK - Profielklik"/>
    <d v="2021-01-01T00:00:00"/>
    <n v="43"/>
    <n v="53"/>
    <n v="0"/>
    <n v="0"/>
    <m/>
    <n v="0"/>
    <n v="43"/>
    <n v="5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oolsteeg 5 BIJ - LEUSDEN"/>
    <s v="Groep op factuurstrc"/>
    <s v="E0052004405161118"/>
    <m/>
    <s v=""/>
    <s v="Stedin Netbeheer Utrecht"/>
    <s v="871687400000002254"/>
    <s v="0"/>
    <s v="8742030102119"/>
    <s v="3x25A"/>
    <n v="0"/>
    <s v="Nee"/>
    <s v="Ja"/>
    <s v=""/>
    <s v=""/>
    <s v=""/>
    <s v="CE02962082"/>
    <s v="EO002960"/>
    <s v="Gem Leusden WHH3 2022"/>
    <s v=""/>
    <n v="1"/>
  </r>
  <r>
    <x v="9"/>
    <x v="9"/>
    <s v="32167695"/>
    <s v="O32397362"/>
    <x v="0"/>
    <s v="O32397367"/>
    <s v="O32528899"/>
    <x v="1554"/>
    <d v="2021-01-01T00:00:00"/>
    <x v="0"/>
    <s v="Ja"/>
    <s v="Factureerbaar"/>
    <s v="In bedrijf"/>
    <s v="PLESMANSTRAAT"/>
    <s v="1"/>
    <s v="BIJ"/>
    <s v="3833 LA"/>
    <s v="LEUSDEN"/>
    <s v="E1B"/>
    <s v="Elek"/>
    <s v="Kleinverbruik"/>
    <s v="JRL Jaarlijks"/>
    <s v="Ja"/>
    <s v="Administratief aan"/>
    <s v="Voorschotten toegelaten"/>
    <s v="E_DVK - Profielklik"/>
    <d v="2022-02-21T00:00:00"/>
    <n v="1605"/>
    <n v="1440"/>
    <m/>
    <m/>
    <m/>
    <n v="0"/>
    <n v="5015"/>
    <n v="146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03"/>
    <s v="Groep op factuurstrc"/>
    <s v="E0053008326725321"/>
    <m/>
    <s v=""/>
    <s v="Stedin Netbeheer Utrecht"/>
    <s v="871687400000002254"/>
    <s v="0"/>
    <s v="8742030102119"/>
    <s v="3x25A"/>
    <n v="0"/>
    <s v="Nee"/>
    <s v="Ja"/>
    <s v=""/>
    <s v=""/>
    <s v=""/>
    <s v="CE02962184"/>
    <s v="EO002959"/>
    <s v="Gem Leusden VRI 2022"/>
    <s v=""/>
    <n v="1"/>
  </r>
  <r>
    <x v="9"/>
    <x v="9"/>
    <s v="32167695"/>
    <s v="O32397362"/>
    <x v="0"/>
    <s v="O32397367"/>
    <s v="O32528464"/>
    <x v="1555"/>
    <d v="2021-01-01T00:00:00"/>
    <x v="0"/>
    <s v="Ja"/>
    <s v="Factureerbaar"/>
    <s v="In bedrijf"/>
    <s v="Arnhemseweg"/>
    <s v="77"/>
    <s v="BIJ"/>
    <s v="3832 GJ"/>
    <s v="LEUSDEN"/>
    <s v="E1B"/>
    <s v="Elek"/>
    <s v="Kleinverbruik"/>
    <s v="JRL Jaarlijks"/>
    <s v="Ja"/>
    <s v="Administratief aan"/>
    <s v="Voorschotten toegelaten"/>
    <s v="E_DVK - Profielklik"/>
    <d v="2022-01-05T00:00:00"/>
    <n v="450"/>
    <n v="518"/>
    <m/>
    <m/>
    <m/>
    <n v="0"/>
    <n v="633"/>
    <n v="74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77 BIJ - LEUSDEN"/>
    <s v="Groep op factuurstrc"/>
    <s v="E0052004405161018"/>
    <m/>
    <s v=""/>
    <s v="Stedin Netbeheer Utrecht"/>
    <s v="871687400000002254"/>
    <s v="0"/>
    <s v="8742030102119"/>
    <s v="3x25A"/>
    <n v="0"/>
    <s v="Nee"/>
    <s v="Ja"/>
    <s v=""/>
    <s v=""/>
    <s v=""/>
    <s v="CE02962083"/>
    <s v="EO002960"/>
    <s v="Gem Leusden WHH3 2022"/>
    <s v=""/>
    <n v="1"/>
  </r>
  <r>
    <x v="9"/>
    <x v="9"/>
    <s v="32167695"/>
    <s v="O32397362"/>
    <x v="0"/>
    <s v="O32397367"/>
    <s v="O32528465"/>
    <x v="1556"/>
    <d v="2021-01-01T00:00:00"/>
    <x v="0"/>
    <s v="Ja"/>
    <s v="Factureerbaar"/>
    <s v="In bedrijf"/>
    <s v="Hoge Kleyweg"/>
    <s v="2"/>
    <s v="BIJ"/>
    <s v="3832 RJ"/>
    <s v="LEUSDEN"/>
    <s v="E1B"/>
    <s v="Elek"/>
    <s v="Kleinverbruik"/>
    <s v="JRL Jaarlijks"/>
    <s v="Ja"/>
    <s v="Administratief aan"/>
    <s v="Voorschotten toegelaten"/>
    <s v="E_DVK - Profielklik"/>
    <d v="2022-04-11T00:00:00"/>
    <n v="537"/>
    <n v="714"/>
    <m/>
    <m/>
    <m/>
    <n v="0"/>
    <n v="537"/>
    <n v="71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oge Kleyweg 2 BIJ - LEUSDEN"/>
    <s v="Groep op factuurstrc"/>
    <s v="E0052004402679918"/>
    <m/>
    <s v=""/>
    <s v="Stedin Netbeheer Utrecht"/>
    <s v="871687400000002254"/>
    <s v="0"/>
    <s v="8742030102119"/>
    <s v="3x25A"/>
    <n v="0"/>
    <s v="Nee"/>
    <s v="Ja"/>
    <s v=""/>
    <s v=""/>
    <s v=""/>
    <s v="CE02962084"/>
    <s v="EO002960"/>
    <s v="Gem Leusden WHH3 2022"/>
    <s v=""/>
    <n v="1"/>
  </r>
  <r>
    <x v="9"/>
    <x v="9"/>
    <s v="32167695"/>
    <s v="O32397362"/>
    <x v="0"/>
    <s v="O32397367"/>
    <s v="O32528466"/>
    <x v="1557"/>
    <d v="2021-01-01T00:00:00"/>
    <x v="0"/>
    <s v="Ja"/>
    <s v="Factureerbaar"/>
    <s v="In bedrijf"/>
    <s v="Hoge Kleyweg"/>
    <s v="4"/>
    <s v="BIJ"/>
    <s v="3832 RJ"/>
    <s v="LEUSDEN"/>
    <s v="E1B"/>
    <s v="Elek"/>
    <s v="Kleinverbruik"/>
    <s v="JRL Jaarlijks"/>
    <s v="Ja"/>
    <s v="Administratief aan"/>
    <s v="Voorschotten toegelaten"/>
    <s v="E_DVK - Profielklik"/>
    <d v="2022-01-04T00:00:00"/>
    <n v="245"/>
    <n v="206"/>
    <m/>
    <m/>
    <m/>
    <n v="0"/>
    <n v="247"/>
    <n v="20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oge Kleyweg 4 BIJ - LEUSDEN"/>
    <s v="Groep op factuurstrc"/>
    <s v="E0052004351547518"/>
    <m/>
    <s v=""/>
    <s v="Stedin Netbeheer Utrecht"/>
    <s v="871687400000002254"/>
    <s v="0"/>
    <s v="8742030102119"/>
    <s v="3x25A"/>
    <n v="0"/>
    <s v="Nee"/>
    <s v="Ja"/>
    <s v=""/>
    <s v=""/>
    <s v=""/>
    <s v="CE02962085"/>
    <s v="EO002960"/>
    <s v="Gem Leusden WHH3 2022"/>
    <s v=""/>
    <n v="1"/>
  </r>
  <r>
    <x v="9"/>
    <x v="9"/>
    <s v="32167695"/>
    <s v="O32397362"/>
    <x v="0"/>
    <s v="O32397367"/>
    <s v="O32528467"/>
    <x v="1558"/>
    <d v="2021-01-01T00:00:00"/>
    <x v="0"/>
    <s v="Ja"/>
    <s v="Factureerbaar"/>
    <s v="In bedrijf"/>
    <s v="Doornseweg"/>
    <s v="12"/>
    <s v="BIJ"/>
    <s v="3832 RL"/>
    <s v="LEUSDEN"/>
    <s v="E1B"/>
    <s v="Elek"/>
    <s v="Kleinverbruik"/>
    <s v="JRL Jaarlijks"/>
    <s v="Ja"/>
    <s v="Administratief aan"/>
    <s v="Voorschotten toegelaten"/>
    <s v="E_DVK - Profielklik"/>
    <d v="2021-01-01T00:00:00"/>
    <n v="157"/>
    <n v="5"/>
    <n v="0"/>
    <n v="0"/>
    <m/>
    <n v="0"/>
    <n v="158"/>
    <n v="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oornseweg 12 BIJ - LEUSDEN"/>
    <s v="Groep op factuurstrc"/>
    <s v="E0052004402678418"/>
    <m/>
    <s v=""/>
    <s v="Stedin Netbeheer Utrecht"/>
    <s v="871687400000002254"/>
    <s v="0"/>
    <s v="8742030102119"/>
    <s v="3x25A"/>
    <n v="0"/>
    <s v="Nee"/>
    <s v="Ja"/>
    <s v=""/>
    <s v=""/>
    <s v=""/>
    <s v="CE02962086"/>
    <s v="EO002960"/>
    <s v="Gem Leusden WHH3 2022"/>
    <s v=""/>
    <n v="1"/>
  </r>
  <r>
    <x v="9"/>
    <x v="9"/>
    <s v="32167695"/>
    <s v="O32397362"/>
    <x v="0"/>
    <s v="O32397367"/>
    <s v="O32528468"/>
    <x v="1559"/>
    <d v="2021-01-01T00:00:00"/>
    <x v="0"/>
    <s v="Ja"/>
    <s v="Factureerbaar"/>
    <s v="In bedrijf"/>
    <s v="Doornseweg"/>
    <s v="13"/>
    <s v="BIJ"/>
    <s v="3832 RL"/>
    <s v="LEUSDEN"/>
    <s v="E1B"/>
    <s v="Elek"/>
    <s v="Kleinverbruik"/>
    <s v="JRL Jaarlijks"/>
    <s v="Ja"/>
    <s v="Administratief aan"/>
    <s v="Voorschotten toegelaten"/>
    <s v="E_DVK - Profielklik"/>
    <d v="2021-01-01T00:00:00"/>
    <n v="68"/>
    <n v="79"/>
    <n v="0"/>
    <n v="0"/>
    <m/>
    <n v="0"/>
    <n v="69"/>
    <n v="8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oornseweg 13 BIJ - LEUSDEN"/>
    <s v="Groep op factuurstrc"/>
    <s v="E0052004402676218"/>
    <m/>
    <s v=""/>
    <s v="Stedin Netbeheer Utrecht"/>
    <s v="871687400000002254"/>
    <s v="0"/>
    <s v="8742030102119"/>
    <s v="3x25A"/>
    <n v="0"/>
    <s v="Nee"/>
    <s v="Ja"/>
    <s v=""/>
    <s v=""/>
    <s v=""/>
    <s v="CE02962087"/>
    <s v="EO002960"/>
    <s v="Gem Leusden WHH3 2022"/>
    <s v=""/>
    <n v="1"/>
  </r>
  <r>
    <x v="9"/>
    <x v="9"/>
    <s v="32167695"/>
    <s v="O32397362"/>
    <x v="0"/>
    <s v="O32397367"/>
    <s v="O32528469"/>
    <x v="1560"/>
    <d v="2021-01-01T00:00:00"/>
    <x v="0"/>
    <s v="Ja"/>
    <s v="Factureerbaar"/>
    <s v="In bedrijf"/>
    <s v="Kerkweg"/>
    <s v="5"/>
    <s v="BIJ"/>
    <s v="3832 RH"/>
    <s v="LEUSDEN"/>
    <s v="E1B"/>
    <s v="Elek"/>
    <s v="Kleinverbruik"/>
    <s v="JRL Jaarlijks"/>
    <s v="Ja"/>
    <s v="Administratief aan"/>
    <s v="Voorschotten toegelaten"/>
    <s v="E_DVK - Profielklik"/>
    <d v="2021-01-01T00:00:00"/>
    <n v="185"/>
    <n v="189"/>
    <n v="0"/>
    <n v="0"/>
    <m/>
    <n v="0"/>
    <n v="186"/>
    <n v="19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erkweg 5 BIJ - LEUSDEN"/>
    <s v="Groep op factuurstrc"/>
    <s v="E0052004402678118"/>
    <m/>
    <s v=""/>
    <s v="Stedin Netbeheer Utrecht"/>
    <s v="871687400000002254"/>
    <s v="0"/>
    <s v="8742030102119"/>
    <s v="3x25A"/>
    <n v="0"/>
    <s v="Nee"/>
    <s v="Ja"/>
    <s v=""/>
    <s v=""/>
    <s v=""/>
    <s v="CE02962088"/>
    <s v="EO002960"/>
    <s v="Gem Leusden WHH3 2022"/>
    <s v=""/>
    <n v="1"/>
  </r>
  <r>
    <x v="9"/>
    <x v="9"/>
    <s v="32167695"/>
    <s v="O32397362"/>
    <x v="0"/>
    <s v="O32397367"/>
    <s v="O32528470"/>
    <x v="1561"/>
    <d v="2021-01-01T00:00:00"/>
    <x v="0"/>
    <s v="Ja"/>
    <s v="Factureerbaar"/>
    <s v="In bedrijf"/>
    <s v="Vlooswijkseweg"/>
    <s v="2"/>
    <s v="BIJ"/>
    <s v="3832 RG"/>
    <s v="LEUSDEN"/>
    <s v="E1B"/>
    <s v="Elek"/>
    <s v="Kleinverbruik"/>
    <s v="JRL Jaarlijks"/>
    <s v="Ja"/>
    <s v="Administratief aan"/>
    <s v="Voorschotten toegelaten"/>
    <s v="E_DVK - Profielklik"/>
    <d v="2022-01-04T00:00:00"/>
    <n v="651"/>
    <n v="800"/>
    <m/>
    <m/>
    <m/>
    <n v="0"/>
    <n v="1841"/>
    <n v="228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Vlooswijkseweg 2 BIJ - LEUSDEN"/>
    <s v="Groep op factuurstrc"/>
    <s v="E0052004402678618"/>
    <m/>
    <s v=""/>
    <s v="Stedin Netbeheer Utrecht"/>
    <s v="871687400000002254"/>
    <s v="0"/>
    <s v="8742030102119"/>
    <s v="3x25A"/>
    <n v="0"/>
    <s v="Nee"/>
    <s v="Ja"/>
    <s v=""/>
    <s v=""/>
    <s v=""/>
    <s v="CE02962089"/>
    <s v="EO002960"/>
    <s v="Gem Leusden WHH3 2022"/>
    <s v=""/>
    <n v="1"/>
  </r>
  <r>
    <x v="9"/>
    <x v="9"/>
    <s v="32167695"/>
    <s v="O32397362"/>
    <x v="0"/>
    <s v="O32397367"/>
    <s v="O32528471"/>
    <x v="1562"/>
    <d v="2021-01-01T00:00:00"/>
    <x v="0"/>
    <s v="Ja"/>
    <s v="Factureerbaar"/>
    <s v="In bedrijf"/>
    <s v="Waterlooweg"/>
    <s v="14"/>
    <s v="BIJ"/>
    <s v="3832 RX"/>
    <s v="LEUSDEN"/>
    <s v="E1B"/>
    <s v="Elek"/>
    <s v="Kleinverbruik"/>
    <s v="JRL Jaarlijks"/>
    <s v="Ja"/>
    <s v="Administratief aan"/>
    <s v="Voorschotten toegelaten"/>
    <s v="E_DVK - Profielklik"/>
    <d v="2021-01-01T00:00:00"/>
    <n v="77"/>
    <n v="82"/>
    <n v="0"/>
    <n v="0"/>
    <m/>
    <n v="0"/>
    <n v="78"/>
    <n v="8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Waterlooweg 14 BIJ - LEUSDEN"/>
    <s v="Groep op factuurstrc"/>
    <s v="E0052004405103718"/>
    <m/>
    <s v=""/>
    <s v="Stedin Netbeheer Utrecht"/>
    <s v="871687400000002254"/>
    <s v="0"/>
    <s v="8742030102119"/>
    <s v="3x25A"/>
    <n v="0"/>
    <s v="Nee"/>
    <s v="Ja"/>
    <s v=""/>
    <s v=""/>
    <s v=""/>
    <s v="CE02962090"/>
    <s v="EO002960"/>
    <s v="Gem Leusden WHH3 2022"/>
    <s v=""/>
    <n v="1"/>
  </r>
  <r>
    <x v="9"/>
    <x v="9"/>
    <s v="32167695"/>
    <s v="O32397362"/>
    <x v="0"/>
    <s v="O32397367"/>
    <s v="O32528900"/>
    <x v="1563"/>
    <d v="2021-01-01T00:00:00"/>
    <x v="0"/>
    <s v="Ja"/>
    <s v="Factureerbaar"/>
    <s v="In bedrijf"/>
    <s v="Waterlooweg"/>
    <s v="36"/>
    <s v="BIJ"/>
    <s v="3832 RX"/>
    <s v="LEUSDEN"/>
    <s v="E1B"/>
    <s v="Elek"/>
    <s v="Kleinverbruik"/>
    <s v="JRL Jaarlijks"/>
    <s v="Ja"/>
    <s v="Administratief aan"/>
    <s v="Voorschotten toegelaten"/>
    <s v="E_DVK - Profielklik"/>
    <d v="2021-01-01T00:00:00"/>
    <n v="449"/>
    <n v="500"/>
    <n v="0"/>
    <n v="0"/>
    <m/>
    <n v="0"/>
    <n v="452"/>
    <n v="50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Pompgemaal"/>
    <s v="Waterlooweg 36"/>
    <s v="Groep op factuurstrc"/>
    <s v="E0052004402676918"/>
    <m/>
    <s v=""/>
    <s v="Stedin Netbeheer Utrecht"/>
    <s v="871687400000002254"/>
    <s v="0"/>
    <s v="8742030102119"/>
    <s v="3x25A"/>
    <n v="0"/>
    <s v="Nee"/>
    <s v="Ja"/>
    <s v=""/>
    <s v=""/>
    <s v=""/>
    <s v="CE02962185"/>
    <s v="EO002960"/>
    <s v="Gem Leusden WHH3 2022"/>
    <s v=""/>
    <n v="1"/>
  </r>
  <r>
    <x v="9"/>
    <x v="9"/>
    <s v="32167695"/>
    <s v="O32397362"/>
    <x v="0"/>
    <s v="O32397367"/>
    <s v="O32528472"/>
    <x v="1564"/>
    <d v="2021-01-01T00:00:00"/>
    <x v="0"/>
    <s v="Ja"/>
    <s v="Factureerbaar"/>
    <s v="In bedrijf"/>
    <s v="Driftakkerweg"/>
    <s v="6"/>
    <s v="A/BIJ"/>
    <s v="3833 AB"/>
    <s v="LEUSDEN"/>
    <s v="E1B"/>
    <s v="Elek"/>
    <s v="Kleinverbruik"/>
    <s v="JRL Jaarlijks"/>
    <s v="Ja"/>
    <s v="Administratief aan"/>
    <s v="Voorschotten toegelaten"/>
    <s v="E_DVK - Profielklik"/>
    <d v="2021-01-01T00:00:00"/>
    <n v="187"/>
    <n v="182"/>
    <n v="0"/>
    <n v="0"/>
    <m/>
    <n v="0"/>
    <n v="189"/>
    <n v="18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riftakkerweg 6 A/BIJ - LEUSDEN"/>
    <s v="Groep op factuurstrc"/>
    <s v="E0052004402676718"/>
    <m/>
    <s v=""/>
    <s v="Stedin Netbeheer Utrecht"/>
    <s v="871687400000002254"/>
    <s v="0"/>
    <s v="8742030102119"/>
    <s v="3x25A"/>
    <n v="0"/>
    <s v="Nee"/>
    <s v="Ja"/>
    <s v=""/>
    <s v=""/>
    <s v=""/>
    <s v="CE02962091"/>
    <s v="EO002960"/>
    <s v="Gem Leusden WHH3 2022"/>
    <s v=""/>
    <n v="1"/>
  </r>
  <r>
    <x v="9"/>
    <x v="9"/>
    <s v="32167695"/>
    <s v="O32397362"/>
    <x v="0"/>
    <s v="O32397367"/>
    <s v="O32528473"/>
    <x v="1565"/>
    <d v="2021-01-01T00:00:00"/>
    <x v="0"/>
    <s v="Ja"/>
    <s v="Factureerbaar"/>
    <s v="In bedrijf"/>
    <s v="Lockhorsterweg"/>
    <s v="1"/>
    <s v="A/BIJ"/>
    <s v="3832 RA"/>
    <s v="LEUSDEN"/>
    <s v="E1B"/>
    <s v="Elek"/>
    <s v="Kleinverbruik"/>
    <s v="JRL Jaarlijks"/>
    <s v="Ja"/>
    <s v="Administratief aan"/>
    <s v="Voorschotten toegelaten"/>
    <s v="E_DVK - Profielklik"/>
    <d v="2021-12-09T00:00:00"/>
    <n v="152"/>
    <n v="124"/>
    <m/>
    <m/>
    <m/>
    <n v="0"/>
    <n v="135"/>
    <n v="11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ockhorsterweg 1 A/BIJ - LEUSDEN"/>
    <s v="Groep op factuurstrc"/>
    <s v="E0052004402677318"/>
    <m/>
    <s v=""/>
    <s v="Stedin Netbeheer Utrecht"/>
    <s v="871687400000002254"/>
    <s v="0"/>
    <s v="8742030102119"/>
    <s v="3x25A"/>
    <n v="0"/>
    <s v="Nee"/>
    <s v="Ja"/>
    <s v=""/>
    <s v=""/>
    <s v=""/>
    <s v="CE02962092"/>
    <s v="EO002960"/>
    <s v="Gem Leusden WHH3 2022"/>
    <s v=""/>
    <n v="1"/>
  </r>
  <r>
    <x v="9"/>
    <x v="9"/>
    <s v="32167695"/>
    <s v="O32397362"/>
    <x v="0"/>
    <s v="O32397367"/>
    <s v="O32528474"/>
    <x v="1566"/>
    <d v="2021-01-01T00:00:00"/>
    <x v="0"/>
    <s v="Ja"/>
    <s v="Factureerbaar"/>
    <s v="In bedrijf"/>
    <s v="Lockhorsterweg"/>
    <s v="4"/>
    <s v="BIJ"/>
    <s v="3832 RA"/>
    <s v="LEUSDEN"/>
    <s v="E1B"/>
    <s v="Elek"/>
    <s v="Kleinverbruik"/>
    <s v="JRL Jaarlijks"/>
    <s v="Ja"/>
    <s v="Administratief aan"/>
    <s v="Voorschotten toegelaten"/>
    <s v="E_DVK - Profielklik"/>
    <d v="2021-01-01T00:00:00"/>
    <n v="153"/>
    <n v="173"/>
    <n v="0"/>
    <n v="0"/>
    <m/>
    <n v="0"/>
    <n v="154"/>
    <n v="17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ockhorsterweg 4 BIJ - LEUSDEN"/>
    <s v="Groep op factuurstrc"/>
    <s v="E0052004402677618"/>
    <m/>
    <s v=""/>
    <s v="Stedin Netbeheer Utrecht"/>
    <s v="871687400000002254"/>
    <s v="0"/>
    <s v="8742030102119"/>
    <s v="3x25A"/>
    <n v="0"/>
    <s v="Nee"/>
    <s v="Ja"/>
    <s v=""/>
    <s v=""/>
    <s v=""/>
    <s v="CE02962093"/>
    <s v="EO002960"/>
    <s v="Gem Leusden WHH3 2022"/>
    <s v=""/>
    <n v="1"/>
  </r>
  <r>
    <x v="9"/>
    <x v="9"/>
    <s v="32167695"/>
    <s v="O32397362"/>
    <x v="0"/>
    <s v="O32397367"/>
    <s v="O32528475"/>
    <x v="1567"/>
    <d v="2021-01-01T00:00:00"/>
    <x v="0"/>
    <s v="Ja"/>
    <s v="Factureerbaar"/>
    <s v="In bedrijf"/>
    <s v="Lockhorsterweg"/>
    <s v="6"/>
    <s v="BIJ"/>
    <s v="3832 RA"/>
    <s v="LEUSDEN"/>
    <s v="E1B"/>
    <s v="Elek"/>
    <s v="Kleinverbruik"/>
    <s v="JRL Jaarlijks"/>
    <s v="Ja"/>
    <s v="Administratief aan"/>
    <s v="Voorschotten toegelaten"/>
    <s v="E_DVK - Profielklik"/>
    <d v="2021-12-09T00:00:00"/>
    <n v="696"/>
    <n v="687"/>
    <m/>
    <m/>
    <m/>
    <n v="0"/>
    <n v="261"/>
    <n v="22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ockhorsterweg 6 BIJ - LEUSDEN"/>
    <s v="Groep op factuurstrc"/>
    <s v="E0046004375323518"/>
    <m/>
    <s v=""/>
    <s v="Stedin Netbeheer Utrecht"/>
    <s v="871687400000002254"/>
    <s v="0"/>
    <s v="8742030102119"/>
    <s v="3x25A"/>
    <n v="0"/>
    <s v="Nee"/>
    <s v="Ja"/>
    <s v=""/>
    <s v=""/>
    <s v=""/>
    <s v="CE02962094"/>
    <s v="EO002960"/>
    <s v="Gem Leusden WHH3 2022"/>
    <s v=""/>
    <n v="1"/>
  </r>
  <r>
    <x v="9"/>
    <x v="9"/>
    <s v="32167695"/>
    <s v="O32397362"/>
    <x v="0"/>
    <s v="O32397367"/>
    <s v="O32528476"/>
    <x v="1568"/>
    <d v="2021-01-01T00:00:00"/>
    <x v="0"/>
    <s v="Ja"/>
    <s v="Factureerbaar"/>
    <s v="In bedrijf"/>
    <s v="MAANWEG"/>
    <s v="33"/>
    <s v="BIJ"/>
    <s v="3832 GA"/>
    <s v="LEUSDEN"/>
    <s v="E1B"/>
    <s v="Elek"/>
    <s v="Kleinverbruik"/>
    <s v="JRL Jaarlijks"/>
    <s v="Ja"/>
    <s v="Administratief aan"/>
    <s v="Voorschotten toegelaten"/>
    <s v="E_DVK - Profielklik"/>
    <d v="2021-01-01T00:00:00"/>
    <n v="139"/>
    <n v="101"/>
    <n v="0"/>
    <n v="0"/>
    <m/>
    <n v="0"/>
    <n v="140"/>
    <n v="10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aanweg 33 BIJ - LEUSDEN"/>
    <s v="Groep op factuurstrc"/>
    <s v="E0052004351553418"/>
    <m/>
    <s v=""/>
    <s v="Stedin Netbeheer Utrecht"/>
    <s v="871687400000002254"/>
    <s v="0"/>
    <s v="8742030102119"/>
    <s v="3x25A"/>
    <n v="0"/>
    <s v="Nee"/>
    <s v="Ja"/>
    <s v=""/>
    <s v=""/>
    <s v=""/>
    <s v="CE02962095"/>
    <s v="EO002960"/>
    <s v="Gem Leusden WHH3 2022"/>
    <s v=""/>
    <n v="1"/>
  </r>
  <r>
    <x v="9"/>
    <x v="9"/>
    <s v="32167695"/>
    <s v="O32397362"/>
    <x v="0"/>
    <s v="O32397367"/>
    <s v="O32528477"/>
    <x v="1569"/>
    <d v="2021-01-01T00:00:00"/>
    <x v="0"/>
    <s v="Ja"/>
    <s v="Factureerbaar"/>
    <s v="In bedrijf"/>
    <s v="Treekerweg"/>
    <s v="32"/>
    <s v="BIJ"/>
    <s v="3832 GX"/>
    <s v="LEUSDEN"/>
    <s v="E1B"/>
    <s v="Elek"/>
    <s v="Kleinverbruik"/>
    <s v="JRL Jaarlijks"/>
    <s v="Ja"/>
    <s v="Administratief aan"/>
    <s v="Voorschotten toegelaten"/>
    <s v="E_DVK - Profielklik"/>
    <d v="2021-01-01T00:00:00"/>
    <n v="161"/>
    <n v="175"/>
    <n v="0"/>
    <n v="0"/>
    <m/>
    <n v="0"/>
    <n v="162"/>
    <n v="17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reekerweg 32 BIJ - LEUSDEN"/>
    <s v="Groep op factuurstrc"/>
    <s v="E0052004402677118"/>
    <m/>
    <s v=""/>
    <s v="Stedin Netbeheer Utrecht"/>
    <s v="871687400000002254"/>
    <s v="0"/>
    <s v="8742030102119"/>
    <s v="3x25A"/>
    <n v="0"/>
    <s v="Nee"/>
    <s v="Ja"/>
    <s v=""/>
    <s v=""/>
    <s v=""/>
    <s v="CE02962096"/>
    <s v="EO002960"/>
    <s v="Gem Leusden WHH3 2022"/>
    <s v=""/>
    <n v="1"/>
  </r>
  <r>
    <x v="9"/>
    <x v="9"/>
    <s v="32167695"/>
    <s v="O32397362"/>
    <x v="0"/>
    <s v="O32397367"/>
    <s v="O32528478"/>
    <x v="1570"/>
    <d v="2021-01-01T00:00:00"/>
    <x v="0"/>
    <s v="Ja"/>
    <s v="Factureerbaar"/>
    <s v="In bedrijf"/>
    <s v="Arnhemseweg"/>
    <s v="2"/>
    <s v="BIJ"/>
    <s v="3832 GL"/>
    <s v="LEUSDEN"/>
    <s v="E1B"/>
    <s v="Elek"/>
    <s v="Kleinverbruik"/>
    <s v="JRL Jaarlijks"/>
    <s v="Ja"/>
    <s v="Administratief aan"/>
    <s v="Voorschotten toegelaten"/>
    <s v="E_DVK - Profielklik"/>
    <d v="2021-01-01T00:00:00"/>
    <n v="42"/>
    <n v="46"/>
    <n v="0"/>
    <n v="0"/>
    <m/>
    <n v="0"/>
    <n v="42"/>
    <n v="4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2 BIJ - LEUSDEN"/>
    <s v="Groep op factuurstrc"/>
    <s v="E0052004402679518"/>
    <m/>
    <s v=""/>
    <s v="Stedin Netbeheer Utrecht"/>
    <s v="871687400000002254"/>
    <s v="0"/>
    <s v="8742030102119"/>
    <s v="3x25A"/>
    <n v="0"/>
    <s v="Nee"/>
    <s v="Ja"/>
    <s v=""/>
    <s v=""/>
    <s v=""/>
    <s v="CE02962097"/>
    <s v="EO002960"/>
    <s v="Gem Leusden WHH3 2022"/>
    <s v=""/>
    <n v="1"/>
  </r>
  <r>
    <x v="9"/>
    <x v="9"/>
    <s v="32167695"/>
    <s v="O32397362"/>
    <x v="0"/>
    <s v="O32397367"/>
    <s v="O32528479"/>
    <x v="1571"/>
    <d v="2021-01-01T00:00:00"/>
    <x v="0"/>
    <s v="Ja"/>
    <s v="Factureerbaar"/>
    <s v="In bedrijf"/>
    <s v="Arnhemseweg"/>
    <s v="7"/>
    <s v="A/BIJ"/>
    <s v="3832 GH"/>
    <s v="LEUSDEN"/>
    <s v="E1B"/>
    <s v="Elek"/>
    <s v="Kleinverbruik"/>
    <s v="JRL Jaarlijks"/>
    <s v="Ja"/>
    <s v="Administratief aan"/>
    <s v="Voorschotten toegelaten"/>
    <s v="E_DVK - Profielklik"/>
    <d v="2022-01-06T00:00:00"/>
    <n v="116"/>
    <n v="130"/>
    <m/>
    <m/>
    <m/>
    <n v="0"/>
    <n v="80"/>
    <n v="10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7 A/BIJ - LEUSDEN"/>
    <s v="Groep op factuurstrc"/>
    <s v="E0054008329444321"/>
    <m/>
    <s v=""/>
    <s v="Stedin Netbeheer Utrecht"/>
    <s v="871687400000002254"/>
    <s v="0"/>
    <s v="8742030102119"/>
    <s v="3x25A"/>
    <n v="0"/>
    <s v="Nee"/>
    <s v="Ja"/>
    <s v=""/>
    <s v=""/>
    <s v=""/>
    <s v="CE02962098"/>
    <s v="EO002960"/>
    <s v="Gem Leusden WHH3 2022"/>
    <s v=""/>
    <n v="1"/>
  </r>
  <r>
    <x v="9"/>
    <x v="9"/>
    <s v="32167695"/>
    <s v="O32397362"/>
    <x v="0"/>
    <s v="O32397367"/>
    <s v="O32528480"/>
    <x v="1572"/>
    <d v="2021-01-01T00:00:00"/>
    <x v="0"/>
    <s v="Ja"/>
    <s v="Factureerbaar"/>
    <s v="In bedrijf"/>
    <s v="Arnhemseweg"/>
    <s v="9"/>
    <s v="BIJ"/>
    <s v="3832 GH"/>
    <s v="LEUSDEN"/>
    <s v="E1B"/>
    <s v="Elek"/>
    <s v="Kleinverbruik"/>
    <s v="JRL Jaarlijks"/>
    <s v="Ja"/>
    <s v="Administratief aan"/>
    <s v="Voorschotten toegelaten"/>
    <s v="E_DVK - Profielklik"/>
    <d v="2021-01-01T00:00:00"/>
    <n v="77"/>
    <n v="66"/>
    <n v="0"/>
    <n v="0"/>
    <m/>
    <n v="0"/>
    <n v="78"/>
    <n v="6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9 BIJ - LEUSDEN"/>
    <s v="Groep op factuurstrc"/>
    <s v="E0052004402677518"/>
    <m/>
    <s v=""/>
    <s v="Stedin Netbeheer Utrecht"/>
    <s v="871687400000002254"/>
    <s v="0"/>
    <s v="8742030102119"/>
    <s v="3x25A"/>
    <n v="0"/>
    <s v="Nee"/>
    <s v="Ja"/>
    <s v=""/>
    <s v=""/>
    <s v=""/>
    <s v="CE02962099"/>
    <s v="EO002960"/>
    <s v="Gem Leusden WHH3 2022"/>
    <s v=""/>
    <n v="1"/>
  </r>
  <r>
    <x v="9"/>
    <x v="9"/>
    <s v="32167695"/>
    <s v="O32397362"/>
    <x v="0"/>
    <s v="O32397367"/>
    <s v="O32528481"/>
    <x v="1573"/>
    <d v="2021-01-01T00:00:00"/>
    <x v="0"/>
    <s v="Ja"/>
    <s v="Factureerbaar"/>
    <s v="In bedrijf"/>
    <s v="Arnhemseweg"/>
    <s v="10"/>
    <s v="BIJ"/>
    <s v="3832 GL"/>
    <s v="LEUSDEN"/>
    <s v="E1B"/>
    <s v="Elek"/>
    <s v="Kleinverbruik"/>
    <s v="JRL Jaarlijks"/>
    <s v="Ja"/>
    <s v="Administratief aan"/>
    <s v="Voorschotten toegelaten"/>
    <s v="E_DVK - Profielklik"/>
    <d v="2021-01-01T00:00:00"/>
    <n v="71"/>
    <n v="68"/>
    <n v="0"/>
    <n v="0"/>
    <m/>
    <n v="0"/>
    <n v="71"/>
    <n v="6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10 BIJ - LEUSDEN"/>
    <s v="Groep op factuurstrc"/>
    <s v="E0052004402679818"/>
    <m/>
    <s v=""/>
    <s v="Stedin Netbeheer Utrecht"/>
    <s v="871687400000002254"/>
    <s v="0"/>
    <s v="8742030102119"/>
    <s v="3x25A"/>
    <n v="0"/>
    <s v="Nee"/>
    <s v="Ja"/>
    <s v=""/>
    <s v=""/>
    <s v=""/>
    <s v="CE02962100"/>
    <s v="EO002960"/>
    <s v="Gem Leusden WHH3 2022"/>
    <s v=""/>
    <n v="1"/>
  </r>
  <r>
    <x v="9"/>
    <x v="9"/>
    <s v="32167695"/>
    <s v="O32397362"/>
    <x v="0"/>
    <s v="O32397367"/>
    <s v="O32528482"/>
    <x v="1574"/>
    <d v="2021-01-01T00:00:00"/>
    <x v="0"/>
    <s v="Ja"/>
    <s v="Factureerbaar"/>
    <s v="In bedrijf"/>
    <s v="Arnhemseweg"/>
    <s v="14"/>
    <s v="BIJ"/>
    <s v="3832 GL"/>
    <s v="LEUSDEN"/>
    <s v="E1B"/>
    <s v="Elek"/>
    <s v="Kleinverbruik"/>
    <s v="JRL Jaarlijks"/>
    <s v="Ja"/>
    <s v="Administratief aan"/>
    <s v="Voorschotten toegelaten"/>
    <s v="E_DVK - Profielklik"/>
    <d v="2021-01-01T00:00:00"/>
    <n v="226"/>
    <n v="249"/>
    <n v="0"/>
    <n v="0"/>
    <m/>
    <n v="0"/>
    <n v="228"/>
    <n v="25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14 BIJ - LEUSDEN"/>
    <s v="Groep op factuurstrc"/>
    <s v="E0052004402679718"/>
    <m/>
    <s v=""/>
    <s v="Stedin Netbeheer Utrecht"/>
    <s v="871687400000002254"/>
    <s v="0"/>
    <s v="8742030102119"/>
    <s v="3x25A"/>
    <n v="0"/>
    <s v="Nee"/>
    <s v="Ja"/>
    <s v=""/>
    <s v=""/>
    <s v=""/>
    <s v="CE02962101"/>
    <s v="EO002960"/>
    <s v="Gem Leusden WHH3 2022"/>
    <s v=""/>
    <n v="1"/>
  </r>
  <r>
    <x v="9"/>
    <x v="9"/>
    <s v="32167695"/>
    <s v="O32397362"/>
    <x v="0"/>
    <s v="O32397367"/>
    <s v="O32528483"/>
    <x v="1575"/>
    <d v="2021-01-01T00:00:00"/>
    <x v="0"/>
    <s v="Ja"/>
    <s v="Factureerbaar"/>
    <s v="In bedrijf"/>
    <s v="Arnhemseweg"/>
    <s v="23"/>
    <s v="BIJ"/>
    <s v="3832 GH"/>
    <s v="LEUSDEN"/>
    <s v="E1B"/>
    <s v="Elek"/>
    <s v="Kleinverbruik"/>
    <s v="JRL Jaarlijks"/>
    <s v="Ja"/>
    <s v="Administratief aan"/>
    <s v="Voorschotten toegelaten"/>
    <s v="E_DVK - Profielklik"/>
    <d v="2021-01-01T00:00:00"/>
    <n v="236"/>
    <n v="186"/>
    <n v="0"/>
    <n v="0"/>
    <m/>
    <n v="0"/>
    <n v="238"/>
    <n v="18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23 BIJ - LEUSDEN"/>
    <s v="Groep op factuurstrc"/>
    <s v="E0052004402679118"/>
    <m/>
    <s v=""/>
    <s v="Stedin Netbeheer Utrecht"/>
    <s v="871687400000002254"/>
    <s v="0"/>
    <s v="8742030102119"/>
    <s v="3x25A"/>
    <n v="0"/>
    <s v="Nee"/>
    <s v="Ja"/>
    <s v=""/>
    <s v=""/>
    <s v=""/>
    <s v="CE02962102"/>
    <s v="EO002960"/>
    <s v="Gem Leusden WHH3 2022"/>
    <s v=""/>
    <n v="1"/>
  </r>
  <r>
    <x v="9"/>
    <x v="9"/>
    <s v="32167695"/>
    <s v="O32397362"/>
    <x v="0"/>
    <s v="O32397367"/>
    <s v="O32528484"/>
    <x v="1576"/>
    <d v="2021-01-01T00:00:00"/>
    <x v="0"/>
    <s v="Ja"/>
    <s v="Factureerbaar"/>
    <s v="In bedrijf"/>
    <s v="Arnhemseweg"/>
    <s v="33"/>
    <s v="BIJ"/>
    <s v="3832 GH"/>
    <s v="LEUSDEN"/>
    <s v="E1B"/>
    <s v="Elek"/>
    <s v="Kleinverbruik"/>
    <s v="JRL Jaarlijks"/>
    <s v="Ja"/>
    <s v="Administratief aan"/>
    <s v="Voorschotten toegelaten"/>
    <s v="E_DVK - Profielklik"/>
    <d v="2022-01-06T00:00:00"/>
    <n v="101"/>
    <n v="91"/>
    <m/>
    <m/>
    <m/>
    <n v="0"/>
    <n v="95"/>
    <n v="9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33 BIJ - LEUSDEN"/>
    <s v="Groep op factuurstrc"/>
    <s v="E0026300026017115"/>
    <m/>
    <s v=""/>
    <s v="Stedin Netbeheer Utrecht"/>
    <s v="871687400000002254"/>
    <s v="0"/>
    <s v="8742030102119"/>
    <s v="3x25A"/>
    <n v="0"/>
    <s v="Nee"/>
    <s v="Ja"/>
    <s v=""/>
    <s v=""/>
    <s v=""/>
    <s v="CE02962103"/>
    <s v="EO002960"/>
    <s v="Gem Leusden WHH3 2022"/>
    <s v=""/>
    <n v="1"/>
  </r>
  <r>
    <x v="9"/>
    <x v="9"/>
    <s v="32167695"/>
    <s v="O32397362"/>
    <x v="0"/>
    <s v="O32397367"/>
    <s v="O32528485"/>
    <x v="1577"/>
    <d v="2021-01-01T00:00:00"/>
    <x v="0"/>
    <s v="Ja"/>
    <s v="Factureerbaar"/>
    <s v="In bedrijf"/>
    <s v="Arnhemseweg"/>
    <s v="37"/>
    <s v="BIJ"/>
    <s v="3832 GH"/>
    <s v="LEUSDEN"/>
    <s v="E1B"/>
    <s v="Elek"/>
    <s v="Kleinverbruik"/>
    <s v="JRL Jaarlijks"/>
    <s v="Ja"/>
    <s v="Administratief aan"/>
    <s v="Voorschotten toegelaten"/>
    <s v="E_DVK - Profielklik"/>
    <d v="2021-01-01T00:00:00"/>
    <n v="422"/>
    <n v="375"/>
    <n v="0"/>
    <n v="0"/>
    <m/>
    <n v="0"/>
    <n v="425"/>
    <n v="37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37 BIJ - LEUSDEN"/>
    <s v="Groep op factuurstrc"/>
    <s v="E0052004402677018"/>
    <m/>
    <s v=""/>
    <s v="Stedin Netbeheer Utrecht"/>
    <s v="871687400000002254"/>
    <s v="0"/>
    <s v="8742030102119"/>
    <s v="3x25A"/>
    <n v="0"/>
    <s v="Nee"/>
    <s v="Ja"/>
    <s v=""/>
    <s v=""/>
    <s v=""/>
    <s v="CE02962104"/>
    <s v="EO002960"/>
    <s v="Gem Leusden WHH3 2022"/>
    <s v=""/>
    <n v="1"/>
  </r>
  <r>
    <x v="9"/>
    <x v="9"/>
    <s v="32167695"/>
    <s v="O32397362"/>
    <x v="0"/>
    <s v="O32397367"/>
    <s v="O32528486"/>
    <x v="1578"/>
    <d v="2021-01-01T00:00:00"/>
    <x v="0"/>
    <s v="Ja"/>
    <s v="Factureerbaar"/>
    <s v="In bedrijf"/>
    <s v="Arnhemseweg"/>
    <s v="69"/>
    <s v="BIJ"/>
    <s v="3832 GJ"/>
    <s v="LEUSDEN"/>
    <s v="E1B"/>
    <s v="Elek"/>
    <s v="Kleinverbruik"/>
    <s v="JRL Jaarlijks"/>
    <s v="Ja"/>
    <s v="Administratief aan"/>
    <s v="Voorschotten toegelaten"/>
    <s v="E_DVK - Profielklik"/>
    <d v="2021-01-01T00:00:00"/>
    <n v="985"/>
    <n v="1091"/>
    <n v="0"/>
    <n v="0"/>
    <m/>
    <n v="0"/>
    <n v="992"/>
    <n v="110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69 BIJ - LEUSDEN"/>
    <s v="Groep op factuurstrc"/>
    <s v="E0052004351362118"/>
    <m/>
    <s v=""/>
    <s v="Stedin Netbeheer Utrecht"/>
    <s v="871687400000002254"/>
    <s v="0"/>
    <s v="8742030102119"/>
    <s v="3x25A"/>
    <n v="0"/>
    <s v="Nee"/>
    <s v="Ja"/>
    <s v=""/>
    <s v=""/>
    <s v=""/>
    <s v="CE02962105"/>
    <s v="EO002960"/>
    <s v="Gem Leusden WHH3 2022"/>
    <s v=""/>
    <n v="1"/>
  </r>
  <r>
    <x v="9"/>
    <x v="9"/>
    <s v="32167695"/>
    <s v="O32397362"/>
    <x v="0"/>
    <s v="O32397367"/>
    <s v="O32528487"/>
    <x v="1579"/>
    <d v="2021-01-01T00:00:00"/>
    <x v="0"/>
    <s v="Ja"/>
    <s v="Factureerbaar"/>
    <s v="In bedrijf"/>
    <s v="Jan Van Arkelweg"/>
    <s v="45"/>
    <s v="BY"/>
    <s v="3791 AB"/>
    <s v="ACHTERVELD"/>
    <s v="E1B"/>
    <s v="Elek"/>
    <s v="Kleinverbruik"/>
    <s v="JRL Jaarlijks"/>
    <s v="Ja"/>
    <s v="Administratief aan"/>
    <s v="Voorschotten toegelaten"/>
    <s v="E_DVK - Profielklik"/>
    <d v="2022-01-06T00:00:00"/>
    <n v="175"/>
    <n v="162"/>
    <m/>
    <m/>
    <m/>
    <n v="0"/>
    <n v="175"/>
    <n v="16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Jan van Arkelweg 45 BY - ACHTERVELD"/>
    <s v="Groep op factuurstrc"/>
    <s v="E0026300026017015"/>
    <m/>
    <s v=""/>
    <s v="Stedin Netbeheer Utrecht"/>
    <s v="871687400000002254"/>
    <s v="0"/>
    <s v="8742030102119"/>
    <s v="3x25A"/>
    <n v="0"/>
    <s v="Nee"/>
    <s v="Ja"/>
    <s v=""/>
    <s v=""/>
    <s v=""/>
    <s v="CE02962106"/>
    <s v="EO002960"/>
    <s v="Gem Leusden WHH3 2022"/>
    <s v=""/>
    <n v="1"/>
  </r>
  <r>
    <x v="9"/>
    <x v="9"/>
    <s v="32167695"/>
    <s v="O32397362"/>
    <x v="0"/>
    <s v="O32397367"/>
    <s v="O32528488"/>
    <x v="1580"/>
    <d v="2021-01-01T00:00:00"/>
    <x v="0"/>
    <s v="Ja"/>
    <s v="Factureerbaar"/>
    <s v="In bedrijf"/>
    <s v="Jan Van Arkelweg"/>
    <s v="55"/>
    <s v="BY"/>
    <s v="3791 AB"/>
    <s v="ACHTERVELD"/>
    <s v="E1B"/>
    <s v="Elek"/>
    <s v="Kleinverbruik"/>
    <s v="JRL Jaarlijks"/>
    <s v="Ja"/>
    <s v="Administratief aan"/>
    <s v="Voorschotten toegelaten"/>
    <s v="E_DVK - Profielklik"/>
    <d v="2021-01-01T00:00:00"/>
    <n v="199"/>
    <n v="221"/>
    <n v="0"/>
    <n v="0"/>
    <m/>
    <n v="0"/>
    <n v="201"/>
    <n v="22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Jan van Arkelweg 55 BY - ACHTERVELD"/>
    <s v="Groep op factuurstrc"/>
    <s v="E0046004375319818"/>
    <m/>
    <s v=""/>
    <s v="Stedin Netbeheer Utrecht"/>
    <s v="871687400000002254"/>
    <s v="0"/>
    <s v="8742030102119"/>
    <s v="3x25A"/>
    <n v="0"/>
    <s v="Nee"/>
    <s v="Ja"/>
    <s v=""/>
    <s v=""/>
    <s v=""/>
    <s v="CE02962107"/>
    <s v="EO002960"/>
    <s v="Gem Leusden WHH3 2022"/>
    <s v=""/>
    <n v="1"/>
  </r>
  <r>
    <x v="9"/>
    <x v="9"/>
    <s v="32167695"/>
    <s v="O32397362"/>
    <x v="0"/>
    <s v="O32397367"/>
    <s v="O32528489"/>
    <x v="1581"/>
    <d v="2021-01-01T00:00:00"/>
    <x v="37"/>
    <s v="Nee"/>
    <s v="Eindafrekening"/>
    <s v="Gesloopt"/>
    <s v="Jan Van Arkelweg"/>
    <s v="42"/>
    <s v="BY"/>
    <s v="3791 AC"/>
    <s v="ACHTERVELD"/>
    <s v="E1B"/>
    <s v="Elek"/>
    <s v="Kleinverbruik"/>
    <s v="JRL Jaarlijks"/>
    <s v="Nee"/>
    <s v=""/>
    <s v="Voorschotten toegelaten"/>
    <s v="E_DVK - Profielklik"/>
    <d v="2021-01-01T00:00:00"/>
    <n v="386"/>
    <n v="93"/>
    <n v="0"/>
    <n v="0"/>
    <m/>
    <n v="0"/>
    <n v="7"/>
    <n v="9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Jan van Arkelweg 42 BY - ACHTERVELD"/>
    <s v="Groep op factuurstrc"/>
    <s v="E00460043753197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9"/>
    <x v="9"/>
    <s v="32167695"/>
    <s v="O32397362"/>
    <x v="0"/>
    <s v="O32397367"/>
    <s v="O32639257"/>
    <x v="1582"/>
    <d v="2021-02-18T00:00:00"/>
    <x v="0"/>
    <s v="Ja"/>
    <s v="Factureerbaar"/>
    <s v="In bedrijf"/>
    <s v="Emelaarseweg"/>
    <s v="7"/>
    <s v="D NST"/>
    <s v="3791 PS"/>
    <s v="ACHTERVELD"/>
    <s v="E1B"/>
    <s v="Elek"/>
    <s v="Kleinverbruik"/>
    <s v="JRL Jaarlijks"/>
    <s v="Ja"/>
    <s v="Administratief aan"/>
    <s v="Voorschotten toegelaten"/>
    <s v="E_DVK - Profielklik"/>
    <d v="2022-01-05T00:00:00"/>
    <n v="63"/>
    <n v="57"/>
    <m/>
    <m/>
    <m/>
    <n v="0"/>
    <n v="52"/>
    <n v="4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&quot;Route: 10428 FCL/ECL: 67204/38005"/>
    <s v="Emelaarseweg 7d NST"/>
    <s v="Groep op factuurstrc"/>
    <s v="E0067005541814520"/>
    <m/>
    <s v=""/>
    <s v="Stedin Netbeheer Utrecht"/>
    <s v="871687400000002254"/>
    <s v="0"/>
    <s v="8742030102119"/>
    <s v="3x25A"/>
    <n v="0"/>
    <s v="Nee"/>
    <s v="Ja"/>
    <s v=""/>
    <s v=""/>
    <s v=""/>
    <s v="CE02994502"/>
    <s v="EO002960"/>
    <s v="Gem Leusden WHH3 2022"/>
    <s v=""/>
    <n v="1"/>
  </r>
  <r>
    <x v="9"/>
    <x v="9"/>
    <s v="32167695"/>
    <s v="O32397362"/>
    <x v="0"/>
    <s v="O32397367"/>
    <s v="O32528490"/>
    <x v="1583"/>
    <d v="2021-01-01T00:00:00"/>
    <x v="0"/>
    <s v="Ja"/>
    <s v="Factureerbaar"/>
    <s v="In bedrijf"/>
    <s v="Emelaarseweg"/>
    <s v="8"/>
    <s v="ABY"/>
    <s v="3791 PT"/>
    <s v="ACHTERVELD"/>
    <s v="E1B"/>
    <s v="Elek"/>
    <s v="Kleinverbruik"/>
    <s v="JRL Jaarlijks"/>
    <s v="Ja"/>
    <s v="Administratief aan"/>
    <s v="Voorschotten toegelaten"/>
    <s v="E_DVK - Profielklik"/>
    <d v="2021-01-01T00:00:00"/>
    <n v="119"/>
    <n v="109"/>
    <n v="0"/>
    <n v="0"/>
    <m/>
    <n v="0"/>
    <n v="120"/>
    <n v="11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8 ABY - ACHTERVELD"/>
    <s v="Groep op factuurstrc"/>
    <s v="E0052004405158818"/>
    <m/>
    <s v=""/>
    <s v="Stedin Netbeheer Utrecht"/>
    <s v="871687400000002254"/>
    <s v="0"/>
    <s v="8742030102119"/>
    <s v="3x25A"/>
    <n v="0"/>
    <s v="Nee"/>
    <s v="Ja"/>
    <s v=""/>
    <s v=""/>
    <s v=""/>
    <s v="CE02962109"/>
    <s v="EO002960"/>
    <s v="Gem Leusden WHH3 2022"/>
    <s v=""/>
    <n v="1"/>
  </r>
  <r>
    <x v="9"/>
    <x v="9"/>
    <s v="32167695"/>
    <s v="O32397362"/>
    <x v="0"/>
    <s v="O32397367"/>
    <s v="O32528491"/>
    <x v="1584"/>
    <d v="2021-01-01T00:00:00"/>
    <x v="0"/>
    <s v="Ja"/>
    <s v="Factureerbaar"/>
    <s v="In bedrijf"/>
    <s v="Emelaarseweg"/>
    <s v="9"/>
    <s v="BNST"/>
    <s v="3791 PS"/>
    <s v="ACHTERVELD"/>
    <s v="E1B"/>
    <s v="Elek"/>
    <s v="Kleinverbruik"/>
    <s v="JRL Jaarlijks"/>
    <s v="Ja"/>
    <s v="Administratief aan"/>
    <s v="Voorschotten toegelaten"/>
    <s v="E_DVK - Profielklik"/>
    <d v="2021-01-01T00:00:00"/>
    <n v="2235"/>
    <n v="567"/>
    <n v="0"/>
    <n v="0"/>
    <m/>
    <n v="0"/>
    <n v="2252"/>
    <n v="57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9 BNST - ACHTERVELD"/>
    <s v="Groep op factuurstrc"/>
    <s v="E0046004375320818"/>
    <m/>
    <s v=""/>
    <s v="Stedin Netbeheer Utrecht"/>
    <s v="871687400000002254"/>
    <s v="0"/>
    <s v="8742030102119"/>
    <s v="3x25A"/>
    <n v="0"/>
    <s v="Nee"/>
    <s v="Ja"/>
    <s v=""/>
    <s v=""/>
    <s v=""/>
    <s v="CE02962110"/>
    <s v="EO002960"/>
    <s v="Gem Leusden WHH3 2022"/>
    <s v=""/>
    <n v="1"/>
  </r>
  <r>
    <x v="9"/>
    <x v="9"/>
    <s v="32167695"/>
    <s v="O32397362"/>
    <x v="0"/>
    <s v="O32397367"/>
    <s v="O32528492"/>
    <x v="1585"/>
    <d v="2021-01-01T00:00:00"/>
    <x v="0"/>
    <s v="Ja"/>
    <s v="Factureerbaar"/>
    <s v="In bedrijf"/>
    <s v="Emelaarseweg"/>
    <s v="15"/>
    <s v="BY"/>
    <s v="3791 PS"/>
    <s v="ACHTERVELD"/>
    <s v="E1B"/>
    <s v="Elek"/>
    <s v="Kleinverbruik"/>
    <s v="JRL Jaarlijks"/>
    <s v="Ja"/>
    <s v="Administratief aan"/>
    <s v="Voorschotten toegelaten"/>
    <s v="E_DVK - Profielklik"/>
    <d v="2021-01-01T00:00:00"/>
    <n v="78"/>
    <n v="81"/>
    <n v="0"/>
    <n v="0"/>
    <m/>
    <n v="0"/>
    <n v="78"/>
    <n v="8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15 BY - ACHTERVELD"/>
    <s v="Groep op factuurstrc"/>
    <s v="E0046004375322418"/>
    <m/>
    <s v=""/>
    <s v="Stedin Netbeheer Utrecht"/>
    <s v="871687400000002254"/>
    <s v="0"/>
    <s v="8742030102119"/>
    <s v="3x25A"/>
    <n v="0"/>
    <s v="Nee"/>
    <s v="Ja"/>
    <s v=""/>
    <s v=""/>
    <s v=""/>
    <s v="CE02962111"/>
    <s v="EO002960"/>
    <s v="Gem Leusden WHH3 2022"/>
    <s v=""/>
    <n v="1"/>
  </r>
  <r>
    <x v="9"/>
    <x v="9"/>
    <s v="32167695"/>
    <s v="O32397362"/>
    <x v="0"/>
    <s v="O32397367"/>
    <s v="O32528493"/>
    <x v="1586"/>
    <d v="2021-01-01T00:00:00"/>
    <x v="0"/>
    <s v="Ja"/>
    <s v="Factureerbaar"/>
    <s v="In bedrijf"/>
    <s v="Emelaarseweg"/>
    <s v="19"/>
    <s v="BY"/>
    <s v="3791 PS"/>
    <s v="ACHTERVELD"/>
    <s v="E1B"/>
    <s v="Elek"/>
    <s v="Kleinverbruik"/>
    <s v="JRL Jaarlijks"/>
    <s v="Ja"/>
    <s v="Administratief aan"/>
    <s v="Voorschotten toegelaten"/>
    <s v="E_DVK - Profielklik"/>
    <d v="2021-01-01T00:00:00"/>
    <n v="430"/>
    <n v="403"/>
    <n v="0"/>
    <n v="0"/>
    <m/>
    <n v="0"/>
    <n v="434"/>
    <n v="40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19 BY - ACHTERVELD"/>
    <s v="Groep op factuurstrc"/>
    <s v="E0052004405158918"/>
    <m/>
    <s v=""/>
    <s v="Stedin Netbeheer Utrecht"/>
    <s v="871687400000002254"/>
    <s v="0"/>
    <s v="8742030102119"/>
    <s v="3x25A"/>
    <n v="0"/>
    <s v="Nee"/>
    <s v="Ja"/>
    <s v=""/>
    <s v=""/>
    <s v=""/>
    <s v="CE02962112"/>
    <s v="EO002960"/>
    <s v="Gem Leusden WHH3 2022"/>
    <s v=""/>
    <n v="1"/>
  </r>
  <r>
    <x v="9"/>
    <x v="9"/>
    <s v="32167695"/>
    <s v="O32397362"/>
    <x v="0"/>
    <s v="O32397367"/>
    <s v="O32528494"/>
    <x v="1587"/>
    <d v="2021-01-01T00:00:00"/>
    <x v="0"/>
    <s v="Ja"/>
    <s v="Factureerbaar"/>
    <s v="In bedrijf"/>
    <s v="Emelaarseweg"/>
    <s v="21"/>
    <s v="BY"/>
    <s v="3791 PS"/>
    <s v="ACHTERVELD"/>
    <s v="E1B"/>
    <s v="Elek"/>
    <s v="Kleinverbruik"/>
    <s v="JRL Jaarlijks"/>
    <s v="Ja"/>
    <s v="Administratief aan"/>
    <s v="Voorschotten toegelaten"/>
    <s v="E_DVK - Profielklik"/>
    <d v="2021-01-01T00:00:00"/>
    <n v="1539"/>
    <n v="307"/>
    <n v="0"/>
    <n v="0"/>
    <m/>
    <n v="0"/>
    <n v="1554"/>
    <n v="31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21 BY - ACHTERVELD"/>
    <s v="Groep op factuurstrc"/>
    <s v="E0052004405161418"/>
    <m/>
    <s v=""/>
    <s v="Stedin Netbeheer Utrecht"/>
    <s v="871687400000002254"/>
    <s v="0"/>
    <s v="8742030102119"/>
    <s v="3x25A"/>
    <n v="0"/>
    <s v="Nee"/>
    <s v="Ja"/>
    <s v=""/>
    <s v=""/>
    <s v=""/>
    <s v="CE02962113"/>
    <s v="EO002960"/>
    <s v="Gem Leusden WHH3 2022"/>
    <s v=""/>
    <n v="1"/>
  </r>
  <r>
    <x v="9"/>
    <x v="9"/>
    <s v="32167695"/>
    <s v="O32397362"/>
    <x v="0"/>
    <s v="O32397367"/>
    <s v="O32528495"/>
    <x v="1588"/>
    <d v="2021-01-01T00:00:00"/>
    <x v="0"/>
    <s v="Ja"/>
    <s v="Factureerbaar"/>
    <s v="In bedrijf"/>
    <s v="Emelaarseweg"/>
    <s v="16"/>
    <s v="BY"/>
    <s v="3791 PT"/>
    <s v="ACHTERVELD"/>
    <s v="E1B"/>
    <s v="Elek"/>
    <s v="Kleinverbruik"/>
    <s v="JRL Jaarlijks"/>
    <s v="Ja"/>
    <s v="Administratief aan"/>
    <s v="Voorschotten toegelaten"/>
    <s v="E_DVK - Profielklik"/>
    <d v="2022-01-05T00:00:00"/>
    <n v="43"/>
    <n v="47"/>
    <m/>
    <m/>
    <m/>
    <n v="0"/>
    <n v="43"/>
    <n v="4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16 BY - ACHTERVELD"/>
    <s v="Groep op factuurstrc"/>
    <s v="E0026300026017215"/>
    <m/>
    <s v=""/>
    <s v="Stedin Netbeheer Utrecht"/>
    <s v="871687400000002254"/>
    <s v="0"/>
    <s v="8742030102119"/>
    <s v="3x25A"/>
    <n v="0"/>
    <s v="Nee"/>
    <s v="Ja"/>
    <s v=""/>
    <s v=""/>
    <s v=""/>
    <s v="CE02962114"/>
    <s v="EO002960"/>
    <s v="Gem Leusden WHH3 2022"/>
    <s v=""/>
    <n v="1"/>
  </r>
  <r>
    <x v="9"/>
    <x v="9"/>
    <s v="32167695"/>
    <s v="O32397362"/>
    <x v="0"/>
    <s v="O32397367"/>
    <s v="O32528496"/>
    <x v="1589"/>
    <d v="2021-01-01T00:00:00"/>
    <x v="0"/>
    <s v="Ja"/>
    <s v="Factureerbaar"/>
    <s v="In bedrijf"/>
    <s v="HESSENWEG"/>
    <s v="130"/>
    <s v="BY"/>
    <s v="3791 PL"/>
    <s v="ACHTERVELD"/>
    <s v="E1B"/>
    <s v="Elek"/>
    <s v="Kleinverbruik"/>
    <s v="JRL Jaarlijks"/>
    <s v="Ja"/>
    <s v="Administratief aan"/>
    <s v="Voorschotten toegelaten"/>
    <s v="E_DVK - Profielklik"/>
    <d v="2021-01-01T00:00:00"/>
    <n v="34"/>
    <n v="123"/>
    <n v="0"/>
    <n v="0"/>
    <m/>
    <n v="0"/>
    <n v="34"/>
    <n v="12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30 BY - ACHTERVELD"/>
    <s v="Groep op factuurstrc"/>
    <s v="E0046004375322618"/>
    <m/>
    <s v=""/>
    <s v="Stedin Netbeheer Utrecht"/>
    <s v="871687400000002254"/>
    <s v="0"/>
    <s v="8742030102119"/>
    <s v="3x25A"/>
    <n v="0"/>
    <s v="Nee"/>
    <s v="Ja"/>
    <s v=""/>
    <s v=""/>
    <s v=""/>
    <s v="CE02962115"/>
    <s v="EO002960"/>
    <s v="Gem Leusden WHH3 2022"/>
    <s v=""/>
    <n v="1"/>
  </r>
  <r>
    <x v="9"/>
    <x v="9"/>
    <s v="32167695"/>
    <s v="O32397362"/>
    <x v="0"/>
    <s v="O32397367"/>
    <s v="O32528497"/>
    <x v="1590"/>
    <d v="2021-01-01T00:00:00"/>
    <x v="0"/>
    <s v="Ja"/>
    <s v="Factureerbaar"/>
    <s v="In bedrijf"/>
    <s v="HESSENWEG"/>
    <s v="136"/>
    <s v="BY"/>
    <s v="3791 PL"/>
    <s v="ACHTERVELD"/>
    <s v="E1B"/>
    <s v="Elek"/>
    <s v="Kleinverbruik"/>
    <s v="JRL Jaarlijks"/>
    <s v="Ja"/>
    <s v="Administratief aan"/>
    <s v="Voorschotten toegelaten"/>
    <s v="E_DVK - Profielklik"/>
    <d v="2021-01-01T00:00:00"/>
    <n v="174"/>
    <n v="165"/>
    <n v="0"/>
    <n v="0"/>
    <m/>
    <n v="0"/>
    <n v="176"/>
    <n v="16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36 BY - ACHTERVELD"/>
    <s v="Groep op factuurstrc"/>
    <s v="E0046004375323118"/>
    <m/>
    <s v=""/>
    <s v="Stedin Netbeheer Utrecht"/>
    <s v="871687400000002254"/>
    <s v="0"/>
    <s v="8742030102119"/>
    <s v="3x25A"/>
    <n v="0"/>
    <s v="Nee"/>
    <s v="Ja"/>
    <s v=""/>
    <s v=""/>
    <s v=""/>
    <s v="CE02962116"/>
    <s v="EO002960"/>
    <s v="Gem Leusden WHH3 2022"/>
    <s v=""/>
    <n v="1"/>
  </r>
  <r>
    <x v="9"/>
    <x v="9"/>
    <s v="32167695"/>
    <s v="O32397362"/>
    <x v="0"/>
    <s v="O32397367"/>
    <s v="O32528498"/>
    <x v="1591"/>
    <d v="2021-01-01T00:00:00"/>
    <x v="0"/>
    <s v="Ja"/>
    <s v="Factureerbaar"/>
    <s v="In bedrijf"/>
    <s v="HESSENWEG"/>
    <s v="138"/>
    <s v="BY"/>
    <s v="3791 PL"/>
    <s v="ACHTERVELD"/>
    <s v="E1B"/>
    <s v="Elek"/>
    <s v="Kleinverbruik"/>
    <s v="JRL Jaarlijks"/>
    <s v="Ja"/>
    <s v="Administratief aan"/>
    <s v="Voorschotten toegelaten"/>
    <s v="E_DVK - Profielklik"/>
    <d v="2021-01-01T00:00:00"/>
    <n v="220"/>
    <n v="4"/>
    <n v="0"/>
    <n v="0"/>
    <m/>
    <n v="0"/>
    <n v="222"/>
    <n v="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38 BY - ACHTERVELD"/>
    <s v="Groep op factuurstrc"/>
    <s v="E0046004375323018"/>
    <m/>
    <s v=""/>
    <s v="Stedin Netbeheer Utrecht"/>
    <s v="871687400000002254"/>
    <s v="0"/>
    <s v="8742030102119"/>
    <s v="3x25A"/>
    <n v="0"/>
    <s v="Nee"/>
    <s v="Ja"/>
    <s v=""/>
    <s v=""/>
    <s v=""/>
    <s v="CE02962117"/>
    <s v="EO002960"/>
    <s v="Gem Leusden WHH3 2022"/>
    <s v=""/>
    <n v="1"/>
  </r>
  <r>
    <x v="9"/>
    <x v="9"/>
    <s v="32167695"/>
    <s v="O32397362"/>
    <x v="0"/>
    <s v="O32397367"/>
    <s v="O32528499"/>
    <x v="1592"/>
    <d v="2021-01-01T00:00:00"/>
    <x v="0"/>
    <s v="Ja"/>
    <s v="Factureerbaar"/>
    <s v="In bedrijf"/>
    <s v="HESSENWEG"/>
    <s v="152"/>
    <s v="BY"/>
    <s v="3791 PM"/>
    <s v="ACHTERVELD"/>
    <s v="E1B"/>
    <s v="Elek"/>
    <s v="Kleinverbruik"/>
    <s v="JRL Jaarlijks"/>
    <s v="Ja"/>
    <s v="Administratief aan"/>
    <s v="Voorschotten toegelaten"/>
    <s v="E_DVK - Profielklik"/>
    <d v="2021-01-01T00:00:00"/>
    <n v="44"/>
    <n v="4"/>
    <n v="0"/>
    <n v="0"/>
    <m/>
    <n v="0"/>
    <n v="44"/>
    <n v="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52 BY - ACHTERVELD"/>
    <s v="Groep op factuurstrc"/>
    <s v="E0046004375323318"/>
    <m/>
    <s v=""/>
    <s v="Stedin Netbeheer Utrecht"/>
    <s v="871687400000002254"/>
    <s v="0"/>
    <s v="8742030102119"/>
    <s v="3x25A"/>
    <n v="0"/>
    <s v="Nee"/>
    <s v="Ja"/>
    <s v=""/>
    <s v=""/>
    <s v=""/>
    <s v="CE02962118"/>
    <s v="EO002960"/>
    <s v="Gem Leusden WHH3 2022"/>
    <s v=""/>
    <n v="1"/>
  </r>
  <r>
    <x v="9"/>
    <x v="9"/>
    <s v="32167695"/>
    <s v="O32397362"/>
    <x v="0"/>
    <s v="O32397367"/>
    <s v="O32528500"/>
    <x v="1593"/>
    <d v="2021-01-01T00:00:00"/>
    <x v="0"/>
    <s v="Ja"/>
    <s v="Factureerbaar"/>
    <s v="In bedrijf"/>
    <s v="HESSENWEG"/>
    <s v="154"/>
    <s v="BY"/>
    <s v="3791 PM"/>
    <s v="ACHTERVELD"/>
    <s v="E1B"/>
    <s v="Elek"/>
    <s v="Kleinverbruik"/>
    <s v="JRL Jaarlijks"/>
    <s v="Ja"/>
    <s v="Administratief aan"/>
    <s v="Voorschotten toegelaten"/>
    <s v="E_DVK - Profielklik"/>
    <d v="2021-01-01T00:00:00"/>
    <n v="225"/>
    <n v="121"/>
    <n v="0"/>
    <n v="0"/>
    <m/>
    <n v="0"/>
    <n v="226"/>
    <n v="12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54 BY - ACHTERVELD"/>
    <s v="Groep op factuurstrc"/>
    <s v="E0046004375325218"/>
    <m/>
    <s v=""/>
    <s v="Stedin Netbeheer Utrecht"/>
    <s v="871687400000002254"/>
    <s v="0"/>
    <s v="8742030102119"/>
    <s v="3x25A"/>
    <n v="0"/>
    <s v="Nee"/>
    <s v="Ja"/>
    <s v=""/>
    <s v=""/>
    <s v=""/>
    <s v="CE02962119"/>
    <s v="EO002960"/>
    <s v="Gem Leusden WHH3 2022"/>
    <s v=""/>
    <n v="1"/>
  </r>
  <r>
    <x v="9"/>
    <x v="9"/>
    <s v="32167695"/>
    <s v="O32397362"/>
    <x v="0"/>
    <s v="O32397367"/>
    <s v="O32528501"/>
    <x v="1594"/>
    <d v="2021-01-01T00:00:00"/>
    <x v="0"/>
    <s v="Ja"/>
    <s v="Factureerbaar"/>
    <s v="In bedrijf"/>
    <s v="HESSENWEG"/>
    <s v="183"/>
    <s v="BY"/>
    <s v="3791 PE"/>
    <s v="ACHTERVELD"/>
    <s v="E1B"/>
    <s v="Elek"/>
    <s v="Kleinverbruik"/>
    <s v="JRL Jaarlijks"/>
    <s v="Ja"/>
    <s v="Administratief aan"/>
    <s v="Voorschotten toegelaten"/>
    <s v="E_DVK - Profielklik"/>
    <d v="2021-01-01T00:00:00"/>
    <n v="378"/>
    <n v="9"/>
    <n v="0"/>
    <n v="0"/>
    <m/>
    <n v="0"/>
    <n v="381"/>
    <n v="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83 BY - ACHTERVELD"/>
    <s v="Groep op factuurstrc"/>
    <s v="E0046004375322818"/>
    <m/>
    <s v=""/>
    <s v="Stedin Netbeheer Utrecht"/>
    <s v="871687400000002254"/>
    <s v="0"/>
    <s v="8742030102119"/>
    <s v="3x25A"/>
    <n v="0"/>
    <s v="Nee"/>
    <s v="Ja"/>
    <s v=""/>
    <s v=""/>
    <s v=""/>
    <s v="CE02962120"/>
    <s v="EO002960"/>
    <s v="Gem Leusden WHH3 2022"/>
    <s v=""/>
    <n v="1"/>
  </r>
  <r>
    <x v="9"/>
    <x v="9"/>
    <s v="32167695"/>
    <s v="O32397362"/>
    <x v="0"/>
    <s v="O32397367"/>
    <s v="O32528502"/>
    <x v="1595"/>
    <d v="2021-01-01T00:00:00"/>
    <x v="0"/>
    <s v="Ja"/>
    <s v="Factureerbaar"/>
    <s v="In bedrijf"/>
    <s v="HESSENWEG"/>
    <s v="191"/>
    <s v="BY"/>
    <s v="3791 PG"/>
    <s v="ACHTERVELD"/>
    <s v="E1B"/>
    <s v="Elek"/>
    <s v="Kleinverbruik"/>
    <s v="JRL Jaarlijks"/>
    <s v="Ja"/>
    <s v="Administratief aan"/>
    <s v="Voorschotten toegelaten"/>
    <s v="E_DVK - Profielklik"/>
    <d v="2021-01-01T00:00:00"/>
    <n v="186"/>
    <n v="213"/>
    <n v="0"/>
    <n v="0"/>
    <m/>
    <n v="0"/>
    <n v="187"/>
    <n v="21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91 BY - ACHTERVELD"/>
    <s v="Groep op factuurstrc"/>
    <s v="E0046004375322518"/>
    <m/>
    <s v=""/>
    <s v="Stedin Netbeheer Utrecht"/>
    <s v="871687400000002254"/>
    <s v="0"/>
    <s v="8742030102119"/>
    <s v="3x25A"/>
    <n v="0"/>
    <s v="Nee"/>
    <s v="Ja"/>
    <s v=""/>
    <s v=""/>
    <s v=""/>
    <s v="CE02962121"/>
    <s v="EO002960"/>
    <s v="Gem Leusden WHH3 2022"/>
    <s v=""/>
    <n v="1"/>
  </r>
  <r>
    <x v="9"/>
    <x v="9"/>
    <s v="32167695"/>
    <s v="O32397362"/>
    <x v="0"/>
    <s v="O32397367"/>
    <s v="O32528503"/>
    <x v="1596"/>
    <d v="2021-01-01T00:00:00"/>
    <x v="0"/>
    <s v="Ja"/>
    <s v="Factureerbaar"/>
    <s v="In bedrijf"/>
    <s v="HESSENWEG"/>
    <s v="193"/>
    <s v="BY"/>
    <s v="3791 PG"/>
    <s v="ACHTERVELD"/>
    <s v="E1B"/>
    <s v="Elek"/>
    <s v="Kleinverbruik"/>
    <s v="JRL Jaarlijks"/>
    <s v="Ja"/>
    <s v="Administratief aan"/>
    <s v="Voorschotten toegelaten"/>
    <s v="E_DVK - Profielklik"/>
    <d v="2021-01-01T00:00:00"/>
    <n v="148"/>
    <n v="163"/>
    <n v="0"/>
    <n v="0"/>
    <m/>
    <n v="0"/>
    <n v="149"/>
    <n v="165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93 BY - ACHTERVELD"/>
    <s v="Groep op factuurstrc"/>
    <s v="E0046004375321818"/>
    <m/>
    <s v=""/>
    <s v="Stedin Netbeheer Utrecht"/>
    <s v="871687400000002254"/>
    <s v="0"/>
    <s v="8742030102119"/>
    <s v="3x25A"/>
    <n v="0"/>
    <s v="Nee"/>
    <s v="Ja"/>
    <s v=""/>
    <s v=""/>
    <s v=""/>
    <s v="CE02962122"/>
    <s v="EO002960"/>
    <s v="Gem Leusden WHH3 2022"/>
    <s v=""/>
    <n v="1"/>
  </r>
  <r>
    <x v="9"/>
    <x v="9"/>
    <s v="32167695"/>
    <s v="O32397362"/>
    <x v="0"/>
    <s v="O32397367"/>
    <s v="O32528504"/>
    <x v="1597"/>
    <d v="2021-01-01T00:00:00"/>
    <x v="0"/>
    <s v="Ja"/>
    <s v="Factureerbaar"/>
    <s v="In bedrijf"/>
    <s v="HESSENWEG"/>
    <s v="197"/>
    <s v="BY"/>
    <s v="3791 PG"/>
    <s v="ACHTERVELD"/>
    <s v="E1B"/>
    <s v="Elek"/>
    <s v="Kleinverbruik"/>
    <s v="JRL Jaarlijks"/>
    <s v="Ja"/>
    <s v="Administratief aan"/>
    <s v="Voorschotten toegelaten"/>
    <s v="E_DVK - Profielklik"/>
    <d v="2021-01-01T00:00:00"/>
    <n v="453"/>
    <n v="510"/>
    <n v="0"/>
    <n v="0"/>
    <m/>
    <n v="0"/>
    <n v="456"/>
    <n v="51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97 BY - ACHTERVELD"/>
    <s v="Groep op factuurstrc"/>
    <s v="E0046004375321718"/>
    <m/>
    <s v=""/>
    <s v="Stedin Netbeheer Utrecht"/>
    <s v="871687400000002254"/>
    <s v="0"/>
    <s v="8742030102119"/>
    <s v="3x25A"/>
    <n v="0"/>
    <s v="Nee"/>
    <s v="Ja"/>
    <s v=""/>
    <s v=""/>
    <s v=""/>
    <s v="CE02962123"/>
    <s v="EO002960"/>
    <s v="Gem Leusden WHH3 2022"/>
    <s v=""/>
    <n v="1"/>
  </r>
  <r>
    <x v="9"/>
    <x v="9"/>
    <s v="32167695"/>
    <s v="O32397362"/>
    <x v="0"/>
    <s v="O32397367"/>
    <s v="O32528505"/>
    <x v="1598"/>
    <d v="2021-01-01T00:00:00"/>
    <x v="0"/>
    <s v="Ja"/>
    <s v="Factureerbaar"/>
    <s v="In bedrijf"/>
    <s v="HESSENWEG"/>
    <s v="203"/>
    <s v="NST"/>
    <s v="3791 PG"/>
    <s v="ACHTERVELD"/>
    <s v="E1B"/>
    <s v="Elek"/>
    <s v="Kleinverbruik"/>
    <s v="JRL Jaarlijks"/>
    <s v="Ja"/>
    <s v="Administratief aan"/>
    <s v="Voorschotten toegelaten"/>
    <s v="E_DVK - Profielklik"/>
    <d v="2021-01-01T00:00:00"/>
    <n v="223"/>
    <n v="218"/>
    <n v="0"/>
    <n v="0"/>
    <m/>
    <n v="0"/>
    <n v="224"/>
    <n v="22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203 NST - ACHTERVELD"/>
    <s v="Groep op factuurstrc"/>
    <s v="E0046004375320918"/>
    <m/>
    <s v=""/>
    <s v="Stedin Netbeheer Utrecht"/>
    <s v="871687400000002254"/>
    <s v="0"/>
    <s v="8742030102119"/>
    <s v="3x25A"/>
    <n v="0"/>
    <s v="Nee"/>
    <s v="Ja"/>
    <s v=""/>
    <s v=""/>
    <s v=""/>
    <s v="CE02962124"/>
    <s v="EO002960"/>
    <s v="Gem Leusden WHH3 2022"/>
    <s v=""/>
    <n v="1"/>
  </r>
  <r>
    <x v="9"/>
    <x v="9"/>
    <s v="32167695"/>
    <s v="O32397362"/>
    <x v="0"/>
    <s v="O32397367"/>
    <s v="O32528506"/>
    <x v="1599"/>
    <d v="2021-01-01T00:00:00"/>
    <x v="0"/>
    <s v="Ja"/>
    <s v="Factureerbaar"/>
    <s v="In bedrijf"/>
    <s v="'t Jannendorp"/>
    <s v="6"/>
    <s v="BY"/>
    <s v="3791 VJ"/>
    <s v="ACHTERVELD"/>
    <s v="E1B"/>
    <s v="Elek"/>
    <s v="Kleinverbruik"/>
    <s v="JRL Jaarlijks"/>
    <s v="Ja"/>
    <s v="Administratief aan"/>
    <s v="Voorschotten toegelaten"/>
    <s v="E_DVK - Profielklik"/>
    <d v="2021-01-01T00:00:00"/>
    <n v="368"/>
    <n v="418"/>
    <n v="0"/>
    <n v="0"/>
    <m/>
    <n v="0"/>
    <n v="371"/>
    <n v="42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 Jannendorp 6 BY - ACHTERVELD"/>
    <s v="Groep op factuurstrc"/>
    <s v="E0052004405159318"/>
    <m/>
    <s v=""/>
    <s v="Stedin Netbeheer Utrecht"/>
    <s v="871687400000002254"/>
    <s v="0"/>
    <s v="8742030102119"/>
    <s v="3x25A"/>
    <n v="0"/>
    <s v="Nee"/>
    <s v="Ja"/>
    <s v=""/>
    <s v=""/>
    <s v=""/>
    <s v="CE02962125"/>
    <s v="EO002960"/>
    <s v="Gem Leusden WHH3 2022"/>
    <s v=""/>
    <n v="1"/>
  </r>
  <r>
    <x v="9"/>
    <x v="9"/>
    <s v="32167695"/>
    <s v="O32397362"/>
    <x v="0"/>
    <s v="O32397367"/>
    <s v="O32528507"/>
    <x v="1600"/>
    <d v="2021-01-01T00:00:00"/>
    <x v="0"/>
    <s v="Ja"/>
    <s v="Factureerbaar"/>
    <s v="In bedrijf"/>
    <s v="'t Jannendorp"/>
    <s v="9"/>
    <s v="BY"/>
    <s v="3791 VJ"/>
    <s v="ACHTERVELD"/>
    <s v="E1B"/>
    <s v="Elek"/>
    <s v="Kleinverbruik"/>
    <s v="JRL Jaarlijks"/>
    <s v="Ja"/>
    <s v="Administratief aan"/>
    <s v="Voorschotten toegelaten"/>
    <s v="E_DVK - Profielklik"/>
    <d v="2021-01-01T00:00:00"/>
    <n v="347"/>
    <n v="380"/>
    <n v="0"/>
    <n v="0"/>
    <m/>
    <n v="0"/>
    <n v="351"/>
    <n v="38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 Jannendorp 9 BY - ACHTERVELD"/>
    <s v="Groep op factuurstrc"/>
    <s v="E0052004405159018"/>
    <m/>
    <s v=""/>
    <s v="Stedin Netbeheer Utrecht"/>
    <s v="871687400000002254"/>
    <s v="0"/>
    <s v="8742030102119"/>
    <s v="3x25A"/>
    <n v="0"/>
    <s v="Nee"/>
    <s v="Ja"/>
    <s v=""/>
    <s v=""/>
    <s v=""/>
    <s v="CE02962126"/>
    <s v="EO002960"/>
    <s v="Gem Leusden WHH3 2022"/>
    <s v=""/>
    <n v="1"/>
  </r>
  <r>
    <x v="9"/>
    <x v="9"/>
    <s v="32167695"/>
    <s v="O32397362"/>
    <x v="0"/>
    <s v="O32397367"/>
    <s v="O32528508"/>
    <x v="1601"/>
    <d v="2021-01-01T00:00:00"/>
    <x v="0"/>
    <s v="Ja"/>
    <s v="Factureerbaar"/>
    <s v="In bedrijf"/>
    <s v="Leusbroekerweg"/>
    <s v="18"/>
    <s v="BY"/>
    <s v="3831 JZ"/>
    <s v="LEUSDEN"/>
    <s v="E1B"/>
    <s v="Elek"/>
    <s v="Kleinverbruik"/>
    <s v="JRL Jaarlijks"/>
    <s v="Ja"/>
    <s v="Administratief aan"/>
    <s v="Voorschotten toegelaten"/>
    <s v="E_DVK - Profielklik"/>
    <d v="2022-01-06T00:00:00"/>
    <n v="66"/>
    <n v="51"/>
    <m/>
    <m/>
    <m/>
    <n v="0"/>
    <n v="66"/>
    <n v="5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eusbroekerweg 18 BY - LEUSDEN"/>
    <s v="Groep op factuurstrc"/>
    <s v="E0052004351551618"/>
    <m/>
    <s v=""/>
    <s v="Stedin Netbeheer Utrecht"/>
    <s v="871687400000002254"/>
    <s v="0"/>
    <s v="8742030102119"/>
    <s v="3x25A"/>
    <n v="0"/>
    <s v="Nee"/>
    <s v="Ja"/>
    <s v=""/>
    <s v=""/>
    <s v=""/>
    <s v="CE02962127"/>
    <s v="EO002960"/>
    <s v="Gem Leusden WHH3 2022"/>
    <s v=""/>
    <n v="1"/>
  </r>
  <r>
    <x v="9"/>
    <x v="9"/>
    <s v="32167695"/>
    <s v="O32397362"/>
    <x v="0"/>
    <s v="O32397367"/>
    <s v="O32528509"/>
    <x v="1602"/>
    <d v="2021-01-01T00:00:00"/>
    <x v="0"/>
    <s v="Ja"/>
    <s v="Factureerbaar"/>
    <s v="In bedrijf"/>
    <s v="LANGESTEEG"/>
    <s v="14"/>
    <s v="BIJ"/>
    <s v="3831 RZ"/>
    <s v="LEUSDEN"/>
    <s v="E1B"/>
    <s v="Elek"/>
    <s v="Kleinverbruik"/>
    <s v="JRL Jaarlijks"/>
    <s v="Ja"/>
    <s v="Administratief aan"/>
    <s v="Voorschotten toegelaten"/>
    <s v="E_DVK - Profielklik"/>
    <d v="2022-01-06T00:00:00"/>
    <n v="80"/>
    <n v="62"/>
    <m/>
    <m/>
    <m/>
    <n v="0"/>
    <n v="241"/>
    <n v="14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ngesteeg 14 BIJ - LEUSDEN"/>
    <s v="Groep op factuurstrc"/>
    <s v="E0054008326022421"/>
    <m/>
    <s v=""/>
    <s v="Stedin Netbeheer Utrecht"/>
    <s v="871687400000002254"/>
    <s v="0"/>
    <s v="8742030102119"/>
    <s v="3x25A"/>
    <n v="0"/>
    <s v="Nee"/>
    <s v="Ja"/>
    <s v=""/>
    <s v=""/>
    <s v=""/>
    <s v="CE02962128"/>
    <s v="EO002960"/>
    <s v="Gem Leusden WHH3 2022"/>
    <s v=""/>
    <n v="1"/>
  </r>
  <r>
    <x v="9"/>
    <x v="9"/>
    <s v="32167695"/>
    <s v="O32397362"/>
    <x v="0"/>
    <s v="O32397367"/>
    <s v="O32528510"/>
    <x v="1603"/>
    <d v="2021-01-01T00:00:00"/>
    <x v="0"/>
    <s v="Ja"/>
    <s v="Factureerbaar"/>
    <s v="In bedrijf"/>
    <s v="LANGESTEEG"/>
    <s v="9"/>
    <s v="BIJ"/>
    <s v="3831 RZ"/>
    <s v="LEUSDEN"/>
    <s v="E1B"/>
    <s v="Elek"/>
    <s v="Kleinverbruik"/>
    <s v="JRL Jaarlijks"/>
    <s v="Ja"/>
    <s v="Administratief aan"/>
    <s v="Voorschotten toegelaten"/>
    <s v="E_DVK - Profielklik"/>
    <d v="2022-01-05T00:00:00"/>
    <n v="25"/>
    <n v="28"/>
    <m/>
    <m/>
    <m/>
    <n v="0"/>
    <n v="61"/>
    <n v="8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ngesteeg 9 BIJ - LEUSDEN"/>
    <s v="Groep op factuurstrc"/>
    <s v="E0054008326092521"/>
    <m/>
    <s v=""/>
    <s v="Stedin Netbeheer Utrecht"/>
    <s v="871687400000002254"/>
    <s v="0"/>
    <s v="8742030102119"/>
    <s v="3x25A"/>
    <n v="0"/>
    <s v="Nee"/>
    <s v="Ja"/>
    <s v=""/>
    <s v=""/>
    <s v=""/>
    <s v="CE02962129"/>
    <s v="EO002960"/>
    <s v="Gem Leusden WHH3 2022"/>
    <s v=""/>
    <n v="1"/>
  </r>
  <r>
    <x v="9"/>
    <x v="9"/>
    <s v="32167695"/>
    <s v="O32397362"/>
    <x v="0"/>
    <s v="O32397367"/>
    <s v="O32528511"/>
    <x v="1604"/>
    <d v="2021-01-01T00:00:00"/>
    <x v="0"/>
    <s v="Ja"/>
    <s v="Factureerbaar"/>
    <s v="In bedrijf"/>
    <s v="LANGESTEEG"/>
    <s v="6"/>
    <s v="A BY"/>
    <s v="3831 RZ"/>
    <s v="LEUSDEN"/>
    <s v="E1B"/>
    <s v="Elek"/>
    <s v="Kleinverbruik"/>
    <s v="JRL Jaarlijks"/>
    <s v="Ja"/>
    <s v="Administratief aan"/>
    <s v="Voorschotten toegelaten"/>
    <s v="E_DVK - Profielklik"/>
    <d v="2021-01-01T00:00:00"/>
    <n v="1112"/>
    <n v="304"/>
    <n v="0"/>
    <n v="0"/>
    <m/>
    <n v="0"/>
    <n v="1120"/>
    <n v="30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ngesteeg 6 A BY - LEUSDEN"/>
    <s v="Groep op factuurstrc"/>
    <s v="E0046004375324918"/>
    <m/>
    <s v=""/>
    <s v="Stedin Netbeheer Utrecht"/>
    <s v="871687400000002254"/>
    <s v="0"/>
    <s v="8742030102119"/>
    <s v="3x25A"/>
    <n v="0"/>
    <s v="Nee"/>
    <s v="Ja"/>
    <s v=""/>
    <s v=""/>
    <s v=""/>
    <s v="CE02962130"/>
    <s v="EO002960"/>
    <s v="Gem Leusden WHH3 2022"/>
    <s v=""/>
    <n v="1"/>
  </r>
  <r>
    <x v="9"/>
    <x v="9"/>
    <s v="32167695"/>
    <s v="O32397362"/>
    <x v="0"/>
    <s v="O32397367"/>
    <s v="O32528512"/>
    <x v="1605"/>
    <d v="2021-01-01T00:00:00"/>
    <x v="0"/>
    <s v="Ja"/>
    <s v="Factureerbaar"/>
    <s v="In bedrijf"/>
    <s v="Moorsterweg"/>
    <s v="11"/>
    <s v="BIJ"/>
    <s v="3831 SC"/>
    <s v="LEUSDEN"/>
    <s v="E1B"/>
    <s v="Elek"/>
    <s v="Kleinverbruik"/>
    <s v="JRL Jaarlijks"/>
    <s v="Ja"/>
    <s v="Administratief aan"/>
    <s v="Voorschotten toegelaten"/>
    <s v="E_DVK - Profielklik"/>
    <d v="2021-01-01T00:00:00"/>
    <n v="118"/>
    <n v="106"/>
    <n v="0"/>
    <n v="0"/>
    <m/>
    <n v="0"/>
    <n v="119"/>
    <n v="10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oorsterweg 11 BIJ - LEUSDEN"/>
    <s v="Groep op factuurstrc"/>
    <s v="E0052004405156818"/>
    <m/>
    <s v=""/>
    <s v="Stedin Netbeheer Utrecht"/>
    <s v="871687400000002254"/>
    <s v="0"/>
    <s v="8742030102119"/>
    <s v="3x25A"/>
    <n v="0"/>
    <s v="Nee"/>
    <s v="Ja"/>
    <s v=""/>
    <s v=""/>
    <s v=""/>
    <s v="CE02962131"/>
    <s v="EO002960"/>
    <s v="Gem Leusden WHH3 2022"/>
    <s v=""/>
    <n v="1"/>
  </r>
  <r>
    <x v="9"/>
    <x v="9"/>
    <s v="32167695"/>
    <s v="O32397362"/>
    <x v="0"/>
    <s v="O32397367"/>
    <s v="O32528513"/>
    <x v="1606"/>
    <d v="2021-01-01T00:00:00"/>
    <x v="0"/>
    <s v="Ja"/>
    <s v="Factureerbaar"/>
    <s v="In bedrijf"/>
    <s v="Moorsterweg"/>
    <s v="22"/>
    <s v="BIJ"/>
    <s v="3831 SC"/>
    <s v="LEUSDEN"/>
    <s v="E1B"/>
    <s v="Elek"/>
    <s v="Kleinverbruik"/>
    <s v="JRL Jaarlijks"/>
    <s v="Ja"/>
    <s v="Administratief aan"/>
    <s v="Voorschotten toegelaten"/>
    <s v="E_DVK - Profielklik"/>
    <d v="2021-01-01T00:00:00"/>
    <n v="88"/>
    <n v="98"/>
    <n v="0"/>
    <n v="0"/>
    <m/>
    <n v="0"/>
    <n v="89"/>
    <n v="9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oorsterweg 22 BIJ - LEUSDEN"/>
    <s v="Groep op factuurstrc"/>
    <s v="E0052004405159118"/>
    <m/>
    <s v=""/>
    <s v="Stedin Netbeheer Utrecht"/>
    <s v="871687400000002254"/>
    <s v="0"/>
    <s v="8742030102119"/>
    <s v="3x25A"/>
    <n v="0"/>
    <s v="Nee"/>
    <s v="Ja"/>
    <s v=""/>
    <s v=""/>
    <s v=""/>
    <s v="CE02962132"/>
    <s v="EO002960"/>
    <s v="Gem Leusden WHH3 2022"/>
    <s v=""/>
    <n v="1"/>
  </r>
  <r>
    <x v="9"/>
    <x v="9"/>
    <s v="32167695"/>
    <s v="O32397362"/>
    <x v="0"/>
    <s v="O32397367"/>
    <s v="O32528514"/>
    <x v="1607"/>
    <d v="2021-01-01T00:00:00"/>
    <x v="0"/>
    <s v="Ja"/>
    <s v="Factureerbaar"/>
    <s v="In bedrijf"/>
    <s v="Postweg"/>
    <s v="6"/>
    <s v="TO"/>
    <s v="3831 SE"/>
    <s v="LEUSDEN"/>
    <s v="E1B"/>
    <s v="Elek"/>
    <s v="Kleinverbruik"/>
    <s v="JRL Jaarlijks"/>
    <s v="Ja"/>
    <s v="Administratief aan"/>
    <s v="Voorschotten toegelaten"/>
    <s v="E_DVK - Profielklik"/>
    <d v="2021-01-01T00:00:00"/>
    <n v="233"/>
    <n v="202"/>
    <n v="0"/>
    <n v="0"/>
    <m/>
    <n v="0"/>
    <n v="234"/>
    <n v="20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Postweg 6 TO - LEUSDEN"/>
    <s v="Groep op factuurstrc"/>
    <s v="E0052004351544018"/>
    <m/>
    <s v=""/>
    <s v="Stedin Netbeheer Utrecht"/>
    <s v="871687400000002254"/>
    <s v="0"/>
    <s v="8742030102119"/>
    <s v="3x25A"/>
    <n v="0"/>
    <s v="Nee"/>
    <s v="Ja"/>
    <s v=""/>
    <s v=""/>
    <s v=""/>
    <s v="CE02962133"/>
    <s v="EO002960"/>
    <s v="Gem Leusden WHH3 2022"/>
    <s v=""/>
    <n v="1"/>
  </r>
  <r>
    <x v="9"/>
    <x v="9"/>
    <s v="32167695"/>
    <s v="O32397362"/>
    <x v="0"/>
    <s v="O32397367"/>
    <s v="O32528515"/>
    <x v="1608"/>
    <d v="2021-01-01T00:00:00"/>
    <x v="0"/>
    <s v="Ja"/>
    <s v="Factureerbaar"/>
    <s v="In bedrijf"/>
    <s v="Postweg"/>
    <s v="6"/>
    <s v="A BY"/>
    <s v="3831 SE"/>
    <s v="LEUSDEN"/>
    <s v="E1B"/>
    <s v="Elek"/>
    <s v="Kleinverbruik"/>
    <s v="JRL Jaarlijks"/>
    <s v="Ja"/>
    <s v="Administratief aan"/>
    <s v="Voorschotten toegelaten"/>
    <s v="E_DVK - Profielklik"/>
    <d v="2021-01-01T00:00:00"/>
    <n v="440"/>
    <n v="364"/>
    <n v="0"/>
    <n v="0"/>
    <m/>
    <n v="0"/>
    <n v="444"/>
    <n v="36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Postweg 6 A BY - LEUSDEN"/>
    <s v="Groep op factuurstrc"/>
    <s v="E0052004351543918"/>
    <m/>
    <s v=""/>
    <s v="Stedin Netbeheer Utrecht"/>
    <s v="871687400000002254"/>
    <s v="0"/>
    <s v="8742030102119"/>
    <s v="3x25A"/>
    <n v="0"/>
    <s v="Nee"/>
    <s v="Ja"/>
    <s v=""/>
    <s v=""/>
    <s v=""/>
    <s v="CE02962134"/>
    <s v="EO002960"/>
    <s v="Gem Leusden WHH3 2022"/>
    <s v=""/>
    <n v="1"/>
  </r>
  <r>
    <x v="9"/>
    <x v="9"/>
    <s v="32167695"/>
    <s v="O32397362"/>
    <x v="0"/>
    <s v="O32397367"/>
    <s v="O32528516"/>
    <x v="1609"/>
    <d v="2021-01-01T00:00:00"/>
    <x v="0"/>
    <s v="Ja"/>
    <s v="Factureerbaar"/>
    <s v="In bedrijf"/>
    <s v="Asschatterweg"/>
    <s v="76"/>
    <s v="BIJ"/>
    <s v="3831 JP"/>
    <s v="LEUSDEN"/>
    <s v="E1B"/>
    <s v="Elek"/>
    <s v="Kleinverbruik"/>
    <s v="JRL Jaarlijks"/>
    <s v="Ja"/>
    <s v="Administratief aan"/>
    <s v="Voorschotten toegelaten"/>
    <s v="E_DVK - Profielklik"/>
    <d v="2021-01-01T00:00:00"/>
    <n v="205"/>
    <n v="218"/>
    <n v="0"/>
    <n v="0"/>
    <m/>
    <n v="0"/>
    <n v="207"/>
    <n v="22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76 BIJ - LEUSDEN"/>
    <s v="Groep op factuurstrc"/>
    <s v="E0052004405156718"/>
    <m/>
    <s v=""/>
    <s v="Stedin Netbeheer Utrecht"/>
    <s v="871687400000002254"/>
    <s v="0"/>
    <s v="8742030102119"/>
    <s v="3x25A"/>
    <n v="0"/>
    <s v="Nee"/>
    <s v="Ja"/>
    <s v=""/>
    <s v=""/>
    <s v=""/>
    <s v="CE02962135"/>
    <s v="EO002960"/>
    <s v="Gem Leusden WHH3 2022"/>
    <s v=""/>
    <n v="1"/>
  </r>
  <r>
    <x v="9"/>
    <x v="9"/>
    <s v="32167695"/>
    <s v="O32397362"/>
    <x v="0"/>
    <s v="O32397367"/>
    <s v="O32528517"/>
    <x v="1610"/>
    <d v="2021-01-01T00:00:00"/>
    <x v="0"/>
    <s v="Ja"/>
    <s v="Factureerbaar"/>
    <s v="In bedrijf"/>
    <s v="Kolfschoterdijk"/>
    <s v="24"/>
    <s v="BIJ"/>
    <s v="3831 SG"/>
    <s v="LEUSDEN"/>
    <s v="E1B"/>
    <s v="Elek"/>
    <s v="Kleinverbruik"/>
    <s v="JRL Jaarlijks"/>
    <s v="Ja"/>
    <s v="Administratief aan"/>
    <s v="Voorschotten toegelaten"/>
    <s v="E_DVK - Profielklik"/>
    <d v="2021-01-01T00:00:00"/>
    <n v="146"/>
    <n v="38"/>
    <n v="0"/>
    <n v="0"/>
    <m/>
    <n v="0"/>
    <n v="146"/>
    <n v="3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Kolfschoterdijk 24 BIJ - LEUSDEN"/>
    <s v="Groep op factuurstrc"/>
    <s v="E0052004351547318"/>
    <m/>
    <s v=""/>
    <s v="Stedin Netbeheer Utrecht"/>
    <s v="871687400000002254"/>
    <s v="0"/>
    <s v="8742030102119"/>
    <s v="3x25A"/>
    <n v="0"/>
    <s v="Nee"/>
    <s v="Ja"/>
    <s v=""/>
    <s v=""/>
    <s v=""/>
    <s v="CE02962136"/>
    <s v="EO002960"/>
    <s v="Gem Leusden WHH3 2022"/>
    <s v=""/>
    <n v="1"/>
  </r>
  <r>
    <x v="9"/>
    <x v="9"/>
    <s v="32167695"/>
    <s v="O32397362"/>
    <x v="0"/>
    <s v="O32397367"/>
    <s v="O32528518"/>
    <x v="1611"/>
    <d v="2021-01-01T00:00:00"/>
    <x v="0"/>
    <s v="Ja"/>
    <s v="Factureerbaar"/>
    <s v="In bedrijf"/>
    <s v="Treekerweg"/>
    <s v="36"/>
    <s v="BIJ"/>
    <s v="3832 GX"/>
    <s v="LEUSDEN"/>
    <s v="E1B"/>
    <s v="Elek"/>
    <s v="Kleinverbruik"/>
    <s v="JRL Jaarlijks"/>
    <s v="Ja"/>
    <s v="Administratief aan"/>
    <s v="Voorschotten toegelaten"/>
    <s v="E_DVK - Profielklik"/>
    <d v="2021-01-01T00:00:00"/>
    <n v="122"/>
    <n v="139"/>
    <n v="0"/>
    <n v="0"/>
    <m/>
    <n v="0"/>
    <n v="123"/>
    <n v="14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Treekerweg 36 BIJ - LEUSDEN"/>
    <s v="Groep op factuurstrc"/>
    <s v="E0052004402679318"/>
    <m/>
    <s v=""/>
    <s v="Stedin Netbeheer Utrecht"/>
    <s v="871687400000002254"/>
    <s v="0"/>
    <s v="8742030102119"/>
    <s v="3x25A"/>
    <n v="0"/>
    <s v="Nee"/>
    <s v="Ja"/>
    <s v=""/>
    <s v=""/>
    <s v=""/>
    <s v="CE02962137"/>
    <s v="EO002960"/>
    <s v="Gem Leusden WHH3 2022"/>
    <s v=""/>
    <n v="1"/>
  </r>
  <r>
    <x v="9"/>
    <x v="9"/>
    <s v="32167695"/>
    <s v="O32397362"/>
    <x v="0"/>
    <s v="O32397367"/>
    <s v="O32528519"/>
    <x v="1612"/>
    <d v="2021-01-01T00:00:00"/>
    <x v="0"/>
    <s v="Ja"/>
    <s v="Factureerbaar"/>
    <s v="In bedrijf"/>
    <s v="HESSENWEG"/>
    <s v="240"/>
    <s v="BIJ"/>
    <s v="3791 PR"/>
    <s v="ACHTERVELD"/>
    <s v="E1B"/>
    <s v="Elek"/>
    <s v="Kleinverbruik"/>
    <s v="JRL Jaarlijks"/>
    <s v="Ja"/>
    <s v="Administratief aan"/>
    <s v="Voorschotten toegelaten"/>
    <s v="E_DVK - Profielklik"/>
    <d v="2021-01-01T00:00:00"/>
    <n v="166"/>
    <n v="183"/>
    <n v="0"/>
    <n v="0"/>
    <m/>
    <n v="0"/>
    <n v="167"/>
    <n v="18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240 BIJ - ACHTERVELD"/>
    <s v="Groep op factuurstrc"/>
    <s v="E0046004375321018"/>
    <m/>
    <s v=""/>
    <s v="Stedin Netbeheer Utrecht"/>
    <s v="871687400000002254"/>
    <s v="0"/>
    <s v="8742030102119"/>
    <s v="3x25A"/>
    <n v="0"/>
    <s v="Nee"/>
    <s v="Ja"/>
    <s v=""/>
    <s v=""/>
    <s v=""/>
    <s v="CE02962138"/>
    <s v="EO002960"/>
    <s v="Gem Leusden WHH3 2022"/>
    <s v=""/>
    <n v="1"/>
  </r>
  <r>
    <x v="9"/>
    <x v="9"/>
    <s v="32167695"/>
    <s v="O32397362"/>
    <x v="0"/>
    <s v="O32397367"/>
    <s v="O32528520"/>
    <x v="1613"/>
    <d v="2021-01-01T00:00:00"/>
    <x v="0"/>
    <s v="Ja"/>
    <s v="Factureerbaar"/>
    <s v="In bedrijf"/>
    <s v="Moorsterweg"/>
    <s v="13"/>
    <s v="BIJ"/>
    <s v="3831 SC"/>
    <s v="LEUSDEN"/>
    <s v="E1B"/>
    <s v="Elek"/>
    <s v="Kleinverbruik"/>
    <s v="JRL Jaarlijks"/>
    <s v="Ja"/>
    <s v="Administratief aan"/>
    <s v="Voorschotten toegelaten"/>
    <s v="E_DVK - Profielklik"/>
    <d v="2021-01-01T00:00:00"/>
    <n v="118"/>
    <n v="98"/>
    <n v="0"/>
    <n v="0"/>
    <m/>
    <n v="0"/>
    <n v="119"/>
    <n v="9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Moorsterweg 13 BIJ - LEUSDEN"/>
    <s v="Groep op factuurstrc"/>
    <s v="E0052004405159418"/>
    <m/>
    <s v=""/>
    <s v="Stedin Netbeheer Utrecht"/>
    <s v="871687400000002254"/>
    <s v="0"/>
    <s v="8742030102119"/>
    <s v="3x25A"/>
    <n v="0"/>
    <s v="Nee"/>
    <s v="Ja"/>
    <s v=""/>
    <s v=""/>
    <s v=""/>
    <s v="CE02962139"/>
    <s v="EO002960"/>
    <s v="Gem Leusden WHH3 2022"/>
    <s v=""/>
    <n v="1"/>
  </r>
  <r>
    <x v="9"/>
    <x v="9"/>
    <s v="32167695"/>
    <s v="O32397362"/>
    <x v="0"/>
    <s v="O32397367"/>
    <s v="O32528521"/>
    <x v="1614"/>
    <d v="2021-01-01T00:00:00"/>
    <x v="0"/>
    <s v="Ja"/>
    <s v="Factureerbaar"/>
    <s v="In bedrijf"/>
    <s v="Heetvelderweg"/>
    <s v="3"/>
    <s v="BIJ"/>
    <s v="3832 RV"/>
    <s v="LEUSDEN"/>
    <s v="E1B"/>
    <s v="Elek"/>
    <s v="Kleinverbruik"/>
    <s v="JRL Jaarlijks"/>
    <s v="Ja"/>
    <s v="Administratief aan"/>
    <s v="Voorschotten toegelaten"/>
    <s v="E_DVK - Profielklik"/>
    <d v="2021-01-01T00:00:00"/>
    <n v="334"/>
    <n v="583"/>
    <n v="0"/>
    <n v="0"/>
    <m/>
    <n v="0"/>
    <n v="337"/>
    <n v="58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etvelderweg 3 BIJ - LEUSDEN"/>
    <s v="Groep op factuurstrc"/>
    <s v="E0052004321280418"/>
    <m/>
    <s v=""/>
    <s v="Stedin Netbeheer Utrecht"/>
    <s v="871687400000002254"/>
    <s v="0"/>
    <s v="8742030102119"/>
    <s v="3x25A"/>
    <n v="0"/>
    <s v="Nee"/>
    <s v="Ja"/>
    <s v=""/>
    <s v=""/>
    <s v=""/>
    <s v="CE02962140"/>
    <s v="EO002960"/>
    <s v="Gem Leusden WHH3 2022"/>
    <s v=""/>
    <n v="1"/>
  </r>
  <r>
    <x v="9"/>
    <x v="9"/>
    <s v="32167695"/>
    <s v="O32397362"/>
    <x v="0"/>
    <s v="O32397367"/>
    <s v="O32528522"/>
    <x v="1615"/>
    <d v="2021-01-01T00:00:00"/>
    <x v="0"/>
    <s v="Ja"/>
    <s v="Factureerbaar"/>
    <s v="In bedrijf"/>
    <s v="Arnhemseweg"/>
    <s v="101"/>
    <s v="BIJ"/>
    <s v="3832 GK"/>
    <s v="LEUSDEN"/>
    <s v="E1B"/>
    <s v="Elek"/>
    <s v="Kleinverbruik"/>
    <s v="JRL Jaarlijks"/>
    <s v="Ja"/>
    <s v="Administratief aan"/>
    <s v="Voorschotten toegelaten"/>
    <s v="E_DVK - Profielklik"/>
    <d v="2021-01-01T00:00:00"/>
    <n v="273"/>
    <n v="287"/>
    <n v="0"/>
    <n v="0"/>
    <m/>
    <n v="0"/>
    <n v="277"/>
    <n v="29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101 BIJ - LEUSDEN"/>
    <s v="Groep op factuurstrc"/>
    <s v="E0052004405161318"/>
    <m/>
    <s v=""/>
    <s v="Stedin Netbeheer Utrecht"/>
    <s v="871687400000002254"/>
    <s v="0"/>
    <s v="8742030102119"/>
    <s v="3x25A"/>
    <n v="0"/>
    <s v="Nee"/>
    <s v="Ja"/>
    <s v=""/>
    <s v=""/>
    <s v=""/>
    <s v="CE02962141"/>
    <s v="EO002960"/>
    <s v="Gem Leusden WHH3 2022"/>
    <s v=""/>
    <n v="1"/>
  </r>
  <r>
    <x v="9"/>
    <x v="9"/>
    <s v="32167695"/>
    <s v="O32397362"/>
    <x v="0"/>
    <s v="O32397367"/>
    <s v="O32528523"/>
    <x v="1616"/>
    <d v="2021-01-01T00:00:00"/>
    <x v="0"/>
    <s v="Ja"/>
    <s v="Factureerbaar"/>
    <s v="In bedrijf"/>
    <s v="Arnhemseweg"/>
    <s v="85"/>
    <s v="BIJ"/>
    <s v="3832 GK"/>
    <s v="LEUSDEN"/>
    <s v="E1B"/>
    <s v="Elek"/>
    <s v="Kleinverbruik"/>
    <s v="JRL Jaarlijks"/>
    <s v="Ja"/>
    <s v="Administratief aan"/>
    <s v="Voorschotten toegelaten"/>
    <s v="E_DVK - Profielklik"/>
    <d v="2021-01-01T00:00:00"/>
    <n v="464"/>
    <n v="510"/>
    <n v="0"/>
    <n v="0"/>
    <m/>
    <n v="0"/>
    <n v="468"/>
    <n v="51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85 BIJ - LEUSDEN"/>
    <s v="Groep op factuurstrc"/>
    <s v="E0052004351368918"/>
    <m/>
    <s v=""/>
    <s v="Stedin Netbeheer Utrecht"/>
    <s v="871687400000002254"/>
    <s v="0"/>
    <s v="8742030102119"/>
    <s v="3x25A"/>
    <n v="0"/>
    <s v="Nee"/>
    <s v="Ja"/>
    <s v=""/>
    <s v=""/>
    <s v=""/>
    <s v="CE02962142"/>
    <s v="EO002960"/>
    <s v="Gem Leusden WHH3 2022"/>
    <s v=""/>
    <n v="1"/>
  </r>
  <r>
    <x v="9"/>
    <x v="9"/>
    <s v="32167695"/>
    <s v="O32397362"/>
    <x v="0"/>
    <s v="O32397367"/>
    <s v="O32528524"/>
    <x v="1617"/>
    <d v="2021-01-01T00:00:00"/>
    <x v="0"/>
    <s v="Ja"/>
    <s v="Factureerbaar"/>
    <s v="In bedrijf"/>
    <s v="Arnhemseweg"/>
    <s v="107"/>
    <s v="BIJ"/>
    <s v="3832 GK"/>
    <s v="LEUSDEN"/>
    <s v="E1B"/>
    <s v="Elek"/>
    <s v="Kleinverbruik"/>
    <s v="JRL Jaarlijks"/>
    <s v="Ja"/>
    <s v="Administratief aan"/>
    <s v="Voorschotten toegelaten"/>
    <s v="E_DVK - Profielklik"/>
    <d v="2021-01-01T00:00:00"/>
    <n v="42"/>
    <n v="18"/>
    <n v="0"/>
    <n v="0"/>
    <m/>
    <n v="0"/>
    <n v="42"/>
    <n v="1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107 BIJ - LEUSDEN"/>
    <s v="Groep op factuurstrc"/>
    <s v="E0052004402679418"/>
    <m/>
    <s v=""/>
    <s v="Stedin Netbeheer Utrecht"/>
    <s v="871687400000002254"/>
    <s v="0"/>
    <s v="8742030102119"/>
    <s v="3x25A"/>
    <n v="0"/>
    <s v="Nee"/>
    <s v="Ja"/>
    <s v=""/>
    <s v=""/>
    <s v=""/>
    <s v="CE02962143"/>
    <s v="EO002960"/>
    <s v="Gem Leusden WHH3 2022"/>
    <s v=""/>
    <n v="1"/>
  </r>
  <r>
    <x v="9"/>
    <x v="9"/>
    <s v="32167695"/>
    <s v="O32397362"/>
    <x v="0"/>
    <s v="O32397367"/>
    <s v="O32528525"/>
    <x v="1618"/>
    <d v="2021-01-01T00:00:00"/>
    <x v="0"/>
    <s v="Ja"/>
    <s v="Factureerbaar"/>
    <s v="In bedrijf"/>
    <s v="Voskuilerdijk"/>
    <s v="1"/>
    <s v="BIJ"/>
    <s v="3831 RX"/>
    <s v="LEUSDEN"/>
    <s v="E1B"/>
    <s v="Elek"/>
    <s v="Kleinverbruik"/>
    <s v="JRL Jaarlijks"/>
    <s v="Ja"/>
    <s v="Administratief aan"/>
    <s v="Voorschotten toegelaten"/>
    <s v="E_DVK - Profielklik"/>
    <d v="2021-01-01T00:00:00"/>
    <n v="132"/>
    <n v="139"/>
    <n v="0"/>
    <n v="0"/>
    <m/>
    <n v="0"/>
    <n v="133"/>
    <n v="14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Voskuilerdijk 1 BIJ - LEUSDEN"/>
    <s v="Groep op factuurstrc"/>
    <s v="E0052004351547418"/>
    <m/>
    <s v=""/>
    <s v="Stedin Netbeheer Utrecht"/>
    <s v="871687400000002254"/>
    <s v="0"/>
    <s v="8742030102119"/>
    <s v="3x25A"/>
    <n v="0"/>
    <s v="Nee"/>
    <s v="Ja"/>
    <s v=""/>
    <s v=""/>
    <s v=""/>
    <s v="CE02962144"/>
    <s v="EO002960"/>
    <s v="Gem Leusden WHH3 2022"/>
    <s v=""/>
    <n v="1"/>
  </r>
  <r>
    <x v="9"/>
    <x v="9"/>
    <s v="32167695"/>
    <s v="O32397362"/>
    <x v="0"/>
    <s v="O32397367"/>
    <s v="O32528526"/>
    <x v="1619"/>
    <d v="2021-01-01T00:00:00"/>
    <x v="0"/>
    <s v="Ja"/>
    <s v="Factureerbaar"/>
    <s v="In bedrijf"/>
    <s v="Heetvelderweg"/>
    <s v="6"/>
    <s v="BIJ"/>
    <s v="3832 RV"/>
    <s v="LEUSDEN"/>
    <s v="E1B"/>
    <s v="Elek"/>
    <s v="Kleinverbruik"/>
    <s v="JRL Jaarlijks"/>
    <s v="Ja"/>
    <s v="Administratief aan"/>
    <s v="Voorschotten toegelaten"/>
    <s v="E_DVK - Profielklik"/>
    <d v="2021-01-01T00:00:00"/>
    <n v="118"/>
    <n v="352"/>
    <n v="0"/>
    <n v="0"/>
    <m/>
    <n v="0"/>
    <n v="119"/>
    <n v="35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etvelderweg 6 BIJ - LEUSDEN"/>
    <s v="Groep op factuurstrc"/>
    <s v="E0052004402677418"/>
    <m/>
    <s v=""/>
    <s v="Stedin Netbeheer Utrecht"/>
    <s v="871687400000002254"/>
    <s v="0"/>
    <s v="8742030102119"/>
    <s v="3x25A"/>
    <n v="0"/>
    <s v="Nee"/>
    <s v="Ja"/>
    <s v=""/>
    <s v=""/>
    <s v=""/>
    <s v="CE02962145"/>
    <s v="EO002960"/>
    <s v="Gem Leusden WHH3 2022"/>
    <s v=""/>
    <n v="1"/>
  </r>
  <r>
    <x v="9"/>
    <x v="9"/>
    <s v="32167695"/>
    <s v="O32397362"/>
    <x v="0"/>
    <s v="O32397367"/>
    <s v="O32528527"/>
    <x v="1620"/>
    <d v="2021-01-01T00:00:00"/>
    <x v="0"/>
    <s v="Ja"/>
    <s v="Factureerbaar"/>
    <s v="In bedrijf"/>
    <s v="Arnhemseweg"/>
    <s v="74"/>
    <s v="A BY"/>
    <s v="3832 GN"/>
    <s v="LEUSDEN"/>
    <s v="E1B"/>
    <s v="Elek"/>
    <s v="Kleinverbruik"/>
    <s v="JRL Jaarlijks"/>
    <s v="Ja"/>
    <s v="Administratief aan"/>
    <s v="Voorschotten toegelaten"/>
    <s v="E_DVK - Profielklik"/>
    <d v="2021-01-01T00:00:00"/>
    <n v="146"/>
    <n v="137"/>
    <n v="0"/>
    <n v="0"/>
    <m/>
    <n v="0"/>
    <n v="146"/>
    <n v="13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rnhemseweg 74 A BY - LEUSDEN"/>
    <s v="Groep op factuurstrc"/>
    <s v="E0052004402680018"/>
    <m/>
    <s v=""/>
    <s v="Stedin Netbeheer Utrecht"/>
    <s v="871687400000002254"/>
    <s v="0"/>
    <s v="8742030102119"/>
    <s v="3x25A"/>
    <n v="0"/>
    <s v="Nee"/>
    <s v="Ja"/>
    <s v=""/>
    <s v=""/>
    <s v=""/>
    <s v="CE02962146"/>
    <s v="EO002960"/>
    <s v="Gem Leusden WHH3 2022"/>
    <s v=""/>
    <n v="1"/>
  </r>
  <r>
    <x v="9"/>
    <x v="9"/>
    <s v="32167695"/>
    <s v="O32397362"/>
    <x v="0"/>
    <s v="O32397367"/>
    <s v="O32528528"/>
    <x v="1621"/>
    <d v="2021-01-01T00:00:00"/>
    <x v="0"/>
    <s v="Ja"/>
    <s v="Factureerbaar"/>
    <s v="In bedrijf"/>
    <s v="HESSENWEG"/>
    <s v="120"/>
    <s v="BIJ"/>
    <s v="3791 PL"/>
    <s v="ACHTERVELD"/>
    <s v="E1B"/>
    <s v="Elek"/>
    <s v="Kleinverbruik"/>
    <s v="JRL Jaarlijks"/>
    <s v="Ja"/>
    <s v="Administratief aan"/>
    <s v="Voorschotten toegelaten"/>
    <s v="E_DVK - Profielklik"/>
    <d v="2022-01-06T00:00:00"/>
    <n v="55"/>
    <n v="64"/>
    <m/>
    <m/>
    <m/>
    <n v="0"/>
    <n v="55"/>
    <n v="6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20 BIJ - ACHTERVELD"/>
    <s v="Groep op factuurstrc"/>
    <s v="E0026300016841715"/>
    <m/>
    <s v=""/>
    <s v="Stedin Netbeheer Utrecht"/>
    <s v="871687400000002254"/>
    <s v="0"/>
    <s v="8742030102119"/>
    <s v="3x25A"/>
    <n v="0"/>
    <s v="Nee"/>
    <s v="Ja"/>
    <s v=""/>
    <s v=""/>
    <s v=""/>
    <s v="CE02962147"/>
    <s v="EO002960"/>
    <s v="Gem Leusden WHH3 2022"/>
    <s v=""/>
    <n v="1"/>
  </r>
  <r>
    <x v="9"/>
    <x v="9"/>
    <s v="32167695"/>
    <s v="O32397362"/>
    <x v="0"/>
    <s v="O32397367"/>
    <s v="O32528529"/>
    <x v="1622"/>
    <d v="2021-01-01T00:00:00"/>
    <x v="0"/>
    <s v="Ja"/>
    <s v="Factureerbaar"/>
    <s v="In bedrijf"/>
    <s v="HESSENWEG"/>
    <s v="112"/>
    <s v="BIJ"/>
    <s v="3791 PL"/>
    <s v="ACHTERVELD"/>
    <s v="E1B"/>
    <s v="Elek"/>
    <s v="Kleinverbruik"/>
    <s v="JRL Jaarlijks"/>
    <s v="Ja"/>
    <s v="Administratief aan"/>
    <s v="Voorschotten toegelaten"/>
    <s v="E_DVK - Profielklik"/>
    <d v="2021-01-01T00:00:00"/>
    <n v="45"/>
    <n v="13"/>
    <n v="0"/>
    <n v="0"/>
    <m/>
    <n v="0"/>
    <n v="46"/>
    <n v="1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12 BIJ - ACHTERVELD"/>
    <s v="Groep op factuurstrc"/>
    <s v="E0046004375321618"/>
    <m/>
    <s v=""/>
    <s v="Stedin Netbeheer Utrecht"/>
    <s v="871687400000002254"/>
    <s v="0"/>
    <s v="8742030102119"/>
    <s v="3x25A"/>
    <n v="0"/>
    <s v="Nee"/>
    <s v="Ja"/>
    <s v=""/>
    <s v=""/>
    <s v=""/>
    <s v="CE02962148"/>
    <s v="EO002960"/>
    <s v="Gem Leusden WHH3 2022"/>
    <s v=""/>
    <n v="1"/>
  </r>
  <r>
    <x v="9"/>
    <x v="9"/>
    <s v="32167695"/>
    <s v="O32397362"/>
    <x v="0"/>
    <s v="O32397367"/>
    <s v="O32528530"/>
    <x v="1623"/>
    <d v="2021-01-01T00:00:00"/>
    <x v="0"/>
    <s v="Ja"/>
    <s v="Factureerbaar"/>
    <s v="In bedrijf"/>
    <s v="HESSENWEG"/>
    <s v="100"/>
    <s v="BIJ"/>
    <s v="3791 PL"/>
    <s v="ACHTERVELD"/>
    <s v="E1B"/>
    <s v="Elek"/>
    <s v="Kleinverbruik"/>
    <s v="JRL Jaarlijks"/>
    <s v="Ja"/>
    <s v="Administratief aan"/>
    <s v="Voorschotten toegelaten"/>
    <s v="E_DVK - Profielklik"/>
    <d v="2021-04-02T00:00:00"/>
    <n v="12"/>
    <n v="19"/>
    <m/>
    <m/>
    <m/>
    <n v="0"/>
    <n v="12"/>
    <n v="1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00 BIJ - ACHTERVELD"/>
    <s v="Groep op factuurstrc"/>
    <s v="E0046004375321918"/>
    <m/>
    <s v=""/>
    <s v="Stedin Netbeheer Utrecht"/>
    <s v="871687400000002254"/>
    <s v="0"/>
    <s v="8742030102119"/>
    <s v="3x25A"/>
    <n v="0"/>
    <s v="Nee"/>
    <s v="Ja"/>
    <s v=""/>
    <s v=""/>
    <s v=""/>
    <s v="CE02962149"/>
    <s v="EO002960"/>
    <s v="Gem Leusden WHH3 2022"/>
    <s v=""/>
    <n v="1"/>
  </r>
  <r>
    <x v="9"/>
    <x v="9"/>
    <s v="32167695"/>
    <s v="O32397362"/>
    <x v="0"/>
    <s v="O32397367"/>
    <s v="O32528531"/>
    <x v="1624"/>
    <d v="2021-01-01T00:00:00"/>
    <x v="0"/>
    <s v="Ja"/>
    <s v="Factureerbaar"/>
    <s v="In bedrijf"/>
    <s v="HESSENWEG"/>
    <s v="102"/>
    <s v="BIJ"/>
    <s v="3791 PL"/>
    <s v="ACHTERVELD"/>
    <s v="E1B"/>
    <s v="Elek"/>
    <s v="Kleinverbruik"/>
    <s v="JRL Jaarlijks"/>
    <s v="Ja"/>
    <s v="Administratief aan"/>
    <s v="Voorschotten toegelaten"/>
    <s v="E_DVK - Profielklik"/>
    <d v="2021-12-09T00:00:00"/>
    <n v="873"/>
    <n v="839"/>
    <m/>
    <m/>
    <m/>
    <n v="0"/>
    <n v="873"/>
    <n v="88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02 BIJ - ACHTERVELD"/>
    <s v="Groep op factuurstrc"/>
    <s v="E0026300016760715"/>
    <m/>
    <s v=""/>
    <s v="Stedin Netbeheer Utrecht"/>
    <s v="871687400000002254"/>
    <s v="0"/>
    <s v="8742030102119"/>
    <s v="3x25A"/>
    <n v="0"/>
    <s v="Nee"/>
    <s v="Ja"/>
    <s v=""/>
    <s v=""/>
    <s v=""/>
    <s v="CE02962150"/>
    <s v="EO002960"/>
    <s v="Gem Leusden WHH3 2022"/>
    <s v=""/>
    <n v="1"/>
  </r>
  <r>
    <x v="9"/>
    <x v="9"/>
    <s v="32167695"/>
    <s v="O32397362"/>
    <x v="0"/>
    <s v="O32397367"/>
    <s v="O32528532"/>
    <x v="1625"/>
    <d v="2021-01-01T00:00:00"/>
    <x v="0"/>
    <s v="Ja"/>
    <s v="Factureerbaar"/>
    <s v="In bedrijf"/>
    <s v="HESSENWEG"/>
    <s v="82"/>
    <s v="BIJ"/>
    <s v="3835 PL"/>
    <s v="STOUTENBURG"/>
    <s v="E1B"/>
    <s v="Elek"/>
    <s v="Kleinverbruik"/>
    <s v="JRL Jaarlijks"/>
    <s v="Ja"/>
    <s v="Administratief aan"/>
    <s v="Voorschotten toegelaten"/>
    <s v="E_DVK - Profielklik"/>
    <d v="2022-01-06T00:00:00"/>
    <n v="71"/>
    <n v="62"/>
    <m/>
    <m/>
    <m/>
    <n v="0"/>
    <n v="71"/>
    <n v="6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82 BIJ - STOUTENBURG"/>
    <s v="Groep op factuurstrc"/>
    <s v="E0052004402678818"/>
    <m/>
    <s v=""/>
    <s v="Stedin Netbeheer Utrecht"/>
    <s v="871687400000002254"/>
    <s v="0"/>
    <s v="8742030102119"/>
    <s v="3x25A"/>
    <n v="0"/>
    <s v="Nee"/>
    <s v="Ja"/>
    <s v=""/>
    <s v=""/>
    <s v=""/>
    <s v="CE02962151"/>
    <s v="EO002960"/>
    <s v="Gem Leusden WHH3 2022"/>
    <s v=""/>
    <n v="1"/>
  </r>
  <r>
    <x v="9"/>
    <x v="9"/>
    <s v="32167695"/>
    <s v="O32397362"/>
    <x v="0"/>
    <s v="O32397367"/>
    <s v="O32528533"/>
    <x v="1626"/>
    <d v="2021-01-01T00:00:00"/>
    <x v="0"/>
    <s v="Ja"/>
    <s v="Factureerbaar"/>
    <s v="In bedrijf"/>
    <s v="HESSENWEG"/>
    <s v="131"/>
    <s v="BIJ"/>
    <s v="3835 PH"/>
    <s v="STOUTENBURG"/>
    <s v="E1B"/>
    <s v="Elek"/>
    <s v="Kleinverbruik"/>
    <s v="JRL Jaarlijks"/>
    <s v="Ja"/>
    <s v="Administratief aan"/>
    <s v="Voorschotten toegelaten"/>
    <s v="E_DVK - Profielklik"/>
    <d v="2021-01-01T00:00:00"/>
    <n v="306"/>
    <n v="76"/>
    <n v="0"/>
    <n v="0"/>
    <m/>
    <n v="0"/>
    <n v="309"/>
    <n v="7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essenweg 131 BIJ - STOUTENBURG"/>
    <s v="Groep op factuurstrc"/>
    <s v="E0052004405103618"/>
    <m/>
    <s v=""/>
    <s v="Stedin Netbeheer Utrecht"/>
    <s v="871687400000002254"/>
    <s v="0"/>
    <s v="8742030102119"/>
    <s v="3x25A"/>
    <n v="0"/>
    <s v="Nee"/>
    <s v="Ja"/>
    <s v=""/>
    <s v=""/>
    <s v=""/>
    <s v="CE02962152"/>
    <s v="EO002960"/>
    <s v="Gem Leusden WHH3 2022"/>
    <s v=""/>
    <n v="1"/>
  </r>
  <r>
    <x v="9"/>
    <x v="9"/>
    <s v="32167695"/>
    <s v="O32397362"/>
    <x v="0"/>
    <s v="O32397367"/>
    <s v="O32528534"/>
    <x v="1627"/>
    <d v="2021-01-01T00:00:00"/>
    <x v="0"/>
    <s v="Ja"/>
    <s v="Factureerbaar"/>
    <s v="In bedrijf"/>
    <s v="Engweg"/>
    <s v="1"/>
    <s v="BIJ"/>
    <s v="3835 PM"/>
    <s v="STOUTENBURG"/>
    <s v="E1B"/>
    <s v="Elek"/>
    <s v="Kleinverbruik"/>
    <s v="JRL Jaarlijks"/>
    <s v="Ja"/>
    <s v="Administratief aan"/>
    <s v="Voorschotten toegelaten"/>
    <s v="E_DVK - Profielklik"/>
    <d v="2022-01-06T00:00:00"/>
    <n v="61"/>
    <n v="56"/>
    <m/>
    <m/>
    <m/>
    <n v="0"/>
    <n v="61"/>
    <n v="5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ngweg 1 BIJ - STOUTENBURG"/>
    <s v="Groep op factuurstrc"/>
    <s v="E0052004405105818"/>
    <m/>
    <s v=""/>
    <s v="Stedin Netbeheer Utrecht"/>
    <s v="871687400000002254"/>
    <s v="0"/>
    <s v="8742030102119"/>
    <s v="3x25A"/>
    <n v="0"/>
    <s v="Nee"/>
    <s v="Ja"/>
    <s v=""/>
    <s v=""/>
    <s v=""/>
    <s v="CE02962153"/>
    <s v="EO002960"/>
    <s v="Gem Leusden WHH3 2022"/>
    <s v=""/>
    <n v="1"/>
  </r>
  <r>
    <x v="9"/>
    <x v="9"/>
    <s v="32167695"/>
    <s v="O32397362"/>
    <x v="0"/>
    <s v="O32397367"/>
    <s v="O32528535"/>
    <x v="1628"/>
    <d v="2021-01-01T00:00:00"/>
    <x v="0"/>
    <s v="Ja"/>
    <s v="Factureerbaar"/>
    <s v="In bedrijf"/>
    <s v="Engweg"/>
    <s v="2"/>
    <s v="BIJ"/>
    <s v="3835 PM"/>
    <s v="STOUTENBURG"/>
    <s v="E1B"/>
    <s v="Elek"/>
    <s v="Kleinverbruik"/>
    <s v="JRL Jaarlijks"/>
    <s v="Ja"/>
    <s v="Administratief aan"/>
    <s v="Voorschotten toegelaten"/>
    <s v="E_DVK - Profielklik"/>
    <d v="2022-03-07T00:00:00"/>
    <n v="100"/>
    <n v="82"/>
    <m/>
    <m/>
    <m/>
    <n v="0"/>
    <n v="57"/>
    <n v="5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ngweg 2 BIJ - STOUTENBURG"/>
    <s v="Groep op factuurstrc"/>
    <s v="E0052004405101118"/>
    <m/>
    <s v=""/>
    <s v="Stedin Netbeheer Utrecht"/>
    <s v="871687400000002254"/>
    <s v="0"/>
    <s v="8742030102119"/>
    <s v="3x25A"/>
    <n v="0"/>
    <s v="Nee"/>
    <s v="Ja"/>
    <s v=""/>
    <s v=""/>
    <s v=""/>
    <s v="CE02962154"/>
    <s v="EO002960"/>
    <s v="Gem Leusden WHH3 2022"/>
    <s v=""/>
    <n v="1"/>
  </r>
  <r>
    <x v="9"/>
    <x v="9"/>
    <s v="32167695"/>
    <s v="O32397362"/>
    <x v="0"/>
    <s v="O32397367"/>
    <s v="O32528536"/>
    <x v="1629"/>
    <d v="2021-01-01T00:00:00"/>
    <x v="0"/>
    <s v="Ja"/>
    <s v="Factureerbaar"/>
    <s v="In bedrijf"/>
    <s v="Horsterweg"/>
    <s v="21"/>
    <s v="BIJ"/>
    <s v="3835 PR"/>
    <s v="STOUTENBURG"/>
    <s v="E1B"/>
    <s v="Elek"/>
    <s v="Kleinverbruik"/>
    <s v="JRL Jaarlijks"/>
    <s v="Ja"/>
    <s v="Administratief aan"/>
    <s v="Voorschotten toegelaten"/>
    <s v="E_DVK - Profielklik"/>
    <d v="2022-01-24T00:00:00"/>
    <n v="129"/>
    <n v="126"/>
    <m/>
    <m/>
    <m/>
    <n v="0"/>
    <n v="114"/>
    <n v="11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orsterweg 21 BIJ - STOUTENBURG"/>
    <s v="Groep op factuurstrc"/>
    <s v="E0052004405101618"/>
    <m/>
    <s v=""/>
    <s v="Stedin Netbeheer Utrecht"/>
    <s v="871687400000002254"/>
    <s v="0"/>
    <s v="8742030102119"/>
    <s v="3x25A"/>
    <n v="0"/>
    <s v="Nee"/>
    <s v="Ja"/>
    <s v=""/>
    <s v=""/>
    <s v=""/>
    <s v="CE02962155"/>
    <s v="EO002960"/>
    <s v="Gem Leusden WHH3 2022"/>
    <s v=""/>
    <n v="1"/>
  </r>
  <r>
    <x v="9"/>
    <x v="9"/>
    <s v="32167695"/>
    <s v="O32397362"/>
    <x v="0"/>
    <s v="O32397367"/>
    <s v="O32528537"/>
    <x v="1630"/>
    <d v="2021-01-01T00:00:00"/>
    <x v="0"/>
    <s v="Ja"/>
    <s v="Factureerbaar"/>
    <s v="In bedrijf"/>
    <s v="Horsterweg"/>
    <s v="26"/>
    <s v="BIJ"/>
    <s v="3835 PS"/>
    <s v="STOUTENBURG"/>
    <s v="E1B"/>
    <s v="Elek"/>
    <s v="Kleinverbruik"/>
    <s v="JRL Jaarlijks"/>
    <s v="Ja"/>
    <s v="Administratief aan"/>
    <s v="Voorschotten toegelaten"/>
    <s v="E_DVK - Profielklik"/>
    <d v="2021-01-01T00:00:00"/>
    <n v="195"/>
    <n v="125"/>
    <n v="0"/>
    <n v="0"/>
    <m/>
    <n v="0"/>
    <n v="197"/>
    <n v="126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orsterweg 26 BIJ - STOUTENBURG"/>
    <s v="Groep op factuurstrc"/>
    <s v="E0052004405101818"/>
    <m/>
    <s v=""/>
    <s v="Stedin Netbeheer Utrecht"/>
    <s v="871687400000002254"/>
    <s v="0"/>
    <s v="8742030102119"/>
    <s v="3x25A"/>
    <n v="0"/>
    <s v="Nee"/>
    <s v="Ja"/>
    <s v=""/>
    <s v=""/>
    <s v=""/>
    <s v="CE02962156"/>
    <s v="EO002960"/>
    <s v="Gem Leusden WHH3 2022"/>
    <s v=""/>
    <n v="1"/>
  </r>
  <r>
    <x v="9"/>
    <x v="9"/>
    <s v="32167695"/>
    <s v="O32397362"/>
    <x v="0"/>
    <s v="O32397367"/>
    <s v="O32528538"/>
    <x v="1631"/>
    <d v="2021-01-01T00:00:00"/>
    <x v="0"/>
    <s v="Ja"/>
    <s v="Factureerbaar"/>
    <s v="In bedrijf"/>
    <s v="Schammersteeg"/>
    <s v="2"/>
    <s v="BIJ"/>
    <s v="3835 PT"/>
    <s v="STOUTENBURG"/>
    <s v="E1B"/>
    <s v="Elek"/>
    <s v="Kleinverbruik"/>
    <s v="JRL Jaarlijks"/>
    <s v="Ja"/>
    <s v="Administratief aan"/>
    <s v="Voorschotten toegelaten"/>
    <s v="E_DVK - Profielklik"/>
    <d v="2021-01-01T00:00:00"/>
    <n v="62"/>
    <n v="71"/>
    <n v="0"/>
    <n v="0"/>
    <m/>
    <n v="0"/>
    <n v="62"/>
    <n v="7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Schammersteeg 2 BIJ - STOUTENBURG"/>
    <s v="Groep op factuurstrc"/>
    <s v="E0052004405105518"/>
    <m/>
    <s v=""/>
    <s v="Stedin Netbeheer Utrecht"/>
    <s v="871687400000002254"/>
    <s v="0"/>
    <s v="8742030102119"/>
    <s v="3x25A"/>
    <n v="0"/>
    <s v="Nee"/>
    <s v="Ja"/>
    <s v=""/>
    <s v=""/>
    <s v=""/>
    <s v="CE02962157"/>
    <s v="EO002960"/>
    <s v="Gem Leusden WHH3 2022"/>
    <s v=""/>
    <n v="1"/>
  </r>
  <r>
    <x v="9"/>
    <x v="9"/>
    <s v="32167695"/>
    <s v="O32397362"/>
    <x v="0"/>
    <s v="O32397367"/>
    <s v="O32528539"/>
    <x v="1632"/>
    <d v="2021-01-01T00:00:00"/>
    <x v="0"/>
    <s v="Ja"/>
    <s v="Factureerbaar"/>
    <s v="In bedrijf"/>
    <s v="Honthorsterweg"/>
    <s v="2"/>
    <s v="BIJ"/>
    <s v="3835 PP"/>
    <s v="STOUTENBURG"/>
    <s v="E1B"/>
    <s v="Elek"/>
    <s v="Kleinverbruik"/>
    <s v="JRL Jaarlijks"/>
    <s v="Ja"/>
    <s v="Administratief aan"/>
    <s v="Voorschotten toegelaten"/>
    <s v="E_DVK - Profielklik"/>
    <d v="2022-01-06T00:00:00"/>
    <n v="81"/>
    <n v="73"/>
    <m/>
    <m/>
    <m/>
    <n v="0"/>
    <n v="81"/>
    <n v="7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onthorsterweg 2 BIJ - STOUTENBURG"/>
    <s v="Groep op factuurstrc"/>
    <s v="E0052004402678518"/>
    <m/>
    <s v=""/>
    <s v="Stedin Netbeheer Utrecht"/>
    <s v="871687400000002254"/>
    <s v="0"/>
    <s v="8742030102119"/>
    <s v="3x25A"/>
    <n v="0"/>
    <s v="Nee"/>
    <s v="Ja"/>
    <s v=""/>
    <s v=""/>
    <s v=""/>
    <s v="CE02962158"/>
    <s v="EO002960"/>
    <s v="Gem Leusden WHH3 2022"/>
    <s v=""/>
    <n v="1"/>
  </r>
  <r>
    <x v="9"/>
    <x v="9"/>
    <s v="32167695"/>
    <s v="O32397362"/>
    <x v="0"/>
    <s v="O32397367"/>
    <s v="O32528540"/>
    <x v="1633"/>
    <d v="2021-01-01T00:00:00"/>
    <x v="0"/>
    <s v="Ja"/>
    <s v="Factureerbaar"/>
    <s v="In bedrijf"/>
    <s v="LANGESTEEG"/>
    <s v="1"/>
    <s v="A BIJ"/>
    <s v="3831 RZ"/>
    <s v="LEUSDEN"/>
    <s v="E1B"/>
    <s v="Elek"/>
    <s v="Kleinverbruik"/>
    <s v="JRL Jaarlijks"/>
    <s v="Ja"/>
    <s v="Administratief aan"/>
    <s v="Voorschotten toegelaten"/>
    <s v="E_DVK - Profielklik"/>
    <d v="2021-01-01T00:00:00"/>
    <n v="67"/>
    <n v="544"/>
    <n v="0"/>
    <n v="0"/>
    <m/>
    <n v="0"/>
    <n v="67"/>
    <n v="54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ngesteeg 1 A BIJ - LEUSDEN"/>
    <s v="Groep op factuurstrc"/>
    <s v="E0052004405156918"/>
    <m/>
    <s v=""/>
    <s v="Stedin Netbeheer Utrecht"/>
    <s v="871687400000002254"/>
    <s v="0"/>
    <s v="8742030102119"/>
    <s v="3x25A"/>
    <n v="0"/>
    <s v="Nee"/>
    <s v="Ja"/>
    <s v=""/>
    <s v=""/>
    <s v=""/>
    <s v="CE02962159"/>
    <s v="EO002960"/>
    <s v="Gem Leusden WHH3 2022"/>
    <s v=""/>
    <n v="1"/>
  </r>
  <r>
    <x v="9"/>
    <x v="9"/>
    <s v="32167695"/>
    <s v="O32397362"/>
    <x v="0"/>
    <s v="O32397367"/>
    <s v="O32528541"/>
    <x v="1634"/>
    <d v="2021-01-01T00:00:00"/>
    <x v="0"/>
    <s v="Ja"/>
    <s v="Factureerbaar"/>
    <s v="In bedrijf"/>
    <s v="HAMERSVELDSEWEG"/>
    <s v="146"/>
    <s v="BIJ"/>
    <s v="3832 BG"/>
    <s v="LEUSDEN"/>
    <s v="E1B"/>
    <s v="Elek"/>
    <s v="Kleinverbruik"/>
    <s v="JRL Jaarlijks"/>
    <s v="Ja"/>
    <s v="Administratief aan"/>
    <s v="Voorschotten toegelaten"/>
    <s v="E_DVK - Profielklik"/>
    <d v="2021-01-01T00:00:00"/>
    <n v="31"/>
    <n v="27"/>
    <n v="0"/>
    <n v="0"/>
    <m/>
    <n v="0"/>
    <n v="32"/>
    <n v="27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Hamersveldseweg 146 BIJ - LEUSDEN"/>
    <s v="Groep op factuurstrc"/>
    <s v="E0052004413714218"/>
    <m/>
    <s v=""/>
    <s v="Stedin Netbeheer Utrecht"/>
    <s v="871687400000002254"/>
    <s v="0"/>
    <s v="8742030102119"/>
    <s v="3x25A"/>
    <n v="0"/>
    <s v="Nee"/>
    <s v="Ja"/>
    <s v=""/>
    <s v=""/>
    <s v=""/>
    <s v="CE02962160"/>
    <s v="EO002960"/>
    <s v="Gem Leusden WHH3 2022"/>
    <s v=""/>
    <n v="1"/>
  </r>
  <r>
    <x v="9"/>
    <x v="9"/>
    <s v="32167695"/>
    <s v="O32397362"/>
    <x v="0"/>
    <s v="O32397367"/>
    <s v="O32528542"/>
    <x v="1635"/>
    <d v="2021-01-01T00:00:00"/>
    <x v="0"/>
    <s v="Ja"/>
    <s v="Factureerbaar"/>
    <s v="In bedrijf"/>
    <s v="Ruifweg"/>
    <s v="5"/>
    <s v="BIJ"/>
    <s v="3835 PN"/>
    <s v="STOUTENBURG"/>
    <s v="E1B"/>
    <s v="Elek"/>
    <s v="Kleinverbruik"/>
    <s v="JRL Jaarlijks"/>
    <s v="Ja"/>
    <s v="Administratief aan"/>
    <s v="Voorschotten toegelaten"/>
    <s v="E_DVK - Profielklik"/>
    <d v="2021-01-01T00:00:00"/>
    <n v="210"/>
    <n v="238"/>
    <n v="0"/>
    <n v="0"/>
    <m/>
    <n v="0"/>
    <n v="212"/>
    <n v="24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Ruifweg 5 BIJ - STOUTENBURG"/>
    <s v="Groep op factuurstrc"/>
    <s v="E0052004405101718"/>
    <m/>
    <s v=""/>
    <s v="Stedin Netbeheer Utrecht"/>
    <s v="871687400000002254"/>
    <s v="0"/>
    <s v="8742030102119"/>
    <s v="3x25A"/>
    <n v="0"/>
    <s v="Nee"/>
    <s v="Ja"/>
    <s v=""/>
    <s v=""/>
    <s v=""/>
    <s v="CE02962161"/>
    <s v="EO002960"/>
    <s v="Gem Leusden WHH3 2022"/>
    <s v=""/>
    <n v="1"/>
  </r>
  <r>
    <x v="9"/>
    <x v="9"/>
    <s v="32167695"/>
    <s v="O32397362"/>
    <x v="0"/>
    <s v="O32397367"/>
    <s v="O32528543"/>
    <x v="1636"/>
    <d v="2021-01-01T00:00:00"/>
    <x v="0"/>
    <s v="Ja"/>
    <s v="Factureerbaar"/>
    <s v="In bedrijf"/>
    <s v="Ruifweg"/>
    <s v="8"/>
    <s v="BIJ"/>
    <s v="3835 PN"/>
    <s v="STOUTENBURG"/>
    <s v="E1B"/>
    <s v="Elek"/>
    <s v="Kleinverbruik"/>
    <s v="JRL Jaarlijks"/>
    <s v="Ja"/>
    <s v="Administratief aan"/>
    <s v="Voorschotten toegelaten"/>
    <s v="E_DVK - Profielklik"/>
    <d v="2022-01-06T00:00:00"/>
    <n v="400"/>
    <n v="312"/>
    <m/>
    <m/>
    <m/>
    <n v="0"/>
    <n v="400"/>
    <n v="31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Ruifweg 8 BIJ - STOUTENBURG"/>
    <s v="Groep op factuurstrc"/>
    <s v="E0052004405106018"/>
    <m/>
    <s v=""/>
    <s v="Stedin Netbeheer Utrecht"/>
    <s v="871687400000002254"/>
    <s v="0"/>
    <s v="8742030102119"/>
    <s v="3x25A"/>
    <n v="0"/>
    <s v="Nee"/>
    <s v="Ja"/>
    <s v=""/>
    <s v=""/>
    <s v=""/>
    <s v="CE02962162"/>
    <s v="EO002960"/>
    <s v="Gem Leusden WHH3 2022"/>
    <s v=""/>
    <n v="1"/>
  </r>
  <r>
    <x v="9"/>
    <x v="9"/>
    <s v="32167695"/>
    <s v="O32397362"/>
    <x v="0"/>
    <s v="O32397367"/>
    <s v="O32528544"/>
    <x v="1637"/>
    <d v="2021-01-01T00:00:00"/>
    <x v="0"/>
    <s v="Ja"/>
    <s v="Factureerbaar"/>
    <s v="In bedrijf"/>
    <s v="Oude Utrechtseweg"/>
    <s v="1"/>
    <s v="BIJ"/>
    <s v="3832 RR"/>
    <s v="LEUSDEN"/>
    <s v="E1B"/>
    <s v="Elek"/>
    <s v="Kleinverbruik"/>
    <s v="JRL Jaarlijks"/>
    <s v="Ja"/>
    <s v="Administratief aan"/>
    <s v="Voorschotten toegelaten"/>
    <s v="E_DVK - Profielklik"/>
    <d v="2021-01-01T00:00:00"/>
    <n v="41"/>
    <n v="43"/>
    <n v="0"/>
    <n v="0"/>
    <m/>
    <n v="0"/>
    <n v="41"/>
    <n v="43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Oude Utrechtseweg 1 BIJ - LEUSDEN"/>
    <s v="Groep op factuurstrc"/>
    <s v="E0052004402676318"/>
    <m/>
    <s v=""/>
    <s v="Stedin Netbeheer Utrecht"/>
    <s v="871687400000002254"/>
    <s v="0"/>
    <s v="8742030102119"/>
    <s v="3x25A"/>
    <n v="0"/>
    <s v="Nee"/>
    <s v="Ja"/>
    <s v=""/>
    <s v=""/>
    <s v=""/>
    <s v="CE02962163"/>
    <s v="EO002960"/>
    <s v="Gem Leusden WHH3 2022"/>
    <s v=""/>
    <n v="1"/>
  </r>
  <r>
    <x v="9"/>
    <x v="9"/>
    <s v="32167695"/>
    <s v="O32397362"/>
    <x v="0"/>
    <s v="O32397367"/>
    <s v="O32528545"/>
    <x v="1638"/>
    <d v="2021-01-01T00:00:00"/>
    <x v="0"/>
    <s v="Ja"/>
    <s v="Factureerbaar"/>
    <s v="In bedrijf"/>
    <s v="Noorderinslag"/>
    <s v="1"/>
    <s v="BY"/>
    <s v="3831 HW"/>
    <s v="LEUSDEN"/>
    <s v="E1A"/>
    <s v="Elek"/>
    <s v="Kleinverbruik"/>
    <s v="JRL Jaarlijks"/>
    <s v="Nee"/>
    <s v=""/>
    <s v="Voorschotten toegelaten"/>
    <s v="E_DVK - Profielklik"/>
    <d v="2021-07-01T00:00:00"/>
    <n v="605"/>
    <n v="0"/>
    <m/>
    <m/>
    <m/>
    <n v="0"/>
    <n v="500"/>
    <n v="106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Noorderinslag 1 BY - LEUSDEN"/>
    <s v="Groep op factuurstrc"/>
    <s v="84164401"/>
    <m/>
    <s v=""/>
    <s v="Stedin Netbeheer Utrecht"/>
    <s v="871687400000002254"/>
    <s v="0"/>
    <s v="8742030102119"/>
    <s v="3x25A"/>
    <n v="0"/>
    <s v="Nee"/>
    <s v="Ja"/>
    <s v=""/>
    <s v=""/>
    <s v=""/>
    <s v="CE02962164"/>
    <s v="EO002958"/>
    <s v="Gem Leusden ABRI 2022"/>
    <s v=""/>
    <n v="1"/>
  </r>
  <r>
    <x v="9"/>
    <x v="9"/>
    <s v="32167695"/>
    <s v="O32397362"/>
    <x v="0"/>
    <s v="O32397367"/>
    <s v="O32528546"/>
    <x v="1639"/>
    <d v="2021-01-01T00:00:00"/>
    <x v="0"/>
    <s v="Ja"/>
    <s v="Factureerbaar"/>
    <s v="In bedrijf"/>
    <s v="Burg Van Der Postlaan"/>
    <s v="1"/>
    <s v="BIJ"/>
    <s v="3833 VT"/>
    <s v="LEUSDEN"/>
    <s v="E1A"/>
    <s v="Elek"/>
    <s v="Kleinverbruik"/>
    <s v="JRL Jaarlijks"/>
    <s v="Nee"/>
    <s v=""/>
    <s v="Voorschotten toegelaten"/>
    <s v="E_DVK - Profielklik"/>
    <d v="2021-07-01T00:00:00"/>
    <n v="2027"/>
    <n v="0"/>
    <n v="0"/>
    <m/>
    <m/>
    <n v="0"/>
    <n v="1524"/>
    <n v="508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Burg van der Postlaan 1 Bij - LEUSDEN"/>
    <s v="Groep op factuurstrc"/>
    <s v="83687722"/>
    <m/>
    <s v=""/>
    <s v="Stedin Netbeheer Utrecht"/>
    <s v="871687400000002254"/>
    <s v="0"/>
    <s v="8742030102119"/>
    <s v="3x25A"/>
    <n v="0"/>
    <s v="Nee"/>
    <s v="Ja"/>
    <s v=""/>
    <s v=""/>
    <s v=""/>
    <s v="CE02962165"/>
    <s v="EO002958"/>
    <s v="Gem Leusden ABRI 2022"/>
    <s v=""/>
    <n v="1"/>
  </r>
  <r>
    <x v="9"/>
    <x v="9"/>
    <s v="32167695"/>
    <s v="O32397362"/>
    <x v="0"/>
    <s v="O32397367"/>
    <s v="O32528547"/>
    <x v="1640"/>
    <d v="2021-01-01T00:00:00"/>
    <x v="0"/>
    <s v="Ja"/>
    <s v="Factureerbaar"/>
    <s v="In bedrijf"/>
    <s v="Genthoek"/>
    <s v="97"/>
    <s v="NABIJ"/>
    <s v="3832 KA"/>
    <s v="LEUSDEN"/>
    <s v="E1B"/>
    <s v="Elek"/>
    <s v="Kleinverbruik"/>
    <s v="JRL Jaarlijks"/>
    <s v="Ja"/>
    <s v="Administratief aan"/>
    <s v="Voorschotten toegelaten"/>
    <s v="E_DVK - Profielklik"/>
    <d v="2022-01-10T00:00:00"/>
    <n v="6189"/>
    <n v="4728"/>
    <m/>
    <m/>
    <m/>
    <n v="0"/>
    <n v="6236"/>
    <n v="476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Genthoek 97 NABIJ - LEUSDEN"/>
    <s v="Groep op factuurstrc"/>
    <s v="E0052004402679018"/>
    <m/>
    <s v=""/>
    <s v="Stedin Netbeheer Utrecht"/>
    <s v="871687400000002254"/>
    <s v="0"/>
    <s v="8742030102119"/>
    <s v="3x25A"/>
    <n v="0"/>
    <s v="Nee"/>
    <s v="Ja"/>
    <s v=""/>
    <s v=""/>
    <s v=""/>
    <s v="CE02962166"/>
    <s v="EO002960"/>
    <s v="Gem Leusden WHH3 2022"/>
    <s v=""/>
    <n v="1"/>
  </r>
  <r>
    <x v="9"/>
    <x v="9"/>
    <s v="32167695"/>
    <s v="O32397362"/>
    <x v="0"/>
    <s v="O32397367"/>
    <s v="O32528548"/>
    <x v="1641"/>
    <d v="2021-01-01T00:00:00"/>
    <x v="0"/>
    <s v="Ja"/>
    <s v="Factureerbaar"/>
    <s v="In bedrijf"/>
    <s v="Laapeerseweg"/>
    <s v="1"/>
    <s v="A NST"/>
    <s v="3831 SB"/>
    <s v="LEUSDEN"/>
    <s v="E1B"/>
    <s v="Elek"/>
    <s v="Kleinverbruik"/>
    <s v="JRL Jaarlijks"/>
    <s v="Ja"/>
    <s v="Administratief aan"/>
    <s v="Voorschotten toegelaten"/>
    <s v="E_DVK - Profielklik"/>
    <d v="2021-01-01T00:00:00"/>
    <n v="89"/>
    <n v="50"/>
    <n v="0"/>
    <n v="0"/>
    <m/>
    <n v="0"/>
    <n v="89"/>
    <n v="5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Laapeerseweg 1 A NST - LEUSDEN"/>
    <s v="Groep op factuurstrc"/>
    <s v="E0044006889940717"/>
    <m/>
    <s v=""/>
    <s v="Stedin Netbeheer Utrecht"/>
    <s v="871687400000002254"/>
    <s v="0"/>
    <s v="8742030102119"/>
    <s v="3x25A"/>
    <n v="0"/>
    <s v="Nee"/>
    <s v="Ja"/>
    <s v=""/>
    <s v=""/>
    <s v=""/>
    <s v="CE02962167"/>
    <s v="EO002960"/>
    <s v="Gem Leusden WHH3 2022"/>
    <s v=""/>
    <n v="1"/>
  </r>
  <r>
    <x v="9"/>
    <x v="9"/>
    <s v="32167695"/>
    <s v="O32397362"/>
    <x v="0"/>
    <s v="O32397367"/>
    <s v="O32528901"/>
    <x v="1642"/>
    <d v="2021-01-01T00:00:00"/>
    <x v="0"/>
    <s v="Ja"/>
    <s v="Factureerbaar"/>
    <s v="In bedrijf"/>
    <s v="Spieghelweg"/>
    <s v="2"/>
    <s v="BIJ"/>
    <s v="3833 AH"/>
    <s v="LEUSDEN"/>
    <s v="E1B"/>
    <s v="Elek"/>
    <s v="Kleinverbruik"/>
    <s v="JRL Jaarlijks"/>
    <s v="Ja"/>
    <s v="Administratief aan"/>
    <s v="Voorschotten toegelaten"/>
    <s v="E_DVK - Profielklik"/>
    <d v="2022-04-11T00:00:00"/>
    <n v="1560"/>
    <n v="1498"/>
    <m/>
    <m/>
    <m/>
    <n v="0"/>
    <n v="1622"/>
    <n v="1563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04"/>
    <s v="Groep op factuurstrc"/>
    <s v="91995631"/>
    <m/>
    <s v=""/>
    <s v="Stedin Netbeheer Utrecht"/>
    <s v="871687400000002254"/>
    <s v="0"/>
    <s v="8742030102119"/>
    <s v="3x25A"/>
    <n v="0"/>
    <s v="Nee"/>
    <s v="Ja"/>
    <s v=""/>
    <s v=""/>
    <s v=""/>
    <s v="CE02962186"/>
    <s v="EO002959"/>
    <s v="Gem Leusden VRI 2022"/>
    <s v=""/>
    <n v="1"/>
  </r>
  <r>
    <x v="9"/>
    <x v="9"/>
    <s v="32167695"/>
    <s v="O32397362"/>
    <x v="0"/>
    <s v="O32397367"/>
    <s v="O32528902"/>
    <x v="1643"/>
    <d v="2021-01-01T00:00:00"/>
    <x v="0"/>
    <s v="Ja"/>
    <s v="Factureerbaar"/>
    <s v="In bedrijf"/>
    <s v="Larikslaan"/>
    <s v="1"/>
    <s v="BIJ"/>
    <s v="3833 AM"/>
    <s v="LEUSDEN"/>
    <s v="E1B"/>
    <s v="Elek"/>
    <s v="Kleinverbruik"/>
    <s v="JRL Jaarlijks"/>
    <s v="Ja"/>
    <s v="Administratief aan"/>
    <s v="Voorschotten toegelaten"/>
    <s v="E_DVK - Profielklik"/>
    <d v="2022-02-15T00:00:00"/>
    <n v="1882"/>
    <n v="1450"/>
    <m/>
    <m/>
    <m/>
    <n v="0"/>
    <n v="1897"/>
    <n v="1461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5"/>
    <s v="Groep op factuurstrc"/>
    <s v="94449985"/>
    <m/>
    <s v=""/>
    <s v="Stedin Netbeheer Utrecht"/>
    <s v="871687400000002254"/>
    <s v="0"/>
    <s v="8742030102119"/>
    <s v="3x25A"/>
    <n v="0"/>
    <s v="Nee"/>
    <s v="Ja"/>
    <s v=""/>
    <s v=""/>
    <s v=""/>
    <s v="CE02962187"/>
    <s v="EO002959"/>
    <s v="Gem Leusden VRI 2022"/>
    <s v=""/>
    <n v="1"/>
  </r>
  <r>
    <x v="9"/>
    <x v="9"/>
    <s v="32167695"/>
    <s v="O32397362"/>
    <x v="0"/>
    <s v="O32397367"/>
    <s v="O32528903"/>
    <x v="1644"/>
    <d v="2021-01-01T00:00:00"/>
    <x v="0"/>
    <s v="Ja"/>
    <s v="Factureerbaar"/>
    <s v="In bedrijf"/>
    <s v="Randweg"/>
    <s v="2"/>
    <s v="BIJ"/>
    <s v="3831 JP"/>
    <s v="LEUSDEN"/>
    <s v="E1B"/>
    <s v="Elek"/>
    <s v="Kleinverbruik"/>
    <s v="JRL Jaarlijks"/>
    <s v="Ja"/>
    <s v="Administratief aan"/>
    <s v="Voorschotten toegelaten"/>
    <s v="E_DVK - Profielklik"/>
    <d v="2022-04-11T00:00:00"/>
    <n v="821"/>
    <n v="944"/>
    <m/>
    <m/>
    <m/>
    <n v="0"/>
    <n v="808"/>
    <n v="926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06"/>
    <s v="Groep op factuurstrc"/>
    <s v="91115163"/>
    <m/>
    <s v=""/>
    <s v="Stedin Netbeheer Utrecht"/>
    <s v="871687400000002254"/>
    <s v="0"/>
    <s v="8742030102119"/>
    <s v="3x25A"/>
    <n v="0"/>
    <s v="Nee"/>
    <s v="Ja"/>
    <s v=""/>
    <s v=""/>
    <s v=""/>
    <s v="CE02962188"/>
    <s v="EO002959"/>
    <s v="Gem Leusden VRI 2022"/>
    <s v=""/>
    <n v="1"/>
  </r>
  <r>
    <x v="9"/>
    <x v="9"/>
    <s v="32167695"/>
    <s v="O32397362"/>
    <x v="0"/>
    <s v="O32397367"/>
    <s v="O32528904"/>
    <x v="1645"/>
    <d v="2021-01-01T00:00:00"/>
    <x v="0"/>
    <s v="Ja"/>
    <s v="Factureerbaar"/>
    <s v="In bedrijf"/>
    <s v="De Smidse"/>
    <s v="1"/>
    <s v="NST"/>
    <s v="3831 NT"/>
    <s v="LEUSDEN"/>
    <s v="E2B"/>
    <s v="Elek"/>
    <s v="Kleinverbruik"/>
    <s v="JRL Jaarlijks"/>
    <s v="Ja"/>
    <s v="Administratief aan"/>
    <s v="Voorschotten toegelaten"/>
    <s v="E_DVK - Profielklik"/>
    <d v="2022-01-04T00:00:00"/>
    <n v="20922"/>
    <n v="16966"/>
    <m/>
    <m/>
    <m/>
    <n v="0"/>
    <n v="23840"/>
    <n v="19606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Route: 10402 FCL/ECL: 63302/38005"/>
    <s v="Marktkast de Smidse"/>
    <s v="Groep op factuurstrc"/>
    <s v="E005400832609762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549"/>
    <x v="1646"/>
    <d v="2021-01-01T00:00:00"/>
    <x v="0"/>
    <s v="Ja"/>
    <s v="Factureerbaar"/>
    <s v="In bedrijf"/>
    <s v="Emelaarseweg"/>
    <s v="7"/>
    <s v="B NST"/>
    <s v="3791 PS"/>
    <s v="ACHTERVELD"/>
    <s v="E1B"/>
    <s v="Elek"/>
    <s v="Kleinverbruik"/>
    <s v="JRL Jaarlijks"/>
    <s v="Ja"/>
    <s v="Administratief aan"/>
    <s v="Voorschotten toegelaten"/>
    <s v="E_DVK - Profielklik"/>
    <d v="2021-05-14T00:00:00"/>
    <n v="79"/>
    <n v="71"/>
    <m/>
    <m/>
    <m/>
    <n v="0"/>
    <n v="78"/>
    <n v="7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Emelaarseweg 7 B NST - ACHTERVELD"/>
    <s v="Groep op factuurstrc"/>
    <s v="E0046004375323218"/>
    <m/>
    <s v=""/>
    <s v="Stedin Netbeheer Utrecht"/>
    <s v="871687400000002254"/>
    <s v="0"/>
    <s v="8742030102119"/>
    <s v="3x25A"/>
    <n v="0"/>
    <s v="Nee"/>
    <s v="Ja"/>
    <s v=""/>
    <s v=""/>
    <s v=""/>
    <s v="CE02962168"/>
    <s v="EO002960"/>
    <s v="Gem Leusden WHH3 2022"/>
    <s v=""/>
    <n v="1"/>
  </r>
  <r>
    <x v="9"/>
    <x v="9"/>
    <s v="32167695"/>
    <s v="O32397362"/>
    <x v="0"/>
    <s v="O32397367"/>
    <s v="O32528905"/>
    <x v="1647"/>
    <d v="2021-01-01T00:00:00"/>
    <x v="0"/>
    <s v="Ja"/>
    <s v="Factureerbaar"/>
    <s v="In bedrijf"/>
    <s v="De Roo van Alderwereltln"/>
    <s v="39"/>
    <s v="VRI"/>
    <s v="3832 AA"/>
    <s v="LEUSDEN"/>
    <s v="E1B"/>
    <s v="Elek"/>
    <s v="Kleinverbruik"/>
    <s v="JRL Jaarlijks"/>
    <s v="Ja"/>
    <s v="Administratief aan"/>
    <s v="Voorschotten toegelaten"/>
    <s v="E_DVK - Profielklik"/>
    <d v="2022-02-19T00:00:00"/>
    <n v="1758"/>
    <n v="1394"/>
    <m/>
    <m/>
    <m/>
    <n v="0"/>
    <n v="1843"/>
    <n v="1460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8"/>
    <s v="Groep op factuurstrc"/>
    <s v="E0053008326334921"/>
    <m/>
    <s v=""/>
    <s v="Stedin Netbeheer Utrecht"/>
    <s v="871687400000002254"/>
    <s v="0"/>
    <s v="8742030102119"/>
    <s v="3x25A"/>
    <n v="0"/>
    <s v="Nee"/>
    <s v="Ja"/>
    <s v=""/>
    <s v=""/>
    <s v=""/>
    <s v="CE02962189"/>
    <s v="EO002959"/>
    <s v="Gem Leusden VRI 2022"/>
    <s v=""/>
    <n v="1"/>
  </r>
  <r>
    <x v="9"/>
    <x v="9"/>
    <s v="32167695"/>
    <s v="O32397362"/>
    <x v="0"/>
    <s v="O32397367"/>
    <s v="O32528906"/>
    <x v="1648"/>
    <d v="2021-01-01T00:00:00"/>
    <x v="0"/>
    <s v="Ja"/>
    <s v="Factureerbaar"/>
    <s v="In bedrijf"/>
    <s v="Meester Van Bergenweg"/>
    <s v="3"/>
    <s v=""/>
    <s v="3791 AW"/>
    <s v="ACHTERVELD"/>
    <s v="E2A"/>
    <s v="Elek"/>
    <s v="Kleinverbruik"/>
    <s v="JRL Jaarlijks"/>
    <s v="Nee"/>
    <s v=""/>
    <s v="Voorschotten toegelaten"/>
    <s v="E_DVK - Profielklik"/>
    <d v="2022-01-04T00:00:00"/>
    <n v="11137"/>
    <n v="0"/>
    <m/>
    <m/>
    <m/>
    <n v="0"/>
    <n v="6717"/>
    <n v="4420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0409/38005"/>
    <s v="Brandweerkazerne Achterveld"/>
    <s v="Groep op factuurstrc"/>
    <s v="0047652352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907"/>
    <x v="1649"/>
    <d v="2021-01-01T00:00:00"/>
    <x v="0"/>
    <s v="Ja"/>
    <s v="Factureerbaar"/>
    <s v="In bedrijf"/>
    <s v="Maximaplein"/>
    <s v="5"/>
    <s v="TO"/>
    <s v="3832 JS"/>
    <s v="LEUSDEN"/>
    <s v="E2B"/>
    <s v="Elek"/>
    <s v="Kleinverbruik"/>
    <s v="JRL Jaarlijks"/>
    <s v="Ja"/>
    <s v="Administratief aan"/>
    <s v="Voorschotten toegelaten"/>
    <s v="E_DVK - Profielklik"/>
    <d v="2022-01-05T00:00:00"/>
    <n v="2833"/>
    <n v="405"/>
    <m/>
    <m/>
    <m/>
    <n v="0"/>
    <n v="2833"/>
    <n v="405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Route: 10402 FCL/ECL: 63302/38005"/>
    <s v="Marktkast Maximaplein"/>
    <s v="Groep op factuurstrc"/>
    <s v="15477664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550"/>
    <x v="1650"/>
    <d v="2021-01-01T00:00:00"/>
    <x v="0"/>
    <s v="Ja"/>
    <s v="Factureerbaar"/>
    <s v="In bedrijf"/>
    <s v="De Roo van Alderwereltln"/>
    <s v="1"/>
    <s v="TO"/>
    <s v="3832 AA"/>
    <s v="LEUSDEN"/>
    <s v="E1B"/>
    <s v="Elek"/>
    <s v="Kleinverbruik"/>
    <s v="JRL Jaarlijks"/>
    <s v="Ja"/>
    <s v="Administratief aan"/>
    <s v="Voorschotten toegelaten"/>
    <s v="E_DVK - Profielklik"/>
    <d v="2021-01-01T00:00:00"/>
    <n v="273"/>
    <n v="395"/>
    <n v="0"/>
    <n v="0"/>
    <m/>
    <n v="0"/>
    <n v="275"/>
    <n v="39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De Roo van Alderwereltln 1 TO - LEUSDEN"/>
    <s v="Groep op factuurstrc"/>
    <s v="E0052004475075219"/>
    <m/>
    <s v=""/>
    <s v="Stedin Netbeheer Utrecht"/>
    <s v="871687400000002254"/>
    <s v="0"/>
    <s v="8742030102119"/>
    <s v="3x25A"/>
    <n v="0"/>
    <s v="Nee"/>
    <s v="Ja"/>
    <s v=""/>
    <s v=""/>
    <s v=""/>
    <s v="CE02962169"/>
    <s v="EO002960"/>
    <s v="Gem Leusden WHH3 2022"/>
    <s v=""/>
    <n v="1"/>
  </r>
  <r>
    <x v="9"/>
    <x v="9"/>
    <s v="32167695"/>
    <s v="O32397362"/>
    <x v="0"/>
    <s v="O32397367"/>
    <s v="O32528551"/>
    <x v="1651"/>
    <d v="2021-01-01T00:00:00"/>
    <x v="0"/>
    <s v="Ja"/>
    <s v="Factureerbaar"/>
    <s v="In bedrijf"/>
    <s v="Rossenberglaan"/>
    <s v="14"/>
    <s v="BIJ"/>
    <s v="3833 BN"/>
    <s v="LEUSDEN"/>
    <s v="E1A"/>
    <s v="Elek"/>
    <s v="Kleinverbruik"/>
    <s v="OBM Onbemeten"/>
    <s v="Nee"/>
    <s v=""/>
    <s v="Voorschotten toegelaten"/>
    <s v="E_DVK - Profielklik"/>
    <d v="2021-07-01T00:00:00"/>
    <n v="650"/>
    <n v="350"/>
    <m/>
    <m/>
    <m/>
    <n v="0"/>
    <n v="650"/>
    <n v="350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Rossenberglaan 14 BIJ - LEUSDEN"/>
    <s v="Groep op factuurstrc"/>
    <s v=""/>
    <m/>
    <s v=""/>
    <s v="Stedin Netbeheer Utrecht"/>
    <s v="871687400000002254"/>
    <s v="0"/>
    <s v="8742030102010"/>
    <s v="3x25A  onbemeten"/>
    <n v="0"/>
    <s v="Nee"/>
    <s v="Ja"/>
    <s v=""/>
    <s v=""/>
    <s v=""/>
    <s v="CE02962170"/>
    <s v="EO002958"/>
    <s v="Gem Leusden ABRI 2022"/>
    <s v=""/>
    <n v="1"/>
  </r>
  <r>
    <x v="9"/>
    <x v="9"/>
    <s v="32167695"/>
    <s v="O32397362"/>
    <x v="0"/>
    <s v="O32397367"/>
    <s v="O32528908"/>
    <x v="1652"/>
    <d v="2021-01-01T00:00:00"/>
    <x v="0"/>
    <s v="Ja"/>
    <s v="Factureerbaar"/>
    <s v="In bedrijf"/>
    <s v="Kloosterhof"/>
    <s v="39"/>
    <s v="VRI"/>
    <s v="3831 CL"/>
    <s v="LEUSDEN"/>
    <s v="E1B"/>
    <s v="Elek"/>
    <s v="Kleinverbruik"/>
    <s v="JRL Jaarlijks"/>
    <s v="Ja"/>
    <s v="Administratief aan"/>
    <s v="Voorschotten toegelaten"/>
    <s v="E_DVK - Profielklik"/>
    <d v="2022-01-06T00:00:00"/>
    <n v="1747"/>
    <n v="1455"/>
    <m/>
    <m/>
    <m/>
    <n v="0"/>
    <n v="1747"/>
    <n v="1455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0"/>
    <s v="Groep op factuurstrc"/>
    <s v="98108237"/>
    <m/>
    <s v=""/>
    <s v="Stedin Netbeheer Utrecht"/>
    <s v="871687400000002254"/>
    <s v="0"/>
    <s v="8742030102119"/>
    <s v="3x25A"/>
    <n v="0"/>
    <s v="Nee"/>
    <s v="Ja"/>
    <s v=""/>
    <s v=""/>
    <s v=""/>
    <s v="CE02962190"/>
    <s v="EO002959"/>
    <s v="Gem Leusden VRI 2022"/>
    <s v=""/>
    <n v="1"/>
  </r>
  <r>
    <x v="9"/>
    <x v="9"/>
    <s v="32167695"/>
    <s v="O32397391"/>
    <x v="1"/>
    <s v="O32397396"/>
    <s v="O32524024"/>
    <x v="1653"/>
    <d v="2021-01-01T00:00:00"/>
    <x v="0"/>
    <s v="Ja"/>
    <s v="Factureerbaar"/>
    <s v="In bedrijf"/>
    <s v="'t Erf"/>
    <s v="1"/>
    <s v=""/>
    <s v="3831 NA"/>
    <s v="LEUSDEN"/>
    <s v="E4A"/>
    <s v="Elek"/>
    <s v="Artikel 1 lid 2 of lid 3"/>
    <s v="AND Anders bemeten"/>
    <s v="Nee"/>
    <s v=""/>
    <s v="Voorschotten toegelaten"/>
    <s v="E_DVK - Profielklik"/>
    <d v="2021-01-07T00:00:00"/>
    <n v="79993"/>
    <n v="250412"/>
    <m/>
    <m/>
    <m/>
    <n v="0"/>
    <n v="79993"/>
    <n v="250412"/>
    <n v="0"/>
    <n v="0"/>
    <n v="0"/>
    <s v="FAS2759809"/>
    <s v="Openbare verlichting elektra KV"/>
    <s v="K20041484"/>
    <s v="Gemeente Leusden"/>
    <s v=""/>
    <s v="Postbus 150 3830 AD LEUSDEN"/>
    <s v=""/>
    <s v="OV"/>
    <s v="NL12BNGH0285004956"/>
    <s v="956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09"/>
    <s v="EO002996"/>
    <s v="Gem Leusden OV 2022"/>
    <s v=""/>
    <n v="1"/>
  </r>
  <r>
    <x v="9"/>
    <x v="9"/>
    <s v="32167695"/>
    <s v="O32397391"/>
    <x v="1"/>
    <s v="O32397396"/>
    <s v="O32524027"/>
    <x v="1654"/>
    <d v="2021-01-01T00:00:00"/>
    <x v="0"/>
    <s v="Ja"/>
    <s v="Factureerbaar"/>
    <s v="In bedrijf"/>
    <s v="'t Erf"/>
    <s v="1"/>
    <s v=""/>
    <s v="3831 NA"/>
    <s v="LEUSDEN"/>
    <s v="E4A"/>
    <s v="Elek"/>
    <s v="Artikel 1 lid 2 of lid 3"/>
    <s v="AND Anders bemeten"/>
    <s v="Nee"/>
    <s v=""/>
    <s v="Voorschotten toegelaten"/>
    <s v="E_DVK - Profielklik"/>
    <d v="2021-01-07T00:00:00"/>
    <n v="2499"/>
    <n v="7825"/>
    <m/>
    <m/>
    <m/>
    <n v="0"/>
    <n v="2499"/>
    <n v="7825"/>
    <n v="0"/>
    <n v="0"/>
    <n v="0"/>
    <s v="FAS2759809"/>
    <s v="Openbare verlichting elektra KV"/>
    <s v="K20041484"/>
    <s v="Gemeente Leusden"/>
    <s v=""/>
    <s v="Postbus 150 3830 AD LEUSDEN"/>
    <s v=""/>
    <s v="OV"/>
    <s v="NL12BNGH0285004956"/>
    <s v="956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11"/>
    <s v="EO002996"/>
    <s v="Gem Leusden OV 2022"/>
    <s v=""/>
    <n v="1"/>
  </r>
  <r>
    <x v="9"/>
    <x v="9"/>
    <s v="32167695"/>
    <s v="O32397362"/>
    <x v="0"/>
    <s v="O32397367"/>
    <s v="O32528552"/>
    <x v="1655"/>
    <d v="2021-01-01T00:00:00"/>
    <x v="0"/>
    <s v="Ja"/>
    <s v="Factureerbaar"/>
    <s v="In bedrijf"/>
    <s v="Walstro"/>
    <s v="70"/>
    <s v="TO"/>
    <s v="3831 WZ"/>
    <s v="LEUSDEN"/>
    <s v="E1B"/>
    <s v="Elek"/>
    <s v="Kleinverbruik"/>
    <s v="JRL Jaarlijks"/>
    <s v="Ja"/>
    <s v="Administratief aan"/>
    <s v="Voorschotten toegelaten"/>
    <s v="E_DVK - Profielklik"/>
    <d v="2022-01-05T00:00:00"/>
    <n v="783"/>
    <n v="681"/>
    <m/>
    <m/>
    <m/>
    <n v="0"/>
    <n v="783"/>
    <n v="681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Walstro 70 3831WZ te LEUSDEN"/>
    <s v="Groep op factuurstrc"/>
    <s v="E0005001559649314"/>
    <m/>
    <s v=""/>
    <s v="Stedin Netbeheer Utrecht"/>
    <s v="871687400000002254"/>
    <s v="0"/>
    <s v="8742030102119"/>
    <s v="3x25A"/>
    <n v="0"/>
    <s v="Nee"/>
    <s v="Ja"/>
    <s v=""/>
    <s v=""/>
    <s v=""/>
    <s v="CE02962171"/>
    <s v="EO002960"/>
    <s v="Gem Leusden WHH3 2022"/>
    <s v=""/>
    <n v="1"/>
  </r>
  <r>
    <x v="9"/>
    <x v="9"/>
    <s v="32167695"/>
    <s v="O32397362"/>
    <x v="0"/>
    <s v="O32397367"/>
    <s v="O32528909"/>
    <x v="1656"/>
    <d v="2021-01-01T00:00:00"/>
    <x v="0"/>
    <s v="Ja"/>
    <s v="Factureerbaar"/>
    <s v="In bedrijf"/>
    <s v="LANGESTEEG"/>
    <s v="2"/>
    <s v="C NST"/>
    <s v="3831 RZ"/>
    <s v="LEUSDEN"/>
    <s v="E1B"/>
    <s v="Elek"/>
    <s v="Kleinverbruik"/>
    <s v="JRL Jaarlijks"/>
    <s v="Ja"/>
    <s v="Administratief aan"/>
    <s v="Voorschotten toegelaten"/>
    <s v="E_DVK - Profielklik"/>
    <d v="2022-01-06T00:00:00"/>
    <n v="90"/>
    <n v="61"/>
    <m/>
    <m/>
    <m/>
    <n v="0"/>
    <n v="90"/>
    <n v="61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5703/38005"/>
    <s v=""/>
    <s v="Groep op factuurstrc"/>
    <s v="E00040015709866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910"/>
    <x v="1657"/>
    <d v="2021-01-01T00:00:00"/>
    <x v="0"/>
    <s v="Ja"/>
    <s v="Factureerbaar"/>
    <s v="In bedrijf"/>
    <s v="Zuiderinslag"/>
    <s v="2"/>
    <s v="TO"/>
    <s v="3833 BP"/>
    <s v="LEUSDEN"/>
    <s v="E1B"/>
    <s v="Elek"/>
    <s v="Kleinverbruik"/>
    <s v="JRL Jaarlijks"/>
    <s v="Ja"/>
    <s v="Administratief aan"/>
    <s v="Voorschotten toegelaten"/>
    <s v="E_DVK - Profielklik"/>
    <d v="2022-01-05T00:00:00"/>
    <n v="1782"/>
    <n v="1372"/>
    <m/>
    <m/>
    <m/>
    <n v="0"/>
    <n v="1782"/>
    <n v="1372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Gemeente Leusden Abri (display) elektriciteit KV"/>
    <s v="Zuiderinslag 2 TO 3833 BP LEUSDEN"/>
    <s v="Groep op factuurstrc"/>
    <s v="E00040016158042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1"/>
    <x v="1658"/>
    <d v="2021-01-01T00:00:00"/>
    <x v="0"/>
    <s v="Ja"/>
    <s v="Factureerbaar"/>
    <s v="In bedrijf"/>
    <s v="Jan Wagenaarlaan"/>
    <s v="1"/>
    <s v="NST"/>
    <s v="3832 KX"/>
    <s v="LEUSDEN"/>
    <s v="E1B"/>
    <s v="Elek"/>
    <s v="Kleinverbruik"/>
    <s v="JRL Jaarlijks"/>
    <s v="Ja"/>
    <s v="Administratief aan"/>
    <s v="Voorschotten toegelaten"/>
    <s v="E_DVK - Profielklik"/>
    <d v="2022-01-06T00:00:00"/>
    <n v="330"/>
    <n v="388"/>
    <m/>
    <m/>
    <m/>
    <n v="0"/>
    <n v="330"/>
    <n v="388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Slagboom Jan Wagenaarlaan"/>
    <s v="Groep op factuurstrc"/>
    <s v="E0004001570760014"/>
    <m/>
    <s v=""/>
    <s v="Stedin Netbeheer Utrecht"/>
    <s v="871687400000002254"/>
    <s v="0"/>
    <s v="8742030102119"/>
    <s v="3x25A"/>
    <n v="0"/>
    <s v="Nee"/>
    <s v="Ja"/>
    <s v=""/>
    <s v=""/>
    <s v=""/>
    <s v="CE02962191"/>
    <s v="EO002959"/>
    <s v="Gem Leusden VRI 2022"/>
    <s v=""/>
    <n v="1"/>
  </r>
  <r>
    <x v="9"/>
    <x v="9"/>
    <s v="32167695"/>
    <s v="O32397362"/>
    <x v="0"/>
    <s v="O32397367"/>
    <s v="O32528553"/>
    <x v="1659"/>
    <d v="2021-01-01T00:00:00"/>
    <x v="0"/>
    <s v="Ja"/>
    <s v="Factureerbaar"/>
    <s v="In bedrijf"/>
    <s v="Prins Clausplein"/>
    <s v="2"/>
    <s v="TO"/>
    <s v="3832 JR"/>
    <s v="LEUSDEN"/>
    <s v="E1B"/>
    <s v="Elek"/>
    <s v="Kleinverbruik"/>
    <s v="JRL Jaarlijks"/>
    <s v="Ja"/>
    <s v="Administratief aan"/>
    <s v="Voorschotten toegelaten"/>
    <s v="E_DVK - Profielklik"/>
    <d v="2022-01-06T00:00:00"/>
    <n v="592"/>
    <n v="672"/>
    <m/>
    <m/>
    <m/>
    <n v="0"/>
    <n v="594"/>
    <n v="690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Jan Wagenaarlaan 45 TO 3832KX te LEUSDEN"/>
    <s v="Groep op factuurstrc"/>
    <s v="E0031003197692516"/>
    <m/>
    <s v=""/>
    <s v="Stedin Netbeheer Utrecht"/>
    <s v="871687400000002254"/>
    <s v="0"/>
    <s v="8742030101112"/>
    <s v="1x6A onbemeten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2"/>
    <x v="1660"/>
    <d v="2021-01-01T00:00:00"/>
    <x v="0"/>
    <s v="Ja"/>
    <s v="Factureerbaar"/>
    <s v="In bedrijf"/>
    <s v="Jan Wagenaarlaan"/>
    <s v="31"/>
    <s v="NST"/>
    <s v="3832 KX"/>
    <s v="LEUSDEN"/>
    <s v="E1B"/>
    <s v="Elek"/>
    <s v="Kleinverbruik"/>
    <s v="JRL Jaarlijks"/>
    <s v="Ja"/>
    <s v="Administratief aan"/>
    <s v="Voorschotten toegelaten"/>
    <s v="E_DVK - Profielklik"/>
    <d v="2022-01-06T00:00:00"/>
    <n v="130"/>
    <n v="135"/>
    <m/>
    <m/>
    <m/>
    <n v="0"/>
    <n v="130"/>
    <n v="135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erzinkbare paal Jan Wagenaarlaan"/>
    <s v="Groep op factuurstrc"/>
    <s v="E0004001578104514"/>
    <m/>
    <s v=""/>
    <s v="Stedin Netbeheer Utrecht"/>
    <s v="871687400000002254"/>
    <s v="0"/>
    <s v="8742030102119"/>
    <s v="3x25A"/>
    <n v="0"/>
    <s v="Nee"/>
    <s v="Ja"/>
    <s v=""/>
    <s v=""/>
    <s v=""/>
    <s v="CE02962192"/>
    <s v="EO002959"/>
    <s v="Gem Leusden VRI 2022"/>
    <s v=""/>
    <n v="1"/>
  </r>
  <r>
    <x v="9"/>
    <x v="9"/>
    <s v="32167695"/>
    <s v="O32397362"/>
    <x v="0"/>
    <s v="O32397367"/>
    <s v="O32528913"/>
    <x v="1661"/>
    <d v="2021-01-01T00:00:00"/>
    <x v="0"/>
    <s v="Ja"/>
    <s v="Factureerbaar"/>
    <s v="In bedrijf"/>
    <s v="Groot Agteveldlaan"/>
    <s v="15"/>
    <s v="THV"/>
    <s v="3791 RJ"/>
    <s v="ACHTERVELD"/>
    <s v="E2B"/>
    <s v="Elek"/>
    <s v="Kleinverbruik"/>
    <s v="JRL Jaarlijks"/>
    <s v="Ja"/>
    <s v="Administratief aan"/>
    <s v="Voorschotten toegelaten"/>
    <s v="E_DVK - Profielklik"/>
    <d v="2022-01-06T00:00:00"/>
    <n v="808"/>
    <n v="799"/>
    <m/>
    <m/>
    <m/>
    <n v="0"/>
    <n v="808"/>
    <n v="799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Groot Agteveldlaan 15"/>
    <s v="Groep op factuurstrc"/>
    <s v="E0030003203092016"/>
    <m/>
    <s v=""/>
    <s v="Stedin Netbeheer Utrecht"/>
    <s v="871687400000002254"/>
    <s v="0"/>
    <s v="8742030103116"/>
    <s v="3x35A"/>
    <n v="0"/>
    <s v="Nee"/>
    <s v="Ja"/>
    <s v=""/>
    <s v=""/>
    <s v=""/>
    <s v="CE02962193"/>
    <s v="EO002960"/>
    <s v="Gem Leusden WHH3 2022"/>
    <s v=""/>
    <n v="1"/>
  </r>
  <r>
    <x v="9"/>
    <x v="9"/>
    <s v="32167695"/>
    <s v="O32397362"/>
    <x v="0"/>
    <s v="O32397367"/>
    <s v="O32528914"/>
    <x v="1662"/>
    <d v="2021-01-01T00:00:00"/>
    <x v="0"/>
    <s v="Ja"/>
    <s v="Factureerbaar"/>
    <s v="In bedrijf"/>
    <s v="De Biezenkamp"/>
    <s v="350"/>
    <s v=""/>
    <s v="3831 JA"/>
    <s v="LEUSDEN"/>
    <s v="E1B"/>
    <s v="Elek"/>
    <s v="Kleinverbruik"/>
    <s v="JRL Jaarlijks"/>
    <s v="Ja"/>
    <s v="Administratief aan"/>
    <s v="Voorschotten toegelaten"/>
    <s v="E_DVK - Profielklik"/>
    <d v="2022-01-06T00:00:00"/>
    <n v="3455"/>
    <n v="1166"/>
    <m/>
    <m/>
    <m/>
    <n v="0"/>
    <n v="3455"/>
    <n v="1166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divers"/>
    <s v=""/>
    <s v="Groep op factuurstrc"/>
    <s v="E00310032220324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915"/>
    <x v="1663"/>
    <d v="2021-01-01T00:00:00"/>
    <x v="0"/>
    <s v="Ja"/>
    <s v="Factureerbaar"/>
    <s v="In bedrijf"/>
    <s v="Lijsterbeslaan"/>
    <s v="16"/>
    <s v="NST"/>
    <s v="3831 XK"/>
    <s v="LEUSDEN"/>
    <s v=""/>
    <s v="Elek"/>
    <s v="Grootverbruik"/>
    <s v="TMT Telemetrie"/>
    <s v="Nee"/>
    <s v=""/>
    <s v="Enkel afrekeningen"/>
    <s v="E_DVK - Profielklik"/>
    <d v="2022-04-01T00:00:00"/>
    <n v="15152"/>
    <n v="2039"/>
    <m/>
    <m/>
    <m/>
    <n v="57"/>
    <n v="14631"/>
    <n v="1932"/>
    <n v="0"/>
    <n v="0"/>
    <n v="0"/>
    <s v="FAS2736758"/>
    <s v="Gemeente Leusden Marktkasten elektriciteit GV"/>
    <s v="K20041484"/>
    <s v="Gemeente Leusden"/>
    <s v=""/>
    <s v="Postbus 150 3830 AD LEUSDEN"/>
    <s v=""/>
    <s v="OV"/>
    <s v="NL12BNGH0285004956"/>
    <s v="956"/>
    <s v="D30"/>
    <s v="1M"/>
    <s v="Route: 10402 FCL/ECL: 63302/38005"/>
    <s v="Tolplaats 3 NST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6"/>
    <x v="1664"/>
    <d v="2021-01-01T00:00:00"/>
    <x v="0"/>
    <s v="Ja"/>
    <s v="Factureerbaar"/>
    <s v="In bedrijf"/>
    <s v="Asschatterweg"/>
    <s v="36"/>
    <s v="A"/>
    <s v="3831 JT"/>
    <s v="LEUSDEN"/>
    <s v="E2B"/>
    <s v="Elek"/>
    <s v="Kleinverbruik"/>
    <s v="JRL Jaarlijks"/>
    <s v="Ja"/>
    <s v="Administratief aan"/>
    <s v="Voorschotten toegelaten"/>
    <s v="E_DVK - Profielklik"/>
    <d v="2021-01-01T00:00:00"/>
    <n v="14910"/>
    <n v="10892"/>
    <n v="0"/>
    <n v="0"/>
    <m/>
    <n v="0"/>
    <n v="15031"/>
    <n v="10980"/>
    <n v="0"/>
    <n v="0"/>
    <n v="0"/>
    <s v="FAS2736756"/>
    <s v="Gemeente Leusden Gebouwen elektriciteit KV"/>
    <s v="K20041484"/>
    <s v="Gemeente Leusden"/>
    <s v=""/>
    <s v="Postbus 150 3830 AD LEUSDEN"/>
    <s v=""/>
    <s v="OV"/>
    <s v="NL12BNGH0285004956"/>
    <s v="956"/>
    <s v="D30"/>
    <s v="3M"/>
    <s v="Route: 10403 FCL/ECL: 65224/38005"/>
    <s v=""/>
    <s v="Groep op factuurstrc"/>
    <s v="E0034006812930316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554"/>
    <x v="1665"/>
    <d v="2021-01-01T00:00:00"/>
    <x v="0"/>
    <s v="Ja"/>
    <s v="Factureerbaar"/>
    <s v="In bedrijf"/>
    <s v="Landweg"/>
    <s v="319"/>
    <s v="NABIJ"/>
    <s v="3833 VK"/>
    <s v="LEUSDEN"/>
    <s v="E1B"/>
    <s v="Elek"/>
    <s v="Kleinverbruik"/>
    <s v="JRL Jaarlijks"/>
    <s v="Ja"/>
    <s v="Administratief aan"/>
    <s v="Voorschotten toegelaten"/>
    <s v="E_DVK - Profielklik"/>
    <d v="2022-01-06T00:00:00"/>
    <n v="2921"/>
    <n v="3212"/>
    <m/>
    <m/>
    <m/>
    <n v="0"/>
    <n v="2921"/>
    <n v="3212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Landweg 319 nabij 3833VK Abri (display)"/>
    <s v="Groep op factuurstrc"/>
    <s v="E00360037844473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555"/>
    <x v="1666"/>
    <d v="2021-01-01T00:00:00"/>
    <x v="0"/>
    <s v="Ja"/>
    <s v="Niet in bedrijf"/>
    <s v="In aanleg"/>
    <s v="Randweg"/>
    <s v="5"/>
    <s v="NABIJ"/>
    <s v="3831 JP"/>
    <s v="LEUSDEN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Randweg 5 Nabij 3931JP Leusden (infozuil)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556"/>
    <x v="1667"/>
    <d v="2022-04-05T00:00:00"/>
    <x v="0"/>
    <s v="Ja"/>
    <s v="Factureerbaar"/>
    <s v="In bedrijf"/>
    <s v="Randweg"/>
    <s v="4"/>
    <s v="TO"/>
    <s v="3831 JP"/>
    <s v="LEUSDEN"/>
    <s v="E1B"/>
    <s v="Elek"/>
    <s v="Kleinverbruik"/>
    <s v="JRL Jaarlijks"/>
    <s v="Ja"/>
    <s v="Administratief aan"/>
    <s v="Voorschotten toegelaten"/>
    <s v="E_DVK - Profielklik"/>
    <d v="2022-04-05T00:00:00"/>
    <n v="1980"/>
    <n v="1856"/>
    <m/>
    <m/>
    <m/>
    <n v="0"/>
    <m/>
    <m/>
    <m/>
    <m/>
    <m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Randweg 4 TO 3831JP Abri (display)"/>
    <s v="Groep op factuurstrc"/>
    <s v="E00340067454351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7"/>
    <x v="1668"/>
    <d v="2021-01-01T00:00:00"/>
    <x v="0"/>
    <s v="Ja"/>
    <s v="Factureerbaar"/>
    <s v="In bedrijf"/>
    <s v="Bavoortseweg"/>
    <s v="27"/>
    <s v="A"/>
    <s v="3833 BM"/>
    <s v="LEUSDEN"/>
    <s v=""/>
    <s v="Elek"/>
    <s v="Grootverbruik"/>
    <s v="TMT Telemetrie"/>
    <s v="Nee"/>
    <s v=""/>
    <s v="Enkel afrekeningen"/>
    <s v="E_DVK - Profielklik"/>
    <d v="2022-04-05T00:00:00"/>
    <n v="38578"/>
    <n v="32751"/>
    <n v="59209"/>
    <n v="27964"/>
    <m/>
    <n v="79"/>
    <n v="32505"/>
    <n v="30207"/>
    <n v="-56843"/>
    <n v="-26649"/>
    <n v="0"/>
    <s v="FAS2736755"/>
    <s v="Gemeente Leusden Gebouwen - GV elektriciteit"/>
    <s v="K20041484"/>
    <s v="Gemeente Leusden"/>
    <s v=""/>
    <s v="Postbus 150 3830 AD LEUSDEN"/>
    <s v=""/>
    <s v="OV"/>
    <s v="NL12BNGH0285004956"/>
    <s v="956"/>
    <s v="D30"/>
    <s v="1M"/>
    <s v="Route: 10403 FCL/ECL: 65226/38005"/>
    <s v="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8"/>
    <x v="1669"/>
    <d v="2021-01-01T00:00:00"/>
    <x v="0"/>
    <s v="Ja"/>
    <s v="Factureerbaar"/>
    <s v="In bedrijf"/>
    <s v="HESSENWEG"/>
    <s v="206"/>
    <s v="NST"/>
    <s v="3791 PN"/>
    <s v="ACHTERVELD"/>
    <s v="E2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96"/>
    <n v="1871"/>
    <n v="0"/>
    <n v="0"/>
    <n v="0"/>
    <s v="FAS2736757"/>
    <s v="Gemeente Leusden Marktkasten elektriciteit KV"/>
    <s v="K20041484"/>
    <s v="Gemeente Leusden"/>
    <s v=""/>
    <s v="Postbus 150 3830 AD LEUSDEN"/>
    <s v=""/>
    <s v="OV"/>
    <s v="NL12BNGH0285004956"/>
    <s v="956"/>
    <s v="D30"/>
    <s v="3M"/>
    <s v="Route: 10402 FCL/ECL: 63302/38005"/>
    <s v="Hessenweg 206 NST"/>
    <s v="Groep op factuurstrc"/>
    <s v="E00440069800306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78812"/>
    <x v="1670"/>
    <d v="2021-01-01T00:00:00"/>
    <x v="0"/>
    <s v="Ja"/>
    <s v="Factureerbaar"/>
    <s v="In bedrijf"/>
    <s v="Horsterweg"/>
    <s v="19"/>
    <s v="A THV"/>
    <s v="3835 PR"/>
    <s v="STOUTENBURG"/>
    <s v="E1B"/>
    <s v="Elek"/>
    <s v="Kleinverbruik"/>
    <s v="JRL Jaarlijks"/>
    <s v="Ja"/>
    <s v="Administratief aan"/>
    <s v="Voorschotten toegelaten"/>
    <s v="E_DVK - Profielklik"/>
    <d v="2022-01-05T00:00:00"/>
    <n v="12"/>
    <n v="13"/>
    <m/>
    <m/>
    <m/>
    <n v="0"/>
    <n v="12"/>
    <n v="13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 10402 FCL 62109’."/>
    <s v=""/>
    <s v="Groep op factuurstrc"/>
    <s v="E0045003883186317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19"/>
    <x v="1671"/>
    <d v="2021-01-01T00:00:00"/>
    <x v="0"/>
    <s v="Ja"/>
    <s v="Factureerbaar"/>
    <s v="In bedrijf"/>
    <s v="'t Erf"/>
    <s v="1"/>
    <s v=""/>
    <s v="3831 NA"/>
    <s v="LEUSDEN"/>
    <s v=""/>
    <s v="Elek"/>
    <s v="Grootverbruik"/>
    <s v="TMT Telemetrie"/>
    <s v="Nee"/>
    <s v=""/>
    <s v="Enkel afrekeningen"/>
    <s v="E_DVK - Profielklik"/>
    <d v="2022-04-01T00:00:00"/>
    <n v="132697"/>
    <n v="117413"/>
    <n v="21476"/>
    <n v="20589"/>
    <m/>
    <n v="108"/>
    <n v="138684"/>
    <n v="132224"/>
    <n v="-20809"/>
    <n v="-19043"/>
    <n v="0"/>
    <s v="FAS2736755"/>
    <s v="Gemeente Leusden Gebouwen - GV elektriciteit"/>
    <s v="K20041484"/>
    <s v="Gemeente Leusden"/>
    <s v=""/>
    <s v="Postbus 150 3830 AD LEUSDEN"/>
    <s v=""/>
    <s v="OV"/>
    <s v="NL12BNGH0285004956"/>
    <s v="956"/>
    <s v="D30"/>
    <s v="1M"/>
    <s v="Route: 10403 FCL/ECL: 60408/38005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9"/>
    <x v="9"/>
    <s v="32167695"/>
    <s v="O32397362"/>
    <x v="0"/>
    <s v="O32397367"/>
    <s v="O32528920"/>
    <x v="1672"/>
    <d v="2021-01-01T00:00:00"/>
    <x v="0"/>
    <s v="Ja"/>
    <s v="Factureerbaar"/>
    <s v="In bedrijf"/>
    <s v="Asschatterweg"/>
    <s v="48"/>
    <s v="A GEM"/>
    <s v="3831 JW"/>
    <s v="LEUSDEN"/>
    <s v="E1B"/>
    <s v="Elek"/>
    <s v="Kleinverbruik"/>
    <s v="JRL Jaarlijks"/>
    <s v="Ja"/>
    <s v="Administratief aan"/>
    <s v="Voorschotten toegelaten"/>
    <s v="E_DVK - Profielklik"/>
    <d v="2022-04-04T00:00:00"/>
    <n v="210"/>
    <n v="206"/>
    <m/>
    <m/>
    <m/>
    <n v="0"/>
    <n v="71"/>
    <n v="44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Asschatterweg 48 AGEM 3831 JW Leusden"/>
    <s v="Groep op factuurstrc"/>
    <s v="E0052004346140918"/>
    <m/>
    <s v=""/>
    <s v="Stedin Netbeheer Utrecht"/>
    <s v="871687400000002254"/>
    <s v="0"/>
    <s v="8742030102119"/>
    <s v="3x25A"/>
    <n v="0"/>
    <s v="Nee"/>
    <s v="Ja"/>
    <s v=""/>
    <s v=""/>
    <s v=""/>
    <s v="CE02962194"/>
    <s v="EO002960"/>
    <s v="Gem Leusden WHH3 2022"/>
    <s v=""/>
    <n v="1"/>
  </r>
  <r>
    <x v="9"/>
    <x v="9"/>
    <s v="32167695"/>
    <s v="O32397362"/>
    <x v="0"/>
    <s v="O32397367"/>
    <s v="O32528557"/>
    <x v="1673"/>
    <d v="2021-01-01T00:00:00"/>
    <x v="0"/>
    <s v="Ja"/>
    <s v="Factureerbaar"/>
    <s v="In bedrijf"/>
    <s v="'t Erf"/>
    <s v="2"/>
    <s v="OV"/>
    <s v="3831 NB"/>
    <s v="LEUSDEN"/>
    <s v="E2B"/>
    <s v="Elek"/>
    <s v="Kleinverbruik"/>
    <s v="JRL Jaarlijks"/>
    <s v="Ja"/>
    <s v="Administratief aan"/>
    <s v="Voorschotten toegelaten"/>
    <s v="E_DVK - Profielklik"/>
    <d v="2022-01-05T00:00:00"/>
    <n v="1518"/>
    <n v="1015"/>
    <m/>
    <m/>
    <m/>
    <n v="0"/>
    <n v="1518"/>
    <n v="1015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naast de marktkast op het plein"/>
    <s v="Groep op factuurstrc"/>
    <s v="E0052004346140518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21"/>
    <x v="1674"/>
    <d v="2021-01-01T00:00:00"/>
    <x v="0"/>
    <s v="Ja"/>
    <s v="Factureerbaar"/>
    <s v="In bedrijf"/>
    <s v="De Biezenkamp"/>
    <s v="39"/>
    <s v="VRI"/>
    <s v="3831 JA"/>
    <s v="LEUSDEN"/>
    <s v="E1B"/>
    <s v="Elek"/>
    <s v="Kleinverbruik"/>
    <s v="JRL Jaarlijks"/>
    <s v="Ja"/>
    <s v="Administratief aan"/>
    <s v="Voorschotten toegelaten"/>
    <s v="E_DVK - Profielklik"/>
    <d v="2022-04-11T00:00:00"/>
    <n v="216"/>
    <n v="314"/>
    <m/>
    <m/>
    <m/>
    <n v="0"/>
    <n v="243"/>
    <n v="357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wegzinkbare palen Ossenstreegje"/>
    <s v="Groep op factuurstrc"/>
    <s v="E0053008326711221"/>
    <m/>
    <s v=""/>
    <s v="Stedin Netbeheer Utrecht"/>
    <s v="871687400000002254"/>
    <s v="0"/>
    <s v="8742030101129"/>
    <s v="Netwerkkosten"/>
    <n v="0"/>
    <s v="Nee"/>
    <s v="Ja"/>
    <s v=""/>
    <s v=""/>
    <s v=""/>
    <s v="CE02962195"/>
    <s v="EO002959"/>
    <s v="Gem Leusden VRI 2022"/>
    <s v=""/>
    <n v="1"/>
  </r>
  <r>
    <x v="9"/>
    <x v="9"/>
    <s v="32167695"/>
    <s v="O32397362"/>
    <x v="0"/>
    <s v="O32397367"/>
    <s v="O32528922"/>
    <x v="1675"/>
    <d v="2021-01-01T00:00:00"/>
    <x v="0"/>
    <s v="Ja"/>
    <s v="Factureerbaar"/>
    <s v="In bedrijf"/>
    <s v="Koningin Julianalaan"/>
    <s v="86"/>
    <s v="GMA"/>
    <s v="3832 BE"/>
    <s v="LEUSDEN"/>
    <s v="E2B"/>
    <s v="Elek"/>
    <s v="Kleinverbruik"/>
    <s v="JRL Jaarlijks"/>
    <s v="Ja"/>
    <s v="Administratief aan"/>
    <s v="Voorschotten toegelaten"/>
    <s v="E_DVK - Profielklik"/>
    <d v="2021-02-11T00:00:00"/>
    <n v="1980"/>
    <n v="1856"/>
    <m/>
    <m/>
    <m/>
    <n v="0"/>
    <n v="1986"/>
    <n v="1862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betreft een rioolpomp. nieuw aangelegd"/>
    <s v="Groep op factuurstrc"/>
    <s v="E0052005415516419"/>
    <m/>
    <s v=""/>
    <s v="Stedin Netbeheer Utrecht"/>
    <s v="871687400000002254"/>
    <s v="0"/>
    <s v="8742030104113"/>
    <s v="3x50A"/>
    <n v="0"/>
    <s v="Nee"/>
    <s v="Ja"/>
    <s v=""/>
    <s v=""/>
    <s v=""/>
    <s v="CE02962196"/>
    <s v="EO002960"/>
    <s v="Gem Leusden WHH3 2022"/>
    <s v=""/>
    <n v="1"/>
  </r>
  <r>
    <x v="9"/>
    <x v="9"/>
    <s v="32167695"/>
    <s v="O32397391"/>
    <x v="1"/>
    <s v="O32397396"/>
    <s v="O32524029"/>
    <x v="1676"/>
    <d v="2021-01-01T00:00:00"/>
    <x v="0"/>
    <s v="Ja"/>
    <s v="Factureerbaar"/>
    <s v="In bedrijf"/>
    <s v="'t Plein"/>
    <s v="20"/>
    <s v="OVL"/>
    <s v="3831 CR"/>
    <s v="LEUSDEN"/>
    <s v="E1B"/>
    <s v="Elek"/>
    <s v="Kleinverbruik"/>
    <s v="JRL Jaarlijks"/>
    <s v="Ja"/>
    <s v="Administratief aan"/>
    <s v="Voorschotten toegelaten"/>
    <s v="E_DVK - Profielklik"/>
    <d v="2021-01-21T00:00:00"/>
    <n v="451"/>
    <n v="645"/>
    <m/>
    <m/>
    <m/>
    <n v="0"/>
    <n v="606"/>
    <n v="962"/>
    <n v="0"/>
    <n v="0"/>
    <n v="0"/>
    <s v="FAS2759809"/>
    <s v="Openbare verlichting elektra KV"/>
    <s v="K20041484"/>
    <s v="Gemeente Leusden"/>
    <s v=""/>
    <s v="Postbus 150 3830 AD LEUSDEN"/>
    <s v=""/>
    <s v="OV"/>
    <s v="NL12BNGH0285004956"/>
    <s v="956"/>
    <s v="D30"/>
    <s v="3M"/>
    <s v="Ron Schimmel FCL 61206"/>
    <s v="OV en waterelement"/>
    <s v="Groep op factuurstrc"/>
    <s v="E0052005322884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528923"/>
    <x v="1677"/>
    <d v="2021-01-01T00:00:00"/>
    <x v="0"/>
    <s v="Ja"/>
    <s v="Factureerbaar"/>
    <s v="In bedrijf"/>
    <s v="HAMERSVELDSEWEG"/>
    <s v="128"/>
    <s v="GMA"/>
    <s v="3833 GV"/>
    <s v="LEUSDEN"/>
    <s v="E1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95"/>
    <n v="1870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Route: 10428 FCL/ECL: 67204/38005"/>
    <s v="rioolgemaal"/>
    <s v="Groep op factuurstrc"/>
    <s v="E0052005325006119"/>
    <m/>
    <s v=""/>
    <s v="Stedin Netbeheer Utrecht"/>
    <s v="871687400000002254"/>
    <s v="0"/>
    <s v="8742030102119"/>
    <s v="3x25A"/>
    <n v="0"/>
    <s v="Nee"/>
    <s v="Ja"/>
    <s v=""/>
    <s v=""/>
    <s v=""/>
    <s v="CE02962197"/>
    <s v="EO002960"/>
    <s v="Gem Leusden WHH3 2022"/>
    <s v=""/>
    <n v="1"/>
  </r>
  <r>
    <x v="9"/>
    <x v="9"/>
    <s v="32167695"/>
    <s v="O32397362"/>
    <x v="0"/>
    <s v="O32397367"/>
    <s v="O32528924"/>
    <x v="1678"/>
    <d v="2021-01-01T00:00:00"/>
    <x v="0"/>
    <s v="Ja"/>
    <s v="Niet in bedrijf"/>
    <s v="In aanleg"/>
    <s v="Bohemen"/>
    <s v="15"/>
    <s v="DRIS"/>
    <s v="3831 EP"/>
    <s v="LEUSDEN"/>
    <s v="E1A"/>
    <s v="Elek"/>
    <s v="Kleinverbruik"/>
    <s v="OBM Onbemeten"/>
    <s v="Nee"/>
    <s v=""/>
    <s v="Voorschotten toegelaten"/>
    <s v="E_DVK - Profielklik"/>
    <d v="2021-07-01T00:00:00"/>
    <n v="725.4"/>
    <n v="390.6"/>
    <m/>
    <m/>
    <m/>
    <n v="0"/>
    <n v="0"/>
    <n v="0"/>
    <n v="0"/>
    <n v="0"/>
    <n v="0"/>
    <s v="FAS2736753"/>
    <s v="Gemeente Leusden Abri (display) elektriciteit KV"/>
    <s v="K20041484"/>
    <s v="Gemeente Leusden"/>
    <s v=""/>
    <s v="Postbus 150 3830 AD LEUSDEN"/>
    <s v=""/>
    <s v="OV"/>
    <s v="NL12BNGH0285004956"/>
    <s v="956"/>
    <s v="D30"/>
    <s v="3M"/>
    <s v="Route: 10414 FCL/ECL: 62111/38005"/>
    <s v="Bohemen 15 BY 3831JP Abri (display)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645479"/>
    <x v="1679"/>
    <d v="2021-06-04T00:00:00"/>
    <x v="0"/>
    <s v="Ja"/>
    <s v="Factureerbaar"/>
    <s v="In bedrijf"/>
    <s v="Lisidunalaan"/>
    <s v="107"/>
    <s v="GMA"/>
    <s v="3833 BS"/>
    <s v="LEUSDEN"/>
    <s v="E1B"/>
    <s v="Elek"/>
    <s v="Kleinverbruik"/>
    <s v="JRL Jaarlijks"/>
    <s v="Ja"/>
    <s v="Administratief aan"/>
    <s v="Voorschotten toegelaten"/>
    <s v="E_DVK - Profielklik"/>
    <d v="2021-06-04T00:00:00"/>
    <n v="2143"/>
    <n v="1924"/>
    <m/>
    <m/>
    <m/>
    <n v="0"/>
    <n v="111"/>
    <n v="168"/>
    <n v="0"/>
    <n v="0"/>
    <n v="0"/>
    <s v="FAS2736754"/>
    <s v="Gemeente Leusden drukriolering elektriciteit KV"/>
    <s v="K20041484"/>
    <s v="Gemeente Leusden"/>
    <s v=""/>
    <s v="Postbus 150 3830 AD LEUSDEN"/>
    <s v=""/>
    <s v="OV"/>
    <s v="NL12BNGH0285004956"/>
    <s v="956"/>
    <s v="D30"/>
    <s v="3M"/>
    <s v="&quot;Route: 10428 FCL/ECL: 67204/38005"/>
    <s v=""/>
    <s v="Groep op factuurstrc"/>
    <s v="E0052005591982120"/>
    <m/>
    <s v=""/>
    <s v="Stedin Netbeheer Utrecht"/>
    <s v="871687400000002254"/>
    <s v="0"/>
    <s v="8742030102119"/>
    <s v="3x25A"/>
    <n v="0"/>
    <s v="Nee"/>
    <s v="Ja"/>
    <s v=""/>
    <s v=""/>
    <s v=""/>
    <s v="CE03037003"/>
    <s v="EO002960"/>
    <s v="Gem Leusden WHH3 2022"/>
    <s v=""/>
    <n v="1"/>
  </r>
  <r>
    <x v="9"/>
    <x v="9"/>
    <s v="32167695"/>
    <s v="O32397362"/>
    <x v="0"/>
    <s v="O32397367"/>
    <s v="O32772930"/>
    <x v="1680"/>
    <d v="2021-12-09T00:00:00"/>
    <x v="0"/>
    <s v="Ja"/>
    <s v="Factureerbaar"/>
    <s v="In bedrijf"/>
    <s v="Hekkerdreef"/>
    <s v="72"/>
    <s v="TO"/>
    <s v="3832 JD"/>
    <s v="LEUSDEN"/>
    <s v="E1B"/>
    <s v="Elek"/>
    <s v="Kleinverbruik"/>
    <s v="JRL Jaarlijks"/>
    <s v="Ja"/>
    <s v="Administratief aan"/>
    <s v="Voorschotten toegelaten"/>
    <s v="E_DVK - Profielklik"/>
    <d v="2022-02-07T00:00:00"/>
    <n v="2148"/>
    <n v="1927"/>
    <m/>
    <m/>
    <m/>
    <n v="0"/>
    <n v="188"/>
    <n v="169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bike scout Maanweg"/>
    <s v="Groep op factuurstrc"/>
    <s v="E0067005681927121"/>
    <m/>
    <s v=""/>
    <s v="Stedin Netbeheer Utrecht"/>
    <s v="871687400000002254"/>
    <s v="0"/>
    <s v="8742030102119"/>
    <s v="3x25A"/>
    <n v="0"/>
    <s v="Nee"/>
    <s v="Ja"/>
    <s v=""/>
    <s v=""/>
    <s v=""/>
    <s v="CE03343705"/>
    <s v="EO002959"/>
    <s v="Gem Leusden VRI 2022"/>
    <s v=""/>
    <n v="1"/>
  </r>
  <r>
    <x v="9"/>
    <x v="9"/>
    <s v="32167695"/>
    <s v="O32397362"/>
    <x v="0"/>
    <s v="O32397367"/>
    <s v="O32861433"/>
    <x v="1681"/>
    <d v="2022-02-15T00:00:00"/>
    <x v="0"/>
    <s v="Ja"/>
    <s v="Factureerbaar"/>
    <s v="In bedrijf"/>
    <s v="Spieghelweg"/>
    <s v="2"/>
    <s v=""/>
    <s v="3833 AH"/>
    <s v="LEUSDEN"/>
    <s v="E3B"/>
    <s v="Elek"/>
    <s v="Grootverbruik"/>
    <s v="TMT Telemetrie"/>
    <s v="Nee"/>
    <s v=""/>
    <s v="Enkel afrekeningen"/>
    <s v="E_DVK - Profielklik"/>
    <d v="2022-04-01T00:00:00"/>
    <n v="33662"/>
    <n v="26857"/>
    <m/>
    <m/>
    <m/>
    <n v="51"/>
    <m/>
    <m/>
    <m/>
    <m/>
    <m/>
    <s v="FAS2736755"/>
    <s v="Gemeente Leusden Gebouwen - GV elektriciteit"/>
    <s v="K20041484"/>
    <s v="Gemeente Leusden"/>
    <s v=""/>
    <s v="Postbus 150 3830 AD LEUSDEN"/>
    <s v=""/>
    <s v="OV"/>
    <s v="NL12BNGH0285004956"/>
    <s v="956"/>
    <s v="D30"/>
    <s v="1M"/>
    <s v="FCL 67301"/>
    <s v="Spieghelweg 2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9"/>
    <x v="9"/>
    <s v="32167695"/>
    <s v="O32397362"/>
    <x v="0"/>
    <s v="O32397367"/>
    <s v="O32772931"/>
    <x v="1682"/>
    <d v="2021-10-25T00:00:00"/>
    <x v="0"/>
    <s v="Ja"/>
    <s v="Factureerbaar"/>
    <s v="In bedrijf"/>
    <s v="GROENE ZOOM"/>
    <s v="1"/>
    <s v="THV"/>
    <s v="3832 JP"/>
    <s v="LEUSDEN"/>
    <s v="E1B"/>
    <s v="Elek"/>
    <s v="Kleinverbruik"/>
    <s v="JRL Jaarlijks"/>
    <s v="Ja"/>
    <s v="Administratief aan"/>
    <s v="Voorschotten toegelaten"/>
    <s v="E_DVK - Profielklik"/>
    <d v="2022-02-17T00:00:00"/>
    <n v="1341"/>
    <n v="1203"/>
    <m/>
    <m/>
    <m/>
    <n v="0"/>
    <n v="568"/>
    <n v="10"/>
    <n v="0"/>
    <n v="0"/>
    <n v="0"/>
    <s v="FAS2736759"/>
    <s v="Gemeente Leusden VRI elektriciteit KV"/>
    <s v="K20041484"/>
    <s v="Gemeente Leusden"/>
    <s v=""/>
    <s v="Postbus 150 3830 AD LEUSDEN"/>
    <s v=""/>
    <s v="OV"/>
    <s v="NL12BNGH0285004956"/>
    <s v="956"/>
    <s v="D30"/>
    <s v="3M"/>
    <s v="Route: 10440 FCL/ECL: 62107/38005"/>
    <s v="VRI - K16 Groene Zoom - Burg. de Beaufortweg"/>
    <s v="Groep op factuurstrc"/>
    <s v="E0053007514060119"/>
    <m/>
    <s v=""/>
    <s v="Stedin Netbeheer Utrecht"/>
    <s v="871687400000002254"/>
    <s v="0"/>
    <s v="8742030102119"/>
    <s v="3x25A"/>
    <n v="0"/>
    <s v="Nee"/>
    <s v="Ja"/>
    <s v=""/>
    <s v=""/>
    <s v=""/>
    <s v="CE03343706"/>
    <s v="EO002959"/>
    <s v="Gem Leusden VRI 2022"/>
    <s v=""/>
    <n v="1"/>
  </r>
  <r>
    <x v="10"/>
    <x v="10"/>
    <s v="30277029"/>
    <s v="O32397362"/>
    <x v="0"/>
    <s v="O32397370"/>
    <s v="O32529101"/>
    <x v="1683"/>
    <d v="2021-01-01T00:00:00"/>
    <x v="0"/>
    <s v="Ja"/>
    <s v="Factureerbaar"/>
    <s v="In bedrijf"/>
    <s v="Klaverkamp"/>
    <s v="17"/>
    <s v=""/>
    <s v="3433 AH"/>
    <s v="NIEUWEGEIN"/>
    <s v="E2B"/>
    <s v="Elek"/>
    <s v="Kleinverbruik"/>
    <s v="JRL Jaarlijks"/>
    <s v="Ja"/>
    <s v="Administratief aan"/>
    <s v="Voorschotten toegelaten"/>
    <s v="E_DVK - Profielklik"/>
    <d v="2022-01-06T00:00:00"/>
    <n v="5436"/>
    <n v="6640"/>
    <m/>
    <m/>
    <m/>
    <n v="0"/>
    <n v="12752"/>
    <n v="139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393.68025:446411.03775"/>
    <s v="Groep op factuurstrc"/>
    <s v="89238216"/>
    <m/>
    <s v=""/>
    <s v="Stedin Netbeheer Utrecht"/>
    <s v="871687400000002254"/>
    <s v="0"/>
    <s v="8742030103116"/>
    <s v="3x35A"/>
    <n v="0"/>
    <s v="Nee"/>
    <s v="Ja"/>
    <s v=""/>
    <s v=""/>
    <s v=""/>
    <s v="CE02962588"/>
    <s v="EO002965"/>
    <s v="Gem Nieuwegein WHH 2022"/>
    <s v=""/>
    <n v="1"/>
  </r>
  <r>
    <x v="10"/>
    <x v="10"/>
    <s v="30277029"/>
    <s v="O32397362"/>
    <x v="0"/>
    <s v="O32397370"/>
    <s v="O32529103"/>
    <x v="1684"/>
    <d v="2021-01-01T00:00:00"/>
    <x v="0"/>
    <s v="Ja"/>
    <s v="Factureerbaar"/>
    <s v="In bedrijf"/>
    <s v="Montageweg"/>
    <s v="14"/>
    <s v=""/>
    <s v="3433 NT"/>
    <s v="NIEUWEGEIN"/>
    <s v="E1B"/>
    <s v="Elek"/>
    <s v="Kleinverbruik"/>
    <s v="JRL Jaarlijks"/>
    <s v="Ja"/>
    <s v="Administratief aan"/>
    <s v="Voorschotten toegelaten"/>
    <s v="E_DVK - Profielklik"/>
    <d v="2021-01-21T00:00:00"/>
    <n v="0"/>
    <n v="0"/>
    <m/>
    <m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375.31775:447548.80525"/>
    <s v="Groep op factuurstrc"/>
    <s v="89234738"/>
    <m/>
    <s v=""/>
    <s v="Stedin Netbeheer Utrecht"/>
    <s v="871687400000002254"/>
    <s v="0"/>
    <s v="8742030102119"/>
    <s v="3x25A"/>
    <n v="0"/>
    <s v="Nee"/>
    <s v="Ja"/>
    <s v=""/>
    <s v=""/>
    <s v=""/>
    <s v="CE02962589"/>
    <s v="EO002965"/>
    <s v="Gem Nieuwegein WHH 2022"/>
    <s v=""/>
    <n v="1"/>
  </r>
  <r>
    <x v="10"/>
    <x v="10"/>
    <s v="30277029"/>
    <s v="O32397362"/>
    <x v="0"/>
    <s v="O32397370"/>
    <s v="O32529104"/>
    <x v="1685"/>
    <d v="2021-01-01T00:00:00"/>
    <x v="0"/>
    <s v="Ja"/>
    <s v="Factureerbaar"/>
    <s v="In bedrijf"/>
    <s v="Ambachtsweg"/>
    <s v="10"/>
    <s v="BY"/>
    <s v="3433 PR"/>
    <s v="NIEUWEGEIN"/>
    <s v="E1B"/>
    <s v="Elek"/>
    <s v="Kleinverbruik"/>
    <s v="JRL Jaarlijks"/>
    <s v="Ja"/>
    <s v="Administratief aan"/>
    <s v="Voorschotten toegelaten"/>
    <s v="E_DVK - Profielklik"/>
    <d v="2022-01-05T00:00:00"/>
    <n v="2866"/>
    <n v="2635"/>
    <m/>
    <m/>
    <m/>
    <n v="0"/>
    <n v="2844"/>
    <n v="26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574.5225:447441.231"/>
    <s v="Groep op factuurstrc"/>
    <s v="89238212"/>
    <m/>
    <s v=""/>
    <s v="Stedin Netbeheer Utrecht"/>
    <s v="871687400000002254"/>
    <s v="0"/>
    <s v="8742030102119"/>
    <s v="3x25A"/>
    <n v="0"/>
    <s v="Nee"/>
    <s v="Ja"/>
    <s v=""/>
    <s v=""/>
    <s v=""/>
    <s v="CE02962590"/>
    <s v="EO002963"/>
    <s v="Gem Nieuwegein VRI 2022"/>
    <s v=""/>
    <n v="1"/>
  </r>
  <r>
    <x v="10"/>
    <x v="10"/>
    <s v="30277029"/>
    <s v="O32397362"/>
    <x v="0"/>
    <s v="O32397370"/>
    <s v="O32529105"/>
    <x v="1686"/>
    <d v="2021-01-01T00:00:00"/>
    <x v="0"/>
    <s v="Ja"/>
    <s v="Factureerbaar"/>
    <s v="In bedrijf"/>
    <s v="Montageweg"/>
    <s v="6"/>
    <s v=""/>
    <s v="3433 NT"/>
    <s v="NIEUWEGEIN"/>
    <s v="E1B"/>
    <s v="Elek"/>
    <s v="Kleinverbruik"/>
    <s v="JRL Jaarlijks"/>
    <s v="Ja"/>
    <s v="Administratief aan"/>
    <s v="Voorschotten toegelaten"/>
    <s v="E_DVK - Profielklik"/>
    <d v="2022-01-05T00:00:00"/>
    <n v="47"/>
    <n v="26"/>
    <m/>
    <m/>
    <m/>
    <n v="0"/>
    <n v="44"/>
    <n v="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971.7525:446339.9035"/>
    <s v="Groep op factuurstrc"/>
    <s v="89239083"/>
    <m/>
    <s v=""/>
    <s v="Stedin Netbeheer Utrecht"/>
    <s v="871687400000002254"/>
    <s v="0"/>
    <s v="8742030102119"/>
    <s v="3x25A"/>
    <n v="0"/>
    <s v="Nee"/>
    <s v="Ja"/>
    <s v=""/>
    <s v=""/>
    <s v=""/>
    <s v="CE02962591"/>
    <s v="EO002965"/>
    <s v="Gem Nieuwegein WHH 2022"/>
    <s v=""/>
    <n v="1"/>
  </r>
  <r>
    <x v="10"/>
    <x v="10"/>
    <s v="30277029"/>
    <s v="O32397362"/>
    <x v="0"/>
    <s v="O32397370"/>
    <s v="O32529106"/>
    <x v="1687"/>
    <d v="2021-01-01T00:00:00"/>
    <x v="0"/>
    <s v="Ja"/>
    <s v="Factureerbaar"/>
    <s v="In bedrijf"/>
    <s v="Dorpsstraat"/>
    <s v="27"/>
    <s v="TO"/>
    <s v="3433 CJ"/>
    <s v="NIEUWEGEIN"/>
    <s v="E1B"/>
    <s v="Elek"/>
    <s v="Kleinverbruik"/>
    <s v="JRL Jaarlijks"/>
    <s v="Ja"/>
    <s v="Administratief aan"/>
    <s v="Voorschotten toegelaten"/>
    <s v="E_DVK - Profielklik"/>
    <d v="2022-01-05T00:00:00"/>
    <n v="2242"/>
    <n v="1087"/>
    <m/>
    <m/>
    <m/>
    <n v="0"/>
    <n v="1292"/>
    <n v="2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4980.6775:446404.4785"/>
    <s v="Groep op factuurstrc"/>
    <s v="87500783"/>
    <m/>
    <s v=""/>
    <s v="Stedin Netbeheer Utrecht"/>
    <s v="871687400000002254"/>
    <s v="0"/>
    <s v="8742030102119"/>
    <s v="3x25A"/>
    <n v="0"/>
    <s v="Nee"/>
    <s v="Ja"/>
    <s v=""/>
    <s v=""/>
    <s v=""/>
    <s v="CE02962592"/>
    <s v="EO002962"/>
    <s v="Gem Nieuwegein Marktkasten 2022"/>
    <s v=""/>
    <n v="1"/>
  </r>
  <r>
    <x v="10"/>
    <x v="10"/>
    <s v="30277029"/>
    <s v="O32397362"/>
    <x v="0"/>
    <s v="O32397370"/>
    <s v="O32529107"/>
    <x v="1688"/>
    <d v="2021-01-01T00:00:00"/>
    <x v="0"/>
    <s v="Ja"/>
    <s v="Factureerbaar"/>
    <s v="In bedrijf"/>
    <s v="Dorpsstraat"/>
    <s v="17"/>
    <s v="TO"/>
    <s v="3433 CH"/>
    <s v="NIEUWEGEIN"/>
    <s v="E2B"/>
    <s v="Elek"/>
    <s v="Kleinverbruik"/>
    <s v="JRL Jaarlijks"/>
    <s v="Ja"/>
    <s v="Administratief aan"/>
    <s v="Voorschotten toegelaten"/>
    <s v="E_DVK - Profielklik"/>
    <d v="2022-01-05T00:00:00"/>
    <n v="3307"/>
    <n v="3480"/>
    <m/>
    <m/>
    <m/>
    <n v="0"/>
    <n v="3224"/>
    <n v="30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3969.01125:446294.69225"/>
    <s v="Groep op factuurstrc"/>
    <s v="88899284"/>
    <m/>
    <s v=""/>
    <s v="Stedin Netbeheer Utrecht"/>
    <s v="871687400000002254"/>
    <s v="0"/>
    <s v="8742030104113"/>
    <s v="3x50A"/>
    <n v="0"/>
    <s v="Nee"/>
    <s v="Ja"/>
    <s v=""/>
    <s v=""/>
    <s v=""/>
    <s v="CE02962593"/>
    <s v="EO002962"/>
    <s v="Gem Nieuwegein Marktkasten 2022"/>
    <s v=""/>
    <n v="1"/>
  </r>
  <r>
    <x v="10"/>
    <x v="10"/>
    <s v="30277029"/>
    <s v="O32397362"/>
    <x v="0"/>
    <s v="O32397370"/>
    <s v="O32529108"/>
    <x v="1689"/>
    <d v="2021-01-01T00:00:00"/>
    <x v="0"/>
    <s v="Ja"/>
    <s v="Factureerbaar"/>
    <s v="In bedrijf"/>
    <s v="Violier"/>
    <s v="77"/>
    <s v="BY"/>
    <s v="3434 HG"/>
    <s v="NIEUWEGEIN"/>
    <s v="E1B"/>
    <s v="Elek"/>
    <s v="Kleinverbruik"/>
    <s v="JRL Jaarlijks"/>
    <s v="Ja"/>
    <s v="Administratief aan"/>
    <s v="Voorschotten toegelaten"/>
    <s v="E_DVK - Profielklik"/>
    <d v="2022-01-06T00:00:00"/>
    <n v="32"/>
    <n v="37"/>
    <m/>
    <m/>
    <m/>
    <n v="0"/>
    <n v="32"/>
    <n v="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891.538:447014.8865"/>
    <s v="Groep op factuurstrc"/>
    <s v="13754049"/>
    <m/>
    <s v=""/>
    <s v="Stedin Netbeheer Utrecht"/>
    <s v="871687400000002254"/>
    <s v="0"/>
    <s v="8742030102119"/>
    <s v="3x25A"/>
    <n v="0"/>
    <s v="Nee"/>
    <s v="Ja"/>
    <s v=""/>
    <s v=""/>
    <s v=""/>
    <s v="CE02962594"/>
    <s v="EO002965"/>
    <s v="Gem Nieuwegein WHH 2022"/>
    <s v=""/>
    <n v="1"/>
  </r>
  <r>
    <x v="10"/>
    <x v="10"/>
    <s v="30277029"/>
    <s v="O32397362"/>
    <x v="0"/>
    <s v="O32397370"/>
    <s v="O32529109"/>
    <x v="1690"/>
    <d v="2021-01-01T00:00:00"/>
    <x v="0"/>
    <s v="Ja"/>
    <s v="Factureerbaar"/>
    <s v="In bedrijf"/>
    <s v="Handelskade"/>
    <s v="17"/>
    <s v=""/>
    <s v="3434 BA"/>
    <s v="NIEUWEGEIN"/>
    <s v="E1B"/>
    <s v="Elek"/>
    <s v="Kleinverbruik"/>
    <s v="JRL Jaarlijks"/>
    <s v="Ja"/>
    <s v="Administratief aan"/>
    <s v="Voorschotten toegelaten"/>
    <s v="E_DVK - Profielklik"/>
    <d v="2022-01-06T00:00:00"/>
    <n v="176"/>
    <n v="169"/>
    <m/>
    <m/>
    <m/>
    <n v="0"/>
    <n v="160"/>
    <n v="16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802.288:446724.824"/>
    <s v="Groep op factuurstrc"/>
    <s v="87502332"/>
    <m/>
    <s v=""/>
    <s v="Stedin Netbeheer Utrecht"/>
    <s v="871687400000002254"/>
    <s v="0"/>
    <s v="8742030102119"/>
    <s v="3x25A"/>
    <n v="0"/>
    <s v="Nee"/>
    <s v="Ja"/>
    <s v=""/>
    <s v=""/>
    <s v=""/>
    <s v="CE02962595"/>
    <s v="EO002965"/>
    <s v="Gem Nieuwegein WHH 2022"/>
    <s v=""/>
    <n v="1"/>
  </r>
  <r>
    <x v="10"/>
    <x v="10"/>
    <s v="30277029"/>
    <s v="O32397362"/>
    <x v="0"/>
    <s v="O32397370"/>
    <s v="O32529110"/>
    <x v="1691"/>
    <d v="2021-01-01T00:00:00"/>
    <x v="0"/>
    <s v="Ja"/>
    <s v="Factureerbaar"/>
    <s v="In bedrijf"/>
    <s v="Handelskade"/>
    <s v="66"/>
    <s v=""/>
    <s v="3434 BE"/>
    <s v="NIEUWEGEIN"/>
    <s v="E1B"/>
    <s v="Elek"/>
    <s v="Kleinverbruik"/>
    <s v="JRL Jaarlijks"/>
    <s v="Ja"/>
    <s v="Administratief aan"/>
    <s v="Voorschotten toegelaten"/>
    <s v="E_DVK - Profielklik"/>
    <d v="2022-01-05T00:00:00"/>
    <n v="3100"/>
    <n v="2732"/>
    <m/>
    <m/>
    <m/>
    <n v="0"/>
    <n v="1464"/>
    <n v="14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20.608:446566.6985"/>
    <s v="Groep op factuurstrc"/>
    <s v="89235582"/>
    <m/>
    <s v=""/>
    <s v="Stedin Netbeheer Utrecht"/>
    <s v="871687400000002254"/>
    <s v="0"/>
    <s v="8742030102119"/>
    <s v="3x25A"/>
    <n v="0"/>
    <s v="Nee"/>
    <s v="Ja"/>
    <s v=""/>
    <s v=""/>
    <s v=""/>
    <s v="CE02962596"/>
    <s v="EO002965"/>
    <s v="Gem Nieuwegein WHH 2022"/>
    <s v=""/>
    <n v="1"/>
  </r>
  <r>
    <x v="10"/>
    <x v="10"/>
    <s v="30277029"/>
    <s v="O32397362"/>
    <x v="0"/>
    <s v="O32397370"/>
    <s v="O32529111"/>
    <x v="1692"/>
    <d v="2021-01-01T00:00:00"/>
    <x v="0"/>
    <s v="Ja"/>
    <s v="Factureerbaar"/>
    <s v="In bedrijf"/>
    <s v="Geindijk"/>
    <s v="3"/>
    <s v="GMA"/>
    <s v="3434 NZ"/>
    <s v="NIEUWEGEIN"/>
    <s v="E1B"/>
    <s v="Elek"/>
    <s v="Kleinverbruik"/>
    <s v="JRL Jaarlijks"/>
    <s v="Ja"/>
    <s v="Administratief aan"/>
    <s v="Voorschotten toegelaten"/>
    <s v="E_DVK - Profielklik"/>
    <d v="2022-01-06T00:00:00"/>
    <n v="47"/>
    <n v="46"/>
    <m/>
    <m/>
    <m/>
    <n v="0"/>
    <n v="44"/>
    <n v="4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962.0255:446636.9915"/>
    <s v="Groep op factuurstrc"/>
    <s v="87501464"/>
    <m/>
    <s v=""/>
    <s v="Stedin Netbeheer Utrecht"/>
    <s v="871687400000002254"/>
    <s v="0"/>
    <s v="8742030102119"/>
    <s v="3x25A"/>
    <n v="0"/>
    <s v="Nee"/>
    <s v="Ja"/>
    <s v=""/>
    <s v=""/>
    <s v=""/>
    <s v="CE02962597"/>
    <s v="EO002965"/>
    <s v="Gem Nieuwegein WHH 2022"/>
    <s v=""/>
    <n v="1"/>
  </r>
  <r>
    <x v="10"/>
    <x v="10"/>
    <s v="30277029"/>
    <s v="O32397362"/>
    <x v="0"/>
    <s v="O32397370"/>
    <s v="O32529112"/>
    <x v="1693"/>
    <d v="2021-01-01T00:00:00"/>
    <x v="0"/>
    <s v="Ja"/>
    <s v="Factureerbaar"/>
    <s v="In bedrijf"/>
    <s v="Waterlelie"/>
    <s v="30"/>
    <s v="THV"/>
    <s v="3434 VK"/>
    <s v="NIEUWEGEIN"/>
    <s v="E1B"/>
    <s v="Elek"/>
    <s v="Kleinverbruik"/>
    <s v="JRL Jaarlijks"/>
    <s v="Ja"/>
    <s v="Administratief aan"/>
    <s v="Voorschotten toegelaten"/>
    <s v="E_DVK - Profielklik"/>
    <d v="2022-01-06T00:00:00"/>
    <n v="1313"/>
    <n v="1370"/>
    <m/>
    <m/>
    <m/>
    <n v="0"/>
    <n v="1272"/>
    <n v="14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95.303:446523.176"/>
    <s v="Groep op factuurstrc"/>
    <s v="89438144"/>
    <m/>
    <s v=""/>
    <s v="Stedin Netbeheer Utrecht"/>
    <s v="871687400000002254"/>
    <s v="0"/>
    <s v="8742030102119"/>
    <s v="3x25A"/>
    <n v="0"/>
    <s v="Nee"/>
    <s v="Ja"/>
    <s v=""/>
    <s v=""/>
    <s v=""/>
    <s v="CE02962598"/>
    <s v="EO002965"/>
    <s v="Gem Nieuwegein WHH 2022"/>
    <s v=""/>
    <n v="1"/>
  </r>
  <r>
    <x v="10"/>
    <x v="10"/>
    <s v="30277029"/>
    <s v="O32397362"/>
    <x v="0"/>
    <s v="O32397370"/>
    <s v="O32529113"/>
    <x v="1694"/>
    <d v="2021-01-01T00:00:00"/>
    <x v="0"/>
    <s v="Ja"/>
    <s v="Factureerbaar"/>
    <s v="In bedrijf"/>
    <s v="Geindijk"/>
    <s v="3"/>
    <s v="GMA"/>
    <s v="3434 NZ"/>
    <s v="NIEUWEGEIN"/>
    <s v="E1B"/>
    <s v="Elek"/>
    <s v="Kleinverbruik"/>
    <s v="JRL Jaarlijks"/>
    <s v="Ja"/>
    <s v="Administratief aan"/>
    <s v="Voorschotten toegelaten"/>
    <s v="E_DVK - Profielklik"/>
    <d v="2022-01-05T00:00:00"/>
    <n v="115"/>
    <n v="81"/>
    <m/>
    <m/>
    <m/>
    <n v="0"/>
    <n v="84"/>
    <n v="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499.143:446072.516"/>
    <s v="Groep op factuurstrc"/>
    <s v="87497262"/>
    <m/>
    <s v=""/>
    <s v="Stedin Netbeheer Utrecht"/>
    <s v="871687400000002254"/>
    <s v="0"/>
    <s v="8742030102119"/>
    <s v="3x25A"/>
    <n v="0"/>
    <s v="Nee"/>
    <s v="Ja"/>
    <s v=""/>
    <s v=""/>
    <s v=""/>
    <s v="CE02962599"/>
    <s v="EO002965"/>
    <s v="Gem Nieuwegein WHH 2022"/>
    <s v=""/>
    <n v="1"/>
  </r>
  <r>
    <x v="10"/>
    <x v="10"/>
    <s v="30277029"/>
    <s v="O32397362"/>
    <x v="0"/>
    <s v="O32397370"/>
    <s v="O32529114"/>
    <x v="1695"/>
    <d v="2021-01-01T00:00:00"/>
    <x v="0"/>
    <s v="Ja"/>
    <s v="Factureerbaar"/>
    <s v="In bedrijf"/>
    <s v="Ankermonde"/>
    <s v="53"/>
    <s v="GMA"/>
    <s v="3434 GB"/>
    <s v="NIEUWEGEIN"/>
    <s v="E1B"/>
    <s v="Elek"/>
    <s v="Kleinverbruik"/>
    <s v="JRL Jaarlijks"/>
    <s v="Ja"/>
    <s v="Administratief aan"/>
    <s v="Voorschotten toegelaten"/>
    <s v="E_DVK - Profielklik"/>
    <d v="2022-01-06T00:00:00"/>
    <n v="3796"/>
    <n v="3906"/>
    <m/>
    <m/>
    <m/>
    <n v="0"/>
    <n v="880"/>
    <n v="8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53.72925:446239.86225"/>
    <s v="Groep op factuurstrc"/>
    <s v="88906534"/>
    <m/>
    <s v=""/>
    <s v="Stedin Netbeheer Utrecht"/>
    <s v="871687400000002254"/>
    <s v="0"/>
    <s v="8742030102119"/>
    <s v="3x25A"/>
    <n v="0"/>
    <s v="Nee"/>
    <s v="Ja"/>
    <s v=""/>
    <s v=""/>
    <s v=""/>
    <s v="CE02962600"/>
    <s v="EO002965"/>
    <s v="Gem Nieuwegein WHH 2022"/>
    <s v=""/>
    <n v="1"/>
  </r>
  <r>
    <x v="10"/>
    <x v="10"/>
    <s v="30277029"/>
    <s v="O32397362"/>
    <x v="0"/>
    <s v="O32397370"/>
    <s v="O32529115"/>
    <x v="1696"/>
    <d v="2021-01-01T00:00:00"/>
    <x v="0"/>
    <s v="Ja"/>
    <s v="Factureerbaar"/>
    <s v="In bedrijf"/>
    <s v="Nijemonde"/>
    <s v="8"/>
    <s v=""/>
    <s v="3434 AZ"/>
    <s v="NIEUWEGEIN"/>
    <s v="E1B"/>
    <s v="Elek"/>
    <s v="Kleinverbruik"/>
    <s v="JRL Jaarlijks"/>
    <s v="Ja"/>
    <s v="Administratief aan"/>
    <s v="Voorschotten toegelaten"/>
    <s v="E_DVK - Profielklik"/>
    <d v="2022-02-15T00:00:00"/>
    <n v="183"/>
    <n v="189"/>
    <m/>
    <m/>
    <m/>
    <n v="0"/>
    <n v="180"/>
    <n v="1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60.968:446280.418"/>
    <s v="Groep op factuurstrc"/>
    <s v="88902635"/>
    <m/>
    <s v=""/>
    <s v="Stedin Netbeheer Utrecht"/>
    <s v="871687400000002254"/>
    <s v="0"/>
    <s v="8742030102119"/>
    <s v="3x25A"/>
    <n v="0"/>
    <s v="Nee"/>
    <s v="Ja"/>
    <s v=""/>
    <s v=""/>
    <s v=""/>
    <s v="CE02962601"/>
    <s v="EO002965"/>
    <s v="Gem Nieuwegein WHH 2022"/>
    <s v=""/>
    <n v="1"/>
  </r>
  <r>
    <x v="10"/>
    <x v="10"/>
    <s v="30277029"/>
    <s v="O32397362"/>
    <x v="0"/>
    <s v="O32397370"/>
    <s v="O32529116"/>
    <x v="1697"/>
    <d v="2021-01-01T00:00:00"/>
    <x v="0"/>
    <s v="Ja"/>
    <s v="Factureerbaar"/>
    <s v="In bedrijf"/>
    <s v="BOVENMONDE"/>
    <s v="61"/>
    <s v=""/>
    <s v="3434 GT"/>
    <s v="NIEUWEGEIN"/>
    <s v="E1B"/>
    <s v="Elek"/>
    <s v="Kleinverbruik"/>
    <s v="JRL Jaarlijks"/>
    <s v="Ja"/>
    <s v="Administratief aan"/>
    <s v="Voorschotten toegelaten"/>
    <s v="E_DVK - Profielklik"/>
    <d v="2022-01-05T00:00:00"/>
    <n v="136"/>
    <n v="120"/>
    <m/>
    <m/>
    <m/>
    <n v="0"/>
    <n v="128"/>
    <n v="1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444.1815:446567.342"/>
    <s v="Groep op factuurstrc"/>
    <s v="89436650"/>
    <m/>
    <s v=""/>
    <s v="Stedin Netbeheer Utrecht"/>
    <s v="871687400000002254"/>
    <s v="0"/>
    <s v="8742030102119"/>
    <s v="3x25A"/>
    <n v="0"/>
    <s v="Nee"/>
    <s v="Ja"/>
    <s v=""/>
    <s v=""/>
    <s v=""/>
    <s v="CE02962602"/>
    <s v="EO002965"/>
    <s v="Gem Nieuwegein WHH 2022"/>
    <s v=""/>
    <n v="1"/>
  </r>
  <r>
    <x v="10"/>
    <x v="10"/>
    <s v="30277029"/>
    <s v="O32397362"/>
    <x v="0"/>
    <s v="O32397370"/>
    <s v="O32529117"/>
    <x v="1698"/>
    <d v="2021-01-01T00:00:00"/>
    <x v="0"/>
    <s v="Ja"/>
    <s v="Factureerbaar"/>
    <s v="In bedrijf"/>
    <s v="Eikstraat"/>
    <s v="96"/>
    <s v=""/>
    <s v="3434 TH"/>
    <s v="NIEUWEGEIN"/>
    <s v="E1B"/>
    <s v="Elek"/>
    <s v="Kleinverbruik"/>
    <s v="JRL Jaarlijks"/>
    <s v="Ja"/>
    <s v="Administratief aan"/>
    <s v="Voorschotten toegelaten"/>
    <s v="E_DVK - Profielklik"/>
    <d v="2022-01-04T00:00:00"/>
    <n v="674"/>
    <n v="860"/>
    <m/>
    <m/>
    <m/>
    <n v="0"/>
    <n v="676"/>
    <n v="7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485.61275:447048.501"/>
    <s v="Groep op factuurstrc"/>
    <s v="89390527"/>
    <m/>
    <s v=""/>
    <s v="Stedin Netbeheer Utrecht"/>
    <s v="871687400000002254"/>
    <s v="0"/>
    <s v="8742030102119"/>
    <s v="3x25A"/>
    <n v="0"/>
    <s v="Nee"/>
    <s v="Ja"/>
    <s v=""/>
    <s v=""/>
    <s v=""/>
    <s v="CE02962603"/>
    <s v="EO002965"/>
    <s v="Gem Nieuwegein WHH 2022"/>
    <s v=""/>
    <n v="1"/>
  </r>
  <r>
    <x v="10"/>
    <x v="10"/>
    <s v="30277029"/>
    <s v="O32397362"/>
    <x v="0"/>
    <s v="O32397370"/>
    <s v="O32529118"/>
    <x v="1699"/>
    <d v="2021-01-01T00:00:00"/>
    <x v="0"/>
    <s v="Ja"/>
    <s v="Factureerbaar"/>
    <s v="In bedrijf"/>
    <s v="Wiersdijk"/>
    <s v="20"/>
    <s v="BIJ B"/>
    <s v="3434 BR"/>
    <s v="NIEUWEGEIN"/>
    <s v="E1B"/>
    <s v="Elek"/>
    <s v="Kleinverbruik"/>
    <s v="JRL Jaarlijks"/>
    <s v="Ja"/>
    <s v="Administratief aan"/>
    <s v="Voorschotten toegelaten"/>
    <s v="E_DVK - Profielklik"/>
    <d v="2021-08-20T00:00:00"/>
    <n v="47"/>
    <n v="53"/>
    <m/>
    <m/>
    <m/>
    <n v="0"/>
    <n v="48"/>
    <n v="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68.059:446996.491"/>
    <s v="Groep op factuurstrc"/>
    <s v="89240464"/>
    <m/>
    <s v=""/>
    <s v="Stedin Netbeheer Utrecht"/>
    <s v="871687400000002254"/>
    <s v="0"/>
    <s v="8742030102119"/>
    <s v="3x25A"/>
    <n v="0"/>
    <s v="Nee"/>
    <s v="Ja"/>
    <s v=""/>
    <s v=""/>
    <s v=""/>
    <s v="CE02962604"/>
    <s v="EO002965"/>
    <s v="Gem Nieuwegein WHH 2022"/>
    <s v=""/>
    <n v="1"/>
  </r>
  <r>
    <x v="10"/>
    <x v="10"/>
    <s v="30277029"/>
    <s v="O32397362"/>
    <x v="0"/>
    <s v="O32397370"/>
    <s v="O32529119"/>
    <x v="1700"/>
    <d v="2021-01-01T00:00:00"/>
    <x v="0"/>
    <s v="Ja"/>
    <s v="Factureerbaar"/>
    <s v="In bedrijf"/>
    <s v="Acaciastraat"/>
    <s v="37"/>
    <s v=""/>
    <s v="3434 BV"/>
    <s v="NIEUWEGEIN"/>
    <s v="E2B"/>
    <s v="Elek"/>
    <s v="Kleinverbruik"/>
    <s v="JRL Jaarlijks"/>
    <s v="Ja"/>
    <s v="Administratief aan"/>
    <s v="Voorschotten toegelaten"/>
    <s v="E_DVK - Profielklik"/>
    <d v="2022-01-04T00:00:00"/>
    <n v="22889"/>
    <n v="19048"/>
    <m/>
    <m/>
    <m/>
    <n v="0"/>
    <n v="21028"/>
    <n v="132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1505"/>
    <s v="134676.000:447011.000"/>
    <s v="Groep op factuurstrc"/>
    <s v="8890592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20"/>
    <x v="1701"/>
    <d v="2021-01-01T00:00:00"/>
    <x v="0"/>
    <s v="Ja"/>
    <s v="Factureerbaar"/>
    <s v="In bedrijf"/>
    <s v="Jutphasestraatweg"/>
    <s v="29"/>
    <s v="BIJ"/>
    <s v="3434 BN"/>
    <s v="NIEUWEGEIN"/>
    <s v="E2B"/>
    <s v="Elek"/>
    <s v="Kleinverbruik"/>
    <s v="JRL Jaarlijks"/>
    <s v="Ja"/>
    <s v="Administratief aan"/>
    <s v="Voorschotten toegelaten"/>
    <s v="E_DVK - Profielklik"/>
    <d v="2022-01-05T00:00:00"/>
    <n v="5787"/>
    <n v="6425"/>
    <m/>
    <m/>
    <m/>
    <n v="0"/>
    <n v="7172"/>
    <n v="81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482.8615:446820.121"/>
    <s v="Groep op factuurstrc"/>
    <s v="88902295"/>
    <m/>
    <s v=""/>
    <s v="Stedin Netbeheer Utrecht"/>
    <s v="871687400000002254"/>
    <s v="0"/>
    <s v="8742030105110"/>
    <s v="3x63A"/>
    <n v="0"/>
    <s v="Nee"/>
    <s v="Ja"/>
    <s v=""/>
    <s v=""/>
    <s v=""/>
    <s v="CE02962605"/>
    <s v="EO002961"/>
    <s v="Gem Nieuwegein Bruggen 2022"/>
    <s v=""/>
    <n v="1"/>
  </r>
  <r>
    <x v="10"/>
    <x v="10"/>
    <s v="30277029"/>
    <s v="O32397362"/>
    <x v="0"/>
    <s v="O32397370"/>
    <s v="O32529121"/>
    <x v="1702"/>
    <d v="2021-01-01T00:00:00"/>
    <x v="0"/>
    <s v="Ja"/>
    <s v="Factureerbaar"/>
    <s v="In bedrijf"/>
    <s v="Berkstraat"/>
    <s v="1"/>
    <s v="BY"/>
    <s v="3434 C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662"/>
    <n v="1918"/>
    <m/>
    <m/>
    <m/>
    <n v="0"/>
    <n v="1636"/>
    <n v="19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851.4885:446160.321"/>
    <s v="Groep op factuurstrc"/>
    <s v="87501627"/>
    <m/>
    <s v=""/>
    <s v="Stedin Netbeheer Utrecht"/>
    <s v="871687400000002254"/>
    <s v="0"/>
    <s v="8742030102119"/>
    <s v="3x25A"/>
    <n v="0"/>
    <s v="Nee"/>
    <s v="Ja"/>
    <s v=""/>
    <s v=""/>
    <s v=""/>
    <s v="CE02962606"/>
    <s v="EO002963"/>
    <s v="Gem Nieuwegein VRI 2022"/>
    <s v=""/>
    <n v="1"/>
  </r>
  <r>
    <x v="10"/>
    <x v="10"/>
    <s v="30277029"/>
    <s v="O32397362"/>
    <x v="0"/>
    <s v="O32397370"/>
    <s v="O32529122"/>
    <x v="1703"/>
    <d v="2021-01-01T00:00:00"/>
    <x v="0"/>
    <s v="Ja"/>
    <s v="Factureerbaar"/>
    <s v="In bedrijf"/>
    <s v="Getijdemonde"/>
    <s v="42"/>
    <s v="VRI"/>
    <s v="3434 KB"/>
    <s v="NIEUWEGEIN"/>
    <s v="E1B"/>
    <s v="Elek"/>
    <s v="Kleinverbruik"/>
    <s v="JRL Jaarlijks"/>
    <s v="Ja"/>
    <s v="Administratief aan"/>
    <s v="Voorschotten toegelaten"/>
    <s v="E_DVK - Profielklik"/>
    <d v="2022-01-05T00:00:00"/>
    <n v="1072"/>
    <n v="972"/>
    <m/>
    <m/>
    <m/>
    <n v="0"/>
    <n v="864"/>
    <n v="6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613.5785:447017.331"/>
    <s v="Groep op factuurstrc"/>
    <s v="E0053007618293920"/>
    <m/>
    <s v=""/>
    <s v="Stedin Netbeheer Utrecht"/>
    <s v="871687400000002254"/>
    <s v="0"/>
    <s v="8742030102119"/>
    <s v="3x25A"/>
    <n v="0"/>
    <s v="Nee"/>
    <s v="Ja"/>
    <s v=""/>
    <s v=""/>
    <s v=""/>
    <s v="CE02962607"/>
    <s v="EO002963"/>
    <s v="Gem Nieuwegein VRI 2022"/>
    <s v=""/>
    <n v="1"/>
  </r>
  <r>
    <x v="10"/>
    <x v="10"/>
    <s v="30277029"/>
    <s v="O32397362"/>
    <x v="0"/>
    <s v="O32397370"/>
    <s v="O32529123"/>
    <x v="1704"/>
    <d v="2021-01-01T00:00:00"/>
    <x v="0"/>
    <s v="Ja"/>
    <s v="Factureerbaar"/>
    <s v="In bedrijf"/>
    <s v="Kastanjestraat"/>
    <s v="2"/>
    <s v=""/>
    <s v="3434 CA"/>
    <s v="NIEUWEGEIN"/>
    <s v="E2B"/>
    <s v="Elek"/>
    <s v="Kleinverbruik"/>
    <s v="JRL Jaarlijks"/>
    <s v="Ja"/>
    <s v="Administratief aan"/>
    <s v="Voorschotten toegelaten"/>
    <s v="E_DVK - Profielklik"/>
    <d v="2022-01-06T00:00:00"/>
    <n v="7966"/>
    <n v="5340"/>
    <m/>
    <m/>
    <m/>
    <n v="0"/>
    <n v="13068"/>
    <n v="74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205"/>
    <s v="134430.5295:446565.7115"/>
    <s v="Groep op factuurstrc"/>
    <s v="13754502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24"/>
    <x v="1705"/>
    <d v="2021-01-01T00:00:00"/>
    <x v="0"/>
    <s v="Ja"/>
    <s v="Factureerbaar"/>
    <s v="In bedrijf"/>
    <s v="LIJSTERBESSTRAAT"/>
    <s v="168"/>
    <s v=""/>
    <s v="3434 AH"/>
    <s v="NIEUWEGEIN"/>
    <s v="E1B"/>
    <s v="Elek"/>
    <s v="Kleinverbruik"/>
    <s v="JRL Jaarlijks"/>
    <s v="Ja"/>
    <s v="Administratief aan"/>
    <s v="Voorschotten toegelaten"/>
    <s v="E_DVK - Profielklik"/>
    <d v="2022-01-06T00:00:00"/>
    <n v="121"/>
    <n v="122"/>
    <m/>
    <m/>
    <m/>
    <n v="0"/>
    <n v="104"/>
    <n v="1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97.3895:447113.759"/>
    <s v="Groep op factuurstrc"/>
    <s v="88903174"/>
    <m/>
    <s v=""/>
    <s v="Stedin Netbeheer Utrecht"/>
    <s v="871687400000002254"/>
    <s v="0"/>
    <s v="8742030102119"/>
    <s v="3x25A"/>
    <n v="0"/>
    <s v="Nee"/>
    <s v="Ja"/>
    <s v=""/>
    <s v=""/>
    <s v=""/>
    <s v="CE02962608"/>
    <s v="EO002965"/>
    <s v="Gem Nieuwegein WHH 2022"/>
    <s v=""/>
    <n v="1"/>
  </r>
  <r>
    <x v="10"/>
    <x v="10"/>
    <s v="30277029"/>
    <s v="O32397362"/>
    <x v="0"/>
    <s v="O32397370"/>
    <s v="O32529125"/>
    <x v="1706"/>
    <d v="2021-01-01T00:00:00"/>
    <x v="0"/>
    <s v="Ja"/>
    <s v="Factureerbaar"/>
    <s v="In bedrijf"/>
    <s v="HELMKRUID"/>
    <s v="3"/>
    <s v=""/>
    <s v="3434 CT"/>
    <s v="NIEUWEGEIN"/>
    <s v="E2B"/>
    <s v="Elek"/>
    <s v="Kleinverbruik"/>
    <s v="JRL Jaarlijks"/>
    <s v="Ja"/>
    <s v="Administratief aan"/>
    <s v="Voorschotten toegelaten"/>
    <s v="E_DVK - Profielklik"/>
    <d v="2022-01-06T00:00:00"/>
    <n v="13251"/>
    <n v="6707"/>
    <m/>
    <m/>
    <m/>
    <n v="0"/>
    <n v="15196"/>
    <n v="53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105"/>
    <s v="134169.302:447367.576"/>
    <s v="Groep op factuurstrc"/>
    <s v="8923738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26"/>
    <x v="1707"/>
    <d v="2021-01-01T00:00:00"/>
    <x v="0"/>
    <s v="Ja"/>
    <s v="Factureerbaar"/>
    <s v="In bedrijf"/>
    <s v="HELMKRUID"/>
    <s v="3"/>
    <s v=""/>
    <s v="3434 CT"/>
    <s v="NIEUWEGEIN"/>
    <s v="E2B"/>
    <s v="Elek"/>
    <s v="Kleinverbruik"/>
    <s v="JRL Jaarlijks"/>
    <s v="Ja"/>
    <s v="Administratief aan"/>
    <s v="Voorschotten toegelaten"/>
    <s v="E_DVK - Profielklik"/>
    <d v="2022-01-04T00:00:00"/>
    <n v="29248"/>
    <n v="16695"/>
    <m/>
    <m/>
    <m/>
    <n v="0"/>
    <n v="35968"/>
    <n v="220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205"/>
    <s v="134150.982:446953.191"/>
    <s v="Groep op factuurstrc"/>
    <s v="8749804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27"/>
    <x v="1708"/>
    <d v="2021-01-01T00:00:00"/>
    <x v="0"/>
    <s v="Ja"/>
    <s v="Factureerbaar"/>
    <s v="In bedrijf"/>
    <s v="HELMKRUID"/>
    <s v="1"/>
    <s v=""/>
    <s v="3434 CT"/>
    <s v="NIEUWEGEIN"/>
    <s v="E1B"/>
    <s v="Elek"/>
    <s v="Kleinverbruik"/>
    <s v="JRL Jaarlijks"/>
    <s v="Ja"/>
    <s v="Administratief aan"/>
    <s v="Voorschotten toegelaten"/>
    <s v="E_DVK - Profielklik"/>
    <d v="2022-01-06T00:00:00"/>
    <n v="77"/>
    <n v="80"/>
    <m/>
    <m/>
    <m/>
    <n v="0"/>
    <n v="552"/>
    <n v="26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779.2975:447275.53"/>
    <s v="Groep op factuurstrc"/>
    <s v="89437420"/>
    <m/>
    <s v=""/>
    <s v="Stedin Netbeheer Utrecht"/>
    <s v="871687400000002254"/>
    <s v="0"/>
    <s v="8742030102119"/>
    <s v="3x25A"/>
    <n v="0"/>
    <s v="Nee"/>
    <s v="Ja"/>
    <s v=""/>
    <s v=""/>
    <s v=""/>
    <s v="CE02962609"/>
    <s v="EO002965"/>
    <s v="Gem Nieuwegein WHH 2022"/>
    <s v=""/>
    <n v="1"/>
  </r>
  <r>
    <x v="10"/>
    <x v="10"/>
    <s v="30277029"/>
    <s v="O32397362"/>
    <x v="0"/>
    <s v="O32397370"/>
    <s v="O32529128"/>
    <x v="1709"/>
    <d v="2021-01-01T00:00:00"/>
    <x v="0"/>
    <s v="Ja"/>
    <s v="Factureerbaar"/>
    <s v="In bedrijf"/>
    <s v="Graaf Ottolaan"/>
    <s v="23"/>
    <s v=""/>
    <s v="3434 SV"/>
    <s v="NIEUWEGEIN"/>
    <s v="E1B"/>
    <s v="Elek"/>
    <s v="Kleinverbruik"/>
    <s v="JRL Jaarlijks"/>
    <s v="Ja"/>
    <s v="Administratief aan"/>
    <s v="Voorschotten toegelaten"/>
    <s v="E_DVK - Profielklik"/>
    <d v="2022-01-05T00:00:00"/>
    <n v="4976"/>
    <n v="4631"/>
    <m/>
    <m/>
    <m/>
    <n v="0"/>
    <n v="4676"/>
    <n v="43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673.5275:447422.2885"/>
    <s v="Groep op factuurstrc"/>
    <s v="87497256"/>
    <m/>
    <s v=""/>
    <s v="Stedin Netbeheer Utrecht"/>
    <s v="871687400000002254"/>
    <s v="0"/>
    <s v="8742030102119"/>
    <s v="3x25A"/>
    <n v="0"/>
    <s v="Nee"/>
    <s v="Ja"/>
    <s v=""/>
    <s v=""/>
    <s v=""/>
    <s v="CE02962610"/>
    <s v="EO002965"/>
    <s v="Gem Nieuwegein WHH 2022"/>
    <s v=""/>
    <n v="1"/>
  </r>
  <r>
    <x v="10"/>
    <x v="10"/>
    <s v="30277029"/>
    <s v="O32397362"/>
    <x v="0"/>
    <s v="O32397370"/>
    <s v="O32529129"/>
    <x v="1710"/>
    <d v="2021-01-01T00:00:00"/>
    <x v="0"/>
    <s v="Ja"/>
    <s v="Factureerbaar"/>
    <s v="In bedrijf"/>
    <s v="ZWARTKOPPLEIN"/>
    <s v="1"/>
    <s v=""/>
    <s v="3435 BT"/>
    <s v="NIEUWEGEIN"/>
    <s v="E1B"/>
    <s v="Elek"/>
    <s v="Kleinverbruik"/>
    <s v="JRL Jaarlijks"/>
    <s v="Ja"/>
    <s v="Administratief aan"/>
    <s v="Voorschotten toegelaten"/>
    <s v="E_DVK - Profielklik"/>
    <d v="2022-01-05T00:00:00"/>
    <n v="145"/>
    <n v="114"/>
    <m/>
    <m/>
    <m/>
    <n v="0"/>
    <n v="316"/>
    <n v="3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76.735:448698.9725"/>
    <s v="Groep op factuurstrc"/>
    <s v="88903223"/>
    <m/>
    <s v=""/>
    <s v="Stedin Netbeheer Utrecht"/>
    <s v="871687400000002254"/>
    <s v="0"/>
    <s v="8742030102119"/>
    <s v="3x25A"/>
    <n v="0"/>
    <s v="Nee"/>
    <s v="Ja"/>
    <s v=""/>
    <s v=""/>
    <s v=""/>
    <s v="CE02962611"/>
    <s v="EO002965"/>
    <s v="Gem Nieuwegein WHH 2022"/>
    <s v=""/>
    <n v="1"/>
  </r>
  <r>
    <x v="10"/>
    <x v="10"/>
    <s v="30277029"/>
    <s v="O32397362"/>
    <x v="0"/>
    <s v="O32397370"/>
    <s v="O32529130"/>
    <x v="1711"/>
    <d v="2021-01-01T00:00:00"/>
    <x v="0"/>
    <s v="Ja"/>
    <s v="Factureerbaar"/>
    <s v="In bedrijf"/>
    <s v="Wielewaal"/>
    <s v="1"/>
    <s v=""/>
    <s v="3435 AM"/>
    <s v="NIEUWEGEIN"/>
    <s v="E2B"/>
    <s v="Elek"/>
    <s v="Kleinverbruik"/>
    <s v="JRL Jaarlijks"/>
    <s v="Ja"/>
    <s v="Administratief aan"/>
    <s v="Voorschotten toegelaten"/>
    <s v="E_DVK - Profielklik"/>
    <d v="2022-01-06T00:00:00"/>
    <n v="8913"/>
    <n v="6301"/>
    <m/>
    <m/>
    <m/>
    <n v="0"/>
    <n v="9912"/>
    <n v="75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367.000:448576.000"/>
    <s v="Groep op factuurstrc"/>
    <s v="89235828"/>
    <m/>
    <s v=""/>
    <s v="Stedin Netbeheer Utrecht"/>
    <s v="871687400000002254"/>
    <s v="0"/>
    <s v="8742030103116"/>
    <s v="3x35A"/>
    <n v="0"/>
    <s v="Nee"/>
    <s v="Ja"/>
    <s v=""/>
    <s v=""/>
    <s v=""/>
    <s v="CE02962612"/>
    <s v="EO002965"/>
    <s v="Gem Nieuwegein WHH 2022"/>
    <s v=""/>
    <n v="1"/>
  </r>
  <r>
    <x v="10"/>
    <x v="10"/>
    <s v="30277029"/>
    <s v="O32397362"/>
    <x v="0"/>
    <s v="O32397370"/>
    <s v="O32529131"/>
    <x v="1712"/>
    <d v="2021-01-01T00:00:00"/>
    <x v="0"/>
    <s v="Ja"/>
    <s v="Factureerbaar"/>
    <s v="In bedrijf"/>
    <s v="Bosruiter"/>
    <s v="14"/>
    <s v=""/>
    <s v="3435 EM"/>
    <s v="NIEUWEGEIN"/>
    <s v="E2A"/>
    <s v="Elek"/>
    <s v="Kleinverbruik"/>
    <s v="JRL Jaarlijks"/>
    <s v="Nee"/>
    <s v=""/>
    <s v="Voorschotten toegelaten"/>
    <s v="E_DVK - Profielklik"/>
    <d v="2021-07-01T00:00:00"/>
    <n v="115214"/>
    <n v="0"/>
    <m/>
    <m/>
    <m/>
    <n v="0"/>
    <n v="82488"/>
    <n v="327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705"/>
    <s v="133765.7225:448174.13"/>
    <s v="Groep op factuurstrc"/>
    <s v="71889504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32"/>
    <x v="1713"/>
    <d v="2021-01-01T00:00:00"/>
    <x v="0"/>
    <s v="Ja"/>
    <s v="Factureerbaar"/>
    <s v="In bedrijf"/>
    <s v="Merelplein"/>
    <s v="1"/>
    <s v=""/>
    <s v="3435 CC"/>
    <s v="NIEUWEGEIN"/>
    <s v="E1B"/>
    <s v="Elek"/>
    <s v="Kleinverbruik"/>
    <s v="JRL Jaarlijks"/>
    <s v="Ja"/>
    <s v="Administratief aan"/>
    <s v="Voorschotten toegelaten"/>
    <s v="E_DVK - Profielklik"/>
    <d v="2022-01-05T00:00:00"/>
    <n v="3234"/>
    <n v="1552"/>
    <m/>
    <m/>
    <m/>
    <n v="0"/>
    <n v="3532"/>
    <n v="16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872.6075:448741.66"/>
    <s v="Groep op factuurstrc"/>
    <s v="89238225"/>
    <m/>
    <s v=""/>
    <s v="Stedin Netbeheer Utrecht"/>
    <s v="871687400000002254"/>
    <s v="0"/>
    <s v="8742030102119"/>
    <s v="3x25A"/>
    <n v="0"/>
    <s v="Nee"/>
    <s v="Ja"/>
    <s v=""/>
    <s v=""/>
    <s v=""/>
    <s v="CE02962613"/>
    <s v="EO002965"/>
    <s v="Gem Nieuwegein WHH 2022"/>
    <s v=""/>
    <n v="1"/>
  </r>
  <r>
    <x v="10"/>
    <x v="10"/>
    <s v="30277029"/>
    <s v="O32397362"/>
    <x v="0"/>
    <s v="O32397370"/>
    <s v="O32529133"/>
    <x v="1714"/>
    <d v="2021-01-01T00:00:00"/>
    <x v="0"/>
    <s v="Ja"/>
    <s v="Factureerbaar"/>
    <s v="In bedrijf"/>
    <s v="Tuimelaar"/>
    <s v="1"/>
    <s v="AC"/>
    <s v="3435 CD"/>
    <s v="NIEUWEGEIN"/>
    <s v="E1B"/>
    <s v="Elek"/>
    <s v="Kleinverbruik"/>
    <s v="JRL Jaarlijks"/>
    <s v="Ja"/>
    <s v="Administratief aan"/>
    <s v="Voorschotten toegelaten"/>
    <s v="E_DVK - Profielklik"/>
    <d v="2022-01-06T00:00:00"/>
    <n v="796"/>
    <n v="1051"/>
    <m/>
    <m/>
    <m/>
    <n v="0"/>
    <n v="752"/>
    <n v="10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916.94:448783.06"/>
    <s v="Groep op factuurstrc"/>
    <s v="87497708"/>
    <m/>
    <s v=""/>
    <s v="Stedin Netbeheer Utrecht"/>
    <s v="871687400000002254"/>
    <s v="0"/>
    <s v="8742030102119"/>
    <s v="3x25A"/>
    <n v="0"/>
    <s v="Nee"/>
    <s v="Ja"/>
    <s v=""/>
    <s v=""/>
    <s v=""/>
    <s v="CE02962614"/>
    <s v="EO002965"/>
    <s v="Gem Nieuwegein WHH 2022"/>
    <s v=""/>
    <n v="1"/>
  </r>
  <r>
    <x v="10"/>
    <x v="10"/>
    <s v="30277029"/>
    <s v="O32397362"/>
    <x v="0"/>
    <s v="O32397370"/>
    <s v="O32529134"/>
    <x v="1715"/>
    <d v="2021-01-01T00:00:00"/>
    <x v="0"/>
    <s v="Ja"/>
    <s v="Factureerbaar"/>
    <s v="In bedrijf"/>
    <s v="Fuutstraat"/>
    <s v="1"/>
    <s v="BY"/>
    <s v="3435 ES"/>
    <s v="NIEUWEGEIN"/>
    <s v="E1B"/>
    <s v="Elek"/>
    <s v="Kleinverbruik"/>
    <s v="JRL Jaarlijks"/>
    <s v="Ja"/>
    <s v="Administratief aan"/>
    <s v="Voorschotten toegelaten"/>
    <s v="E_DVK - Profielklik"/>
    <d v="2022-01-06T00:00:00"/>
    <n v="50"/>
    <n v="54"/>
    <m/>
    <m/>
    <m/>
    <n v="0"/>
    <n v="80"/>
    <n v="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77.1725:448333.24"/>
    <s v="Groep op factuurstrc"/>
    <s v="89241520"/>
    <m/>
    <s v=""/>
    <s v="Stedin Netbeheer Utrecht"/>
    <s v="871687400000002254"/>
    <s v="0"/>
    <s v="8742030102119"/>
    <s v="3x25A"/>
    <n v="0"/>
    <s v="Nee"/>
    <s v="Ja"/>
    <s v=""/>
    <s v=""/>
    <s v=""/>
    <s v="CE02962615"/>
    <s v="EO002965"/>
    <s v="Gem Nieuwegein WHH 2022"/>
    <s v=""/>
    <n v="1"/>
  </r>
  <r>
    <x v="10"/>
    <x v="10"/>
    <s v="30277029"/>
    <s v="O32397362"/>
    <x v="0"/>
    <s v="O32397370"/>
    <s v="O32529135"/>
    <x v="1716"/>
    <d v="2021-01-01T00:00:00"/>
    <x v="0"/>
    <s v="Ja"/>
    <s v="Factureerbaar"/>
    <s v="In bedrijf"/>
    <s v="Parelduiker"/>
    <s v="17"/>
    <s v=""/>
    <s v="3435 EP"/>
    <s v="NIEUWEGEIN"/>
    <s v="E1B"/>
    <s v="Elek"/>
    <s v="Kleinverbruik"/>
    <s v="JRL Jaarlijks"/>
    <s v="Ja"/>
    <s v="Administratief aan"/>
    <s v="Voorschotten toegelaten"/>
    <s v="E_DVK - Profielklik"/>
    <d v="2022-01-06T00:00:00"/>
    <n v="1948"/>
    <n v="1853"/>
    <m/>
    <m/>
    <m/>
    <n v="0"/>
    <n v="1988"/>
    <n v="19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86.57:448142.9275"/>
    <s v="Groep op factuurstrc"/>
    <s v="89438283"/>
    <m/>
    <s v=""/>
    <s v="Stedin Netbeheer Utrecht"/>
    <s v="871687400000002254"/>
    <s v="0"/>
    <s v="8742030102119"/>
    <s v="3x25A"/>
    <n v="0"/>
    <s v="Nee"/>
    <s v="Ja"/>
    <s v=""/>
    <s v=""/>
    <s v=""/>
    <s v="CE02962616"/>
    <s v="EO002965"/>
    <s v="Gem Nieuwegein WHH 2022"/>
    <s v=""/>
    <n v="1"/>
  </r>
  <r>
    <x v="10"/>
    <x v="10"/>
    <s v="30277029"/>
    <s v="O32397362"/>
    <x v="0"/>
    <s v="O32397370"/>
    <s v="O32529136"/>
    <x v="1717"/>
    <d v="2021-01-01T00:00:00"/>
    <x v="0"/>
    <s v="Ja"/>
    <s v="Factureerbaar"/>
    <s v="In bedrijf"/>
    <s v="Koekoekslaan"/>
    <s v="30"/>
    <s v="BY"/>
    <s v="3435 CL"/>
    <s v="NIEUWEGEIN"/>
    <s v="E1B"/>
    <s v="Elek"/>
    <s v="Kleinverbruik"/>
    <s v="JRL Jaarlijks"/>
    <s v="Ja"/>
    <s v="Administratief aan"/>
    <s v="Voorschotten toegelaten"/>
    <s v="E_DVK - Profielklik"/>
    <d v="2022-04-05T00:00:00"/>
    <n v="2147"/>
    <n v="1993"/>
    <m/>
    <m/>
    <m/>
    <n v="0"/>
    <n v="2996"/>
    <n v="34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820.31:448502.0575"/>
    <s v="Groep op factuurstrc"/>
    <s v="89236436"/>
    <m/>
    <s v=""/>
    <s v="Stedin Netbeheer Utrecht"/>
    <s v="871687400000002254"/>
    <s v="0"/>
    <s v="8742030102119"/>
    <s v="3x25A"/>
    <n v="0"/>
    <s v="Nee"/>
    <s v="Ja"/>
    <s v=""/>
    <s v=""/>
    <s v=""/>
    <s v="CE02962617"/>
    <s v="EO002963"/>
    <s v="Gem Nieuwegein VRI 2022"/>
    <s v=""/>
    <n v="1"/>
  </r>
  <r>
    <x v="10"/>
    <x v="10"/>
    <s v="30277029"/>
    <s v="O32397362"/>
    <x v="0"/>
    <s v="O32397370"/>
    <s v="O32529137"/>
    <x v="1718"/>
    <d v="2021-01-01T00:00:00"/>
    <x v="0"/>
    <s v="Ja"/>
    <s v="Factureerbaar"/>
    <s v="In bedrijf"/>
    <s v="Koekoekslaan"/>
    <s v="2"/>
    <s v="BY"/>
    <s v="3435 CL"/>
    <s v="NIEUWEGEIN"/>
    <s v="E1B"/>
    <s v="Elek"/>
    <s v="Kleinverbruik"/>
    <s v="JRL Jaarlijks"/>
    <s v="Ja"/>
    <s v="Administratief aan"/>
    <s v="Voorschotten toegelaten"/>
    <s v="E_DVK - Profielklik"/>
    <d v="2022-01-06T00:00:00"/>
    <n v="783"/>
    <n v="853"/>
    <m/>
    <m/>
    <m/>
    <n v="0"/>
    <n v="792"/>
    <n v="8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874.603:448620.2075"/>
    <s v="Groep op factuurstrc"/>
    <s v="89241159"/>
    <m/>
    <s v=""/>
    <s v="Stedin Netbeheer Utrecht"/>
    <s v="871687400000002254"/>
    <s v="0"/>
    <s v="8742030102119"/>
    <s v="3x25A"/>
    <n v="0"/>
    <s v="Nee"/>
    <s v="Ja"/>
    <s v=""/>
    <s v=""/>
    <s v=""/>
    <s v="CE02962618"/>
    <s v="EO002963"/>
    <s v="Gem Nieuwegein VRI 2022"/>
    <s v=""/>
    <n v="1"/>
  </r>
  <r>
    <x v="10"/>
    <x v="10"/>
    <s v="30277029"/>
    <s v="O32397362"/>
    <x v="0"/>
    <s v="O32397370"/>
    <s v="O32529138"/>
    <x v="1719"/>
    <d v="2021-01-01T00:00:00"/>
    <x v="0"/>
    <s v="Ja"/>
    <s v="Factureerbaar"/>
    <s v="In bedrijf"/>
    <s v="IJsselsteinseweg"/>
    <s v="69"/>
    <s v=""/>
    <s v="3435 P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51"/>
    <n v="152"/>
    <m/>
    <m/>
    <m/>
    <n v="0"/>
    <n v="268"/>
    <n v="2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62.118:447619.2475"/>
    <s v="Groep op factuurstrc"/>
    <s v="89242341"/>
    <m/>
    <s v=""/>
    <s v="Stedin Netbeheer Utrecht"/>
    <s v="871687400000002254"/>
    <s v="0"/>
    <s v="8742030102119"/>
    <s v="3x25A"/>
    <n v="0"/>
    <s v="Nee"/>
    <s v="Ja"/>
    <s v=""/>
    <s v=""/>
    <s v=""/>
    <s v="CE02962619"/>
    <s v="EO002965"/>
    <s v="Gem Nieuwegein WHH 2022"/>
    <s v=""/>
    <n v="1"/>
  </r>
  <r>
    <x v="10"/>
    <x v="10"/>
    <s v="30277029"/>
    <s v="O32397362"/>
    <x v="0"/>
    <s v="O32397370"/>
    <s v="O32529139"/>
    <x v="1720"/>
    <d v="2021-01-01T00:00:00"/>
    <x v="0"/>
    <s v="Ja"/>
    <s v="Factureerbaar"/>
    <s v="In bedrijf"/>
    <s v="IJsselsteinseweg"/>
    <s v="35"/>
    <s v="A"/>
    <s v="3435 PB"/>
    <s v="NIEUWEGEIN"/>
    <s v="E1B"/>
    <s v="Elek"/>
    <s v="Kleinverbruik"/>
    <s v="JRL Jaarlijks"/>
    <s v="Ja"/>
    <s v="Administratief aan"/>
    <s v="Voorschotten toegelaten"/>
    <s v="E_DVK - Profielklik"/>
    <d v="2021-12-09T00:00:00"/>
    <n v="218"/>
    <n v="212"/>
    <m/>
    <m/>
    <m/>
    <n v="0"/>
    <n v="316"/>
    <n v="3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00.6705:447636.585"/>
    <s v="Groep op factuurstrc"/>
    <s v="89438734"/>
    <m/>
    <s v=""/>
    <s v="Stedin Netbeheer Utrecht"/>
    <s v="871687400000002254"/>
    <s v="0"/>
    <s v="8742030102119"/>
    <s v="3x25A"/>
    <n v="0"/>
    <s v="Nee"/>
    <s v="Ja"/>
    <s v=""/>
    <s v=""/>
    <s v=""/>
    <s v="CE02962620"/>
    <s v="EO002965"/>
    <s v="Gem Nieuwegein WHH 2022"/>
    <s v=""/>
    <n v="1"/>
  </r>
  <r>
    <x v="10"/>
    <x v="10"/>
    <s v="30277029"/>
    <s v="O32397362"/>
    <x v="0"/>
    <s v="O32397370"/>
    <s v="O32529140"/>
    <x v="1721"/>
    <d v="2021-01-01T00:00:00"/>
    <x v="0"/>
    <s v="Ja"/>
    <s v="Factureerbaar"/>
    <s v="In bedrijf"/>
    <s v="Remiseweg"/>
    <s v="2"/>
    <s v=""/>
    <s v="3438 L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201"/>
    <n v="1128"/>
    <m/>
    <m/>
    <m/>
    <n v="0"/>
    <n v="1100"/>
    <n v="11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381.915:451541.5605"/>
    <s v="Groep op factuurstrc"/>
    <s v="88905041"/>
    <m/>
    <s v=""/>
    <s v="Stedin Netbeheer Utrecht"/>
    <s v="871687400000002254"/>
    <s v="0"/>
    <s v="8742030102119"/>
    <s v="3x25A"/>
    <n v="0"/>
    <s v="Nee"/>
    <s v="Ja"/>
    <s v=""/>
    <s v=""/>
    <s v=""/>
    <s v="CE02962621"/>
    <s v="EO002963"/>
    <s v="Gem Nieuwegein VRI 2022"/>
    <s v=""/>
    <n v="1"/>
  </r>
  <r>
    <x v="10"/>
    <x v="10"/>
    <s v="30277029"/>
    <s v="O32397362"/>
    <x v="0"/>
    <s v="O32397370"/>
    <s v="O32529141"/>
    <x v="1722"/>
    <d v="2021-01-01T00:00:00"/>
    <x v="0"/>
    <s v="Ja"/>
    <s v="Factureerbaar"/>
    <s v="In bedrijf"/>
    <s v="Utrechtsestraatweg"/>
    <s v="37"/>
    <s v=""/>
    <s v="3438 AN"/>
    <s v="NIEUWEGEIN"/>
    <s v="E1B"/>
    <s v="Elek"/>
    <s v="Kleinverbruik"/>
    <s v="JRL Jaarlijks"/>
    <s v="Ja"/>
    <s v="Administratief aan"/>
    <s v="Voorschotten toegelaten"/>
    <s v="E_DVK - Profielklik"/>
    <d v="2022-01-06T00:00:00"/>
    <n v="2585"/>
    <n v="2449"/>
    <m/>
    <m/>
    <m/>
    <n v="0"/>
    <n v="2500"/>
    <n v="25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454.89:450966.2655"/>
    <s v="Groep op factuurstrc"/>
    <s v="E0054007619285720"/>
    <m/>
    <s v=""/>
    <s v="Stedin Netbeheer Utrecht"/>
    <s v="871687400000002254"/>
    <s v="0"/>
    <s v="8742030102119"/>
    <s v="3x25A"/>
    <n v="0"/>
    <s v="Nee"/>
    <s v="Ja"/>
    <s v=""/>
    <s v=""/>
    <s v=""/>
    <s v="CE02962622"/>
    <s v="EO002965"/>
    <s v="Gem Nieuwegein WHH 2022"/>
    <s v=""/>
    <n v="1"/>
  </r>
  <r>
    <x v="10"/>
    <x v="10"/>
    <s v="30277029"/>
    <s v="O32397362"/>
    <x v="0"/>
    <s v="O32397370"/>
    <s v="O32529142"/>
    <x v="1723"/>
    <d v="2021-01-01T00:00:00"/>
    <x v="0"/>
    <s v="Ja"/>
    <s v="Factureerbaar"/>
    <s v="In bedrijf"/>
    <s v="Utrechtsestraatweg"/>
    <s v="70"/>
    <s v=""/>
    <s v="3438 AR"/>
    <s v="NIEUWEGEIN"/>
    <s v="E2B"/>
    <s v="Elek"/>
    <s v="Kleinverbruik"/>
    <s v="JRL Jaarlijks"/>
    <s v="Ja"/>
    <s v="Administratief aan"/>
    <s v="Voorschotten toegelaten"/>
    <s v="E_DVK - Profielklik"/>
    <d v="2022-01-06T00:00:00"/>
    <n v="923"/>
    <n v="1039"/>
    <m/>
    <m/>
    <m/>
    <n v="0"/>
    <n v="848"/>
    <n v="8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495.15:451422.5505"/>
    <s v="Groep op factuurstrc"/>
    <s v="87503073"/>
    <m/>
    <s v=""/>
    <s v="Stedin Netbeheer Utrecht"/>
    <s v="871687400000002254"/>
    <s v="0"/>
    <s v="8742030103116"/>
    <s v="3x35A"/>
    <n v="0"/>
    <s v="Nee"/>
    <s v="Ja"/>
    <s v=""/>
    <s v=""/>
    <s v=""/>
    <s v="CE02962623"/>
    <s v="EO002963"/>
    <s v="Gem Nieuwegein VRI 2022"/>
    <s v=""/>
    <n v="1"/>
  </r>
  <r>
    <x v="10"/>
    <x v="10"/>
    <s v="30277029"/>
    <s v="O32397362"/>
    <x v="0"/>
    <s v="O32397370"/>
    <s v="O32529143"/>
    <x v="1724"/>
    <d v="2021-01-01T00:00:00"/>
    <x v="0"/>
    <s v="Ja"/>
    <s v="Factureerbaar"/>
    <s v="In bedrijf"/>
    <s v="IJsselsteinseweg"/>
    <s v="42"/>
    <s v="BIJ"/>
    <s v="3435 VH"/>
    <s v="NIEUWEGEIN"/>
    <s v="E2B"/>
    <s v="Elek"/>
    <s v="Kleinverbruik"/>
    <s v="JRL Jaarlijks"/>
    <s v="Ja"/>
    <s v="Administratief aan"/>
    <s v="Voorschotten toegelaten"/>
    <s v="E_DVK - Profielklik"/>
    <d v="2021-02-12T00:00:00"/>
    <n v="5107"/>
    <n v="5789"/>
    <m/>
    <m/>
    <m/>
    <n v="0"/>
    <n v="7396"/>
    <n v="88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865.05:447932.7785"/>
    <s v="Groep op factuurstrc"/>
    <s v="89232632"/>
    <m/>
    <s v=""/>
    <s v="Stedin Netbeheer Utrecht"/>
    <s v="871687400000002254"/>
    <s v="0"/>
    <s v="8742030105110"/>
    <s v="3x63A"/>
    <n v="0"/>
    <s v="Nee"/>
    <s v="Ja"/>
    <s v=""/>
    <s v=""/>
    <s v=""/>
    <s v="CE02962624"/>
    <s v="EO002961"/>
    <s v="Gem Nieuwegein Bruggen 2022"/>
    <s v=""/>
    <n v="1"/>
  </r>
  <r>
    <x v="10"/>
    <x v="10"/>
    <s v="30277029"/>
    <s v="O32397362"/>
    <x v="0"/>
    <s v="O32397370"/>
    <s v="O32529144"/>
    <x v="1725"/>
    <d v="2021-01-01T00:00:00"/>
    <x v="0"/>
    <s v="Ja"/>
    <s v="Factureerbaar"/>
    <s v="In bedrijf"/>
    <s v="Diepenbrocklaan"/>
    <s v="1"/>
    <s v="GMA"/>
    <s v="3438 XX"/>
    <s v="NIEUWEGEIN"/>
    <s v="E1B"/>
    <s v="Elek"/>
    <s v="Kleinverbruik"/>
    <s v="JRL Jaarlijks"/>
    <s v="Ja"/>
    <s v="Administratief aan"/>
    <s v="Voorschotten toegelaten"/>
    <s v="E_DVK - Profielklik"/>
    <d v="2022-01-05T00:00:00"/>
    <n v="103"/>
    <n v="91"/>
    <m/>
    <m/>
    <m/>
    <n v="0"/>
    <n v="104"/>
    <n v="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52.111:450098.7175"/>
    <s v="Groep op factuurstrc"/>
    <s v="E0054007660764520"/>
    <m/>
    <s v=""/>
    <s v="Stedin Netbeheer Utrecht"/>
    <s v="871687400000002254"/>
    <s v="0"/>
    <s v="8742030102119"/>
    <s v="3x25A"/>
    <n v="0"/>
    <s v="Nee"/>
    <s v="Ja"/>
    <s v=""/>
    <s v=""/>
    <s v=""/>
    <s v="CE02962625"/>
    <s v="EO002965"/>
    <s v="Gem Nieuwegein WHH 2022"/>
    <s v=""/>
    <n v="1"/>
  </r>
  <r>
    <x v="10"/>
    <x v="10"/>
    <s v="30277029"/>
    <s v="O32397362"/>
    <x v="0"/>
    <s v="O32397370"/>
    <s v="O32529145"/>
    <x v="1726"/>
    <d v="2021-01-01T00:00:00"/>
    <x v="0"/>
    <s v="Ja"/>
    <s v="Factureerbaar"/>
    <s v="In bedrijf"/>
    <s v="Sperwerlaan"/>
    <s v="37"/>
    <s v=""/>
    <s v="3435 GD"/>
    <s v="NIEUWEGEIN"/>
    <s v="E1B"/>
    <s v="Elek"/>
    <s v="Kleinverbruik"/>
    <s v="JRL Jaarlijks"/>
    <s v="Ja"/>
    <s v="Administratief aan"/>
    <s v="Voorschotten toegelaten"/>
    <s v="E_DVK - Profielklik"/>
    <d v="2022-01-06T00:00:00"/>
    <n v="6944"/>
    <n v="7089"/>
    <m/>
    <m/>
    <m/>
    <n v="0"/>
    <n v="5944"/>
    <n v="62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86.0735:448055.575"/>
    <s v="Groep op factuurstrc"/>
    <s v="89439911"/>
    <m/>
    <s v=""/>
    <s v="Stedin Netbeheer Utrecht"/>
    <s v="871687400000002254"/>
    <s v="0"/>
    <s v="8742030102119"/>
    <s v="3x25A"/>
    <n v="0"/>
    <s v="Nee"/>
    <s v="Ja"/>
    <s v=""/>
    <s v=""/>
    <s v=""/>
    <s v="CE02962626"/>
    <s v="EO002965"/>
    <s v="Gem Nieuwegein WHH 2022"/>
    <s v=""/>
    <n v="1"/>
  </r>
  <r>
    <x v="10"/>
    <x v="10"/>
    <s v="30277029"/>
    <s v="O32397362"/>
    <x v="0"/>
    <s v="O32397370"/>
    <s v="O32529146"/>
    <x v="1727"/>
    <d v="2021-01-01T00:00:00"/>
    <x v="0"/>
    <s v="Ja"/>
    <s v="Factureerbaar"/>
    <s v="In bedrijf"/>
    <s v="Pelikaan"/>
    <s v="1"/>
    <s v="THV"/>
    <s v="3435 XC"/>
    <s v="NIEUWEGEIN"/>
    <s v="E1B"/>
    <s v="Elek"/>
    <s v="Kleinverbruik"/>
    <s v="JRL Jaarlijks"/>
    <s v="Ja"/>
    <s v="Administratief aan"/>
    <s v="Voorschotten toegelaten"/>
    <s v="E_DVK - Profielklik"/>
    <d v="2022-01-06T00:00:00"/>
    <n v="2649"/>
    <n v="2446"/>
    <m/>
    <m/>
    <m/>
    <n v="0"/>
    <n v="2660"/>
    <n v="30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524.6135:448107.0975"/>
    <s v="Groep op factuurstrc"/>
    <s v="89238516"/>
    <m/>
    <s v=""/>
    <s v="Stedin Netbeheer Utrecht"/>
    <s v="871687400000002254"/>
    <s v="0"/>
    <s v="8742030102119"/>
    <s v="3x25A"/>
    <n v="0"/>
    <s v="Nee"/>
    <s v="Ja"/>
    <s v=""/>
    <s v=""/>
    <s v=""/>
    <s v="CE02962627"/>
    <s v="EO002963"/>
    <s v="Gem Nieuwegein VRI 2022"/>
    <s v=""/>
    <n v="1"/>
  </r>
  <r>
    <x v="10"/>
    <x v="10"/>
    <s v="30277029"/>
    <s v="O32397362"/>
    <x v="0"/>
    <s v="O32397370"/>
    <s v="O32529147"/>
    <x v="1728"/>
    <d v="2021-01-01T00:00:00"/>
    <x v="0"/>
    <s v="Ja"/>
    <s v="Factureerbaar"/>
    <s v="In bedrijf"/>
    <s v="Utrechtsestraatweg"/>
    <s v="12"/>
    <s v="VRI"/>
    <s v="3438 AL"/>
    <s v="NIEUWEGEIN"/>
    <s v="E1B"/>
    <s v="Elek"/>
    <s v="Kleinverbruik"/>
    <s v="JRL Jaarlijks"/>
    <s v="Ja"/>
    <s v="Administratief aan"/>
    <s v="Voorschotten toegelaten"/>
    <s v="E_DVK - Profielklik"/>
    <d v="2022-01-11T00:00:00"/>
    <n v="1171"/>
    <n v="1002"/>
    <m/>
    <m/>
    <m/>
    <n v="0"/>
    <n v="1264"/>
    <n v="11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203.868:450442.2115"/>
    <s v="Groep op factuurstrc"/>
    <s v="E0054007660764820"/>
    <m/>
    <s v=""/>
    <s v="Stedin Netbeheer Utrecht"/>
    <s v="871687400000002254"/>
    <s v="0"/>
    <s v="8742030102119"/>
    <s v="3x25A"/>
    <n v="0"/>
    <s v="Nee"/>
    <s v="Ja"/>
    <s v=""/>
    <s v=""/>
    <s v=""/>
    <s v="CE02962628"/>
    <s v="EO002963"/>
    <s v="Gem Nieuwegein VRI 2022"/>
    <s v=""/>
    <n v="1"/>
  </r>
  <r>
    <x v="10"/>
    <x v="10"/>
    <s v="30277029"/>
    <s v="O32397362"/>
    <x v="0"/>
    <s v="O32397370"/>
    <s v="O32529148"/>
    <x v="1729"/>
    <d v="2021-01-01T00:00:00"/>
    <x v="0"/>
    <s v="Ja"/>
    <s v="Factureerbaar"/>
    <s v="In bedrijf"/>
    <s v="Utrechtsestraatweg"/>
    <s v="12"/>
    <s v="GMA"/>
    <s v="3438 AL"/>
    <s v="NIEUWEGEIN"/>
    <s v="E1B"/>
    <s v="Elek"/>
    <s v="Kleinverbruik"/>
    <s v="JRL Jaarlijks"/>
    <s v="Ja"/>
    <s v="Administratief aan"/>
    <s v="Voorschotten toegelaten"/>
    <s v="E_DVK - Profielklik"/>
    <d v="2022-01-11T00:00:00"/>
    <n v="99"/>
    <n v="127"/>
    <m/>
    <m/>
    <m/>
    <n v="0"/>
    <n v="64"/>
    <n v="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181.0105:450433.3065"/>
    <s v="Groep op factuurstrc"/>
    <s v="88901285"/>
    <m/>
    <s v=""/>
    <s v="Stedin Netbeheer Utrecht"/>
    <s v="871687400000002254"/>
    <s v="0"/>
    <s v="8742030102119"/>
    <s v="3x25A"/>
    <n v="0"/>
    <s v="Nee"/>
    <s v="Ja"/>
    <s v=""/>
    <s v=""/>
    <s v=""/>
    <s v="CE02962629"/>
    <s v="EO002965"/>
    <s v="Gem Nieuwegein WHH 2022"/>
    <s v=""/>
    <n v="1"/>
  </r>
  <r>
    <x v="10"/>
    <x v="10"/>
    <s v="30277029"/>
    <s v="O32397362"/>
    <x v="0"/>
    <s v="O32397370"/>
    <s v="O32529149"/>
    <x v="1730"/>
    <d v="2021-01-01T00:00:00"/>
    <x v="0"/>
    <s v="Ja"/>
    <s v="Factureerbaar"/>
    <s v="In bedrijf"/>
    <s v="Utrechtsestraatweg"/>
    <s v="15"/>
    <s v=""/>
    <s v="3438 AL"/>
    <s v="NIEUWEGEIN"/>
    <s v="E1B"/>
    <s v="Elek"/>
    <s v="Kleinverbruik"/>
    <s v="JRL Jaarlijks"/>
    <s v="Ja"/>
    <s v="Administratief aan"/>
    <s v="Voorschotten toegelaten"/>
    <s v="E_DVK - Profielklik"/>
    <d v="2022-01-05T00:00:00"/>
    <n v="1071"/>
    <n v="1064"/>
    <m/>
    <m/>
    <m/>
    <n v="0"/>
    <n v="1180"/>
    <n v="13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224.3755:450511.374"/>
    <s v="Groep op factuurstrc"/>
    <s v="E0054007619287620"/>
    <m/>
    <s v=""/>
    <s v="Stedin Netbeheer Utrecht"/>
    <s v="871687400000002254"/>
    <s v="0"/>
    <s v="8742030102119"/>
    <s v="3x25A"/>
    <n v="0"/>
    <s v="Nee"/>
    <s v="Ja"/>
    <s v=""/>
    <s v=""/>
    <s v=""/>
    <s v="CE02962630"/>
    <s v="EO002965"/>
    <s v="Gem Nieuwegein WHH 2022"/>
    <s v=""/>
    <n v="1"/>
  </r>
  <r>
    <x v="10"/>
    <x v="10"/>
    <s v="30277029"/>
    <s v="O32397362"/>
    <x v="0"/>
    <s v="O32397370"/>
    <s v="O32529150"/>
    <x v="1731"/>
    <d v="2021-01-01T00:00:00"/>
    <x v="0"/>
    <s v="Ja"/>
    <s v="Factureerbaar"/>
    <s v="In bedrijf"/>
    <s v="Symfonielaan"/>
    <s v="2"/>
    <s v=""/>
    <s v="3438 EV"/>
    <s v="NIEUWEGEIN"/>
    <s v="E1B"/>
    <s v="Elek"/>
    <s v="Kleinverbruik"/>
    <s v="JRL Jaarlijks"/>
    <s v="Ja"/>
    <s v="Administratief aan"/>
    <s v="Voorschotten toegelaten"/>
    <s v="E_DVK - Profielklik"/>
    <d v="2022-01-06T00:00:00"/>
    <n v="1784"/>
    <n v="2080"/>
    <m/>
    <m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291.347:451030.1815"/>
    <s v="Groep op factuurstrc"/>
    <s v="E0053007618293220"/>
    <m/>
    <s v=""/>
    <s v="Stedin Netbeheer Utrecht"/>
    <s v="871687400000002254"/>
    <s v="0"/>
    <s v="8742030102119"/>
    <s v="3x25A"/>
    <n v="0"/>
    <s v="Nee"/>
    <s v="Ja"/>
    <s v=""/>
    <s v=""/>
    <s v=""/>
    <s v="CE02962631"/>
    <s v="EO002963"/>
    <s v="Gem Nieuwegein VRI 2022"/>
    <s v=""/>
    <n v="1"/>
  </r>
  <r>
    <x v="10"/>
    <x v="10"/>
    <s v="30277029"/>
    <s v="O32397362"/>
    <x v="0"/>
    <s v="O32397370"/>
    <s v="O32529151"/>
    <x v="1732"/>
    <d v="2021-01-01T00:00:00"/>
    <x v="0"/>
    <s v="Ja"/>
    <s v="Factureerbaar"/>
    <s v="In bedrijf"/>
    <s v="Spinethof"/>
    <s v="1"/>
    <s v="THV"/>
    <s v="3438 CA"/>
    <s v="NIEUWEGEIN"/>
    <s v="E1B"/>
    <s v="Elek"/>
    <s v="Kleinverbruik"/>
    <s v="JRL Jaarlijks"/>
    <s v="Ja"/>
    <s v="Administratief aan"/>
    <s v="Voorschotten toegelaten"/>
    <s v="E_DVK - Profielklik"/>
    <d v="2022-01-06T00:00:00"/>
    <n v="2010"/>
    <n v="2271"/>
    <m/>
    <m/>
    <m/>
    <n v="0"/>
    <n v="2944"/>
    <n v="360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979.489:450431.993"/>
    <s v="Groep op factuurstrc"/>
    <s v="89234664"/>
    <m/>
    <s v=""/>
    <s v="Stedin Netbeheer Utrecht"/>
    <s v="871687400000002254"/>
    <s v="0"/>
    <s v="8742030102119"/>
    <s v="3x25A"/>
    <n v="0"/>
    <s v="Nee"/>
    <s v="Ja"/>
    <s v=""/>
    <s v=""/>
    <s v=""/>
    <s v="CE02962632"/>
    <s v="EO002963"/>
    <s v="Gem Nieuwegein VRI 2022"/>
    <s v=""/>
    <n v="1"/>
  </r>
  <r>
    <x v="10"/>
    <x v="10"/>
    <s v="30277029"/>
    <s v="O32397362"/>
    <x v="0"/>
    <s v="O32397370"/>
    <s v="O32529152"/>
    <x v="1733"/>
    <d v="2021-01-01T00:00:00"/>
    <x v="0"/>
    <s v="Ja"/>
    <s v="Factureerbaar"/>
    <s v="In bedrijf"/>
    <s v="OVEREINDSEWEG"/>
    <s v="34"/>
    <s v=""/>
    <s v="3439 LP"/>
    <s v="NIEUWEGEIN"/>
    <s v="E1B"/>
    <s v="Elek"/>
    <s v="Kleinverbruik"/>
    <s v="JRL Jaarlijks"/>
    <s v="Ja"/>
    <s v="Administratief aan"/>
    <s v="Voorschotten toegelaten"/>
    <s v="E_DVK - Profielklik"/>
    <d v="2022-04-11T00:00:00"/>
    <n v="500"/>
    <n v="435"/>
    <m/>
    <m/>
    <m/>
    <n v="0"/>
    <n v="496"/>
    <n v="4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548.796:450015.5205"/>
    <s v="Groep op factuurstrc"/>
    <s v="87498327"/>
    <m/>
    <s v=""/>
    <s v="Stedin Netbeheer Utrecht"/>
    <s v="871687400000002254"/>
    <s v="0"/>
    <s v="8742030102119"/>
    <s v="3x25A"/>
    <n v="0"/>
    <s v="Nee"/>
    <s v="Ja"/>
    <s v=""/>
    <s v=""/>
    <s v=""/>
    <s v="CE02962633"/>
    <s v="EO002965"/>
    <s v="Gem Nieuwegein WHH 2022"/>
    <s v=""/>
    <n v="1"/>
  </r>
  <r>
    <x v="10"/>
    <x v="10"/>
    <s v="30277029"/>
    <s v="O32397362"/>
    <x v="0"/>
    <s v="O32397370"/>
    <s v="O32529153"/>
    <x v="1734"/>
    <d v="2021-01-01T00:00:00"/>
    <x v="0"/>
    <s v="Ja"/>
    <s v="Factureerbaar"/>
    <s v="In bedrijf"/>
    <s v="OVEREINDSEWEG"/>
    <s v="38"/>
    <s v=""/>
    <s v="3439 LP"/>
    <s v="NIEUWEGEIN"/>
    <s v="E1B"/>
    <s v="Elek"/>
    <s v="Kleinverbruik"/>
    <s v="JRL Jaarlijks"/>
    <s v="Ja"/>
    <s v="Administratief aan"/>
    <s v="Voorschotten toegelaten"/>
    <s v="E_DVK - Profielklik"/>
    <d v="2022-01-05T00:00:00"/>
    <n v="888"/>
    <n v="625"/>
    <m/>
    <m/>
    <m/>
    <n v="0"/>
    <n v="732"/>
    <n v="6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885.2435:450012.1965"/>
    <s v="Groep op factuurstrc"/>
    <s v="89235501"/>
    <m/>
    <s v=""/>
    <s v="Stedin Netbeheer Utrecht"/>
    <s v="871687400000002254"/>
    <s v="0"/>
    <s v="8742030102119"/>
    <s v="3x25A"/>
    <n v="0"/>
    <s v="Nee"/>
    <s v="Ja"/>
    <s v=""/>
    <s v=""/>
    <s v=""/>
    <s v="CE02962634"/>
    <s v="EO002965"/>
    <s v="Gem Nieuwegein WHH 2022"/>
    <s v=""/>
    <n v="1"/>
  </r>
  <r>
    <x v="10"/>
    <x v="10"/>
    <s v="30277029"/>
    <s v="O32397362"/>
    <x v="0"/>
    <s v="O32397370"/>
    <s v="O32529154"/>
    <x v="1735"/>
    <d v="2021-01-01T00:00:00"/>
    <x v="0"/>
    <s v="Ja"/>
    <s v="Factureerbaar"/>
    <s v="In bedrijf"/>
    <s v="Structuurbaan"/>
    <s v="5"/>
    <s v=""/>
    <s v="3439 MA"/>
    <s v="NIEUWEGEIN"/>
    <s v="E1B"/>
    <s v="Elek"/>
    <s v="Kleinverbruik"/>
    <s v="JRL Jaarlijks"/>
    <s v="Ja"/>
    <s v="Administratief aan"/>
    <s v="Voorschotten toegelaten"/>
    <s v="E_DVK - Profielklik"/>
    <d v="2022-01-06T00:00:00"/>
    <n v="1241"/>
    <n v="615"/>
    <m/>
    <m/>
    <m/>
    <n v="0"/>
    <n v="1740"/>
    <n v="106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1005"/>
    <s v="135409.982:450377.0485"/>
    <s v="Groep op factuurstrc"/>
    <s v="1339756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55"/>
    <x v="1736"/>
    <d v="2021-01-01T00:00:00"/>
    <x v="0"/>
    <s v="Ja"/>
    <s v="Factureerbaar"/>
    <s v="In bedrijf"/>
    <s v="Structuurbaan"/>
    <s v="1"/>
    <s v=""/>
    <s v="3439 MA"/>
    <s v="NIEUWEGEIN"/>
    <s v="E1B"/>
    <s v="Elek"/>
    <s v="Kleinverbruik"/>
    <s v="JRL Jaarlijks"/>
    <s v="Ja"/>
    <s v="Administratief aan"/>
    <s v="Voorschotten toegelaten"/>
    <s v="E_DVK - Profielklik"/>
    <d v="2022-01-06T00:00:00"/>
    <n v="6811"/>
    <n v="7648"/>
    <m/>
    <m/>
    <m/>
    <n v="0"/>
    <n v="7632"/>
    <n v="86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535.0395:449558.1065"/>
    <s v="Groep op factuurstrc"/>
    <s v="89437778"/>
    <m/>
    <s v=""/>
    <s v="Stedin Netbeheer Utrecht"/>
    <s v="871687400000002254"/>
    <s v="0"/>
    <s v="8742030102119"/>
    <s v="3x25A"/>
    <n v="0"/>
    <s v="Nee"/>
    <s v="Ja"/>
    <s v=""/>
    <s v=""/>
    <s v=""/>
    <s v="CE02962635"/>
    <s v="EO002963"/>
    <s v="Gem Nieuwegein VRI 2022"/>
    <s v=""/>
    <n v="1"/>
  </r>
  <r>
    <x v="10"/>
    <x v="10"/>
    <s v="30277029"/>
    <s v="O32397362"/>
    <x v="0"/>
    <s v="O32397370"/>
    <s v="O32529156"/>
    <x v="1737"/>
    <d v="2021-01-01T00:00:00"/>
    <x v="0"/>
    <s v="Ja"/>
    <s v="Factureerbaar"/>
    <s v="In bedrijf"/>
    <s v="DE MALAPERTWEG"/>
    <s v="11"/>
    <s v=""/>
    <s v="3439 MJ"/>
    <s v="NIEUWEGEIN"/>
    <s v="E1B"/>
    <s v="Elek"/>
    <s v="Kleinverbruik"/>
    <s v="JRL Jaarlijks"/>
    <s v="Ja"/>
    <s v="Administratief aan"/>
    <s v="Voorschotten toegelaten"/>
    <s v="E_DVK - Profielklik"/>
    <d v="2022-01-05T00:00:00"/>
    <n v="976"/>
    <n v="800"/>
    <m/>
    <m/>
    <m/>
    <n v="0"/>
    <n v="1632"/>
    <n v="14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801.132:449970.939"/>
    <s v="Groep op factuurstrc"/>
    <s v="89242125"/>
    <m/>
    <s v=""/>
    <s v="Stedin Netbeheer Utrecht"/>
    <s v="871687400000002254"/>
    <s v="0"/>
    <s v="8742030102119"/>
    <s v="3x25A"/>
    <n v="0"/>
    <s v="Nee"/>
    <s v="Ja"/>
    <s v=""/>
    <s v=""/>
    <s v=""/>
    <s v="CE02962636"/>
    <s v="EO002965"/>
    <s v="Gem Nieuwegein WHH 2022"/>
    <s v=""/>
    <n v="1"/>
  </r>
  <r>
    <x v="10"/>
    <x v="10"/>
    <s v="30277029"/>
    <s v="O32397362"/>
    <x v="0"/>
    <s v="O32397370"/>
    <s v="O32529157"/>
    <x v="1738"/>
    <d v="2021-01-01T00:00:00"/>
    <x v="0"/>
    <s v="Ja"/>
    <s v="Factureerbaar"/>
    <s v="In bedrijf"/>
    <s v="Rond Het Fort"/>
    <s v="22"/>
    <s v=""/>
    <s v="3439 MK"/>
    <s v="NIEUWEGEIN"/>
    <s v="E1B"/>
    <s v="Elek"/>
    <s v="Kleinverbruik"/>
    <s v="JRL Jaarlijks"/>
    <s v="Ja"/>
    <s v="Administratief aan"/>
    <s v="Voorschotten toegelaten"/>
    <s v="E_DVK - Profielklik"/>
    <d v="2022-01-05T00:00:00"/>
    <n v="400"/>
    <n v="394"/>
    <m/>
    <m/>
    <m/>
    <n v="0"/>
    <n v="412"/>
    <n v="4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236.671:449954.5665"/>
    <s v="Groep op factuurstrc"/>
    <s v="87502419"/>
    <m/>
    <s v=""/>
    <s v="Stedin Netbeheer Utrecht"/>
    <s v="871687400000002254"/>
    <s v="0"/>
    <s v="8742030102119"/>
    <s v="3x25A"/>
    <n v="0"/>
    <s v="Nee"/>
    <s v="Ja"/>
    <s v=""/>
    <s v=""/>
    <s v=""/>
    <s v="CE02962637"/>
    <s v="EO002965"/>
    <s v="Gem Nieuwegein WHH 2022"/>
    <s v=""/>
    <n v="1"/>
  </r>
  <r>
    <x v="10"/>
    <x v="10"/>
    <s v="30277029"/>
    <s v="O32397362"/>
    <x v="0"/>
    <s v="O32397370"/>
    <s v="O32529158"/>
    <x v="1739"/>
    <d v="2021-01-01T00:00:00"/>
    <x v="0"/>
    <s v="Ja"/>
    <s v="Factureerbaar"/>
    <s v="In bedrijf"/>
    <s v="Marconibaan"/>
    <s v="16"/>
    <s v=""/>
    <s v="3439 MS"/>
    <s v="NIEUWEGEIN"/>
    <s v="E2A"/>
    <s v="Elek"/>
    <s v="Kleinverbruik"/>
    <s v="JRL Jaarlijks"/>
    <s v="Nee"/>
    <s v=""/>
    <s v="Voorschotten toegelaten"/>
    <s v="E_DVK - Profielklik"/>
    <d v="2021-07-01T00:00:00"/>
    <n v="30517"/>
    <n v="0"/>
    <m/>
    <m/>
    <m/>
    <n v="0"/>
    <n v="16208"/>
    <n v="143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580.4625:449557.6715"/>
    <s v="Groep op factuurstrc"/>
    <s v="72761889"/>
    <m/>
    <s v=""/>
    <s v="Stedin Netbeheer Utrecht"/>
    <s v="871687400000002254"/>
    <s v="0"/>
    <s v="8742030105110"/>
    <s v="3x63A"/>
    <n v="0"/>
    <s v="Nee"/>
    <s v="Ja"/>
    <s v=""/>
    <s v=""/>
    <s v=""/>
    <s v="CE02962638"/>
    <s v="EO002965"/>
    <s v="Gem Nieuwegein WHH 2022"/>
    <s v=""/>
    <n v="1"/>
  </r>
  <r>
    <x v="10"/>
    <x v="10"/>
    <s v="30277029"/>
    <s v="O32397362"/>
    <x v="0"/>
    <s v="O32397370"/>
    <s v="O32529159"/>
    <x v="1740"/>
    <d v="2021-01-01T00:00:00"/>
    <x v="0"/>
    <s v="Ja"/>
    <s v="Factureerbaar"/>
    <s v="In bedrijf"/>
    <s v="Lorentzbaan"/>
    <s v="1"/>
    <s v="BIJ (B"/>
    <s v="3439 NM"/>
    <s v="NIEUWEGEIN"/>
    <s v="E2B"/>
    <s v="Elek"/>
    <s v="Kleinverbruik"/>
    <s v="JRL Jaarlijks"/>
    <s v="Ja"/>
    <s v="Administratief aan"/>
    <s v="Voorschotten toegelaten"/>
    <s v="E_DVK - Profielklik"/>
    <d v="2022-01-05T00:00:00"/>
    <n v="2833"/>
    <n v="3182"/>
    <m/>
    <m/>
    <m/>
    <n v="0"/>
    <n v="2260"/>
    <n v="26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18.52625:448839.51275"/>
    <s v="Groep op factuurstrc"/>
    <s v="E0026300016182815"/>
    <m/>
    <s v=""/>
    <s v="Stedin Netbeheer Utrecht"/>
    <s v="871687400000002254"/>
    <s v="0"/>
    <s v="8742030106117"/>
    <s v="3x80A"/>
    <n v="0"/>
    <s v="Nee"/>
    <s v="Ja"/>
    <s v=""/>
    <s v=""/>
    <s v=""/>
    <s v="CE02962639"/>
    <s v="EO002961"/>
    <s v="Gem Nieuwegein Bruggen 2022"/>
    <s v=""/>
    <n v="1"/>
  </r>
  <r>
    <x v="10"/>
    <x v="10"/>
    <s v="30277029"/>
    <s v="O32397362"/>
    <x v="0"/>
    <s v="O32397370"/>
    <s v="O32529160"/>
    <x v="1741"/>
    <d v="2021-01-01T00:00:00"/>
    <x v="0"/>
    <s v="Ja"/>
    <s v="Factureerbaar"/>
    <s v="In bedrijf"/>
    <s v="De Bongenaar"/>
    <s v="1"/>
    <s v="A"/>
    <s v="3439 LZ"/>
    <s v="NIEUWEGEIN"/>
    <s v="E1B"/>
    <s v="Elek"/>
    <s v="Kleinverbruik"/>
    <s v="JRL Jaarlijks"/>
    <s v="Ja"/>
    <s v="Administratief aan"/>
    <s v="Voorschotten toegelaten"/>
    <s v="E_DVK - Profielklik"/>
    <d v="2022-01-06T00:00:00"/>
    <n v="136"/>
    <n v="150"/>
    <m/>
    <m/>
    <m/>
    <n v="0"/>
    <n v="72"/>
    <n v="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343.773:448671.5595"/>
    <s v="Groep op factuurstrc"/>
    <s v="874979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0"/>
    <x v="10"/>
    <s v="30277029"/>
    <s v="O32397362"/>
    <x v="0"/>
    <s v="O32397370"/>
    <s v="O32529161"/>
    <x v="1742"/>
    <d v="2021-01-01T00:00:00"/>
    <x v="0"/>
    <s v="Ja"/>
    <s v="Factureerbaar"/>
    <s v="In bedrijf"/>
    <s v="Blokhoeve"/>
    <s v="2"/>
    <s v=""/>
    <s v="3438 LC"/>
    <s v="NIEUWEGEIN"/>
    <s v="E1B"/>
    <s v="Elek"/>
    <s v="Kleinverbruik"/>
    <s v="JRL Jaarlijks"/>
    <s v="Ja"/>
    <s v="Administratief aan"/>
    <s v="Voorschotten toegelaten"/>
    <s v="E_DVK - Profielklik"/>
    <d v="2021-08-20T00:00:00"/>
    <n v="5377"/>
    <n v="5064"/>
    <m/>
    <m/>
    <m/>
    <n v="0"/>
    <n v="5484"/>
    <n v="52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89.163:450939.4945"/>
    <s v="Groep op factuurstrc"/>
    <s v="89438693"/>
    <m/>
    <s v=""/>
    <s v="Stedin Netbeheer Utrecht"/>
    <s v="871687400000002254"/>
    <s v="0"/>
    <s v="8742030102119"/>
    <s v="3x25A"/>
    <n v="0"/>
    <s v="Nee"/>
    <s v="Ja"/>
    <s v=""/>
    <s v=""/>
    <s v=""/>
    <s v="CE02962640"/>
    <s v="EO002965"/>
    <s v="Gem Nieuwegein WHH 2022"/>
    <s v=""/>
    <n v="1"/>
  </r>
  <r>
    <x v="10"/>
    <x v="10"/>
    <s v="30277029"/>
    <s v="O32397362"/>
    <x v="0"/>
    <s v="O32397370"/>
    <s v="O32529162"/>
    <x v="1743"/>
    <d v="2021-01-01T00:00:00"/>
    <x v="0"/>
    <s v="Ja"/>
    <s v="Factureerbaar"/>
    <s v="In bedrijf"/>
    <s v="Blokhoeve"/>
    <s v="7"/>
    <s v="VRI"/>
    <s v="3438 LC"/>
    <s v="NIEUWEGEIN"/>
    <s v="E1B"/>
    <s v="Elek"/>
    <s v="Kleinverbruik"/>
    <s v="JRL Jaarlijks"/>
    <s v="Ja"/>
    <s v="Administratief aan"/>
    <s v="Voorschotten toegelaten"/>
    <s v="E_DVK - Profielklik"/>
    <d v="2022-01-06T00:00:00"/>
    <n v="2288"/>
    <n v="2357"/>
    <m/>
    <m/>
    <m/>
    <n v="0"/>
    <n v="2712"/>
    <n v="29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878.763:451643.077"/>
    <s v="Groep op factuurstrc"/>
    <s v="88902410"/>
    <m/>
    <s v=""/>
    <s v="Stedin Netbeheer Utrecht"/>
    <s v="871687400000002254"/>
    <s v="0"/>
    <s v="8742030102119"/>
    <s v="3x25A"/>
    <n v="0"/>
    <s v="Nee"/>
    <s v="Ja"/>
    <s v=""/>
    <s v=""/>
    <s v=""/>
    <s v="CE02962641"/>
    <s v="EO002963"/>
    <s v="Gem Nieuwegein VRI 2022"/>
    <s v=""/>
    <n v="1"/>
  </r>
  <r>
    <x v="10"/>
    <x v="10"/>
    <s v="30277029"/>
    <s v="O32397362"/>
    <x v="0"/>
    <s v="O32397370"/>
    <s v="O32529163"/>
    <x v="1744"/>
    <d v="2021-01-01T00:00:00"/>
    <x v="0"/>
    <s v="Ja"/>
    <s v="Factureerbaar"/>
    <s v="In bedrijf"/>
    <s v="Blokhoeve"/>
    <s v="6"/>
    <s v=""/>
    <s v="3438 LC"/>
    <s v="NIEUWEGEIN"/>
    <s v="E1B"/>
    <s v="Elek"/>
    <s v="Kleinverbruik"/>
    <s v="JRL Jaarlijks"/>
    <s v="Ja"/>
    <s v="Administratief aan"/>
    <s v="Voorschotten toegelaten"/>
    <s v="E_DVK - Profielklik"/>
    <d v="2022-01-06T00:00:00"/>
    <n v="137"/>
    <n v="198"/>
    <m/>
    <m/>
    <m/>
    <n v="0"/>
    <n v="148"/>
    <n v="1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94.4045:451026.885"/>
    <s v="Groep op factuurstrc"/>
    <s v="E0052004434545618"/>
    <m/>
    <s v=""/>
    <s v="Stedin Netbeheer Utrecht"/>
    <s v="871687400000002254"/>
    <s v="0"/>
    <s v="8742030102119"/>
    <s v="3x25A"/>
    <n v="0"/>
    <s v="Nee"/>
    <s v="Ja"/>
    <s v=""/>
    <s v=""/>
    <s v=""/>
    <s v="CE02962642"/>
    <s v="EO002965"/>
    <s v="Gem Nieuwegein WHH 2022"/>
    <s v=""/>
    <n v="1"/>
  </r>
  <r>
    <x v="10"/>
    <x v="10"/>
    <s v="30277029"/>
    <s v="O32397362"/>
    <x v="0"/>
    <s v="O32397370"/>
    <s v="O32529164"/>
    <x v="1745"/>
    <d v="2021-01-01T00:00:00"/>
    <x v="0"/>
    <s v="Ja"/>
    <s v="Factureerbaar"/>
    <s v="In bedrijf"/>
    <s v="Lohengrinhof"/>
    <s v="9"/>
    <s v=""/>
    <s v="3438 RA"/>
    <s v="NIEUWEGEIN"/>
    <s v="E1B"/>
    <s v="Elek"/>
    <s v="Kleinverbruik"/>
    <s v="JRL Jaarlijks"/>
    <s v="Ja"/>
    <s v="Administratief aan"/>
    <s v="Voorschotten toegelaten"/>
    <s v="E_DVK - Profielklik"/>
    <d v="2022-01-06T00:00:00"/>
    <n v="2100"/>
    <n v="1241"/>
    <m/>
    <m/>
    <m/>
    <n v="0"/>
    <n v="6804"/>
    <n v="23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605"/>
    <s v="134400.992:450723.015"/>
    <s v="Groep op factuurstrc"/>
    <s v="8890033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65"/>
    <x v="1746"/>
    <d v="2021-01-01T00:00:00"/>
    <x v="0"/>
    <s v="Ja"/>
    <s v="Factureerbaar"/>
    <s v="In bedrijf"/>
    <s v="Rembrandthage"/>
    <s v="69"/>
    <s v=""/>
    <s v="3438 JJ"/>
    <s v="NIEUWEGEIN"/>
    <s v="E1B"/>
    <s v="Elek"/>
    <s v="Kleinverbruik"/>
    <s v="JRL Jaarlijks"/>
    <s v="Ja"/>
    <s v="Administratief aan"/>
    <s v="Voorschotten toegelaten"/>
    <s v="E_DVK - Profielklik"/>
    <d v="2022-01-05T00:00:00"/>
    <n v="172"/>
    <n v="208"/>
    <m/>
    <m/>
    <m/>
    <n v="0"/>
    <n v="168"/>
    <n v="2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51.157:451438.0125"/>
    <s v="Groep op factuurstrc"/>
    <s v="89391574"/>
    <m/>
    <s v=""/>
    <s v="Stedin Netbeheer Utrecht"/>
    <s v="871687400000002254"/>
    <s v="0"/>
    <s v="8742030102119"/>
    <s v="3x25A"/>
    <n v="0"/>
    <s v="Nee"/>
    <s v="Ja"/>
    <s v=""/>
    <s v=""/>
    <s v=""/>
    <s v="CE02962643"/>
    <s v="EO002965"/>
    <s v="Gem Nieuwegein WHH 2022"/>
    <s v=""/>
    <n v="1"/>
  </r>
  <r>
    <x v="10"/>
    <x v="10"/>
    <s v="30277029"/>
    <s v="O32397362"/>
    <x v="0"/>
    <s v="O32397370"/>
    <s v="O32529166"/>
    <x v="1747"/>
    <d v="2021-01-01T00:00:00"/>
    <x v="0"/>
    <s v="Ja"/>
    <s v="Factureerbaar"/>
    <s v="In bedrijf"/>
    <s v="Rembrandthage"/>
    <s v="121"/>
    <s v="BIJ"/>
    <s v="3437 PD"/>
    <s v="NIEUWEGEIN"/>
    <s v="E2A"/>
    <s v="Elek"/>
    <s v="Kleinverbruik"/>
    <s v="JRL Jaarlijks"/>
    <s v="Nee"/>
    <s v=""/>
    <s v="Voorschotten toegelaten"/>
    <s v="E_DVK - Profielklik"/>
    <d v="2021-07-01T00:00:00"/>
    <n v="62991"/>
    <n v="0"/>
    <m/>
    <m/>
    <m/>
    <n v="0"/>
    <n v="33684"/>
    <n v="2930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20.262:451537.3425"/>
    <s v="Groep op factuurstrc"/>
    <s v="9402093Z"/>
    <m/>
    <s v=""/>
    <s v="Stedin Netbeheer Utrecht"/>
    <s v="871687400000002254"/>
    <s v="0"/>
    <s v="8742030106117"/>
    <s v="3x80A"/>
    <n v="0"/>
    <s v="Nee"/>
    <s v="Ja"/>
    <s v=""/>
    <s v=""/>
    <s v=""/>
    <s v="CE02962644"/>
    <s v="EO002965"/>
    <s v="Gem Nieuwegein WHH 2022"/>
    <s v=""/>
    <n v="1"/>
  </r>
  <r>
    <x v="10"/>
    <x v="10"/>
    <s v="30277029"/>
    <s v="O32397362"/>
    <x v="0"/>
    <s v="O32397370"/>
    <s v="O32529167"/>
    <x v="1748"/>
    <d v="2021-01-01T00:00:00"/>
    <x v="0"/>
    <s v="Ja"/>
    <s v="Factureerbaar"/>
    <s v="In bedrijf"/>
    <s v="WILLEM BILDERDIJKHOVE"/>
    <s v="1"/>
    <s v=""/>
    <s v="3438 PL"/>
    <s v="NIEUWEGEIN"/>
    <s v="E1B"/>
    <s v="Elek"/>
    <s v="Kleinverbruik"/>
    <s v="JRL Jaarlijks"/>
    <s v="Ja"/>
    <s v="Administratief aan"/>
    <s v="Voorschotten toegelaten"/>
    <s v="E_DVK - Profielklik"/>
    <d v="2022-01-06T00:00:00"/>
    <n v="4568"/>
    <n v="4181"/>
    <m/>
    <m/>
    <m/>
    <n v="0"/>
    <n v="4320"/>
    <n v="40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313.7845:451650.17"/>
    <s v="Groep op factuurstrc"/>
    <s v="89436279"/>
    <m/>
    <s v=""/>
    <s v="Stedin Netbeheer Utrecht"/>
    <s v="871687400000002254"/>
    <s v="0"/>
    <s v="8742030102119"/>
    <s v="3x25A"/>
    <n v="0"/>
    <s v="Nee"/>
    <s v="Ja"/>
    <s v=""/>
    <s v=""/>
    <s v=""/>
    <s v="CE02962645"/>
    <s v="EO002965"/>
    <s v="Gem Nieuwegein WHH 2022"/>
    <s v=""/>
    <n v="1"/>
  </r>
  <r>
    <x v="10"/>
    <x v="10"/>
    <s v="30277029"/>
    <s v="O32397362"/>
    <x v="0"/>
    <s v="O32397370"/>
    <s v="O32529168"/>
    <x v="1749"/>
    <d v="2021-01-01T00:00:00"/>
    <x v="0"/>
    <s v="Ja"/>
    <s v="Factureerbaar"/>
    <s v="In bedrijf"/>
    <s v="Symfonielaan"/>
    <s v="1"/>
    <s v=""/>
    <s v="3438 EW"/>
    <s v="NIEUWEGEIN"/>
    <s v="E2B"/>
    <s v="Elek"/>
    <s v="Kleinverbruik"/>
    <s v="JRL Jaarlijks"/>
    <s v="Ja"/>
    <s v="Administratief aan"/>
    <s v="Voorschotten toegelaten"/>
    <s v="E_DVK - Profielklik"/>
    <d v="2022-01-05T00:00:00"/>
    <n v="21954"/>
    <n v="20570"/>
    <m/>
    <m/>
    <m/>
    <n v="0"/>
    <n v="19308"/>
    <n v="183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06.3395:450376.9625"/>
    <s v="Groep op factuurstrc"/>
    <s v="89236090"/>
    <m/>
    <s v=""/>
    <s v="Stedin Netbeheer Utrecht"/>
    <s v="871687400000002254"/>
    <s v="0"/>
    <s v="8742030106117"/>
    <s v="3x80A"/>
    <n v="0"/>
    <s v="Nee"/>
    <s v="Ja"/>
    <s v=""/>
    <s v=""/>
    <s v=""/>
    <s v="CE02962646"/>
    <s v="EO002965"/>
    <s v="Gem Nieuwegein WHH 2022"/>
    <s v=""/>
    <n v="1"/>
  </r>
  <r>
    <x v="10"/>
    <x v="10"/>
    <s v="30277029"/>
    <s v="O32397362"/>
    <x v="0"/>
    <s v="O32397370"/>
    <s v="O32529169"/>
    <x v="1750"/>
    <d v="2021-01-01T00:00:00"/>
    <x v="0"/>
    <s v="Ja"/>
    <s v="Factureerbaar"/>
    <s v="In bedrijf"/>
    <s v="Bergerveste"/>
    <s v="40"/>
    <s v="BY"/>
    <s v="3432 AK"/>
    <s v="NIEUWEGEIN"/>
    <s v="E1B"/>
    <s v="Elek"/>
    <s v="Kleinverbruik"/>
    <s v="JRL Jaarlijks"/>
    <s v="Ja"/>
    <s v="Administratief aan"/>
    <s v="Voorschotten toegelaten"/>
    <s v="E_DVK - Profielklik"/>
    <d v="2022-01-06T00:00:00"/>
    <n v="830"/>
    <n v="852"/>
    <m/>
    <m/>
    <m/>
    <n v="0"/>
    <n v="2232"/>
    <n v="26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728.657:448552.03"/>
    <s v="Groep op factuurstrc"/>
    <s v="14107388"/>
    <m/>
    <s v=""/>
    <s v="Stedin Netbeheer Utrecht"/>
    <s v="871687400000002254"/>
    <s v="0"/>
    <s v="8742030102119"/>
    <s v="3x25A"/>
    <n v="0"/>
    <s v="Nee"/>
    <s v="Ja"/>
    <s v=""/>
    <s v=""/>
    <s v=""/>
    <s v="CE02962647"/>
    <s v="EO002963"/>
    <s v="Gem Nieuwegein VRI 2022"/>
    <s v=""/>
    <n v="1"/>
  </r>
  <r>
    <x v="10"/>
    <x v="10"/>
    <s v="30277029"/>
    <s v="O32397362"/>
    <x v="0"/>
    <s v="O32397370"/>
    <s v="O32529170"/>
    <x v="1751"/>
    <d v="2021-01-01T00:00:00"/>
    <x v="0"/>
    <s v="Ja"/>
    <s v="Factureerbaar"/>
    <s v="In bedrijf"/>
    <s v="Zwolseveste"/>
    <s v="23"/>
    <s v="AC"/>
    <s v="3432 BH"/>
    <s v="NIEUWEGEIN"/>
    <s v="E1B"/>
    <s v="Elek"/>
    <s v="Kleinverbruik"/>
    <s v="JRL Jaarlijks"/>
    <s v="Ja"/>
    <s v="Administratief aan"/>
    <s v="Voorschotten toegelaten"/>
    <s v="E_DVK - Profielklik"/>
    <d v="2022-01-05T00:00:00"/>
    <n v="1196"/>
    <n v="1123"/>
    <m/>
    <m/>
    <m/>
    <n v="0"/>
    <n v="1096"/>
    <n v="10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660.4085:448234.153"/>
    <s v="Groep op factuurstrc"/>
    <s v="E0051004335165918"/>
    <m/>
    <s v=""/>
    <s v="Stedin Netbeheer Utrecht"/>
    <s v="871687400000002254"/>
    <s v="0"/>
    <s v="8742030102119"/>
    <s v="3x25A"/>
    <n v="0"/>
    <s v="Nee"/>
    <s v="Ja"/>
    <s v=""/>
    <s v=""/>
    <s v=""/>
    <s v="CE02962648"/>
    <s v="EO002963"/>
    <s v="Gem Nieuwegein VRI 2022"/>
    <s v=""/>
    <n v="1"/>
  </r>
  <r>
    <x v="10"/>
    <x v="10"/>
    <s v="30277029"/>
    <s v="O32397362"/>
    <x v="0"/>
    <s v="O32397370"/>
    <s v="O32529171"/>
    <x v="1752"/>
    <d v="2021-01-01T00:00:00"/>
    <x v="0"/>
    <s v="Ja"/>
    <s v="Factureerbaar"/>
    <s v="In bedrijf"/>
    <s v="Zwolseveste"/>
    <s v="23"/>
    <s v=""/>
    <s v="3432 BH"/>
    <s v="NIEUWEGEIN"/>
    <s v="E1B"/>
    <s v="Elek"/>
    <s v="Kleinverbruik"/>
    <s v="JRL Jaarlijks"/>
    <s v="Ja"/>
    <s v="Administratief aan"/>
    <s v="Voorschotten toegelaten"/>
    <s v="E_DVK - Profielklik"/>
    <d v="2022-01-05T00:00:00"/>
    <n v="47"/>
    <n v="55"/>
    <m/>
    <m/>
    <m/>
    <n v="0"/>
    <n v="48"/>
    <n v="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12.766:448200.7355"/>
    <s v="Groep op factuurstrc"/>
    <s v="86816821"/>
    <m/>
    <s v=""/>
    <s v="Stedin Netbeheer Utrecht"/>
    <s v="871687400000002254"/>
    <s v="0"/>
    <s v="8742030102119"/>
    <s v="3x25A"/>
    <n v="0"/>
    <s v="Nee"/>
    <s v="Ja"/>
    <s v=""/>
    <s v=""/>
    <s v=""/>
    <s v="CE02962649"/>
    <s v="EO002965"/>
    <s v="Gem Nieuwegein WHH 2022"/>
    <s v=""/>
    <n v="1"/>
  </r>
  <r>
    <x v="10"/>
    <x v="10"/>
    <s v="30277029"/>
    <s v="O32397362"/>
    <x v="0"/>
    <s v="O32397370"/>
    <s v="O32529172"/>
    <x v="1753"/>
    <d v="2021-01-01T00:00:00"/>
    <x v="0"/>
    <s v="Ja"/>
    <s v="Factureerbaar"/>
    <s v="In bedrijf"/>
    <s v="Muiderschans"/>
    <s v="3"/>
    <s v="NST"/>
    <s v="3432 X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272"/>
    <n v="1233"/>
    <m/>
    <m/>
    <m/>
    <n v="0"/>
    <n v="1192"/>
    <n v="11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559.5435:447890.868"/>
    <s v="Groep op factuurstrc"/>
    <s v="88906818"/>
    <m/>
    <s v=""/>
    <s v="Stedin Netbeheer Utrecht"/>
    <s v="871687400000002254"/>
    <s v="0"/>
    <s v="8742030102119"/>
    <s v="3x25A"/>
    <n v="0"/>
    <s v="Nee"/>
    <s v="Ja"/>
    <s v=""/>
    <s v=""/>
    <s v=""/>
    <s v="CE02962650"/>
    <s v="EO002963"/>
    <s v="Gem Nieuwegein VRI 2022"/>
    <s v=""/>
    <n v="1"/>
  </r>
  <r>
    <x v="10"/>
    <x v="10"/>
    <s v="30277029"/>
    <s v="O32397362"/>
    <x v="0"/>
    <s v="O32397370"/>
    <s v="O32529173"/>
    <x v="1754"/>
    <d v="2021-01-01T00:00:00"/>
    <x v="0"/>
    <s v="Ja"/>
    <s v="Factureerbaar"/>
    <s v="In bedrijf"/>
    <s v="Muiderschans"/>
    <s v="1"/>
    <s v="BY"/>
    <s v="3432 XB"/>
    <s v="NIEUWEGEIN"/>
    <s v="E1B"/>
    <s v="Elek"/>
    <s v="Kleinverbruik"/>
    <s v="JRL Jaarlijks"/>
    <s v="Ja"/>
    <s v="Administratief aan"/>
    <s v="Voorschotten toegelaten"/>
    <s v="E_DVK - Profielklik"/>
    <d v="2022-01-06T00:00:00"/>
    <n v="71"/>
    <n v="77"/>
    <m/>
    <m/>
    <m/>
    <n v="0"/>
    <n v="56"/>
    <n v="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77.311:447785.163"/>
    <s v="Groep op factuurstrc"/>
    <s v="E0054007619286520"/>
    <m/>
    <s v=""/>
    <s v="Stedin Netbeheer Utrecht"/>
    <s v="871687400000002254"/>
    <s v="0"/>
    <s v="8742030102119"/>
    <s v="3x25A"/>
    <n v="0"/>
    <s v="Nee"/>
    <s v="Ja"/>
    <s v=""/>
    <s v=""/>
    <s v=""/>
    <s v="CE02962651"/>
    <s v="EO002965"/>
    <s v="Gem Nieuwegein WHH 2022"/>
    <s v=""/>
    <n v="1"/>
  </r>
  <r>
    <x v="10"/>
    <x v="10"/>
    <s v="30277029"/>
    <s v="O32397362"/>
    <x v="0"/>
    <s v="O32397370"/>
    <s v="O32529174"/>
    <x v="1755"/>
    <d v="2021-01-01T00:00:00"/>
    <x v="0"/>
    <s v="Ja"/>
    <s v="Factureerbaar"/>
    <s v="In bedrijf"/>
    <s v="Vreeswijksestraatweg"/>
    <s v="22"/>
    <s v="B"/>
    <s v="3432 NA"/>
    <s v="NIEUWEGEIN"/>
    <s v="E1B"/>
    <s v="Elek"/>
    <s v="Kleinverbruik"/>
    <s v="JRL Jaarlijks"/>
    <s v="Ja"/>
    <s v="Administratief aan"/>
    <s v="Voorschotten toegelaten"/>
    <s v="E_DVK - Profielklik"/>
    <d v="2022-01-06T00:00:00"/>
    <n v="3926"/>
    <n v="3758"/>
    <m/>
    <m/>
    <m/>
    <n v="0"/>
    <n v="4012"/>
    <n v="34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41.741:448880.3005"/>
    <s v="Groep op factuurstrc"/>
    <s v="89393411"/>
    <m/>
    <s v=""/>
    <s v="Stedin Netbeheer Utrecht"/>
    <s v="871687400000002254"/>
    <s v="0"/>
    <s v="8742030102119"/>
    <s v="3x25A"/>
    <n v="0"/>
    <s v="Nee"/>
    <s v="Ja"/>
    <s v=""/>
    <s v=""/>
    <s v=""/>
    <s v="CE02962652"/>
    <s v="EO002965"/>
    <s v="Gem Nieuwegein WHH 2022"/>
    <s v=""/>
    <n v="1"/>
  </r>
  <r>
    <x v="10"/>
    <x v="10"/>
    <s v="30277029"/>
    <s v="O32397362"/>
    <x v="0"/>
    <s v="O32397370"/>
    <s v="O32529175"/>
    <x v="1756"/>
    <d v="2021-01-01T00:00:00"/>
    <x v="0"/>
    <s v="Ja"/>
    <s v="Factureerbaar"/>
    <s v="In bedrijf"/>
    <s v="Geinoord"/>
    <s v="3"/>
    <s v="BIJ"/>
    <s v="3432 ND"/>
    <s v="NIEUWEGEIN"/>
    <s v="E2B"/>
    <s v="Elek"/>
    <s v="Kleinverbruik"/>
    <s v="JRL Jaarlijks"/>
    <s v="Ja"/>
    <s v="Administratief aan"/>
    <s v="Voorschotten toegelaten"/>
    <s v="E_DVK - Profielklik"/>
    <d v="2022-01-06T00:00:00"/>
    <n v="2109"/>
    <n v="2585"/>
    <m/>
    <m/>
    <m/>
    <n v="0"/>
    <n v="1196"/>
    <n v="13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20305"/>
    <s v="133896.171:447235.8605"/>
    <s v="Groep op factuurstrc"/>
    <s v="89236172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76"/>
    <x v="1757"/>
    <d v="2021-01-01T00:00:00"/>
    <x v="0"/>
    <s v="Ja"/>
    <s v="Factureerbaar"/>
    <s v="In bedrijf"/>
    <s v="Geinoord"/>
    <s v="2"/>
    <s v=""/>
    <s v="3432 ND"/>
    <s v="NIEUWEGEIN"/>
    <s v="E1B"/>
    <s v="Elek"/>
    <s v="Kleinverbruik"/>
    <s v="JRL Jaarlijks"/>
    <s v="Ja"/>
    <s v="Administratief aan"/>
    <s v="Voorschotten toegelaten"/>
    <s v="E_DVK - Profielklik"/>
    <d v="2022-01-04T00:00:00"/>
    <n v="190"/>
    <n v="184"/>
    <m/>
    <m/>
    <m/>
    <n v="0"/>
    <n v="164"/>
    <n v="1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44.686:447512.4405"/>
    <s v="Groep op factuurstrc"/>
    <s v="89391803"/>
    <m/>
    <s v=""/>
    <s v="Stedin Netbeheer Utrecht"/>
    <s v="871687400000002254"/>
    <s v="0"/>
    <s v="8742030102119"/>
    <s v="3x25A"/>
    <n v="0"/>
    <s v="Nee"/>
    <s v="Ja"/>
    <s v=""/>
    <s v=""/>
    <s v=""/>
    <s v="CE02962653"/>
    <s v="EO002965"/>
    <s v="Gem Nieuwegein WHH 2022"/>
    <s v=""/>
    <n v="1"/>
  </r>
  <r>
    <x v="10"/>
    <x v="10"/>
    <s v="30277029"/>
    <s v="O32397362"/>
    <x v="0"/>
    <s v="O32397370"/>
    <s v="O32529177"/>
    <x v="1758"/>
    <d v="2021-01-01T00:00:00"/>
    <x v="0"/>
    <s v="Ja"/>
    <s v="Factureerbaar"/>
    <s v="In bedrijf"/>
    <s v="Vreeswijksestraatweg"/>
    <s v="3"/>
    <s v="BIJ"/>
    <s v="3432 NA"/>
    <s v="NIEUWEGEIN"/>
    <s v="E2B"/>
    <s v="Elek"/>
    <s v="Kleinverbruik"/>
    <s v="JRL Jaarlijks"/>
    <s v="Ja"/>
    <s v="Administratief aan"/>
    <s v="Voorschotten toegelaten"/>
    <s v="E_DVK - Profielklik"/>
    <d v="2022-01-06T00:00:00"/>
    <n v="5898"/>
    <n v="6929"/>
    <m/>
    <m/>
    <m/>
    <n v="0"/>
    <n v="7696"/>
    <n v="916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454.36225:448937.7155"/>
    <s v="Groep op factuurstrc"/>
    <s v="E0054007619277920"/>
    <m/>
    <s v=""/>
    <s v="Stedin Netbeheer Utrecht"/>
    <s v="871687400000002254"/>
    <s v="0"/>
    <s v="8742030105110"/>
    <s v="3x63A"/>
    <n v="0"/>
    <s v="Nee"/>
    <s v="Ja"/>
    <s v=""/>
    <s v=""/>
    <s v=""/>
    <s v="CE02962654"/>
    <s v="EO002961"/>
    <s v="Gem Nieuwegein Bruggen 2022"/>
    <s v=""/>
    <n v="1"/>
  </r>
  <r>
    <x v="10"/>
    <x v="10"/>
    <s v="30277029"/>
    <s v="O32397362"/>
    <x v="0"/>
    <s v="O32397370"/>
    <s v="O32529178"/>
    <x v="1759"/>
    <d v="2021-01-01T00:00:00"/>
    <x v="0"/>
    <s v="Ja"/>
    <s v="Factureerbaar"/>
    <s v="In bedrijf"/>
    <s v="Geinoord"/>
    <s v="12"/>
    <s v="A"/>
    <s v="3432 PE"/>
    <s v="NIEUWEGEIN"/>
    <s v="E2B"/>
    <s v="Elek"/>
    <s v="Kleinverbruik"/>
    <s v="JRL Jaarlijks"/>
    <s v="Ja"/>
    <s v="Administratief aan"/>
    <s v="Voorschotten toegelaten"/>
    <s v="E_DVK - Profielklik"/>
    <d v="2022-01-05T00:00:00"/>
    <n v="13024"/>
    <n v="12598"/>
    <m/>
    <m/>
    <m/>
    <n v="0"/>
    <n v="12772"/>
    <n v="119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0605"/>
    <s v="134127.567:448290.953"/>
    <s v="Groep op factuurstrc"/>
    <s v="1267696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79"/>
    <x v="1760"/>
    <d v="2021-01-01T00:00:00"/>
    <x v="0"/>
    <s v="Ja"/>
    <s v="Factureerbaar"/>
    <s v="In bedrijf"/>
    <s v="Geinoord"/>
    <s v="12"/>
    <s v=""/>
    <s v="3432 PE"/>
    <s v="NIEUWEGEIN"/>
    <s v="E1B"/>
    <s v="Elek"/>
    <s v="Kleinverbruik"/>
    <s v="JRL Jaarlijks"/>
    <s v="Ja"/>
    <s v="Administratief aan"/>
    <s v="Voorschotten toegelaten"/>
    <s v="E_DVK - Profielklik"/>
    <d v="2022-01-06T00:00:00"/>
    <n v="1579"/>
    <n v="1428"/>
    <m/>
    <m/>
    <m/>
    <n v="0"/>
    <n v="2492"/>
    <n v="16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0505"/>
    <s v="134095.4895:448302.0305"/>
    <s v="Groep op factuurstrc"/>
    <s v="1269155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80"/>
    <x v="1761"/>
    <d v="2021-01-01T00:00:00"/>
    <x v="0"/>
    <s v="Ja"/>
    <s v="Factureerbaar"/>
    <s v="In bedrijf"/>
    <s v="Oudegein"/>
    <s v="1"/>
    <s v=""/>
    <s v="3432 NC"/>
    <s v="NIEUWEGEIN"/>
    <s v="E2B"/>
    <s v="Elek"/>
    <s v="Kleinverbruik"/>
    <s v="JRL Jaarlijks"/>
    <s v="Ja"/>
    <s v="Administratief aan"/>
    <s v="Voorschotten toegelaten"/>
    <s v="E_DVK - Profielklik"/>
    <d v="2022-01-05T00:00:00"/>
    <n v="1134"/>
    <n v="1224"/>
    <m/>
    <m/>
    <m/>
    <n v="0"/>
    <n v="704"/>
    <n v="9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66.5945:448422.758"/>
    <s v="Groep op factuurstrc"/>
    <s v="89438037"/>
    <m/>
    <s v=""/>
    <s v="Stedin Netbeheer Utrecht"/>
    <s v="871687400000002254"/>
    <s v="0"/>
    <s v="8742030103116"/>
    <s v="3x35A"/>
    <n v="0"/>
    <s v="Nee"/>
    <s v="Ja"/>
    <s v=""/>
    <s v=""/>
    <s v=""/>
    <s v="CE02962655"/>
    <s v="EO002965"/>
    <s v="Gem Nieuwegein WHH 2022"/>
    <s v=""/>
    <n v="1"/>
  </r>
  <r>
    <x v="10"/>
    <x v="10"/>
    <s v="30277029"/>
    <s v="O32397362"/>
    <x v="0"/>
    <s v="O32397370"/>
    <s v="O32529181"/>
    <x v="1762"/>
    <d v="2021-01-01T00:00:00"/>
    <x v="0"/>
    <s v="Ja"/>
    <s v="Factureerbaar"/>
    <s v="In bedrijf"/>
    <s v="Oudegein"/>
    <s v="1"/>
    <s v="BY"/>
    <s v="3432 NC"/>
    <s v="NIEUWEGEIN"/>
    <s v="E1B"/>
    <s v="Elek"/>
    <s v="Kleinverbruik"/>
    <s v="JRL Jaarlijks"/>
    <s v="Ja"/>
    <s v="Administratief aan"/>
    <s v="Voorschotten toegelaten"/>
    <s v="E_DVK - Profielklik"/>
    <d v="2022-01-05T00:00:00"/>
    <n v="2055"/>
    <n v="1932"/>
    <m/>
    <m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571.222:448613.4305"/>
    <s v="Groep op factuurstrc"/>
    <s v="E0053007618293320"/>
    <m/>
    <s v=""/>
    <s v="Stedin Netbeheer Utrecht"/>
    <s v="871687400000002254"/>
    <s v="0"/>
    <s v="8742030102119"/>
    <s v="3x25A"/>
    <n v="0"/>
    <s v="Nee"/>
    <s v="Ja"/>
    <s v=""/>
    <s v=""/>
    <s v=""/>
    <s v="CE02962656"/>
    <s v="EO002963"/>
    <s v="Gem Nieuwegein VRI 2022"/>
    <s v=""/>
    <n v="1"/>
  </r>
  <r>
    <x v="10"/>
    <x v="10"/>
    <s v="30277029"/>
    <s v="O32397362"/>
    <x v="0"/>
    <s v="O32397370"/>
    <s v="O32529182"/>
    <x v="1763"/>
    <d v="2021-01-01T00:00:00"/>
    <x v="0"/>
    <s v="Ja"/>
    <s v="Factureerbaar"/>
    <s v="In bedrijf"/>
    <s v="Schermwal"/>
    <s v="1"/>
    <s v="BY"/>
    <s v="3432 GW"/>
    <s v="NIEUWEGEIN"/>
    <s v="E1B"/>
    <s v="Elek"/>
    <s v="Kleinverbruik"/>
    <s v="JRL Jaarlijks"/>
    <s v="Ja"/>
    <s v="Administratief aan"/>
    <s v="Voorschotten toegelaten"/>
    <s v="E_DVK - Profielklik"/>
    <d v="2022-01-06T00:00:00"/>
    <n v="2281"/>
    <n v="1333"/>
    <m/>
    <m/>
    <m/>
    <n v="0"/>
    <n v="2392"/>
    <n v="14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553.0295:448913.7055"/>
    <s v="Groep op factuurstrc"/>
    <s v="89238228"/>
    <m/>
    <s v=""/>
    <s v="Stedin Netbeheer Utrecht"/>
    <s v="871687400000002254"/>
    <s v="0"/>
    <s v="8742030102119"/>
    <s v="3x25A"/>
    <n v="0"/>
    <s v="Nee"/>
    <s v="Ja"/>
    <s v=""/>
    <s v=""/>
    <s v=""/>
    <s v="CE02962657"/>
    <s v="EO002963"/>
    <s v="Gem Nieuwegein VRI 2022"/>
    <s v=""/>
    <n v="1"/>
  </r>
  <r>
    <x v="10"/>
    <x v="10"/>
    <s v="30277029"/>
    <s v="O32397362"/>
    <x v="0"/>
    <s v="O32397370"/>
    <s v="O32529183"/>
    <x v="1764"/>
    <d v="2021-01-01T00:00:00"/>
    <x v="0"/>
    <s v="Ja"/>
    <s v="Factureerbaar"/>
    <s v="In bedrijf"/>
    <s v="Geinoord"/>
    <s v="9"/>
    <s v=""/>
    <s v="3432 PE"/>
    <s v="NIEUWEGEIN"/>
    <s v="E1B"/>
    <s v="Elek"/>
    <s v="Kleinverbruik"/>
    <s v="JRL Jaarlijks"/>
    <s v="Ja"/>
    <s v="Administratief aan"/>
    <s v="Voorschotten toegelaten"/>
    <s v="E_DVK - Profielklik"/>
    <d v="2022-01-06T00:00:00"/>
    <n v="3735"/>
    <n v="2313"/>
    <m/>
    <m/>
    <m/>
    <n v="0"/>
    <n v="6108"/>
    <n v="44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0705"/>
    <s v="134102.9995:448115.653"/>
    <s v="Groep op factuurstrc"/>
    <s v="1269155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84"/>
    <x v="1765"/>
    <d v="2021-01-01T00:00:00"/>
    <x v="0"/>
    <s v="Ja"/>
    <s v="Factureerbaar"/>
    <s v="In bedrijf"/>
    <s v="BILTSEVESTE"/>
    <s v="2"/>
    <s v=""/>
    <s v="3432 AR"/>
    <s v="NIEUWEGEIN"/>
    <s v="E1B"/>
    <s v="Elek"/>
    <s v="Kleinverbruik"/>
    <s v="JRL Jaarlijks"/>
    <s v="Ja"/>
    <s v="Administratief aan"/>
    <s v="Voorschotten toegelaten"/>
    <s v="E_DVK - Profielklik"/>
    <d v="2022-01-05T00:00:00"/>
    <n v="9751"/>
    <n v="9901"/>
    <m/>
    <m/>
    <m/>
    <n v="0"/>
    <n v="8220"/>
    <n v="80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811.572:448389.513"/>
    <s v="Groep op factuurstrc"/>
    <s v="12677024"/>
    <m/>
    <s v=""/>
    <s v="Stedin Netbeheer Utrecht"/>
    <s v="871687400000002254"/>
    <s v="0"/>
    <s v="8742030102119"/>
    <s v="3x25A"/>
    <n v="0"/>
    <s v="Nee"/>
    <s v="Ja"/>
    <s v=""/>
    <s v=""/>
    <s v=""/>
    <s v="CE02962658"/>
    <s v="EO002965"/>
    <s v="Gem Nieuwegein WHH 2022"/>
    <s v=""/>
    <n v="1"/>
  </r>
  <r>
    <x v="10"/>
    <x v="10"/>
    <s v="30277029"/>
    <s v="O32397362"/>
    <x v="0"/>
    <s v="O32397370"/>
    <s v="O32529185"/>
    <x v="1766"/>
    <d v="2021-01-01T00:00:00"/>
    <x v="0"/>
    <s v="Ja"/>
    <s v="Factureerbaar"/>
    <s v="In bedrijf"/>
    <s v="Holterschans"/>
    <s v="28"/>
    <s v="BY"/>
    <s v="3432 EW"/>
    <s v="NIEUWEGEIN"/>
    <s v="E1B"/>
    <s v="Elek"/>
    <s v="Kleinverbruik"/>
    <s v="JRL Jaarlijks"/>
    <s v="Ja"/>
    <s v="Administratief aan"/>
    <s v="Voorschotten toegelaten"/>
    <s v="E_DVK - Profielklik"/>
    <d v="2022-01-04T00:00:00"/>
    <n v="1120"/>
    <n v="1110"/>
    <m/>
    <m/>
    <m/>
    <n v="0"/>
    <n v="1112"/>
    <n v="11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529.969:447467.522"/>
    <s v="Groep op factuurstrc"/>
    <s v="88906449"/>
    <m/>
    <s v=""/>
    <s v="Stedin Netbeheer Utrecht"/>
    <s v="871687400000002254"/>
    <s v="0"/>
    <s v="8742030102119"/>
    <s v="3x25A"/>
    <n v="0"/>
    <s v="Nee"/>
    <s v="Ja"/>
    <s v=""/>
    <s v=""/>
    <s v=""/>
    <s v="CE02962659"/>
    <s v="EO002963"/>
    <s v="Gem Nieuwegein VRI 2022"/>
    <s v=""/>
    <n v="1"/>
  </r>
  <r>
    <x v="10"/>
    <x v="10"/>
    <s v="30277029"/>
    <s v="O32397362"/>
    <x v="0"/>
    <s v="O32397370"/>
    <s v="O32529186"/>
    <x v="1767"/>
    <d v="2021-01-01T00:00:00"/>
    <x v="0"/>
    <s v="Ja"/>
    <s v="Factureerbaar"/>
    <s v="In bedrijf"/>
    <s v="VREDEBESTLAAN"/>
    <s v="23"/>
    <s v=""/>
    <s v="3431 CG"/>
    <s v="NIEUWEGEIN"/>
    <s v="E1A"/>
    <s v="Elek"/>
    <s v="Kleinverbruik"/>
    <s v="JRL Jaarlijks"/>
    <s v="Nee"/>
    <s v=""/>
    <s v="Voorschotten toegelaten"/>
    <s v="E_DVK - Profielklik"/>
    <d v="2021-07-01T00:00:00"/>
    <n v="21956"/>
    <n v="0"/>
    <m/>
    <m/>
    <m/>
    <n v="0"/>
    <n v="11272"/>
    <n v="106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35.1595:449677.023"/>
    <s v="Groep op factuurstrc"/>
    <s v="9430226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87"/>
    <x v="1768"/>
    <d v="2021-01-01T00:00:00"/>
    <x v="0"/>
    <s v="Ja"/>
    <s v="Factureerbaar"/>
    <s v="In bedrijf"/>
    <s v="Herenstraat"/>
    <s v="111"/>
    <s v="GMA"/>
    <s v="3431 C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285"/>
    <n v="1549"/>
    <m/>
    <m/>
    <m/>
    <n v="0"/>
    <n v="1100"/>
    <n v="13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440.644:449013.8795"/>
    <s v="Groep op factuurstrc"/>
    <s v="E0067005524782820"/>
    <m/>
    <s v=""/>
    <s v="Stedin Netbeheer Utrecht"/>
    <s v="871687400000002254"/>
    <s v="0"/>
    <s v="8742030102119"/>
    <s v="3x25A"/>
    <n v="0"/>
    <s v="Nee"/>
    <s v="Ja"/>
    <s v=""/>
    <s v=""/>
    <s v=""/>
    <s v="CE02962660"/>
    <s v="EO002965"/>
    <s v="Gem Nieuwegein WHH 2022"/>
    <s v=""/>
    <n v="1"/>
  </r>
  <r>
    <x v="10"/>
    <x v="10"/>
    <s v="30277029"/>
    <s v="O32397362"/>
    <x v="0"/>
    <s v="O32397370"/>
    <s v="O32529188"/>
    <x v="1769"/>
    <d v="2021-01-01T00:00:00"/>
    <x v="0"/>
    <s v="Ja"/>
    <s v="Factureerbaar"/>
    <s v="In bedrijf"/>
    <s v="HILDO KROPSTRAAT"/>
    <s v="20"/>
    <s v="A"/>
    <s v="3431 CC"/>
    <s v="NIEUWEGEIN"/>
    <s v="E2B"/>
    <s v="Elek"/>
    <s v="Kleinverbruik"/>
    <s v="JRL Jaarlijks"/>
    <s v="Ja"/>
    <s v="Administratief aan"/>
    <s v="Voorschotten toegelaten"/>
    <s v="E_DVK - Profielklik"/>
    <d v="2022-01-04T00:00:00"/>
    <n v="13547"/>
    <n v="15369"/>
    <m/>
    <m/>
    <m/>
    <n v="0"/>
    <n v="9220"/>
    <n v="103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508.044:449420.8695"/>
    <s v="Groep op factuurstrc"/>
    <s v="89236509"/>
    <m/>
    <s v=""/>
    <s v="Stedin Netbeheer Utrecht"/>
    <s v="871687400000002254"/>
    <s v="0"/>
    <s v="8742030104113"/>
    <s v="3x50A"/>
    <n v="0"/>
    <s v="Nee"/>
    <s v="Ja"/>
    <s v=""/>
    <s v=""/>
    <s v=""/>
    <s v="CE02962661"/>
    <s v="EO002965"/>
    <s v="Gem Nieuwegein WHH 2022"/>
    <s v=""/>
    <n v="1"/>
  </r>
  <r>
    <x v="10"/>
    <x v="10"/>
    <s v="30277029"/>
    <s v="O32397362"/>
    <x v="0"/>
    <s v="O32397370"/>
    <s v="O32529189"/>
    <x v="1770"/>
    <d v="2021-01-01T00:00:00"/>
    <x v="0"/>
    <s v="Ja"/>
    <s v="Factureerbaar"/>
    <s v="In bedrijf"/>
    <s v="Prof. Dr. Hesselaan"/>
    <s v="45"/>
    <s v=""/>
    <s v="3431 CE"/>
    <s v="NIEUWEGEIN"/>
    <s v="E1B"/>
    <s v="Elek"/>
    <s v="Kleinverbruik"/>
    <s v="JRL Jaarlijks"/>
    <s v="Ja"/>
    <s v="Administratief aan"/>
    <s v="Voorschotten toegelaten"/>
    <s v="E_DVK - Profielklik"/>
    <d v="2022-01-06T00:00:00"/>
    <n v="350"/>
    <n v="362"/>
    <m/>
    <m/>
    <m/>
    <n v="0"/>
    <n v="424"/>
    <n v="4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618.8185:449483.251"/>
    <s v="Groep op factuurstrc"/>
    <s v="89439559"/>
    <m/>
    <s v=""/>
    <s v="Stedin Netbeheer Utrecht"/>
    <s v="871687400000002254"/>
    <s v="0"/>
    <s v="8742030102119"/>
    <s v="3x25A"/>
    <n v="0"/>
    <s v="Nee"/>
    <s v="Ja"/>
    <s v=""/>
    <s v=""/>
    <s v=""/>
    <s v="CE02962662"/>
    <s v="EO002965"/>
    <s v="Gem Nieuwegein WHH 2022"/>
    <s v=""/>
    <n v="1"/>
  </r>
  <r>
    <x v="10"/>
    <x v="10"/>
    <s v="30277029"/>
    <s v="O32397362"/>
    <x v="0"/>
    <s v="O32397370"/>
    <s v="O32529190"/>
    <x v="1771"/>
    <d v="2021-01-01T00:00:00"/>
    <x v="0"/>
    <s v="Ja"/>
    <s v="Factureerbaar"/>
    <s v="In bedrijf"/>
    <s v="Richterslaan"/>
    <s v="64"/>
    <s v=""/>
    <s v="3431 AK"/>
    <s v="NIEUWEGEIN"/>
    <s v="E1B"/>
    <s v="Elek"/>
    <s v="Kleinverbruik"/>
    <s v="JRL Jaarlijks"/>
    <s v="Ja"/>
    <s v="Administratief aan"/>
    <s v="Voorschotten toegelaten"/>
    <s v="E_DVK - Profielklik"/>
    <d v="2022-01-05T00:00:00"/>
    <n v="1974"/>
    <n v="2004"/>
    <m/>
    <m/>
    <m/>
    <n v="0"/>
    <n v="2016"/>
    <n v="204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760.6995:449674.0935"/>
    <s v="Groep op factuurstrc"/>
    <s v="88900638"/>
    <m/>
    <s v=""/>
    <s v="Stedin Netbeheer Utrecht"/>
    <s v="871687400000002254"/>
    <s v="0"/>
    <s v="8742030102119"/>
    <s v="3x25A"/>
    <n v="0"/>
    <s v="Nee"/>
    <s v="Ja"/>
    <s v=""/>
    <s v=""/>
    <s v=""/>
    <s v="CE02962663"/>
    <s v="EO002963"/>
    <s v="Gem Nieuwegein VRI 2022"/>
    <s v=""/>
    <n v="1"/>
  </r>
  <r>
    <x v="10"/>
    <x v="10"/>
    <s v="30277029"/>
    <s v="O32397362"/>
    <x v="0"/>
    <s v="O32397370"/>
    <s v="O32529191"/>
    <x v="1772"/>
    <d v="2021-01-01T00:00:00"/>
    <x v="0"/>
    <s v="Ja"/>
    <s v="Factureerbaar"/>
    <s v="In bedrijf"/>
    <s v="Mendes Da Costalaan"/>
    <s v="134"/>
    <s v=""/>
    <s v="3431 AC"/>
    <s v="NIEUWEGEIN"/>
    <s v="E2B"/>
    <s v="Elek"/>
    <s v="Kleinverbruik"/>
    <s v="JRL Jaarlijks"/>
    <s v="Ja"/>
    <s v="Administratief aan"/>
    <s v="Voorschotten toegelaten"/>
    <s v="E_DVK - Profielklik"/>
    <d v="2022-04-11T00:00:00"/>
    <n v="14618"/>
    <n v="13316"/>
    <m/>
    <m/>
    <m/>
    <n v="0"/>
    <n v="13000"/>
    <n v="116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932.607:449188.2885"/>
    <s v="Groep op factuurstrc"/>
    <s v="89234835"/>
    <m/>
    <s v=""/>
    <s v="Stedin Netbeheer Utrecht"/>
    <s v="871687400000002254"/>
    <s v="0"/>
    <s v="8742030103116"/>
    <s v="3x35A"/>
    <n v="0"/>
    <s v="Nee"/>
    <s v="Ja"/>
    <s v=""/>
    <s v=""/>
    <s v=""/>
    <s v="CE02962664"/>
    <s v="EO002965"/>
    <s v="Gem Nieuwegein WHH 2022"/>
    <s v=""/>
    <n v="1"/>
  </r>
  <r>
    <x v="10"/>
    <x v="10"/>
    <s v="30277029"/>
    <s v="O32397362"/>
    <x v="0"/>
    <s v="O32397370"/>
    <s v="O32529192"/>
    <x v="1773"/>
    <d v="2021-01-01T00:00:00"/>
    <x v="0"/>
    <s v="Ja"/>
    <s v="Factureerbaar"/>
    <s v="In bedrijf"/>
    <s v="Weverstedehof"/>
    <s v="1"/>
    <s v="BY"/>
    <s v="3431 HR"/>
    <s v="NIEUWEGEIN"/>
    <s v="E1B"/>
    <s v="Elek"/>
    <s v="Kleinverbruik"/>
    <s v="JRL Jaarlijks"/>
    <s v="Ja"/>
    <s v="Administratief aan"/>
    <s v="Voorschotten toegelaten"/>
    <s v="E_DVK - Profielklik"/>
    <d v="2021-12-09T00:00:00"/>
    <n v="0"/>
    <n v="0"/>
    <m/>
    <m/>
    <m/>
    <n v="0"/>
    <n v="1512"/>
    <n v="16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046.2495:448792.8785"/>
    <s v="Groep op factuurstrc"/>
    <s v="87495882"/>
    <m/>
    <s v=""/>
    <s v="Stedin Netbeheer Utrecht"/>
    <s v="871687400000002254"/>
    <s v="0"/>
    <s v="8742030102119"/>
    <s v="3x25A"/>
    <n v="0"/>
    <s v="Nee"/>
    <s v="Ja"/>
    <s v=""/>
    <s v=""/>
    <s v=""/>
    <s v="CE02962665"/>
    <s v="EO002963"/>
    <s v="Gem Nieuwegein VRI 2022"/>
    <s v=""/>
    <n v="1"/>
  </r>
  <r>
    <x v="10"/>
    <x v="10"/>
    <s v="30277029"/>
    <s v="O32397362"/>
    <x v="0"/>
    <s v="O32397370"/>
    <s v="O32529193"/>
    <x v="1774"/>
    <d v="2021-01-01T00:00:00"/>
    <x v="0"/>
    <s v="Ja"/>
    <s v="Factureerbaar"/>
    <s v="In bedrijf"/>
    <s v="Weverstedehof"/>
    <s v="1"/>
    <s v="BY"/>
    <s v="3431 HR"/>
    <s v="NIEUWEGEIN"/>
    <s v="E1B"/>
    <s v="Elek"/>
    <s v="Kleinverbruik"/>
    <s v="JRL Jaarlijks"/>
    <s v="Ja"/>
    <s v="Administratief aan"/>
    <s v="Voorschotten toegelaten"/>
    <s v="E_DVK - Profielklik"/>
    <d v="2022-03-09T00:00:00"/>
    <n v="364"/>
    <n v="419"/>
    <m/>
    <m/>
    <m/>
    <n v="0"/>
    <n v="364"/>
    <n v="4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926.808:448893.9865"/>
    <s v="Groep op factuurstrc"/>
    <s v="88903313"/>
    <m/>
    <s v=""/>
    <s v="Stedin Netbeheer Utrecht"/>
    <s v="871687400000002254"/>
    <s v="0"/>
    <s v="8742030102119"/>
    <s v="3x25A"/>
    <n v="0"/>
    <s v="Nee"/>
    <s v="Ja"/>
    <s v=""/>
    <s v=""/>
    <s v=""/>
    <s v="CE02962666"/>
    <s v="EO002963"/>
    <s v="Gem Nieuwegein VRI 2022"/>
    <s v=""/>
    <n v="1"/>
  </r>
  <r>
    <x v="10"/>
    <x v="10"/>
    <s v="30277029"/>
    <s v="O32397362"/>
    <x v="0"/>
    <s v="O32397370"/>
    <s v="O32529194"/>
    <x v="1775"/>
    <d v="2021-01-01T00:00:00"/>
    <x v="0"/>
    <s v="Ja"/>
    <s v="Factureerbaar"/>
    <s v="In bedrijf"/>
    <s v="Mondriaanlaan"/>
    <s v="1"/>
    <s v=""/>
    <s v="3431 GA"/>
    <s v="NIEUWEGEIN"/>
    <s v="E1B"/>
    <s v="Elek"/>
    <s v="Kleinverbruik"/>
    <s v="JRL Jaarlijks"/>
    <s v="Ja"/>
    <s v="Administratief aan"/>
    <s v="Voorschotten toegelaten"/>
    <s v="E_DVK - Profielklik"/>
    <d v="2022-01-05T00:00:00"/>
    <n v="182"/>
    <n v="125"/>
    <m/>
    <m/>
    <m/>
    <n v="0"/>
    <n v="256"/>
    <n v="1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36.948:449928.424"/>
    <s v="Groep op factuurstrc"/>
    <s v="E0030003100486215"/>
    <m/>
    <s v=""/>
    <s v="Stedin Netbeheer Utrecht"/>
    <s v="871687400000002254"/>
    <s v="0"/>
    <s v="8742030102119"/>
    <s v="3x25A"/>
    <n v="0"/>
    <s v="Nee"/>
    <s v="Ja"/>
    <s v=""/>
    <s v=""/>
    <s v=""/>
    <s v="CE02962667"/>
    <s v="EO002965"/>
    <s v="Gem Nieuwegein WHH 2022"/>
    <s v=""/>
    <n v="1"/>
  </r>
  <r>
    <x v="10"/>
    <x v="10"/>
    <s v="30277029"/>
    <s v="O32397362"/>
    <x v="0"/>
    <s v="O32397370"/>
    <s v="O32529195"/>
    <x v="1776"/>
    <d v="2021-01-01T00:00:00"/>
    <x v="0"/>
    <s v="Ja"/>
    <s v="Factureerbaar"/>
    <s v="In bedrijf"/>
    <s v="Markt"/>
    <s v="349"/>
    <s v="BIJ"/>
    <s v="3431 LJ"/>
    <s v="NIEUWEGEIN"/>
    <s v="E2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64332"/>
    <n v="745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001"/>
    <s v="134004.00675:448952.29025"/>
    <s v="Groep op factuurstrc"/>
    <s v="88901750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96"/>
    <x v="1777"/>
    <d v="2021-01-01T00:00:00"/>
    <x v="0"/>
    <s v="Ja"/>
    <s v="Factureerbaar"/>
    <s v="In bedrijf"/>
    <s v="Nanningalaan"/>
    <s v="1"/>
    <s v="A"/>
    <s v="3431 RD"/>
    <s v="NIEUWEGEIN"/>
    <s v="E2B"/>
    <s v="Elek"/>
    <s v="Kleinverbruik"/>
    <s v="JRL Jaarlijks"/>
    <s v="Ja"/>
    <s v="Administratief aan"/>
    <s v="Voorschotten toegelaten"/>
    <s v="E_DVK - Profielklik"/>
    <d v="2022-01-06T00:00:00"/>
    <n v="4473"/>
    <n v="3786"/>
    <m/>
    <m/>
    <m/>
    <n v="0"/>
    <n v="10260"/>
    <n v="670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305"/>
    <s v="133867.851:449339.262"/>
    <s v="Groep op factuurstrc"/>
    <s v="E0067005564808120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97"/>
    <x v="1778"/>
    <d v="2021-01-01T00:00:00"/>
    <x v="0"/>
    <s v="Ja"/>
    <s v="Factureerbaar"/>
    <s v="In bedrijf"/>
    <s v="Bankstede"/>
    <s v="1"/>
    <s v="NST"/>
    <s v="3431 HN"/>
    <s v="NIEUWEGEIN"/>
    <s v="E2B"/>
    <s v="Elek"/>
    <s v="Kleinverbruik"/>
    <s v="JRL Jaarlijks"/>
    <s v="Ja"/>
    <s v="Administratief aan"/>
    <s v="Voorschotten toegelaten"/>
    <s v="E_DVK - Profielklik"/>
    <d v="2022-01-06T00:00:00"/>
    <n v="0"/>
    <n v="0"/>
    <m/>
    <m/>
    <m/>
    <n v="0"/>
    <n v="65936"/>
    <n v="579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001"/>
    <s v="134045.83725:449046.87825"/>
    <s v="Groep op factuurstrc"/>
    <s v="88902011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198"/>
    <x v="1779"/>
    <d v="2021-01-01T00:00:00"/>
    <x v="0"/>
    <s v="Ja"/>
    <s v="Factureerbaar"/>
    <s v="In bedrijf"/>
    <s v="Erfstede"/>
    <s v="35"/>
    <s v=""/>
    <s v="3431 KG"/>
    <s v="NIEUWEGEIN"/>
    <s v="E1B"/>
    <s v="Elek"/>
    <s v="Kleinverbruik"/>
    <s v="JRL Jaarlijks"/>
    <s v="Ja"/>
    <s v="Administratief aan"/>
    <s v="Voorschotten toegelaten"/>
    <s v="E_DVK - Profielklik"/>
    <d v="2022-01-05T00:00:00"/>
    <n v="20"/>
    <n v="22"/>
    <m/>
    <m/>
    <m/>
    <n v="0"/>
    <n v="140"/>
    <n v="1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948.8625:449032.1935"/>
    <s v="Groep op factuurstrc"/>
    <s v="89391137"/>
    <m/>
    <s v=""/>
    <s v="Stedin Netbeheer Utrecht"/>
    <s v="871687400000002254"/>
    <s v="0"/>
    <s v="8742030102119"/>
    <s v="3x25A"/>
    <n v="0"/>
    <s v="Nee"/>
    <s v="Ja"/>
    <s v=""/>
    <s v=""/>
    <s v=""/>
    <s v="CE02962668"/>
    <s v="EO002965"/>
    <s v="Gem Nieuwegein WHH 2022"/>
    <s v=""/>
    <n v="1"/>
  </r>
  <r>
    <x v="10"/>
    <x v="10"/>
    <s v="30277029"/>
    <s v="O32397362"/>
    <x v="0"/>
    <s v="O32397370"/>
    <s v="O32529199"/>
    <x v="1780"/>
    <d v="2021-01-01T00:00:00"/>
    <x v="0"/>
    <s v="Ja"/>
    <s v="Factureerbaar"/>
    <s v="In bedrijf"/>
    <s v="Weverstede"/>
    <s v="1"/>
    <s v=""/>
    <s v="3431 JS"/>
    <s v="NIEUWEGEIN"/>
    <s v="E1B"/>
    <s v="Elek"/>
    <s v="Kleinverbruik"/>
    <s v="JRL Jaarlijks"/>
    <s v="Ja"/>
    <s v="Administratief aan"/>
    <s v="Voorschotten toegelaten"/>
    <s v="E_DVK - Profielklik"/>
    <d v="2022-03-16T00:00:00"/>
    <n v="1110"/>
    <n v="1036"/>
    <m/>
    <m/>
    <m/>
    <n v="0"/>
    <n v="1108"/>
    <n v="10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766.4665:448889.657"/>
    <s v="Groep op factuurstrc"/>
    <s v="89393812"/>
    <m/>
    <s v=""/>
    <s v="Stedin Netbeheer Utrecht"/>
    <s v="871687400000002254"/>
    <s v="0"/>
    <s v="8742030102119"/>
    <s v="3x25A"/>
    <n v="0"/>
    <s v="Nee"/>
    <s v="Ja"/>
    <s v=""/>
    <s v=""/>
    <s v=""/>
    <s v="CE02962669"/>
    <s v="EO002963"/>
    <s v="Gem Nieuwegein VRI 2022"/>
    <s v=""/>
    <n v="1"/>
  </r>
  <r>
    <x v="10"/>
    <x v="10"/>
    <s v="30277029"/>
    <s v="O32397362"/>
    <x v="0"/>
    <s v="O32397370"/>
    <s v="O32529200"/>
    <x v="1781"/>
    <d v="2021-01-01T00:00:00"/>
    <x v="0"/>
    <s v="Ja"/>
    <s v="Factureerbaar"/>
    <s v="In bedrijf"/>
    <s v="KASTEELDRIFT"/>
    <s v="8"/>
    <s v=""/>
    <s v="3436 TK"/>
    <s v="NIEUWEGEIN"/>
    <s v="E1B"/>
    <s v="Elek"/>
    <s v="Kleinverbruik"/>
    <s v="JRL Jaarlijks"/>
    <s v="Ja"/>
    <s v="Administratief aan"/>
    <s v="Voorschotten toegelaten"/>
    <s v="E_DVK - Profielklik"/>
    <d v="2022-01-06T00:00:00"/>
    <n v="5195"/>
    <n v="4869"/>
    <m/>
    <m/>
    <m/>
    <n v="0"/>
    <n v="4808"/>
    <n v="46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46.9115:449767.5495"/>
    <s v="Groep op factuurstrc"/>
    <s v="89438266"/>
    <m/>
    <s v=""/>
    <s v="Stedin Netbeheer Utrecht"/>
    <s v="871687400000002254"/>
    <s v="0"/>
    <s v="8742030102119"/>
    <s v="3x25A"/>
    <n v="0"/>
    <s v="Nee"/>
    <s v="Ja"/>
    <s v=""/>
    <s v=""/>
    <s v=""/>
    <s v="CE02962670"/>
    <s v="EO002965"/>
    <s v="Gem Nieuwegein WHH 2022"/>
    <s v=""/>
    <n v="1"/>
  </r>
  <r>
    <x v="10"/>
    <x v="10"/>
    <s v="30277029"/>
    <s v="O32397362"/>
    <x v="0"/>
    <s v="O32397370"/>
    <s v="O32529201"/>
    <x v="1782"/>
    <d v="2021-01-01T00:00:00"/>
    <x v="0"/>
    <s v="Ja"/>
    <s v="Factureerbaar"/>
    <s v="In bedrijf"/>
    <s v="SCHOUWSTEDE"/>
    <s v="1"/>
    <s v="16"/>
    <s v="3431 JA"/>
    <s v="NIEUWEGEIN"/>
    <s v="E1B"/>
    <s v="Elek"/>
    <s v="Kleinverbruik"/>
    <s v="JRL Jaarlijks"/>
    <s v="Ja"/>
    <s v="Administratief aan"/>
    <s v="Voorschotten toegelaten"/>
    <s v="E_DVK - Profielklik"/>
    <d v="2022-03-24T00:00:00"/>
    <n v="1996"/>
    <n v="2092"/>
    <m/>
    <m/>
    <m/>
    <n v="0"/>
    <n v="2184"/>
    <n v="24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843.259:449034.572"/>
    <s v="Groep op factuurstrc"/>
    <s v="88900174"/>
    <m/>
    <s v=""/>
    <s v="Stedin Netbeheer Utrecht"/>
    <s v="871687400000002254"/>
    <s v="0"/>
    <s v="8742030102119"/>
    <s v="3x25A"/>
    <n v="0"/>
    <s v="Nee"/>
    <s v="Ja"/>
    <s v=""/>
    <s v=""/>
    <s v=""/>
    <s v="CE02962671"/>
    <s v="EO002963"/>
    <s v="Gem Nieuwegein VRI 2022"/>
    <s v=""/>
    <n v="1"/>
  </r>
  <r>
    <x v="10"/>
    <x v="10"/>
    <s v="30277029"/>
    <s v="O32397362"/>
    <x v="0"/>
    <s v="O32397370"/>
    <s v="O32529202"/>
    <x v="1783"/>
    <d v="2021-01-01T00:00:00"/>
    <x v="0"/>
    <s v="Ja"/>
    <s v="Factureerbaar"/>
    <s v="In bedrijf"/>
    <s v="Karosdrift"/>
    <s v="44"/>
    <s v="BY"/>
    <s v="3436 AR"/>
    <s v="NIEUWEGEIN"/>
    <s v="E1B"/>
    <s v="Elek"/>
    <s v="Kleinverbruik"/>
    <s v="JRL Jaarlijks"/>
    <s v="Ja"/>
    <s v="Administratief aan"/>
    <s v="Voorschotten toegelaten"/>
    <s v="E_DVK - Profielklik"/>
    <d v="2022-01-05T00:00:00"/>
    <n v="1416"/>
    <n v="1399"/>
    <m/>
    <m/>
    <m/>
    <n v="0"/>
    <n v="1648"/>
    <n v="16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523.2665:448953.8155"/>
    <s v="Groep op factuurstrc"/>
    <s v="89239575"/>
    <m/>
    <s v=""/>
    <s v="Stedin Netbeheer Utrecht"/>
    <s v="871687400000002254"/>
    <s v="0"/>
    <s v="8742030102119"/>
    <s v="3x25A"/>
    <n v="0"/>
    <s v="Nee"/>
    <s v="Ja"/>
    <s v=""/>
    <s v=""/>
    <s v=""/>
    <s v="CE02962672"/>
    <s v="EO002963"/>
    <s v="Gem Nieuwegein VRI 2022"/>
    <s v=""/>
    <n v="1"/>
  </r>
  <r>
    <x v="10"/>
    <x v="10"/>
    <s v="30277029"/>
    <s v="O32397362"/>
    <x v="0"/>
    <s v="O32397370"/>
    <s v="O32529203"/>
    <x v="1784"/>
    <d v="2021-01-01T00:00:00"/>
    <x v="0"/>
    <s v="Ja"/>
    <s v="Factureerbaar"/>
    <s v="In bedrijf"/>
    <s v="Ruiterstede"/>
    <s v="1"/>
    <s v="BY"/>
    <s v="3431 XP"/>
    <s v="NIEUWEGEIN"/>
    <s v="E1B"/>
    <s v="Elek"/>
    <s v="Kleinverbruik"/>
    <s v="JRL Jaarlijks"/>
    <s v="Ja"/>
    <s v="Administratief aan"/>
    <s v="Voorschotten toegelaten"/>
    <s v="E_DVK - Profielklik"/>
    <d v="2022-03-15T00:00:00"/>
    <n v="2274"/>
    <n v="2586"/>
    <m/>
    <m/>
    <m/>
    <n v="0"/>
    <n v="2352"/>
    <n v="26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700.457:449083.159"/>
    <s v="Groep op factuurstrc"/>
    <s v="89438588"/>
    <m/>
    <s v=""/>
    <s v="Stedin Netbeheer Utrecht"/>
    <s v="871687400000002254"/>
    <s v="0"/>
    <s v="8742030102119"/>
    <s v="3x25A"/>
    <n v="0"/>
    <s v="Nee"/>
    <s v="Ja"/>
    <s v=""/>
    <s v=""/>
    <s v=""/>
    <s v="CE02962673"/>
    <s v="EO002963"/>
    <s v="Gem Nieuwegein VRI 2022"/>
    <s v=""/>
    <n v="1"/>
  </r>
  <r>
    <x v="10"/>
    <x v="10"/>
    <s v="30277029"/>
    <s v="O32397362"/>
    <x v="0"/>
    <s v="O32397370"/>
    <s v="O32529204"/>
    <x v="1785"/>
    <d v="2021-01-01T00:00:00"/>
    <x v="0"/>
    <s v="Ja"/>
    <s v="Factureerbaar"/>
    <s v="In bedrijf"/>
    <s v="Rijpgaarde"/>
    <s v="1"/>
    <s v="VRI"/>
    <s v="3436 ZX"/>
    <s v="NIEUWEGEIN"/>
    <s v="E1B"/>
    <s v="Elek"/>
    <s v="Kleinverbruik"/>
    <s v="JRL Jaarlijks"/>
    <s v="Ja"/>
    <s v="Administratief aan"/>
    <s v="Voorschotten toegelaten"/>
    <s v="E_DVK - Profielklik"/>
    <d v="2022-01-06T00:00:00"/>
    <n v="7939"/>
    <n v="9081"/>
    <m/>
    <m/>
    <m/>
    <n v="0"/>
    <n v="7888"/>
    <n v="896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184.85125:448894.86875"/>
    <s v="Groep op factuurstrc"/>
    <s v="89391002"/>
    <m/>
    <s v=""/>
    <s v="Stedin Netbeheer Utrecht"/>
    <s v="871687400000002254"/>
    <s v="0"/>
    <s v="8742030102119"/>
    <s v="3x25A"/>
    <n v="0"/>
    <s v="Nee"/>
    <s v="Ja"/>
    <s v=""/>
    <s v=""/>
    <s v=""/>
    <s v="CE02962674"/>
    <s v="EO002963"/>
    <s v="Gem Nieuwegein VRI 2022"/>
    <s v=""/>
    <n v="1"/>
  </r>
  <r>
    <x v="10"/>
    <x v="10"/>
    <s v="30277029"/>
    <s v="O32397362"/>
    <x v="0"/>
    <s v="O32397370"/>
    <s v="O32529205"/>
    <x v="1786"/>
    <d v="2021-01-01T00:00:00"/>
    <x v="0"/>
    <s v="Ja"/>
    <s v="Factureerbaar"/>
    <s v="In bedrijf"/>
    <s v="Nevelgaarde"/>
    <s v="1"/>
    <s v="VRI"/>
    <s v="3436 ZZ"/>
    <s v="NIEUWEGEIN"/>
    <s v="E1B"/>
    <s v="Elek"/>
    <s v="Kleinverbruik"/>
    <s v="JRL Jaarlijks"/>
    <s v="Ja"/>
    <s v="Administratief aan"/>
    <s v="Voorschotten toegelaten"/>
    <s v="E_DVK - Profielklik"/>
    <d v="2022-01-06T00:00:00"/>
    <n v="151"/>
    <n v="179"/>
    <m/>
    <m/>
    <m/>
    <n v="0"/>
    <n v="148"/>
    <n v="1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130.09375:448944.74375"/>
    <s v="Groep op factuurstrc"/>
    <s v="89233053"/>
    <m/>
    <s v=""/>
    <s v="Stedin Netbeheer Utrecht"/>
    <s v="871687400000002254"/>
    <s v="0"/>
    <s v="8742030102119"/>
    <s v="3x25A"/>
    <n v="0"/>
    <s v="Nee"/>
    <s v="Ja"/>
    <s v=""/>
    <s v=""/>
    <s v=""/>
    <s v="CE02962675"/>
    <s v="EO002963"/>
    <s v="Gem Nieuwegein VRI 2022"/>
    <s v=""/>
    <n v="1"/>
  </r>
  <r>
    <x v="10"/>
    <x v="10"/>
    <s v="30277029"/>
    <s v="O32397362"/>
    <x v="0"/>
    <s v="O32397370"/>
    <s v="O32529206"/>
    <x v="1787"/>
    <d v="2021-01-01T00:00:00"/>
    <x v="0"/>
    <s v="Ja"/>
    <s v="Factureerbaar"/>
    <s v="In bedrijf"/>
    <s v="Kersegaarde"/>
    <s v="17"/>
    <s v=""/>
    <s v="3436 GC"/>
    <s v="NIEUWEGEIN"/>
    <s v="E2B"/>
    <s v="Elek"/>
    <s v="Kleinverbruik"/>
    <s v="JRL Jaarlijks"/>
    <s v="Ja"/>
    <s v="Administratief aan"/>
    <s v="Voorschotten toegelaten"/>
    <s v="E_DVK - Profielklik"/>
    <d v="2022-01-06T00:00:00"/>
    <n v="35022"/>
    <n v="12595"/>
    <m/>
    <m/>
    <m/>
    <n v="0"/>
    <n v="38572"/>
    <n v="117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205"/>
    <s v="133292.469:449420.089"/>
    <s v="Groep op factuurstrc"/>
    <s v="88900231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07"/>
    <x v="1788"/>
    <d v="2021-01-01T00:00:00"/>
    <x v="0"/>
    <s v="Ja"/>
    <s v="Factureerbaar"/>
    <s v="In bedrijf"/>
    <s v="Aardbeigaarde"/>
    <s v="2"/>
    <s v=""/>
    <s v="3436 GB"/>
    <s v="NIEUWEGEIN"/>
    <s v="E1B"/>
    <s v="Elek"/>
    <s v="Kleinverbruik"/>
    <s v="JRL Jaarlijks"/>
    <s v="Ja"/>
    <s v="Administratief aan"/>
    <s v="Voorschotten toegelaten"/>
    <s v="E_DVK - Profielklik"/>
    <d v="2021-06-01T00:00:00"/>
    <n v="2884"/>
    <n v="2597"/>
    <m/>
    <m/>
    <m/>
    <n v="0"/>
    <n v="5072"/>
    <n v="296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505"/>
    <s v="133259.7615:449364.5965"/>
    <s v="Groep op factuurstrc"/>
    <s v="00137544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08"/>
    <x v="1789"/>
    <d v="2021-01-01T00:00:00"/>
    <x v="0"/>
    <s v="Ja"/>
    <s v="Factureerbaar"/>
    <s v="In bedrijf"/>
    <s v="JADEDRIFT"/>
    <s v="14"/>
    <s v=""/>
    <s v="3436 BK"/>
    <s v="NIEUWEGEIN"/>
    <s v="E1B"/>
    <s v="Elek"/>
    <s v="Kleinverbruik"/>
    <s v="JRL Jaarlijks"/>
    <s v="Ja"/>
    <s v="Administratief aan"/>
    <s v="Voorschotten toegelaten"/>
    <s v="E_DVK - Profielklik"/>
    <d v="2022-01-06T00:00:00"/>
    <n v="709"/>
    <n v="643"/>
    <m/>
    <m/>
    <m/>
    <n v="0"/>
    <n v="984"/>
    <n v="11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33.4315:449577.3265"/>
    <s v="Groep op factuurstrc"/>
    <s v="87495341"/>
    <m/>
    <s v=""/>
    <s v="Stedin Netbeheer Utrecht"/>
    <s v="871687400000002254"/>
    <s v="0"/>
    <s v="8742030102119"/>
    <s v="3x25A"/>
    <n v="0"/>
    <s v="Nee"/>
    <s v="Ja"/>
    <s v=""/>
    <s v=""/>
    <s v=""/>
    <s v="CE02962676"/>
    <s v="EO002965"/>
    <s v="Gem Nieuwegein WHH 2022"/>
    <s v=""/>
    <n v="1"/>
  </r>
  <r>
    <x v="10"/>
    <x v="10"/>
    <s v="30277029"/>
    <s v="O32397362"/>
    <x v="0"/>
    <s v="O32397370"/>
    <s v="O32529209"/>
    <x v="1790"/>
    <d v="2021-01-01T00:00:00"/>
    <x v="0"/>
    <s v="Ja"/>
    <s v="Factureerbaar"/>
    <s v="In bedrijf"/>
    <s v="NEDEREINDSEWEG"/>
    <s v="463"/>
    <s v=""/>
    <s v="3437 PL"/>
    <s v="NIEUWEGEIN"/>
    <s v="E1B"/>
    <s v="Elek"/>
    <s v="Kleinverbruik"/>
    <s v="JRL Jaarlijks"/>
    <s v="Ja"/>
    <s v="Administratief aan"/>
    <s v="Voorschotten toegelaten"/>
    <s v="E_DVK - Profielklik"/>
    <d v="2022-01-06T00:00:00"/>
    <n v="753"/>
    <n v="774"/>
    <m/>
    <m/>
    <m/>
    <n v="0"/>
    <n v="832"/>
    <n v="9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2983.2865:450232.799"/>
    <s v="Groep op factuurstrc"/>
    <s v="87501006"/>
    <m/>
    <s v=""/>
    <s v="Stedin Netbeheer Utrecht"/>
    <s v="871687400000002254"/>
    <s v="0"/>
    <s v="8742030102119"/>
    <s v="3x25A"/>
    <n v="0"/>
    <s v="Nee"/>
    <s v="Ja"/>
    <s v=""/>
    <s v=""/>
    <s v=""/>
    <s v="CE02962677"/>
    <s v="EO002965"/>
    <s v="Gem Nieuwegein WHH 2022"/>
    <s v=""/>
    <n v="1"/>
  </r>
  <r>
    <x v="10"/>
    <x v="10"/>
    <s v="30277029"/>
    <s v="O32397362"/>
    <x v="0"/>
    <s v="O32397370"/>
    <s v="O32529210"/>
    <x v="1791"/>
    <d v="2021-01-01T00:00:00"/>
    <x v="38"/>
    <s v="Nee"/>
    <s v="Eindafrekening"/>
    <s v="In bedrijf"/>
    <s v="NEDEREINDSEWEG"/>
    <s v="405"/>
    <s v=""/>
    <s v="3437 PL"/>
    <s v="NIEUWEGEIN"/>
    <s v="E1B"/>
    <s v="Elek"/>
    <s v="Kleinverbruik"/>
    <s v="JRL Jaarlijks"/>
    <s v="Ja"/>
    <s v="Administratief aan"/>
    <s v="Voorschotten toegelaten"/>
    <s v="E_DVK - Profielklik"/>
    <d v="2021-01-20T00:00:00"/>
    <n v="302"/>
    <n v="263"/>
    <m/>
    <m/>
    <m/>
    <n v="0"/>
    <n v="248"/>
    <n v="2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13.7615:450191.534"/>
    <s v="Groep op factuurstrc"/>
    <s v="889010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0"/>
    <x v="10"/>
    <s v="30277029"/>
    <s v="O32397362"/>
    <x v="0"/>
    <s v="O32397370"/>
    <s v="O32773184"/>
    <x v="1791"/>
    <d v="2021-10-25T00:00:00"/>
    <x v="0"/>
    <s v="Ja"/>
    <s v="Factureerbaar"/>
    <s v="In bedrijf"/>
    <s v="NEDEREINDSEWEG"/>
    <s v="405"/>
    <s v=""/>
    <s v="3437 PL"/>
    <s v="NIEUWEGEIN"/>
    <s v="E1B"/>
    <s v="Elek"/>
    <s v="Kleinverbruik"/>
    <s v="JRL Jaarlijks"/>
    <s v="Ja"/>
    <s v="Administratief aan"/>
    <s v="Voorschotten toegelaten"/>
    <s v="E_DVK - Profielklik"/>
    <d v="2022-01-06T00:00:00"/>
    <n v="257"/>
    <n v="208"/>
    <m/>
    <m/>
    <m/>
    <n v="0"/>
    <n v="248"/>
    <n v="2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13.7615:450191.534"/>
    <s v="Groep op factuurstrc"/>
    <s v="88901018"/>
    <m/>
    <s v=""/>
    <s v="Stedin Netbeheer Utrecht"/>
    <s v="871687400000002254"/>
    <s v="0"/>
    <s v="8742030102119"/>
    <s v="3x25A"/>
    <n v="0"/>
    <s v="Nee"/>
    <s v="Ja"/>
    <s v=""/>
    <s v=""/>
    <s v=""/>
    <s v="CE03343800"/>
    <s v="EO002926"/>
    <s v="Gem Nieuwegein WHH 2021"/>
    <s v=""/>
    <n v="1"/>
  </r>
  <r>
    <x v="10"/>
    <x v="10"/>
    <s v="30277029"/>
    <s v="O32397362"/>
    <x v="0"/>
    <s v="O32397370"/>
    <s v="O32529211"/>
    <x v="1792"/>
    <d v="2021-01-01T00:00:00"/>
    <x v="0"/>
    <s v="Ja"/>
    <s v="Factureerbaar"/>
    <s v="In bedrijf"/>
    <s v="KOETSDRIFT"/>
    <s v="16"/>
    <s v=""/>
    <s v="3436 XM"/>
    <s v="NIEUWEGEIN"/>
    <s v="E1B"/>
    <s v="Elek"/>
    <s v="Kleinverbruik"/>
    <s v="JRL Jaarlijks"/>
    <s v="Ja"/>
    <s v="Administratief aan"/>
    <s v="Voorschotten toegelaten"/>
    <s v="E_DVK - Profielklik"/>
    <d v="2021-02-01T00:00:00"/>
    <n v="322"/>
    <n v="350"/>
    <m/>
    <m/>
    <m/>
    <n v="0"/>
    <n v="324"/>
    <n v="3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37.334:449257.819"/>
    <s v="Groep op factuurstrc"/>
    <s v="86815843"/>
    <m/>
    <s v=""/>
    <s v="Stedin Netbeheer Utrecht"/>
    <s v="871687400000002254"/>
    <s v="0"/>
    <s v="8742030102119"/>
    <s v="3x25A"/>
    <n v="0"/>
    <s v="Nee"/>
    <s v="Ja"/>
    <s v=""/>
    <s v=""/>
    <s v=""/>
    <s v="CE02962679"/>
    <s v="EO002965"/>
    <s v="Gem Nieuwegein WHH 2022"/>
    <s v=""/>
    <n v="1"/>
  </r>
  <r>
    <x v="10"/>
    <x v="10"/>
    <s v="30277029"/>
    <s v="O32397362"/>
    <x v="0"/>
    <s v="O32397370"/>
    <s v="O32529212"/>
    <x v="1793"/>
    <d v="2021-01-01T00:00:00"/>
    <x v="0"/>
    <s v="Ja"/>
    <s v="Factureerbaar"/>
    <s v="In bedrijf"/>
    <s v="KOETSDRIFT"/>
    <s v="78"/>
    <s v=""/>
    <s v="3436 XP"/>
    <s v="NIEUWEGEIN"/>
    <s v="E1B"/>
    <s v="Elek"/>
    <s v="Kleinverbruik"/>
    <s v="JRL Jaarlijks"/>
    <s v="Ja"/>
    <s v="Administratief aan"/>
    <s v="Voorschotten toegelaten"/>
    <s v="E_DVK - Profielklik"/>
    <d v="2022-01-06T00:00:00"/>
    <n v="1188"/>
    <n v="1425"/>
    <m/>
    <m/>
    <m/>
    <n v="0"/>
    <n v="928"/>
    <n v="11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16.099:449309.374"/>
    <s v="Groep op factuurstrc"/>
    <s v="87501313"/>
    <m/>
    <s v=""/>
    <s v="Stedin Netbeheer Utrecht"/>
    <s v="871687400000002254"/>
    <s v="0"/>
    <s v="8742030102119"/>
    <s v="3x25A"/>
    <n v="0"/>
    <s v="Nee"/>
    <s v="Ja"/>
    <s v=""/>
    <s v=""/>
    <s v=""/>
    <s v="CE02962680"/>
    <s v="EO002965"/>
    <s v="Gem Nieuwegein WHH 2022"/>
    <s v=""/>
    <n v="1"/>
  </r>
  <r>
    <x v="10"/>
    <x v="10"/>
    <s v="30277029"/>
    <s v="O32397362"/>
    <x v="0"/>
    <s v="O32397370"/>
    <s v="O32529213"/>
    <x v="1794"/>
    <d v="2021-01-01T00:00:00"/>
    <x v="0"/>
    <s v="Ja"/>
    <s v="Factureerbaar"/>
    <s v="In bedrijf"/>
    <s v="NEDEREINDSEWEG"/>
    <s v="302"/>
    <s v="BY"/>
    <s v="3437 PS"/>
    <s v="NIEUWEGEIN"/>
    <s v="E1B"/>
    <s v="Elek"/>
    <s v="Kleinverbruik"/>
    <s v="JRL Jaarlijks"/>
    <s v="Ja"/>
    <s v="Administratief aan"/>
    <s v="Voorschotten toegelaten"/>
    <s v="E_DVK - Profielklik"/>
    <d v="2022-01-05T00:00:00"/>
    <n v="343"/>
    <n v="495"/>
    <m/>
    <m/>
    <m/>
    <n v="0"/>
    <n v="328"/>
    <n v="4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789.11025:450114.83025"/>
    <s v="Groep op factuurstrc"/>
    <s v="E0030003100711015"/>
    <m/>
    <s v=""/>
    <s v="Stedin Netbeheer Utrecht"/>
    <s v="871687400000002254"/>
    <s v="0"/>
    <s v="8742030102119"/>
    <s v="3x25A"/>
    <n v="0"/>
    <s v="Nee"/>
    <s v="Ja"/>
    <s v=""/>
    <s v=""/>
    <s v=""/>
    <s v="CE02962681"/>
    <s v="EO002965"/>
    <s v="Gem Nieuwegein WHH 2022"/>
    <s v=""/>
    <n v="1"/>
  </r>
  <r>
    <x v="10"/>
    <x v="10"/>
    <s v="30277029"/>
    <s v="O32397362"/>
    <x v="0"/>
    <s v="O32397370"/>
    <s v="O32529214"/>
    <x v="1795"/>
    <d v="2021-01-01T00:00:00"/>
    <x v="0"/>
    <s v="Ja"/>
    <s v="Factureerbaar"/>
    <s v="In bedrijf"/>
    <s v="Koriandergaarde"/>
    <s v="14"/>
    <s v=""/>
    <s v="3436 HD"/>
    <s v="NIEUWEGEIN"/>
    <s v="E1B"/>
    <s v="Elek"/>
    <s v="Kleinverbruik"/>
    <s v="JRL Jaarlijks"/>
    <s v="Ja"/>
    <s v="Administratief aan"/>
    <s v="Voorschotten toegelaten"/>
    <s v="E_DVK - Profielklik"/>
    <d v="2022-01-06T00:00:00"/>
    <n v="246"/>
    <n v="355"/>
    <m/>
    <m/>
    <m/>
    <n v="0"/>
    <n v="244"/>
    <n v="3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14.3995:449728.674"/>
    <s v="Groep op factuurstrc"/>
    <s v="87499927"/>
    <m/>
    <s v=""/>
    <s v="Stedin Netbeheer Utrecht"/>
    <s v="871687400000002254"/>
    <s v="0"/>
    <s v="8742030102119"/>
    <s v="3x25A"/>
    <n v="0"/>
    <s v="Nee"/>
    <s v="Ja"/>
    <s v=""/>
    <s v=""/>
    <s v=""/>
    <s v="CE02962682"/>
    <s v="EO002965"/>
    <s v="Gem Nieuwegein WHH 2022"/>
    <s v=""/>
    <n v="1"/>
  </r>
  <r>
    <x v="10"/>
    <x v="10"/>
    <s v="30277029"/>
    <s v="O32397362"/>
    <x v="0"/>
    <s v="O32397370"/>
    <s v="O32529215"/>
    <x v="1796"/>
    <d v="2021-01-01T00:00:00"/>
    <x v="0"/>
    <s v="Ja"/>
    <s v="Factureerbaar"/>
    <s v="In bedrijf"/>
    <s v="GALECOPPERDIJK"/>
    <s v="5"/>
    <s v=""/>
    <s v="3437 PH"/>
    <s v="NIEUWEGEIN"/>
    <s v="E1B"/>
    <s v="Elek"/>
    <s v="Kleinverbruik"/>
    <s v="JRL Jaarlijks"/>
    <s v="Ja"/>
    <s v="Administratief aan"/>
    <s v="Voorschotten toegelaten"/>
    <s v="E_DVK - Profielklik"/>
    <d v="2022-01-05T00:00:00"/>
    <n v="701"/>
    <n v="782"/>
    <m/>
    <m/>
    <m/>
    <n v="0"/>
    <n v="188"/>
    <n v="1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97.31825:451302.55775"/>
    <s v="Groep op factuurstrc"/>
    <s v="88899649"/>
    <m/>
    <s v=""/>
    <s v="Stedin Netbeheer Utrecht"/>
    <s v="871687400000002254"/>
    <s v="0"/>
    <s v="8742030102119"/>
    <s v="3x25A"/>
    <n v="0"/>
    <s v="Nee"/>
    <s v="Ja"/>
    <s v=""/>
    <s v=""/>
    <s v=""/>
    <s v="CE02962683"/>
    <s v="EO002965"/>
    <s v="Gem Nieuwegein WHH 2022"/>
    <s v=""/>
    <n v="1"/>
  </r>
  <r>
    <x v="10"/>
    <x v="10"/>
    <s v="30277029"/>
    <s v="O32397362"/>
    <x v="0"/>
    <s v="O32397370"/>
    <s v="O32529216"/>
    <x v="1797"/>
    <d v="2021-01-01T00:00:00"/>
    <x v="0"/>
    <s v="Ja"/>
    <s v="Factureerbaar"/>
    <s v="In bedrijf"/>
    <s v="MARNIX GIJSENHOVE"/>
    <s v="1"/>
    <s v=""/>
    <s v="3437 BA"/>
    <s v="NIEUWEGEIN"/>
    <s v="E1B"/>
    <s v="Elek"/>
    <s v="Kleinverbruik"/>
    <s v="JRL Jaarlijks"/>
    <s v="Ja"/>
    <s v="Administratief aan"/>
    <s v="Voorschotten toegelaten"/>
    <s v="E_DVK - Profielklik"/>
    <d v="2022-01-05T00:00:00"/>
    <n v="4284"/>
    <n v="3898"/>
    <m/>
    <m/>
    <m/>
    <n v="0"/>
    <n v="3056"/>
    <n v="27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57.607:451848.0315"/>
    <s v="Groep op factuurstrc"/>
    <s v="89392081"/>
    <m/>
    <s v=""/>
    <s v="Stedin Netbeheer Utrecht"/>
    <s v="871687400000002254"/>
    <s v="0"/>
    <s v="8742030102119"/>
    <s v="3x25A"/>
    <n v="0"/>
    <s v="Nee"/>
    <s v="Ja"/>
    <s v=""/>
    <s v=""/>
    <s v=""/>
    <s v="CE02962684"/>
    <s v="EO002965"/>
    <s v="Gem Nieuwegein WHH 2022"/>
    <s v=""/>
    <n v="1"/>
  </r>
  <r>
    <x v="10"/>
    <x v="10"/>
    <s v="30277029"/>
    <s v="O32397362"/>
    <x v="0"/>
    <s v="O32397370"/>
    <s v="O32529217"/>
    <x v="1798"/>
    <d v="2021-01-01T00:00:00"/>
    <x v="0"/>
    <s v="Ja"/>
    <s v="Factureerbaar"/>
    <s v="In bedrijf"/>
    <s v="LIBELLEWEIDE"/>
    <s v="5"/>
    <s v=""/>
    <s v="3437 VJ"/>
    <s v="NIEUWEGEIN"/>
    <s v="E2B"/>
    <s v="Elek"/>
    <s v="Kleinverbruik"/>
    <s v="JRL Jaarlijks"/>
    <s v="Ja"/>
    <s v="Administratief aan"/>
    <s v="Voorschotten toegelaten"/>
    <s v="E_DVK - Profielklik"/>
    <d v="2022-01-05T00:00:00"/>
    <n v="19620"/>
    <n v="18746"/>
    <m/>
    <m/>
    <m/>
    <n v="0"/>
    <n v="19496"/>
    <n v="191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44.382:450406.4965"/>
    <s v="Groep op factuurstrc"/>
    <s v="89367709"/>
    <m/>
    <s v=""/>
    <s v="Stedin Netbeheer Utrecht"/>
    <s v="871687400000002254"/>
    <s v="0"/>
    <s v="8742030103116"/>
    <s v="3x35A"/>
    <n v="0"/>
    <s v="Nee"/>
    <s v="Ja"/>
    <s v=""/>
    <s v=""/>
    <s v=""/>
    <s v="CE02962685"/>
    <s v="EO002965"/>
    <s v="Gem Nieuwegein WHH 2022"/>
    <s v=""/>
    <n v="1"/>
  </r>
  <r>
    <x v="10"/>
    <x v="10"/>
    <s v="30277029"/>
    <s v="O32397362"/>
    <x v="0"/>
    <s v="O32397370"/>
    <s v="O32529218"/>
    <x v="1799"/>
    <d v="2021-01-01T00:00:00"/>
    <x v="0"/>
    <s v="Ja"/>
    <s v="Factureerbaar"/>
    <s v="In bedrijf"/>
    <s v="LAMAWEIDE"/>
    <s v="1"/>
    <s v=""/>
    <s v="3437 ES"/>
    <s v="NIEUWEGEIN"/>
    <s v="E1B"/>
    <s v="Elek"/>
    <s v="Kleinverbruik"/>
    <s v="JRL Jaarlijks"/>
    <s v="Ja"/>
    <s v="Administratief aan"/>
    <s v="Voorschotten toegelaten"/>
    <s v="E_DVK - Profielklik"/>
    <d v="2022-01-05T00:00:00"/>
    <n v="439"/>
    <n v="502"/>
    <m/>
    <m/>
    <m/>
    <n v="0"/>
    <n v="92"/>
    <n v="1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95.2545:450907.504"/>
    <s v="Groep op factuurstrc"/>
    <s v="89393223"/>
    <m/>
    <s v=""/>
    <s v="Stedin Netbeheer Utrecht"/>
    <s v="871687400000002254"/>
    <s v="0"/>
    <s v="8742030102119"/>
    <s v="3x25A"/>
    <n v="0"/>
    <s v="Nee"/>
    <s v="Ja"/>
    <s v=""/>
    <s v=""/>
    <s v=""/>
    <s v="CE02962686"/>
    <s v="EO002965"/>
    <s v="Gem Nieuwegein WHH 2022"/>
    <s v=""/>
    <n v="1"/>
  </r>
  <r>
    <x v="10"/>
    <x v="10"/>
    <s v="30277029"/>
    <s v="O32397362"/>
    <x v="0"/>
    <s v="O32397370"/>
    <s v="O32529219"/>
    <x v="1800"/>
    <d v="2021-01-01T00:00:00"/>
    <x v="0"/>
    <s v="Ja"/>
    <s v="Factureerbaar"/>
    <s v="In bedrijf"/>
    <s v="Hazeweide"/>
    <s v="10"/>
    <s v="TO"/>
    <s v="3437 TW"/>
    <s v="NIEUWEGEIN"/>
    <s v="E1B"/>
    <s v="Elek"/>
    <s v="Kleinverbruik"/>
    <s v="JRL Jaarlijks"/>
    <s v="Ja"/>
    <s v="Administratief aan"/>
    <s v="Voorschotten toegelaten"/>
    <s v="E_DVK - Profielklik"/>
    <d v="2022-01-06T00:00:00"/>
    <n v="180"/>
    <n v="262"/>
    <m/>
    <m/>
    <m/>
    <n v="0"/>
    <n v="176"/>
    <n v="2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736.612:450729.644"/>
    <s v="Groep op factuurstrc"/>
    <s v="87503410"/>
    <m/>
    <s v=""/>
    <s v="Stedin Netbeheer Utrecht"/>
    <s v="871687400000002254"/>
    <s v="0"/>
    <s v="8742030102119"/>
    <s v="3x25A"/>
    <n v="0"/>
    <s v="Nee"/>
    <s v="Ja"/>
    <s v=""/>
    <s v=""/>
    <s v=""/>
    <s v="CE02962687"/>
    <s v="EO002965"/>
    <s v="Gem Nieuwegein WHH 2022"/>
    <s v=""/>
    <n v="1"/>
  </r>
  <r>
    <x v="10"/>
    <x v="10"/>
    <s v="30277029"/>
    <s v="O32397362"/>
    <x v="0"/>
    <s v="O32397370"/>
    <s v="O32529220"/>
    <x v="1801"/>
    <d v="2021-01-01T00:00:00"/>
    <x v="0"/>
    <s v="Ja"/>
    <s v="Factureerbaar"/>
    <s v="In bedrijf"/>
    <s v="Heemraadsweide"/>
    <s v="5"/>
    <s v=""/>
    <s v="3437 CA"/>
    <s v="NIEUWEGEIN"/>
    <s v="E2B"/>
    <s v="Elek"/>
    <s v="Kleinverbruik"/>
    <s v="JRL Jaarlijks"/>
    <s v="Ja"/>
    <s v="Administratief aan"/>
    <s v="Voorschotten toegelaten"/>
    <s v="E_DVK - Profielklik"/>
    <d v="2022-01-06T00:00:00"/>
    <n v="47832"/>
    <n v="14946"/>
    <m/>
    <m/>
    <m/>
    <n v="0"/>
    <n v="51796"/>
    <n v="147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305"/>
    <s v="133436.627:450341.7215"/>
    <s v="Groep op factuurstrc"/>
    <s v="8749640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643690"/>
    <x v="1802"/>
    <d v="2021-03-03T00:00:00"/>
    <x v="0"/>
    <s v="Ja"/>
    <s v="Factureerbaar"/>
    <s v="In bedrijf"/>
    <s v="Heemraadsweide"/>
    <s v="1"/>
    <s v=""/>
    <s v="3437 CA"/>
    <s v="NIEUWEGEIN"/>
    <s v="E2A"/>
    <s v="Elek"/>
    <s v="Kleinverbruik"/>
    <s v="JRL Jaarlijks"/>
    <s v="Nee"/>
    <s v=""/>
    <s v="Voorschotten toegelaten"/>
    <s v="E_DVK - Profielklik"/>
    <d v="2021-07-01T00:00:00"/>
    <n v="28078"/>
    <n v="0"/>
    <m/>
    <m/>
    <m/>
    <n v="0"/>
    <n v="17541"/>
    <n v="3519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FCL69260505"/>
    <s v="133.521;450.318"/>
    <s v="Groep op factuurstrc"/>
    <s v="9605776O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21"/>
    <x v="1803"/>
    <d v="2021-01-01T00:00:00"/>
    <x v="0"/>
    <s v="Ja"/>
    <s v="Factureerbaar"/>
    <s v="In bedrijf"/>
    <s v="Pijlenburg"/>
    <s v="4"/>
    <s v=""/>
    <s v="3437 RW"/>
    <s v="NIEUWEGEIN"/>
    <s v="E1B"/>
    <s v="Elek"/>
    <s v="Kleinverbruik"/>
    <s v="JRL Jaarlijks"/>
    <s v="Ja"/>
    <s v="Administratief aan"/>
    <s v="Voorschotten toegelaten"/>
    <s v="E_DVK - Profielklik"/>
    <d v="2021-03-25T00:00:00"/>
    <n v="14"/>
    <n v="53"/>
    <m/>
    <m/>
    <m/>
    <n v="0"/>
    <n v="20"/>
    <n v="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46.447:450731.554"/>
    <s v="Groep op factuurstrc"/>
    <s v="E0054007619285820"/>
    <m/>
    <s v=""/>
    <s v="Stedin Netbeheer Utrecht"/>
    <s v="871687400000002254"/>
    <s v="0"/>
    <s v="8742030102119"/>
    <s v="3x25A"/>
    <n v="0"/>
    <s v="Nee"/>
    <s v="Ja"/>
    <s v=""/>
    <s v=""/>
    <s v=""/>
    <s v="CE02962688"/>
    <s v="EO002965"/>
    <s v="Gem Nieuwegein WHH 2022"/>
    <s v=""/>
    <n v="1"/>
  </r>
  <r>
    <x v="10"/>
    <x v="10"/>
    <s v="30277029"/>
    <s v="O32397362"/>
    <x v="0"/>
    <s v="O32397370"/>
    <s v="O32529222"/>
    <x v="1804"/>
    <d v="2021-01-01T00:00:00"/>
    <x v="1"/>
    <s v="Nee"/>
    <s v="Eindafrekening"/>
    <s v="In bedrijf"/>
    <s v="PENNINGBURG"/>
    <s v="77"/>
    <s v=""/>
    <s v="3437 SK"/>
    <s v="NIEUWEGEIN"/>
    <s v="E1B"/>
    <s v="Elek"/>
    <s v="Kleinverbruik"/>
    <s v="JRL Jaarlijks"/>
    <s v="Ja"/>
    <s v="Administratief aan"/>
    <s v="Voorschotten toegelaten"/>
    <s v="E_DVK - Profielklik"/>
    <d v="2021-01-20T00:00:00"/>
    <n v="205"/>
    <n v="280"/>
    <m/>
    <m/>
    <m/>
    <n v="0"/>
    <n v="170"/>
    <n v="25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97.649:450338.854"/>
    <s v="Groep op factuurstrc"/>
    <s v="8939237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0"/>
    <x v="10"/>
    <s v="30277029"/>
    <s v="O32397362"/>
    <x v="0"/>
    <s v="O32397370"/>
    <s v="O32745352"/>
    <x v="1804"/>
    <d v="2021-09-29T00:00:00"/>
    <x v="0"/>
    <s v="Ja"/>
    <s v="Factureerbaar"/>
    <s v="In bedrijf"/>
    <s v="PENNINGBURG"/>
    <s v="77"/>
    <s v=""/>
    <s v="3437 SK"/>
    <s v="NIEUWEGEIN"/>
    <s v="E1B"/>
    <s v="Elek"/>
    <s v="Kleinverbruik"/>
    <s v="JRL Jaarlijks"/>
    <s v="Ja"/>
    <s v="Administratief aan"/>
    <s v="Voorschotten toegelaten"/>
    <s v="E_DVK - Profielklik"/>
    <d v="2022-01-06T00:00:00"/>
    <n v="207"/>
    <n v="295"/>
    <m/>
    <m/>
    <m/>
    <n v="0"/>
    <n v="170"/>
    <n v="25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97.649:450338.854"/>
    <s v="Groep op factuurstrc"/>
    <s v="89392370"/>
    <m/>
    <s v=""/>
    <s v="Stedin Netbeheer Utrecht"/>
    <s v="871687400000002254"/>
    <s v="0"/>
    <s v="8742030102119"/>
    <s v="3x25A"/>
    <n v="0"/>
    <s v="Nee"/>
    <s v="Ja"/>
    <s v=""/>
    <s v=""/>
    <s v=""/>
    <s v="CE03338901"/>
    <s v="EO002926"/>
    <s v="Gem Nieuwegein WHH 2021"/>
    <s v=""/>
    <n v="1"/>
  </r>
  <r>
    <x v="10"/>
    <x v="10"/>
    <s v="30277029"/>
    <s v="O32397362"/>
    <x v="0"/>
    <s v="O32397370"/>
    <s v="O32529223"/>
    <x v="1805"/>
    <d v="2021-01-01T00:00:00"/>
    <x v="0"/>
    <s v="Ja"/>
    <s v="Factureerbaar"/>
    <s v="In bedrijf"/>
    <s v="LEMMINGWEIDE"/>
    <s v="11"/>
    <s v=""/>
    <s v="3437 TS"/>
    <s v="NIEUWEGEIN"/>
    <s v="E1B"/>
    <s v="Elek"/>
    <s v="Kleinverbruik"/>
    <s v="JRL Jaarlijks"/>
    <s v="Ja"/>
    <s v="Administratief aan"/>
    <s v="Voorschotten toegelaten"/>
    <s v="E_DVK - Profielklik"/>
    <d v="2022-03-09T00:00:00"/>
    <n v="89"/>
    <n v="103"/>
    <m/>
    <m/>
    <m/>
    <n v="0"/>
    <n v="84"/>
    <n v="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519.309:450617.534"/>
    <s v="Groep op factuurstrc"/>
    <s v="87496213"/>
    <m/>
    <s v=""/>
    <s v="Stedin Netbeheer Utrecht"/>
    <s v="871687400000002254"/>
    <s v="0"/>
    <s v="8742030102119"/>
    <s v="3x25A"/>
    <n v="0"/>
    <s v="Nee"/>
    <s v="Ja"/>
    <s v=""/>
    <s v=""/>
    <s v=""/>
    <s v="CE02962690"/>
    <s v="EO002965"/>
    <s v="Gem Nieuwegein WHH 2022"/>
    <s v=""/>
    <n v="1"/>
  </r>
  <r>
    <x v="10"/>
    <x v="10"/>
    <s v="30277029"/>
    <s v="O32397362"/>
    <x v="0"/>
    <s v="O32397370"/>
    <s v="O32529224"/>
    <x v="1806"/>
    <d v="2021-01-01T00:00:00"/>
    <x v="0"/>
    <s v="Ja"/>
    <s v="Factureerbaar"/>
    <s v="In bedrijf"/>
    <s v="Florijnburg"/>
    <s v="23"/>
    <s v="TO"/>
    <s v="3437 SP"/>
    <s v="NIEUWEGEIN"/>
    <s v="E2B"/>
    <s v="Elek"/>
    <s v="Kleinverbruik"/>
    <s v="JRL Jaarlijks"/>
    <s v="Ja"/>
    <s v="Administratief aan"/>
    <s v="Voorschotten toegelaten"/>
    <s v="E_DVK - Profielklik"/>
    <d v="2022-01-06T00:00:00"/>
    <n v="4434"/>
    <n v="30"/>
    <m/>
    <m/>
    <m/>
    <n v="0"/>
    <n v="4636"/>
    <n v="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3698.024:450482.2365"/>
    <s v="Groep op factuurstrc"/>
    <s v="89236729"/>
    <m/>
    <s v=""/>
    <s v="Stedin Netbeheer Utrecht"/>
    <s v="871687400000002254"/>
    <s v="0"/>
    <s v="8742030104113"/>
    <s v="3x50A"/>
    <n v="0"/>
    <s v="Nee"/>
    <s v="Ja"/>
    <s v=""/>
    <s v=""/>
    <s v=""/>
    <s v="CE02962691"/>
    <s v="EO002962"/>
    <s v="Gem Nieuwegein Marktkasten 2022"/>
    <s v=""/>
    <n v="1"/>
  </r>
  <r>
    <x v="10"/>
    <x v="10"/>
    <s v="30277029"/>
    <s v="O32397362"/>
    <x v="0"/>
    <s v="O32397370"/>
    <s v="O32529225"/>
    <x v="1807"/>
    <d v="2021-01-01T00:00:00"/>
    <x v="0"/>
    <s v="Ja"/>
    <s v="Factureerbaar"/>
    <s v="In bedrijf"/>
    <s v="De Kempenaerpark"/>
    <s v="1"/>
    <s v=""/>
    <s v="3437 JE"/>
    <s v="NIEUWEGEIN"/>
    <s v="E1B"/>
    <s v="Elek"/>
    <s v="Kleinverbruik"/>
    <s v="JRL Jaarlijks"/>
    <s v="Ja"/>
    <s v="Administratief aan"/>
    <s v="Voorschotten toegelaten"/>
    <s v="E_DVK - Profielklik"/>
    <d v="2021-01-01T00:00:00"/>
    <n v="5501"/>
    <n v="4841"/>
    <n v="0"/>
    <n v="0"/>
    <m/>
    <n v="0"/>
    <n v="5500"/>
    <n v="48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00.6225:451679.2335"/>
    <s v="Groep op factuurstrc"/>
    <s v="87495397"/>
    <m/>
    <s v=""/>
    <s v="Stedin Netbeheer Utrecht"/>
    <s v="871687400000002254"/>
    <s v="0"/>
    <s v="8742030102119"/>
    <s v="3x25A"/>
    <n v="0"/>
    <s v="Nee"/>
    <s v="Ja"/>
    <s v=""/>
    <s v=""/>
    <s v=""/>
    <s v="CE02962692"/>
    <s v="EO002965"/>
    <s v="Gem Nieuwegein WHH 2022"/>
    <s v=""/>
    <n v="1"/>
  </r>
  <r>
    <x v="10"/>
    <x v="10"/>
    <s v="30277029"/>
    <s v="O32397362"/>
    <x v="0"/>
    <s v="O32397370"/>
    <s v="O32529226"/>
    <x v="1808"/>
    <d v="2021-01-01T00:00:00"/>
    <x v="0"/>
    <s v="Ja"/>
    <s v="Factureerbaar"/>
    <s v="In bedrijf"/>
    <s v="Koninginnenlaan"/>
    <s v="2"/>
    <s v="BIJ"/>
    <s v="3433 CT"/>
    <s v="NIEUWEGEIN"/>
    <s v="E1B"/>
    <s v="Elek"/>
    <s v="Kleinverbruik"/>
    <s v="JRL Jaarlijks"/>
    <s v="Ja"/>
    <s v="Administratief aan"/>
    <s v="Voorschotten toegelaten"/>
    <s v="E_DVK - Profielklik"/>
    <d v="2022-01-05T00:00:00"/>
    <n v="770"/>
    <n v="935"/>
    <m/>
    <m/>
    <m/>
    <n v="0"/>
    <n v="424"/>
    <n v="4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031.8725:446597.742"/>
    <s v="Groep op factuurstrc"/>
    <s v="E0052004434561818"/>
    <m/>
    <s v=""/>
    <s v="Stedin Netbeheer Utrecht"/>
    <s v="871687400000002254"/>
    <s v="0"/>
    <s v="8742030102119"/>
    <s v="3x25A"/>
    <n v="0"/>
    <s v="Nee"/>
    <s v="Ja"/>
    <s v=""/>
    <s v=""/>
    <s v=""/>
    <s v="CE02962693"/>
    <s v="EO002961"/>
    <s v="Gem Nieuwegein Bruggen 2022"/>
    <s v=""/>
    <n v="1"/>
  </r>
  <r>
    <x v="10"/>
    <x v="10"/>
    <s v="30277029"/>
    <s v="O32397362"/>
    <x v="0"/>
    <s v="O32397370"/>
    <s v="O32529227"/>
    <x v="1809"/>
    <d v="2021-01-01T00:00:00"/>
    <x v="0"/>
    <s v="Ja"/>
    <s v="Factureerbaar"/>
    <s v="In bedrijf"/>
    <s v="UTRECHTHAVEN"/>
    <s v="2"/>
    <s v=""/>
    <s v="3433 PN"/>
    <s v="NIEUWEGEIN"/>
    <s v="E1B"/>
    <s v="Elek"/>
    <s v="Kleinverbruik"/>
    <s v="JRL Jaarlijks"/>
    <s v="Ja"/>
    <s v="Administratief aan"/>
    <s v="Voorschotten toegelaten"/>
    <s v="E_DVK - Profielklik"/>
    <d v="2022-01-05T00:00:00"/>
    <n v="2819"/>
    <n v="3318"/>
    <m/>
    <m/>
    <m/>
    <n v="0"/>
    <n v="3412"/>
    <n v="38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394.5225:448051.907"/>
    <s v="Groep op factuurstrc"/>
    <s v="87496223"/>
    <m/>
    <s v=""/>
    <s v="Stedin Netbeheer Utrecht"/>
    <s v="871687400000002254"/>
    <s v="0"/>
    <s v="8742030102119"/>
    <s v="3x25A"/>
    <n v="0"/>
    <s v="Nee"/>
    <s v="Ja"/>
    <s v=""/>
    <s v=""/>
    <s v=""/>
    <s v="CE02962694"/>
    <s v="EO002965"/>
    <s v="Gem Nieuwegein WHH 2022"/>
    <s v=""/>
    <n v="1"/>
  </r>
  <r>
    <x v="10"/>
    <x v="10"/>
    <s v="30277029"/>
    <s v="O32397362"/>
    <x v="0"/>
    <s v="O32397370"/>
    <s v="O32529228"/>
    <x v="1810"/>
    <d v="2021-01-01T00:00:00"/>
    <x v="0"/>
    <s v="Ja"/>
    <s v="Factureerbaar"/>
    <s v="In bedrijf"/>
    <s v="JULIANAWEG"/>
    <s v="28"/>
    <s v=""/>
    <s v="3433 E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4948"/>
    <n v="4738"/>
    <m/>
    <m/>
    <m/>
    <n v="0"/>
    <n v="17236"/>
    <n v="44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1605"/>
    <s v="134954.73:446736.7295"/>
    <s v="Groep op factuurstrc"/>
    <s v="8923665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29"/>
    <x v="1811"/>
    <d v="2021-01-01T00:00:00"/>
    <x v="0"/>
    <s v="Ja"/>
    <s v="Factureerbaar"/>
    <s v="In bedrijf"/>
    <s v="Prins Hendriklaan"/>
    <s v="27"/>
    <s v=""/>
    <s v="3433 EH"/>
    <s v="NIEUWEGEIN"/>
    <s v="E2B"/>
    <s v="Elek"/>
    <s v="Kleinverbruik"/>
    <s v="JRL Jaarlijks"/>
    <s v="Ja"/>
    <s v="Administratief aan"/>
    <s v="Voorschotten toegelaten"/>
    <s v="E_DVK - Profielklik"/>
    <d v="2022-01-05T00:00:00"/>
    <n v="4823"/>
    <n v="3028"/>
    <m/>
    <m/>
    <m/>
    <n v="0"/>
    <n v="5304"/>
    <n v="34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1405"/>
    <s v="135025.9725:446721.977"/>
    <s v="Groep op factuurstrc"/>
    <s v="8923946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30"/>
    <x v="1812"/>
    <d v="2021-01-01T00:00:00"/>
    <x v="0"/>
    <s v="Ja"/>
    <s v="Factureerbaar"/>
    <s v="In bedrijf"/>
    <s v="Beatrixstraat"/>
    <s v="28"/>
    <s v=""/>
    <s v="3433 CS"/>
    <s v="NIEUWEGEIN"/>
    <s v="E1B"/>
    <s v="Elek"/>
    <s v="Kleinverbruik"/>
    <s v="JRL Jaarlijks"/>
    <s v="Ja"/>
    <s v="Administratief aan"/>
    <s v="Voorschotten toegelaten"/>
    <s v="E_DVK - Profielklik"/>
    <d v="2022-01-06T00:00:00"/>
    <n v="469"/>
    <n v="547"/>
    <m/>
    <m/>
    <m/>
    <n v="0"/>
    <n v="464"/>
    <n v="5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896.008:446467.69"/>
    <s v="Groep op factuurstrc"/>
    <s v="89439993"/>
    <m/>
    <s v=""/>
    <s v="Stedin Netbeheer Utrecht"/>
    <s v="871687400000002254"/>
    <s v="0"/>
    <s v="8742030102119"/>
    <s v="3x25A"/>
    <n v="0"/>
    <s v="Nee"/>
    <s v="Ja"/>
    <s v=""/>
    <s v=""/>
    <s v=""/>
    <s v="CE02962695"/>
    <s v="EO002965"/>
    <s v="Gem Nieuwegein WHH 2022"/>
    <s v=""/>
    <n v="1"/>
  </r>
  <r>
    <x v="10"/>
    <x v="10"/>
    <s v="30277029"/>
    <s v="O32397362"/>
    <x v="0"/>
    <s v="O32397370"/>
    <s v="O32529231"/>
    <x v="1813"/>
    <d v="2021-01-01T00:00:00"/>
    <x v="0"/>
    <s v="Ja"/>
    <s v="Factureerbaar"/>
    <s v="In bedrijf"/>
    <s v="LUIFELSTEDE"/>
    <s v="46"/>
    <s v=""/>
    <s v="3431 JP"/>
    <s v="NIEUWEGEIN"/>
    <s v=""/>
    <s v="Elek"/>
    <s v="Grootverbruik"/>
    <s v="TMT Telemetrie"/>
    <s v="Nee"/>
    <s v=""/>
    <s v="Enkel afrekeningen"/>
    <s v="E_DVK - Profielklik"/>
    <d v="2022-04-01T00:00:00"/>
    <n v="85869"/>
    <n v="93807"/>
    <m/>
    <m/>
    <m/>
    <n v="52"/>
    <n v="81281"/>
    <n v="89443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4500501"/>
    <s v="133720.089:448921.499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33"/>
    <x v="1814"/>
    <d v="2021-01-01T00:00:00"/>
    <x v="0"/>
    <s v="Ja"/>
    <s v="Factureerbaar"/>
    <s v="In bedrijf"/>
    <s v="Dintherseschans"/>
    <s v="30"/>
    <s v=""/>
    <s v="3432 XV"/>
    <s v="NIEUWEGEIN"/>
    <s v=""/>
    <s v="Elek"/>
    <s v="Grootverbruik"/>
    <s v="TMT Telemetrie"/>
    <s v="Nee"/>
    <s v=""/>
    <s v="Enkel afrekeningen"/>
    <s v="E_DVK - Profielklik"/>
    <d v="2022-04-01T00:00:00"/>
    <n v="89347"/>
    <n v="27327"/>
    <m/>
    <m/>
    <m/>
    <n v="61"/>
    <n v="85337"/>
    <n v="26881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61005"/>
    <s v="134755.535:448080.607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34"/>
    <x v="1815"/>
    <d v="2021-01-01T00:00:00"/>
    <x v="0"/>
    <s v="Ja"/>
    <s v="Factureerbaar"/>
    <s v="In bedrijf"/>
    <s v="Nevelgaarde"/>
    <s v="1"/>
    <s v=""/>
    <s v="3436 ZZ"/>
    <s v="NIEUWEGEIN"/>
    <s v=""/>
    <s v="Elek"/>
    <s v="Grootverbruik"/>
    <s v="TMT Telemetrie"/>
    <s v="Nee"/>
    <s v=""/>
    <s v="Enkel afrekeningen"/>
    <s v="E_DVK - Profielklik"/>
    <d v="2022-04-01T00:00:00"/>
    <n v="25746"/>
    <n v="20329"/>
    <m/>
    <m/>
    <m/>
    <n v="25"/>
    <n v="27424"/>
    <n v="23186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90305"/>
    <s v="133112.495:448913.6245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35"/>
    <x v="1816"/>
    <d v="2021-01-01T00:00:00"/>
    <x v="0"/>
    <s v="Ja"/>
    <s v="Factureerbaar"/>
    <s v="In bedrijf"/>
    <s v="AERT DE GELDERHAGE"/>
    <s v="7"/>
    <s v=""/>
    <s v="3437 KB"/>
    <s v="NIEUWEGEIN"/>
    <s v=""/>
    <s v="Elek"/>
    <s v="Grootverbruik"/>
    <s v="TMT Telemetrie"/>
    <s v="Nee"/>
    <s v=""/>
    <s v="Enkel afrekeningen"/>
    <s v="E_DVK - Profielklik"/>
    <d v="2022-04-03T00:00:00"/>
    <n v="9548"/>
    <n v="5408"/>
    <n v="27981"/>
    <n v="13040"/>
    <m/>
    <n v="39"/>
    <n v="7626"/>
    <n v="4960"/>
    <n v="-27959"/>
    <n v="-1315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00105"/>
    <s v="134094.948:451271.678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CE02962696"/>
    <s v="EO002963"/>
    <s v="Gem Nieuwegein VRI 2022"/>
    <s v=""/>
    <n v="1"/>
  </r>
  <r>
    <x v="10"/>
    <x v="10"/>
    <s v="30277029"/>
    <s v="O32397362"/>
    <x v="0"/>
    <s v="O32397370"/>
    <s v="O32529236"/>
    <x v="1817"/>
    <d v="2021-01-01T00:00:00"/>
    <x v="0"/>
    <s v="Ja"/>
    <s v="Factureerbaar"/>
    <s v="In bedrijf"/>
    <s v="Utrechtsestraatweg"/>
    <s v="13"/>
    <s v="BIJ"/>
    <s v="3438 AL"/>
    <s v="NIEUWEGEIN"/>
    <s v=""/>
    <s v="Elek"/>
    <s v="Grootverbruik"/>
    <s v="TMT Telemetrie"/>
    <s v="Nee"/>
    <s v=""/>
    <s v="Enkel afrekeningen"/>
    <s v="E_DVK - Profielklik"/>
    <d v="2022-04-01T00:00:00"/>
    <n v="7693"/>
    <n v="8486"/>
    <m/>
    <m/>
    <m/>
    <n v="6"/>
    <n v="6840"/>
    <n v="7637"/>
    <n v="-2"/>
    <n v="-2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4205501"/>
    <s v="135231.2905:450449.653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CE02962697"/>
    <s v="EO002961"/>
    <s v="Gem Nieuwegein Bruggen 2022"/>
    <s v=""/>
    <n v="1"/>
  </r>
  <r>
    <x v="10"/>
    <x v="10"/>
    <s v="30277029"/>
    <s v="O32397362"/>
    <x v="0"/>
    <s v="O32397370"/>
    <s v="O32529237"/>
    <x v="1818"/>
    <d v="2021-01-01T00:00:00"/>
    <x v="0"/>
    <s v="Ja"/>
    <s v="Factureerbaar"/>
    <s v="In bedrijf"/>
    <s v="De Liesbosch"/>
    <s v="100"/>
    <s v="TO"/>
    <s v="3439 LC"/>
    <s v="NIEUWEGEIN"/>
    <s v="E1B"/>
    <s v="Elek"/>
    <s v="Kleinverbruik"/>
    <s v="JRL Jaarlijks"/>
    <s v="Ja"/>
    <s v="Administratief aan"/>
    <s v="Voorschotten toegelaten"/>
    <s v="E_DVK - Profielklik"/>
    <d v="2022-01-06T00:00:00"/>
    <n v="413"/>
    <n v="335"/>
    <m/>
    <m/>
    <m/>
    <n v="0"/>
    <n v="256"/>
    <n v="2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6088.0505:451765.3955"/>
    <s v="Groep op factuurstrc"/>
    <s v="87496814"/>
    <m/>
    <s v=""/>
    <s v="Stedin Netbeheer Utrecht"/>
    <s v="871687400000002254"/>
    <s v="0"/>
    <s v="8742030102119"/>
    <s v="3x25A"/>
    <n v="0"/>
    <s v="Nee"/>
    <s v="Ja"/>
    <s v=""/>
    <s v=""/>
    <s v=""/>
    <s v="CE02962698"/>
    <s v="EO002963"/>
    <s v="Gem Nieuwegein VRI 2022"/>
    <s v=""/>
    <n v="1"/>
  </r>
  <r>
    <x v="10"/>
    <x v="10"/>
    <s v="30277029"/>
    <s v="O32397362"/>
    <x v="0"/>
    <s v="O32397370"/>
    <s v="O32529238"/>
    <x v="1819"/>
    <d v="2021-01-01T00:00:00"/>
    <x v="0"/>
    <s v="Ja"/>
    <s v="Factureerbaar"/>
    <s v="In bedrijf"/>
    <s v="Herenstraat"/>
    <s v="17"/>
    <s v="TO"/>
    <s v="3438 AJ"/>
    <s v="NIEUWEGEIN"/>
    <s v="E2A"/>
    <s v="Elek"/>
    <s v="Kleinverbruik"/>
    <s v="JRL Jaarlijks"/>
    <s v="Nee"/>
    <s v=""/>
    <s v="Voorschotten toegelaten"/>
    <s v="E_DVK - Profielklik"/>
    <d v="2021-07-01T00:00:00"/>
    <n v="14456"/>
    <n v="0"/>
    <m/>
    <m/>
    <m/>
    <n v="0"/>
    <n v="8"/>
    <n v="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976.285:449983.2195"/>
    <s v="Groep op factuurstrc"/>
    <s v="71920638"/>
    <m/>
    <s v=""/>
    <s v="Stedin Netbeheer Utrecht"/>
    <s v="871687400000002254"/>
    <s v="0"/>
    <s v="8742030106117"/>
    <s v="3x80A"/>
    <n v="0"/>
    <s v="Nee"/>
    <s v="Ja"/>
    <s v=""/>
    <s v=""/>
    <s v=""/>
    <s v="CE02962699"/>
    <s v="EO002961"/>
    <s v="Gem Nieuwegein Bruggen 2022"/>
    <s v=""/>
    <n v="1"/>
  </r>
  <r>
    <x v="10"/>
    <x v="10"/>
    <s v="30277029"/>
    <s v="O32397362"/>
    <x v="0"/>
    <s v="O32397370"/>
    <s v="O32529239"/>
    <x v="1820"/>
    <d v="2021-01-01T00:00:00"/>
    <x v="0"/>
    <s v="Ja"/>
    <s v="Factureerbaar"/>
    <s v="In bedrijf"/>
    <s v="Reinoutsgaarde"/>
    <s v="6"/>
    <s v="BY"/>
    <s v="3436 RA"/>
    <s v="NIEUWEGEIN"/>
    <s v="E1B"/>
    <s v="Elek"/>
    <s v="Kleinverbruik"/>
    <s v="JRL Jaarlijks"/>
    <s v="Ja"/>
    <s v="Administratief aan"/>
    <s v="Voorschotten toegelaten"/>
    <s v="E_DVK - Profielklik"/>
    <d v="2022-01-06T00:00:00"/>
    <n v="93"/>
    <n v="103"/>
    <m/>
    <m/>
    <m/>
    <n v="0"/>
    <n v="84"/>
    <n v="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11.4175:449843.6745"/>
    <s v="Groep op factuurstrc"/>
    <s v="89393723"/>
    <m/>
    <s v=""/>
    <s v="Stedin Netbeheer Utrecht"/>
    <s v="871687400000002254"/>
    <s v="0"/>
    <s v="8742030102119"/>
    <s v="3x25A"/>
    <n v="0"/>
    <s v="Nee"/>
    <s v="Ja"/>
    <s v=""/>
    <s v=""/>
    <s v=""/>
    <s v="CE02962700"/>
    <s v="EO002965"/>
    <s v="Gem Nieuwegein WHH 2022"/>
    <s v=""/>
    <n v="1"/>
  </r>
  <r>
    <x v="10"/>
    <x v="10"/>
    <s v="30277029"/>
    <s v="O32397362"/>
    <x v="0"/>
    <s v="O32397370"/>
    <s v="O32529240"/>
    <x v="1821"/>
    <d v="2021-01-01T00:00:00"/>
    <x v="0"/>
    <s v="Ja"/>
    <s v="Factureerbaar"/>
    <s v="In bedrijf"/>
    <s v="LIJSTERBESSTRAAT"/>
    <s v="380"/>
    <s v="BIJ"/>
    <s v="3434 AM"/>
    <s v="NIEUWEGEIN"/>
    <s v="E1B"/>
    <s v="Elek"/>
    <s v="Kleinverbruik"/>
    <s v="JRL Jaarlijks"/>
    <s v="Ja"/>
    <s v="Administratief aan"/>
    <s v="Voorschotten toegelaten"/>
    <s v="E_DVK - Profielklik"/>
    <d v="2022-01-05T00:00:00"/>
    <n v="1917"/>
    <n v="1677"/>
    <m/>
    <m/>
    <m/>
    <n v="0"/>
    <n v="1924"/>
    <n v="156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351.925:446354.607"/>
    <s v="Groep op factuurstrc"/>
    <s v="89390548"/>
    <m/>
    <s v=""/>
    <s v="Stedin Netbeheer Utrecht"/>
    <s v="871687400000002254"/>
    <s v="0"/>
    <s v="8742030102119"/>
    <s v="3x25A"/>
    <n v="0"/>
    <s v="Nee"/>
    <s v="Ja"/>
    <s v=""/>
    <s v=""/>
    <s v=""/>
    <s v="CE02962701"/>
    <s v="EO002963"/>
    <s v="Gem Nieuwegein VRI 2022"/>
    <s v=""/>
    <n v="1"/>
  </r>
  <r>
    <x v="10"/>
    <x v="10"/>
    <s v="30277029"/>
    <s v="O32397362"/>
    <x v="0"/>
    <s v="O32397370"/>
    <s v="O32529241"/>
    <x v="1822"/>
    <d v="2021-01-01T00:00:00"/>
    <x v="0"/>
    <s v="Ja"/>
    <s v="Factureerbaar"/>
    <s v="In bedrijf"/>
    <s v="Groenling"/>
    <s v="1"/>
    <s v=""/>
    <s v="3435 BZ"/>
    <s v="NIEUWEGEIN"/>
    <s v="E2B"/>
    <s v="Elek"/>
    <s v="Kleinverbruik"/>
    <s v="JRL Jaarlijks"/>
    <s v="Ja"/>
    <s v="Administratief aan"/>
    <s v="Voorschotten toegelaten"/>
    <s v="E_DVK - Profielklik"/>
    <d v="2022-01-05T00:00:00"/>
    <n v="50501"/>
    <n v="26281"/>
    <m/>
    <m/>
    <m/>
    <n v="0"/>
    <n v="55652"/>
    <n v="2096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605"/>
    <s v="133557.109:448601.319"/>
    <s v="Groep op factuurstrc"/>
    <s v="E003000317352651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42"/>
    <x v="1823"/>
    <d v="2021-01-01T00:00:00"/>
    <x v="0"/>
    <s v="Ja"/>
    <s v="Factureerbaar"/>
    <s v="In bedrijf"/>
    <s v="Sluyterslaan"/>
    <s v="533"/>
    <s v="BIJ"/>
    <s v="3431 BL"/>
    <s v="NIEUWEGEIN"/>
    <s v="E1B"/>
    <s v="Elek"/>
    <s v="Kleinverbruik"/>
    <s v="JRL Jaarlijks"/>
    <s v="Ja"/>
    <s v="Administratief aan"/>
    <s v="Voorschotten toegelaten"/>
    <s v="E_DVK - Profielklik"/>
    <d v="2022-01-05T00:00:00"/>
    <n v="1185"/>
    <n v="1532"/>
    <m/>
    <m/>
    <m/>
    <n v="0"/>
    <n v="856"/>
    <n v="10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1101"/>
    <s v="134264.074:449044.944"/>
    <s v="Groep op factuurstrc"/>
    <s v="8943543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43"/>
    <x v="1824"/>
    <d v="2021-01-01T00:00:00"/>
    <x v="0"/>
    <s v="Ja"/>
    <s v="Factureerbaar"/>
    <s v="In bedrijf"/>
    <s v="Lohengrinhof"/>
    <s v="15"/>
    <s v=""/>
    <s v="3438 RA"/>
    <s v="NIEUWEGEIN"/>
    <s v="E2B"/>
    <s v="Elek"/>
    <s v="Kleinverbruik"/>
    <s v="JRL Jaarlijks"/>
    <s v="Ja"/>
    <s v="Administratief aan"/>
    <s v="Voorschotten toegelaten"/>
    <s v="E_DVK - Profielklik"/>
    <d v="2022-01-06T00:00:00"/>
    <n v="62038"/>
    <n v="21454"/>
    <m/>
    <m/>
    <m/>
    <n v="0"/>
    <n v="65200"/>
    <n v="192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805"/>
    <s v="134452.013:450707.946"/>
    <s v="Groep op factuurstrc"/>
    <s v="8939123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44"/>
    <x v="1825"/>
    <d v="2021-01-01T00:00:00"/>
    <x v="0"/>
    <s v="Ja"/>
    <s v="Factureerbaar"/>
    <s v="In bedrijf"/>
    <s v="Blokhoeve"/>
    <s v="1"/>
    <s v="ACHC"/>
    <s v="3438 LC"/>
    <s v="NIEUWEGEIN"/>
    <s v="E1B"/>
    <s v="Elek"/>
    <s v="Kleinverbruik"/>
    <s v="JRL Jaarlijks"/>
    <s v="Ja"/>
    <s v="Administratief aan"/>
    <s v="Voorschotten toegelaten"/>
    <s v="E_DVK - Profielklik"/>
    <d v="2022-01-06T00:00:00"/>
    <n v="2140"/>
    <n v="1769"/>
    <m/>
    <m/>
    <m/>
    <n v="0"/>
    <n v="2136"/>
    <n v="18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600.671:450921.3345"/>
    <s v="Groep op factuurstrc"/>
    <s v="89234519"/>
    <m/>
    <s v=""/>
    <s v="Stedin Netbeheer Utrecht"/>
    <s v="871687400000002254"/>
    <s v="0"/>
    <s v="8742030102119"/>
    <s v="3x25A"/>
    <n v="0"/>
    <s v="Nee"/>
    <s v="Ja"/>
    <s v=""/>
    <s v=""/>
    <s v=""/>
    <s v="CE02962702"/>
    <s v="EO002963"/>
    <s v="Gem Nieuwegein VRI 2022"/>
    <s v=""/>
    <n v="1"/>
  </r>
  <r>
    <x v="10"/>
    <x v="10"/>
    <s v="30277029"/>
    <s v="O32397362"/>
    <x v="0"/>
    <s v="O32397370"/>
    <s v="O32673950"/>
    <x v="1826"/>
    <d v="2021-06-04T00:00:00"/>
    <x v="39"/>
    <s v="Nee"/>
    <s v="Eindafrekening"/>
    <s v="In bedrijf"/>
    <s v="Passage"/>
    <s v="78"/>
    <s v=""/>
    <s v="3431 LR"/>
    <s v="NIEUWEGEIN"/>
    <s v="E1A"/>
    <s v="Elek"/>
    <s v="Kleinverbruik"/>
    <s v="JRL Jaarlijks"/>
    <s v="Nee"/>
    <s v=""/>
    <s v="Voorschotten toegelaten"/>
    <s v="E_DVK - Profielklik"/>
    <d v="2021-07-01T00:00:00"/>
    <n v="47"/>
    <n v="0"/>
    <m/>
    <m/>
    <m/>
    <n v="0"/>
    <n v="26"/>
    <n v="1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75063706"/>
    <s v="133894.639,448987.6965"/>
    <s v="Groep op factuurstrc"/>
    <s v="1714988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737646"/>
    <x v="1826"/>
    <d v="2021-09-15T00:00:00"/>
    <x v="0"/>
    <s v="Ja"/>
    <s v="Factureerbaar"/>
    <s v="In bedrijf"/>
    <s v="Passage"/>
    <s v="78"/>
    <s v=""/>
    <s v="3431 LR"/>
    <s v="NIEUWEGEIN"/>
    <s v="E1A"/>
    <s v="Elek"/>
    <s v="Kleinverbruik"/>
    <s v="JRL Jaarlijks"/>
    <s v="Nee"/>
    <s v=""/>
    <s v="Voorschotten toegelaten"/>
    <s v="E_DVK - Profielklik"/>
    <d v="2021-09-15T00:00:00"/>
    <n v="47"/>
    <n v="0"/>
    <n v="0"/>
    <n v="0"/>
    <m/>
    <n v="0"/>
    <n v="26"/>
    <n v="1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75063706"/>
    <s v="133894.639,448987.6965"/>
    <s v="Groep op factuurstrc"/>
    <s v="1714988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45"/>
    <x v="1827"/>
    <d v="2021-01-01T00:00:00"/>
    <x v="0"/>
    <s v="Ja"/>
    <s v="Factureerbaar"/>
    <s v="In bedrijf"/>
    <s v="GALECOPPERDIJK"/>
    <s v="11"/>
    <s v="BY"/>
    <s v="3437 PH"/>
    <s v="NIEUWEGEIN"/>
    <s v="E1B"/>
    <s v="Elek"/>
    <s v="Kleinverbruik"/>
    <s v="JRL Jaarlijks"/>
    <s v="Ja"/>
    <s v="Administratief aan"/>
    <s v="Voorschotten toegelaten"/>
    <s v="E_DVK - Profielklik"/>
    <d v="2022-01-05T00:00:00"/>
    <n v="30"/>
    <n v="19"/>
    <m/>
    <m/>
    <m/>
    <n v="0"/>
    <n v="28"/>
    <n v="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19.68:451858.9435"/>
    <s v="Groep op factuurstrc"/>
    <s v="87495963"/>
    <m/>
    <s v=""/>
    <s v="Stedin Netbeheer Utrecht"/>
    <s v="871687400000002254"/>
    <s v="0"/>
    <s v="8742030102119"/>
    <s v="3x25A"/>
    <n v="0"/>
    <s v="Nee"/>
    <s v="Ja"/>
    <s v=""/>
    <s v=""/>
    <s v=""/>
    <s v="CE02962703"/>
    <s v="EO002965"/>
    <s v="Gem Nieuwegein WHH 2022"/>
    <s v=""/>
    <n v="1"/>
  </r>
  <r>
    <x v="10"/>
    <x v="10"/>
    <s v="30277029"/>
    <s v="O32397362"/>
    <x v="0"/>
    <s v="O32397370"/>
    <s v="O32529246"/>
    <x v="1828"/>
    <d v="2021-01-01T00:00:00"/>
    <x v="0"/>
    <s v="Ja"/>
    <s v="Factureerbaar"/>
    <s v="In bedrijf"/>
    <s v="GALECOPPERDIJK"/>
    <s v="13"/>
    <s v="BY"/>
    <s v="3437 PH"/>
    <s v="NIEUWEGEIN"/>
    <s v="E1B"/>
    <s v="Elek"/>
    <s v="Kleinverbruik"/>
    <s v="JRL Jaarlijks"/>
    <s v="Ja"/>
    <s v="Administratief aan"/>
    <s v="Voorschotten toegelaten"/>
    <s v="E_DVK - Profielklik"/>
    <d v="2022-01-06T00:00:00"/>
    <n v="54"/>
    <n v="45"/>
    <m/>
    <m/>
    <m/>
    <n v="0"/>
    <n v="120"/>
    <n v="1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47.57:452184.6935"/>
    <s v="Groep op factuurstrc"/>
    <s v="13753974"/>
    <m/>
    <s v=""/>
    <s v="Stedin Netbeheer Utrecht"/>
    <s v="871687400000002254"/>
    <s v="0"/>
    <s v="8742030102119"/>
    <s v="3x25A"/>
    <n v="0"/>
    <s v="Nee"/>
    <s v="Ja"/>
    <s v=""/>
    <s v=""/>
    <s v=""/>
    <s v="CE02962704"/>
    <s v="EO002965"/>
    <s v="Gem Nieuwegein WHH 2022"/>
    <s v=""/>
    <n v="1"/>
  </r>
  <r>
    <x v="10"/>
    <x v="10"/>
    <s v="30277029"/>
    <s v="O32397362"/>
    <x v="0"/>
    <s v="O32397370"/>
    <s v="O32529247"/>
    <x v="1829"/>
    <d v="2021-01-01T00:00:00"/>
    <x v="0"/>
    <s v="Ja"/>
    <s v="Factureerbaar"/>
    <s v="In bedrijf"/>
    <s v="GALECOPPERDIJK"/>
    <s v="11"/>
    <s v="A"/>
    <s v="3437 PH"/>
    <s v="NIEUWEGEIN"/>
    <s v="E1B"/>
    <s v="Elek"/>
    <s v="Kleinverbruik"/>
    <s v="JRL Jaarlijks"/>
    <s v="Ja"/>
    <s v="Administratief aan"/>
    <s v="Voorschotten toegelaten"/>
    <s v="E_DVK - Profielklik"/>
    <d v="2022-01-06T00:00:00"/>
    <n v="30"/>
    <n v="25"/>
    <m/>
    <m/>
    <m/>
    <n v="0"/>
    <n v="24"/>
    <n v="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98.3425:451979.401"/>
    <s v="Groep op factuurstrc"/>
    <s v="87500851"/>
    <m/>
    <s v=""/>
    <s v="Stedin Netbeheer Utrecht"/>
    <s v="871687400000002254"/>
    <s v="0"/>
    <s v="8742030102119"/>
    <s v="3x25A"/>
    <n v="0"/>
    <s v="Nee"/>
    <s v="Ja"/>
    <s v=""/>
    <s v=""/>
    <s v=""/>
    <s v="CE02962705"/>
    <s v="EO002965"/>
    <s v="Gem Nieuwegein WHH 2022"/>
    <s v=""/>
    <n v="1"/>
  </r>
  <r>
    <x v="10"/>
    <x v="10"/>
    <s v="30277029"/>
    <s v="O32397362"/>
    <x v="0"/>
    <s v="O32397370"/>
    <s v="O32529248"/>
    <x v="1830"/>
    <d v="2021-01-01T00:00:00"/>
    <x v="0"/>
    <s v="Ja"/>
    <s v="Factureerbaar"/>
    <s v="In bedrijf"/>
    <s v="GALECOPPERDIJK"/>
    <s v="16"/>
    <s v="BIJ"/>
    <s v="3438 PG"/>
    <s v="NIEUWEGEIN"/>
    <s v="E1B"/>
    <s v="Elek"/>
    <s v="Kleinverbruik"/>
    <s v="JRL Jaarlijks"/>
    <s v="Ja"/>
    <s v="Administratief aan"/>
    <s v="Voorschotten toegelaten"/>
    <s v="E_DVK - Profielklik"/>
    <d v="2022-01-06T00:00:00"/>
    <n v="6"/>
    <n v="5"/>
    <m/>
    <m/>
    <m/>
    <n v="0"/>
    <n v="8"/>
    <n v="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31.497:451932.489"/>
    <s v="Groep op factuurstrc"/>
    <s v="88906120"/>
    <m/>
    <s v=""/>
    <s v="Stedin Netbeheer Utrecht"/>
    <s v="871687400000002254"/>
    <s v="0"/>
    <s v="8742030102119"/>
    <s v="3x25A"/>
    <n v="0"/>
    <s v="Nee"/>
    <s v="Ja"/>
    <s v=""/>
    <s v=""/>
    <s v=""/>
    <s v="CE02962706"/>
    <s v="EO002965"/>
    <s v="Gem Nieuwegein WHH 2022"/>
    <s v=""/>
    <n v="1"/>
  </r>
  <r>
    <x v="10"/>
    <x v="10"/>
    <s v="30277029"/>
    <s v="O32397362"/>
    <x v="0"/>
    <s v="O32397370"/>
    <s v="O32529249"/>
    <x v="1831"/>
    <d v="2021-01-01T00:00:00"/>
    <x v="0"/>
    <s v="Ja"/>
    <s v="Factureerbaar"/>
    <s v="In bedrijf"/>
    <s v="GALECOPPERDIJK"/>
    <s v="14"/>
    <s v="NST"/>
    <s v="3438 PG"/>
    <s v="NIEUWEGEIN"/>
    <s v="E1B"/>
    <s v="Elek"/>
    <s v="Kleinverbruik"/>
    <s v="JRL Jaarlijks"/>
    <s v="Ja"/>
    <s v="Administratief aan"/>
    <s v="Voorschotten toegelaten"/>
    <s v="E_DVK - Profielklik"/>
    <d v="2021-01-20T00:00:00"/>
    <n v="3"/>
    <n v="4"/>
    <m/>
    <m/>
    <m/>
    <n v="0"/>
    <n v="4"/>
    <n v="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26.977:451886.4515"/>
    <s v="Groep op factuurstrc"/>
    <s v="87498014"/>
    <m/>
    <s v=""/>
    <s v="Stedin Netbeheer Utrecht"/>
    <s v="871687400000002254"/>
    <s v="0"/>
    <s v="8742030102119"/>
    <s v="3x25A"/>
    <n v="0"/>
    <s v="Nee"/>
    <s v="Ja"/>
    <s v=""/>
    <s v=""/>
    <s v=""/>
    <s v="CE02962707"/>
    <s v="EO002965"/>
    <s v="Gem Nieuwegein WHH 2022"/>
    <s v=""/>
    <n v="1"/>
  </r>
  <r>
    <x v="10"/>
    <x v="10"/>
    <s v="30277029"/>
    <s v="O32397362"/>
    <x v="0"/>
    <s v="O32397370"/>
    <s v="O32529250"/>
    <x v="1832"/>
    <d v="2021-01-01T00:00:00"/>
    <x v="0"/>
    <s v="Ja"/>
    <s v="Factureerbaar"/>
    <s v="In bedrijf"/>
    <s v="Daalderburg"/>
    <s v="1"/>
    <s v="NST"/>
    <s v="3437 SV"/>
    <s v="NIEUWEGEIN"/>
    <s v="E1B"/>
    <s v="Elek"/>
    <s v="Kleinverbruik"/>
    <s v="JRL Jaarlijks"/>
    <s v="Ja"/>
    <s v="Administratief aan"/>
    <s v="Voorschotten toegelaten"/>
    <s v="E_DVK - Profielklik"/>
    <d v="2021-01-01T00:00:00"/>
    <n v="0"/>
    <n v="0"/>
    <n v="0"/>
    <n v="0"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762.8995:450488.039"/>
    <s v="Groep op factuurstrc"/>
    <s v="8750139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251"/>
    <x v="1833"/>
    <d v="2021-01-01T00:00:00"/>
    <x v="0"/>
    <s v="Ja"/>
    <s v="Factureerbaar"/>
    <s v="In bedrijf"/>
    <s v="Hakweide"/>
    <s v="5"/>
    <s v="THV"/>
    <s v="3437 XZ"/>
    <s v="NIEUWEGEIN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717.4245:451044.654"/>
    <s v="Groep op factuurstrc"/>
    <s v="889004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252"/>
    <x v="1834"/>
    <d v="2021-01-01T00:00:00"/>
    <x v="0"/>
    <s v="Ja"/>
    <s v="Factureerbaar"/>
    <s v="In bedrijf"/>
    <s v="DE MALAPERTWEG"/>
    <s v="6"/>
    <s v="BY"/>
    <s v="3439 MJ"/>
    <s v="NIEUWEGEIN"/>
    <s v="E2B"/>
    <s v="Elek"/>
    <s v="Kleinverbruik"/>
    <s v="JRL Jaarlijks"/>
    <s v="Ja"/>
    <s v="Administratief aan"/>
    <s v="Voorschotten toegelaten"/>
    <s v="E_DVK - Profielklik"/>
    <d v="2022-01-05T00:00:00"/>
    <n v="88"/>
    <n v="86"/>
    <m/>
    <m/>
    <m/>
    <n v="0"/>
    <n v="96"/>
    <n v="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761.892:449985.559"/>
    <s v="Groep op factuurstrc"/>
    <s v="88901452"/>
    <m/>
    <s v=""/>
    <s v="Stedin Netbeheer Utrecht"/>
    <s v="871687400000002254"/>
    <s v="0"/>
    <s v="8742030103116"/>
    <s v="3x35A"/>
    <n v="0"/>
    <s v="Nee"/>
    <s v="Ja"/>
    <s v=""/>
    <s v=""/>
    <s v=""/>
    <s v="CE02962708"/>
    <s v="EO002965"/>
    <s v="Gem Nieuwegein WHH 2022"/>
    <s v=""/>
    <n v="1"/>
  </r>
  <r>
    <x v="10"/>
    <x v="10"/>
    <s v="30277029"/>
    <s v="O32397362"/>
    <x v="0"/>
    <s v="O32397370"/>
    <s v="O32529253"/>
    <x v="1835"/>
    <d v="2021-01-01T00:00:00"/>
    <x v="0"/>
    <s v="Ja"/>
    <s v="Factureerbaar"/>
    <s v="In bedrijf"/>
    <s v="Parallelweg"/>
    <s v="2"/>
    <s v="BIJ"/>
    <s v="3434 NT"/>
    <s v="NIEUWEGEIN"/>
    <s v="E1B"/>
    <s v="Elek"/>
    <s v="Kleinverbruik"/>
    <s v="JRL Jaarlijks"/>
    <s v="Ja"/>
    <s v="Administratief aan"/>
    <s v="Voorschotten toegelaten"/>
    <s v="E_DVK - Profielklik"/>
    <d v="2022-01-06T00:00:00"/>
    <n v="38"/>
    <n v="65"/>
    <m/>
    <m/>
    <m/>
    <n v="0"/>
    <n v="40"/>
    <n v="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075.847:447816.719"/>
    <s v="Groep op factuurstrc"/>
    <s v="89367602"/>
    <m/>
    <s v=""/>
    <s v="Stedin Netbeheer Utrecht"/>
    <s v="871687400000002254"/>
    <s v="0"/>
    <s v="8742030102119"/>
    <s v="3x25A"/>
    <n v="0"/>
    <s v="Nee"/>
    <s v="Ja"/>
    <s v=""/>
    <s v=""/>
    <s v=""/>
    <s v="CE02962709"/>
    <s v="EO002965"/>
    <s v="Gem Nieuwegein WHH 2022"/>
    <s v=""/>
    <n v="1"/>
  </r>
  <r>
    <x v="10"/>
    <x v="10"/>
    <s v="30277029"/>
    <s v="O32397362"/>
    <x v="0"/>
    <s v="O32397370"/>
    <s v="O32529254"/>
    <x v="1836"/>
    <d v="2021-01-01T00:00:00"/>
    <x v="0"/>
    <s v="Ja"/>
    <s v="Factureerbaar"/>
    <s v="In bedrijf"/>
    <s v="Parallelweg"/>
    <s v="5"/>
    <s v="BIJ"/>
    <s v="3434 NT"/>
    <s v="NIEUWEGEIN"/>
    <s v="E1B"/>
    <s v="Elek"/>
    <s v="Kleinverbruik"/>
    <s v="JRL Jaarlijks"/>
    <s v="Ja"/>
    <s v="Administratief aan"/>
    <s v="Voorschotten toegelaten"/>
    <s v="E_DVK - Profielklik"/>
    <d v="2022-01-06T00:00:00"/>
    <n v="31"/>
    <n v="26"/>
    <m/>
    <m/>
    <m/>
    <n v="0"/>
    <n v="36"/>
    <n v="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24.927:447439.5265"/>
    <s v="Groep op factuurstrc"/>
    <s v="E0003300005109614"/>
    <m/>
    <s v=""/>
    <s v="Stedin Netbeheer Utrecht"/>
    <s v="871687400000002254"/>
    <s v="0"/>
    <s v="8742030102119"/>
    <s v="3x25A"/>
    <n v="0"/>
    <s v="Nee"/>
    <s v="Ja"/>
    <s v=""/>
    <s v=""/>
    <s v=""/>
    <s v="CE02962710"/>
    <s v="EO002965"/>
    <s v="Gem Nieuwegein WHH 2022"/>
    <s v=""/>
    <n v="1"/>
  </r>
  <r>
    <x v="10"/>
    <x v="10"/>
    <s v="30277029"/>
    <s v="O32397362"/>
    <x v="0"/>
    <s v="O32397370"/>
    <s v="O32529255"/>
    <x v="1837"/>
    <d v="2021-01-01T00:00:00"/>
    <x v="0"/>
    <s v="Ja"/>
    <s v="Factureerbaar"/>
    <s v="In bedrijf"/>
    <s v="Parallelweg"/>
    <s v="13"/>
    <s v="BIJ"/>
    <s v="3434 NT"/>
    <s v="NIEUWEGEIN"/>
    <s v="E1B"/>
    <s v="Elek"/>
    <s v="Kleinverbruik"/>
    <s v="JRL Jaarlijks"/>
    <s v="Ja"/>
    <s v="Administratief aan"/>
    <s v="Voorschotten toegelaten"/>
    <s v="E_DVK - Profielklik"/>
    <d v="2022-01-06T00:00:00"/>
    <n v="79"/>
    <n v="79"/>
    <m/>
    <m/>
    <m/>
    <n v="0"/>
    <n v="120"/>
    <n v="1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53.102:446714.859"/>
    <s v="Groep op factuurstrc"/>
    <s v="89236716"/>
    <m/>
    <s v=""/>
    <s v="Stedin Netbeheer Utrecht"/>
    <s v="871687400000002254"/>
    <s v="0"/>
    <s v="8742030102119"/>
    <s v="3x25A"/>
    <n v="0"/>
    <s v="Nee"/>
    <s v="Ja"/>
    <s v=""/>
    <s v=""/>
    <s v=""/>
    <s v="CE02962711"/>
    <s v="EO002965"/>
    <s v="Gem Nieuwegein WHH 2022"/>
    <s v=""/>
    <n v="1"/>
  </r>
  <r>
    <x v="10"/>
    <x v="10"/>
    <s v="30277029"/>
    <s v="O32397362"/>
    <x v="0"/>
    <s v="O32397370"/>
    <s v="O32529256"/>
    <x v="1838"/>
    <d v="2021-01-01T00:00:00"/>
    <x v="0"/>
    <s v="Ja"/>
    <s v="Factureerbaar"/>
    <s v="In bedrijf"/>
    <s v="Galecopperlaan"/>
    <s v="31"/>
    <s v="TO"/>
    <s v="3437 NA"/>
    <s v="NIEUWEGEIN"/>
    <s v="E1B"/>
    <s v="Elek"/>
    <s v="Kleinverbruik"/>
    <s v="JRL Jaarlijks"/>
    <s v="Ja"/>
    <s v="Administratief aan"/>
    <s v="Voorschotten toegelaten"/>
    <s v="E_DVK - Profielklik"/>
    <d v="2022-01-04T00:00:00"/>
    <n v="58"/>
    <n v="67"/>
    <m/>
    <m/>
    <m/>
    <n v="0"/>
    <n v="56"/>
    <n v="6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874.5925:451566.729"/>
    <s v="Groep op factuurstrc"/>
    <s v="8889874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257"/>
    <x v="1839"/>
    <d v="2021-01-01T00:00:00"/>
    <x v="0"/>
    <s v="Ja"/>
    <s v="Factureerbaar"/>
    <s v="In bedrijf"/>
    <s v="Dogkardrift"/>
    <s v="35"/>
    <s v="BIJ"/>
    <s v="3436 AA"/>
    <s v="NIEUWEGEIN"/>
    <s v="E1B"/>
    <s v="Elek"/>
    <s v="Kleinverbruik"/>
    <s v="JRL Jaarlijks"/>
    <s v="Ja"/>
    <s v="Administratief aan"/>
    <s v="Voorschotten toegelaten"/>
    <s v="E_DVK - Profielklik"/>
    <d v="2022-01-05T00:00:00"/>
    <n v="159"/>
    <n v="134"/>
    <m/>
    <m/>
    <m/>
    <n v="0"/>
    <n v="164"/>
    <n v="1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172.2375:448965.4165"/>
    <s v="Groep op factuurstrc"/>
    <s v="87497727"/>
    <m/>
    <s v=""/>
    <s v="Stedin Netbeheer Utrecht"/>
    <s v="871687400000002254"/>
    <s v="0"/>
    <s v="8742030102119"/>
    <s v="3x25A"/>
    <n v="0"/>
    <s v="Nee"/>
    <s v="Ja"/>
    <s v=""/>
    <s v=""/>
    <s v=""/>
    <s v="CE02962712"/>
    <s v="EO002965"/>
    <s v="Gem Nieuwegein WHH 2022"/>
    <s v=""/>
    <n v="1"/>
  </r>
  <r>
    <x v="10"/>
    <x v="10"/>
    <s v="30277029"/>
    <s v="O32397362"/>
    <x v="0"/>
    <s v="O32397370"/>
    <s v="O32529258"/>
    <x v="1840"/>
    <d v="2021-01-01T00:00:00"/>
    <x v="0"/>
    <s v="Ja"/>
    <s v="Factureerbaar"/>
    <s v="In bedrijf"/>
    <s v="Wierselaan"/>
    <s v="122"/>
    <s v="T/O"/>
    <s v="3433 ZW"/>
    <s v="NIEUWEGEIN"/>
    <s v="E1B"/>
    <s v="Elek"/>
    <s v="Kleinverbruik"/>
    <s v="JRL Jaarlijks"/>
    <s v="Ja"/>
    <s v="Administratief aan"/>
    <s v="Voorschotten toegelaten"/>
    <s v="E_DVK - Profielklik"/>
    <d v="2022-01-05T00:00:00"/>
    <n v="2313"/>
    <n v="1813"/>
    <m/>
    <m/>
    <m/>
    <n v="0"/>
    <n v="2196"/>
    <n v="18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271.17:447069.5015"/>
    <s v="Groep op factuurstrc"/>
    <s v="87500673"/>
    <m/>
    <s v=""/>
    <s v="Stedin Netbeheer Utrecht"/>
    <s v="871687400000002254"/>
    <s v="0"/>
    <s v="8742030102119"/>
    <s v="3x25A"/>
    <n v="0"/>
    <s v="Nee"/>
    <s v="Ja"/>
    <s v=""/>
    <s v=""/>
    <s v=""/>
    <s v="CE02962713"/>
    <s v="EO002965"/>
    <s v="Gem Nieuwegein WHH 2022"/>
    <s v=""/>
    <n v="1"/>
  </r>
  <r>
    <x v="10"/>
    <x v="10"/>
    <s v="30277029"/>
    <s v="O32397362"/>
    <x v="0"/>
    <s v="O32397370"/>
    <s v="O32529259"/>
    <x v="1841"/>
    <d v="2021-01-01T00:00:00"/>
    <x v="0"/>
    <s v="Ja"/>
    <s v="Factureerbaar"/>
    <s v="In bedrijf"/>
    <s v="Maasstraat"/>
    <s v="11"/>
    <s v="THV"/>
    <s v="3433 BK"/>
    <s v="NIEUWEGEIN"/>
    <s v="E1B"/>
    <s v="Elek"/>
    <s v="Kleinverbruik"/>
    <s v="JRL Jaarlijks"/>
    <s v="Ja"/>
    <s v="Administratief aan"/>
    <s v="Voorschotten toegelaten"/>
    <s v="E_DVK - Profielklik"/>
    <d v="2022-01-06T00:00:00"/>
    <n v="230"/>
    <n v="269"/>
    <m/>
    <m/>
    <m/>
    <n v="0"/>
    <n v="352"/>
    <n v="4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233.1075:446754.7115"/>
    <s v="Groep op factuurstrc"/>
    <s v="88902232"/>
    <m/>
    <s v=""/>
    <s v="Stedin Netbeheer Utrecht"/>
    <s v="871687400000002254"/>
    <s v="0"/>
    <s v="8742030102119"/>
    <s v="3x25A"/>
    <n v="0"/>
    <s v="Nee"/>
    <s v="Ja"/>
    <s v=""/>
    <s v=""/>
    <s v=""/>
    <s v="CE02962714"/>
    <s v="EO002965"/>
    <s v="Gem Nieuwegein WHH 2022"/>
    <s v=""/>
    <n v="1"/>
  </r>
  <r>
    <x v="10"/>
    <x v="10"/>
    <s v="30277029"/>
    <s v="O32397362"/>
    <x v="0"/>
    <s v="O32397370"/>
    <s v="O32529260"/>
    <x v="1842"/>
    <d v="2021-01-01T00:00:00"/>
    <x v="0"/>
    <s v="Ja"/>
    <s v="Factureerbaar"/>
    <s v="In bedrijf"/>
    <s v="Middelhoeve"/>
    <s v="2"/>
    <s v="AC"/>
    <s v="3438 ME"/>
    <s v="NIEUWEGEIN"/>
    <s v="E1B"/>
    <s v="Elek"/>
    <s v="Kleinverbruik"/>
    <s v="JRL Jaarlijks"/>
    <s v="Ja"/>
    <s v="Administratief aan"/>
    <s v="Voorschotten toegelaten"/>
    <s v="E_DVK - Profielklik"/>
    <d v="2022-01-05T00:00:00"/>
    <n v="4181"/>
    <n v="3739"/>
    <m/>
    <m/>
    <m/>
    <n v="0"/>
    <n v="4380"/>
    <n v="41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080.58875:451522.13775"/>
    <s v="Groep op factuurstrc"/>
    <s v="88899701"/>
    <m/>
    <s v=""/>
    <s v="Stedin Netbeheer Utrecht"/>
    <s v="871687400000002254"/>
    <s v="0"/>
    <s v="8742030102119"/>
    <s v="3x25A"/>
    <n v="0"/>
    <s v="Nee"/>
    <s v="Ja"/>
    <s v=""/>
    <s v=""/>
    <s v=""/>
    <s v="CE02962715"/>
    <s v="EO002965"/>
    <s v="Gem Nieuwegein WHH 2022"/>
    <s v=""/>
    <n v="1"/>
  </r>
  <r>
    <x v="10"/>
    <x v="10"/>
    <s v="30277029"/>
    <s v="O32397362"/>
    <x v="0"/>
    <s v="O32397370"/>
    <s v="O32529261"/>
    <x v="1843"/>
    <d v="2021-01-01T00:00:00"/>
    <x v="0"/>
    <s v="Ja"/>
    <s v="Factureerbaar"/>
    <s v="In bedrijf"/>
    <s v="Dorpsstraat"/>
    <s v="2"/>
    <s v="TO"/>
    <s v="3433 CH"/>
    <s v="NIEUWEGEIN"/>
    <s v="E2B"/>
    <s v="Elek"/>
    <s v="Kleinverbruik"/>
    <s v="JRL Jaarlijks"/>
    <s v="Ja"/>
    <s v="Administratief aan"/>
    <s v="Voorschotten toegelaten"/>
    <s v="E_DVK - Profielklik"/>
    <d v="2022-01-06T00:00:00"/>
    <n v="4319"/>
    <n v="861"/>
    <m/>
    <m/>
    <m/>
    <n v="0"/>
    <n v="3860"/>
    <n v="6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5005.4915:446509.087"/>
    <s v="Groep op factuurstrc"/>
    <s v="89235054"/>
    <m/>
    <s v=""/>
    <s v="Stedin Netbeheer Utrecht"/>
    <s v="871687400000002254"/>
    <s v="0"/>
    <s v="8742030105110"/>
    <s v="3x63A"/>
    <n v="0"/>
    <s v="Nee"/>
    <s v="Ja"/>
    <s v=""/>
    <s v=""/>
    <s v=""/>
    <s v="CE02962716"/>
    <s v="EO002962"/>
    <s v="Gem Nieuwegein Marktkasten 2022"/>
    <s v=""/>
    <n v="1"/>
  </r>
  <r>
    <x v="10"/>
    <x v="10"/>
    <s v="30277029"/>
    <s v="O32397362"/>
    <x v="0"/>
    <s v="O32397370"/>
    <s v="O32529262"/>
    <x v="1844"/>
    <d v="2021-01-01T00:00:00"/>
    <x v="0"/>
    <s v="Ja"/>
    <s v="Factureerbaar"/>
    <s v="In bedrijf"/>
    <s v="Mendes Da Costalaan"/>
    <s v="70"/>
    <s v="T/O"/>
    <s v="3431 AB"/>
    <s v="NIEUWEGEIN"/>
    <s v="E1B"/>
    <s v="Elek"/>
    <s v="Kleinverbruik"/>
    <s v="JRL Jaarlijks"/>
    <s v="Ja"/>
    <s v="Administratief aan"/>
    <s v="Voorschotten toegelaten"/>
    <s v="E_DVK - Profielklik"/>
    <d v="2022-01-06T00:00:00"/>
    <n v="1677"/>
    <n v="1495"/>
    <m/>
    <m/>
    <m/>
    <n v="0"/>
    <n v="1580"/>
    <n v="14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95.404:449676.832"/>
    <s v="Groep op factuurstrc"/>
    <s v="87497546"/>
    <m/>
    <s v=""/>
    <s v="Stedin Netbeheer Utrecht"/>
    <s v="871687400000002254"/>
    <s v="0"/>
    <s v="8742030102119"/>
    <s v="3x25A"/>
    <n v="0"/>
    <s v="Nee"/>
    <s v="Ja"/>
    <s v=""/>
    <s v=""/>
    <s v=""/>
    <s v="CE02962717"/>
    <s v="EO002965"/>
    <s v="Gem Nieuwegein WHH 2022"/>
    <s v=""/>
    <n v="1"/>
  </r>
  <r>
    <x v="10"/>
    <x v="10"/>
    <s v="30277029"/>
    <s v="O32397362"/>
    <x v="0"/>
    <s v="O32397370"/>
    <s v="O32529263"/>
    <x v="1845"/>
    <d v="2021-01-01T00:00:00"/>
    <x v="0"/>
    <s v="Ja"/>
    <s v="Factureerbaar"/>
    <s v="In bedrijf"/>
    <s v="ZUIDERSLUIS"/>
    <s v="2"/>
    <s v="NST"/>
    <s v="3439 LA"/>
    <s v="NIEUWEGEIN"/>
    <s v="E1B"/>
    <s v="Elek"/>
    <s v="Kleinverbruik"/>
    <s v="JRL Jaarlijks"/>
    <s v="Ja"/>
    <s v="Administratief aan"/>
    <s v="Voorschotten toegelaten"/>
    <s v="E_DVK - Profielklik"/>
    <d v="2022-01-06T00:00:00"/>
    <n v="34"/>
    <n v="40"/>
    <m/>
    <m/>
    <m/>
    <n v="0"/>
    <n v="32"/>
    <n v="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474.674:450875.4695"/>
    <s v="Groep op factuurstrc"/>
    <s v="89242013"/>
    <m/>
    <s v=""/>
    <s v="Stedin Netbeheer Utrecht"/>
    <s v="871687400000002254"/>
    <s v="0"/>
    <s v="8742030102119"/>
    <s v="3x25A"/>
    <n v="0"/>
    <s v="Nee"/>
    <s v="Ja"/>
    <s v=""/>
    <s v=""/>
    <s v=""/>
    <s v="CE02962718"/>
    <s v="EO002965"/>
    <s v="Gem Nieuwegein WHH 2022"/>
    <s v=""/>
    <n v="1"/>
  </r>
  <r>
    <x v="10"/>
    <x v="10"/>
    <s v="30277029"/>
    <s v="O32397362"/>
    <x v="0"/>
    <s v="O32397370"/>
    <s v="O32529264"/>
    <x v="1846"/>
    <d v="2021-01-01T00:00:00"/>
    <x v="0"/>
    <s v="Ja"/>
    <s v="Factureerbaar"/>
    <s v="In bedrijf"/>
    <s v="JADEDRIFT"/>
    <s v="1"/>
    <s v="BIJ"/>
    <s v="3436 BJ"/>
    <s v="NIEUWEGEIN"/>
    <s v="E1B"/>
    <s v="Elek"/>
    <s v="Kleinverbruik"/>
    <s v="JRL Jaarlijks"/>
    <s v="Ja"/>
    <s v="Administratief aan"/>
    <s v="Voorschotten toegelaten"/>
    <s v="E_DVK - Profielklik"/>
    <d v="2022-01-06T00:00:00"/>
    <n v="232"/>
    <n v="196"/>
    <m/>
    <m/>
    <m/>
    <n v="0"/>
    <n v="716"/>
    <n v="6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26.4815:449463.834"/>
    <s v="Groep op factuurstrc"/>
    <s v="88903264"/>
    <m/>
    <s v=""/>
    <s v="Stedin Netbeheer Utrecht"/>
    <s v="871687400000002254"/>
    <s v="0"/>
    <s v="8742030102119"/>
    <s v="3x25A"/>
    <n v="0"/>
    <s v="Nee"/>
    <s v="Ja"/>
    <s v=""/>
    <s v=""/>
    <s v=""/>
    <s v="CE02962719"/>
    <s v="EO002965"/>
    <s v="Gem Nieuwegein WHH 2022"/>
    <s v=""/>
    <n v="1"/>
  </r>
  <r>
    <x v="10"/>
    <x v="10"/>
    <s v="30277029"/>
    <s v="O32397362"/>
    <x v="0"/>
    <s v="O32397370"/>
    <s v="O32529265"/>
    <x v="1847"/>
    <d v="2021-01-01T00:00:00"/>
    <x v="0"/>
    <s v="Ja"/>
    <s v="Factureerbaar"/>
    <s v="In bedrijf"/>
    <s v="ZUIDERSLUIS"/>
    <s v="4"/>
    <s v="GMA"/>
    <s v="3439 LA"/>
    <s v="NIEUWEGEIN"/>
    <s v="E1B"/>
    <s v="Elek"/>
    <s v="Kleinverbruik"/>
    <s v="JRL Jaarlijks"/>
    <s v="Ja"/>
    <s v="Administratief aan"/>
    <s v="Voorschotten toegelaten"/>
    <s v="E_DVK - Profielklik"/>
    <d v="2022-01-05T00:00:00"/>
    <n v="37"/>
    <n v="34"/>
    <m/>
    <m/>
    <m/>
    <n v="0"/>
    <n v="28"/>
    <n v="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521.7365:450903.5615"/>
    <s v="Groep op factuurstrc"/>
    <s v="89238533"/>
    <m/>
    <s v=""/>
    <s v="Stedin Netbeheer Utrecht"/>
    <s v="871687400000002254"/>
    <s v="0"/>
    <s v="8742030102119"/>
    <s v="3x25A"/>
    <n v="0"/>
    <s v="Nee"/>
    <s v="Ja"/>
    <s v=""/>
    <s v=""/>
    <s v=""/>
    <s v="CE02962720"/>
    <s v="EO002965"/>
    <s v="Gem Nieuwegein WHH 2022"/>
    <s v=""/>
    <n v="1"/>
  </r>
  <r>
    <x v="10"/>
    <x v="10"/>
    <s v="30277029"/>
    <s v="O32397362"/>
    <x v="0"/>
    <s v="O32397370"/>
    <s v="O32529266"/>
    <x v="1848"/>
    <d v="2021-01-01T00:00:00"/>
    <x v="0"/>
    <s v="Ja"/>
    <s v="Factureerbaar"/>
    <s v="In bedrijf"/>
    <s v="2e Veld"/>
    <s v="6"/>
    <s v="BIJ"/>
    <s v="3439 LR"/>
    <s v="NIEUWEGEIN"/>
    <s v="E1B"/>
    <s v="Elek"/>
    <s v="Kleinverbruik"/>
    <s v="JRL Jaarlijks"/>
    <s v="Ja"/>
    <s v="Administratief aan"/>
    <s v="Voorschotten toegelaten"/>
    <s v="E_DVK - Profielklik"/>
    <d v="2022-01-05T00:00:00"/>
    <n v="323"/>
    <n v="291"/>
    <m/>
    <m/>
    <m/>
    <n v="0"/>
    <n v="208"/>
    <n v="3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548.6145:450802.9025"/>
    <s v="Groep op factuurstrc"/>
    <s v="89238364"/>
    <m/>
    <s v=""/>
    <s v="Stedin Netbeheer Utrecht"/>
    <s v="871687400000002254"/>
    <s v="0"/>
    <s v="8742030102119"/>
    <s v="3x25A"/>
    <n v="0"/>
    <s v="Nee"/>
    <s v="Ja"/>
    <s v=""/>
    <s v=""/>
    <s v=""/>
    <s v="CE02962721"/>
    <s v="EO002965"/>
    <s v="Gem Nieuwegein WHH 2022"/>
    <s v=""/>
    <n v="1"/>
  </r>
  <r>
    <x v="10"/>
    <x v="10"/>
    <s v="30277029"/>
    <s v="O32397362"/>
    <x v="0"/>
    <s v="O32397370"/>
    <s v="O32529267"/>
    <x v="1849"/>
    <d v="2021-01-01T00:00:00"/>
    <x v="0"/>
    <s v="Ja"/>
    <s v="Factureerbaar"/>
    <s v="In bedrijf"/>
    <s v="2e Veld"/>
    <s v="2"/>
    <s v="BIJ"/>
    <s v="3439 LR"/>
    <s v="NIEUWEGEIN"/>
    <s v="E1B"/>
    <s v="Elek"/>
    <s v="Kleinverbruik"/>
    <s v="JRL Jaarlijks"/>
    <s v="Ja"/>
    <s v="Administratief aan"/>
    <s v="Voorschotten toegelaten"/>
    <s v="E_DVK - Profielklik"/>
    <d v="2022-01-05T00:00:00"/>
    <n v="165"/>
    <n v="102"/>
    <m/>
    <m/>
    <m/>
    <n v="0"/>
    <n v="72"/>
    <n v="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438.287:450318.3525"/>
    <s v="Groep op factuurstrc"/>
    <s v="12677026"/>
    <m/>
    <s v=""/>
    <s v="Stedin Netbeheer Utrecht"/>
    <s v="871687400000002254"/>
    <s v="0"/>
    <s v="8742030102119"/>
    <s v="3x25A"/>
    <n v="0"/>
    <s v="Nee"/>
    <s v="Ja"/>
    <s v=""/>
    <s v=""/>
    <s v=""/>
    <s v="CE02962722"/>
    <s v="EO002965"/>
    <s v="Gem Nieuwegein WHH 2022"/>
    <s v=""/>
    <n v="1"/>
  </r>
  <r>
    <x v="10"/>
    <x v="10"/>
    <s v="30277029"/>
    <s v="O32397362"/>
    <x v="0"/>
    <s v="O32397370"/>
    <s v="O32529268"/>
    <x v="1850"/>
    <d v="2021-01-01T00:00:00"/>
    <x v="0"/>
    <s v="Ja"/>
    <s v="Factureerbaar"/>
    <s v="In bedrijf"/>
    <s v="Prinses Beatrixsluis"/>
    <s v="5"/>
    <s v="NST"/>
    <s v="3433 NG"/>
    <s v="NIEUWEGEIN"/>
    <s v="E1B"/>
    <s v="Elek"/>
    <s v="Kleinverbruik"/>
    <s v="JRL Jaarlijks"/>
    <s v="Ja"/>
    <s v="Administratief aan"/>
    <s v="Voorschotten toegelaten"/>
    <s v="E_DVK - Profielklik"/>
    <d v="2021-01-01T00:00:00"/>
    <n v="7"/>
    <n v="9"/>
    <n v="0"/>
    <n v="0"/>
    <m/>
    <n v="0"/>
    <n v="8"/>
    <n v="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983.087:447318.1075"/>
    <s v="Groep op factuurstrc"/>
    <s v="87502853"/>
    <m/>
    <s v=""/>
    <s v="Stedin Netbeheer Utrecht"/>
    <s v="871687400000002254"/>
    <s v="0"/>
    <s v="8742030102119"/>
    <s v="3x25A"/>
    <n v="0"/>
    <s v="Nee"/>
    <s v="Ja"/>
    <s v=""/>
    <s v=""/>
    <s v=""/>
    <s v="CE02962723"/>
    <s v="EO002965"/>
    <s v="Gem Nieuwegein WHH 2022"/>
    <s v=""/>
    <n v="1"/>
  </r>
  <r>
    <x v="10"/>
    <x v="10"/>
    <s v="30277029"/>
    <s v="O32397362"/>
    <x v="0"/>
    <s v="O32397370"/>
    <s v="O32529269"/>
    <x v="1851"/>
    <d v="2021-01-01T00:00:00"/>
    <x v="0"/>
    <s v="Ja"/>
    <s v="Factureerbaar"/>
    <s v="In bedrijf"/>
    <s v="GALECOPPERDIJK"/>
    <s v="17"/>
    <s v="BIJ"/>
    <s v="3437 PH"/>
    <s v="NIEUWEGEIN"/>
    <s v="E1B"/>
    <s v="Elek"/>
    <s v="Kleinverbruik"/>
    <s v="JRL Jaarlijks"/>
    <s v="Ja"/>
    <s v="Administratief aan"/>
    <s v="Voorschotten toegelaten"/>
    <s v="E_DVK - Profielklik"/>
    <d v="2022-01-06T00:00:00"/>
    <n v="137"/>
    <n v="112"/>
    <m/>
    <m/>
    <m/>
    <n v="0"/>
    <n v="88"/>
    <n v="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69.6245:452362.9575"/>
    <s v="Groep op factuurstrc"/>
    <s v="88902549"/>
    <m/>
    <s v=""/>
    <s v="Stedin Netbeheer Utrecht"/>
    <s v="871687400000002254"/>
    <s v="0"/>
    <s v="8742030102119"/>
    <s v="3x25A"/>
    <n v="0"/>
    <s v="Nee"/>
    <s v="Ja"/>
    <s v=""/>
    <s v=""/>
    <s v=""/>
    <s v="CE02962724"/>
    <s v="EO002965"/>
    <s v="Gem Nieuwegein WHH 2022"/>
    <s v=""/>
    <n v="1"/>
  </r>
  <r>
    <x v="10"/>
    <x v="10"/>
    <s v="30277029"/>
    <s v="O32397362"/>
    <x v="0"/>
    <s v="O32397370"/>
    <s v="O32529270"/>
    <x v="1852"/>
    <d v="2021-01-01T00:00:00"/>
    <x v="0"/>
    <s v="Ja"/>
    <s v="Factureerbaar"/>
    <s v="In bedrijf"/>
    <s v="Reinesteijnseweg"/>
    <s v="6"/>
    <s v="BIJ"/>
    <s v="3437 PK"/>
    <s v="NIEUWEGEIN"/>
    <s v="E1B"/>
    <s v="Elek"/>
    <s v="Kleinverbruik"/>
    <s v="JRL Jaarlijks"/>
    <s v="Ja"/>
    <s v="Administratief aan"/>
    <s v="Voorschotten toegelaten"/>
    <s v="E_DVK - Profielklik"/>
    <d v="2022-01-06T00:00:00"/>
    <n v="814"/>
    <n v="804"/>
    <m/>
    <m/>
    <m/>
    <n v="0"/>
    <n v="932"/>
    <n v="9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176.26575:452165.02625"/>
    <s v="Groep op factuurstrc"/>
    <s v="87497339"/>
    <m/>
    <s v=""/>
    <s v="Stedin Netbeheer Utrecht"/>
    <s v="871687400000002254"/>
    <s v="0"/>
    <s v="8742030102119"/>
    <s v="3x25A"/>
    <n v="0"/>
    <s v="Nee"/>
    <s v="Ja"/>
    <s v=""/>
    <s v=""/>
    <s v=""/>
    <s v="CE02962725"/>
    <s v="EO002965"/>
    <s v="Gem Nieuwegein WHH 2022"/>
    <s v=""/>
    <n v="1"/>
  </r>
  <r>
    <x v="10"/>
    <x v="10"/>
    <s v="30277029"/>
    <s v="O32397362"/>
    <x v="0"/>
    <s v="O32397370"/>
    <s v="O32529271"/>
    <x v="1853"/>
    <d v="2021-01-01T00:00:00"/>
    <x v="0"/>
    <s v="Ja"/>
    <s v="Factureerbaar"/>
    <s v="In bedrijf"/>
    <s v="Marconibaan"/>
    <s v="57"/>
    <s v="BIJ"/>
    <s v="3439 MR"/>
    <s v="NIEUWEGEIN"/>
    <s v="E1B"/>
    <s v="Elek"/>
    <s v="Kleinverbruik"/>
    <s v="JRL Jaarlijks"/>
    <s v="Ja"/>
    <s v="Administratief aan"/>
    <s v="Voorschotten toegelaten"/>
    <s v="E_DVK - Profielklik"/>
    <d v="2022-01-05T00:00:00"/>
    <n v="740"/>
    <n v="640"/>
    <m/>
    <m/>
    <m/>
    <n v="0"/>
    <n v="772"/>
    <n v="69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402.52:448999.143"/>
    <s v="Groep op factuurstrc"/>
    <s v="88905323"/>
    <m/>
    <s v=""/>
    <s v="Stedin Netbeheer Utrecht"/>
    <s v="871687400000002254"/>
    <s v="0"/>
    <s v="8742030102119"/>
    <s v="3x25A"/>
    <n v="0"/>
    <s v="Nee"/>
    <s v="Ja"/>
    <s v=""/>
    <s v=""/>
    <s v=""/>
    <s v="CE02962726"/>
    <s v="EO002963"/>
    <s v="Gem Nieuwegein VRI 2022"/>
    <s v=""/>
    <n v="1"/>
  </r>
  <r>
    <x v="10"/>
    <x v="10"/>
    <s v="30277029"/>
    <s v="O32397362"/>
    <x v="0"/>
    <s v="O32397370"/>
    <s v="O32529272"/>
    <x v="1854"/>
    <d v="2021-01-01T00:00:00"/>
    <x v="0"/>
    <s v="Ja"/>
    <s v="Factureerbaar"/>
    <s v="In bedrijf"/>
    <s v="Sportpark Galecop"/>
    <s v="1"/>
    <s v=""/>
    <s v="3438 HX"/>
    <s v="NIEUWEGEIN"/>
    <s v=""/>
    <s v="Elek"/>
    <s v="Grootverbruik"/>
    <s v="TMT Telemetrie"/>
    <s v="Nee"/>
    <s v=""/>
    <s v="Enkel afrekeningen"/>
    <s v="E_DVK - Profielklik"/>
    <d v="2022-04-01T00:00:00"/>
    <n v="56536"/>
    <n v="31357"/>
    <m/>
    <m/>
    <m/>
    <n v="97"/>
    <n v="52514"/>
    <n v="29854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10405"/>
    <s v="134699.7025:452040.6255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CE02962727"/>
    <s v="EO002963"/>
    <s v="Gem Nieuwegein VRI 2022"/>
    <s v=""/>
    <n v="1"/>
  </r>
  <r>
    <x v="10"/>
    <x v="10"/>
    <s v="30277029"/>
    <s v="O32397362"/>
    <x v="0"/>
    <s v="O32397370"/>
    <s v="O32529273"/>
    <x v="1855"/>
    <d v="2021-01-01T00:00:00"/>
    <x v="0"/>
    <s v="Ja"/>
    <s v="Factureerbaar"/>
    <s v="In bedrijf"/>
    <s v="Groenendael"/>
    <s v="2"/>
    <s v="BIJ"/>
    <s v="3439 LV"/>
    <s v="NIEUWEGEIN"/>
    <s v="E1B"/>
    <s v="Elek"/>
    <s v="Kleinverbruik"/>
    <s v="JRL Jaarlijks"/>
    <s v="Ja"/>
    <s v="Administratief aan"/>
    <s v="Voorschotten toegelaten"/>
    <s v="E_DVK - Profielklik"/>
    <d v="2022-01-06T00:00:00"/>
    <n v="22"/>
    <n v="35"/>
    <m/>
    <m/>
    <m/>
    <n v="0"/>
    <n v="28"/>
    <n v="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108.2865:449325.979"/>
    <s v="Groep op factuurstrc"/>
    <s v="89395113"/>
    <m/>
    <s v=""/>
    <s v="Stedin Netbeheer Utrecht"/>
    <s v="871687400000002254"/>
    <s v="0"/>
    <s v="8742030102119"/>
    <s v="3x25A"/>
    <n v="0"/>
    <s v="Nee"/>
    <s v="Ja"/>
    <s v=""/>
    <s v=""/>
    <s v=""/>
    <s v="CE02962728"/>
    <s v="EO002965"/>
    <s v="Gem Nieuwegein WHH 2022"/>
    <s v=""/>
    <n v="1"/>
  </r>
  <r>
    <x v="10"/>
    <x v="10"/>
    <s v="30277029"/>
    <s v="O32397362"/>
    <x v="0"/>
    <s v="O32397370"/>
    <s v="O32529274"/>
    <x v="1856"/>
    <d v="2021-01-01T00:00:00"/>
    <x v="0"/>
    <s v="Ja"/>
    <s v="Factureerbaar"/>
    <s v="In bedrijf"/>
    <s v="Richterslaan"/>
    <s v="52"/>
    <s v="T/O"/>
    <s v="3431 AK"/>
    <s v="NIEUWEGEIN"/>
    <s v="E2B"/>
    <s v="Elek"/>
    <s v="Kleinverbruik"/>
    <s v="JRL Jaarlijks"/>
    <s v="Ja"/>
    <s v="Administratief aan"/>
    <s v="Voorschotten toegelaten"/>
    <s v="E_DVK - Profielklik"/>
    <d v="2022-01-05T00:00:00"/>
    <n v="1086"/>
    <n v="1772"/>
    <m/>
    <m/>
    <m/>
    <n v="0"/>
    <n v="1424"/>
    <n v="16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849.8365:449824.419"/>
    <s v="Groep op factuurstrc"/>
    <s v="89235564"/>
    <m/>
    <s v=""/>
    <s v="Stedin Netbeheer Utrecht"/>
    <s v="871687400000002254"/>
    <s v="0"/>
    <s v="8742030104113"/>
    <s v="3x50A"/>
    <n v="0"/>
    <s v="Nee"/>
    <s v="Ja"/>
    <s v=""/>
    <s v=""/>
    <s v=""/>
    <s v="CE02962729"/>
    <s v="EO002965"/>
    <s v="Gem Nieuwegein WHH 2022"/>
    <s v=""/>
    <n v="1"/>
  </r>
  <r>
    <x v="10"/>
    <x v="10"/>
    <s v="30277029"/>
    <s v="O32397362"/>
    <x v="0"/>
    <s v="O32397370"/>
    <s v="O32529275"/>
    <x v="1857"/>
    <d v="2021-01-01T00:00:00"/>
    <x v="0"/>
    <s v="Ja"/>
    <s v="Factureerbaar"/>
    <s v="In bedrijf"/>
    <s v="GALECOPPERDIJK"/>
    <s v="24"/>
    <s v="BIJ"/>
    <s v="3438 PG"/>
    <s v="NIEUWEGEIN"/>
    <s v="E1B"/>
    <s v="Elek"/>
    <s v="Kleinverbruik"/>
    <s v="JRL Jaarlijks"/>
    <s v="Ja"/>
    <s v="Administratief aan"/>
    <s v="Voorschotten toegelaten"/>
    <s v="E_DVK - Profielklik"/>
    <d v="2022-01-06T00:00:00"/>
    <n v="60"/>
    <n v="60"/>
    <m/>
    <m/>
    <m/>
    <n v="0"/>
    <n v="40"/>
    <n v="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307.0065:452479.9215"/>
    <s v="Groep op factuurstrc"/>
    <s v="88901289"/>
    <m/>
    <s v=""/>
    <s v="Stedin Netbeheer Utrecht"/>
    <s v="871687400000002254"/>
    <s v="0"/>
    <s v="8742030102119"/>
    <s v="3x25A"/>
    <n v="0"/>
    <s v="Nee"/>
    <s v="Ja"/>
    <s v=""/>
    <s v=""/>
    <s v=""/>
    <s v="CE02962730"/>
    <s v="EO002965"/>
    <s v="Gem Nieuwegein WHH 2022"/>
    <s v=""/>
    <n v="1"/>
  </r>
  <r>
    <x v="10"/>
    <x v="10"/>
    <s v="30277029"/>
    <s v="O32397362"/>
    <x v="0"/>
    <s v="O32397370"/>
    <s v="O32529276"/>
    <x v="1858"/>
    <d v="2021-01-01T00:00:00"/>
    <x v="0"/>
    <s v="Ja"/>
    <s v="Factureerbaar"/>
    <s v="In bedrijf"/>
    <s v="Sportpark Galecop"/>
    <s v="2"/>
    <s v=""/>
    <s v="3438 HX"/>
    <s v="NIEUWEGEIN"/>
    <s v="E2B"/>
    <s v="Elek"/>
    <s v="Kleinverbruik"/>
    <s v="JRL Jaarlijks"/>
    <s v="Ja"/>
    <s v="Administratief aan"/>
    <s v="Voorschotten toegelaten"/>
    <s v="E_DVK - Profielklik"/>
    <d v="2022-01-06T00:00:00"/>
    <n v="8597"/>
    <n v="6628"/>
    <m/>
    <m/>
    <m/>
    <n v="0"/>
    <n v="12520"/>
    <n v="84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405"/>
    <s v="134784.92:451928.983"/>
    <s v="Groep op factuurstrc"/>
    <s v="89232623"/>
    <m/>
    <s v=""/>
    <s v="Stedin Netbeheer Utrecht"/>
    <s v="871687400000002254"/>
    <s v="0"/>
    <s v="8742030106117"/>
    <s v="3x80A"/>
    <n v="0"/>
    <s v="Ja"/>
    <s v="Nee"/>
    <s v=""/>
    <s v=""/>
    <s v=""/>
    <s v="CE02962731"/>
    <s v="EO002963"/>
    <s v="Gem Nieuwegein VRI 2022"/>
    <s v=""/>
    <n v="1"/>
  </r>
  <r>
    <x v="10"/>
    <x v="10"/>
    <s v="30277029"/>
    <s v="O32397362"/>
    <x v="0"/>
    <s v="O32397370"/>
    <s v="O32529277"/>
    <x v="1859"/>
    <d v="2021-01-01T00:00:00"/>
    <x v="0"/>
    <s v="Ja"/>
    <s v="Factureerbaar"/>
    <s v="In bedrijf"/>
    <s v="Sportpark Galecop"/>
    <s v="4"/>
    <s v=""/>
    <s v="3438 HX"/>
    <s v="NIEUWEGEIN"/>
    <s v="E2B"/>
    <s v="Elek"/>
    <s v="Kleinverbruik"/>
    <s v="JRL Jaarlijks"/>
    <s v="Ja"/>
    <s v="Administratief aan"/>
    <s v="Voorschotten toegelaten"/>
    <s v="E_DVK - Profielklik"/>
    <d v="2022-01-06T00:00:00"/>
    <n v="9029"/>
    <n v="6988"/>
    <m/>
    <m/>
    <m/>
    <n v="0"/>
    <n v="11500"/>
    <n v="87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405"/>
    <s v="134874.8525:452022.6955"/>
    <s v="Groep op factuurstrc"/>
    <s v="89233552"/>
    <m/>
    <s v=""/>
    <s v="Stedin Netbeheer Utrecht"/>
    <s v="871687400000002254"/>
    <s v="0"/>
    <s v="8742030106117"/>
    <s v="3x80A"/>
    <n v="0"/>
    <s v="Ja"/>
    <s v="Nee"/>
    <s v=""/>
    <s v=""/>
    <s v=""/>
    <s v="CE02962732"/>
    <s v="EO002963"/>
    <s v="Gem Nieuwegein VRI 2022"/>
    <s v=""/>
    <n v="1"/>
  </r>
  <r>
    <x v="10"/>
    <x v="10"/>
    <s v="30277029"/>
    <s v="O32397362"/>
    <x v="0"/>
    <s v="O32397370"/>
    <s v="O32529278"/>
    <x v="1860"/>
    <d v="2021-01-01T00:00:00"/>
    <x v="0"/>
    <s v="Ja"/>
    <s v="Factureerbaar"/>
    <s v="In bedrijf"/>
    <s v="Sportpark Galecop"/>
    <s v="4"/>
    <s v=""/>
    <s v="3438 HX"/>
    <s v="NIEUWEGEIN"/>
    <s v="E2B"/>
    <s v="Elek"/>
    <s v="Kleinverbruik"/>
    <s v="JRL Jaarlijks"/>
    <s v="Ja"/>
    <s v="Administratief aan"/>
    <s v="Voorschotten toegelaten"/>
    <s v="E_DVK - Profielklik"/>
    <d v="2022-01-06T00:00:00"/>
    <n v="666"/>
    <n v="829"/>
    <m/>
    <m/>
    <m/>
    <n v="0"/>
    <n v="572"/>
    <n v="7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405"/>
    <s v="134874.8955:452023.0155"/>
    <s v="Groep op factuurstrc"/>
    <s v="87500770"/>
    <m/>
    <s v=""/>
    <s v="Stedin Netbeheer Utrecht"/>
    <s v="871687400000002254"/>
    <s v="0"/>
    <s v="8742030103116"/>
    <s v="3x35A"/>
    <n v="0"/>
    <s v="Ja"/>
    <s v="Nee"/>
    <s v=""/>
    <s v=""/>
    <s v=""/>
    <s v="CE02962733"/>
    <s v="EO002963"/>
    <s v="Gem Nieuwegein VRI 2022"/>
    <s v=""/>
    <n v="1"/>
  </r>
  <r>
    <x v="10"/>
    <x v="10"/>
    <s v="30277029"/>
    <s v="O32397362"/>
    <x v="0"/>
    <s v="O32397370"/>
    <s v="O32529279"/>
    <x v="1861"/>
    <d v="2021-01-01T00:00:00"/>
    <x v="0"/>
    <s v="Ja"/>
    <s v="Factureerbaar"/>
    <s v="In bedrijf"/>
    <s v="Sportpark Galecop"/>
    <s v="2"/>
    <s v="BIJ"/>
    <s v="3438 HX"/>
    <s v="NIEUWEGEIN"/>
    <s v="E1A"/>
    <s v="Elek"/>
    <s v="Kleinverbruik"/>
    <s v="JRL Jaarlijks"/>
    <s v="Nee"/>
    <s v=""/>
    <s v="Voorschotten toegelaten"/>
    <s v="E_DVK - Profielklik"/>
    <d v="2021-07-01T00:00:00"/>
    <n v="3000"/>
    <n v="0"/>
    <m/>
    <m/>
    <m/>
    <n v="0"/>
    <n v="1600"/>
    <n v="14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743.3025:451988.713"/>
    <s v="Groep op factuurstrc"/>
    <s v="83162036"/>
    <m/>
    <s v=""/>
    <s v="Stedin Netbeheer Utrecht"/>
    <s v="871687400000002254"/>
    <s v="0"/>
    <s v="8742030102119"/>
    <s v="3x25A"/>
    <n v="0"/>
    <s v="Nee"/>
    <s v="Ja"/>
    <s v=""/>
    <s v=""/>
    <s v=""/>
    <s v="CE02962734"/>
    <s v="EO002965"/>
    <s v="Gem Nieuwegein WHH 2022"/>
    <s v=""/>
    <n v="1"/>
  </r>
  <r>
    <x v="10"/>
    <x v="10"/>
    <s v="30277029"/>
    <s v="O32397362"/>
    <x v="0"/>
    <s v="O32397370"/>
    <s v="O32529280"/>
    <x v="1862"/>
    <d v="2021-01-01T00:00:00"/>
    <x v="0"/>
    <s v="Ja"/>
    <s v="Factureerbaar"/>
    <s v="In bedrijf"/>
    <s v="Sportpark Galecop"/>
    <s v="1"/>
    <s v="BIJ"/>
    <s v="3438 HX"/>
    <s v="NIEUWEGEIN"/>
    <s v="E1B"/>
    <s v="Elek"/>
    <s v="Kleinverbruik"/>
    <s v="JRL Jaarlijks"/>
    <s v="Ja"/>
    <s v="Administratief aan"/>
    <s v="Voorschotten toegelaten"/>
    <s v="E_DVK - Profielklik"/>
    <d v="2022-01-05T00:00:00"/>
    <n v="295"/>
    <n v="369"/>
    <m/>
    <m/>
    <m/>
    <n v="0"/>
    <n v="332"/>
    <n v="40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722.9075:452013.413"/>
    <s v="Groep op factuurstrc"/>
    <s v="89393997"/>
    <m/>
    <s v=""/>
    <s v="Stedin Netbeheer Utrecht"/>
    <s v="871687400000002254"/>
    <s v="0"/>
    <s v="8742030102119"/>
    <s v="3x25A"/>
    <n v="0"/>
    <s v="Nee"/>
    <s v="Ja"/>
    <s v=""/>
    <s v=""/>
    <s v=""/>
    <s v="CE02962735"/>
    <s v="EO002965"/>
    <s v="Gem Nieuwegein WHH 2022"/>
    <s v=""/>
    <n v="1"/>
  </r>
  <r>
    <x v="10"/>
    <x v="10"/>
    <s v="30277029"/>
    <s v="O32397362"/>
    <x v="0"/>
    <s v="O32397370"/>
    <s v="O32529281"/>
    <x v="1863"/>
    <d v="2021-01-01T00:00:00"/>
    <x v="0"/>
    <s v="Ja"/>
    <s v="Factureerbaar"/>
    <s v="In bedrijf"/>
    <s v="Sportpark Galecop"/>
    <s v="6"/>
    <s v=""/>
    <s v="3438 HX"/>
    <s v="NIEUWEGEIN"/>
    <s v=""/>
    <s v="Elek"/>
    <s v="Grootverbruik"/>
    <s v="TMT Telemetrie"/>
    <s v="Nee"/>
    <s v=""/>
    <s v="Enkel afrekeningen"/>
    <s v="E_DVK - Profielklik"/>
    <d v="2022-04-01T00:00:00"/>
    <n v="18565"/>
    <n v="9822"/>
    <m/>
    <m/>
    <m/>
    <n v="58"/>
    <n v="17303"/>
    <n v="9549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10505"/>
    <s v="134885.7875:452055.3355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CE02962736"/>
    <s v="EO002963"/>
    <s v="Gem Nieuwegein VRI 2022"/>
    <s v=""/>
    <n v="1"/>
  </r>
  <r>
    <x v="10"/>
    <x v="10"/>
    <s v="30277029"/>
    <s v="O32397362"/>
    <x v="0"/>
    <s v="O32397370"/>
    <s v="O32529282"/>
    <x v="1864"/>
    <d v="2021-01-01T00:00:00"/>
    <x v="0"/>
    <s v="Ja"/>
    <s v="Factureerbaar"/>
    <s v="In bedrijf"/>
    <s v="Dorpsstraat"/>
    <s v="2"/>
    <s v="TO"/>
    <s v="3433 CH"/>
    <s v="NIEUWEGEIN"/>
    <s v="E2B"/>
    <s v="Elek"/>
    <s v="Kleinverbruik"/>
    <s v="JRL Jaarlijks"/>
    <s v="Ja"/>
    <s v="Administratief aan"/>
    <s v="Voorschotten toegelaten"/>
    <s v="E_DVK - Profielklik"/>
    <d v="2022-01-06T00:00:00"/>
    <n v="6601"/>
    <n v="2914"/>
    <m/>
    <m/>
    <m/>
    <n v="0"/>
    <n v="4784"/>
    <n v="218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5006.4205:446506.513"/>
    <s v="Groep op factuurstrc"/>
    <s v="89438882"/>
    <m/>
    <s v=""/>
    <s v="Stedin Netbeheer Utrecht"/>
    <s v="871687400000002254"/>
    <s v="0"/>
    <s v="8742030105110"/>
    <s v="3x63A"/>
    <n v="0"/>
    <s v="Nee"/>
    <s v="Ja"/>
    <s v=""/>
    <s v=""/>
    <s v=""/>
    <s v="CE02962737"/>
    <s v="EO002962"/>
    <s v="Gem Nieuwegein Marktkasten 2022"/>
    <s v=""/>
    <n v="1"/>
  </r>
  <r>
    <x v="10"/>
    <x v="10"/>
    <s v="30277029"/>
    <s v="O32397362"/>
    <x v="0"/>
    <s v="O32397370"/>
    <s v="O32529283"/>
    <x v="1865"/>
    <d v="2021-01-01T00:00:00"/>
    <x v="0"/>
    <s v="Ja"/>
    <s v="Factureerbaar"/>
    <s v="In bedrijf"/>
    <s v="Lekboulevard"/>
    <s v="31"/>
    <s v="GMA"/>
    <s v="3434 GK"/>
    <s v="NIEUWEGEIN"/>
    <s v="E1B"/>
    <s v="Elek"/>
    <s v="Kleinverbruik"/>
    <s v="JRL Jaarlijks"/>
    <s v="Ja"/>
    <s v="Administratief aan"/>
    <s v="Voorschotten toegelaten"/>
    <s v="E_DVK - Profielklik"/>
    <d v="2022-01-06T00:00:00"/>
    <n v="26"/>
    <n v="28"/>
    <m/>
    <m/>
    <m/>
    <n v="0"/>
    <n v="28"/>
    <n v="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347.9455:446161.6605"/>
    <s v="Groep op factuurstrc"/>
    <s v="89393497"/>
    <m/>
    <s v=""/>
    <s v="Stedin Netbeheer Utrecht"/>
    <s v="871687400000002254"/>
    <s v="0"/>
    <s v="8742030102119"/>
    <s v="3x25A"/>
    <n v="0"/>
    <s v="Nee"/>
    <s v="Ja"/>
    <s v=""/>
    <s v=""/>
    <s v=""/>
    <s v="CE02962738"/>
    <s v="EO002965"/>
    <s v="Gem Nieuwegein WHH 2022"/>
    <s v=""/>
    <n v="1"/>
  </r>
  <r>
    <x v="10"/>
    <x v="10"/>
    <s v="30277029"/>
    <s v="O32397362"/>
    <x v="0"/>
    <s v="O32397370"/>
    <s v="O32529284"/>
    <x v="1866"/>
    <d v="2021-01-01T00:00:00"/>
    <x v="0"/>
    <s v="Ja"/>
    <s v="Factureerbaar"/>
    <s v="In bedrijf"/>
    <s v="Prins Hendriklaan"/>
    <s v="2"/>
    <s v="BIJ"/>
    <s v="3433 EG"/>
    <s v="NIEUWEGEIN"/>
    <s v="E1B"/>
    <s v="Elek"/>
    <s v="Kleinverbruik"/>
    <s v="JRL Jaarlijks"/>
    <s v="Ja"/>
    <s v="Administratief aan"/>
    <s v="Voorschotten toegelaten"/>
    <s v="E_DVK - Profielklik"/>
    <d v="2022-01-06T00:00:00"/>
    <n v="247"/>
    <n v="235"/>
    <m/>
    <m/>
    <m/>
    <n v="0"/>
    <n v="244"/>
    <n v="2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082.443:446891.0205"/>
    <s v="Groep op factuurstrc"/>
    <s v="89233126"/>
    <m/>
    <s v=""/>
    <s v="Stedin Netbeheer Utrecht"/>
    <s v="871687400000002254"/>
    <s v="0"/>
    <s v="8742030102119"/>
    <s v="3x25A"/>
    <n v="0"/>
    <s v="Nee"/>
    <s v="Ja"/>
    <s v=""/>
    <s v=""/>
    <s v=""/>
    <s v="CE02962739"/>
    <s v="EO002965"/>
    <s v="Gem Nieuwegein WHH 2022"/>
    <s v=""/>
    <n v="1"/>
  </r>
  <r>
    <x v="10"/>
    <x v="10"/>
    <s v="30277029"/>
    <s v="O32397362"/>
    <x v="0"/>
    <s v="O32397370"/>
    <s v="O32529285"/>
    <x v="1867"/>
    <d v="2021-01-01T00:00:00"/>
    <x v="0"/>
    <s v="Ja"/>
    <s v="Factureerbaar"/>
    <s v="In bedrijf"/>
    <s v="Prins Hendriklaan"/>
    <s v="31"/>
    <s v="THV"/>
    <s v="3433 EH"/>
    <s v="NIEUWEGEIN"/>
    <s v="E2B"/>
    <s v="Elek"/>
    <s v="Kleinverbruik"/>
    <s v="JRL Jaarlijks"/>
    <s v="Ja"/>
    <s v="Administratief aan"/>
    <s v="Voorschotten toegelaten"/>
    <s v="E_DVK - Profielklik"/>
    <d v="2022-01-06T00:00:00"/>
    <n v="226"/>
    <n v="210"/>
    <m/>
    <m/>
    <m/>
    <n v="0"/>
    <n v="1008"/>
    <n v="4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036.6105:446664.693"/>
    <s v="Groep op factuurstrc"/>
    <s v="E0054007619355320"/>
    <m/>
    <s v=""/>
    <s v="Stedin Netbeheer Utrecht"/>
    <s v="871687400000002254"/>
    <s v="0"/>
    <s v="8742030104113"/>
    <s v="3x50A"/>
    <n v="0"/>
    <s v="Nee"/>
    <s v="Ja"/>
    <s v=""/>
    <s v=""/>
    <s v=""/>
    <s v="CE02962740"/>
    <s v="EO002965"/>
    <s v="Gem Nieuwegein WHH 2022"/>
    <s v=""/>
    <n v="1"/>
  </r>
  <r>
    <x v="10"/>
    <x v="10"/>
    <s v="30277029"/>
    <s v="O32397362"/>
    <x v="0"/>
    <s v="O32397370"/>
    <s v="O32529286"/>
    <x v="1868"/>
    <d v="2021-01-01T00:00:00"/>
    <x v="0"/>
    <s v="Ja"/>
    <s v="Factureerbaar"/>
    <s v="In bedrijf"/>
    <s v="Galecopperlaan"/>
    <s v="21"/>
    <s v="T/O"/>
    <s v="3437 NA"/>
    <s v="NIEUWEGEIN"/>
    <s v="E1A"/>
    <s v="Elek"/>
    <s v="Kleinverbruik"/>
    <s v="JRL Jaarlijks"/>
    <s v="Nee"/>
    <s v=""/>
    <s v="Voorschotten toegelaten"/>
    <s v="E_DVK - Profielklik"/>
    <d v="2021-07-01T00:00:00"/>
    <n v="62"/>
    <n v="0"/>
    <m/>
    <m/>
    <m/>
    <n v="0"/>
    <n v="32"/>
    <n v="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914.0555:451584.4155"/>
    <s v="Groep op factuurstrc"/>
    <s v="851339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287"/>
    <x v="1869"/>
    <d v="2021-01-01T00:00:00"/>
    <x v="0"/>
    <s v="Ja"/>
    <s v="Factureerbaar"/>
    <s v="In bedrijf"/>
    <s v="Galecopperzoom"/>
    <s v="1"/>
    <s v="BIJ"/>
    <s v="3437 PJ"/>
    <s v="NIEUWEGEIN"/>
    <s v="E1B"/>
    <s v="Elek"/>
    <s v="Kleinverbruik"/>
    <s v="JRL Jaarlijks"/>
    <s v="Ja"/>
    <s v="Administratief aan"/>
    <s v="Voorschotten toegelaten"/>
    <s v="E_DVK - Profielklik"/>
    <d v="2022-01-05T00:00:00"/>
    <n v="518"/>
    <n v="708"/>
    <m/>
    <m/>
    <m/>
    <n v="0"/>
    <n v="472"/>
    <n v="6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700.093:452295.028"/>
    <s v="Groep op factuurstrc"/>
    <s v="89390810"/>
    <m/>
    <s v=""/>
    <s v="Stedin Netbeheer Utrecht"/>
    <s v="871687400000002254"/>
    <s v="0"/>
    <s v="8742030102119"/>
    <s v="3x25A"/>
    <n v="0"/>
    <s v="Nee"/>
    <s v="Ja"/>
    <s v=""/>
    <s v=""/>
    <s v=""/>
    <s v="CE02962741"/>
    <s v="EO002965"/>
    <s v="Gem Nieuwegein WHH 2022"/>
    <s v=""/>
    <n v="1"/>
  </r>
  <r>
    <x v="10"/>
    <x v="10"/>
    <s v="30277029"/>
    <s v="O32397362"/>
    <x v="0"/>
    <s v="O32397370"/>
    <s v="O32529288"/>
    <x v="1870"/>
    <d v="2021-01-01T00:00:00"/>
    <x v="0"/>
    <s v="Ja"/>
    <s v="Factureerbaar"/>
    <s v="In bedrijf"/>
    <s v="Zandoever"/>
    <s v="1"/>
    <s v="TO"/>
    <s v="3433 DA"/>
    <s v="NIEUWEGEIN"/>
    <s v="E2B"/>
    <s v="Elek"/>
    <s v="Kleinverbruik"/>
    <s v="JRL Jaarlijks"/>
    <s v="Ja"/>
    <s v="Administratief aan"/>
    <s v="Voorschotten toegelaten"/>
    <s v="E_DVK - Profielklik"/>
    <d v="2022-01-05T00:00:00"/>
    <n v="1303"/>
    <n v="1589"/>
    <m/>
    <m/>
    <m/>
    <n v="0"/>
    <n v="2268"/>
    <n v="27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52.613:447056.838"/>
    <s v="Groep op factuurstrc"/>
    <s v="89392714"/>
    <m/>
    <s v=""/>
    <s v="Stedin Netbeheer Utrecht"/>
    <s v="871687400000002254"/>
    <s v="0"/>
    <s v="8742030105110"/>
    <s v="3x63A"/>
    <n v="0"/>
    <s v="Nee"/>
    <s v="Ja"/>
    <s v=""/>
    <s v=""/>
    <s v=""/>
    <s v="CE02962742"/>
    <s v="EO002961"/>
    <s v="Gem Nieuwegein Bruggen 2022"/>
    <s v=""/>
    <n v="1"/>
  </r>
  <r>
    <x v="10"/>
    <x v="10"/>
    <s v="30277029"/>
    <s v="O32397362"/>
    <x v="0"/>
    <s v="O32397370"/>
    <s v="O32529289"/>
    <x v="1871"/>
    <d v="2021-01-01T00:00:00"/>
    <x v="0"/>
    <s v="Ja"/>
    <s v="Factureerbaar"/>
    <s v="In bedrijf"/>
    <s v="Henri Dunantlaan"/>
    <s v="1"/>
    <s v="TO"/>
    <s v="3434 CH"/>
    <s v="NIEUWEGEIN"/>
    <s v="E2B"/>
    <s v="Elek"/>
    <s v="Kleinverbruik"/>
    <s v="JRL Jaarlijks"/>
    <s v="Ja"/>
    <s v="Administratief aan"/>
    <s v="Voorschotten toegelaten"/>
    <s v="E_DVK - Profielklik"/>
    <d v="2022-01-06T00:00:00"/>
    <n v="351"/>
    <n v="370"/>
    <m/>
    <m/>
    <m/>
    <n v="0"/>
    <n v="244"/>
    <n v="3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728.2355:446769.578"/>
    <s v="Groep op factuurstrc"/>
    <s v="88898496"/>
    <m/>
    <s v=""/>
    <s v="Stedin Netbeheer Utrecht"/>
    <s v="871687400000002254"/>
    <s v="0"/>
    <s v="8742030103116"/>
    <s v="3x35A"/>
    <n v="0"/>
    <s v="Nee"/>
    <s v="Ja"/>
    <s v=""/>
    <s v=""/>
    <s v=""/>
    <s v="CE02962743"/>
    <s v="EO002965"/>
    <s v="Gem Nieuwegein WHH 2022"/>
    <s v=""/>
    <n v="1"/>
  </r>
  <r>
    <x v="10"/>
    <x v="10"/>
    <s v="30277029"/>
    <s v="O32397362"/>
    <x v="0"/>
    <s v="O32397370"/>
    <s v="O32529290"/>
    <x v="1872"/>
    <d v="2021-01-01T00:00:00"/>
    <x v="0"/>
    <s v="Ja"/>
    <s v="Factureerbaar"/>
    <s v="In bedrijf"/>
    <s v="Heemraadsweide"/>
    <s v="11"/>
    <s v="BIJ"/>
    <s v="3437 CA"/>
    <s v="NIEUWEGEIN"/>
    <s v="E1B"/>
    <s v="Elek"/>
    <s v="Kleinverbruik"/>
    <s v="JRL Jaarlijks"/>
    <s v="Ja"/>
    <s v="Administratief aan"/>
    <s v="Voorschotten toegelaten"/>
    <s v="E_DVK - Profielklik"/>
    <d v="2022-01-06T00:00:00"/>
    <n v="2"/>
    <n v="0"/>
    <m/>
    <m/>
    <m/>
    <n v="0"/>
    <n v="4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405"/>
    <s v="133465.646:450328.621"/>
    <s v="Groep op factuurstrc"/>
    <s v="8924105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291"/>
    <x v="1873"/>
    <d v="2021-01-01T00:00:00"/>
    <x v="0"/>
    <s v="Ja"/>
    <s v="Factureerbaar"/>
    <s v="In bedrijf"/>
    <s v="Heemraadsweide"/>
    <s v="11"/>
    <s v="NABIJ"/>
    <s v="3437 CA"/>
    <s v="NIEUWEGEIN"/>
    <s v="E1B"/>
    <s v="Elek"/>
    <s v="Kleinverbruik"/>
    <s v="JRL Jaarlijks"/>
    <s v="Ja"/>
    <s v="Administratief aan"/>
    <s v="Voorschotten toegelaten"/>
    <s v="E_DVK - Profielklik"/>
    <d v="2021-01-01T00:00:00"/>
    <n v="63"/>
    <n v="61"/>
    <n v="0"/>
    <n v="0"/>
    <m/>
    <n v="0"/>
    <n v="64"/>
    <n v="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454.366:450243.5395"/>
    <s v="Groep op factuurstrc"/>
    <s v="88905175"/>
    <m/>
    <s v=""/>
    <s v="Stedin Netbeheer Utrecht"/>
    <s v="871687400000002254"/>
    <s v="0"/>
    <s v="8742030102119"/>
    <s v="3x25A"/>
    <n v="0"/>
    <s v="Nee"/>
    <s v="Ja"/>
    <s v=""/>
    <s v=""/>
    <s v=""/>
    <s v="CE02962744"/>
    <s v="EO002965"/>
    <s v="Gem Nieuwegein WHH 2022"/>
    <s v=""/>
    <n v="1"/>
  </r>
  <r>
    <x v="10"/>
    <x v="10"/>
    <s v="30277029"/>
    <s v="O32397362"/>
    <x v="0"/>
    <s v="O32397370"/>
    <s v="O32529292"/>
    <x v="1874"/>
    <d v="2021-01-01T00:00:00"/>
    <x v="0"/>
    <s v="Ja"/>
    <s v="Factureerbaar"/>
    <s v="In bedrijf"/>
    <s v="Raedeckerplantsoen"/>
    <s v="1"/>
    <s v="NST"/>
    <s v="3431 BX"/>
    <s v="NIEUWEGEIN"/>
    <s v="E1B"/>
    <s v="Elek"/>
    <s v="Kleinverbruik"/>
    <s v="JRL Jaarlijks"/>
    <s v="Ja"/>
    <s v="Administratief aan"/>
    <s v="Voorschotten toegelaten"/>
    <s v="E_DVK - Profielklik"/>
    <d v="2022-01-06T00:00:00"/>
    <n v="881"/>
    <n v="1146"/>
    <m/>
    <m/>
    <m/>
    <n v="0"/>
    <n v="976"/>
    <n v="112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54.6635:449404.117"/>
    <s v="Groep op factuurstrc"/>
    <s v="89393134"/>
    <m/>
    <s v=""/>
    <s v="Stedin Netbeheer Utrecht"/>
    <s v="871687400000002254"/>
    <s v="0"/>
    <s v="8742030102119"/>
    <s v="3x25A"/>
    <n v="0"/>
    <s v="Nee"/>
    <s v="Ja"/>
    <s v=""/>
    <s v=""/>
    <s v=""/>
    <s v="CE02962745"/>
    <s v="EO002965"/>
    <s v="Gem Nieuwegein WHH 2022"/>
    <s v=""/>
    <n v="1"/>
  </r>
  <r>
    <x v="10"/>
    <x v="10"/>
    <s v="30277029"/>
    <s v="O32397362"/>
    <x v="0"/>
    <s v="O32397370"/>
    <s v="O32529293"/>
    <x v="1875"/>
    <d v="2021-01-01T00:00:00"/>
    <x v="0"/>
    <s v="Ja"/>
    <s v="Factureerbaar"/>
    <s v="In bedrijf"/>
    <s v="Van Halllaan"/>
    <s v="23"/>
    <s v="NST"/>
    <s v="3431 BW"/>
    <s v="NIEUWEGEIN"/>
    <s v="E1B"/>
    <s v="Elek"/>
    <s v="Kleinverbruik"/>
    <s v="JRL Jaarlijks"/>
    <s v="Ja"/>
    <s v="Administratief aan"/>
    <s v="Voorschotten toegelaten"/>
    <s v="E_DVK - Profielklik"/>
    <d v="2022-01-05T00:00:00"/>
    <n v="251"/>
    <n v="370"/>
    <m/>
    <m/>
    <m/>
    <n v="0"/>
    <n v="292"/>
    <n v="3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64.271:449286.2545"/>
    <s v="Groep op factuurstrc"/>
    <s v="89239205"/>
    <m/>
    <s v=""/>
    <s v="Stedin Netbeheer Utrecht"/>
    <s v="871687400000002254"/>
    <s v="0"/>
    <s v="8742030102119"/>
    <s v="3x25A"/>
    <n v="0"/>
    <s v="Nee"/>
    <s v="Ja"/>
    <s v=""/>
    <s v=""/>
    <s v=""/>
    <s v="CE02962746"/>
    <s v="EO002965"/>
    <s v="Gem Nieuwegein WHH 2022"/>
    <s v=""/>
    <n v="1"/>
  </r>
  <r>
    <x v="10"/>
    <x v="10"/>
    <s v="30277029"/>
    <s v="O32397362"/>
    <x v="0"/>
    <s v="O32397370"/>
    <s v="O32529294"/>
    <x v="1876"/>
    <d v="2021-01-01T00:00:00"/>
    <x v="0"/>
    <s v="Ja"/>
    <s v="Factureerbaar"/>
    <s v="In bedrijf"/>
    <s v="UTRECHTHAVEN"/>
    <s v="3"/>
    <s v=""/>
    <s v="3433 PN"/>
    <s v="NIEUWEGEIN"/>
    <s v="E2B"/>
    <s v="Elek"/>
    <s v="Kleinverbruik"/>
    <s v="JRL Jaarlijks"/>
    <s v="Ja"/>
    <s v="Administratief aan"/>
    <s v="Voorschotten toegelaten"/>
    <s v="E_DVK - Profielklik"/>
    <d v="2022-01-05T00:00:00"/>
    <n v="7624"/>
    <n v="4105"/>
    <m/>
    <m/>
    <m/>
    <n v="0"/>
    <n v="4340"/>
    <n v="30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90805"/>
    <s v="135239.5185:448159.347"/>
    <s v="Groep op factuurstrc"/>
    <s v="E0044006965648217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95"/>
    <x v="1877"/>
    <d v="2021-01-01T00:00:00"/>
    <x v="0"/>
    <s v="Ja"/>
    <s v="Factureerbaar"/>
    <s v="In bedrijf"/>
    <s v="Zoomstede"/>
    <s v="11"/>
    <s v="BIJ"/>
    <s v="3431 HK"/>
    <s v="NIEUWEGEIN"/>
    <s v="E1B"/>
    <s v="Elek"/>
    <s v="Kleinverbruik"/>
    <s v="JRL Jaarlijks"/>
    <s v="Ja"/>
    <s v="Administratief aan"/>
    <s v="Voorschotten toegelaten"/>
    <s v="E_DVK - Profielklik"/>
    <d v="2022-03-30T00:00:00"/>
    <n v="1196"/>
    <n v="1456"/>
    <m/>
    <m/>
    <m/>
    <n v="0"/>
    <n v="1040"/>
    <n v="12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191.021:448742.726"/>
    <s v="Groep op factuurstrc"/>
    <s v="87500643"/>
    <m/>
    <s v=""/>
    <s v="Stedin Netbeheer Utrecht"/>
    <s v="871687400000002254"/>
    <s v="0"/>
    <s v="8742030102119"/>
    <s v="3x25A"/>
    <n v="0"/>
    <s v="Nee"/>
    <s v="Ja"/>
    <s v=""/>
    <s v=""/>
    <s v=""/>
    <s v="CE02962747"/>
    <s v="EO002963"/>
    <s v="Gem Nieuwegein VRI 2022"/>
    <s v=""/>
    <n v="1"/>
  </r>
  <r>
    <x v="10"/>
    <x v="10"/>
    <s v="30277029"/>
    <s v="O32397362"/>
    <x v="0"/>
    <s v="O32397370"/>
    <s v="O32529296"/>
    <x v="1878"/>
    <d v="2021-01-01T00:00:00"/>
    <x v="0"/>
    <s v="Ja"/>
    <s v="Factureerbaar"/>
    <s v="In bedrijf"/>
    <s v="Zoomstede"/>
    <s v="20"/>
    <s v="TO"/>
    <s v="3431 HL"/>
    <s v="NIEUWEGEIN"/>
    <s v="E2B"/>
    <s v="Elek"/>
    <s v="Kleinverbruik"/>
    <s v="JRL Jaarlijks"/>
    <s v="Ja"/>
    <s v="Administratief aan"/>
    <s v="Voorschotten toegelaten"/>
    <s v="E_DVK - Profielklik"/>
    <d v="2021-04-02T00:00:00"/>
    <n v="7547"/>
    <n v="5884"/>
    <m/>
    <m/>
    <m/>
    <n v="0"/>
    <n v="7760"/>
    <n v="58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12.957:448823.2085"/>
    <s v="Groep op factuurstrc"/>
    <s v="88904306"/>
    <m/>
    <s v=""/>
    <s v="Stedin Netbeheer Utrecht"/>
    <s v="871687400000002254"/>
    <s v="0"/>
    <s v="8742030103116"/>
    <s v="3x35A"/>
    <n v="0"/>
    <s v="Nee"/>
    <s v="Ja"/>
    <s v=""/>
    <s v=""/>
    <s v=""/>
    <s v="CE02962748"/>
    <s v="EO002965"/>
    <s v="Gem Nieuwegein WHH 2022"/>
    <s v=""/>
    <n v="1"/>
  </r>
  <r>
    <x v="10"/>
    <x v="10"/>
    <s v="30277029"/>
    <s v="O32397362"/>
    <x v="0"/>
    <s v="O32397370"/>
    <s v="O32529297"/>
    <x v="1879"/>
    <d v="2021-01-01T00:00:00"/>
    <x v="0"/>
    <s v="Ja"/>
    <s v="Factureerbaar"/>
    <s v="In bedrijf"/>
    <s v="Achterweg"/>
    <s v="1"/>
    <s v="NABY"/>
    <s v="3433 NK"/>
    <s v="NIEUWEGEIN"/>
    <s v="E1B"/>
    <s v="Elek"/>
    <s v="Kleinverbruik"/>
    <s v="JRL Jaarlijks"/>
    <s v="Ja"/>
    <s v="Administratief aan"/>
    <s v="Voorschotten toegelaten"/>
    <s v="E_DVK - Profielklik"/>
    <d v="2022-03-16T00:00:00"/>
    <n v="1557"/>
    <n v="1824"/>
    <m/>
    <m/>
    <m/>
    <n v="0"/>
    <n v="1660"/>
    <n v="195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6282.377:447343.5335"/>
    <s v="Groep op factuurstrc"/>
    <s v="E0059000003134919"/>
    <m/>
    <s v=""/>
    <s v="Stedin Netbeheer Utrecht"/>
    <s v="871687400000002254"/>
    <s v="0"/>
    <s v="8742030102119"/>
    <s v="3x25A"/>
    <n v="0"/>
    <s v="Nee"/>
    <s v="Ja"/>
    <s v=""/>
    <s v=""/>
    <s v=""/>
    <s v="CE02962749"/>
    <s v="EO002963"/>
    <s v="Gem Nieuwegein VRI 2022"/>
    <s v=""/>
    <n v="1"/>
  </r>
  <r>
    <x v="10"/>
    <x v="10"/>
    <s v="30277029"/>
    <s v="O32397362"/>
    <x v="0"/>
    <s v="O32397370"/>
    <s v="O32529298"/>
    <x v="1880"/>
    <d v="2021-01-01T00:00:00"/>
    <x v="0"/>
    <s v="Ja"/>
    <s v="Factureerbaar"/>
    <s v="In bedrijf"/>
    <s v="Galecopperzoom"/>
    <s v="2"/>
    <s v="BIJ"/>
    <s v="3437 PJ"/>
    <s v="NIEUWEGEIN"/>
    <s v="E1B"/>
    <s v="Elek"/>
    <s v="Kleinverbruik"/>
    <s v="JRL Jaarlijks"/>
    <s v="Ja"/>
    <s v="Administratief aan"/>
    <s v="Voorschotten toegelaten"/>
    <s v="E_DVK - Profielklik"/>
    <d v="2022-01-05T00:00:00"/>
    <n v="222"/>
    <n v="137"/>
    <m/>
    <m/>
    <m/>
    <n v="0"/>
    <n v="212"/>
    <n v="1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56.792:452245.752"/>
    <s v="Groep op factuurstrc"/>
    <s v="9141854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299"/>
    <x v="1881"/>
    <d v="2021-01-01T00:00:00"/>
    <x v="0"/>
    <s v="Ja"/>
    <s v="Factureerbaar"/>
    <s v="In bedrijf"/>
    <s v="Galecopperzoom"/>
    <s v="2"/>
    <s v="NST"/>
    <s v="3437 PJ"/>
    <s v="NIEUWEGEIN"/>
    <s v="E2B"/>
    <s v="Elek"/>
    <s v="Kleinverbruik"/>
    <s v="JRL Jaarlijks"/>
    <s v="Ja"/>
    <s v="Administratief aan"/>
    <s v="Voorschotten toegelaten"/>
    <s v="E_DVK - Profielklik"/>
    <d v="2021-01-01T00:00:00"/>
    <n v="37"/>
    <n v="74"/>
    <n v="0"/>
    <n v="0"/>
    <m/>
    <n v="0"/>
    <n v="36"/>
    <n v="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657.0545:452248.2195"/>
    <s v="Groep op factuurstrc"/>
    <s v="91002036"/>
    <m/>
    <s v=""/>
    <s v="Stedin Netbeheer Utrecht"/>
    <s v="871687400000002254"/>
    <s v="0"/>
    <s v="8742030103116"/>
    <s v="3x35A"/>
    <n v="0"/>
    <s v="Nee"/>
    <s v="Ja"/>
    <s v=""/>
    <s v=""/>
    <s v=""/>
    <s v="CE02962750"/>
    <s v="EO002965"/>
    <s v="Gem Nieuwegein WHH 2022"/>
    <s v=""/>
    <n v="1"/>
  </r>
  <r>
    <x v="10"/>
    <x v="10"/>
    <s v="30277029"/>
    <s v="O32397362"/>
    <x v="0"/>
    <s v="O32397370"/>
    <s v="O32529300"/>
    <x v="1882"/>
    <d v="2021-01-01T00:00:00"/>
    <x v="0"/>
    <s v="Ja"/>
    <s v="Factureerbaar"/>
    <s v="In bedrijf"/>
    <s v="Reinesteijnseweg"/>
    <s v="7"/>
    <s v="BIJ"/>
    <s v="3437 PK"/>
    <s v="NIEUWEGEIN"/>
    <s v="E1B"/>
    <s v="Elek"/>
    <s v="Kleinverbruik"/>
    <s v="JRL Jaarlijks"/>
    <s v="Ja"/>
    <s v="Administratief aan"/>
    <s v="Voorschotten toegelaten"/>
    <s v="E_DVK - Profielklik"/>
    <d v="2022-01-06T00:00:00"/>
    <n v="2"/>
    <n v="1"/>
    <m/>
    <m/>
    <m/>
    <n v="0"/>
    <n v="40"/>
    <n v="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109.7635:451969.2095"/>
    <s v="Groep op factuurstrc"/>
    <s v="91002424"/>
    <m/>
    <s v=""/>
    <s v="Stedin Netbeheer Utrecht"/>
    <s v="871687400000002254"/>
    <s v="0"/>
    <s v="8742030102119"/>
    <s v="3x25A"/>
    <n v="0"/>
    <s v="Nee"/>
    <s v="Ja"/>
    <s v=""/>
    <s v=""/>
    <s v=""/>
    <s v="CE02962751"/>
    <s v="EO002965"/>
    <s v="Gem Nieuwegein WHH 2022"/>
    <s v=""/>
    <n v="1"/>
  </r>
  <r>
    <x v="10"/>
    <x v="10"/>
    <s v="30277029"/>
    <s v="O32397362"/>
    <x v="0"/>
    <s v="O32397370"/>
    <s v="O32529301"/>
    <x v="1883"/>
    <d v="2021-01-01T00:00:00"/>
    <x v="0"/>
    <s v="Ja"/>
    <s v="Factureerbaar"/>
    <s v="In bedrijf"/>
    <s v="Heemraadsweide"/>
    <s v="13"/>
    <s v=""/>
    <s v="3437 CA"/>
    <s v="NIEUWEGEIN"/>
    <s v="E2B"/>
    <s v="Elek"/>
    <s v="Kleinverbruik"/>
    <s v="JRL Jaarlijks"/>
    <s v="Ja"/>
    <s v="Administratief aan"/>
    <s v="Voorschotten toegelaten"/>
    <s v="E_DVK - Profielklik"/>
    <d v="2022-01-06T00:00:00"/>
    <n v="8338"/>
    <n v="9588"/>
    <m/>
    <m/>
    <m/>
    <n v="0"/>
    <n v="21580"/>
    <n v="180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00405"/>
    <s v="133429.541:450243.9545"/>
    <s v="Groep op factuurstrc"/>
    <s v="13664617"/>
    <m/>
    <s v=""/>
    <s v="Stedin Netbeheer Utrecht"/>
    <s v="871687400000002254"/>
    <s v="0"/>
    <s v="8742030106117"/>
    <s v="3x80A"/>
    <n v="0"/>
    <s v="Nee"/>
    <s v="Nee"/>
    <s v=""/>
    <s v=""/>
    <s v=""/>
    <s v="CE02962752"/>
    <s v="EO002963"/>
    <s v="Gem Nieuwegein VRI 2022"/>
    <s v=""/>
    <n v="1"/>
  </r>
  <r>
    <x v="10"/>
    <x v="10"/>
    <s v="30277029"/>
    <s v="O32397362"/>
    <x v="0"/>
    <s v="O32397370"/>
    <s v="O32529302"/>
    <x v="1884"/>
    <d v="2021-01-01T00:00:00"/>
    <x v="0"/>
    <s v="Ja"/>
    <s v="Factureerbaar"/>
    <s v="In bedrijf"/>
    <s v="Structuurbaan"/>
    <s v="5"/>
    <s v="T/O DR"/>
    <s v="3439 MA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385.8995:450328.41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3"/>
    <x v="1885"/>
    <d v="2021-01-01T00:00:00"/>
    <x v="0"/>
    <s v="Ja"/>
    <s v="Factureerbaar"/>
    <s v="In bedrijf"/>
    <s v="Koperwiek"/>
    <s v="10"/>
    <s v="T/O DR"/>
    <s v="3435 AS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50.7245:448449.645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4"/>
    <x v="1886"/>
    <d v="2021-01-01T00:00:00"/>
    <x v="0"/>
    <s v="Ja"/>
    <s v="Factureerbaar"/>
    <s v="In bedrijf"/>
    <s v="Nijemonde"/>
    <s v="4"/>
    <s v="T/O DR"/>
    <s v="3434 AZ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79.222:446313.608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5"/>
    <x v="1887"/>
    <d v="2021-01-01T00:00:00"/>
    <x v="0"/>
    <s v="Ja"/>
    <s v="Factureerbaar"/>
    <s v="In bedrijf"/>
    <s v="Gerbrandypark"/>
    <s v="65"/>
    <s v="T/O DR"/>
    <s v="3437 JZ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47.167:451711.35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6"/>
    <x v="1888"/>
    <d v="2021-01-01T00:00:00"/>
    <x v="0"/>
    <s v="Ja"/>
    <s v="Factureerbaar"/>
    <s v="In bedrijf"/>
    <s v="Willem Elsschothove"/>
    <s v="1"/>
    <s v="T/O DR"/>
    <s v="3437 BM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28.782:451707.16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7"/>
    <x v="1889"/>
    <d v="2021-01-01T00:00:00"/>
    <x v="0"/>
    <s v="Ja"/>
    <s v="Factureerbaar"/>
    <s v="In bedrijf"/>
    <s v="Anne De Vrieshove"/>
    <s v="51"/>
    <s v="T/O DR"/>
    <s v="3437 ZB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81.7695:452125.570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8"/>
    <x v="1890"/>
    <d v="2021-01-01T00:00:00"/>
    <x v="0"/>
    <s v="Ja"/>
    <s v="Factureerbaar"/>
    <s v="In bedrijf"/>
    <s v="Stijn Streuvelshove"/>
    <s v="5"/>
    <s v="T/O DR"/>
    <s v="3437 BB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63.993:452117.054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09"/>
    <x v="1891"/>
    <d v="2021-01-01T00:00:00"/>
    <x v="0"/>
    <s v="Ja"/>
    <s v="Factureerbaar"/>
    <s v="In bedrijf"/>
    <s v="Sportpark Galecop"/>
    <s v="1"/>
    <s v="T/O DR"/>
    <s v="3438 HX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57.4655:451792.327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0"/>
    <x v="1892"/>
    <d v="2021-01-01T00:00:00"/>
    <x v="0"/>
    <s v="Ja"/>
    <s v="Factureerbaar"/>
    <s v="In bedrijf"/>
    <s v="Sportpark Galecop"/>
    <s v="2"/>
    <s v="T/O DR"/>
    <s v="3438 HX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77.7805:451800.624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1"/>
    <x v="1893"/>
    <d v="2021-01-01T00:00:00"/>
    <x v="0"/>
    <s v="Ja"/>
    <s v="Factureerbaar"/>
    <s v="In bedrijf"/>
    <s v="Utrechtsestraatweg"/>
    <s v="140"/>
    <s v="T/O DR"/>
    <s v="3438 AR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507.883:451416.719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2"/>
    <x v="1894"/>
    <d v="2021-01-01T00:00:00"/>
    <x v="0"/>
    <s v="Ja"/>
    <s v="Factureerbaar"/>
    <s v="In bedrijf"/>
    <s v="Wannersweide"/>
    <s v="1"/>
    <s v="T/O DR"/>
    <s v="3437 DP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301.593:450957.637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3"/>
    <x v="1895"/>
    <d v="2021-01-01T00:00:00"/>
    <x v="0"/>
    <s v="Ja"/>
    <s v="Factureerbaar"/>
    <s v="In bedrijf"/>
    <s v="Kruyderlaan"/>
    <s v="160"/>
    <s v="T/O DR"/>
    <s v="3431 BT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35.1805:449095.009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4"/>
    <x v="1896"/>
    <d v="2021-01-01T00:00:00"/>
    <x v="0"/>
    <s v="Ja"/>
    <s v="Factureerbaar"/>
    <s v="In bedrijf"/>
    <s v="Poststede"/>
    <s v="5"/>
    <s v="T/O DR"/>
    <s v="3431 HP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61.5455:449073.304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5"/>
    <x v="1897"/>
    <d v="2021-01-01T00:00:00"/>
    <x v="0"/>
    <s v="Ja"/>
    <s v="Factureerbaar"/>
    <s v="In bedrijf"/>
    <s v="Poststede"/>
    <s v="3"/>
    <s v="T/O DR"/>
    <s v="3431 HP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32.5255:449029.572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6"/>
    <x v="1898"/>
    <d v="2021-01-01T00:00:00"/>
    <x v="0"/>
    <s v="Ja"/>
    <s v="Factureerbaar"/>
    <s v="In bedrijf"/>
    <s v="Jan van Scorelhage"/>
    <s v="8"/>
    <s v="T/O DR"/>
    <s v="3437 KD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56.487:451482.077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7"/>
    <x v="1899"/>
    <d v="2021-01-01T00:00:00"/>
    <x v="0"/>
    <s v="Ja"/>
    <s v="Factureerbaar"/>
    <s v="In bedrijf"/>
    <s v="Jan van Scorelhage"/>
    <s v="5"/>
    <s v="T/O DR"/>
    <s v="3437 KC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74.2845:451480.397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8"/>
    <x v="1900"/>
    <d v="2021-01-01T00:00:00"/>
    <x v="0"/>
    <s v="Ja"/>
    <s v="Factureerbaar"/>
    <s v="In bedrijf"/>
    <s v="Sluyterslaan"/>
    <s v="83"/>
    <s v="T/O DR"/>
    <s v="3431 BB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417.3745:449641.542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19"/>
    <x v="1901"/>
    <d v="2021-01-01T00:00:00"/>
    <x v="0"/>
    <s v="Ja"/>
    <s v="Factureerbaar"/>
    <s v="In bedrijf"/>
    <s v="NEDEREINDSEWEG"/>
    <s v="32"/>
    <s v="T/O DR"/>
    <s v="3438 AE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568.292:450090.59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0"/>
    <x v="1902"/>
    <d v="2021-01-01T00:00:00"/>
    <x v="0"/>
    <s v="Ja"/>
    <s v="Factureerbaar"/>
    <s v="In bedrijf"/>
    <s v="NEDEREINDSEWEG"/>
    <s v="34"/>
    <s v="T/O DR"/>
    <s v="3438 AE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559.5995:450107.372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1"/>
    <x v="1903"/>
    <d v="2021-01-01T00:00:00"/>
    <x v="0"/>
    <s v="Ja"/>
    <s v="Factureerbaar"/>
    <s v="In bedrijf"/>
    <s v="WEERDSTEDE"/>
    <s v="1"/>
    <s v="T/O DR"/>
    <s v="3431 LS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61.5495:449073.38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2"/>
    <x v="1904"/>
    <d v="2021-01-01T00:00:00"/>
    <x v="0"/>
    <s v="Ja"/>
    <s v="Factureerbaar"/>
    <s v="In bedrijf"/>
    <s v="DIESELBAAN"/>
    <s v="8"/>
    <s v="T/O DR"/>
    <s v="3439 MV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229.9695:449141.16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3"/>
    <x v="1905"/>
    <d v="2021-01-01T00:00:00"/>
    <x v="0"/>
    <s v="Ja"/>
    <s v="Factureerbaar"/>
    <s v="In bedrijf"/>
    <s v="DIESELBAAN"/>
    <s v="10"/>
    <s v="T/O DR"/>
    <s v="3439 MV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233.562:449227.925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4"/>
    <x v="1906"/>
    <d v="2021-01-01T00:00:00"/>
    <x v="0"/>
    <s v="Ja"/>
    <s v="Factureerbaar"/>
    <s v="In bedrijf"/>
    <s v="De Liesbosch"/>
    <s v="100"/>
    <s v="T/O DR"/>
    <s v="3439 LC"/>
    <s v="NIEUWEGEIN"/>
    <s v="E1A"/>
    <s v="Elek"/>
    <s v="Kleinverbruik"/>
    <s v="OBM Onbemeten"/>
    <s v="Nee"/>
    <s v=""/>
    <s v="Voorschotten toegelaten"/>
    <s v="E_DVK - Profielklik"/>
    <d v="2021-07-01T00:00:00"/>
    <n v="571.35"/>
    <n v="307.64999999999998"/>
    <m/>
    <m/>
    <m/>
    <n v="0"/>
    <n v="88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6059.672:451853.236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5"/>
    <x v="1907"/>
    <d v="2021-01-01T00:00:00"/>
    <x v="0"/>
    <s v="Ja"/>
    <s v="Factureerbaar"/>
    <s v="In bedrijf"/>
    <s v="Prins Hendriklaan"/>
    <s v="27"/>
    <s v="NST"/>
    <s v="3433 EH"/>
    <s v="NIEUWEGEIN"/>
    <s v="E1B"/>
    <s v="Elek"/>
    <s v="Kleinverbruik"/>
    <s v="JRL Jaarlijks"/>
    <s v="Ja"/>
    <s v="Administratief aan"/>
    <s v="Voorschotten toegelaten"/>
    <s v="E_DVK - Profielklik"/>
    <d v="2022-01-06T00:00:00"/>
    <n v="79"/>
    <n v="76"/>
    <m/>
    <m/>
    <m/>
    <n v="0"/>
    <n v="100"/>
    <n v="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055.23825:446729.34475"/>
    <s v="Groep op factuurstrc"/>
    <s v="87500830"/>
    <m/>
    <s v=""/>
    <s v="Stedin Netbeheer Utrecht"/>
    <s v="871687400000002254"/>
    <s v="0"/>
    <s v="8742030102119"/>
    <s v="3x25A"/>
    <n v="0"/>
    <s v="Nee"/>
    <s v="Ja"/>
    <s v=""/>
    <s v=""/>
    <s v=""/>
    <s v="CE02962753"/>
    <s v="EO002965"/>
    <s v="Gem Nieuwegein WHH 2022"/>
    <s v=""/>
    <n v="1"/>
  </r>
  <r>
    <x v="10"/>
    <x v="10"/>
    <s v="30277029"/>
    <s v="O32397362"/>
    <x v="0"/>
    <s v="O32397370"/>
    <s v="O32529326"/>
    <x v="1908"/>
    <d v="2021-01-01T00:00:00"/>
    <x v="0"/>
    <s v="Ja"/>
    <s v="Factureerbaar"/>
    <s v="In bedrijf"/>
    <s v="Inundatiedok"/>
    <s v="10"/>
    <s v="TO"/>
    <s v="3433 KP"/>
    <s v="NIEUWEGEIN"/>
    <s v="E1B"/>
    <s v="Elek"/>
    <s v="Kleinverbruik"/>
    <s v="JRL Jaarlijks"/>
    <s v="Ja"/>
    <s v="Administratief aan"/>
    <s v="Voorschotten toegelaten"/>
    <s v="E_DVK - Profielklik"/>
    <d v="2022-01-05T00:00:00"/>
    <n v="2901"/>
    <n v="2857"/>
    <m/>
    <m/>
    <m/>
    <n v="0"/>
    <n v="2272"/>
    <n v="23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382.15575:447682.34475"/>
    <s v="Groep op factuurstrc"/>
    <s v="89237949"/>
    <m/>
    <s v=""/>
    <s v="Stedin Netbeheer Utrecht"/>
    <s v="871687400000002254"/>
    <s v="0"/>
    <s v="8742030102119"/>
    <s v="3x25A"/>
    <n v="0"/>
    <s v="Nee"/>
    <s v="Ja"/>
    <s v=""/>
    <s v=""/>
    <s v=""/>
    <s v="CE02962754"/>
    <s v="EO002965"/>
    <s v="Gem Nieuwegein WHH 2022"/>
    <s v=""/>
    <n v="1"/>
  </r>
  <r>
    <x v="10"/>
    <x v="10"/>
    <s v="30277029"/>
    <s v="O32397362"/>
    <x v="0"/>
    <s v="O32397370"/>
    <s v="O32529327"/>
    <x v="1909"/>
    <d v="2021-01-01T00:00:00"/>
    <x v="0"/>
    <s v="Ja"/>
    <s v="Factureerbaar"/>
    <s v="In bedrijf"/>
    <s v="Ringstede"/>
    <s v="2"/>
    <s v=""/>
    <s v="3431 LW"/>
    <s v="NIEUWEGEIN"/>
    <s v="E2B"/>
    <s v="Elek"/>
    <s v="Kleinverbruik"/>
    <s v="JRL Jaarlijks"/>
    <s v="Ja"/>
    <s v="Administratief aan"/>
    <s v="Voorschotten toegelaten"/>
    <s v="E_DVK - Profielklik"/>
    <d v="2022-01-05T00:00:00"/>
    <n v="8940"/>
    <n v="5783"/>
    <m/>
    <m/>
    <m/>
    <n v="0"/>
    <n v="8132"/>
    <n v="48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501"/>
    <s v="134123.91:449020.228"/>
    <s v="Groep op factuurstrc"/>
    <s v="E00050016841625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28"/>
    <x v="1910"/>
    <d v="2021-01-01T00:00:00"/>
    <x v="0"/>
    <s v="Ja"/>
    <s v="Factureerbaar"/>
    <s v="In bedrijf"/>
    <s v="Inundatiedok"/>
    <s v="2"/>
    <s v="BIJ"/>
    <s v="3433 KP"/>
    <s v="NIEUWEGEIN"/>
    <s v="E2B"/>
    <s v="Elek"/>
    <s v="Kleinverbruik"/>
    <s v="JRL Jaarlijks"/>
    <s v="Ja"/>
    <s v="Administratief aan"/>
    <s v="Voorschotten toegelaten"/>
    <s v="E_DVK - Profielklik"/>
    <d v="2022-01-05T00:00:00"/>
    <n v="10677"/>
    <n v="10183"/>
    <m/>
    <m/>
    <m/>
    <n v="0"/>
    <n v="9260"/>
    <n v="94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350.515:447459.638"/>
    <s v="Groep op factuurstrc"/>
    <s v="89438324"/>
    <m/>
    <s v=""/>
    <s v="Stedin Netbeheer Utrecht"/>
    <s v="871687400000002254"/>
    <s v="0"/>
    <s v="8742030105110"/>
    <s v="3x63A"/>
    <n v="0"/>
    <s v="Nee"/>
    <s v="Ja"/>
    <s v=""/>
    <s v=""/>
    <s v=""/>
    <s v="CE02962755"/>
    <s v="EO002965"/>
    <s v="Gem Nieuwegein WHH 2022"/>
    <s v=""/>
    <n v="1"/>
  </r>
  <r>
    <x v="10"/>
    <x v="10"/>
    <s v="30277029"/>
    <s v="O32397362"/>
    <x v="0"/>
    <s v="O32397370"/>
    <s v="O32529329"/>
    <x v="1911"/>
    <d v="2021-01-01T00:00:00"/>
    <x v="0"/>
    <s v="Ja"/>
    <s v="Factureerbaar"/>
    <s v="In bedrijf"/>
    <s v="Koekoekslaan"/>
    <s v="1"/>
    <s v="B NST"/>
    <s v="3435 CM"/>
    <s v="NIEUWEGEIN"/>
    <s v="E1B"/>
    <s v="Elek"/>
    <s v="Kleinverbruik"/>
    <s v="JRL Jaarlijks"/>
    <s v="Ja"/>
    <s v="Administratief aan"/>
    <s v="Voorschotten toegelaten"/>
    <s v="E_DVK - Profielklik"/>
    <d v="2022-01-06T00:00:00"/>
    <n v="1979"/>
    <n v="4614"/>
    <m/>
    <m/>
    <m/>
    <n v="0"/>
    <n v="0"/>
    <n v="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005"/>
    <s v="134219.435:448608.1805"/>
    <s v="Groep op factuurstrc"/>
    <s v="E00540076192864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0"/>
    <x v="1912"/>
    <d v="2021-01-01T00:00:00"/>
    <x v="0"/>
    <s v="Ja"/>
    <s v="Factureerbaar"/>
    <s v="In bedrijf"/>
    <s v="Galecopperlaan"/>
    <s v="55"/>
    <s v="VRI"/>
    <s v="3437 NA"/>
    <s v="NIEUWEGEIN"/>
    <s v="E1B"/>
    <s v="Elek"/>
    <s v="Kleinverbruik"/>
    <s v="JRL Jaarlijks"/>
    <s v="Ja"/>
    <s v="Administratief aan"/>
    <s v="Voorschotten toegelaten"/>
    <s v="E_DVK - Profielklik"/>
    <d v="2022-01-05T00:00:00"/>
    <n v="237"/>
    <n v="276"/>
    <m/>
    <m/>
    <m/>
    <n v="0"/>
    <n v="76"/>
    <n v="8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3666.7055:451640.3855"/>
    <s v="Groep op factuurstrc"/>
    <s v="97461601"/>
    <m/>
    <s v=""/>
    <s v="Stedin Netbeheer Utrecht"/>
    <s v="871687400000002254"/>
    <s v="0"/>
    <s v="8742030102119"/>
    <s v="3x25A"/>
    <n v="0"/>
    <s v="Nee"/>
    <s v="Ja"/>
    <s v=""/>
    <s v=""/>
    <s v=""/>
    <s v="CE02962756"/>
    <s v="EO002963"/>
    <s v="Gem Nieuwegein VRI 2022"/>
    <s v=""/>
    <n v="1"/>
  </r>
  <r>
    <x v="10"/>
    <x v="10"/>
    <s v="30277029"/>
    <s v="O32397362"/>
    <x v="0"/>
    <s v="O32397370"/>
    <s v="O32663038"/>
    <x v="1913"/>
    <d v="2021-05-01T00:00:00"/>
    <x v="0"/>
    <s v="Ja"/>
    <s v="Factureerbaar"/>
    <s v="In bedrijf"/>
    <s v="Dukatenburg"/>
    <s v="1"/>
    <s v=""/>
    <s v="3437 AA"/>
    <s v="NIEUWEGEIN"/>
    <s v="E2B"/>
    <s v="Elek"/>
    <s v="Kleinverbruik"/>
    <s v="JRL Jaarlijks"/>
    <s v="Ja"/>
    <s v="Administratief aan"/>
    <s v="Voorschotten toegelaten"/>
    <s v="E_DVK - Profielklik"/>
    <d v="2021-05-01T00:00:00"/>
    <n v="12752"/>
    <n v="7723"/>
    <n v="0"/>
    <n v="0"/>
    <m/>
    <n v="0"/>
    <n v="9896"/>
    <n v="4751"/>
    <n v="0"/>
    <n v="0"/>
    <n v="0"/>
    <s v="FAS2736764"/>
    <s v=""/>
    <s v="K20041485"/>
    <s v="Gemeente Nieuwegein"/>
    <s v=""/>
    <s v="Postbus 1 3430 AA NIEUWEGEIN"/>
    <s v=""/>
    <s v="OV"/>
    <s v="NL49BNGH0285004387"/>
    <s v="387"/>
    <s v="D30"/>
    <s v="3M"/>
    <s v="Commerciele ruimte"/>
    <s v=""/>
    <s v="Groep op factuurstrc"/>
    <s v="12693612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1"/>
    <x v="1914"/>
    <d v="2021-01-01T00:00:00"/>
    <x v="0"/>
    <s v="Ja"/>
    <s v="Factureerbaar"/>
    <s v="In bedrijf"/>
    <s v="Noordstedeweg"/>
    <s v="194"/>
    <s v="NST"/>
    <s v="3431 KC"/>
    <s v="NIEUWEGEIN"/>
    <s v="E1B"/>
    <s v="Elek"/>
    <s v="Kleinverbruik"/>
    <s v="JRL Jaarlijks"/>
    <s v="Ja"/>
    <s v="Administratief aan"/>
    <s v="Voorschotten toegelaten"/>
    <s v="E_DVK - Profielklik"/>
    <d v="2022-01-05T00:00:00"/>
    <n v="2063"/>
    <n v="1102"/>
    <m/>
    <m/>
    <m/>
    <n v="0"/>
    <n v="2220"/>
    <n v="2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4231.482:449027.2535"/>
    <s v="Groep op factuurstrc"/>
    <s v="97461837"/>
    <m/>
    <s v=""/>
    <s v="Stedin Netbeheer Utrecht"/>
    <s v="871687400000002254"/>
    <s v="0"/>
    <s v="8742030102119"/>
    <s v="3x25A"/>
    <n v="0"/>
    <s v="Nee"/>
    <s v="Ja"/>
    <s v=""/>
    <s v=""/>
    <s v=""/>
    <s v="CE02962757"/>
    <s v="EO002962"/>
    <s v="Gem Nieuwegein Marktkasten 2022"/>
    <s v=""/>
    <n v="1"/>
  </r>
  <r>
    <x v="10"/>
    <x v="10"/>
    <s v="30277029"/>
    <s v="O32397362"/>
    <x v="0"/>
    <s v="O32397370"/>
    <s v="O32529332"/>
    <x v="1915"/>
    <d v="2021-01-01T00:00:00"/>
    <x v="0"/>
    <s v="Ja"/>
    <s v="Factureerbaar"/>
    <s v="In bedrijf"/>
    <s v="Middelhoeve"/>
    <s v="2"/>
    <s v="VRI"/>
    <s v="3438 ME"/>
    <s v="NIEUWEGEIN"/>
    <s v="E1B"/>
    <s v="Elek"/>
    <s v="Kleinverbruik"/>
    <s v="JRL Jaarlijks"/>
    <s v="Ja"/>
    <s v="Administratief aan"/>
    <s v="Voorschotten toegelaten"/>
    <s v="E_DVK - Profielklik"/>
    <d v="2022-01-05T00:00:00"/>
    <n v="1003"/>
    <n v="735"/>
    <m/>
    <m/>
    <m/>
    <n v="0"/>
    <n v="948"/>
    <n v="6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5019.571:451354.5215"/>
    <s v="Groep op factuurstrc"/>
    <s v="89435150"/>
    <m/>
    <s v=""/>
    <s v="Stedin Netbeheer Utrecht"/>
    <s v="871687400000002254"/>
    <s v="0"/>
    <s v="8742030102119"/>
    <s v="3x25A"/>
    <n v="0"/>
    <s v="Nee"/>
    <s v="Ja"/>
    <s v=""/>
    <s v=""/>
    <s v=""/>
    <s v="CE02962758"/>
    <s v="EO002963"/>
    <s v="Gem Nieuwegein VRI 2022"/>
    <s v=""/>
    <n v="1"/>
  </r>
  <r>
    <x v="10"/>
    <x v="10"/>
    <s v="30277029"/>
    <s v="O32397362"/>
    <x v="0"/>
    <s v="O32397370"/>
    <s v="O32529333"/>
    <x v="1916"/>
    <d v="2021-01-01T00:00:00"/>
    <x v="0"/>
    <s v="Ja"/>
    <s v="Factureerbaar"/>
    <s v="In bedrijf"/>
    <s v="Noordstedeweg"/>
    <s v="8"/>
    <s v=""/>
    <s v="3431 KC"/>
    <s v="NIEUWEGEIN"/>
    <s v="E1B"/>
    <s v="Elek"/>
    <s v="Kleinverbruik"/>
    <s v="JRL Jaarlijks"/>
    <s v="Ja"/>
    <s v="Administratief aan"/>
    <s v="Voorschotten toegelaten"/>
    <s v="E_DVK - Profielklik"/>
    <d v="2021-01-01T00:00:00"/>
    <n v="112"/>
    <n v="103"/>
    <n v="0"/>
    <n v="0"/>
    <m/>
    <n v="0"/>
    <n v="112"/>
    <n v="1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000001"/>
    <s v="134229.000:449026.000"/>
    <s v="Groep op factuurstrc"/>
    <s v="00136399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4"/>
    <x v="1917"/>
    <d v="2021-01-01T00:00:00"/>
    <x v="0"/>
    <s v="Ja"/>
    <s v="Factureerbaar"/>
    <s v="In bedrijf"/>
    <s v="Wenckebachplantsoen"/>
    <s v="120"/>
    <s v="NST"/>
    <s v="3431 TV"/>
    <s v="NIEUWEGEIN"/>
    <s v="E1B"/>
    <s v="Elek"/>
    <s v="Kleinverbruik"/>
    <s v="JRL Jaarlijks"/>
    <s v="Ja"/>
    <s v="Administratief aan"/>
    <s v="Voorschotten toegelaten"/>
    <s v="E_DVK - Profielklik"/>
    <d v="2022-01-04T00:00:00"/>
    <n v="15"/>
    <n v="9"/>
    <m/>
    <m/>
    <m/>
    <n v="0"/>
    <n v="20"/>
    <n v="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232.581:449553.1055"/>
    <s v="Groep op factuurstrc"/>
    <s v="137929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5"/>
    <x v="1918"/>
    <d v="2021-01-01T00:00:00"/>
    <x v="0"/>
    <s v="Ja"/>
    <s v="Factureerbaar"/>
    <s v="In bedrijf"/>
    <s v="Lupinestraat"/>
    <s v="15"/>
    <s v="NST"/>
    <s v="3434 HA"/>
    <s v="NIEUWEGEIN"/>
    <s v="E2B"/>
    <s v="Elek"/>
    <s v="Kleinverbruik"/>
    <s v="JRL Jaarlijks"/>
    <s v="Ja"/>
    <s v="Administratief aan"/>
    <s v="Voorschotten toegelaten"/>
    <s v="E_DVK - Profielklik"/>
    <d v="2022-01-05T00:00:00"/>
    <n v="32"/>
    <n v="34"/>
    <m/>
    <m/>
    <m/>
    <n v="0"/>
    <n v="28"/>
    <n v="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60105"/>
    <s v="133987.406:446539.935"/>
    <s v="Groep op factuurstrc"/>
    <s v="1443418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6"/>
    <x v="1919"/>
    <d v="2021-01-01T00:00:00"/>
    <x v="0"/>
    <s v="Ja"/>
    <s v="Niet in bedrijf"/>
    <s v="In aanleg"/>
    <s v="Waardijnburg"/>
    <s v="11"/>
    <s v="TO"/>
    <s v="3437 AR"/>
    <s v="NIEUWEGEIN"/>
    <s v="E2B"/>
    <s v="Elek"/>
    <s v="Kleinverbruik"/>
    <s v="JRL Jaarlijks"/>
    <s v="Nee"/>
    <s v=""/>
    <s v="Voorschotten toegelaten"/>
    <s v="E_DVK - Profielklik"/>
    <d v="2021-01-01T00:00:00"/>
    <n v="18"/>
    <n v="12"/>
    <n v="0"/>
    <n v="0"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3101001"/>
    <s v="133698.0585:450482.2325"/>
    <s v="Groep op factuurstrc"/>
    <s v=""/>
    <m/>
    <s v=""/>
    <s v="Stedin Netbeheer Utrecht"/>
    <s v="871687400000002254"/>
    <s v="0"/>
    <s v="8742030104113"/>
    <s v="3x50A"/>
    <n v="0"/>
    <s v="Nee"/>
    <s v="Ja"/>
    <s v=""/>
    <s v=""/>
    <s v=""/>
    <s v="CE02962759"/>
    <s v="EO002962"/>
    <s v="Gem Nieuwegein Marktkasten 2022"/>
    <s v=""/>
    <n v="1"/>
  </r>
  <r>
    <x v="10"/>
    <x v="10"/>
    <s v="30277029"/>
    <s v="O32397362"/>
    <x v="0"/>
    <s v="O32397370"/>
    <s v="O32640266"/>
    <x v="1920"/>
    <d v="2021-02-22T00:00:00"/>
    <x v="0"/>
    <s v="Ja"/>
    <s v="Factureerbaar"/>
    <s v="In bedrijf"/>
    <s v="Utrechtsestraatweg"/>
    <s v="7002"/>
    <s v="28NW"/>
    <s v="3438 AL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479.5685:450970.18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67"/>
    <x v="1921"/>
    <d v="2021-02-22T00:00:00"/>
    <x v="0"/>
    <s v="Ja"/>
    <s v="Factureerbaar"/>
    <s v="In bedrijf"/>
    <s v="Utrechtsestraatweg"/>
    <s v="36"/>
    <s v="A17NW"/>
    <s v="3438 AN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446.231:450934.32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68"/>
    <x v="1922"/>
    <d v="2021-02-22T00:00:00"/>
    <x v="0"/>
    <s v="Ja"/>
    <s v="Factureerbaar"/>
    <s v="In bedrijf"/>
    <s v="Harmonielaan"/>
    <s v="34"/>
    <s v="34NO"/>
    <s v="3438 EC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13.171:450512.70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69"/>
    <x v="1923"/>
    <d v="2021-02-22T00:00:00"/>
    <x v="0"/>
    <s v="Ja"/>
    <s v="Factureerbaar"/>
    <s v="In bedrijf"/>
    <s v="Symfonielaan"/>
    <s v="24"/>
    <s v="22ZW"/>
    <s v="3438 E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090.8285:450489.42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0"/>
    <x v="1924"/>
    <d v="2021-02-22T00:00:00"/>
    <x v="0"/>
    <s v="Ja"/>
    <s v="Factureerbaar"/>
    <s v="In bedrijf"/>
    <s v="Parcivallaan"/>
    <s v="6"/>
    <s v="29NW"/>
    <s v="3438 EH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759.006:450454.42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1"/>
    <x v="1925"/>
    <d v="2021-02-22T00:00:00"/>
    <x v="0"/>
    <s v="Ja"/>
    <s v="Factureerbaar"/>
    <s v="In bedrijf"/>
    <s v="Rigolettoplantsoen"/>
    <s v="2"/>
    <s v="14NW"/>
    <s v="3438 VS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31.5285:450414.00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2"/>
    <x v="1926"/>
    <d v="2021-02-22T00:00:00"/>
    <x v="0"/>
    <s v="Ja"/>
    <s v="Factureerbaar"/>
    <s v="In bedrijf"/>
    <s v="Verdistraat"/>
    <s v="2"/>
    <s v="28NO"/>
    <s v="3438 X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558.816:450098.32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3"/>
    <x v="1927"/>
    <d v="2021-02-22T00:00:00"/>
    <x v="0"/>
    <s v="Ja"/>
    <s v="Factureerbaar"/>
    <s v="In bedrijf"/>
    <s v="Verdistraat"/>
    <s v="2"/>
    <s v="18NO"/>
    <s v="3438 X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569.001:450099.32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4"/>
    <x v="1928"/>
    <d v="2021-02-22T00:00:00"/>
    <x v="0"/>
    <s v="Ja"/>
    <s v="Factureerbaar"/>
    <s v="In bedrijf"/>
    <s v="Sluyterslaan"/>
    <s v="161"/>
    <s v="33NO"/>
    <s v="3431 BD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370.061:449553.49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5"/>
    <x v="1929"/>
    <d v="2021-02-22T00:00:00"/>
    <x v="0"/>
    <s v="Ja"/>
    <s v="Factureerbaar"/>
    <s v="In bedrijf"/>
    <s v="Sluyterslaan"/>
    <s v="57"/>
    <s v="19NO"/>
    <s v="3431 BB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421.4585:449652.24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76"/>
    <x v="1930"/>
    <d v="2021-02-22T00:00:00"/>
    <x v="0"/>
    <s v="Ja"/>
    <s v="Factureerbaar"/>
    <s v="In bedrijf"/>
    <s v="WEERDSTEDE"/>
    <s v="95"/>
    <s v="DRIS"/>
    <s v="3431 LT"/>
    <s v="NIEUWEGEIN"/>
    <s v="E4A"/>
    <s v="Elek"/>
    <s v="Kleinverbruik"/>
    <s v="AND Anders bemeten"/>
    <s v="Nee"/>
    <s v=""/>
    <s v="Voorschotten toegelaten"/>
    <s v="E_DVK - Profielklik"/>
    <d v="2022-03-10T00:00:00"/>
    <n v="127"/>
    <n v="347"/>
    <m/>
    <m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42.8135:449027.27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1"/>
    <x v="1931"/>
    <d v="2021-02-22T00:00:00"/>
    <x v="0"/>
    <s v="Ja"/>
    <s v="Factureerbaar"/>
    <s v="In bedrijf"/>
    <s v="Kruyderlaan"/>
    <s v="160"/>
    <s v="20NO"/>
    <s v="3431 BT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38.916:449107.08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2"/>
    <x v="1932"/>
    <d v="2021-02-22T00:00:00"/>
    <x v="0"/>
    <s v="Ja"/>
    <s v="Factureerbaar"/>
    <s v="In bedrijf"/>
    <s v="Nypelsplantsoen"/>
    <s v="90"/>
    <s v="25NO"/>
    <s v="3431 SG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51.5885:449076.86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3"/>
    <x v="1933"/>
    <d v="2021-02-22T00:00:00"/>
    <x v="0"/>
    <s v="Ja"/>
    <s v="Factureerbaar"/>
    <s v="In bedrijf"/>
    <s v="Villawal"/>
    <s v="17"/>
    <s v="25NW"/>
    <s v="3432 NX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78.45975:448902.6367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4"/>
    <x v="1934"/>
    <d v="2021-02-22T00:00:00"/>
    <x v="0"/>
    <s v="Ja"/>
    <s v="Factureerbaar"/>
    <s v="In bedrijf"/>
    <s v="Brinkwal"/>
    <s v="11"/>
    <s v="33ZO"/>
    <s v="3432 G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789.536:448918.13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5"/>
    <x v="1935"/>
    <d v="2021-02-22T00:00:00"/>
    <x v="0"/>
    <s v="Ja"/>
    <s v="Factureerbaar"/>
    <s v="In bedrijf"/>
    <s v="ARCHIMEDESBAAN"/>
    <s v="16"/>
    <s v="77NO"/>
    <s v="3439 ME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575.701:449592.94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6"/>
    <x v="1936"/>
    <d v="2021-02-22T00:00:00"/>
    <x v="0"/>
    <s v="Ja"/>
    <s v="Factureerbaar"/>
    <s v="In bedrijf"/>
    <s v="Perkinsbaan"/>
    <s v="1"/>
    <s v="61NW"/>
    <s v="3439 ND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526.751:449462.12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7"/>
    <x v="1937"/>
    <d v="2021-02-22T00:00:00"/>
    <x v="0"/>
    <s v="Ja"/>
    <s v="Factureerbaar"/>
    <s v="In bedrijf"/>
    <s v="Wormerveste"/>
    <s v="9"/>
    <s v="42ZO"/>
    <s v="3432 AC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986.2885:448710.51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88"/>
    <x v="1938"/>
    <d v="2021-02-22T00:00:00"/>
    <x v="0"/>
    <s v="Ja"/>
    <s v="Factureerbaar"/>
    <s v="In bedrijf"/>
    <s v="Heidehoeve"/>
    <s v="11"/>
    <s v="29ZW"/>
    <s v="3438 LN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090.126:451489.67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0"/>
    <x v="1939"/>
    <d v="2021-02-22T00:00:00"/>
    <x v="0"/>
    <s v="Ja"/>
    <s v="Factureerbaar"/>
    <s v="In bedrijf"/>
    <s v="Raalterveste"/>
    <s v="6"/>
    <s v="22ZW"/>
    <s v="3432 A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70.751:448676.25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1"/>
    <x v="1940"/>
    <d v="2021-02-22T00:00:00"/>
    <x v="0"/>
    <s v="Ja"/>
    <s v="Factureerbaar"/>
    <s v="In bedrijf"/>
    <s v="Raalterveste"/>
    <s v="14"/>
    <s v="40ZW"/>
    <s v="3432 A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44.386:448751.02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3"/>
    <x v="1941"/>
    <d v="2021-02-22T00:00:00"/>
    <x v="0"/>
    <s v="Ja"/>
    <s v="Factureerbaar"/>
    <s v="In bedrijf"/>
    <s v="Vreeswijksestraatweg"/>
    <s v="10"/>
    <s v="A27NW"/>
    <s v="3432 N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18.996:448162.06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4"/>
    <x v="1942"/>
    <d v="2021-02-22T00:00:00"/>
    <x v="0"/>
    <s v="Ja"/>
    <s v="Factureerbaar"/>
    <s v="In bedrijf"/>
    <s v="Vreeswijksestraatweg"/>
    <s v="10"/>
    <s v="A29NW"/>
    <s v="3432 N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41.361:448230.57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5"/>
    <x v="1943"/>
    <d v="2021-02-22T00:00:00"/>
    <x v="0"/>
    <s v="Ja"/>
    <s v="Factureerbaar"/>
    <s v="In bedrijf"/>
    <s v="Lemsterschans"/>
    <s v="31"/>
    <s v="49NW"/>
    <s v="3432 E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13.996:447670.78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6"/>
    <x v="1944"/>
    <d v="2021-02-22T00:00:00"/>
    <x v="0"/>
    <s v="Ja"/>
    <s v="Factureerbaar"/>
    <s v="In bedrijf"/>
    <s v="Diemerschans"/>
    <s v="1"/>
    <s v="64NW"/>
    <s v="3432 C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32.171:447741.33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7"/>
    <x v="1945"/>
    <d v="2021-02-22T00:00:00"/>
    <x v="0"/>
    <s v="Ja"/>
    <s v="Factureerbaar"/>
    <s v="In bedrijf"/>
    <s v="Drenthehaven"/>
    <s v="2"/>
    <s v="70NO"/>
    <s v="3433 PB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410.284:447654.74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8"/>
    <x v="1946"/>
    <d v="2021-02-22T00:00:00"/>
    <x v="0"/>
    <s v="Ja"/>
    <s v="Factureerbaar"/>
    <s v="In bedrijf"/>
    <s v="Hollandhaven"/>
    <s v="1"/>
    <s v="37NW"/>
    <s v="3433 PD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273.954:447571.56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299"/>
    <x v="1947"/>
    <d v="2021-02-22T00:00:00"/>
    <x v="0"/>
    <s v="Ja"/>
    <s v="Factureerbaar"/>
    <s v="In bedrijf"/>
    <s v="Nijverheidsweg"/>
    <s v="6"/>
    <s v="17ZO"/>
    <s v="3433 NP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361.174:447343.386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0"/>
    <x v="1948"/>
    <d v="2021-02-22T00:00:00"/>
    <x v="0"/>
    <s v="Ja"/>
    <s v="Factureerbaar"/>
    <s v="In bedrijf"/>
    <s v="Marconibaan"/>
    <s v="7003"/>
    <s v="42ZO"/>
    <s v="3439 MR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332.301:448879.832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1"/>
    <x v="1949"/>
    <d v="2021-02-22T00:00:00"/>
    <x v="0"/>
    <s v="Ja"/>
    <s v="Factureerbaar"/>
    <s v="In bedrijf"/>
    <s v="Topaasdrift"/>
    <s v="8"/>
    <s v="14ZO"/>
    <s v="3436 B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22.319:449397.89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2"/>
    <x v="1950"/>
    <d v="2021-02-22T00:00:00"/>
    <x v="0"/>
    <s v="Ja"/>
    <s v="Factureerbaar"/>
    <s v="In bedrijf"/>
    <s v="Hunzewerf"/>
    <s v="1"/>
    <s v="15NO"/>
    <s v="3433 BT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295.0965:447085.43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3"/>
    <x v="1951"/>
    <d v="2021-02-22T00:00:00"/>
    <x v="0"/>
    <s v="Ja"/>
    <s v="Factureerbaar"/>
    <s v="In bedrijf"/>
    <s v="Wierselaan"/>
    <s v="99"/>
    <s v="18NW"/>
    <s v="3433 ZS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191.649:446609.64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4"/>
    <x v="1952"/>
    <d v="2021-02-22T00:00:00"/>
    <x v="0"/>
    <s v="Ja"/>
    <s v="Factureerbaar"/>
    <s v="In bedrijf"/>
    <s v="Marconibaan"/>
    <s v="59"/>
    <s v="C37ZO"/>
    <s v="3439 MR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312.191:448949.082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5"/>
    <x v="1953"/>
    <d v="2021-02-22T00:00:00"/>
    <x v="0"/>
    <s v="Ja"/>
    <s v="Factureerbaar"/>
    <s v="In bedrijf"/>
    <s v="Koninginnenlaan"/>
    <s v="1"/>
    <s v="20ZW"/>
    <s v="3433 CT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984.644:446597.72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6"/>
    <x v="1954"/>
    <d v="2021-02-22T00:00:00"/>
    <x v="0"/>
    <s v="Ja"/>
    <s v="Factureerbaar"/>
    <s v="In bedrijf"/>
    <s v="Eikstraat"/>
    <s v="22"/>
    <s v="20ZO"/>
    <s v="3434 TE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570.4615:446781.17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7"/>
    <x v="1955"/>
    <d v="2021-02-22T00:00:00"/>
    <x v="0"/>
    <s v="Ja"/>
    <s v="Factureerbaar"/>
    <s v="In bedrijf"/>
    <s v="Abraham Kuyperpark"/>
    <s v="1"/>
    <s v="20NW"/>
    <s v="3437 J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015.081:451765.29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8"/>
    <x v="1956"/>
    <d v="2021-02-22T00:00:00"/>
    <x v="0"/>
    <s v="Ja"/>
    <s v="Factureerbaar"/>
    <s v="In bedrijf"/>
    <s v="Klaproosstraat"/>
    <s v="2"/>
    <s v="17ZO"/>
    <s v="3434 EM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74.8515:446864.72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09"/>
    <x v="1957"/>
    <d v="2021-02-22T00:00:00"/>
    <x v="0"/>
    <s v="Ja"/>
    <s v="Factureerbaar"/>
    <s v="In bedrijf"/>
    <s v="Guldenroede"/>
    <s v="20"/>
    <s v="18NO"/>
    <s v="3434 CM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77.8115:446873.31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0"/>
    <x v="1958"/>
    <d v="2021-02-22T00:00:00"/>
    <x v="0"/>
    <s v="Ja"/>
    <s v="Factureerbaar"/>
    <s v="In bedrijf"/>
    <s v="W Hoogzandveld"/>
    <s v="2"/>
    <s v="27NW"/>
    <s v="3434 EE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65.6765:446346.33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1"/>
    <x v="1959"/>
    <d v="2021-02-22T00:00:00"/>
    <x v="0"/>
    <s v="Ja"/>
    <s v="Factureerbaar"/>
    <s v="In bedrijf"/>
    <s v="W Hoogzandveld"/>
    <s v="2"/>
    <s v="52NW"/>
    <s v="3434 EE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288.829:446318.776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2"/>
    <x v="1960"/>
    <d v="2021-02-22T00:00:00"/>
    <x v="0"/>
    <s v="Ja"/>
    <s v="Factureerbaar"/>
    <s v="In bedrijf"/>
    <s v="Violier"/>
    <s v="77"/>
    <s v="43NW"/>
    <s v="3434 HG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57.6815:446287.77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3"/>
    <x v="1961"/>
    <d v="2021-02-22T00:00:00"/>
    <x v="0"/>
    <s v="Ja"/>
    <s v="Factureerbaar"/>
    <s v="In bedrijf"/>
    <s v="Kreekmonde"/>
    <s v="7001"/>
    <s v="13ZO"/>
    <s v="3434 KW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96.059:446266.46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4"/>
    <x v="1962"/>
    <d v="2021-02-22T00:00:00"/>
    <x v="0"/>
    <s v="Ja"/>
    <s v="Factureerbaar"/>
    <s v="In bedrijf"/>
    <s v="IJsvogel"/>
    <s v="2"/>
    <s v="26ZW"/>
    <s v="3435 V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788.244:447982.91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5"/>
    <x v="1963"/>
    <d v="2021-02-22T00:00:00"/>
    <x v="0"/>
    <s v="Ja"/>
    <s v="Factureerbaar"/>
    <s v="In bedrijf"/>
    <s v="Scholekster"/>
    <s v="2"/>
    <s v="26NO"/>
    <s v="3435 DZ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807.259:447995.29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6"/>
    <x v="1964"/>
    <d v="2021-02-22T00:00:00"/>
    <x v="0"/>
    <s v="Ja"/>
    <s v="Factureerbaar"/>
    <s v="In bedrijf"/>
    <s v="Kauwenhof"/>
    <s v="10"/>
    <s v="25NO"/>
    <s v="3435 SN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87.314:448137.68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7"/>
    <x v="1965"/>
    <d v="2021-02-22T00:00:00"/>
    <x v="0"/>
    <s v="Ja"/>
    <s v="Factureerbaar"/>
    <s v="In bedrijf"/>
    <s v="Havik"/>
    <s v="35"/>
    <s v="14ZW"/>
    <s v="3435 ZC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91.7765:448116.11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8"/>
    <x v="1966"/>
    <d v="2021-02-22T00:00:00"/>
    <x v="0"/>
    <s v="Ja"/>
    <s v="Factureerbaar"/>
    <s v="In bedrijf"/>
    <s v="Koperwiek"/>
    <s v="10"/>
    <s v="22ZO"/>
    <s v="3435 AS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48.7115:448459.24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19"/>
    <x v="1967"/>
    <d v="2021-02-22T00:00:00"/>
    <x v="0"/>
    <s v="Ja"/>
    <s v="Factureerbaar"/>
    <s v="In bedrijf"/>
    <s v="Ransuil"/>
    <s v="5"/>
    <s v="35ZW"/>
    <s v="3435 GM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32.374:448445.496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0"/>
    <x v="1968"/>
    <d v="2021-02-22T00:00:00"/>
    <x v="0"/>
    <s v="Ja"/>
    <s v="Factureerbaar"/>
    <s v="In bedrijf"/>
    <s v="Buizerdlaan"/>
    <s v="2"/>
    <s v="C19ZW"/>
    <s v="3435 SB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167.169:448805.59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1"/>
    <x v="1969"/>
    <d v="2021-02-22T00:00:00"/>
    <x v="0"/>
    <s v="Ja"/>
    <s v="Factureerbaar"/>
    <s v="In bedrijf"/>
    <s v="Kuifmees"/>
    <s v="64"/>
    <s v="24ZO"/>
    <s v="3435 RG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38.8315:448866.91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2"/>
    <x v="1970"/>
    <d v="2021-02-22T00:00:00"/>
    <x v="0"/>
    <s v="Ja"/>
    <s v="Factureerbaar"/>
    <s v="In bedrijf"/>
    <s v="Appelgaarde"/>
    <s v="12"/>
    <s v="13ZW"/>
    <s v="3436 GZ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07.799:449381.75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3"/>
    <x v="1971"/>
    <d v="2021-02-22T00:00:00"/>
    <x v="0"/>
    <s v="Ja"/>
    <s v="Factureerbaar"/>
    <s v="In bedrijf"/>
    <s v="Nevelgaarde"/>
    <s v="3"/>
    <s v="26NW"/>
    <s v="3436 ZZ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099.1315:448871.79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4"/>
    <x v="1972"/>
    <d v="2021-02-22T00:00:00"/>
    <x v="0"/>
    <s v="Ja"/>
    <s v="Factureerbaar"/>
    <s v="In bedrijf"/>
    <s v="Veldhoeve"/>
    <s v="54"/>
    <s v="66ZW"/>
    <s v="3438 LL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020.7735:451545.68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5"/>
    <x v="1973"/>
    <d v="2021-02-22T00:00:00"/>
    <x v="0"/>
    <s v="Ja"/>
    <s v="Factureerbaar"/>
    <s v="In bedrijf"/>
    <s v="Fultonbaan"/>
    <s v="80"/>
    <s v="57NO"/>
    <s v="3439 NE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230.9685:449152.262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7"/>
    <x v="1974"/>
    <d v="2021-02-22T00:00:00"/>
    <x v="0"/>
    <s v="Ja"/>
    <s v="Factureerbaar"/>
    <s v="In bedrijf"/>
    <s v="Druivegaarde"/>
    <s v="42"/>
    <s v="17ZW"/>
    <s v="3436 G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23.024:449745.531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8"/>
    <x v="1975"/>
    <d v="2021-02-22T00:00:00"/>
    <x v="0"/>
    <s v="Ja"/>
    <s v="Factureerbaar"/>
    <s v="In bedrijf"/>
    <s v="KASTEELDRIFT"/>
    <s v="20"/>
    <s v="17ZO"/>
    <s v="3436 TL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452.319:449818.34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29"/>
    <x v="1976"/>
    <d v="2021-02-22T00:00:00"/>
    <x v="0"/>
    <s v="Ja"/>
    <s v="Factureerbaar"/>
    <s v="In bedrijf"/>
    <s v="Oortjesburg"/>
    <s v="17"/>
    <s v="23NO"/>
    <s v="3437 SX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570.616:450277.60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0"/>
    <x v="1977"/>
    <d v="2021-02-22T00:00:00"/>
    <x v="0"/>
    <s v="Ja"/>
    <s v="Factureerbaar"/>
    <s v="In bedrijf"/>
    <s v="NEDEREINDSEWEG"/>
    <s v="402"/>
    <s v="21NW"/>
    <s v="3437 PS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522.6835:450194.91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1"/>
    <x v="1978"/>
    <d v="2021-02-22T00:00:00"/>
    <x v="0"/>
    <s v="Ja"/>
    <s v="Factureerbaar"/>
    <s v="In bedrijf"/>
    <s v="Gazelleweide"/>
    <s v="8"/>
    <s v="16ZO"/>
    <s v="3437 CH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15.716:450567.09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2"/>
    <x v="1979"/>
    <d v="2021-02-22T00:00:00"/>
    <x v="0"/>
    <s v="Ja"/>
    <s v="Factureerbaar"/>
    <s v="In bedrijf"/>
    <s v="LIBELLEWEIDE"/>
    <s v="24"/>
    <s v="17ZW"/>
    <s v="3437 VJ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01.6985:450553.12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3"/>
    <x v="1980"/>
    <d v="2021-02-22T00:00:00"/>
    <x v="0"/>
    <s v="Ja"/>
    <s v="Factureerbaar"/>
    <s v="In bedrijf"/>
    <s v="Giraffeweide"/>
    <s v="7"/>
    <s v="13ZO"/>
    <s v="3437 E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322.6585:450956.53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4"/>
    <x v="1981"/>
    <d v="2021-02-22T00:00:00"/>
    <x v="0"/>
    <s v="Ja"/>
    <s v="Factureerbaar"/>
    <s v="In bedrijf"/>
    <s v="Wannersweide"/>
    <s v="4"/>
    <s v="12ZW"/>
    <s v="3437 DP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299.9785:450959.42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5"/>
    <x v="1982"/>
    <d v="2021-02-22T00:00:00"/>
    <x v="0"/>
    <s v="Ja"/>
    <s v="Factureerbaar"/>
    <s v="In bedrijf"/>
    <s v="Hakweide"/>
    <s v="7"/>
    <s v="29NW"/>
    <s v="3437 XZ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732.1585:451050.72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6"/>
    <x v="1983"/>
    <d v="2021-02-22T00:00:00"/>
    <x v="0"/>
    <s v="Ja"/>
    <s v="Factureerbaar"/>
    <s v="In bedrijf"/>
    <s v="Hakweide"/>
    <s v="9"/>
    <s v="38NW"/>
    <s v="3437 XZ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748.066:451056.49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7"/>
    <x v="1984"/>
    <d v="2021-02-22T00:00:00"/>
    <x v="0"/>
    <s v="Ja"/>
    <s v="Factureerbaar"/>
    <s v="In bedrijf"/>
    <s v="Herman Gorterhove"/>
    <s v="14"/>
    <s v="65ZW"/>
    <s v="3438 H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70.7235:451807.59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8"/>
    <x v="1985"/>
    <d v="2021-02-22T00:00:00"/>
    <x v="0"/>
    <s v="Ja"/>
    <s v="Factureerbaar"/>
    <s v="In bedrijf"/>
    <s v="Herman Gorterhove"/>
    <s v="16"/>
    <s v="46ZW"/>
    <s v="3438 HV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665.316:451786.85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39"/>
    <x v="1986"/>
    <d v="2021-02-22T00:00:00"/>
    <x v="0"/>
    <s v="Ja"/>
    <s v="Factureerbaar"/>
    <s v="In bedrijf"/>
    <s v="Willem Elsschothove"/>
    <s v="1"/>
    <s v="48NW"/>
    <s v="3437 BM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27.4735:451698.41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0"/>
    <x v="1987"/>
    <d v="2021-02-22T00:00:00"/>
    <x v="0"/>
    <s v="Ja"/>
    <s v="Factureerbaar"/>
    <s v="In bedrijf"/>
    <s v="Colijnpark"/>
    <s v="160"/>
    <s v="36NO"/>
    <s v="3437 JJ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48.5785:451721.40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1"/>
    <x v="1988"/>
    <d v="2021-02-22T00:00:00"/>
    <x v="0"/>
    <s v="Ja"/>
    <s v="Factureerbaar"/>
    <s v="In bedrijf"/>
    <s v="Jan van Scorelhage"/>
    <s v="1"/>
    <s v="23ZO"/>
    <s v="3437 KC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78.226:451489.77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2"/>
    <x v="1989"/>
    <d v="2021-02-22T00:00:00"/>
    <x v="0"/>
    <s v="Ja"/>
    <s v="Factureerbaar"/>
    <s v="In bedrijf"/>
    <s v="Jan van Scorelhage"/>
    <s v="7"/>
    <s v="27ZO"/>
    <s v="3437 KC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952.3435:451473.08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3"/>
    <x v="1990"/>
    <d v="2021-02-22T00:00:00"/>
    <x v="0"/>
    <s v="Ja"/>
    <s v="Factureerbaar"/>
    <s v="In bedrijf"/>
    <s v="Fahrenheitbaan"/>
    <s v="2"/>
    <s v="39ZO"/>
    <s v="3439 MD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813.526:449595.94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4"/>
    <x v="1991"/>
    <d v="2021-02-22T00:00:00"/>
    <x v="0"/>
    <s v="Ja"/>
    <s v="Factureerbaar"/>
    <s v="In bedrijf"/>
    <s v="Stijn Streuvelshove"/>
    <s v="4"/>
    <s v="24ZW"/>
    <s v="3437 BB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63.7085:452105.540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5"/>
    <x v="1992"/>
    <d v="2021-02-22T00:00:00"/>
    <x v="0"/>
    <s v="Ja"/>
    <s v="Factureerbaar"/>
    <s v="In bedrijf"/>
    <s v="Anne De Vrieshove"/>
    <s v="52"/>
    <s v="32ZO"/>
    <s v="3437 ZB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3682.0735:452136.158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6"/>
    <x v="1993"/>
    <d v="2021-02-22T00:00:00"/>
    <x v="0"/>
    <s v="Ja"/>
    <s v="Factureerbaar"/>
    <s v="In bedrijf"/>
    <s v="Wattbaan"/>
    <s v="52"/>
    <s v="33NW"/>
    <s v="3439 ML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408.996:449524.29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7"/>
    <x v="1994"/>
    <d v="2021-02-22T00:00:00"/>
    <x v="0"/>
    <s v="Ja"/>
    <s v="Factureerbaar"/>
    <s v="In bedrijf"/>
    <s v="Structuurbaan"/>
    <s v="5"/>
    <s v="58NO"/>
    <s v="3439 MA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378.846:450331.393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8"/>
    <x v="1995"/>
    <d v="2021-02-22T00:00:00"/>
    <x v="0"/>
    <s v="Ja"/>
    <s v="Factureerbaar"/>
    <s v="In bedrijf"/>
    <s v="Frederik Van Eedenhove"/>
    <s v="18"/>
    <s v="43ZW"/>
    <s v="3438 PW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311.121:452076.10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49"/>
    <x v="1996"/>
    <d v="2021-02-22T00:00:00"/>
    <x v="0"/>
    <s v="Ja"/>
    <s v="Factureerbaar"/>
    <s v="In bedrijf"/>
    <s v="GALECOPPERDIJK"/>
    <s v="13"/>
    <s v="52NO"/>
    <s v="3437 PH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4199.271:452133.6"/>
    <s v="Groep op factuurstrc"/>
    <s v="5267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50"/>
    <x v="1997"/>
    <d v="2021-02-22T00:00:00"/>
    <x v="0"/>
    <s v="Ja"/>
    <s v="Factureerbaar"/>
    <s v="In bedrijf"/>
    <s v="Zeelandhaven"/>
    <s v="3"/>
    <s v="A49NW"/>
    <s v="3433 PL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520.6665:448412.394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640351"/>
    <x v="1998"/>
    <d v="2021-02-22T00:00:00"/>
    <x v="0"/>
    <s v="Ja"/>
    <s v="Factureerbaar"/>
    <s v="In bedrijf"/>
    <s v="Marconibaan"/>
    <s v="7003"/>
    <s v="15NW"/>
    <s v="3439 MR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310.6685:448892.855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773083"/>
    <x v="1999"/>
    <d v="2021-10-25T00:00:00"/>
    <x v="0"/>
    <s v="Ja"/>
    <s v="OTA"/>
    <s v="In bedrijf"/>
    <s v="Sportpark Galecop"/>
    <s v="6"/>
    <s v="235ZW"/>
    <s v="3438 HX"/>
    <s v="NIEUWEGEIN"/>
    <s v="E4A"/>
    <s v="Elek"/>
    <s v="Kleinverbruik"/>
    <s v="AND Anders bemeten"/>
    <s v="Nee"/>
    <s v=""/>
    <s v="Voorschotten toegelaten"/>
    <s v="E_DVK - Profielklik"/>
    <d v="2021-10-25T00:00:00"/>
    <n v="80"/>
    <n v="219"/>
    <n v="0"/>
    <n v="0"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9210501/3100"/>
    <s v="134885.96,452056.19400032"/>
    <s v="Groep op factuurstrc"/>
    <s v=""/>
    <m/>
    <s v=""/>
    <s v="Stedin Netbeheer Utrecht"/>
    <s v="871687400000002254"/>
    <s v="0"/>
    <s v="8742030101013"/>
    <s v="1x6A onbemeten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640352"/>
    <x v="2000"/>
    <d v="2021-02-22T00:00:00"/>
    <x v="0"/>
    <s v="Ja"/>
    <s v="Factureerbaar"/>
    <s v="In bedrijf"/>
    <s v="Hollandhaven"/>
    <s v="1"/>
    <s v="44NW"/>
    <s v="3433 PD"/>
    <s v="NIEUWEGEIN"/>
    <s v="E4A"/>
    <s v="Elek"/>
    <s v="Kleinverbruik"/>
    <s v="AND Anders bemeten"/>
    <s v="Nee"/>
    <s v=""/>
    <s v="Voorschotten toegelaten"/>
    <s v="E_DVK - Profielklik"/>
    <d v="2021-02-22T00:00:00"/>
    <n v="127"/>
    <n v="347"/>
    <n v="0"/>
    <n v="0"/>
    <m/>
    <n v="0"/>
    <n v="96"/>
    <n v="261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5501"/>
    <s v="135410.139:447654.729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7"/>
    <x v="2001"/>
    <d v="2021-01-01T00:00:00"/>
    <x v="0"/>
    <s v="Ja"/>
    <s v="Factureerbaar"/>
    <s v="In bedrijf"/>
    <s v="Markt"/>
    <s v="56"/>
    <s v="ONDER"/>
    <s v="3431 LB"/>
    <s v="NIEUWEGEIN"/>
    <s v="E2B"/>
    <s v="Elek"/>
    <s v="Kleinverbruik"/>
    <s v="JRL Jaarlijks"/>
    <s v="Ja"/>
    <s v="Administratief aan"/>
    <s v="Voorschotten toegelaten"/>
    <s v="E_DVK - Profielklik"/>
    <d v="2022-01-05T00:00:00"/>
    <n v="42623"/>
    <n v="47993"/>
    <m/>
    <m/>
    <m/>
    <n v="0"/>
    <n v="54024"/>
    <n v="603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001"/>
    <s v="134004.6585:448952.54"/>
    <s v="Groep op factuurstrc"/>
    <s v="3000015130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38"/>
    <x v="2002"/>
    <d v="2021-01-01T00:00:00"/>
    <x v="0"/>
    <s v="Ja"/>
    <s v="Factureerbaar"/>
    <s v="In bedrijf"/>
    <s v="Achterweg"/>
    <s v="4"/>
    <s v="NST"/>
    <s v="3433 NK"/>
    <s v="NIEUWEGEIN"/>
    <s v="E1B"/>
    <s v="Elek"/>
    <s v="Kleinverbruik"/>
    <s v="JRL Jaarlijks"/>
    <s v="Ja"/>
    <s v="Administratief aan"/>
    <s v="Voorschotten toegelaten"/>
    <s v="E_DVK - Profielklik"/>
    <d v="2022-01-06T00:00:00"/>
    <n v="396"/>
    <n v="354"/>
    <m/>
    <m/>
    <m/>
    <n v="0"/>
    <n v="408"/>
    <n v="42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512.426:446679.185"/>
    <s v="Groep op factuurstrc"/>
    <s v="13849884"/>
    <m/>
    <s v=""/>
    <s v="Stedin Netbeheer Utrecht"/>
    <s v="871687400000002254"/>
    <s v="0"/>
    <s v="8742030102119"/>
    <s v="3x25A"/>
    <n v="0"/>
    <s v="Nee"/>
    <s v="Ja"/>
    <s v=""/>
    <s v=""/>
    <s v=""/>
    <s v="CE02962760"/>
    <s v="EO002965"/>
    <s v="Gem Nieuwegein WHH 2022"/>
    <s v=""/>
    <n v="1"/>
  </r>
  <r>
    <x v="10"/>
    <x v="10"/>
    <s v="30277029"/>
    <s v="O32397362"/>
    <x v="0"/>
    <s v="O32397370"/>
    <s v="O32529339"/>
    <x v="2003"/>
    <d v="2021-01-01T00:00:00"/>
    <x v="0"/>
    <s v="Ja"/>
    <s v="Factureerbaar"/>
    <s v="In bedrijf"/>
    <s v="Schakelstede"/>
    <s v="126"/>
    <s v=""/>
    <s v="3431 HE"/>
    <s v="NIEUWEGEIN"/>
    <s v="E2B"/>
    <s v="Elek"/>
    <s v="Kleinverbruik"/>
    <s v="JRL Jaarlijks"/>
    <s v="Ja"/>
    <s v="Administratief aan"/>
    <s v="Voorschotten toegelaten"/>
    <s v="E_DVK - Profielklik"/>
    <d v="2022-01-06T00:00:00"/>
    <n v="30344"/>
    <n v="32932"/>
    <m/>
    <m/>
    <m/>
    <n v="0"/>
    <n v="52740"/>
    <n v="5963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501001"/>
    <s v="134132.1285:448878.9875"/>
    <s v="Groep op factuurstrc"/>
    <s v="14426975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0"/>
    <x v="2004"/>
    <d v="2021-01-01T00:00:00"/>
    <x v="0"/>
    <s v="Ja"/>
    <s v="Factureerbaar"/>
    <s v="In bedrijf"/>
    <s v="Richterslaan"/>
    <s v="1"/>
    <s v="TO"/>
    <s v="3431 AD"/>
    <s v="NIEUWEGEIN"/>
    <s v="E1B"/>
    <s v="Elek"/>
    <s v="Kleinverbruik"/>
    <s v="JRL Jaarlijks"/>
    <s v="Ja"/>
    <s v="Administratief aan"/>
    <s v="Voorschotten toegelaten"/>
    <s v="E_DVK - Profielklik"/>
    <d v="2022-01-05T00:00:00"/>
    <n v="122"/>
    <n v="131"/>
    <m/>
    <m/>
    <m/>
    <n v="0"/>
    <n v="168"/>
    <n v="17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106.541:449550.1675"/>
    <s v="Groep op factuurstrc"/>
    <s v="14119077"/>
    <m/>
    <s v=""/>
    <s v="Stedin Netbeheer Utrecht"/>
    <s v="871687400000002254"/>
    <s v="0"/>
    <s v="8742030102119"/>
    <s v="3x25A"/>
    <n v="0"/>
    <s v="Nee"/>
    <s v="Ja"/>
    <s v=""/>
    <s v=""/>
    <s v=""/>
    <s v="CE02962761"/>
    <s v="EO002963"/>
    <s v="Gem Nieuwegein VRI 2022"/>
    <s v=""/>
    <n v="1"/>
  </r>
  <r>
    <x v="10"/>
    <x v="10"/>
    <s v="30277029"/>
    <s v="O32397362"/>
    <x v="0"/>
    <s v="O32397370"/>
    <s v="O32529341"/>
    <x v="2005"/>
    <d v="2021-01-01T00:00:00"/>
    <x v="0"/>
    <s v="Ja"/>
    <s v="Factureerbaar"/>
    <s v="In bedrijf"/>
    <s v="Schakelstede"/>
    <s v="75"/>
    <s v="NST"/>
    <s v="3431 HC"/>
    <s v="NIEUWEGEIN"/>
    <s v="E1B"/>
    <s v="Elek"/>
    <s v="Kleinverbruik"/>
    <s v="JRL Jaarlijks"/>
    <s v="Ja"/>
    <s v="Administratief aan"/>
    <s v="Voorschotten toegelaten"/>
    <s v="E_DVK - Profielklik"/>
    <d v="2022-01-04T00:00:00"/>
    <n v="153"/>
    <n v="125"/>
    <m/>
    <m/>
    <m/>
    <n v="0"/>
    <n v="144"/>
    <n v="1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157.4135:448871.71"/>
    <s v="Groep op factuurstrc"/>
    <s v="1402922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2"/>
    <x v="2006"/>
    <d v="2021-01-01T00:00:00"/>
    <x v="0"/>
    <s v="Ja"/>
    <s v="Factureerbaar"/>
    <s v="In bedrijf"/>
    <s v="Weverstedehof"/>
    <s v="1"/>
    <s v="NST"/>
    <s v="3431 HR"/>
    <s v="NIEUWEGEIN"/>
    <s v="E1B"/>
    <s v="Elek"/>
    <s v="Kleinverbruik"/>
    <s v="JRL Jaarlijks"/>
    <s v="Ja"/>
    <s v="Administratief aan"/>
    <s v="Voorschotten toegelaten"/>
    <s v="E_DVK - Profielklik"/>
    <d v="2022-01-06T00:00:00"/>
    <n v="148"/>
    <n v="157"/>
    <m/>
    <m/>
    <m/>
    <n v="0"/>
    <n v="144"/>
    <n v="14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68.7935:448833.28"/>
    <s v="Groep op factuurstrc"/>
    <s v="100004196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3"/>
    <x v="2007"/>
    <d v="2021-01-01T00:00:00"/>
    <x v="0"/>
    <s v="Ja"/>
    <s v="Factureerbaar"/>
    <s v="In bedrijf"/>
    <s v="Weverstedehof"/>
    <s v="3"/>
    <s v="NST"/>
    <s v="3431 HR"/>
    <s v="NIEUWEGEIN"/>
    <s v="E1B"/>
    <s v="Elek"/>
    <s v="Kleinverbruik"/>
    <s v="JRL Jaarlijks"/>
    <s v="Ja"/>
    <s v="Administratief aan"/>
    <s v="Voorschotten toegelaten"/>
    <s v="E_DVK - Profielklik"/>
    <d v="2022-01-06T00:00:00"/>
    <n v="102"/>
    <n v="116"/>
    <m/>
    <m/>
    <m/>
    <n v="0"/>
    <n v="104"/>
    <n v="11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18.1785:448758.6825"/>
    <s v="Groep op factuurstrc"/>
    <s v="10000027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4"/>
    <x v="2008"/>
    <d v="2021-01-01T00:00:00"/>
    <x v="0"/>
    <s v="Ja"/>
    <s v="Factureerbaar"/>
    <s v="In bedrijf"/>
    <s v="Weverstedehof"/>
    <s v="5"/>
    <s v="NST"/>
    <s v="3431 HR"/>
    <s v="NIEUWEGEIN"/>
    <s v="E1B"/>
    <s v="Elek"/>
    <s v="Kleinverbruik"/>
    <s v="JRL Jaarlijks"/>
    <s v="Ja"/>
    <s v="Administratief aan"/>
    <s v="Voorschotten toegelaten"/>
    <s v="E_DVK - Profielklik"/>
    <d v="2022-01-06T00:00:00"/>
    <n v="426"/>
    <n v="439"/>
    <m/>
    <m/>
    <m/>
    <n v="0"/>
    <n v="404"/>
    <n v="41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089.841:448749.285"/>
    <s v="Groep op factuurstrc"/>
    <s v="10000027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5"/>
    <x v="2009"/>
    <d v="2021-01-01T00:00:00"/>
    <x v="0"/>
    <s v="Ja"/>
    <s v="Factureerbaar"/>
    <s v="In bedrijf"/>
    <s v="Weverstedehof"/>
    <s v="7"/>
    <s v="NST"/>
    <s v="3431 HR"/>
    <s v="NIEUWEGEIN"/>
    <s v="E1B"/>
    <s v="Elek"/>
    <s v="Kleinverbruik"/>
    <s v="JRL Jaarlijks"/>
    <s v="Ja"/>
    <s v="Administratief aan"/>
    <s v="Voorschotten toegelaten"/>
    <s v="E_DVK - Profielklik"/>
    <d v="2022-01-06T00:00:00"/>
    <n v="80"/>
    <n v="100"/>
    <m/>
    <m/>
    <m/>
    <n v="0"/>
    <n v="80"/>
    <n v="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880.241:448803.065"/>
    <s v="Groep op factuurstrc"/>
    <s v="10000027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6"/>
    <x v="2010"/>
    <d v="2021-01-01T00:00:00"/>
    <x v="0"/>
    <s v="Ja"/>
    <s v="Factureerbaar"/>
    <s v="In bedrijf"/>
    <s v="STADSPLEIN"/>
    <s v="1"/>
    <s v=""/>
    <s v="3431 LZ"/>
    <s v="NIEUWEGEIN"/>
    <s v=""/>
    <s v="Elek"/>
    <s v="Grootverbruik"/>
    <s v="TMT Telemetrie"/>
    <s v="Nee"/>
    <s v=""/>
    <s v="Enkel afrekeningen"/>
    <s v="E_DVK - Profielklik"/>
    <d v="2022-04-01T00:00:00"/>
    <n v="760688"/>
    <n v="358697"/>
    <m/>
    <m/>
    <m/>
    <n v="443"/>
    <n v="756782"/>
    <n v="365852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90105"/>
    <s v="134268.445:448865.49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7"/>
    <x v="2011"/>
    <d v="2021-01-01T00:00:00"/>
    <x v="0"/>
    <s v="Ja"/>
    <s v="Factureerbaar"/>
    <s v="In bedrijf"/>
    <s v="Nachtwachtstede"/>
    <s v="1"/>
    <s v=""/>
    <s v="3431 HL"/>
    <s v="NIEUWEGEIN"/>
    <s v=""/>
    <s v="Elek"/>
    <s v="Grootverbruik"/>
    <s v="TMT Telemetrie"/>
    <s v="Nee"/>
    <s v=""/>
    <s v="Enkel afrekeningen"/>
    <s v="E_DVK - Profielklik"/>
    <d v="2022-04-01T00:00:00"/>
    <n v="453176"/>
    <n v="330340"/>
    <m/>
    <m/>
    <m/>
    <n v="309"/>
    <n v="430062"/>
    <n v="327009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4501002"/>
    <s v="134186.9125:448794.7725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49"/>
    <x v="2012"/>
    <d v="2021-01-01T00:00:00"/>
    <x v="40"/>
    <s v="Nee"/>
    <s v="Eindafrekening"/>
    <s v="Gesloopt"/>
    <s v="LUIFELSTEDE"/>
    <s v="42"/>
    <s v="BIJ"/>
    <s v="3431 JP"/>
    <s v="NIEUWEGEIN"/>
    <s v=""/>
    <s v="Elek"/>
    <s v="Grootverbruik"/>
    <s v="TMT Telemetrie"/>
    <s v="Nee"/>
    <s v=""/>
    <s v="Enkel afrekeningen"/>
    <s v="E_DVK - Profielklik"/>
    <d v="2021-09-01T00:00:00"/>
    <n v="141"/>
    <n v="202"/>
    <m/>
    <m/>
    <m/>
    <n v="40"/>
    <n v="87"/>
    <n v="140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3101001"/>
    <s v="133711.0475:448965.2975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"/>
    <s v=""/>
    <s v=""/>
    <s v=""/>
    <n v="1"/>
  </r>
  <r>
    <x v="10"/>
    <x v="10"/>
    <s v="30277029"/>
    <s v="O32397362"/>
    <x v="0"/>
    <s v="O32397370"/>
    <s v="O32529350"/>
    <x v="2013"/>
    <d v="2021-01-01T00:00:00"/>
    <x v="0"/>
    <s v="Ja"/>
    <s v="Factureerbaar"/>
    <s v="In bedrijf"/>
    <s v="Schakelstede"/>
    <s v="75"/>
    <s v="BIJ"/>
    <s v="3431 HC"/>
    <s v="NIEUWEGEIN"/>
    <s v=""/>
    <s v="Elek"/>
    <s v="Grootverbruik"/>
    <s v="TMT Telemetrie"/>
    <s v="Nee"/>
    <s v=""/>
    <s v="Enkel afrekeningen"/>
    <s v="E_DVK - Profielklik"/>
    <d v="2022-04-05T00:00:00"/>
    <n v="640"/>
    <n v="23457"/>
    <m/>
    <m/>
    <m/>
    <n v="87"/>
    <n v="671"/>
    <n v="24072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3101001"/>
    <s v="134191.0975:448848.18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51"/>
    <x v="2014"/>
    <d v="2021-01-01T00:00:00"/>
    <x v="0"/>
    <s v="Ja"/>
    <s v="Factureerbaar"/>
    <s v="In bedrijf"/>
    <s v="Lupinestraat"/>
    <s v="15"/>
    <s v=""/>
    <s v="3434 HA"/>
    <s v="NIEUWEGEIN"/>
    <s v=""/>
    <s v="Elek"/>
    <s v="Grootverbruik"/>
    <s v="TMT Telemetrie"/>
    <s v="Nee"/>
    <s v=""/>
    <s v="Enkel afrekeningen"/>
    <s v="E_DVK - Profielklik"/>
    <d v="2022-04-05T00:00:00"/>
    <n v="80074"/>
    <n v="17676"/>
    <m/>
    <m/>
    <m/>
    <n v="51"/>
    <n v="78469"/>
    <n v="18962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60105"/>
    <s v="133987.45:446539.9125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52"/>
    <x v="2015"/>
    <d v="2021-01-01T00:00:00"/>
    <x v="0"/>
    <s v="Ja"/>
    <s v="Factureerbaar"/>
    <s v="In bedrijf"/>
    <s v="Grote Wade"/>
    <s v="80"/>
    <s v="BIJ"/>
    <s v="3439 NT"/>
    <s v="NIEUWEGEIN"/>
    <s v=""/>
    <s v="Elek"/>
    <s v="Grootverbruik"/>
    <s v="TMT Telemetrie"/>
    <s v="Nee"/>
    <s v=""/>
    <s v="Enkel afrekeningen"/>
    <s v="E_DVK - Profielklik"/>
    <d v="2022-04-01T00:00:00"/>
    <n v="14251"/>
    <n v="12591"/>
    <m/>
    <m/>
    <m/>
    <n v="51"/>
    <n v="14116"/>
    <n v="12484"/>
    <n v="0"/>
    <n v="0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4300001"/>
    <s v="136134.6825:451185.3925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CE02962763"/>
    <s v="EO002965"/>
    <s v="Gem Nieuwegein WHH 2022"/>
    <s v=""/>
    <n v="1"/>
  </r>
  <r>
    <x v="10"/>
    <x v="10"/>
    <s v="30277029"/>
    <s v="O32397362"/>
    <x v="0"/>
    <s v="O32397370"/>
    <s v="O32529353"/>
    <x v="2016"/>
    <d v="2021-01-01T00:00:00"/>
    <x v="0"/>
    <s v="Ja"/>
    <s v="Factureerbaar"/>
    <s v="In bedrijf"/>
    <s v="Parkhout"/>
    <s v="2"/>
    <s v="TO"/>
    <s v="3432 NE"/>
    <s v="NIEUWEGEIN"/>
    <s v="E1B"/>
    <s v="Elek"/>
    <s v="Kleinverbruik"/>
    <s v="JRL Jaarlijks"/>
    <s v="Ja"/>
    <s v="Administratief aan"/>
    <s v="Voorschotten toegelaten"/>
    <s v="E_DVK - Profielklik"/>
    <d v="2022-01-05T00:00:00"/>
    <n v="151"/>
    <n v="173"/>
    <m/>
    <m/>
    <m/>
    <n v="0"/>
    <n v="156"/>
    <n v="18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890.9825:447959.7475"/>
    <s v="Groep op factuurstrc"/>
    <s v="E0004001685044115"/>
    <m/>
    <s v=""/>
    <s v="Stedin Netbeheer Utrecht"/>
    <s v="871687400000002254"/>
    <s v="0"/>
    <s v="8742030102119"/>
    <s v="3x25A"/>
    <n v="0"/>
    <s v="Nee"/>
    <s v="Ja"/>
    <s v=""/>
    <s v=""/>
    <s v=""/>
    <s v="CE02962764"/>
    <s v="EO002965"/>
    <s v="Gem Nieuwegein WHH 2022"/>
    <s v=""/>
    <n v="1"/>
  </r>
  <r>
    <x v="10"/>
    <x v="10"/>
    <s v="30277029"/>
    <s v="O32397362"/>
    <x v="0"/>
    <s v="O32397370"/>
    <s v="O32529354"/>
    <x v="2017"/>
    <d v="2021-01-01T00:00:00"/>
    <x v="0"/>
    <s v="Ja"/>
    <s v="Factureerbaar"/>
    <s v="In bedrijf"/>
    <s v="Remiseweg"/>
    <s v="2"/>
    <s v="TO"/>
    <s v="3438 LB"/>
    <s v="NIEUWEGEIN"/>
    <s v="E1B"/>
    <s v="Elek"/>
    <s v="Kleinverbruik"/>
    <s v="JRL Jaarlijks"/>
    <s v="Ja"/>
    <s v="Administratief aan"/>
    <s v="Voorschotten toegelaten"/>
    <s v="E_DVK - Profielklik"/>
    <d v="2022-01-06T00:00:00"/>
    <n v="86"/>
    <n v="99"/>
    <m/>
    <m/>
    <m/>
    <n v="0"/>
    <n v="100"/>
    <n v="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405.42:451833.7525"/>
    <s v="Groep op factuurstrc"/>
    <s v="E0005001586451214"/>
    <m/>
    <s v=""/>
    <s v="Stedin Netbeheer Utrecht"/>
    <s v="871687400000002254"/>
    <s v="0"/>
    <s v="8742030102119"/>
    <s v="3x25A"/>
    <n v="0"/>
    <s v="Nee"/>
    <s v="Ja"/>
    <s v=""/>
    <s v=""/>
    <s v=""/>
    <s v="CE02962765"/>
    <s v="EO002965"/>
    <s v="Gem Nieuwegein WHH 2022"/>
    <s v=""/>
    <n v="1"/>
  </r>
  <r>
    <x v="10"/>
    <x v="10"/>
    <s v="30277029"/>
    <s v="O32397362"/>
    <x v="0"/>
    <s v="O32397370"/>
    <s v="O32529355"/>
    <x v="2018"/>
    <d v="2021-01-01T00:00:00"/>
    <x v="0"/>
    <s v="Ja"/>
    <s v="Factureerbaar"/>
    <s v="In bedrijf"/>
    <s v="UTRECHTHAVEN"/>
    <s v="1"/>
    <s v="-1"/>
    <s v="3433 PN"/>
    <s v="NIEUWEGEIN"/>
    <s v=""/>
    <s v="Elek"/>
    <s v="Grootverbruik"/>
    <s v="TMT Telemetrie"/>
    <s v="Nee"/>
    <s v=""/>
    <s v="Enkel afrekeningen"/>
    <s v="E_DVK - Profielklik"/>
    <d v="2022-04-05T00:00:00"/>
    <n v="81511"/>
    <n v="66793"/>
    <n v="5126"/>
    <n v="8812"/>
    <m/>
    <n v="67"/>
    <n v="81523"/>
    <n v="68538"/>
    <n v="-4994"/>
    <n v="-8048"/>
    <n v="0"/>
    <s v="FAS2736765"/>
    <s v="Verzamelfactuur Grootverbruik Elektriciteit"/>
    <s v="K20041485"/>
    <s v="Gemeente Nieuwegein"/>
    <s v=""/>
    <s v="Postbus 1 3430 AA NIEUWEGEIN"/>
    <s v=""/>
    <s v="OV"/>
    <s v="NL49BNGH0285004387"/>
    <s v="387"/>
    <s v="D30"/>
    <s v="1M"/>
    <s v="69290405"/>
    <s v="135208.8075:448098.745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56"/>
    <x v="2019"/>
    <d v="2021-01-01T00:00:00"/>
    <x v="0"/>
    <s v="Ja"/>
    <s v="Factureerbaar"/>
    <s v="In bedrijf"/>
    <s v="Inundatiedok"/>
    <s v="7001"/>
    <s v="NABIJ"/>
    <s v="3433 KP"/>
    <s v="NIEUWEGEIN"/>
    <s v="E1B"/>
    <s v="Elek"/>
    <s v="Kleinverbruik"/>
    <s v="JRL Jaarlijks"/>
    <s v="Ja"/>
    <s v="Administratief aan"/>
    <s v="Voorschotten toegelaten"/>
    <s v="E_DVK - Profielklik"/>
    <d v="2022-01-05T00:00:00"/>
    <n v="4636"/>
    <n v="2890"/>
    <m/>
    <m/>
    <m/>
    <n v="0"/>
    <n v="2880"/>
    <n v="154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6337.665:447483.915"/>
    <s v="Groep op factuurstrc"/>
    <s v="E00263000288453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57"/>
    <x v="2020"/>
    <d v="2021-01-01T00:00:00"/>
    <x v="0"/>
    <s v="Ja"/>
    <s v="Factureerbaar"/>
    <s v="In bedrijf"/>
    <s v="Utrechtsestraatweg"/>
    <s v="9"/>
    <s v="A NABI"/>
    <s v="3438 AL"/>
    <s v="NIEUWEGEIN"/>
    <s v="E1B"/>
    <s v="Elek"/>
    <s v="Kleinverbruik"/>
    <s v="JRL Jaarlijks"/>
    <s v="Ja"/>
    <s v="Administratief aan"/>
    <s v="Voorschotten toegelaten"/>
    <s v="E_DVK - Profielklik"/>
    <d v="2022-01-05T00:00:00"/>
    <n v="48"/>
    <n v="47"/>
    <m/>
    <m/>
    <m/>
    <n v="0"/>
    <n v="40"/>
    <n v="4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5152.3425:450372.7575"/>
    <s v="Groep op factuurstrc"/>
    <s v="E0030003268545016"/>
    <m/>
    <s v=""/>
    <s v="Stedin Netbeheer Utrecht"/>
    <s v="871687400000002254"/>
    <s v="0"/>
    <s v="8742030102119"/>
    <s v="3x25A"/>
    <n v="0"/>
    <s v="Nee"/>
    <s v="Ja"/>
    <s v=""/>
    <s v=""/>
    <s v=""/>
    <s v="CE02962766"/>
    <s v="EO002965"/>
    <s v="Gem Nieuwegein WHH 2022"/>
    <s v=""/>
    <n v="1"/>
  </r>
  <r>
    <x v="10"/>
    <x v="10"/>
    <s v="30277029"/>
    <s v="O32397362"/>
    <x v="0"/>
    <s v="O32397370"/>
    <s v="O32529358"/>
    <x v="2021"/>
    <d v="2021-01-01T00:00:00"/>
    <x v="0"/>
    <s v="Ja"/>
    <s v="Niet in bedrijf"/>
    <s v="In aanleg"/>
    <s v="Sluyterslaan"/>
    <s v="443"/>
    <s v="VRI-N"/>
    <s v="3431 BK"/>
    <s v="NIEUWEGEIN"/>
    <s v="E1B"/>
    <s v="Elek"/>
    <s v="Kleinverbruik"/>
    <s v="JRL Jaarlijks"/>
    <s v="Nee"/>
    <s v=""/>
    <s v="Voorschotten toegelaten"/>
    <s v="E_DVK - Profielklik"/>
    <d v="2021-01-01T00:00:00"/>
    <n v="1"/>
    <n v="1"/>
    <n v="0"/>
    <n v="0"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405.2975:449608.8"/>
    <s v="Groep op factuurstrc"/>
    <s v="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59"/>
    <x v="2022"/>
    <d v="2021-01-01T00:00:00"/>
    <x v="0"/>
    <s v="Ja"/>
    <s v="Niet in bedrijf"/>
    <s v="In aanleg"/>
    <s v="Sluyterslaan"/>
    <s v="443"/>
    <s v="VRI-Z"/>
    <s v="3431 BK"/>
    <s v="NIEUWEGEIN"/>
    <s v="E1B"/>
    <s v="Elek"/>
    <s v="Kleinverbruik"/>
    <s v="JRL Jaarlijks"/>
    <s v="Nee"/>
    <s v=""/>
    <s v="Voorschotten toegelaten"/>
    <s v="E_DVK - Profielklik"/>
    <d v="2021-01-01T00:00:00"/>
    <n v="1980"/>
    <n v="1"/>
    <n v="0"/>
    <n v="0"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501"/>
    <s v="134281.9925:449240.705"/>
    <s v="Groep op factuurstrc"/>
    <s v="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529360"/>
    <x v="2023"/>
    <d v="2021-01-01T00:00:00"/>
    <x v="0"/>
    <s v="Ja"/>
    <s v="Factureerbaar"/>
    <s v="In bedrijf"/>
    <s v="Henri Dunantlaan"/>
    <s v="1"/>
    <s v=""/>
    <s v="3434 CH"/>
    <s v="NIEUWEGEIN"/>
    <s v="E2B"/>
    <s v="Elek"/>
    <s v="Kleinverbruik"/>
    <s v="JRL Jaarlijks"/>
    <s v="Ja"/>
    <s v="Administratief aan"/>
    <s v="Voorschotten toegelaten"/>
    <s v="E_DVK - Profielklik"/>
    <d v="2021-01-01T00:00:00"/>
    <n v="14910"/>
    <n v="10892"/>
    <n v="0"/>
    <n v="0"/>
    <m/>
    <n v="0"/>
    <n v="14912"/>
    <n v="1089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727.385:446739.465"/>
    <s v="Groep op factuurstrc"/>
    <s v="E00440070031393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61"/>
    <x v="2024"/>
    <d v="2021-01-01T00:00:00"/>
    <x v="0"/>
    <s v="Ja"/>
    <s v="Factureerbaar"/>
    <s v="In bedrijf"/>
    <s v="Jaagpad"/>
    <s v="2"/>
    <s v="GMA"/>
    <s v="3433 EE"/>
    <s v="NIEUWEGEIN"/>
    <s v="E1B"/>
    <s v="Elek"/>
    <s v="Kleinverbruik"/>
    <s v="JRL Jaarlijks"/>
    <s v="Ja"/>
    <s v="Administratief aan"/>
    <s v="Voorschotten toegelaten"/>
    <s v="E_DVK - Profielklik"/>
    <d v="2022-01-05T00:00:00"/>
    <n v="1105"/>
    <n v="1188"/>
    <m/>
    <m/>
    <m/>
    <n v="0"/>
    <n v="1272"/>
    <n v="140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4858.5125:446670.55"/>
    <s v="Groep op factuurstrc"/>
    <s v="E0044007166981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0"/>
    <x v="10"/>
    <s v="30277029"/>
    <s v="O32397362"/>
    <x v="0"/>
    <s v="O32397370"/>
    <s v="O32734152"/>
    <x v="2025"/>
    <d v="2022-03-10T00:00:00"/>
    <x v="0"/>
    <s v="Ja"/>
    <s v="Factureerbaar"/>
    <s v="In bedrijf"/>
    <s v="Vestingdok"/>
    <s v="4"/>
    <s v="OVL"/>
    <s v="3433 KR"/>
    <s v="NIEUWEGEIN"/>
    <s v="E1B"/>
    <s v="Elek"/>
    <s v="Kleinverbruik"/>
    <s v="JRL Jaarlijks"/>
    <s v="Ja"/>
    <s v="Administratief aan"/>
    <s v="Voorschotten toegelaten"/>
    <s v="E_DVK - Profielklik"/>
    <d v="2022-03-10T00:00:00"/>
    <n v="2149"/>
    <n v="1928"/>
    <m/>
    <m/>
    <m/>
    <n v="0"/>
    <m/>
    <m/>
    <m/>
    <m/>
    <m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1001"/>
    <s v="136241.52725:447517.7045"/>
    <s v="Groep op factuurstrc"/>
    <s v="E00670058507818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773084"/>
    <x v="2026"/>
    <d v="2021-12-22T00:00:00"/>
    <x v="0"/>
    <s v="Ja"/>
    <s v="Factureerbaar"/>
    <s v="In bedrijf"/>
    <s v="Weverstede"/>
    <s v="1"/>
    <s v="GMA"/>
    <s v="3431 JS"/>
    <s v="NIEUWEGEIN"/>
    <s v="E1B"/>
    <s v="Elek"/>
    <s v="Kleinverbruik"/>
    <s v="JRL Jaarlijks"/>
    <s v="Ja"/>
    <s v="Administratief aan"/>
    <s v="Voorschotten toegelaten"/>
    <s v="E_DVK - Profielklik"/>
    <d v="2021-12-22T00:00:00"/>
    <n v="2153"/>
    <n v="1932"/>
    <m/>
    <m/>
    <m/>
    <n v="0"/>
    <n v="5"/>
    <n v="3"/>
    <n v="0"/>
    <n v="0"/>
    <n v="0"/>
    <s v="FAS2736773"/>
    <s v="Gemeente Nieuwegein Overig elektriciteit KV"/>
    <s v="K20041485"/>
    <s v="Gemeente Nieuwegein"/>
    <s v=""/>
    <s v="Postbus 1 3430 AA NIEUWEGEIN"/>
    <s v=""/>
    <s v="OV"/>
    <s v="NL49BNGH0285004387"/>
    <s v="387"/>
    <s v="D30"/>
    <s v="3M"/>
    <s v="92101440"/>
    <s v="131053.69591797,446919.87183594"/>
    <s v="Groep op factuurstrc"/>
    <s v="E00670056819178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773085"/>
    <x v="2027"/>
    <d v="2022-02-23T00:00:00"/>
    <x v="0"/>
    <s v="Ja"/>
    <s v="Factureerbaar"/>
    <s v="In bedrijf"/>
    <s v="Waterliniedok"/>
    <s v="1"/>
    <s v="VRI"/>
    <s v="3433 NV"/>
    <s v="NIEUWEGEIN"/>
    <s v="E1B"/>
    <s v="Elek"/>
    <s v="Kleinverbruik"/>
    <s v="JRL Jaarlijks"/>
    <s v="Ja"/>
    <s v="Administratief aan"/>
    <s v="Voorschotten toegelaten"/>
    <s v="E_DVK - Profielklik"/>
    <d v="2022-02-23T00:00:00"/>
    <n v="1341"/>
    <n v="1203"/>
    <m/>
    <m/>
    <m/>
    <n v="0"/>
    <m/>
    <m/>
    <m/>
    <m/>
    <m/>
    <s v="FAS2736781"/>
    <s v="Gemeente Nieuwegein VRI elektriciteit KV"/>
    <s v="K20041485"/>
    <s v="Gemeente Nieuwegein"/>
    <s v=""/>
    <s v="Postbus 1 3430 AA NIEUWEGEIN"/>
    <s v=""/>
    <s v="OV"/>
    <s v="NL49BNGH0285004387"/>
    <s v="387"/>
    <s v="D30"/>
    <s v="3M"/>
    <s v="64201501"/>
    <s v="130031.915,445008.44699936"/>
    <s v="Groep op factuurstrc"/>
    <s v="E00590000031339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0"/>
    <x v="10"/>
    <s v="30277029"/>
    <s v="O32397362"/>
    <x v="0"/>
    <s v="O32397370"/>
    <s v="O32529362"/>
    <x v="2028"/>
    <d v="2021-01-01T00:00:00"/>
    <x v="0"/>
    <s v="Ja"/>
    <s v="Factureerbaar"/>
    <s v="In bedrijf"/>
    <s v="Pr Willem-Alexanderstr"/>
    <s v="17"/>
    <s v="TO"/>
    <s v="3433 ES"/>
    <s v="NIEUWEGEIN"/>
    <s v="E2B"/>
    <s v="Elek"/>
    <s v="Kleinverbruik"/>
    <s v="JRL Jaarlijks"/>
    <s v="Ja"/>
    <s v="Administratief aan"/>
    <s v="Voorschotten toegelaten"/>
    <s v="E_DVK - Profielklik"/>
    <d v="2022-01-03T00:00:00"/>
    <n v="1634"/>
    <n v="1731"/>
    <m/>
    <m/>
    <m/>
    <n v="0"/>
    <n v="944"/>
    <n v="134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000.0325:446946.4575"/>
    <s v="Groep op factuurstrc"/>
    <s v="12880087"/>
    <m/>
    <s v=""/>
    <s v="Stedin Netbeheer"/>
    <s v="871689200000010161"/>
    <s v="0"/>
    <s v="8742030105110"/>
    <s v="3x63A"/>
    <n v="0"/>
    <s v="Nee"/>
    <s v="Ja"/>
    <s v=""/>
    <s v=""/>
    <s v=""/>
    <s v="CE02962767"/>
    <s v="EO002964"/>
    <s v="Gem Nieuwegein walstroomkast 3 2022"/>
    <s v=""/>
    <n v="1"/>
  </r>
  <r>
    <x v="10"/>
    <x v="10"/>
    <s v="30277029"/>
    <s v="O32397362"/>
    <x v="0"/>
    <s v="O32397370"/>
    <s v="O32529363"/>
    <x v="2029"/>
    <d v="2021-01-01T00:00:00"/>
    <x v="0"/>
    <s v="Ja"/>
    <s v="Factureerbaar"/>
    <s v="In bedrijf"/>
    <s v="Prins Hendriklaan"/>
    <s v="1"/>
    <s v="B TO"/>
    <s v="3433 EG"/>
    <s v="NIEUWEGEIN"/>
    <s v="E2B"/>
    <s v="Elek"/>
    <s v="Kleinverbruik"/>
    <s v="JRL Jaarlijks"/>
    <s v="Ja"/>
    <s v="Administratief aan"/>
    <s v="Voorschotten toegelaten"/>
    <s v="E_DVK - Profielklik"/>
    <d v="2022-01-06T00:00:00"/>
    <n v="163"/>
    <n v="201"/>
    <m/>
    <m/>
    <m/>
    <n v="0"/>
    <n v="824"/>
    <n v="93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110.44:447000.4275"/>
    <s v="Groep op factuurstrc"/>
    <s v="12880089"/>
    <m/>
    <s v=""/>
    <s v="Stedin Netbeheer"/>
    <s v="871689200000010161"/>
    <s v="0"/>
    <s v="8742030105110"/>
    <s v="3x63A"/>
    <n v="0"/>
    <s v="Nee"/>
    <s v="Ja"/>
    <s v=""/>
    <s v=""/>
    <s v=""/>
    <s v="CE02962768"/>
    <s v="EO002964"/>
    <s v="Gem Nieuwegein walstroomkast 3 2022"/>
    <s v=""/>
    <n v="1"/>
  </r>
  <r>
    <x v="10"/>
    <x v="10"/>
    <s v="30277029"/>
    <s v="O32397362"/>
    <x v="0"/>
    <s v="O32397370"/>
    <s v="O32529364"/>
    <x v="2030"/>
    <d v="2021-01-01T00:00:00"/>
    <x v="0"/>
    <s v="Ja"/>
    <s v="Factureerbaar"/>
    <s v="In bedrijf"/>
    <s v="ZUIDERSLUIS"/>
    <s v="1"/>
    <s v="BIJ"/>
    <s v="3439 LA"/>
    <s v="NIEUWEGEIN"/>
    <s v="E2B"/>
    <s v="Elek"/>
    <s v="Kleinverbruik"/>
    <s v="JRL Jaarlijks"/>
    <s v="Ja"/>
    <s v="Administratief aan"/>
    <s v="Voorschotten toegelaten"/>
    <s v="E_DVK - Profielklik"/>
    <d v="2022-01-04T00:00:00"/>
    <n v="3741"/>
    <n v="3931"/>
    <m/>
    <m/>
    <m/>
    <n v="0"/>
    <n v="4720"/>
    <n v="460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484.1675:450835.9925"/>
    <s v="Groep op factuurstrc"/>
    <s v="12880150"/>
    <m/>
    <s v=""/>
    <s v="Stedin Netbeheer"/>
    <s v="871689200000010161"/>
    <s v="0"/>
    <s v="8742030105110"/>
    <s v="3x63A"/>
    <n v="0"/>
    <s v="Nee"/>
    <s v="Ja"/>
    <s v=""/>
    <s v=""/>
    <s v=""/>
    <s v="CE02962769"/>
    <s v="EO002964"/>
    <s v="Gem Nieuwegein walstroomkast 3 2022"/>
    <s v=""/>
    <n v="1"/>
  </r>
  <r>
    <x v="10"/>
    <x v="10"/>
    <s v="30277029"/>
    <s v="O32397362"/>
    <x v="0"/>
    <s v="O32397370"/>
    <s v="O32529365"/>
    <x v="2031"/>
    <d v="2021-01-01T00:00:00"/>
    <x v="0"/>
    <s v="Ja"/>
    <s v="Factureerbaar"/>
    <s v="In bedrijf"/>
    <s v="ZUIDERSLUIS"/>
    <s v="1"/>
    <s v="BIJ"/>
    <s v="3439 LA"/>
    <s v="NIEUWEGEIN"/>
    <s v="E2B"/>
    <s v="Elek"/>
    <s v="Kleinverbruik"/>
    <s v="JRL Jaarlijks"/>
    <s v="Ja"/>
    <s v="Administratief aan"/>
    <s v="Voorschotten toegelaten"/>
    <s v="E_DVK - Profielklik"/>
    <d v="2022-01-06T00:00:00"/>
    <n v="743"/>
    <n v="1142"/>
    <m/>
    <m/>
    <m/>
    <n v="0"/>
    <n v="3504"/>
    <n v="406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484.1675:450835.9925"/>
    <s v="Groep op factuurstrc"/>
    <s v="12880146"/>
    <m/>
    <s v=""/>
    <s v="Stedin Netbeheer"/>
    <s v="871689200000010161"/>
    <s v="0"/>
    <s v="8742030105110"/>
    <s v="3x63A"/>
    <n v="0"/>
    <s v="Nee"/>
    <s v="Ja"/>
    <s v=""/>
    <s v=""/>
    <s v=""/>
    <s v="CE02962770"/>
    <s v="EO002964"/>
    <s v="Gem Nieuwegein walstroomkast 3 2022"/>
    <s v=""/>
    <n v="1"/>
  </r>
  <r>
    <x v="10"/>
    <x v="10"/>
    <s v="30277029"/>
    <s v="O32397362"/>
    <x v="0"/>
    <s v="O32397370"/>
    <s v="O32529366"/>
    <x v="2032"/>
    <d v="2021-01-01T00:00:00"/>
    <x v="0"/>
    <s v="Ja"/>
    <s v="Factureerbaar"/>
    <s v="In bedrijf"/>
    <s v="ZUIDERSLUIS"/>
    <s v="1"/>
    <s v="BIJ"/>
    <s v="3439 LA"/>
    <s v="NIEUWEGEIN"/>
    <s v="E2B"/>
    <s v="Elek"/>
    <s v="Kleinverbruik"/>
    <s v="JRL Jaarlijks"/>
    <s v="Ja"/>
    <s v="Administratief aan"/>
    <s v="Voorschotten toegelaten"/>
    <s v="E_DVK - Profielklik"/>
    <d v="2022-01-06T00:00:00"/>
    <n v="2336"/>
    <n v="2050"/>
    <m/>
    <m/>
    <m/>
    <n v="0"/>
    <n v="2404"/>
    <n v="2156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484.1675:450835.9925"/>
    <s v="Groep op factuurstrc"/>
    <s v="12880148"/>
    <m/>
    <s v=""/>
    <s v="Stedin Netbeheer"/>
    <s v="871689200000010161"/>
    <s v="0"/>
    <s v="8742030105110"/>
    <s v="3x63A"/>
    <n v="0"/>
    <s v="Nee"/>
    <s v="Ja"/>
    <s v=""/>
    <s v=""/>
    <s v=""/>
    <s v="CE02962771"/>
    <s v="EO002964"/>
    <s v="Gem Nieuwegein walstroomkast 3 2022"/>
    <s v=""/>
    <n v="1"/>
  </r>
  <r>
    <x v="10"/>
    <x v="10"/>
    <s v="30277029"/>
    <s v="O32397362"/>
    <x v="0"/>
    <s v="O32397370"/>
    <s v="O32529367"/>
    <x v="2033"/>
    <d v="2021-01-01T00:00:00"/>
    <x v="0"/>
    <s v="Ja"/>
    <s v="Factureerbaar"/>
    <s v="In bedrijf"/>
    <s v="ZUIDERSLUIS"/>
    <s v="1"/>
    <s v="BIJ"/>
    <s v="3439 LA"/>
    <s v="NIEUWEGEIN"/>
    <s v="E2B"/>
    <s v="Elek"/>
    <s v="Kleinverbruik"/>
    <s v="JRL Jaarlijks"/>
    <s v="Ja"/>
    <s v="Administratief aan"/>
    <s v="Voorschotten toegelaten"/>
    <s v="E_DVK - Profielklik"/>
    <d v="2022-01-06T00:00:00"/>
    <n v="1431"/>
    <n v="1548"/>
    <m/>
    <m/>
    <m/>
    <n v="0"/>
    <n v="4268"/>
    <n v="4672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484.1675:450835.9925"/>
    <s v="Groep op factuurstrc"/>
    <s v="12880088"/>
    <m/>
    <s v=""/>
    <s v="Stedin Netbeheer"/>
    <s v="871689200000010161"/>
    <s v="0"/>
    <s v="8742030105110"/>
    <s v="3x63A"/>
    <n v="0"/>
    <s v="Nee"/>
    <s v="Ja"/>
    <s v=""/>
    <s v=""/>
    <s v=""/>
    <s v="CE02962772"/>
    <s v="EO002964"/>
    <s v="Gem Nieuwegein walstroomkast 3 2022"/>
    <s v=""/>
    <n v="1"/>
  </r>
  <r>
    <x v="10"/>
    <x v="10"/>
    <s v="30277029"/>
    <s v="O32397362"/>
    <x v="0"/>
    <s v="O32397370"/>
    <s v="O32529368"/>
    <x v="2034"/>
    <d v="2021-01-01T00:00:00"/>
    <x v="0"/>
    <s v="Ja"/>
    <s v="Factureerbaar"/>
    <s v="In bedrijf"/>
    <s v="Handelskade"/>
    <s v="2"/>
    <s v="TO"/>
    <s v="3434 BA"/>
    <s v="NIEUWEGEIN"/>
    <s v="E2B"/>
    <s v="Elek"/>
    <s v="Kleinverbruik"/>
    <s v="JRL Jaarlijks"/>
    <s v="Ja"/>
    <s v="Administratief aan"/>
    <s v="Voorschotten toegelaten"/>
    <s v="E_DVK - Profielklik"/>
    <d v="2022-01-04T00:00:00"/>
    <n v="3735"/>
    <n v="4067"/>
    <m/>
    <m/>
    <m/>
    <n v="0"/>
    <n v="2944"/>
    <n v="312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5018.22625:447040.35125"/>
    <s v="Groep op factuurstrc"/>
    <s v="12880086"/>
    <m/>
    <s v=""/>
    <s v="Stedin Netbeheer"/>
    <s v="871689200000010161"/>
    <s v="0"/>
    <s v="8742030105110"/>
    <s v="3x63A"/>
    <n v="0"/>
    <s v="Nee"/>
    <s v="Ja"/>
    <s v=""/>
    <s v=""/>
    <s v=""/>
    <s v="CE02962773"/>
    <s v="EO002964"/>
    <s v="Gem Nieuwegein walstroomkast 3 2022"/>
    <s v=""/>
    <n v="1"/>
  </r>
  <r>
    <x v="10"/>
    <x v="10"/>
    <s v="30277029"/>
    <s v="O32397362"/>
    <x v="0"/>
    <s v="O32397370"/>
    <s v="O32529369"/>
    <x v="2035"/>
    <d v="2021-01-01T00:00:00"/>
    <x v="0"/>
    <s v="Ja"/>
    <s v="Factureerbaar"/>
    <s v="In bedrijf"/>
    <s v="Handelskade"/>
    <s v="16"/>
    <s v="TO"/>
    <s v="3434 BA"/>
    <s v="NIEUWEGEIN"/>
    <s v="E2B"/>
    <s v="Elek"/>
    <s v="Kleinverbruik"/>
    <s v="JRL Jaarlijks"/>
    <s v="Ja"/>
    <s v="Administratief aan"/>
    <s v="Voorschotten toegelaten"/>
    <s v="E_DVK - Profielklik"/>
    <d v="2022-01-04T00:00:00"/>
    <n v="2528"/>
    <n v="2666"/>
    <m/>
    <m/>
    <m/>
    <n v="0"/>
    <n v="2684"/>
    <n v="246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4947.96125:446971.96375"/>
    <s v="Groep op factuurstrc"/>
    <s v="12880084"/>
    <m/>
    <s v=""/>
    <s v="Stedin Netbeheer"/>
    <s v="871689200000010161"/>
    <s v="0"/>
    <s v="8742030105110"/>
    <s v="3x63A"/>
    <n v="0"/>
    <s v="Nee"/>
    <s v="Ja"/>
    <s v=""/>
    <s v=""/>
    <s v=""/>
    <s v="CE02962774"/>
    <s v="EO002964"/>
    <s v="Gem Nieuwegein walstroomkast 3 2022"/>
    <s v=""/>
    <n v="1"/>
  </r>
  <r>
    <x v="10"/>
    <x v="10"/>
    <s v="30277029"/>
    <s v="O32397362"/>
    <x v="0"/>
    <s v="O32397370"/>
    <s v="O32529370"/>
    <x v="2036"/>
    <d v="2021-01-01T00:00:00"/>
    <x v="0"/>
    <s v="Ja"/>
    <s v="Factureerbaar"/>
    <s v="In bedrijf"/>
    <s v="Handelskade"/>
    <s v="31"/>
    <s v="TO"/>
    <s v="3434 BB"/>
    <s v="NIEUWEGEIN"/>
    <s v="E2B"/>
    <s v="Elek"/>
    <s v="Kleinverbruik"/>
    <s v="JRL Jaarlijks"/>
    <s v="Ja"/>
    <s v="Administratief aan"/>
    <s v="Voorschotten toegelaten"/>
    <s v="E_DVK - Profielklik"/>
    <d v="2022-01-06T00:00:00"/>
    <n v="5945"/>
    <n v="6641"/>
    <m/>
    <m/>
    <m/>
    <n v="0"/>
    <n v="4"/>
    <n v="8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4889.63375:446898.88375"/>
    <s v="Groep op factuurstrc"/>
    <s v="E0054007619285920"/>
    <m/>
    <s v=""/>
    <s v="Stedin Netbeheer"/>
    <s v="871689200000010161"/>
    <s v="0"/>
    <s v="8742030105110"/>
    <s v="3x63A"/>
    <n v="0"/>
    <s v="Nee"/>
    <s v="Ja"/>
    <s v=""/>
    <s v=""/>
    <s v=""/>
    <s v="CE02962775"/>
    <s v="EO002964"/>
    <s v="Gem Nieuwegein walstroomkast 3 2022"/>
    <s v=""/>
    <n v="1"/>
  </r>
  <r>
    <x v="10"/>
    <x v="10"/>
    <s v="30277029"/>
    <s v="O32397362"/>
    <x v="0"/>
    <s v="O32397370"/>
    <s v="O32529371"/>
    <x v="2037"/>
    <d v="2021-01-01T00:00:00"/>
    <x v="0"/>
    <s v="Ja"/>
    <s v="Factureerbaar"/>
    <s v="In bedrijf"/>
    <s v="Handelskade"/>
    <s v="46"/>
    <s v="TO"/>
    <s v="3434 BC"/>
    <s v="NIEUWEGEIN"/>
    <s v="E2B"/>
    <s v="Elek"/>
    <s v="Kleinverbruik"/>
    <s v="JRL Jaarlijks"/>
    <s v="Ja"/>
    <s v="Administratief aan"/>
    <s v="Voorschotten toegelaten"/>
    <s v="E_DVK - Profielklik"/>
    <d v="2022-01-06T00:00:00"/>
    <n v="3172"/>
    <n v="2985"/>
    <m/>
    <m/>
    <m/>
    <n v="0"/>
    <n v="4"/>
    <n v="4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204003"/>
    <s v="134843.32875:446818.71625"/>
    <s v="Groep op factuurstrc"/>
    <s v="E0054007619286020"/>
    <m/>
    <s v=""/>
    <s v="Stedin Netbeheer"/>
    <s v="871689200000010161"/>
    <s v="0"/>
    <s v="8742030105110"/>
    <s v="3x63A"/>
    <n v="0"/>
    <s v="Nee"/>
    <s v="Ja"/>
    <s v=""/>
    <s v=""/>
    <s v=""/>
    <s v="CE02962776"/>
    <s v="EO002964"/>
    <s v="Gem Nieuwegein walstroomkast 3 2022"/>
    <s v=""/>
    <n v="1"/>
  </r>
  <r>
    <x v="10"/>
    <x v="10"/>
    <s v="30277029"/>
    <s v="O32397362"/>
    <x v="0"/>
    <s v="O32397370"/>
    <s v="O32529372"/>
    <x v="2038"/>
    <d v="2021-01-01T00:00:00"/>
    <x v="0"/>
    <s v="Ja"/>
    <s v="Niet in bedrijf"/>
    <s v="In aanleg"/>
    <s v="Kuifmees"/>
    <s v="60"/>
    <s v="17DRIS"/>
    <s v="3435 RG"/>
    <s v="NIEUWEGEIN"/>
    <s v="E1A"/>
    <s v="Elek"/>
    <s v="Artikel 1 lid 2 of lid 3"/>
    <s v="OBM Onbemeten"/>
    <s v="Nee"/>
    <s v=""/>
    <s v="Voorschotten toegelaten"/>
    <s v="E_DVK - Profielklik"/>
    <d v="2021-07-01T00:00:00"/>
    <n v="1364.35"/>
    <n v="734.65"/>
    <m/>
    <m/>
    <m/>
    <n v="0"/>
    <n v="0"/>
    <n v="0"/>
    <n v="0"/>
    <n v="0"/>
    <n v="0"/>
    <s v="FAS2736783"/>
    <s v="Verzamelfact. KV Elek"/>
    <s v="K20041485"/>
    <s v="Gemeente Nieuwegein"/>
    <s v=""/>
    <s v="Postbus 1 3430 AA NIEUWEGEIN"/>
    <s v=""/>
    <s v="OV"/>
    <s v="NL49BNGH0285004387"/>
    <s v="387"/>
    <s v="D30"/>
    <s v="3M"/>
    <s v="64300001"/>
    <s v="133236.000:448866.000"/>
    <s v="Groep op factuurstrc"/>
    <s v=""/>
    <m/>
    <s v=""/>
    <s v="Stedin Netbeheer Midden-Holland"/>
    <s v="871692100000010038"/>
    <s v="0"/>
    <s v=""/>
    <s v="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25"/>
    <x v="2039"/>
    <d v="2021-01-01T00:00:00"/>
    <x v="20"/>
    <s v="Nee"/>
    <s v="Eindafrekening"/>
    <s v="In bedrijf"/>
    <s v="Laantje"/>
    <s v="2"/>
    <s v=""/>
    <s v="3626 AN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4572"/>
    <n v="6306"/>
    <m/>
    <m/>
    <m/>
    <n v="0"/>
    <n v="4572"/>
    <n v="6306"/>
    <n v="0"/>
    <n v="0"/>
    <n v="0"/>
    <s v="FAS281929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Laantje 2  - Nieuwer ter Aa"/>
    <s v="Groep op factuurstrc"/>
    <s v="E00310031148251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2"/>
    <x v="2039"/>
    <d v="2022-04-01T00:00:00"/>
    <x v="0"/>
    <s v="Ja"/>
    <s v="Factureerbaar"/>
    <s v="In bedrijf"/>
    <s v="Laantje"/>
    <s v="2"/>
    <s v=""/>
    <s v="3626 AN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5055"/>
    <n v="7089"/>
    <m/>
    <m/>
    <m/>
    <n v="0"/>
    <n v="4572"/>
    <n v="6306"/>
    <n v="0"/>
    <n v="0"/>
    <n v="0"/>
    <s v="FAS354178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tje 2  - Nieuwer ter Aa"/>
    <s v="Groep op factuurstrc"/>
    <s v="E00310031148251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26"/>
    <x v="2040"/>
    <d v="2021-01-01T00:00:00"/>
    <x v="20"/>
    <s v="Nee"/>
    <s v="Eindafrekening"/>
    <s v="In bedrijf"/>
    <s v="Laantje"/>
    <s v="3"/>
    <s v=""/>
    <s v="3626 AN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0"/>
    <n v="0"/>
    <m/>
    <m/>
    <m/>
    <n v="0"/>
    <n v="0"/>
    <n v="0"/>
    <n v="0"/>
    <n v="0"/>
    <n v="0"/>
    <s v="FAS281907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ntje 3  - Nieuwer ter Aa"/>
    <s v="Groep op factuurstrc"/>
    <s v="144418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3"/>
    <x v="2040"/>
    <d v="2022-04-01T00:00:00"/>
    <x v="0"/>
    <s v="Ja"/>
    <s v="Factureerbaar"/>
    <s v="In bedrijf"/>
    <s v="Laantje"/>
    <s v="3"/>
    <s v=""/>
    <s v="3626 AN"/>
    <s v="NIEUWER TER AA"/>
    <s v="E1B"/>
    <s v="Elek"/>
    <s v="Kleinverbruik"/>
    <s v="JRL Jaarlijks"/>
    <s v="Ja"/>
    <s v="Administratief aan"/>
    <s v="Voorschotten toegelaten"/>
    <s v="E_DVK - Profielklik"/>
    <d v="2022-04-01T00:00:00"/>
    <n v="1"/>
    <n v="1"/>
    <n v="0"/>
    <n v="0"/>
    <m/>
    <n v="0"/>
    <n v="0"/>
    <n v="0"/>
    <n v="0"/>
    <n v="0"/>
    <n v="0"/>
    <s v="FAS354178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tje 3  - Nieuwer ter Aa"/>
    <s v="Groep op factuurstrc"/>
    <s v="144418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27"/>
    <x v="2041"/>
    <d v="2021-01-01T00:00:00"/>
    <x v="20"/>
    <s v="Nee"/>
    <s v="Eindafrekening"/>
    <s v="In bedrijf"/>
    <s v="Korte Zuwe"/>
    <s v="4"/>
    <s v=""/>
    <s v="3626 AK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114"/>
    <n v="108"/>
    <m/>
    <m/>
    <m/>
    <n v="0"/>
    <n v="114"/>
    <n v="108"/>
    <n v="0"/>
    <n v="0"/>
    <n v="0"/>
    <s v="FAS281907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e Zuwe 4  - Nieuwer ter Aa"/>
    <s v="Groep op factuurstrc"/>
    <s v="1444182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4"/>
    <x v="2041"/>
    <d v="2022-04-01T00:00:00"/>
    <x v="0"/>
    <s v="Ja"/>
    <s v="Factureerbaar"/>
    <s v="In bedrijf"/>
    <s v="Korte Zuwe"/>
    <s v="4"/>
    <s v=""/>
    <s v="3626 AK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114"/>
    <n v="109"/>
    <m/>
    <m/>
    <m/>
    <n v="0"/>
    <n v="114"/>
    <n v="108"/>
    <n v="0"/>
    <n v="0"/>
    <n v="0"/>
    <s v="FAS354178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e Zuwe 4  - Nieuwer ter Aa"/>
    <s v="Groep op factuurstrc"/>
    <s v="1444182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28"/>
    <x v="2042"/>
    <d v="2021-01-01T00:00:00"/>
    <x v="20"/>
    <s v="Nee"/>
    <s v="Eindafrekening"/>
    <s v="In bedrijf"/>
    <s v="Ter Aaseweg"/>
    <s v="1"/>
    <s v=""/>
    <s v="3626 AA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781"/>
    <n v="688"/>
    <m/>
    <m/>
    <m/>
    <n v="0"/>
    <n v="1011"/>
    <n v="857"/>
    <n v="0"/>
    <n v="0"/>
    <n v="0"/>
    <s v="FAS281907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Ter Aase Weg 1  - Nieuwer ter Aa"/>
    <s v="Groep op factuurstrc"/>
    <s v="E0054008390235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5"/>
    <x v="2042"/>
    <d v="2022-04-01T00:00:00"/>
    <x v="0"/>
    <s v="Ja"/>
    <s v="Factureerbaar"/>
    <s v="In bedrijf"/>
    <s v="Ter Aaseweg"/>
    <s v="1"/>
    <s v=""/>
    <s v="3626 AA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754"/>
    <n v="678"/>
    <m/>
    <m/>
    <m/>
    <n v="0"/>
    <n v="1011"/>
    <n v="857"/>
    <n v="0"/>
    <n v="0"/>
    <n v="0"/>
    <s v="FAS354178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er Aase Weg 1  - Nieuwer ter Aa"/>
    <s v="Groep op factuurstrc"/>
    <s v="E0054008390235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29"/>
    <x v="2043"/>
    <d v="2021-01-01T00:00:00"/>
    <x v="20"/>
    <s v="Nee"/>
    <s v="Factureerbaar"/>
    <s v="In bedrijf"/>
    <s v="Voorstraat"/>
    <s v="36"/>
    <s v="TO"/>
    <s v="3628 AJ"/>
    <s v="KOCKENGEN"/>
    <s v="E1A"/>
    <s v="Elek"/>
    <s v="Kleinverbruik"/>
    <s v="JRL Jaarlijks"/>
    <s v="Nee"/>
    <s v=""/>
    <s v="Voorschotten toegelaten"/>
    <s v="E_DVK - Profielklik"/>
    <d v="2021-07-01T00:00:00"/>
    <n v="2337"/>
    <n v="0"/>
    <m/>
    <m/>
    <m/>
    <n v="0"/>
    <n v="1875"/>
    <n v="468"/>
    <n v="0"/>
    <n v="0"/>
    <n v="0"/>
    <s v="FAS281907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Voorstraat 36 TO - Kockengen"/>
    <s v="Groep op factuurstrc"/>
    <s v="843347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6"/>
    <x v="2043"/>
    <d v="2022-04-01T00:00:00"/>
    <x v="0"/>
    <s v="Ja"/>
    <s v="Factureerbaar"/>
    <s v="In bedrijf"/>
    <s v="Voorstraat"/>
    <s v="36"/>
    <s v="TO"/>
    <s v="3628 AJ"/>
    <s v="KOCKENGEN"/>
    <s v="E1A"/>
    <s v="Elek"/>
    <s v="Kleinverbruik"/>
    <s v="JRL Jaarlijks"/>
    <s v="Nee"/>
    <s v=""/>
    <s v="Voorschotten toegelaten"/>
    <s v="E_DVK - Profielklik"/>
    <d v="2022-04-01T00:00:00"/>
    <n v="2337"/>
    <n v="1"/>
    <n v="0"/>
    <n v="0"/>
    <m/>
    <n v="0"/>
    <n v="1875"/>
    <n v="468"/>
    <n v="0"/>
    <n v="0"/>
    <n v="0"/>
    <s v="FAS354178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orstraat 36 TO - Kockengen"/>
    <s v="Groep op factuurstrc"/>
    <s v="843347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0"/>
    <x v="2044"/>
    <d v="2021-01-01T00:00:00"/>
    <x v="20"/>
    <s v="Nee"/>
    <s v="Eindafrekening"/>
    <s v="In bedrijf"/>
    <s v="Dreef"/>
    <s v="34"/>
    <s v="NST"/>
    <s v="3628 BK"/>
    <s v="KOCKENGEN"/>
    <s v="E2B"/>
    <s v="Elek"/>
    <s v="Kleinverbruik"/>
    <s v="JRL Jaarlijks"/>
    <s v="Ja"/>
    <s v="Administratief aan"/>
    <s v="Voorschotten toegelaten"/>
    <s v="E_DVK - Profielklik"/>
    <d v="2022-01-06T00:00:00"/>
    <n v="8245"/>
    <n v="9587"/>
    <m/>
    <m/>
    <m/>
    <n v="0"/>
    <n v="11646"/>
    <n v="13907"/>
    <n v="0"/>
    <n v="0"/>
    <n v="0"/>
    <s v="FAS281929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Dreef 34 NST - Kockengen"/>
    <s v="Groep op factuurstrc"/>
    <s v="E00300031008507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7"/>
    <x v="2044"/>
    <d v="2022-04-01T00:00:00"/>
    <x v="0"/>
    <s v="Ja"/>
    <s v="Factureerbaar"/>
    <s v="In bedrijf"/>
    <s v="Dreef"/>
    <s v="34"/>
    <s v="NST"/>
    <s v="3628 BK"/>
    <s v="KOCKENGEN"/>
    <s v="E2B"/>
    <s v="Elek"/>
    <s v="Kleinverbruik"/>
    <s v="JRL Jaarlijks"/>
    <s v="Ja"/>
    <s v="Administratief aan"/>
    <s v="Voorschotten toegelaten"/>
    <s v="E_DVK - Profielklik"/>
    <d v="2022-04-03T00:00:00"/>
    <n v="8550"/>
    <n v="10017"/>
    <m/>
    <m/>
    <m/>
    <n v="0"/>
    <n v="11646"/>
    <n v="13907"/>
    <n v="0"/>
    <n v="0"/>
    <n v="0"/>
    <s v="FAS354178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eef 34 NST - Kockengen"/>
    <s v="Groep op factuurstrc"/>
    <s v="E00300031008507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1"/>
    <x v="2045"/>
    <d v="2021-01-01T00:00:00"/>
    <x v="20"/>
    <s v="Nee"/>
    <s v="Eindafrekening"/>
    <s v="In bedrijf"/>
    <s v="Drie Stammenweg"/>
    <s v="2"/>
    <s v="BY"/>
    <s v="3628 BW"/>
    <s v="KOCKENGEN"/>
    <s v="E2B"/>
    <s v="Elek"/>
    <s v="Kleinverbruik"/>
    <s v="JRL Jaarlijks"/>
    <s v="Ja"/>
    <s v="Administratief aan"/>
    <s v="Voorschotten toegelaten"/>
    <s v="E_DVK - Profielklik"/>
    <d v="2022-01-05T00:00:00"/>
    <n v="1184"/>
    <n v="798"/>
    <m/>
    <m/>
    <m/>
    <n v="0"/>
    <n v="1184"/>
    <n v="798"/>
    <n v="0"/>
    <n v="0"/>
    <n v="0"/>
    <s v="FAS2819068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riestammenweg  2 BIJ - Kockengen"/>
    <s v="Groep op factuurstrc"/>
    <s v="14390604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8"/>
    <x v="2045"/>
    <d v="2022-04-01T00:00:00"/>
    <x v="0"/>
    <s v="Ja"/>
    <s v="Factureerbaar"/>
    <s v="In bedrijf"/>
    <s v="Drie Stammenweg"/>
    <s v="2"/>
    <s v="BY"/>
    <s v="3628 BW"/>
    <s v="KOCKENGEN"/>
    <s v="E2B"/>
    <s v="Elek"/>
    <s v="Kleinverbruik"/>
    <s v="JRL Jaarlijks"/>
    <s v="Ja"/>
    <s v="Administratief aan"/>
    <s v="Voorschotten toegelaten"/>
    <s v="E_DVK - Profielklik"/>
    <d v="2022-04-03T00:00:00"/>
    <n v="1185"/>
    <n v="748"/>
    <m/>
    <m/>
    <m/>
    <n v="0"/>
    <n v="1184"/>
    <n v="798"/>
    <n v="0"/>
    <n v="0"/>
    <n v="0"/>
    <s v="FAS3541789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iestammenweg  2 BIJ - Kockengen"/>
    <s v="Groep op factuurstrc"/>
    <s v="14390604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2"/>
    <x v="2046"/>
    <d v="2021-01-01T00:00:00"/>
    <x v="20"/>
    <s v="Nee"/>
    <s v="Eindafrekening"/>
    <s v="In bedrijf"/>
    <s v="Wagendijk"/>
    <s v="66"/>
    <s v="BY"/>
    <s v="3628 ET"/>
    <s v="KOCKENGEN"/>
    <s v="E1B"/>
    <s v="Elek"/>
    <s v="Kleinverbruik"/>
    <s v="JRL Jaarlijks"/>
    <s v="Ja"/>
    <s v="Administratief aan"/>
    <s v="Voorschotten toegelaten"/>
    <s v="E_DVK - Profielklik"/>
    <d v="2022-01-06T00:00:00"/>
    <n v="695"/>
    <n v="695"/>
    <m/>
    <m/>
    <m/>
    <n v="0"/>
    <n v="907"/>
    <n v="894"/>
    <n v="0"/>
    <n v="0"/>
    <n v="0"/>
    <s v="FAS281907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66 BIJ - Kockengen"/>
    <s v="Groep op factuurstrc"/>
    <s v="300000659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29"/>
    <x v="2046"/>
    <d v="2022-04-01T00:00:00"/>
    <x v="0"/>
    <s v="Ja"/>
    <s v="Factureerbaar"/>
    <s v="In bedrijf"/>
    <s v="Wagendijk"/>
    <s v="66"/>
    <s v="BY"/>
    <s v="3628 ET"/>
    <s v="KOCKENGEN"/>
    <s v="E1B"/>
    <s v="Elek"/>
    <s v="Kleinverbruik"/>
    <s v="JRL Jaarlijks"/>
    <s v="Ja"/>
    <s v="Administratief aan"/>
    <s v="Voorschotten toegelaten"/>
    <s v="E_DVK - Profielklik"/>
    <d v="2022-04-03T00:00:00"/>
    <n v="707"/>
    <n v="726"/>
    <m/>
    <m/>
    <m/>
    <n v="0"/>
    <n v="907"/>
    <n v="894"/>
    <n v="0"/>
    <n v="0"/>
    <n v="0"/>
    <s v="FAS354179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66 BIJ - Kockengen"/>
    <s v="Groep op factuurstrc"/>
    <s v="300000659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3"/>
    <x v="2047"/>
    <d v="2021-01-01T00:00:00"/>
    <x v="20"/>
    <s v="Nee"/>
    <s v="Eindafrekening"/>
    <s v="In bedrijf"/>
    <s v="Spengen"/>
    <s v="51"/>
    <s v="BY"/>
    <s v="3628 EW"/>
    <s v="KOCKENGEN"/>
    <s v="E1B"/>
    <s v="Elek"/>
    <s v="Kleinverbruik"/>
    <s v="JRL Jaarlijks"/>
    <s v="Ja"/>
    <s v="Administratief aan"/>
    <s v="Voorschotten toegelaten"/>
    <s v="E_DVK - Profielklik"/>
    <d v="2022-01-06T00:00:00"/>
    <n v="483"/>
    <n v="359"/>
    <m/>
    <m/>
    <m/>
    <n v="0"/>
    <n v="483"/>
    <n v="359"/>
    <n v="0"/>
    <n v="0"/>
    <n v="0"/>
    <s v="FAS281908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51 BIJ - Kockengen"/>
    <s v="Groep op factuurstrc"/>
    <s v="30000064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0"/>
    <x v="2047"/>
    <d v="2022-04-01T00:00:00"/>
    <x v="0"/>
    <s v="Ja"/>
    <s v="Factureerbaar"/>
    <s v="In bedrijf"/>
    <s v="Spengen"/>
    <s v="51"/>
    <s v="BY"/>
    <s v="3628 EW"/>
    <s v="KOCKENGEN"/>
    <s v="E1B"/>
    <s v="Elek"/>
    <s v="Kleinverbruik"/>
    <s v="JRL Jaarlijks"/>
    <s v="Ja"/>
    <s v="Administratief aan"/>
    <s v="Voorschotten toegelaten"/>
    <s v="E_DVK - Profielklik"/>
    <d v="2022-04-03T00:00:00"/>
    <n v="454"/>
    <n v="338"/>
    <m/>
    <m/>
    <m/>
    <n v="0"/>
    <n v="483"/>
    <n v="359"/>
    <n v="0"/>
    <n v="0"/>
    <n v="0"/>
    <s v="FAS354204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51 BIJ - Kockengen"/>
    <s v="Groep op factuurstrc"/>
    <s v="30000064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4"/>
    <x v="2048"/>
    <d v="2021-01-01T00:00:00"/>
    <x v="20"/>
    <s v="Nee"/>
    <s v="Eindafrekening"/>
    <s v="In bedrijf"/>
    <s v="Spengen"/>
    <s v="31"/>
    <s v="BY"/>
    <s v="3628 EW"/>
    <s v="KOCKENGEN"/>
    <s v="E1B"/>
    <s v="Elek"/>
    <s v="Kleinverbruik"/>
    <s v="JRL Jaarlijks"/>
    <s v="Ja"/>
    <s v="Administratief aan"/>
    <s v="Voorschotten toegelaten"/>
    <s v="E_DVK - Profielklik"/>
    <d v="2022-01-06T00:00:00"/>
    <n v="965"/>
    <n v="922"/>
    <m/>
    <m/>
    <m/>
    <n v="0"/>
    <n v="965"/>
    <n v="922"/>
    <n v="0"/>
    <n v="0"/>
    <n v="0"/>
    <s v="FAS281908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31 BIJ - Kockengen"/>
    <s v="Groep op factuurstrc"/>
    <s v="30000064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1"/>
    <x v="2048"/>
    <d v="2022-04-01T00:00:00"/>
    <x v="0"/>
    <s v="Ja"/>
    <s v="Factureerbaar"/>
    <s v="In bedrijf"/>
    <s v="Spengen"/>
    <s v="31"/>
    <s v="BY"/>
    <s v="3628 EW"/>
    <s v="KOCKENGEN"/>
    <s v="E1B"/>
    <s v="Elek"/>
    <s v="Kleinverbruik"/>
    <s v="JRL Jaarlijks"/>
    <s v="Ja"/>
    <s v="Administratief aan"/>
    <s v="Voorschotten toegelaten"/>
    <s v="E_DVK - Profielklik"/>
    <d v="2022-04-02T00:00:00"/>
    <n v="898"/>
    <n v="882"/>
    <m/>
    <m/>
    <m/>
    <n v="0"/>
    <n v="965"/>
    <n v="922"/>
    <n v="0"/>
    <n v="0"/>
    <n v="0"/>
    <s v="FAS354204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31 BIJ - Kockengen"/>
    <s v="Groep op factuurstrc"/>
    <s v="30000064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5"/>
    <x v="2049"/>
    <d v="2021-01-01T00:00:00"/>
    <x v="20"/>
    <s v="Nee"/>
    <s v="Eindafrekening"/>
    <s v="In bedrijf"/>
    <s v="Wagendijk"/>
    <s v="42"/>
    <s v="AC"/>
    <s v="3628 ES"/>
    <s v="KOCKENGEN"/>
    <s v="E1B"/>
    <s v="Elek"/>
    <s v="Kleinverbruik"/>
    <s v="JRL Jaarlijks"/>
    <s v="Ja"/>
    <s v="Administratief aan"/>
    <s v="Voorschotten toegelaten"/>
    <s v="E_DVK - Profielklik"/>
    <d v="2022-01-06T00:00:00"/>
    <n v="879"/>
    <n v="772"/>
    <m/>
    <m/>
    <m/>
    <n v="0"/>
    <n v="879"/>
    <n v="772"/>
    <n v="0"/>
    <n v="0"/>
    <n v="0"/>
    <s v="FAS281908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42 AC - KOCKENGEN"/>
    <s v="Groep op factuurstrc"/>
    <s v="300000660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2"/>
    <x v="2049"/>
    <d v="2022-04-01T00:00:00"/>
    <x v="0"/>
    <s v="Ja"/>
    <s v="Factureerbaar"/>
    <s v="In bedrijf"/>
    <s v="Wagendijk"/>
    <s v="42"/>
    <s v="AC"/>
    <s v="3628 ES"/>
    <s v="KOCKENGEN"/>
    <s v="E1B"/>
    <s v="Elek"/>
    <s v="Kleinverbruik"/>
    <s v="JRL Jaarlijks"/>
    <s v="Ja"/>
    <s v="Administratief aan"/>
    <s v="Voorschotten toegelaten"/>
    <s v="E_DVK - Profielklik"/>
    <d v="2022-04-03T00:00:00"/>
    <n v="841"/>
    <n v="756"/>
    <m/>
    <m/>
    <m/>
    <n v="0"/>
    <n v="879"/>
    <n v="772"/>
    <n v="0"/>
    <n v="0"/>
    <n v="0"/>
    <s v="FAS354204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42 AC - KOCKENGEN"/>
    <s v="Groep op factuurstrc"/>
    <s v="300000660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6"/>
    <x v="2050"/>
    <d v="2021-01-01T00:00:00"/>
    <x v="20"/>
    <s v="Nee"/>
    <s v="Eindafrekening"/>
    <s v="In bedrijf"/>
    <s v="Wagendijk"/>
    <s v="60"/>
    <s v="BY"/>
    <s v="3628 ET"/>
    <s v="KOCKENGEN"/>
    <s v="E1B"/>
    <s v="Elek"/>
    <s v="Kleinverbruik"/>
    <s v="JRL Jaarlijks"/>
    <s v="Ja"/>
    <s v="Administratief aan"/>
    <s v="Voorschotten toegelaten"/>
    <s v="E_DVK - Profielklik"/>
    <d v="2022-01-06T00:00:00"/>
    <n v="353"/>
    <n v="368"/>
    <m/>
    <m/>
    <m/>
    <n v="0"/>
    <n v="353"/>
    <n v="368"/>
    <n v="0"/>
    <n v="0"/>
    <n v="0"/>
    <s v="FAS281908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60 BIJ - Kockengen"/>
    <s v="Groep op factuurstrc"/>
    <s v="3000006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3"/>
    <x v="2050"/>
    <d v="2022-04-01T00:00:00"/>
    <x v="0"/>
    <s v="Ja"/>
    <s v="Factureerbaar"/>
    <s v="In bedrijf"/>
    <s v="Wagendijk"/>
    <s v="60"/>
    <s v="BY"/>
    <s v="3628 ET"/>
    <s v="KOCKENGEN"/>
    <s v="E1B"/>
    <s v="Elek"/>
    <s v="Kleinverbruik"/>
    <s v="JRL Jaarlijks"/>
    <s v="Ja"/>
    <s v="Administratief aan"/>
    <s v="Voorschotten toegelaten"/>
    <s v="E_DVK - Profielklik"/>
    <d v="2022-04-02T00:00:00"/>
    <n v="351"/>
    <n v="359"/>
    <m/>
    <m/>
    <m/>
    <n v="0"/>
    <n v="353"/>
    <n v="368"/>
    <n v="0"/>
    <n v="0"/>
    <n v="0"/>
    <s v="FAS354204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60 BIJ - Kockengen"/>
    <s v="Groep op factuurstrc"/>
    <s v="3000006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7"/>
    <x v="2051"/>
    <d v="2021-01-01T00:00:00"/>
    <x v="20"/>
    <s v="Nee"/>
    <s v="Eindafrekening"/>
    <s v="In bedrijf"/>
    <s v="Spengen"/>
    <s v="15"/>
    <s v="A"/>
    <s v="3628 EV"/>
    <s v="KOCKENGEN"/>
    <s v="E1B"/>
    <s v="Elek"/>
    <s v="Kleinverbruik"/>
    <s v="JRL Jaarlijks"/>
    <s v="Ja"/>
    <s v="Administratief aan"/>
    <s v="Voorschotten toegelaten"/>
    <s v="E_DVK - Profielklik"/>
    <d v="2022-03-25T00:00:00"/>
    <n v="2454"/>
    <n v="36"/>
    <m/>
    <m/>
    <m/>
    <n v="0"/>
    <n v="4789"/>
    <n v="157"/>
    <n v="0"/>
    <n v="0"/>
    <n v="0"/>
    <s v="FAS281908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15 A - Kockengen"/>
    <s v="Groep op factuurstrc"/>
    <s v="E00540083902054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4"/>
    <x v="2051"/>
    <d v="2022-04-01T00:00:00"/>
    <x v="0"/>
    <s v="Ja"/>
    <s v="Factureerbaar"/>
    <s v="In bedrijf"/>
    <s v="Spengen"/>
    <s v="15"/>
    <s v="A"/>
    <s v="3628 EV"/>
    <s v="KOCKENGEN"/>
    <s v="E1B"/>
    <s v="Elek"/>
    <s v="Kleinverbruik"/>
    <s v="JRL Jaarlijks"/>
    <s v="Ja"/>
    <s v="Administratief aan"/>
    <s v="Voorschotten toegelaten"/>
    <s v="E_DVK - Profielklik"/>
    <d v="2022-04-02T00:00:00"/>
    <n v="2332"/>
    <n v="72"/>
    <m/>
    <m/>
    <m/>
    <n v="0"/>
    <n v="4789"/>
    <n v="157"/>
    <n v="0"/>
    <n v="0"/>
    <n v="0"/>
    <s v="FAS354204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15 A - Kockengen"/>
    <s v="Groep op factuurstrc"/>
    <s v="E00540083902054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8"/>
    <x v="2052"/>
    <d v="2021-01-01T00:00:00"/>
    <x v="20"/>
    <s v="Nee"/>
    <s v="Eindafrekening"/>
    <s v="In bedrijf"/>
    <s v="Spengen"/>
    <s v="19"/>
    <s v="BY"/>
    <s v="3628 EV"/>
    <s v="KOCKENGEN"/>
    <s v="E1B"/>
    <s v="Elek"/>
    <s v="Kleinverbruik"/>
    <s v="JRL Jaarlijks"/>
    <s v="Ja"/>
    <s v="Administratief aan"/>
    <s v="Voorschotten toegelaten"/>
    <s v="E_DVK - Profielklik"/>
    <d v="2022-01-06T00:00:00"/>
    <n v="506"/>
    <n v="536"/>
    <m/>
    <m/>
    <m/>
    <n v="0"/>
    <n v="506"/>
    <n v="536"/>
    <n v="0"/>
    <n v="0"/>
    <n v="0"/>
    <s v="FAS281908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19 BIJ - Kockengen"/>
    <s v="Groep op factuurstrc"/>
    <s v="30000065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5"/>
    <x v="2052"/>
    <d v="2022-04-01T00:00:00"/>
    <x v="0"/>
    <s v="Ja"/>
    <s v="Factureerbaar"/>
    <s v="In bedrijf"/>
    <s v="Spengen"/>
    <s v="19"/>
    <s v="BY"/>
    <s v="3628 EV"/>
    <s v="KOCKENGEN"/>
    <s v="E1B"/>
    <s v="Elek"/>
    <s v="Kleinverbruik"/>
    <s v="JRL Jaarlijks"/>
    <s v="Ja"/>
    <s v="Administratief aan"/>
    <s v="Voorschotten toegelaten"/>
    <s v="E_DVK - Profielklik"/>
    <d v="2022-04-02T00:00:00"/>
    <n v="474"/>
    <n v="510"/>
    <m/>
    <m/>
    <m/>
    <n v="0"/>
    <n v="506"/>
    <n v="536"/>
    <n v="0"/>
    <n v="0"/>
    <n v="0"/>
    <s v="FAS354204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19 BIJ - Kockengen"/>
    <s v="Groep op factuurstrc"/>
    <s v="30000065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39"/>
    <x v="2053"/>
    <d v="2021-01-01T00:00:00"/>
    <x v="20"/>
    <s v="Nee"/>
    <s v="Eindafrekening"/>
    <s v="In bedrijf"/>
    <s v="Spengen"/>
    <s v="23"/>
    <s v="A"/>
    <s v="3628 EV"/>
    <s v="KOCKENGEN"/>
    <s v="E1B"/>
    <s v="Elek"/>
    <s v="Kleinverbruik"/>
    <s v="JRL Jaarlijks"/>
    <s v="Ja"/>
    <s v="Administratief aan"/>
    <s v="Voorschotten toegelaten"/>
    <s v="E_DVK - Profielklik"/>
    <d v="2022-01-05T00:00:00"/>
    <n v="906"/>
    <n v="829"/>
    <m/>
    <m/>
    <m/>
    <n v="0"/>
    <n v="906"/>
    <n v="829"/>
    <n v="0"/>
    <n v="0"/>
    <n v="0"/>
    <s v="FAS281908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23 A - Kockengen"/>
    <s v="Groep op factuurstrc"/>
    <s v="300000639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6"/>
    <x v="2053"/>
    <d v="2022-04-01T00:00:00"/>
    <x v="0"/>
    <s v="Ja"/>
    <s v="Factureerbaar"/>
    <s v="In bedrijf"/>
    <s v="Spengen"/>
    <s v="23"/>
    <s v="A"/>
    <s v="3628 EV"/>
    <s v="KOCKENGEN"/>
    <s v="E1B"/>
    <s v="Elek"/>
    <s v="Kleinverbruik"/>
    <s v="JRL Jaarlijks"/>
    <s v="Ja"/>
    <s v="Administratief aan"/>
    <s v="Voorschotten toegelaten"/>
    <s v="E_DVK - Profielklik"/>
    <d v="2022-04-02T00:00:00"/>
    <n v="817"/>
    <n v="789"/>
    <m/>
    <m/>
    <m/>
    <n v="0"/>
    <n v="906"/>
    <n v="829"/>
    <n v="0"/>
    <n v="0"/>
    <n v="0"/>
    <s v="FAS354204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23 A - Kockengen"/>
    <s v="Groep op factuurstrc"/>
    <s v="300000639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0"/>
    <x v="2054"/>
    <d v="2021-01-01T00:00:00"/>
    <x v="20"/>
    <s v="Nee"/>
    <s v="Eindafrekening"/>
    <s v="In bedrijf"/>
    <s v="Spengen"/>
    <s v="7"/>
    <s v="BBIJ"/>
    <s v="3628 EV"/>
    <s v="KOCKENGEN"/>
    <s v="E1B"/>
    <s v="Elek"/>
    <s v="Kleinverbruik"/>
    <s v="JRL Jaarlijks"/>
    <s v="Ja"/>
    <s v="Administratief aan"/>
    <s v="Voorschotten toegelaten"/>
    <s v="E_DVK - Profielklik"/>
    <d v="2022-01-06T00:00:00"/>
    <n v="848"/>
    <n v="821"/>
    <m/>
    <m/>
    <m/>
    <n v="0"/>
    <n v="848"/>
    <n v="821"/>
    <n v="0"/>
    <n v="0"/>
    <n v="0"/>
    <s v="FAS281908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7 BIJ - Kockengen"/>
    <s v="Groep op factuurstrc"/>
    <s v="30000065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7"/>
    <x v="2054"/>
    <d v="2022-04-01T00:00:00"/>
    <x v="0"/>
    <s v="Ja"/>
    <s v="Factureerbaar"/>
    <s v="In bedrijf"/>
    <s v="Spengen"/>
    <s v="7"/>
    <s v="BBIJ"/>
    <s v="3628 EV"/>
    <s v="KOCKENGEN"/>
    <s v="E1B"/>
    <s v="Elek"/>
    <s v="Kleinverbruik"/>
    <s v="JRL Jaarlijks"/>
    <s v="Ja"/>
    <s v="Administratief aan"/>
    <s v="Voorschotten toegelaten"/>
    <s v="E_DVK - Profielklik"/>
    <d v="2022-04-02T00:00:00"/>
    <n v="787"/>
    <n v="782"/>
    <m/>
    <m/>
    <m/>
    <n v="0"/>
    <n v="848"/>
    <n v="821"/>
    <n v="0"/>
    <n v="0"/>
    <n v="0"/>
    <s v="FAS354204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ngen 7 BIJ - Kockengen"/>
    <s v="Groep op factuurstrc"/>
    <s v="30000065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1"/>
    <x v="2055"/>
    <d v="2021-01-01T00:00:00"/>
    <x v="41"/>
    <s v="Nee"/>
    <s v="Eindafrekening"/>
    <s v="In bedrijf"/>
    <s v="Spengen"/>
    <s v="3"/>
    <s v="BY"/>
    <s v="3628 EV"/>
    <s v="KOCKENGEN"/>
    <s v="E1B"/>
    <s v="Elek"/>
    <s v="Kleinverbruik"/>
    <s v="JRL Jaarlijks"/>
    <s v="Ja"/>
    <s v="Administratief aan"/>
    <s v="Voorschotten toegelaten"/>
    <s v="E_DVK - Profielklik"/>
    <d v="2021-10-19T00:00:00"/>
    <n v="1729"/>
    <n v="0"/>
    <m/>
    <m/>
    <m/>
    <n v="0"/>
    <n v="2647"/>
    <n v="25"/>
    <n v="0"/>
    <n v="0"/>
    <n v="0"/>
    <s v="FAS281908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engen 3 BIJ - Kockengen"/>
    <s v="Groep op factuurstrc"/>
    <s v="E0054008390204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2"/>
    <x v="2056"/>
    <d v="2021-01-01T00:00:00"/>
    <x v="20"/>
    <s v="Nee"/>
    <s v="Eindafrekening"/>
    <s v="In bedrijf"/>
    <s v="SPORTWEG"/>
    <s v="4"/>
    <s v=""/>
    <s v="3628 AZ"/>
    <s v="KOCKENGEN"/>
    <s v="E2B"/>
    <s v="Elek"/>
    <s v="Kleinverbruik"/>
    <s v="JRL Jaarlijks"/>
    <s v="Ja"/>
    <s v="Administratief aan"/>
    <s v="Voorschotten toegelaten"/>
    <s v="E_DVK - Profielklik"/>
    <d v="2022-01-06T00:00:00"/>
    <n v="19719"/>
    <n v="13991"/>
    <m/>
    <m/>
    <m/>
    <n v="0"/>
    <n v="19719"/>
    <n v="13991"/>
    <n v="0"/>
    <n v="0"/>
    <n v="0"/>
    <s v="FAS281929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portweg 4  - Kockengen"/>
    <s v="Groep op factuurstrc"/>
    <s v="E0030003035437715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8"/>
    <x v="2056"/>
    <d v="2022-04-01T00:00:00"/>
    <x v="0"/>
    <s v="Ja"/>
    <s v="Factureerbaar"/>
    <s v="In bedrijf"/>
    <s v="SPORTWEG"/>
    <s v="4"/>
    <s v=""/>
    <s v="3628 AZ"/>
    <s v="KOCKENGEN"/>
    <s v="E2B"/>
    <s v="Elek"/>
    <s v="Kleinverbruik"/>
    <s v="JRL Jaarlijks"/>
    <s v="Ja"/>
    <s v="Administratief aan"/>
    <s v="Voorschotten toegelaten"/>
    <s v="E_DVK - Profielklik"/>
    <d v="2022-04-02T00:00:00"/>
    <n v="21267"/>
    <n v="14538"/>
    <m/>
    <m/>
    <m/>
    <n v="0"/>
    <n v="19719"/>
    <n v="13991"/>
    <n v="0"/>
    <n v="0"/>
    <n v="0"/>
    <s v="FAS354205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ortweg 4  - Kockengen"/>
    <s v="Groep op factuurstrc"/>
    <s v="E0030003035437715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3"/>
    <x v="2057"/>
    <d v="2021-01-01T00:00:00"/>
    <x v="20"/>
    <s v="Nee"/>
    <s v="Factureerbaar"/>
    <s v="In bedrijf"/>
    <s v="Portengen"/>
    <s v="45"/>
    <s v="BY"/>
    <s v="3628 EC"/>
    <s v="KOCKENGEN"/>
    <s v="E1A"/>
    <s v="Elek"/>
    <s v="Kleinverbruik"/>
    <s v="JRL Jaarlijks"/>
    <s v="Nee"/>
    <s v=""/>
    <s v="Voorschotten toegelaten"/>
    <s v="E_DVK - Profielklik"/>
    <d v="2021-07-01T00:00:00"/>
    <n v="1105"/>
    <n v="595"/>
    <m/>
    <m/>
    <m/>
    <n v="0"/>
    <n v="1108"/>
    <n v="597"/>
    <n v="0"/>
    <n v="0"/>
    <n v="0"/>
    <s v="FAS281908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45 BIJ - Kockengen"/>
    <s v="Groep op factuurstrc"/>
    <s v="8810184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39"/>
    <x v="2057"/>
    <d v="2022-04-01T00:00:00"/>
    <x v="0"/>
    <s v="Ja"/>
    <s v="Factureerbaar"/>
    <s v="In bedrijf"/>
    <s v="Portengen"/>
    <s v="45"/>
    <s v="BY"/>
    <s v="3628 EC"/>
    <s v="KOCKENGEN"/>
    <s v="E1A"/>
    <s v="Elek"/>
    <s v="Kleinverbruik"/>
    <s v="JRL Jaarlijks"/>
    <s v="Nee"/>
    <s v=""/>
    <s v="Voorschotten toegelaten"/>
    <s v="E_DVK - Profielklik"/>
    <d v="2022-04-01T00:00:00"/>
    <n v="1105"/>
    <n v="595"/>
    <n v="0"/>
    <n v="0"/>
    <m/>
    <n v="0"/>
    <n v="1108"/>
    <n v="597"/>
    <n v="0"/>
    <n v="0"/>
    <n v="0"/>
    <s v="FAS354205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45 BIJ - Kockengen"/>
    <s v="Groep op factuurstrc"/>
    <s v="8810184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4"/>
    <x v="2058"/>
    <d v="2021-01-01T00:00:00"/>
    <x v="20"/>
    <s v="Nee"/>
    <s v="Factureerbaar"/>
    <s v="In bedrijf"/>
    <s v="Portengen"/>
    <s v="10"/>
    <s v="TO"/>
    <s v="3628 EE"/>
    <s v="KOCKENGEN"/>
    <s v="E1A"/>
    <s v="Elek"/>
    <s v="Kleinverbruik"/>
    <s v="JRL Jaarlijks"/>
    <s v="Nee"/>
    <s v=""/>
    <s v="Voorschotten toegelaten"/>
    <s v="E_DVK - Profielklik"/>
    <d v="2021-07-01T00:00:00"/>
    <n v="1420.25"/>
    <n v="764.75"/>
    <m/>
    <m/>
    <m/>
    <n v="0"/>
    <n v="1425"/>
    <n v="767"/>
    <n v="0"/>
    <n v="0"/>
    <n v="0"/>
    <s v="FAS281909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0 TO - Kockengen"/>
    <s v="Groep op factuurstrc"/>
    <s v="7000286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0"/>
    <x v="2058"/>
    <d v="2022-04-01T00:00:00"/>
    <x v="0"/>
    <s v="Ja"/>
    <s v="Factureerbaar"/>
    <s v="In bedrijf"/>
    <s v="Portengen"/>
    <s v="10"/>
    <s v="TO"/>
    <s v="3628 EE"/>
    <s v="KOCKENGEN"/>
    <s v="E1A"/>
    <s v="Elek"/>
    <s v="Kleinverbruik"/>
    <s v="JRL Jaarlijks"/>
    <s v="Nee"/>
    <s v=""/>
    <s v="Voorschotten toegelaten"/>
    <s v="E_DVK - Profielklik"/>
    <d v="2022-04-01T00:00:00"/>
    <n v="1420"/>
    <n v="764"/>
    <n v="0"/>
    <n v="0"/>
    <m/>
    <n v="0"/>
    <n v="1425"/>
    <n v="767"/>
    <n v="0"/>
    <n v="0"/>
    <n v="0"/>
    <s v="FAS354205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0 TO - Kockengen"/>
    <s v="Groep op factuurstrc"/>
    <s v="7000286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5"/>
    <x v="2059"/>
    <d v="2021-01-01T00:00:00"/>
    <x v="20"/>
    <s v="Nee"/>
    <s v="Eindafrekening"/>
    <s v="In bedrijf"/>
    <s v="Portengen"/>
    <s v="42"/>
    <s v="BY"/>
    <s v="3628 EE"/>
    <s v="KOCKENGEN"/>
    <s v="E1B"/>
    <s v="Elek"/>
    <s v="Kleinverbruik"/>
    <s v="JRL Jaarlijks"/>
    <s v="Ja"/>
    <s v="Administratief aan"/>
    <s v="Voorschotten toegelaten"/>
    <s v="E_DVK - Profielklik"/>
    <d v="2022-01-06T00:00:00"/>
    <n v="820"/>
    <n v="808"/>
    <m/>
    <m/>
    <m/>
    <n v="0"/>
    <n v="2630"/>
    <n v="2718"/>
    <n v="0"/>
    <n v="0"/>
    <n v="0"/>
    <s v="FAS281909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42 BIJ - Kockengen"/>
    <s v="Groep op factuurstrc"/>
    <s v="E0054008390236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1"/>
    <x v="2059"/>
    <d v="2022-04-01T00:00:00"/>
    <x v="0"/>
    <s v="Ja"/>
    <s v="Factureerbaar"/>
    <s v="In bedrijf"/>
    <s v="Portengen"/>
    <s v="42"/>
    <s v="BY"/>
    <s v="3628 EE"/>
    <s v="KOCKENGEN"/>
    <s v="E1B"/>
    <s v="Elek"/>
    <s v="Kleinverbruik"/>
    <s v="JRL Jaarlijks"/>
    <s v="Ja"/>
    <s v="Administratief aan"/>
    <s v="Voorschotten toegelaten"/>
    <s v="E_DVK - Profielklik"/>
    <d v="2022-04-02T00:00:00"/>
    <n v="841"/>
    <n v="843"/>
    <m/>
    <m/>
    <m/>
    <n v="0"/>
    <n v="2630"/>
    <n v="2718"/>
    <n v="0"/>
    <n v="0"/>
    <n v="0"/>
    <s v="FAS354205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42 BIJ - Kockengen"/>
    <s v="Groep op factuurstrc"/>
    <s v="E0054008390236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6"/>
    <x v="2060"/>
    <d v="2021-01-01T00:00:00"/>
    <x v="20"/>
    <s v="Nee"/>
    <s v="Eindafrekening"/>
    <s v="In bedrijf"/>
    <s v="Portengen"/>
    <s v="46"/>
    <s v="BIJ"/>
    <s v="3628 EG"/>
    <s v="KOCKENGEN"/>
    <s v="E1B"/>
    <s v="Elek"/>
    <s v="Kleinverbruik"/>
    <s v="JRL Jaarlijks"/>
    <s v="Ja"/>
    <s v="Administratief aan"/>
    <s v="Voorschotten toegelaten"/>
    <s v="E_DVK - Profielklik"/>
    <d v="2022-01-04T00:00:00"/>
    <n v="490"/>
    <n v="519"/>
    <m/>
    <m/>
    <m/>
    <n v="0"/>
    <n v="490"/>
    <n v="519"/>
    <n v="0"/>
    <n v="0"/>
    <n v="0"/>
    <s v="FAS281909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46 BIJ - Kockengen"/>
    <s v="Groep op factuurstrc"/>
    <s v="1439060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2"/>
    <x v="2060"/>
    <d v="2022-04-01T00:00:00"/>
    <x v="0"/>
    <s v="Ja"/>
    <s v="Factureerbaar"/>
    <s v="In bedrijf"/>
    <s v="Portengen"/>
    <s v="46"/>
    <s v="BIJ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440"/>
    <n v="461"/>
    <m/>
    <m/>
    <m/>
    <n v="0"/>
    <n v="490"/>
    <n v="519"/>
    <n v="0"/>
    <n v="0"/>
    <n v="0"/>
    <s v="FAS354205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46 BIJ - Kockengen"/>
    <s v="Groep op factuurstrc"/>
    <s v="1439060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7"/>
    <x v="2061"/>
    <d v="2021-01-01T00:00:00"/>
    <x v="42"/>
    <s v="Nee"/>
    <s v="Eindafrekening"/>
    <s v="In bedrijf"/>
    <s v="Portengen"/>
    <s v="56"/>
    <s v="A"/>
    <s v="3628 EG"/>
    <s v="KOCKENGEN"/>
    <s v="E1B"/>
    <s v="Elek"/>
    <s v="Kleinverbruik"/>
    <s v="JRL Jaarlijks"/>
    <s v="Ja"/>
    <s v="Administratief aan"/>
    <s v="Voorschotten toegelaten"/>
    <s v="E_DVK - Profielklik"/>
    <d v="2021-01-20T00:00:00"/>
    <n v="1668"/>
    <n v="1615"/>
    <m/>
    <m/>
    <m/>
    <n v="0"/>
    <n v="2625"/>
    <n v="2355"/>
    <n v="0"/>
    <n v="0"/>
    <n v="0"/>
    <s v="FAS281909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56 A - Kockengen"/>
    <s v="Groep op factuurstrc"/>
    <s v="144419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61253"/>
    <x v="2061"/>
    <d v="2021-04-24T00:00:00"/>
    <x v="20"/>
    <s v="Nee"/>
    <s v="Eindafrekening"/>
    <s v="In bedrijf"/>
    <s v="Portengen"/>
    <s v="56"/>
    <s v="A"/>
    <s v="3628 EG"/>
    <s v="KOCKENGEN"/>
    <s v="E1B"/>
    <s v="Elek"/>
    <s v="Kleinverbruik"/>
    <s v="JRL Jaarlijks"/>
    <s v="Ja"/>
    <s v="Administratief aan"/>
    <s v="Voorschotten toegelaten"/>
    <s v="E_DVK - Profielklik"/>
    <d v="2022-01-06T00:00:00"/>
    <n v="2841"/>
    <n v="2553"/>
    <m/>
    <m/>
    <m/>
    <n v="0"/>
    <n v="2625"/>
    <n v="2355"/>
    <n v="0"/>
    <n v="0"/>
    <n v="0"/>
    <s v="FAS3083982"/>
    <s v=""/>
    <s v="K20041498"/>
    <s v="Gemeente Stichtse Vecht"/>
    <s v=""/>
    <s v="Postbus 1212 3600 BE MAARSSEN"/>
    <s v=""/>
    <s v="OV"/>
    <s v="NL86BNGH0285149512"/>
    <s v="512"/>
    <s v="D30"/>
    <s v="3M"/>
    <s v=""/>
    <s v="Portengen 56 A - Kockengen"/>
    <s v="Groep op factuurstrc"/>
    <s v="144419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36"/>
    <x v="2061"/>
    <d v="2022-04-01T00:00:00"/>
    <x v="0"/>
    <s v="Ja"/>
    <s v="Factureerbaar"/>
    <s v="In bedrijf"/>
    <s v="Portengen"/>
    <s v="56"/>
    <s v="A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2601"/>
    <n v="2408"/>
    <m/>
    <m/>
    <m/>
    <n v="0"/>
    <n v="2625"/>
    <n v="2355"/>
    <n v="0"/>
    <n v="0"/>
    <n v="0"/>
    <s v="FAS354205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56 A - Kockengen"/>
    <s v="Groep op factuurstrc"/>
    <s v="144419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8"/>
    <x v="2062"/>
    <d v="2021-01-01T00:00:00"/>
    <x v="20"/>
    <s v="Nee"/>
    <s v="Eindafrekening"/>
    <s v="In bedrijf"/>
    <s v="Wagendijk"/>
    <s v="6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1-05T00:00:00"/>
    <n v="219"/>
    <n v="227"/>
    <m/>
    <m/>
    <m/>
    <n v="0"/>
    <n v="219"/>
    <n v="227"/>
    <n v="0"/>
    <n v="0"/>
    <n v="0"/>
    <s v="FAS281909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6 BIJ - KOCKENGEN"/>
    <s v="Groep op factuurstrc"/>
    <s v="300000643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3"/>
    <x v="2062"/>
    <d v="2022-04-01T00:00:00"/>
    <x v="0"/>
    <s v="Ja"/>
    <s v="Factureerbaar"/>
    <s v="In bedrijf"/>
    <s v="Wagendijk"/>
    <s v="6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4-02T00:00:00"/>
    <n v="212"/>
    <n v="218"/>
    <m/>
    <m/>
    <m/>
    <n v="0"/>
    <n v="219"/>
    <n v="227"/>
    <n v="0"/>
    <n v="0"/>
    <n v="0"/>
    <s v="FAS354205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6 BIJ - KOCKENGEN"/>
    <s v="Groep op factuurstrc"/>
    <s v="300000643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49"/>
    <x v="2063"/>
    <d v="2021-01-01T00:00:00"/>
    <x v="20"/>
    <s v="Nee"/>
    <s v="Eindafrekening"/>
    <s v="In bedrijf"/>
    <s v="Wagendijk"/>
    <s v="2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1-06T00:00:00"/>
    <n v="884"/>
    <n v="794"/>
    <m/>
    <m/>
    <m/>
    <n v="0"/>
    <n v="884"/>
    <n v="794"/>
    <n v="0"/>
    <n v="0"/>
    <n v="0"/>
    <s v="FAS281909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2 BIJ - Kockengen"/>
    <s v="Groep op factuurstrc"/>
    <s v="300000639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4"/>
    <x v="2063"/>
    <d v="2022-04-01T00:00:00"/>
    <x v="0"/>
    <s v="Ja"/>
    <s v="Factureerbaar"/>
    <s v="In bedrijf"/>
    <s v="Wagendijk"/>
    <s v="2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4-02T00:00:00"/>
    <n v="783"/>
    <n v="703"/>
    <m/>
    <m/>
    <m/>
    <n v="0"/>
    <n v="884"/>
    <n v="794"/>
    <n v="0"/>
    <n v="0"/>
    <n v="0"/>
    <s v="FAS354205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2 BIJ - Kockengen"/>
    <s v="Groep op factuurstrc"/>
    <s v="300000639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0"/>
    <x v="2064"/>
    <d v="2021-01-01T00:00:00"/>
    <x v="20"/>
    <s v="Nee"/>
    <s v="Eindafrekening"/>
    <s v="In bedrijf"/>
    <s v="Wagendijk"/>
    <s v="9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1-06T00:00:00"/>
    <n v="574"/>
    <n v="609"/>
    <m/>
    <m/>
    <m/>
    <n v="0"/>
    <n v="501"/>
    <n v="544"/>
    <n v="0"/>
    <n v="0"/>
    <n v="0"/>
    <s v="FAS281909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9 BIJ - Kockengen"/>
    <s v="Groep op factuurstrc"/>
    <s v="1500584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5"/>
    <x v="2064"/>
    <d v="2022-04-01T00:00:00"/>
    <x v="0"/>
    <s v="Ja"/>
    <s v="Factureerbaar"/>
    <s v="In bedrijf"/>
    <s v="Wagendijk"/>
    <s v="9"/>
    <s v="BY"/>
    <s v="3628 EP"/>
    <s v="KOCKENGEN"/>
    <s v="E1B"/>
    <s v="Elek"/>
    <s v="Kleinverbruik"/>
    <s v="JRL Jaarlijks"/>
    <s v="Ja"/>
    <s v="Administratief aan"/>
    <s v="Voorschotten toegelaten"/>
    <s v="E_DVK - Profielklik"/>
    <d v="2022-04-02T00:00:00"/>
    <n v="542"/>
    <n v="571"/>
    <m/>
    <m/>
    <m/>
    <n v="0"/>
    <n v="501"/>
    <n v="544"/>
    <n v="0"/>
    <n v="0"/>
    <n v="0"/>
    <s v="FAS354205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9 BIJ - Kockengen"/>
    <s v="Groep op factuurstrc"/>
    <s v="1500584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1"/>
    <x v="2065"/>
    <d v="2021-01-01T00:00:00"/>
    <x v="20"/>
    <s v="Nee"/>
    <s v="Eindafrekening"/>
    <s v="In bedrijf"/>
    <s v="Wagendijk"/>
    <s v="17"/>
    <s v="BY"/>
    <s v="3628 ER"/>
    <s v="KOCKENGEN"/>
    <s v="E1B"/>
    <s v="Elek"/>
    <s v="Kleinverbruik"/>
    <s v="JRL Jaarlijks"/>
    <s v="Ja"/>
    <s v="Administratief aan"/>
    <s v="Voorschotten toegelaten"/>
    <s v="E_DVK - Profielklik"/>
    <d v="2022-01-06T00:00:00"/>
    <n v="172"/>
    <n v="202"/>
    <m/>
    <m/>
    <m/>
    <n v="0"/>
    <n v="172"/>
    <n v="202"/>
    <n v="0"/>
    <n v="0"/>
    <n v="0"/>
    <s v="FAS281909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17 BIJ - Kockengen"/>
    <s v="Groep op factuurstrc"/>
    <s v="30000065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6"/>
    <x v="2065"/>
    <d v="2022-04-01T00:00:00"/>
    <x v="0"/>
    <s v="Ja"/>
    <s v="Factureerbaar"/>
    <s v="In bedrijf"/>
    <s v="Wagendijk"/>
    <s v="17"/>
    <s v="BY"/>
    <s v="3628 ER"/>
    <s v="KOCKENGEN"/>
    <s v="E1B"/>
    <s v="Elek"/>
    <s v="Kleinverbruik"/>
    <s v="JRL Jaarlijks"/>
    <s v="Ja"/>
    <s v="Administratief aan"/>
    <s v="Voorschotten toegelaten"/>
    <s v="E_DVK - Profielklik"/>
    <d v="2022-04-02T00:00:00"/>
    <n v="195"/>
    <n v="234"/>
    <m/>
    <m/>
    <m/>
    <n v="0"/>
    <n v="172"/>
    <n v="202"/>
    <n v="0"/>
    <n v="0"/>
    <n v="0"/>
    <s v="FAS354205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17 BIJ - Kockengen"/>
    <s v="Groep op factuurstrc"/>
    <s v="30000065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2"/>
    <x v="2066"/>
    <d v="2021-01-01T00:00:00"/>
    <x v="20"/>
    <s v="Nee"/>
    <s v="Eindafrekening"/>
    <s v="In bedrijf"/>
    <s v="Wagendijk"/>
    <s v="11"/>
    <s v="A"/>
    <s v="3628 EP"/>
    <s v="KOCKENGEN"/>
    <s v="E1B"/>
    <s v="Elek"/>
    <s v="Kleinverbruik"/>
    <s v="JRL Jaarlijks"/>
    <s v="Ja"/>
    <s v="Administratief aan"/>
    <s v="Voorschotten toegelaten"/>
    <s v="E_DVK - Profielklik"/>
    <d v="2022-01-04T00:00:00"/>
    <n v="144"/>
    <n v="139"/>
    <m/>
    <m/>
    <m/>
    <n v="0"/>
    <n v="144"/>
    <n v="139"/>
    <n v="0"/>
    <n v="0"/>
    <n v="0"/>
    <s v="FAS281909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11 A - Kockengen"/>
    <s v="Groep op factuurstrc"/>
    <s v="300000659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7"/>
    <x v="2066"/>
    <d v="2022-04-01T00:00:00"/>
    <x v="0"/>
    <s v="Ja"/>
    <s v="Factureerbaar"/>
    <s v="In bedrijf"/>
    <s v="Wagendijk"/>
    <s v="11"/>
    <s v="A"/>
    <s v="3628 EP"/>
    <s v="KOCKENGEN"/>
    <s v="E1B"/>
    <s v="Elek"/>
    <s v="Kleinverbruik"/>
    <s v="JRL Jaarlijks"/>
    <s v="Ja"/>
    <s v="Administratief aan"/>
    <s v="Voorschotten toegelaten"/>
    <s v="E_DVK - Profielklik"/>
    <d v="2022-04-02T00:00:00"/>
    <n v="136"/>
    <n v="132"/>
    <m/>
    <m/>
    <m/>
    <n v="0"/>
    <n v="144"/>
    <n v="139"/>
    <n v="0"/>
    <n v="0"/>
    <n v="0"/>
    <s v="FAS354206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11 A - Kockengen"/>
    <s v="Groep op factuurstrc"/>
    <s v="300000659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3"/>
    <x v="2067"/>
    <d v="2021-01-01T00:00:00"/>
    <x v="20"/>
    <s v="Nee"/>
    <s v="Eindafrekening"/>
    <s v="In bedrijf"/>
    <s v="Wagendijk"/>
    <s v="14"/>
    <s v="BY"/>
    <s v="3628 ER"/>
    <s v="KOCKENGEN"/>
    <s v="E1B"/>
    <s v="Elek"/>
    <s v="Kleinverbruik"/>
    <s v="JRL Jaarlijks"/>
    <s v="Ja"/>
    <s v="Administratief aan"/>
    <s v="Voorschotten toegelaten"/>
    <s v="E_DVK - Profielklik"/>
    <d v="2022-01-05T00:00:00"/>
    <n v="561"/>
    <n v="669"/>
    <m/>
    <m/>
    <m/>
    <n v="0"/>
    <n v="561"/>
    <n v="669"/>
    <n v="0"/>
    <n v="0"/>
    <n v="0"/>
    <s v="FAS281909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Wagendijk 14 BIJ - Kockengen"/>
    <s v="Groep op factuurstrc"/>
    <s v="300000659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8"/>
    <x v="2067"/>
    <d v="2022-04-01T00:00:00"/>
    <x v="0"/>
    <s v="Ja"/>
    <s v="Factureerbaar"/>
    <s v="In bedrijf"/>
    <s v="Wagendijk"/>
    <s v="14"/>
    <s v="BY"/>
    <s v="3628 ER"/>
    <s v="KOCKENGEN"/>
    <s v="E1B"/>
    <s v="Elek"/>
    <s v="Kleinverbruik"/>
    <s v="JRL Jaarlijks"/>
    <s v="Ja"/>
    <s v="Administratief aan"/>
    <s v="Voorschotten toegelaten"/>
    <s v="E_DVK - Profielklik"/>
    <d v="2022-04-03T00:00:00"/>
    <n v="440"/>
    <n v="525"/>
    <m/>
    <m/>
    <m/>
    <n v="0"/>
    <n v="561"/>
    <n v="669"/>
    <n v="0"/>
    <n v="0"/>
    <n v="0"/>
    <s v="FAS354206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gendijk 14 BIJ - Kockengen"/>
    <s v="Groep op factuurstrc"/>
    <s v="300000659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4"/>
    <x v="2068"/>
    <d v="2021-01-01T00:00:00"/>
    <x v="20"/>
    <s v="Nee"/>
    <s v="Eindafrekening"/>
    <s v="In bedrijf"/>
    <s v="Zwanebloem"/>
    <s v="2"/>
    <s v="NST"/>
    <s v="3628 NB"/>
    <s v="KOCKENGEN"/>
    <s v="E1B"/>
    <s v="Elek"/>
    <s v="Kleinverbruik"/>
    <s v="JRL Jaarlijks"/>
    <s v="Ja"/>
    <s v="Administratief aan"/>
    <s v="Voorschotten toegelaten"/>
    <s v="E_DVK - Profielklik"/>
    <d v="2022-01-06T00:00:00"/>
    <n v="3474"/>
    <n v="2790"/>
    <m/>
    <m/>
    <m/>
    <n v="0"/>
    <n v="7590"/>
    <n v="6034"/>
    <n v="0"/>
    <n v="0"/>
    <n v="0"/>
    <s v="FAS281910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wanebloem 2 NST - Kockengen"/>
    <s v="Groep op factuurstrc"/>
    <s v="E0054008390204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49"/>
    <x v="2068"/>
    <d v="2022-04-01T00:00:00"/>
    <x v="0"/>
    <s v="Ja"/>
    <s v="Factureerbaar"/>
    <s v="In bedrijf"/>
    <s v="Zwanebloem"/>
    <s v="2"/>
    <s v="NST"/>
    <s v="3628 NB"/>
    <s v="KOCKENGEN"/>
    <s v="E1B"/>
    <s v="Elek"/>
    <s v="Kleinverbruik"/>
    <s v="JRL Jaarlijks"/>
    <s v="Ja"/>
    <s v="Administratief aan"/>
    <s v="Voorschotten toegelaten"/>
    <s v="E_DVK - Profielklik"/>
    <d v="2022-04-02T00:00:00"/>
    <n v="3344"/>
    <n v="2693"/>
    <m/>
    <m/>
    <m/>
    <n v="0"/>
    <n v="7590"/>
    <n v="6034"/>
    <n v="0"/>
    <n v="0"/>
    <n v="0"/>
    <s v="FAS354206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wanebloem 2 NST - Kockengen"/>
    <s v="Groep op factuurstrc"/>
    <s v="E0054008390204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5"/>
    <x v="2069"/>
    <d v="2021-01-01T00:00:00"/>
    <x v="20"/>
    <s v="Nee"/>
    <s v="Eindafrekening"/>
    <s v="In bedrijf"/>
    <s v="Rijksstraatweg"/>
    <s v="81"/>
    <s v="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3-28T00:00:00"/>
    <n v="721"/>
    <n v="701"/>
    <m/>
    <m/>
    <m/>
    <n v="0"/>
    <n v="804"/>
    <n v="775"/>
    <n v="0"/>
    <n v="0"/>
    <n v="0"/>
    <s v="FAS281930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81  - LOENEN AAN DE VECHT"/>
    <s v="Groep op factuurstrc"/>
    <s v="30000063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0"/>
    <x v="2069"/>
    <d v="2022-04-01T00:00:00"/>
    <x v="0"/>
    <s v="Ja"/>
    <s v="Factureerbaar"/>
    <s v="In bedrijf"/>
    <s v="Rijksstraatweg"/>
    <s v="81"/>
    <s v="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717"/>
    <n v="702"/>
    <m/>
    <m/>
    <m/>
    <n v="0"/>
    <n v="804"/>
    <n v="775"/>
    <n v="0"/>
    <n v="0"/>
    <n v="0"/>
    <s v="FAS354206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81  - LOENEN AAN DE VECHT"/>
    <s v="Groep op factuurstrc"/>
    <s v="30000063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6"/>
    <x v="2070"/>
    <d v="2021-01-01T00:00:00"/>
    <x v="20"/>
    <s v="Nee"/>
    <s v="Eindafrekening"/>
    <s v="In bedrijf"/>
    <s v="Torenstraat"/>
    <s v="2"/>
    <s v=""/>
    <s v="3632 EK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1631"/>
    <n v="1809"/>
    <m/>
    <m/>
    <m/>
    <n v="0"/>
    <n v="1631"/>
    <n v="1809"/>
    <n v="0"/>
    <n v="0"/>
    <n v="0"/>
    <s v="FAS2819287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TORENSTRAAT 2  - LOENEN AAN DE VECHT"/>
    <s v="Groep op factuurstrc"/>
    <s v="E00300030354520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1"/>
    <x v="2070"/>
    <d v="2022-04-01T00:00:00"/>
    <x v="0"/>
    <s v="Ja"/>
    <s v="Factureerbaar"/>
    <s v="In bedrijf"/>
    <s v="Torenstraat"/>
    <s v="2"/>
    <s v=""/>
    <s v="3632 EK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1658"/>
    <n v="1821"/>
    <m/>
    <m/>
    <m/>
    <n v="0"/>
    <n v="1631"/>
    <n v="1809"/>
    <n v="0"/>
    <n v="0"/>
    <n v="0"/>
    <s v="FAS3542064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ORENSTRAAT 2  - LOENEN AAN DE VECHT"/>
    <s v="Groep op factuurstrc"/>
    <s v="E00300030354520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7"/>
    <x v="2071"/>
    <d v="2021-01-01T00:00:00"/>
    <x v="20"/>
    <s v="Nee"/>
    <s v="Factureerbaar"/>
    <s v="In bedrijf"/>
    <s v="Singel"/>
    <s v="24"/>
    <s v="TO"/>
    <s v="3633 CR"/>
    <s v="VREELAND"/>
    <s v="E2B"/>
    <s v="Elek"/>
    <s v="Kleinverbruik"/>
    <s v="JRL Jaarlijks"/>
    <s v="Ja"/>
    <s v="Administratief aan"/>
    <s v="Voorschotten toegelaten"/>
    <s v="E_DVK - Profielklik"/>
    <d v="2022-01-05T00:00:00"/>
    <n v="1904"/>
    <n v="1844"/>
    <m/>
    <m/>
    <m/>
    <n v="0"/>
    <n v="1904"/>
    <n v="1844"/>
    <n v="0"/>
    <n v="0"/>
    <n v="0"/>
    <s v="FAS281930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INGEL 24 TO     - VREELAND"/>
    <s v="Groep op factuurstrc"/>
    <s v="E0052004434551518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2"/>
    <x v="2071"/>
    <d v="2022-04-01T00:00:00"/>
    <x v="0"/>
    <s v="Ja"/>
    <s v="Factureerbaar"/>
    <s v="In bedrijf"/>
    <s v="Singel"/>
    <s v="24"/>
    <s v="TO"/>
    <s v="3633 CR"/>
    <s v="VREELAND"/>
    <s v="E2B"/>
    <s v="Elek"/>
    <s v="Kleinverbruik"/>
    <s v="JRL Jaarlijks"/>
    <s v="Ja"/>
    <s v="Administratief aan"/>
    <s v="Voorschotten toegelaten"/>
    <s v="E_DVK - Profielklik"/>
    <d v="2022-04-01T00:00:00"/>
    <n v="1904"/>
    <n v="1844"/>
    <n v="0"/>
    <n v="0"/>
    <m/>
    <n v="0"/>
    <n v="1904"/>
    <n v="1844"/>
    <n v="0"/>
    <n v="0"/>
    <n v="0"/>
    <s v="FAS354206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INGEL 24 TO     - VREELAND"/>
    <s v="Groep op factuurstrc"/>
    <s v="E0052004434551518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8"/>
    <x v="2072"/>
    <d v="2021-01-01T00:00:00"/>
    <x v="20"/>
    <s v="Nee"/>
    <s v="Eindafrekening"/>
    <s v="In bedrijf"/>
    <s v="Bergseweg"/>
    <s v="6"/>
    <s v="BY"/>
    <s v="3633 AK"/>
    <s v="VREELAND"/>
    <s v="E1B"/>
    <s v="Elek"/>
    <s v="Kleinverbruik"/>
    <s v="JRL Jaarlijks"/>
    <s v="Ja"/>
    <s v="Administratief aan"/>
    <s v="Voorschotten toegelaten"/>
    <s v="E_DVK - Profielklik"/>
    <d v="2022-01-05T00:00:00"/>
    <n v="470"/>
    <n v="429"/>
    <m/>
    <m/>
    <m/>
    <n v="0"/>
    <n v="1741"/>
    <n v="1589"/>
    <n v="0"/>
    <n v="0"/>
    <n v="0"/>
    <s v="FAS281930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ERGSEWEG 6 BY     - VREELAND"/>
    <s v="Groep op factuurstrc"/>
    <s v="E0054007699460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3"/>
    <x v="2072"/>
    <d v="2022-04-01T00:00:00"/>
    <x v="0"/>
    <s v="Ja"/>
    <s v="Factureerbaar"/>
    <s v="In bedrijf"/>
    <s v="Bergseweg"/>
    <s v="6"/>
    <s v="BY"/>
    <s v="3633 AK"/>
    <s v="VREELAND"/>
    <s v="E1B"/>
    <s v="Elek"/>
    <s v="Kleinverbruik"/>
    <s v="JRL Jaarlijks"/>
    <s v="Ja"/>
    <s v="Administratief aan"/>
    <s v="Voorschotten toegelaten"/>
    <s v="E_DVK - Profielklik"/>
    <d v="2022-04-02T00:00:00"/>
    <n v="1384"/>
    <n v="1261"/>
    <m/>
    <m/>
    <m/>
    <n v="0"/>
    <n v="1741"/>
    <n v="1589"/>
    <n v="0"/>
    <n v="0"/>
    <n v="0"/>
    <s v="FAS354206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ERGSEWEG 6 BY     - VREELAND"/>
    <s v="Groep op factuurstrc"/>
    <s v="E0054007699460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59"/>
    <x v="2073"/>
    <d v="2021-01-01T00:00:00"/>
    <x v="20"/>
    <s v="Nee"/>
    <s v="Eindafrekening"/>
    <s v="In bedrijf"/>
    <s v="Rijksstraatweg"/>
    <s v="62"/>
    <s v=""/>
    <s v="3631 AD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45"/>
    <n v="42"/>
    <m/>
    <m/>
    <m/>
    <n v="0"/>
    <n v="244"/>
    <n v="151"/>
    <n v="0"/>
    <n v="0"/>
    <n v="0"/>
    <s v="FAS281930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62  - NIEUWERSLUIS"/>
    <s v="Groep op factuurstrc"/>
    <s v="E0054008390206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4"/>
    <x v="2073"/>
    <d v="2022-04-01T00:00:00"/>
    <x v="0"/>
    <s v="Ja"/>
    <s v="Factureerbaar"/>
    <s v="In bedrijf"/>
    <s v="Rijksstraatweg"/>
    <s v="62"/>
    <s v=""/>
    <s v="3631 AD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71"/>
    <n v="71"/>
    <m/>
    <m/>
    <m/>
    <n v="0"/>
    <n v="244"/>
    <n v="151"/>
    <n v="0"/>
    <n v="0"/>
    <n v="0"/>
    <s v="FAS354206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62  - NIEUWERSLUIS"/>
    <s v="Groep op factuurstrc"/>
    <s v="E0054008390206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89"/>
    <x v="2074"/>
    <d v="2021-01-01T00:00:00"/>
    <x v="20"/>
    <s v="Nee"/>
    <s v="Eindafrekening"/>
    <s v="In bedrijf"/>
    <s v="Rijksstraatweg"/>
    <s v="30"/>
    <s v=""/>
    <s v="3631 AC"/>
    <s v="NIEUWERSLUIS"/>
    <s v="E1B"/>
    <s v="Elek"/>
    <s v="Kleinverbruik"/>
    <s v="JRL Jaarlijks"/>
    <s v="Ja"/>
    <s v="Administratief aan"/>
    <s v="Voorschotten toegelaten"/>
    <s v="E_DVK - Profielklik"/>
    <d v="2022-03-28T00:00:00"/>
    <n v="981"/>
    <n v="782"/>
    <m/>
    <m/>
    <m/>
    <n v="0"/>
    <n v="981"/>
    <n v="782"/>
    <n v="0"/>
    <n v="0"/>
    <n v="0"/>
    <s v="FAS281931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30  - NIEUWERSLUIS"/>
    <s v="Groep op factuurstrc"/>
    <s v="30000065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5"/>
    <x v="2074"/>
    <d v="2022-04-01T00:00:00"/>
    <x v="0"/>
    <s v="Ja"/>
    <s v="Factureerbaar"/>
    <s v="In bedrijf"/>
    <s v="Rijksstraatweg"/>
    <s v="30"/>
    <s v=""/>
    <s v="3631 AC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928"/>
    <n v="788"/>
    <m/>
    <m/>
    <m/>
    <n v="0"/>
    <n v="981"/>
    <n v="782"/>
    <n v="0"/>
    <n v="0"/>
    <n v="0"/>
    <s v="FAS354220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30  - NIEUWERSLUIS"/>
    <s v="Groep op factuurstrc"/>
    <s v="30000065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0"/>
    <x v="2075"/>
    <d v="2021-01-01T00:00:00"/>
    <x v="43"/>
    <s v="Nee"/>
    <s v="Eindafrekening"/>
    <s v="In bedrijf"/>
    <s v="Rijksstraatweg"/>
    <s v="184"/>
    <s v=""/>
    <s v="3632 AJ"/>
    <s v="LOENEN AAN DE VECHT"/>
    <s v="E2B"/>
    <s v="Elek"/>
    <s v="Kleinverbruik"/>
    <s v="JRL Jaarlijks"/>
    <s v="Ja"/>
    <s v="Administratief aan"/>
    <s v="Voorschotten toegelaten"/>
    <s v="E_DVK - Profielklik"/>
    <d v="2021-01-20T00:00:00"/>
    <n v="9971"/>
    <n v="4967"/>
    <m/>
    <m/>
    <m/>
    <n v="0"/>
    <n v="6282"/>
    <n v="3359"/>
    <n v="0"/>
    <n v="0"/>
    <n v="0"/>
    <s v="FAS2819288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84  - LOENEN AAN DE VECHT"/>
    <s v="Groep op factuurstrc"/>
    <s v="E00440070212223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1"/>
    <x v="2076"/>
    <d v="2021-01-01T00:00:00"/>
    <x v="20"/>
    <s v="Nee"/>
    <s v="Eindafrekening"/>
    <s v="In bedrijf"/>
    <s v="Fetha"/>
    <s v="14"/>
    <s v=""/>
    <s v="3633 CT"/>
    <s v="VREELAND"/>
    <s v="E2B"/>
    <s v="Elek"/>
    <s v="Kleinverbruik"/>
    <s v="JRL Jaarlijks"/>
    <s v="Ja"/>
    <s v="Administratief aan"/>
    <s v="Voorschotten toegelaten"/>
    <s v="E_DVK - Profielklik"/>
    <d v="2022-03-28T00:00:00"/>
    <n v="4716"/>
    <n v="1338"/>
    <m/>
    <m/>
    <m/>
    <n v="0"/>
    <n v="4716"/>
    <n v="1338"/>
    <n v="0"/>
    <n v="0"/>
    <n v="0"/>
    <s v="FAS2819289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FETHA 14  - VREELAND"/>
    <s v="Groep op factuurstrc"/>
    <s v="0014427010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6"/>
    <x v="2076"/>
    <d v="2022-04-01T00:00:00"/>
    <x v="0"/>
    <s v="Ja"/>
    <s v="Factureerbaar"/>
    <s v="In bedrijf"/>
    <s v="Fetha"/>
    <s v="14"/>
    <s v=""/>
    <s v="3633 CT"/>
    <s v="VREELAND"/>
    <s v="E2B"/>
    <s v="Elek"/>
    <s v="Kleinverbruik"/>
    <s v="JRL Jaarlijks"/>
    <s v="Ja"/>
    <s v="Administratief aan"/>
    <s v="Voorschotten toegelaten"/>
    <s v="E_DVK - Profielklik"/>
    <d v="2022-04-03T00:00:00"/>
    <n v="4879"/>
    <n v="1348"/>
    <m/>
    <m/>
    <m/>
    <n v="0"/>
    <n v="4716"/>
    <n v="1338"/>
    <n v="0"/>
    <n v="0"/>
    <n v="0"/>
    <s v="FAS3542069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ETHA 14  - VREELAND"/>
    <s v="Groep op factuurstrc"/>
    <s v="0014427010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2"/>
    <x v="2077"/>
    <d v="2021-01-01T00:00:00"/>
    <x v="20"/>
    <s v="Nee"/>
    <s v="Eindafrekening"/>
    <s v="In bedrijf"/>
    <s v="Raadhuislaan"/>
    <s v="1"/>
    <s v="TO"/>
    <s v="3633 AP"/>
    <s v="VREELAND"/>
    <s v="E1B"/>
    <s v="Elek"/>
    <s v="Kleinverbruik"/>
    <s v="JRL Jaarlijks"/>
    <s v="Ja"/>
    <s v="Administratief aan"/>
    <s v="Voorschotten toegelaten"/>
    <s v="E_DVK - Profielklik"/>
    <d v="2022-01-05T00:00:00"/>
    <n v="58"/>
    <n v="133"/>
    <m/>
    <m/>
    <m/>
    <n v="0"/>
    <n v="58"/>
    <n v="133"/>
    <n v="0"/>
    <n v="0"/>
    <n v="0"/>
    <s v="FAS2819290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RAADHUISLAAN 1 TO     - VREELAND"/>
    <s v="Groep op factuurstrc"/>
    <s v="E00310031148242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7"/>
    <x v="2077"/>
    <d v="2022-04-01T00:00:00"/>
    <x v="0"/>
    <s v="Ja"/>
    <s v="Factureerbaar"/>
    <s v="In bedrijf"/>
    <s v="Raadhuislaan"/>
    <s v="1"/>
    <s v="TO"/>
    <s v="3633 AP"/>
    <s v="VREELAND"/>
    <s v="E1B"/>
    <s v="Elek"/>
    <s v="Kleinverbruik"/>
    <s v="JRL Jaarlijks"/>
    <s v="Ja"/>
    <s v="Administratief aan"/>
    <s v="Voorschotten toegelaten"/>
    <s v="E_DVK - Profielklik"/>
    <d v="2022-04-02T00:00:00"/>
    <n v="58"/>
    <n v="131"/>
    <m/>
    <m/>
    <m/>
    <n v="0"/>
    <n v="58"/>
    <n v="133"/>
    <n v="0"/>
    <n v="0"/>
    <n v="0"/>
    <s v="FAS3542070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AADHUISLAAN 1 TO     - VREELAND"/>
    <s v="Groep op factuurstrc"/>
    <s v="E00310031148242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3"/>
    <x v="2078"/>
    <d v="2021-01-01T00:00:00"/>
    <x v="20"/>
    <s v="Nee"/>
    <s v="Eindafrekening"/>
    <s v="In bedrijf"/>
    <s v="Stationsweg"/>
    <s v="5"/>
    <s v=""/>
    <s v="3631 AJ"/>
    <s v="NIEUWERSLUIS"/>
    <s v="E1B"/>
    <s v="Elek"/>
    <s v="Kleinverbruik"/>
    <s v="JRL Jaarlijks"/>
    <s v="Ja"/>
    <s v="Administratief aan"/>
    <s v="Voorschotten toegelaten"/>
    <s v="E_DVK - Profielklik"/>
    <d v="2022-01-05T00:00:00"/>
    <n v="2531"/>
    <n v="2164"/>
    <m/>
    <m/>
    <m/>
    <n v="0"/>
    <n v="2531"/>
    <n v="2164"/>
    <n v="0"/>
    <n v="0"/>
    <n v="0"/>
    <s v="FAS281930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TATIONSWEG 5  - NIEUWERSLUIS"/>
    <s v="Groep op factuurstrc"/>
    <s v="30000066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8"/>
    <x v="2078"/>
    <d v="2022-04-01T00:00:00"/>
    <x v="0"/>
    <s v="Ja"/>
    <s v="Factureerbaar"/>
    <s v="In bedrijf"/>
    <s v="Stationsweg"/>
    <s v="5"/>
    <s v=""/>
    <s v="3631 AJ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2517"/>
    <n v="2308"/>
    <m/>
    <m/>
    <m/>
    <n v="0"/>
    <n v="2531"/>
    <n v="2164"/>
    <n v="0"/>
    <n v="0"/>
    <n v="0"/>
    <s v="FAS354207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ATIONSWEG 5  - NIEUWERSLUIS"/>
    <s v="Groep op factuurstrc"/>
    <s v="30000066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4"/>
    <x v="2079"/>
    <d v="2021-01-01T00:00:00"/>
    <x v="20"/>
    <s v="Nee"/>
    <s v="Eindafrekening"/>
    <s v="In bedrijf"/>
    <s v="Zandpad"/>
    <s v="13"/>
    <s v=""/>
    <s v="3631 NK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269"/>
    <n v="192"/>
    <m/>
    <m/>
    <m/>
    <n v="0"/>
    <n v="269"/>
    <n v="192"/>
    <n v="0"/>
    <n v="0"/>
    <n v="0"/>
    <s v="FAS281930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3  - NIEUWERSLUIS"/>
    <s v="Groep op factuurstrc"/>
    <s v="30000065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59"/>
    <x v="2079"/>
    <d v="2022-04-01T00:00:00"/>
    <x v="0"/>
    <s v="Ja"/>
    <s v="Factureerbaar"/>
    <s v="In bedrijf"/>
    <s v="Zandpad"/>
    <s v="13"/>
    <s v=""/>
    <s v="3631 NK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236"/>
    <n v="200"/>
    <m/>
    <m/>
    <m/>
    <n v="0"/>
    <n v="269"/>
    <n v="192"/>
    <n v="0"/>
    <n v="0"/>
    <n v="0"/>
    <s v="FAS354207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3  - NIEUWERSLUIS"/>
    <s v="Groep op factuurstrc"/>
    <s v="30000065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5"/>
    <x v="2080"/>
    <d v="2021-01-01T00:00:00"/>
    <x v="20"/>
    <s v="Nee"/>
    <s v="Eindafrekening"/>
    <s v="In bedrijf"/>
    <s v="Hoefijzer"/>
    <s v="9"/>
    <s v=""/>
    <s v="3632 WC"/>
    <s v="LOENEN AAN DE VECHT"/>
    <s v="E1B"/>
    <s v="Elek"/>
    <s v="Kleinverbruik"/>
    <s v="JRL Jaarlijks"/>
    <s v="Ja"/>
    <s v="Administratief aan"/>
    <s v="Voorschotten toegelaten"/>
    <s v="E_DVK - Profielklik"/>
    <d v="2022-03-28T00:00:00"/>
    <n v="6166"/>
    <n v="5810"/>
    <m/>
    <m/>
    <m/>
    <n v="0"/>
    <n v="6166"/>
    <n v="5810"/>
    <n v="0"/>
    <n v="0"/>
    <n v="0"/>
    <s v="FAS281930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HOEFIJZER 9  - LOENEN AAN DE VECHT"/>
    <s v="Groep op factuurstrc"/>
    <s v="30000063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0"/>
    <x v="2080"/>
    <d v="2022-04-01T00:00:00"/>
    <x v="0"/>
    <s v="Ja"/>
    <s v="Factureerbaar"/>
    <s v="In bedrijf"/>
    <s v="Hoefijzer"/>
    <s v="9"/>
    <s v=""/>
    <s v="3632 WC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5970"/>
    <n v="5759"/>
    <m/>
    <m/>
    <m/>
    <n v="0"/>
    <n v="6166"/>
    <n v="5810"/>
    <n v="0"/>
    <n v="0"/>
    <n v="0"/>
    <s v="FAS354207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OEFIJZER 9  - LOENEN AAN DE VECHT"/>
    <s v="Groep op factuurstrc"/>
    <s v="30000063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6"/>
    <x v="2081"/>
    <d v="2021-01-01T00:00:00"/>
    <x v="20"/>
    <s v="Nee"/>
    <s v="Eindafrekening"/>
    <s v="In bedrijf"/>
    <s v="Voorstraat"/>
    <s v="13"/>
    <s v=""/>
    <s v="3633 BA"/>
    <s v="VREELAND"/>
    <s v="E1B"/>
    <s v="Elek"/>
    <s v="Kleinverbruik"/>
    <s v="JRL Jaarlijks"/>
    <s v="Ja"/>
    <s v="Administratief aan"/>
    <s v="Voorschotten toegelaten"/>
    <s v="E_DVK - Profielklik"/>
    <d v="2022-01-06T00:00:00"/>
    <n v="650"/>
    <n v="564"/>
    <m/>
    <m/>
    <m/>
    <n v="0"/>
    <n v="650"/>
    <n v="564"/>
    <n v="0"/>
    <n v="0"/>
    <n v="0"/>
    <s v="FAS2819291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VOORSTRAAT 13  - VREELAND"/>
    <s v="Groep op factuurstrc"/>
    <s v="E0030003035451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1"/>
    <x v="2081"/>
    <d v="2022-04-01T00:00:00"/>
    <x v="0"/>
    <s v="Ja"/>
    <s v="Factureerbaar"/>
    <s v="In bedrijf"/>
    <s v="Voorstraat"/>
    <s v="13"/>
    <s v=""/>
    <s v="3633 BA"/>
    <s v="VREELAND"/>
    <s v="E1B"/>
    <s v="Elek"/>
    <s v="Kleinverbruik"/>
    <s v="JRL Jaarlijks"/>
    <s v="Ja"/>
    <s v="Administratief aan"/>
    <s v="Voorschotten toegelaten"/>
    <s v="E_DVK - Profielklik"/>
    <d v="2022-04-02T00:00:00"/>
    <n v="1297"/>
    <n v="1166"/>
    <m/>
    <m/>
    <m/>
    <n v="0"/>
    <n v="650"/>
    <n v="564"/>
    <n v="0"/>
    <n v="0"/>
    <n v="0"/>
    <s v="FAS3542074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ORSTRAAT 13  - VREELAND"/>
    <s v="Groep op factuurstrc"/>
    <s v="E0030003035451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7"/>
    <x v="2082"/>
    <d v="2021-01-01T00:00:00"/>
    <x v="20"/>
    <s v="Nee"/>
    <s v="Eindafrekening"/>
    <s v="In bedrijf"/>
    <s v="Voorstraat"/>
    <s v="13"/>
    <s v=""/>
    <s v="3633 BA"/>
    <s v="VREELAND"/>
    <s v="E1B"/>
    <s v="Elek"/>
    <s v="Kleinverbruik"/>
    <s v="JRL Jaarlijks"/>
    <s v="Ja"/>
    <s v="Administratief aan"/>
    <s v="Voorschotten toegelaten"/>
    <s v="E_DVK - Profielklik"/>
    <d v="2022-01-06T00:00:00"/>
    <n v="275"/>
    <n v="242"/>
    <m/>
    <m/>
    <m/>
    <n v="0"/>
    <n v="204"/>
    <n v="135"/>
    <n v="0"/>
    <n v="0"/>
    <n v="0"/>
    <s v="FAS2819292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VOORSTRAAT 13  - VREELAND"/>
    <s v="Groep op factuurstrc"/>
    <s v="E0053007520189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2"/>
    <x v="2082"/>
    <d v="2022-04-01T00:00:00"/>
    <x v="0"/>
    <s v="Ja"/>
    <s v="Factureerbaar"/>
    <s v="In bedrijf"/>
    <s v="Voorstraat"/>
    <s v="13"/>
    <s v=""/>
    <s v="3633 BA"/>
    <s v="VREELAND"/>
    <s v="E1B"/>
    <s v="Elek"/>
    <s v="Kleinverbruik"/>
    <s v="JRL Jaarlijks"/>
    <s v="Ja"/>
    <s v="Administratief aan"/>
    <s v="Voorschotten toegelaten"/>
    <s v="E_DVK - Profielklik"/>
    <d v="2022-04-03T00:00:00"/>
    <n v="183"/>
    <n v="126"/>
    <m/>
    <m/>
    <m/>
    <n v="0"/>
    <n v="204"/>
    <n v="135"/>
    <n v="0"/>
    <n v="0"/>
    <n v="0"/>
    <s v="FAS3542075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ORSTRAAT 13  - VREELAND"/>
    <s v="Groep op factuurstrc"/>
    <s v="E0053007520189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8"/>
    <x v="2083"/>
    <d v="2021-01-01T00:00:00"/>
    <x v="20"/>
    <s v="Nee"/>
    <s v="Eindafrekening"/>
    <s v="In bedrijf"/>
    <s v="Nigtevechtseweg"/>
    <s v="10"/>
    <s v="TO"/>
    <s v="3633 XS"/>
    <s v="VREELAND"/>
    <s v="E1B"/>
    <s v="Elek"/>
    <s v="Kleinverbruik"/>
    <s v="JRL Jaarlijks"/>
    <s v="Ja"/>
    <s v="Administratief aan"/>
    <s v="Voorschotten toegelaten"/>
    <s v="E_DVK - Profielklik"/>
    <d v="2022-01-05T00:00:00"/>
    <n v="314"/>
    <n v="274"/>
    <m/>
    <m/>
    <m/>
    <n v="0"/>
    <n v="306"/>
    <n v="267"/>
    <n v="0"/>
    <n v="0"/>
    <n v="0"/>
    <s v="FAS281930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NIGTEVECHTSEWEG 10 TO     - VREELAND"/>
    <s v="Groep op factuurstrc"/>
    <s v="150058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3"/>
    <x v="2083"/>
    <d v="2022-04-01T00:00:00"/>
    <x v="0"/>
    <s v="Ja"/>
    <s v="Factureerbaar"/>
    <s v="In bedrijf"/>
    <s v="Nigtevechtseweg"/>
    <s v="10"/>
    <s v="TO"/>
    <s v="3633 XS"/>
    <s v="VREELAND"/>
    <s v="E1B"/>
    <s v="Elek"/>
    <s v="Kleinverbruik"/>
    <s v="JRL Jaarlijks"/>
    <s v="Ja"/>
    <s v="Administratief aan"/>
    <s v="Voorschotten toegelaten"/>
    <s v="E_DVK - Profielklik"/>
    <d v="2022-04-02T00:00:00"/>
    <n v="293"/>
    <n v="267"/>
    <m/>
    <m/>
    <m/>
    <n v="0"/>
    <n v="306"/>
    <n v="267"/>
    <n v="0"/>
    <n v="0"/>
    <n v="0"/>
    <s v="FAS354207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10 TO     - VREELAND"/>
    <s v="Groep op factuurstrc"/>
    <s v="150058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69"/>
    <x v="2084"/>
    <d v="2021-01-01T00:00:00"/>
    <x v="20"/>
    <s v="Nee"/>
    <s v="Eindafrekening"/>
    <s v="In bedrijf"/>
    <s v="Mijndensedijk"/>
    <s v="76"/>
    <s v=""/>
    <s v="3631 NR"/>
    <s v="NIEUWERSLUIS"/>
    <s v="E1B"/>
    <s v="Elek"/>
    <s v="Kleinverbruik"/>
    <s v="JRL Jaarlijks"/>
    <s v="Ja"/>
    <s v="Administratief aan"/>
    <s v="Voorschotten toegelaten"/>
    <s v="E_DVK - Profielklik"/>
    <d v="2022-03-25T00:00:00"/>
    <n v="1182"/>
    <n v="1035"/>
    <m/>
    <m/>
    <m/>
    <n v="0"/>
    <n v="1182"/>
    <n v="1035"/>
    <n v="0"/>
    <n v="0"/>
    <n v="0"/>
    <s v="FAS281930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30000063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5"/>
    <x v="2084"/>
    <d v="2022-04-01T00:00:00"/>
    <x v="0"/>
    <s v="Ja"/>
    <s v="Factureerbaar"/>
    <s v="In bedrijf"/>
    <s v="Mijndensedijk"/>
    <s v="76"/>
    <s v=""/>
    <s v="3631 NR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1110"/>
    <n v="1021"/>
    <m/>
    <m/>
    <m/>
    <n v="0"/>
    <n v="1182"/>
    <n v="1035"/>
    <n v="0"/>
    <n v="0"/>
    <n v="0"/>
    <s v="FAS354207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"/>
    <s v="Groep op factuurstrc"/>
    <s v="30000063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0"/>
    <x v="2085"/>
    <d v="2021-01-01T00:00:00"/>
    <x v="20"/>
    <s v="Nee"/>
    <s v="Eindafrekening"/>
    <s v="In bedrijf"/>
    <s v="Keizer Ottolaan"/>
    <s v="2"/>
    <s v=""/>
    <s v="3632 BW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4522"/>
    <n v="4489"/>
    <m/>
    <m/>
    <m/>
    <n v="0"/>
    <n v="4522"/>
    <n v="4489"/>
    <n v="0"/>
    <n v="0"/>
    <n v="0"/>
    <s v="FAS2819293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KEIZER OTTOLAAN 2  - LOENEN AAN DE VECHT"/>
    <s v="Groep op factuurstrc"/>
    <s v="E00300030354517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6"/>
    <x v="2085"/>
    <d v="2022-04-01T00:00:00"/>
    <x v="0"/>
    <s v="Ja"/>
    <s v="Factureerbaar"/>
    <s v="In bedrijf"/>
    <s v="Keizer Ottolaan"/>
    <s v="2"/>
    <s v=""/>
    <s v="3632 BW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4611"/>
    <n v="4535"/>
    <m/>
    <m/>
    <m/>
    <n v="0"/>
    <n v="4522"/>
    <n v="4489"/>
    <n v="0"/>
    <n v="0"/>
    <n v="0"/>
    <s v="FAS3542078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EIZER OTTOLAAN 2  - LOENEN AAN DE VECHT"/>
    <s v="Groep op factuurstrc"/>
    <s v="E00300030354517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1"/>
    <x v="2086"/>
    <d v="2021-01-01T00:00:00"/>
    <x v="20"/>
    <s v="Nee"/>
    <s v="Eindafrekening"/>
    <s v="In bedrijf"/>
    <s v="Vreelandseweg"/>
    <s v="25"/>
    <s v="BYA"/>
    <s v="3632 ER"/>
    <s v="LOENEN AAN DE VECHT"/>
    <s v="E2B"/>
    <s v="Elek"/>
    <s v="Kleinverbruik"/>
    <s v="JRL Jaarlijks"/>
    <s v="Ja"/>
    <s v="Administratief aan"/>
    <s v="Voorschotten toegelaten"/>
    <s v="E_DVK - Profielklik"/>
    <d v="2022-01-06T00:00:00"/>
    <n v="8819"/>
    <n v="9735"/>
    <m/>
    <m/>
    <m/>
    <n v="0"/>
    <n v="4951"/>
    <n v="6970"/>
    <n v="0"/>
    <n v="0"/>
    <n v="0"/>
    <s v="FAS281930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25 BYA    - LOENEN AAN DE VECHT"/>
    <s v="Groep op factuurstrc"/>
    <s v="E0054008390236421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7"/>
    <x v="2086"/>
    <d v="2022-04-01T00:00:00"/>
    <x v="0"/>
    <s v="Ja"/>
    <s v="Factureerbaar"/>
    <s v="In bedrijf"/>
    <s v="Vreelandseweg"/>
    <s v="25"/>
    <s v="BYA"/>
    <s v="3632 ER"/>
    <s v="LOENEN AAN DE VECHT"/>
    <s v="E2B"/>
    <s v="Elek"/>
    <s v="Kleinverbruik"/>
    <s v="JRL Jaarlijks"/>
    <s v="Ja"/>
    <s v="Administratief aan"/>
    <s v="Voorschotten toegelaten"/>
    <s v="E_DVK - Profielklik"/>
    <d v="2022-04-02T00:00:00"/>
    <n v="8604"/>
    <n v="9486"/>
    <m/>
    <m/>
    <m/>
    <n v="0"/>
    <n v="4951"/>
    <n v="6970"/>
    <n v="0"/>
    <n v="0"/>
    <n v="0"/>
    <s v="FAS354207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25 BYA    - LOENEN AAN DE VECHT"/>
    <s v="Groep op factuurstrc"/>
    <s v="E0054008390236421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2"/>
    <x v="2087"/>
    <d v="2021-01-01T00:00:00"/>
    <x v="20"/>
    <s v="Nee"/>
    <s v="Factureerbaar"/>
    <s v="In bedrijf"/>
    <s v="Brugstraat"/>
    <s v="13"/>
    <s v=""/>
    <s v="3632 EH"/>
    <s v="LOENEN AAN DE VECHT"/>
    <s v="E1A"/>
    <s v="Elek"/>
    <s v="Kleinverbruik"/>
    <s v="JRL Jaarlijks"/>
    <s v="Nee"/>
    <s v=""/>
    <s v="Voorschotten toegelaten"/>
    <s v="E_DVK - Profielklik"/>
    <d v="2021-07-01T00:00:00"/>
    <n v="3967"/>
    <n v="0"/>
    <m/>
    <m/>
    <m/>
    <n v="0"/>
    <n v="2976"/>
    <n v="1003"/>
    <n v="0"/>
    <n v="0"/>
    <n v="0"/>
    <s v="FAS2819294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Brugstraat 13  - LOENEN AAN DE VECHT"/>
    <s v="Groep op factuurstrc"/>
    <s v="8909265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8"/>
    <x v="2087"/>
    <d v="2022-04-01T00:00:00"/>
    <x v="0"/>
    <s v="Ja"/>
    <s v="Factureerbaar"/>
    <s v="In bedrijf"/>
    <s v="Brugstraat"/>
    <s v="13"/>
    <s v=""/>
    <s v="3632 EH"/>
    <s v="LOENEN AAN DE VECHT"/>
    <s v="E1A"/>
    <s v="Elek"/>
    <s v="Kleinverbruik"/>
    <s v="JRL Jaarlijks"/>
    <s v="Nee"/>
    <s v=""/>
    <s v="Voorschotten toegelaten"/>
    <s v="E_DVK - Profielklik"/>
    <d v="2022-04-01T00:00:00"/>
    <n v="3967"/>
    <n v="1"/>
    <n v="0"/>
    <n v="0"/>
    <m/>
    <n v="0"/>
    <n v="2976"/>
    <n v="1003"/>
    <n v="0"/>
    <n v="0"/>
    <n v="0"/>
    <s v="FAS3542080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ugstraat 13  - LOENEN AAN DE VECHT"/>
    <s v="Groep op factuurstrc"/>
    <s v="8909265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3"/>
    <x v="2088"/>
    <d v="2021-01-01T00:00:00"/>
    <x v="20"/>
    <s v="Nee"/>
    <s v="Eindafrekening"/>
    <s v="In bedrijf"/>
    <s v="Antilopespoor"/>
    <s v="108"/>
    <s v="THV"/>
    <s v="3605 CH"/>
    <s v="MAARSSEN"/>
    <s v="E2B"/>
    <s v="Elek"/>
    <s v="Kleinverbruik"/>
    <s v="JRL Jaarlijks"/>
    <s v="Ja"/>
    <s v="Administratief aan"/>
    <s v="Voorschotten toegelaten"/>
    <s v="E_DVK - Profielklik"/>
    <d v="2022-01-05T00:00:00"/>
    <n v="5291"/>
    <n v="4085"/>
    <m/>
    <m/>
    <m/>
    <n v="0"/>
    <n v="5291"/>
    <n v="4085"/>
    <n v="0"/>
    <n v="0"/>
    <n v="0"/>
    <s v="FAS281945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ANTILOPESPOOR 108  - MAARSSEN"/>
    <s v="Groep op factuurstrc"/>
    <s v="1444186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69"/>
    <x v="2088"/>
    <d v="2022-04-01T00:00:00"/>
    <x v="0"/>
    <s v="Ja"/>
    <s v="Factureerbaar"/>
    <s v="In bedrijf"/>
    <s v="Antilopespoor"/>
    <s v="108"/>
    <s v="THV"/>
    <s v="3605 CH"/>
    <s v="MAARSSEN"/>
    <s v="E2B"/>
    <s v="Elek"/>
    <s v="Kleinverbruik"/>
    <s v="JRL Jaarlijks"/>
    <s v="Ja"/>
    <s v="Administratief aan"/>
    <s v="Voorschotten toegelaten"/>
    <s v="E_DVK - Profielklik"/>
    <d v="2022-04-02T00:00:00"/>
    <n v="5222"/>
    <n v="4008"/>
    <m/>
    <m/>
    <m/>
    <n v="0"/>
    <n v="5291"/>
    <n v="4085"/>
    <n v="0"/>
    <n v="0"/>
    <n v="0"/>
    <s v="FAS354208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NTILOPESPOOR 108  - MAARSSEN"/>
    <s v="Groep op factuurstrc"/>
    <s v="1444186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4"/>
    <x v="2089"/>
    <d v="2021-01-01T00:00:00"/>
    <x v="20"/>
    <s v="Nee"/>
    <s v="Eindafrekening"/>
    <s v="In bedrijf"/>
    <s v="Kamelenspoor"/>
    <s v="170"/>
    <s v="BIJ"/>
    <s v="3605 EJ"/>
    <s v="MAARSSEN"/>
    <s v="E1B"/>
    <s v="Elek"/>
    <s v="Kleinverbruik"/>
    <s v="JRL Jaarlijks"/>
    <s v="Ja"/>
    <s v="Administratief aan"/>
    <s v="Voorschotten toegelaten"/>
    <s v="E_DVK - Profielklik"/>
    <d v="2022-01-06T00:00:00"/>
    <n v="3148"/>
    <n v="2643"/>
    <m/>
    <m/>
    <m/>
    <n v="0"/>
    <n v="3148"/>
    <n v="2643"/>
    <n v="0"/>
    <n v="0"/>
    <n v="0"/>
    <s v="FAS281946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KAMELENSPOOR 170  - MAARSSEN"/>
    <s v="Groep op factuurstrc"/>
    <s v="144418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0"/>
    <x v="2089"/>
    <d v="2022-04-01T00:00:00"/>
    <x v="0"/>
    <s v="Ja"/>
    <s v="Factureerbaar"/>
    <s v="In bedrijf"/>
    <s v="Kamelenspoor"/>
    <s v="170"/>
    <s v="BIJ"/>
    <s v="3605 EJ"/>
    <s v="MAARSSEN"/>
    <s v="E1B"/>
    <s v="Elek"/>
    <s v="Kleinverbruik"/>
    <s v="JRL Jaarlijks"/>
    <s v="Ja"/>
    <s v="Administratief aan"/>
    <s v="Voorschotten toegelaten"/>
    <s v="E_DVK - Profielklik"/>
    <d v="2022-04-03T00:00:00"/>
    <n v="3006"/>
    <n v="2508"/>
    <m/>
    <m/>
    <m/>
    <n v="0"/>
    <n v="3148"/>
    <n v="2643"/>
    <n v="0"/>
    <n v="0"/>
    <n v="0"/>
    <s v="FAS354208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AMELENSPOOR 170  - MAARSSEN"/>
    <s v="Groep op factuurstrc"/>
    <s v="144418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5"/>
    <x v="2090"/>
    <d v="2021-01-01T00:00:00"/>
    <x v="20"/>
    <s v="Nee"/>
    <s v="Eindafrekening"/>
    <s v="In bedrijf"/>
    <s v="Dorpsstraat"/>
    <s v="120"/>
    <s v="AC"/>
    <s v="1393 NK"/>
    <s v="NIGTEVECHT"/>
    <s v="E1B"/>
    <s v="Elek"/>
    <s v="Kleinverbruik"/>
    <s v="JRL Jaarlijks"/>
    <s v="Ja"/>
    <s v="Administratief aan"/>
    <s v="Voorschotten toegelaten"/>
    <s v="E_DVK - Profielklik"/>
    <d v="2022-01-04T00:00:00"/>
    <n v="3081"/>
    <n v="3446"/>
    <m/>
    <m/>
    <m/>
    <n v="0"/>
    <n v="3081"/>
    <n v="3446"/>
    <n v="0"/>
    <n v="0"/>
    <n v="0"/>
    <s v="FAS2819295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DORPSSTRAAT 120 AC     - NIGTEVECHT"/>
    <s v="Groep op factuurstrc"/>
    <s v="E00310031148244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1"/>
    <x v="2090"/>
    <d v="2022-04-01T00:00:00"/>
    <x v="0"/>
    <s v="Ja"/>
    <s v="Factureerbaar"/>
    <s v="In bedrijf"/>
    <s v="Dorpsstraat"/>
    <s v="120"/>
    <s v="AC"/>
    <s v="1393 NK"/>
    <s v="NIGTEVECHT"/>
    <s v="E1B"/>
    <s v="Elek"/>
    <s v="Kleinverbruik"/>
    <s v="JRL Jaarlijks"/>
    <s v="Ja"/>
    <s v="Administratief aan"/>
    <s v="Voorschotten toegelaten"/>
    <s v="E_DVK - Profielklik"/>
    <d v="2022-04-02T00:00:00"/>
    <n v="2979"/>
    <n v="3302"/>
    <m/>
    <m/>
    <m/>
    <n v="0"/>
    <n v="3081"/>
    <n v="3446"/>
    <n v="0"/>
    <n v="0"/>
    <n v="0"/>
    <s v="FAS3542083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RPSSTRAAT 120 AC     - NIGTEVECHT"/>
    <s v="Groep op factuurstrc"/>
    <s v="E00310031148244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6"/>
    <x v="2091"/>
    <d v="2021-01-01T00:00:00"/>
    <x v="20"/>
    <s v="Nee"/>
    <s v="Eindafrekening"/>
    <s v="In bedrijf"/>
    <s v="Bloklaan"/>
    <s v="3"/>
    <s v="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23"/>
    <n v="18"/>
    <m/>
    <m/>
    <m/>
    <n v="0"/>
    <n v="78"/>
    <n v="66"/>
    <n v="0"/>
    <n v="0"/>
    <n v="0"/>
    <s v="FAS281931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LOKLAAN 3  - LOENEN AAN DE VECHT"/>
    <s v="Groep op factuurstrc"/>
    <s v="E0054008390207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2"/>
    <x v="2091"/>
    <d v="2022-04-01T00:00:00"/>
    <x v="0"/>
    <s v="Ja"/>
    <s v="Factureerbaar"/>
    <s v="In bedrijf"/>
    <s v="Bloklaan"/>
    <s v="3"/>
    <s v="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24"/>
    <n v="20"/>
    <m/>
    <m/>
    <m/>
    <n v="0"/>
    <n v="78"/>
    <n v="66"/>
    <n v="0"/>
    <n v="0"/>
    <n v="0"/>
    <s v="FAS354208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KLAAN 3  - LOENEN AAN DE VECHT"/>
    <s v="Groep op factuurstrc"/>
    <s v="E0054008390207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7"/>
    <x v="2092"/>
    <d v="2021-01-01T00:00:00"/>
    <x v="44"/>
    <s v="Nee"/>
    <s v="Eindafrekening"/>
    <s v="In bedrijf"/>
    <s v="Mijndensedijk"/>
    <s v="23"/>
    <s v=""/>
    <s v="3632 NT"/>
    <s v="LOENEN AAN DE VECHT"/>
    <s v="E1B"/>
    <s v="Elek"/>
    <s v="Kleinverbruik"/>
    <s v="JRL Jaarlijks"/>
    <s v="Ja"/>
    <s v="Administratief aan"/>
    <s v="Enkel afrekeningen"/>
    <s v="E_DVK - Profielklik"/>
    <d v="2021-01-01T00:00:00"/>
    <n v="208"/>
    <n v="181"/>
    <n v="0"/>
    <n v="0"/>
    <m/>
    <n v="0"/>
    <n v="99"/>
    <n v="98"/>
    <n v="0"/>
    <n v="0"/>
    <n v="0"/>
    <s v="FAS281931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1M"/>
    <s v=""/>
    <s v="MIJNDENSEDIJK 23  - LOENEN AAN DE VECHT"/>
    <s v="Groep op factuurstrc"/>
    <s v="3000006366"/>
    <d v="2022-01-01T00:00:00"/>
    <s v="12M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37559"/>
    <x v="2092"/>
    <d v="2021-02-09T00:00:00"/>
    <x v="20"/>
    <s v="Nee"/>
    <s v="Factureerbaar"/>
    <s v="In bedrijf"/>
    <s v="Mijndensedijk"/>
    <s v="23"/>
    <s v=""/>
    <s v="3632 NT"/>
    <s v="LOENEN AAN DE VECHT"/>
    <s v="E1B"/>
    <s v="Elek"/>
    <s v="Kleinverbruik"/>
    <s v="JRL Jaarlijks"/>
    <s v="Ja"/>
    <s v="Administratief aan"/>
    <s v="Voorschotten toegelaten"/>
    <s v="E_DVK - Profielklik"/>
    <d v="2022-03-25T00:00:00"/>
    <n v="117"/>
    <n v="121"/>
    <m/>
    <m/>
    <m/>
    <n v="0"/>
    <n v="99"/>
    <n v="98"/>
    <n v="0"/>
    <n v="0"/>
    <n v="0"/>
    <s v="FAS273679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IJNDENSEDIJK 23  - LOENEN AAN DE VECHT"/>
    <s v="Groep op factuurstrc"/>
    <s v="30000063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37"/>
    <x v="2092"/>
    <d v="2022-04-01T00:00:00"/>
    <x v="0"/>
    <s v="Ja"/>
    <s v="Factureerbaar"/>
    <s v="In bedrijf"/>
    <s v="Mijndensedijk"/>
    <s v="23"/>
    <s v=""/>
    <s v="3632 NT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117"/>
    <n v="121"/>
    <n v="0"/>
    <n v="0"/>
    <m/>
    <n v="0"/>
    <n v="99"/>
    <n v="98"/>
    <n v="0"/>
    <n v="0"/>
    <n v="0"/>
    <s v="FAS354258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JNDENSEDIJK 23  - LOENEN AAN DE VECHT"/>
    <s v="Groep op factuurstrc"/>
    <s v="30000063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8"/>
    <x v="2093"/>
    <d v="2021-01-01T00:00:00"/>
    <x v="20"/>
    <s v="Nee"/>
    <s v="Factureerbaar"/>
    <s v="In bedrijf"/>
    <s v="Oud Over"/>
    <s v="112"/>
    <s v="GMA"/>
    <s v="3632 VG"/>
    <s v="LOENEN AAN DE VECHT"/>
    <s v="E2B"/>
    <s v="Elek"/>
    <s v="Kleinverbruik"/>
    <s v="JRL Jaarlijks"/>
    <s v="Ja"/>
    <s v="Administratief aan"/>
    <s v="Voorschotten toegelaten"/>
    <s v="E_DVK - Profielklik"/>
    <d v="2021-03-29T00:00:00"/>
    <n v="1382"/>
    <n v="922"/>
    <n v="0"/>
    <n v="0"/>
    <m/>
    <n v="0"/>
    <n v="1337"/>
    <n v="892"/>
    <n v="0"/>
    <n v="0"/>
    <n v="0"/>
    <s v="FAS281931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D OVER 112  - LOENEN AAN DE VECHT"/>
    <s v="Groep op factuurstrc"/>
    <s v="3000004630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3"/>
    <x v="2093"/>
    <d v="2022-04-01T00:00:00"/>
    <x v="0"/>
    <s v="Ja"/>
    <s v="Factureerbaar"/>
    <s v="In bedrijf"/>
    <s v="Oud Over"/>
    <s v="112"/>
    <s v="GMA"/>
    <s v="3632 VG"/>
    <s v="LOENEN AAN DE VECHT"/>
    <s v="E2B"/>
    <s v="Elek"/>
    <s v="Kleinverbruik"/>
    <s v="JRL Jaarlijks"/>
    <s v="Ja"/>
    <s v="Administratief aan"/>
    <s v="Voorschotten toegelaten"/>
    <s v="E_DVK - Profielklik"/>
    <d v="2022-04-01T00:00:00"/>
    <n v="1382"/>
    <n v="922"/>
    <n v="0"/>
    <n v="0"/>
    <m/>
    <n v="0"/>
    <n v="1337"/>
    <n v="892"/>
    <n v="0"/>
    <n v="0"/>
    <n v="0"/>
    <s v="FAS354208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OVER 112  - LOENEN AAN DE VECHT"/>
    <s v="Groep op factuurstrc"/>
    <s v="3000004630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31"/>
    <x v="2094"/>
    <d v="2021-01-01T00:00:00"/>
    <x v="0"/>
    <s v="Ja"/>
    <s v="Factureerbaar"/>
    <s v="In bedrijf"/>
    <s v="Dorpsstraat"/>
    <s v="29"/>
    <s v=""/>
    <s v="1393 NE"/>
    <s v="NIGTEVECHT"/>
    <s v="E2A"/>
    <s v="Elek"/>
    <s v="Kleinverbruik"/>
    <s v="JRL Jaarlijks"/>
    <s v="Nee"/>
    <s v=""/>
    <s v="Voorschotten toegelaten"/>
    <s v="E_DVK - Profielklik"/>
    <d v="2021-07-01T00:00:00"/>
    <n v="4805"/>
    <n v="0"/>
    <m/>
    <m/>
    <m/>
    <n v="0"/>
    <n v="3571"/>
    <n v="1247"/>
    <n v="0"/>
    <n v="0"/>
    <n v="0"/>
    <s v="FAS3042693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604017O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79"/>
    <x v="2095"/>
    <d v="2021-01-01T00:00:00"/>
    <x v="20"/>
    <s v="Nee"/>
    <s v="Eindafrekening"/>
    <s v="In bedrijf"/>
    <s v="Dorpsstraat"/>
    <s v="45"/>
    <s v=""/>
    <s v="1393 NG"/>
    <s v="NIGTEVECHT"/>
    <s v="E1B"/>
    <s v="Elek"/>
    <s v="Kleinverbruik"/>
    <s v="JRL Jaarlijks"/>
    <s v="Ja"/>
    <s v="Administratief aan"/>
    <s v="Voorschotten toegelaten"/>
    <s v="E_DVK - Profielklik"/>
    <d v="2022-01-06T00:00:00"/>
    <n v="219"/>
    <n v="253"/>
    <m/>
    <m/>
    <m/>
    <n v="0"/>
    <n v="219"/>
    <n v="253"/>
    <n v="0"/>
    <n v="0"/>
    <n v="0"/>
    <s v="FAS2819296"/>
    <s v="Gemeente Stichtse Vecht (Loenen) Gebouwen elektriciteit"/>
    <s v="K20041498"/>
    <s v="Gemeente Stichtse Vecht"/>
    <s v=""/>
    <s v="Postbus 1212 3600 BE MAARSSEN"/>
    <s v=""/>
    <s v="OV"/>
    <s v="NL86BNGH0285149512"/>
    <s v="512"/>
    <s v="D30"/>
    <s v="3M"/>
    <s v=""/>
    <s v="DORPSSTRAAT 45  - NIGTEVECHT"/>
    <s v="Groep op factuurstrc"/>
    <s v="E00300030354516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4"/>
    <x v="2095"/>
    <d v="2022-04-01T00:00:00"/>
    <x v="0"/>
    <s v="Ja"/>
    <s v="Factureerbaar"/>
    <s v="In bedrijf"/>
    <s v="Dorpsstraat"/>
    <s v="45"/>
    <s v=""/>
    <s v="1393 NG"/>
    <s v="NIGTEVECHT"/>
    <s v="E1B"/>
    <s v="Elek"/>
    <s v="Kleinverbruik"/>
    <s v="JRL Jaarlijks"/>
    <s v="Ja"/>
    <s v="Administratief aan"/>
    <s v="Voorschotten toegelaten"/>
    <s v="E_DVK - Profielklik"/>
    <d v="2022-04-02T00:00:00"/>
    <n v="215"/>
    <n v="236"/>
    <m/>
    <m/>
    <m/>
    <n v="0"/>
    <n v="219"/>
    <n v="253"/>
    <n v="0"/>
    <n v="0"/>
    <n v="0"/>
    <s v="FAS3542086"/>
    <s v="Gemeente Stichtse Vecht (Loenen) Gebouwen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RPSSTRAAT 45  - NIGTEVECHT"/>
    <s v="Groep op factuurstrc"/>
    <s v="E00300030354516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0"/>
    <x v="2096"/>
    <d v="2021-01-01T00:00:00"/>
    <x v="20"/>
    <s v="Nee"/>
    <s v="Eindafrekening"/>
    <s v="In bedrijf"/>
    <s v="Korte Velterslaan"/>
    <s v="1"/>
    <s v="TO"/>
    <s v="1393 PB"/>
    <s v="NIGTEVECHT"/>
    <s v="E1B"/>
    <s v="Elek"/>
    <s v="Kleinverbruik"/>
    <s v="JRL Jaarlijks"/>
    <s v="Ja"/>
    <s v="Administratief aan"/>
    <s v="Voorschotten toegelaten"/>
    <s v="E_DVK - Profielklik"/>
    <d v="2022-01-05T00:00:00"/>
    <n v="537"/>
    <n v="508"/>
    <m/>
    <m/>
    <m/>
    <n v="0"/>
    <n v="537"/>
    <n v="508"/>
    <n v="0"/>
    <n v="0"/>
    <n v="0"/>
    <s v="FAS281931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ORTE VELTERSLAAN 1 TO     - NIGTEVECHT"/>
    <s v="Groep op factuurstrc"/>
    <s v="0014441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5"/>
    <x v="2096"/>
    <d v="2022-04-01T00:00:00"/>
    <x v="0"/>
    <s v="Ja"/>
    <s v="Factureerbaar"/>
    <s v="In bedrijf"/>
    <s v="Korte Velterslaan"/>
    <s v="1"/>
    <s v="TO"/>
    <s v="1393 PB"/>
    <s v="NIGTEVECHT"/>
    <s v="E1B"/>
    <s v="Elek"/>
    <s v="Kleinverbruik"/>
    <s v="JRL Jaarlijks"/>
    <s v="Ja"/>
    <s v="Administratief aan"/>
    <s v="Voorschotten toegelaten"/>
    <s v="E_DVK - Profielklik"/>
    <d v="2022-04-02T00:00:00"/>
    <n v="518"/>
    <n v="491"/>
    <m/>
    <m/>
    <m/>
    <n v="0"/>
    <n v="537"/>
    <n v="508"/>
    <n v="0"/>
    <n v="0"/>
    <n v="0"/>
    <s v="FAS354208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E VELTERSLAAN 1 TO     - NIGTEVECHT"/>
    <s v="Groep op factuurstrc"/>
    <s v="0014441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1"/>
    <x v="2097"/>
    <d v="2021-01-01T00:00:00"/>
    <x v="20"/>
    <s v="Nee"/>
    <s v="Eindafrekening"/>
    <s v="In bedrijf"/>
    <s v="Vreelandseweg"/>
    <s v="29"/>
    <s v="T/O"/>
    <s v="1393 PC"/>
    <s v="NIGTEVECHT"/>
    <s v="E1B"/>
    <s v="Elek"/>
    <s v="Kleinverbruik"/>
    <s v="JRL Jaarlijks"/>
    <s v="Ja"/>
    <s v="Administratief aan"/>
    <s v="Voorschotten toegelaten"/>
    <s v="E_DVK - Profielklik"/>
    <d v="2022-01-05T00:00:00"/>
    <n v="1055"/>
    <n v="979"/>
    <m/>
    <m/>
    <m/>
    <n v="0"/>
    <n v="1055"/>
    <n v="979"/>
    <n v="0"/>
    <n v="0"/>
    <n v="0"/>
    <s v="FAS281931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29 T/O    - NIGTEVECHT"/>
    <s v="Groep op factuurstrc"/>
    <s v="14441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6"/>
    <x v="2097"/>
    <d v="2022-04-01T00:00:00"/>
    <x v="0"/>
    <s v="Ja"/>
    <s v="Factureerbaar"/>
    <s v="In bedrijf"/>
    <s v="Vreelandseweg"/>
    <s v="29"/>
    <s v="T/O"/>
    <s v="1393 PC"/>
    <s v="NIGTEVECHT"/>
    <s v="E1B"/>
    <s v="Elek"/>
    <s v="Kleinverbruik"/>
    <s v="JRL Jaarlijks"/>
    <s v="Ja"/>
    <s v="Administratief aan"/>
    <s v="Voorschotten toegelaten"/>
    <s v="E_DVK - Profielklik"/>
    <d v="2022-04-02T00:00:00"/>
    <n v="984"/>
    <n v="930"/>
    <m/>
    <m/>
    <m/>
    <n v="0"/>
    <n v="1055"/>
    <n v="979"/>
    <n v="0"/>
    <n v="0"/>
    <n v="0"/>
    <s v="FAS354208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29 T/O    - NIGTEVECHT"/>
    <s v="Groep op factuurstrc"/>
    <s v="14441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2"/>
    <x v="2098"/>
    <d v="2021-01-01T00:00:00"/>
    <x v="20"/>
    <s v="Nee"/>
    <s v="Factureerbaar"/>
    <s v="In bedrijf"/>
    <s v="Zebraspoor"/>
    <s v="1"/>
    <s v=""/>
    <s v="3605 GA"/>
    <s v="MAARSSEN"/>
    <s v="E1A"/>
    <s v="Elek"/>
    <s v="Kleinverbruik"/>
    <s v="JRL Jaarlijks"/>
    <s v="Nee"/>
    <s v=""/>
    <s v="Voorschotten toegelaten"/>
    <s v="E_DVK - Profielklik"/>
    <d v="2021-07-01T00:00:00"/>
    <n v="1404.65"/>
    <n v="756.35"/>
    <m/>
    <m/>
    <m/>
    <n v="0"/>
    <n v="1409"/>
    <n v="759"/>
    <n v="0"/>
    <n v="0"/>
    <n v="0"/>
    <s v="FAS2819580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ZEBRASPOOR 1  - MAARSSEN"/>
    <s v="Groep op factuurstrc"/>
    <s v="8106422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77"/>
    <x v="2098"/>
    <d v="2022-04-01T00:00:00"/>
    <x v="0"/>
    <s v="Ja"/>
    <s v="Factureerbaar"/>
    <s v="In bedrijf"/>
    <s v="Zebraspoor"/>
    <s v="1"/>
    <s v=""/>
    <s v="3605 GA"/>
    <s v="MAARSSEN"/>
    <s v="E1A"/>
    <s v="Elek"/>
    <s v="Kleinverbruik"/>
    <s v="JRL Jaarlijks"/>
    <s v="Nee"/>
    <s v=""/>
    <s v="Voorschotten toegelaten"/>
    <s v="E_DVK - Profielklik"/>
    <d v="2022-04-01T00:00:00"/>
    <n v="1404"/>
    <n v="756"/>
    <n v="0"/>
    <n v="0"/>
    <m/>
    <n v="0"/>
    <n v="1409"/>
    <n v="759"/>
    <n v="0"/>
    <n v="0"/>
    <n v="0"/>
    <s v="FAS3542089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EBRASPOOR 1  - MAARSSEN"/>
    <s v="Groep op factuurstrc"/>
    <s v="8106422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8983"/>
    <x v="2099"/>
    <d v="2021-01-01T00:00:00"/>
    <x v="20"/>
    <s v="Nee"/>
    <s v="Factureerbaar"/>
    <s v="In bedrijf"/>
    <s v="Zebraspoor"/>
    <s v="513"/>
    <s v=""/>
    <s v="3605 HD"/>
    <s v="MAARSSEN"/>
    <s v="E1A"/>
    <s v="Elek"/>
    <s v="Kleinverbruik"/>
    <s v="JRL Jaarlijks"/>
    <s v="Nee"/>
    <s v=""/>
    <s v="Voorschotten toegelaten"/>
    <s v="E_DVK - Profielklik"/>
    <d v="2021-07-01T00:00:00"/>
    <n v="1068"/>
    <n v="0"/>
    <m/>
    <m/>
    <m/>
    <n v="0"/>
    <n v="857"/>
    <n v="214"/>
    <n v="0"/>
    <n v="0"/>
    <n v="0"/>
    <s v="FAS2819409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ZEBRASPOOR 513  - MAARSSEN"/>
    <s v="Groep op factuurstrc"/>
    <s v="931452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8"/>
    <x v="2099"/>
    <d v="2022-04-01T00:00:00"/>
    <x v="0"/>
    <s v="Ja"/>
    <s v="Factureerbaar"/>
    <s v="In bedrijf"/>
    <s v="Zebraspoor"/>
    <s v="513"/>
    <s v=""/>
    <s v="3605 HD"/>
    <s v="MAARSSEN"/>
    <s v="E1A"/>
    <s v="Elek"/>
    <s v="Kleinverbruik"/>
    <s v="JRL Jaarlijks"/>
    <s v="Nee"/>
    <s v=""/>
    <s v="Voorschotten toegelaten"/>
    <s v="E_DVK - Profielklik"/>
    <d v="2022-04-01T00:00:00"/>
    <n v="1068"/>
    <n v="1"/>
    <n v="0"/>
    <n v="0"/>
    <m/>
    <n v="0"/>
    <n v="857"/>
    <n v="214"/>
    <n v="0"/>
    <n v="0"/>
    <n v="0"/>
    <s v="FAS3542090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EBRASPOOR 513  - MAARSSEN"/>
    <s v="Groep op factuurstrc"/>
    <s v="931452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4"/>
    <x v="2100"/>
    <d v="2021-01-01T00:00:00"/>
    <x v="20"/>
    <s v="Nee"/>
    <s v="Factureerbaar"/>
    <s v="In bedrijf"/>
    <s v="Duivenkamp"/>
    <s v="31"/>
    <s v=""/>
    <s v="3607 AB"/>
    <s v="MAARSSEN"/>
    <s v="E1A"/>
    <s v="Elek"/>
    <s v="Kleinverbruik"/>
    <s v="JRL Jaarlijks"/>
    <s v="Nee"/>
    <s v=""/>
    <s v="Voorschotten toegelaten"/>
    <s v="E_DVK - Profielklik"/>
    <d v="2022-03-25T00:00:00"/>
    <n v="716"/>
    <n v="0"/>
    <m/>
    <m/>
    <m/>
    <n v="0"/>
    <n v="472"/>
    <n v="67"/>
    <n v="0"/>
    <n v="0"/>
    <n v="0"/>
    <s v="FAS281946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UIVENKAMP 31  - MAARSSEN"/>
    <s v="Groep op factuurstrc"/>
    <s v="9110190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79"/>
    <x v="2100"/>
    <d v="2022-04-01T00:00:00"/>
    <x v="0"/>
    <s v="Ja"/>
    <s v="Factureerbaar"/>
    <s v="In bedrijf"/>
    <s v="Duivenkamp"/>
    <s v="31"/>
    <s v=""/>
    <s v="3607 AB"/>
    <s v="MAARSSEN"/>
    <s v="E1A"/>
    <s v="Elek"/>
    <s v="Kleinverbruik"/>
    <s v="JRL Jaarlijks"/>
    <s v="Nee"/>
    <s v=""/>
    <s v="Voorschotten toegelaten"/>
    <s v="E_DVK - Profielklik"/>
    <d v="2022-04-01T00:00:00"/>
    <n v="716"/>
    <n v="1"/>
    <n v="0"/>
    <n v="0"/>
    <m/>
    <n v="0"/>
    <n v="472"/>
    <n v="67"/>
    <n v="0"/>
    <n v="0"/>
    <n v="0"/>
    <s v="FAS354209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UIVENKAMP 31  - MAARSSEN"/>
    <s v="Groep op factuurstrc"/>
    <s v="9110190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5"/>
    <x v="2101"/>
    <d v="2021-01-01T00:00:00"/>
    <x v="20"/>
    <s v="Nee"/>
    <s v="Factureerbaar"/>
    <s v="In bedrijf"/>
    <s v="Duivenkamp"/>
    <s v="155"/>
    <s v="KW10"/>
    <s v="3607 AH"/>
    <s v="MAARSSEN"/>
    <s v="E1A"/>
    <s v="Elek"/>
    <s v="Kleinverbruik"/>
    <s v="JRL Jaarlijks"/>
    <s v="Nee"/>
    <s v=""/>
    <s v="Voorschotten toegelaten"/>
    <s v="E_DVK - Profielklik"/>
    <d v="2021-07-01T00:00:00"/>
    <n v="373"/>
    <n v="0"/>
    <m/>
    <m/>
    <m/>
    <n v="0"/>
    <n v="182"/>
    <n v="6"/>
    <n v="0"/>
    <n v="0"/>
    <n v="0"/>
    <s v="FAS281946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UIVENKAMP 155 KW10   - MAARSSEN"/>
    <s v="Groep op factuurstrc"/>
    <s v="720350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0"/>
    <x v="2101"/>
    <d v="2022-04-01T00:00:00"/>
    <x v="0"/>
    <s v="Ja"/>
    <s v="Factureerbaar"/>
    <s v="In bedrijf"/>
    <s v="Duivenkamp"/>
    <s v="155"/>
    <s v="KW10"/>
    <s v="3607 AH"/>
    <s v="MAARSSEN"/>
    <s v="E1A"/>
    <s v="Elek"/>
    <s v="Kleinverbruik"/>
    <s v="JRL Jaarlijks"/>
    <s v="Nee"/>
    <s v=""/>
    <s v="Voorschotten toegelaten"/>
    <s v="E_DVK - Profielklik"/>
    <d v="2022-04-01T00:00:00"/>
    <n v="373"/>
    <n v="1"/>
    <n v="0"/>
    <n v="0"/>
    <m/>
    <n v="0"/>
    <n v="182"/>
    <n v="6"/>
    <n v="0"/>
    <n v="0"/>
    <n v="0"/>
    <s v="FAS354209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UIVENKAMP 155 KW10   - MAARSSEN"/>
    <s v="Groep op factuurstrc"/>
    <s v="720350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6"/>
    <x v="2102"/>
    <d v="2021-01-01T00:00:00"/>
    <x v="20"/>
    <s v="Nee"/>
    <s v="Eindafrekening"/>
    <s v="In bedrijf"/>
    <s v="Zebraspoor"/>
    <s v="154"/>
    <s v=""/>
    <s v="3605 GJ"/>
    <s v="MAARSSEN"/>
    <s v="E1B"/>
    <s v="Elek"/>
    <s v="Kleinverbruik"/>
    <s v="JRL Jaarlijks"/>
    <s v="Ja"/>
    <s v="Administratief aan"/>
    <s v="Voorschotten toegelaten"/>
    <s v="E_DVK - Profielklik"/>
    <d v="2022-01-06T00:00:00"/>
    <n v="2374"/>
    <n v="1818"/>
    <m/>
    <m/>
    <m/>
    <n v="0"/>
    <n v="2374"/>
    <n v="1818"/>
    <n v="0"/>
    <n v="0"/>
    <n v="0"/>
    <s v="FAS2819410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ZEBRASPOOR 154  - MAARSSEN"/>
    <s v="Groep op factuurstrc"/>
    <s v="E0052004397353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1"/>
    <x v="2102"/>
    <d v="2022-04-01T00:00:00"/>
    <x v="0"/>
    <s v="Ja"/>
    <s v="Factureerbaar"/>
    <s v="In bedrijf"/>
    <s v="Zebraspoor"/>
    <s v="154"/>
    <s v=""/>
    <s v="3605 GJ"/>
    <s v="MAARSSEN"/>
    <s v="E1B"/>
    <s v="Elek"/>
    <s v="Kleinverbruik"/>
    <s v="JRL Jaarlijks"/>
    <s v="Ja"/>
    <s v="Administratief aan"/>
    <s v="Voorschotten toegelaten"/>
    <s v="E_DVK - Profielklik"/>
    <d v="2022-04-02T00:00:00"/>
    <n v="2335"/>
    <n v="1782"/>
    <m/>
    <m/>
    <m/>
    <n v="0"/>
    <n v="2374"/>
    <n v="1818"/>
    <n v="0"/>
    <n v="0"/>
    <n v="0"/>
    <s v="FAS354209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EBRASPOOR 154  - MAARSSEN"/>
    <s v="Groep op factuurstrc"/>
    <s v="E00520043973532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7"/>
    <x v="2103"/>
    <d v="2021-01-01T00:00:00"/>
    <x v="20"/>
    <s v="Nee"/>
    <s v="Eindafrekening"/>
    <s v="In bedrijf"/>
    <s v="Duivenkamp"/>
    <s v="545"/>
    <s v=""/>
    <s v="3607 BK"/>
    <s v="MAARSSEN"/>
    <s v="E2B"/>
    <s v="Elek"/>
    <s v="Kleinverbruik"/>
    <s v="JRL Jaarlijks"/>
    <s v="Ja"/>
    <s v="Administratief aan"/>
    <s v="Voorschotten toegelaten"/>
    <s v="E_DVK - Profielklik"/>
    <d v="2022-01-04T00:00:00"/>
    <n v="19163"/>
    <n v="4475"/>
    <m/>
    <m/>
    <m/>
    <n v="0"/>
    <n v="19163"/>
    <n v="4475"/>
    <n v="0"/>
    <n v="0"/>
    <n v="0"/>
    <s v="FAS281931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Duivenkamp 545  - MAARSSEN"/>
    <s v="Groep op factuurstrc"/>
    <s v="E00440068300471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2"/>
    <x v="2103"/>
    <d v="2022-04-01T00:00:00"/>
    <x v="0"/>
    <s v="Ja"/>
    <s v="Factureerbaar"/>
    <s v="In bedrijf"/>
    <s v="Duivenkamp"/>
    <s v="545"/>
    <s v=""/>
    <s v="3607 BK"/>
    <s v="MAARSSEN"/>
    <s v="E2B"/>
    <s v="Elek"/>
    <s v="Kleinverbruik"/>
    <s v="JRL Jaarlijks"/>
    <s v="Ja"/>
    <s v="Administratief aan"/>
    <s v="Voorschotten toegelaten"/>
    <s v="E_DVK - Profielklik"/>
    <d v="2022-04-03T00:00:00"/>
    <n v="19301"/>
    <n v="4587"/>
    <m/>
    <m/>
    <m/>
    <n v="0"/>
    <n v="19163"/>
    <n v="4475"/>
    <n v="0"/>
    <n v="0"/>
    <n v="0"/>
    <s v="FAS354209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uivenkamp 545  - MAARSSEN"/>
    <s v="Groep op factuurstrc"/>
    <s v="E00440068300471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8988"/>
    <x v="2104"/>
    <d v="2021-01-01T00:00:00"/>
    <x v="20"/>
    <s v="Nee"/>
    <s v="Eindafrekening"/>
    <s v="In bedrijf"/>
    <s v="Vogelweg"/>
    <s v="1"/>
    <s v="VRI"/>
    <s v="3607 EL"/>
    <s v="MAARSSEN"/>
    <s v="E1B"/>
    <s v="Elek"/>
    <s v="Kleinverbruik"/>
    <s v="JRL Jaarlijks"/>
    <s v="Ja"/>
    <s v="Administratief aan"/>
    <s v="Voorschotten toegelaten"/>
    <s v="E_DVK - Profielklik"/>
    <d v="2022-01-05T00:00:00"/>
    <n v="1539"/>
    <n v="2602"/>
    <m/>
    <m/>
    <m/>
    <n v="0"/>
    <n v="664"/>
    <n v="2433"/>
    <n v="0"/>
    <n v="0"/>
    <n v="0"/>
    <s v="FAS2819581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VOGELWEG 1 VRI    - MAARSSEN"/>
    <s v="Groep op factuurstrc"/>
    <s v="E00530078250112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83"/>
    <x v="2104"/>
    <d v="2022-04-01T00:00:00"/>
    <x v="0"/>
    <s v="Ja"/>
    <s v="Factureerbaar"/>
    <s v="In bedrijf"/>
    <s v="Vogelweg"/>
    <s v="1"/>
    <s v="VRI"/>
    <s v="3607 EL"/>
    <s v="MAARSSEN"/>
    <s v="E1B"/>
    <s v="Elek"/>
    <s v="Kleinverbruik"/>
    <s v="JRL Jaarlijks"/>
    <s v="Ja"/>
    <s v="Administratief aan"/>
    <s v="Voorschotten toegelaten"/>
    <s v="E_DVK - Profielklik"/>
    <d v="2022-04-02T00:00:00"/>
    <n v="1559"/>
    <n v="2594"/>
    <m/>
    <m/>
    <m/>
    <n v="0"/>
    <n v="664"/>
    <n v="2433"/>
    <n v="0"/>
    <n v="0"/>
    <n v="0"/>
    <s v="FAS3542095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GELWEG 1 VRI    - MAARSSEN"/>
    <s v="Groep op factuurstrc"/>
    <s v="E00530078250112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8989"/>
    <x v="2105"/>
    <d v="2021-01-01T00:00:00"/>
    <x v="20"/>
    <s v="Nee"/>
    <s v="Eindafrekening"/>
    <s v="In bedrijf"/>
    <s v="Reigerskamp"/>
    <s v="18"/>
    <s v=""/>
    <s v="3607 HA"/>
    <s v="MAARSSEN"/>
    <s v="E1B"/>
    <s v="Elek"/>
    <s v="Kleinverbruik"/>
    <s v="JRL Jaarlijks"/>
    <s v="Ja"/>
    <s v="Administratief aan"/>
    <s v="Voorschotten toegelaten"/>
    <s v="E_DVK - Profielklik"/>
    <d v="2022-01-04T00:00:00"/>
    <n v="6090"/>
    <n v="4687"/>
    <m/>
    <m/>
    <m/>
    <n v="0"/>
    <n v="6090"/>
    <n v="4687"/>
    <n v="0"/>
    <n v="0"/>
    <n v="0"/>
    <s v="FAS281946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REIGERSKAMP 18  - MAARSSEN"/>
    <s v="Groep op factuurstrc"/>
    <s v="143906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4"/>
    <x v="2105"/>
    <d v="2022-04-01T00:00:00"/>
    <x v="0"/>
    <s v="Ja"/>
    <s v="Factureerbaar"/>
    <s v="In bedrijf"/>
    <s v="Reigerskamp"/>
    <s v="18"/>
    <s v=""/>
    <s v="3607 HA"/>
    <s v="MAARSSEN"/>
    <s v="E1B"/>
    <s v="Elek"/>
    <s v="Kleinverbruik"/>
    <s v="JRL Jaarlijks"/>
    <s v="Ja"/>
    <s v="Administratief aan"/>
    <s v="Voorschotten toegelaten"/>
    <s v="E_DVK - Profielklik"/>
    <d v="2022-04-02T00:00:00"/>
    <n v="5844"/>
    <n v="4475"/>
    <m/>
    <m/>
    <m/>
    <n v="0"/>
    <n v="6090"/>
    <n v="4687"/>
    <n v="0"/>
    <n v="0"/>
    <n v="0"/>
    <s v="FAS354209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EIGERSKAMP 18  - MAARSSEN"/>
    <s v="Groep op factuurstrc"/>
    <s v="143906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0"/>
    <x v="2106"/>
    <d v="2021-01-01T00:00:00"/>
    <x v="20"/>
    <s v="Nee"/>
    <s v="Eindafrekening"/>
    <s v="In bedrijf"/>
    <s v="Reigerskamp"/>
    <s v="244"/>
    <s v="AC"/>
    <s v="3607 HN"/>
    <s v="MAARSSEN"/>
    <s v="E1B"/>
    <s v="Elek"/>
    <s v="Kleinverbruik"/>
    <s v="JRL Jaarlijks"/>
    <s v="Ja"/>
    <s v="Administratief aan"/>
    <s v="Voorschotten toegelaten"/>
    <s v="E_DVK - Profielklik"/>
    <d v="2022-01-05T00:00:00"/>
    <n v="57"/>
    <n v="65"/>
    <m/>
    <m/>
    <m/>
    <n v="0"/>
    <n v="57"/>
    <n v="65"/>
    <n v="0"/>
    <n v="0"/>
    <n v="0"/>
    <s v="FAS281946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REIGERSKAMP 244  - MAARSSEN"/>
    <s v="Groep op factuurstrc"/>
    <s v="14390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5"/>
    <x v="2106"/>
    <d v="2022-04-01T00:00:00"/>
    <x v="0"/>
    <s v="Ja"/>
    <s v="Factureerbaar"/>
    <s v="In bedrijf"/>
    <s v="Reigerskamp"/>
    <s v="244"/>
    <s v="AC"/>
    <s v="3607 HN"/>
    <s v="MAARSSEN"/>
    <s v="E1B"/>
    <s v="Elek"/>
    <s v="Kleinverbruik"/>
    <s v="JRL Jaarlijks"/>
    <s v="Ja"/>
    <s v="Administratief aan"/>
    <s v="Voorschotten toegelaten"/>
    <s v="E_DVK - Profielklik"/>
    <d v="2022-04-02T00:00:00"/>
    <n v="56"/>
    <n v="62"/>
    <m/>
    <m/>
    <m/>
    <n v="0"/>
    <n v="57"/>
    <n v="65"/>
    <n v="0"/>
    <n v="0"/>
    <n v="0"/>
    <s v="FAS354209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EIGERSKAMP 244  - MAARSSEN"/>
    <s v="Groep op factuurstrc"/>
    <s v="14390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1"/>
    <x v="2107"/>
    <d v="2021-01-01T00:00:00"/>
    <x v="20"/>
    <s v="Nee"/>
    <s v="Factureerbaar"/>
    <s v="In bedrijf"/>
    <s v="Fazantenkamp"/>
    <s v="735"/>
    <s v=""/>
    <s v="3607 DS"/>
    <s v="MAARSSEN"/>
    <s v="E1A"/>
    <s v="Elek"/>
    <s v="Kleinverbruik"/>
    <s v="JRL Jaarlijks"/>
    <s v="Nee"/>
    <s v=""/>
    <s v="Voorschotten toegelaten"/>
    <s v="E_DVK - Profielklik"/>
    <d v="2022-03-30T00:00:00"/>
    <n v="2441"/>
    <n v="0"/>
    <m/>
    <m/>
    <m/>
    <n v="0"/>
    <n v="1795"/>
    <n v="653"/>
    <n v="0"/>
    <n v="0"/>
    <n v="0"/>
    <s v="FAS281946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FAZANTENKAMP 735  - MAARSSEN"/>
    <s v="Groep op factuurstrc"/>
    <s v="9402067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6"/>
    <x v="2107"/>
    <d v="2022-04-01T00:00:00"/>
    <x v="0"/>
    <s v="Ja"/>
    <s v="Factureerbaar"/>
    <s v="In bedrijf"/>
    <s v="Fazantenkamp"/>
    <s v="735"/>
    <s v=""/>
    <s v="3607 DS"/>
    <s v="MAARSSEN"/>
    <s v="E1A"/>
    <s v="Elek"/>
    <s v="Kleinverbruik"/>
    <s v="JRL Jaarlijks"/>
    <s v="Nee"/>
    <s v=""/>
    <s v="Voorschotten toegelaten"/>
    <s v="E_DVK - Profielklik"/>
    <d v="2022-04-01T00:00:00"/>
    <n v="2441"/>
    <n v="1"/>
    <n v="0"/>
    <n v="0"/>
    <m/>
    <n v="0"/>
    <n v="1795"/>
    <n v="653"/>
    <n v="0"/>
    <n v="0"/>
    <n v="0"/>
    <s v="FAS354209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AZANTENKAMP 735  - MAARSSEN"/>
    <s v="Groep op factuurstrc"/>
    <s v="9402067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2"/>
    <x v="2108"/>
    <d v="2021-01-01T00:00:00"/>
    <x v="20"/>
    <s v="Nee"/>
    <s v="Factureerbaar"/>
    <s v="In bedrijf"/>
    <s v="Pauwenkamp"/>
    <s v="305"/>
    <s v=""/>
    <s v="3607 TA"/>
    <s v="MAARSSEN"/>
    <s v="E1A"/>
    <s v="Elek"/>
    <s v="Kleinverbruik"/>
    <s v="JRL Jaarlijks"/>
    <s v="Nee"/>
    <s v=""/>
    <s v="Voorschotten toegelaten"/>
    <s v="E_DVK - Profielklik"/>
    <d v="2022-03-30T00:00:00"/>
    <n v="46"/>
    <n v="0"/>
    <m/>
    <m/>
    <m/>
    <n v="0"/>
    <n v="20"/>
    <n v="0"/>
    <n v="0"/>
    <n v="0"/>
    <n v="0"/>
    <s v="FAS281946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PAUWENKAMP 305  - MAARSSEN"/>
    <s v="Groep op factuurstrc"/>
    <s v="630072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7"/>
    <x v="2108"/>
    <d v="2022-04-01T00:00:00"/>
    <x v="0"/>
    <s v="Ja"/>
    <s v="Factureerbaar"/>
    <s v="In bedrijf"/>
    <s v="Pauwenkamp"/>
    <s v="305"/>
    <s v=""/>
    <s v="3607 TA"/>
    <s v="MAARSSEN"/>
    <s v="E1A"/>
    <s v="Elek"/>
    <s v="Kleinverbruik"/>
    <s v="JRL Jaarlijks"/>
    <s v="Nee"/>
    <s v=""/>
    <s v="Voorschotten toegelaten"/>
    <s v="E_DVK - Profielklik"/>
    <d v="2022-04-01T00:00:00"/>
    <n v="46"/>
    <n v="1"/>
    <n v="0"/>
    <n v="0"/>
    <m/>
    <n v="0"/>
    <n v="20"/>
    <n v="0"/>
    <n v="0"/>
    <n v="0"/>
    <n v="0"/>
    <s v="FAS354209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AUWENKAMP 305  - MAARSSEN"/>
    <s v="Groep op factuurstrc"/>
    <s v="630072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3"/>
    <x v="2109"/>
    <d v="2021-01-01T00:00:00"/>
    <x v="20"/>
    <s v="Nee"/>
    <s v="Eindafrekening"/>
    <s v="In bedrijf"/>
    <s v="Reigerskamp"/>
    <s v="380"/>
    <s v=""/>
    <s v="3607 HW"/>
    <s v="MAARSSEN"/>
    <s v="E1B"/>
    <s v="Elek"/>
    <s v="Kleinverbruik"/>
    <s v="JRL Jaarlijks"/>
    <s v="Ja"/>
    <s v="Administratief aan"/>
    <s v="Voorschotten toegelaten"/>
    <s v="E_DVK - Profielklik"/>
    <d v="2022-01-04T00:00:00"/>
    <n v="1803"/>
    <n v="1497"/>
    <m/>
    <m/>
    <m/>
    <n v="0"/>
    <n v="1803"/>
    <n v="1497"/>
    <n v="0"/>
    <n v="0"/>
    <n v="0"/>
    <s v="FAS281946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REIGERSKAMP 380  - MAARSSEN"/>
    <s v="Groep op factuurstrc"/>
    <s v="00143906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8"/>
    <x v="2109"/>
    <d v="2022-04-01T00:00:00"/>
    <x v="0"/>
    <s v="Ja"/>
    <s v="Factureerbaar"/>
    <s v="In bedrijf"/>
    <s v="Reigerskamp"/>
    <s v="380"/>
    <s v=""/>
    <s v="3607 HW"/>
    <s v="MAARSSEN"/>
    <s v="E1B"/>
    <s v="Elek"/>
    <s v="Kleinverbruik"/>
    <s v="JRL Jaarlijks"/>
    <s v="Ja"/>
    <s v="Administratief aan"/>
    <s v="Voorschotten toegelaten"/>
    <s v="E_DVK - Profielklik"/>
    <d v="2022-04-02T00:00:00"/>
    <n v="1748"/>
    <n v="1446"/>
    <m/>
    <m/>
    <m/>
    <n v="0"/>
    <n v="1803"/>
    <n v="1497"/>
    <n v="0"/>
    <n v="0"/>
    <n v="0"/>
    <s v="FAS354210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EIGERSKAMP 380  - MAARSSEN"/>
    <s v="Groep op factuurstrc"/>
    <s v="00143906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4"/>
    <x v="2110"/>
    <d v="2021-01-01T00:00:00"/>
    <x v="20"/>
    <s v="Nee"/>
    <s v="Eindafrekening"/>
    <s v="In bedrijf"/>
    <s v="Valkenkamp"/>
    <s v="592"/>
    <s v="TO"/>
    <s v="3607 ML"/>
    <s v="MAARSSEN"/>
    <s v="E1B"/>
    <s v="Elek"/>
    <s v="Kleinverbruik"/>
    <s v="JRL Jaarlijks"/>
    <s v="Ja"/>
    <s v="Administratief aan"/>
    <s v="Voorschotten toegelaten"/>
    <s v="E_DVK - Profielklik"/>
    <d v="2022-01-04T00:00:00"/>
    <n v="1286"/>
    <n v="1135"/>
    <m/>
    <m/>
    <m/>
    <n v="0"/>
    <n v="1286"/>
    <n v="1135"/>
    <n v="0"/>
    <n v="0"/>
    <n v="0"/>
    <s v="FAS281946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VALKENKAMP 592 TO     - MAARSSEN"/>
    <s v="Groep op factuurstrc"/>
    <s v="143905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89"/>
    <x v="2110"/>
    <d v="2022-04-01T00:00:00"/>
    <x v="0"/>
    <s v="Ja"/>
    <s v="Factureerbaar"/>
    <s v="In bedrijf"/>
    <s v="Valkenkamp"/>
    <s v="592"/>
    <s v="TO"/>
    <s v="3607 ML"/>
    <s v="MAARSSEN"/>
    <s v="E1B"/>
    <s v="Elek"/>
    <s v="Kleinverbruik"/>
    <s v="JRL Jaarlijks"/>
    <s v="Ja"/>
    <s v="Administratief aan"/>
    <s v="Voorschotten toegelaten"/>
    <s v="E_DVK - Profielklik"/>
    <d v="2022-04-03T00:00:00"/>
    <n v="1427"/>
    <n v="1201"/>
    <m/>
    <m/>
    <m/>
    <n v="0"/>
    <n v="1286"/>
    <n v="1135"/>
    <n v="0"/>
    <n v="0"/>
    <n v="0"/>
    <s v="FAS354210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ALKENKAMP 592 TO     - MAARSSEN"/>
    <s v="Groep op factuurstrc"/>
    <s v="143905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5"/>
    <x v="2111"/>
    <d v="2021-01-01T00:00:00"/>
    <x v="20"/>
    <s v="Nee"/>
    <s v="Factureerbaar"/>
    <s v="In bedrijf"/>
    <s v="Spechtenkamp"/>
    <s v="128"/>
    <s v="BY"/>
    <s v="3607 KH"/>
    <s v="MAARSSEN"/>
    <s v="E1B"/>
    <s v="Elek"/>
    <s v="Kleinverbruik"/>
    <s v="JRL Jaarlijks"/>
    <s v="Ja"/>
    <s v="Administratief aan"/>
    <s v="Voorschotten toegelaten"/>
    <s v="E_DVK - Profielklik"/>
    <d v="2021-01-01T00:00:00"/>
    <n v="306"/>
    <n v="290"/>
    <n v="0"/>
    <n v="0"/>
    <m/>
    <n v="0"/>
    <n v="308"/>
    <n v="292"/>
    <n v="0"/>
    <n v="0"/>
    <n v="0"/>
    <s v="FAS281946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SPECHTENKAMP 128 BY     - MAARSSEN"/>
    <s v="Groep op factuurstrc"/>
    <s v="001439054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0"/>
    <x v="2111"/>
    <d v="2022-04-01T00:00:00"/>
    <x v="0"/>
    <s v="Ja"/>
    <s v="Factureerbaar"/>
    <s v="In bedrijf"/>
    <s v="Spechtenkamp"/>
    <s v="128"/>
    <s v="BY"/>
    <s v="3607 KH"/>
    <s v="MAARSSEN"/>
    <s v="E1B"/>
    <s v="Elek"/>
    <s v="Kleinverbruik"/>
    <s v="JRL Jaarlijks"/>
    <s v="Ja"/>
    <s v="Administratief aan"/>
    <s v="Voorschotten toegelaten"/>
    <s v="E_DVK - Profielklik"/>
    <d v="2022-04-01T00:00:00"/>
    <n v="306"/>
    <n v="290"/>
    <n v="0"/>
    <n v="0"/>
    <m/>
    <n v="0"/>
    <n v="308"/>
    <n v="292"/>
    <n v="0"/>
    <n v="0"/>
    <n v="0"/>
    <s v="FAS354210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CHTENKAMP 128 BY     - MAARSSEN"/>
    <s v="Groep op factuurstrc"/>
    <s v="001439054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6"/>
    <x v="2112"/>
    <d v="2021-01-01T00:00:00"/>
    <x v="20"/>
    <s v="Nee"/>
    <s v="Eindafrekening"/>
    <s v="In bedrijf"/>
    <s v="Zwanenkamp"/>
    <s v="855"/>
    <s v=""/>
    <s v="3607 PV"/>
    <s v="MAARSSEN"/>
    <s v="E1B"/>
    <s v="Elek"/>
    <s v="Kleinverbruik"/>
    <s v="JRL Jaarlijks"/>
    <s v="Ja"/>
    <s v="Administratief aan"/>
    <s v="Voorschotten toegelaten"/>
    <s v="E_DVK - Profielklik"/>
    <d v="2022-03-28T00:00:00"/>
    <n v="1533"/>
    <n v="1120"/>
    <m/>
    <m/>
    <m/>
    <n v="0"/>
    <n v="1533"/>
    <n v="1120"/>
    <n v="0"/>
    <n v="0"/>
    <n v="0"/>
    <s v="FAS281947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ZWANENKAMP 855  - MAARSSEN"/>
    <s v="Groep op factuurstrc"/>
    <s v="001439054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1"/>
    <x v="2112"/>
    <d v="2022-04-01T00:00:00"/>
    <x v="0"/>
    <s v="Ja"/>
    <s v="Factureerbaar"/>
    <s v="In bedrijf"/>
    <s v="Zwanenkamp"/>
    <s v="855"/>
    <s v=""/>
    <s v="3607 PV"/>
    <s v="MAARSSEN"/>
    <s v="E1B"/>
    <s v="Elek"/>
    <s v="Kleinverbruik"/>
    <s v="JRL Jaarlijks"/>
    <s v="Ja"/>
    <s v="Administratief aan"/>
    <s v="Voorschotten toegelaten"/>
    <s v="E_DVK - Profielklik"/>
    <d v="2022-04-03T00:00:00"/>
    <n v="1477"/>
    <n v="1070"/>
    <m/>
    <m/>
    <m/>
    <n v="0"/>
    <n v="1533"/>
    <n v="1120"/>
    <n v="0"/>
    <n v="0"/>
    <n v="0"/>
    <s v="FAS354210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WANENKAMP 855  - MAARSSEN"/>
    <s v="Groep op factuurstrc"/>
    <s v="001439054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7"/>
    <x v="2113"/>
    <d v="2021-01-01T00:00:00"/>
    <x v="20"/>
    <s v="Nee"/>
    <s v="Factureerbaar"/>
    <s v="In bedrijf"/>
    <s v="Floraweg"/>
    <s v="2"/>
    <s v=""/>
    <s v="3608 BW"/>
    <s v="MAARSSEN"/>
    <s v="E1A"/>
    <s v="Elek"/>
    <s v="Kleinverbruik"/>
    <s v="JRL Jaarlijks"/>
    <s v="Nee"/>
    <s v=""/>
    <s v="Voorschotten toegelaten"/>
    <s v="E_DVK - Profielklik"/>
    <d v="2021-07-01T00:00:00"/>
    <n v="10104"/>
    <n v="0"/>
    <m/>
    <m/>
    <m/>
    <n v="0"/>
    <n v="7398"/>
    <n v="2738"/>
    <n v="0"/>
    <n v="0"/>
    <n v="0"/>
    <s v="FAS281947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FLORAWEG 2  - MAARSSEN"/>
    <s v="Groep op factuurstrc"/>
    <s v="9505080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2"/>
    <x v="2113"/>
    <d v="2022-04-01T00:00:00"/>
    <x v="0"/>
    <s v="Ja"/>
    <s v="Factureerbaar"/>
    <s v="In bedrijf"/>
    <s v="Floraweg"/>
    <s v="2"/>
    <s v=""/>
    <s v="3608 BW"/>
    <s v="MAARSSEN"/>
    <s v="E1A"/>
    <s v="Elek"/>
    <s v="Kleinverbruik"/>
    <s v="JRL Jaarlijks"/>
    <s v="Nee"/>
    <s v=""/>
    <s v="Voorschotten toegelaten"/>
    <s v="E_DVK - Profielklik"/>
    <d v="2022-04-01T00:00:00"/>
    <n v="10104"/>
    <n v="1"/>
    <n v="0"/>
    <n v="0"/>
    <m/>
    <n v="0"/>
    <n v="7398"/>
    <n v="2738"/>
    <n v="0"/>
    <n v="0"/>
    <n v="0"/>
    <s v="FAS354210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LORAWEG 2  - MAARSSEN"/>
    <s v="Groep op factuurstrc"/>
    <s v="9505080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8"/>
    <x v="2114"/>
    <d v="2021-01-01T00:00:00"/>
    <x v="20"/>
    <s v="Nee"/>
    <s v="Eindafrekening"/>
    <s v="In bedrijf"/>
    <s v="Floraweg"/>
    <s v="2"/>
    <s v=""/>
    <s v="3608 BW"/>
    <s v="MAARSSEN"/>
    <s v="E1B"/>
    <s v="Elek"/>
    <s v="Kleinverbruik"/>
    <s v="JRL Jaarlijks"/>
    <s v="Ja"/>
    <s v="Administratief aan"/>
    <s v="Voorschotten toegelaten"/>
    <s v="E_DVK - Profielklik"/>
    <d v="2022-01-04T00:00:00"/>
    <n v="32"/>
    <n v="28"/>
    <m/>
    <m/>
    <m/>
    <n v="0"/>
    <n v="18"/>
    <n v="15"/>
    <n v="0"/>
    <n v="0"/>
    <n v="0"/>
    <s v="FAS281947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FLORAWEG 2  - MAARSSEN"/>
    <s v="Groep op factuurstrc"/>
    <s v="E0054008390204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3"/>
    <x v="2114"/>
    <d v="2022-04-01T00:00:00"/>
    <x v="0"/>
    <s v="Ja"/>
    <s v="Factureerbaar"/>
    <s v="In bedrijf"/>
    <s v="Floraweg"/>
    <s v="2"/>
    <s v=""/>
    <s v="3608 BW"/>
    <s v="MAARSSEN"/>
    <s v="E1B"/>
    <s v="Elek"/>
    <s v="Kleinverbruik"/>
    <s v="JRL Jaarlijks"/>
    <s v="Ja"/>
    <s v="Administratief aan"/>
    <s v="Voorschotten toegelaten"/>
    <s v="E_DVK - Profielklik"/>
    <d v="2022-04-02T00:00:00"/>
    <n v="32"/>
    <n v="30"/>
    <m/>
    <m/>
    <m/>
    <n v="0"/>
    <n v="18"/>
    <n v="15"/>
    <n v="0"/>
    <n v="0"/>
    <n v="0"/>
    <s v="FAS354210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LORAWEG 2  - MAARSSEN"/>
    <s v="Groep op factuurstrc"/>
    <s v="E0054008390204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8999"/>
    <x v="2115"/>
    <d v="2021-01-01T00:00:00"/>
    <x v="20"/>
    <s v="Nee"/>
    <s v="Eindafrekening"/>
    <s v="In bedrijf"/>
    <s v="Floraweg"/>
    <s v="3"/>
    <s v=""/>
    <s v="3608 BW"/>
    <s v="MAARSSEN"/>
    <s v="E1B"/>
    <s v="Elek"/>
    <s v="Kleinverbruik"/>
    <s v="JRL Jaarlijks"/>
    <s v="Ja"/>
    <s v="Administratief aan"/>
    <s v="Voorschotten toegelaten"/>
    <s v="E_DVK - Profielklik"/>
    <d v="2022-01-06T00:00:00"/>
    <n v="2576"/>
    <n v="2396"/>
    <m/>
    <m/>
    <m/>
    <n v="0"/>
    <n v="4468"/>
    <n v="2455"/>
    <n v="0"/>
    <n v="0"/>
    <n v="0"/>
    <s v="FAS2819582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Floraweg 3  - MAARSSEN"/>
    <s v="Groep op factuurstrc"/>
    <s v="E0053007825487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94"/>
    <x v="2115"/>
    <d v="2022-04-01T00:00:00"/>
    <x v="0"/>
    <s v="Ja"/>
    <s v="Factureerbaar"/>
    <s v="In bedrijf"/>
    <s v="Floraweg"/>
    <s v="3"/>
    <s v=""/>
    <s v="3608 BW"/>
    <s v="MAARSSEN"/>
    <s v="E1B"/>
    <s v="Elek"/>
    <s v="Kleinverbruik"/>
    <s v="JRL Jaarlijks"/>
    <s v="Ja"/>
    <s v="Administratief aan"/>
    <s v="Voorschotten toegelaten"/>
    <s v="E_DVK - Profielklik"/>
    <d v="2022-04-02T00:00:00"/>
    <n v="2536"/>
    <n v="2346"/>
    <m/>
    <m/>
    <m/>
    <n v="0"/>
    <n v="4468"/>
    <n v="2455"/>
    <n v="0"/>
    <n v="0"/>
    <n v="0"/>
    <s v="FAS3542106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loraweg 3  - MAARSSEN"/>
    <s v="Groep op factuurstrc"/>
    <s v="E0053007825487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00"/>
    <x v="2116"/>
    <d v="2021-01-01T00:00:00"/>
    <x v="20"/>
    <s v="Nee"/>
    <s v="Eindafrekening"/>
    <s v="In bedrijf"/>
    <s v="Bloemstede"/>
    <s v="378"/>
    <s v="AC"/>
    <s v="3608 VD"/>
    <s v="MAARSSEN"/>
    <s v="E1B"/>
    <s v="Elek"/>
    <s v="Kleinverbruik"/>
    <s v="JRL Jaarlijks"/>
    <s v="Ja"/>
    <s v="Administratief aan"/>
    <s v="Voorschotten toegelaten"/>
    <s v="E_DVK - Profielklik"/>
    <d v="2021-10-29T00:00:00"/>
    <n v="5263"/>
    <n v="4723"/>
    <m/>
    <m/>
    <m/>
    <n v="0"/>
    <n v="9801"/>
    <n v="1009"/>
    <n v="0"/>
    <n v="0"/>
    <n v="0"/>
    <s v="FAS2819583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BLOEMSTEDE 378 AC     - MAARSSEN"/>
    <s v="Groep op factuurstrc"/>
    <s v="E0053007825009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95"/>
    <x v="2116"/>
    <d v="2022-04-01T00:00:00"/>
    <x v="0"/>
    <s v="Ja"/>
    <s v="Factureerbaar"/>
    <s v="In bedrijf"/>
    <s v="Bloemstede"/>
    <s v="378"/>
    <s v="AC"/>
    <s v="3608 VD"/>
    <s v="MAARSSEN"/>
    <s v="E1B"/>
    <s v="Elek"/>
    <s v="Kleinverbruik"/>
    <s v="JRL Jaarlijks"/>
    <s v="Ja"/>
    <s v="Administratief aan"/>
    <s v="Voorschotten toegelaten"/>
    <s v="E_DVK - Profielklik"/>
    <d v="2022-04-01T00:00:00"/>
    <n v="5263"/>
    <n v="4723"/>
    <n v="0"/>
    <n v="0"/>
    <m/>
    <n v="0"/>
    <n v="9801"/>
    <n v="1009"/>
    <n v="0"/>
    <n v="0"/>
    <n v="0"/>
    <s v="FAS3542107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EMSTEDE 378 AC     - MAARSSEN"/>
    <s v="Groep op factuurstrc"/>
    <s v="E0053007825009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01"/>
    <x v="2117"/>
    <d v="2021-01-01T00:00:00"/>
    <x v="20"/>
    <s v="Nee"/>
    <s v="Eindafrekening"/>
    <s v="In bedrijf"/>
    <s v="Bloemstede"/>
    <s v="4"/>
    <s v=""/>
    <s v="3608 TK"/>
    <s v="MAARSSEN"/>
    <s v="E2B"/>
    <s v="Elek"/>
    <s v="Kleinverbruik"/>
    <s v="JRL Jaarlijks"/>
    <s v="Ja"/>
    <s v="Administratief aan"/>
    <s v="Voorschotten toegelaten"/>
    <s v="E_DVK - Profielklik"/>
    <d v="2022-01-06T00:00:00"/>
    <n v="27366"/>
    <n v="11641"/>
    <m/>
    <m/>
    <m/>
    <n v="0"/>
    <n v="27366"/>
    <n v="11641"/>
    <n v="0"/>
    <n v="0"/>
    <n v="0"/>
    <s v="FAS2819411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LOEMSTEDE 4  - MAARSSEN"/>
    <s v="Groep op factuurstrc"/>
    <s v="E003600380752991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6"/>
    <x v="2117"/>
    <d v="2022-04-01T00:00:00"/>
    <x v="0"/>
    <s v="Ja"/>
    <s v="Factureerbaar"/>
    <s v="In bedrijf"/>
    <s v="Bloemstede"/>
    <s v="4"/>
    <s v=""/>
    <s v="3608 TK"/>
    <s v="MAARSSEN"/>
    <s v="E2B"/>
    <s v="Elek"/>
    <s v="Kleinverbruik"/>
    <s v="JRL Jaarlijks"/>
    <s v="Ja"/>
    <s v="Administratief aan"/>
    <s v="Voorschotten toegelaten"/>
    <s v="E_DVK - Profielklik"/>
    <d v="2022-04-03T00:00:00"/>
    <n v="26890"/>
    <n v="11209"/>
    <m/>
    <m/>
    <m/>
    <n v="0"/>
    <n v="27366"/>
    <n v="11641"/>
    <n v="0"/>
    <n v="0"/>
    <n v="0"/>
    <s v="FAS3542108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EMSTEDE 4  - MAARSSEN"/>
    <s v="Groep op factuurstrc"/>
    <s v="E003600380752991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2"/>
    <x v="2118"/>
    <d v="2021-01-01T00:00:00"/>
    <x v="20"/>
    <s v="Nee"/>
    <s v="Eindafrekening"/>
    <s v="In bedrijf"/>
    <s v="Bloemstede"/>
    <s v="14"/>
    <s v="AC"/>
    <s v="3608 TK"/>
    <s v="MAARSSEN"/>
    <s v="E1B"/>
    <s v="Elek"/>
    <s v="Kleinverbruik"/>
    <s v="JRL Jaarlijks"/>
    <s v="Ja"/>
    <s v="Administratief aan"/>
    <s v="Voorschotten toegelaten"/>
    <s v="E_DVK - Profielklik"/>
    <d v="2022-01-06T00:00:00"/>
    <n v="1384"/>
    <n v="1205"/>
    <m/>
    <m/>
    <m/>
    <n v="0"/>
    <n v="754"/>
    <n v="504"/>
    <n v="0"/>
    <n v="0"/>
    <n v="0"/>
    <s v="FAS2819584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BLOEMSTEDE 14 AC     - MAARSSEN"/>
    <s v="Groep op factuurstrc"/>
    <s v="E00530078254846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97"/>
    <x v="2118"/>
    <d v="2022-04-01T00:00:00"/>
    <x v="0"/>
    <s v="Ja"/>
    <s v="Factureerbaar"/>
    <s v="In bedrijf"/>
    <s v="Bloemstede"/>
    <s v="14"/>
    <s v="AC"/>
    <s v="3608 TK"/>
    <s v="MAARSSEN"/>
    <s v="E1B"/>
    <s v="Elek"/>
    <s v="Kleinverbruik"/>
    <s v="JRL Jaarlijks"/>
    <s v="Ja"/>
    <s v="Administratief aan"/>
    <s v="Voorschotten toegelaten"/>
    <s v="E_DVK - Profielklik"/>
    <d v="2022-04-02T00:00:00"/>
    <n v="1371"/>
    <n v="1199"/>
    <m/>
    <m/>
    <m/>
    <n v="0"/>
    <n v="754"/>
    <n v="504"/>
    <n v="0"/>
    <n v="0"/>
    <n v="0"/>
    <s v="FAS3542109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EMSTEDE 14 AC     - MAARSSEN"/>
    <s v="Groep op factuurstrc"/>
    <s v="E00530078254846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03"/>
    <x v="2119"/>
    <d v="2021-01-01T00:00:00"/>
    <x v="45"/>
    <s v="Nee"/>
    <s v="Factureerbaar"/>
    <s v="In bedrijf"/>
    <s v="Gageldijk"/>
    <s v="83"/>
    <s v="TO"/>
    <s v="3602 AJ"/>
    <s v="MAARSSEN"/>
    <s v="E1B"/>
    <s v="Elek"/>
    <s v="Kleinverbruik"/>
    <s v="JRL Jaarlijks"/>
    <s v="Ja"/>
    <s v="Administratief aan"/>
    <s v="Voorschotten toegelaten"/>
    <s v="E_DVK - Profielklik"/>
    <d v="2021-01-20T00:00:00"/>
    <n v="4434"/>
    <n v="4379"/>
    <m/>
    <m/>
    <m/>
    <n v="0"/>
    <n v="3244"/>
    <n v="3732"/>
    <n v="0"/>
    <n v="0"/>
    <n v="0"/>
    <s v="FAS281947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Rioolgemaal"/>
    <s v="Gageldijk 83 voor"/>
    <s v="Groep op factuurstrc"/>
    <s v="E0034007391121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4"/>
    <x v="2120"/>
    <d v="2021-01-01T00:00:00"/>
    <x v="46"/>
    <s v="Nee"/>
    <s v="Eindafrekening"/>
    <s v="Gesloopt"/>
    <s v="Gageldijk"/>
    <s v="25"/>
    <s v=""/>
    <s v="3602 AG"/>
    <s v="MAARSSEN"/>
    <s v="E1B"/>
    <s v="Elek"/>
    <s v="Kleinverbruik"/>
    <s v="JRL Jaarlijks"/>
    <s v="Nee"/>
    <s v=""/>
    <s v="Voorschotten toegelaten"/>
    <s v="E_DVK - Profielklik"/>
    <d v="2021-01-20T00:00:00"/>
    <n v="5234"/>
    <n v="5309"/>
    <m/>
    <m/>
    <m/>
    <n v="0"/>
    <n v="1419"/>
    <n v="1391"/>
    <n v="0"/>
    <n v="0"/>
    <n v="0"/>
    <s v="FAS281947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AGELDIJK 25  - MAARSSEN"/>
    <s v="Groep op factuurstrc"/>
    <s v="001444182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5"/>
    <x v="2121"/>
    <d v="2021-01-01T00:00:00"/>
    <x v="20"/>
    <s v="Nee"/>
    <s v="Eindafrekening"/>
    <s v="In bedrijf"/>
    <s v="Gageldijk"/>
    <s v="109"/>
    <s v=""/>
    <s v="3602 AK"/>
    <s v="MAARSSEN"/>
    <s v="E1B"/>
    <s v="Elek"/>
    <s v="Kleinverbruik"/>
    <s v="JRL Jaarlijks"/>
    <s v="Ja"/>
    <s v="Administratief aan"/>
    <s v="Voorschotten toegelaten"/>
    <s v="E_DVK - Profielklik"/>
    <d v="2022-01-06T00:00:00"/>
    <n v="1433"/>
    <n v="1317"/>
    <m/>
    <m/>
    <m/>
    <n v="0"/>
    <n v="1030"/>
    <n v="705"/>
    <n v="0"/>
    <n v="0"/>
    <n v="0"/>
    <s v="FAS2819585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GAGELDIJK 109  - MAARSSEN"/>
    <s v="Groep op factuurstrc"/>
    <s v="E0053007825149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598"/>
    <x v="2121"/>
    <d v="2022-04-01T00:00:00"/>
    <x v="0"/>
    <s v="Ja"/>
    <s v="Factureerbaar"/>
    <s v="In bedrijf"/>
    <s v="Gageldijk"/>
    <s v="109"/>
    <s v=""/>
    <s v="3602 AK"/>
    <s v="MAARSSEN"/>
    <s v="E1B"/>
    <s v="Elek"/>
    <s v="Kleinverbruik"/>
    <s v="JRL Jaarlijks"/>
    <s v="Ja"/>
    <s v="Administratief aan"/>
    <s v="Voorschotten toegelaten"/>
    <s v="E_DVK - Profielklik"/>
    <d v="2022-04-02T00:00:00"/>
    <n v="1428"/>
    <n v="1324"/>
    <m/>
    <m/>
    <m/>
    <n v="0"/>
    <n v="1030"/>
    <n v="705"/>
    <n v="0"/>
    <n v="0"/>
    <n v="0"/>
    <s v="FAS3542112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AGELDIJK 109  - MAARSSEN"/>
    <s v="Groep op factuurstrc"/>
    <s v="E0053007825149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637597"/>
    <x v="2122"/>
    <d v="2021-02-09T00:00:00"/>
    <x v="20"/>
    <s v="Nee"/>
    <s v="Factureerbaar"/>
    <s v="In bedrijf"/>
    <s v="Maarssenbroeksedijk Oost"/>
    <s v="23"/>
    <s v=""/>
    <s v="3603 EA"/>
    <s v="MAARSSEN"/>
    <s v="E1A"/>
    <s v="Elek"/>
    <s v="Kleinverbruik"/>
    <s v="JRL Jaarlijks"/>
    <s v="Nee"/>
    <s v=""/>
    <s v="Voorschotten toegelaten"/>
    <s v="E_DVK - Profielklik"/>
    <d v="2021-07-01T00:00:00"/>
    <n v="648"/>
    <n v="0"/>
    <m/>
    <m/>
    <m/>
    <n v="0"/>
    <n v="411"/>
    <n v="152"/>
    <n v="0"/>
    <n v="0"/>
    <n v="0"/>
    <s v="FAS273679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MAARSSENBROEKSEDIJK OOST 23  - MAARSSEN"/>
    <s v="Gemeente Stichtse Vecht (Maarssen) Riolering elektriciteit"/>
    <s v="Groep op factuurstrc"/>
    <s v="9429737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38"/>
    <x v="2122"/>
    <d v="2022-04-01T00:00:00"/>
    <x v="0"/>
    <s v="Ja"/>
    <s v="Factureerbaar"/>
    <s v="In bedrijf"/>
    <s v="Maarssenbroeksedijk Oost"/>
    <s v="23"/>
    <s v=""/>
    <s v="3603 EA"/>
    <s v="MAARSSEN"/>
    <s v="E1A"/>
    <s v="Elek"/>
    <s v="Kleinverbruik"/>
    <s v="JRL Jaarlijks"/>
    <s v="Nee"/>
    <s v=""/>
    <s v="Voorschotten toegelaten"/>
    <s v="E_DVK - Profielklik"/>
    <d v="2022-04-01T00:00:00"/>
    <n v="648"/>
    <n v="1"/>
    <n v="0"/>
    <n v="0"/>
    <m/>
    <n v="0"/>
    <n v="411"/>
    <n v="152"/>
    <n v="0"/>
    <n v="0"/>
    <n v="0"/>
    <s v="FAS354258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MAARSSENBROEKSEDIJK OOST 23  - MAARSSEN"/>
    <s v="Gemeente Stichtse Vecht (Maarssen) Riolering elektriciteit"/>
    <s v="Groep op factuurstrc"/>
    <s v="9429737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6"/>
    <x v="2123"/>
    <d v="2021-01-01T00:00:00"/>
    <x v="20"/>
    <s v="Nee"/>
    <s v="Eindafrekening"/>
    <s v="In bedrijf"/>
    <s v="Straatweg"/>
    <s v="29"/>
    <s v=""/>
    <s v="3603 CV"/>
    <s v="MAARSSEN"/>
    <s v="E2B"/>
    <s v="Elek"/>
    <s v="Kleinverbruik"/>
    <s v="JRL Jaarlijks"/>
    <s v="Ja"/>
    <s v="Administratief aan"/>
    <s v="Voorschotten toegelaten"/>
    <s v="E_DVK - Profielklik"/>
    <d v="2022-03-30T00:00:00"/>
    <n v="4866"/>
    <n v="4308"/>
    <m/>
    <m/>
    <m/>
    <n v="0"/>
    <n v="4866"/>
    <n v="4308"/>
    <n v="0"/>
    <n v="0"/>
    <n v="0"/>
    <s v="FAS2819412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29  - MAARSSEN"/>
    <s v="Groep op factuurstrc"/>
    <s v="E00300030354444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599"/>
    <x v="2123"/>
    <d v="2022-04-01T00:00:00"/>
    <x v="0"/>
    <s v="Ja"/>
    <s v="Factureerbaar"/>
    <s v="In bedrijf"/>
    <s v="Straatweg"/>
    <s v="29"/>
    <s v=""/>
    <s v="3603 CV"/>
    <s v="MAARSSEN"/>
    <s v="E2B"/>
    <s v="Elek"/>
    <s v="Kleinverbruik"/>
    <s v="JRL Jaarlijks"/>
    <s v="Ja"/>
    <s v="Administratief aan"/>
    <s v="Voorschotten toegelaten"/>
    <s v="E_DVK - Profielklik"/>
    <d v="2022-04-07T00:00:00"/>
    <n v="4292"/>
    <n v="3791"/>
    <m/>
    <m/>
    <m/>
    <n v="0"/>
    <n v="4866"/>
    <n v="4308"/>
    <n v="0"/>
    <n v="0"/>
    <n v="0"/>
    <s v="FAS354211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29  - MAARSSEN"/>
    <s v="Groep op factuurstrc"/>
    <s v="E00300030354444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1"/>
    <x v="2124"/>
    <d v="2021-01-01T00:00:00"/>
    <x v="20"/>
    <s v="Nee"/>
    <s v="Eindafrekening"/>
    <s v="In bedrijf"/>
    <s v="Maarssenbroeksedijk Oost"/>
    <s v="36"/>
    <s v="1 NST"/>
    <s v="3603 EB"/>
    <s v="MAARSSEN"/>
    <s v="E1B"/>
    <s v="Elek"/>
    <s v="Kleinverbruik"/>
    <s v="JRL Jaarlijks"/>
    <s v="Ja"/>
    <s v="Administratief aan"/>
    <s v="Voorschotten toegelaten"/>
    <s v="E_DVK - Profielklik"/>
    <d v="2022-01-05T00:00:00"/>
    <n v="397"/>
    <n v="243"/>
    <m/>
    <m/>
    <m/>
    <n v="0"/>
    <n v="397"/>
    <n v="243"/>
    <n v="0"/>
    <n v="0"/>
    <n v="0"/>
    <s v="FAS281953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GMA riool"/>
    <s v="Maarssenbroeksedijk Oost 36A"/>
    <s v="Groep op factuurstrc"/>
    <s v="1439056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0"/>
    <x v="2124"/>
    <d v="2022-04-01T00:00:00"/>
    <x v="0"/>
    <s v="Ja"/>
    <s v="Factureerbaar"/>
    <s v="In bedrijf"/>
    <s v="Maarssenbroeksedijk Oost"/>
    <s v="36"/>
    <s v="1 NST"/>
    <s v="3603 EB"/>
    <s v="MAARSSEN"/>
    <s v="E1B"/>
    <s v="Elek"/>
    <s v="Kleinverbruik"/>
    <s v="JRL Jaarlijks"/>
    <s v="Ja"/>
    <s v="Administratief aan"/>
    <s v="Voorschotten toegelaten"/>
    <s v="E_DVK - Profielklik"/>
    <d v="2022-04-03T00:00:00"/>
    <n v="392"/>
    <n v="240"/>
    <m/>
    <m/>
    <m/>
    <n v="0"/>
    <n v="397"/>
    <n v="243"/>
    <n v="0"/>
    <n v="0"/>
    <n v="0"/>
    <s v="FAS354220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Maarssenbroeksedijk Oost 36A"/>
    <s v="Groep op factuurstrc"/>
    <s v="1439056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7"/>
    <x v="2125"/>
    <d v="2021-01-01T00:00:00"/>
    <x v="20"/>
    <s v="Nee"/>
    <s v="Eindafrekening"/>
    <s v="In bedrijf"/>
    <s v="Maarssenbroeksedijk Oost"/>
    <s v="38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1-05T00:00:00"/>
    <n v="212"/>
    <n v="180"/>
    <m/>
    <m/>
    <m/>
    <n v="0"/>
    <n v="212"/>
    <n v="180"/>
    <n v="0"/>
    <n v="0"/>
    <n v="0"/>
    <s v="FAS281947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NBROEKSEDIJK OOST 38  - MAARSSEN"/>
    <s v="Groep op factuurstrc"/>
    <s v="1439055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1"/>
    <x v="2125"/>
    <d v="2022-04-01T00:00:00"/>
    <x v="0"/>
    <s v="Ja"/>
    <s v="Factureerbaar"/>
    <s v="In bedrijf"/>
    <s v="Maarssenbroeksedijk Oost"/>
    <s v="38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4-03T00:00:00"/>
    <n v="197"/>
    <n v="172"/>
    <m/>
    <m/>
    <m/>
    <n v="0"/>
    <n v="212"/>
    <n v="180"/>
    <n v="0"/>
    <n v="0"/>
    <n v="0"/>
    <s v="FAS354211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NBROEKSEDIJK OOST 38  - MAARSSEN"/>
    <s v="Groep op factuurstrc"/>
    <s v="1439055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8"/>
    <x v="2126"/>
    <d v="2021-01-01T00:00:00"/>
    <x v="20"/>
    <s v="Nee"/>
    <s v="Eindafrekening"/>
    <s v="In bedrijf"/>
    <s v="Maarssenbroeksedijk Oost"/>
    <s v="20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1-06T00:00:00"/>
    <n v="1525"/>
    <n v="1522"/>
    <m/>
    <m/>
    <m/>
    <n v="0"/>
    <n v="1657"/>
    <n v="930"/>
    <n v="0"/>
    <n v="0"/>
    <n v="0"/>
    <s v="FAS2819413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E0054008390206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2"/>
    <x v="2126"/>
    <d v="2022-04-01T00:00:00"/>
    <x v="0"/>
    <s v="Ja"/>
    <s v="Factureerbaar"/>
    <s v="In bedrijf"/>
    <s v="Maarssenbroeksedijk Oost"/>
    <s v="20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4-02T00:00:00"/>
    <n v="1432"/>
    <n v="1434"/>
    <m/>
    <m/>
    <m/>
    <n v="0"/>
    <n v="1657"/>
    <n v="930"/>
    <n v="0"/>
    <n v="0"/>
    <n v="0"/>
    <s v="FAS3542115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"/>
    <s v="Groep op factuurstrc"/>
    <s v="E0054008390206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09"/>
    <x v="2127"/>
    <d v="2021-01-01T00:00:00"/>
    <x v="47"/>
    <s v="Nee"/>
    <s v="Eindafrekening"/>
    <s v="In bedrijf"/>
    <s v="Maarssenbroeksedijk Oost"/>
    <s v="2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1-01-20T00:00:00"/>
    <n v="125"/>
    <n v="149"/>
    <m/>
    <m/>
    <m/>
    <n v="0"/>
    <n v="386"/>
    <n v="427"/>
    <n v="0"/>
    <n v="0"/>
    <n v="0"/>
    <s v="FAS2819414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MAARSSENBROEKSEDIJK OOST 2  - MAARSSEN"/>
    <s v="Groep op factuurstrc"/>
    <s v="00144271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788924"/>
    <x v="2127"/>
    <d v="2021-11-04T00:00:00"/>
    <x v="20"/>
    <s v="Nee"/>
    <s v="Eindafrekening"/>
    <s v="In bedrijf"/>
    <s v="Maarssenbroeksedijk Oost"/>
    <s v="2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3-25T00:00:00"/>
    <n v="463"/>
    <n v="500"/>
    <m/>
    <m/>
    <m/>
    <n v="0"/>
    <n v="386"/>
    <n v="427"/>
    <n v="0"/>
    <n v="0"/>
    <n v="0"/>
    <s v="FAS3297012"/>
    <s v=""/>
    <s v="K20041498"/>
    <s v="Gemeente Stichtse Vecht"/>
    <s v=""/>
    <s v="Postbus 1212 3600 BE MAARSSEN"/>
    <s v=""/>
    <s v="OV"/>
    <s v="NL86BNGH0285149512"/>
    <s v="512"/>
    <s v="D30"/>
    <s v="3M"/>
    <s v=""/>
    <s v="MAARSSENBROEKSEDIJK OOST 2  - MAARSSEN"/>
    <s v="Groep op factuurstrc"/>
    <s v="00144271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39"/>
    <x v="2127"/>
    <d v="2022-04-01T00:00:00"/>
    <x v="0"/>
    <s v="Ja"/>
    <s v="Factureerbaar"/>
    <s v="In bedrijf"/>
    <s v="Maarssenbroeksedijk Oost"/>
    <s v="2"/>
    <s v=""/>
    <s v="3603 EB"/>
    <s v="MAARSSEN"/>
    <s v="E1B"/>
    <s v="Elek"/>
    <s v="Kleinverbruik"/>
    <s v="JRL Jaarlijks"/>
    <s v="Ja"/>
    <s v="Administratief aan"/>
    <s v="Voorschotten toegelaten"/>
    <s v="E_DVK - Profielklik"/>
    <d v="2022-04-03T00:00:00"/>
    <n v="411"/>
    <n v="453"/>
    <m/>
    <m/>
    <m/>
    <n v="0"/>
    <n v="386"/>
    <n v="427"/>
    <n v="0"/>
    <n v="0"/>
    <n v="0"/>
    <s v="FAS3542116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NBROEKSEDIJK OOST 2  - MAARSSEN"/>
    <s v="Groep op factuurstrc"/>
    <s v="00144271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0"/>
    <x v="2128"/>
    <d v="2021-01-01T00:00:00"/>
    <x v="20"/>
    <s v="Nee"/>
    <s v="Factureerbaar"/>
    <s v="In bedrijf"/>
    <s v="Amsterdamsestraatweg"/>
    <s v="2"/>
    <s v=""/>
    <s v="3604 AA"/>
    <s v="MAARSSEN"/>
    <s v="E1A"/>
    <s v="Elek"/>
    <s v="Kleinverbruik"/>
    <s v="JRL Jaarlijks"/>
    <s v="Nee"/>
    <s v=""/>
    <s v="Voorschotten toegelaten"/>
    <s v="E_DVK - Profielklik"/>
    <d v="2022-03-30T00:00:00"/>
    <n v="11223"/>
    <n v="0"/>
    <m/>
    <m/>
    <m/>
    <n v="0"/>
    <n v="7708"/>
    <n v="3549"/>
    <n v="0"/>
    <n v="0"/>
    <n v="0"/>
    <s v="FAS2819415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AMSTERDAMSESTRAATWEG 2  - MAARSSEN"/>
    <s v="Groep op factuurstrc"/>
    <s v="7410439F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3"/>
    <x v="2128"/>
    <d v="2022-04-01T00:00:00"/>
    <x v="0"/>
    <s v="Ja"/>
    <s v="Factureerbaar"/>
    <s v="In bedrijf"/>
    <s v="Amsterdamsestraatweg"/>
    <s v="2"/>
    <s v=""/>
    <s v="3604 AA"/>
    <s v="MAARSSEN"/>
    <s v="E1A"/>
    <s v="Elek"/>
    <s v="Kleinverbruik"/>
    <s v="JRL Jaarlijks"/>
    <s v="Nee"/>
    <s v=""/>
    <s v="Voorschotten toegelaten"/>
    <s v="E_DVK - Profielklik"/>
    <d v="2022-04-01T00:00:00"/>
    <n v="11223"/>
    <n v="1"/>
    <n v="0"/>
    <n v="0"/>
    <m/>
    <n v="0"/>
    <n v="7708"/>
    <n v="3549"/>
    <n v="0"/>
    <n v="0"/>
    <n v="0"/>
    <s v="FAS354211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MSTERDAMSESTRAATWEG 2  - MAARSSEN"/>
    <s v="Groep op factuurstrc"/>
    <s v="7410439F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1"/>
    <x v="2129"/>
    <d v="2021-01-01T00:00:00"/>
    <x v="20"/>
    <s v="Nee"/>
    <s v="Factureerbaar"/>
    <s v="In bedrijf"/>
    <s v="Binnenweg"/>
    <s v="52"/>
    <s v=""/>
    <s v="3604 AD"/>
    <s v="MAARSSEN"/>
    <s v="E1A"/>
    <s v="Elek"/>
    <s v="Kleinverbruik"/>
    <s v="JRL Jaarlijks"/>
    <s v="Nee"/>
    <s v=""/>
    <s v="Voorschotten toegelaten"/>
    <s v="E_DVK - Profielklik"/>
    <d v="2021-07-01T00:00:00"/>
    <n v="1046"/>
    <n v="0"/>
    <m/>
    <m/>
    <m/>
    <n v="0"/>
    <n v="839"/>
    <n v="209"/>
    <n v="0"/>
    <n v="0"/>
    <n v="0"/>
    <s v="FAS281947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INNENWEG 52  - MAARSSEN"/>
    <s v="Groep op factuurstrc"/>
    <s v="932081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4"/>
    <x v="2129"/>
    <d v="2022-04-01T00:00:00"/>
    <x v="0"/>
    <s v="Ja"/>
    <s v="Factureerbaar"/>
    <s v="In bedrijf"/>
    <s v="Binnenweg"/>
    <s v="52"/>
    <s v=""/>
    <s v="3604 AD"/>
    <s v="MAARSSEN"/>
    <s v="E1A"/>
    <s v="Elek"/>
    <s v="Kleinverbruik"/>
    <s v="JRL Jaarlijks"/>
    <s v="Nee"/>
    <s v=""/>
    <s v="Voorschotten toegelaten"/>
    <s v="E_DVK - Profielklik"/>
    <d v="2022-04-01T00:00:00"/>
    <n v="1046"/>
    <n v="1"/>
    <n v="0"/>
    <n v="0"/>
    <m/>
    <n v="0"/>
    <n v="839"/>
    <n v="209"/>
    <n v="0"/>
    <n v="0"/>
    <n v="0"/>
    <s v="FAS354211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INNENWEG 52  - MAARSSEN"/>
    <s v="Groep op factuurstrc"/>
    <s v="9320811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2"/>
    <x v="2130"/>
    <d v="2021-01-01T00:00:00"/>
    <x v="48"/>
    <s v="Nee"/>
    <s v="Eindafrekening"/>
    <s v="In bedrijf"/>
    <s v="Zwanenkamp"/>
    <s v="1261"/>
    <s v=""/>
    <s v="3607 NX"/>
    <s v="MAARSSEN"/>
    <s v="E1B"/>
    <s v="Elek"/>
    <s v="Kleinverbruik"/>
    <s v="JRL Jaarlijks"/>
    <s v="Ja"/>
    <s v="Administratief aan"/>
    <s v="Voorschotten toegelaten"/>
    <s v="E_DVK - Profielklik"/>
    <d v="2021-01-20T00:00:00"/>
    <n v="2738"/>
    <n v="2105"/>
    <m/>
    <m/>
    <m/>
    <n v="0"/>
    <n v="2353"/>
    <n v="1779"/>
    <n v="0"/>
    <n v="0"/>
    <n v="0"/>
    <s v="FAS281947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ZWANENKAMP 1261  - MAARSSEN"/>
    <s v="Groep op factuurstrc"/>
    <s v="143905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731606"/>
    <x v="2130"/>
    <d v="2021-08-28T00:00:00"/>
    <x v="20"/>
    <s v="Nee"/>
    <s v="Eindafrekening"/>
    <s v="In bedrijf"/>
    <s v="Zwanenkamp"/>
    <s v="1261"/>
    <s v=""/>
    <s v="3607 NX"/>
    <s v="MAARSSEN"/>
    <s v="E1B"/>
    <s v="Elek"/>
    <s v="Kleinverbruik"/>
    <s v="JRL Jaarlijks"/>
    <s v="Ja"/>
    <s v="Administratief aan"/>
    <s v="Voorschotten toegelaten"/>
    <s v="E_DVK - Profielklik"/>
    <d v="2022-03-28T00:00:00"/>
    <n v="2716"/>
    <n v="2044"/>
    <m/>
    <m/>
    <m/>
    <n v="0"/>
    <n v="2353"/>
    <n v="1779"/>
    <n v="0"/>
    <n v="0"/>
    <n v="0"/>
    <s v="FAS3163054"/>
    <s v=""/>
    <s v="K20041498"/>
    <s v="Gemeente Stichtse Vecht"/>
    <s v=""/>
    <s v="Postbus 1212 3600 BE MAARSSEN"/>
    <s v=""/>
    <s v="OV"/>
    <s v="NL86BNGH0285149512"/>
    <s v="512"/>
    <s v="D30"/>
    <s v="3M"/>
    <s v=""/>
    <s v="ZWANENKAMP 1261  - MAARSSEN"/>
    <s v="Groep op factuurstrc"/>
    <s v="143905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0"/>
    <x v="2130"/>
    <d v="2022-04-01T00:00:00"/>
    <x v="0"/>
    <s v="Ja"/>
    <s v="Factureerbaar"/>
    <s v="In bedrijf"/>
    <s v="Zwanenkamp"/>
    <s v="1261"/>
    <s v=""/>
    <s v="3607 NX"/>
    <s v="MAARSSEN"/>
    <s v="E1B"/>
    <s v="Elek"/>
    <s v="Kleinverbruik"/>
    <s v="JRL Jaarlijks"/>
    <s v="Ja"/>
    <s v="Administratief aan"/>
    <s v="Voorschotten toegelaten"/>
    <s v="E_DVK - Profielklik"/>
    <d v="2022-04-02T00:00:00"/>
    <n v="2612"/>
    <n v="1957"/>
    <m/>
    <m/>
    <m/>
    <n v="0"/>
    <n v="2353"/>
    <n v="1779"/>
    <n v="0"/>
    <n v="0"/>
    <n v="0"/>
    <s v="FAS354211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WANENKAMP 1261  - MAARSSEN"/>
    <s v="Groep op factuurstrc"/>
    <s v="143905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3"/>
    <x v="2131"/>
    <d v="2021-01-01T00:00:00"/>
    <x v="20"/>
    <s v="Nee"/>
    <s v="Eindafrekening"/>
    <s v="In bedrijf"/>
    <s v="Herenweg"/>
    <s v="6"/>
    <s v="BIJ"/>
    <s v="3602 AP"/>
    <s v="MAARSSEN"/>
    <s v="E1B"/>
    <s v="Elek"/>
    <s v="Kleinverbruik"/>
    <s v="JRL Jaarlijks"/>
    <s v="Ja"/>
    <s v="Administratief aan"/>
    <s v="Voorschotten toegelaten"/>
    <s v="E_DVK - Profielklik"/>
    <d v="2022-01-06T00:00:00"/>
    <n v="1732"/>
    <n v="1931"/>
    <m/>
    <m/>
    <m/>
    <n v="0"/>
    <n v="1732"/>
    <n v="1931"/>
    <n v="0"/>
    <n v="0"/>
    <n v="0"/>
    <s v="FAS281947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HERENWEG 6  - MAARSSEN"/>
    <s v="Groep op factuurstrc"/>
    <s v="00143906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5"/>
    <x v="2131"/>
    <d v="2022-04-01T00:00:00"/>
    <x v="0"/>
    <s v="Ja"/>
    <s v="Factureerbaar"/>
    <s v="In bedrijf"/>
    <s v="Herenweg"/>
    <s v="6"/>
    <s v="BIJ"/>
    <s v="3602 AP"/>
    <s v="MAARSSEN"/>
    <s v="E1B"/>
    <s v="Elek"/>
    <s v="Kleinverbruik"/>
    <s v="JRL Jaarlijks"/>
    <s v="Ja"/>
    <s v="Administratief aan"/>
    <s v="Voorschotten toegelaten"/>
    <s v="E_DVK - Profielklik"/>
    <d v="2022-04-02T00:00:00"/>
    <n v="1473"/>
    <n v="1650"/>
    <m/>
    <m/>
    <m/>
    <n v="0"/>
    <n v="1732"/>
    <n v="1931"/>
    <n v="0"/>
    <n v="0"/>
    <n v="0"/>
    <s v="FAS354212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RENWEG 6  - MAARSSEN"/>
    <s v="Groep op factuurstrc"/>
    <s v="00143906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4"/>
    <x v="2132"/>
    <d v="2021-01-01T00:00:00"/>
    <x v="45"/>
    <s v="Nee"/>
    <s v="Factureerbaar"/>
    <s v="In bedrijf"/>
    <s v="Herenweg"/>
    <s v="66"/>
    <s v=""/>
    <s v="3602 AR"/>
    <s v="MAARSSEN"/>
    <s v="E1A"/>
    <s v="Elek"/>
    <s v="Kleinverbruik"/>
    <s v="JRL Jaarlijks"/>
    <s v="Nee"/>
    <s v=""/>
    <s v="Voorschotten toegelaten"/>
    <s v="E_DVK - Profielklik"/>
    <d v="2021-07-01T00:00:00"/>
    <n v="2388"/>
    <n v="0"/>
    <m/>
    <m/>
    <m/>
    <n v="0"/>
    <n v="1180"/>
    <n v="1208"/>
    <n v="0"/>
    <n v="0"/>
    <n v="0"/>
    <s v="FAS281947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HERENWEG 66  - MAARSSEN"/>
    <s v="Groep op factuurstrc"/>
    <s v="9011903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5"/>
    <x v="2133"/>
    <d v="2021-01-01T00:00:00"/>
    <x v="20"/>
    <s v="Nee"/>
    <s v="Eindafrekening"/>
    <s v="In bedrijf"/>
    <s v="Breedstraat"/>
    <s v="2"/>
    <s v=""/>
    <s v="3603 BA"/>
    <s v="MAARSSEN"/>
    <s v="E1B"/>
    <s v="Elek"/>
    <s v="Kleinverbruik"/>
    <s v="JRL Jaarlijks"/>
    <s v="Ja"/>
    <s v="Administratief aan"/>
    <s v="Voorschotten toegelaten"/>
    <s v="E_DVK - Profielklik"/>
    <d v="2022-01-06T00:00:00"/>
    <n v="1368"/>
    <n v="1534"/>
    <m/>
    <m/>
    <m/>
    <n v="0"/>
    <n v="1368"/>
    <n v="1534"/>
    <n v="0"/>
    <n v="0"/>
    <n v="0"/>
    <s v="FAS2819416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REEDSTRAAT 2  - MAARSSEN"/>
    <s v="Groep op factuurstrc"/>
    <s v="E0052004397339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6"/>
    <x v="2133"/>
    <d v="2022-04-01T00:00:00"/>
    <x v="0"/>
    <s v="Ja"/>
    <s v="Factureerbaar"/>
    <s v="In bedrijf"/>
    <s v="Breedstraat"/>
    <s v="2"/>
    <s v=""/>
    <s v="3603 BA"/>
    <s v="MAARSSEN"/>
    <s v="E1B"/>
    <s v="Elek"/>
    <s v="Kleinverbruik"/>
    <s v="JRL Jaarlijks"/>
    <s v="Ja"/>
    <s v="Administratief aan"/>
    <s v="Voorschotten toegelaten"/>
    <s v="E_DVK - Profielklik"/>
    <d v="2022-04-03T00:00:00"/>
    <n v="1084"/>
    <n v="1223"/>
    <m/>
    <m/>
    <m/>
    <n v="0"/>
    <n v="1368"/>
    <n v="1534"/>
    <n v="0"/>
    <n v="0"/>
    <n v="0"/>
    <s v="FAS3542122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EEDSTRAAT 2  - MAARSSEN"/>
    <s v="Groep op factuurstrc"/>
    <s v="E0052004397339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6"/>
    <x v="2134"/>
    <d v="2021-01-01T00:00:00"/>
    <x v="20"/>
    <s v="Nee"/>
    <s v="Eindafrekening"/>
    <s v="In bedrijf"/>
    <s v="Kerkweg"/>
    <s v="23"/>
    <s v="NST"/>
    <s v="3603 CL"/>
    <s v="MAARSSEN"/>
    <s v="E1B"/>
    <s v="Elek"/>
    <s v="Kleinverbruik"/>
    <s v="JRL Jaarlijks"/>
    <s v="Ja"/>
    <s v="Administratief aan"/>
    <s v="Voorschotten toegelaten"/>
    <s v="E_DVK - Profielklik"/>
    <d v="2022-01-06T00:00:00"/>
    <n v="146"/>
    <n v="142"/>
    <m/>
    <m/>
    <m/>
    <n v="0"/>
    <n v="146"/>
    <n v="142"/>
    <n v="0"/>
    <n v="0"/>
    <n v="0"/>
    <s v="FAS2819417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KERKWEG 23  - MAARSSEN"/>
    <s v="Groep op factuurstrc"/>
    <s v="E0034006879377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7"/>
    <x v="2134"/>
    <d v="2022-04-01T00:00:00"/>
    <x v="0"/>
    <s v="Ja"/>
    <s v="Factureerbaar"/>
    <s v="In bedrijf"/>
    <s v="Kerkweg"/>
    <s v="23"/>
    <s v="NST"/>
    <s v="3603 CL"/>
    <s v="MAARSSEN"/>
    <s v="E1B"/>
    <s v="Elek"/>
    <s v="Kleinverbruik"/>
    <s v="JRL Jaarlijks"/>
    <s v="Ja"/>
    <s v="Administratief aan"/>
    <s v="Voorschotten toegelaten"/>
    <s v="E_DVK - Profielklik"/>
    <d v="2022-04-02T00:00:00"/>
    <n v="117"/>
    <n v="114"/>
    <m/>
    <m/>
    <m/>
    <n v="0"/>
    <n v="146"/>
    <n v="142"/>
    <n v="0"/>
    <n v="0"/>
    <n v="0"/>
    <s v="FAS354212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ERKWEG 23  - MAARSSEN"/>
    <s v="Groep op factuurstrc"/>
    <s v="E0034006879377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7"/>
    <x v="2135"/>
    <d v="2021-01-01T00:00:00"/>
    <x v="20"/>
    <s v="Nee"/>
    <s v="Eindafrekening"/>
    <s v="In bedrijf"/>
    <s v="Marco Pololaan"/>
    <s v="17"/>
    <s v=""/>
    <s v="3603 GA"/>
    <s v="MAARSSEN"/>
    <s v="E1B"/>
    <s v="Elek"/>
    <s v="Kleinverbruik"/>
    <s v="JRL Jaarlijks"/>
    <s v="Ja"/>
    <s v="Administratief aan"/>
    <s v="Voorschotten toegelaten"/>
    <s v="E_DVK - Profielklik"/>
    <d v="2022-03-28T00:00:00"/>
    <n v="421"/>
    <n v="312"/>
    <m/>
    <m/>
    <m/>
    <n v="0"/>
    <n v="421"/>
    <n v="312"/>
    <n v="0"/>
    <n v="0"/>
    <n v="0"/>
    <s v="FAS281948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RCO POLOLAAN 17  - MAARSSEN"/>
    <s v="Groep op factuurstrc"/>
    <s v="1444187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8"/>
    <x v="2135"/>
    <d v="2022-04-01T00:00:00"/>
    <x v="0"/>
    <s v="Ja"/>
    <s v="Factureerbaar"/>
    <s v="In bedrijf"/>
    <s v="Marco Pololaan"/>
    <s v="17"/>
    <s v=""/>
    <s v="3603 GA"/>
    <s v="MAARSSEN"/>
    <s v="E1B"/>
    <s v="Elek"/>
    <s v="Kleinverbruik"/>
    <s v="JRL Jaarlijks"/>
    <s v="Ja"/>
    <s v="Administratief aan"/>
    <s v="Voorschotten toegelaten"/>
    <s v="E_DVK - Profielklik"/>
    <d v="2022-04-02T00:00:00"/>
    <n v="383"/>
    <n v="296"/>
    <m/>
    <m/>
    <m/>
    <n v="0"/>
    <n v="421"/>
    <n v="312"/>
    <n v="0"/>
    <n v="0"/>
    <n v="0"/>
    <s v="FAS354212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RCO POLOLAAN 17  - MAARSSEN"/>
    <s v="Groep op factuurstrc"/>
    <s v="1444187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8"/>
    <x v="2136"/>
    <d v="2021-01-01T00:00:00"/>
    <x v="20"/>
    <s v="Nee"/>
    <s v="Eindafrekening"/>
    <s v="In bedrijf"/>
    <s v="Straatweg"/>
    <s v="116"/>
    <s v=""/>
    <s v="3604 BD"/>
    <s v="MAARSSEN"/>
    <s v="E1B"/>
    <s v="Elek"/>
    <s v="Kleinverbruik"/>
    <s v="JRL Jaarlijks"/>
    <s v="Ja"/>
    <s v="Administratief aan"/>
    <s v="Voorschotten toegelaten"/>
    <s v="E_DVK - Profielklik"/>
    <d v="2022-03-25T00:00:00"/>
    <n v="473"/>
    <n v="499"/>
    <m/>
    <m/>
    <m/>
    <n v="0"/>
    <n v="473"/>
    <n v="499"/>
    <n v="0"/>
    <n v="0"/>
    <n v="0"/>
    <s v="FAS281948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16  - MAARSSEN"/>
    <s v="Groep op factuurstrc"/>
    <s v="144418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09"/>
    <x v="2136"/>
    <d v="2022-04-01T00:00:00"/>
    <x v="0"/>
    <s v="Ja"/>
    <s v="Factureerbaar"/>
    <s v="In bedrijf"/>
    <s v="Straatweg"/>
    <s v="116"/>
    <s v=""/>
    <s v="3604 BD"/>
    <s v="MAARSSEN"/>
    <s v="E1B"/>
    <s v="Elek"/>
    <s v="Kleinverbruik"/>
    <s v="JRL Jaarlijks"/>
    <s v="Ja"/>
    <s v="Administratief aan"/>
    <s v="Voorschotten toegelaten"/>
    <s v="E_DVK - Profielklik"/>
    <d v="2022-04-02T00:00:00"/>
    <n v="453"/>
    <n v="483"/>
    <m/>
    <m/>
    <m/>
    <n v="0"/>
    <n v="473"/>
    <n v="499"/>
    <n v="0"/>
    <n v="0"/>
    <n v="0"/>
    <s v="FAS354212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16  - MAARSSEN"/>
    <s v="Groep op factuurstrc"/>
    <s v="144418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19"/>
    <x v="2137"/>
    <d v="2021-01-01T00:00:00"/>
    <x v="20"/>
    <s v="Nee"/>
    <s v="Eindafrekening"/>
    <s v="In bedrijf"/>
    <s v="Straatweg"/>
    <s v="56"/>
    <s v=""/>
    <s v="3604 BC"/>
    <s v="MAARSSEN"/>
    <s v="E1B"/>
    <s v="Elek"/>
    <s v="Kleinverbruik"/>
    <s v="JRL Jaarlijks"/>
    <s v="Ja"/>
    <s v="Administratief aan"/>
    <s v="Voorschotten toegelaten"/>
    <s v="E_DVK - Profielklik"/>
    <d v="2022-03-25T00:00:00"/>
    <n v="1991"/>
    <n v="2102"/>
    <m/>
    <m/>
    <m/>
    <n v="0"/>
    <n v="1991"/>
    <n v="2102"/>
    <n v="0"/>
    <n v="0"/>
    <n v="0"/>
    <s v="FAS281948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56  - MAARSSEN"/>
    <s v="Groep op factuurstrc"/>
    <s v="144418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0"/>
    <x v="2137"/>
    <d v="2022-04-01T00:00:00"/>
    <x v="0"/>
    <s v="Ja"/>
    <s v="Factureerbaar"/>
    <s v="In bedrijf"/>
    <s v="Straatweg"/>
    <s v="56"/>
    <s v=""/>
    <s v="3604 BC"/>
    <s v="MAARSSEN"/>
    <s v="E1B"/>
    <s v="Elek"/>
    <s v="Kleinverbruik"/>
    <s v="JRL Jaarlijks"/>
    <s v="Ja"/>
    <s v="Administratief aan"/>
    <s v="Voorschotten toegelaten"/>
    <s v="E_DVK - Profielklik"/>
    <d v="2022-04-03T00:00:00"/>
    <n v="1882"/>
    <n v="1990"/>
    <m/>
    <m/>
    <m/>
    <n v="0"/>
    <n v="1991"/>
    <n v="2102"/>
    <n v="0"/>
    <n v="0"/>
    <n v="0"/>
    <s v="FAS354212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56  - MAARSSEN"/>
    <s v="Groep op factuurstrc"/>
    <s v="144418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0"/>
    <x v="2138"/>
    <d v="2021-01-01T00:00:00"/>
    <x v="20"/>
    <s v="Nee"/>
    <s v="Eindafrekening"/>
    <s v="In bedrijf"/>
    <s v="Ruimteweg"/>
    <s v="1"/>
    <s v=""/>
    <s v="3606 BA"/>
    <s v="MAARSSEN"/>
    <s v="E1B"/>
    <s v="Elek"/>
    <s v="Kleinverbruik"/>
    <s v="JRL Jaarlijks"/>
    <s v="Ja"/>
    <s v="Administratief aan"/>
    <s v="Voorschotten toegelaten"/>
    <s v="E_DVK - Profielklik"/>
    <d v="2022-01-05T00:00:00"/>
    <n v="1465"/>
    <n v="1282"/>
    <m/>
    <m/>
    <m/>
    <n v="0"/>
    <n v="917"/>
    <n v="613"/>
    <n v="0"/>
    <n v="0"/>
    <n v="0"/>
    <s v="FAS2819586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RUIMTEWEG 1  - MAARSSEN"/>
    <s v="Groep op factuurstrc"/>
    <s v="E00530078250120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611"/>
    <x v="2138"/>
    <d v="2022-04-01T00:00:00"/>
    <x v="0"/>
    <s v="Ja"/>
    <s v="Factureerbaar"/>
    <s v="In bedrijf"/>
    <s v="Ruimteweg"/>
    <s v="1"/>
    <s v=""/>
    <s v="3606 BA"/>
    <s v="MAARSSEN"/>
    <s v="E1B"/>
    <s v="Elek"/>
    <s v="Kleinverbruik"/>
    <s v="JRL Jaarlijks"/>
    <s v="Ja"/>
    <s v="Administratief aan"/>
    <s v="Voorschotten toegelaten"/>
    <s v="E_DVK - Profielklik"/>
    <d v="2022-04-02T00:00:00"/>
    <n v="1463"/>
    <n v="1285"/>
    <m/>
    <m/>
    <m/>
    <n v="0"/>
    <n v="917"/>
    <n v="613"/>
    <n v="0"/>
    <n v="0"/>
    <n v="0"/>
    <s v="FAS3542127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UIMTEWEG 1  - MAARSSEN"/>
    <s v="Groep op factuurstrc"/>
    <s v="E00530078250120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21"/>
    <x v="2139"/>
    <d v="2021-01-01T00:00:00"/>
    <x v="20"/>
    <s v="Nee"/>
    <s v="Factureerbaar"/>
    <s v="In bedrijf"/>
    <s v="Oostwaard"/>
    <s v="13"/>
    <s v=""/>
    <s v="3602 AA"/>
    <s v="MAARSSEN"/>
    <s v="E1A"/>
    <s v="Elek"/>
    <s v="Kleinverbruik"/>
    <s v="JRL Jaarlijks"/>
    <s v="Nee"/>
    <s v=""/>
    <s v="Voorschotten toegelaten"/>
    <s v="E_DVK - Profielklik"/>
    <d v="2022-03-30T00:00:00"/>
    <n v="466.05"/>
    <n v="250.95"/>
    <m/>
    <m/>
    <m/>
    <n v="0"/>
    <n v="467"/>
    <n v="252"/>
    <n v="0"/>
    <n v="0"/>
    <n v="0"/>
    <s v="FAS281948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OOSTWAARD 13  - MAARSSEN"/>
    <s v="Groep op factuurstrc"/>
    <s v="7606950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2"/>
    <x v="2139"/>
    <d v="2022-04-01T00:00:00"/>
    <x v="0"/>
    <s v="Ja"/>
    <s v="Factureerbaar"/>
    <s v="In bedrijf"/>
    <s v="Oostwaard"/>
    <s v="13"/>
    <s v=""/>
    <s v="3602 AA"/>
    <s v="MAARSSEN"/>
    <s v="E1A"/>
    <s v="Elek"/>
    <s v="Kleinverbruik"/>
    <s v="JRL Jaarlijks"/>
    <s v="Nee"/>
    <s v=""/>
    <s v="Voorschotten toegelaten"/>
    <s v="E_DVK - Profielklik"/>
    <d v="2022-04-01T00:00:00"/>
    <n v="466"/>
    <n v="250"/>
    <n v="0"/>
    <n v="0"/>
    <m/>
    <n v="0"/>
    <n v="467"/>
    <n v="252"/>
    <n v="0"/>
    <n v="0"/>
    <n v="0"/>
    <s v="FAS354212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OSTWAARD 13  - MAARSSEN"/>
    <s v="Groep op factuurstrc"/>
    <s v="7606950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2"/>
    <x v="2140"/>
    <d v="2021-01-01T00:00:00"/>
    <x v="20"/>
    <s v="Nee"/>
    <s v="Eindafrekening"/>
    <s v="In bedrijf"/>
    <s v="Wilhelminaweg"/>
    <s v="5"/>
    <s v=""/>
    <s v="3603 CR"/>
    <s v="MAARSSEN"/>
    <s v="E1B"/>
    <s v="Elek"/>
    <s v="Kleinverbruik"/>
    <s v="JRL Jaarlijks"/>
    <s v="Ja"/>
    <s v="Administratief aan"/>
    <s v="Voorschotten toegelaten"/>
    <s v="E_DVK - Profielklik"/>
    <d v="2022-01-05T00:00:00"/>
    <n v="100"/>
    <n v="112"/>
    <m/>
    <m/>
    <m/>
    <n v="0"/>
    <n v="100"/>
    <n v="112"/>
    <n v="0"/>
    <n v="0"/>
    <n v="0"/>
    <s v="FAS281948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ILHELMINAWEG 5  - MAARSSEN"/>
    <s v="Groep op factuurstrc"/>
    <s v="143905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3"/>
    <x v="2140"/>
    <d v="2022-04-01T00:00:00"/>
    <x v="0"/>
    <s v="Ja"/>
    <s v="Factureerbaar"/>
    <s v="In bedrijf"/>
    <s v="Wilhelminaweg"/>
    <s v="5"/>
    <s v=""/>
    <s v="3603 CR"/>
    <s v="MAARSSEN"/>
    <s v="E1B"/>
    <s v="Elek"/>
    <s v="Kleinverbruik"/>
    <s v="JRL Jaarlijks"/>
    <s v="Ja"/>
    <s v="Administratief aan"/>
    <s v="Voorschotten toegelaten"/>
    <s v="E_DVK - Profielklik"/>
    <d v="2022-04-03T00:00:00"/>
    <n v="98"/>
    <n v="110"/>
    <m/>
    <m/>
    <m/>
    <n v="0"/>
    <n v="100"/>
    <n v="112"/>
    <n v="0"/>
    <n v="0"/>
    <n v="0"/>
    <s v="FAS354212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ILHELMINAWEG 5  - MAARSSEN"/>
    <s v="Groep op factuurstrc"/>
    <s v="143905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3"/>
    <x v="2141"/>
    <d v="2021-01-01T00:00:00"/>
    <x v="20"/>
    <s v="Nee"/>
    <s v="Eindafrekening"/>
    <s v="In bedrijf"/>
    <s v="Abel Tasmanlaan"/>
    <s v="9"/>
    <s v=""/>
    <s v="3603 GC"/>
    <s v="MAARSSEN"/>
    <s v="E1B"/>
    <s v="Elek"/>
    <s v="Kleinverbruik"/>
    <s v="JRL Jaarlijks"/>
    <s v="Ja"/>
    <s v="Administratief aan"/>
    <s v="Voorschotten toegelaten"/>
    <s v="E_DVK - Profielklik"/>
    <d v="2022-03-30T00:00:00"/>
    <n v="1232"/>
    <n v="1013"/>
    <m/>
    <m/>
    <m/>
    <n v="0"/>
    <n v="1232"/>
    <n v="1013"/>
    <n v="0"/>
    <n v="0"/>
    <n v="0"/>
    <s v="FAS281948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Abel Tasmanlaan 9  - MAARSSEN"/>
    <s v="Groep op factuurstrc"/>
    <s v="E00520044345604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4"/>
    <x v="2141"/>
    <d v="2022-04-01T00:00:00"/>
    <x v="0"/>
    <s v="Ja"/>
    <s v="Factureerbaar"/>
    <s v="In bedrijf"/>
    <s v="Abel Tasmanlaan"/>
    <s v="9"/>
    <s v=""/>
    <s v="3603 GC"/>
    <s v="MAARSSEN"/>
    <s v="E1B"/>
    <s v="Elek"/>
    <s v="Kleinverbruik"/>
    <s v="JRL Jaarlijks"/>
    <s v="Ja"/>
    <s v="Administratief aan"/>
    <s v="Voorschotten toegelaten"/>
    <s v="E_DVK - Profielklik"/>
    <d v="2022-04-02T00:00:00"/>
    <n v="1178"/>
    <n v="974"/>
    <m/>
    <m/>
    <m/>
    <n v="0"/>
    <n v="1232"/>
    <n v="1013"/>
    <n v="0"/>
    <n v="0"/>
    <n v="0"/>
    <s v="FAS354213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bel Tasmanlaan 9  - MAARSSEN"/>
    <s v="Groep op factuurstrc"/>
    <s v="E00520044345604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4"/>
    <x v="2142"/>
    <d v="2021-01-01T00:00:00"/>
    <x v="20"/>
    <s v="Nee"/>
    <s v="Eindafrekening"/>
    <s v="In bedrijf"/>
    <s v="Westkanaaldijk"/>
    <s v="19"/>
    <s v=""/>
    <s v="3606 AL"/>
    <s v="MAARSSEN"/>
    <s v="E1B"/>
    <s v="Elek"/>
    <s v="Kleinverbruik"/>
    <s v="JRL Jaarlijks"/>
    <s v="Ja"/>
    <s v="Administratief aan"/>
    <s v="Voorschotten toegelaten"/>
    <s v="E_DVK - Profielklik"/>
    <d v="2022-03-28T00:00:00"/>
    <n v="855"/>
    <n v="1004"/>
    <m/>
    <m/>
    <m/>
    <n v="0"/>
    <n v="855"/>
    <n v="1004"/>
    <n v="0"/>
    <n v="0"/>
    <n v="0"/>
    <s v="FAS281948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KANAALDIJK 19  - MAARSSEN"/>
    <s v="Groep op factuurstrc"/>
    <s v="144418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5"/>
    <x v="2142"/>
    <d v="2022-04-01T00:00:00"/>
    <x v="0"/>
    <s v="Ja"/>
    <s v="Factureerbaar"/>
    <s v="In bedrijf"/>
    <s v="Westkanaaldijk"/>
    <s v="19"/>
    <s v=""/>
    <s v="3606 AL"/>
    <s v="MAARSSEN"/>
    <s v="E1B"/>
    <s v="Elek"/>
    <s v="Kleinverbruik"/>
    <s v="JRL Jaarlijks"/>
    <s v="Ja"/>
    <s v="Administratief aan"/>
    <s v="Voorschotten toegelaten"/>
    <s v="E_DVK - Profielklik"/>
    <d v="2022-04-02T00:00:00"/>
    <n v="838"/>
    <n v="993"/>
    <m/>
    <m/>
    <m/>
    <n v="0"/>
    <n v="855"/>
    <n v="1004"/>
    <n v="0"/>
    <n v="0"/>
    <n v="0"/>
    <s v="FAS354213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KANAALDIJK 19  - MAARSSEN"/>
    <s v="Groep op factuurstrc"/>
    <s v="144418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5"/>
    <x v="2143"/>
    <d v="2021-01-01T00:00:00"/>
    <x v="20"/>
    <s v="Nee"/>
    <s v="Eindafrekening"/>
    <s v="In bedrijf"/>
    <s v="Maarssenbroeksedijk"/>
    <s v="6"/>
    <s v=""/>
    <s v="3606 AN"/>
    <s v="MAARSSEN"/>
    <s v="E1B"/>
    <s v="Elek"/>
    <s v="Kleinverbruik"/>
    <s v="JRL Jaarlijks"/>
    <s v="Ja"/>
    <s v="Administratief aan"/>
    <s v="Voorschotten toegelaten"/>
    <s v="E_DVK - Profielklik"/>
    <d v="2022-03-28T00:00:00"/>
    <n v="1574"/>
    <n v="1410"/>
    <m/>
    <m/>
    <m/>
    <n v="0"/>
    <n v="901"/>
    <n v="605"/>
    <n v="0"/>
    <n v="0"/>
    <n v="0"/>
    <s v="FAS2819587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MAARSSENBROEKSEDIJK 6  - MAARSSEN"/>
    <s v="Groep op factuurstrc"/>
    <s v="E0053007825000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616"/>
    <x v="2143"/>
    <d v="2022-04-01T00:00:00"/>
    <x v="0"/>
    <s v="Ja"/>
    <s v="Factureerbaar"/>
    <s v="In bedrijf"/>
    <s v="Maarssenbroeksedijk"/>
    <s v="6"/>
    <s v=""/>
    <s v="3606 AN"/>
    <s v="MAARSSEN"/>
    <s v="E1B"/>
    <s v="Elek"/>
    <s v="Kleinverbruik"/>
    <s v="JRL Jaarlijks"/>
    <s v="Ja"/>
    <s v="Administratief aan"/>
    <s v="Voorschotten toegelaten"/>
    <s v="E_DVK - Profielklik"/>
    <d v="2022-04-02T00:00:00"/>
    <n v="1573"/>
    <n v="1411"/>
    <m/>
    <m/>
    <m/>
    <n v="0"/>
    <n v="901"/>
    <n v="605"/>
    <n v="0"/>
    <n v="0"/>
    <n v="0"/>
    <s v="FAS3542132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NBROEKSEDIJK 6  - MAARSSEN"/>
    <s v="Groep op factuurstrc"/>
    <s v="E00530078250005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26"/>
    <x v="2144"/>
    <d v="2021-01-01T00:00:00"/>
    <x v="20"/>
    <s v="Nee"/>
    <s v="Factureerbaar"/>
    <s v="In bedrijf"/>
    <s v="Daalseweg"/>
    <s v="2"/>
    <s v="TO"/>
    <s v="3611 AA"/>
    <s v="OUD ZUILEN"/>
    <s v="E2A"/>
    <s v="Elek"/>
    <s v="Kleinverbruik"/>
    <s v="JRL Jaarlijks"/>
    <s v="Nee"/>
    <s v=""/>
    <s v="Voorschotten toegelaten"/>
    <s v="E_DVK - Profielklik"/>
    <d v="2021-07-01T00:00:00"/>
    <n v="4337"/>
    <n v="0"/>
    <m/>
    <m/>
    <m/>
    <n v="0"/>
    <n v="3438"/>
    <n v="911"/>
    <n v="0"/>
    <n v="0"/>
    <n v="0"/>
    <s v="FAS281948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AALSEWEG 2 TO     - OUD ZUILEN"/>
    <s v="Groep op factuurstrc"/>
    <s v="8204527Z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7"/>
    <x v="2144"/>
    <d v="2022-04-01T00:00:00"/>
    <x v="0"/>
    <s v="Ja"/>
    <s v="Factureerbaar"/>
    <s v="In bedrijf"/>
    <s v="Daalseweg"/>
    <s v="2"/>
    <s v="TO"/>
    <s v="3611 AA"/>
    <s v="OUD ZUILEN"/>
    <s v="E2A"/>
    <s v="Elek"/>
    <s v="Kleinverbruik"/>
    <s v="JRL Jaarlijks"/>
    <s v="Nee"/>
    <s v=""/>
    <s v="Voorschotten toegelaten"/>
    <s v="E_DVK - Profielklik"/>
    <d v="2022-04-01T00:00:00"/>
    <n v="4337"/>
    <n v="1"/>
    <n v="0"/>
    <n v="0"/>
    <m/>
    <n v="0"/>
    <n v="3438"/>
    <n v="911"/>
    <n v="0"/>
    <n v="0"/>
    <n v="0"/>
    <s v="FAS354213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AALSEWEG 2 TO     - OUD ZUILEN"/>
    <s v="Groep op factuurstrc"/>
    <s v="8204527Z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7"/>
    <x v="2145"/>
    <d v="2021-01-01T00:00:00"/>
    <x v="20"/>
    <s v="Nee"/>
    <s v="Eindafrekening"/>
    <s v="In bedrijf"/>
    <s v="Dorpsstraat"/>
    <s v="23"/>
    <s v="BY"/>
    <s v="3611 AD"/>
    <s v="OUD ZUILEN"/>
    <s v="E1B"/>
    <s v="Elek"/>
    <s v="Kleinverbruik"/>
    <s v="JRL Jaarlijks"/>
    <s v="Ja"/>
    <s v="Administratief aan"/>
    <s v="Voorschotten toegelaten"/>
    <s v="E_DVK - Profielklik"/>
    <d v="2022-01-04T00:00:00"/>
    <n v="286"/>
    <n v="238"/>
    <m/>
    <m/>
    <m/>
    <n v="0"/>
    <n v="286"/>
    <n v="238"/>
    <n v="0"/>
    <n v="0"/>
    <n v="0"/>
    <s v="FAS281948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ORPSSTRAAT 23 BY     - OUD ZUILEN"/>
    <s v="Groep op factuurstrc"/>
    <s v="144418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18"/>
    <x v="2145"/>
    <d v="2022-04-01T00:00:00"/>
    <x v="0"/>
    <s v="Ja"/>
    <s v="Factureerbaar"/>
    <s v="In bedrijf"/>
    <s v="Dorpsstraat"/>
    <s v="23"/>
    <s v="BY"/>
    <s v="3611 AD"/>
    <s v="OUD ZUILEN"/>
    <s v="E1B"/>
    <s v="Elek"/>
    <s v="Kleinverbruik"/>
    <s v="JRL Jaarlijks"/>
    <s v="Ja"/>
    <s v="Administratief aan"/>
    <s v="Voorschotten toegelaten"/>
    <s v="E_DVK - Profielklik"/>
    <d v="2022-04-03T00:00:00"/>
    <n v="268"/>
    <n v="226"/>
    <m/>
    <m/>
    <m/>
    <n v="0"/>
    <n v="286"/>
    <n v="238"/>
    <n v="0"/>
    <n v="0"/>
    <n v="0"/>
    <s v="FAS354213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RPSSTRAAT 23 BY     - OUD ZUILEN"/>
    <s v="Groep op factuurstrc"/>
    <s v="144418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28"/>
    <x v="2146"/>
    <d v="2021-01-01T00:00:00"/>
    <x v="20"/>
    <s v="Nee"/>
    <s v="Factureerbaar"/>
    <s v="In bedrijf"/>
    <s v="Tuinbouwweg"/>
    <s v="1"/>
    <s v=""/>
    <s v="3602 AT"/>
    <s v="MAARSSEN"/>
    <s v="E1A"/>
    <s v="Elek"/>
    <s v="Kleinverbruik"/>
    <s v="JRL Jaarlijks"/>
    <s v="Nee"/>
    <s v=""/>
    <s v="Voorschotten toegelaten"/>
    <s v="E_DVK - Profielklik"/>
    <d v="2021-07-01T00:00:00"/>
    <n v="4831.45"/>
    <n v="2601.5500000000002"/>
    <m/>
    <m/>
    <m/>
    <n v="0"/>
    <n v="4846"/>
    <n v="2610"/>
    <n v="0"/>
    <n v="0"/>
    <n v="0"/>
    <s v="FAS2819588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1  - MAARSSEN"/>
    <s v="Groep op factuurstrc"/>
    <s v="8105479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619"/>
    <x v="2146"/>
    <d v="2022-04-01T00:00:00"/>
    <x v="0"/>
    <s v="Ja"/>
    <s v="Factureerbaar"/>
    <s v="In bedrijf"/>
    <s v="Tuinbouwweg"/>
    <s v="1"/>
    <s v=""/>
    <s v="3602 AT"/>
    <s v="MAARSSEN"/>
    <s v="E1A"/>
    <s v="Elek"/>
    <s v="Kleinverbruik"/>
    <s v="JRL Jaarlijks"/>
    <s v="Nee"/>
    <s v=""/>
    <s v="Voorschotten toegelaten"/>
    <s v="E_DVK - Profielklik"/>
    <d v="2022-04-01T00:00:00"/>
    <n v="4831"/>
    <n v="2601"/>
    <n v="0"/>
    <n v="0"/>
    <m/>
    <n v="0"/>
    <n v="4846"/>
    <n v="2610"/>
    <n v="0"/>
    <n v="0"/>
    <n v="0"/>
    <s v="FAS3542135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1  - MAARSSEN"/>
    <s v="Groep op factuurstrc"/>
    <s v="8105479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29"/>
    <x v="2147"/>
    <d v="2021-01-01T00:00:00"/>
    <x v="20"/>
    <s v="Nee"/>
    <s v="Factureerbaar"/>
    <s v="In bedrijf"/>
    <s v="Buitenweg"/>
    <s v="144"/>
    <s v=""/>
    <s v="3602 PW"/>
    <s v="MAARSSEN"/>
    <s v="E1A"/>
    <s v="Elek"/>
    <s v="Kleinverbruik"/>
    <s v="JRL Jaarlijks"/>
    <s v="Nee"/>
    <s v=""/>
    <s v="Voorschotten toegelaten"/>
    <s v="E_DVK - Profielklik"/>
    <d v="2021-07-01T00:00:00"/>
    <n v="34"/>
    <n v="0"/>
    <m/>
    <m/>
    <m/>
    <n v="0"/>
    <n v="26"/>
    <n v="7"/>
    <n v="0"/>
    <n v="0"/>
    <n v="0"/>
    <s v="FAS2819418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144  - MAARSSEN"/>
    <s v="Groep op factuurstrc"/>
    <s v="941295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0"/>
    <x v="2147"/>
    <d v="2022-04-01T00:00:00"/>
    <x v="0"/>
    <s v="Ja"/>
    <s v="Factureerbaar"/>
    <s v="In bedrijf"/>
    <s v="Buitenweg"/>
    <s v="144"/>
    <s v=""/>
    <s v="3602 PW"/>
    <s v="MAARSSEN"/>
    <s v="E1A"/>
    <s v="Elek"/>
    <s v="Kleinverbruik"/>
    <s v="JRL Jaarlijks"/>
    <s v="Nee"/>
    <s v=""/>
    <s v="Voorschotten toegelaten"/>
    <s v="E_DVK - Profielklik"/>
    <d v="2022-04-01T00:00:00"/>
    <n v="34"/>
    <n v="1"/>
    <n v="0"/>
    <n v="0"/>
    <m/>
    <n v="0"/>
    <n v="26"/>
    <n v="7"/>
    <n v="0"/>
    <n v="0"/>
    <n v="0"/>
    <s v="FAS3542136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144  - MAARSSEN"/>
    <s v="Groep op factuurstrc"/>
    <s v="941295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0"/>
    <x v="2148"/>
    <d v="2021-01-01T00:00:00"/>
    <x v="20"/>
    <s v="Nee"/>
    <s v="Eindafrekening"/>
    <s v="In bedrijf"/>
    <s v="Buitenweg"/>
    <s v="312"/>
    <s v=""/>
    <s v="3602 ZK"/>
    <s v="MAARSSEN"/>
    <s v="E1B"/>
    <s v="Elek"/>
    <s v="Kleinverbruik"/>
    <s v="JRL Jaarlijks"/>
    <s v="Ja"/>
    <s v="Administratief aan"/>
    <s v="Voorschotten toegelaten"/>
    <s v="E_DVK - Profielklik"/>
    <d v="2022-01-06T00:00:00"/>
    <n v="7802"/>
    <n v="2671"/>
    <m/>
    <m/>
    <m/>
    <n v="0"/>
    <n v="7802"/>
    <n v="2671"/>
    <n v="0"/>
    <n v="0"/>
    <n v="0"/>
    <s v="FAS2819419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312  - MAARSSEN"/>
    <s v="Groep op factuurstrc"/>
    <s v="E00300030354456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1"/>
    <x v="2148"/>
    <d v="2022-04-01T00:00:00"/>
    <x v="0"/>
    <s v="Ja"/>
    <s v="Factureerbaar"/>
    <s v="In bedrijf"/>
    <s v="Buitenweg"/>
    <s v="312"/>
    <s v=""/>
    <s v="3602 ZK"/>
    <s v="MAARSSEN"/>
    <s v="E1B"/>
    <s v="Elek"/>
    <s v="Kleinverbruik"/>
    <s v="JRL Jaarlijks"/>
    <s v="Ja"/>
    <s v="Administratief aan"/>
    <s v="Voorschotten toegelaten"/>
    <s v="E_DVK - Profielklik"/>
    <d v="2022-04-02T00:00:00"/>
    <n v="7564"/>
    <n v="2457"/>
    <m/>
    <m/>
    <m/>
    <n v="0"/>
    <n v="7802"/>
    <n v="2671"/>
    <n v="0"/>
    <n v="0"/>
    <n v="0"/>
    <s v="FAS354213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312  - MAARSSEN"/>
    <s v="Groep op factuurstrc"/>
    <s v="E00300030354456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1"/>
    <x v="2149"/>
    <d v="2021-01-01T00:00:00"/>
    <x v="20"/>
    <s v="Nee"/>
    <s v="Factureerbaar"/>
    <s v="In bedrijf"/>
    <s v="Zuilenselaan"/>
    <s v="2"/>
    <s v="TO"/>
    <s v="3611 AP"/>
    <s v="OUD ZUILEN"/>
    <s v="E1B"/>
    <s v="Elek"/>
    <s v="Kleinverbruik"/>
    <s v="JRL Jaarlijks"/>
    <s v="Ja"/>
    <s v="Administratief aan"/>
    <s v="Voorschotten toegelaten"/>
    <s v="E_DVK - Profielklik"/>
    <d v="2021-01-01T00:00:00"/>
    <n v="1540"/>
    <n v="1705"/>
    <n v="0"/>
    <n v="0"/>
    <m/>
    <n v="0"/>
    <n v="1555"/>
    <n v="1721"/>
    <n v="0"/>
    <n v="0"/>
    <n v="0"/>
    <s v="FAS2819420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ZUILENSELAAN 2 TO     - OUD ZUILEN"/>
    <s v="Groep op factuurstrc"/>
    <s v="892367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2"/>
    <x v="2149"/>
    <d v="2022-04-01T00:00:00"/>
    <x v="0"/>
    <s v="Ja"/>
    <s v="Factureerbaar"/>
    <s v="In bedrijf"/>
    <s v="Zuilenselaan"/>
    <s v="2"/>
    <s v="TO"/>
    <s v="3611 AP"/>
    <s v="OUD ZUILEN"/>
    <s v="E1B"/>
    <s v="Elek"/>
    <s v="Kleinverbruik"/>
    <s v="JRL Jaarlijks"/>
    <s v="Ja"/>
    <s v="Administratief aan"/>
    <s v="Voorschotten toegelaten"/>
    <s v="E_DVK - Profielklik"/>
    <d v="2022-04-01T00:00:00"/>
    <n v="1540"/>
    <n v="1705"/>
    <n v="0"/>
    <n v="0"/>
    <m/>
    <n v="0"/>
    <n v="1555"/>
    <n v="1721"/>
    <n v="0"/>
    <n v="0"/>
    <n v="0"/>
    <s v="FAS3542138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UILENSELAAN 2 TO     - OUD ZUILEN"/>
    <s v="Groep op factuurstrc"/>
    <s v="892367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2"/>
    <x v="2150"/>
    <d v="2021-01-01T00:00:00"/>
    <x v="20"/>
    <s v="Nee"/>
    <s v="Eindafrekening"/>
    <s v="In bedrijf"/>
    <s v="Tournooiveld"/>
    <s v="4"/>
    <s v="BY"/>
    <s v="3611 AS"/>
    <s v="OUD ZUILEN"/>
    <s v="E1B"/>
    <s v="Elek"/>
    <s v="Kleinverbruik"/>
    <s v="JRL Jaarlijks"/>
    <s v="Ja"/>
    <s v="Administratief aan"/>
    <s v="Voorschotten toegelaten"/>
    <s v="E_DVK - Profielklik"/>
    <d v="2022-01-04T00:00:00"/>
    <n v="421"/>
    <n v="391"/>
    <m/>
    <m/>
    <m/>
    <n v="0"/>
    <n v="421"/>
    <n v="391"/>
    <n v="0"/>
    <n v="0"/>
    <n v="0"/>
    <s v="FAS281948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OURNOOIVELD 4 BY     - OUD ZUILEN"/>
    <s v="Groep op factuurstrc"/>
    <s v="00144418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3"/>
    <x v="2150"/>
    <d v="2022-04-01T00:00:00"/>
    <x v="0"/>
    <s v="Ja"/>
    <s v="Factureerbaar"/>
    <s v="In bedrijf"/>
    <s v="Tournooiveld"/>
    <s v="4"/>
    <s v="BY"/>
    <s v="3611 AS"/>
    <s v="OUD ZUILEN"/>
    <s v="E1B"/>
    <s v="Elek"/>
    <s v="Kleinverbruik"/>
    <s v="JRL Jaarlijks"/>
    <s v="Ja"/>
    <s v="Administratief aan"/>
    <s v="Voorschotten toegelaten"/>
    <s v="E_DVK - Profielklik"/>
    <d v="2022-04-02T00:00:00"/>
    <n v="438"/>
    <n v="394"/>
    <m/>
    <m/>
    <m/>
    <n v="0"/>
    <n v="421"/>
    <n v="391"/>
    <n v="0"/>
    <n v="0"/>
    <n v="0"/>
    <s v="FAS354213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OURNOOIVELD 4 BY     - OUD ZUILEN"/>
    <s v="Groep op factuurstrc"/>
    <s v="00144418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3"/>
    <x v="2151"/>
    <d v="2021-01-01T00:00:00"/>
    <x v="20"/>
    <s v="Nee"/>
    <s v="Eindafrekening"/>
    <s v="In bedrijf"/>
    <s v="Buitenweg"/>
    <s v="1"/>
    <s v=""/>
    <s v="3602 PK"/>
    <s v="MAARSSEN"/>
    <s v="E1B"/>
    <s v="Elek"/>
    <s v="Kleinverbruik"/>
    <s v="JRL Jaarlijks"/>
    <s v="Ja"/>
    <s v="Administratief aan"/>
    <s v="Voorschotten toegelaten"/>
    <s v="E_DVK - Profielklik"/>
    <d v="2022-03-28T00:00:00"/>
    <n v="3587"/>
    <n v="2788"/>
    <m/>
    <m/>
    <m/>
    <n v="0"/>
    <n v="3587"/>
    <n v="2788"/>
    <n v="0"/>
    <n v="0"/>
    <n v="0"/>
    <s v="FAS281949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1  - MAARSSEN"/>
    <s v="Groep op factuurstrc"/>
    <s v="E0054008326263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4"/>
    <x v="2151"/>
    <d v="2022-04-01T00:00:00"/>
    <x v="0"/>
    <s v="Ja"/>
    <s v="Factureerbaar"/>
    <s v="In bedrijf"/>
    <s v="Buitenweg"/>
    <s v="1"/>
    <s v=""/>
    <s v="3602 PK"/>
    <s v="MAARSSEN"/>
    <s v="E1B"/>
    <s v="Elek"/>
    <s v="Kleinverbruik"/>
    <s v="JRL Jaarlijks"/>
    <s v="Ja"/>
    <s v="Administratief aan"/>
    <s v="Voorschotten toegelaten"/>
    <s v="E_DVK - Profielklik"/>
    <d v="2022-04-02T00:00:00"/>
    <n v="5033"/>
    <n v="4459"/>
    <m/>
    <m/>
    <m/>
    <n v="0"/>
    <n v="3587"/>
    <n v="2788"/>
    <n v="0"/>
    <n v="0"/>
    <n v="0"/>
    <s v="FAS354214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1  - MAARSSEN"/>
    <s v="Groep op factuurstrc"/>
    <s v="E0054008326263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4"/>
    <x v="2152"/>
    <d v="2021-01-01T00:00:00"/>
    <x v="20"/>
    <s v="Nee"/>
    <s v="Eindafrekening"/>
    <s v="In bedrijf"/>
    <s v="Buitenweg"/>
    <s v="1"/>
    <s v=""/>
    <s v="3602 PK"/>
    <s v="MAARSSEN"/>
    <s v="E2B"/>
    <s v="Elek"/>
    <s v="Kleinverbruik"/>
    <s v="JRL Jaarlijks"/>
    <s v="Ja"/>
    <s v="Administratief aan"/>
    <s v="Voorschotten toegelaten"/>
    <s v="E_DVK - Profielklik"/>
    <d v="2022-03-28T00:00:00"/>
    <n v="469"/>
    <n v="689"/>
    <m/>
    <m/>
    <m/>
    <n v="0"/>
    <n v="469"/>
    <n v="689"/>
    <n v="0"/>
    <n v="0"/>
    <n v="0"/>
    <s v="FAS281949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1  - MAARSSEN"/>
    <s v="Groep op factuurstrc"/>
    <s v="001439067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5"/>
    <x v="2152"/>
    <d v="2022-04-01T00:00:00"/>
    <x v="0"/>
    <s v="Ja"/>
    <s v="Factureerbaar"/>
    <s v="In bedrijf"/>
    <s v="Buitenweg"/>
    <s v="1"/>
    <s v=""/>
    <s v="3602 PK"/>
    <s v="MAARSSEN"/>
    <s v="E2B"/>
    <s v="Elek"/>
    <s v="Kleinverbruik"/>
    <s v="JRL Jaarlijks"/>
    <s v="Ja"/>
    <s v="Administratief aan"/>
    <s v="Voorschotten toegelaten"/>
    <s v="E_DVK - Profielklik"/>
    <d v="2022-04-03T00:00:00"/>
    <n v="552"/>
    <n v="776"/>
    <m/>
    <m/>
    <m/>
    <n v="0"/>
    <n v="469"/>
    <n v="689"/>
    <n v="0"/>
    <n v="0"/>
    <n v="0"/>
    <s v="FAS354214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1  - MAARSSEN"/>
    <s v="Groep op factuurstrc"/>
    <s v="001439067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5"/>
    <x v="2153"/>
    <d v="2021-01-01T00:00:00"/>
    <x v="20"/>
    <s v="Nee"/>
    <s v="Factureerbaar"/>
    <s v="In bedrijf"/>
    <s v="Buitenweg"/>
    <s v="222"/>
    <s v=""/>
    <s v="3602 ZH"/>
    <s v="MAARSSEN"/>
    <s v="E2B"/>
    <s v="Elek"/>
    <s v="Kleinverbruik"/>
    <s v="JRL Jaarlijks"/>
    <s v="Ja"/>
    <s v="Administratief aan"/>
    <s v="Voorschotten toegelaten"/>
    <s v="E_DVK - Profielklik"/>
    <d v="2022-03-30T00:00:00"/>
    <n v="90"/>
    <n v="104"/>
    <m/>
    <m/>
    <m/>
    <n v="0"/>
    <n v="90"/>
    <n v="104"/>
    <n v="0"/>
    <n v="0"/>
    <n v="0"/>
    <s v="FAS281949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222  - MAARSSEN"/>
    <s v="Groep op factuurstrc"/>
    <s v="0014390654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6"/>
    <x v="2153"/>
    <d v="2022-04-01T00:00:00"/>
    <x v="0"/>
    <s v="Ja"/>
    <s v="Factureerbaar"/>
    <s v="In bedrijf"/>
    <s v="Buitenweg"/>
    <s v="222"/>
    <s v=""/>
    <s v="3602 ZH"/>
    <s v="MAARSSEN"/>
    <s v="E2B"/>
    <s v="Elek"/>
    <s v="Kleinverbruik"/>
    <s v="JRL Jaarlijks"/>
    <s v="Ja"/>
    <s v="Administratief aan"/>
    <s v="Voorschotten toegelaten"/>
    <s v="E_DVK - Profielklik"/>
    <d v="2022-04-01T00:00:00"/>
    <n v="90"/>
    <n v="104"/>
    <n v="0"/>
    <n v="0"/>
    <m/>
    <n v="0"/>
    <n v="90"/>
    <n v="104"/>
    <n v="0"/>
    <n v="0"/>
    <n v="0"/>
    <s v="FAS354214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222  - MAARSSEN"/>
    <s v="Groep op factuurstrc"/>
    <s v="0014390654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6"/>
    <x v="2154"/>
    <d v="2021-01-01T00:00:00"/>
    <x v="20"/>
    <s v="Nee"/>
    <s v="Factureerbaar"/>
    <s v="In bedrijf"/>
    <s v="Buitenweg"/>
    <s v="203"/>
    <s v=""/>
    <s v="3602 ZD"/>
    <s v="MAARSSEN"/>
    <s v="E1A"/>
    <s v="Elek"/>
    <s v="Kleinverbruik"/>
    <s v="JRL Jaarlijks"/>
    <s v="Nee"/>
    <s v=""/>
    <s v="Voorschotten toegelaten"/>
    <s v="E_DVK - Profielklik"/>
    <d v="2022-03-25T00:00:00"/>
    <n v="3638"/>
    <n v="0"/>
    <m/>
    <m/>
    <m/>
    <n v="0"/>
    <n v="2333"/>
    <n v="1316"/>
    <n v="0"/>
    <n v="0"/>
    <n v="0"/>
    <s v="FAS2819589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BUITENWEG 203  - MAARSSEN"/>
    <s v="Groep op factuurstrc"/>
    <s v="9200705F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627"/>
    <x v="2154"/>
    <d v="2022-04-01T00:00:00"/>
    <x v="0"/>
    <s v="Ja"/>
    <s v="Factureerbaar"/>
    <s v="In bedrijf"/>
    <s v="Buitenweg"/>
    <s v="203"/>
    <s v=""/>
    <s v="3602 ZD"/>
    <s v="MAARSSEN"/>
    <s v="E1A"/>
    <s v="Elek"/>
    <s v="Kleinverbruik"/>
    <s v="JRL Jaarlijks"/>
    <s v="Nee"/>
    <s v=""/>
    <s v="Voorschotten toegelaten"/>
    <s v="E_DVK - Profielklik"/>
    <d v="2022-04-01T00:00:00"/>
    <n v="3638"/>
    <n v="1"/>
    <n v="0"/>
    <n v="0"/>
    <m/>
    <n v="0"/>
    <n v="2333"/>
    <n v="1316"/>
    <n v="0"/>
    <n v="0"/>
    <n v="0"/>
    <s v="FAS3542143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ITENWEG 203  - MAARSSEN"/>
    <s v="Groep op factuurstrc"/>
    <s v="9200705F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37"/>
    <x v="2155"/>
    <d v="2021-01-01T00:00:00"/>
    <x v="20"/>
    <s v="Nee"/>
    <s v="Factureerbaar"/>
    <s v="In bedrijf"/>
    <s v="Zandweg"/>
    <s v="40"/>
    <s v=""/>
    <s v="3601 AE"/>
    <s v="MAARSSEN"/>
    <s v="E2A"/>
    <s v="Elek"/>
    <s v="Kleinverbruik"/>
    <s v="JRL Jaarlijks"/>
    <s v="Nee"/>
    <s v=""/>
    <s v="Voorschotten toegelaten"/>
    <s v="E_DVK - Profielklik"/>
    <d v="2021-07-01T00:00:00"/>
    <n v="10299"/>
    <n v="0"/>
    <m/>
    <m/>
    <m/>
    <n v="0"/>
    <n v="10330"/>
    <n v="0"/>
    <n v="0"/>
    <n v="0"/>
    <n v="0"/>
    <s v="FAS2819421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ZANDWEG 40  - MAARSSEN"/>
    <s v="Groep op factuurstrc"/>
    <s v="7405569Z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8"/>
    <x v="2155"/>
    <d v="2022-04-01T00:00:00"/>
    <x v="0"/>
    <s v="Ja"/>
    <s v="Factureerbaar"/>
    <s v="In bedrijf"/>
    <s v="Zandweg"/>
    <s v="40"/>
    <s v=""/>
    <s v="3601 AE"/>
    <s v="MAARSSEN"/>
    <s v="E2A"/>
    <s v="Elek"/>
    <s v="Kleinverbruik"/>
    <s v="JRL Jaarlijks"/>
    <s v="Nee"/>
    <s v=""/>
    <s v="Voorschotten toegelaten"/>
    <s v="E_DVK - Profielklik"/>
    <d v="2022-04-01T00:00:00"/>
    <n v="10299"/>
    <n v="1"/>
    <n v="0"/>
    <n v="0"/>
    <m/>
    <n v="0"/>
    <n v="10330"/>
    <n v="0"/>
    <n v="0"/>
    <n v="0"/>
    <n v="0"/>
    <s v="FAS3542144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WEG 40  - MAARSSEN"/>
    <s v="Groep op factuurstrc"/>
    <s v="7405569Z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8"/>
    <x v="2156"/>
    <d v="2021-01-01T00:00:00"/>
    <x v="20"/>
    <s v="Nee"/>
    <s v="Eindafrekening"/>
    <s v="In bedrijf"/>
    <s v="Endelhovenlaan"/>
    <s v="1"/>
    <s v=""/>
    <s v="3601 GR"/>
    <s v="MAARSSEN"/>
    <s v="E1B"/>
    <s v="Elek"/>
    <s v="Kleinverbruik"/>
    <s v="JRL Jaarlijks"/>
    <s v="Ja"/>
    <s v="Administratief aan"/>
    <s v="Voorschotten toegelaten"/>
    <s v="E_DVK - Profielklik"/>
    <d v="2022-01-06T00:00:00"/>
    <n v="722"/>
    <n v="517"/>
    <m/>
    <m/>
    <m/>
    <n v="0"/>
    <n v="722"/>
    <n v="517"/>
    <n v="0"/>
    <n v="0"/>
    <n v="0"/>
    <s v="FAS281949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ENDELHOVENLAAN 1  - MAARSSEN"/>
    <s v="Groep op factuurstrc"/>
    <s v="1439067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29"/>
    <x v="2156"/>
    <d v="2022-04-01T00:00:00"/>
    <x v="0"/>
    <s v="Ja"/>
    <s v="Factureerbaar"/>
    <s v="In bedrijf"/>
    <s v="Endelhovenlaan"/>
    <s v="1"/>
    <s v=""/>
    <s v="3601 GR"/>
    <s v="MAARSSEN"/>
    <s v="E1B"/>
    <s v="Elek"/>
    <s v="Kleinverbruik"/>
    <s v="JRL Jaarlijks"/>
    <s v="Ja"/>
    <s v="Administratief aan"/>
    <s v="Voorschotten toegelaten"/>
    <s v="E_DVK - Profielklik"/>
    <d v="2022-04-03T00:00:00"/>
    <n v="650"/>
    <n v="475"/>
    <m/>
    <m/>
    <m/>
    <n v="0"/>
    <n v="722"/>
    <n v="517"/>
    <n v="0"/>
    <n v="0"/>
    <n v="0"/>
    <s v="FAS354214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ENDELHOVENLAAN 1  - MAARSSEN"/>
    <s v="Groep op factuurstrc"/>
    <s v="1439067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39"/>
    <x v="2157"/>
    <d v="2021-01-01T00:00:00"/>
    <x v="20"/>
    <s v="Nee"/>
    <s v="Eindafrekening"/>
    <s v="In bedrijf"/>
    <s v="Maarsseveensevaart"/>
    <s v="26"/>
    <s v=""/>
    <s v="3601 CD"/>
    <s v="MAARSSEN"/>
    <s v="E1B"/>
    <s v="Elek"/>
    <s v="Kleinverbruik"/>
    <s v="JRL Jaarlijks"/>
    <s v="Ja"/>
    <s v="Administratief aan"/>
    <s v="Voorschotten toegelaten"/>
    <s v="E_DVK - Profielklik"/>
    <d v="2022-01-06T00:00:00"/>
    <n v="316"/>
    <n v="240"/>
    <m/>
    <m/>
    <m/>
    <n v="0"/>
    <n v="316"/>
    <n v="240"/>
    <n v="0"/>
    <n v="0"/>
    <n v="0"/>
    <s v="FAS281949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 VAART 26  - MAARSSEN"/>
    <s v="Groep op factuurstrc"/>
    <s v="150058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0"/>
    <x v="2157"/>
    <d v="2022-04-01T00:00:00"/>
    <x v="0"/>
    <s v="Ja"/>
    <s v="Factureerbaar"/>
    <s v="In bedrijf"/>
    <s v="Maarsseveensevaart"/>
    <s v="26"/>
    <s v=""/>
    <s v="3601 CD"/>
    <s v="MAARSSEN"/>
    <s v="E1B"/>
    <s v="Elek"/>
    <s v="Kleinverbruik"/>
    <s v="JRL Jaarlijks"/>
    <s v="Ja"/>
    <s v="Administratief aan"/>
    <s v="Voorschotten toegelaten"/>
    <s v="E_DVK - Profielklik"/>
    <d v="2022-04-02T00:00:00"/>
    <n v="306"/>
    <n v="233"/>
    <m/>
    <m/>
    <m/>
    <n v="0"/>
    <n v="316"/>
    <n v="240"/>
    <n v="0"/>
    <n v="0"/>
    <n v="0"/>
    <s v="FAS354214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 VAART 26  - MAARSSEN"/>
    <s v="Groep op factuurstrc"/>
    <s v="150058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0"/>
    <x v="2158"/>
    <d v="2021-01-01T00:00:00"/>
    <x v="20"/>
    <s v="Nee"/>
    <s v="Eindafrekening"/>
    <s v="In bedrijf"/>
    <s v="Herengracht"/>
    <s v="1"/>
    <s v=""/>
    <s v="3601 AL"/>
    <s v="MAARSSEN"/>
    <s v="E1B"/>
    <s v="Elek"/>
    <s v="Kleinverbruik"/>
    <s v="JRL Jaarlijks"/>
    <s v="Ja"/>
    <s v="Administratief aan"/>
    <s v="Voorschotten toegelaten"/>
    <s v="E_DVK - Profielklik"/>
    <d v="2022-01-06T00:00:00"/>
    <n v="421"/>
    <n v="445"/>
    <m/>
    <m/>
    <m/>
    <n v="0"/>
    <n v="421"/>
    <n v="445"/>
    <n v="0"/>
    <n v="0"/>
    <n v="0"/>
    <s v="FAS281949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Gemeente Stichtse Vecht (Maarssen) Riolering elektriciteit"/>
    <s v=""/>
    <s v="Groep op factuurstrc"/>
    <s v="00143906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1"/>
    <x v="2158"/>
    <d v="2022-04-01T00:00:00"/>
    <x v="0"/>
    <s v="Ja"/>
    <s v="Factureerbaar"/>
    <s v="In bedrijf"/>
    <s v="Herengracht"/>
    <s v="1"/>
    <s v=""/>
    <s v="3601 AL"/>
    <s v="MAARSSEN"/>
    <s v="E1B"/>
    <s v="Elek"/>
    <s v="Kleinverbruik"/>
    <s v="JRL Jaarlijks"/>
    <s v="Ja"/>
    <s v="Administratief aan"/>
    <s v="Voorschotten toegelaten"/>
    <s v="E_DVK - Profielklik"/>
    <d v="2022-04-02T00:00:00"/>
    <n v="393"/>
    <n v="422"/>
    <m/>
    <m/>
    <m/>
    <n v="0"/>
    <n v="421"/>
    <n v="445"/>
    <n v="0"/>
    <n v="0"/>
    <n v="0"/>
    <s v="FAS354214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Gemeente Stichtse Vecht (Maarssen) Riolering elektriciteit"/>
    <s v=""/>
    <s v="Groep op factuurstrc"/>
    <s v="00143906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1"/>
    <x v="2159"/>
    <d v="2021-01-01T00:00:00"/>
    <x v="20"/>
    <s v="Nee"/>
    <s v="Eindafrekening"/>
    <s v="In bedrijf"/>
    <s v="Oude Maarsseveensevaart"/>
    <s v="26"/>
    <s v=""/>
    <s v="3601 CJ"/>
    <s v="MAARSSEN"/>
    <s v="E1B"/>
    <s v="Elek"/>
    <s v="Kleinverbruik"/>
    <s v="JRL Jaarlijks"/>
    <s v="Ja"/>
    <s v="Administratief aan"/>
    <s v="Voorschotten toegelaten"/>
    <s v="E_DVK - Profielklik"/>
    <d v="2022-01-06T00:00:00"/>
    <n v="289"/>
    <n v="262"/>
    <m/>
    <m/>
    <m/>
    <n v="0"/>
    <n v="289"/>
    <n v="262"/>
    <n v="0"/>
    <n v="0"/>
    <n v="0"/>
    <s v="FAS281949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OUDE MAARSSEVEENSEVAART 26  - MAARSSEN"/>
    <s v="Groep op factuurstrc"/>
    <s v="143905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2"/>
    <x v="2159"/>
    <d v="2022-04-01T00:00:00"/>
    <x v="0"/>
    <s v="Ja"/>
    <s v="Factureerbaar"/>
    <s v="In bedrijf"/>
    <s v="Oude Maarsseveensevaart"/>
    <s v="26"/>
    <s v=""/>
    <s v="3601 CJ"/>
    <s v="MAARSSEN"/>
    <s v="E1B"/>
    <s v="Elek"/>
    <s v="Kleinverbruik"/>
    <s v="JRL Jaarlijks"/>
    <s v="Ja"/>
    <s v="Administratief aan"/>
    <s v="Voorschotten toegelaten"/>
    <s v="E_DVK - Profielklik"/>
    <d v="2022-04-03T00:00:00"/>
    <n v="268"/>
    <n v="269"/>
    <m/>
    <m/>
    <m/>
    <n v="0"/>
    <n v="289"/>
    <n v="262"/>
    <n v="0"/>
    <n v="0"/>
    <n v="0"/>
    <s v="FAS354214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E MAARSSEVEENSEVAART 26  - MAARSSEN"/>
    <s v="Groep op factuurstrc"/>
    <s v="143905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3"/>
    <x v="2160"/>
    <d v="2022-04-01T00:00:00"/>
    <x v="0"/>
    <s v="Ja"/>
    <s v="Niet in bedrijf"/>
    <s v="Uit bedrijf"/>
    <s v="Kuyperstraat"/>
    <s v="58"/>
    <s v="B"/>
    <s v="3601 VB"/>
    <s v="MAARSSEN"/>
    <s v="E1B"/>
    <s v="Elek"/>
    <s v="Kleinverbruik"/>
    <s v="JRL Jaarlijks"/>
    <s v="Nee"/>
    <s v=""/>
    <s v="Voorschotten toegelaten"/>
    <s v="E_DVK - Profielklik"/>
    <d v="2022-04-01T00:00:00"/>
    <n v="105"/>
    <n v="159"/>
    <n v="0"/>
    <n v="0"/>
    <m/>
    <n v="0"/>
    <m/>
    <m/>
    <m/>
    <m/>
    <m/>
    <s v="FAS3542149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uyperstraat 58 B - MAARSSEN"/>
    <s v="Groep op factuurstrc"/>
    <s v="001410730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3"/>
    <x v="2161"/>
    <d v="2021-01-01T00:00:00"/>
    <x v="20"/>
    <s v="Nee"/>
    <s v="Eindafrekening"/>
    <s v="In bedrijf"/>
    <s v="Vechtensteinlaan"/>
    <s v="117"/>
    <s v=""/>
    <s v="3601 CP"/>
    <s v="MAARSSEN"/>
    <s v="E1B"/>
    <s v="Elek"/>
    <s v="Kleinverbruik"/>
    <s v="JRL Jaarlijks"/>
    <s v="Ja"/>
    <s v="Administratief aan"/>
    <s v="Voorschotten toegelaten"/>
    <s v="E_DVK - Profielklik"/>
    <d v="2022-01-06T00:00:00"/>
    <n v="396"/>
    <n v="489"/>
    <m/>
    <m/>
    <m/>
    <n v="0"/>
    <n v="633"/>
    <n v="1448"/>
    <n v="0"/>
    <n v="0"/>
    <n v="0"/>
    <s v="FAS281949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Vechtensteinlaan 117BY"/>
    <s v="Groep op factuurstrc"/>
    <s v="E0054008390207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4"/>
    <x v="2161"/>
    <d v="2022-04-01T00:00:00"/>
    <x v="0"/>
    <s v="Ja"/>
    <s v="Factureerbaar"/>
    <s v="In bedrijf"/>
    <s v="Vechtensteinlaan"/>
    <s v="117"/>
    <s v=""/>
    <s v="3601 CP"/>
    <s v="MAARSSEN"/>
    <s v="E1B"/>
    <s v="Elek"/>
    <s v="Kleinverbruik"/>
    <s v="JRL Jaarlijks"/>
    <s v="Ja"/>
    <s v="Administratief aan"/>
    <s v="Voorschotten toegelaten"/>
    <s v="E_DVK - Profielklik"/>
    <d v="2022-04-02T00:00:00"/>
    <n v="391"/>
    <n v="479"/>
    <m/>
    <m/>
    <m/>
    <n v="0"/>
    <n v="633"/>
    <n v="1448"/>
    <n v="0"/>
    <n v="0"/>
    <n v="0"/>
    <s v="FAS354215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echtensteinlaan 117BY"/>
    <s v="Groep op factuurstrc"/>
    <s v="E0054008390207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4"/>
    <x v="2162"/>
    <d v="2021-01-01T00:00:00"/>
    <x v="20"/>
    <s v="Nee"/>
    <s v="Eindafrekening"/>
    <s v="In bedrijf"/>
    <s v="Diependaalsedijk"/>
    <s v="52"/>
    <s v=""/>
    <s v="3601 GL"/>
    <s v="MAARSSEN"/>
    <s v="E1B"/>
    <s v="Elek"/>
    <s v="Kleinverbruik"/>
    <s v="JRL Jaarlijks"/>
    <s v="Ja"/>
    <s v="Administratief aan"/>
    <s v="Voorschotten toegelaten"/>
    <s v="E_DVK - Profielklik"/>
    <d v="2022-03-28T00:00:00"/>
    <n v="24"/>
    <n v="19"/>
    <m/>
    <m/>
    <m/>
    <n v="0"/>
    <n v="24"/>
    <n v="19"/>
    <n v="0"/>
    <n v="0"/>
    <n v="0"/>
    <s v="FAS281949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IEPENDAALSEDIJK 52  - MAARSSEN"/>
    <s v="Groep op factuurstrc"/>
    <s v="001439068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5"/>
    <x v="2162"/>
    <d v="2022-04-01T00:00:00"/>
    <x v="0"/>
    <s v="Ja"/>
    <s v="Factureerbaar"/>
    <s v="In bedrijf"/>
    <s v="Diependaalsedijk"/>
    <s v="52"/>
    <s v=""/>
    <s v="3601 GL"/>
    <s v="MAARSSEN"/>
    <s v="E1B"/>
    <s v="Elek"/>
    <s v="Kleinverbruik"/>
    <s v="JRL Jaarlijks"/>
    <s v="Ja"/>
    <s v="Administratief aan"/>
    <s v="Voorschotten toegelaten"/>
    <s v="E_DVK - Profielklik"/>
    <d v="2022-04-03T00:00:00"/>
    <n v="23"/>
    <n v="19"/>
    <m/>
    <m/>
    <m/>
    <n v="0"/>
    <n v="24"/>
    <n v="19"/>
    <n v="0"/>
    <n v="0"/>
    <n v="0"/>
    <s v="FAS354215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IEPENDAALSEDIJK 52  - MAARSSEN"/>
    <s v="Groep op factuurstrc"/>
    <s v="001439068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5"/>
    <x v="2163"/>
    <d v="2021-01-01T00:00:00"/>
    <x v="20"/>
    <s v="Nee"/>
    <s v="Eindafrekening"/>
    <s v="In bedrijf"/>
    <s v="Diependaalsedijk"/>
    <s v="19"/>
    <s v=""/>
    <s v="3601 GH"/>
    <s v="MAARSSEN"/>
    <s v="E2B"/>
    <s v="Elek"/>
    <s v="Kleinverbruik"/>
    <s v="JRL Jaarlijks"/>
    <s v="Ja"/>
    <s v="Administratief aan"/>
    <s v="Voorschotten toegelaten"/>
    <s v="E_DVK - Profielklik"/>
    <d v="2022-03-28T00:00:00"/>
    <n v="7224"/>
    <n v="4730"/>
    <m/>
    <m/>
    <m/>
    <n v="0"/>
    <n v="7224"/>
    <n v="4730"/>
    <n v="0"/>
    <n v="0"/>
    <n v="0"/>
    <s v="FAS2819423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IEPENDAALSEDIJK 19  - MAARSSEN"/>
    <s v="Groep op factuurstrc"/>
    <s v="E00440068300469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6"/>
    <x v="2163"/>
    <d v="2022-04-01T00:00:00"/>
    <x v="0"/>
    <s v="Ja"/>
    <s v="Factureerbaar"/>
    <s v="In bedrijf"/>
    <s v="Diependaalsedijk"/>
    <s v="19"/>
    <s v=""/>
    <s v="3601 GH"/>
    <s v="MAARSSEN"/>
    <s v="E2B"/>
    <s v="Elek"/>
    <s v="Kleinverbruik"/>
    <s v="JRL Jaarlijks"/>
    <s v="Ja"/>
    <s v="Administratief aan"/>
    <s v="Voorschotten toegelaten"/>
    <s v="E_DVK - Profielklik"/>
    <d v="2022-04-02T00:00:00"/>
    <n v="7710"/>
    <n v="4892"/>
    <m/>
    <m/>
    <m/>
    <n v="0"/>
    <n v="7224"/>
    <n v="4730"/>
    <n v="0"/>
    <n v="0"/>
    <n v="0"/>
    <s v="FAS3542152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IEPENDAALSEDIJK 19  - MAARSSEN"/>
    <s v="Groep op factuurstrc"/>
    <s v="E00440068300469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6"/>
    <x v="2164"/>
    <d v="2021-01-01T00:00:00"/>
    <x v="20"/>
    <s v="Nee"/>
    <s v="Factureerbaar"/>
    <s v="In bedrijf"/>
    <s v="Pieter De Hooghstraat"/>
    <s v="9"/>
    <s v=""/>
    <s v="3601 EE"/>
    <s v="MAARSSEN"/>
    <s v="E2A"/>
    <s v="Elek"/>
    <s v="Kleinverbruik"/>
    <s v="JRL Jaarlijks"/>
    <s v="Nee"/>
    <s v=""/>
    <s v="Voorschotten toegelaten"/>
    <s v="E_DVK - Profielklik"/>
    <d v="2021-07-01T00:00:00"/>
    <n v="10135"/>
    <n v="0"/>
    <m/>
    <m/>
    <m/>
    <n v="0"/>
    <n v="8164"/>
    <n v="1996"/>
    <n v="0"/>
    <n v="0"/>
    <n v="0"/>
    <s v="FAS2819424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PIETER DE HOOGHSTRAAT 9  - MAARSSEN"/>
    <s v="Groep op factuurstrc"/>
    <s v="9205463Z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7"/>
    <x v="2164"/>
    <d v="2022-04-01T00:00:00"/>
    <x v="0"/>
    <s v="Ja"/>
    <s v="Factureerbaar"/>
    <s v="In bedrijf"/>
    <s v="Pieter De Hooghstraat"/>
    <s v="9"/>
    <s v=""/>
    <s v="3601 EE"/>
    <s v="MAARSSEN"/>
    <s v="E2A"/>
    <s v="Elek"/>
    <s v="Kleinverbruik"/>
    <s v="JRL Jaarlijks"/>
    <s v="Nee"/>
    <s v=""/>
    <s v="Voorschotten toegelaten"/>
    <s v="E_DVK - Profielklik"/>
    <d v="2022-04-01T00:00:00"/>
    <n v="10135"/>
    <n v="1"/>
    <n v="0"/>
    <n v="0"/>
    <m/>
    <n v="0"/>
    <n v="8164"/>
    <n v="1996"/>
    <n v="0"/>
    <n v="0"/>
    <n v="0"/>
    <s v="FAS354215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IETER DE HOOGHSTRAAT 9  - MAARSSEN"/>
    <s v="Groep op factuurstrc"/>
    <s v="9205463Z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7"/>
    <x v="2165"/>
    <d v="2021-01-01T00:00:00"/>
    <x v="7"/>
    <s v="Nee"/>
    <s v="Eindafrekening"/>
    <s v="In bedrijf"/>
    <s v="Middenweg"/>
    <s v="12"/>
    <s v="TO"/>
    <s v="3612 AV"/>
    <s v="TIENHOVEN UT"/>
    <s v="E1B"/>
    <s v="Elek"/>
    <s v="Kleinverbruik"/>
    <s v="JRL Jaarlijks"/>
    <s v="Ja"/>
    <s v="Administratief aan"/>
    <s v="Voorschotten toegelaten"/>
    <s v="E_DVK - Profielklik"/>
    <d v="2021-01-20T00:00:00"/>
    <n v="706"/>
    <n v="736"/>
    <m/>
    <m/>
    <m/>
    <n v="0"/>
    <n v="744"/>
    <n v="1139"/>
    <n v="0"/>
    <n v="0"/>
    <n v="0"/>
    <s v="FAS281949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IDDENWEG 12 TO     - TIENHOVEN UT"/>
    <s v="Groep op factuurstrc"/>
    <s v="144418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60636"/>
    <x v="2165"/>
    <d v="2021-04-22T00:00:00"/>
    <x v="20"/>
    <s v="Nee"/>
    <s v="Eindafrekening"/>
    <s v="In bedrijf"/>
    <s v="Middenweg"/>
    <s v="12"/>
    <s v="TO"/>
    <s v="3612 AV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780"/>
    <n v="1181"/>
    <m/>
    <m/>
    <m/>
    <n v="0"/>
    <n v="744"/>
    <n v="1139"/>
    <n v="0"/>
    <n v="0"/>
    <n v="0"/>
    <s v="FAS3083981"/>
    <s v=""/>
    <s v="K20041498"/>
    <s v="Gemeente Stichtse Vecht"/>
    <s v=""/>
    <s v="Postbus 1212 3600 BE MAARSSEN"/>
    <s v=""/>
    <s v="OV"/>
    <s v="NL86BNGH0285149512"/>
    <s v="512"/>
    <s v="D30"/>
    <s v="3M"/>
    <s v=""/>
    <s v="MIDDENWEG 12 TO     - TIENHOVEN UT"/>
    <s v="Groep op factuurstrc"/>
    <s v="144418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1"/>
    <x v="2165"/>
    <d v="2022-04-01T00:00:00"/>
    <x v="0"/>
    <s v="Ja"/>
    <s v="Factureerbaar"/>
    <s v="In bedrijf"/>
    <s v="Middenweg"/>
    <s v="12"/>
    <s v="TO"/>
    <s v="3612 AV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671"/>
    <n v="857"/>
    <m/>
    <m/>
    <m/>
    <n v="0"/>
    <n v="744"/>
    <n v="1139"/>
    <n v="0"/>
    <n v="0"/>
    <n v="0"/>
    <s v="FAS354215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DDENWEG 12 TO     - TIENHOVEN UT"/>
    <s v="Groep op factuurstrc"/>
    <s v="144418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8"/>
    <x v="2166"/>
    <d v="2021-01-01T00:00:00"/>
    <x v="20"/>
    <s v="Nee"/>
    <s v="Eindafrekening"/>
    <s v="In bedrijf"/>
    <s v="Maarsseveense Vaart"/>
    <s v="19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126"/>
    <n v="133"/>
    <m/>
    <m/>
    <m/>
    <n v="0"/>
    <n v="100"/>
    <n v="105"/>
    <n v="0"/>
    <n v="0"/>
    <n v="0"/>
    <s v="FAS281950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 VAART 19 BY     - TIENHOVEN UT"/>
    <s v="Groep op factuurstrc"/>
    <s v="00143905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8"/>
    <x v="2166"/>
    <d v="2022-04-01T00:00:00"/>
    <x v="0"/>
    <s v="Ja"/>
    <s v="Factureerbaar"/>
    <s v="In bedrijf"/>
    <s v="Maarsseveense Vaart"/>
    <s v="19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119"/>
    <n v="126"/>
    <m/>
    <m/>
    <m/>
    <n v="0"/>
    <n v="100"/>
    <n v="105"/>
    <n v="0"/>
    <n v="0"/>
    <n v="0"/>
    <s v="FAS354215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 VAART 19 BY     - TIENHOVEN UT"/>
    <s v="Groep op factuurstrc"/>
    <s v="00143905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49"/>
    <x v="2167"/>
    <d v="2021-01-01T00:00:00"/>
    <x v="20"/>
    <s v="Nee"/>
    <s v="Eindafrekening"/>
    <s v="In bedrijf"/>
    <s v="Maarsseveense Vaart"/>
    <s v="15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1708"/>
    <n v="1863"/>
    <m/>
    <m/>
    <m/>
    <n v="0"/>
    <n v="1708"/>
    <n v="1863"/>
    <n v="0"/>
    <n v="0"/>
    <n v="0"/>
    <s v="FAS281950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 VAART 15 BY     - TIENHOVEN UT"/>
    <s v="Groep op factuurstrc"/>
    <s v="143905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39"/>
    <x v="2167"/>
    <d v="2022-04-01T00:00:00"/>
    <x v="0"/>
    <s v="Ja"/>
    <s v="Factureerbaar"/>
    <s v="In bedrijf"/>
    <s v="Maarsseveense Vaart"/>
    <s v="15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1365"/>
    <n v="1493"/>
    <m/>
    <m/>
    <m/>
    <n v="0"/>
    <n v="1708"/>
    <n v="1863"/>
    <n v="0"/>
    <n v="0"/>
    <n v="0"/>
    <s v="FAS354215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 VAART 15 BY     - TIENHOVEN UT"/>
    <s v="Groep op factuurstrc"/>
    <s v="143905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0"/>
    <x v="2168"/>
    <d v="2021-01-01T00:00:00"/>
    <x v="20"/>
    <s v="Nee"/>
    <s v="Eindafrekening"/>
    <s v="In bedrijf"/>
    <s v="Maarsseveense Vaart"/>
    <s v="13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1-04T00:00:00"/>
    <n v="29"/>
    <n v="32"/>
    <m/>
    <m/>
    <m/>
    <n v="0"/>
    <n v="29"/>
    <n v="32"/>
    <n v="0"/>
    <n v="0"/>
    <n v="0"/>
    <s v="FAS281950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 VAART 13 BY     - TIENHOVEN UT"/>
    <s v="Groep op factuurstrc"/>
    <s v="140290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0"/>
    <x v="2168"/>
    <d v="2022-04-01T00:00:00"/>
    <x v="0"/>
    <s v="Ja"/>
    <s v="Factureerbaar"/>
    <s v="In bedrijf"/>
    <s v="Maarsseveense Vaart"/>
    <s v="13"/>
    <s v="BY"/>
    <s v="3612 AA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28"/>
    <n v="31"/>
    <m/>
    <m/>
    <m/>
    <n v="0"/>
    <n v="29"/>
    <n v="32"/>
    <n v="0"/>
    <n v="0"/>
    <n v="0"/>
    <s v="FAS354215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 VAART 13 BY     - TIENHOVEN UT"/>
    <s v="Groep op factuurstrc"/>
    <s v="140290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1"/>
    <x v="2169"/>
    <d v="2021-01-01T00:00:00"/>
    <x v="20"/>
    <s v="Nee"/>
    <s v="Eindafrekening"/>
    <s v="In bedrijf"/>
    <s v="Griendweg"/>
    <s v="3"/>
    <s v="TO"/>
    <s v="3612 AS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1160"/>
    <n v="1266"/>
    <m/>
    <m/>
    <m/>
    <n v="0"/>
    <n v="1160"/>
    <n v="1266"/>
    <n v="0"/>
    <n v="0"/>
    <n v="0"/>
    <s v="FAS281950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RIENDWEG 3 TO     - TIENHOVEN UT"/>
    <s v="Groep op factuurstrc"/>
    <s v="001444185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1"/>
    <x v="2169"/>
    <d v="2022-04-01T00:00:00"/>
    <x v="0"/>
    <s v="Ja"/>
    <s v="Factureerbaar"/>
    <s v="In bedrijf"/>
    <s v="Griendweg"/>
    <s v="3"/>
    <s v="TO"/>
    <s v="3612 AS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1288"/>
    <n v="1351"/>
    <m/>
    <m/>
    <m/>
    <n v="0"/>
    <n v="1160"/>
    <n v="1266"/>
    <n v="0"/>
    <n v="0"/>
    <n v="0"/>
    <s v="FAS354215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RIENDWEG 3 TO     - TIENHOVEN UT"/>
    <s v="Groep op factuurstrc"/>
    <s v="001444185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2"/>
    <x v="2170"/>
    <d v="2021-01-01T00:00:00"/>
    <x v="20"/>
    <s v="Nee"/>
    <s v="Eindafrekening"/>
    <s v="In bedrijf"/>
    <s v="Bethuneweg"/>
    <s v="3"/>
    <s v="TO"/>
    <s v="3612 AX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2344"/>
    <n v="2655"/>
    <m/>
    <m/>
    <m/>
    <n v="0"/>
    <n v="2344"/>
    <n v="2655"/>
    <n v="0"/>
    <n v="0"/>
    <n v="0"/>
    <s v="FAS281950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ETHUNEWEG 3 TO     - TIENHOVEN UT"/>
    <s v="Groep op factuurstrc"/>
    <s v="144418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2"/>
    <x v="2170"/>
    <d v="2022-04-01T00:00:00"/>
    <x v="0"/>
    <s v="Ja"/>
    <s v="Factureerbaar"/>
    <s v="In bedrijf"/>
    <s v="Bethuneweg"/>
    <s v="3"/>
    <s v="TO"/>
    <s v="3612 AX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2119"/>
    <n v="2388"/>
    <m/>
    <m/>
    <m/>
    <n v="0"/>
    <n v="2344"/>
    <n v="2655"/>
    <n v="0"/>
    <n v="0"/>
    <n v="0"/>
    <s v="FAS354215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ETHUNEWEG 3 TO     - TIENHOVEN UT"/>
    <s v="Groep op factuurstrc"/>
    <s v="144418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3"/>
    <x v="2171"/>
    <d v="2021-01-01T00:00:00"/>
    <x v="20"/>
    <s v="Nee"/>
    <s v="Eindafrekening"/>
    <s v="In bedrijf"/>
    <s v="Middenweg"/>
    <s v="3"/>
    <s v="BY"/>
    <s v="3612 AT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623"/>
    <n v="894"/>
    <m/>
    <m/>
    <m/>
    <n v="0"/>
    <n v="623"/>
    <n v="894"/>
    <n v="0"/>
    <n v="0"/>
    <n v="0"/>
    <s v="FAS281950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IDDENWEG 3 BY     - TIENHOVEN UT"/>
    <s v="Groep op factuurstrc"/>
    <s v="001444184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3"/>
    <x v="2171"/>
    <d v="2022-04-01T00:00:00"/>
    <x v="0"/>
    <s v="Ja"/>
    <s v="Factureerbaar"/>
    <s v="In bedrijf"/>
    <s v="Middenweg"/>
    <s v="3"/>
    <s v="BY"/>
    <s v="3612 AT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576"/>
    <n v="779"/>
    <m/>
    <m/>
    <m/>
    <n v="0"/>
    <n v="623"/>
    <n v="894"/>
    <n v="0"/>
    <n v="0"/>
    <n v="0"/>
    <s v="FAS354216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DDENWEG 3 BY     - TIENHOVEN UT"/>
    <s v="Groep op factuurstrc"/>
    <s v="001444184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4"/>
    <x v="2172"/>
    <d v="2021-01-01T00:00:00"/>
    <x v="20"/>
    <s v="Nee"/>
    <s v="Eindafrekening"/>
    <s v="In bedrijf"/>
    <s v="Nimmerdorlaan"/>
    <s v="4"/>
    <s v="NST"/>
    <s v="3612 AM"/>
    <s v="TIENHOVEN UT"/>
    <s v="E1B"/>
    <s v="Elek"/>
    <s v="Kleinverbruik"/>
    <s v="JRL Jaarlijks"/>
    <s v="Ja"/>
    <s v="Administratief aan"/>
    <s v="Voorschotten toegelaten"/>
    <s v="E_DVK - Profielklik"/>
    <d v="2022-01-04T00:00:00"/>
    <n v="58"/>
    <n v="60"/>
    <m/>
    <m/>
    <m/>
    <n v="0"/>
    <n v="58"/>
    <n v="60"/>
    <n v="0"/>
    <n v="0"/>
    <n v="0"/>
    <s v="FAS281950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NIMMERDORLAAN 4 NST    - TIENHOVEN UT"/>
    <s v="Groep op factuurstrc"/>
    <s v="143905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4"/>
    <x v="2172"/>
    <d v="2022-04-01T00:00:00"/>
    <x v="0"/>
    <s v="Ja"/>
    <s v="Factureerbaar"/>
    <s v="In bedrijf"/>
    <s v="Nimmerdorlaan"/>
    <s v="4"/>
    <s v="NST"/>
    <s v="3612 AM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59"/>
    <n v="59"/>
    <m/>
    <m/>
    <m/>
    <n v="0"/>
    <n v="58"/>
    <n v="60"/>
    <n v="0"/>
    <n v="0"/>
    <n v="0"/>
    <s v="FAS354216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MMERDORLAAN 4 NST    - TIENHOVEN UT"/>
    <s v="Groep op factuurstrc"/>
    <s v="143905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5"/>
    <x v="2173"/>
    <d v="2021-01-01T00:00:00"/>
    <x v="20"/>
    <s v="Nee"/>
    <s v="Eindafrekening"/>
    <s v="In bedrijf"/>
    <s v="Nimmerdorlaan"/>
    <s v="2"/>
    <s v="NST"/>
    <s v="3612 AM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345"/>
    <n v="363"/>
    <m/>
    <m/>
    <m/>
    <n v="0"/>
    <n v="345"/>
    <n v="363"/>
    <n v="0"/>
    <n v="0"/>
    <n v="0"/>
    <s v="FAS281950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NIMMERDORLAAN 2 NST    - TIENHOVEN UT"/>
    <s v="Groep op factuurstrc"/>
    <s v="140290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5"/>
    <x v="2173"/>
    <d v="2022-04-01T00:00:00"/>
    <x v="0"/>
    <s v="Ja"/>
    <s v="Factureerbaar"/>
    <s v="In bedrijf"/>
    <s v="Nimmerdorlaan"/>
    <s v="2"/>
    <s v="NST"/>
    <s v="3612 AM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339"/>
    <n v="357"/>
    <m/>
    <m/>
    <m/>
    <n v="0"/>
    <n v="345"/>
    <n v="363"/>
    <n v="0"/>
    <n v="0"/>
    <n v="0"/>
    <s v="FAS354216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MMERDORLAAN 2 NST    - TIENHOVEN UT"/>
    <s v="Groep op factuurstrc"/>
    <s v="140290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6"/>
    <x v="2174"/>
    <d v="2021-01-01T00:00:00"/>
    <x v="20"/>
    <s v="Nee"/>
    <s v="Eindafrekening"/>
    <s v="In bedrijf"/>
    <s v="Middenweg"/>
    <s v="1"/>
    <s v="BY"/>
    <s v="3612 AT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620"/>
    <n v="557"/>
    <m/>
    <m/>
    <m/>
    <n v="0"/>
    <n v="620"/>
    <n v="557"/>
    <n v="0"/>
    <n v="0"/>
    <n v="0"/>
    <s v="FAS281950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IDDENWEG 1 BY     - TIENHOVEN UT"/>
    <s v="Groep op factuurstrc"/>
    <s v="1444184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6"/>
    <x v="2174"/>
    <d v="2022-04-01T00:00:00"/>
    <x v="0"/>
    <s v="Ja"/>
    <s v="Factureerbaar"/>
    <s v="In bedrijf"/>
    <s v="Middenweg"/>
    <s v="1"/>
    <s v="BY"/>
    <s v="3612 AT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610"/>
    <n v="549"/>
    <m/>
    <m/>
    <m/>
    <n v="0"/>
    <n v="620"/>
    <n v="557"/>
    <n v="0"/>
    <n v="0"/>
    <n v="0"/>
    <s v="FAS354216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DDENWEG 1 BY     - TIENHOVEN UT"/>
    <s v="Groep op factuurstrc"/>
    <s v="1444184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7"/>
    <x v="2175"/>
    <d v="2021-01-01T00:00:00"/>
    <x v="20"/>
    <s v="Nee"/>
    <s v="Eindafrekening"/>
    <s v="In bedrijf"/>
    <s v="Nieuweweg"/>
    <s v="17"/>
    <s v="BY"/>
    <s v="3612 AR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463"/>
    <n v="649"/>
    <m/>
    <m/>
    <m/>
    <n v="0"/>
    <n v="463"/>
    <n v="649"/>
    <n v="0"/>
    <n v="0"/>
    <n v="0"/>
    <s v="FAS281950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NIEUWEWEG 17 BY     - TIENHOVEN UT"/>
    <s v="Groep op factuurstrc"/>
    <s v="00143906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7"/>
    <x v="2175"/>
    <d v="2022-04-01T00:00:00"/>
    <x v="0"/>
    <s v="Ja"/>
    <s v="Factureerbaar"/>
    <s v="In bedrijf"/>
    <s v="Nieuweweg"/>
    <s v="17"/>
    <s v="BY"/>
    <s v="3612 AR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401"/>
    <n v="546"/>
    <m/>
    <m/>
    <m/>
    <n v="0"/>
    <n v="463"/>
    <n v="649"/>
    <n v="0"/>
    <n v="0"/>
    <n v="0"/>
    <s v="FAS354216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EUWEWEG 17 BY     - TIENHOVEN UT"/>
    <s v="Groep op factuurstrc"/>
    <s v="00143906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8"/>
    <x v="2176"/>
    <d v="2021-01-01T00:00:00"/>
    <x v="20"/>
    <s v="Nee"/>
    <s v="Factureerbaar"/>
    <s v="In bedrijf"/>
    <s v="Nieuweweg"/>
    <s v="3"/>
    <s v="NST"/>
    <s v="3612 AR"/>
    <s v="TIENHOVEN UT"/>
    <s v="E1A"/>
    <s v="Elek"/>
    <s v="Kleinverbruik"/>
    <s v="JRL Jaarlijks"/>
    <s v="Nee"/>
    <s v=""/>
    <s v="Voorschotten toegelaten"/>
    <s v="E_DVK - Profielklik"/>
    <d v="2021-07-01T00:00:00"/>
    <n v="105.3"/>
    <n v="56.7"/>
    <m/>
    <m/>
    <m/>
    <n v="0"/>
    <n v="106"/>
    <n v="57"/>
    <n v="0"/>
    <n v="0"/>
    <n v="0"/>
    <s v="FAS281951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NIEUWEWEG 3 NST    - TIENHOVEN UT"/>
    <s v="Groep op factuurstrc"/>
    <s v="6401300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8"/>
    <x v="2176"/>
    <d v="2022-04-01T00:00:00"/>
    <x v="0"/>
    <s v="Ja"/>
    <s v="Factureerbaar"/>
    <s v="In bedrijf"/>
    <s v="Nieuweweg"/>
    <s v="3"/>
    <s v="NST"/>
    <s v="3612 AR"/>
    <s v="TIENHOVEN UT"/>
    <s v="E1A"/>
    <s v="Elek"/>
    <s v="Kleinverbruik"/>
    <s v="JRL Jaarlijks"/>
    <s v="Nee"/>
    <s v=""/>
    <s v="Voorschotten toegelaten"/>
    <s v="E_DVK - Profielklik"/>
    <d v="2022-04-01T00:00:00"/>
    <n v="105"/>
    <n v="56"/>
    <n v="0"/>
    <n v="0"/>
    <m/>
    <n v="0"/>
    <n v="106"/>
    <n v="57"/>
    <n v="0"/>
    <n v="0"/>
    <n v="0"/>
    <s v="FAS354216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EUWEWEG 3 NST    - TIENHOVEN UT"/>
    <s v="Groep op factuurstrc"/>
    <s v="6401300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59"/>
    <x v="2177"/>
    <d v="2021-01-01T00:00:00"/>
    <x v="20"/>
    <s v="Nee"/>
    <s v="Eindafrekening"/>
    <s v="In bedrijf"/>
    <s v="Dwarsdijk"/>
    <s v="32"/>
    <s v=""/>
    <s v="3612 AP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348"/>
    <n v="358"/>
    <m/>
    <m/>
    <m/>
    <n v="0"/>
    <n v="348"/>
    <n v="358"/>
    <n v="0"/>
    <n v="0"/>
    <n v="0"/>
    <s v="FAS281951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WARSDIJK 32  - TIENHOVEN UT"/>
    <s v="Groep op factuurstrc"/>
    <s v="00143905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49"/>
    <x v="2177"/>
    <d v="2022-04-01T00:00:00"/>
    <x v="0"/>
    <s v="Ja"/>
    <s v="Factureerbaar"/>
    <s v="In bedrijf"/>
    <s v="Dwarsdijk"/>
    <s v="32"/>
    <s v=""/>
    <s v="3612 AP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340"/>
    <n v="348"/>
    <m/>
    <m/>
    <m/>
    <n v="0"/>
    <n v="348"/>
    <n v="358"/>
    <n v="0"/>
    <n v="0"/>
    <n v="0"/>
    <s v="FAS354216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WARSDIJK 32  - TIENHOVEN UT"/>
    <s v="Groep op factuurstrc"/>
    <s v="00143905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0"/>
    <x v="2178"/>
    <d v="2021-01-01T00:00:00"/>
    <x v="20"/>
    <s v="Nee"/>
    <s v="Factureerbaar"/>
    <s v="In bedrijf"/>
    <s v="Dwarsdijk"/>
    <s v="24"/>
    <s v=""/>
    <s v="3612 AP"/>
    <s v="TIENHOVEN UT"/>
    <s v="E1B"/>
    <s v="Elek"/>
    <s v="Kleinverbruik"/>
    <s v="JRL Jaarlijks"/>
    <s v="Ja"/>
    <s v="Administratief aan"/>
    <s v="Voorschotten toegelaten"/>
    <s v="E_DVK - Profielklik"/>
    <d v="2022-03-30T00:00:00"/>
    <n v="437"/>
    <n v="488"/>
    <m/>
    <m/>
    <m/>
    <n v="0"/>
    <n v="439"/>
    <n v="491"/>
    <n v="0"/>
    <n v="0"/>
    <n v="0"/>
    <s v="FAS281951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WARSDIJK 24  - TIENHOVEN UT"/>
    <s v="Groep op factuurstrc"/>
    <s v="0014390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0"/>
    <x v="2178"/>
    <d v="2022-04-01T00:00:00"/>
    <x v="0"/>
    <s v="Ja"/>
    <s v="Factureerbaar"/>
    <s v="In bedrijf"/>
    <s v="Dwarsdijk"/>
    <s v="24"/>
    <s v=""/>
    <s v="3612 AP"/>
    <s v="TIENHOVEN UT"/>
    <s v="E1B"/>
    <s v="Elek"/>
    <s v="Kleinverbruik"/>
    <s v="JRL Jaarlijks"/>
    <s v="Ja"/>
    <s v="Administratief aan"/>
    <s v="Voorschotten toegelaten"/>
    <s v="E_DVK - Profielklik"/>
    <d v="2022-04-01T00:00:00"/>
    <n v="437"/>
    <n v="488"/>
    <n v="0"/>
    <n v="0"/>
    <m/>
    <n v="0"/>
    <n v="439"/>
    <n v="491"/>
    <n v="0"/>
    <n v="0"/>
    <n v="0"/>
    <s v="FAS354216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WARSDIJK 24  - TIENHOVEN UT"/>
    <s v="Groep op factuurstrc"/>
    <s v="0014390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1"/>
    <x v="2179"/>
    <d v="2021-01-01T00:00:00"/>
    <x v="20"/>
    <s v="Nee"/>
    <s v="Eindafrekening"/>
    <s v="In bedrijf"/>
    <s v="Dwarsdijk"/>
    <s v="6"/>
    <s v="A THV"/>
    <s v="3612 AP"/>
    <s v="TIENHOVEN UT"/>
    <s v="E1B"/>
    <s v="Elek"/>
    <s v="Kleinverbruik"/>
    <s v="JRL Jaarlijks"/>
    <s v="Ja"/>
    <s v="Administratief aan"/>
    <s v="Voorschotten toegelaten"/>
    <s v="E_DVK - Profielklik"/>
    <d v="2022-01-04T00:00:00"/>
    <n v="1359"/>
    <n v="1416"/>
    <m/>
    <m/>
    <m/>
    <n v="0"/>
    <n v="1359"/>
    <n v="1416"/>
    <n v="0"/>
    <n v="0"/>
    <n v="0"/>
    <s v="FAS281951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WARSDIJK 6 A      - TIENHOVEN UT"/>
    <s v="Groep op factuurstrc"/>
    <s v="143905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1"/>
    <x v="2179"/>
    <d v="2022-04-01T00:00:00"/>
    <x v="0"/>
    <s v="Ja"/>
    <s v="Factureerbaar"/>
    <s v="In bedrijf"/>
    <s v="Dwarsdijk"/>
    <s v="6"/>
    <s v="A THV"/>
    <s v="3612 AP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1322"/>
    <n v="1396"/>
    <m/>
    <m/>
    <m/>
    <n v="0"/>
    <n v="1359"/>
    <n v="1416"/>
    <n v="0"/>
    <n v="0"/>
    <n v="0"/>
    <s v="FAS354216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WARSDIJK 6 A      - TIENHOVEN UT"/>
    <s v="Groep op factuurstrc"/>
    <s v="143905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2"/>
    <x v="2180"/>
    <d v="2021-01-01T00:00:00"/>
    <x v="20"/>
    <s v="Nee"/>
    <s v="Eindafrekening"/>
    <s v="In bedrijf"/>
    <s v="Nieuweweg"/>
    <s v="17"/>
    <s v="BY"/>
    <s v="3612 AR"/>
    <s v="TIENHOVEN UT"/>
    <s v="E1B"/>
    <s v="Elek"/>
    <s v="Kleinverbruik"/>
    <s v="JRL Jaarlijks"/>
    <s v="Ja"/>
    <s v="Administratief aan"/>
    <s v="Voorschotten toegelaten"/>
    <s v="E_DVK - Profielklik"/>
    <d v="2021-11-11T00:00:00"/>
    <n v="480"/>
    <n v="320"/>
    <m/>
    <m/>
    <m/>
    <n v="0"/>
    <n v="57"/>
    <n v="5"/>
    <n v="0"/>
    <n v="0"/>
    <n v="0"/>
    <s v="FAS281910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Nieuweweg 17 BIJ - Breukelen"/>
    <s v="Groep op factuurstrc"/>
    <s v="E0054008390206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2"/>
    <x v="2180"/>
    <d v="2022-04-01T00:00:00"/>
    <x v="0"/>
    <s v="Ja"/>
    <s v="Factureerbaar"/>
    <s v="In bedrijf"/>
    <s v="Nieuweweg"/>
    <s v="17"/>
    <s v="BY"/>
    <s v="3612 AR"/>
    <s v="TIENHOVEN UT"/>
    <s v="E1B"/>
    <s v="Elek"/>
    <s v="Kleinverbruik"/>
    <s v="JRL Jaarlijks"/>
    <s v="Ja"/>
    <s v="Administratief aan"/>
    <s v="Voorschotten toegelaten"/>
    <s v="E_DVK - Profielklik"/>
    <d v="2022-04-01T00:00:00"/>
    <n v="480"/>
    <n v="320"/>
    <n v="0"/>
    <n v="0"/>
    <m/>
    <n v="0"/>
    <n v="57"/>
    <n v="5"/>
    <n v="0"/>
    <n v="0"/>
    <n v="0"/>
    <s v="FAS354216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euweweg 17 BIJ - Breukelen"/>
    <s v="Groep op factuurstrc"/>
    <s v="E0054008390206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3"/>
    <x v="2181"/>
    <d v="2021-01-01T00:00:00"/>
    <x v="20"/>
    <s v="Nee"/>
    <s v="Eindafrekening"/>
    <s v="In bedrijf"/>
    <s v="Nieuweweg"/>
    <s v="16"/>
    <s v="NST"/>
    <s v="3612 AR"/>
    <s v="TIENHOVEN UT"/>
    <s v="E1B"/>
    <s v="Elek"/>
    <s v="Kleinverbruik"/>
    <s v="JRL Jaarlijks"/>
    <s v="Ja"/>
    <s v="Administratief aan"/>
    <s v="Voorschotten toegelaten"/>
    <s v="E_DVK - Profielklik"/>
    <d v="2022-01-04T00:00:00"/>
    <n v="1831"/>
    <n v="1629"/>
    <m/>
    <m/>
    <m/>
    <n v="0"/>
    <n v="1831"/>
    <n v="1629"/>
    <n v="0"/>
    <n v="0"/>
    <n v="0"/>
    <s v="FAS2818887"/>
    <s v=""/>
    <s v="K20041498"/>
    <s v="Gemeente Stichtse Vecht"/>
    <s v=""/>
    <s v="Postbus 1212 3600 BE MAARSSEN"/>
    <s v=""/>
    <s v="OV"/>
    <s v="NL86BNGH0285149512"/>
    <s v="512"/>
    <s v="D30"/>
    <s v="3M"/>
    <s v="GMA riool"/>
    <s v="Nieuweg 16"/>
    <s v="Groep op factuurstrc"/>
    <s v="00143906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3"/>
    <x v="2181"/>
    <d v="2022-04-01T00:00:00"/>
    <x v="0"/>
    <s v="Ja"/>
    <s v="Factureerbaar"/>
    <s v="In bedrijf"/>
    <s v="Nieuweweg"/>
    <s v="16"/>
    <s v="NST"/>
    <s v="3612 AR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1783"/>
    <n v="1589"/>
    <m/>
    <m/>
    <m/>
    <n v="0"/>
    <n v="1831"/>
    <n v="1629"/>
    <n v="0"/>
    <n v="0"/>
    <n v="0"/>
    <s v="FAS3542170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Nieuweg 16"/>
    <s v="Groep op factuurstrc"/>
    <s v="00143906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4"/>
    <x v="2182"/>
    <d v="2021-01-01T00:00:00"/>
    <x v="20"/>
    <s v="Nee"/>
    <s v="Eindafrekening"/>
    <s v="In bedrijf"/>
    <s v="Westbroekse Binnenweg"/>
    <s v="4"/>
    <s v="TO"/>
    <s v="3612 AH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979"/>
    <n v="852"/>
    <m/>
    <m/>
    <m/>
    <n v="0"/>
    <n v="979"/>
    <n v="852"/>
    <n v="0"/>
    <n v="0"/>
    <n v="0"/>
    <s v="FAS281951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BROEKSE BINNENWEG 4 TO     - TIENHOVEN UT"/>
    <s v="Groep op factuurstrc"/>
    <s v="143905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4"/>
    <x v="2182"/>
    <d v="2022-04-01T00:00:00"/>
    <x v="0"/>
    <s v="Ja"/>
    <s v="Factureerbaar"/>
    <s v="In bedrijf"/>
    <s v="Westbroekse Binnenweg"/>
    <s v="4"/>
    <s v="TO"/>
    <s v="3612 AH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944"/>
    <n v="828"/>
    <m/>
    <m/>
    <m/>
    <n v="0"/>
    <n v="979"/>
    <n v="852"/>
    <n v="0"/>
    <n v="0"/>
    <n v="0"/>
    <s v="FAS354217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BROEKSE BINNENWEG 4 TO     - TIENHOVEN UT"/>
    <s v="Groep op factuurstrc"/>
    <s v="143905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5"/>
    <x v="2183"/>
    <d v="2021-01-01T00:00:00"/>
    <x v="20"/>
    <s v="Nee"/>
    <s v="Eindafrekening"/>
    <s v="In bedrijf"/>
    <s v="Europalaan"/>
    <s v="1"/>
    <s v=""/>
    <s v="3601 XR"/>
    <s v="MAARSSEN"/>
    <s v="E1B"/>
    <s v="Elek"/>
    <s v="Kleinverbruik"/>
    <s v="JRL Jaarlijks"/>
    <s v="Ja"/>
    <s v="Administratief aan"/>
    <s v="Voorschotten toegelaten"/>
    <s v="E_DVK - Profielklik"/>
    <d v="2022-03-25T00:00:00"/>
    <n v="10"/>
    <n v="7"/>
    <m/>
    <m/>
    <m/>
    <n v="0"/>
    <n v="10"/>
    <n v="7"/>
    <n v="0"/>
    <n v="0"/>
    <n v="0"/>
    <s v="FAS2818888"/>
    <s v=""/>
    <s v="K20041498"/>
    <s v="Gemeente Stichtse Vecht"/>
    <s v=""/>
    <s v="Postbus 1212 3600 BE MAARSSEN"/>
    <s v=""/>
    <s v="OV"/>
    <s v="NL86BNGH0285149512"/>
    <s v="512"/>
    <s v="D30"/>
    <s v="3M"/>
    <s v=""/>
    <s v="EUROPALAAN 1  - MAARSSEN"/>
    <s v="Groep op factuurstrc"/>
    <s v="150058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5"/>
    <x v="2183"/>
    <d v="2022-04-01T00:00:00"/>
    <x v="0"/>
    <s v="Ja"/>
    <s v="Factureerbaar"/>
    <s v="In bedrijf"/>
    <s v="Europalaan"/>
    <s v="1"/>
    <s v=""/>
    <s v="3601 XR"/>
    <s v="MAARSSEN"/>
    <s v="E1B"/>
    <s v="Elek"/>
    <s v="Kleinverbruik"/>
    <s v="JRL Jaarlijks"/>
    <s v="Ja"/>
    <s v="Administratief aan"/>
    <s v="Voorschotten toegelaten"/>
    <s v="E_DVK - Profielklik"/>
    <d v="2022-04-02T00:00:00"/>
    <n v="9"/>
    <n v="9"/>
    <m/>
    <m/>
    <m/>
    <n v="0"/>
    <n v="10"/>
    <n v="7"/>
    <n v="0"/>
    <n v="0"/>
    <n v="0"/>
    <s v="FAS3542172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EUROPALAAN 1  - MAARSSEN"/>
    <s v="Groep op factuurstrc"/>
    <s v="150058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6"/>
    <x v="2184"/>
    <d v="2021-01-01T00:00:00"/>
    <x v="20"/>
    <s v="Nee"/>
    <s v="Eindafrekening"/>
    <s v="In bedrijf"/>
    <s v="Ds. Ulferslaan"/>
    <s v="27"/>
    <s v=""/>
    <s v="3612 BH"/>
    <s v="TIENHOVEN UT"/>
    <s v="E2B"/>
    <s v="Elek"/>
    <s v="Kleinverbruik"/>
    <s v="JRL Jaarlijks"/>
    <s v="Ja"/>
    <s v="Administratief aan"/>
    <s v="Voorschotten toegelaten"/>
    <s v="E_DVK - Profielklik"/>
    <d v="2022-01-05T00:00:00"/>
    <n v="12612"/>
    <n v="3788"/>
    <m/>
    <m/>
    <m/>
    <n v="0"/>
    <n v="12612"/>
    <n v="3788"/>
    <n v="0"/>
    <n v="0"/>
    <n v="0"/>
    <s v="FAS2819425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S. ULFERSLAAN 27  - TIENHOVEN UT"/>
    <s v="Groep op factuurstrc"/>
    <s v="E00300031008508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6"/>
    <x v="2184"/>
    <d v="2022-04-01T00:00:00"/>
    <x v="0"/>
    <s v="Ja"/>
    <s v="Factureerbaar"/>
    <s v="In bedrijf"/>
    <s v="Ds. Ulferslaan"/>
    <s v="27"/>
    <s v=""/>
    <s v="3612 BH"/>
    <s v="TIENHOVEN UT"/>
    <s v="E2B"/>
    <s v="Elek"/>
    <s v="Kleinverbruik"/>
    <s v="JRL Jaarlijks"/>
    <s v="Ja"/>
    <s v="Administratief aan"/>
    <s v="Voorschotten toegelaten"/>
    <s v="E_DVK - Profielklik"/>
    <d v="2022-04-02T00:00:00"/>
    <n v="12913"/>
    <n v="3780"/>
    <m/>
    <m/>
    <m/>
    <n v="0"/>
    <n v="12612"/>
    <n v="3788"/>
    <n v="0"/>
    <n v="0"/>
    <n v="0"/>
    <s v="FAS354217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S. ULFERSLAAN 27  - TIENHOVEN UT"/>
    <s v="Groep op factuurstrc"/>
    <s v="E00300031008508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7"/>
    <x v="2185"/>
    <d v="2021-01-01T00:00:00"/>
    <x v="20"/>
    <s v="Nee"/>
    <s v="Factureerbaar"/>
    <s v="In bedrijf"/>
    <s v="Dominee Ulferslaan"/>
    <s v="36"/>
    <s v="TO"/>
    <s v="3612 BJ"/>
    <s v="TIENHOVEN UT"/>
    <s v="E1A"/>
    <s v="Elek"/>
    <s v="Kleinverbruik"/>
    <s v="JRL Jaarlijks"/>
    <s v="Nee"/>
    <s v=""/>
    <s v="Voorschotten toegelaten"/>
    <s v="E_DVK - Profielklik"/>
    <d v="2021-07-01T00:00:00"/>
    <n v="9199"/>
    <n v="0"/>
    <m/>
    <m/>
    <m/>
    <n v="0"/>
    <n v="5513"/>
    <n v="3714"/>
    <n v="0"/>
    <n v="0"/>
    <n v="0"/>
    <s v="FAS2819426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OMINEE ULFERSLAAN 36 TO - TIENHOVEN UT"/>
    <s v="Groep op factuurstrc"/>
    <s v="7704834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7"/>
    <x v="2185"/>
    <d v="2022-04-01T00:00:00"/>
    <x v="0"/>
    <s v="Ja"/>
    <s v="Factureerbaar"/>
    <s v="In bedrijf"/>
    <s v="Dominee Ulferslaan"/>
    <s v="36"/>
    <s v="TO"/>
    <s v="3612 BJ"/>
    <s v="TIENHOVEN UT"/>
    <s v="E1A"/>
    <s v="Elek"/>
    <s v="Kleinverbruik"/>
    <s v="JRL Jaarlijks"/>
    <s v="Nee"/>
    <s v=""/>
    <s v="Voorschotten toegelaten"/>
    <s v="E_DVK - Profielklik"/>
    <d v="2022-04-01T00:00:00"/>
    <n v="9199"/>
    <n v="1"/>
    <n v="0"/>
    <n v="0"/>
    <m/>
    <n v="0"/>
    <n v="5513"/>
    <n v="3714"/>
    <n v="0"/>
    <n v="0"/>
    <n v="0"/>
    <s v="FAS3542174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MINEE ULFERSLAAN 36 TO - TIENHOVEN UT"/>
    <s v="Groep op factuurstrc"/>
    <s v="7704834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8"/>
    <x v="2186"/>
    <d v="2021-01-01T00:00:00"/>
    <x v="20"/>
    <s v="Nee"/>
    <s v="Eindafrekening"/>
    <s v="In bedrijf"/>
    <s v="Heuvellaan"/>
    <s v="3"/>
    <s v="BY"/>
    <s v="3612 BA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724"/>
    <n v="576"/>
    <m/>
    <m/>
    <m/>
    <n v="0"/>
    <n v="724"/>
    <n v="576"/>
    <n v="0"/>
    <n v="0"/>
    <n v="0"/>
    <s v="FAS281951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HEUVELLAAN 3 BY     - TIENHOVEN UT"/>
    <s v="Groep op factuurstrc"/>
    <s v="144418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8"/>
    <x v="2186"/>
    <d v="2022-04-01T00:00:00"/>
    <x v="0"/>
    <s v="Ja"/>
    <s v="Factureerbaar"/>
    <s v="In bedrijf"/>
    <s v="Heuvellaan"/>
    <s v="3"/>
    <s v="BY"/>
    <s v="3612 BA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694"/>
    <n v="553"/>
    <m/>
    <m/>
    <m/>
    <n v="0"/>
    <n v="724"/>
    <n v="576"/>
    <n v="0"/>
    <n v="0"/>
    <n v="0"/>
    <s v="FAS354217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UVELLAAN 3 BY     - TIENHOVEN UT"/>
    <s v="Groep op factuurstrc"/>
    <s v="144418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69"/>
    <x v="2187"/>
    <d v="2021-01-01T00:00:00"/>
    <x v="20"/>
    <s v="Nee"/>
    <s v="Eindafrekening"/>
    <s v="In bedrijf"/>
    <s v="Heuvellaan"/>
    <s v="11"/>
    <s v="BY"/>
    <s v="3612 BA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256"/>
    <n v="229"/>
    <m/>
    <m/>
    <m/>
    <n v="0"/>
    <n v="256"/>
    <n v="229"/>
    <n v="0"/>
    <n v="0"/>
    <n v="0"/>
    <s v="FAS281951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HEUVELLAAN 11 BY     - TIENHOVEN UT"/>
    <s v="Groep op factuurstrc"/>
    <s v="144418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59"/>
    <x v="2187"/>
    <d v="2022-04-01T00:00:00"/>
    <x v="0"/>
    <s v="Ja"/>
    <s v="Factureerbaar"/>
    <s v="In bedrijf"/>
    <s v="Heuvellaan"/>
    <s v="11"/>
    <s v="BY"/>
    <s v="3612 BA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245"/>
    <n v="220"/>
    <m/>
    <m/>
    <m/>
    <n v="0"/>
    <n v="256"/>
    <n v="229"/>
    <n v="0"/>
    <n v="0"/>
    <n v="0"/>
    <s v="FAS354217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UVELLAAN 11 BY     - TIENHOVEN UT"/>
    <s v="Groep op factuurstrc"/>
    <s v="1444184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0"/>
    <x v="2188"/>
    <d v="2021-01-01T00:00:00"/>
    <x v="20"/>
    <s v="Nee"/>
    <s v="Eindafrekening"/>
    <s v="In bedrijf"/>
    <s v="Looijdijk"/>
    <s v="2"/>
    <s v="BY"/>
    <s v="3612 BG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65"/>
    <n v="73"/>
    <m/>
    <m/>
    <m/>
    <n v="0"/>
    <n v="65"/>
    <n v="73"/>
    <n v="0"/>
    <n v="0"/>
    <n v="0"/>
    <s v="FAS281951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OOIJDIJK 2 BY     - TIENHOVEN UT"/>
    <s v="Groep op factuurstrc"/>
    <s v="3000006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0"/>
    <x v="2188"/>
    <d v="2022-04-01T00:00:00"/>
    <x v="0"/>
    <s v="Ja"/>
    <s v="Factureerbaar"/>
    <s v="In bedrijf"/>
    <s v="Looijdijk"/>
    <s v="2"/>
    <s v="BY"/>
    <s v="3612 BG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63"/>
    <n v="70"/>
    <m/>
    <m/>
    <m/>
    <n v="0"/>
    <n v="65"/>
    <n v="73"/>
    <n v="0"/>
    <n v="0"/>
    <n v="0"/>
    <s v="FAS354217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OOIJDIJK 2 BY     - TIENHOVEN UT"/>
    <s v="Groep op factuurstrc"/>
    <s v="3000006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1"/>
    <x v="2189"/>
    <d v="2021-01-01T00:00:00"/>
    <x v="20"/>
    <s v="Nee"/>
    <s v="Factureerbaar"/>
    <s v="In bedrijf"/>
    <s v="Looijdijk"/>
    <s v="8"/>
    <s v="NST"/>
    <s v="3612 BG"/>
    <s v="TIENHOVEN UT"/>
    <s v="E1A"/>
    <s v="Elek"/>
    <s v="Kleinverbruik"/>
    <s v="JRL Jaarlijks"/>
    <s v="Nee"/>
    <s v=""/>
    <s v="Voorschotten toegelaten"/>
    <s v="E_DVK - Profielklik"/>
    <d v="2021-07-01T00:00:00"/>
    <n v="178.75"/>
    <n v="96.25"/>
    <m/>
    <m/>
    <m/>
    <n v="0"/>
    <n v="179"/>
    <n v="97"/>
    <n v="0"/>
    <n v="0"/>
    <n v="0"/>
    <s v="FAS281951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OOIJDIJK 8 NST    - TIENHOVEN UT"/>
    <s v="Groep op factuurstrc"/>
    <s v="8000624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1"/>
    <x v="2189"/>
    <d v="2022-04-01T00:00:00"/>
    <x v="0"/>
    <s v="Ja"/>
    <s v="Factureerbaar"/>
    <s v="In bedrijf"/>
    <s v="Looijdijk"/>
    <s v="8"/>
    <s v="NST"/>
    <s v="3612 BG"/>
    <s v="TIENHOVEN UT"/>
    <s v="E1A"/>
    <s v="Elek"/>
    <s v="Kleinverbruik"/>
    <s v="JRL Jaarlijks"/>
    <s v="Nee"/>
    <s v=""/>
    <s v="Voorschotten toegelaten"/>
    <s v="E_DVK - Profielklik"/>
    <d v="2022-04-01T00:00:00"/>
    <n v="178"/>
    <n v="96"/>
    <n v="0"/>
    <n v="0"/>
    <m/>
    <n v="0"/>
    <n v="179"/>
    <n v="97"/>
    <n v="0"/>
    <n v="0"/>
    <n v="0"/>
    <s v="FAS354217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OOIJDIJK 8 NST    - TIENHOVEN UT"/>
    <s v="Groep op factuurstrc"/>
    <s v="8000624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2"/>
    <x v="2190"/>
    <d v="2021-01-01T00:00:00"/>
    <x v="20"/>
    <s v="Nee"/>
    <s v="Eindafrekening"/>
    <s v="In bedrijf"/>
    <s v="Looydijk"/>
    <s v="12"/>
    <s v=""/>
    <s v="3612 BG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61"/>
    <n v="68"/>
    <m/>
    <m/>
    <m/>
    <n v="0"/>
    <n v="61"/>
    <n v="68"/>
    <n v="0"/>
    <n v="0"/>
    <n v="0"/>
    <s v="FAS281951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LOOYDIJK 12  - TIENHOVEN UT"/>
    <s v=""/>
    <s v="Groep op factuurstrc"/>
    <s v="144418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2"/>
    <x v="2190"/>
    <d v="2022-04-01T00:00:00"/>
    <x v="0"/>
    <s v="Ja"/>
    <s v="Factureerbaar"/>
    <s v="In bedrijf"/>
    <s v="Looydijk"/>
    <s v="12"/>
    <s v=""/>
    <s v="3612 BG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59"/>
    <n v="65"/>
    <m/>
    <m/>
    <m/>
    <n v="0"/>
    <n v="61"/>
    <n v="68"/>
    <n v="0"/>
    <n v="0"/>
    <n v="0"/>
    <s v="FAS354217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LOOYDIJK 12  - TIENHOVEN UT"/>
    <s v=""/>
    <s v="Groep op factuurstrc"/>
    <s v="144418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3"/>
    <x v="2191"/>
    <d v="2021-01-01T00:00:00"/>
    <x v="20"/>
    <s v="Nee"/>
    <s v="Eindafrekening"/>
    <s v="In bedrijf"/>
    <s v="Looijdijk"/>
    <s v="18"/>
    <s v="BY"/>
    <s v="3612 BG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88"/>
    <n v="92"/>
    <m/>
    <m/>
    <m/>
    <n v="0"/>
    <n v="88"/>
    <n v="92"/>
    <n v="0"/>
    <n v="0"/>
    <n v="0"/>
    <s v="FAS281952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OOIJDIJK 18 BY     - TIENHOVEN UT"/>
    <s v="Groep op factuurstrc"/>
    <s v="144418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3"/>
    <x v="2191"/>
    <d v="2022-04-01T00:00:00"/>
    <x v="0"/>
    <s v="Ja"/>
    <s v="Factureerbaar"/>
    <s v="In bedrijf"/>
    <s v="Looijdijk"/>
    <s v="18"/>
    <s v="BY"/>
    <s v="3612 BG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87"/>
    <n v="90"/>
    <m/>
    <m/>
    <m/>
    <n v="0"/>
    <n v="88"/>
    <n v="92"/>
    <n v="0"/>
    <n v="0"/>
    <n v="0"/>
    <s v="FAS354218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OOIJDIJK 18 BY     - TIENHOVEN UT"/>
    <s v="Groep op factuurstrc"/>
    <s v="144418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4"/>
    <x v="2192"/>
    <d v="2021-01-01T00:00:00"/>
    <x v="20"/>
    <s v="Nee"/>
    <s v="Eindafrekening"/>
    <s v="In bedrijf"/>
    <s v="Looydijk"/>
    <s v="30"/>
    <s v=""/>
    <s v="3612 BG"/>
    <s v="TIENHOVEN UT"/>
    <s v="E1B"/>
    <s v="Elek"/>
    <s v="Kleinverbruik"/>
    <s v="JRL Jaarlijks"/>
    <s v="Ja"/>
    <s v="Administratief aan"/>
    <s v="Voorschotten toegelaten"/>
    <s v="E_DVK - Profielklik"/>
    <d v="2022-01-04T00:00:00"/>
    <n v="92"/>
    <n v="99"/>
    <m/>
    <m/>
    <m/>
    <n v="0"/>
    <n v="92"/>
    <n v="99"/>
    <n v="0"/>
    <n v="0"/>
    <n v="0"/>
    <s v="FAS281952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OOYDIJK 30  - TIENHOVEN UT"/>
    <s v="Groep op factuurstrc"/>
    <s v="144418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4"/>
    <x v="2192"/>
    <d v="2022-04-01T00:00:00"/>
    <x v="0"/>
    <s v="Ja"/>
    <s v="Factureerbaar"/>
    <s v="In bedrijf"/>
    <s v="Looydijk"/>
    <s v="30"/>
    <s v=""/>
    <s v="3612 BG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88"/>
    <n v="95"/>
    <m/>
    <m/>
    <m/>
    <n v="0"/>
    <n v="92"/>
    <n v="99"/>
    <n v="0"/>
    <n v="0"/>
    <n v="0"/>
    <s v="FAS354218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OOYDIJK 30  - TIENHOVEN UT"/>
    <s v="Groep op factuurstrc"/>
    <s v="144418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5"/>
    <x v="2193"/>
    <d v="2021-01-01T00:00:00"/>
    <x v="20"/>
    <s v="Nee"/>
    <s v="Eindafrekening"/>
    <s v="In bedrijf"/>
    <s v="Machinekade"/>
    <s v="19"/>
    <s v=""/>
    <s v="3601 AR"/>
    <s v="MAARSSEN"/>
    <s v="E1B"/>
    <s v="Elek"/>
    <s v="Kleinverbruik"/>
    <s v="JRL Jaarlijks"/>
    <s v="Ja"/>
    <s v="Administratief aan"/>
    <s v="Voorschotten toegelaten"/>
    <s v="E_DVK - Profielklik"/>
    <d v="2022-01-06T00:00:00"/>
    <n v="466"/>
    <n v="508"/>
    <m/>
    <m/>
    <m/>
    <n v="0"/>
    <n v="466"/>
    <n v="508"/>
    <n v="0"/>
    <n v="0"/>
    <n v="0"/>
    <s v="FAS281952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CHINEKADE 19  - MAARSSEN"/>
    <s v="Groep op factuurstrc"/>
    <s v="1439067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5"/>
    <x v="2193"/>
    <d v="2022-04-01T00:00:00"/>
    <x v="0"/>
    <s v="Ja"/>
    <s v="Factureerbaar"/>
    <s v="In bedrijf"/>
    <s v="Machinekade"/>
    <s v="19"/>
    <s v=""/>
    <s v="3601 AR"/>
    <s v="MAARSSEN"/>
    <s v="E1B"/>
    <s v="Elek"/>
    <s v="Kleinverbruik"/>
    <s v="JRL Jaarlijks"/>
    <s v="Ja"/>
    <s v="Administratief aan"/>
    <s v="Voorschotten toegelaten"/>
    <s v="E_DVK - Profielklik"/>
    <d v="2022-04-02T00:00:00"/>
    <n v="494"/>
    <n v="512"/>
    <m/>
    <m/>
    <m/>
    <n v="0"/>
    <n v="466"/>
    <n v="508"/>
    <n v="0"/>
    <n v="0"/>
    <n v="0"/>
    <s v="FAS354218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CHINEKADE 19  - MAARSSEN"/>
    <s v="Groep op factuurstrc"/>
    <s v="1439067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3"/>
    <x v="2194"/>
    <d v="2021-01-01T00:00:00"/>
    <x v="20"/>
    <s v="Nee"/>
    <s v="Eindafrekening"/>
    <s v="In bedrijf"/>
    <s v="Machinekade"/>
    <s v="18"/>
    <s v=""/>
    <s v="3601 AS"/>
    <s v="MAARSSEN"/>
    <s v="E1B"/>
    <s v="Elek"/>
    <s v="Kleinverbruik"/>
    <s v="JRL Jaarlijks"/>
    <s v="Ja"/>
    <s v="Administratief aan"/>
    <s v="Voorschotten toegelaten"/>
    <s v="E_DVK - Profielklik"/>
    <d v="2022-01-06T00:00:00"/>
    <n v="104"/>
    <n v="97"/>
    <m/>
    <m/>
    <m/>
    <n v="0"/>
    <n v="104"/>
    <n v="97"/>
    <n v="0"/>
    <n v="0"/>
    <n v="0"/>
    <s v="FAS281953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CHINEKADE 18  - MAARSSEN"/>
    <s v="Groep op factuurstrc"/>
    <s v="143906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6"/>
    <x v="2194"/>
    <d v="2022-04-01T00:00:00"/>
    <x v="0"/>
    <s v="Ja"/>
    <s v="Factureerbaar"/>
    <s v="In bedrijf"/>
    <s v="Machinekade"/>
    <s v="18"/>
    <s v=""/>
    <s v="3601 AS"/>
    <s v="MAARSSEN"/>
    <s v="E1B"/>
    <s v="Elek"/>
    <s v="Kleinverbruik"/>
    <s v="JRL Jaarlijks"/>
    <s v="Ja"/>
    <s v="Administratief aan"/>
    <s v="Voorschotten toegelaten"/>
    <s v="E_DVK - Profielklik"/>
    <d v="2022-04-03T00:00:00"/>
    <n v="100"/>
    <n v="93"/>
    <m/>
    <m/>
    <m/>
    <n v="0"/>
    <n v="104"/>
    <n v="97"/>
    <n v="0"/>
    <n v="0"/>
    <n v="0"/>
    <s v="FAS354221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CHINEKADE 18  - MAARSSEN"/>
    <s v="Groep op factuurstrc"/>
    <s v="143906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51001"/>
    <x v="2195"/>
    <d v="2021-01-01T00:00:00"/>
    <x v="20"/>
    <s v="Nee"/>
    <s v="Eindafrekening"/>
    <s v="In bedrijf"/>
    <s v="Middenweg"/>
    <s v="22"/>
    <s v=""/>
    <s v="3612 AV"/>
    <s v="Tienhoven"/>
    <s v="E1B"/>
    <s v="Elek"/>
    <s v="Kleinverbruik"/>
    <s v="JRL Jaarlijks"/>
    <s v="Ja"/>
    <s v="Administratief aan"/>
    <s v="Voorschotten toegelaten"/>
    <s v="E_DVK - Profielklik"/>
    <d v="2022-01-05T00:00:00"/>
    <n v="1270"/>
    <n v="1526"/>
    <m/>
    <m/>
    <m/>
    <n v="0"/>
    <n v="1270"/>
    <n v="1526"/>
    <n v="0"/>
    <n v="0"/>
    <n v="0"/>
    <s v="FAS2818288"/>
    <s v=""/>
    <s v="K20041498"/>
    <s v="Gemeente Stichtse Vecht"/>
    <s v=""/>
    <s v="Postbus 1212 3600 BE MAARSSEN"/>
    <s v=""/>
    <s v="OV"/>
    <s v="NL86BNGH0285149512"/>
    <s v="512"/>
    <s v="D30"/>
    <s v="3M"/>
    <s v=""/>
    <s v="Middenweg 22 bij GMA"/>
    <s v="Groep op factuurstrc"/>
    <s v="00144418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2"/>
    <x v="2195"/>
    <d v="2022-04-01T00:00:00"/>
    <x v="0"/>
    <s v="Ja"/>
    <s v="Factureerbaar"/>
    <s v="In bedrijf"/>
    <s v="Middenweg"/>
    <s v="22"/>
    <s v=""/>
    <s v="3612 AV"/>
    <s v="Tienhoven"/>
    <s v="E1B"/>
    <s v="Elek"/>
    <s v="Kleinverbruik"/>
    <s v="JRL Jaarlijks"/>
    <s v="Ja"/>
    <s v="Administratief aan"/>
    <s v="Voorschotten toegelaten"/>
    <s v="E_DVK - Profielklik"/>
    <d v="2022-04-02T00:00:00"/>
    <n v="1150"/>
    <n v="1356"/>
    <m/>
    <m/>
    <m/>
    <n v="0"/>
    <n v="1270"/>
    <n v="1526"/>
    <n v="0"/>
    <n v="0"/>
    <n v="0"/>
    <s v="FAS3542579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ddenweg 22 bij GMA"/>
    <s v="Groep op factuurstrc"/>
    <s v="00144418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6"/>
    <x v="2196"/>
    <d v="2021-01-01T00:00:00"/>
    <x v="20"/>
    <s v="Nee"/>
    <s v="Eindafrekening"/>
    <s v="In bedrijf"/>
    <s v="Laan van Niftarlake"/>
    <s v="38"/>
    <s v="BY"/>
    <s v="3612 BT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91"/>
    <n v="95"/>
    <m/>
    <m/>
    <m/>
    <n v="0"/>
    <n v="94"/>
    <n v="95"/>
    <n v="0"/>
    <n v="0"/>
    <n v="0"/>
    <s v="FAS281952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38 BY     - TIENHOVEN UT"/>
    <s v="Groep op factuurstrc"/>
    <s v="1269185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7"/>
    <x v="2196"/>
    <d v="2022-04-01T00:00:00"/>
    <x v="0"/>
    <s v="Ja"/>
    <s v="Factureerbaar"/>
    <s v="In bedrijf"/>
    <s v="Laan van Niftarlake"/>
    <s v="38"/>
    <s v="BY"/>
    <s v="3612 BT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90"/>
    <n v="93"/>
    <m/>
    <m/>
    <m/>
    <n v="0"/>
    <n v="94"/>
    <n v="95"/>
    <n v="0"/>
    <n v="0"/>
    <n v="0"/>
    <s v="FAS354218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38 BY     - TIENHOVEN UT"/>
    <s v="Groep op factuurstrc"/>
    <s v="1269185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7"/>
    <x v="2197"/>
    <d v="2021-01-01T00:00:00"/>
    <x v="20"/>
    <s v="Nee"/>
    <s v="Eindafrekening"/>
    <s v="In bedrijf"/>
    <s v="Laan van Niftarlake"/>
    <s v="32"/>
    <s v=""/>
    <s v="3612 BT"/>
    <s v="TIENHOVEN UT"/>
    <s v="E1B"/>
    <s v="Elek"/>
    <s v="Kleinverbruik"/>
    <s v="JRL Jaarlijks"/>
    <s v="Ja"/>
    <s v="Administratief aan"/>
    <s v="Voorschotten toegelaten"/>
    <s v="E_DVK - Profielklik"/>
    <d v="2022-03-28T00:00:00"/>
    <n v="50"/>
    <n v="51"/>
    <m/>
    <m/>
    <m/>
    <n v="0"/>
    <n v="50"/>
    <n v="51"/>
    <n v="0"/>
    <n v="0"/>
    <n v="0"/>
    <s v="FAS281952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32  - TIENHOVEN UT"/>
    <s v="Groep op factuurstrc"/>
    <s v="150058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8"/>
    <x v="2197"/>
    <d v="2022-04-01T00:00:00"/>
    <x v="0"/>
    <s v="Ja"/>
    <s v="Factureerbaar"/>
    <s v="In bedrijf"/>
    <s v="Laan van Niftarlake"/>
    <s v="32"/>
    <s v=""/>
    <s v="3612 BT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48"/>
    <n v="49"/>
    <m/>
    <m/>
    <m/>
    <n v="0"/>
    <n v="50"/>
    <n v="51"/>
    <n v="0"/>
    <n v="0"/>
    <n v="0"/>
    <s v="FAS354218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32  - TIENHOVEN UT"/>
    <s v="Groep op factuurstrc"/>
    <s v="150058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8"/>
    <x v="2198"/>
    <d v="2021-01-01T00:00:00"/>
    <x v="20"/>
    <s v="Nee"/>
    <s v="Eindafrekening"/>
    <s v="In bedrijf"/>
    <s v="Laan van Niftarlake"/>
    <s v="24"/>
    <s v="BY"/>
    <s v="3612 BS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51"/>
    <n v="52"/>
    <m/>
    <m/>
    <m/>
    <n v="0"/>
    <n v="52"/>
    <n v="52"/>
    <n v="0"/>
    <n v="0"/>
    <n v="0"/>
    <s v="FAS281952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24 BY     - TIENHOVEN UT"/>
    <s v="Groep op factuurstrc"/>
    <s v="001500586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69"/>
    <x v="2198"/>
    <d v="2022-04-01T00:00:00"/>
    <x v="0"/>
    <s v="Ja"/>
    <s v="Factureerbaar"/>
    <s v="In bedrijf"/>
    <s v="Laan van Niftarlake"/>
    <s v="24"/>
    <s v="BY"/>
    <s v="3612 BS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50"/>
    <n v="51"/>
    <m/>
    <m/>
    <m/>
    <n v="0"/>
    <n v="52"/>
    <n v="52"/>
    <n v="0"/>
    <n v="0"/>
    <n v="0"/>
    <s v="FAS354218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24 BY     - TIENHOVEN UT"/>
    <s v="Groep op factuurstrc"/>
    <s v="001500586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79"/>
    <x v="2199"/>
    <d v="2021-01-01T00:00:00"/>
    <x v="20"/>
    <s v="Nee"/>
    <s v="Factureerbaar"/>
    <s v="In bedrijf"/>
    <s v="Laan van Niftarlake"/>
    <s v="70"/>
    <s v="BY"/>
    <s v="3612 BV"/>
    <s v="TIENHOVEN UT"/>
    <s v="E1A"/>
    <s v="Elek"/>
    <s v="Kleinverbruik"/>
    <s v="JRL Jaarlijks"/>
    <s v="Nee"/>
    <s v=""/>
    <s v="Voorschotten toegelaten"/>
    <s v="E_DVK - Profielklik"/>
    <d v="2021-07-01T00:00:00"/>
    <n v="360.1"/>
    <n v="193.9"/>
    <m/>
    <m/>
    <m/>
    <n v="0"/>
    <n v="361"/>
    <n v="195"/>
    <n v="0"/>
    <n v="0"/>
    <n v="0"/>
    <s v="FAS281952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70 BY     - TIENHOVEN UT"/>
    <s v="Groep op factuurstrc"/>
    <s v="7802210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0"/>
    <x v="2199"/>
    <d v="2022-04-01T00:00:00"/>
    <x v="0"/>
    <s v="Ja"/>
    <s v="Factureerbaar"/>
    <s v="In bedrijf"/>
    <s v="Laan van Niftarlake"/>
    <s v="70"/>
    <s v="BY"/>
    <s v="3612 BV"/>
    <s v="TIENHOVEN UT"/>
    <s v="E1A"/>
    <s v="Elek"/>
    <s v="Kleinverbruik"/>
    <s v="JRL Jaarlijks"/>
    <s v="Nee"/>
    <s v=""/>
    <s v="Voorschotten toegelaten"/>
    <s v="E_DVK - Profielklik"/>
    <d v="2022-04-01T00:00:00"/>
    <n v="360"/>
    <n v="193"/>
    <n v="0"/>
    <n v="0"/>
    <m/>
    <n v="0"/>
    <n v="361"/>
    <n v="195"/>
    <n v="0"/>
    <n v="0"/>
    <n v="0"/>
    <s v="FAS354218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70 BY     - TIENHOVEN UT"/>
    <s v="Groep op factuurstrc"/>
    <s v="7802210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0"/>
    <x v="2200"/>
    <d v="2021-01-01T00:00:00"/>
    <x v="20"/>
    <s v="Nee"/>
    <s v="Eindafrekening"/>
    <s v="In bedrijf"/>
    <s v="Laan van Niftarlake"/>
    <s v="64"/>
    <s v="BY"/>
    <s v="3612 BV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183"/>
    <n v="160"/>
    <m/>
    <m/>
    <m/>
    <n v="0"/>
    <n v="18"/>
    <n v="12"/>
    <n v="0"/>
    <n v="0"/>
    <n v="0"/>
    <s v="FAS281952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64 BY     - TIENHOVEN UT"/>
    <s v="Groep op factuurstrc"/>
    <s v="E0054008390206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1"/>
    <x v="2200"/>
    <d v="2022-04-01T00:00:00"/>
    <x v="0"/>
    <s v="Ja"/>
    <s v="Factureerbaar"/>
    <s v="In bedrijf"/>
    <s v="Laan van Niftarlake"/>
    <s v="64"/>
    <s v="BY"/>
    <s v="3612 BV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177"/>
    <n v="155"/>
    <m/>
    <m/>
    <m/>
    <n v="0"/>
    <n v="18"/>
    <n v="12"/>
    <n v="0"/>
    <n v="0"/>
    <n v="0"/>
    <s v="FAS354218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64 BY     - TIENHOVEN UT"/>
    <s v="Groep op factuurstrc"/>
    <s v="E0054008390206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1"/>
    <x v="2201"/>
    <d v="2021-01-01T00:00:00"/>
    <x v="20"/>
    <s v="Nee"/>
    <s v="Factureerbaar"/>
    <s v="In bedrijf"/>
    <s v="Laan van Niftarlake"/>
    <s v="56"/>
    <s v=""/>
    <s v="3612 BV"/>
    <s v="Tienhoven"/>
    <s v="E1B"/>
    <s v="Elek"/>
    <s v="Kleinverbruik"/>
    <s v="JRL Jaarlijks"/>
    <s v="Ja"/>
    <s v="Administratief aan"/>
    <s v="Voorschotten toegelaten"/>
    <s v="E_DVK - Profielklik"/>
    <d v="2022-03-28T00:00:00"/>
    <n v="201"/>
    <n v="171"/>
    <m/>
    <m/>
    <m/>
    <n v="0"/>
    <n v="56"/>
    <n v="36"/>
    <n v="0"/>
    <n v="0"/>
    <n v="0"/>
    <s v="FAS281952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56  - TIENHOVEN UT"/>
    <s v="Groep op factuurstrc"/>
    <s v="E0054008390205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2"/>
    <x v="2201"/>
    <d v="2022-04-01T00:00:00"/>
    <x v="0"/>
    <s v="Ja"/>
    <s v="Factureerbaar"/>
    <s v="In bedrijf"/>
    <s v="Laan van Niftarlake"/>
    <s v="56"/>
    <s v=""/>
    <s v="3612 BV"/>
    <s v="Tienhoven"/>
    <s v="E1B"/>
    <s v="Elek"/>
    <s v="Kleinverbruik"/>
    <s v="JRL Jaarlijks"/>
    <s v="Ja"/>
    <s v="Administratief aan"/>
    <s v="Voorschotten toegelaten"/>
    <s v="E_DVK - Profielklik"/>
    <d v="2022-04-01T00:00:00"/>
    <n v="201"/>
    <n v="171"/>
    <n v="0"/>
    <n v="0"/>
    <m/>
    <n v="0"/>
    <n v="56"/>
    <n v="36"/>
    <n v="0"/>
    <n v="0"/>
    <n v="0"/>
    <s v="FAS354218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56  - TIENHOVEN UT"/>
    <s v="Groep op factuurstrc"/>
    <s v="E0054008390205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2"/>
    <x v="2202"/>
    <d v="2021-01-01T00:00:00"/>
    <x v="20"/>
    <s v="Nee"/>
    <s v="Eindafrekening"/>
    <s v="In bedrijf"/>
    <s v="Laan van Niftarlake"/>
    <s v="89"/>
    <s v=""/>
    <s v="3612 BN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4036"/>
    <n v="5174"/>
    <m/>
    <m/>
    <m/>
    <n v="0"/>
    <n v="4036"/>
    <n v="5174"/>
    <n v="0"/>
    <n v="0"/>
    <n v="0"/>
    <s v="FAS2819427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89  - TIENHOVEN UT"/>
    <s v="Groep op factuurstrc"/>
    <s v="E00460037809218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3"/>
    <x v="2202"/>
    <d v="2022-04-01T00:00:00"/>
    <x v="0"/>
    <s v="Ja"/>
    <s v="Factureerbaar"/>
    <s v="In bedrijf"/>
    <s v="Laan van Niftarlake"/>
    <s v="89"/>
    <s v=""/>
    <s v="3612 BN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4179"/>
    <n v="5280"/>
    <m/>
    <m/>
    <m/>
    <n v="0"/>
    <n v="4036"/>
    <n v="5174"/>
    <n v="0"/>
    <n v="0"/>
    <n v="0"/>
    <s v="FAS3542189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89  - TIENHOVEN UT"/>
    <s v="Groep op factuurstrc"/>
    <s v="E00460037809218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3"/>
    <x v="2203"/>
    <d v="2021-01-01T00:00:00"/>
    <x v="20"/>
    <s v="Nee"/>
    <s v="Eindafrekening"/>
    <s v="In bedrijf"/>
    <s v="Laan van Niftarlake"/>
    <s v="87"/>
    <s v="BY"/>
    <s v="3612 BN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188"/>
    <n v="158"/>
    <m/>
    <m/>
    <m/>
    <n v="0"/>
    <n v="37"/>
    <n v="23"/>
    <n v="0"/>
    <n v="0"/>
    <n v="0"/>
    <s v="FAS281952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87 BY     - TIENHOVEN UT"/>
    <s v="Groep op factuurstrc"/>
    <s v="E0054008390207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4"/>
    <x v="2203"/>
    <d v="2022-04-01T00:00:00"/>
    <x v="0"/>
    <s v="Ja"/>
    <s v="Factureerbaar"/>
    <s v="In bedrijf"/>
    <s v="Laan van Niftarlake"/>
    <s v="87"/>
    <s v="BY"/>
    <s v="3612 BN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181"/>
    <n v="153"/>
    <m/>
    <m/>
    <m/>
    <n v="0"/>
    <n v="37"/>
    <n v="23"/>
    <n v="0"/>
    <n v="0"/>
    <n v="0"/>
    <s v="FAS354219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87 BY     - TIENHOVEN UT"/>
    <s v="Groep op factuurstrc"/>
    <s v="E0054008390207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4"/>
    <x v="2204"/>
    <d v="2021-01-01T00:00:00"/>
    <x v="20"/>
    <s v="Nee"/>
    <s v="Eindafrekening"/>
    <s v="In bedrijf"/>
    <s v="Laan van Niftarlake"/>
    <s v="46"/>
    <s v="BY"/>
    <s v="3612 BT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149"/>
    <n v="196"/>
    <m/>
    <m/>
    <m/>
    <n v="0"/>
    <n v="662"/>
    <n v="846"/>
    <n v="0"/>
    <n v="0"/>
    <n v="0"/>
    <s v="FAS281953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NIFTARLAKE 46 BY     - TIENHOVEN UT"/>
    <s v="Groep op factuurstrc"/>
    <s v="E0054008390205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5"/>
    <x v="2204"/>
    <d v="2022-04-01T00:00:00"/>
    <x v="0"/>
    <s v="Ja"/>
    <s v="Factureerbaar"/>
    <s v="In bedrijf"/>
    <s v="Laan van Niftarlake"/>
    <s v="46"/>
    <s v="BY"/>
    <s v="3612 BT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143"/>
    <n v="189"/>
    <m/>
    <m/>
    <m/>
    <n v="0"/>
    <n v="662"/>
    <n v="846"/>
    <n v="0"/>
    <n v="0"/>
    <n v="0"/>
    <s v="FAS354219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NIFTARLAKE 46 BY     - TIENHOVEN UT"/>
    <s v="Groep op factuurstrc"/>
    <s v="E0054008390205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5"/>
    <x v="2205"/>
    <d v="2021-01-01T00:00:00"/>
    <x v="20"/>
    <s v="Nee"/>
    <s v="Eindafrekening"/>
    <s v="In bedrijf"/>
    <s v="Zandpad"/>
    <s v="12"/>
    <s v="A"/>
    <s v="3621 N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28"/>
    <n v="218"/>
    <m/>
    <m/>
    <m/>
    <n v="0"/>
    <n v="128"/>
    <n v="218"/>
    <n v="0"/>
    <n v="0"/>
    <n v="0"/>
    <s v="FAS281931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2 A - Breukelen"/>
    <s v="Groep op factuurstrc"/>
    <s v="E0031003114824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6"/>
    <x v="2205"/>
    <d v="2022-04-01T00:00:00"/>
    <x v="0"/>
    <s v="Ja"/>
    <s v="Factureerbaar"/>
    <s v="In bedrijf"/>
    <s v="Zandpad"/>
    <s v="12"/>
    <s v="A"/>
    <s v="3621 N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5"/>
    <n v="225"/>
    <m/>
    <m/>
    <m/>
    <n v="0"/>
    <n v="128"/>
    <n v="218"/>
    <n v="0"/>
    <n v="0"/>
    <n v="0"/>
    <s v="FAS354219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2 A - Breukelen"/>
    <s v="Groep op factuurstrc"/>
    <s v="E00310031148243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6"/>
    <x v="2206"/>
    <d v="2021-01-01T00:00:00"/>
    <x v="20"/>
    <s v="Nee"/>
    <s v="Eindafrekening"/>
    <s v="In bedrijf"/>
    <s v="Nieuweweg"/>
    <s v="1"/>
    <s v=""/>
    <s v="3621 NL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48"/>
    <n v="38"/>
    <m/>
    <m/>
    <m/>
    <n v="0"/>
    <n v="48"/>
    <n v="38"/>
    <n v="0"/>
    <n v="0"/>
    <n v="0"/>
    <s v="FAS281910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Nieuweweg 1  - Breukelen"/>
    <s v="Groep op factuurstrc"/>
    <s v="30000065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7"/>
    <x v="2206"/>
    <d v="2022-04-01T00:00:00"/>
    <x v="0"/>
    <s v="Ja"/>
    <s v="Factureerbaar"/>
    <s v="In bedrijf"/>
    <s v="Nieuweweg"/>
    <s v="1"/>
    <s v=""/>
    <s v="3621 NL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4"/>
    <n v="36"/>
    <m/>
    <m/>
    <m/>
    <n v="0"/>
    <n v="48"/>
    <n v="38"/>
    <n v="0"/>
    <n v="0"/>
    <n v="0"/>
    <s v="FAS354219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euweweg 1  - Breukelen"/>
    <s v="Groep op factuurstrc"/>
    <s v="30000065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7"/>
    <x v="2207"/>
    <d v="2021-01-01T00:00:00"/>
    <x v="20"/>
    <s v="Nee"/>
    <s v="Eindafrekening"/>
    <s v="In bedrijf"/>
    <s v="Zandpad"/>
    <s v="55"/>
    <s v=""/>
    <s v="3621 NE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89"/>
    <n v="337"/>
    <m/>
    <m/>
    <m/>
    <n v="0"/>
    <n v="389"/>
    <n v="337"/>
    <n v="0"/>
    <n v="0"/>
    <n v="0"/>
    <s v="FAS281910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55  - Breukelen"/>
    <s v="Groep op factuurstrc"/>
    <s v="30000065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8"/>
    <x v="2207"/>
    <d v="2022-04-01T00:00:00"/>
    <x v="0"/>
    <s v="Ja"/>
    <s v="Factureerbaar"/>
    <s v="In bedrijf"/>
    <s v="Zandpad"/>
    <s v="55"/>
    <s v=""/>
    <s v="3621 NE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376"/>
    <n v="323"/>
    <m/>
    <m/>
    <m/>
    <n v="0"/>
    <n v="389"/>
    <n v="337"/>
    <n v="0"/>
    <n v="0"/>
    <n v="0"/>
    <s v="FAS354219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55  - Breukelen"/>
    <s v="Groep op factuurstrc"/>
    <s v="30000065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8"/>
    <x v="2208"/>
    <d v="2021-01-01T00:00:00"/>
    <x v="20"/>
    <s v="Nee"/>
    <s v="Eindafrekening"/>
    <s v="In bedrijf"/>
    <s v="Zandpad"/>
    <s v="32"/>
    <s v=""/>
    <s v="3621 ND"/>
    <s v="BREUKELEN UT"/>
    <s v="E1B"/>
    <s v="Elek"/>
    <s v="Kleinverbruik"/>
    <s v="JRL Jaarlijks"/>
    <s v="Ja"/>
    <s v="Administratief aan"/>
    <s v="Voorschotten toegelaten"/>
    <s v="E_DVK - Profielklik"/>
    <d v="2022-01-04T00:00:00"/>
    <n v="126"/>
    <n v="139"/>
    <m/>
    <m/>
    <m/>
    <n v="0"/>
    <n v="126"/>
    <n v="139"/>
    <n v="0"/>
    <n v="0"/>
    <n v="0"/>
    <s v="FAS281910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32  - Breukelen"/>
    <s v="Groep op factuurstrc"/>
    <s v="30000064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79"/>
    <x v="2208"/>
    <d v="2022-04-01T00:00:00"/>
    <x v="0"/>
    <s v="Ja"/>
    <s v="Factureerbaar"/>
    <s v="In bedrijf"/>
    <s v="Zandpad"/>
    <s v="32"/>
    <s v=""/>
    <s v="3621 ND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21"/>
    <n v="133"/>
    <m/>
    <m/>
    <m/>
    <n v="0"/>
    <n v="126"/>
    <n v="139"/>
    <n v="0"/>
    <n v="0"/>
    <n v="0"/>
    <s v="FAS354219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32  - Breukelen"/>
    <s v="Groep op factuurstrc"/>
    <s v="30000064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89"/>
    <x v="2209"/>
    <d v="2021-01-01T00:00:00"/>
    <x v="20"/>
    <s v="Nee"/>
    <s v="Eindafrekening"/>
    <s v="In bedrijf"/>
    <s v="Zandpad"/>
    <s v="40"/>
    <s v=""/>
    <s v="3621 ND"/>
    <s v="BREUKELEN UT"/>
    <s v="E1B"/>
    <s v="Elek"/>
    <s v="Kleinverbruik"/>
    <s v="JRL Jaarlijks"/>
    <s v="Ja"/>
    <s v="Administratief aan"/>
    <s v="Voorschotten toegelaten"/>
    <s v="E_DVK - Profielklik"/>
    <d v="2021-10-19T00:00:00"/>
    <n v="57"/>
    <n v="52"/>
    <m/>
    <m/>
    <m/>
    <n v="0"/>
    <n v="74"/>
    <n v="42"/>
    <n v="0"/>
    <n v="0"/>
    <n v="0"/>
    <s v="FAS281910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40  - Breukelen"/>
    <s v="Groep op factuurstrc"/>
    <s v="E0054008390234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0"/>
    <x v="2209"/>
    <d v="2022-04-01T00:00:00"/>
    <x v="0"/>
    <s v="Ja"/>
    <s v="Factureerbaar"/>
    <s v="In bedrijf"/>
    <s v="Zandpad"/>
    <s v="40"/>
    <s v=""/>
    <s v="3621 ND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57"/>
    <n v="52"/>
    <n v="0"/>
    <n v="0"/>
    <m/>
    <n v="0"/>
    <n v="74"/>
    <n v="42"/>
    <n v="0"/>
    <n v="0"/>
    <n v="0"/>
    <s v="FAS354219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40  - Breukelen"/>
    <s v="Groep op factuurstrc"/>
    <s v="E0054008390234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26957"/>
    <x v="2210"/>
    <d v="2021-01-18T00:00:00"/>
    <x v="20"/>
    <s v="Nee"/>
    <s v="Eindafrekening"/>
    <s v="In bedrijf"/>
    <s v="Zandpad"/>
    <s v="45"/>
    <s v=""/>
    <s v="3621 NE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496"/>
    <n v="486"/>
    <m/>
    <m/>
    <m/>
    <n v="0"/>
    <n v="465"/>
    <n v="456"/>
    <n v="0"/>
    <n v="0"/>
    <n v="0"/>
    <s v="FAS2989561"/>
    <s v=""/>
    <s v="K20041498"/>
    <s v="Gemeente Stichtse Vecht"/>
    <s v=""/>
    <s v="Postbus 1212 3600 BE MAARSSEN"/>
    <s v=""/>
    <s v="OV"/>
    <s v="NL86BNGH0285149512"/>
    <s v="512"/>
    <s v="D30"/>
    <s v="3M"/>
    <s v="GSV-71"/>
    <s v="RIOOL"/>
    <s v="Groep op factuurstrc"/>
    <s v="300000647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943"/>
    <x v="2210"/>
    <d v="2022-04-01T00:00:00"/>
    <x v="0"/>
    <s v="Ja"/>
    <s v="Factureerbaar"/>
    <s v="In bedrijf"/>
    <s v="Zandpad"/>
    <s v="45"/>
    <s v=""/>
    <s v="3621 NE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520"/>
    <n v="512"/>
    <m/>
    <m/>
    <m/>
    <n v="0"/>
    <n v="465"/>
    <n v="456"/>
    <n v="0"/>
    <n v="0"/>
    <n v="0"/>
    <s v="FAS3542580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SV-71"/>
    <s v="RIOOL"/>
    <s v="Groep op factuurstrc"/>
    <s v="300000647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090"/>
    <x v="2211"/>
    <d v="2021-01-01T00:00:00"/>
    <x v="20"/>
    <s v="Nee"/>
    <s v="Eindafrekening"/>
    <s v="In bedrijf"/>
    <s v="Zandpad"/>
    <s v="22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85"/>
    <n v="420"/>
    <m/>
    <m/>
    <m/>
    <n v="0"/>
    <n v="485"/>
    <n v="420"/>
    <n v="0"/>
    <n v="0"/>
    <n v="0"/>
    <s v="FAS281910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22  - Breukelen"/>
    <s v="Groep op factuurstrc"/>
    <s v="300000648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1"/>
    <x v="2211"/>
    <d v="2022-04-01T00:00:00"/>
    <x v="0"/>
    <s v="Ja"/>
    <s v="Factureerbaar"/>
    <s v="In bedrijf"/>
    <s v="Zandpad"/>
    <s v="22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73"/>
    <n v="434"/>
    <m/>
    <m/>
    <m/>
    <n v="0"/>
    <n v="485"/>
    <n v="420"/>
    <n v="0"/>
    <n v="0"/>
    <n v="0"/>
    <s v="FAS354219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22  - Breukelen"/>
    <s v="Groep op factuurstrc"/>
    <s v="300000648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1"/>
    <x v="2212"/>
    <d v="2021-01-01T00:00:00"/>
    <x v="20"/>
    <s v="Nee"/>
    <s v="Eindafrekening"/>
    <s v="In bedrijf"/>
    <s v="Zandpad"/>
    <s v="14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75"/>
    <n v="76"/>
    <m/>
    <m/>
    <m/>
    <n v="0"/>
    <n v="75"/>
    <n v="76"/>
    <n v="0"/>
    <n v="0"/>
    <n v="0"/>
    <s v="FAS281910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4  - Breukelen"/>
    <s v="Groep op factuurstrc"/>
    <s v="30000064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2"/>
    <x v="2212"/>
    <d v="2022-04-01T00:00:00"/>
    <x v="0"/>
    <s v="Ja"/>
    <s v="Factureerbaar"/>
    <s v="In bedrijf"/>
    <s v="Zandpad"/>
    <s v="14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73"/>
    <n v="73"/>
    <m/>
    <m/>
    <m/>
    <n v="0"/>
    <n v="75"/>
    <n v="76"/>
    <n v="0"/>
    <n v="0"/>
    <n v="0"/>
    <s v="FAS354219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4  - Breukelen"/>
    <s v="Groep op factuurstrc"/>
    <s v="30000064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2"/>
    <x v="2213"/>
    <d v="2021-01-01T00:00:00"/>
    <x v="20"/>
    <s v="Nee"/>
    <s v="Factureerbaar"/>
    <s v="In bedrijf"/>
    <s v="Zandpad"/>
    <s v="32"/>
    <s v=""/>
    <s v="3621 ND"/>
    <s v="BREUKELEN UT"/>
    <s v="E1A"/>
    <s v="Elek"/>
    <s v="Kleinverbruik"/>
    <s v="JRL Jaarlijks"/>
    <s v="Nee"/>
    <s v=""/>
    <s v="Voorschotten toegelaten"/>
    <s v="E_DVK - Profielklik"/>
    <d v="2021-07-01T00:00:00"/>
    <n v="628"/>
    <n v="0"/>
    <m/>
    <m/>
    <m/>
    <n v="0"/>
    <n v="495"/>
    <n v="133"/>
    <n v="0"/>
    <n v="0"/>
    <n v="0"/>
    <s v="FAS281910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32  - Breukelen"/>
    <s v="Groep op factuurstrc"/>
    <s v="931367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3"/>
    <x v="2213"/>
    <d v="2022-04-01T00:00:00"/>
    <x v="0"/>
    <s v="Ja"/>
    <s v="Factureerbaar"/>
    <s v="In bedrijf"/>
    <s v="Zandpad"/>
    <s v="32"/>
    <s v=""/>
    <s v="3621 ND"/>
    <s v="BREUKELEN UT"/>
    <s v="E1A"/>
    <s v="Elek"/>
    <s v="Kleinverbruik"/>
    <s v="JRL Jaarlijks"/>
    <s v="Nee"/>
    <s v=""/>
    <s v="Voorschotten toegelaten"/>
    <s v="E_DVK - Profielklik"/>
    <d v="2022-04-01T00:00:00"/>
    <n v="628"/>
    <n v="1"/>
    <n v="0"/>
    <n v="0"/>
    <m/>
    <n v="0"/>
    <n v="495"/>
    <n v="133"/>
    <n v="0"/>
    <n v="0"/>
    <n v="0"/>
    <s v="FAS354219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32  - Breukelen"/>
    <s v="Groep op factuurstrc"/>
    <s v="9313674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3"/>
    <x v="2214"/>
    <d v="2021-01-01T00:00:00"/>
    <x v="20"/>
    <s v="Nee"/>
    <s v="Eindafrekening"/>
    <s v="In bedrijf"/>
    <s v="Zandpad"/>
    <s v="10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58"/>
    <n v="350"/>
    <m/>
    <m/>
    <m/>
    <n v="0"/>
    <n v="458"/>
    <n v="350"/>
    <n v="0"/>
    <n v="0"/>
    <n v="0"/>
    <s v="FAS281910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0  - Breukelen"/>
    <s v="Groep op factuurstrc"/>
    <s v="300000652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4"/>
    <x v="2214"/>
    <d v="2022-04-01T00:00:00"/>
    <x v="0"/>
    <s v="Ja"/>
    <s v="Factureerbaar"/>
    <s v="In bedrijf"/>
    <s v="Zandpad"/>
    <s v="10"/>
    <s v=""/>
    <s v="3621 N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56"/>
    <n v="358"/>
    <m/>
    <m/>
    <m/>
    <n v="0"/>
    <n v="458"/>
    <n v="350"/>
    <n v="0"/>
    <n v="0"/>
    <n v="0"/>
    <s v="FAS354220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0  - Breukelen"/>
    <s v="Groep op factuurstrc"/>
    <s v="300000652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4"/>
    <x v="2215"/>
    <d v="2021-01-01T00:00:00"/>
    <x v="20"/>
    <s v="Nee"/>
    <s v="Factureerbaar"/>
    <s v="In bedrijf"/>
    <s v="Nieuweweg"/>
    <s v="2"/>
    <s v=""/>
    <s v="3621 NL"/>
    <s v="BREUKELEN UT"/>
    <s v="E1A"/>
    <s v="Elek"/>
    <s v="Kleinverbruik"/>
    <s v="JRL Jaarlijks"/>
    <s v="Nee"/>
    <s v=""/>
    <s v="Voorschotten toegelaten"/>
    <s v="E_DVK - Profielklik"/>
    <d v="2021-07-01T00:00:00"/>
    <n v="617.5"/>
    <n v="332.5"/>
    <m/>
    <m/>
    <m/>
    <n v="0"/>
    <n v="619"/>
    <n v="334"/>
    <n v="0"/>
    <n v="0"/>
    <n v="0"/>
    <s v="FAS281911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Nieuweweg 2  - Breukelen"/>
    <s v="Groep op factuurstrc"/>
    <s v="871176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5"/>
    <x v="2215"/>
    <d v="2022-04-01T00:00:00"/>
    <x v="0"/>
    <s v="Ja"/>
    <s v="Factureerbaar"/>
    <s v="In bedrijf"/>
    <s v="Nieuweweg"/>
    <s v="2"/>
    <s v=""/>
    <s v="3621 NL"/>
    <s v="BREUKELEN UT"/>
    <s v="E1A"/>
    <s v="Elek"/>
    <s v="Kleinverbruik"/>
    <s v="JRL Jaarlijks"/>
    <s v="Nee"/>
    <s v=""/>
    <s v="Voorschotten toegelaten"/>
    <s v="E_DVK - Profielklik"/>
    <d v="2022-04-01T00:00:00"/>
    <n v="617"/>
    <n v="332"/>
    <n v="0"/>
    <n v="0"/>
    <m/>
    <n v="0"/>
    <n v="619"/>
    <n v="334"/>
    <n v="0"/>
    <n v="0"/>
    <n v="0"/>
    <s v="FAS354220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euweweg 2  - Breukelen"/>
    <s v="Groep op factuurstrc"/>
    <s v="871176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5"/>
    <x v="2216"/>
    <d v="2021-01-01T00:00:00"/>
    <x v="20"/>
    <s v="Nee"/>
    <s v="Eindafrekening"/>
    <s v="In bedrijf"/>
    <s v="Scheendijk"/>
    <s v="21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"/>
    <n v="6"/>
    <m/>
    <m/>
    <m/>
    <n v="0"/>
    <n v="29"/>
    <n v="39"/>
    <n v="0"/>
    <n v="0"/>
    <n v="0"/>
    <s v="FAS281911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1 AC - BREUKELEN UT"/>
    <s v="Groep op factuurstrc"/>
    <s v="E0054008326263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6"/>
    <x v="2216"/>
    <d v="2022-04-01T00:00:00"/>
    <x v="0"/>
    <s v="Ja"/>
    <s v="Factureerbaar"/>
    <s v="In bedrijf"/>
    <s v="Scheendijk"/>
    <s v="21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"/>
    <n v="9"/>
    <m/>
    <m/>
    <m/>
    <n v="0"/>
    <n v="29"/>
    <n v="39"/>
    <n v="0"/>
    <n v="0"/>
    <n v="0"/>
    <s v="FAS354220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1 AC - BREUKELEN UT"/>
    <s v="Groep op factuurstrc"/>
    <s v="E0054008326263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6"/>
    <x v="2217"/>
    <d v="2021-01-01T00:00:00"/>
    <x v="20"/>
    <s v="Nee"/>
    <s v="Eindafrekening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18"/>
    <n v="357"/>
    <m/>
    <m/>
    <m/>
    <n v="0"/>
    <n v="318"/>
    <n v="357"/>
    <n v="0"/>
    <n v="0"/>
    <n v="0"/>
    <s v="FAS281911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9 AC - Breukelen"/>
    <s v="Groep op factuurstrc"/>
    <s v="E0050007103419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7"/>
    <x v="2217"/>
    <d v="2022-04-01T00:00:00"/>
    <x v="0"/>
    <s v="Ja"/>
    <s v="Factureerbaar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97"/>
    <n v="334"/>
    <m/>
    <m/>
    <m/>
    <n v="0"/>
    <n v="318"/>
    <n v="357"/>
    <n v="0"/>
    <n v="0"/>
    <n v="0"/>
    <s v="FAS354220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9 AC - Breukelen"/>
    <s v="Groep op factuurstrc"/>
    <s v="E0050007103419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7"/>
    <x v="2218"/>
    <d v="2021-01-01T00:00:00"/>
    <x v="20"/>
    <s v="Nee"/>
    <s v="Eindafrekening"/>
    <s v="In bedrijf"/>
    <s v="Straatweg"/>
    <s v="185"/>
    <s v="B"/>
    <s v="3621 BM"/>
    <s v="BREUKELEN UT"/>
    <s v="E2B"/>
    <s v="Elek"/>
    <s v="Kleinverbruik"/>
    <s v="JRL Jaarlijks"/>
    <s v="Ja"/>
    <s v="Administratief aan"/>
    <s v="Voorschotten toegelaten"/>
    <s v="E_DVK - Profielklik"/>
    <d v="2022-01-05T00:00:00"/>
    <n v="2629"/>
    <n v="2985"/>
    <m/>
    <m/>
    <m/>
    <n v="0"/>
    <n v="1823"/>
    <n v="2165"/>
    <n v="0"/>
    <n v="0"/>
    <n v="0"/>
    <s v="FAS281931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 185 B - Breukelen"/>
    <s v="Groep op factuurstrc"/>
    <s v="E00300030354521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8"/>
    <x v="2218"/>
    <d v="2022-04-01T00:00:00"/>
    <x v="0"/>
    <s v="Ja"/>
    <s v="Factureerbaar"/>
    <s v="In bedrijf"/>
    <s v="Straatweg"/>
    <s v="185"/>
    <s v="B"/>
    <s v="3621 BM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2565"/>
    <n v="2922"/>
    <m/>
    <m/>
    <m/>
    <n v="0"/>
    <n v="1823"/>
    <n v="2165"/>
    <n v="0"/>
    <n v="0"/>
    <n v="0"/>
    <s v="FAS354220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 185 B - Breukelen"/>
    <s v="Groep op factuurstrc"/>
    <s v="E00300030354521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8"/>
    <x v="2219"/>
    <d v="2021-01-01T00:00:00"/>
    <x v="20"/>
    <s v="Nee"/>
    <s v="Eindafrekening"/>
    <s v="In bedrijf"/>
    <s v="Zandpad"/>
    <s v="123"/>
    <s v=""/>
    <s v="3621 NJ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310"/>
    <n v="15"/>
    <m/>
    <m/>
    <m/>
    <n v="0"/>
    <n v="935"/>
    <n v="107"/>
    <n v="0"/>
    <n v="0"/>
    <n v="0"/>
    <s v="FAS281911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23  - Breukelen"/>
    <s v="Groep op factuurstrc"/>
    <s v="E0054008390205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89"/>
    <x v="2219"/>
    <d v="2022-04-01T00:00:00"/>
    <x v="0"/>
    <s v="Ja"/>
    <s v="Factureerbaar"/>
    <s v="In bedrijf"/>
    <s v="Zandpad"/>
    <s v="123"/>
    <s v=""/>
    <s v="3621 NJ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276"/>
    <n v="31"/>
    <m/>
    <m/>
    <m/>
    <n v="0"/>
    <n v="935"/>
    <n v="107"/>
    <n v="0"/>
    <n v="0"/>
    <n v="0"/>
    <s v="FAS354220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23  - Breukelen"/>
    <s v="Groep op factuurstrc"/>
    <s v="E0054008390205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099"/>
    <x v="2220"/>
    <d v="2021-01-01T00:00:00"/>
    <x v="20"/>
    <s v="Nee"/>
    <s v="Eindafrekening"/>
    <s v="In bedrijf"/>
    <s v="Laan Van Gunterstein"/>
    <s v="3"/>
    <s v=""/>
    <s v="3621 VA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2"/>
    <n v="39"/>
    <m/>
    <m/>
    <m/>
    <n v="0"/>
    <n v="23"/>
    <n v="30"/>
    <n v="0"/>
    <n v="0"/>
    <n v="0"/>
    <s v="FAS281911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Guntherstein 3  - Breukelen"/>
    <s v="Groep op factuurstrc"/>
    <s v="E0054008390205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0"/>
    <x v="2220"/>
    <d v="2022-04-01T00:00:00"/>
    <x v="0"/>
    <s v="Ja"/>
    <s v="Factureerbaar"/>
    <s v="In bedrijf"/>
    <s v="Laan Van Gunterstein"/>
    <s v="3"/>
    <s v=""/>
    <s v="3621 VA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35"/>
    <n v="41"/>
    <m/>
    <m/>
    <m/>
    <n v="0"/>
    <n v="23"/>
    <n v="30"/>
    <n v="0"/>
    <n v="0"/>
    <n v="0"/>
    <s v="FAS354220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Guntherstein 3  - Breukelen"/>
    <s v="Groep op factuurstrc"/>
    <s v="E0054008390205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100"/>
    <x v="2221"/>
    <d v="2021-01-01T00:00:00"/>
    <x v="20"/>
    <s v="Nee"/>
    <s v="Eindafrekening"/>
    <s v="In bedrijf"/>
    <s v="Zandpad"/>
    <s v="94"/>
    <s v=""/>
    <s v="3621 NH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88"/>
    <n v="319"/>
    <m/>
    <m/>
    <m/>
    <n v="0"/>
    <n v="388"/>
    <n v="319"/>
    <n v="0"/>
    <n v="0"/>
    <n v="0"/>
    <s v="FAS281911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94  - Breukelen"/>
    <s v="Groep op factuurstrc"/>
    <s v="30000065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1"/>
    <x v="2221"/>
    <d v="2022-04-01T00:00:00"/>
    <x v="0"/>
    <s v="Ja"/>
    <s v="Factureerbaar"/>
    <s v="In bedrijf"/>
    <s v="Zandpad"/>
    <s v="94"/>
    <s v=""/>
    <s v="3621 NH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368"/>
    <n v="307"/>
    <m/>
    <m/>
    <m/>
    <n v="0"/>
    <n v="388"/>
    <n v="319"/>
    <n v="0"/>
    <n v="0"/>
    <n v="0"/>
    <s v="FAS354220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94  - Breukelen"/>
    <s v="Groep op factuurstrc"/>
    <s v="30000065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4"/>
    <x v="2222"/>
    <d v="2021-01-01T00:00:00"/>
    <x v="20"/>
    <s v="Nee"/>
    <s v="Eindafrekening"/>
    <s v="In bedrijf"/>
    <s v="Zandpad"/>
    <s v="90"/>
    <s v=""/>
    <s v="3621 NH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142"/>
    <n v="125"/>
    <m/>
    <m/>
    <m/>
    <n v="0"/>
    <n v="142"/>
    <n v="125"/>
    <n v="0"/>
    <n v="0"/>
    <n v="0"/>
    <s v="FAS281911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90  - Breukelen"/>
    <s v="Groep op factuurstrc"/>
    <s v="30000064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2"/>
    <x v="2222"/>
    <d v="2022-04-01T00:00:00"/>
    <x v="0"/>
    <s v="Ja"/>
    <s v="Factureerbaar"/>
    <s v="In bedrijf"/>
    <s v="Zandpad"/>
    <s v="90"/>
    <s v=""/>
    <s v="3621 NH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34"/>
    <n v="118"/>
    <m/>
    <m/>
    <m/>
    <n v="0"/>
    <n v="142"/>
    <n v="125"/>
    <n v="0"/>
    <n v="0"/>
    <n v="0"/>
    <s v="FAS354221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90  - Breukelen"/>
    <s v="Groep op factuurstrc"/>
    <s v="30000064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5"/>
    <x v="2223"/>
    <d v="2021-01-01T00:00:00"/>
    <x v="20"/>
    <s v="Nee"/>
    <s v="Eindafrekening"/>
    <s v="In bedrijf"/>
    <s v="Zandpad"/>
    <s v="75"/>
    <s v=""/>
    <s v="3621 NG"/>
    <s v="BREUKELEN UT"/>
    <s v="E1B"/>
    <s v="Elek"/>
    <s v="Kleinverbruik"/>
    <s v="JRL Jaarlijks"/>
    <s v="Ja"/>
    <s v="Administratief aan"/>
    <s v="Voorschotten toegelaten"/>
    <s v="E_DVK - Profielklik"/>
    <d v="2021-10-14T00:00:00"/>
    <n v="722"/>
    <n v="648"/>
    <m/>
    <m/>
    <m/>
    <n v="0"/>
    <n v="6960"/>
    <n v="338"/>
    <n v="0"/>
    <n v="0"/>
    <n v="0"/>
    <s v="FAS281911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75  - BREUKELEN"/>
    <s v="Groep op factuurstrc"/>
    <s v="E00540083902059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3"/>
    <x v="2223"/>
    <d v="2022-04-01T00:00:00"/>
    <x v="0"/>
    <s v="Ja"/>
    <s v="Factureerbaar"/>
    <s v="In bedrijf"/>
    <s v="Zandpad"/>
    <s v="75"/>
    <s v=""/>
    <s v="3621 NG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722"/>
    <n v="648"/>
    <n v="0"/>
    <n v="0"/>
    <m/>
    <n v="0"/>
    <n v="6960"/>
    <n v="338"/>
    <n v="0"/>
    <n v="0"/>
    <n v="0"/>
    <s v="FAS354221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75  - BREUKELEN"/>
    <s v="Groep op factuurstrc"/>
    <s v="E00540083902059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6"/>
    <x v="2224"/>
    <d v="2021-01-01T00:00:00"/>
    <x v="20"/>
    <s v="Nee"/>
    <s v="Eindafrekening"/>
    <s v="In bedrijf"/>
    <s v="Zandpad"/>
    <s v="82"/>
    <s v=""/>
    <s v="3621 NG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42"/>
    <n v="235"/>
    <m/>
    <m/>
    <m/>
    <n v="0"/>
    <n v="242"/>
    <n v="235"/>
    <n v="0"/>
    <n v="0"/>
    <n v="0"/>
    <s v="FAS281911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Zandpad 82  - Breukelen"/>
    <s v="Groep op factuurstrc"/>
    <s v="30000065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4"/>
    <x v="2224"/>
    <d v="2022-04-01T00:00:00"/>
    <x v="0"/>
    <s v="Ja"/>
    <s v="Factureerbaar"/>
    <s v="In bedrijf"/>
    <s v="Zandpad"/>
    <s v="82"/>
    <s v=""/>
    <s v="3621 NG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35"/>
    <n v="225"/>
    <m/>
    <m/>
    <m/>
    <n v="0"/>
    <n v="242"/>
    <n v="235"/>
    <n v="0"/>
    <n v="0"/>
    <n v="0"/>
    <s v="FAS354221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82  - Breukelen"/>
    <s v="Groep op factuurstrc"/>
    <s v="300000653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7"/>
    <x v="2225"/>
    <d v="2021-01-01T00:00:00"/>
    <x v="20"/>
    <s v="Nee"/>
    <s v="Eindafrekening"/>
    <s v="In bedrijf"/>
    <s v="Straatweg"/>
    <s v="2"/>
    <s v=""/>
    <s v="3621 BN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97"/>
    <n v="265"/>
    <m/>
    <m/>
    <m/>
    <n v="0"/>
    <n v="858"/>
    <n v="847"/>
    <n v="0"/>
    <n v="0"/>
    <n v="0"/>
    <s v="FAS281911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2  - Breukelen"/>
    <s v="Groep op factuurstrc"/>
    <s v="E0054008390205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5"/>
    <x v="2225"/>
    <d v="2022-04-01T00:00:00"/>
    <x v="0"/>
    <s v="Ja"/>
    <s v="Factureerbaar"/>
    <s v="In bedrijf"/>
    <s v="Straatweg"/>
    <s v="2"/>
    <s v=""/>
    <s v="3621 BN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90"/>
    <n v="258"/>
    <m/>
    <m/>
    <m/>
    <n v="0"/>
    <n v="858"/>
    <n v="847"/>
    <n v="0"/>
    <n v="0"/>
    <n v="0"/>
    <s v="FAS354221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2  - Breukelen"/>
    <s v="Groep op factuurstrc"/>
    <s v="E0054008390205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8"/>
    <x v="2226"/>
    <d v="2021-01-01T00:00:00"/>
    <x v="20"/>
    <s v="Nee"/>
    <s v="Eindafrekening"/>
    <s v="In bedrijf"/>
    <s v="Straatweg"/>
    <s v="40"/>
    <s v="TO"/>
    <s v="3621 BN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08"/>
    <n v="366"/>
    <m/>
    <m/>
    <m/>
    <n v="0"/>
    <n v="408"/>
    <n v="366"/>
    <n v="0"/>
    <n v="0"/>
    <n v="0"/>
    <s v="FAS281912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40 TO - Breukelen"/>
    <s v="Groep op factuurstrc"/>
    <s v="30000063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696"/>
    <x v="2226"/>
    <d v="2022-04-01T00:00:00"/>
    <x v="0"/>
    <s v="Ja"/>
    <s v="Factureerbaar"/>
    <s v="In bedrijf"/>
    <s v="Straatweg"/>
    <s v="40"/>
    <s v="TO"/>
    <s v="3621 BN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55"/>
    <n v="416"/>
    <m/>
    <m/>
    <m/>
    <n v="0"/>
    <n v="408"/>
    <n v="366"/>
    <n v="0"/>
    <n v="0"/>
    <n v="0"/>
    <s v="FAS354221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40 TO - Breukelen"/>
    <s v="Groep op factuurstrc"/>
    <s v="30000063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499"/>
    <x v="2227"/>
    <d v="2021-01-01T00:00:00"/>
    <x v="20"/>
    <s v="Nee"/>
    <s v="Eindafrekening"/>
    <s v="In bedrijf"/>
    <s v="Straatweg"/>
    <s v="44"/>
    <s v=""/>
    <s v="3621 BP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46"/>
    <n v="246"/>
    <m/>
    <m/>
    <m/>
    <n v="0"/>
    <n v="230"/>
    <n v="226"/>
    <n v="0"/>
    <n v="0"/>
    <n v="0"/>
    <s v="FAS281912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44  - Breukelen"/>
    <s v="Groep op factuurstrc"/>
    <s v="30000065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2"/>
    <x v="2227"/>
    <d v="2022-04-01T00:00:00"/>
    <x v="0"/>
    <s v="Ja"/>
    <s v="Factureerbaar"/>
    <s v="In bedrijf"/>
    <s v="Straatweg"/>
    <s v="44"/>
    <s v=""/>
    <s v="3621 BP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35"/>
    <n v="235"/>
    <m/>
    <m/>
    <m/>
    <n v="0"/>
    <n v="230"/>
    <n v="226"/>
    <n v="0"/>
    <n v="0"/>
    <n v="0"/>
    <s v="FAS354221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44  - Breukelen"/>
    <s v="Groep op factuurstrc"/>
    <s v="30000065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0"/>
    <x v="2228"/>
    <d v="2021-01-01T00:00:00"/>
    <x v="20"/>
    <s v="Nee"/>
    <s v="Eindafrekening"/>
    <s v="In bedrijf"/>
    <s v="Straatweg"/>
    <s v="48"/>
    <s v=""/>
    <s v="3621 BP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61"/>
    <n v="67"/>
    <m/>
    <m/>
    <m/>
    <n v="0"/>
    <n v="61"/>
    <n v="67"/>
    <n v="0"/>
    <n v="0"/>
    <n v="0"/>
    <s v="FAS281912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48  - Breukelen"/>
    <s v="Groep op factuurstrc"/>
    <s v="30000065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3"/>
    <x v="2228"/>
    <d v="2022-04-01T00:00:00"/>
    <x v="0"/>
    <s v="Ja"/>
    <s v="Factureerbaar"/>
    <s v="In bedrijf"/>
    <s v="Straatweg"/>
    <s v="48"/>
    <s v=""/>
    <s v="3621 BP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54"/>
    <n v="60"/>
    <m/>
    <m/>
    <m/>
    <n v="0"/>
    <n v="61"/>
    <n v="67"/>
    <n v="0"/>
    <n v="0"/>
    <n v="0"/>
    <s v="FAS354221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48  - Breukelen"/>
    <s v="Groep op factuurstrc"/>
    <s v="30000065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1"/>
    <x v="2229"/>
    <d v="2021-01-01T00:00:00"/>
    <x v="20"/>
    <s v="Nee"/>
    <s v="Factureerbaar"/>
    <s v="In bedrijf"/>
    <s v="Straatweg"/>
    <s v="108"/>
    <s v=""/>
    <s v="3621 BT"/>
    <s v="BREUKELEN UT"/>
    <s v="E1A"/>
    <s v="Elek"/>
    <s v="Kleinverbruik"/>
    <s v="JRL Jaarlijks"/>
    <s v="Nee"/>
    <s v=""/>
    <s v="Voorschotten toegelaten"/>
    <s v="E_DVK - Profielklik"/>
    <d v="2022-03-30T00:00:00"/>
    <n v="3926"/>
    <n v="2114"/>
    <m/>
    <m/>
    <m/>
    <n v="0"/>
    <n v="3938"/>
    <n v="2121"/>
    <n v="0"/>
    <n v="0"/>
    <n v="0"/>
    <s v="FAS2818885"/>
    <s v="Gemeente Stichtse Vecht (Breukelen) VRI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08  - Breukelen"/>
    <s v="Groep op factuurstrc"/>
    <s v="7905924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704"/>
    <x v="2229"/>
    <d v="2022-04-01T00:00:00"/>
    <x v="0"/>
    <s v="Ja"/>
    <s v="Factureerbaar"/>
    <s v="In bedrijf"/>
    <s v="Straatweg"/>
    <s v="108"/>
    <s v=""/>
    <s v="3621 BT"/>
    <s v="BREUKELEN UT"/>
    <s v="E1A"/>
    <s v="Elek"/>
    <s v="Kleinverbruik"/>
    <s v="JRL Jaarlijks"/>
    <s v="Nee"/>
    <s v=""/>
    <s v="Voorschotten toegelaten"/>
    <s v="E_DVK - Profielklik"/>
    <d v="2022-04-01T00:00:00"/>
    <n v="3926"/>
    <n v="2114"/>
    <n v="0"/>
    <n v="0"/>
    <m/>
    <n v="0"/>
    <n v="3938"/>
    <n v="2121"/>
    <n v="0"/>
    <n v="0"/>
    <n v="0"/>
    <s v="FAS3542218"/>
    <s v="Gemeente Stichtse Vecht (Breukel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08  - Breukelen"/>
    <s v="Groep op factuurstrc"/>
    <s v="7905924D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502"/>
    <x v="2230"/>
    <d v="2021-01-01T00:00:00"/>
    <x v="20"/>
    <s v="Nee"/>
    <s v="Eindafrekening"/>
    <s v="In bedrijf"/>
    <s v="Straatweg"/>
    <s v="74"/>
    <s v=""/>
    <s v="3621 BR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476"/>
    <n v="418"/>
    <m/>
    <m/>
    <m/>
    <n v="0"/>
    <n v="119"/>
    <n v="90"/>
    <n v="0"/>
    <n v="0"/>
    <n v="0"/>
    <s v="FAS281912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74  - Breukelen"/>
    <s v="Groep op factuurstrc"/>
    <s v="E0054008390205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5"/>
    <x v="2230"/>
    <d v="2022-04-01T00:00:00"/>
    <x v="0"/>
    <s v="Ja"/>
    <s v="Factureerbaar"/>
    <s v="In bedrijf"/>
    <s v="Straatweg"/>
    <s v="74"/>
    <s v=""/>
    <s v="3621 BR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66"/>
    <n v="410"/>
    <m/>
    <m/>
    <m/>
    <n v="0"/>
    <n v="119"/>
    <n v="90"/>
    <n v="0"/>
    <n v="0"/>
    <n v="0"/>
    <s v="FAS354221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74  - Breukelen"/>
    <s v="Groep op factuurstrc"/>
    <s v="E0054008390205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3"/>
    <x v="2231"/>
    <d v="2021-01-01T00:00:00"/>
    <x v="20"/>
    <s v="Nee"/>
    <s v="Eindafrekening"/>
    <s v="In bedrijf"/>
    <s v="Straatweg"/>
    <s v="66"/>
    <s v="TO"/>
    <s v="3621 BR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257"/>
    <n v="1370"/>
    <m/>
    <m/>
    <m/>
    <n v="0"/>
    <n v="1257"/>
    <n v="1370"/>
    <n v="0"/>
    <n v="0"/>
    <n v="0"/>
    <s v="FAS281912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66 TO - Breukelen"/>
    <s v="Groep op factuurstrc"/>
    <s v="30000065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6"/>
    <x v="2231"/>
    <d v="2022-04-01T00:00:00"/>
    <x v="0"/>
    <s v="Ja"/>
    <s v="Factureerbaar"/>
    <s v="In bedrijf"/>
    <s v="Straatweg"/>
    <s v="66"/>
    <s v="TO"/>
    <s v="3621 BR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153"/>
    <n v="1214"/>
    <m/>
    <m/>
    <m/>
    <n v="0"/>
    <n v="1257"/>
    <n v="1370"/>
    <n v="0"/>
    <n v="0"/>
    <n v="0"/>
    <s v="FAS354222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66 TO - Breukelen"/>
    <s v="Groep op factuurstrc"/>
    <s v="30000065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4"/>
    <x v="2232"/>
    <d v="2021-01-01T00:00:00"/>
    <x v="20"/>
    <s v="Nee"/>
    <s v="Eindafrekening"/>
    <s v="In bedrijf"/>
    <s v="Straatweg"/>
    <s v="15"/>
    <s v=""/>
    <s v="3621 BG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269"/>
    <n v="223"/>
    <m/>
    <m/>
    <m/>
    <n v="0"/>
    <n v="269"/>
    <n v="223"/>
    <n v="0"/>
    <n v="0"/>
    <n v="0"/>
    <s v="FAS281912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5  - Breukelen"/>
    <s v="Groep op factuurstrc"/>
    <s v="E00050015684800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7"/>
    <x v="2232"/>
    <d v="2022-04-01T00:00:00"/>
    <x v="0"/>
    <s v="Ja"/>
    <s v="Factureerbaar"/>
    <s v="In bedrijf"/>
    <s v="Straatweg"/>
    <s v="15"/>
    <s v=""/>
    <s v="3621 BG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94"/>
    <n v="253"/>
    <m/>
    <m/>
    <m/>
    <n v="0"/>
    <n v="269"/>
    <n v="223"/>
    <n v="0"/>
    <n v="0"/>
    <n v="0"/>
    <s v="FAS354222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5  - Breukelen"/>
    <s v="Groep op factuurstrc"/>
    <s v="E00050015684800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5"/>
    <x v="2233"/>
    <d v="2021-01-01T00:00:00"/>
    <x v="20"/>
    <s v="Nee"/>
    <s v="Eindafrekening"/>
    <s v="In bedrijf"/>
    <s v="Otterspoorbroek"/>
    <s v="6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3"/>
    <n v="9"/>
    <m/>
    <m/>
    <m/>
    <n v="0"/>
    <n v="13"/>
    <n v="9"/>
    <n v="0"/>
    <n v="0"/>
    <n v="0"/>
    <s v="FAS281912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tterspoorbroek 6  - Breukelen"/>
    <s v="Groep op factuurstrc"/>
    <s v="E0034006879383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8"/>
    <x v="2233"/>
    <d v="2022-04-01T00:00:00"/>
    <x v="0"/>
    <s v="Ja"/>
    <s v="Factureerbaar"/>
    <s v="In bedrijf"/>
    <s v="Otterspoorbroek"/>
    <s v="6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2"/>
    <n v="8"/>
    <m/>
    <m/>
    <m/>
    <n v="0"/>
    <n v="13"/>
    <n v="9"/>
    <n v="0"/>
    <n v="0"/>
    <n v="0"/>
    <s v="FAS354222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tterspoorbroek 6  - Breukelen"/>
    <s v="Groep op factuurstrc"/>
    <s v="E0034006879383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6"/>
    <x v="2234"/>
    <d v="2021-01-01T00:00:00"/>
    <x v="20"/>
    <s v="Nee"/>
    <s v="Eindafrekening"/>
    <s v="In bedrijf"/>
    <s v="Otterspoorbroek"/>
    <s v="2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34"/>
    <n v="124"/>
    <m/>
    <m/>
    <m/>
    <n v="0"/>
    <n v="129"/>
    <n v="118"/>
    <n v="0"/>
    <n v="0"/>
    <n v="0"/>
    <s v="FAS281912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tterspoorbroek 2 BIJ - Breukelen"/>
    <s v="Groep op factuurstrc"/>
    <s v="00150058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09"/>
    <x v="2234"/>
    <d v="2022-04-01T00:00:00"/>
    <x v="0"/>
    <s v="Ja"/>
    <s v="Factureerbaar"/>
    <s v="In bedrijf"/>
    <s v="Otterspoorbroek"/>
    <s v="2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29"/>
    <n v="118"/>
    <m/>
    <m/>
    <m/>
    <n v="0"/>
    <n v="129"/>
    <n v="118"/>
    <n v="0"/>
    <n v="0"/>
    <n v="0"/>
    <s v="FAS354222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tterspoorbroek 2 BIJ - Breukelen"/>
    <s v="Groep op factuurstrc"/>
    <s v="00150058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7"/>
    <x v="2235"/>
    <d v="2021-01-01T00:00:00"/>
    <x v="20"/>
    <s v="Nee"/>
    <s v="Factureerbaar"/>
    <s v="In bedrijf"/>
    <s v="Otterspoorbroek"/>
    <s v="4"/>
    <s v=""/>
    <s v="3621 BB"/>
    <s v="BREUKELEN UT"/>
    <s v="E1A"/>
    <s v="Elek"/>
    <s v="Kleinverbruik"/>
    <s v="JRL Jaarlijks"/>
    <s v="Nee"/>
    <s v=""/>
    <s v="Voorschotten toegelaten"/>
    <s v="E_DVK - Profielklik"/>
    <d v="2021-07-01T00:00:00"/>
    <n v="300"/>
    <n v="0"/>
    <m/>
    <m/>
    <m/>
    <n v="0"/>
    <n v="241"/>
    <n v="59"/>
    <n v="0"/>
    <n v="0"/>
    <n v="0"/>
    <s v="FAS281912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tterspoorbroek 4  - Breukelen"/>
    <s v="Groep op factuurstrc"/>
    <s v="9412898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18"/>
    <x v="2235"/>
    <d v="2022-04-01T00:00:00"/>
    <x v="0"/>
    <s v="Ja"/>
    <s v="Factureerbaar"/>
    <s v="In bedrijf"/>
    <s v="Otterspoorbroek"/>
    <s v="4"/>
    <s v=""/>
    <s v="3621 BB"/>
    <s v="BREUKELEN UT"/>
    <s v="E1A"/>
    <s v="Elek"/>
    <s v="Kleinverbruik"/>
    <s v="JRL Jaarlijks"/>
    <s v="Nee"/>
    <s v=""/>
    <s v="Voorschotten toegelaten"/>
    <s v="E_DVK - Profielklik"/>
    <d v="2022-04-01T00:00:00"/>
    <n v="300"/>
    <n v="1"/>
    <n v="0"/>
    <n v="0"/>
    <m/>
    <n v="0"/>
    <n v="241"/>
    <n v="59"/>
    <n v="0"/>
    <n v="0"/>
    <n v="0"/>
    <s v="FAS354222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tterspoorbroek 4  - Breukelen"/>
    <s v="Groep op factuurstrc"/>
    <s v="9412898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8"/>
    <x v="2236"/>
    <d v="2021-01-01T00:00:00"/>
    <x v="20"/>
    <s v="Nee"/>
    <s v="Eindafrekening"/>
    <s v="In bedrijf"/>
    <s v="Straatweg"/>
    <s v="1"/>
    <s v=""/>
    <s v="3621 BG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494"/>
    <n v="410"/>
    <m/>
    <m/>
    <m/>
    <n v="0"/>
    <n v="494"/>
    <n v="410"/>
    <n v="0"/>
    <n v="0"/>
    <n v="0"/>
    <s v="FAS281912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  - Breukelen"/>
    <s v="Groep op factuurstrc"/>
    <s v="30000065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27"/>
    <x v="2236"/>
    <d v="2022-04-01T00:00:00"/>
    <x v="0"/>
    <s v="Ja"/>
    <s v="Factureerbaar"/>
    <s v="In bedrijf"/>
    <s v="Straatweg"/>
    <s v="1"/>
    <s v=""/>
    <s v="3621 BG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47"/>
    <n v="378"/>
    <m/>
    <m/>
    <m/>
    <n v="0"/>
    <n v="494"/>
    <n v="410"/>
    <n v="0"/>
    <n v="0"/>
    <n v="0"/>
    <s v="FAS354222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  - Breukelen"/>
    <s v="Groep op factuurstrc"/>
    <s v="30000065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09"/>
    <x v="2237"/>
    <d v="2021-01-01T00:00:00"/>
    <x v="20"/>
    <s v="Nee"/>
    <s v="Eindafrekening"/>
    <s v="In bedrijf"/>
    <s v="Markt"/>
    <s v="12"/>
    <s v="A"/>
    <s v="3621 AB"/>
    <s v="BREUKELEN UT"/>
    <s v="E2B"/>
    <s v="Elek"/>
    <s v="Kleinverbruik"/>
    <s v="JRL Jaarlijks"/>
    <s v="Ja"/>
    <s v="Administratief aan"/>
    <s v="Voorschotten toegelaten"/>
    <s v="E_DVK - Profielklik"/>
    <d v="2022-01-05T00:00:00"/>
    <n v="21730"/>
    <n v="14289"/>
    <m/>
    <m/>
    <m/>
    <n v="0"/>
    <n v="21730"/>
    <n v="14289"/>
    <n v="0"/>
    <n v="0"/>
    <n v="0"/>
    <s v="FAS281931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arkt  12 A - Breukelen"/>
    <s v="Groep op factuurstrc"/>
    <s v="E005200532498541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28"/>
    <x v="2237"/>
    <d v="2022-04-01T00:00:00"/>
    <x v="0"/>
    <s v="Ja"/>
    <s v="Factureerbaar"/>
    <s v="In bedrijf"/>
    <s v="Markt"/>
    <s v="12"/>
    <s v="A"/>
    <s v="3621 AB"/>
    <s v="BREUKELEN UT"/>
    <s v="E2B"/>
    <s v="Elek"/>
    <s v="Kleinverbruik"/>
    <s v="JRL Jaarlijks"/>
    <s v="Ja"/>
    <s v="Administratief aan"/>
    <s v="Voorschotten toegelaten"/>
    <s v="E_DVK - Profielklik"/>
    <d v="2022-04-03T00:00:00"/>
    <n v="21089"/>
    <n v="12995"/>
    <m/>
    <m/>
    <m/>
    <n v="0"/>
    <n v="21730"/>
    <n v="14289"/>
    <n v="0"/>
    <n v="0"/>
    <n v="0"/>
    <s v="FAS354222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rkt  12 A - Breukelen"/>
    <s v="Groep op factuurstrc"/>
    <s v="E005200532498541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0"/>
    <x v="2238"/>
    <d v="2021-01-01T00:00:00"/>
    <x v="20"/>
    <s v="Nee"/>
    <s v="Factureerbaar"/>
    <s v="In bedrijf"/>
    <s v="Markt"/>
    <s v="13"/>
    <s v=""/>
    <s v="3621 AB"/>
    <s v="BREUKELEN UT"/>
    <s v="E2B"/>
    <s v="Elek"/>
    <s v="Kleinverbruik"/>
    <s v="JRL Jaarlijks"/>
    <s v="Ja"/>
    <s v="Administratief aan"/>
    <s v="Voorschotten toegelaten"/>
    <s v="E_DVK - Profielklik"/>
    <d v="2021-01-15T00:00:00"/>
    <n v="41210"/>
    <n v="45020"/>
    <m/>
    <m/>
    <m/>
    <n v="0"/>
    <n v="41209"/>
    <n v="45019"/>
    <n v="0"/>
    <n v="0"/>
    <n v="0"/>
    <s v="FAS281932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arkt 13  - BREUKELEN UT"/>
    <s v="Groep op factuurstrc"/>
    <s v="E0036003807530017"/>
    <d v="2022-01-01T00:00:00"/>
    <s v="MDC-Opname-J-1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29"/>
    <x v="2238"/>
    <d v="2022-04-01T00:00:00"/>
    <x v="0"/>
    <s v="Ja"/>
    <s v="Factureerbaar"/>
    <s v="In bedrijf"/>
    <s v="Markt"/>
    <s v="13"/>
    <s v=""/>
    <s v="3621 AB"/>
    <s v="BREUKELEN UT"/>
    <s v="E2B"/>
    <s v="Elek"/>
    <s v="Kleinverbruik"/>
    <s v="JRL Jaarlijks"/>
    <s v="Ja"/>
    <s v="Administratief aan"/>
    <s v="Voorschotten toegelaten"/>
    <s v="E_DVK - Profielklik"/>
    <d v="2022-04-01T00:00:00"/>
    <n v="41210"/>
    <n v="45020"/>
    <n v="0"/>
    <n v="0"/>
    <m/>
    <n v="0"/>
    <n v="41209"/>
    <n v="45019"/>
    <n v="0"/>
    <n v="0"/>
    <n v="0"/>
    <s v="FAS354222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rkt 13  - BREUKELEN UT"/>
    <s v="Groep op factuurstrc"/>
    <s v="E0036003807530017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1"/>
    <x v="2239"/>
    <d v="2021-01-01T00:00:00"/>
    <x v="20"/>
    <s v="Nee"/>
    <s v="Eindafrekening"/>
    <s v="In bedrijf"/>
    <s v="Markt"/>
    <s v="15"/>
    <s v="TO"/>
    <s v="3621 AB"/>
    <s v="BREUKELEN UT"/>
    <s v="E2B"/>
    <s v="Elek"/>
    <s v="Kleinverbruik"/>
    <s v="JRL Jaarlijks"/>
    <s v="Ja"/>
    <s v="Administratief aan"/>
    <s v="Voorschotten toegelaten"/>
    <s v="E_DVK - Profielklik"/>
    <d v="2022-01-06T00:00:00"/>
    <n v="2253"/>
    <n v="1651"/>
    <m/>
    <m/>
    <m/>
    <n v="0"/>
    <n v="2253"/>
    <n v="1651"/>
    <n v="0"/>
    <n v="0"/>
    <n v="0"/>
    <s v="FAS2819069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Markt  15 TO - Breukelen"/>
    <s v="Groep op factuurstrc"/>
    <s v="3000006522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0"/>
    <x v="2239"/>
    <d v="2022-04-01T00:00:00"/>
    <x v="0"/>
    <s v="Ja"/>
    <s v="Factureerbaar"/>
    <s v="In bedrijf"/>
    <s v="Markt"/>
    <s v="15"/>
    <s v="TO"/>
    <s v="3621 AB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2027"/>
    <n v="1470"/>
    <m/>
    <m/>
    <m/>
    <n v="0"/>
    <n v="2253"/>
    <n v="1651"/>
    <n v="0"/>
    <n v="0"/>
    <n v="0"/>
    <s v="FAS3542228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rkt  15 TO - Breukelen"/>
    <s v="Groep op factuurstrc"/>
    <s v="3000006522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2"/>
    <x v="2240"/>
    <d v="2021-01-01T00:00:00"/>
    <x v="20"/>
    <s v="Nee"/>
    <s v="Eindafrekening"/>
    <s v="In bedrijf"/>
    <s v="Straatweg"/>
    <s v="222"/>
    <s v=""/>
    <s v="3621 BZ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98"/>
    <n v="184"/>
    <m/>
    <m/>
    <m/>
    <n v="0"/>
    <n v="248"/>
    <n v="149"/>
    <n v="0"/>
    <n v="0"/>
    <n v="0"/>
    <s v="FAS281913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222  - Breukelen"/>
    <s v="Groep op factuurstrc"/>
    <s v="E0054008390206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1"/>
    <x v="2240"/>
    <d v="2022-04-01T00:00:00"/>
    <x v="0"/>
    <s v="Ja"/>
    <s v="Factureerbaar"/>
    <s v="In bedrijf"/>
    <s v="Straatweg"/>
    <s v="222"/>
    <s v=""/>
    <s v="3621 BZ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95"/>
    <n v="181"/>
    <m/>
    <m/>
    <m/>
    <n v="0"/>
    <n v="248"/>
    <n v="149"/>
    <n v="0"/>
    <n v="0"/>
    <n v="0"/>
    <s v="FAS354222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222  - Breukelen"/>
    <s v="Groep op factuurstrc"/>
    <s v="E0054008390206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3"/>
    <x v="2241"/>
    <d v="2021-01-01T00:00:00"/>
    <x v="20"/>
    <s v="Nee"/>
    <s v="Eindafrekening"/>
    <s v="In bedrijf"/>
    <s v="Brugstraat"/>
    <s v="25"/>
    <s v=""/>
    <s v="3621 AG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1313"/>
    <n v="1562"/>
    <m/>
    <m/>
    <m/>
    <n v="0"/>
    <n v="1313"/>
    <n v="1562"/>
    <n v="0"/>
    <n v="0"/>
    <n v="0"/>
    <s v="FAS2819070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Brugstraat 25"/>
    <s v=""/>
    <s v="Groep op factuurstrc"/>
    <s v="001384907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2"/>
    <x v="2241"/>
    <d v="2022-04-01T00:00:00"/>
    <x v="0"/>
    <s v="Ja"/>
    <s v="Factureerbaar"/>
    <s v="In bedrijf"/>
    <s v="Brugstraat"/>
    <s v="25"/>
    <s v=""/>
    <s v="3621 AG"/>
    <s v="BREUKELEN UT"/>
    <s v="E1B"/>
    <s v="Elek"/>
    <s v="Kleinverbruik"/>
    <s v="JRL Jaarlijks"/>
    <s v="Ja"/>
    <s v="Administratief aan"/>
    <s v="Voorschotten toegelaten"/>
    <s v="E_DVK - Profielklik"/>
    <d v="2022-04-06T00:00:00"/>
    <n v="1653"/>
    <n v="1946"/>
    <m/>
    <m/>
    <m/>
    <n v="0"/>
    <n v="1313"/>
    <n v="1562"/>
    <n v="0"/>
    <n v="0"/>
    <n v="0"/>
    <s v="FAS3542230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Brugstraat 25"/>
    <s v=""/>
    <s v="Groep op factuurstrc"/>
    <s v="001384907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4"/>
    <x v="2242"/>
    <d v="2021-01-01T00:00:00"/>
    <x v="20"/>
    <s v="Nee"/>
    <s v="Eindafrekening"/>
    <s v="In bedrijf"/>
    <s v="Dannegracht"/>
    <s v="15"/>
    <s v=""/>
    <s v="3621 AA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108"/>
    <n v="113"/>
    <m/>
    <m/>
    <m/>
    <n v="0"/>
    <n v="108"/>
    <n v="113"/>
    <n v="0"/>
    <n v="0"/>
    <n v="0"/>
    <s v="FAS281913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Dannegracht 15  - Breukelen"/>
    <s v="Groep op factuurstrc"/>
    <s v="E005200532498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3"/>
    <x v="2242"/>
    <d v="2022-04-01T00:00:00"/>
    <x v="0"/>
    <s v="Ja"/>
    <s v="Factureerbaar"/>
    <s v="In bedrijf"/>
    <s v="Dannegracht"/>
    <s v="15"/>
    <s v=""/>
    <s v="3621 AA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05"/>
    <n v="112"/>
    <m/>
    <m/>
    <m/>
    <n v="0"/>
    <n v="108"/>
    <n v="113"/>
    <n v="0"/>
    <n v="0"/>
    <n v="0"/>
    <s v="FAS354223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annegracht 15  - Breukelen"/>
    <s v="Groep op factuurstrc"/>
    <s v="E005200532498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5"/>
    <x v="2243"/>
    <d v="2021-01-01T00:00:00"/>
    <x v="20"/>
    <s v="Nee"/>
    <s v="Factureerbaar"/>
    <s v="In bedrijf"/>
    <s v="Dannestraat"/>
    <s v="10"/>
    <s v=""/>
    <s v="3621 AE"/>
    <s v="BREUKELEN UT"/>
    <s v="E1A"/>
    <s v="Elek"/>
    <s v="Kleinverbruik"/>
    <s v="JRL Jaarlijks"/>
    <s v="Nee"/>
    <s v=""/>
    <s v="Voorschotten toegelaten"/>
    <s v="E_DVK - Profielklik"/>
    <d v="2021-07-01T00:00:00"/>
    <n v="0.65"/>
    <n v="0.35"/>
    <m/>
    <m/>
    <m/>
    <n v="0"/>
    <n v="1"/>
    <n v="0"/>
    <n v="0"/>
    <n v="0"/>
    <n v="0"/>
    <s v="FAS2819071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annestraat 10  - Breukelen"/>
    <s v="Groep op factuurstrc"/>
    <s v="8412442D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4"/>
    <x v="2243"/>
    <d v="2022-04-01T00:00:00"/>
    <x v="0"/>
    <s v="Ja"/>
    <s v="Factureerbaar"/>
    <s v="In bedrijf"/>
    <s v="Dannestraat"/>
    <s v="10"/>
    <s v=""/>
    <s v="3621 AE"/>
    <s v="BREUKELEN UT"/>
    <s v="E1A"/>
    <s v="Elek"/>
    <s v="Kleinverbruik"/>
    <s v="JRL Jaarlijks"/>
    <s v="Nee"/>
    <s v=""/>
    <s v="Voorschotten toegelaten"/>
    <s v="E_DVK - Profielklik"/>
    <d v="2022-04-01T00:00:00"/>
    <n v="1"/>
    <n v="1"/>
    <n v="0"/>
    <n v="0"/>
    <m/>
    <n v="0"/>
    <n v="1"/>
    <n v="0"/>
    <n v="0"/>
    <n v="0"/>
    <n v="0"/>
    <s v="FAS3542232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annestraat 10  - Breukelen"/>
    <s v="Groep op factuurstrc"/>
    <s v="8412442D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6"/>
    <x v="2244"/>
    <d v="2021-01-01T00:00:00"/>
    <x v="20"/>
    <s v="Nee"/>
    <s v="Eindafrekening"/>
    <s v="In bedrijf"/>
    <s v="Kanaaldijk West"/>
    <s v="19"/>
    <s v=""/>
    <s v="3621 LG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53"/>
    <n v="194"/>
    <m/>
    <m/>
    <m/>
    <n v="0"/>
    <n v="205"/>
    <n v="143"/>
    <n v="0"/>
    <n v="0"/>
    <n v="0"/>
    <s v="FAS2736788"/>
    <s v="Gemeente Stichtse Vecht (Breukelen) VRI elektriciteit"/>
    <s v="K20041498"/>
    <s v="Gemeente Stichtse Vecht"/>
    <s v=""/>
    <s v="Postbus 1212 3600 BE MAARSSEN"/>
    <s v=""/>
    <s v="OV"/>
    <s v="NL86BNGH0285149512"/>
    <s v="512"/>
    <s v="D30"/>
    <s v="3M"/>
    <s v=""/>
    <s v="Kanaaldijk West 19  - Breukelen"/>
    <s v="Groep op factuurstrc"/>
    <s v="E00540083902754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735"/>
    <x v="2244"/>
    <d v="2022-04-01T00:00:00"/>
    <x v="0"/>
    <s v="Ja"/>
    <s v="Factureerbaar"/>
    <s v="In bedrijf"/>
    <s v="Kanaaldijk West"/>
    <s v="19"/>
    <s v=""/>
    <s v="3621 LG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49"/>
    <n v="191"/>
    <m/>
    <m/>
    <m/>
    <n v="0"/>
    <n v="205"/>
    <n v="143"/>
    <n v="0"/>
    <n v="0"/>
    <n v="0"/>
    <s v="FAS3542233"/>
    <s v="Gemeente Stichtse Vecht (Breukel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anaaldijk West 19  - Breukelen"/>
    <s v="Groep op factuurstrc"/>
    <s v="E00540083902754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517"/>
    <x v="2245"/>
    <d v="2021-01-01T00:00:00"/>
    <x v="20"/>
    <s v="Nee"/>
    <s v="Factureerbaar"/>
    <s v="In bedrijf"/>
    <s v="MERWEDEWEG"/>
    <s v="3"/>
    <s v=""/>
    <s v="3621 LP"/>
    <s v="BREUKELEN UT"/>
    <s v="E1B"/>
    <s v="Elek"/>
    <s v="Kleinverbruik"/>
    <s v="JRL Jaarlijks"/>
    <s v="Ja"/>
    <s v="Administratief aan"/>
    <s v="Voorschotten toegelaten"/>
    <s v="E_DVK - Profielklik"/>
    <d v="2022-02-28T00:00:00"/>
    <n v="435"/>
    <n v="294"/>
    <m/>
    <m/>
    <m/>
    <n v="0"/>
    <n v="343"/>
    <n v="260"/>
    <n v="0"/>
    <n v="0"/>
    <n v="0"/>
    <s v="FAS281913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Merwedeweg 3  - Breukelen"/>
    <s v="Groep op factuurstrc"/>
    <s v="E00033000006525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6"/>
    <x v="2245"/>
    <d v="2022-04-01T00:00:00"/>
    <x v="0"/>
    <s v="Ja"/>
    <s v="Factureerbaar"/>
    <s v="In bedrijf"/>
    <s v="MERWEDEWEG"/>
    <s v="3"/>
    <s v=""/>
    <s v="3621 LP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435"/>
    <n v="294"/>
    <n v="0"/>
    <n v="0"/>
    <m/>
    <n v="0"/>
    <n v="343"/>
    <n v="260"/>
    <n v="0"/>
    <n v="0"/>
    <n v="0"/>
    <s v="FAS354223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erwedeweg 3  - Breukelen"/>
    <s v="Groep op factuurstrc"/>
    <s v="E00033000006525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8"/>
    <x v="2246"/>
    <d v="2021-01-01T00:00:00"/>
    <x v="20"/>
    <s v="Nee"/>
    <s v="Eindafrekening"/>
    <s v="In bedrijf"/>
    <s v="MERWEDEWEG"/>
    <s v="5"/>
    <s v=""/>
    <s v="3621 LP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682"/>
    <n v="660"/>
    <m/>
    <m/>
    <m/>
    <n v="0"/>
    <n v="682"/>
    <n v="660"/>
    <n v="0"/>
    <n v="0"/>
    <n v="0"/>
    <s v="FAS281913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Merwedeweg 5  - Breukelen"/>
    <s v="Groep op factuurstrc"/>
    <s v="300000652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7"/>
    <x v="2246"/>
    <d v="2022-04-01T00:00:00"/>
    <x v="0"/>
    <s v="Ja"/>
    <s v="Factureerbaar"/>
    <s v="In bedrijf"/>
    <s v="MERWEDEWEG"/>
    <s v="5"/>
    <s v=""/>
    <s v="3621 LP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651"/>
    <n v="652"/>
    <m/>
    <m/>
    <m/>
    <n v="0"/>
    <n v="682"/>
    <n v="660"/>
    <n v="0"/>
    <n v="0"/>
    <n v="0"/>
    <s v="FAS354223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erwedeweg 5  - Breukelen"/>
    <s v="Groep op factuurstrc"/>
    <s v="300000652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19"/>
    <x v="2247"/>
    <d v="2021-01-01T00:00:00"/>
    <x v="20"/>
    <s v="Nee"/>
    <s v="Eindafrekening"/>
    <s v="In bedrijf"/>
    <s v="Oud Aa"/>
    <s v="38"/>
    <s v=""/>
    <s v="3621 LC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930"/>
    <n v="813"/>
    <m/>
    <m/>
    <m/>
    <n v="0"/>
    <n v="930"/>
    <n v="813"/>
    <n v="0"/>
    <n v="0"/>
    <n v="0"/>
    <s v="FAS281913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38  - Breukelen"/>
    <s v="Groep op factuurstrc"/>
    <s v="144418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8"/>
    <x v="2247"/>
    <d v="2022-04-01T00:00:00"/>
    <x v="0"/>
    <s v="Ja"/>
    <s v="Factureerbaar"/>
    <s v="In bedrijf"/>
    <s v="Oud Aa"/>
    <s v="38"/>
    <s v=""/>
    <s v="3621 L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940"/>
    <n v="823"/>
    <m/>
    <m/>
    <m/>
    <n v="0"/>
    <n v="930"/>
    <n v="813"/>
    <n v="0"/>
    <n v="0"/>
    <n v="0"/>
    <s v="FAS354223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38  - Breukelen"/>
    <s v="Groep op factuurstrc"/>
    <s v="144418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0"/>
    <x v="2248"/>
    <d v="2021-01-01T00:00:00"/>
    <x v="20"/>
    <s v="Nee"/>
    <s v="Eindafrekening"/>
    <s v="In bedrijf"/>
    <s v="Oud Aa"/>
    <s v="34"/>
    <s v="A"/>
    <s v="3621 LC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14"/>
    <n v="121"/>
    <m/>
    <m/>
    <m/>
    <n v="0"/>
    <n v="19"/>
    <n v="301"/>
    <n v="0"/>
    <n v="0"/>
    <n v="0"/>
    <s v="FAS281913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34 A - BREUKELEN UT"/>
    <s v="Groep op factuurstrc"/>
    <s v="E0054008390236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39"/>
    <x v="2248"/>
    <d v="2022-04-01T00:00:00"/>
    <x v="0"/>
    <s v="Ja"/>
    <s v="Factureerbaar"/>
    <s v="In bedrijf"/>
    <s v="Oud Aa"/>
    <s v="34"/>
    <s v="A"/>
    <s v="3621 LC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14"/>
    <n v="121"/>
    <n v="0"/>
    <n v="0"/>
    <m/>
    <n v="0"/>
    <n v="19"/>
    <n v="301"/>
    <n v="0"/>
    <n v="0"/>
    <n v="0"/>
    <s v="FAS354223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34 A - BREUKELEN UT"/>
    <s v="Groep op factuurstrc"/>
    <s v="E0054008390236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1"/>
    <x v="2249"/>
    <d v="2021-01-01T00:00:00"/>
    <x v="20"/>
    <s v="Nee"/>
    <s v="Eindafrekening"/>
    <s v="In bedrijf"/>
    <s v="Oud Aa"/>
    <s v="4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318"/>
    <n v="360"/>
    <m/>
    <m/>
    <m/>
    <n v="0"/>
    <n v="294"/>
    <n v="408"/>
    <n v="0"/>
    <n v="0"/>
    <n v="0"/>
    <s v="FAS281913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43  - Breukelen"/>
    <s v="Groep op factuurstrc"/>
    <s v="E0054008390237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0"/>
    <x v="2249"/>
    <d v="2022-04-01T00:00:00"/>
    <x v="0"/>
    <s v="Ja"/>
    <s v="Factureerbaar"/>
    <s v="In bedrijf"/>
    <s v="Oud Aa"/>
    <s v="4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312"/>
    <n v="352"/>
    <m/>
    <m/>
    <m/>
    <n v="0"/>
    <n v="294"/>
    <n v="408"/>
    <n v="0"/>
    <n v="0"/>
    <n v="0"/>
    <s v="FAS354223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43  - Breukelen"/>
    <s v="Groep op factuurstrc"/>
    <s v="E0054008390237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2"/>
    <x v="2250"/>
    <d v="2021-01-01T00:00:00"/>
    <x v="20"/>
    <s v="Nee"/>
    <s v="Eindafrekening"/>
    <s v="In bedrijf"/>
    <s v="Oud Aa"/>
    <s v="29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817"/>
    <n v="909"/>
    <m/>
    <m/>
    <m/>
    <n v="0"/>
    <n v="817"/>
    <n v="909"/>
    <n v="0"/>
    <n v="0"/>
    <n v="0"/>
    <s v="FAS281913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29  - Breukelen"/>
    <s v="Groep op factuurstrc"/>
    <s v="30000063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1"/>
    <x v="2250"/>
    <d v="2022-04-01T00:00:00"/>
    <x v="0"/>
    <s v="Ja"/>
    <s v="Factureerbaar"/>
    <s v="In bedrijf"/>
    <s v="Oud Aa"/>
    <s v="29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636"/>
    <n v="707"/>
    <m/>
    <m/>
    <m/>
    <n v="0"/>
    <n v="817"/>
    <n v="909"/>
    <n v="0"/>
    <n v="0"/>
    <n v="0"/>
    <s v="FAS354223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29  - Breukelen"/>
    <s v="Groep op factuurstrc"/>
    <s v="300000637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3"/>
    <x v="2251"/>
    <d v="2021-01-01T00:00:00"/>
    <x v="20"/>
    <s v="Nee"/>
    <s v="Eindafrekening"/>
    <s v="In bedrijf"/>
    <s v="Oud Aa"/>
    <s v="4"/>
    <s v=""/>
    <s v="3621 LB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2258"/>
    <n v="2477"/>
    <m/>
    <m/>
    <m/>
    <n v="0"/>
    <n v="2258"/>
    <n v="2477"/>
    <n v="0"/>
    <n v="0"/>
    <n v="0"/>
    <s v="FAS281913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4  - Breukelen"/>
    <s v="Groep op factuurstrc"/>
    <s v="30000063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2"/>
    <x v="2251"/>
    <d v="2022-04-01T00:00:00"/>
    <x v="0"/>
    <s v="Ja"/>
    <s v="Factureerbaar"/>
    <s v="In bedrijf"/>
    <s v="Oud Aa"/>
    <s v="4"/>
    <s v=""/>
    <s v="3621 L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790"/>
    <n v="1966"/>
    <m/>
    <m/>
    <m/>
    <n v="0"/>
    <n v="2258"/>
    <n v="2477"/>
    <n v="0"/>
    <n v="0"/>
    <n v="0"/>
    <s v="FAS354224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4  - Breukelen"/>
    <s v="Groep op factuurstrc"/>
    <s v="30000063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4"/>
    <x v="2252"/>
    <d v="2021-01-01T00:00:00"/>
    <x v="20"/>
    <s v="Nee"/>
    <s v="Eindafrekening"/>
    <s v="In bedrijf"/>
    <s v="Oud Aa"/>
    <s v="25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555"/>
    <n v="584"/>
    <m/>
    <m/>
    <m/>
    <n v="0"/>
    <n v="555"/>
    <n v="584"/>
    <n v="0"/>
    <n v="0"/>
    <n v="0"/>
    <s v="FAS281913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25  - Breukelen"/>
    <s v="Groep op factuurstrc"/>
    <s v="30000063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3"/>
    <x v="2252"/>
    <d v="2022-04-01T00:00:00"/>
    <x v="0"/>
    <s v="Ja"/>
    <s v="Factureerbaar"/>
    <s v="In bedrijf"/>
    <s v="Oud Aa"/>
    <s v="25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545"/>
    <n v="569"/>
    <m/>
    <m/>
    <m/>
    <n v="0"/>
    <n v="555"/>
    <n v="584"/>
    <n v="0"/>
    <n v="0"/>
    <n v="0"/>
    <s v="FAS354224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25  - Breukelen"/>
    <s v="Groep op factuurstrc"/>
    <s v="30000063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5"/>
    <x v="2253"/>
    <d v="2021-01-01T00:00:00"/>
    <x v="20"/>
    <s v="Nee"/>
    <s v="Eindafrekening"/>
    <s v="In bedrijf"/>
    <s v="Oud Aa"/>
    <s v="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768"/>
    <n v="907"/>
    <m/>
    <m/>
    <m/>
    <n v="0"/>
    <n v="768"/>
    <n v="907"/>
    <n v="0"/>
    <n v="0"/>
    <n v="0"/>
    <s v="FAS281914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3  - BREUKELEN UT"/>
    <s v="Groep op factuurstrc"/>
    <s v="3000006374"/>
    <m/>
    <s v=""/>
    <s v="Stedin Netbeheer Utrecht"/>
    <s v="871687400000002254"/>
    <s v="0"/>
    <s v="8742030102119"/>
    <s v="3x25A"/>
    <n v="0"/>
    <s v="Ja"/>
    <s v="Ja"/>
    <s v=""/>
    <s v=""/>
    <s v=""/>
    <s v=""/>
    <s v=""/>
    <s v=""/>
    <s v=""/>
    <n v="1"/>
  </r>
  <r>
    <x v="11"/>
    <x v="11"/>
    <s v="51681897"/>
    <s v="O32397362"/>
    <x v="0"/>
    <s v="O32397373"/>
    <s v="O32901744"/>
    <x v="2253"/>
    <d v="2022-04-01T00:00:00"/>
    <x v="0"/>
    <s v="Ja"/>
    <s v="Factureerbaar"/>
    <s v="In bedrijf"/>
    <s v="Oud Aa"/>
    <s v="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629"/>
    <n v="737"/>
    <m/>
    <m/>
    <m/>
    <n v="0"/>
    <n v="768"/>
    <n v="907"/>
    <n v="0"/>
    <n v="0"/>
    <n v="0"/>
    <s v="FAS354224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3  - BREUKELEN UT"/>
    <s v="Groep op factuurstrc"/>
    <s v="3000006374"/>
    <m/>
    <s v=""/>
    <s v="Stedin Netbeheer Utrecht"/>
    <s v="871687400000002254"/>
    <s v="0"/>
    <s v="8742030102119"/>
    <s v="3x25A"/>
    <n v="0"/>
    <s v="Ja"/>
    <s v="Ja"/>
    <s v=""/>
    <s v=""/>
    <s v=""/>
    <s v=""/>
    <s v=""/>
    <s v=""/>
    <s v=""/>
    <n v="1"/>
  </r>
  <r>
    <x v="11"/>
    <x v="11"/>
    <s v="51681897"/>
    <s v="O32397362"/>
    <x v="0"/>
    <s v="O32397373"/>
    <s v="O32529526"/>
    <x v="2254"/>
    <d v="2021-01-01T00:00:00"/>
    <x v="20"/>
    <s v="Nee"/>
    <s v="Eindafrekening"/>
    <s v="In bedrijf"/>
    <s v="Oud Aa"/>
    <s v="3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194"/>
    <n v="178"/>
    <m/>
    <m/>
    <m/>
    <n v="0"/>
    <n v="194"/>
    <n v="178"/>
    <n v="0"/>
    <n v="0"/>
    <n v="0"/>
    <s v="FAS281914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33  - Breukelen"/>
    <s v="Groep op factuurstrc"/>
    <s v="300000653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5"/>
    <x v="2254"/>
    <d v="2022-04-01T00:00:00"/>
    <x v="0"/>
    <s v="Ja"/>
    <s v="Factureerbaar"/>
    <s v="In bedrijf"/>
    <s v="Oud Aa"/>
    <s v="33"/>
    <s v=""/>
    <s v="3621 LA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88"/>
    <n v="171"/>
    <m/>
    <m/>
    <m/>
    <n v="0"/>
    <n v="194"/>
    <n v="178"/>
    <n v="0"/>
    <n v="0"/>
    <n v="0"/>
    <s v="FAS354224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33  - Breukelen"/>
    <s v="Groep op factuurstrc"/>
    <s v="300000653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7"/>
    <x v="2255"/>
    <d v="2021-01-01T00:00:00"/>
    <x v="20"/>
    <s v="Nee"/>
    <s v="Eindafrekening"/>
    <s v="In bedrijf"/>
    <s v="Oud Aa"/>
    <s v="14"/>
    <s v="BIJ"/>
    <s v="3621 L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07"/>
    <n v="209"/>
    <m/>
    <m/>
    <m/>
    <n v="0"/>
    <n v="207"/>
    <n v="209"/>
    <n v="0"/>
    <n v="0"/>
    <n v="0"/>
    <s v="FAS281914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14  - Breukelen"/>
    <s v="Groep op factuurstrc"/>
    <s v="30000063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6"/>
    <x v="2255"/>
    <d v="2022-04-01T00:00:00"/>
    <x v="0"/>
    <s v="Ja"/>
    <s v="Factureerbaar"/>
    <s v="In bedrijf"/>
    <s v="Oud Aa"/>
    <s v="14"/>
    <s v="BIJ"/>
    <s v="3621 L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02"/>
    <n v="202"/>
    <m/>
    <m/>
    <m/>
    <n v="0"/>
    <n v="207"/>
    <n v="209"/>
    <n v="0"/>
    <n v="0"/>
    <n v="0"/>
    <s v="FAS354224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14  - Breukelen"/>
    <s v="Groep op factuurstrc"/>
    <s v="30000063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8"/>
    <x v="2256"/>
    <d v="2021-01-01T00:00:00"/>
    <x v="20"/>
    <s v="Nee"/>
    <s v="Eindafrekening"/>
    <s v="In bedrijf"/>
    <s v="Karel Doormanweg"/>
    <s v="45"/>
    <s v=""/>
    <s v="3621 JV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9050"/>
    <n v="8988"/>
    <m/>
    <m/>
    <m/>
    <n v="0"/>
    <n v="9050"/>
    <n v="8988"/>
    <n v="0"/>
    <n v="0"/>
    <n v="0"/>
    <s v="FAS281914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arel Doormanweg 45  - Breukelen"/>
    <s v="Groep op factuurstrc"/>
    <s v="150058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7"/>
    <x v="2256"/>
    <d v="2022-04-01T00:00:00"/>
    <x v="0"/>
    <s v="Ja"/>
    <s v="Factureerbaar"/>
    <s v="In bedrijf"/>
    <s v="Karel Doormanweg"/>
    <s v="45"/>
    <s v=""/>
    <s v="3621 JV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647"/>
    <n v="8731"/>
    <m/>
    <m/>
    <m/>
    <n v="0"/>
    <n v="9050"/>
    <n v="8988"/>
    <n v="0"/>
    <n v="0"/>
    <n v="0"/>
    <s v="FAS354224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arel Doormanweg 45  - Breukelen"/>
    <s v="Groep op factuurstrc"/>
    <s v="150058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29"/>
    <x v="2257"/>
    <d v="2021-01-01T00:00:00"/>
    <x v="20"/>
    <s v="Nee"/>
    <s v="Factureerbaar"/>
    <s v="In bedrijf"/>
    <s v="Broekdijk Oost"/>
    <s v="18"/>
    <s v=""/>
    <s v="3621 LN"/>
    <s v="BREUKELEN UT"/>
    <s v="E1A"/>
    <s v="Elek"/>
    <s v="Kleinverbruik"/>
    <s v="JRL Jaarlijks"/>
    <s v="Nee"/>
    <s v=""/>
    <s v="Voorschotten toegelaten"/>
    <s v="E_DVK - Profielklik"/>
    <d v="2021-07-01T00:00:00"/>
    <n v="2666"/>
    <n v="0"/>
    <m/>
    <m/>
    <m/>
    <n v="0"/>
    <n v="2139"/>
    <n v="535"/>
    <n v="0"/>
    <n v="0"/>
    <n v="0"/>
    <s v="FAS281914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oekdijk Oost 18  - Breukelen"/>
    <s v="Groep op factuurstrc"/>
    <s v="950222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8"/>
    <x v="2257"/>
    <d v="2022-04-01T00:00:00"/>
    <x v="0"/>
    <s v="Ja"/>
    <s v="Factureerbaar"/>
    <s v="In bedrijf"/>
    <s v="Broekdijk Oost"/>
    <s v="18"/>
    <s v=""/>
    <s v="3621 LN"/>
    <s v="BREUKELEN UT"/>
    <s v="E1A"/>
    <s v="Elek"/>
    <s v="Kleinverbruik"/>
    <s v="JRL Jaarlijks"/>
    <s v="Nee"/>
    <s v=""/>
    <s v="Voorschotten toegelaten"/>
    <s v="E_DVK - Profielklik"/>
    <d v="2022-04-01T00:00:00"/>
    <n v="2666"/>
    <n v="1"/>
    <n v="0"/>
    <n v="0"/>
    <m/>
    <n v="0"/>
    <n v="2139"/>
    <n v="535"/>
    <n v="0"/>
    <n v="0"/>
    <n v="0"/>
    <s v="FAS354224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oekdijk Oost 18  - Breukelen"/>
    <s v="Groep op factuurstrc"/>
    <s v="950222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0"/>
    <x v="2258"/>
    <d v="2021-01-01T00:00:00"/>
    <x v="20"/>
    <s v="Nee"/>
    <s v="Eindafrekening"/>
    <s v="In bedrijf"/>
    <s v="Broekdijk Oost"/>
    <s v="14"/>
    <s v=""/>
    <s v="3621 LN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945"/>
    <n v="1950"/>
    <m/>
    <m/>
    <m/>
    <n v="0"/>
    <n v="1945"/>
    <n v="1950"/>
    <n v="0"/>
    <n v="0"/>
    <n v="0"/>
    <s v="FAS281914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oekdijk Oost 14  - Breukelen"/>
    <s v="Groep op factuurstrc"/>
    <s v="30000065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49"/>
    <x v="2258"/>
    <d v="2022-04-01T00:00:00"/>
    <x v="0"/>
    <s v="Ja"/>
    <s v="Factureerbaar"/>
    <s v="In bedrijf"/>
    <s v="Broekdijk Oost"/>
    <s v="14"/>
    <s v=""/>
    <s v="3621 LN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601"/>
    <n v="1607"/>
    <m/>
    <m/>
    <m/>
    <n v="0"/>
    <n v="1945"/>
    <n v="1950"/>
    <n v="0"/>
    <n v="0"/>
    <n v="0"/>
    <s v="FAS354224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oekdijk Oost 14  - Breukelen"/>
    <s v="Groep op factuurstrc"/>
    <s v="30000065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1"/>
    <x v="2259"/>
    <d v="2021-01-01T00:00:00"/>
    <x v="20"/>
    <s v="Nee"/>
    <s v="Eindafrekening"/>
    <s v="In bedrijf"/>
    <s v="Kanaaldijk Oost"/>
    <s v="3"/>
    <s v=""/>
    <s v="3621 LL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8433"/>
    <n v="10175"/>
    <m/>
    <m/>
    <m/>
    <n v="0"/>
    <n v="8433"/>
    <n v="10175"/>
    <n v="0"/>
    <n v="0"/>
    <n v="0"/>
    <s v="FAS281932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anaaldijk Oost 3  - Breukelen"/>
    <s v="Groep op factuurstrc"/>
    <s v="E00300030354380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0"/>
    <x v="2259"/>
    <d v="2022-04-01T00:00:00"/>
    <x v="0"/>
    <s v="Ja"/>
    <s v="Factureerbaar"/>
    <s v="In bedrijf"/>
    <s v="Kanaaldijk Oost"/>
    <s v="3"/>
    <s v=""/>
    <s v="3621 LL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9279"/>
    <n v="11103"/>
    <m/>
    <m/>
    <m/>
    <n v="0"/>
    <n v="8433"/>
    <n v="10175"/>
    <n v="0"/>
    <n v="0"/>
    <n v="0"/>
    <s v="FAS354224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anaaldijk Oost 3  - Breukelen"/>
    <s v="Groep op factuurstrc"/>
    <s v="E00300030354380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2"/>
    <x v="2260"/>
    <d v="2021-10-22T00:00:00"/>
    <x v="20"/>
    <s v="Nee"/>
    <s v="Eindafrekening"/>
    <s v="In bedrijf"/>
    <s v="Broekdijk Oost"/>
    <s v="45"/>
    <s v=""/>
    <s v="3621 LM"/>
    <s v="BREUKELEN UT"/>
    <s v="E1B"/>
    <s v="Elek"/>
    <s v="Kleinverbruik"/>
    <s v="JRL Jaarlijks"/>
    <s v="Ja"/>
    <s v="Administratief aan"/>
    <s v="Voorschotten toegelaten"/>
    <s v="E_DVK - Profielklik"/>
    <d v="2021-10-22T00:00:00"/>
    <n v="10834"/>
    <n v="7222"/>
    <m/>
    <m/>
    <m/>
    <n v="0"/>
    <n v="16"/>
    <n v="17"/>
    <n v="0"/>
    <n v="0"/>
    <n v="0"/>
    <s v="FAS281914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oekdijk Oost"/>
    <s v="Groep op factuurstrc"/>
    <s v="E0054008390235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1"/>
    <x v="2260"/>
    <d v="2022-04-01T00:00:00"/>
    <x v="0"/>
    <s v="Ja"/>
    <s v="Factureerbaar"/>
    <s v="In bedrijf"/>
    <s v="Broekdijk Oost"/>
    <s v="45"/>
    <s v=""/>
    <s v="3621 LM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10834"/>
    <n v="7222"/>
    <n v="0"/>
    <n v="0"/>
    <m/>
    <n v="0"/>
    <n v="16"/>
    <n v="17"/>
    <n v="0"/>
    <n v="0"/>
    <n v="0"/>
    <s v="FAS354224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oekdijk Oost"/>
    <s v="Groep op factuurstrc"/>
    <s v="E0054008390235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3"/>
    <x v="2261"/>
    <d v="2021-01-01T00:00:00"/>
    <x v="20"/>
    <s v="Nee"/>
    <s v="Eindafrekening"/>
    <s v="In bedrijf"/>
    <s v="Broekdijk Oost"/>
    <s v="27"/>
    <s v=""/>
    <s v="3621 LM"/>
    <s v="BREUKELEN UT"/>
    <s v="E2B"/>
    <s v="Elek"/>
    <s v="Kleinverbruik"/>
    <s v="JRL Jaarlijks"/>
    <s v="Ja"/>
    <s v="Administratief aan"/>
    <s v="Voorschotten toegelaten"/>
    <s v="E_DVK - Profielklik"/>
    <d v="2022-01-06T00:00:00"/>
    <n v="331"/>
    <n v="347"/>
    <m/>
    <m/>
    <m/>
    <n v="0"/>
    <n v="272"/>
    <n v="286"/>
    <n v="0"/>
    <n v="0"/>
    <n v="0"/>
    <s v="FAS281914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oekdijk Oost 27  - Breukelen"/>
    <s v="Groep op factuurstrc"/>
    <s v="E0054008390236121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2"/>
    <x v="2261"/>
    <d v="2022-04-01T00:00:00"/>
    <x v="0"/>
    <s v="Ja"/>
    <s v="Factureerbaar"/>
    <s v="In bedrijf"/>
    <s v="Broekdijk Oost"/>
    <s v="27"/>
    <s v=""/>
    <s v="3621 LM"/>
    <s v="BREUKELEN UT"/>
    <s v="E2B"/>
    <s v="Elek"/>
    <s v="Kleinverbruik"/>
    <s v="JRL Jaarlijks"/>
    <s v="Ja"/>
    <s v="Administratief aan"/>
    <s v="Voorschotten toegelaten"/>
    <s v="E_DVK - Profielklik"/>
    <d v="2022-04-03T00:00:00"/>
    <n v="320"/>
    <n v="335"/>
    <m/>
    <m/>
    <m/>
    <n v="0"/>
    <n v="272"/>
    <n v="286"/>
    <n v="0"/>
    <n v="0"/>
    <n v="0"/>
    <s v="FAS354225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oekdijk Oost 27  - Breukelen"/>
    <s v="Groep op factuurstrc"/>
    <s v="E0054008390236121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4"/>
    <x v="2262"/>
    <d v="2021-01-01T00:00:00"/>
    <x v="20"/>
    <s v="Nee"/>
    <s v="Eindafrekening"/>
    <s v="In bedrijf"/>
    <s v="Portengense Zuwe"/>
    <s v="1"/>
    <s v=""/>
    <s v="3621 LD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29"/>
    <n v="31"/>
    <m/>
    <m/>
    <m/>
    <n v="0"/>
    <n v="29"/>
    <n v="31"/>
    <n v="0"/>
    <n v="0"/>
    <n v="0"/>
    <s v="FAS281914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se Zuwe 1  - Breukelen"/>
    <s v="Groep op factuurstrc"/>
    <s v="30000065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4"/>
    <x v="2262"/>
    <d v="2022-04-01T00:00:00"/>
    <x v="0"/>
    <s v="Ja"/>
    <s v="Factureerbaar"/>
    <s v="In bedrijf"/>
    <s v="Portengense Zuwe"/>
    <s v="1"/>
    <s v=""/>
    <s v="3621 LD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9"/>
    <n v="30"/>
    <m/>
    <m/>
    <m/>
    <n v="0"/>
    <n v="29"/>
    <n v="31"/>
    <n v="0"/>
    <n v="0"/>
    <n v="0"/>
    <s v="FAS354225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se Zuwe 1  - Breukelen"/>
    <s v="Groep op factuurstrc"/>
    <s v="30000065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5"/>
    <x v="2263"/>
    <d v="2021-01-01T00:00:00"/>
    <x v="20"/>
    <s v="Nee"/>
    <s v="Eindafrekening"/>
    <s v="In bedrijf"/>
    <s v="Breukelerwaard"/>
    <s v="2"/>
    <s v="GMA"/>
    <s v="3621 LE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24"/>
    <n v="123"/>
    <m/>
    <m/>
    <m/>
    <n v="0"/>
    <n v="124"/>
    <n v="123"/>
    <n v="0"/>
    <n v="0"/>
    <n v="0"/>
    <s v="FAS281914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eukelerwaard 2  - Breukelen"/>
    <s v="Groep op factuurstrc"/>
    <s v="30000065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5"/>
    <x v="2263"/>
    <d v="2022-04-01T00:00:00"/>
    <x v="0"/>
    <s v="Ja"/>
    <s v="Factureerbaar"/>
    <s v="In bedrijf"/>
    <s v="Breukelerwaard"/>
    <s v="2"/>
    <s v="GMA"/>
    <s v="3621 LE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7"/>
    <n v="117"/>
    <m/>
    <m/>
    <m/>
    <n v="0"/>
    <n v="124"/>
    <n v="123"/>
    <n v="0"/>
    <n v="0"/>
    <n v="0"/>
    <s v="FAS354225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eukelerwaard 2  - Breukelen"/>
    <s v="Groep op factuurstrc"/>
    <s v="30000065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6"/>
    <x v="2264"/>
    <d v="2021-01-01T00:00:00"/>
    <x v="20"/>
    <s v="Nee"/>
    <s v="Eindafrekening"/>
    <s v="In bedrijf"/>
    <s v="Breukelerwaard"/>
    <s v="3"/>
    <s v=""/>
    <s v="3621 LE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20"/>
    <n v="159"/>
    <m/>
    <m/>
    <m/>
    <n v="0"/>
    <n v="220"/>
    <n v="159"/>
    <n v="0"/>
    <n v="0"/>
    <n v="0"/>
    <s v="FAS281915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eukelerwaard 3  - Breukelen"/>
    <s v="Groep op factuurstrc"/>
    <s v="300000637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6"/>
    <x v="2264"/>
    <d v="2022-04-01T00:00:00"/>
    <x v="0"/>
    <s v="Ja"/>
    <s v="Factureerbaar"/>
    <s v="In bedrijf"/>
    <s v="Breukelerwaard"/>
    <s v="3"/>
    <s v=""/>
    <s v="3621 LE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09"/>
    <n v="156"/>
    <m/>
    <m/>
    <m/>
    <n v="0"/>
    <n v="220"/>
    <n v="159"/>
    <n v="0"/>
    <n v="0"/>
    <n v="0"/>
    <s v="FAS354225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eukelerwaard 3  - Breukelen"/>
    <s v="Groep op factuurstrc"/>
    <s v="300000637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7"/>
    <x v="2265"/>
    <d v="2021-01-01T00:00:00"/>
    <x v="20"/>
    <s v="Nee"/>
    <s v="Eindafrekening"/>
    <s v="In bedrijf"/>
    <s v="Kortrijk"/>
    <s v="1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452"/>
    <n v="441"/>
    <m/>
    <m/>
    <m/>
    <n v="0"/>
    <n v="1637"/>
    <n v="1536"/>
    <n v="0"/>
    <n v="0"/>
    <n v="0"/>
    <s v="FAS281915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1  - Breukelen"/>
    <s v="Groep op factuurstrc"/>
    <s v="E0054008390235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7"/>
    <x v="2265"/>
    <d v="2022-04-01T00:00:00"/>
    <x v="0"/>
    <s v="Ja"/>
    <s v="Factureerbaar"/>
    <s v="In bedrijf"/>
    <s v="Kortrijk"/>
    <s v="1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46"/>
    <n v="434"/>
    <m/>
    <m/>
    <m/>
    <n v="0"/>
    <n v="1637"/>
    <n v="1536"/>
    <n v="0"/>
    <n v="0"/>
    <n v="0"/>
    <s v="FAS354225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1  - Breukelen"/>
    <s v="Groep op factuurstrc"/>
    <s v="E0054008390235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8"/>
    <x v="2266"/>
    <d v="2021-01-01T00:00:00"/>
    <x v="20"/>
    <s v="Nee"/>
    <s v="Eindafrekening"/>
    <s v="In bedrijf"/>
    <s v="Kortrijk"/>
    <s v="1"/>
    <s v="A"/>
    <s v="3621 LZ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21"/>
    <n v="463"/>
    <m/>
    <m/>
    <m/>
    <n v="0"/>
    <n v="521"/>
    <n v="463"/>
    <n v="0"/>
    <n v="0"/>
    <n v="0"/>
    <s v="FAS281915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1 A - Breukelen"/>
    <s v="Groep op factuurstrc"/>
    <s v="30000064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8"/>
    <x v="2266"/>
    <d v="2022-04-01T00:00:00"/>
    <x v="0"/>
    <s v="Ja"/>
    <s v="Factureerbaar"/>
    <s v="In bedrijf"/>
    <s v="Kortrijk"/>
    <s v="1"/>
    <s v="A"/>
    <s v="3621 LZ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84"/>
    <n v="451"/>
    <m/>
    <m/>
    <m/>
    <n v="0"/>
    <n v="521"/>
    <n v="463"/>
    <n v="0"/>
    <n v="0"/>
    <n v="0"/>
    <s v="FAS354225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1 A - Breukelen"/>
    <s v="Groep op factuurstrc"/>
    <s v="30000064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39"/>
    <x v="2267"/>
    <d v="2021-01-01T00:00:00"/>
    <x v="20"/>
    <s v="Nee"/>
    <s v="Eindafrekening"/>
    <s v="In bedrijf"/>
    <s v="Kortrijk"/>
    <s v="7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54"/>
    <n v="259"/>
    <m/>
    <m/>
    <m/>
    <n v="0"/>
    <n v="254"/>
    <n v="259"/>
    <n v="0"/>
    <n v="0"/>
    <n v="0"/>
    <s v="FAS281915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7  - Breukelen"/>
    <s v="Groep op factuurstrc"/>
    <s v="30000064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59"/>
    <x v="2267"/>
    <d v="2022-04-01T00:00:00"/>
    <x v="0"/>
    <s v="Ja"/>
    <s v="Factureerbaar"/>
    <s v="In bedrijf"/>
    <s v="Kortrijk"/>
    <s v="7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33"/>
    <n v="252"/>
    <m/>
    <m/>
    <m/>
    <n v="0"/>
    <n v="254"/>
    <n v="259"/>
    <n v="0"/>
    <n v="0"/>
    <n v="0"/>
    <s v="FAS354225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7  - Breukelen"/>
    <s v="Groep op factuurstrc"/>
    <s v="30000064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0"/>
    <x v="2268"/>
    <d v="2021-01-01T00:00:00"/>
    <x v="20"/>
    <s v="Nee"/>
    <s v="Eindafrekening"/>
    <s v="In bedrijf"/>
    <s v="Kortrijk"/>
    <s v="10"/>
    <s v=""/>
    <s v="3621 LX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337"/>
    <n v="319"/>
    <m/>
    <m/>
    <m/>
    <n v="0"/>
    <n v="337"/>
    <n v="319"/>
    <n v="0"/>
    <n v="0"/>
    <n v="0"/>
    <s v="FAS281915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10  - Breukelen"/>
    <s v="Groep op factuurstrc"/>
    <s v="30000064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0"/>
    <x v="2268"/>
    <d v="2022-04-01T00:00:00"/>
    <x v="0"/>
    <s v="Ja"/>
    <s v="Factureerbaar"/>
    <s v="In bedrijf"/>
    <s v="Kortrijk"/>
    <s v="10"/>
    <s v=""/>
    <s v="3621 LX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304"/>
    <n v="297"/>
    <m/>
    <m/>
    <m/>
    <n v="0"/>
    <n v="337"/>
    <n v="319"/>
    <n v="0"/>
    <n v="0"/>
    <n v="0"/>
    <s v="FAS354225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10  - Breukelen"/>
    <s v="Groep op factuurstrc"/>
    <s v="30000064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1"/>
    <x v="2269"/>
    <d v="2021-01-01T00:00:00"/>
    <x v="49"/>
    <s v="Nee"/>
    <s v="Eindafrekening"/>
    <s v="In bedrijf"/>
    <s v="Kortrijk"/>
    <s v="15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1-07-01T00:00:00"/>
    <n v="677"/>
    <n v="0"/>
    <m/>
    <m/>
    <m/>
    <n v="0"/>
    <n v="238"/>
    <n v="262"/>
    <n v="0"/>
    <n v="0"/>
    <n v="0"/>
    <s v="FAS281915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15  - Breukelen"/>
    <s v="Groep op factuurstrc"/>
    <s v="E00033000006520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804493"/>
    <x v="2269"/>
    <d v="2021-11-11T00:00:00"/>
    <x v="20"/>
    <s v="Nee"/>
    <s v="Eindafrekening"/>
    <s v="In bedrijf"/>
    <s v="Kortrijk"/>
    <s v="15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357"/>
    <n v="320"/>
    <m/>
    <m/>
    <m/>
    <n v="0"/>
    <n v="238"/>
    <n v="262"/>
    <n v="0"/>
    <n v="0"/>
    <n v="0"/>
    <s v="FAS3335700"/>
    <s v=""/>
    <s v="K20041498"/>
    <s v="Gemeente Stichtse Vecht"/>
    <s v=""/>
    <s v="Postbus 1212 3600 BE MAARSSEN"/>
    <s v=""/>
    <s v="OV"/>
    <s v="NL86BNGH0285149512"/>
    <s v="512"/>
    <s v="D30"/>
    <s v="3M"/>
    <s v=""/>
    <s v="Kortrijk 15  - Breukelen"/>
    <s v="Groep op factuurstrc"/>
    <s v="E00033000006520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4"/>
    <x v="2269"/>
    <d v="2022-04-01T00:00:00"/>
    <x v="0"/>
    <s v="Ja"/>
    <s v="Factureerbaar"/>
    <s v="In bedrijf"/>
    <s v="Kortrijk"/>
    <s v="15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357"/>
    <n v="320"/>
    <n v="0"/>
    <n v="0"/>
    <m/>
    <n v="0"/>
    <n v="238"/>
    <n v="262"/>
    <n v="0"/>
    <n v="0"/>
    <n v="0"/>
    <s v="FAS354225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15  - Breukelen"/>
    <s v="Groep op factuurstrc"/>
    <s v="E00033000006520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2"/>
    <x v="2270"/>
    <d v="2021-01-01T00:00:00"/>
    <x v="20"/>
    <s v="Nee"/>
    <s v="Eindafrekening"/>
    <s v="In bedrijf"/>
    <s v="Kortrijk"/>
    <s v="15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103"/>
    <n v="85"/>
    <m/>
    <m/>
    <m/>
    <n v="0"/>
    <n v="103"/>
    <n v="85"/>
    <n v="0"/>
    <n v="0"/>
    <n v="0"/>
    <s v="FAS281915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15  - Breukelen"/>
    <s v="Groep op factuurstrc"/>
    <s v="E00033000049265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1"/>
    <x v="2270"/>
    <d v="2022-04-01T00:00:00"/>
    <x v="0"/>
    <s v="Ja"/>
    <s v="Factureerbaar"/>
    <s v="In bedrijf"/>
    <s v="Kortrijk"/>
    <s v="15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00"/>
    <n v="83"/>
    <m/>
    <m/>
    <m/>
    <n v="0"/>
    <n v="103"/>
    <n v="85"/>
    <n v="0"/>
    <n v="0"/>
    <n v="0"/>
    <s v="FAS354225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15  - Breukelen"/>
    <s v="Groep op factuurstrc"/>
    <s v="E00033000049265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3"/>
    <x v="2271"/>
    <d v="2021-01-01T00:00:00"/>
    <x v="20"/>
    <s v="Nee"/>
    <s v="Eindafrekening"/>
    <s v="In bedrijf"/>
    <s v="Kortrijk"/>
    <s v="28"/>
    <s v=""/>
    <s v="3621 LX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96"/>
    <n v="930"/>
    <m/>
    <m/>
    <m/>
    <n v="0"/>
    <n v="596"/>
    <n v="930"/>
    <n v="0"/>
    <n v="0"/>
    <n v="0"/>
    <s v="FAS281915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28  - Breukelen"/>
    <s v="Groep op factuurstrc"/>
    <s v="30000065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2"/>
    <x v="2271"/>
    <d v="2022-04-01T00:00:00"/>
    <x v="0"/>
    <s v="Ja"/>
    <s v="Factureerbaar"/>
    <s v="In bedrijf"/>
    <s v="Kortrijk"/>
    <s v="28"/>
    <s v=""/>
    <s v="3621 LX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551"/>
    <n v="877"/>
    <m/>
    <m/>
    <m/>
    <n v="0"/>
    <n v="596"/>
    <n v="930"/>
    <n v="0"/>
    <n v="0"/>
    <n v="0"/>
    <s v="FAS354226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28  - Breukelen"/>
    <s v="Groep op factuurstrc"/>
    <s v="30000065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4"/>
    <x v="2272"/>
    <d v="2021-01-01T00:00:00"/>
    <x v="20"/>
    <s v="Nee"/>
    <s v="Eindafrekening"/>
    <s v="In bedrijf"/>
    <s v="Kortrijk"/>
    <s v="21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278"/>
    <n v="268"/>
    <m/>
    <m/>
    <m/>
    <n v="0"/>
    <n v="278"/>
    <n v="268"/>
    <n v="0"/>
    <n v="0"/>
    <n v="0"/>
    <s v="FAS281915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21  - Breukelen"/>
    <s v="Groep op factuurstrc"/>
    <s v="30000065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3"/>
    <x v="2272"/>
    <d v="2022-04-01T00:00:00"/>
    <x v="0"/>
    <s v="Ja"/>
    <s v="Factureerbaar"/>
    <s v="In bedrijf"/>
    <s v="Kortrijk"/>
    <s v="21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64"/>
    <n v="257"/>
    <m/>
    <m/>
    <m/>
    <n v="0"/>
    <n v="278"/>
    <n v="268"/>
    <n v="0"/>
    <n v="0"/>
    <n v="0"/>
    <s v="FAS354226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21  - Breukelen"/>
    <s v="Groep op factuurstrc"/>
    <s v="30000065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5"/>
    <x v="2273"/>
    <d v="2021-01-01T00:00:00"/>
    <x v="20"/>
    <s v="Nee"/>
    <s v="Eindafrekening"/>
    <s v="In bedrijf"/>
    <s v="Kortrijk"/>
    <s v="23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366"/>
    <n v="1293"/>
    <m/>
    <m/>
    <m/>
    <n v="0"/>
    <n v="1366"/>
    <n v="1293"/>
    <n v="0"/>
    <n v="0"/>
    <n v="0"/>
    <s v="FAS281915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ortrijk 23  - Breukelen"/>
    <s v="Groep op factuurstrc"/>
    <s v="300000648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4"/>
    <x v="2273"/>
    <d v="2022-04-01T00:00:00"/>
    <x v="0"/>
    <s v="Ja"/>
    <s v="Factureerbaar"/>
    <s v="In bedrijf"/>
    <s v="Kortrijk"/>
    <s v="23"/>
    <s v=""/>
    <s v="3621 LZ"/>
    <s v="BREUKELEN UT"/>
    <s v="E1B"/>
    <s v="Elek"/>
    <s v="Kleinverbruik"/>
    <s v="JRL Jaarlijks"/>
    <s v="Ja"/>
    <s v="Administratief aan"/>
    <s v="Voorschotten toegelaten"/>
    <s v="E_DVK - Profielklik"/>
    <d v="2022-04-07T00:00:00"/>
    <n v="1195"/>
    <n v="1149"/>
    <m/>
    <m/>
    <m/>
    <n v="0"/>
    <n v="1366"/>
    <n v="1293"/>
    <n v="0"/>
    <n v="0"/>
    <n v="0"/>
    <s v="FAS354226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ortrijk 23  - Breukelen"/>
    <s v="Groep op factuurstrc"/>
    <s v="300000648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6"/>
    <x v="2274"/>
    <d v="2021-01-01T00:00:00"/>
    <x v="20"/>
    <s v="Nee"/>
    <s v="Factureerbaar"/>
    <s v="In bedrijf"/>
    <s v="Galgerwaard"/>
    <s v="8"/>
    <s v="TO"/>
    <s v="3621 LW"/>
    <s v="BREUKELEN UT"/>
    <s v="E1A"/>
    <s v="Elek"/>
    <s v="Kleinverbruik"/>
    <s v="JRL Jaarlijks"/>
    <s v="Nee"/>
    <s v=""/>
    <s v="Voorschotten toegelaten"/>
    <s v="E_DVK - Profielklik"/>
    <d v="2021-07-01T00:00:00"/>
    <n v="7254"/>
    <n v="0"/>
    <m/>
    <m/>
    <m/>
    <n v="0"/>
    <n v="5822"/>
    <n v="1454"/>
    <n v="0"/>
    <n v="0"/>
    <n v="0"/>
    <s v="FAS281916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Galgerwaard 8 TO - Breukelen"/>
    <s v="Groep op factuurstrc"/>
    <s v="711082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5"/>
    <x v="2274"/>
    <d v="2022-04-01T00:00:00"/>
    <x v="0"/>
    <s v="Ja"/>
    <s v="Factureerbaar"/>
    <s v="In bedrijf"/>
    <s v="Galgerwaard"/>
    <s v="8"/>
    <s v="TO"/>
    <s v="3621 LW"/>
    <s v="BREUKELEN UT"/>
    <s v="E1A"/>
    <s v="Elek"/>
    <s v="Kleinverbruik"/>
    <s v="JRL Jaarlijks"/>
    <s v="Nee"/>
    <s v=""/>
    <s v="Voorschotten toegelaten"/>
    <s v="E_DVK - Profielklik"/>
    <d v="2022-04-01T00:00:00"/>
    <n v="7254"/>
    <n v="1"/>
    <n v="0"/>
    <n v="0"/>
    <m/>
    <n v="0"/>
    <n v="5822"/>
    <n v="1454"/>
    <n v="0"/>
    <n v="0"/>
    <n v="0"/>
    <s v="FAS354226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algerwaard 8 TO - Breukelen"/>
    <s v="Groep op factuurstrc"/>
    <s v="7110825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7"/>
    <x v="2275"/>
    <d v="2021-01-01T00:00:00"/>
    <x v="20"/>
    <s v="Nee"/>
    <s v="Eindafrekening"/>
    <s v="In bedrijf"/>
    <s v="Galgerwaard"/>
    <s v="15"/>
    <s v="RIOOLG"/>
    <s v="3621 LW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298"/>
    <n v="1998"/>
    <m/>
    <m/>
    <m/>
    <n v="0"/>
    <n v="2298"/>
    <n v="1998"/>
    <n v="0"/>
    <n v="0"/>
    <n v="0"/>
    <s v="FAS2819072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riool gemaal Galgerwaard 15"/>
    <s v=""/>
    <s v="Groep op factuurstrc"/>
    <s v="30000065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6"/>
    <x v="2275"/>
    <d v="2022-04-01T00:00:00"/>
    <x v="0"/>
    <s v="Ja"/>
    <s v="Factureerbaar"/>
    <s v="In bedrijf"/>
    <s v="Galgerwaard"/>
    <s v="15"/>
    <s v="RIOOLG"/>
    <s v="3621 LW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036"/>
    <n v="1798"/>
    <m/>
    <m/>
    <m/>
    <n v="0"/>
    <n v="2298"/>
    <n v="1998"/>
    <n v="0"/>
    <n v="0"/>
    <n v="0"/>
    <s v="FAS3542264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riool gemaal Galgerwaard 15"/>
    <s v=""/>
    <s v="Groep op factuurstrc"/>
    <s v="30000065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8"/>
    <x v="2276"/>
    <d v="2021-01-01T00:00:00"/>
    <x v="20"/>
    <s v="Nee"/>
    <s v="Eindafrekening"/>
    <s v="In bedrijf"/>
    <s v="G Splinter V Ruwielln"/>
    <s v="80"/>
    <s v=""/>
    <s v="3621 XB"/>
    <s v="BREUKELEN UT"/>
    <s v="E2B"/>
    <s v="Elek"/>
    <s v="Kleinverbruik"/>
    <s v="JRL Jaarlijks"/>
    <s v="Ja"/>
    <s v="Administratief aan"/>
    <s v="Voorschotten toegelaten"/>
    <s v="E_DVK - Profielklik"/>
    <d v="2022-03-25T00:00:00"/>
    <n v="522"/>
    <n v="586"/>
    <m/>
    <m/>
    <m/>
    <n v="0"/>
    <n v="267"/>
    <n v="425"/>
    <n v="0"/>
    <n v="0"/>
    <n v="0"/>
    <s v="FAS281916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G S van Ruwiellaan 80  - Breukelen"/>
    <s v="Groep op factuurstrc"/>
    <s v="E0054008390236821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7"/>
    <x v="2276"/>
    <d v="2022-04-01T00:00:00"/>
    <x v="0"/>
    <s v="Ja"/>
    <s v="Factureerbaar"/>
    <s v="In bedrijf"/>
    <s v="G Splinter V Ruwielln"/>
    <s v="80"/>
    <s v=""/>
    <s v="3621 XB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521"/>
    <n v="583"/>
    <m/>
    <m/>
    <m/>
    <n v="0"/>
    <n v="267"/>
    <n v="425"/>
    <n v="0"/>
    <n v="0"/>
    <n v="0"/>
    <s v="FAS354226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 S van Ruwiellaan 80  - Breukelen"/>
    <s v="Groep op factuurstrc"/>
    <s v="E0054008390236821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49"/>
    <x v="2277"/>
    <d v="2021-01-01T00:00:00"/>
    <x v="20"/>
    <s v="Nee"/>
    <s v="Eindafrekening"/>
    <s v="In bedrijf"/>
    <s v="Vingerhoedskruid"/>
    <s v="20"/>
    <s v=""/>
    <s v="3621 TN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171"/>
    <n v="971"/>
    <m/>
    <m/>
    <m/>
    <n v="0"/>
    <n v="1171"/>
    <n v="971"/>
    <n v="0"/>
    <n v="0"/>
    <n v="0"/>
    <s v="FAS281916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Vingerhoedskruid 20  - Breukelen"/>
    <s v="Groep op factuurstrc"/>
    <s v="150383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8"/>
    <x v="2277"/>
    <d v="2022-04-01T00:00:00"/>
    <x v="0"/>
    <s v="Ja"/>
    <s v="Factureerbaar"/>
    <s v="In bedrijf"/>
    <s v="Vingerhoedskruid"/>
    <s v="20"/>
    <s v=""/>
    <s v="3621 TN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21"/>
    <n v="970"/>
    <m/>
    <m/>
    <m/>
    <n v="0"/>
    <n v="1171"/>
    <n v="971"/>
    <n v="0"/>
    <n v="0"/>
    <n v="0"/>
    <s v="FAS354226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ingerhoedskruid 20  - Breukelen"/>
    <s v="Groep op factuurstrc"/>
    <s v="150383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0"/>
    <x v="2278"/>
    <d v="2021-01-01T00:00:00"/>
    <x v="20"/>
    <s v="Nee"/>
    <s v="Eindafrekening"/>
    <s v="In bedrijf"/>
    <s v="Vrouwenmantel"/>
    <s v="49"/>
    <s v=""/>
    <s v="3621 TR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2197"/>
    <n v="2005"/>
    <m/>
    <m/>
    <m/>
    <n v="0"/>
    <n v="2118"/>
    <n v="1917"/>
    <n v="0"/>
    <n v="0"/>
    <n v="0"/>
    <s v="FAS281916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Vrouwenmantel 49  - Breukelen"/>
    <s v="Groep op factuurstrc"/>
    <s v="00149704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69"/>
    <x v="2278"/>
    <d v="2022-04-01T00:00:00"/>
    <x v="0"/>
    <s v="Ja"/>
    <s v="Factureerbaar"/>
    <s v="In bedrijf"/>
    <s v="Vrouwenmantel"/>
    <s v="49"/>
    <s v=""/>
    <s v="3621 TR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138"/>
    <n v="1966"/>
    <m/>
    <m/>
    <m/>
    <n v="0"/>
    <n v="2118"/>
    <n v="1917"/>
    <n v="0"/>
    <n v="0"/>
    <n v="0"/>
    <s v="FAS354226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ouwenmantel 49  - Breukelen"/>
    <s v="Groep op factuurstrc"/>
    <s v="00149704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1"/>
    <x v="2279"/>
    <d v="2021-01-01T00:00:00"/>
    <x v="20"/>
    <s v="Nee"/>
    <s v="Eindafrekening"/>
    <s v="In bedrijf"/>
    <s v="Kievitsbloem"/>
    <s v="12"/>
    <s v=""/>
    <s v="3621 TV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406"/>
    <n v="387"/>
    <m/>
    <m/>
    <m/>
    <n v="0"/>
    <n v="406"/>
    <n v="387"/>
    <n v="0"/>
    <n v="0"/>
    <n v="0"/>
    <s v="FAS281916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ievitsbloem 12  - Breukelen"/>
    <s v="Groep op factuurstrc"/>
    <s v="150059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0"/>
    <x v="2279"/>
    <d v="2022-04-01T00:00:00"/>
    <x v="0"/>
    <s v="Ja"/>
    <s v="Factureerbaar"/>
    <s v="In bedrijf"/>
    <s v="Kievitsbloem"/>
    <s v="12"/>
    <s v=""/>
    <s v="3621 TV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44"/>
    <n v="444"/>
    <m/>
    <m/>
    <m/>
    <n v="0"/>
    <n v="406"/>
    <n v="387"/>
    <n v="0"/>
    <n v="0"/>
    <n v="0"/>
    <s v="FAS354226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ievitsbloem 12  - Breukelen"/>
    <s v="Groep op factuurstrc"/>
    <s v="150059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2"/>
    <x v="2280"/>
    <d v="2021-01-01T00:00:00"/>
    <x v="20"/>
    <s v="Nee"/>
    <s v="Eindafrekening"/>
    <s v="In bedrijf"/>
    <s v="Stinzenlaan Noord"/>
    <s v="166"/>
    <s v="BIJ"/>
    <s v="3621 RL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978"/>
    <n v="863"/>
    <m/>
    <m/>
    <m/>
    <n v="0"/>
    <n v="978"/>
    <n v="863"/>
    <n v="0"/>
    <n v="0"/>
    <n v="0"/>
    <s v="FAS281916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inzenlaan Noord 166  - Breukelen"/>
    <s v="Groep op factuurstrc"/>
    <s v="00150059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1"/>
    <x v="2280"/>
    <d v="2022-04-01T00:00:00"/>
    <x v="0"/>
    <s v="Ja"/>
    <s v="Factureerbaar"/>
    <s v="In bedrijf"/>
    <s v="Stinzenlaan Noord"/>
    <s v="166"/>
    <s v="BIJ"/>
    <s v="3621 RL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941"/>
    <n v="853"/>
    <m/>
    <m/>
    <m/>
    <n v="0"/>
    <n v="978"/>
    <n v="863"/>
    <n v="0"/>
    <n v="0"/>
    <n v="0"/>
    <s v="FAS354226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inzenlaan Noord 166  - Breukelen"/>
    <s v="Groep op factuurstrc"/>
    <s v="00150059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3"/>
    <x v="2281"/>
    <d v="2021-01-01T00:00:00"/>
    <x v="20"/>
    <s v="Nee"/>
    <s v="Eindafrekening"/>
    <s v="In bedrijf"/>
    <s v="Veenkade"/>
    <s v="4"/>
    <s v=""/>
    <s v="3601 CH"/>
    <s v="MAARSSEN"/>
    <s v="E1B"/>
    <s v="Elek"/>
    <s v="Kleinverbruik"/>
    <s v="JRL Jaarlijks"/>
    <s v="Ja"/>
    <s v="Administratief aan"/>
    <s v="Voorschotten toegelaten"/>
    <s v="E_DVK - Profielklik"/>
    <d v="2022-03-25T00:00:00"/>
    <n v="2159"/>
    <n v="2231"/>
    <m/>
    <m/>
    <m/>
    <n v="0"/>
    <n v="2159"/>
    <n v="2231"/>
    <n v="0"/>
    <n v="0"/>
    <n v="0"/>
    <s v="FAS281953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VEENKADE 4  - MAARSSEN"/>
    <s v="Groep op factuurstrc"/>
    <s v="00143906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2"/>
    <x v="2281"/>
    <d v="2022-04-01T00:00:00"/>
    <x v="0"/>
    <s v="Ja"/>
    <s v="Factureerbaar"/>
    <s v="In bedrijf"/>
    <s v="Veenkade"/>
    <s v="4"/>
    <s v=""/>
    <s v="3601 CH"/>
    <s v="MAARSSEN"/>
    <s v="E1B"/>
    <s v="Elek"/>
    <s v="Kleinverbruik"/>
    <s v="JRL Jaarlijks"/>
    <s v="Ja"/>
    <s v="Administratief aan"/>
    <s v="Voorschotten toegelaten"/>
    <s v="E_DVK - Profielklik"/>
    <d v="2022-04-03T00:00:00"/>
    <n v="2082"/>
    <n v="2174"/>
    <m/>
    <m/>
    <m/>
    <n v="0"/>
    <n v="2159"/>
    <n v="2231"/>
    <n v="0"/>
    <n v="0"/>
    <n v="0"/>
    <s v="FAS354227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EENKADE 4  - MAARSSEN"/>
    <s v="Groep op factuurstrc"/>
    <s v="00143906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4"/>
    <x v="2282"/>
    <d v="2021-01-01T00:00:00"/>
    <x v="20"/>
    <s v="Nee"/>
    <s v="Eindafrekening"/>
    <s v="In bedrijf"/>
    <s v="Maarsseveensevaart"/>
    <s v="5"/>
    <s v=""/>
    <s v="3601 CC"/>
    <s v="MAARSSEN"/>
    <s v="E1B"/>
    <s v="Elek"/>
    <s v="Kleinverbruik"/>
    <s v="JRL Jaarlijks"/>
    <s v="Ja"/>
    <s v="Administratief aan"/>
    <s v="Voorschotten toegelaten"/>
    <s v="E_DVK - Profielklik"/>
    <d v="2022-01-05T00:00:00"/>
    <n v="613"/>
    <n v="596"/>
    <m/>
    <m/>
    <m/>
    <n v="0"/>
    <n v="613"/>
    <n v="596"/>
    <n v="0"/>
    <n v="0"/>
    <n v="0"/>
    <s v="FAS281953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VAART 5  - MAARSSEN"/>
    <s v="Groep op factuurstrc"/>
    <s v="1439054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3"/>
    <x v="2282"/>
    <d v="2022-04-01T00:00:00"/>
    <x v="0"/>
    <s v="Ja"/>
    <s v="Factureerbaar"/>
    <s v="In bedrijf"/>
    <s v="Maarsseveensevaart"/>
    <s v="5"/>
    <s v=""/>
    <s v="3601 CC"/>
    <s v="MAARSSEN"/>
    <s v="E1B"/>
    <s v="Elek"/>
    <s v="Kleinverbruik"/>
    <s v="JRL Jaarlijks"/>
    <s v="Ja"/>
    <s v="Administratief aan"/>
    <s v="Voorschotten toegelaten"/>
    <s v="E_DVK - Profielklik"/>
    <d v="2022-04-02T00:00:00"/>
    <n v="592"/>
    <n v="573"/>
    <m/>
    <m/>
    <m/>
    <n v="0"/>
    <n v="613"/>
    <n v="596"/>
    <n v="0"/>
    <n v="0"/>
    <n v="0"/>
    <s v="FAS354227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VAART 5  - MAARSSEN"/>
    <s v="Groep op factuurstrc"/>
    <s v="1439054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5"/>
    <x v="2283"/>
    <d v="2021-01-01T00:00:00"/>
    <x v="20"/>
    <s v="Nee"/>
    <s v="Eindafrekening"/>
    <s v="In bedrijf"/>
    <s v="Maarsseveensevaart"/>
    <s v="7"/>
    <s v="GMA7"/>
    <s v="3601 CC"/>
    <s v="MAARSSEN"/>
    <s v="E1B"/>
    <s v="Elek"/>
    <s v="Kleinverbruik"/>
    <s v="JRL Jaarlijks"/>
    <s v="Ja"/>
    <s v="Administratief aan"/>
    <s v="Voorschotten toegelaten"/>
    <s v="E_DVK - Profielklik"/>
    <d v="2022-01-05T00:00:00"/>
    <n v="519"/>
    <n v="507"/>
    <m/>
    <m/>
    <m/>
    <n v="0"/>
    <n v="519"/>
    <n v="507"/>
    <n v="0"/>
    <n v="0"/>
    <n v="0"/>
    <s v="FAS281953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VEENSEVAART 7  - MAARSSEN"/>
    <s v="Groep op factuurstrc"/>
    <s v="1439054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4"/>
    <x v="2283"/>
    <d v="2022-04-01T00:00:00"/>
    <x v="0"/>
    <s v="Ja"/>
    <s v="Factureerbaar"/>
    <s v="In bedrijf"/>
    <s v="Maarsseveensevaart"/>
    <s v="7"/>
    <s v="GMA7"/>
    <s v="3601 CC"/>
    <s v="MAARSSEN"/>
    <s v="E1B"/>
    <s v="Elek"/>
    <s v="Kleinverbruik"/>
    <s v="JRL Jaarlijks"/>
    <s v="Ja"/>
    <s v="Administratief aan"/>
    <s v="Voorschotten toegelaten"/>
    <s v="E_DVK - Profielklik"/>
    <d v="2022-04-02T00:00:00"/>
    <n v="497"/>
    <n v="490"/>
    <m/>
    <m/>
    <m/>
    <n v="0"/>
    <n v="519"/>
    <n v="507"/>
    <n v="0"/>
    <n v="0"/>
    <n v="0"/>
    <s v="FAS354227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VEENSEVAART 7  - MAARSSEN"/>
    <s v="Groep op factuurstrc"/>
    <s v="1439054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6"/>
    <x v="2284"/>
    <d v="2021-01-01T00:00:00"/>
    <x v="20"/>
    <s v="Nee"/>
    <s v="Eindafrekening"/>
    <s v="In bedrijf"/>
    <s v="Westbroekse Binnenweg"/>
    <s v="28"/>
    <s v=""/>
    <s v="3612 AH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931"/>
    <n v="802"/>
    <m/>
    <m/>
    <m/>
    <n v="0"/>
    <n v="931"/>
    <n v="802"/>
    <n v="0"/>
    <n v="0"/>
    <n v="0"/>
    <s v="FAS281953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BROEKSE BINNENWEG 28  - TIENHOVEN UT"/>
    <s v="Groep op factuurstrc"/>
    <s v="143906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5"/>
    <x v="2284"/>
    <d v="2022-04-01T00:00:00"/>
    <x v="0"/>
    <s v="Ja"/>
    <s v="Factureerbaar"/>
    <s v="In bedrijf"/>
    <s v="Westbroekse Binnenweg"/>
    <s v="28"/>
    <s v=""/>
    <s v="3612 AH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899"/>
    <n v="778"/>
    <m/>
    <m/>
    <m/>
    <n v="0"/>
    <n v="931"/>
    <n v="802"/>
    <n v="0"/>
    <n v="0"/>
    <n v="0"/>
    <s v="FAS354227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BROEKSE BINNENWEG 28  - TIENHOVEN UT"/>
    <s v="Groep op factuurstrc"/>
    <s v="143906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7"/>
    <x v="2285"/>
    <d v="2021-01-01T00:00:00"/>
    <x v="20"/>
    <s v="Nee"/>
    <s v="Eindafrekening"/>
    <s v="In bedrijf"/>
    <s v="Westbroekse Binnenweg"/>
    <s v="68"/>
    <s v=""/>
    <s v="3612 AJ"/>
    <s v="TIENHOVEN UT"/>
    <s v="E1B"/>
    <s v="Elek"/>
    <s v="Kleinverbruik"/>
    <s v="JRL Jaarlijks"/>
    <s v="Ja"/>
    <s v="Administratief aan"/>
    <s v="Voorschotten toegelaten"/>
    <s v="E_DVK - Profielklik"/>
    <d v="2022-01-05T00:00:00"/>
    <n v="500"/>
    <n v="423"/>
    <m/>
    <m/>
    <m/>
    <n v="0"/>
    <n v="500"/>
    <n v="423"/>
    <n v="0"/>
    <n v="0"/>
    <n v="0"/>
    <s v="FAS281953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BROEKSE BINNENWEG 68  - TIENHOVEN UT"/>
    <s v="Groep op factuurstrc"/>
    <s v="001439059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6"/>
    <x v="2285"/>
    <d v="2022-04-01T00:00:00"/>
    <x v="0"/>
    <s v="Ja"/>
    <s v="Factureerbaar"/>
    <s v="In bedrijf"/>
    <s v="Westbroekse Binnenweg"/>
    <s v="68"/>
    <s v=""/>
    <s v="3612 AJ"/>
    <s v="TIENHOVEN UT"/>
    <s v="E1B"/>
    <s v="Elek"/>
    <s v="Kleinverbruik"/>
    <s v="JRL Jaarlijks"/>
    <s v="Ja"/>
    <s v="Administratief aan"/>
    <s v="Voorschotten toegelaten"/>
    <s v="E_DVK - Profielklik"/>
    <d v="2022-04-03T00:00:00"/>
    <n v="486"/>
    <n v="410"/>
    <m/>
    <m/>
    <m/>
    <n v="0"/>
    <n v="500"/>
    <n v="423"/>
    <n v="0"/>
    <n v="0"/>
    <n v="0"/>
    <s v="FAS354227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BROEKSE BINNENWEG 68  - TIENHOVEN UT"/>
    <s v="Groep op factuurstrc"/>
    <s v="001439059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8"/>
    <x v="2286"/>
    <d v="2021-01-01T00:00:00"/>
    <x v="20"/>
    <s v="Nee"/>
    <s v="Factureerbaar"/>
    <s v="In bedrijf"/>
    <s v="Scheendijk"/>
    <s v="14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1-01-01T00:00:00"/>
    <n v="343"/>
    <n v="246"/>
    <n v="0"/>
    <n v="0"/>
    <m/>
    <n v="0"/>
    <n v="346"/>
    <n v="248"/>
    <n v="0"/>
    <n v="0"/>
    <n v="0"/>
    <s v="FAS281916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4  - Breukelen"/>
    <s v="Groep op factuurstrc"/>
    <s v="E0054007431573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7"/>
    <x v="2286"/>
    <d v="2022-04-01T00:00:00"/>
    <x v="0"/>
    <s v="Ja"/>
    <s v="Factureerbaar"/>
    <s v="In bedrijf"/>
    <s v="Scheendijk"/>
    <s v="14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343"/>
    <n v="246"/>
    <n v="0"/>
    <n v="0"/>
    <m/>
    <n v="0"/>
    <n v="346"/>
    <n v="248"/>
    <n v="0"/>
    <n v="0"/>
    <n v="0"/>
    <s v="FAS354227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4  - Breukelen"/>
    <s v="Groep op factuurstrc"/>
    <s v="E0054007431573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59"/>
    <x v="2287"/>
    <d v="2021-01-01T00:00:00"/>
    <x v="20"/>
    <s v="Nee"/>
    <s v="Eindafrekening"/>
    <s v="In bedrijf"/>
    <s v="Scheendijk"/>
    <s v="26"/>
    <s v="2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05"/>
    <n v="215"/>
    <m/>
    <m/>
    <m/>
    <n v="0"/>
    <n v="205"/>
    <n v="215"/>
    <n v="0"/>
    <n v="0"/>
    <n v="0"/>
    <s v="FAS281916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6 2 - Breukelen"/>
    <s v="Groep op factuurstrc"/>
    <s v="30000066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8"/>
    <x v="2287"/>
    <d v="2022-04-01T00:00:00"/>
    <x v="0"/>
    <s v="Ja"/>
    <s v="Factureerbaar"/>
    <s v="In bedrijf"/>
    <s v="Scheendijk"/>
    <s v="26"/>
    <s v="2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96"/>
    <n v="210"/>
    <m/>
    <m/>
    <m/>
    <n v="0"/>
    <n v="205"/>
    <n v="215"/>
    <n v="0"/>
    <n v="0"/>
    <n v="0"/>
    <s v="FAS354227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6 2 - Breukelen"/>
    <s v="Groep op factuurstrc"/>
    <s v="300000661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0"/>
    <x v="2288"/>
    <d v="2021-01-01T00:00:00"/>
    <x v="20"/>
    <s v="Nee"/>
    <s v="Eindafrekening"/>
    <s v="In bedrijf"/>
    <s v="Scheendijk"/>
    <s v="25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16"/>
    <n v="227"/>
    <m/>
    <m/>
    <m/>
    <n v="0"/>
    <n v="216"/>
    <n v="227"/>
    <n v="0"/>
    <n v="0"/>
    <n v="0"/>
    <s v="FAS281916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5  - Breukelen"/>
    <s v="Groep op factuurstrc"/>
    <s v="30000064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79"/>
    <x v="2288"/>
    <d v="2022-04-01T00:00:00"/>
    <x v="0"/>
    <s v="Ja"/>
    <s v="Factureerbaar"/>
    <s v="In bedrijf"/>
    <s v="Scheendijk"/>
    <s v="25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06"/>
    <n v="222"/>
    <m/>
    <m/>
    <m/>
    <n v="0"/>
    <n v="216"/>
    <n v="227"/>
    <n v="0"/>
    <n v="0"/>
    <n v="0"/>
    <s v="FAS354227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5  - Breukelen"/>
    <s v="Groep op factuurstrc"/>
    <s v="30000064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1"/>
    <x v="2289"/>
    <d v="2021-01-01T00:00:00"/>
    <x v="20"/>
    <s v="Nee"/>
    <s v="Eindafrekening"/>
    <s v="In bedrijf"/>
    <s v="Scheendijk"/>
    <s v="24"/>
    <s v="11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447"/>
    <n v="1416"/>
    <m/>
    <m/>
    <m/>
    <n v="0"/>
    <n v="1105"/>
    <n v="1150"/>
    <n v="0"/>
    <n v="0"/>
    <n v="0"/>
    <s v="FAS281916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4 11 - Breukelen"/>
    <s v="Groep op factuurstrc"/>
    <s v="E0054007431575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0"/>
    <x v="2289"/>
    <d v="2022-04-01T00:00:00"/>
    <x v="0"/>
    <s v="Ja"/>
    <s v="Factureerbaar"/>
    <s v="In bedrijf"/>
    <s v="Scheendijk"/>
    <s v="24"/>
    <s v="11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368"/>
    <n v="1343"/>
    <m/>
    <m/>
    <m/>
    <n v="0"/>
    <n v="1105"/>
    <n v="1150"/>
    <n v="0"/>
    <n v="0"/>
    <n v="0"/>
    <s v="FAS354227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4 11 - Breukelen"/>
    <s v="Groep op factuurstrc"/>
    <s v="E0054007431575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2"/>
    <x v="2290"/>
    <d v="2021-01-01T00:00:00"/>
    <x v="20"/>
    <s v="Nee"/>
    <s v="Eindafrekening"/>
    <s v="In bedrijf"/>
    <s v="Scheendijk"/>
    <s v="23"/>
    <s v="3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773"/>
    <n v="709"/>
    <m/>
    <m/>
    <m/>
    <n v="0"/>
    <n v="773"/>
    <n v="709"/>
    <n v="0"/>
    <n v="0"/>
    <n v="0"/>
    <s v="FAS281917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3 3 - Breukelen"/>
    <s v="Groep op factuurstrc"/>
    <s v="E0054007431575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1"/>
    <x v="2290"/>
    <d v="2022-04-01T00:00:00"/>
    <x v="0"/>
    <s v="Ja"/>
    <s v="Factureerbaar"/>
    <s v="In bedrijf"/>
    <s v="Scheendijk"/>
    <s v="23"/>
    <s v="3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664"/>
    <n v="610"/>
    <m/>
    <m/>
    <m/>
    <n v="0"/>
    <n v="773"/>
    <n v="709"/>
    <n v="0"/>
    <n v="0"/>
    <n v="0"/>
    <s v="FAS354227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3 3 - Breukelen"/>
    <s v="Groep op factuurstrc"/>
    <s v="E0054007431575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3"/>
    <x v="2291"/>
    <d v="2021-01-01T00:00:00"/>
    <x v="20"/>
    <s v="Nee"/>
    <s v="Factureerbaar"/>
    <s v="In bedrijf"/>
    <s v="Scheendijk"/>
    <s v="22"/>
    <s v="31"/>
    <s v="3621 VC"/>
    <s v="BREUKELEN UT"/>
    <s v="E1A"/>
    <s v="Elek"/>
    <s v="Kleinverbruik"/>
    <s v="JRL Jaarlijks"/>
    <s v="Nee"/>
    <s v=""/>
    <s v="Voorschotten toegelaten"/>
    <s v="E_DVK - Profielklik"/>
    <d v="2022-03-30T00:00:00"/>
    <n v="650"/>
    <n v="350"/>
    <m/>
    <m/>
    <m/>
    <n v="0"/>
    <n v="652"/>
    <n v="351"/>
    <n v="0"/>
    <n v="0"/>
    <n v="0"/>
    <s v="FAS281917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2 31 - Breukelen"/>
    <s v="Groep op factuurstrc"/>
    <s v="650130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2"/>
    <x v="2291"/>
    <d v="2022-04-01T00:00:00"/>
    <x v="0"/>
    <s v="Ja"/>
    <s v="Factureerbaar"/>
    <s v="In bedrijf"/>
    <s v="Scheendijk"/>
    <s v="22"/>
    <s v="31"/>
    <s v="3621 VC"/>
    <s v="BREUKELEN UT"/>
    <s v="E1A"/>
    <s v="Elek"/>
    <s v="Kleinverbruik"/>
    <s v="JRL Jaarlijks"/>
    <s v="Nee"/>
    <s v=""/>
    <s v="Voorschotten toegelaten"/>
    <s v="E_DVK - Profielklik"/>
    <d v="2022-04-01T00:00:00"/>
    <n v="650"/>
    <n v="350"/>
    <n v="0"/>
    <n v="0"/>
    <m/>
    <n v="0"/>
    <n v="652"/>
    <n v="351"/>
    <n v="0"/>
    <n v="0"/>
    <n v="0"/>
    <s v="FAS354228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2 31 - Breukelen"/>
    <s v="Groep op factuurstrc"/>
    <s v="6501309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4"/>
    <x v="2292"/>
    <d v="2021-01-01T00:00:00"/>
    <x v="20"/>
    <s v="Nee"/>
    <s v="Eindafrekening"/>
    <s v="In bedrijf"/>
    <s v="Scheendijk"/>
    <s v="21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79"/>
    <n v="398"/>
    <m/>
    <m/>
    <m/>
    <n v="0"/>
    <n v="479"/>
    <n v="398"/>
    <n v="0"/>
    <n v="0"/>
    <n v="0"/>
    <s v="FAS281917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1  - Breukelen"/>
    <s v="Groep op factuurstrc"/>
    <s v="30000066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3"/>
    <x v="2292"/>
    <d v="2022-04-01T00:00:00"/>
    <x v="0"/>
    <s v="Ja"/>
    <s v="Factureerbaar"/>
    <s v="In bedrijf"/>
    <s v="Scheendijk"/>
    <s v="21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52"/>
    <n v="382"/>
    <m/>
    <m/>
    <m/>
    <n v="0"/>
    <n v="479"/>
    <n v="398"/>
    <n v="0"/>
    <n v="0"/>
    <n v="0"/>
    <s v="FAS354228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1  - Breukelen"/>
    <s v="Groep op factuurstrc"/>
    <s v="30000066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5"/>
    <x v="2293"/>
    <d v="2021-01-01T00:00:00"/>
    <x v="20"/>
    <s v="Nee"/>
    <s v="Eindafrekening"/>
    <s v="In bedrijf"/>
    <s v="Scheendijk"/>
    <s v="20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513"/>
    <n v="548"/>
    <m/>
    <m/>
    <m/>
    <n v="0"/>
    <n v="513"/>
    <n v="548"/>
    <n v="0"/>
    <n v="0"/>
    <n v="0"/>
    <s v="FAS281917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0  - Breukelen"/>
    <s v="Groep op factuurstrc"/>
    <s v="30000066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4"/>
    <x v="2293"/>
    <d v="2022-04-01T00:00:00"/>
    <x v="0"/>
    <s v="Ja"/>
    <s v="Factureerbaar"/>
    <s v="In bedrijf"/>
    <s v="Scheendijk"/>
    <s v="20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90"/>
    <n v="542"/>
    <m/>
    <m/>
    <m/>
    <n v="0"/>
    <n v="513"/>
    <n v="548"/>
    <n v="0"/>
    <n v="0"/>
    <n v="0"/>
    <s v="FAS354228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0  - Breukelen"/>
    <s v="Groep op factuurstrc"/>
    <s v="30000066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6"/>
    <x v="2294"/>
    <d v="2021-01-01T00:00:00"/>
    <x v="20"/>
    <s v="Nee"/>
    <s v="Eindafrekening"/>
    <s v="In bedrijf"/>
    <s v="Scheendijk"/>
    <s v="19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042"/>
    <n v="1137"/>
    <m/>
    <m/>
    <m/>
    <n v="0"/>
    <n v="1042"/>
    <n v="1137"/>
    <n v="0"/>
    <n v="0"/>
    <n v="0"/>
    <s v="FAS281917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9  - Breukelen"/>
    <s v="Groep op factuurstrc"/>
    <s v="30000066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5"/>
    <x v="2294"/>
    <d v="2022-04-01T00:00:00"/>
    <x v="0"/>
    <s v="Ja"/>
    <s v="Factureerbaar"/>
    <s v="In bedrijf"/>
    <s v="Scheendijk"/>
    <s v="19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29"/>
    <n v="904"/>
    <m/>
    <m/>
    <m/>
    <n v="0"/>
    <n v="1042"/>
    <n v="1137"/>
    <n v="0"/>
    <n v="0"/>
    <n v="0"/>
    <s v="FAS354228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9  - Breukelen"/>
    <s v="Groep op factuurstrc"/>
    <s v="30000066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7"/>
    <x v="2295"/>
    <d v="2021-01-01T00:00:00"/>
    <x v="20"/>
    <s v="Nee"/>
    <s v="Eindafrekening"/>
    <s v="In bedrijf"/>
    <s v="Scheendijk"/>
    <s v="18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3-25T00:00:00"/>
    <n v="790"/>
    <n v="743"/>
    <m/>
    <m/>
    <m/>
    <n v="0"/>
    <n v="790"/>
    <n v="743"/>
    <n v="0"/>
    <n v="0"/>
    <n v="0"/>
    <s v="FAS281917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8  - Breukelen"/>
    <s v="Groep op factuurstrc"/>
    <s v="30000066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6"/>
    <x v="2295"/>
    <d v="2022-04-01T00:00:00"/>
    <x v="0"/>
    <s v="Ja"/>
    <s v="Factureerbaar"/>
    <s v="In bedrijf"/>
    <s v="Scheendijk"/>
    <s v="18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747"/>
    <n v="734"/>
    <m/>
    <m/>
    <m/>
    <n v="0"/>
    <n v="790"/>
    <n v="743"/>
    <n v="0"/>
    <n v="0"/>
    <n v="0"/>
    <s v="FAS354228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8  - Breukelen"/>
    <s v="Groep op factuurstrc"/>
    <s v="30000066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8"/>
    <x v="2296"/>
    <d v="2021-01-01T00:00:00"/>
    <x v="20"/>
    <s v="Nee"/>
    <s v="Eindafrekening"/>
    <s v="In bedrijf"/>
    <s v="Scheendijk"/>
    <s v="16"/>
    <s v="02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615"/>
    <n v="2500"/>
    <m/>
    <m/>
    <m/>
    <n v="0"/>
    <n v="2615"/>
    <n v="2500"/>
    <n v="0"/>
    <n v="0"/>
    <n v="0"/>
    <s v="FAS281917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6 2 - Breukelen"/>
    <s v="Groep op factuurstrc"/>
    <s v="1500586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7"/>
    <x v="2296"/>
    <d v="2022-04-01T00:00:00"/>
    <x v="0"/>
    <s v="Ja"/>
    <s v="Factureerbaar"/>
    <s v="In bedrijf"/>
    <s v="Scheendijk"/>
    <s v="16"/>
    <s v="02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071"/>
    <n v="1973"/>
    <m/>
    <m/>
    <m/>
    <n v="0"/>
    <n v="2615"/>
    <n v="2500"/>
    <n v="0"/>
    <n v="0"/>
    <n v="0"/>
    <s v="FAS354228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6 2 - Breukelen"/>
    <s v="Groep op factuurstrc"/>
    <s v="1500586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69"/>
    <x v="2297"/>
    <d v="2021-01-01T00:00:00"/>
    <x v="20"/>
    <s v="Nee"/>
    <s v="Eindafrekening"/>
    <s v="In bedrijf"/>
    <s v="Scheendijk"/>
    <s v="17"/>
    <s v="7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406"/>
    <n v="1319"/>
    <m/>
    <m/>
    <m/>
    <n v="0"/>
    <n v="1406"/>
    <n v="1319"/>
    <n v="0"/>
    <n v="0"/>
    <n v="0"/>
    <s v="FAS281917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7 7 - Breukelen"/>
    <s v="Groep op factuurstrc"/>
    <s v="30000066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8"/>
    <x v="2297"/>
    <d v="2022-04-01T00:00:00"/>
    <x v="0"/>
    <s v="Ja"/>
    <s v="Factureerbaar"/>
    <s v="In bedrijf"/>
    <s v="Scheendijk"/>
    <s v="17"/>
    <s v="7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250"/>
    <n v="1200"/>
    <m/>
    <m/>
    <m/>
    <n v="0"/>
    <n v="1406"/>
    <n v="1319"/>
    <n v="0"/>
    <n v="0"/>
    <n v="0"/>
    <s v="FAS354228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7 7 - Breukelen"/>
    <s v="Groep op factuurstrc"/>
    <s v="30000066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0"/>
    <x v="2298"/>
    <d v="2021-01-01T00:00:00"/>
    <x v="20"/>
    <s v="Nee"/>
    <s v="Eindafrekening"/>
    <s v="In bedrijf"/>
    <s v="Scheendijk"/>
    <s v="13"/>
    <s v="NST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455"/>
    <n v="2685"/>
    <m/>
    <m/>
    <m/>
    <n v="0"/>
    <n v="2455"/>
    <n v="2685"/>
    <n v="0"/>
    <n v="0"/>
    <n v="0"/>
    <s v="FAS281917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3  - Breukelen"/>
    <s v="Groep op factuurstrc"/>
    <s v="300000653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89"/>
    <x v="2298"/>
    <d v="2022-04-01T00:00:00"/>
    <x v="0"/>
    <s v="Ja"/>
    <s v="Factureerbaar"/>
    <s v="In bedrijf"/>
    <s v="Scheendijk"/>
    <s v="13"/>
    <s v="NST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289"/>
    <n v="2551"/>
    <m/>
    <m/>
    <m/>
    <n v="0"/>
    <n v="2455"/>
    <n v="2685"/>
    <n v="0"/>
    <n v="0"/>
    <n v="0"/>
    <s v="FAS354228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3  - Breukelen"/>
    <s v="Groep op factuurstrc"/>
    <s v="300000653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1"/>
    <x v="2299"/>
    <d v="2021-01-01T00:00:00"/>
    <x v="20"/>
    <s v="Nee"/>
    <s v="Eindafrekening"/>
    <s v="In bedrijf"/>
    <s v="Scheendijk"/>
    <s v="11"/>
    <s v="24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802"/>
    <n v="827"/>
    <m/>
    <m/>
    <m/>
    <n v="0"/>
    <n v="802"/>
    <n v="827"/>
    <n v="0"/>
    <n v="0"/>
    <n v="0"/>
    <s v="FAS281917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1 24 - Breukelen"/>
    <s v="Groep op factuurstrc"/>
    <s v="E0054007431579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0"/>
    <x v="2299"/>
    <d v="2022-04-01T00:00:00"/>
    <x v="0"/>
    <s v="Ja"/>
    <s v="Factureerbaar"/>
    <s v="In bedrijf"/>
    <s v="Scheendijk"/>
    <s v="11"/>
    <s v="24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801"/>
    <n v="841"/>
    <m/>
    <m/>
    <m/>
    <n v="0"/>
    <n v="802"/>
    <n v="827"/>
    <n v="0"/>
    <n v="0"/>
    <n v="0"/>
    <s v="FAS354228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1 24 - Breukelen"/>
    <s v="Groep op factuurstrc"/>
    <s v="E0054007431579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2"/>
    <x v="2300"/>
    <d v="2021-01-01T00:00:00"/>
    <x v="20"/>
    <s v="Nee"/>
    <s v="Eindafrekening"/>
    <s v="In bedrijf"/>
    <s v="Scheendijk"/>
    <s v="11"/>
    <s v="39"/>
    <s v="3621 VC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908"/>
    <n v="873"/>
    <m/>
    <m/>
    <m/>
    <n v="0"/>
    <n v="908"/>
    <n v="873"/>
    <n v="0"/>
    <n v="0"/>
    <n v="0"/>
    <s v="FAS281918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Riool gemaal"/>
    <s v="scheendijk 11-39 bij"/>
    <s v="Groep op factuurstrc"/>
    <s v="150058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1"/>
    <x v="2300"/>
    <d v="2022-04-01T00:00:00"/>
    <x v="0"/>
    <s v="Ja"/>
    <s v="Factureerbaar"/>
    <s v="In bedrijf"/>
    <s v="Scheendijk"/>
    <s v="11"/>
    <s v="39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55"/>
    <n v="848"/>
    <m/>
    <m/>
    <m/>
    <n v="0"/>
    <n v="908"/>
    <n v="873"/>
    <n v="0"/>
    <n v="0"/>
    <n v="0"/>
    <s v="FAS354228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Riool gemaal"/>
    <s v="scheendijk 11-39 bij"/>
    <s v="Groep op factuurstrc"/>
    <s v="150058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3"/>
    <x v="2301"/>
    <d v="2021-01-01T00:00:00"/>
    <x v="20"/>
    <s v="Nee"/>
    <s v="Factureerbaar"/>
    <s v="In bedrijf"/>
    <s v="Scheendijk"/>
    <s v="22"/>
    <s v="46"/>
    <s v="3621 VC"/>
    <s v="BREUKELEN UT"/>
    <s v="E1A"/>
    <s v="Elek"/>
    <s v="Kleinverbruik"/>
    <s v="JRL Jaarlijks"/>
    <s v="Nee"/>
    <s v=""/>
    <s v="Voorschotten toegelaten"/>
    <s v="E_DVK - Profielklik"/>
    <d v="2021-07-01T00:00:00"/>
    <n v="159"/>
    <n v="0"/>
    <m/>
    <m/>
    <m/>
    <n v="0"/>
    <n v="133"/>
    <n v="26"/>
    <n v="0"/>
    <n v="0"/>
    <n v="0"/>
    <s v="FAS281918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2 31 - Breukelen"/>
    <s v="Groep op factuurstrc"/>
    <s v="960497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2"/>
    <x v="2301"/>
    <d v="2022-04-01T00:00:00"/>
    <x v="0"/>
    <s v="Ja"/>
    <s v="Factureerbaar"/>
    <s v="In bedrijf"/>
    <s v="Scheendijk"/>
    <s v="22"/>
    <s v="46"/>
    <s v="3621 VC"/>
    <s v="BREUKELEN UT"/>
    <s v="E1A"/>
    <s v="Elek"/>
    <s v="Kleinverbruik"/>
    <s v="JRL Jaarlijks"/>
    <s v="Nee"/>
    <s v=""/>
    <s v="Voorschotten toegelaten"/>
    <s v="E_DVK - Profielklik"/>
    <d v="2022-04-01T00:00:00"/>
    <n v="159"/>
    <n v="1"/>
    <n v="0"/>
    <n v="0"/>
    <m/>
    <n v="0"/>
    <n v="133"/>
    <n v="26"/>
    <n v="0"/>
    <n v="0"/>
    <n v="0"/>
    <s v="FAS354229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2 31 - Breukelen"/>
    <s v="Groep op factuurstrc"/>
    <s v="960497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4"/>
    <x v="2302"/>
    <d v="2021-01-01T00:00:00"/>
    <x v="20"/>
    <s v="Nee"/>
    <s v="Eindafrekening"/>
    <s v="In bedrijf"/>
    <s v="Scheendijk"/>
    <s v="20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81"/>
    <n v="196"/>
    <m/>
    <m/>
    <m/>
    <n v="0"/>
    <n v="181"/>
    <n v="196"/>
    <n v="0"/>
    <n v="0"/>
    <n v="0"/>
    <s v="FAS2818889"/>
    <s v=""/>
    <s v="K20041498"/>
    <s v="Gemeente Stichtse Vecht"/>
    <s v=""/>
    <s v="Postbus 1212 3600 BE MAARSSEN"/>
    <s v=""/>
    <s v="OV"/>
    <s v="NL86BNGH0285149512"/>
    <s v="512"/>
    <s v="D30"/>
    <s v="3M"/>
    <s v="Plaats 36 GMA"/>
    <s v="Scheendijk 20 voor"/>
    <s v="Groep op factuurstrc"/>
    <s v="30000066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3"/>
    <x v="2302"/>
    <d v="2022-04-01T00:00:00"/>
    <x v="0"/>
    <s v="Ja"/>
    <s v="Factureerbaar"/>
    <s v="In bedrijf"/>
    <s v="Scheendijk"/>
    <s v="20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72"/>
    <n v="189"/>
    <m/>
    <m/>
    <m/>
    <n v="0"/>
    <n v="181"/>
    <n v="196"/>
    <n v="0"/>
    <n v="0"/>
    <n v="0"/>
    <s v="FAS3542291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Plaats 36 GMA"/>
    <s v="Scheendijk 20 voor"/>
    <s v="Groep op factuurstrc"/>
    <s v="30000066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5"/>
    <x v="2303"/>
    <d v="2021-01-01T00:00:00"/>
    <x v="20"/>
    <s v="Nee"/>
    <s v="Eindafrekening"/>
    <s v="In bedrijf"/>
    <s v="Scheendijk"/>
    <s v="24"/>
    <s v="36"/>
    <s v="3621 VC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58"/>
    <n v="64"/>
    <m/>
    <m/>
    <m/>
    <n v="0"/>
    <n v="58"/>
    <n v="64"/>
    <n v="0"/>
    <n v="0"/>
    <n v="0"/>
    <s v="FAS281918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4 36 - Breukelen"/>
    <s v="Groep op factuurstrc"/>
    <s v="E0054007431586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4"/>
    <x v="2303"/>
    <d v="2022-04-01T00:00:00"/>
    <x v="0"/>
    <s v="Ja"/>
    <s v="Factureerbaar"/>
    <s v="In bedrijf"/>
    <s v="Scheendijk"/>
    <s v="24"/>
    <s v="36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56"/>
    <n v="61"/>
    <m/>
    <m/>
    <m/>
    <n v="0"/>
    <n v="58"/>
    <n v="64"/>
    <n v="0"/>
    <n v="0"/>
    <n v="0"/>
    <s v="FAS354229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4 36 - Breukelen"/>
    <s v="Groep op factuurstrc"/>
    <s v="E0054007431586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6"/>
    <x v="2304"/>
    <d v="2021-01-01T00:00:00"/>
    <x v="50"/>
    <s v="Nee"/>
    <s v="Eindafrekening"/>
    <s v="In bedrijf"/>
    <s v="Scheendijk"/>
    <s v="16"/>
    <s v="41"/>
    <s v="3621 VC"/>
    <s v="BREUKELEN UT"/>
    <s v="E1B"/>
    <s v="Elek"/>
    <s v="Kleinverbruik"/>
    <s v="JRL Jaarlijks"/>
    <s v="Nee"/>
    <s v=""/>
    <s v="Voorschotten toegelaten"/>
    <s v="E_DVK - Profielklik"/>
    <d v="2021-01-01T00:00:00"/>
    <n v="22"/>
    <n v="22"/>
    <n v="0"/>
    <n v="0"/>
    <m/>
    <n v="0"/>
    <n v="1"/>
    <n v="1"/>
    <n v="0"/>
    <n v="0"/>
    <n v="0"/>
    <s v="FAS281918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6 41 - Breukelen"/>
    <s v="Groep op factuurstrc"/>
    <s v="9605230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7"/>
    <x v="2305"/>
    <d v="2021-01-01T00:00:00"/>
    <x v="20"/>
    <s v="Nee"/>
    <s v="Factureerbaar"/>
    <s v="In bedrijf"/>
    <s v="Scheendijk"/>
    <s v="23"/>
    <s v="AC"/>
    <s v="3621 VC"/>
    <s v="BREUKELEN UT"/>
    <s v="E1A"/>
    <s v="Elek"/>
    <s v="Kleinverbruik"/>
    <s v="JRL Jaarlijks"/>
    <s v="Nee"/>
    <s v=""/>
    <s v="Voorschotten toegelaten"/>
    <s v="E_DVK - Profielklik"/>
    <d v="2021-07-01T00:00:00"/>
    <n v="154"/>
    <n v="0"/>
    <m/>
    <m/>
    <m/>
    <n v="0"/>
    <n v="107"/>
    <n v="47"/>
    <n v="0"/>
    <n v="0"/>
    <n v="0"/>
    <s v="FAS281918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3 AC - Breukelen"/>
    <s v="Groep op factuurstrc"/>
    <s v="960497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6"/>
    <x v="2305"/>
    <d v="2022-04-01T00:00:00"/>
    <x v="0"/>
    <s v="Ja"/>
    <s v="Factureerbaar"/>
    <s v="In bedrijf"/>
    <s v="Scheendijk"/>
    <s v="23"/>
    <s v="AC"/>
    <s v="3621 VC"/>
    <s v="BREUKELEN UT"/>
    <s v="E1A"/>
    <s v="Elek"/>
    <s v="Kleinverbruik"/>
    <s v="JRL Jaarlijks"/>
    <s v="Nee"/>
    <s v=""/>
    <s v="Voorschotten toegelaten"/>
    <s v="E_DVK - Profielklik"/>
    <d v="2022-04-01T00:00:00"/>
    <n v="154"/>
    <n v="1"/>
    <n v="0"/>
    <n v="0"/>
    <m/>
    <n v="0"/>
    <n v="107"/>
    <n v="47"/>
    <n v="0"/>
    <n v="0"/>
    <n v="0"/>
    <s v="FAS354229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3 AC - Breukelen"/>
    <s v="Groep op factuurstrc"/>
    <s v="9604972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8"/>
    <x v="2306"/>
    <d v="2021-01-01T00:00:00"/>
    <x v="20"/>
    <s v="Nee"/>
    <s v="Eindafrekening"/>
    <s v="In bedrijf"/>
    <s v="Scheendijk"/>
    <s v="22"/>
    <s v="31"/>
    <s v="3621 VC"/>
    <s v="BREUKELEN UT"/>
    <s v="E1B"/>
    <s v="Elek"/>
    <s v="Kleinverbruik"/>
    <s v="JRL Jaarlijks"/>
    <s v="Ja"/>
    <s v="Administratief aan"/>
    <s v="Voorschotten toegelaten"/>
    <s v="E_DVK - Profielklik"/>
    <d v="2022-03-30T00:00:00"/>
    <n v="252"/>
    <n v="287"/>
    <m/>
    <m/>
    <m/>
    <n v="0"/>
    <n v="252"/>
    <n v="287"/>
    <n v="0"/>
    <n v="0"/>
    <n v="0"/>
    <s v="FAS281918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2 31 - Breukelen"/>
    <s v="Groep op factuurstrc"/>
    <s v="E0054007431587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7"/>
    <x v="2306"/>
    <d v="2022-04-01T00:00:00"/>
    <x v="0"/>
    <s v="Ja"/>
    <s v="Factureerbaar"/>
    <s v="In bedrijf"/>
    <s v="Scheendijk"/>
    <s v="22"/>
    <s v="31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45"/>
    <n v="277"/>
    <m/>
    <m/>
    <m/>
    <n v="0"/>
    <n v="252"/>
    <n v="287"/>
    <n v="0"/>
    <n v="0"/>
    <n v="0"/>
    <s v="FAS354229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2 31 - Breukelen"/>
    <s v="Groep op factuurstrc"/>
    <s v="E0054007431587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79"/>
    <x v="2307"/>
    <d v="2021-01-01T00:00:00"/>
    <x v="20"/>
    <s v="Nee"/>
    <s v="Eindafrekening"/>
    <s v="In bedrijf"/>
    <s v="Scheendijk"/>
    <s v="1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0"/>
    <n v="53"/>
    <m/>
    <m/>
    <m/>
    <n v="0"/>
    <n v="27"/>
    <n v="28"/>
    <n v="0"/>
    <n v="0"/>
    <n v="0"/>
    <s v="FAS281918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7 AC - Breukelen"/>
    <s v="Groep op factuurstrc"/>
    <s v="E0054008326262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8"/>
    <x v="2307"/>
    <d v="2022-04-01T00:00:00"/>
    <x v="0"/>
    <s v="Ja"/>
    <s v="Factureerbaar"/>
    <s v="In bedrijf"/>
    <s v="Scheendijk"/>
    <s v="1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9"/>
    <n v="53"/>
    <m/>
    <m/>
    <m/>
    <n v="0"/>
    <n v="27"/>
    <n v="28"/>
    <n v="0"/>
    <n v="0"/>
    <n v="0"/>
    <s v="FAS354229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7 AC - Breukelen"/>
    <s v="Groep op factuurstrc"/>
    <s v="E0054008326262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0"/>
    <x v="2308"/>
    <d v="2021-01-01T00:00:00"/>
    <x v="20"/>
    <s v="Nee"/>
    <s v="Eindafrekening"/>
    <s v="In bedrijf"/>
    <s v="Scheendijk"/>
    <s v="1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90"/>
    <n v="596"/>
    <m/>
    <m/>
    <m/>
    <n v="0"/>
    <n v="490"/>
    <n v="596"/>
    <n v="0"/>
    <n v="0"/>
    <n v="0"/>
    <s v="FAS281918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7 AC - Breukelen"/>
    <s v="Groep op factuurstrc"/>
    <s v="E0054007431582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799"/>
    <x v="2308"/>
    <d v="2022-04-01T00:00:00"/>
    <x v="0"/>
    <s v="Ja"/>
    <s v="Factureerbaar"/>
    <s v="In bedrijf"/>
    <s v="Scheendijk"/>
    <s v="1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76"/>
    <n v="580"/>
    <m/>
    <m/>
    <m/>
    <n v="0"/>
    <n v="490"/>
    <n v="596"/>
    <n v="0"/>
    <n v="0"/>
    <n v="0"/>
    <s v="FAS354229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7 AC - Breukelen"/>
    <s v="Groep op factuurstrc"/>
    <s v="E0054007431582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1"/>
    <x v="2309"/>
    <d v="2021-01-01T00:00:00"/>
    <x v="20"/>
    <s v="Nee"/>
    <s v="Eindafrekening"/>
    <s v="In bedrijf"/>
    <s v="Scheendijk"/>
    <s v="18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19"/>
    <n v="133"/>
    <m/>
    <m/>
    <m/>
    <n v="0"/>
    <n v="119"/>
    <n v="133"/>
    <n v="0"/>
    <n v="0"/>
    <n v="0"/>
    <s v="FAS281918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8 AC - Breukelen"/>
    <s v="Groep op factuurstrc"/>
    <s v="E0054007431583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0"/>
    <x v="2309"/>
    <d v="2022-04-01T00:00:00"/>
    <x v="0"/>
    <s v="Ja"/>
    <s v="Factureerbaar"/>
    <s v="In bedrijf"/>
    <s v="Scheendijk"/>
    <s v="18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4"/>
    <n v="126"/>
    <m/>
    <m/>
    <m/>
    <n v="0"/>
    <n v="119"/>
    <n v="133"/>
    <n v="0"/>
    <n v="0"/>
    <n v="0"/>
    <s v="FAS354229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8 AC - Breukelen"/>
    <s v="Groep op factuurstrc"/>
    <s v="E0054007431583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2"/>
    <x v="2310"/>
    <d v="2021-01-01T00:00:00"/>
    <x v="20"/>
    <s v="Nee"/>
    <s v="Eindafrekening"/>
    <s v="In bedrijf"/>
    <s v="Scheendijk"/>
    <s v="25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"/>
    <n v="6"/>
    <m/>
    <m/>
    <m/>
    <n v="0"/>
    <n v="21"/>
    <n v="23"/>
    <n v="0"/>
    <n v="0"/>
    <n v="0"/>
    <s v="FAS281918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5 AC - Breukelen"/>
    <s v="Groep op factuurstrc"/>
    <s v="E0054008326186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1"/>
    <x v="2310"/>
    <d v="2022-04-01T00:00:00"/>
    <x v="0"/>
    <s v="Ja"/>
    <s v="Factureerbaar"/>
    <s v="In bedrijf"/>
    <s v="Scheendijk"/>
    <s v="25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7"/>
    <n v="8"/>
    <m/>
    <m/>
    <m/>
    <n v="0"/>
    <n v="21"/>
    <n v="23"/>
    <n v="0"/>
    <n v="0"/>
    <n v="0"/>
    <s v="FAS354229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5 AC - Breukelen"/>
    <s v="Groep op factuurstrc"/>
    <s v="E0054008326186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3"/>
    <x v="2311"/>
    <d v="2021-01-01T00:00:00"/>
    <x v="20"/>
    <s v="Nee"/>
    <s v="Eindafrekening"/>
    <s v="In bedrijf"/>
    <s v="Scheendijk"/>
    <s v="21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0"/>
    <n v="45"/>
    <m/>
    <m/>
    <m/>
    <n v="0"/>
    <n v="40"/>
    <n v="45"/>
    <n v="0"/>
    <n v="0"/>
    <n v="0"/>
    <s v="FAS281919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1 AC - Breukelen"/>
    <s v="Groep op factuurstrc"/>
    <s v="E0054007431582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2"/>
    <x v="2311"/>
    <d v="2022-04-01T00:00:00"/>
    <x v="0"/>
    <s v="Ja"/>
    <s v="Factureerbaar"/>
    <s v="In bedrijf"/>
    <s v="Scheendijk"/>
    <s v="21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5"/>
    <n v="49"/>
    <m/>
    <m/>
    <m/>
    <n v="0"/>
    <n v="40"/>
    <n v="45"/>
    <n v="0"/>
    <n v="0"/>
    <n v="0"/>
    <s v="FAS354230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1 AC - Breukelen"/>
    <s v="Groep op factuurstrc"/>
    <s v="E0054007431582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4"/>
    <x v="2312"/>
    <d v="2021-01-01T00:00:00"/>
    <x v="20"/>
    <s v="Nee"/>
    <s v="Eindafrekening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46"/>
    <n v="279"/>
    <m/>
    <m/>
    <m/>
    <n v="0"/>
    <n v="246"/>
    <n v="279"/>
    <n v="0"/>
    <n v="0"/>
    <n v="0"/>
    <s v="FAS281919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9 AC - Breukelen"/>
    <s v="Groep op factuurstrc"/>
    <s v="E0054007431570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3"/>
    <x v="2312"/>
    <d v="2022-04-01T00:00:00"/>
    <x v="0"/>
    <s v="Ja"/>
    <s v="Factureerbaar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39"/>
    <n v="270"/>
    <m/>
    <m/>
    <m/>
    <n v="0"/>
    <n v="246"/>
    <n v="279"/>
    <n v="0"/>
    <n v="0"/>
    <n v="0"/>
    <s v="FAS354230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9 AC - Breukelen"/>
    <s v="Groep op factuurstrc"/>
    <s v="E0054007431570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5"/>
    <x v="2313"/>
    <d v="2021-01-01T00:00:00"/>
    <x v="20"/>
    <s v="Nee"/>
    <s v="Eindafrekening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85"/>
    <n v="290"/>
    <m/>
    <m/>
    <m/>
    <n v="0"/>
    <n v="221"/>
    <n v="133"/>
    <n v="0"/>
    <n v="0"/>
    <n v="0"/>
    <s v="FAS281919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9 AC - Breukelen"/>
    <s v="Groep op factuurstrc"/>
    <s v="E0054008326262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4"/>
    <x v="2313"/>
    <d v="2022-04-01T00:00:00"/>
    <x v="0"/>
    <s v="Ja"/>
    <s v="Factureerbaar"/>
    <s v="In bedrijf"/>
    <s v="Scheendijk"/>
    <s v="19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84"/>
    <n v="283"/>
    <m/>
    <m/>
    <m/>
    <n v="0"/>
    <n v="221"/>
    <n v="133"/>
    <n v="0"/>
    <n v="0"/>
    <n v="0"/>
    <s v="FAS354230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9 AC - Breukelen"/>
    <s v="Groep op factuurstrc"/>
    <s v="E0054008326262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6"/>
    <x v="2314"/>
    <d v="2021-01-01T00:00:00"/>
    <x v="20"/>
    <s v="Nee"/>
    <s v="Eindafrekening"/>
    <s v="In bedrijf"/>
    <s v="Scheendijk"/>
    <s v="2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566"/>
    <n v="619"/>
    <m/>
    <m/>
    <m/>
    <n v="0"/>
    <n v="523"/>
    <n v="569"/>
    <n v="0"/>
    <n v="0"/>
    <n v="0"/>
    <s v="FAS281919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7 AC - Breukelen"/>
    <s v="Groep op factuurstrc"/>
    <s v="E0054007431587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5"/>
    <x v="2314"/>
    <d v="2022-04-01T00:00:00"/>
    <x v="0"/>
    <s v="Ja"/>
    <s v="Factureerbaar"/>
    <s v="In bedrijf"/>
    <s v="Scheendijk"/>
    <s v="27"/>
    <s v="AC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583"/>
    <n v="641"/>
    <m/>
    <m/>
    <m/>
    <n v="0"/>
    <n v="523"/>
    <n v="569"/>
    <n v="0"/>
    <n v="0"/>
    <n v="0"/>
    <s v="FAS354230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7 AC - Breukelen"/>
    <s v="Groep op factuurstrc"/>
    <s v="E0054007431587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7"/>
    <x v="2315"/>
    <d v="2021-01-01T00:00:00"/>
    <x v="20"/>
    <s v="Nee"/>
    <s v="Eindafrekening"/>
    <s v="In bedrijf"/>
    <s v="Scheendijk"/>
    <s v="27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51"/>
    <n v="171"/>
    <m/>
    <m/>
    <m/>
    <n v="0"/>
    <n v="151"/>
    <n v="171"/>
    <n v="0"/>
    <n v="0"/>
    <n v="0"/>
    <s v="FAS281919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7  - Breukelen"/>
    <s v="Groep op factuurstrc"/>
    <s v="E00500071034177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6"/>
    <x v="2315"/>
    <d v="2022-04-01T00:00:00"/>
    <x v="0"/>
    <s v="Ja"/>
    <s v="Factureerbaar"/>
    <s v="In bedrijf"/>
    <s v="Scheendijk"/>
    <s v="27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46"/>
    <n v="165"/>
    <m/>
    <m/>
    <m/>
    <n v="0"/>
    <n v="151"/>
    <n v="171"/>
    <n v="0"/>
    <n v="0"/>
    <n v="0"/>
    <s v="FAS354230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7  - Breukelen"/>
    <s v="Groep op factuurstrc"/>
    <s v="E00500071034177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8"/>
    <x v="2316"/>
    <d v="2021-01-01T00:00:00"/>
    <x v="20"/>
    <s v="Nee"/>
    <s v="Eindafrekening"/>
    <s v="In bedrijf"/>
    <s v="Scheendijk"/>
    <s v="15"/>
    <s v="11"/>
    <s v="3621 VC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1171"/>
    <n v="1197"/>
    <m/>
    <m/>
    <m/>
    <n v="0"/>
    <n v="1171"/>
    <n v="1197"/>
    <n v="0"/>
    <n v="0"/>
    <n v="0"/>
    <s v="FAS281919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5 11 - Breukelen"/>
    <s v="Groep op factuurstrc"/>
    <s v="E0054007431575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7"/>
    <x v="2316"/>
    <d v="2022-04-01T00:00:00"/>
    <x v="0"/>
    <s v="Ja"/>
    <s v="Factureerbaar"/>
    <s v="In bedrijf"/>
    <s v="Scheendijk"/>
    <s v="15"/>
    <s v="11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074"/>
    <n v="1119"/>
    <m/>
    <m/>
    <m/>
    <n v="0"/>
    <n v="1171"/>
    <n v="1197"/>
    <n v="0"/>
    <n v="0"/>
    <n v="0"/>
    <s v="FAS354230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5 11 - Breukelen"/>
    <s v="Groep op factuurstrc"/>
    <s v="E0054007431575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89"/>
    <x v="2317"/>
    <d v="2021-01-01T00:00:00"/>
    <x v="20"/>
    <s v="Nee"/>
    <s v="Eindafrekening"/>
    <s v="In bedrijf"/>
    <s v="Scheendijk"/>
    <s v="14"/>
    <s v="NST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621"/>
    <n v="614"/>
    <m/>
    <m/>
    <m/>
    <n v="0"/>
    <n v="621"/>
    <n v="614"/>
    <n v="0"/>
    <n v="0"/>
    <n v="0"/>
    <s v="FAS281919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4  - Breukelen"/>
    <s v="Groep op factuurstrc"/>
    <s v="E0054007431580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8"/>
    <x v="2317"/>
    <d v="2022-04-01T00:00:00"/>
    <x v="0"/>
    <s v="Ja"/>
    <s v="Factureerbaar"/>
    <s v="In bedrijf"/>
    <s v="Scheendijk"/>
    <s v="14"/>
    <s v="NST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532"/>
    <n v="528"/>
    <m/>
    <m/>
    <m/>
    <n v="0"/>
    <n v="621"/>
    <n v="614"/>
    <n v="0"/>
    <n v="0"/>
    <n v="0"/>
    <s v="FAS354230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4  - Breukelen"/>
    <s v="Groep op factuurstrc"/>
    <s v="E0054007431580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0"/>
    <x v="2318"/>
    <d v="2021-01-01T00:00:00"/>
    <x v="20"/>
    <s v="Nee"/>
    <s v="Eindafrekening"/>
    <s v="In bedrijf"/>
    <s v="Scheendijk"/>
    <s v="16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0"/>
    <n v="0"/>
    <m/>
    <m/>
    <m/>
    <n v="0"/>
    <n v="0"/>
    <n v="0"/>
    <n v="0"/>
    <n v="0"/>
    <n v="0"/>
    <s v="FAS281919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6  - Breukelen"/>
    <s v="Groep op factuurstrc"/>
    <s v="E0049007431987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09"/>
    <x v="2318"/>
    <d v="2022-04-01T00:00:00"/>
    <x v="0"/>
    <s v="Ja"/>
    <s v="Factureerbaar"/>
    <s v="In bedrijf"/>
    <s v="Scheendijk"/>
    <s v="16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1"/>
    <n v="1"/>
    <n v="0"/>
    <n v="0"/>
    <m/>
    <n v="0"/>
    <n v="0"/>
    <n v="0"/>
    <n v="0"/>
    <n v="0"/>
    <n v="0"/>
    <s v="FAS354230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6  - Breukelen"/>
    <s v="Groep op factuurstrc"/>
    <s v="E0049007431987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1"/>
    <x v="2319"/>
    <d v="2021-01-01T00:00:00"/>
    <x v="20"/>
    <s v="Nee"/>
    <s v="Eindafrekening"/>
    <s v="In bedrijf"/>
    <s v="Scheendijk"/>
    <s v="9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1356"/>
    <n v="1262"/>
    <m/>
    <m/>
    <m/>
    <n v="0"/>
    <n v="1356"/>
    <n v="1262"/>
    <n v="0"/>
    <n v="0"/>
    <n v="0"/>
    <s v="FAS281919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9  - Breukelen"/>
    <s v="Groep op factuurstrc"/>
    <s v="00150058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0"/>
    <x v="2319"/>
    <d v="2022-04-01T00:00:00"/>
    <x v="0"/>
    <s v="Ja"/>
    <s v="Factureerbaar"/>
    <s v="In bedrijf"/>
    <s v="Scheendijk"/>
    <s v="9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65"/>
    <n v="1085"/>
    <m/>
    <m/>
    <m/>
    <n v="0"/>
    <n v="1356"/>
    <n v="1262"/>
    <n v="0"/>
    <n v="0"/>
    <n v="0"/>
    <s v="FAS354230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9  - Breukelen"/>
    <s v="Groep op factuurstrc"/>
    <s v="00150058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2"/>
    <x v="2320"/>
    <d v="2021-01-01T00:00:00"/>
    <x v="20"/>
    <s v="Nee"/>
    <s v="Eindafrekening"/>
    <s v="In bedrijf"/>
    <s v="Scheendijk"/>
    <s v="6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326"/>
    <n v="277"/>
    <m/>
    <m/>
    <m/>
    <n v="0"/>
    <n v="326"/>
    <n v="277"/>
    <n v="0"/>
    <n v="0"/>
    <n v="0"/>
    <s v="FAS281919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6  - Breukelen"/>
    <s v="Groep op factuurstrc"/>
    <s v="3000006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1"/>
    <x v="2320"/>
    <d v="2022-04-01T00:00:00"/>
    <x v="0"/>
    <s v="Ja"/>
    <s v="Factureerbaar"/>
    <s v="In bedrijf"/>
    <s v="Scheendijk"/>
    <s v="6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80"/>
    <n v="252"/>
    <m/>
    <m/>
    <m/>
    <n v="0"/>
    <n v="326"/>
    <n v="277"/>
    <n v="0"/>
    <n v="0"/>
    <n v="0"/>
    <s v="FAS354230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6  - Breukelen"/>
    <s v="Groep op factuurstrc"/>
    <s v="3000006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3"/>
    <x v="2321"/>
    <d v="2021-01-01T00:00:00"/>
    <x v="20"/>
    <s v="Nee"/>
    <s v="Eindafrekening"/>
    <s v="In bedrijf"/>
    <s v="Scheendijk"/>
    <s v="7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27"/>
    <n v="125"/>
    <m/>
    <m/>
    <m/>
    <n v="0"/>
    <n v="127"/>
    <n v="125"/>
    <n v="0"/>
    <n v="0"/>
    <n v="0"/>
    <s v="FAS281920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7  - Breukelen"/>
    <s v="Groep op factuurstrc"/>
    <s v="E0054007431574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2"/>
    <x v="2321"/>
    <d v="2022-04-01T00:00:00"/>
    <x v="0"/>
    <s v="Ja"/>
    <s v="Factureerbaar"/>
    <s v="In bedrijf"/>
    <s v="Scheendijk"/>
    <s v="7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13"/>
    <n v="110"/>
    <m/>
    <m/>
    <m/>
    <n v="0"/>
    <n v="127"/>
    <n v="125"/>
    <n v="0"/>
    <n v="0"/>
    <n v="0"/>
    <s v="FAS354231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7  - Breukelen"/>
    <s v="Groep op factuurstrc"/>
    <s v="E0054007431574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4"/>
    <x v="2322"/>
    <d v="2021-01-01T00:00:00"/>
    <x v="20"/>
    <s v="Nee"/>
    <s v="Factureerbaar"/>
    <s v="In bedrijf"/>
    <s v="Plassen"/>
    <s v="59"/>
    <s v="AC"/>
    <s v="3621 VN"/>
    <s v="BREUKELEN UT"/>
    <s v="E1A"/>
    <s v="Elek"/>
    <s v="Kleinverbruik"/>
    <s v="JRL Jaarlijks"/>
    <s v="Nee"/>
    <s v=""/>
    <s v="Voorschotten toegelaten"/>
    <s v="E_DVK - Profielklik"/>
    <d v="2021-07-01T00:00:00"/>
    <n v="881"/>
    <n v="0"/>
    <m/>
    <m/>
    <m/>
    <n v="0"/>
    <n v="640"/>
    <n v="243"/>
    <n v="0"/>
    <n v="0"/>
    <n v="0"/>
    <s v="FAS281920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lassen 59 AC"/>
    <s v="Groep op factuurstrc"/>
    <s v="9313116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3"/>
    <x v="2322"/>
    <d v="2022-04-01T00:00:00"/>
    <x v="0"/>
    <s v="Ja"/>
    <s v="Factureerbaar"/>
    <s v="In bedrijf"/>
    <s v="Plassen"/>
    <s v="59"/>
    <s v="AC"/>
    <s v="3621 VN"/>
    <s v="BREUKELEN UT"/>
    <s v="E1A"/>
    <s v="Elek"/>
    <s v="Kleinverbruik"/>
    <s v="JRL Jaarlijks"/>
    <s v="Nee"/>
    <s v=""/>
    <s v="Voorschotten toegelaten"/>
    <s v="E_DVK - Profielklik"/>
    <d v="2022-04-01T00:00:00"/>
    <n v="881"/>
    <n v="1"/>
    <n v="0"/>
    <n v="0"/>
    <m/>
    <n v="0"/>
    <n v="640"/>
    <n v="243"/>
    <n v="0"/>
    <n v="0"/>
    <n v="0"/>
    <s v="FAS354231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lassen 59 AC"/>
    <s v="Groep op factuurstrc"/>
    <s v="9313116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5"/>
    <x v="2323"/>
    <d v="2021-01-01T00:00:00"/>
    <x v="20"/>
    <s v="Nee"/>
    <s v="Factureerbaar"/>
    <s v="In bedrijf"/>
    <s v="Scheendijk"/>
    <s v="1"/>
    <s v="AC"/>
    <s v="3621 VB"/>
    <s v="BREUKELEN UT"/>
    <s v="E1A"/>
    <s v="Elek"/>
    <s v="Kleinverbruik"/>
    <s v="JRL Jaarlijks"/>
    <s v="Nee"/>
    <s v=""/>
    <s v="Voorschotten toegelaten"/>
    <s v="E_DVK - Profielklik"/>
    <d v="2021-07-01T00:00:00"/>
    <n v="503.1"/>
    <n v="270.89999999999998"/>
    <m/>
    <m/>
    <m/>
    <n v="0"/>
    <n v="504"/>
    <n v="272"/>
    <n v="0"/>
    <n v="0"/>
    <n v="0"/>
    <s v="FAS281920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AC - Breukelen"/>
    <s v="Groep op factuurstrc"/>
    <s v="7106833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4"/>
    <x v="2323"/>
    <d v="2022-04-01T00:00:00"/>
    <x v="0"/>
    <s v="Ja"/>
    <s v="Factureerbaar"/>
    <s v="In bedrijf"/>
    <s v="Scheendijk"/>
    <s v="1"/>
    <s v="AC"/>
    <s v="3621 VB"/>
    <s v="BREUKELEN UT"/>
    <s v="E1A"/>
    <s v="Elek"/>
    <s v="Kleinverbruik"/>
    <s v="JRL Jaarlijks"/>
    <s v="Nee"/>
    <s v=""/>
    <s v="Voorschotten toegelaten"/>
    <s v="E_DVK - Profielklik"/>
    <d v="2022-04-01T00:00:00"/>
    <n v="503"/>
    <n v="270"/>
    <n v="0"/>
    <n v="0"/>
    <m/>
    <n v="0"/>
    <n v="504"/>
    <n v="272"/>
    <n v="0"/>
    <n v="0"/>
    <n v="0"/>
    <s v="FAS354231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AC - Breukelen"/>
    <s v="Groep op factuurstrc"/>
    <s v="7106833X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6"/>
    <x v="2324"/>
    <d v="2021-01-01T00:00:00"/>
    <x v="20"/>
    <s v="Nee"/>
    <s v="Eindafrekening"/>
    <s v="In bedrijf"/>
    <s v="Scheendijk"/>
    <s v="5"/>
    <s v="3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99"/>
    <n v="506"/>
    <m/>
    <m/>
    <m/>
    <n v="0"/>
    <n v="499"/>
    <n v="506"/>
    <n v="0"/>
    <n v="0"/>
    <n v="0"/>
    <s v="FAS281920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5 3 - Breukelen"/>
    <s v="Groep op factuurstrc"/>
    <s v="E0054007431580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5"/>
    <x v="2324"/>
    <d v="2022-04-01T00:00:00"/>
    <x v="0"/>
    <s v="Ja"/>
    <s v="Factureerbaar"/>
    <s v="In bedrijf"/>
    <s v="Scheendijk"/>
    <s v="5"/>
    <s v="3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29"/>
    <n v="436"/>
    <m/>
    <m/>
    <m/>
    <n v="0"/>
    <n v="499"/>
    <n v="506"/>
    <n v="0"/>
    <n v="0"/>
    <n v="0"/>
    <s v="FAS354231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5 3 - Breukelen"/>
    <s v="Groep op factuurstrc"/>
    <s v="E0054007431580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7"/>
    <x v="2325"/>
    <d v="2021-01-01T00:00:00"/>
    <x v="20"/>
    <s v="Nee"/>
    <s v="Eindafrekening"/>
    <s v="In bedrijf"/>
    <s v="Scheendijk"/>
    <s v="8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671"/>
    <n v="594"/>
    <m/>
    <m/>
    <m/>
    <n v="0"/>
    <n v="671"/>
    <n v="594"/>
    <n v="0"/>
    <n v="0"/>
    <n v="0"/>
    <s v="FAS281920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8  - Breukelen"/>
    <s v="Groep op factuurstrc"/>
    <s v="E0050007103417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6"/>
    <x v="2325"/>
    <d v="2022-04-01T00:00:00"/>
    <x v="0"/>
    <s v="Ja"/>
    <s v="Factureerbaar"/>
    <s v="In bedrijf"/>
    <s v="Scheendijk"/>
    <s v="8"/>
    <s v="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630"/>
    <n v="575"/>
    <m/>
    <m/>
    <m/>
    <n v="0"/>
    <n v="671"/>
    <n v="594"/>
    <n v="0"/>
    <n v="0"/>
    <n v="0"/>
    <s v="FAS354231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8  - Breukelen"/>
    <s v="Groep op factuurstrc"/>
    <s v="E0050007103417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8"/>
    <x v="2326"/>
    <d v="2021-01-01T00:00:00"/>
    <x v="20"/>
    <s v="Nee"/>
    <s v="Factureerbaar"/>
    <s v="In bedrijf"/>
    <s v="Scheendijk"/>
    <s v="4"/>
    <s v="B"/>
    <s v="3621 VB"/>
    <s v="BREUKELEN UT"/>
    <s v="E1A"/>
    <s v="Elek"/>
    <s v="Kleinverbruik"/>
    <s v="JRL Jaarlijks"/>
    <s v="Nee"/>
    <s v=""/>
    <s v="Voorschotten toegelaten"/>
    <s v="E_DVK - Profielklik"/>
    <d v="2021-07-01T00:00:00"/>
    <n v="21.45"/>
    <n v="11.55"/>
    <m/>
    <m/>
    <m/>
    <n v="0"/>
    <n v="21"/>
    <n v="12"/>
    <n v="0"/>
    <n v="0"/>
    <n v="0"/>
    <s v="FAS281920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4 B - Breukelen"/>
    <s v="Groep op factuurstrc"/>
    <s v="851010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7"/>
    <x v="2326"/>
    <d v="2022-04-01T00:00:00"/>
    <x v="0"/>
    <s v="Ja"/>
    <s v="Factureerbaar"/>
    <s v="In bedrijf"/>
    <s v="Scheendijk"/>
    <s v="4"/>
    <s v="B"/>
    <s v="3621 VB"/>
    <s v="BREUKELEN UT"/>
    <s v="E1A"/>
    <s v="Elek"/>
    <s v="Kleinverbruik"/>
    <s v="JRL Jaarlijks"/>
    <s v="Nee"/>
    <s v=""/>
    <s v="Voorschotten toegelaten"/>
    <s v="E_DVK - Profielklik"/>
    <d v="2022-04-01T00:00:00"/>
    <n v="21"/>
    <n v="11"/>
    <n v="0"/>
    <n v="0"/>
    <m/>
    <n v="0"/>
    <n v="21"/>
    <n v="12"/>
    <n v="0"/>
    <n v="0"/>
    <n v="0"/>
    <s v="FAS354231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4 B - Breukelen"/>
    <s v="Groep op factuurstrc"/>
    <s v="8510101L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599"/>
    <x v="2327"/>
    <d v="2021-01-01T00:00:00"/>
    <x v="20"/>
    <s v="Nee"/>
    <s v="Eindafrekening"/>
    <s v="In bedrijf"/>
    <s v="Kerkweg"/>
    <s v="22"/>
    <s v="NST"/>
    <s v="3628 AN"/>
    <s v="KOCKENGEN"/>
    <s v="E1B"/>
    <s v="Elek"/>
    <s v="Kleinverbruik"/>
    <s v="JRL Jaarlijks"/>
    <s v="Ja"/>
    <s v="Administratief aan"/>
    <s v="Voorschotten toegelaten"/>
    <s v="E_DVK - Profielklik"/>
    <d v="2022-01-05T00:00:00"/>
    <n v="18"/>
    <n v="23"/>
    <m/>
    <m/>
    <m/>
    <n v="0"/>
    <n v="18"/>
    <n v="23"/>
    <n v="0"/>
    <n v="0"/>
    <n v="0"/>
    <s v="FAS281920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erkweg 22 NST - Kockengen"/>
    <s v="Groep op factuurstrc"/>
    <s v="143906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8"/>
    <x v="2327"/>
    <d v="2022-04-01T00:00:00"/>
    <x v="0"/>
    <s v="Ja"/>
    <s v="Factureerbaar"/>
    <s v="In bedrijf"/>
    <s v="Kerkweg"/>
    <s v="22"/>
    <s v="NST"/>
    <s v="3628 AN"/>
    <s v="KOCKENGEN"/>
    <s v="E1B"/>
    <s v="Elek"/>
    <s v="Kleinverbruik"/>
    <s v="JRL Jaarlijks"/>
    <s v="Ja"/>
    <s v="Administratief aan"/>
    <s v="Voorschotten toegelaten"/>
    <s v="E_DVK - Profielklik"/>
    <d v="2022-04-02T00:00:00"/>
    <n v="19"/>
    <n v="25"/>
    <m/>
    <m/>
    <m/>
    <n v="0"/>
    <n v="18"/>
    <n v="23"/>
    <n v="0"/>
    <n v="0"/>
    <n v="0"/>
    <s v="FAS354231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erkweg 22 NST - Kockengen"/>
    <s v="Groep op factuurstrc"/>
    <s v="143906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0"/>
    <x v="2328"/>
    <d v="2021-01-01T00:00:00"/>
    <x v="0"/>
    <s v="Ja"/>
    <s v="Factureerbaar"/>
    <s v="In bedrijf"/>
    <s v="Endelhovenlaan"/>
    <s v="1"/>
    <s v=""/>
    <s v="3601 GR"/>
    <s v="MAARSSEN"/>
    <s v=""/>
    <s v="Elek"/>
    <s v="Grootverbruik"/>
    <s v="TMT Telemetrie"/>
    <s v="Nee"/>
    <s v=""/>
    <s v="Enkel afrekeningen"/>
    <s v="E_DVK - Profielklik"/>
    <d v="2022-04-01T00:00:00"/>
    <n v="217675"/>
    <n v="100000"/>
    <n v="3"/>
    <n v="2540"/>
    <m/>
    <n v="186"/>
    <n v="232980"/>
    <n v="110813"/>
    <n v="-3"/>
    <n v="-2406"/>
    <n v="0"/>
    <s v="FAS2740597"/>
    <s v="Gemeente Stichtse Vecht (Maarssen) GV elektriciteit"/>
    <s v="K20041498"/>
    <s v="Gemeente Stichtse Vecht"/>
    <s v=""/>
    <s v="Postbus 1212 3600 BE MAARSSEN"/>
    <s v=""/>
    <s v="OV"/>
    <s v="NL86BNGH0285149512"/>
    <s v="512"/>
    <s v="D30"/>
    <s v="1M"/>
    <s v=""/>
    <s v="ENDELHOVENLN 1  - MAARSS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1"/>
    <x v="2329"/>
    <d v="2021-01-01T00:00:00"/>
    <x v="20"/>
    <s v="Nee"/>
    <s v="Factureerbaar"/>
    <s v="In bedrijf"/>
    <s v="Bisonspoor"/>
    <s v="1161"/>
    <s v=""/>
    <s v="3605 KV"/>
    <s v="MAARSSEN"/>
    <s v="E2A"/>
    <s v="Elek"/>
    <s v="Kleinverbruik"/>
    <s v="JRL Jaarlijks"/>
    <s v="Nee"/>
    <s v=""/>
    <s v="Voorschotten toegelaten"/>
    <s v="E_DVK - Profielklik"/>
    <d v="2021-07-01T00:00:00"/>
    <n v="14652"/>
    <n v="0"/>
    <m/>
    <m/>
    <m/>
    <n v="0"/>
    <n v="11038"/>
    <n v="3657"/>
    <n v="0"/>
    <n v="0"/>
    <n v="0"/>
    <s v="FAS2818890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006271385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819"/>
    <x v="2329"/>
    <d v="2022-04-01T00:00:00"/>
    <x v="0"/>
    <s v="Ja"/>
    <s v="Factureerbaar"/>
    <s v="In bedrijf"/>
    <s v="Bisonspoor"/>
    <s v="1161"/>
    <s v=""/>
    <s v="3605 KV"/>
    <s v="MAARSSEN"/>
    <s v="E2A"/>
    <s v="Elek"/>
    <s v="Kleinverbruik"/>
    <s v="JRL Jaarlijks"/>
    <s v="Nee"/>
    <s v=""/>
    <s v="Voorschotten toegelaten"/>
    <s v="E_DVK - Profielklik"/>
    <d v="2022-04-01T00:00:00"/>
    <n v="14652"/>
    <n v="1"/>
    <n v="0"/>
    <n v="0"/>
    <m/>
    <n v="0"/>
    <n v="11038"/>
    <n v="3657"/>
    <n v="0"/>
    <n v="0"/>
    <n v="0"/>
    <s v="FAS3542317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"/>
    <s v="Groep op factuurstrc"/>
    <s v="0062713858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2"/>
    <x v="2330"/>
    <d v="2021-01-01T00:00:00"/>
    <x v="20"/>
    <s v="Nee"/>
    <s v="Factureerbaar"/>
    <s v="In bedrijf"/>
    <s v="Vogelweg"/>
    <s v="1"/>
    <s v=""/>
    <s v="3607 EL"/>
    <s v="MAARSSEN"/>
    <s v="E2A"/>
    <s v="Elek"/>
    <s v="Kleinverbruik"/>
    <s v="JRL Jaarlijks"/>
    <s v="Nee"/>
    <s v=""/>
    <s v="Voorschotten toegelaten"/>
    <s v="E_DVK - Profielklik"/>
    <d v="2021-07-01T00:00:00"/>
    <n v="42254"/>
    <n v="0"/>
    <m/>
    <m/>
    <m/>
    <n v="0"/>
    <n v="32920"/>
    <n v="9458"/>
    <n v="0"/>
    <n v="0"/>
    <n v="0"/>
    <s v="FAS281953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VOGELWEG 1  - MAARSSEN"/>
    <s v="Groep op factuurstrc"/>
    <s v="8805623Z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0"/>
    <x v="2330"/>
    <d v="2022-04-01T00:00:00"/>
    <x v="0"/>
    <s v="Ja"/>
    <s v="Factureerbaar"/>
    <s v="In bedrijf"/>
    <s v="Vogelweg"/>
    <s v="1"/>
    <s v=""/>
    <s v="3607 EL"/>
    <s v="MAARSSEN"/>
    <s v="E2A"/>
    <s v="Elek"/>
    <s v="Kleinverbruik"/>
    <s v="JRL Jaarlijks"/>
    <s v="Nee"/>
    <s v=""/>
    <s v="Voorschotten toegelaten"/>
    <s v="E_DVK - Profielklik"/>
    <d v="2022-04-01T00:00:00"/>
    <n v="42254"/>
    <n v="1"/>
    <n v="0"/>
    <n v="0"/>
    <m/>
    <n v="0"/>
    <n v="32920"/>
    <n v="9458"/>
    <n v="0"/>
    <n v="0"/>
    <n v="0"/>
    <s v="FAS354231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GELWEG 1  - MAARSSEN"/>
    <s v="Groep op factuurstrc"/>
    <s v="8805623Z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3"/>
    <x v="2331"/>
    <d v="2021-01-01T00:00:00"/>
    <x v="0"/>
    <s v="Ja"/>
    <s v="Factureerbaar"/>
    <s v="In bedrijf"/>
    <s v="Zwanenkamp"/>
    <s v="1305"/>
    <s v=""/>
    <s v="3607 NZ"/>
    <s v="MAARSSEN"/>
    <s v=""/>
    <s v="Elek"/>
    <s v="Grootverbruik"/>
    <s v="TMT Telemetrie"/>
    <s v="Nee"/>
    <s v=""/>
    <s v="Enkel afrekeningen"/>
    <s v="E_DVK - Profielklik"/>
    <d v="2022-04-01T00:00:00"/>
    <n v="89731"/>
    <n v="35563"/>
    <m/>
    <m/>
    <m/>
    <n v="70"/>
    <n v="83939"/>
    <n v="34519"/>
    <n v="0"/>
    <n v="0"/>
    <n v="0"/>
    <s v="FAS2818886"/>
    <s v="Gemeente Stichtse Vecht (Maarssen) GV elektriciteit"/>
    <s v="K20041498"/>
    <s v="Gemeente Stichtse Vecht"/>
    <s v=""/>
    <s v="Postbus 1212 3600 BE MAARSSEN"/>
    <s v=""/>
    <s v="OV"/>
    <s v="NL86BNGH0285149512"/>
    <s v="512"/>
    <s v="D30"/>
    <s v="1M"/>
    <s v=""/>
    <s v="ZWANENKAMP 1305  - MAARSS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4"/>
    <x v="2332"/>
    <d v="2021-01-01T00:00:00"/>
    <x v="0"/>
    <s v="Ja"/>
    <s v="Factureerbaar"/>
    <s v="In bedrijf"/>
    <s v="Schepersweg"/>
    <s v="14"/>
    <s v=""/>
    <s v="3621 JK"/>
    <s v="BREUKELEN UT"/>
    <s v=""/>
    <s v="Elek"/>
    <s v="Grootverbruik"/>
    <s v="TMT Telemetrie"/>
    <s v="Nee"/>
    <s v=""/>
    <s v="Enkel afrekeningen"/>
    <s v="E_DVK - Profielklik"/>
    <d v="2022-04-01T00:00:00"/>
    <n v="288801"/>
    <n v="199446"/>
    <m/>
    <m/>
    <m/>
    <n v="176"/>
    <n v="258674"/>
    <n v="189036"/>
    <n v="0"/>
    <n v="0"/>
    <n v="0"/>
    <s v="FAS2736799"/>
    <s v=""/>
    <s v="K20041498"/>
    <s v="Gemeente Stichtse Vecht"/>
    <s v=""/>
    <s v="Postbus 1212 3600 BE MAARSSEN"/>
    <s v=""/>
    <s v="OV"/>
    <s v="NL86BNGH0285149512"/>
    <s v="512"/>
    <s v="D30"/>
    <s v="1M"/>
    <s v=""/>
    <s v="ENDELHOVENLAAN 1  - MAARSS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5"/>
    <x v="2333"/>
    <d v="2021-01-01T00:00:00"/>
    <x v="20"/>
    <s v="Nee"/>
    <s v="Factureerbaar"/>
    <s v="In bedrijf"/>
    <s v="Breukelerwaard"/>
    <s v="1"/>
    <s v=""/>
    <s v="3621 LE"/>
    <s v="BREUKELEN UT"/>
    <s v="E1A"/>
    <s v="Elek"/>
    <s v="Kleinverbruik"/>
    <s v="JRL Jaarlijks"/>
    <s v="Nee"/>
    <s v=""/>
    <s v="Voorschotten toegelaten"/>
    <s v="E_DVK - Profielklik"/>
    <d v="2021-07-01T00:00:00"/>
    <n v="5721"/>
    <n v="0"/>
    <m/>
    <m/>
    <m/>
    <n v="0"/>
    <n v="5739"/>
    <n v="0"/>
    <n v="0"/>
    <n v="0"/>
    <n v="0"/>
    <s v="FAS281920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reukelerwaard 1  - Breukelen"/>
    <s v="Groep op factuurstrc"/>
    <s v="9807243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1"/>
    <x v="2333"/>
    <d v="2022-04-01T00:00:00"/>
    <x v="0"/>
    <s v="Ja"/>
    <s v="Factureerbaar"/>
    <s v="In bedrijf"/>
    <s v="Breukelerwaard"/>
    <s v="1"/>
    <s v=""/>
    <s v="3621 LE"/>
    <s v="BREUKELEN UT"/>
    <s v="E1A"/>
    <s v="Elek"/>
    <s v="Kleinverbruik"/>
    <s v="JRL Jaarlijks"/>
    <s v="Nee"/>
    <s v=""/>
    <s v="Voorschotten toegelaten"/>
    <s v="E_DVK - Profielklik"/>
    <d v="2022-04-01T00:00:00"/>
    <n v="5721"/>
    <n v="1"/>
    <n v="0"/>
    <n v="0"/>
    <m/>
    <n v="0"/>
    <n v="5739"/>
    <n v="0"/>
    <n v="0"/>
    <n v="0"/>
    <n v="0"/>
    <s v="FAS354231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eukelerwaard 1  - Breukelen"/>
    <s v="Groep op factuurstrc"/>
    <s v="9807243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6"/>
    <x v="2334"/>
    <d v="2021-01-01T00:00:00"/>
    <x v="20"/>
    <s v="Nee"/>
    <s v="Eindafrekening"/>
    <s v="In bedrijf"/>
    <s v="Portengen"/>
    <s v="92"/>
    <s v="ABY"/>
    <s v="3628 EH"/>
    <s v="KOCKENGEN"/>
    <s v="E1B"/>
    <s v="Elek"/>
    <s v="Kleinverbruik"/>
    <s v="JRL Jaarlijks"/>
    <s v="Ja"/>
    <s v="Administratief aan"/>
    <s v="Voorschotten toegelaten"/>
    <s v="E_DVK - Profielklik"/>
    <d v="2022-01-05T00:00:00"/>
    <n v="504"/>
    <n v="528"/>
    <m/>
    <m/>
    <m/>
    <n v="0"/>
    <n v="504"/>
    <n v="528"/>
    <n v="0"/>
    <n v="0"/>
    <n v="0"/>
    <s v="FAS281920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92 BIJ - Kockengen"/>
    <s v="Groep op factuurstrc"/>
    <s v="1444193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2"/>
    <x v="2334"/>
    <d v="2022-04-01T00:00:00"/>
    <x v="0"/>
    <s v="Ja"/>
    <s v="Factureerbaar"/>
    <s v="In bedrijf"/>
    <s v="Portengen"/>
    <s v="92"/>
    <s v="ABY"/>
    <s v="3628 EH"/>
    <s v="KOCKENGEN"/>
    <s v="E1B"/>
    <s v="Elek"/>
    <s v="Kleinverbruik"/>
    <s v="JRL Jaarlijks"/>
    <s v="Ja"/>
    <s v="Administratief aan"/>
    <s v="Voorschotten toegelaten"/>
    <s v="E_DVK - Profielklik"/>
    <d v="2022-04-03T00:00:00"/>
    <n v="481"/>
    <n v="504"/>
    <m/>
    <m/>
    <m/>
    <n v="0"/>
    <n v="504"/>
    <n v="528"/>
    <n v="0"/>
    <n v="0"/>
    <n v="0"/>
    <s v="FAS354232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92 BIJ - Kockengen"/>
    <s v="Groep op factuurstrc"/>
    <s v="1444193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7"/>
    <x v="2335"/>
    <d v="2021-01-01T00:00:00"/>
    <x v="20"/>
    <s v="Nee"/>
    <s v="Eindafrekening"/>
    <s v="In bedrijf"/>
    <s v="Otterspoorbroek"/>
    <s v="10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21"/>
    <n v="127"/>
    <m/>
    <m/>
    <m/>
    <n v="0"/>
    <n v="121"/>
    <n v="127"/>
    <n v="0"/>
    <n v="0"/>
    <n v="0"/>
    <s v="FAS281920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tterspoorbroek 10  - Breukelen"/>
    <s v="Groep op factuurstrc"/>
    <s v="30000065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3"/>
    <x v="2335"/>
    <d v="2022-04-01T00:00:00"/>
    <x v="0"/>
    <s v="Ja"/>
    <s v="Factureerbaar"/>
    <s v="In bedrijf"/>
    <s v="Otterspoorbroek"/>
    <s v="10"/>
    <s v=""/>
    <s v="3621 B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19"/>
    <n v="132"/>
    <m/>
    <m/>
    <m/>
    <n v="0"/>
    <n v="121"/>
    <n v="127"/>
    <n v="0"/>
    <n v="0"/>
    <n v="0"/>
    <s v="FAS354232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tterspoorbroek 10  - Breukelen"/>
    <s v="Groep op factuurstrc"/>
    <s v="30000065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8"/>
    <x v="2336"/>
    <d v="2021-01-01T00:00:00"/>
    <x v="20"/>
    <s v="Nee"/>
    <s v="Eindafrekening"/>
    <s v="In bedrijf"/>
    <s v="Portengen"/>
    <s v="70"/>
    <s v="NST"/>
    <s v="3628 EG"/>
    <s v="KOCKENGEN"/>
    <s v="E1B"/>
    <s v="Elek"/>
    <s v="Kleinverbruik"/>
    <s v="JRL Jaarlijks"/>
    <s v="Ja"/>
    <s v="Administratief aan"/>
    <s v="Voorschotten toegelaten"/>
    <s v="E_DVK - Profielklik"/>
    <d v="2022-01-05T00:00:00"/>
    <n v="396"/>
    <n v="410"/>
    <m/>
    <m/>
    <m/>
    <n v="0"/>
    <n v="396"/>
    <n v="410"/>
    <n v="0"/>
    <n v="0"/>
    <n v="0"/>
    <s v="FAS281921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70 NST - Kockengen"/>
    <s v="Groep op factuurstrc"/>
    <s v="00144419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4"/>
    <x v="2336"/>
    <d v="2022-04-01T00:00:00"/>
    <x v="0"/>
    <s v="Ja"/>
    <s v="Factureerbaar"/>
    <s v="In bedrijf"/>
    <s v="Portengen"/>
    <s v="70"/>
    <s v="NST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378"/>
    <n v="393"/>
    <m/>
    <m/>
    <m/>
    <n v="0"/>
    <n v="396"/>
    <n v="410"/>
    <n v="0"/>
    <n v="0"/>
    <n v="0"/>
    <s v="FAS354232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70 NST - Kockengen"/>
    <s v="Groep op factuurstrc"/>
    <s v="00144419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09"/>
    <x v="2337"/>
    <d v="2021-01-01T00:00:00"/>
    <x v="20"/>
    <s v="Nee"/>
    <s v="Eindafrekening"/>
    <s v="In bedrijf"/>
    <s v="Portengen"/>
    <s v="72"/>
    <s v="BY"/>
    <s v="3628 EG"/>
    <s v="KOCKENGEN"/>
    <s v="E1B"/>
    <s v="Elek"/>
    <s v="Kleinverbruik"/>
    <s v="JRL Jaarlijks"/>
    <s v="Ja"/>
    <s v="Administratief aan"/>
    <s v="Voorschotten toegelaten"/>
    <s v="E_DVK - Profielklik"/>
    <d v="2022-01-05T00:00:00"/>
    <n v="222"/>
    <n v="242"/>
    <m/>
    <m/>
    <m/>
    <n v="0"/>
    <n v="222"/>
    <n v="242"/>
    <n v="0"/>
    <n v="0"/>
    <n v="0"/>
    <s v="FAS281921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72 BIJ - Kockengen"/>
    <s v="Groep op factuurstrc"/>
    <s v="144419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5"/>
    <x v="2337"/>
    <d v="2022-04-01T00:00:00"/>
    <x v="0"/>
    <s v="Ja"/>
    <s v="Factureerbaar"/>
    <s v="In bedrijf"/>
    <s v="Portengen"/>
    <s v="72"/>
    <s v="BY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214"/>
    <n v="234"/>
    <m/>
    <m/>
    <m/>
    <n v="0"/>
    <n v="222"/>
    <n v="242"/>
    <n v="0"/>
    <n v="0"/>
    <n v="0"/>
    <s v="FAS354232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72 BIJ - Kockengen"/>
    <s v="Groep op factuurstrc"/>
    <s v="144419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0"/>
    <x v="2338"/>
    <d v="2021-01-01T00:00:00"/>
    <x v="20"/>
    <s v="Nee"/>
    <s v="Eindafrekening"/>
    <s v="In bedrijf"/>
    <s v="Portengen"/>
    <s v="76"/>
    <s v="BY"/>
    <s v="3628 EG"/>
    <s v="KOCKENGEN"/>
    <s v="E1B"/>
    <s v="Elek"/>
    <s v="Kleinverbruik"/>
    <s v="JRL Jaarlijks"/>
    <s v="Ja"/>
    <s v="Administratief aan"/>
    <s v="Voorschotten toegelaten"/>
    <s v="E_DVK - Profielklik"/>
    <d v="2022-01-05T00:00:00"/>
    <n v="524"/>
    <n v="484"/>
    <m/>
    <m/>
    <m/>
    <n v="0"/>
    <n v="524"/>
    <n v="484"/>
    <n v="0"/>
    <n v="0"/>
    <n v="0"/>
    <s v="FAS281921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76 BIJ - Kockengen"/>
    <s v="Groep op factuurstrc"/>
    <s v="144419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6"/>
    <x v="2338"/>
    <d v="2022-04-01T00:00:00"/>
    <x v="0"/>
    <s v="Ja"/>
    <s v="Factureerbaar"/>
    <s v="In bedrijf"/>
    <s v="Portengen"/>
    <s v="76"/>
    <s v="BY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475"/>
    <n v="467"/>
    <m/>
    <m/>
    <m/>
    <n v="0"/>
    <n v="524"/>
    <n v="484"/>
    <n v="0"/>
    <n v="0"/>
    <n v="0"/>
    <s v="FAS354232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76 BIJ - Kockengen"/>
    <s v="Groep op factuurstrc"/>
    <s v="1444193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1"/>
    <x v="2339"/>
    <d v="2021-01-01T00:00:00"/>
    <x v="20"/>
    <s v="Nee"/>
    <s v="Eindafrekening"/>
    <s v="In bedrijf"/>
    <s v="Portengen"/>
    <s v="84"/>
    <s v="NST"/>
    <s v="3628 EG"/>
    <s v="KOCKENGEN"/>
    <s v="E1B"/>
    <s v="Elek"/>
    <s v="Kleinverbruik"/>
    <s v="JRL Jaarlijks"/>
    <s v="Ja"/>
    <s v="Administratief aan"/>
    <s v="Voorschotten toegelaten"/>
    <s v="E_DVK - Profielklik"/>
    <d v="2022-01-05T00:00:00"/>
    <n v="585"/>
    <n v="588"/>
    <m/>
    <m/>
    <m/>
    <n v="0"/>
    <n v="585"/>
    <n v="588"/>
    <n v="0"/>
    <n v="0"/>
    <n v="0"/>
    <s v="FAS281921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84 NST - Kockengen"/>
    <s v="Groep op factuurstrc"/>
    <s v="00144419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7"/>
    <x v="2339"/>
    <d v="2022-04-01T00:00:00"/>
    <x v="0"/>
    <s v="Ja"/>
    <s v="Factureerbaar"/>
    <s v="In bedrijf"/>
    <s v="Portengen"/>
    <s v="84"/>
    <s v="NST"/>
    <s v="3628 EG"/>
    <s v="KOCKENGEN"/>
    <s v="E1B"/>
    <s v="Elek"/>
    <s v="Kleinverbruik"/>
    <s v="JRL Jaarlijks"/>
    <s v="Ja"/>
    <s v="Administratief aan"/>
    <s v="Voorschotten toegelaten"/>
    <s v="E_DVK - Profielklik"/>
    <d v="2022-04-02T00:00:00"/>
    <n v="535"/>
    <n v="559"/>
    <m/>
    <m/>
    <m/>
    <n v="0"/>
    <n v="585"/>
    <n v="588"/>
    <n v="0"/>
    <n v="0"/>
    <n v="0"/>
    <s v="FAS354232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84 NST - Kockengen"/>
    <s v="Groep op factuurstrc"/>
    <s v="001444193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2"/>
    <x v="2340"/>
    <d v="2021-01-01T00:00:00"/>
    <x v="20"/>
    <s v="Nee"/>
    <s v="Factureerbaar"/>
    <s v="In bedrijf"/>
    <s v="Portengen"/>
    <s v="96"/>
    <s v="BY"/>
    <s v="3628 EH"/>
    <s v="KOCKENGEN"/>
    <s v="E1B"/>
    <s v="Elek"/>
    <s v="Kleinverbruik"/>
    <s v="JRL Jaarlijks"/>
    <s v="Ja"/>
    <s v="Administratief aan"/>
    <s v="Voorschotten toegelaten"/>
    <s v="E_DVK - Profielklik"/>
    <d v="2021-11-08T00:00:00"/>
    <n v="287"/>
    <n v="318"/>
    <m/>
    <m/>
    <m/>
    <n v="0"/>
    <n v="289"/>
    <n v="321"/>
    <n v="0"/>
    <n v="0"/>
    <n v="0"/>
    <s v="FAS281921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96 BIJ - Kockengen"/>
    <s v="Groep op factuurstrc"/>
    <s v="ZAEX0014441937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8"/>
    <x v="2340"/>
    <d v="2022-04-01T00:00:00"/>
    <x v="0"/>
    <s v="Ja"/>
    <s v="Factureerbaar"/>
    <s v="In bedrijf"/>
    <s v="Portengen"/>
    <s v="96"/>
    <s v="BY"/>
    <s v="3628 EH"/>
    <s v="KOCKENGEN"/>
    <s v="E1B"/>
    <s v="Elek"/>
    <s v="Kleinverbruik"/>
    <s v="JRL Jaarlijks"/>
    <s v="Ja"/>
    <s v="Administratief aan"/>
    <s v="Voorschotten toegelaten"/>
    <s v="E_DVK - Profielklik"/>
    <d v="2022-04-01T00:00:00"/>
    <n v="287"/>
    <n v="318"/>
    <n v="0"/>
    <n v="0"/>
    <m/>
    <n v="0"/>
    <n v="289"/>
    <n v="321"/>
    <n v="0"/>
    <n v="0"/>
    <n v="0"/>
    <s v="FAS354232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96 BIJ - Kockengen"/>
    <s v="Groep op factuurstrc"/>
    <s v="ZAEX0014441937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3"/>
    <x v="2341"/>
    <d v="2021-01-01T00:00:00"/>
    <x v="20"/>
    <s v="Nee"/>
    <s v="Eindafrekening"/>
    <s v="In bedrijf"/>
    <s v="Portengen"/>
    <s v="100"/>
    <s v="BY"/>
    <s v="3628 EH"/>
    <s v="KOCKENGEN"/>
    <s v="E1B"/>
    <s v="Elek"/>
    <s v="Kleinverbruik"/>
    <s v="JRL Jaarlijks"/>
    <s v="Ja"/>
    <s v="Administratief aan"/>
    <s v="Voorschotten toegelaten"/>
    <s v="E_DVK - Profielklik"/>
    <d v="2022-01-06T00:00:00"/>
    <n v="199"/>
    <n v="185"/>
    <m/>
    <m/>
    <m/>
    <n v="0"/>
    <n v="199"/>
    <n v="185"/>
    <n v="0"/>
    <n v="0"/>
    <n v="0"/>
    <s v="FAS281921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00 BIJ - Kockengen"/>
    <s v="Groep op factuurstrc"/>
    <s v="00144419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29"/>
    <x v="2341"/>
    <d v="2022-04-01T00:00:00"/>
    <x v="0"/>
    <s v="Ja"/>
    <s v="Factureerbaar"/>
    <s v="In bedrijf"/>
    <s v="Portengen"/>
    <s v="100"/>
    <s v="BY"/>
    <s v="3628 EH"/>
    <s v="KOCKENGEN"/>
    <s v="E1B"/>
    <s v="Elek"/>
    <s v="Kleinverbruik"/>
    <s v="JRL Jaarlijks"/>
    <s v="Ja"/>
    <s v="Administratief aan"/>
    <s v="Voorschotten toegelaten"/>
    <s v="E_DVK - Profielklik"/>
    <d v="2022-04-02T00:00:00"/>
    <n v="189"/>
    <n v="178"/>
    <m/>
    <m/>
    <m/>
    <n v="0"/>
    <n v="199"/>
    <n v="185"/>
    <n v="0"/>
    <n v="0"/>
    <n v="0"/>
    <s v="FAS354232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00 BIJ - Kockengen"/>
    <s v="Groep op factuurstrc"/>
    <s v="001444193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4"/>
    <x v="2342"/>
    <d v="2021-01-01T00:00:00"/>
    <x v="20"/>
    <s v="Nee"/>
    <s v="Eindafrekening"/>
    <s v="In bedrijf"/>
    <s v="Portengen"/>
    <s v="103"/>
    <s v="TOA"/>
    <s v="3628 ED"/>
    <s v="KOCKENGEN"/>
    <s v="E1B"/>
    <s v="Elek"/>
    <s v="Kleinverbruik"/>
    <s v="JRL Jaarlijks"/>
    <s v="Ja"/>
    <s v="Administratief aan"/>
    <s v="Voorschotten toegelaten"/>
    <s v="E_DVK - Profielklik"/>
    <d v="2022-01-06T00:00:00"/>
    <n v="477"/>
    <n v="460"/>
    <m/>
    <m/>
    <m/>
    <n v="0"/>
    <n v="477"/>
    <n v="460"/>
    <n v="0"/>
    <n v="0"/>
    <n v="0"/>
    <s v="FAS281921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03 BIJ - Kockengen"/>
    <s v="Groep op factuurstrc"/>
    <s v="144419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0"/>
    <x v="2342"/>
    <d v="2022-04-01T00:00:00"/>
    <x v="0"/>
    <s v="Ja"/>
    <s v="Factureerbaar"/>
    <s v="In bedrijf"/>
    <s v="Portengen"/>
    <s v="103"/>
    <s v="TOA"/>
    <s v="3628 ED"/>
    <s v="KOCKENGEN"/>
    <s v="E1B"/>
    <s v="Elek"/>
    <s v="Kleinverbruik"/>
    <s v="JRL Jaarlijks"/>
    <s v="Ja"/>
    <s v="Administratief aan"/>
    <s v="Voorschotten toegelaten"/>
    <s v="E_DVK - Profielklik"/>
    <d v="2022-04-02T00:00:00"/>
    <n v="456"/>
    <n v="440"/>
    <m/>
    <m/>
    <m/>
    <n v="0"/>
    <n v="477"/>
    <n v="460"/>
    <n v="0"/>
    <n v="0"/>
    <n v="0"/>
    <s v="FAS354232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03 BIJ - Kockengen"/>
    <s v="Groep op factuurstrc"/>
    <s v="144419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5"/>
    <x v="2343"/>
    <d v="2021-01-01T00:00:00"/>
    <x v="20"/>
    <s v="Nee"/>
    <s v="Eindafrekening"/>
    <s v="In bedrijf"/>
    <s v="Portengen"/>
    <s v="107"/>
    <s v="TO"/>
    <s v="3628 ED"/>
    <s v="KOCKENGEN"/>
    <s v="E1B"/>
    <s v="Elek"/>
    <s v="Kleinverbruik"/>
    <s v="JRL Jaarlijks"/>
    <s v="Ja"/>
    <s v="Administratief aan"/>
    <s v="Voorschotten toegelaten"/>
    <s v="E_DVK - Profielklik"/>
    <d v="2022-01-06T00:00:00"/>
    <n v="662"/>
    <n v="565"/>
    <m/>
    <m/>
    <m/>
    <n v="0"/>
    <n v="662"/>
    <n v="565"/>
    <n v="0"/>
    <n v="0"/>
    <n v="0"/>
    <s v="FAS281921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07 TO - Kockengen"/>
    <s v="Groep op factuurstrc"/>
    <s v="144419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1"/>
    <x v="2343"/>
    <d v="2022-04-01T00:00:00"/>
    <x v="0"/>
    <s v="Ja"/>
    <s v="Factureerbaar"/>
    <s v="In bedrijf"/>
    <s v="Portengen"/>
    <s v="107"/>
    <s v="TO"/>
    <s v="3628 ED"/>
    <s v="KOCKENGEN"/>
    <s v="E1B"/>
    <s v="Elek"/>
    <s v="Kleinverbruik"/>
    <s v="JRL Jaarlijks"/>
    <s v="Ja"/>
    <s v="Administratief aan"/>
    <s v="Voorschotten toegelaten"/>
    <s v="E_DVK - Profielklik"/>
    <d v="2022-04-03T00:00:00"/>
    <n v="632"/>
    <n v="544"/>
    <m/>
    <m/>
    <m/>
    <n v="0"/>
    <n v="662"/>
    <n v="565"/>
    <n v="0"/>
    <n v="0"/>
    <n v="0"/>
    <s v="FAS354232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07 TO - Kockengen"/>
    <s v="Groep op factuurstrc"/>
    <s v="144419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6"/>
    <x v="2344"/>
    <d v="2021-01-01T00:00:00"/>
    <x v="20"/>
    <s v="Nee"/>
    <s v="Eindafrekening"/>
    <s v="In bedrijf"/>
    <s v="Portengen"/>
    <s v="120"/>
    <s v=""/>
    <s v="3628 EH"/>
    <s v="KOCKENGEN"/>
    <s v="E1B"/>
    <s v="Elek"/>
    <s v="Kleinverbruik"/>
    <s v="JRL Jaarlijks"/>
    <s v="Ja"/>
    <s v="Administratief aan"/>
    <s v="Voorschotten toegelaten"/>
    <s v="E_DVK - Profielklik"/>
    <d v="2022-01-06T00:00:00"/>
    <n v="319"/>
    <n v="302"/>
    <m/>
    <m/>
    <m/>
    <n v="0"/>
    <n v="319"/>
    <n v="302"/>
    <n v="0"/>
    <n v="0"/>
    <n v="0"/>
    <s v="FAS281921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20  - Kockengen"/>
    <s v="Groep op factuurstrc"/>
    <s v="30000064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2"/>
    <x v="2344"/>
    <d v="2022-04-01T00:00:00"/>
    <x v="0"/>
    <s v="Ja"/>
    <s v="Factureerbaar"/>
    <s v="In bedrijf"/>
    <s v="Portengen"/>
    <s v="120"/>
    <s v=""/>
    <s v="3628 EH"/>
    <s v="KOCKENGEN"/>
    <s v="E1B"/>
    <s v="Elek"/>
    <s v="Kleinverbruik"/>
    <s v="JRL Jaarlijks"/>
    <s v="Ja"/>
    <s v="Administratief aan"/>
    <s v="Voorschotten toegelaten"/>
    <s v="E_DVK - Profielklik"/>
    <d v="2022-04-02T00:00:00"/>
    <n v="303"/>
    <n v="289"/>
    <m/>
    <m/>
    <m/>
    <n v="0"/>
    <n v="319"/>
    <n v="302"/>
    <n v="0"/>
    <n v="0"/>
    <n v="0"/>
    <s v="FAS354233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20  - Kockengen"/>
    <s v="Groep op factuurstrc"/>
    <s v="30000064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7"/>
    <x v="2345"/>
    <d v="2021-01-01T00:00:00"/>
    <x v="20"/>
    <s v="Nee"/>
    <s v="Eindafrekening"/>
    <s v="In bedrijf"/>
    <s v="Scheendijk"/>
    <s v="12"/>
    <s v="26BY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92"/>
    <n v="94"/>
    <m/>
    <m/>
    <m/>
    <n v="0"/>
    <n v="92"/>
    <n v="94"/>
    <n v="0"/>
    <n v="0"/>
    <n v="0"/>
    <s v="FAS281921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2 26 BIJ - Breukelen"/>
    <s v="Groep op factuurstrc"/>
    <s v="E0054007431584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3"/>
    <x v="2345"/>
    <d v="2022-04-01T00:00:00"/>
    <x v="0"/>
    <s v="Ja"/>
    <s v="Factureerbaar"/>
    <s v="In bedrijf"/>
    <s v="Scheendijk"/>
    <s v="12"/>
    <s v="26BY"/>
    <s v="3621 V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6"/>
    <n v="87"/>
    <m/>
    <m/>
    <m/>
    <n v="0"/>
    <n v="92"/>
    <n v="94"/>
    <n v="0"/>
    <n v="0"/>
    <n v="0"/>
    <s v="FAS354233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2 26 BIJ - Breukelen"/>
    <s v="Groep op factuurstrc"/>
    <s v="E0054007431584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8"/>
    <x v="2346"/>
    <d v="2021-01-01T00:00:00"/>
    <x v="20"/>
    <s v="Nee"/>
    <s v="Eindafrekening"/>
    <s v="In bedrijf"/>
    <s v="Maarssenbroeksedijk"/>
    <s v="1"/>
    <s v="BY"/>
    <s v="3542 DL"/>
    <s v="UTRECHT"/>
    <s v="E1B"/>
    <s v="Elek"/>
    <s v="Kleinverbruik"/>
    <s v="JRL Jaarlijks"/>
    <s v="Ja"/>
    <s v="Administratief aan"/>
    <s v="Voorschotten toegelaten"/>
    <s v="E_DVK - Profielklik"/>
    <d v="2022-01-05T00:00:00"/>
    <n v="884"/>
    <n v="938"/>
    <m/>
    <m/>
    <m/>
    <n v="0"/>
    <n v="884"/>
    <n v="938"/>
    <n v="0"/>
    <n v="0"/>
    <n v="0"/>
    <s v="FAS281954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MAARSSENBROEKSEDIJK 1 BY     - UTRECHT"/>
    <s v="Groep op factuurstrc"/>
    <s v="1439060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4"/>
    <x v="2346"/>
    <d v="2022-04-01T00:00:00"/>
    <x v="0"/>
    <s v="Ja"/>
    <s v="Factureerbaar"/>
    <s v="In bedrijf"/>
    <s v="Maarssenbroeksedijk"/>
    <s v="1"/>
    <s v="BY"/>
    <s v="3542 DL"/>
    <s v="UTRECHT"/>
    <s v="E1B"/>
    <s v="Elek"/>
    <s v="Kleinverbruik"/>
    <s v="JRL Jaarlijks"/>
    <s v="Ja"/>
    <s v="Administratief aan"/>
    <s v="Voorschotten toegelaten"/>
    <s v="E_DVK - Profielklik"/>
    <d v="2022-04-03T00:00:00"/>
    <n v="854"/>
    <n v="923"/>
    <m/>
    <m/>
    <m/>
    <n v="0"/>
    <n v="884"/>
    <n v="938"/>
    <n v="0"/>
    <n v="0"/>
    <n v="0"/>
    <s v="FAS354233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AARSSENBROEKSEDIJK 1 BY     - UTRECHT"/>
    <s v="Groep op factuurstrc"/>
    <s v="1439060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19"/>
    <x v="2347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75"/>
    <n v="346"/>
    <m/>
    <m/>
    <m/>
    <n v="0"/>
    <n v="492"/>
    <n v="626"/>
    <n v="0"/>
    <n v="0"/>
    <n v="0"/>
    <s v="FAS281922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77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5"/>
    <x v="2347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46"/>
    <n v="309"/>
    <m/>
    <m/>
    <m/>
    <n v="0"/>
    <n v="492"/>
    <n v="626"/>
    <n v="0"/>
    <n v="0"/>
    <n v="0"/>
    <s v="FAS354233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77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0"/>
    <x v="2348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76"/>
    <n v="85"/>
    <m/>
    <m/>
    <m/>
    <n v="0"/>
    <n v="38"/>
    <n v="0"/>
    <n v="0"/>
    <n v="0"/>
    <n v="0"/>
    <s v="FAS281922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00071034161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6"/>
    <x v="2348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1"/>
    <n v="90"/>
    <m/>
    <m/>
    <m/>
    <n v="0"/>
    <n v="38"/>
    <n v="0"/>
    <n v="0"/>
    <n v="0"/>
    <n v="0"/>
    <s v="FAS354233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00071034161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1"/>
    <x v="2349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458"/>
    <n v="2743"/>
    <m/>
    <m/>
    <m/>
    <n v="0"/>
    <n v="2458"/>
    <n v="2743"/>
    <n v="0"/>
    <n v="0"/>
    <n v="0"/>
    <s v="FAS281922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84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7"/>
    <x v="2349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922"/>
    <n v="2146"/>
    <m/>
    <m/>
    <m/>
    <n v="0"/>
    <n v="2458"/>
    <n v="2743"/>
    <n v="0"/>
    <n v="0"/>
    <n v="0"/>
    <s v="FAS354233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84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2"/>
    <x v="2350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14T00:00:00"/>
    <n v="668"/>
    <n v="476"/>
    <m/>
    <m/>
    <m/>
    <n v="0"/>
    <n v="2553"/>
    <n v="1266"/>
    <n v="0"/>
    <n v="0"/>
    <n v="0"/>
    <s v="FAS281922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67005681915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8"/>
    <x v="2350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634"/>
    <n v="452"/>
    <m/>
    <m/>
    <m/>
    <n v="0"/>
    <n v="2553"/>
    <n v="1266"/>
    <n v="0"/>
    <n v="0"/>
    <n v="0"/>
    <s v="FAS354233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67005681915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3"/>
    <x v="2351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801"/>
    <n v="907"/>
    <m/>
    <m/>
    <m/>
    <n v="0"/>
    <n v="801"/>
    <n v="907"/>
    <n v="0"/>
    <n v="0"/>
    <n v="0"/>
    <s v="FAS281922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77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39"/>
    <x v="2351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687"/>
    <n v="777"/>
    <m/>
    <m/>
    <m/>
    <n v="0"/>
    <n v="801"/>
    <n v="907"/>
    <n v="0"/>
    <n v="0"/>
    <n v="0"/>
    <s v="FAS354233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77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4"/>
    <x v="2352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76"/>
    <n v="200"/>
    <m/>
    <m/>
    <m/>
    <n v="0"/>
    <n v="176"/>
    <n v="200"/>
    <n v="0"/>
    <n v="0"/>
    <n v="0"/>
    <s v="FAS281922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85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0"/>
    <x v="2352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65"/>
    <n v="186"/>
    <m/>
    <m/>
    <m/>
    <n v="0"/>
    <n v="176"/>
    <n v="200"/>
    <n v="0"/>
    <n v="0"/>
    <n v="0"/>
    <s v="FAS354233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85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5"/>
    <x v="2353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217"/>
    <n v="240"/>
    <m/>
    <m/>
    <m/>
    <n v="0"/>
    <n v="217"/>
    <n v="240"/>
    <n v="0"/>
    <n v="0"/>
    <n v="0"/>
    <s v="FAS281922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85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1"/>
    <x v="2353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01"/>
    <n v="223"/>
    <m/>
    <m/>
    <m/>
    <n v="0"/>
    <n v="217"/>
    <n v="240"/>
    <n v="0"/>
    <n v="0"/>
    <n v="0"/>
    <s v="FAS354233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85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6"/>
    <x v="2354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735"/>
    <n v="747"/>
    <m/>
    <m/>
    <m/>
    <n v="0"/>
    <n v="735"/>
    <n v="747"/>
    <n v="0"/>
    <n v="0"/>
    <n v="0"/>
    <s v="FAS281922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79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2"/>
    <x v="2354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607"/>
    <n v="621"/>
    <m/>
    <m/>
    <m/>
    <n v="0"/>
    <n v="735"/>
    <n v="747"/>
    <n v="0"/>
    <n v="0"/>
    <n v="0"/>
    <s v="FAS354234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79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7"/>
    <x v="2355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67"/>
    <n v="310"/>
    <m/>
    <m/>
    <m/>
    <n v="0"/>
    <n v="581"/>
    <n v="675"/>
    <n v="0"/>
    <n v="0"/>
    <n v="0"/>
    <s v="FAS281922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619376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3"/>
    <x v="2355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63"/>
    <n v="305"/>
    <m/>
    <m/>
    <m/>
    <n v="0"/>
    <n v="581"/>
    <n v="675"/>
    <n v="0"/>
    <n v="0"/>
    <n v="0"/>
    <s v="FAS354234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6193765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8"/>
    <x v="2356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863"/>
    <n v="997"/>
    <m/>
    <m/>
    <m/>
    <n v="0"/>
    <n v="651"/>
    <n v="815"/>
    <n v="0"/>
    <n v="0"/>
    <n v="0"/>
    <s v="FAS281922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8326263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4"/>
    <x v="2356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28"/>
    <n v="957"/>
    <m/>
    <m/>
    <m/>
    <n v="0"/>
    <n v="651"/>
    <n v="815"/>
    <n v="0"/>
    <n v="0"/>
    <n v="0"/>
    <s v="FAS354234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8326263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29"/>
    <x v="2357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93"/>
    <n v="223"/>
    <m/>
    <m/>
    <m/>
    <n v="0"/>
    <n v="392"/>
    <n v="436"/>
    <n v="0"/>
    <n v="0"/>
    <n v="0"/>
    <s v="FAS281923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83262764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5"/>
    <x v="2357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89"/>
    <n v="218"/>
    <m/>
    <m/>
    <m/>
    <n v="0"/>
    <n v="392"/>
    <n v="436"/>
    <n v="0"/>
    <n v="0"/>
    <n v="0"/>
    <s v="FAS354234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83262764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0"/>
    <x v="2358"/>
    <d v="2021-01-01T00:00:00"/>
    <x v="20"/>
    <s v="Nee"/>
    <s v="Eindafrekening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360"/>
    <n v="1600"/>
    <m/>
    <m/>
    <m/>
    <n v="0"/>
    <n v="1360"/>
    <n v="1600"/>
    <n v="0"/>
    <n v="0"/>
    <n v="0"/>
    <s v="FAS281923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BIJ - Breukelen"/>
    <s v="Groep op factuurstrc"/>
    <s v="E0054007431577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6"/>
    <x v="2358"/>
    <d v="2022-04-01T00:00:00"/>
    <x v="0"/>
    <s v="Ja"/>
    <s v="Factureerbaar"/>
    <s v="In bedrijf"/>
    <s v="Scheendijk"/>
    <s v="1"/>
    <s v="BY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141"/>
    <n v="1337"/>
    <m/>
    <m/>
    <m/>
    <n v="0"/>
    <n v="1360"/>
    <n v="1600"/>
    <n v="0"/>
    <n v="0"/>
    <n v="0"/>
    <s v="FAS354234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BIJ - Breukelen"/>
    <s v="Groep op factuurstrc"/>
    <s v="E0054007431577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1"/>
    <x v="2359"/>
    <d v="2021-01-01T00:00:00"/>
    <x v="20"/>
    <s v="Nee"/>
    <s v="Eindafrekening"/>
    <s v="In bedrijf"/>
    <s v="Scheendijk"/>
    <s v="12"/>
    <s v="24BIJ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4"/>
    <n v="49"/>
    <m/>
    <m/>
    <m/>
    <n v="0"/>
    <n v="44"/>
    <n v="49"/>
    <n v="0"/>
    <n v="0"/>
    <n v="0"/>
    <s v="FAS281923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2 24 BIJ - Breukelen"/>
    <s v="Groep op factuurstrc"/>
    <s v="E0054007431573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7"/>
    <x v="2359"/>
    <d v="2022-04-01T00:00:00"/>
    <x v="0"/>
    <s v="Ja"/>
    <s v="Factureerbaar"/>
    <s v="In bedrijf"/>
    <s v="Scheendijk"/>
    <s v="12"/>
    <s v="24BIJ"/>
    <s v="3621 VC"/>
    <s v="BREUKELEN UT"/>
    <s v="E1B"/>
    <s v="Elek"/>
    <s v="Kleinverbruik"/>
    <s v="JRL Jaarlijks"/>
    <s v="Ja"/>
    <s v="Administratief aan"/>
    <s v="Voorschotten toegelaten"/>
    <s v="E_DVK - Profielklik"/>
    <d v="2022-04-05T00:00:00"/>
    <n v="40"/>
    <n v="44"/>
    <m/>
    <m/>
    <m/>
    <n v="0"/>
    <n v="44"/>
    <n v="49"/>
    <n v="0"/>
    <n v="0"/>
    <n v="0"/>
    <s v="FAS354234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2 24 BIJ - Breukelen"/>
    <s v="Groep op factuurstrc"/>
    <s v="E0054007431573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2"/>
    <x v="2360"/>
    <d v="2021-01-01T00:00:00"/>
    <x v="20"/>
    <s v="Nee"/>
    <s v="Eindafrekening"/>
    <s v="In bedrijf"/>
    <s v="Hollandstraat"/>
    <s v="9"/>
    <s v="TO"/>
    <s v="3634 AS"/>
    <s v="LOENERSLOOT"/>
    <s v="E1B"/>
    <s v="Elek"/>
    <s v="Kleinverbruik"/>
    <s v="JRL Jaarlijks"/>
    <s v="Ja"/>
    <s v="Administratief aan"/>
    <s v="Voorschotten toegelaten"/>
    <s v="E_DVK - Profielklik"/>
    <d v="2022-01-06T00:00:00"/>
    <n v="1116"/>
    <n v="1117"/>
    <m/>
    <m/>
    <m/>
    <n v="0"/>
    <n v="1116"/>
    <n v="1117"/>
    <n v="0"/>
    <n v="0"/>
    <n v="0"/>
    <s v="FAS281932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HOLLANDSTRAAT 9 TO     - LOENERSLOOT"/>
    <s v="Groep op factuurstrc"/>
    <s v="30000065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8"/>
    <x v="2360"/>
    <d v="2022-04-01T00:00:00"/>
    <x v="0"/>
    <s v="Ja"/>
    <s v="Factureerbaar"/>
    <s v="In bedrijf"/>
    <s v="Hollandstraat"/>
    <s v="9"/>
    <s v="TO"/>
    <s v="3634 AS"/>
    <s v="LOENERSLOOT"/>
    <s v="E1B"/>
    <s v="Elek"/>
    <s v="Kleinverbruik"/>
    <s v="JRL Jaarlijks"/>
    <s v="Ja"/>
    <s v="Administratief aan"/>
    <s v="Voorschotten toegelaten"/>
    <s v="E_DVK - Profielklik"/>
    <d v="2022-04-02T00:00:00"/>
    <n v="1083"/>
    <n v="1120"/>
    <m/>
    <m/>
    <m/>
    <n v="0"/>
    <n v="1116"/>
    <n v="1117"/>
    <n v="0"/>
    <n v="0"/>
    <n v="0"/>
    <s v="FAS354234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OLLANDSTRAAT 9 TO     - LOENERSLOOT"/>
    <s v="Groep op factuurstrc"/>
    <s v="30000065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3"/>
    <x v="2361"/>
    <d v="2021-01-01T00:00:00"/>
    <x v="20"/>
    <s v="Nee"/>
    <s v="Eindafrekening"/>
    <s v="In bedrijf"/>
    <s v="Laag-Nieuwkoop"/>
    <s v="24"/>
    <s v="BY"/>
    <s v="3628 GC"/>
    <s v="KOCKENGEN"/>
    <s v="E1B"/>
    <s v="Elek"/>
    <s v="Kleinverbruik"/>
    <s v="JRL Jaarlijks"/>
    <s v="Ja"/>
    <s v="Administratief aan"/>
    <s v="Voorschotten toegelaten"/>
    <s v="E_DVK - Profielklik"/>
    <d v="2022-01-05T00:00:00"/>
    <n v="490"/>
    <n v="484"/>
    <m/>
    <m/>
    <m/>
    <n v="0"/>
    <n v="490"/>
    <n v="484"/>
    <n v="0"/>
    <n v="0"/>
    <n v="0"/>
    <s v="FAS281923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g-Nieuwkoop 24 BIJ - Kockengen"/>
    <s v="Groep op factuurstrc"/>
    <s v="300000659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49"/>
    <x v="2361"/>
    <d v="2022-04-01T00:00:00"/>
    <x v="0"/>
    <s v="Ja"/>
    <s v="Factureerbaar"/>
    <s v="In bedrijf"/>
    <s v="Laag-Nieuwkoop"/>
    <s v="24"/>
    <s v="BY"/>
    <s v="3628 GC"/>
    <s v="KOCKENGEN"/>
    <s v="E1B"/>
    <s v="Elek"/>
    <s v="Kleinverbruik"/>
    <s v="JRL Jaarlijks"/>
    <s v="Ja"/>
    <s v="Administratief aan"/>
    <s v="Voorschotten toegelaten"/>
    <s v="E_DVK - Profielklik"/>
    <d v="2022-04-03T00:00:00"/>
    <n v="457"/>
    <n v="474"/>
    <m/>
    <m/>
    <m/>
    <n v="0"/>
    <n v="490"/>
    <n v="484"/>
    <n v="0"/>
    <n v="0"/>
    <n v="0"/>
    <s v="FAS354234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g-Nieuwkoop 24 BIJ - Kockengen"/>
    <s v="Groep op factuurstrc"/>
    <s v="300000659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4"/>
    <x v="2362"/>
    <d v="2021-01-01T00:00:00"/>
    <x v="0"/>
    <s v="Ja"/>
    <s v="Factureerbaar"/>
    <s v="In bedrijf"/>
    <s v="Broekdijk Oost"/>
    <s v="28"/>
    <s v=""/>
    <s v="3621 LN"/>
    <s v="BREUKELEN UT"/>
    <s v=""/>
    <s v="Elek"/>
    <s v="Grootverbruik"/>
    <s v="TMT Telemetrie"/>
    <s v="Nee"/>
    <s v=""/>
    <s v="Enkel afrekeningen"/>
    <s v="E_DVK - Profielklik"/>
    <d v="2022-04-03T00:00:00"/>
    <n v="34407"/>
    <n v="32266"/>
    <n v="15398"/>
    <n v="7007"/>
    <m/>
    <n v="94"/>
    <n v="30653"/>
    <n v="30475"/>
    <n v="-14783"/>
    <n v="-6843"/>
    <n v="0"/>
    <s v="FAS2818882"/>
    <s v="Gemeente Stichtse Vecht (Breukelen) Gebouwen GV elektricitei"/>
    <s v="K20041498"/>
    <s v="Gemeente Stichtse Vecht"/>
    <s v=""/>
    <s v="Postbus 1212 3600 BE MAARSSEN"/>
    <s v=""/>
    <s v="OV"/>
    <s v="NL86BNGH0285149512"/>
    <s v="512"/>
    <s v="D30"/>
    <s v="1M"/>
    <s v=""/>
    <s v="Broekdijk Oost 28  - Breukel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5"/>
    <x v="2363"/>
    <d v="2021-01-01T00:00:00"/>
    <x v="20"/>
    <s v="Nee"/>
    <s v="Eindafrekening"/>
    <s v="In bedrijf"/>
    <s v="Gieltjesdorp"/>
    <s v="5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1-05T00:00:00"/>
    <n v="312"/>
    <n v="327"/>
    <m/>
    <m/>
    <m/>
    <n v="0"/>
    <n v="312"/>
    <n v="327"/>
    <n v="0"/>
    <n v="0"/>
    <n v="0"/>
    <s v="FAS281923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Gieltjesdorp 5 BIJ - Kockengen"/>
    <s v="Groep op factuurstrc"/>
    <s v="30000064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0"/>
    <x v="2363"/>
    <d v="2022-04-01T00:00:00"/>
    <x v="0"/>
    <s v="Ja"/>
    <s v="Factureerbaar"/>
    <s v="In bedrijf"/>
    <s v="Gieltjesdorp"/>
    <s v="5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4-02T00:00:00"/>
    <n v="352"/>
    <n v="386"/>
    <m/>
    <m/>
    <m/>
    <n v="0"/>
    <n v="312"/>
    <n v="327"/>
    <n v="0"/>
    <n v="0"/>
    <n v="0"/>
    <s v="FAS354234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ieltjesdorp 5 BIJ - Kockengen"/>
    <s v="Groep op factuurstrc"/>
    <s v="30000064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6"/>
    <x v="2364"/>
    <d v="2021-01-01T00:00:00"/>
    <x v="20"/>
    <s v="Nee"/>
    <s v="Eindafrekening"/>
    <s v="In bedrijf"/>
    <s v="Gieltjesdorp"/>
    <s v="21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1-06T00:00:00"/>
    <n v="714"/>
    <n v="762"/>
    <m/>
    <m/>
    <m/>
    <n v="0"/>
    <n v="714"/>
    <n v="762"/>
    <n v="0"/>
    <n v="0"/>
    <n v="0"/>
    <s v="FAS281923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Gieltjesdorp 21 BIJ - Kockengen"/>
    <s v="Groep op factuurstrc"/>
    <s v="30000063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1"/>
    <x v="2364"/>
    <d v="2022-04-01T00:00:00"/>
    <x v="0"/>
    <s v="Ja"/>
    <s v="Factureerbaar"/>
    <s v="In bedrijf"/>
    <s v="Gieltjesdorp"/>
    <s v="21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4-03T00:00:00"/>
    <n v="586"/>
    <n v="623"/>
    <m/>
    <m/>
    <m/>
    <n v="0"/>
    <n v="714"/>
    <n v="762"/>
    <n v="0"/>
    <n v="0"/>
    <n v="0"/>
    <s v="FAS354234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ieltjesdorp 21 BIJ - Kockengen"/>
    <s v="Groep op factuurstrc"/>
    <s v="30000063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7"/>
    <x v="2365"/>
    <d v="2021-01-01T00:00:00"/>
    <x v="20"/>
    <s v="Nee"/>
    <s v="Eindafrekening"/>
    <s v="In bedrijf"/>
    <s v="Gieltjesdorp"/>
    <s v="28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1-05T00:00:00"/>
    <n v="879"/>
    <n v="827"/>
    <m/>
    <m/>
    <m/>
    <n v="0"/>
    <n v="879"/>
    <n v="827"/>
    <n v="0"/>
    <n v="0"/>
    <n v="0"/>
    <s v="FAS281923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Gieltjesdorp 28 BIJ - Kockengen"/>
    <s v="Groep op factuurstrc"/>
    <s v="30000064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2"/>
    <x v="2365"/>
    <d v="2022-04-01T00:00:00"/>
    <x v="0"/>
    <s v="Ja"/>
    <s v="Factureerbaar"/>
    <s v="In bedrijf"/>
    <s v="Gieltjesdorp"/>
    <s v="28"/>
    <s v="BIJ"/>
    <s v="3628 EK"/>
    <s v="KOCKENGEN"/>
    <s v="E1B"/>
    <s v="Elek"/>
    <s v="Kleinverbruik"/>
    <s v="JRL Jaarlijks"/>
    <s v="Ja"/>
    <s v="Administratief aan"/>
    <s v="Voorschotten toegelaten"/>
    <s v="E_DVK - Profielklik"/>
    <d v="2022-04-03T00:00:00"/>
    <n v="860"/>
    <n v="849"/>
    <m/>
    <m/>
    <m/>
    <n v="0"/>
    <n v="879"/>
    <n v="827"/>
    <n v="0"/>
    <n v="0"/>
    <n v="0"/>
    <s v="FAS354235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ieltjesdorp 28 BIJ - Kockengen"/>
    <s v="Groep op factuurstrc"/>
    <s v="30000064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8"/>
    <x v="2366"/>
    <d v="2021-01-01T00:00:00"/>
    <x v="20"/>
    <s v="Nee"/>
    <s v="Eindafrekening"/>
    <s v="In bedrijf"/>
    <s v="Laag-Nieuwkoop"/>
    <s v="4"/>
    <s v="BIJ"/>
    <s v="3628 GC"/>
    <s v="KOCKENGEN"/>
    <s v="E1B"/>
    <s v="Elek"/>
    <s v="Kleinverbruik"/>
    <s v="JRL Jaarlijks"/>
    <s v="Ja"/>
    <s v="Administratief aan"/>
    <s v="Voorschotten toegelaten"/>
    <s v="E_DVK - Profielklik"/>
    <d v="2022-01-06T00:00:00"/>
    <n v="438"/>
    <n v="469"/>
    <m/>
    <m/>
    <m/>
    <n v="0"/>
    <n v="438"/>
    <n v="469"/>
    <n v="0"/>
    <n v="0"/>
    <n v="0"/>
    <s v="FAS281923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g-Nieuwkoop 4 BIJ - Kockengen"/>
    <s v="Groep op factuurstrc"/>
    <s v="300000659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3"/>
    <x v="2366"/>
    <d v="2022-04-01T00:00:00"/>
    <x v="0"/>
    <s v="Ja"/>
    <s v="Factureerbaar"/>
    <s v="In bedrijf"/>
    <s v="Laag-Nieuwkoop"/>
    <s v="4"/>
    <s v="BIJ"/>
    <s v="3628 GC"/>
    <s v="KOCKENGEN"/>
    <s v="E1B"/>
    <s v="Elek"/>
    <s v="Kleinverbruik"/>
    <s v="JRL Jaarlijks"/>
    <s v="Ja"/>
    <s v="Administratief aan"/>
    <s v="Voorschotten toegelaten"/>
    <s v="E_DVK - Profielklik"/>
    <d v="2022-04-03T00:00:00"/>
    <n v="410"/>
    <n v="445"/>
    <m/>
    <m/>
    <m/>
    <n v="0"/>
    <n v="438"/>
    <n v="469"/>
    <n v="0"/>
    <n v="0"/>
    <n v="0"/>
    <s v="FAS354235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g-Nieuwkoop 4 BIJ - Kockengen"/>
    <s v="Groep op factuurstrc"/>
    <s v="300000659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39"/>
    <x v="2367"/>
    <d v="2021-01-01T00:00:00"/>
    <x v="20"/>
    <s v="Nee"/>
    <s v="Eindafrekening"/>
    <s v="In bedrijf"/>
    <s v="Portengen"/>
    <s v="5"/>
    <s v="BIJ"/>
    <s v="3628 EB"/>
    <s v="KOCKENGEN"/>
    <s v="E1B"/>
    <s v="Elek"/>
    <s v="Kleinverbruik"/>
    <s v="JRL Jaarlijks"/>
    <s v="Ja"/>
    <s v="Administratief aan"/>
    <s v="Voorschotten toegelaten"/>
    <s v="E_DVK - Profielklik"/>
    <d v="2022-01-05T00:00:00"/>
    <n v="535"/>
    <n v="642"/>
    <m/>
    <m/>
    <m/>
    <n v="0"/>
    <n v="535"/>
    <n v="642"/>
    <n v="0"/>
    <n v="0"/>
    <n v="0"/>
    <s v="FAS281923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5 BIJ - Kockengen"/>
    <s v="Groep op factuurstrc"/>
    <s v="144419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4"/>
    <x v="2367"/>
    <d v="2022-04-01T00:00:00"/>
    <x v="0"/>
    <s v="Ja"/>
    <s v="Factureerbaar"/>
    <s v="In bedrijf"/>
    <s v="Portengen"/>
    <s v="5"/>
    <s v="BIJ"/>
    <s v="3628 EB"/>
    <s v="KOCKENGEN"/>
    <s v="E1B"/>
    <s v="Elek"/>
    <s v="Kleinverbruik"/>
    <s v="JRL Jaarlijks"/>
    <s v="Ja"/>
    <s v="Administratief aan"/>
    <s v="Voorschotten toegelaten"/>
    <s v="E_DVK - Profielklik"/>
    <d v="2022-04-03T00:00:00"/>
    <n v="520"/>
    <n v="637"/>
    <m/>
    <m/>
    <m/>
    <n v="0"/>
    <n v="535"/>
    <n v="642"/>
    <n v="0"/>
    <n v="0"/>
    <n v="0"/>
    <s v="FAS354235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5 BIJ - Kockengen"/>
    <s v="Groep op factuurstrc"/>
    <s v="144419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0"/>
    <x v="2368"/>
    <d v="2021-01-01T00:00:00"/>
    <x v="20"/>
    <s v="Nee"/>
    <s v="Eindafrekening"/>
    <s v="In bedrijf"/>
    <s v="Portengen"/>
    <s v="23"/>
    <s v="BIJ"/>
    <s v="3628 EB"/>
    <s v="KOCKENGEN"/>
    <s v="E1B"/>
    <s v="Elek"/>
    <s v="Kleinverbruik"/>
    <s v="JRL Jaarlijks"/>
    <s v="Ja"/>
    <s v="Administratief aan"/>
    <s v="Voorschotten toegelaten"/>
    <s v="E_DVK - Profielklik"/>
    <d v="2022-01-06T00:00:00"/>
    <n v="91"/>
    <n v="97"/>
    <m/>
    <m/>
    <m/>
    <n v="0"/>
    <n v="91"/>
    <n v="97"/>
    <n v="0"/>
    <n v="0"/>
    <n v="0"/>
    <s v="FAS281923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23 BIJ - Kockengen"/>
    <s v="Groep op factuurstrc"/>
    <s v="143906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5"/>
    <x v="2368"/>
    <d v="2022-04-01T00:00:00"/>
    <x v="0"/>
    <s v="Ja"/>
    <s v="Factureerbaar"/>
    <s v="In bedrijf"/>
    <s v="Portengen"/>
    <s v="23"/>
    <s v="BIJ"/>
    <s v="3628 EB"/>
    <s v="KOCKENGEN"/>
    <s v="E1B"/>
    <s v="Elek"/>
    <s v="Kleinverbruik"/>
    <s v="JRL Jaarlijks"/>
    <s v="Ja"/>
    <s v="Administratief aan"/>
    <s v="Voorschotten toegelaten"/>
    <s v="E_DVK - Profielklik"/>
    <d v="2022-04-02T00:00:00"/>
    <n v="88"/>
    <n v="94"/>
    <m/>
    <m/>
    <m/>
    <n v="0"/>
    <n v="91"/>
    <n v="97"/>
    <n v="0"/>
    <n v="0"/>
    <n v="0"/>
    <s v="FAS354235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23 BIJ - Kockengen"/>
    <s v="Groep op factuurstrc"/>
    <s v="143906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1"/>
    <x v="2369"/>
    <d v="2021-01-01T00:00:00"/>
    <x v="20"/>
    <s v="Nee"/>
    <s v="Factureerbaar"/>
    <s v="In bedrijf"/>
    <s v="Portengen"/>
    <s v="13"/>
    <s v="BIJ"/>
    <s v="3628 EB"/>
    <s v="KOCKENGEN"/>
    <s v="E1A"/>
    <s v="Elek"/>
    <s v="Kleinverbruik"/>
    <s v="JRL Jaarlijks"/>
    <s v="Nee"/>
    <s v=""/>
    <s v="Voorschotten toegelaten"/>
    <s v="E_DVK - Profielklik"/>
    <d v="2021-07-01T00:00:00"/>
    <n v="1008"/>
    <n v="0"/>
    <m/>
    <m/>
    <m/>
    <n v="0"/>
    <n v="650"/>
    <n v="360"/>
    <n v="0"/>
    <n v="0"/>
    <n v="0"/>
    <s v="FAS281924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13 BIJ - Kockengen"/>
    <s v="Groep op factuurstrc"/>
    <s v="191863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6"/>
    <x v="2369"/>
    <d v="2022-04-01T00:00:00"/>
    <x v="0"/>
    <s v="Ja"/>
    <s v="Factureerbaar"/>
    <s v="In bedrijf"/>
    <s v="Portengen"/>
    <s v="13"/>
    <s v="BIJ"/>
    <s v="3628 EB"/>
    <s v="KOCKENGEN"/>
    <s v="E1A"/>
    <s v="Elek"/>
    <s v="Kleinverbruik"/>
    <s v="JRL Jaarlijks"/>
    <s v="Nee"/>
    <s v=""/>
    <s v="Voorschotten toegelaten"/>
    <s v="E_DVK - Profielklik"/>
    <d v="2022-04-01T00:00:00"/>
    <n v="1008"/>
    <n v="1"/>
    <n v="0"/>
    <n v="0"/>
    <m/>
    <n v="0"/>
    <n v="650"/>
    <n v="360"/>
    <n v="0"/>
    <n v="0"/>
    <n v="0"/>
    <s v="FAS354235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13 BIJ - Kockengen"/>
    <s v="Groep op factuurstrc"/>
    <s v="191863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2"/>
    <x v="2370"/>
    <d v="2021-01-01T00:00:00"/>
    <x v="20"/>
    <s v="Nee"/>
    <s v="Eindafrekening"/>
    <s v="In bedrijf"/>
    <s v="Broekdijk Oost"/>
    <s v="28"/>
    <s v="NST"/>
    <s v="3621 LN"/>
    <s v="BREUKELEN UT"/>
    <s v="E2B"/>
    <s v="Elek"/>
    <s v="Kleinverbruik"/>
    <s v="JRL Jaarlijks"/>
    <s v="Ja"/>
    <s v="Administratief aan"/>
    <s v="Voorschotten toegelaten"/>
    <s v="E_DVK - Profielklik"/>
    <d v="2022-01-05T00:00:00"/>
    <n v="2277"/>
    <n v="1846"/>
    <m/>
    <m/>
    <m/>
    <n v="0"/>
    <n v="2277"/>
    <n v="1846"/>
    <n v="0"/>
    <n v="0"/>
    <n v="0"/>
    <s v="FAS2819073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roekdijk Oost 28 NST - Breukelen"/>
    <s v="Groep op factuurstrc"/>
    <s v="300000652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58"/>
    <x v="2370"/>
    <d v="2022-04-01T00:00:00"/>
    <x v="0"/>
    <s v="Ja"/>
    <s v="Factureerbaar"/>
    <s v="In bedrijf"/>
    <s v="Broekdijk Oost"/>
    <s v="28"/>
    <s v="NST"/>
    <s v="3621 LN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1799"/>
    <n v="1462"/>
    <m/>
    <m/>
    <m/>
    <n v="0"/>
    <n v="2277"/>
    <n v="1846"/>
    <n v="0"/>
    <n v="0"/>
    <n v="0"/>
    <s v="FAS3542355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oekdijk Oost 28 NST - Breukelen"/>
    <s v="Groep op factuurstrc"/>
    <s v="300000652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3"/>
    <x v="2371"/>
    <d v="2021-01-01T00:00:00"/>
    <x v="20"/>
    <s v="Nee"/>
    <s v="Eindafrekening"/>
    <s v="In bedrijf"/>
    <s v="Daalseweg"/>
    <s v="1"/>
    <s v="TO"/>
    <s v="3611 AA"/>
    <s v="OUD ZUILEN"/>
    <s v="E1B"/>
    <s v="Elek"/>
    <s v="Kleinverbruik"/>
    <s v="JRL Jaarlijks"/>
    <s v="Ja"/>
    <s v="Administratief aan"/>
    <s v="Voorschotten toegelaten"/>
    <s v="E_DVK - Profielklik"/>
    <d v="2022-01-05T00:00:00"/>
    <n v="1545"/>
    <n v="1673"/>
    <m/>
    <m/>
    <m/>
    <n v="0"/>
    <n v="1545"/>
    <n v="1673"/>
    <n v="0"/>
    <n v="0"/>
    <n v="0"/>
    <s v="FAS281954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AALSEWEG 1 TO     - OUD ZUILEN"/>
    <s v="Groep op factuurstrc"/>
    <s v="144418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1"/>
    <x v="2371"/>
    <d v="2022-04-01T00:00:00"/>
    <x v="0"/>
    <s v="Ja"/>
    <s v="Factureerbaar"/>
    <s v="In bedrijf"/>
    <s v="Daalseweg"/>
    <s v="1"/>
    <s v="TO"/>
    <s v="3611 AA"/>
    <s v="OUD ZUILEN"/>
    <s v="E1B"/>
    <s v="Elek"/>
    <s v="Kleinverbruik"/>
    <s v="JRL Jaarlijks"/>
    <s v="Ja"/>
    <s v="Administratief aan"/>
    <s v="Voorschotten toegelaten"/>
    <s v="E_DVK - Profielklik"/>
    <d v="2022-04-02T00:00:00"/>
    <n v="1578"/>
    <n v="1688"/>
    <m/>
    <m/>
    <m/>
    <n v="0"/>
    <n v="1545"/>
    <n v="1673"/>
    <n v="0"/>
    <n v="0"/>
    <n v="0"/>
    <s v="FAS354235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AALSEWEG 1 TO     - OUD ZUILEN"/>
    <s v="Groep op factuurstrc"/>
    <s v="1444188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4"/>
    <x v="2372"/>
    <d v="2021-01-01T00:00:00"/>
    <x v="20"/>
    <s v="Nee"/>
    <s v="Eindafrekening"/>
    <s v="In bedrijf"/>
    <s v="Donkerelaan"/>
    <s v="14"/>
    <s v="TO"/>
    <s v="3601 JP"/>
    <s v="MAARSSEN"/>
    <s v="E1B"/>
    <s v="Elek"/>
    <s v="Kleinverbruik"/>
    <s v="JRL Jaarlijks"/>
    <s v="Ja"/>
    <s v="Administratief aan"/>
    <s v="Voorschotten toegelaten"/>
    <s v="E_DVK - Profielklik"/>
    <d v="2022-01-06T00:00:00"/>
    <n v="1672"/>
    <n v="1491"/>
    <m/>
    <m/>
    <m/>
    <n v="0"/>
    <n v="1672"/>
    <n v="1491"/>
    <n v="0"/>
    <n v="0"/>
    <n v="0"/>
    <s v="FAS281954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ONKERELAAN 14 TO     - MAARSSEN"/>
    <s v="Groep op factuurstrc"/>
    <s v="143905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3"/>
    <x v="2372"/>
    <d v="2022-04-01T00:00:00"/>
    <x v="0"/>
    <s v="Ja"/>
    <s v="Factureerbaar"/>
    <s v="In bedrijf"/>
    <s v="Donkerelaan"/>
    <s v="14"/>
    <s v="TO"/>
    <s v="3601 JP"/>
    <s v="MAARSSEN"/>
    <s v="E1B"/>
    <s v="Elek"/>
    <s v="Kleinverbruik"/>
    <s v="JRL Jaarlijks"/>
    <s v="Ja"/>
    <s v="Administratief aan"/>
    <s v="Voorschotten toegelaten"/>
    <s v="E_DVK - Profielklik"/>
    <d v="2022-04-03T00:00:00"/>
    <n v="1638"/>
    <n v="1446"/>
    <m/>
    <m/>
    <m/>
    <n v="0"/>
    <n v="1672"/>
    <n v="1491"/>
    <n v="0"/>
    <n v="0"/>
    <n v="0"/>
    <s v="FAS354235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NKERELAAN 14 TO     - MAARSSEN"/>
    <s v="Groep op factuurstrc"/>
    <s v="1439054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5"/>
    <x v="2373"/>
    <d v="2021-01-01T00:00:00"/>
    <x v="20"/>
    <s v="Nee"/>
    <s v="Eindafrekening"/>
    <s v="In bedrijf"/>
    <s v="Portengen"/>
    <s v="44"/>
    <s v="NST"/>
    <s v="3628 EE"/>
    <s v="KOCKENGEN"/>
    <s v="E1B"/>
    <s v="Elek"/>
    <s v="Kleinverbruik"/>
    <s v="JRL Jaarlijks"/>
    <s v="Ja"/>
    <s v="Administratief aan"/>
    <s v="Voorschotten toegelaten"/>
    <s v="E_DVK - Profielklik"/>
    <d v="2022-01-06T00:00:00"/>
    <n v="9006"/>
    <n v="8007"/>
    <m/>
    <m/>
    <m/>
    <n v="0"/>
    <n v="9006"/>
    <n v="8007"/>
    <n v="0"/>
    <n v="0"/>
    <n v="0"/>
    <s v="FAS281924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ortengen 44 NST - Kockengen"/>
    <s v="Groep op factuurstrc"/>
    <s v="E0052004434557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5"/>
    <x v="2373"/>
    <d v="2022-04-01T00:00:00"/>
    <x v="0"/>
    <s v="Ja"/>
    <s v="Factureerbaar"/>
    <s v="In bedrijf"/>
    <s v="Portengen"/>
    <s v="44"/>
    <s v="NST"/>
    <s v="3628 EE"/>
    <s v="KOCKENGEN"/>
    <s v="E1B"/>
    <s v="Elek"/>
    <s v="Kleinverbruik"/>
    <s v="JRL Jaarlijks"/>
    <s v="Ja"/>
    <s v="Administratief aan"/>
    <s v="Voorschotten toegelaten"/>
    <s v="E_DVK - Profielklik"/>
    <d v="2022-04-02T00:00:00"/>
    <n v="8349"/>
    <n v="7506"/>
    <m/>
    <m/>
    <m/>
    <n v="0"/>
    <n v="9006"/>
    <n v="8007"/>
    <n v="0"/>
    <n v="0"/>
    <n v="0"/>
    <s v="FAS354235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rtengen 44 NST - Kockengen"/>
    <s v="Groep op factuurstrc"/>
    <s v="E0052004434557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6"/>
    <x v="2374"/>
    <d v="2021-01-01T00:00:00"/>
    <x v="20"/>
    <s v="Nee"/>
    <s v="Factureerbaar"/>
    <s v="In bedrijf"/>
    <s v="Doornhoecklaan"/>
    <s v="50"/>
    <s v="BIJ"/>
    <s v="3601 JW"/>
    <s v="MAARSSEN"/>
    <s v="E1A"/>
    <s v="Elek"/>
    <s v="Kleinverbruik"/>
    <s v="JRL Jaarlijks"/>
    <s v="Nee"/>
    <s v=""/>
    <s v="Voorschotten toegelaten"/>
    <s v="E_DVK - Profielklik"/>
    <d v="2021-07-01T00:00:00"/>
    <n v="702"/>
    <n v="0"/>
    <m/>
    <m/>
    <m/>
    <n v="0"/>
    <n v="531"/>
    <n v="171"/>
    <n v="0"/>
    <n v="0"/>
    <n v="0"/>
    <s v="FAS281954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DOORNHOECKLAAN 50 BIJ    - MAARSSEN"/>
    <s v="Groep op factuurstrc"/>
    <s v="192190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6"/>
    <x v="2374"/>
    <d v="2022-04-01T00:00:00"/>
    <x v="0"/>
    <s v="Ja"/>
    <s v="Factureerbaar"/>
    <s v="In bedrijf"/>
    <s v="Doornhoecklaan"/>
    <s v="50"/>
    <s v="BIJ"/>
    <s v="3601 JW"/>
    <s v="MAARSSEN"/>
    <s v="E1A"/>
    <s v="Elek"/>
    <s v="Kleinverbruik"/>
    <s v="JRL Jaarlijks"/>
    <s v="Nee"/>
    <s v=""/>
    <s v="Voorschotten toegelaten"/>
    <s v="E_DVK - Profielklik"/>
    <d v="2022-04-01T00:00:00"/>
    <n v="702"/>
    <n v="1"/>
    <n v="0"/>
    <n v="0"/>
    <m/>
    <n v="0"/>
    <n v="531"/>
    <n v="171"/>
    <n v="0"/>
    <n v="0"/>
    <n v="0"/>
    <s v="FAS354235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OORNHOECKLAAN 50 BIJ    - MAARSSEN"/>
    <s v="Groep op factuurstrc"/>
    <s v="192190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7"/>
    <x v="2375"/>
    <d v="2021-01-01T00:00:00"/>
    <x v="20"/>
    <s v="Nee"/>
    <s v="Eindafrekening"/>
    <s v="In bedrijf"/>
    <s v="Hazeslinger"/>
    <s v="1"/>
    <s v="TO"/>
    <s v="3621 AT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788"/>
    <n v="642"/>
    <m/>
    <m/>
    <m/>
    <n v="0"/>
    <n v="4788"/>
    <n v="642"/>
    <n v="0"/>
    <n v="0"/>
    <n v="0"/>
    <s v="FAS2819074"/>
    <s v="Gemeente Stichtse Vecht (Breukel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Hazeslinger 1 TO - Breukelen"/>
    <s v="Groep op factuurstrc"/>
    <s v="30000065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7"/>
    <x v="2375"/>
    <d v="2022-04-01T00:00:00"/>
    <x v="0"/>
    <s v="Ja"/>
    <s v="Factureerbaar"/>
    <s v="In bedrijf"/>
    <s v="Hazeslinger"/>
    <s v="1"/>
    <s v="TO"/>
    <s v="3621 AT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412"/>
    <n v="596"/>
    <m/>
    <m/>
    <m/>
    <n v="0"/>
    <n v="4788"/>
    <n v="642"/>
    <n v="0"/>
    <n v="0"/>
    <n v="0"/>
    <s v="FAS3542360"/>
    <s v="Gemeente Stichtse Vecht (Breukel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azeslinger 1 TO - Breukelen"/>
    <s v="Groep op factuurstrc"/>
    <s v="30000065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8"/>
    <x v="2376"/>
    <d v="2021-01-01T00:00:00"/>
    <x v="20"/>
    <s v="Nee"/>
    <s v="Eindafrekening"/>
    <s v="In bedrijf"/>
    <s v="SPORTWEG"/>
    <s v="1"/>
    <s v="A"/>
    <s v="3628 AZ"/>
    <s v="KOCKENGEN"/>
    <s v="E2B"/>
    <s v="Elek"/>
    <s v="Kleinverbruik"/>
    <s v="JRL Jaarlijks"/>
    <s v="Ja"/>
    <s v="Administratief aan"/>
    <s v="Voorschotten toegelaten"/>
    <s v="E_DVK - Profielklik"/>
    <d v="2022-01-06T00:00:00"/>
    <n v="1302"/>
    <n v="6349"/>
    <m/>
    <m/>
    <m/>
    <n v="0"/>
    <n v="1302"/>
    <n v="6349"/>
    <n v="0"/>
    <n v="0"/>
    <n v="0"/>
    <s v="FAS281932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portweg 1 A - Kockengen"/>
    <s v="Groep op factuurstrc"/>
    <s v="E00300030354460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8"/>
    <x v="2376"/>
    <d v="2022-04-01T00:00:00"/>
    <x v="0"/>
    <s v="Ja"/>
    <s v="Factureerbaar"/>
    <s v="In bedrijf"/>
    <s v="SPORTWEG"/>
    <s v="1"/>
    <s v="A"/>
    <s v="3628 AZ"/>
    <s v="KOCKENGEN"/>
    <s v="E2B"/>
    <s v="Elek"/>
    <s v="Kleinverbruik"/>
    <s v="JRL Jaarlijks"/>
    <s v="Ja"/>
    <s v="Administratief aan"/>
    <s v="Voorschotten toegelaten"/>
    <s v="E_DVK - Profielklik"/>
    <d v="2022-04-02T00:00:00"/>
    <n v="778"/>
    <n v="6050"/>
    <m/>
    <m/>
    <m/>
    <n v="0"/>
    <n v="1302"/>
    <n v="6349"/>
    <n v="0"/>
    <n v="0"/>
    <n v="0"/>
    <s v="FAS354236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ortweg 1 A - Kockengen"/>
    <s v="Groep op factuurstrc"/>
    <s v="E00300030354460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49"/>
    <x v="2377"/>
    <d v="2021-01-01T00:00:00"/>
    <x v="20"/>
    <s v="Nee"/>
    <s v="Eindafrekening"/>
    <s v="In bedrijf"/>
    <s v="Zandweg"/>
    <s v="45"/>
    <s v="ACHTER"/>
    <s v="3601 AE"/>
    <s v="MAARSSEN"/>
    <s v="E1B"/>
    <s v="Elek"/>
    <s v="Kleinverbruik"/>
    <s v="JRL Jaarlijks"/>
    <s v="Ja"/>
    <s v="Administratief aan"/>
    <s v="Voorschotten toegelaten"/>
    <s v="E_DVK - Profielklik"/>
    <d v="2022-01-06T00:00:00"/>
    <n v="15"/>
    <n v="10"/>
    <m/>
    <m/>
    <m/>
    <n v="0"/>
    <n v="15"/>
    <n v="10"/>
    <n v="0"/>
    <n v="0"/>
    <n v="0"/>
    <s v="FAS281954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ZANDWEG 45 ACHTER - MAARSSEN"/>
    <s v="Groep op factuurstrc"/>
    <s v="00143905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69"/>
    <x v="2377"/>
    <d v="2022-04-01T00:00:00"/>
    <x v="0"/>
    <s v="Ja"/>
    <s v="Factureerbaar"/>
    <s v="In bedrijf"/>
    <s v="Zandweg"/>
    <s v="45"/>
    <s v="ACHTER"/>
    <s v="3601 AE"/>
    <s v="MAARSSEN"/>
    <s v="E1B"/>
    <s v="Elek"/>
    <s v="Kleinverbruik"/>
    <s v="JRL Jaarlijks"/>
    <s v="Ja"/>
    <s v="Administratief aan"/>
    <s v="Voorschotten toegelaten"/>
    <s v="E_DVK - Profielklik"/>
    <d v="2022-04-03T00:00:00"/>
    <n v="14"/>
    <n v="9"/>
    <m/>
    <m/>
    <m/>
    <n v="0"/>
    <n v="15"/>
    <n v="10"/>
    <n v="0"/>
    <n v="0"/>
    <n v="0"/>
    <s v="FAS354236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WEG 45 ACHTER - MAARSSEN"/>
    <s v="Groep op factuurstrc"/>
    <s v="001439054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0"/>
    <x v="2378"/>
    <d v="2021-01-01T00:00:00"/>
    <x v="20"/>
    <s v="Nee"/>
    <s v="Eindafrekening"/>
    <s v="In bedrijf"/>
    <s v="Gageldijk"/>
    <s v="2"/>
    <s v="BIJ"/>
    <s v="3602 AL"/>
    <s v="MAARSSEN"/>
    <s v="E1B"/>
    <s v="Elek"/>
    <s v="Kleinverbruik"/>
    <s v="JRL Jaarlijks"/>
    <s v="Ja"/>
    <s v="Administratief aan"/>
    <s v="Voorschotten toegelaten"/>
    <s v="E_DVK - Profielklik"/>
    <d v="2022-01-06T00:00:00"/>
    <n v="2159"/>
    <n v="2424"/>
    <m/>
    <m/>
    <m/>
    <n v="0"/>
    <n v="2159"/>
    <n v="2424"/>
    <n v="0"/>
    <n v="0"/>
    <n v="0"/>
    <s v="FAS281954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AGELDIJK 2 BIJ    - MAARSSEN"/>
    <s v="Groep op factuurstrc"/>
    <s v="0014390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0"/>
    <x v="2378"/>
    <d v="2022-04-01T00:00:00"/>
    <x v="0"/>
    <s v="Ja"/>
    <s v="Factureerbaar"/>
    <s v="In bedrijf"/>
    <s v="Gageldijk"/>
    <s v="2"/>
    <s v="BIJ"/>
    <s v="3602 AL"/>
    <s v="MAARSSEN"/>
    <s v="E1B"/>
    <s v="Elek"/>
    <s v="Kleinverbruik"/>
    <s v="JRL Jaarlijks"/>
    <s v="Ja"/>
    <s v="Administratief aan"/>
    <s v="Voorschotten toegelaten"/>
    <s v="E_DVK - Profielklik"/>
    <d v="2022-04-02T00:00:00"/>
    <n v="1671"/>
    <n v="1875"/>
    <m/>
    <m/>
    <m/>
    <n v="0"/>
    <n v="2159"/>
    <n v="2424"/>
    <n v="0"/>
    <n v="0"/>
    <n v="0"/>
    <s v="FAS354236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AGELDIJK 2 BIJ    - MAARSSEN"/>
    <s v="Groep op factuurstrc"/>
    <s v="0014390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1"/>
    <x v="2379"/>
    <d v="2021-01-01T00:00:00"/>
    <x v="20"/>
    <s v="Nee"/>
    <s v="Eindafrekening"/>
    <s v="In bedrijf"/>
    <s v="Stationsweg"/>
    <s v="4"/>
    <s v="TO"/>
    <s v="3603 EE"/>
    <s v="MAARSSEN"/>
    <s v="E1B"/>
    <s v="Elek"/>
    <s v="Kleinverbruik"/>
    <s v="JRL Jaarlijks"/>
    <s v="Ja"/>
    <s v="Administratief aan"/>
    <s v="Voorschotten toegelaten"/>
    <s v="E_DVK - Profielklik"/>
    <d v="2022-01-05T00:00:00"/>
    <n v="1282"/>
    <n v="1125"/>
    <m/>
    <m/>
    <m/>
    <n v="0"/>
    <n v="1282"/>
    <n v="1125"/>
    <n v="0"/>
    <n v="0"/>
    <n v="0"/>
    <s v="FAS281954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STATIONSWEG 4 TO     - MAARSSEN"/>
    <s v="Groep op factuurstrc"/>
    <s v="144418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1"/>
    <x v="2379"/>
    <d v="2022-04-01T00:00:00"/>
    <x v="0"/>
    <s v="Ja"/>
    <s v="Factureerbaar"/>
    <s v="In bedrijf"/>
    <s v="Stationsweg"/>
    <s v="4"/>
    <s v="TO"/>
    <s v="3603 EE"/>
    <s v="MAARSSEN"/>
    <s v="E1B"/>
    <s v="Elek"/>
    <s v="Kleinverbruik"/>
    <s v="JRL Jaarlijks"/>
    <s v="Ja"/>
    <s v="Administratief aan"/>
    <s v="Voorschotten toegelaten"/>
    <s v="E_DVK - Profielklik"/>
    <d v="2022-04-02T00:00:00"/>
    <n v="1244"/>
    <n v="1101"/>
    <m/>
    <m/>
    <m/>
    <n v="0"/>
    <n v="1282"/>
    <n v="1125"/>
    <n v="0"/>
    <n v="0"/>
    <n v="0"/>
    <s v="FAS354236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ATIONSWEG 4 TO     - MAARSSEN"/>
    <s v="Groep op factuurstrc"/>
    <s v="1444187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2"/>
    <x v="2380"/>
    <d v="2021-01-01T00:00:00"/>
    <x v="20"/>
    <s v="Nee"/>
    <s v="Eindafrekening"/>
    <s v="In bedrijf"/>
    <s v="Binnenweg"/>
    <s v="49"/>
    <s v="TO"/>
    <s v="3624 AE"/>
    <s v="LOENERSLOOT"/>
    <s v="E1B"/>
    <s v="Elek"/>
    <s v="Kleinverbruik"/>
    <s v="JRL Jaarlijks"/>
    <s v="Ja"/>
    <s v="Administratief aan"/>
    <s v="Voorschotten toegelaten"/>
    <s v="E_DVK - Profielklik"/>
    <d v="2022-01-05T00:00:00"/>
    <n v="69"/>
    <n v="61"/>
    <m/>
    <m/>
    <m/>
    <n v="0"/>
    <n v="69"/>
    <n v="61"/>
    <n v="0"/>
    <n v="0"/>
    <n v="0"/>
    <s v="FAS281932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INNENWEG 49 TO     - LOENERSLOOT"/>
    <s v="Groep op factuurstrc"/>
    <s v="0014441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2"/>
    <x v="2380"/>
    <d v="2022-04-01T00:00:00"/>
    <x v="0"/>
    <s v="Ja"/>
    <s v="Factureerbaar"/>
    <s v="In bedrijf"/>
    <s v="Binnenweg"/>
    <s v="49"/>
    <s v="TO"/>
    <s v="3624 AE"/>
    <s v="LOENERSLOOT"/>
    <s v="E1B"/>
    <s v="Elek"/>
    <s v="Kleinverbruik"/>
    <s v="JRL Jaarlijks"/>
    <s v="Ja"/>
    <s v="Administratief aan"/>
    <s v="Voorschotten toegelaten"/>
    <s v="E_DVK - Profielklik"/>
    <d v="2022-04-03T00:00:00"/>
    <n v="64"/>
    <n v="57"/>
    <m/>
    <m/>
    <m/>
    <n v="0"/>
    <n v="69"/>
    <n v="61"/>
    <n v="0"/>
    <n v="0"/>
    <n v="0"/>
    <s v="FAS354236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INNENWEG 49 TO     - LOENERSLOOT"/>
    <s v="Groep op factuurstrc"/>
    <s v="0014441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3"/>
    <x v="2381"/>
    <d v="2021-01-01T00:00:00"/>
    <x v="20"/>
    <s v="Nee"/>
    <s v="Eindafrekening"/>
    <s v="In bedrijf"/>
    <s v="Wilhelminastraat"/>
    <s v="43"/>
    <s v="A"/>
    <s v="3621 VG"/>
    <s v="BREUKELEN UT"/>
    <s v="E2B"/>
    <s v="Elek"/>
    <s v="Kleinverbruik"/>
    <s v="JRL Jaarlijks"/>
    <s v="Ja"/>
    <s v="Administratief aan"/>
    <s v="Voorschotten toegelaten"/>
    <s v="E_DVK - Profielklik"/>
    <d v="2022-01-06T00:00:00"/>
    <n v="8261"/>
    <n v="4466"/>
    <m/>
    <m/>
    <m/>
    <n v="0"/>
    <n v="8261"/>
    <n v="4466"/>
    <n v="0"/>
    <n v="0"/>
    <n v="0"/>
    <s v="FAS281932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Wilhelminastraat  43 A - Breukelen"/>
    <s v="Groep op factuurstrc"/>
    <s v="E00300030354443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3"/>
    <x v="2381"/>
    <d v="2022-04-01T00:00:00"/>
    <x v="0"/>
    <s v="Ja"/>
    <s v="Factureerbaar"/>
    <s v="In bedrijf"/>
    <s v="Wilhelminastraat"/>
    <s v="43"/>
    <s v="A"/>
    <s v="3621 VG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8656"/>
    <n v="4528"/>
    <m/>
    <m/>
    <m/>
    <n v="0"/>
    <n v="8261"/>
    <n v="4466"/>
    <n v="0"/>
    <n v="0"/>
    <n v="0"/>
    <s v="FAS354236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ilhelminastraat  43 A - Breukelen"/>
    <s v="Groep op factuurstrc"/>
    <s v="E003000303544431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4"/>
    <x v="2382"/>
    <d v="2021-01-01T00:00:00"/>
    <x v="0"/>
    <s v="Ja"/>
    <s v="Factureerbaar"/>
    <s v="In bedrijf"/>
    <s v="Schepersweg"/>
    <s v="6"/>
    <s v="A"/>
    <s v="3621 JK"/>
    <s v="BREUKELEN UT"/>
    <s v=""/>
    <s v="Elek"/>
    <s v="Grootverbruik"/>
    <s v="TMT Telemetrie"/>
    <s v="Nee"/>
    <s v=""/>
    <s v="Enkel afrekeningen"/>
    <s v="E_DVK - Profielklik"/>
    <d v="2022-04-01T00:00:00"/>
    <n v="309018"/>
    <n v="188301"/>
    <m/>
    <m/>
    <m/>
    <n v="371"/>
    <n v="309915"/>
    <n v="193412"/>
    <n v="0"/>
    <n v="0"/>
    <n v="0"/>
    <s v="FAS2818883"/>
    <s v="Gemeente Stichtse Vecht (Breukelen) Gebouwen GV elektricitei"/>
    <s v="K20041498"/>
    <s v="Gemeente Stichtse Vecht"/>
    <s v=""/>
    <s v="Postbus 1212 3600 BE MAARSSEN"/>
    <s v=""/>
    <s v="OV"/>
    <s v="NL86BNGH0285149512"/>
    <s v="512"/>
    <s v="D30"/>
    <s v="1M"/>
    <s v=""/>
    <s v="Schepersweg 6 A - Breukel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5"/>
    <x v="2383"/>
    <d v="2021-01-01T00:00:00"/>
    <x v="0"/>
    <s v="Ja"/>
    <s v="Factureerbaar"/>
    <s v="In bedrijf"/>
    <s v="Brouwerij"/>
    <s v="5"/>
    <s v=""/>
    <s v="3621 AD"/>
    <s v="BREUKELEN UT"/>
    <s v=""/>
    <s v="Elek"/>
    <s v="Grootverbruik"/>
    <s v="TMT Telemetrie"/>
    <s v="Nee"/>
    <s v=""/>
    <s v="Enkel afrekeningen"/>
    <s v="E_DVK - Profielklik"/>
    <d v="2022-04-01T00:00:00"/>
    <n v="30083"/>
    <n v="27021"/>
    <n v="16206"/>
    <n v="7730"/>
    <m/>
    <n v="118"/>
    <n v="31685"/>
    <n v="29841"/>
    <n v="-13153"/>
    <n v="-6070"/>
    <n v="0"/>
    <s v="FAS2818884"/>
    <s v="Gemeente Stichtse Vecht (Breukelen) Gebouwen GV elektricitei"/>
    <s v="K20041498"/>
    <s v="Gemeente Stichtse Vecht"/>
    <s v=""/>
    <s v="Postbus 1212 3600 BE MAARSSEN"/>
    <s v=""/>
    <s v="OV"/>
    <s v="NL86BNGH0285149512"/>
    <s v="512"/>
    <s v="D30"/>
    <s v="1M"/>
    <s v=""/>
    <s v="Brouwerij 5  - Breukel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6"/>
    <x v="2384"/>
    <d v="2021-01-01T00:00:00"/>
    <x v="20"/>
    <s v="Nee"/>
    <s v="Eindafrekening"/>
    <s v="In bedrijf"/>
    <s v="De Corridor"/>
    <s v="2"/>
    <s v="BIJ"/>
    <s v="3621 Z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15"/>
    <n v="578"/>
    <m/>
    <m/>
    <m/>
    <n v="0"/>
    <n v="127"/>
    <n v="2195"/>
    <n v="0"/>
    <n v="0"/>
    <n v="0"/>
    <s v="FAS281924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De Corridor 2 BIJ - Breukelen"/>
    <s v="Groep op factuurstrc"/>
    <s v="E0054008390234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4"/>
    <x v="2384"/>
    <d v="2022-04-01T00:00:00"/>
    <x v="0"/>
    <s v="Ja"/>
    <s v="Factureerbaar"/>
    <s v="In bedrijf"/>
    <s v="De Corridor"/>
    <s v="2"/>
    <s v="BIJ"/>
    <s v="3621 Z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18"/>
    <n v="577"/>
    <m/>
    <m/>
    <m/>
    <n v="0"/>
    <n v="127"/>
    <n v="2195"/>
    <n v="0"/>
    <n v="0"/>
    <n v="0"/>
    <s v="FAS354236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e Corridor 2 BIJ - Breukelen"/>
    <s v="Groep op factuurstrc"/>
    <s v="E0054008390234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7"/>
    <x v="2385"/>
    <d v="2021-01-01T00:00:00"/>
    <x v="20"/>
    <s v="Nee"/>
    <s v="Eindafrekening"/>
    <s v="In bedrijf"/>
    <s v="Parallelweg"/>
    <s v="3"/>
    <s v="BIJ"/>
    <s v="3621 NS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85"/>
    <n v="543"/>
    <m/>
    <m/>
    <m/>
    <n v="0"/>
    <n v="1134"/>
    <n v="1626"/>
    <n v="0"/>
    <n v="0"/>
    <n v="0"/>
    <s v="FAS281924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Parallelweg 3 BIJ - Breukelen"/>
    <s v="Groep op factuurstrc"/>
    <s v="E0054008390204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5"/>
    <x v="2385"/>
    <d v="2022-04-01T00:00:00"/>
    <x v="0"/>
    <s v="Ja"/>
    <s v="Factureerbaar"/>
    <s v="In bedrijf"/>
    <s v="Parallelweg"/>
    <s v="3"/>
    <s v="BIJ"/>
    <s v="3621 NS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75"/>
    <n v="531"/>
    <m/>
    <m/>
    <m/>
    <n v="0"/>
    <n v="1134"/>
    <n v="1626"/>
    <n v="0"/>
    <n v="0"/>
    <n v="0"/>
    <s v="FAS354236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arallelweg 3 BIJ - Breukelen"/>
    <s v="Groep op factuurstrc"/>
    <s v="E0054008390204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8"/>
    <x v="2386"/>
    <d v="2021-01-01T00:00:00"/>
    <x v="20"/>
    <s v="Nee"/>
    <s v="Eindafrekening"/>
    <s v="In bedrijf"/>
    <s v="Laag-Nieuwkoop"/>
    <s v="13"/>
    <s v="BIJ"/>
    <s v="3628 GB"/>
    <s v="KOCKENGEN"/>
    <s v="E1B"/>
    <s v="Elek"/>
    <s v="Kleinverbruik"/>
    <s v="JRL Jaarlijks"/>
    <s v="Ja"/>
    <s v="Administratief aan"/>
    <s v="Voorschotten toegelaten"/>
    <s v="E_DVK - Profielklik"/>
    <d v="2022-01-06T00:00:00"/>
    <n v="1581"/>
    <n v="1597"/>
    <m/>
    <m/>
    <m/>
    <n v="0"/>
    <n v="1581"/>
    <n v="1597"/>
    <n v="0"/>
    <n v="0"/>
    <n v="0"/>
    <s v="FAS281924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g-Nieuwkoop 13 BIJ - Kockengen"/>
    <s v="Groep op factuurstrc"/>
    <s v="30000064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6"/>
    <x v="2386"/>
    <d v="2022-04-01T00:00:00"/>
    <x v="0"/>
    <s v="Ja"/>
    <s v="Factureerbaar"/>
    <s v="In bedrijf"/>
    <s v="Laag-Nieuwkoop"/>
    <s v="13"/>
    <s v="BIJ"/>
    <s v="3628 GB"/>
    <s v="KOCKENGEN"/>
    <s v="E1B"/>
    <s v="Elek"/>
    <s v="Kleinverbruik"/>
    <s v="JRL Jaarlijks"/>
    <s v="Ja"/>
    <s v="Administratief aan"/>
    <s v="Voorschotten toegelaten"/>
    <s v="E_DVK - Profielklik"/>
    <d v="2022-04-07T00:00:00"/>
    <n v="1310"/>
    <n v="1317"/>
    <m/>
    <m/>
    <m/>
    <n v="0"/>
    <n v="1581"/>
    <n v="1597"/>
    <n v="0"/>
    <n v="0"/>
    <n v="0"/>
    <s v="FAS354236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g-Nieuwkoop 13 BIJ - Kockengen"/>
    <s v="Groep op factuurstrc"/>
    <s v="30000064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59"/>
    <x v="2387"/>
    <d v="2021-01-01T00:00:00"/>
    <x v="20"/>
    <s v="Nee"/>
    <s v="Eindafrekening"/>
    <s v="In bedrijf"/>
    <s v="Laag-Nieuwkoop"/>
    <s v="7"/>
    <s v="BIJ"/>
    <s v="3628 GB"/>
    <s v="KOCKENGEN"/>
    <s v="E1B"/>
    <s v="Elek"/>
    <s v="Kleinverbruik"/>
    <s v="JRL Jaarlijks"/>
    <s v="Ja"/>
    <s v="Administratief aan"/>
    <s v="Voorschotten toegelaten"/>
    <s v="E_DVK - Profielklik"/>
    <d v="2022-01-06T00:00:00"/>
    <n v="706"/>
    <n v="586"/>
    <m/>
    <m/>
    <m/>
    <n v="0"/>
    <n v="731"/>
    <n v="600"/>
    <n v="0"/>
    <n v="0"/>
    <n v="0"/>
    <s v="FAS281924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g-Nieuwkoop 7 BIJ - Kockengen"/>
    <s v="Groep op factuurstrc"/>
    <s v="30000065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7"/>
    <x v="2387"/>
    <d v="2022-04-01T00:00:00"/>
    <x v="0"/>
    <s v="Ja"/>
    <s v="Factureerbaar"/>
    <s v="In bedrijf"/>
    <s v="Laag-Nieuwkoop"/>
    <s v="7"/>
    <s v="BIJ"/>
    <s v="3628 GB"/>
    <s v="KOCKENGEN"/>
    <s v="E1B"/>
    <s v="Elek"/>
    <s v="Kleinverbruik"/>
    <s v="JRL Jaarlijks"/>
    <s v="Ja"/>
    <s v="Administratief aan"/>
    <s v="Voorschotten toegelaten"/>
    <s v="E_DVK - Profielklik"/>
    <d v="2022-04-03T00:00:00"/>
    <n v="677"/>
    <n v="565"/>
    <m/>
    <m/>
    <m/>
    <n v="0"/>
    <n v="731"/>
    <n v="600"/>
    <n v="0"/>
    <n v="0"/>
    <n v="0"/>
    <s v="FAS354237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g-Nieuwkoop 7 BIJ - Kockengen"/>
    <s v="Groep op factuurstrc"/>
    <s v="30000065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0"/>
    <x v="2388"/>
    <d v="2021-01-01T00:00:00"/>
    <x v="20"/>
    <s v="Nee"/>
    <s v="Eindafrekening"/>
    <s v="In bedrijf"/>
    <s v="Gageldijk"/>
    <s v="8"/>
    <s v="A/BIJ"/>
    <s v="3602 AL"/>
    <s v="MAARSSEN"/>
    <s v="E1B"/>
    <s v="Elek"/>
    <s v="Kleinverbruik"/>
    <s v="JRL Jaarlijks"/>
    <s v="Ja"/>
    <s v="Administratief aan"/>
    <s v="Voorschotten toegelaten"/>
    <s v="E_DVK - Profielklik"/>
    <d v="2022-01-05T00:00:00"/>
    <n v="20"/>
    <n v="12"/>
    <m/>
    <m/>
    <m/>
    <n v="0"/>
    <n v="20"/>
    <n v="12"/>
    <n v="0"/>
    <n v="0"/>
    <n v="0"/>
    <s v="FAS281954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AGELDIJK 8 A/BIJ  - MAARSSEN"/>
    <s v="Groep op factuurstrc"/>
    <s v="00144418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8"/>
    <x v="2388"/>
    <d v="2022-04-01T00:00:00"/>
    <x v="0"/>
    <s v="Ja"/>
    <s v="Factureerbaar"/>
    <s v="In bedrijf"/>
    <s v="Gageldijk"/>
    <s v="8"/>
    <s v="A/BIJ"/>
    <s v="3602 AL"/>
    <s v="MAARSSEN"/>
    <s v="E1B"/>
    <s v="Elek"/>
    <s v="Kleinverbruik"/>
    <s v="JRL Jaarlijks"/>
    <s v="Ja"/>
    <s v="Administratief aan"/>
    <s v="Voorschotten toegelaten"/>
    <s v="E_DVK - Profielklik"/>
    <d v="2022-04-01T00:00:00"/>
    <n v="20"/>
    <n v="12"/>
    <n v="0"/>
    <n v="0"/>
    <m/>
    <n v="0"/>
    <n v="20"/>
    <n v="12"/>
    <n v="0"/>
    <n v="0"/>
    <n v="0"/>
    <s v="FAS354237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AGELDIJK 8 A/BIJ  - MAARSSEN"/>
    <s v="Groep op factuurstrc"/>
    <s v="00144418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1"/>
    <x v="2389"/>
    <d v="2021-01-01T00:00:00"/>
    <x v="20"/>
    <s v="Nee"/>
    <s v="Eindafrekening"/>
    <s v="In bedrijf"/>
    <s v="Laan van Duuring"/>
    <s v="1"/>
    <s v="BIJ"/>
    <s v="3621 LH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06"/>
    <n v="258"/>
    <m/>
    <m/>
    <m/>
    <n v="0"/>
    <n v="206"/>
    <n v="258"/>
    <n v="0"/>
    <n v="0"/>
    <n v="0"/>
    <s v="FAS281924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Duuring 1 BIJ - Breukelen"/>
    <s v="Groep op factuurstrc"/>
    <s v="30000065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79"/>
    <x v="2389"/>
    <d v="2022-04-01T00:00:00"/>
    <x v="0"/>
    <s v="Ja"/>
    <s v="Factureerbaar"/>
    <s v="In bedrijf"/>
    <s v="Laan van Duuring"/>
    <s v="1"/>
    <s v="BIJ"/>
    <s v="3621 LH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95"/>
    <n v="253"/>
    <m/>
    <m/>
    <m/>
    <n v="0"/>
    <n v="206"/>
    <n v="258"/>
    <n v="0"/>
    <n v="0"/>
    <n v="0"/>
    <s v="FAS354237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Duuring 1 BIJ - Breukelen"/>
    <s v="Groep op factuurstrc"/>
    <s v="300000656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2"/>
    <x v="2390"/>
    <d v="2021-01-01T00:00:00"/>
    <x v="20"/>
    <s v="Nee"/>
    <s v="Eindafrekening"/>
    <s v="In bedrijf"/>
    <s v="Waterstede"/>
    <s v="86"/>
    <s v="TO"/>
    <s v="3605 ND"/>
    <s v="MAARSSEN"/>
    <s v="E1B"/>
    <s v="Elek"/>
    <s v="Kleinverbruik"/>
    <s v="JRL Jaarlijks"/>
    <s v="Ja"/>
    <s v="Administratief aan"/>
    <s v="Voorschotten toegelaten"/>
    <s v="E_DVK - Profielklik"/>
    <d v="2022-01-05T00:00:00"/>
    <n v="281"/>
    <n v="447"/>
    <m/>
    <m/>
    <m/>
    <n v="0"/>
    <n v="281"/>
    <n v="447"/>
    <n v="0"/>
    <n v="0"/>
    <n v="0"/>
    <s v="FAS281954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ATERSTEDE 86 TO     - MAARSSEN"/>
    <s v="Groep op factuurstrc"/>
    <s v="1444196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0"/>
    <x v="2390"/>
    <d v="2022-04-01T00:00:00"/>
    <x v="0"/>
    <s v="Ja"/>
    <s v="Factureerbaar"/>
    <s v="In bedrijf"/>
    <s v="Waterstede"/>
    <s v="86"/>
    <s v="TO"/>
    <s v="3605 ND"/>
    <s v="MAARSSEN"/>
    <s v="E1B"/>
    <s v="Elek"/>
    <s v="Kleinverbruik"/>
    <s v="JRL Jaarlijks"/>
    <s v="Ja"/>
    <s v="Administratief aan"/>
    <s v="Voorschotten toegelaten"/>
    <s v="E_DVK - Profielklik"/>
    <d v="2022-04-03T00:00:00"/>
    <n v="277"/>
    <n v="430"/>
    <m/>
    <m/>
    <m/>
    <n v="0"/>
    <n v="281"/>
    <n v="447"/>
    <n v="0"/>
    <n v="0"/>
    <n v="0"/>
    <s v="FAS354237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TERSTEDE 86 TO     - MAARSSEN"/>
    <s v="Groep op factuurstrc"/>
    <s v="1444196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3"/>
    <x v="2391"/>
    <d v="2021-01-01T00:00:00"/>
    <x v="20"/>
    <s v="Nee"/>
    <s v="Eindafrekening"/>
    <s v="In bedrijf"/>
    <s v="Waterstede"/>
    <s v="60"/>
    <s v="TO"/>
    <s v="3605 NB"/>
    <s v="MAARSSEN"/>
    <s v="E1B"/>
    <s v="Elek"/>
    <s v="Kleinverbruik"/>
    <s v="JRL Jaarlijks"/>
    <s v="Ja"/>
    <s v="Administratief aan"/>
    <s v="Voorschotten toegelaten"/>
    <s v="E_DVK - Profielklik"/>
    <d v="2022-01-05T00:00:00"/>
    <n v="636"/>
    <n v="607"/>
    <m/>
    <m/>
    <m/>
    <n v="0"/>
    <n v="636"/>
    <n v="607"/>
    <n v="0"/>
    <n v="0"/>
    <n v="0"/>
    <s v="FAS281954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ATERSTEDE 60 TO     - MAARSSEN"/>
    <s v="Groep op factuurstrc"/>
    <s v="001444188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1"/>
    <x v="2391"/>
    <d v="2022-04-01T00:00:00"/>
    <x v="0"/>
    <s v="Ja"/>
    <s v="Factureerbaar"/>
    <s v="In bedrijf"/>
    <s v="Waterstede"/>
    <s v="60"/>
    <s v="TO"/>
    <s v="3605 NB"/>
    <s v="MAARSSEN"/>
    <s v="E1B"/>
    <s v="Elek"/>
    <s v="Kleinverbruik"/>
    <s v="JRL Jaarlijks"/>
    <s v="Ja"/>
    <s v="Administratief aan"/>
    <s v="Voorschotten toegelaten"/>
    <s v="E_DVK - Profielklik"/>
    <d v="2022-04-02T00:00:00"/>
    <n v="636"/>
    <n v="595"/>
    <m/>
    <m/>
    <m/>
    <n v="0"/>
    <n v="636"/>
    <n v="607"/>
    <n v="0"/>
    <n v="0"/>
    <n v="0"/>
    <s v="FAS354237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ATERSTEDE 60 TO     - MAARSSEN"/>
    <s v="Groep op factuurstrc"/>
    <s v="001444188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4"/>
    <x v="2392"/>
    <d v="2021-01-01T00:00:00"/>
    <x v="20"/>
    <s v="Nee"/>
    <s v="Eindafrekening"/>
    <s v="In bedrijf"/>
    <s v="Oukoop"/>
    <s v="16"/>
    <s v="A BY"/>
    <s v="3626 AW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590"/>
    <n v="543"/>
    <m/>
    <m/>
    <m/>
    <n v="0"/>
    <n v="590"/>
    <n v="543"/>
    <n v="0"/>
    <n v="0"/>
    <n v="0"/>
    <s v="FAS281924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16 A BIJ - Nieuwer ter Aa"/>
    <s v="Groep op factuurstrc"/>
    <s v="144419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2"/>
    <x v="2392"/>
    <d v="2022-04-01T00:00:00"/>
    <x v="0"/>
    <s v="Ja"/>
    <s v="Factureerbaar"/>
    <s v="In bedrijf"/>
    <s v="Oukoop"/>
    <s v="16"/>
    <s v="A BY"/>
    <s v="3626 AW"/>
    <s v="NIEUWER TER AA"/>
    <s v="E1B"/>
    <s v="Elek"/>
    <s v="Kleinverbruik"/>
    <s v="JRL Jaarlijks"/>
    <s v="Ja"/>
    <s v="Administratief aan"/>
    <s v="Voorschotten toegelaten"/>
    <s v="E_DVK - Profielklik"/>
    <d v="2022-04-03T00:00:00"/>
    <n v="551"/>
    <n v="525"/>
    <m/>
    <m/>
    <m/>
    <n v="0"/>
    <n v="590"/>
    <n v="543"/>
    <n v="0"/>
    <n v="0"/>
    <n v="0"/>
    <s v="FAS354237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16 A BIJ - Nieuwer ter Aa"/>
    <s v="Groep op factuurstrc"/>
    <s v="144419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5"/>
    <x v="2393"/>
    <d v="2021-01-01T00:00:00"/>
    <x v="20"/>
    <s v="Nee"/>
    <s v="Eindafrekening"/>
    <s v="In bedrijf"/>
    <s v="Oukoop"/>
    <s v="22"/>
    <s v="BY"/>
    <s v="3626 AW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1033"/>
    <n v="936"/>
    <m/>
    <m/>
    <m/>
    <n v="0"/>
    <n v="1033"/>
    <n v="936"/>
    <n v="0"/>
    <n v="0"/>
    <n v="0"/>
    <s v="FAS281924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22 BIJ - Nieuwer ter Aa"/>
    <s v="Groep op factuurstrc"/>
    <s v="144419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3"/>
    <x v="2393"/>
    <d v="2022-04-01T00:00:00"/>
    <x v="0"/>
    <s v="Ja"/>
    <s v="Factureerbaar"/>
    <s v="In bedrijf"/>
    <s v="Oukoop"/>
    <s v="22"/>
    <s v="BY"/>
    <s v="3626 AW"/>
    <s v="NIEUWER TER AA"/>
    <s v="E1B"/>
    <s v="Elek"/>
    <s v="Kleinverbruik"/>
    <s v="JRL Jaarlijks"/>
    <s v="Ja"/>
    <s v="Administratief aan"/>
    <s v="Voorschotten toegelaten"/>
    <s v="E_DVK - Profielklik"/>
    <d v="2022-04-03T00:00:00"/>
    <n v="1091"/>
    <n v="987"/>
    <m/>
    <m/>
    <m/>
    <n v="0"/>
    <n v="1033"/>
    <n v="936"/>
    <n v="0"/>
    <n v="0"/>
    <n v="0"/>
    <s v="FAS354237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22 BIJ - Nieuwer ter Aa"/>
    <s v="Groep op factuurstrc"/>
    <s v="144419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6"/>
    <x v="2394"/>
    <d v="2021-01-01T00:00:00"/>
    <x v="20"/>
    <s v="Nee"/>
    <s v="Eindafrekening"/>
    <s v="In bedrijf"/>
    <s v="Oukoop"/>
    <s v="26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388"/>
    <n v="438"/>
    <m/>
    <m/>
    <m/>
    <n v="0"/>
    <n v="388"/>
    <n v="438"/>
    <n v="0"/>
    <n v="0"/>
    <n v="0"/>
    <s v="FAS281924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26 A BIJ - Nieuwer ter Aa"/>
    <s v="Groep op factuurstrc"/>
    <s v="144418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4"/>
    <x v="2394"/>
    <d v="2022-04-01T00:00:00"/>
    <x v="0"/>
    <s v="Ja"/>
    <s v="Factureerbaar"/>
    <s v="In bedrijf"/>
    <s v="Oukoop"/>
    <s v="26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4-03T00:00:00"/>
    <n v="413"/>
    <n v="459"/>
    <m/>
    <m/>
    <m/>
    <n v="0"/>
    <n v="388"/>
    <n v="438"/>
    <n v="0"/>
    <n v="0"/>
    <n v="0"/>
    <s v="FAS354237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26 A BIJ - Nieuwer ter Aa"/>
    <s v="Groep op factuurstrc"/>
    <s v="144418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7"/>
    <x v="2395"/>
    <d v="2021-01-01T00:00:00"/>
    <x v="20"/>
    <s v="Nee"/>
    <s v="Eindafrekening"/>
    <s v="In bedrijf"/>
    <s v="Oukoop"/>
    <s v="30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323"/>
    <n v="320"/>
    <m/>
    <m/>
    <m/>
    <n v="0"/>
    <n v="323"/>
    <n v="320"/>
    <n v="0"/>
    <n v="0"/>
    <n v="0"/>
    <s v="FAS281925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30 A BIJ - Nieuwer ter Aa"/>
    <s v="Groep op factuurstrc"/>
    <s v="1444186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5"/>
    <x v="2395"/>
    <d v="2022-04-01T00:00:00"/>
    <x v="0"/>
    <s v="Ja"/>
    <s v="Factureerbaar"/>
    <s v="In bedrijf"/>
    <s v="Oukoop"/>
    <s v="30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314"/>
    <n v="305"/>
    <m/>
    <m/>
    <m/>
    <n v="0"/>
    <n v="323"/>
    <n v="320"/>
    <n v="0"/>
    <n v="0"/>
    <n v="0"/>
    <s v="FAS354237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30 A BIJ - Nieuwer ter Aa"/>
    <s v="Groep op factuurstrc"/>
    <s v="1444186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8"/>
    <x v="2396"/>
    <d v="2021-01-01T00:00:00"/>
    <x v="20"/>
    <s v="Nee"/>
    <s v="Eindafrekening"/>
    <s v="In bedrijf"/>
    <s v="Oukoop"/>
    <s v="34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3466"/>
    <n v="3862"/>
    <m/>
    <m/>
    <m/>
    <n v="0"/>
    <n v="3466"/>
    <n v="3862"/>
    <n v="0"/>
    <n v="0"/>
    <n v="0"/>
    <s v="FAS281925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34 A BIJ - Nieuwer ter Aa"/>
    <s v="Groep op factuurstrc"/>
    <s v="001444190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6"/>
    <x v="2396"/>
    <d v="2022-04-01T00:00:00"/>
    <x v="0"/>
    <s v="Ja"/>
    <s v="Factureerbaar"/>
    <s v="In bedrijf"/>
    <s v="Oukoop"/>
    <s v="34"/>
    <s v="A BY"/>
    <s v="3626 AX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3424"/>
    <n v="3807"/>
    <m/>
    <m/>
    <m/>
    <n v="0"/>
    <n v="3466"/>
    <n v="3862"/>
    <n v="0"/>
    <n v="0"/>
    <n v="0"/>
    <s v="FAS354237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34 A BIJ - Nieuwer ter Aa"/>
    <s v="Groep op factuurstrc"/>
    <s v="001444190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69"/>
    <x v="2397"/>
    <d v="2021-01-01T00:00:00"/>
    <x v="20"/>
    <s v="Nee"/>
    <s v="Eindafrekening"/>
    <s v="In bedrijf"/>
    <s v="Oukoop"/>
    <s v="43"/>
    <s v="BY"/>
    <s v="3626 AX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281"/>
    <n v="310"/>
    <m/>
    <m/>
    <m/>
    <n v="0"/>
    <n v="281"/>
    <n v="310"/>
    <n v="0"/>
    <n v="0"/>
    <n v="0"/>
    <s v="FAS281925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43 BIJ - Nieuwer ter Aa"/>
    <s v="Groep op factuurstrc"/>
    <s v="00144419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7"/>
    <x v="2397"/>
    <d v="2022-04-01T00:00:00"/>
    <x v="0"/>
    <s v="Ja"/>
    <s v="Factureerbaar"/>
    <s v="In bedrijf"/>
    <s v="Oukoop"/>
    <s v="43"/>
    <s v="BY"/>
    <s v="3626 AX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260"/>
    <n v="286"/>
    <m/>
    <m/>
    <m/>
    <n v="0"/>
    <n v="281"/>
    <n v="310"/>
    <n v="0"/>
    <n v="0"/>
    <n v="0"/>
    <s v="FAS354238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43 BIJ - Nieuwer ter Aa"/>
    <s v="Groep op factuurstrc"/>
    <s v="00144419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0"/>
    <x v="2398"/>
    <d v="2021-01-01T00:00:00"/>
    <x v="20"/>
    <s v="Nee"/>
    <s v="Eindafrekening"/>
    <s v="In bedrijf"/>
    <s v="Oukoop"/>
    <s v="46"/>
    <s v="BY"/>
    <s v="3626 AX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407"/>
    <n v="375"/>
    <m/>
    <m/>
    <m/>
    <n v="0"/>
    <n v="407"/>
    <n v="375"/>
    <n v="0"/>
    <n v="0"/>
    <n v="0"/>
    <s v="FAS281925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koop 46 BIJ - Nieuwer ter Aa"/>
    <s v="Groep op factuurstrc"/>
    <s v="144419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8"/>
    <x v="2398"/>
    <d v="2022-04-01T00:00:00"/>
    <x v="0"/>
    <s v="Ja"/>
    <s v="Factureerbaar"/>
    <s v="In bedrijf"/>
    <s v="Oukoop"/>
    <s v="46"/>
    <s v="BY"/>
    <s v="3626 AX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376"/>
    <n v="339"/>
    <m/>
    <m/>
    <m/>
    <n v="0"/>
    <n v="407"/>
    <n v="375"/>
    <n v="0"/>
    <n v="0"/>
    <n v="0"/>
    <s v="FAS354238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46 BIJ - Nieuwer ter Aa"/>
    <s v="Groep op factuurstrc"/>
    <s v="144419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1"/>
    <x v="2399"/>
    <d v="2021-01-01T00:00:00"/>
    <x v="20"/>
    <s v="Nee"/>
    <s v="Eindafrekening"/>
    <s v="In bedrijf"/>
    <s v="Floraweg"/>
    <s v="18"/>
    <s v="BIJ"/>
    <s v="3608 BW"/>
    <s v="MAARSSEN"/>
    <s v="E1B"/>
    <s v="Elek"/>
    <s v="Kleinverbruik"/>
    <s v="JRL Jaarlijks"/>
    <s v="Ja"/>
    <s v="Administratief aan"/>
    <s v="Voorschotten toegelaten"/>
    <s v="E_DVK - Profielklik"/>
    <d v="2022-01-05T00:00:00"/>
    <n v="11"/>
    <n v="7"/>
    <m/>
    <m/>
    <m/>
    <n v="0"/>
    <n v="11"/>
    <n v="9"/>
    <n v="0"/>
    <n v="0"/>
    <n v="0"/>
    <s v="FAS281955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FLORAWEG 18 BIJ    - MAARSSEN"/>
    <s v="Groep op factuurstrc"/>
    <s v="00143905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89"/>
    <x v="2399"/>
    <d v="2022-04-01T00:00:00"/>
    <x v="0"/>
    <s v="Ja"/>
    <s v="Factureerbaar"/>
    <s v="In bedrijf"/>
    <s v="Floraweg"/>
    <s v="18"/>
    <s v="BIJ"/>
    <s v="3608 BW"/>
    <s v="MAARSSEN"/>
    <s v="E1B"/>
    <s v="Elek"/>
    <s v="Kleinverbruik"/>
    <s v="JRL Jaarlijks"/>
    <s v="Ja"/>
    <s v="Administratief aan"/>
    <s v="Voorschotten toegelaten"/>
    <s v="E_DVK - Profielklik"/>
    <d v="2022-04-02T00:00:00"/>
    <n v="309"/>
    <n v="366"/>
    <m/>
    <m/>
    <m/>
    <n v="0"/>
    <n v="11"/>
    <n v="9"/>
    <n v="0"/>
    <n v="0"/>
    <n v="0"/>
    <s v="FAS354238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LORAWEG 18 BIJ    - MAARSSEN"/>
    <s v="Groep op factuurstrc"/>
    <s v="00143905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33"/>
    <x v="2400"/>
    <d v="2021-01-01T00:00:00"/>
    <x v="0"/>
    <s v="Ja"/>
    <s v="Factureerbaar"/>
    <s v="In bedrijf"/>
    <s v="Binnenweg"/>
    <s v="2"/>
    <s v=""/>
    <s v="3604 AC"/>
    <s v="MAARSSEN"/>
    <s v=""/>
    <s v="Elek"/>
    <s v="Grootverbruik"/>
    <s v="TMT Telemetrie"/>
    <s v="Nee"/>
    <s v=""/>
    <s v="Enkel afrekeningen"/>
    <s v="E_DVK - Profielklik"/>
    <d v="2022-04-01T00:00:00"/>
    <n v="126534"/>
    <n v="113467"/>
    <n v="3274"/>
    <n v="3404"/>
    <m/>
    <n v="106"/>
    <n v="126395"/>
    <n v="116002"/>
    <n v="-3117"/>
    <n v="-2950"/>
    <n v="0"/>
    <s v="FAS2512784"/>
    <s v="Gemeente Stichtse Vecht (Breukelen) Gebouwen GV elektricitei"/>
    <s v="K20041498"/>
    <s v="Gemeente Stichtse Vecht"/>
    <s v=""/>
    <s v="Postbus 1212 3600 BE MAARSSEN"/>
    <s v=""/>
    <s v="OV"/>
    <s v="NL86BNGH0285149512"/>
    <s v="512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2"/>
    <x v="2401"/>
    <d v="2021-01-01T00:00:00"/>
    <x v="20"/>
    <s v="Nee"/>
    <s v="Eindafrekening"/>
    <s v="In bedrijf"/>
    <s v="Laan van Duuring"/>
    <s v="1"/>
    <s v="BIJ"/>
    <s v="3621 LH"/>
    <s v="BREUKELEN UT"/>
    <s v="E2B"/>
    <s v="Elek"/>
    <s v="Kleinverbruik"/>
    <s v="JRL Jaarlijks"/>
    <s v="Ja"/>
    <s v="Administratief aan"/>
    <s v="Voorschotten toegelaten"/>
    <s v="E_DVK - Profielklik"/>
    <d v="2022-01-05T00:00:00"/>
    <n v="2461"/>
    <n v="2929"/>
    <m/>
    <m/>
    <m/>
    <n v="0"/>
    <n v="2461"/>
    <n v="2929"/>
    <n v="0"/>
    <n v="0"/>
    <n v="0"/>
    <s v="FAS281925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Duuring 1 BIJ - Breukelen"/>
    <s v="Groep op factuurstrc"/>
    <s v="E005200443456031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0"/>
    <x v="2401"/>
    <d v="2022-04-01T00:00:00"/>
    <x v="0"/>
    <s v="Ja"/>
    <s v="Factureerbaar"/>
    <s v="In bedrijf"/>
    <s v="Laan van Duuring"/>
    <s v="1"/>
    <s v="BIJ"/>
    <s v="3621 LH"/>
    <s v="BREUKELEN UT"/>
    <s v="E2B"/>
    <s v="Elek"/>
    <s v="Kleinverbruik"/>
    <s v="JRL Jaarlijks"/>
    <s v="Ja"/>
    <s v="Administratief aan"/>
    <s v="Voorschotten toegelaten"/>
    <s v="E_DVK - Profielklik"/>
    <d v="2022-04-03T00:00:00"/>
    <n v="2418"/>
    <n v="2870"/>
    <m/>
    <m/>
    <m/>
    <n v="0"/>
    <n v="2461"/>
    <n v="2929"/>
    <n v="0"/>
    <n v="0"/>
    <n v="0"/>
    <s v="FAS354238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Duuring 1 BIJ - Breukelen"/>
    <s v="Groep op factuurstrc"/>
    <s v="E0052004434560318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3"/>
    <x v="2402"/>
    <d v="2021-01-01T00:00:00"/>
    <x v="20"/>
    <s v="Nee"/>
    <s v="Factureerbaar"/>
    <s v="In bedrijf"/>
    <s v="JULIANAWEG"/>
    <s v="27"/>
    <s v="NAAST"/>
    <s v="3603 AP"/>
    <s v="MAARSSEN"/>
    <s v="E1A"/>
    <s v="Elek"/>
    <s v="Kleinverbruik"/>
    <s v="JRL Jaarlijks"/>
    <s v="Nee"/>
    <s v=""/>
    <s v="Voorschotten toegelaten"/>
    <s v="E_DVK - Profielklik"/>
    <d v="2021-07-01T00:00:00"/>
    <n v="6247"/>
    <n v="0"/>
    <m/>
    <m/>
    <m/>
    <n v="0"/>
    <n v="5980"/>
    <n v="286"/>
    <n v="0"/>
    <n v="0"/>
    <n v="0"/>
    <s v="FAS2819590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JULIANAWEG 27 NAAST  - MAARSSEN"/>
    <s v="Groep op factuurstrc"/>
    <s v="3334660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891"/>
    <x v="2402"/>
    <d v="2022-04-01T00:00:00"/>
    <x v="0"/>
    <s v="Ja"/>
    <s v="Factureerbaar"/>
    <s v="In bedrijf"/>
    <s v="JULIANAWEG"/>
    <s v="27"/>
    <s v="NAAST"/>
    <s v="3603 AP"/>
    <s v="MAARSSEN"/>
    <s v="E1A"/>
    <s v="Elek"/>
    <s v="Kleinverbruik"/>
    <s v="JRL Jaarlijks"/>
    <s v="Nee"/>
    <s v=""/>
    <s v="Voorschotten toegelaten"/>
    <s v="E_DVK - Profielklik"/>
    <d v="2022-04-01T00:00:00"/>
    <n v="6247"/>
    <n v="1"/>
    <n v="0"/>
    <n v="0"/>
    <m/>
    <n v="0"/>
    <n v="5980"/>
    <n v="286"/>
    <n v="0"/>
    <n v="0"/>
    <n v="0"/>
    <s v="FAS3542384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JULIANAWEG 27 NAAST  - MAARSSEN"/>
    <s v="Groep op factuurstrc"/>
    <s v="33346600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674"/>
    <x v="2403"/>
    <d v="2021-01-01T00:00:00"/>
    <x v="20"/>
    <s v="Nee"/>
    <s v="Eindafrekening"/>
    <s v="In bedrijf"/>
    <s v="Bosdijk"/>
    <s v="1"/>
    <s v=""/>
    <s v="3626 AS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685"/>
    <n v="768"/>
    <m/>
    <m/>
    <m/>
    <n v="0"/>
    <n v="339"/>
    <n v="1164"/>
    <n v="0"/>
    <n v="0"/>
    <n v="0"/>
    <s v="FAS281925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osdijk 1  - Nieuwer ter Aa"/>
    <s v="Groep op factuurstrc"/>
    <s v="E0054008390235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2"/>
    <x v="2403"/>
    <d v="2022-04-01T00:00:00"/>
    <x v="0"/>
    <s v="Ja"/>
    <s v="Factureerbaar"/>
    <s v="In bedrijf"/>
    <s v="Bosdijk"/>
    <s v="1"/>
    <s v=""/>
    <s v="3626 AS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671"/>
    <n v="751"/>
    <m/>
    <m/>
    <m/>
    <n v="0"/>
    <n v="339"/>
    <n v="1164"/>
    <n v="0"/>
    <n v="0"/>
    <n v="0"/>
    <s v="FAS354238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sdijk 1  - Nieuwer ter Aa"/>
    <s v="Groep op factuurstrc"/>
    <s v="E0054008390235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5"/>
    <x v="2404"/>
    <d v="2021-01-01T00:00:00"/>
    <x v="20"/>
    <s v="Nee"/>
    <s v="Eindafrekening"/>
    <s v="In bedrijf"/>
    <s v="Bosdijk"/>
    <s v="1"/>
    <s v="A"/>
    <s v="3626 AS"/>
    <s v="NIEUWER TER AA"/>
    <s v="E1B"/>
    <s v="Elek"/>
    <s v="Kleinverbruik"/>
    <s v="JRL Jaarlijks"/>
    <s v="Ja"/>
    <s v="Administratief aan"/>
    <s v="Voorschotten toegelaten"/>
    <s v="E_DVK - Profielklik"/>
    <d v="2022-03-30T00:00:00"/>
    <n v="375"/>
    <n v="399"/>
    <m/>
    <m/>
    <m/>
    <n v="0"/>
    <n v="375"/>
    <n v="399"/>
    <n v="0"/>
    <n v="0"/>
    <n v="0"/>
    <s v="FAS281925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Rioolpomp installatie"/>
    <s v="Bosdijk 1A"/>
    <s v="Groep op factuurstrc"/>
    <s v="144419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3"/>
    <x v="2404"/>
    <d v="2022-04-01T00:00:00"/>
    <x v="0"/>
    <s v="Ja"/>
    <s v="Factureerbaar"/>
    <s v="In bedrijf"/>
    <s v="Bosdijk"/>
    <s v="1"/>
    <s v="A"/>
    <s v="3626 AS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342"/>
    <n v="364"/>
    <m/>
    <m/>
    <m/>
    <n v="0"/>
    <n v="375"/>
    <n v="399"/>
    <n v="0"/>
    <n v="0"/>
    <n v="0"/>
    <s v="FAS354238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Rioolpomp installatie"/>
    <s v="Bosdijk 1A"/>
    <s v="Groep op factuurstrc"/>
    <s v="144419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6"/>
    <x v="2405"/>
    <d v="2021-01-01T00:00:00"/>
    <x v="20"/>
    <s v="Nee"/>
    <s v="Eindafrekening"/>
    <s v="In bedrijf"/>
    <s v="Bosdijk"/>
    <s v="5"/>
    <s v=""/>
    <s v="3626 AS"/>
    <s v="NIEUWER TER AA"/>
    <s v="E1B"/>
    <s v="Elek"/>
    <s v="Kleinverbruik"/>
    <s v="JRL Jaarlijks"/>
    <s v="Ja"/>
    <s v="Administratief aan"/>
    <s v="Voorschotten toegelaten"/>
    <s v="E_DVK - Profielklik"/>
    <d v="2022-03-28T00:00:00"/>
    <n v="507"/>
    <n v="551"/>
    <m/>
    <m/>
    <m/>
    <n v="0"/>
    <n v="507"/>
    <n v="551"/>
    <n v="0"/>
    <n v="0"/>
    <n v="0"/>
    <s v="FAS281925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osdijk 5  - Nieuwer ter Aa"/>
    <s v="Groep op factuurstrc"/>
    <s v="144419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4"/>
    <x v="2405"/>
    <d v="2022-04-01T00:00:00"/>
    <x v="0"/>
    <s v="Ja"/>
    <s v="Factureerbaar"/>
    <s v="In bedrijf"/>
    <s v="Bosdijk"/>
    <s v="5"/>
    <s v=""/>
    <s v="3626 AS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712"/>
    <n v="763"/>
    <m/>
    <m/>
    <m/>
    <n v="0"/>
    <n v="507"/>
    <n v="551"/>
    <n v="0"/>
    <n v="0"/>
    <n v="0"/>
    <s v="FAS354238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sdijk 5  - Nieuwer ter Aa"/>
    <s v="Groep op factuurstrc"/>
    <s v="144419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7"/>
    <x v="2406"/>
    <d v="2021-01-01T00:00:00"/>
    <x v="20"/>
    <s v="Nee"/>
    <s v="Eindafrekening"/>
    <s v="In bedrijf"/>
    <s v="TER AASE ZUWE"/>
    <s v="1"/>
    <s v="BIJ"/>
    <s v="3626 AR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86"/>
    <n v="93"/>
    <m/>
    <m/>
    <m/>
    <n v="0"/>
    <n v="86"/>
    <n v="93"/>
    <n v="0"/>
    <n v="0"/>
    <n v="0"/>
    <s v="FAS281925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Ter Aase Zuwe 1 BIJ - Nieuwer ter Aa"/>
    <s v="Groep op factuurstrc"/>
    <s v="0014441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5"/>
    <x v="2406"/>
    <d v="2022-04-01T00:00:00"/>
    <x v="0"/>
    <s v="Ja"/>
    <s v="Factureerbaar"/>
    <s v="In bedrijf"/>
    <s v="TER AASE ZUWE"/>
    <s v="1"/>
    <s v="BIJ"/>
    <s v="3626 AR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83"/>
    <n v="89"/>
    <m/>
    <m/>
    <m/>
    <n v="0"/>
    <n v="86"/>
    <n v="93"/>
    <n v="0"/>
    <n v="0"/>
    <n v="0"/>
    <s v="FAS354238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er Aase Zuwe 1 BIJ - Nieuwer ter Aa"/>
    <s v="Groep op factuurstrc"/>
    <s v="0014441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8"/>
    <x v="2407"/>
    <d v="2021-01-01T00:00:00"/>
    <x v="20"/>
    <s v="Nee"/>
    <s v="Eindafrekening"/>
    <s v="In bedrijf"/>
    <s v="Straatweg"/>
    <s v="185"/>
    <s v="A"/>
    <s v="3621 BM"/>
    <s v="BREUKELEN UT"/>
    <s v="E1B"/>
    <s v="Elek"/>
    <s v="Kleinverbruik"/>
    <s v="JRL Jaarlijks"/>
    <s v="Ja"/>
    <s v="Administratief aan"/>
    <s v="Voorschotten toegelaten"/>
    <s v="E_DVK - Profielklik"/>
    <d v="2022-03-28T00:00:00"/>
    <n v="1582"/>
    <n v="1714"/>
    <m/>
    <m/>
    <m/>
    <n v="0"/>
    <n v="1582"/>
    <n v="1714"/>
    <n v="0"/>
    <n v="0"/>
    <n v="0"/>
    <s v="FAS281932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85 A - Breukelen"/>
    <s v="Groep op factuurstrc"/>
    <s v="E00300030354518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6"/>
    <x v="2407"/>
    <d v="2022-04-01T00:00:00"/>
    <x v="0"/>
    <s v="Ja"/>
    <s v="Factureerbaar"/>
    <s v="In bedrijf"/>
    <s v="Straatweg"/>
    <s v="185"/>
    <s v="A"/>
    <s v="3621 BM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492"/>
    <n v="1593"/>
    <m/>
    <m/>
    <m/>
    <n v="0"/>
    <n v="1582"/>
    <n v="1714"/>
    <n v="0"/>
    <n v="0"/>
    <n v="0"/>
    <s v="FAS354238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85 A - Breukelen"/>
    <s v="Groep op factuurstrc"/>
    <s v="E00300030354518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79"/>
    <x v="2408"/>
    <d v="2021-01-01T00:00:00"/>
    <x v="20"/>
    <s v="Nee"/>
    <s v="Eindafrekening"/>
    <s v="In bedrijf"/>
    <s v="Tuinbouwweg"/>
    <s v="9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1-06T00:00:00"/>
    <n v="456"/>
    <n v="423"/>
    <m/>
    <m/>
    <m/>
    <n v="0"/>
    <n v="456"/>
    <n v="423"/>
    <n v="0"/>
    <n v="0"/>
    <n v="0"/>
    <s v="FAS281955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9 BIJ    - MAARSSEN"/>
    <s v="Groep op factuurstrc"/>
    <s v="00143906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7"/>
    <x v="2408"/>
    <d v="2022-04-01T00:00:00"/>
    <x v="0"/>
    <s v="Ja"/>
    <s v="Factureerbaar"/>
    <s v="In bedrijf"/>
    <s v="Tuinbouwweg"/>
    <s v="9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4-03T00:00:00"/>
    <n v="436"/>
    <n v="412"/>
    <m/>
    <m/>
    <m/>
    <n v="0"/>
    <n v="456"/>
    <n v="423"/>
    <n v="0"/>
    <n v="0"/>
    <n v="0"/>
    <s v="FAS3542390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9 BIJ    - MAARSSEN"/>
    <s v="Groep op factuurstrc"/>
    <s v="00143906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0"/>
    <x v="2409"/>
    <d v="2021-01-01T00:00:00"/>
    <x v="20"/>
    <s v="Nee"/>
    <s v="Eindafrekening"/>
    <s v="In bedrijf"/>
    <s v="Tuinbouwweg"/>
    <s v="19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1-04T00:00:00"/>
    <n v="489"/>
    <n v="546"/>
    <m/>
    <m/>
    <m/>
    <n v="0"/>
    <n v="489"/>
    <n v="546"/>
    <n v="0"/>
    <n v="0"/>
    <n v="0"/>
    <s v="FAS281955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19 BIJ    - MAARSSEN"/>
    <s v="Groep op factuurstrc"/>
    <s v="1439065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8"/>
    <x v="2409"/>
    <d v="2022-04-01T00:00:00"/>
    <x v="0"/>
    <s v="Ja"/>
    <s v="Factureerbaar"/>
    <s v="In bedrijf"/>
    <s v="Tuinbouwweg"/>
    <s v="19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4-03T00:00:00"/>
    <n v="467"/>
    <n v="502"/>
    <m/>
    <m/>
    <m/>
    <n v="0"/>
    <n v="489"/>
    <n v="546"/>
    <n v="0"/>
    <n v="0"/>
    <n v="0"/>
    <s v="FAS354239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19 BIJ    - MAARSSEN"/>
    <s v="Groep op factuurstrc"/>
    <s v="1439065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1"/>
    <x v="2410"/>
    <d v="2021-01-01T00:00:00"/>
    <x v="20"/>
    <s v="Nee"/>
    <s v="Eindafrekening"/>
    <s v="In bedrijf"/>
    <s v="Tuinbouwweg"/>
    <s v="31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1-05T00:00:00"/>
    <n v="497"/>
    <n v="512"/>
    <m/>
    <m/>
    <m/>
    <n v="0"/>
    <n v="497"/>
    <n v="512"/>
    <n v="0"/>
    <n v="0"/>
    <n v="0"/>
    <s v="FAS281955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31 BIJ    - MAARSSEN"/>
    <s v="Groep op factuurstrc"/>
    <s v="001439065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899"/>
    <x v="2410"/>
    <d v="2022-04-01T00:00:00"/>
    <x v="0"/>
    <s v="Ja"/>
    <s v="Factureerbaar"/>
    <s v="In bedrijf"/>
    <s v="Tuinbouwweg"/>
    <s v="31"/>
    <s v="BIJ"/>
    <s v="3602 AT"/>
    <s v="MAARSSEN"/>
    <s v="E1B"/>
    <s v="Elek"/>
    <s v="Kleinverbruik"/>
    <s v="JRL Jaarlijks"/>
    <s v="Ja"/>
    <s v="Administratief aan"/>
    <s v="Voorschotten toegelaten"/>
    <s v="E_DVK - Profielklik"/>
    <d v="2022-04-02T00:00:00"/>
    <n v="451"/>
    <n v="464"/>
    <m/>
    <m/>
    <m/>
    <n v="0"/>
    <n v="497"/>
    <n v="512"/>
    <n v="0"/>
    <n v="0"/>
    <n v="0"/>
    <s v="FAS354239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31 BIJ    - MAARSSEN"/>
    <s v="Groep op factuurstrc"/>
    <s v="001439065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2"/>
    <x v="2411"/>
    <d v="2021-01-01T00:00:00"/>
    <x v="20"/>
    <s v="Nee"/>
    <s v="Eindafrekening"/>
    <s v="In bedrijf"/>
    <s v="Hoefijzer"/>
    <s v="72"/>
    <s v="BIJ"/>
    <s v="3632 WD"/>
    <s v="LOENEN AAN DE VECHT"/>
    <s v="E2B"/>
    <s v="Elek"/>
    <s v="Kleinverbruik"/>
    <s v="JRL Jaarlijks"/>
    <s v="Ja"/>
    <s v="Administratief aan"/>
    <s v="Voorschotten toegelaten"/>
    <s v="E_DVK - Profielklik"/>
    <d v="2022-01-06T00:00:00"/>
    <n v="85"/>
    <n v="105"/>
    <m/>
    <m/>
    <m/>
    <n v="0"/>
    <n v="85"/>
    <n v="105"/>
    <n v="0"/>
    <n v="0"/>
    <n v="0"/>
    <s v="FAS281932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HOEFIJZER 72 BIJ    - LOENEN AAN DE VECHT"/>
    <s v="Groep op factuurstrc"/>
    <s v="300000650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5"/>
    <x v="2411"/>
    <d v="2022-04-01T00:00:00"/>
    <x v="0"/>
    <s v="Ja"/>
    <s v="Factureerbaar"/>
    <s v="In bedrijf"/>
    <s v="Hoefijzer"/>
    <s v="72"/>
    <s v="BIJ"/>
    <s v="3632 WD"/>
    <s v="LOENEN AAN DE VECHT"/>
    <s v="E2B"/>
    <s v="Elek"/>
    <s v="Kleinverbruik"/>
    <s v="JRL Jaarlijks"/>
    <s v="Ja"/>
    <s v="Administratief aan"/>
    <s v="Voorschotten toegelaten"/>
    <s v="E_DVK - Profielklik"/>
    <d v="2022-04-02T00:00:00"/>
    <n v="123"/>
    <n v="127"/>
    <m/>
    <m/>
    <m/>
    <n v="0"/>
    <n v="85"/>
    <n v="105"/>
    <n v="0"/>
    <n v="0"/>
    <n v="0"/>
    <s v="FAS354239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OEFIJZER 72 BIJ    - LOENEN AAN DE VECHT"/>
    <s v="Groep op factuurstrc"/>
    <s v="300000650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3"/>
    <x v="2412"/>
    <d v="2021-01-01T00:00:00"/>
    <x v="20"/>
    <s v="Nee"/>
    <s v="Factureerbaar"/>
    <s v="In bedrijf"/>
    <s v="Oud Aa"/>
    <s v="2"/>
    <s v="BIJ"/>
    <s v="3621 LB"/>
    <s v="BREUKELEN UT"/>
    <s v="E1A"/>
    <s v="Elek"/>
    <s v="Kleinverbruik"/>
    <s v="JRL Jaarlijks"/>
    <s v="Nee"/>
    <s v=""/>
    <s v="Voorschotten toegelaten"/>
    <s v="E_DVK - Profielklik"/>
    <d v="2021-07-01T00:00:00"/>
    <n v="114"/>
    <n v="0"/>
    <m/>
    <m/>
    <m/>
    <n v="0"/>
    <n v="83"/>
    <n v="31"/>
    <n v="0"/>
    <n v="0"/>
    <n v="0"/>
    <s v="FAS281925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ud Aa  2 BIJ - Breukelen"/>
    <s v="Groep op factuurstrc"/>
    <s v="00931954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6"/>
    <x v="2412"/>
    <d v="2022-04-01T00:00:00"/>
    <x v="0"/>
    <s v="Ja"/>
    <s v="Factureerbaar"/>
    <s v="In bedrijf"/>
    <s v="Oud Aa"/>
    <s v="2"/>
    <s v="BIJ"/>
    <s v="3621 LB"/>
    <s v="BREUKELEN UT"/>
    <s v="E1A"/>
    <s v="Elek"/>
    <s v="Kleinverbruik"/>
    <s v="JRL Jaarlijks"/>
    <s v="Nee"/>
    <s v=""/>
    <s v="Voorschotten toegelaten"/>
    <s v="E_DVK - Profielklik"/>
    <d v="2022-04-01T00:00:00"/>
    <n v="114"/>
    <n v="1"/>
    <n v="0"/>
    <n v="0"/>
    <m/>
    <n v="0"/>
    <n v="83"/>
    <n v="31"/>
    <n v="0"/>
    <n v="0"/>
    <n v="0"/>
    <s v="FAS354239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Aa  2 BIJ - Breukelen"/>
    <s v="Groep op factuurstrc"/>
    <s v="00931954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4"/>
    <x v="2413"/>
    <d v="2021-01-01T00:00:00"/>
    <x v="20"/>
    <s v="Nee"/>
    <s v="Eindafrekening"/>
    <s v="In bedrijf"/>
    <s v="Polderweg"/>
    <s v="3"/>
    <s v="BIJ"/>
    <s v="3634 AC"/>
    <s v="LOENERSLOOT"/>
    <s v="E1B"/>
    <s v="Elek"/>
    <s v="Kleinverbruik"/>
    <s v="JRL Jaarlijks"/>
    <s v="Ja"/>
    <s v="Administratief aan"/>
    <s v="Voorschotten toegelaten"/>
    <s v="E_DVK - Profielklik"/>
    <d v="2022-01-06T00:00:00"/>
    <n v="165"/>
    <n v="182"/>
    <m/>
    <m/>
    <m/>
    <n v="0"/>
    <n v="140"/>
    <n v="145"/>
    <n v="0"/>
    <n v="0"/>
    <n v="0"/>
    <s v="FAS281932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POLDERWEG 3 BIJ    - LOENERSLOOT"/>
    <s v="Groep op factuurstrc"/>
    <s v="E0054008390205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7"/>
    <x v="2413"/>
    <d v="2022-04-01T00:00:00"/>
    <x v="0"/>
    <s v="Ja"/>
    <s v="Factureerbaar"/>
    <s v="In bedrijf"/>
    <s v="Polderweg"/>
    <s v="3"/>
    <s v="BIJ"/>
    <s v="3634 AC"/>
    <s v="LOENERSLOOT"/>
    <s v="E1B"/>
    <s v="Elek"/>
    <s v="Kleinverbruik"/>
    <s v="JRL Jaarlijks"/>
    <s v="Ja"/>
    <s v="Administratief aan"/>
    <s v="Voorschotten toegelaten"/>
    <s v="E_DVK - Profielklik"/>
    <d v="2022-04-03T00:00:00"/>
    <n v="160"/>
    <n v="177"/>
    <m/>
    <m/>
    <m/>
    <n v="0"/>
    <n v="140"/>
    <n v="145"/>
    <n v="0"/>
    <n v="0"/>
    <n v="0"/>
    <s v="FAS354239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LDERWEG 3 BIJ    - LOENERSLOOT"/>
    <s v="Groep op factuurstrc"/>
    <s v="E0054008390205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5"/>
    <x v="2414"/>
    <d v="2021-01-01T00:00:00"/>
    <x v="20"/>
    <s v="Nee"/>
    <s v="Eindafrekening"/>
    <s v="In bedrijf"/>
    <s v="Scheendijk"/>
    <s v="7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347"/>
    <n v="386"/>
    <m/>
    <m/>
    <m/>
    <n v="0"/>
    <n v="347"/>
    <n v="386"/>
    <n v="0"/>
    <n v="0"/>
    <n v="0"/>
    <s v="FAS281926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7 ACH - Breukelen"/>
    <s v="Groep op factuurstrc"/>
    <s v="E0054007431579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8"/>
    <x v="2414"/>
    <d v="2022-04-01T00:00:00"/>
    <x v="0"/>
    <s v="Ja"/>
    <s v="Factureerbaar"/>
    <s v="In bedrijf"/>
    <s v="Scheendijk"/>
    <s v="7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401"/>
    <n v="447"/>
    <m/>
    <m/>
    <m/>
    <n v="0"/>
    <n v="347"/>
    <n v="386"/>
    <n v="0"/>
    <n v="0"/>
    <n v="0"/>
    <s v="FAS354239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7 ACH - Breukelen"/>
    <s v="Groep op factuurstrc"/>
    <s v="E0054007431579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6"/>
    <x v="2415"/>
    <d v="2021-01-01T00:00:00"/>
    <x v="20"/>
    <s v="Nee"/>
    <s v="Eindafrekening"/>
    <s v="In bedrijf"/>
    <s v="Scheendijk"/>
    <s v="7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67"/>
    <n v="483"/>
    <m/>
    <m/>
    <m/>
    <n v="0"/>
    <n v="467"/>
    <n v="483"/>
    <n v="0"/>
    <n v="0"/>
    <n v="0"/>
    <s v="FAS281926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7 ACH - Breukelen"/>
    <s v="Groep op factuurstrc"/>
    <s v="E0054007431578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49"/>
    <x v="2415"/>
    <d v="2022-04-01T00:00:00"/>
    <x v="0"/>
    <s v="Ja"/>
    <s v="Factureerbaar"/>
    <s v="In bedrijf"/>
    <s v="Scheendijk"/>
    <s v="7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50"/>
    <n v="471"/>
    <m/>
    <m/>
    <m/>
    <n v="0"/>
    <n v="467"/>
    <n v="483"/>
    <n v="0"/>
    <n v="0"/>
    <n v="0"/>
    <s v="FAS354239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7 ACH - Breukelen"/>
    <s v="Groep op factuurstrc"/>
    <s v="E0054007431578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7"/>
    <x v="2416"/>
    <d v="2021-01-01T00:00:00"/>
    <x v="20"/>
    <s v="Nee"/>
    <s v="Eindafrekening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16"/>
    <n v="132"/>
    <m/>
    <m/>
    <m/>
    <n v="0"/>
    <n v="116"/>
    <n v="132"/>
    <n v="0"/>
    <n v="0"/>
    <n v="0"/>
    <s v="FAS281926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5 ACH - Breukelen"/>
    <s v="Groep op factuurstrc"/>
    <s v="E0054007431582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0"/>
    <x v="2416"/>
    <d v="2022-04-01T00:00:00"/>
    <x v="0"/>
    <s v="Ja"/>
    <s v="Factureerbaar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13"/>
    <n v="127"/>
    <m/>
    <m/>
    <m/>
    <n v="0"/>
    <n v="116"/>
    <n v="132"/>
    <n v="0"/>
    <n v="0"/>
    <n v="0"/>
    <s v="FAS354239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5 ACH - Breukelen"/>
    <s v="Groep op factuurstrc"/>
    <s v="E0054007431582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8"/>
    <x v="2417"/>
    <d v="2021-01-01T00:00:00"/>
    <x v="20"/>
    <s v="Nee"/>
    <s v="Eindafrekening"/>
    <s v="In bedrijf"/>
    <s v="Scheendijk"/>
    <s v="1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00"/>
    <n v="446"/>
    <m/>
    <m/>
    <m/>
    <n v="0"/>
    <n v="400"/>
    <n v="446"/>
    <n v="0"/>
    <n v="0"/>
    <n v="0"/>
    <s v="FAS281926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1 ACH - Breukelen"/>
    <s v="Groep op factuurstrc"/>
    <s v="E0054007431573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1"/>
    <x v="2417"/>
    <d v="2022-04-01T00:00:00"/>
    <x v="0"/>
    <s v="Ja"/>
    <s v="Factureerbaar"/>
    <s v="In bedrijf"/>
    <s v="Scheendijk"/>
    <s v="1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358"/>
    <n v="399"/>
    <m/>
    <m/>
    <m/>
    <n v="0"/>
    <n v="400"/>
    <n v="446"/>
    <n v="0"/>
    <n v="0"/>
    <n v="0"/>
    <s v="FAS354239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1 ACH - Breukelen"/>
    <s v="Groep op factuurstrc"/>
    <s v="E0054007431573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89"/>
    <x v="2418"/>
    <d v="2021-01-01T00:00:00"/>
    <x v="20"/>
    <s v="Nee"/>
    <s v="Eindafrekening"/>
    <s v="In bedrijf"/>
    <s v="Scheendijk"/>
    <s v="6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628"/>
    <n v="719"/>
    <m/>
    <m/>
    <m/>
    <n v="0"/>
    <n v="628"/>
    <n v="719"/>
    <n v="0"/>
    <n v="0"/>
    <n v="0"/>
    <s v="FAS281926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6 ACH - Breukelen"/>
    <s v="Groep op factuurstrc"/>
    <s v="E005200532280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2"/>
    <x v="2418"/>
    <d v="2022-04-01T00:00:00"/>
    <x v="0"/>
    <s v="Ja"/>
    <s v="Factureerbaar"/>
    <s v="In bedrijf"/>
    <s v="Scheendijk"/>
    <s v="6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544"/>
    <n v="620"/>
    <m/>
    <m/>
    <m/>
    <n v="0"/>
    <n v="628"/>
    <n v="719"/>
    <n v="0"/>
    <n v="0"/>
    <n v="0"/>
    <s v="FAS354240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6 ACH - Breukelen"/>
    <s v="Groep op factuurstrc"/>
    <s v="E0052005322808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0"/>
    <x v="2419"/>
    <d v="2021-01-01T00:00:00"/>
    <x v="20"/>
    <s v="Nee"/>
    <s v="Eindafrekening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08"/>
    <n v="121"/>
    <m/>
    <m/>
    <m/>
    <n v="0"/>
    <n v="108"/>
    <n v="121"/>
    <n v="0"/>
    <n v="0"/>
    <n v="0"/>
    <s v="FAS281926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5 ACH - Breukelen"/>
    <s v="Groep op factuurstrc"/>
    <s v="E0054007431580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3"/>
    <x v="2419"/>
    <d v="2022-04-01T00:00:00"/>
    <x v="0"/>
    <s v="Ja"/>
    <s v="Factureerbaar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09"/>
    <n v="121"/>
    <m/>
    <m/>
    <m/>
    <n v="0"/>
    <n v="108"/>
    <n v="121"/>
    <n v="0"/>
    <n v="0"/>
    <n v="0"/>
    <s v="FAS354240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5 ACH - Breukelen"/>
    <s v="Groep op factuurstrc"/>
    <s v="E0054007431580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1"/>
    <x v="2420"/>
    <d v="2021-01-01T00:00:00"/>
    <x v="20"/>
    <s v="Nee"/>
    <s v="Eindafrekening"/>
    <s v="In bedrijf"/>
    <s v="Scheendijk"/>
    <s v="4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902"/>
    <n v="1044"/>
    <m/>
    <m/>
    <m/>
    <n v="0"/>
    <n v="902"/>
    <n v="1044"/>
    <n v="0"/>
    <n v="0"/>
    <n v="0"/>
    <s v="FAS281926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4 ACH - Breukelen"/>
    <s v="Groep op factuurstrc"/>
    <s v="E0054007431587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4"/>
    <x v="2420"/>
    <d v="2022-04-01T00:00:00"/>
    <x v="0"/>
    <s v="Ja"/>
    <s v="Factureerbaar"/>
    <s v="In bedrijf"/>
    <s v="Scheendijk"/>
    <s v="4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906"/>
    <n v="1047"/>
    <m/>
    <m/>
    <m/>
    <n v="0"/>
    <n v="902"/>
    <n v="1044"/>
    <n v="0"/>
    <n v="0"/>
    <n v="0"/>
    <s v="FAS354240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4 ACH - Breukelen"/>
    <s v="Groep op factuurstrc"/>
    <s v="E0054007431587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2"/>
    <x v="2421"/>
    <d v="2021-01-01T00:00:00"/>
    <x v="20"/>
    <s v="Nee"/>
    <s v="Eindafrekening"/>
    <s v="In bedrijf"/>
    <s v="Scheendijk"/>
    <s v="4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850"/>
    <n v="222"/>
    <m/>
    <m/>
    <m/>
    <n v="0"/>
    <n v="493"/>
    <n v="1037"/>
    <n v="0"/>
    <n v="0"/>
    <n v="0"/>
    <s v="FAS281926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4 ACH - Breukelen"/>
    <s v="Groep op factuurstrc"/>
    <s v="E0054008326247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5"/>
    <x v="2421"/>
    <d v="2022-04-01T00:00:00"/>
    <x v="0"/>
    <s v="Ja"/>
    <s v="Factureerbaar"/>
    <s v="In bedrijf"/>
    <s v="Scheendijk"/>
    <s v="4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39"/>
    <n v="239"/>
    <m/>
    <m/>
    <m/>
    <n v="0"/>
    <n v="493"/>
    <n v="1037"/>
    <n v="0"/>
    <n v="0"/>
    <n v="0"/>
    <s v="FAS354240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4 ACH - Breukelen"/>
    <s v="Groep op factuurstrc"/>
    <s v="E0054008326247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3"/>
    <x v="2422"/>
    <d v="2021-01-01T00:00:00"/>
    <x v="20"/>
    <s v="Nee"/>
    <s v="Factureerbaar"/>
    <s v="In bedrijf"/>
    <s v="Scheendijk"/>
    <s v="2"/>
    <s v="ACH"/>
    <s v="3621 VB"/>
    <s v="BREUKELEN UT"/>
    <s v="E1A"/>
    <s v="Elek"/>
    <s v="Kleinverbruik"/>
    <s v="JRL Jaarlijks"/>
    <s v="Nee"/>
    <s v=""/>
    <s v="Voorschotten toegelaten"/>
    <s v="E_DVK - Profielklik"/>
    <d v="2021-07-01T00:00:00"/>
    <n v="637"/>
    <n v="0"/>
    <m/>
    <m/>
    <m/>
    <n v="0"/>
    <n v="511"/>
    <n v="127"/>
    <n v="0"/>
    <n v="0"/>
    <n v="0"/>
    <s v="FAS281926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 ACH - Breukelen"/>
    <s v="Groep op factuurstrc"/>
    <s v="837870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6"/>
    <x v="2422"/>
    <d v="2022-04-01T00:00:00"/>
    <x v="0"/>
    <s v="Ja"/>
    <s v="Factureerbaar"/>
    <s v="In bedrijf"/>
    <s v="Scheendijk"/>
    <s v="2"/>
    <s v="ACH"/>
    <s v="3621 VB"/>
    <s v="BREUKELEN UT"/>
    <s v="E1A"/>
    <s v="Elek"/>
    <s v="Kleinverbruik"/>
    <s v="JRL Jaarlijks"/>
    <s v="Nee"/>
    <s v=""/>
    <s v="Voorschotten toegelaten"/>
    <s v="E_DVK - Profielklik"/>
    <d v="2022-04-01T00:00:00"/>
    <n v="637"/>
    <n v="1"/>
    <n v="0"/>
    <n v="0"/>
    <m/>
    <n v="0"/>
    <n v="511"/>
    <n v="127"/>
    <n v="0"/>
    <n v="0"/>
    <n v="0"/>
    <s v="FAS354240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 ACH - Breukelen"/>
    <s v="Groep op factuurstrc"/>
    <s v="8378700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4"/>
    <x v="2423"/>
    <d v="2021-01-01T00:00:00"/>
    <x v="20"/>
    <s v="Nee"/>
    <s v="Eindafrekening"/>
    <s v="In bedrijf"/>
    <s v="Scheendijk"/>
    <s v="2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13"/>
    <n v="216"/>
    <m/>
    <m/>
    <m/>
    <n v="0"/>
    <n v="272"/>
    <n v="971"/>
    <n v="0"/>
    <n v="0"/>
    <n v="0"/>
    <s v="FAS281926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 ACH - Breukelen"/>
    <s v="Groep op factuurstrc"/>
    <s v="E0054008326261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7"/>
    <x v="2423"/>
    <d v="2022-04-01T00:00:00"/>
    <x v="0"/>
    <s v="Ja"/>
    <s v="Factureerbaar"/>
    <s v="In bedrijf"/>
    <s v="Scheendijk"/>
    <s v="2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297"/>
    <n v="207"/>
    <m/>
    <m/>
    <m/>
    <n v="0"/>
    <n v="272"/>
    <n v="971"/>
    <n v="0"/>
    <n v="0"/>
    <n v="0"/>
    <s v="FAS3542405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 ACH - Breukelen"/>
    <s v="Groep op factuurstrc"/>
    <s v="E0054008326261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5"/>
    <x v="2424"/>
    <d v="2021-01-01T00:00:00"/>
    <x v="20"/>
    <s v="Nee"/>
    <s v="Eindafrekening"/>
    <s v="In bedrijf"/>
    <s v="Scheendijk"/>
    <s v="2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426"/>
    <n v="802"/>
    <m/>
    <m/>
    <m/>
    <n v="0"/>
    <n v="495"/>
    <n v="3604"/>
    <n v="0"/>
    <n v="0"/>
    <n v="0"/>
    <s v="FAS281927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 ACH - Breukelen"/>
    <s v="Groep op factuurstrc"/>
    <s v="E0054008326261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8"/>
    <x v="2424"/>
    <d v="2022-04-01T00:00:00"/>
    <x v="0"/>
    <s v="Ja"/>
    <s v="Factureerbaar"/>
    <s v="In bedrijf"/>
    <s v="Scheendijk"/>
    <s v="2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400"/>
    <n v="822"/>
    <m/>
    <m/>
    <m/>
    <n v="0"/>
    <n v="495"/>
    <n v="3604"/>
    <n v="0"/>
    <n v="0"/>
    <n v="0"/>
    <s v="FAS354240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 ACH - Breukelen"/>
    <s v="Groep op factuurstrc"/>
    <s v="E0054008326261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6"/>
    <x v="2425"/>
    <d v="2021-01-01T00:00:00"/>
    <x v="20"/>
    <s v="Nee"/>
    <s v="Eindafrekening"/>
    <s v="In bedrijf"/>
    <s v="Scheendijk"/>
    <s v="3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610"/>
    <n v="1899"/>
    <m/>
    <m/>
    <m/>
    <n v="0"/>
    <n v="1610"/>
    <n v="1899"/>
    <n v="0"/>
    <n v="0"/>
    <n v="0"/>
    <s v="FAS281927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3 ACH. - BREUKELEN UT"/>
    <s v="Groep op factuurstrc"/>
    <s v="E00500071034149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59"/>
    <x v="2425"/>
    <d v="2022-04-01T00:00:00"/>
    <x v="0"/>
    <s v="Ja"/>
    <s v="Factureerbaar"/>
    <s v="In bedrijf"/>
    <s v="Scheendijk"/>
    <s v="3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1429"/>
    <n v="1684"/>
    <m/>
    <m/>
    <m/>
    <n v="0"/>
    <n v="1610"/>
    <n v="1899"/>
    <n v="0"/>
    <n v="0"/>
    <n v="0"/>
    <s v="FAS354240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3 ACH. - BREUKELEN UT"/>
    <s v="Groep op factuurstrc"/>
    <s v="E00500071034149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7"/>
    <x v="2426"/>
    <d v="2021-01-01T00:00:00"/>
    <x v="20"/>
    <s v="Nee"/>
    <s v="Eindafrekening"/>
    <s v="In bedrijf"/>
    <s v="Scheendijk"/>
    <s v="3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804"/>
    <n v="905"/>
    <m/>
    <m/>
    <m/>
    <n v="0"/>
    <n v="804"/>
    <n v="905"/>
    <n v="0"/>
    <n v="0"/>
    <n v="0"/>
    <s v="FAS281927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3 ACH - Breukelen"/>
    <s v="Groep op factuurstrc"/>
    <s v="E0050007103415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0"/>
    <x v="2426"/>
    <d v="2022-04-01T00:00:00"/>
    <x v="0"/>
    <s v="Ja"/>
    <s v="Factureerbaar"/>
    <s v="In bedrijf"/>
    <s v="Scheendijk"/>
    <s v="3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44"/>
    <n v="954"/>
    <m/>
    <m/>
    <m/>
    <n v="0"/>
    <n v="804"/>
    <n v="905"/>
    <n v="0"/>
    <n v="0"/>
    <n v="0"/>
    <s v="FAS3542408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3 ACH - Breukelen"/>
    <s v="Groep op factuurstrc"/>
    <s v="E0050007103415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8"/>
    <x v="2427"/>
    <d v="2021-01-01T00:00:00"/>
    <x v="20"/>
    <s v="Nee"/>
    <s v="Eindafrekening"/>
    <s v="In bedrijf"/>
    <s v="Scheendijk"/>
    <s v="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374"/>
    <n v="410"/>
    <m/>
    <m/>
    <m/>
    <n v="0"/>
    <n v="374"/>
    <n v="410"/>
    <n v="0"/>
    <n v="0"/>
    <n v="0"/>
    <s v="FAS281927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ACH - Breukelen"/>
    <s v="Groep op factuurstrc"/>
    <s v="E0054007431578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1"/>
    <x v="2427"/>
    <d v="2022-04-01T00:00:00"/>
    <x v="0"/>
    <s v="Ja"/>
    <s v="Factureerbaar"/>
    <s v="In bedrijf"/>
    <s v="Scheendijk"/>
    <s v="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407"/>
    <n v="450"/>
    <m/>
    <m/>
    <m/>
    <n v="0"/>
    <n v="374"/>
    <n v="410"/>
    <n v="0"/>
    <n v="0"/>
    <n v="0"/>
    <s v="FAS354240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ACH - Breukelen"/>
    <s v="Groep op factuurstrc"/>
    <s v="E0054007431578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699"/>
    <x v="2428"/>
    <d v="2021-01-01T00:00:00"/>
    <x v="20"/>
    <s v="Nee"/>
    <s v="Eindafrekening"/>
    <s v="In bedrijf"/>
    <s v="Scheendijk"/>
    <s v="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131"/>
    <n v="1368"/>
    <m/>
    <m/>
    <m/>
    <n v="0"/>
    <n v="1131"/>
    <n v="1368"/>
    <n v="0"/>
    <n v="0"/>
    <n v="0"/>
    <s v="FAS281927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ACH - Breukelen"/>
    <s v="Groep op factuurstrc"/>
    <s v="E0054007431588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2"/>
    <x v="2428"/>
    <d v="2022-04-01T00:00:00"/>
    <x v="0"/>
    <s v="Ja"/>
    <s v="Factureerbaar"/>
    <s v="In bedrijf"/>
    <s v="Scheendijk"/>
    <s v="1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167"/>
    <n v="1402"/>
    <m/>
    <m/>
    <m/>
    <n v="0"/>
    <n v="1131"/>
    <n v="1368"/>
    <n v="0"/>
    <n v="0"/>
    <n v="0"/>
    <s v="FAS354241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ACH - Breukelen"/>
    <s v="Groep op factuurstrc"/>
    <s v="E0054007431588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0"/>
    <x v="2429"/>
    <d v="2021-01-01T00:00:00"/>
    <x v="20"/>
    <s v="Nee"/>
    <s v="Factureerbaar"/>
    <s v="In bedrijf"/>
    <s v="Scheendijk"/>
    <s v="1"/>
    <s v="ACH"/>
    <s v="3621 VB"/>
    <s v="BREUKELEN UT"/>
    <s v="E1A"/>
    <s v="Elek"/>
    <s v="Kleinverbruik"/>
    <s v="JRL Jaarlijks"/>
    <s v="Nee"/>
    <s v=""/>
    <s v="Voorschotten toegelaten"/>
    <s v="E_DVK - Profielklik"/>
    <d v="2021-07-01T00:00:00"/>
    <n v="750"/>
    <n v="0"/>
    <m/>
    <m/>
    <m/>
    <n v="0"/>
    <n v="539"/>
    <n v="212"/>
    <n v="0"/>
    <n v="0"/>
    <n v="0"/>
    <s v="FAS281927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ACH - Breukelen"/>
    <s v="Groep op factuurstrc"/>
    <s v="837870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3"/>
    <x v="2429"/>
    <d v="2022-04-01T00:00:00"/>
    <x v="0"/>
    <s v="Ja"/>
    <s v="Factureerbaar"/>
    <s v="In bedrijf"/>
    <s v="Scheendijk"/>
    <s v="1"/>
    <s v="ACH"/>
    <s v="3621 VB"/>
    <s v="BREUKELEN UT"/>
    <s v="E1A"/>
    <s v="Elek"/>
    <s v="Kleinverbruik"/>
    <s v="JRL Jaarlijks"/>
    <s v="Nee"/>
    <s v=""/>
    <s v="Voorschotten toegelaten"/>
    <s v="E_DVK - Profielklik"/>
    <d v="2022-04-01T00:00:00"/>
    <n v="750"/>
    <n v="1"/>
    <n v="0"/>
    <n v="0"/>
    <m/>
    <n v="0"/>
    <n v="539"/>
    <n v="212"/>
    <n v="0"/>
    <n v="0"/>
    <n v="0"/>
    <s v="FAS3542411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ACH - Breukelen"/>
    <s v="Groep op factuurstrc"/>
    <s v="8378700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1"/>
    <x v="2430"/>
    <d v="2021-01-01T00:00:00"/>
    <x v="20"/>
    <s v="Nee"/>
    <s v="Eindafrekening"/>
    <s v="In bedrijf"/>
    <s v="Scheendijk"/>
    <s v="1"/>
    <s v="NST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474"/>
    <n v="465"/>
    <m/>
    <m/>
    <m/>
    <n v="0"/>
    <n v="474"/>
    <n v="465"/>
    <n v="0"/>
    <n v="0"/>
    <n v="0"/>
    <s v="FAS281927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1 NST - Breukelen"/>
    <s v="Groep op factuurstrc"/>
    <s v="30000065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4"/>
    <x v="2430"/>
    <d v="2022-04-01T00:00:00"/>
    <x v="0"/>
    <s v="Ja"/>
    <s v="Factureerbaar"/>
    <s v="In bedrijf"/>
    <s v="Scheendijk"/>
    <s v="1"/>
    <s v="NST"/>
    <s v="3621 VB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626"/>
    <n v="643"/>
    <m/>
    <m/>
    <m/>
    <n v="0"/>
    <n v="474"/>
    <n v="465"/>
    <n v="0"/>
    <n v="0"/>
    <n v="0"/>
    <s v="FAS354241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1 NST - Breukelen"/>
    <s v="Groep op factuurstrc"/>
    <s v="30000065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2"/>
    <x v="2431"/>
    <d v="2021-01-01T00:00:00"/>
    <x v="20"/>
    <s v="Nee"/>
    <s v="Eindafrekening"/>
    <s v="In bedrijf"/>
    <s v="Scheendijk"/>
    <s v="3"/>
    <s v="NST"/>
    <s v="3621 VB"/>
    <s v="BREUKELEN UT"/>
    <s v="E1B"/>
    <s v="Elek"/>
    <s v="Kleinverbruik"/>
    <s v="JRL Jaarlijks"/>
    <s v="Ja"/>
    <s v="Administratief aan"/>
    <s v="Voorschotten toegelaten"/>
    <s v="E_DVK - Profielklik"/>
    <d v="2022-01-05T00:00:00"/>
    <n v="158"/>
    <n v="175"/>
    <m/>
    <m/>
    <m/>
    <n v="0"/>
    <n v="158"/>
    <n v="175"/>
    <n v="0"/>
    <n v="0"/>
    <n v="0"/>
    <s v="FAS2819277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3 NST - Breukelen"/>
    <s v="Groep op factuurstrc"/>
    <s v="30000064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5"/>
    <x v="2431"/>
    <d v="2022-04-01T00:00:00"/>
    <x v="0"/>
    <s v="Ja"/>
    <s v="Factureerbaar"/>
    <s v="In bedrijf"/>
    <s v="Scheendijk"/>
    <s v="3"/>
    <s v="NST"/>
    <s v="3621 VB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158"/>
    <n v="175"/>
    <n v="0"/>
    <n v="0"/>
    <m/>
    <n v="0"/>
    <n v="158"/>
    <n v="175"/>
    <n v="0"/>
    <n v="0"/>
    <n v="0"/>
    <s v="FAS3542413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3 NST - Breukelen"/>
    <s v="Groep op factuurstrc"/>
    <s v="30000064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3"/>
    <x v="2432"/>
    <d v="2021-01-01T00:00:00"/>
    <x v="20"/>
    <s v="Nee"/>
    <s v="Eindafrekening"/>
    <s v="In bedrijf"/>
    <s v="Vechtensteinlaan"/>
    <s v="33"/>
    <s v="NST"/>
    <s v="3601 CM"/>
    <s v="MAARSSEN"/>
    <s v="E1B"/>
    <s v="Elek"/>
    <s v="Kleinverbruik"/>
    <s v="JRL Jaarlijks"/>
    <s v="Ja"/>
    <s v="Administratief aan"/>
    <s v="Voorschotten toegelaten"/>
    <s v="E_DVK - Profielklik"/>
    <d v="2022-01-06T00:00:00"/>
    <n v="218"/>
    <n v="236"/>
    <m/>
    <m/>
    <m/>
    <n v="0"/>
    <n v="1064"/>
    <n v="1168"/>
    <n v="0"/>
    <n v="0"/>
    <n v="0"/>
    <s v="FAS2819428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VECHTENSTEINLAAN 33 NST - MAARSSEN"/>
    <s v="Groep op factuurstrc"/>
    <s v="E0054008390236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6"/>
    <x v="2432"/>
    <d v="2022-04-01T00:00:00"/>
    <x v="0"/>
    <s v="Ja"/>
    <s v="Factureerbaar"/>
    <s v="In bedrijf"/>
    <s v="Vechtensteinlaan"/>
    <s v="33"/>
    <s v="NST"/>
    <s v="3601 CM"/>
    <s v="MAARSSEN"/>
    <s v="E1B"/>
    <s v="Elek"/>
    <s v="Kleinverbruik"/>
    <s v="JRL Jaarlijks"/>
    <s v="Ja"/>
    <s v="Administratief aan"/>
    <s v="Voorschotten toegelaten"/>
    <s v="E_DVK - Profielklik"/>
    <d v="2022-04-02T00:00:00"/>
    <n v="211"/>
    <n v="231"/>
    <m/>
    <m/>
    <m/>
    <n v="0"/>
    <n v="1064"/>
    <n v="1168"/>
    <n v="0"/>
    <n v="0"/>
    <n v="0"/>
    <s v="FAS3542414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ECHTENSTEINLAAN 33 NST - MAARSSEN"/>
    <s v="Groep op factuurstrc"/>
    <s v="E0054008390236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4"/>
    <x v="2433"/>
    <d v="2021-01-01T00:00:00"/>
    <x v="20"/>
    <s v="Nee"/>
    <s v="Eindafrekening"/>
    <s v="In bedrijf"/>
    <s v="Verbindingsweg"/>
    <s v="1"/>
    <s v="TO"/>
    <s v="3600 XX"/>
    <s v="MAARSSEN"/>
    <s v="E1B"/>
    <s v="Elek"/>
    <s v="Kleinverbruik"/>
    <s v="JRL Jaarlijks"/>
    <s v="Ja"/>
    <s v="Administratief aan"/>
    <s v="Voorschotten toegelaten"/>
    <s v="E_DVK - Profielklik"/>
    <d v="2022-01-06T00:00:00"/>
    <n v="2232"/>
    <n v="1527"/>
    <m/>
    <m/>
    <m/>
    <n v="0"/>
    <n v="2193"/>
    <n v="1738"/>
    <n v="0"/>
    <n v="0"/>
    <n v="0"/>
    <s v="FAS2819591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VERBINDINGSWEG 1 TO     - MAARSSEN"/>
    <s v="Groep op factuurstrc"/>
    <s v="E00530078250004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1967"/>
    <x v="2433"/>
    <d v="2022-04-01T00:00:00"/>
    <x v="0"/>
    <s v="Ja"/>
    <s v="Factureerbaar"/>
    <s v="In bedrijf"/>
    <s v="Verbindingsweg"/>
    <s v="1"/>
    <s v="TO"/>
    <s v="3600 XX"/>
    <s v="MAARSSEN"/>
    <s v="E1B"/>
    <s v="Elek"/>
    <s v="Kleinverbruik"/>
    <s v="JRL Jaarlijks"/>
    <s v="Ja"/>
    <s v="Administratief aan"/>
    <s v="Voorschotten toegelaten"/>
    <s v="E_DVK - Profielklik"/>
    <d v="2022-04-02T00:00:00"/>
    <n v="2362"/>
    <n v="1665"/>
    <m/>
    <m/>
    <m/>
    <n v="0"/>
    <n v="2193"/>
    <n v="1738"/>
    <n v="0"/>
    <n v="0"/>
    <n v="0"/>
    <s v="FAS3542415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ERBINDINGSWEG 1 TO     - MAARSSEN"/>
    <s v="Groep op factuurstrc"/>
    <s v="E00530078250004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705"/>
    <x v="2434"/>
    <d v="2021-01-01T00:00:00"/>
    <x v="20"/>
    <s v="Nee"/>
    <s v="Eindafrekening"/>
    <s v="In bedrijf"/>
    <s v="Tuinbouwweg"/>
    <s v="15"/>
    <s v="NST"/>
    <s v="3602 AT"/>
    <s v="MAARSSEN"/>
    <s v="E1B"/>
    <s v="Elek"/>
    <s v="Kleinverbruik"/>
    <s v="JRL Jaarlijks"/>
    <s v="Ja"/>
    <s v="Administratief aan"/>
    <s v="Voorschotten toegelaten"/>
    <s v="E_DVK - Profielklik"/>
    <d v="2022-01-05T00:00:00"/>
    <n v="101"/>
    <n v="110"/>
    <m/>
    <m/>
    <m/>
    <n v="0"/>
    <n v="98"/>
    <n v="108"/>
    <n v="0"/>
    <n v="0"/>
    <n v="0"/>
    <s v="FAS281955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15 NST    - MAARSSEN"/>
    <s v="Groep op factuurstrc"/>
    <s v="00143906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8"/>
    <x v="2434"/>
    <d v="2022-04-01T00:00:00"/>
    <x v="0"/>
    <s v="Ja"/>
    <s v="Factureerbaar"/>
    <s v="In bedrijf"/>
    <s v="Tuinbouwweg"/>
    <s v="15"/>
    <s v="NST"/>
    <s v="3602 AT"/>
    <s v="MAARSSEN"/>
    <s v="E1B"/>
    <s v="Elek"/>
    <s v="Kleinverbruik"/>
    <s v="JRL Jaarlijks"/>
    <s v="Ja"/>
    <s v="Administratief aan"/>
    <s v="Voorschotten toegelaten"/>
    <s v="E_DVK - Profielklik"/>
    <d v="2022-04-02T00:00:00"/>
    <n v="98"/>
    <n v="107"/>
    <m/>
    <m/>
    <m/>
    <n v="0"/>
    <n v="98"/>
    <n v="108"/>
    <n v="0"/>
    <n v="0"/>
    <n v="0"/>
    <s v="FAS354241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15 NST    - MAARSSEN"/>
    <s v="Groep op factuurstrc"/>
    <s v="00143906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6"/>
    <x v="2435"/>
    <d v="2021-01-01T00:00:00"/>
    <x v="20"/>
    <s v="Nee"/>
    <s v="Eindafrekening"/>
    <s v="In bedrijf"/>
    <s v="Tuinbouwweg"/>
    <s v="23"/>
    <s v="C NST"/>
    <s v="3602 AT"/>
    <s v="MAARSSEN"/>
    <s v="E1B"/>
    <s v="Elek"/>
    <s v="Kleinverbruik"/>
    <s v="JRL Jaarlijks"/>
    <s v="Ja"/>
    <s v="Administratief aan"/>
    <s v="Voorschotten toegelaten"/>
    <s v="E_DVK - Profielklik"/>
    <d v="2022-01-05T00:00:00"/>
    <n v="143"/>
    <n v="143"/>
    <m/>
    <m/>
    <m/>
    <n v="0"/>
    <n v="143"/>
    <n v="143"/>
    <n v="0"/>
    <n v="0"/>
    <n v="0"/>
    <s v="FAS281955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23 C NST  - MAARSSEN"/>
    <s v="Groep op factuurstrc"/>
    <s v="1439061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69"/>
    <x v="2435"/>
    <d v="2022-04-01T00:00:00"/>
    <x v="0"/>
    <s v="Ja"/>
    <s v="Factureerbaar"/>
    <s v="In bedrijf"/>
    <s v="Tuinbouwweg"/>
    <s v="23"/>
    <s v="C NST"/>
    <s v="3602 AT"/>
    <s v="MAARSSEN"/>
    <s v="E1B"/>
    <s v="Elek"/>
    <s v="Kleinverbruik"/>
    <s v="JRL Jaarlijks"/>
    <s v="Ja"/>
    <s v="Administratief aan"/>
    <s v="Voorschotten toegelaten"/>
    <s v="E_DVK - Profielklik"/>
    <d v="2022-04-03T00:00:00"/>
    <n v="137"/>
    <n v="137"/>
    <m/>
    <m/>
    <m/>
    <n v="0"/>
    <n v="143"/>
    <n v="143"/>
    <n v="0"/>
    <n v="0"/>
    <n v="0"/>
    <s v="FAS354241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23 C NST  - MAARSSEN"/>
    <s v="Groep op factuurstrc"/>
    <s v="1439061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7"/>
    <x v="2436"/>
    <d v="2021-01-01T00:00:00"/>
    <x v="20"/>
    <s v="Nee"/>
    <s v="Eindafrekening"/>
    <s v="In bedrijf"/>
    <s v="Tuinbouwweg"/>
    <s v="23"/>
    <s v="NST"/>
    <s v="3602 AT"/>
    <s v="MAARSSEN"/>
    <s v="E1B"/>
    <s v="Elek"/>
    <s v="Kleinverbruik"/>
    <s v="JRL Jaarlijks"/>
    <s v="Ja"/>
    <s v="Administratief aan"/>
    <s v="Voorschotten toegelaten"/>
    <s v="E_DVK - Profielklik"/>
    <d v="2022-01-06T00:00:00"/>
    <n v="229"/>
    <n v="229"/>
    <m/>
    <m/>
    <m/>
    <n v="0"/>
    <n v="229"/>
    <n v="229"/>
    <n v="0"/>
    <n v="0"/>
    <n v="0"/>
    <s v="FAS281955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TUINBOUWWEG 23 NST    - MAARSSEN"/>
    <s v="Groep op factuurstrc"/>
    <s v="00143906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0"/>
    <x v="2436"/>
    <d v="2022-04-01T00:00:00"/>
    <x v="0"/>
    <s v="Ja"/>
    <s v="Factureerbaar"/>
    <s v="In bedrijf"/>
    <s v="Tuinbouwweg"/>
    <s v="23"/>
    <s v="NST"/>
    <s v="3602 AT"/>
    <s v="MAARSSEN"/>
    <s v="E1B"/>
    <s v="Elek"/>
    <s v="Kleinverbruik"/>
    <s v="JRL Jaarlijks"/>
    <s v="Ja"/>
    <s v="Administratief aan"/>
    <s v="Voorschotten toegelaten"/>
    <s v="E_DVK - Profielklik"/>
    <d v="2022-04-03T00:00:00"/>
    <n v="220"/>
    <n v="226"/>
    <m/>
    <m/>
    <m/>
    <n v="0"/>
    <n v="229"/>
    <n v="229"/>
    <n v="0"/>
    <n v="0"/>
    <n v="0"/>
    <s v="FAS354241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TUINBOUWWEG 23 NST    - MAARSSEN"/>
    <s v="Groep op factuurstrc"/>
    <s v="001439065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8"/>
    <x v="2437"/>
    <d v="2021-01-01T00:00:00"/>
    <x v="20"/>
    <s v="Nee"/>
    <s v="Eindafrekening"/>
    <s v="In bedrijf"/>
    <s v="Stationsweg"/>
    <s v="12"/>
    <s v="BIJ"/>
    <s v="3621 LL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70"/>
    <n v="80"/>
    <m/>
    <m/>
    <m/>
    <n v="0"/>
    <n v="70"/>
    <n v="80"/>
    <n v="0"/>
    <n v="0"/>
    <n v="0"/>
    <s v="FAS2819278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tationsweg 12 BIJ - Breukelen"/>
    <s v="Groep op factuurstrc"/>
    <s v="30000065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1"/>
    <x v="2437"/>
    <d v="2022-04-01T00:00:00"/>
    <x v="0"/>
    <s v="Ja"/>
    <s v="Factureerbaar"/>
    <s v="In bedrijf"/>
    <s v="Stationsweg"/>
    <s v="12"/>
    <s v="BIJ"/>
    <s v="3621 LL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67"/>
    <n v="77"/>
    <m/>
    <m/>
    <m/>
    <n v="0"/>
    <n v="70"/>
    <n v="80"/>
    <n v="0"/>
    <n v="0"/>
    <n v="0"/>
    <s v="FAS354241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ationsweg 12 BIJ - Breukelen"/>
    <s v="Groep op factuurstrc"/>
    <s v="300000652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09"/>
    <x v="2438"/>
    <d v="2021-01-01T00:00:00"/>
    <x v="0"/>
    <s v="Ja"/>
    <s v="Factureerbaar"/>
    <s v="In bedrijf"/>
    <s v="Kerkbrink"/>
    <s v="19"/>
    <s v=""/>
    <s v="3621 AN"/>
    <s v="BREUKELEN UT"/>
    <s v=""/>
    <s v="Elek"/>
    <s v="Grootverbruik"/>
    <s v="TMT Telemetrie"/>
    <s v="Nee"/>
    <s v=""/>
    <s v="Enkel afrekeningen"/>
    <s v="E_DVK - Profielklik"/>
    <d v="2022-04-01T00:00:00"/>
    <n v="11966"/>
    <n v="2891"/>
    <m/>
    <m/>
    <m/>
    <n v="73"/>
    <n v="11994"/>
    <n v="2801"/>
    <n v="0"/>
    <n v="0"/>
    <n v="0"/>
    <s v="FAS2736786"/>
    <s v="Gemeente Stichtse Vecht (Breukelen) Gebouwen GV elektricitei"/>
    <s v="K20041498"/>
    <s v="Gemeente Stichtse Vecht"/>
    <s v=""/>
    <s v="Postbus 1212 3600 BE MAARSSEN"/>
    <s v=""/>
    <s v="OV"/>
    <s v="NL86BNGH0285149512"/>
    <s v="512"/>
    <s v="D30"/>
    <s v="1M"/>
    <s v=""/>
    <s v="Kerkbrink  19 NST - Breukelen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0"/>
    <x v="2439"/>
    <d v="2021-01-01T00:00:00"/>
    <x v="20"/>
    <s v="Nee"/>
    <s v="Eindafrekening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241"/>
    <n v="259"/>
    <m/>
    <m/>
    <m/>
    <n v="0"/>
    <n v="220"/>
    <n v="258"/>
    <n v="0"/>
    <n v="0"/>
    <n v="0"/>
    <s v="FAS2819279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5 ACH - Breukelen"/>
    <s v="Groep op factuurstrc"/>
    <s v="E0054007431572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2"/>
    <x v="2439"/>
    <d v="2022-04-01T00:00:00"/>
    <x v="0"/>
    <s v="Ja"/>
    <s v="Factureerbaar"/>
    <s v="In bedrijf"/>
    <s v="Scheendijk"/>
    <s v="5"/>
    <s v="ACH"/>
    <s v="3621 VB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237"/>
    <n v="255"/>
    <m/>
    <m/>
    <m/>
    <n v="0"/>
    <n v="220"/>
    <n v="258"/>
    <n v="0"/>
    <n v="0"/>
    <n v="0"/>
    <s v="FAS3542420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5 ACH - Breukelen"/>
    <s v="Groep op factuurstrc"/>
    <s v="E0054007431572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1"/>
    <x v="2440"/>
    <d v="2021-01-01T00:00:00"/>
    <x v="20"/>
    <s v="Nee"/>
    <s v="Eindafrekening"/>
    <s v="In bedrijf"/>
    <s v="Oostkanaaldijk"/>
    <s v="1"/>
    <s v="B BIJ"/>
    <s v="3604 AZ"/>
    <s v="MAARSSEN"/>
    <s v="E1B"/>
    <s v="Elek"/>
    <s v="Kleinverbruik"/>
    <s v="JRL Jaarlijks"/>
    <s v="Ja"/>
    <s v="Administratief aan"/>
    <s v="Voorschotten toegelaten"/>
    <s v="E_DVK - Profielklik"/>
    <d v="2022-01-05T00:00:00"/>
    <n v="34"/>
    <n v="44"/>
    <m/>
    <m/>
    <m/>
    <n v="0"/>
    <n v="34"/>
    <n v="44"/>
    <n v="0"/>
    <n v="0"/>
    <n v="0"/>
    <s v="FAS281955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OOSTKANAALDIJK 1 B BIJ  - MAARSSEN"/>
    <s v="Groep op factuurstrc"/>
    <s v="E0054007157367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3"/>
    <x v="2440"/>
    <d v="2022-04-01T00:00:00"/>
    <x v="0"/>
    <s v="Ja"/>
    <s v="Factureerbaar"/>
    <s v="In bedrijf"/>
    <s v="Oostkanaaldijk"/>
    <s v="1"/>
    <s v="B BIJ"/>
    <s v="3604 AZ"/>
    <s v="MAARSSEN"/>
    <s v="E1B"/>
    <s v="Elek"/>
    <s v="Kleinverbruik"/>
    <s v="JRL Jaarlijks"/>
    <s v="Ja"/>
    <s v="Administratief aan"/>
    <s v="Voorschotten toegelaten"/>
    <s v="E_DVK - Profielklik"/>
    <d v="2022-04-02T00:00:00"/>
    <n v="32"/>
    <n v="42"/>
    <m/>
    <m/>
    <m/>
    <n v="0"/>
    <n v="34"/>
    <n v="44"/>
    <n v="0"/>
    <n v="0"/>
    <n v="0"/>
    <s v="FAS354242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OSTKANAALDIJK 1 B BIJ  - MAARSSEN"/>
    <s v="Groep op factuurstrc"/>
    <s v="E0054007157367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2"/>
    <x v="2441"/>
    <d v="2021-01-01T00:00:00"/>
    <x v="20"/>
    <s v="Nee"/>
    <s v="Factureerbaar"/>
    <s v="In bedrijf"/>
    <s v="Groeneweg"/>
    <s v="2"/>
    <s v="A BIJ"/>
    <s v="3611 AT"/>
    <s v="OUD ZUILEN"/>
    <s v="E1A"/>
    <s v="Elek"/>
    <s v="Kleinverbruik"/>
    <s v="JRL Jaarlijks"/>
    <s v="Nee"/>
    <s v=""/>
    <s v="Voorschotten toegelaten"/>
    <s v="E_DVK - Profielklik"/>
    <d v="2021-07-01T00:00:00"/>
    <n v="477"/>
    <n v="0"/>
    <m/>
    <m/>
    <m/>
    <n v="0"/>
    <n v="478"/>
    <n v="0"/>
    <n v="0"/>
    <n v="0"/>
    <n v="0"/>
    <s v="FAS281955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roeneweg 2 A BY"/>
    <s v="Groep op factuurstrc"/>
    <s v="843349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4"/>
    <x v="2441"/>
    <d v="2022-04-01T00:00:00"/>
    <x v="0"/>
    <s v="Ja"/>
    <s v="Factureerbaar"/>
    <s v="In bedrijf"/>
    <s v="Groeneweg"/>
    <s v="2"/>
    <s v="A BIJ"/>
    <s v="3611 AT"/>
    <s v="OUD ZUILEN"/>
    <s v="E1A"/>
    <s v="Elek"/>
    <s v="Kleinverbruik"/>
    <s v="JRL Jaarlijks"/>
    <s v="Nee"/>
    <s v=""/>
    <s v="Voorschotten toegelaten"/>
    <s v="E_DVK - Profielklik"/>
    <d v="2022-04-01T00:00:00"/>
    <n v="477"/>
    <n v="1"/>
    <n v="0"/>
    <n v="0"/>
    <m/>
    <n v="0"/>
    <n v="478"/>
    <n v="0"/>
    <n v="0"/>
    <n v="0"/>
    <n v="0"/>
    <s v="FAS354242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roeneweg 2 A BY"/>
    <s v="Groep op factuurstrc"/>
    <s v="843349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3"/>
    <x v="2442"/>
    <d v="2021-01-01T00:00:00"/>
    <x v="20"/>
    <s v="Nee"/>
    <s v="Eindafrekening"/>
    <s v="In bedrijf"/>
    <s v="Straatweg"/>
    <s v="43"/>
    <s v=""/>
    <s v="3603 CW"/>
    <s v="MAARSSEN"/>
    <s v="E1B"/>
    <s v="Elek"/>
    <s v="Kleinverbruik"/>
    <s v="JRL Jaarlijks"/>
    <s v="Ja"/>
    <s v="Administratief aan"/>
    <s v="Voorschotten toegelaten"/>
    <s v="E_DVK - Profielklik"/>
    <d v="2022-03-30T00:00:00"/>
    <n v="488"/>
    <n v="490"/>
    <m/>
    <m/>
    <m/>
    <n v="0"/>
    <n v="488"/>
    <n v="490"/>
    <n v="0"/>
    <n v="0"/>
    <n v="0"/>
    <s v="FAS2819429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43  - MAARSSEN"/>
    <s v="Groep op factuurstrc"/>
    <s v="E00540071573683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5"/>
    <x v="2442"/>
    <d v="2022-04-01T00:00:00"/>
    <x v="0"/>
    <s v="Ja"/>
    <s v="Factureerbaar"/>
    <s v="In bedrijf"/>
    <s v="Straatweg"/>
    <s v="43"/>
    <s v=""/>
    <s v="3603 CW"/>
    <s v="MAARSSEN"/>
    <s v="E1B"/>
    <s v="Elek"/>
    <s v="Kleinverbruik"/>
    <s v="JRL Jaarlijks"/>
    <s v="Ja"/>
    <s v="Administratief aan"/>
    <s v="Voorschotten toegelaten"/>
    <s v="E_DVK - Profielklik"/>
    <d v="2022-04-02T00:00:00"/>
    <n v="471"/>
    <n v="471"/>
    <m/>
    <m/>
    <m/>
    <n v="0"/>
    <n v="488"/>
    <n v="490"/>
    <n v="0"/>
    <n v="0"/>
    <n v="0"/>
    <s v="FAS354242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43  - MAARSSEN"/>
    <s v="Groep op factuurstrc"/>
    <s v="E00540071573683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4"/>
    <x v="2443"/>
    <d v="2021-01-01T00:00:00"/>
    <x v="20"/>
    <s v="Nee"/>
    <s v="Eindafrekening"/>
    <s v="In bedrijf"/>
    <s v="Straatweg"/>
    <s v="35"/>
    <s v=""/>
    <s v="3603 CW"/>
    <s v="MAARSSEN"/>
    <s v="E1B"/>
    <s v="Elek"/>
    <s v="Kleinverbruik"/>
    <s v="JRL Jaarlijks"/>
    <s v="Ja"/>
    <s v="Administratief aan"/>
    <s v="Voorschotten toegelaten"/>
    <s v="E_DVK - Profielklik"/>
    <d v="2022-01-05T00:00:00"/>
    <n v="514"/>
    <n v="519"/>
    <m/>
    <m/>
    <m/>
    <n v="0"/>
    <n v="514"/>
    <n v="519"/>
    <n v="0"/>
    <n v="0"/>
    <n v="0"/>
    <s v="FAS281955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35  - MAARSSEN"/>
    <s v="Groep op factuurstrc"/>
    <s v="00144418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6"/>
    <x v="2443"/>
    <d v="2022-04-01T00:00:00"/>
    <x v="0"/>
    <s v="Ja"/>
    <s v="Factureerbaar"/>
    <s v="In bedrijf"/>
    <s v="Straatweg"/>
    <s v="35"/>
    <s v=""/>
    <s v="3603 CW"/>
    <s v="MAARSSEN"/>
    <s v="E1B"/>
    <s v="Elek"/>
    <s v="Kleinverbruik"/>
    <s v="JRL Jaarlijks"/>
    <s v="Ja"/>
    <s v="Administratief aan"/>
    <s v="Voorschotten toegelaten"/>
    <s v="E_DVK - Profielklik"/>
    <d v="2022-04-03T00:00:00"/>
    <n v="685"/>
    <n v="765"/>
    <m/>
    <m/>
    <m/>
    <n v="0"/>
    <n v="514"/>
    <n v="519"/>
    <n v="0"/>
    <n v="0"/>
    <n v="0"/>
    <s v="FAS354242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35  - MAARSSEN"/>
    <s v="Groep op factuurstrc"/>
    <s v="001444186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5"/>
    <x v="2444"/>
    <d v="2021-01-01T00:00:00"/>
    <x v="20"/>
    <s v="Nee"/>
    <s v="Eindafrekening"/>
    <s v="In bedrijf"/>
    <s v="Gageldijk"/>
    <s v="123"/>
    <s v="BIJ"/>
    <s v="3602 AK"/>
    <s v="MAARSSEN"/>
    <s v="E1B"/>
    <s v="Elek"/>
    <s v="Kleinverbruik"/>
    <s v="JRL Jaarlijks"/>
    <s v="Ja"/>
    <s v="Administratief aan"/>
    <s v="Voorschotten toegelaten"/>
    <s v="E_DVK - Profielklik"/>
    <d v="2022-01-05T00:00:00"/>
    <n v="1161"/>
    <n v="874"/>
    <m/>
    <m/>
    <m/>
    <n v="0"/>
    <n v="1161"/>
    <n v="874"/>
    <n v="0"/>
    <n v="0"/>
    <n v="0"/>
    <s v="FAS281956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AGELDIJK 123 BIJ    - MAARSSEN"/>
    <s v="Groep op factuurstrc"/>
    <s v="E0034007391121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7"/>
    <x v="2444"/>
    <d v="2022-04-01T00:00:00"/>
    <x v="0"/>
    <s v="Ja"/>
    <s v="Factureerbaar"/>
    <s v="In bedrijf"/>
    <s v="Gageldijk"/>
    <s v="123"/>
    <s v="BIJ"/>
    <s v="3602 AK"/>
    <s v="MAARSSEN"/>
    <s v="E1B"/>
    <s v="Elek"/>
    <s v="Kleinverbruik"/>
    <s v="JRL Jaarlijks"/>
    <s v="Ja"/>
    <s v="Administratief aan"/>
    <s v="Voorschotten toegelaten"/>
    <s v="E_DVK - Profielklik"/>
    <d v="2022-04-02T00:00:00"/>
    <n v="1089"/>
    <n v="809"/>
    <m/>
    <m/>
    <m/>
    <n v="0"/>
    <n v="1161"/>
    <n v="874"/>
    <n v="0"/>
    <n v="0"/>
    <n v="0"/>
    <s v="FAS354242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AGELDIJK 123 BIJ    - MAARSSEN"/>
    <s v="Groep op factuurstrc"/>
    <s v="E0034007391121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6"/>
    <x v="2445"/>
    <d v="2021-01-01T00:00:00"/>
    <x v="20"/>
    <s v="Nee"/>
    <s v="Eindafrekening"/>
    <s v="In bedrijf"/>
    <s v="Westbroekse Binnenweg"/>
    <s v="90"/>
    <s v="BIJ"/>
    <s v="3612 AK"/>
    <s v="TIENHOVEN UT"/>
    <s v="E1B"/>
    <s v="Elek"/>
    <s v="Kleinverbruik"/>
    <s v="JRL Jaarlijks"/>
    <s v="Ja"/>
    <s v="Administratief aan"/>
    <s v="Voorschotten toegelaten"/>
    <s v="E_DVK - Profielklik"/>
    <d v="2022-01-06T00:00:00"/>
    <n v="830"/>
    <n v="1176"/>
    <m/>
    <m/>
    <m/>
    <n v="0"/>
    <n v="830"/>
    <n v="1176"/>
    <n v="0"/>
    <n v="0"/>
    <n v="0"/>
    <s v="FAS281956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BROEKSE BINNENWEG 90 BIJ    - TIENHOVEN UT"/>
    <s v="Groep op factuurstrc"/>
    <s v="143905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8"/>
    <x v="2445"/>
    <d v="2022-04-01T00:00:00"/>
    <x v="0"/>
    <s v="Ja"/>
    <s v="Factureerbaar"/>
    <s v="In bedrijf"/>
    <s v="Westbroekse Binnenweg"/>
    <s v="90"/>
    <s v="BIJ"/>
    <s v="3612 AK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776"/>
    <n v="1051"/>
    <m/>
    <m/>
    <m/>
    <n v="0"/>
    <n v="830"/>
    <n v="1176"/>
    <n v="0"/>
    <n v="0"/>
    <n v="0"/>
    <s v="FAS354242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BROEKSE BINNENWEG 90 BIJ    - TIENHOVEN UT"/>
    <s v="Groep op factuurstrc"/>
    <s v="1439058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7"/>
    <x v="2446"/>
    <d v="2021-01-01T00:00:00"/>
    <x v="20"/>
    <s v="Nee"/>
    <s v="Eindafrekening"/>
    <s v="In bedrijf"/>
    <s v="Herenweg"/>
    <s v="3"/>
    <s v="A BIJ"/>
    <s v="3602 AM"/>
    <s v="MAARSSEN"/>
    <s v="E1B"/>
    <s v="Elek"/>
    <s v="Kleinverbruik"/>
    <s v="JRL Jaarlijks"/>
    <s v="Ja"/>
    <s v="Administratief aan"/>
    <s v="Voorschotten toegelaten"/>
    <s v="E_DVK - Profielklik"/>
    <d v="2022-01-05T00:00:00"/>
    <n v="15"/>
    <n v="10"/>
    <m/>
    <m/>
    <m/>
    <n v="0"/>
    <n v="15"/>
    <n v="10"/>
    <n v="0"/>
    <n v="0"/>
    <n v="0"/>
    <s v="FAS281956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HERENWEG 3 A BIJ  - MAARSSEN"/>
    <s v="Groep op factuurstrc"/>
    <s v="1439061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79"/>
    <x v="2446"/>
    <d v="2022-04-01T00:00:00"/>
    <x v="0"/>
    <s v="Ja"/>
    <s v="Factureerbaar"/>
    <s v="In bedrijf"/>
    <s v="Herenweg"/>
    <s v="3"/>
    <s v="A BIJ"/>
    <s v="3602 AM"/>
    <s v="MAARSSEN"/>
    <s v="E1B"/>
    <s v="Elek"/>
    <s v="Kleinverbruik"/>
    <s v="JRL Jaarlijks"/>
    <s v="Ja"/>
    <s v="Administratief aan"/>
    <s v="Voorschotten toegelaten"/>
    <s v="E_DVK - Profielklik"/>
    <d v="2022-04-01T00:00:00"/>
    <n v="15"/>
    <n v="10"/>
    <n v="0"/>
    <n v="0"/>
    <m/>
    <n v="0"/>
    <n v="15"/>
    <n v="10"/>
    <n v="0"/>
    <n v="0"/>
    <n v="0"/>
    <s v="FAS3542427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RENWEG 3 A BIJ  - MAARSSEN"/>
    <s v="Groep op factuurstrc"/>
    <s v="1439061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8"/>
    <x v="2447"/>
    <d v="2021-01-01T00:00:00"/>
    <x v="20"/>
    <s v="Nee"/>
    <s v="Eindafrekening"/>
    <s v="In bedrijf"/>
    <s v="Zandpad"/>
    <s v="39"/>
    <s v="NST"/>
    <s v="3601 NA"/>
    <s v="MAARSSEN"/>
    <s v="E1B"/>
    <s v="Elek"/>
    <s v="Kleinverbruik"/>
    <s v="JRL Jaarlijks"/>
    <s v="Ja"/>
    <s v="Administratief aan"/>
    <s v="Voorschotten toegelaten"/>
    <s v="E_DVK - Profielklik"/>
    <d v="2022-01-06T00:00:00"/>
    <n v="334"/>
    <n v="638"/>
    <m/>
    <m/>
    <m/>
    <n v="0"/>
    <n v="193"/>
    <n v="531"/>
    <n v="0"/>
    <n v="0"/>
    <n v="0"/>
    <s v="FAS281956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ZANDPAD 39 NST    - MAARSSEN"/>
    <s v="Groep op factuurstrc"/>
    <s v="E0054008390205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0"/>
    <x v="2447"/>
    <d v="2022-04-01T00:00:00"/>
    <x v="0"/>
    <s v="Ja"/>
    <s v="Factureerbaar"/>
    <s v="In bedrijf"/>
    <s v="Zandpad"/>
    <s v="39"/>
    <s v="NST"/>
    <s v="3601 NA"/>
    <s v="MAARSSEN"/>
    <s v="E1B"/>
    <s v="Elek"/>
    <s v="Kleinverbruik"/>
    <s v="JRL Jaarlijks"/>
    <s v="Ja"/>
    <s v="Administratief aan"/>
    <s v="Voorschotten toegelaten"/>
    <s v="E_DVK - Profielklik"/>
    <d v="2022-04-02T00:00:00"/>
    <n v="342"/>
    <n v="634"/>
    <m/>
    <m/>
    <m/>
    <n v="0"/>
    <n v="193"/>
    <n v="531"/>
    <n v="0"/>
    <n v="0"/>
    <n v="0"/>
    <s v="FAS354242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39 NST    - MAARSSEN"/>
    <s v="Groep op factuurstrc"/>
    <s v="E0054008390205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19"/>
    <x v="2448"/>
    <d v="2021-01-01T00:00:00"/>
    <x v="20"/>
    <s v="Nee"/>
    <s v="Eindafrekening"/>
    <s v="In bedrijf"/>
    <s v="Zogweteringlaan"/>
    <s v="4"/>
    <s v="NST"/>
    <s v="3601 JJ"/>
    <s v="MAARSSEN"/>
    <s v="E1B"/>
    <s v="Elek"/>
    <s v="Kleinverbruik"/>
    <s v="JRL Jaarlijks"/>
    <s v="Ja"/>
    <s v="Administratief aan"/>
    <s v="Voorschotten toegelaten"/>
    <s v="E_DVK - Profielklik"/>
    <d v="2022-01-06T00:00:00"/>
    <n v="100"/>
    <n v="103"/>
    <m/>
    <m/>
    <m/>
    <n v="0"/>
    <n v="100"/>
    <n v="103"/>
    <n v="0"/>
    <n v="0"/>
    <n v="0"/>
    <s v="FAS281956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ZOGWETERINGLAAN 4 NST    - MAARSSEN"/>
    <s v="Groep op factuurstrc"/>
    <s v="143906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1"/>
    <x v="2448"/>
    <d v="2022-04-01T00:00:00"/>
    <x v="0"/>
    <s v="Ja"/>
    <s v="Factureerbaar"/>
    <s v="In bedrijf"/>
    <s v="Zogweteringlaan"/>
    <s v="4"/>
    <s v="NST"/>
    <s v="3601 JJ"/>
    <s v="MAARSSEN"/>
    <s v="E1B"/>
    <s v="Elek"/>
    <s v="Kleinverbruik"/>
    <s v="JRL Jaarlijks"/>
    <s v="Ja"/>
    <s v="Administratief aan"/>
    <s v="Voorschotten toegelaten"/>
    <s v="E_DVK - Profielklik"/>
    <d v="2022-04-02T00:00:00"/>
    <n v="97"/>
    <n v="106"/>
    <m/>
    <m/>
    <m/>
    <n v="0"/>
    <n v="100"/>
    <n v="103"/>
    <n v="0"/>
    <n v="0"/>
    <n v="0"/>
    <s v="FAS3542429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OGWETERINGLAAN 4 NST    - MAARSSEN"/>
    <s v="Groep op factuurstrc"/>
    <s v="1439068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0"/>
    <x v="2449"/>
    <d v="2021-01-01T00:00:00"/>
    <x v="20"/>
    <s v="Nee"/>
    <s v="Factureerbaar"/>
    <s v="In bedrijf"/>
    <s v="Oudedijk"/>
    <s v="4"/>
    <s v="BIJ"/>
    <s v="3612 AB"/>
    <s v="TIENHOVEN UT"/>
    <s v="E1A"/>
    <s v="Elek"/>
    <s v="Kleinverbruik"/>
    <s v="JRL Jaarlijks"/>
    <s v="Nee"/>
    <s v=""/>
    <s v="Voorschotten toegelaten"/>
    <s v="E_DVK - Profielklik"/>
    <d v="2021-07-01T00:00:00"/>
    <n v="3998"/>
    <n v="0"/>
    <m/>
    <m/>
    <m/>
    <n v="0"/>
    <n v="3208"/>
    <n v="801"/>
    <n v="0"/>
    <n v="0"/>
    <n v="0"/>
    <s v="FAS2819430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OUDEDIJK 4 BIJ - TIENHOVEN UT"/>
    <s v="Groep op factuurstrc"/>
    <s v="894406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2"/>
    <x v="2449"/>
    <d v="2022-04-01T00:00:00"/>
    <x v="0"/>
    <s v="Ja"/>
    <s v="Factureerbaar"/>
    <s v="In bedrijf"/>
    <s v="Oudedijk"/>
    <s v="4"/>
    <s v="BIJ"/>
    <s v="3612 AB"/>
    <s v="TIENHOVEN UT"/>
    <s v="E1A"/>
    <s v="Elek"/>
    <s v="Kleinverbruik"/>
    <s v="JRL Jaarlijks"/>
    <s v="Nee"/>
    <s v=""/>
    <s v="Voorschotten toegelaten"/>
    <s v="E_DVK - Profielklik"/>
    <d v="2022-04-01T00:00:00"/>
    <n v="3998"/>
    <n v="1"/>
    <n v="0"/>
    <n v="0"/>
    <m/>
    <n v="0"/>
    <n v="3208"/>
    <n v="801"/>
    <n v="0"/>
    <n v="0"/>
    <n v="0"/>
    <s v="FAS3542430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EDIJK 4 BIJ - TIENHOVEN UT"/>
    <s v="Groep op factuurstrc"/>
    <s v="8944063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1"/>
    <x v="2450"/>
    <d v="2021-01-01T00:00:00"/>
    <x v="20"/>
    <s v="Nee"/>
    <s v="Factureerbaar"/>
    <s v="In bedrijf"/>
    <s v="Laan van Zuilenveld"/>
    <s v="56"/>
    <s v=""/>
    <s v="3611 AJ"/>
    <s v="OUD ZUILEN"/>
    <s v="E1A"/>
    <s v="Elek"/>
    <s v="Kleinverbruik"/>
    <s v="JRL Jaarlijks"/>
    <s v="Nee"/>
    <s v=""/>
    <s v="Voorschotten toegelaten"/>
    <s v="E_DVK - Profielklik"/>
    <d v="2022-03-28T00:00:00"/>
    <n v="227"/>
    <n v="0"/>
    <m/>
    <m/>
    <m/>
    <n v="0"/>
    <n v="212"/>
    <n v="15"/>
    <n v="0"/>
    <n v="0"/>
    <n v="0"/>
    <s v="FAS2819431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ZUILENVELD 56  - OUD ZUILEN"/>
    <s v="Groep op factuurstrc"/>
    <s v="8545466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3"/>
    <x v="2450"/>
    <d v="2022-04-01T00:00:00"/>
    <x v="0"/>
    <s v="Ja"/>
    <s v="Factureerbaar"/>
    <s v="In bedrijf"/>
    <s v="Laan van Zuilenveld"/>
    <s v="56"/>
    <s v=""/>
    <s v="3611 AJ"/>
    <s v="OUD ZUILEN"/>
    <s v="E1A"/>
    <s v="Elek"/>
    <s v="Kleinverbruik"/>
    <s v="JRL Jaarlijks"/>
    <s v="Nee"/>
    <s v=""/>
    <s v="Voorschotten toegelaten"/>
    <s v="E_DVK - Profielklik"/>
    <d v="2022-04-01T00:00:00"/>
    <n v="227"/>
    <n v="1"/>
    <n v="0"/>
    <n v="0"/>
    <m/>
    <n v="0"/>
    <n v="212"/>
    <n v="15"/>
    <n v="0"/>
    <n v="0"/>
    <n v="0"/>
    <s v="FAS3542431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ZUILENVELD 56  - OUD ZUILEN"/>
    <s v="Groep op factuurstrc"/>
    <s v="8545466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2"/>
    <x v="2451"/>
    <d v="2021-01-01T00:00:00"/>
    <x v="20"/>
    <s v="Nee"/>
    <s v="Eindafrekening"/>
    <s v="In bedrijf"/>
    <s v="Van Speykstraat"/>
    <s v="7"/>
    <s v="BY"/>
    <s v="3601 TG"/>
    <s v="MAARSSEN"/>
    <s v="E1B"/>
    <s v="Elek"/>
    <s v="Kleinverbruik"/>
    <s v="JRL Jaarlijks"/>
    <s v="Ja"/>
    <s v="Administratief aan"/>
    <s v="Voorschotten toegelaten"/>
    <s v="E_DVK - Profielklik"/>
    <d v="2022-01-05T00:00:00"/>
    <n v="569"/>
    <n v="738"/>
    <m/>
    <m/>
    <m/>
    <n v="0"/>
    <n v="2260"/>
    <n v="3090"/>
    <n v="0"/>
    <n v="0"/>
    <n v="0"/>
    <s v="FAS2819432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VAN SPEYKSTRAAT 7 BY - MAARSSEN"/>
    <s v="Groep op factuurstrc"/>
    <s v="E0054008390206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4"/>
    <x v="2451"/>
    <d v="2022-04-01T00:00:00"/>
    <x v="0"/>
    <s v="Ja"/>
    <s v="Factureerbaar"/>
    <s v="In bedrijf"/>
    <s v="Van Speykstraat"/>
    <s v="7"/>
    <s v="BY"/>
    <s v="3601 TG"/>
    <s v="MAARSSEN"/>
    <s v="E1B"/>
    <s v="Elek"/>
    <s v="Kleinverbruik"/>
    <s v="JRL Jaarlijks"/>
    <s v="Ja"/>
    <s v="Administratief aan"/>
    <s v="Voorschotten toegelaten"/>
    <s v="E_DVK - Profielklik"/>
    <d v="2022-04-02T00:00:00"/>
    <n v="565"/>
    <n v="734"/>
    <m/>
    <m/>
    <m/>
    <n v="0"/>
    <n v="2260"/>
    <n v="3090"/>
    <n v="0"/>
    <n v="0"/>
    <n v="0"/>
    <s v="FAS3542432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AN SPEYKSTRAAT 7 BY - MAARSSEN"/>
    <s v="Groep op factuurstrc"/>
    <s v="E0054008390206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3"/>
    <x v="2452"/>
    <d v="2021-01-01T00:00:00"/>
    <x v="20"/>
    <s v="Nee"/>
    <s v="Eindafrekening"/>
    <s v="In bedrijf"/>
    <s v="Kennedylaan"/>
    <s v="21"/>
    <s v="BY"/>
    <s v="3601 VG"/>
    <s v="MAARSSEN"/>
    <s v="E1B"/>
    <s v="Elek"/>
    <s v="Kleinverbruik"/>
    <s v="JRL Jaarlijks"/>
    <s v="Ja"/>
    <s v="Administratief aan"/>
    <s v="Voorschotten toegelaten"/>
    <s v="E_DVK - Profielklik"/>
    <d v="2022-01-06T00:00:00"/>
    <n v="780"/>
    <n v="1094"/>
    <m/>
    <m/>
    <m/>
    <n v="0"/>
    <n v="2333"/>
    <n v="3590"/>
    <n v="0"/>
    <n v="0"/>
    <n v="0"/>
    <s v="FAS2819051"/>
    <s v=""/>
    <s v="K20041498"/>
    <s v="Gemeente Stichtse Vecht"/>
    <s v=""/>
    <s v="Postbus 1212 3600 BE MAARSSEN"/>
    <s v=""/>
    <s v="OV"/>
    <s v="NL86BNGH0285149512"/>
    <s v="512"/>
    <s v="D30"/>
    <s v="3M"/>
    <s v=""/>
    <s v="Kennedylaan 21  - MAARSSEN"/>
    <s v="Groep op factuurstrc"/>
    <s v="E0054008390207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5"/>
    <x v="2452"/>
    <d v="2022-04-01T00:00:00"/>
    <x v="0"/>
    <s v="Ja"/>
    <s v="Factureerbaar"/>
    <s v="In bedrijf"/>
    <s v="Kennedylaan"/>
    <s v="21"/>
    <s v="BY"/>
    <s v="3601 VG"/>
    <s v="MAARSSEN"/>
    <s v="E1B"/>
    <s v="Elek"/>
    <s v="Kleinverbruik"/>
    <s v="JRL Jaarlijks"/>
    <s v="Ja"/>
    <s v="Administratief aan"/>
    <s v="Voorschotten toegelaten"/>
    <s v="E_DVK - Profielklik"/>
    <d v="2022-04-02T00:00:00"/>
    <n v="777"/>
    <n v="1093"/>
    <m/>
    <m/>
    <m/>
    <n v="0"/>
    <n v="2333"/>
    <n v="3590"/>
    <n v="0"/>
    <n v="0"/>
    <n v="0"/>
    <s v="FAS3542433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ennedylaan 21  - MAARSSEN"/>
    <s v="Groep op factuurstrc"/>
    <s v="E0054008390207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4"/>
    <x v="2453"/>
    <d v="2021-01-01T00:00:00"/>
    <x v="20"/>
    <s v="Nee"/>
    <s v="Eindafrekening"/>
    <s v="In bedrijf"/>
    <s v="Vondelstraat"/>
    <s v="51"/>
    <s v=""/>
    <s v="3601 EX"/>
    <s v="MAARSSEN"/>
    <s v="E2B"/>
    <s v="Elek"/>
    <s v="Kleinverbruik"/>
    <s v="JRL Jaarlijks"/>
    <s v="Ja"/>
    <s v="Administratief aan"/>
    <s v="Voorschotten toegelaten"/>
    <s v="E_DVK - Profielklik"/>
    <d v="2022-01-05T00:00:00"/>
    <n v="15701"/>
    <n v="9893"/>
    <m/>
    <m/>
    <m/>
    <n v="0"/>
    <n v="15701"/>
    <n v="9893"/>
    <n v="0"/>
    <n v="0"/>
    <n v="0"/>
    <s v="FAS2819433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VONDELSTRAAT 51  - MAARSSEN"/>
    <s v="Groep op factuurstrc"/>
    <s v="E00520044312703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6"/>
    <x v="2453"/>
    <d v="2022-04-01T00:00:00"/>
    <x v="0"/>
    <s v="Ja"/>
    <s v="Factureerbaar"/>
    <s v="In bedrijf"/>
    <s v="Vondelstraat"/>
    <s v="51"/>
    <s v=""/>
    <s v="3601 EX"/>
    <s v="MAARSSEN"/>
    <s v="E2B"/>
    <s v="Elek"/>
    <s v="Kleinverbruik"/>
    <s v="JRL Jaarlijks"/>
    <s v="Ja"/>
    <s v="Administratief aan"/>
    <s v="Voorschotten toegelaten"/>
    <s v="E_DVK - Profielklik"/>
    <d v="2022-04-02T00:00:00"/>
    <n v="16135"/>
    <n v="9703"/>
    <m/>
    <m/>
    <m/>
    <n v="0"/>
    <n v="15701"/>
    <n v="9893"/>
    <n v="0"/>
    <n v="0"/>
    <n v="0"/>
    <s v="FAS3542434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ONDELSTRAAT 51  - MAARSSEN"/>
    <s v="Groep op factuurstrc"/>
    <s v="E00520044312703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5"/>
    <x v="2454"/>
    <d v="2021-01-01T00:00:00"/>
    <x v="20"/>
    <s v="Nee"/>
    <s v="Factureerbaar"/>
    <s v="In bedrijf"/>
    <s v="Fahrheuslaan"/>
    <s v="2"/>
    <s v="BIJ"/>
    <s v="3602 ZM"/>
    <s v="MAARSSEN"/>
    <s v="E1A"/>
    <s v="Elek"/>
    <s v="Kleinverbruik"/>
    <s v="JRL Jaarlijks"/>
    <s v="Nee"/>
    <s v=""/>
    <s v="Voorschotten toegelaten"/>
    <s v="E_DVK - Profielklik"/>
    <d v="2021-07-01T00:00:00"/>
    <n v="723"/>
    <n v="0"/>
    <m/>
    <m/>
    <m/>
    <n v="0"/>
    <n v="536"/>
    <n v="189"/>
    <n v="0"/>
    <n v="0"/>
    <n v="0"/>
    <s v="FAS281956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Fahrheuslaan 2 BY"/>
    <s v="Groep op factuurstrc"/>
    <s v="8578384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7"/>
    <x v="2454"/>
    <d v="2022-04-01T00:00:00"/>
    <x v="0"/>
    <s v="Ja"/>
    <s v="Factureerbaar"/>
    <s v="In bedrijf"/>
    <s v="Fahrheuslaan"/>
    <s v="2"/>
    <s v="BIJ"/>
    <s v="3602 ZM"/>
    <s v="MAARSSEN"/>
    <s v="E1A"/>
    <s v="Elek"/>
    <s v="Kleinverbruik"/>
    <s v="JRL Jaarlijks"/>
    <s v="Nee"/>
    <s v=""/>
    <s v="Voorschotten toegelaten"/>
    <s v="E_DVK - Profielklik"/>
    <d v="2022-04-01T00:00:00"/>
    <n v="723"/>
    <n v="1"/>
    <n v="0"/>
    <n v="0"/>
    <m/>
    <n v="0"/>
    <n v="536"/>
    <n v="189"/>
    <n v="0"/>
    <n v="0"/>
    <n v="0"/>
    <s v="FAS354243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ahrheuslaan 2 BY"/>
    <s v="Groep op factuurstrc"/>
    <s v="8578384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6"/>
    <x v="2455"/>
    <d v="2021-01-01T00:00:00"/>
    <x v="51"/>
    <s v="Nee"/>
    <s v="Eindafrekening"/>
    <s v="In bedrijf"/>
    <s v="Doude Van Troostwijkpln"/>
    <s v="1"/>
    <s v="T/O"/>
    <s v="3632 BC"/>
    <s v="LOENEN AAN DE VECHT"/>
    <s v="E2B"/>
    <s v="Elek"/>
    <s v="Kleinverbruik"/>
    <s v="JRL Jaarlijks"/>
    <s v="Ja"/>
    <s v="Administratief aan"/>
    <s v="Voorschotten toegelaten"/>
    <s v="E_DVK - Profielklik"/>
    <d v="2022-01-04T00:00:00"/>
    <n v="490"/>
    <n v="369"/>
    <m/>
    <m/>
    <m/>
    <n v="0"/>
    <n v="2246"/>
    <n v="2118"/>
    <n v="0"/>
    <n v="0"/>
    <n v="0"/>
    <s v="FAS2819434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Evenementenkast"/>
    <s v="Doude van Troostwijkplein t.o. 15"/>
    <s v="Groep op factuurstrc"/>
    <s v="E005400839023532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7"/>
    <x v="2456"/>
    <d v="2021-01-01T00:00:00"/>
    <x v="20"/>
    <s v="Nee"/>
    <s v="Factureerbaar"/>
    <s v="In bedrijf"/>
    <s v="Safariweg"/>
    <s v="15"/>
    <s v="T/O"/>
    <s v="3605 MA"/>
    <s v="MAARSSEN"/>
    <s v="E1A"/>
    <s v="Elek"/>
    <s v="Kleinverbruik"/>
    <s v="JRL Jaarlijks"/>
    <s v="Nee"/>
    <s v=""/>
    <s v="Voorschotten toegelaten"/>
    <s v="E_DVK - Profielklik"/>
    <d v="2021-07-01T00:00:00"/>
    <n v="984.75"/>
    <n v="530.25"/>
    <m/>
    <m/>
    <m/>
    <n v="0"/>
    <n v="988"/>
    <n v="532"/>
    <n v="0"/>
    <n v="0"/>
    <n v="0"/>
    <s v="FAS2819435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afariweg 15 T/O - MAARSSEN"/>
    <s v="Groep op factuurstrc"/>
    <s v="8745227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8"/>
    <x v="2456"/>
    <d v="2022-04-01T00:00:00"/>
    <x v="0"/>
    <s v="Ja"/>
    <s v="Factureerbaar"/>
    <s v="In bedrijf"/>
    <s v="Safariweg"/>
    <s v="15"/>
    <s v="T/O"/>
    <s v="3605 MA"/>
    <s v="MAARSSEN"/>
    <s v="E1A"/>
    <s v="Elek"/>
    <s v="Kleinverbruik"/>
    <s v="JRL Jaarlijks"/>
    <s v="Nee"/>
    <s v=""/>
    <s v="Voorschotten toegelaten"/>
    <s v="E_DVK - Profielklik"/>
    <d v="2022-04-01T00:00:00"/>
    <n v="984"/>
    <n v="530"/>
    <n v="0"/>
    <n v="0"/>
    <m/>
    <n v="0"/>
    <n v="988"/>
    <n v="532"/>
    <n v="0"/>
    <n v="0"/>
    <n v="0"/>
    <s v="FAS354243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afariweg 15 T/O - MAARSSEN"/>
    <s v="Groep op factuurstrc"/>
    <s v="8745227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8"/>
    <x v="2457"/>
    <d v="2021-01-01T00:00:00"/>
    <x v="20"/>
    <s v="Nee"/>
    <s v="Eindafrekening"/>
    <s v="In bedrijf"/>
    <s v="Westbroekse Binnenweg"/>
    <s v="33"/>
    <s v=""/>
    <s v="3612 AG"/>
    <s v="TIENHOVEN UT"/>
    <s v="E1B"/>
    <s v="Elek"/>
    <s v="Kleinverbruik"/>
    <s v="JRL Jaarlijks"/>
    <s v="Ja"/>
    <s v="Administratief aan"/>
    <s v="Voorschotten toegelaten"/>
    <s v="E_DVK - Profielklik"/>
    <d v="2022-03-28T00:00:00"/>
    <n v="6"/>
    <n v="8"/>
    <m/>
    <m/>
    <m/>
    <n v="0"/>
    <n v="6"/>
    <n v="8"/>
    <n v="0"/>
    <n v="0"/>
    <n v="0"/>
    <s v="FAS281956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Westbroekse Binnenweg 33  - TIENHOVEN UT"/>
    <s v="Groep op factuurstrc"/>
    <s v="143905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89"/>
    <x v="2457"/>
    <d v="2022-04-01T00:00:00"/>
    <x v="0"/>
    <s v="Ja"/>
    <s v="Factureerbaar"/>
    <s v="In bedrijf"/>
    <s v="Westbroekse Binnenweg"/>
    <s v="33"/>
    <s v=""/>
    <s v="3612 AG"/>
    <s v="TIENHOVEN UT"/>
    <s v="E1B"/>
    <s v="Elek"/>
    <s v="Kleinverbruik"/>
    <s v="JRL Jaarlijks"/>
    <s v="Ja"/>
    <s v="Administratief aan"/>
    <s v="Voorschotten toegelaten"/>
    <s v="E_DVK - Profielklik"/>
    <d v="2022-04-02T00:00:00"/>
    <n v="5"/>
    <n v="8"/>
    <m/>
    <m/>
    <m/>
    <n v="0"/>
    <n v="6"/>
    <n v="8"/>
    <n v="0"/>
    <n v="0"/>
    <n v="0"/>
    <s v="FAS354243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Westbroekse Binnenweg 33  - TIENHOVEN UT"/>
    <s v="Groep op factuurstrc"/>
    <s v="1439059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29"/>
    <x v="2458"/>
    <d v="2021-01-01T00:00:00"/>
    <x v="20"/>
    <s v="Nee"/>
    <s v="Eindafrekening"/>
    <s v="In bedrijf"/>
    <s v="Oud Over"/>
    <s v="4"/>
    <s v="A"/>
    <s v="3632 VD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47"/>
    <n v="56"/>
    <m/>
    <m/>
    <m/>
    <n v="0"/>
    <n v="47"/>
    <n v="56"/>
    <n v="0"/>
    <n v="0"/>
    <n v="0"/>
    <s v="FAS281932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D OVER 4 A      - LOENEN AAN DE VECHT"/>
    <s v="Groep op factuurstrc"/>
    <s v="3000006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0"/>
    <x v="2458"/>
    <d v="2022-04-01T00:00:00"/>
    <x v="0"/>
    <s v="Ja"/>
    <s v="Factureerbaar"/>
    <s v="In bedrijf"/>
    <s v="Oud Over"/>
    <s v="4"/>
    <s v="A"/>
    <s v="3632 VD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45"/>
    <n v="53"/>
    <m/>
    <m/>
    <m/>
    <n v="0"/>
    <n v="47"/>
    <n v="56"/>
    <n v="0"/>
    <n v="0"/>
    <n v="0"/>
    <s v="FAS354243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OVER 4 A      - LOENEN AAN DE VECHT"/>
    <s v="Groep op factuurstrc"/>
    <s v="3000006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0"/>
    <x v="2459"/>
    <d v="2021-01-01T00:00:00"/>
    <x v="20"/>
    <s v="Nee"/>
    <s v="Eindafrekening"/>
    <s v="In bedrijf"/>
    <s v="Bergseweg"/>
    <s v="16"/>
    <s v="BIJ"/>
    <s v="3633 AK"/>
    <s v="VREELAND"/>
    <s v="E1B"/>
    <s v="Elek"/>
    <s v="Kleinverbruik"/>
    <s v="JRL Jaarlijks"/>
    <s v="Ja"/>
    <s v="Administratief aan"/>
    <s v="Voorschotten toegelaten"/>
    <s v="E_DVK - Profielklik"/>
    <d v="2022-01-06T00:00:00"/>
    <n v="176"/>
    <n v="202"/>
    <m/>
    <m/>
    <m/>
    <n v="0"/>
    <n v="234"/>
    <n v="259"/>
    <n v="0"/>
    <n v="0"/>
    <n v="0"/>
    <s v="FAS281933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ergseweg 16 BIJ - VREELAND"/>
    <s v="Groep op factuurstrc"/>
    <s v="E00670056033083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1"/>
    <x v="2459"/>
    <d v="2022-04-01T00:00:00"/>
    <x v="0"/>
    <s v="Ja"/>
    <s v="Factureerbaar"/>
    <s v="In bedrijf"/>
    <s v="Bergseweg"/>
    <s v="16"/>
    <s v="BIJ"/>
    <s v="3633 AK"/>
    <s v="VREELAND"/>
    <s v="E1B"/>
    <s v="Elek"/>
    <s v="Kleinverbruik"/>
    <s v="JRL Jaarlijks"/>
    <s v="Ja"/>
    <s v="Administratief aan"/>
    <s v="Voorschotten toegelaten"/>
    <s v="E_DVK - Profielklik"/>
    <d v="2022-04-03T00:00:00"/>
    <n v="273"/>
    <n v="296"/>
    <m/>
    <m/>
    <m/>
    <n v="0"/>
    <n v="234"/>
    <n v="259"/>
    <n v="0"/>
    <n v="0"/>
    <n v="0"/>
    <s v="FAS354244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ergseweg 16 BIJ - VREELAND"/>
    <s v="Groep op factuurstrc"/>
    <s v="E00670056033083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2"/>
    <x v="2460"/>
    <d v="2022-04-01T00:00:00"/>
    <x v="0"/>
    <s v="Ja"/>
    <s v="Niet in bedrijf"/>
    <s v="In aanleg"/>
    <s v="Bergseweg"/>
    <s v="18"/>
    <s v="BIJ"/>
    <s v="3633 AK"/>
    <s v="VREELAND"/>
    <s v="E1B"/>
    <s v="Elek"/>
    <s v="Kleinverbruik"/>
    <s v="JRL Jaarlijks"/>
    <s v="Nee"/>
    <s v=""/>
    <s v="Voorschotten toegelaten"/>
    <s v="E_DVK - Profielklik"/>
    <d v="2022-04-01T00:00:00"/>
    <n v="2350"/>
    <n v="2230"/>
    <n v="0"/>
    <n v="0"/>
    <m/>
    <n v="0"/>
    <m/>
    <m/>
    <m/>
    <m/>
    <m/>
    <s v="FAS354244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ergseweg 18 BIJ - VREELAND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2"/>
    <x v="2461"/>
    <d v="2021-01-01T00:00:00"/>
    <x v="20"/>
    <s v="Nee"/>
    <s v="Eindafrekening"/>
    <s v="In bedrijf"/>
    <s v="Nigtevechtseweg"/>
    <s v="23"/>
    <s v="BIJ"/>
    <s v="3633 XR"/>
    <s v="VREELAND"/>
    <s v="E1B"/>
    <s v="Elek"/>
    <s v="Kleinverbruik"/>
    <s v="JRL Jaarlijks"/>
    <s v="Ja"/>
    <s v="Administratief aan"/>
    <s v="Voorschotten toegelaten"/>
    <s v="E_DVK - Profielklik"/>
    <d v="2022-01-06T00:00:00"/>
    <n v="91"/>
    <n v="86"/>
    <m/>
    <m/>
    <m/>
    <n v="0"/>
    <n v="91"/>
    <n v="86"/>
    <n v="0"/>
    <n v="0"/>
    <n v="0"/>
    <s v="FAS281933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Nigtevechtseweg 23 BIJ - VREELAND"/>
    <s v="Groep op factuurstrc"/>
    <s v="E00360040243079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3"/>
    <x v="2461"/>
    <d v="2022-04-01T00:00:00"/>
    <x v="0"/>
    <s v="Ja"/>
    <s v="Factureerbaar"/>
    <s v="In bedrijf"/>
    <s v="Nigtevechtseweg"/>
    <s v="23"/>
    <s v="BIJ"/>
    <s v="3633 XR"/>
    <s v="VREELAND"/>
    <s v="E1B"/>
    <s v="Elek"/>
    <s v="Kleinverbruik"/>
    <s v="JRL Jaarlijks"/>
    <s v="Ja"/>
    <s v="Administratief aan"/>
    <s v="Voorschotten toegelaten"/>
    <s v="E_DVK - Profielklik"/>
    <d v="2022-04-03T00:00:00"/>
    <n v="85"/>
    <n v="80"/>
    <m/>
    <m/>
    <m/>
    <n v="0"/>
    <n v="91"/>
    <n v="86"/>
    <n v="0"/>
    <n v="0"/>
    <n v="0"/>
    <s v="FAS354244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23 BIJ - VREELAND"/>
    <s v="Groep op factuurstrc"/>
    <s v="E00360040243079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4"/>
    <x v="2462"/>
    <d v="2022-04-01T00:00:00"/>
    <x v="0"/>
    <s v="Ja"/>
    <s v="Niet in bedrijf"/>
    <s v="In aanleg"/>
    <s v="Nigtevechtseweg"/>
    <s v="74"/>
    <s v="WS"/>
    <s v="3633 XW"/>
    <s v="VREELAND"/>
    <s v="E1B"/>
    <s v="Elek"/>
    <s v="Kleinverbruik"/>
    <s v="JRL Jaarlijks"/>
    <s v="Nee"/>
    <s v=""/>
    <s v="Voorschotten toegelaten"/>
    <s v="E_DVK - Profielklik"/>
    <d v="2022-04-01T00:00:00"/>
    <n v="2350"/>
    <n v="2230"/>
    <n v="0"/>
    <n v="0"/>
    <m/>
    <n v="0"/>
    <m/>
    <m/>
    <m/>
    <m/>
    <m/>
    <s v="FAS354244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74 WS - VREELAND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4"/>
    <x v="2463"/>
    <d v="2021-01-01T00:00:00"/>
    <x v="20"/>
    <s v="Nee"/>
    <s v="Eindafrekening"/>
    <s v="In bedrijf"/>
    <s v="Nigtevechtseweg"/>
    <s v="104"/>
    <s v="NABIJ"/>
    <s v="3633 XW"/>
    <s v="VREELAND"/>
    <s v="E1B"/>
    <s v="Elek"/>
    <s v="Kleinverbruik"/>
    <s v="JRL Jaarlijks"/>
    <s v="Ja"/>
    <s v="Administratief aan"/>
    <s v="Voorschotten toegelaten"/>
    <s v="E_DVK - Profielklik"/>
    <d v="2022-01-06T00:00:00"/>
    <n v="825"/>
    <n v="940"/>
    <m/>
    <m/>
    <m/>
    <n v="0"/>
    <n v="451"/>
    <n v="502"/>
    <n v="0"/>
    <n v="0"/>
    <n v="0"/>
    <s v="FAS2819334"/>
    <s v="Gemeente Stichtse Vecht (Loenen) GV elektriciteit"/>
    <s v="K20041498"/>
    <s v="Gemeente Stichtse Vecht"/>
    <s v=""/>
    <s v="Postbus 1212 3600 BE MAARSSEN"/>
    <s v=""/>
    <s v="OV"/>
    <s v="NL86BNGH0285149512"/>
    <s v="512"/>
    <s v="D30"/>
    <s v="3M"/>
    <s v=""/>
    <s v="Nigtevechtseweg 104 NABIJ - VREELAND"/>
    <s v="Groep op factuurstrc"/>
    <s v="E0054008390234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5"/>
    <x v="2463"/>
    <d v="2022-04-01T00:00:00"/>
    <x v="0"/>
    <s v="Ja"/>
    <s v="Factureerbaar"/>
    <s v="In bedrijf"/>
    <s v="Nigtevechtseweg"/>
    <s v="104"/>
    <s v="NABIJ"/>
    <s v="3633 XW"/>
    <s v="VREELAND"/>
    <s v="E1B"/>
    <s v="Elek"/>
    <s v="Kleinverbruik"/>
    <s v="JRL Jaarlijks"/>
    <s v="Ja"/>
    <s v="Administratief aan"/>
    <s v="Voorschotten toegelaten"/>
    <s v="E_DVK - Profielklik"/>
    <d v="2022-04-03T00:00:00"/>
    <n v="785"/>
    <n v="891"/>
    <m/>
    <m/>
    <m/>
    <n v="0"/>
    <n v="451"/>
    <n v="502"/>
    <n v="0"/>
    <n v="0"/>
    <n v="0"/>
    <s v="FAS3542444"/>
    <s v="Gemeente Stichtse Vecht (Loenen) G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104 NABIJ - VREELAND"/>
    <s v="Groep op factuurstrc"/>
    <s v="E0054008390234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5"/>
    <x v="2464"/>
    <d v="2021-01-01T00:00:00"/>
    <x v="20"/>
    <s v="Nee"/>
    <s v="Eindafrekening"/>
    <s v="In bedrijf"/>
    <s v="Nigtevechtseweg"/>
    <s v="186"/>
    <s v="NABIJ"/>
    <s v="3633 XX"/>
    <s v="VREELAND"/>
    <s v="E1B"/>
    <s v="Elek"/>
    <s v="Kleinverbruik"/>
    <s v="JRL Jaarlijks"/>
    <s v="Ja"/>
    <s v="Administratief aan"/>
    <s v="Voorschotten toegelaten"/>
    <s v="E_DVK - Profielklik"/>
    <d v="2022-01-05T00:00:00"/>
    <n v="162"/>
    <n v="450"/>
    <m/>
    <m/>
    <m/>
    <n v="0"/>
    <n v="162"/>
    <n v="450"/>
    <n v="0"/>
    <n v="0"/>
    <n v="0"/>
    <s v="FAS2819335"/>
    <s v="Gemeente Stichtse Vecht (Loenen) GV elektriciteit"/>
    <s v="K20041498"/>
    <s v="Gemeente Stichtse Vecht"/>
    <s v=""/>
    <s v="Postbus 1212 3600 BE MAARSSEN"/>
    <s v=""/>
    <s v="OV"/>
    <s v="NL86BNGH0285149512"/>
    <s v="512"/>
    <s v="D30"/>
    <s v="3M"/>
    <s v=""/>
    <s v="Nigtevechtseweg 186 NABIJ - VREELAND"/>
    <s v="Groep op factuurstrc"/>
    <s v="1366477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6"/>
    <x v="2464"/>
    <d v="2022-04-01T00:00:00"/>
    <x v="0"/>
    <s v="Ja"/>
    <s v="Factureerbaar"/>
    <s v="In bedrijf"/>
    <s v="Nigtevechtseweg"/>
    <s v="186"/>
    <s v="NABIJ"/>
    <s v="3633 XX"/>
    <s v="VREELAND"/>
    <s v="E1B"/>
    <s v="Elek"/>
    <s v="Kleinverbruik"/>
    <s v="JRL Jaarlijks"/>
    <s v="Ja"/>
    <s v="Administratief aan"/>
    <s v="Voorschotten toegelaten"/>
    <s v="E_DVK - Profielklik"/>
    <d v="2022-04-02T00:00:00"/>
    <n v="142"/>
    <n v="389"/>
    <m/>
    <m/>
    <m/>
    <n v="0"/>
    <n v="162"/>
    <n v="450"/>
    <n v="0"/>
    <n v="0"/>
    <n v="0"/>
    <s v="FAS3542445"/>
    <s v="Gemeente Stichtse Vecht (Loenen) G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186 NABIJ - VREELAND"/>
    <s v="Groep op factuurstrc"/>
    <s v="1366477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6"/>
    <x v="2465"/>
    <d v="2021-01-01T00:00:00"/>
    <x v="20"/>
    <s v="Nee"/>
    <s v="Eindafrekening"/>
    <s v="In bedrijf"/>
    <s v="Bloklaan"/>
    <s v="1"/>
    <s v="BIJ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50"/>
    <n v="55"/>
    <m/>
    <m/>
    <m/>
    <n v="0"/>
    <n v="50"/>
    <n v="55"/>
    <n v="0"/>
    <n v="0"/>
    <n v="0"/>
    <s v="FAS2819336"/>
    <s v="Gemeente Stichtse Vecht (Loenen) GV elektriciteit"/>
    <s v="K20041498"/>
    <s v="Gemeente Stichtse Vecht"/>
    <s v=""/>
    <s v="Postbus 1212 3600 BE MAARSSEN"/>
    <s v=""/>
    <s v="OV"/>
    <s v="NL86BNGH0285149512"/>
    <s v="512"/>
    <s v="D30"/>
    <s v="3M"/>
    <s v=""/>
    <s v="BLOKLAAN 1 BIJ    - LOENEN AAN DE VECHT"/>
    <s v="Groep op factuurstrc"/>
    <s v="30000064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7"/>
    <x v="2465"/>
    <d v="2022-04-01T00:00:00"/>
    <x v="0"/>
    <s v="Ja"/>
    <s v="Factureerbaar"/>
    <s v="In bedrijf"/>
    <s v="Bloklaan"/>
    <s v="1"/>
    <s v="BIJ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49"/>
    <n v="53"/>
    <m/>
    <m/>
    <m/>
    <n v="0"/>
    <n v="50"/>
    <n v="55"/>
    <n v="0"/>
    <n v="0"/>
    <n v="0"/>
    <s v="FAS3542446"/>
    <s v="Gemeente Stichtse Vecht (Loenen) G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KLAAN 1 BIJ    - LOENEN AAN DE VECHT"/>
    <s v="Groep op factuurstrc"/>
    <s v="300000643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7"/>
    <x v="2466"/>
    <d v="2021-01-01T00:00:00"/>
    <x v="20"/>
    <s v="Nee"/>
    <s v="Eindafrekening"/>
    <s v="In bedrijf"/>
    <s v="Bergseweg"/>
    <s v="28"/>
    <s v="NABIJ"/>
    <s v="3633 AK"/>
    <s v="VREELAND"/>
    <s v="E1B"/>
    <s v="Elek"/>
    <s v="Kleinverbruik"/>
    <s v="JRL Jaarlijks"/>
    <s v="Ja"/>
    <s v="Administratief aan"/>
    <s v="Voorschotten toegelaten"/>
    <s v="E_DVK - Profielklik"/>
    <d v="2022-01-05T00:00:00"/>
    <n v="207"/>
    <n v="214"/>
    <m/>
    <m/>
    <m/>
    <n v="0"/>
    <n v="175"/>
    <n v="163"/>
    <n v="0"/>
    <n v="0"/>
    <n v="0"/>
    <s v="FAS281933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ergseweg 28 NABIJ - VREELAND"/>
    <s v="Groep op factuurstrc"/>
    <s v="E00670056033086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8"/>
    <x v="2466"/>
    <d v="2022-04-01T00:00:00"/>
    <x v="0"/>
    <s v="Ja"/>
    <s v="Factureerbaar"/>
    <s v="In bedrijf"/>
    <s v="Bergseweg"/>
    <s v="28"/>
    <s v="NABIJ"/>
    <s v="3633 AK"/>
    <s v="VREELAND"/>
    <s v="E1B"/>
    <s v="Elek"/>
    <s v="Kleinverbruik"/>
    <s v="JRL Jaarlijks"/>
    <s v="Ja"/>
    <s v="Administratief aan"/>
    <s v="Voorschotten toegelaten"/>
    <s v="E_DVK - Profielklik"/>
    <d v="2022-04-03T00:00:00"/>
    <n v="138"/>
    <n v="114"/>
    <m/>
    <m/>
    <m/>
    <n v="0"/>
    <n v="175"/>
    <n v="163"/>
    <n v="0"/>
    <n v="0"/>
    <n v="0"/>
    <s v="FAS354244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ergseweg 28 NABIJ - VREELAND"/>
    <s v="Groep op factuurstrc"/>
    <s v="E00670056033086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8"/>
    <x v="2467"/>
    <d v="2021-01-01T00:00:00"/>
    <x v="20"/>
    <s v="Nee"/>
    <s v="Eindafrekening"/>
    <s v="In bedrijf"/>
    <s v="Vreelandseweg"/>
    <s v="9"/>
    <s v="BIJ"/>
    <s v="1393 PC"/>
    <s v="NIGTEVECHT"/>
    <s v="E1B"/>
    <s v="Elek"/>
    <s v="Kleinverbruik"/>
    <s v="JRL Jaarlijks"/>
    <s v="Ja"/>
    <s v="Administratief aan"/>
    <s v="Voorschotten toegelaten"/>
    <s v="E_DVK - Profielklik"/>
    <d v="2022-01-06T00:00:00"/>
    <n v="80"/>
    <n v="82"/>
    <m/>
    <m/>
    <m/>
    <n v="0"/>
    <n v="80"/>
    <n v="82"/>
    <n v="0"/>
    <n v="0"/>
    <n v="0"/>
    <s v="FAS281933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9 BIJ    - NIGTEVECHT"/>
    <s v="Groep op factuurstrc"/>
    <s v="0014441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1999"/>
    <x v="2467"/>
    <d v="2022-04-01T00:00:00"/>
    <x v="0"/>
    <s v="Ja"/>
    <s v="Factureerbaar"/>
    <s v="In bedrijf"/>
    <s v="Vreelandseweg"/>
    <s v="9"/>
    <s v="BIJ"/>
    <s v="1393 PC"/>
    <s v="NIGTEVECHT"/>
    <s v="E1B"/>
    <s v="Elek"/>
    <s v="Kleinverbruik"/>
    <s v="JRL Jaarlijks"/>
    <s v="Ja"/>
    <s v="Administratief aan"/>
    <s v="Voorschotten toegelaten"/>
    <s v="E_DVK - Profielklik"/>
    <d v="2022-04-02T00:00:00"/>
    <n v="76"/>
    <n v="78"/>
    <m/>
    <m/>
    <m/>
    <n v="0"/>
    <n v="80"/>
    <n v="82"/>
    <n v="0"/>
    <n v="0"/>
    <n v="0"/>
    <s v="FAS354244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9 BIJ    - NIGTEVECHT"/>
    <s v="Groep op factuurstrc"/>
    <s v="00144419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39"/>
    <x v="2468"/>
    <d v="2021-01-01T00:00:00"/>
    <x v="20"/>
    <s v="Nee"/>
    <s v="Eindafrekening"/>
    <s v="In bedrijf"/>
    <s v="Vreelandseweg"/>
    <s v="41"/>
    <s v="BY"/>
    <s v="1393 PD"/>
    <s v="NIGTEVECHT"/>
    <s v="E1B"/>
    <s v="Elek"/>
    <s v="Kleinverbruik"/>
    <s v="JRL Jaarlijks"/>
    <s v="Ja"/>
    <s v="Administratief aan"/>
    <s v="Voorschotten toegelaten"/>
    <s v="E_DVK - Profielklik"/>
    <d v="2022-01-06T00:00:00"/>
    <n v="86"/>
    <n v="87"/>
    <m/>
    <m/>
    <m/>
    <n v="0"/>
    <n v="86"/>
    <n v="87"/>
    <n v="0"/>
    <n v="0"/>
    <n v="0"/>
    <s v="FAS281933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41 BY     - NIGTEVECHT"/>
    <s v="Groep op factuurstrc"/>
    <s v="00144419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0"/>
    <x v="2468"/>
    <d v="2022-04-01T00:00:00"/>
    <x v="0"/>
    <s v="Ja"/>
    <s v="Factureerbaar"/>
    <s v="In bedrijf"/>
    <s v="Vreelandseweg"/>
    <s v="41"/>
    <s v="BY"/>
    <s v="1393 PD"/>
    <s v="NIGTEVECHT"/>
    <s v="E1B"/>
    <s v="Elek"/>
    <s v="Kleinverbruik"/>
    <s v="JRL Jaarlijks"/>
    <s v="Ja"/>
    <s v="Administratief aan"/>
    <s v="Voorschotten toegelaten"/>
    <s v="E_DVK - Profielklik"/>
    <d v="2022-04-02T00:00:00"/>
    <n v="83"/>
    <n v="90"/>
    <m/>
    <m/>
    <m/>
    <n v="0"/>
    <n v="86"/>
    <n v="87"/>
    <n v="0"/>
    <n v="0"/>
    <n v="0"/>
    <s v="FAS354244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41 BY     - NIGTEVECHT"/>
    <s v="Groep op factuurstrc"/>
    <s v="00144419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0"/>
    <x v="2469"/>
    <d v="2021-01-01T00:00:00"/>
    <x v="20"/>
    <s v="Nee"/>
    <s v="Eindafrekening"/>
    <s v="In bedrijf"/>
    <s v="Vreelandseweg"/>
    <s v="63"/>
    <s v="BY"/>
    <s v="1393 PD"/>
    <s v="NIGTEVECHT"/>
    <s v="E1B"/>
    <s v="Elek"/>
    <s v="Kleinverbruik"/>
    <s v="JRL Jaarlijks"/>
    <s v="Ja"/>
    <s v="Administratief aan"/>
    <s v="Voorschotten toegelaten"/>
    <s v="E_DVK - Profielklik"/>
    <d v="2022-01-06T00:00:00"/>
    <n v="235"/>
    <n v="232"/>
    <m/>
    <m/>
    <m/>
    <n v="0"/>
    <n v="235"/>
    <n v="232"/>
    <n v="0"/>
    <n v="0"/>
    <n v="0"/>
    <s v="FAS281934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63 BY     - NIGTEVECHT"/>
    <s v="Groep op factuurstrc"/>
    <s v="14441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1"/>
    <x v="2469"/>
    <d v="2022-04-01T00:00:00"/>
    <x v="0"/>
    <s v="Ja"/>
    <s v="Factureerbaar"/>
    <s v="In bedrijf"/>
    <s v="Vreelandseweg"/>
    <s v="63"/>
    <s v="BY"/>
    <s v="1393 PD"/>
    <s v="NIGTEVECHT"/>
    <s v="E1B"/>
    <s v="Elek"/>
    <s v="Kleinverbruik"/>
    <s v="JRL Jaarlijks"/>
    <s v="Ja"/>
    <s v="Administratief aan"/>
    <s v="Voorschotten toegelaten"/>
    <s v="E_DVK - Profielklik"/>
    <d v="2022-04-03T00:00:00"/>
    <n v="200"/>
    <n v="202"/>
    <m/>
    <m/>
    <m/>
    <n v="0"/>
    <n v="235"/>
    <n v="232"/>
    <n v="0"/>
    <n v="0"/>
    <n v="0"/>
    <s v="FAS354245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63 BY     - NIGTEVECHT"/>
    <s v="Groep op factuurstrc"/>
    <s v="14441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1"/>
    <x v="2470"/>
    <d v="2021-01-01T00:00:00"/>
    <x v="20"/>
    <s v="Nee"/>
    <s v="Eindafrekening"/>
    <s v="In bedrijf"/>
    <s v="Vreelandseweg"/>
    <s v="83"/>
    <s v="BIJ"/>
    <s v="1393 PE"/>
    <s v="NIGTEVECHT"/>
    <s v="E1B"/>
    <s v="Elek"/>
    <s v="Kleinverbruik"/>
    <s v="JRL Jaarlijks"/>
    <s v="Ja"/>
    <s v="Administratief aan"/>
    <s v="Voorschotten toegelaten"/>
    <s v="E_DVK - Profielklik"/>
    <d v="2022-01-05T00:00:00"/>
    <n v="2595"/>
    <n v="2460"/>
    <m/>
    <m/>
    <m/>
    <n v="0"/>
    <n v="3424"/>
    <n v="5709"/>
    <n v="0"/>
    <n v="0"/>
    <n v="0"/>
    <s v="FAS281934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83 BIJ    - NIGTEVECHT"/>
    <s v="Groep op factuurstrc"/>
    <s v="E0054008390206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2"/>
    <x v="2470"/>
    <d v="2022-04-01T00:00:00"/>
    <x v="0"/>
    <s v="Ja"/>
    <s v="Factureerbaar"/>
    <s v="In bedrijf"/>
    <s v="Vreelandseweg"/>
    <s v="83"/>
    <s v="BIJ"/>
    <s v="1393 PE"/>
    <s v="NIGTEVECHT"/>
    <s v="E1B"/>
    <s v="Elek"/>
    <s v="Kleinverbruik"/>
    <s v="JRL Jaarlijks"/>
    <s v="Ja"/>
    <s v="Administratief aan"/>
    <s v="Voorschotten toegelaten"/>
    <s v="E_DVK - Profielklik"/>
    <d v="2022-04-02T00:00:00"/>
    <n v="2504"/>
    <n v="2362"/>
    <m/>
    <m/>
    <m/>
    <n v="0"/>
    <n v="3424"/>
    <n v="5709"/>
    <n v="0"/>
    <n v="0"/>
    <n v="0"/>
    <s v="FAS354245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83 BIJ    - NIGTEVECHT"/>
    <s v="Groep op factuurstrc"/>
    <s v="E00540083902065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2"/>
    <x v="2471"/>
    <d v="2021-01-01T00:00:00"/>
    <x v="20"/>
    <s v="Nee"/>
    <s v="Eindafrekening"/>
    <s v="In bedrijf"/>
    <s v="Vreelandseweg"/>
    <s v="103"/>
    <s v="BY"/>
    <s v="1393 PE"/>
    <s v="NIGTEVECHT"/>
    <s v="E1B"/>
    <s v="Elek"/>
    <s v="Kleinverbruik"/>
    <s v="JRL Jaarlijks"/>
    <s v="Ja"/>
    <s v="Administratief aan"/>
    <s v="Voorschotten toegelaten"/>
    <s v="E_DVK - Profielklik"/>
    <d v="2022-01-05T00:00:00"/>
    <n v="833"/>
    <n v="1002"/>
    <m/>
    <m/>
    <m/>
    <n v="0"/>
    <n v="833"/>
    <n v="1002"/>
    <n v="0"/>
    <n v="0"/>
    <n v="0"/>
    <s v="FAS281934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103 BY     - NIGTEVECHT"/>
    <s v="Groep op factuurstrc"/>
    <s v="14441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3"/>
    <x v="2471"/>
    <d v="2022-04-01T00:00:00"/>
    <x v="0"/>
    <s v="Ja"/>
    <s v="Factureerbaar"/>
    <s v="In bedrijf"/>
    <s v="Vreelandseweg"/>
    <s v="103"/>
    <s v="BY"/>
    <s v="1393 PE"/>
    <s v="NIGTEVECHT"/>
    <s v="E1B"/>
    <s v="Elek"/>
    <s v="Kleinverbruik"/>
    <s v="JRL Jaarlijks"/>
    <s v="Ja"/>
    <s v="Administratief aan"/>
    <s v="Voorschotten toegelaten"/>
    <s v="E_DVK - Profielklik"/>
    <d v="2022-04-03T00:00:00"/>
    <n v="725"/>
    <n v="870"/>
    <m/>
    <m/>
    <m/>
    <n v="0"/>
    <n v="833"/>
    <n v="1002"/>
    <n v="0"/>
    <n v="0"/>
    <n v="0"/>
    <s v="FAS354245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103 BY     - NIGTEVECHT"/>
    <s v="Groep op factuurstrc"/>
    <s v="144419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3"/>
    <x v="2472"/>
    <d v="2021-01-01T00:00:00"/>
    <x v="20"/>
    <s v="Nee"/>
    <s v="Eindafrekening"/>
    <s v="In bedrijf"/>
    <s v="Burgemeester Egginkstr"/>
    <s v="52"/>
    <s v="BIJ"/>
    <s v="3604 AS"/>
    <s v="MAARSSEN"/>
    <s v="E1B"/>
    <s v="Elek"/>
    <s v="Kleinverbruik"/>
    <s v="JRL Jaarlijks"/>
    <s v="Ja"/>
    <s v="Administratief aan"/>
    <s v="Voorschotten toegelaten"/>
    <s v="E_DVK - Profielklik"/>
    <d v="2022-01-06T00:00:00"/>
    <n v="302"/>
    <n v="470"/>
    <m/>
    <m/>
    <m/>
    <n v="0"/>
    <n v="302"/>
    <n v="470"/>
    <n v="0"/>
    <n v="0"/>
    <n v="0"/>
    <s v="FAS281956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URGEMEESTER EGGINKSTR 52 BIJ    - MAARSSEN"/>
    <s v="Groep op factuurstrc"/>
    <s v="144418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4"/>
    <x v="2472"/>
    <d v="2022-04-01T00:00:00"/>
    <x v="0"/>
    <s v="Ja"/>
    <s v="Factureerbaar"/>
    <s v="In bedrijf"/>
    <s v="Burgemeester Egginkstr"/>
    <s v="52"/>
    <s v="BIJ"/>
    <s v="3604 AS"/>
    <s v="MAARSSEN"/>
    <s v="E1B"/>
    <s v="Elek"/>
    <s v="Kleinverbruik"/>
    <s v="JRL Jaarlijks"/>
    <s v="Ja"/>
    <s v="Administratief aan"/>
    <s v="Voorschotten toegelaten"/>
    <s v="E_DVK - Profielklik"/>
    <d v="2022-04-02T00:00:00"/>
    <n v="296"/>
    <n v="454"/>
    <m/>
    <m/>
    <m/>
    <n v="0"/>
    <n v="302"/>
    <n v="470"/>
    <n v="0"/>
    <n v="0"/>
    <n v="0"/>
    <s v="FAS354245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RGEMEESTER EGGINKSTR 52 BIJ    - MAARSSEN"/>
    <s v="Groep op factuurstrc"/>
    <s v="144418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4"/>
    <x v="2473"/>
    <d v="2021-01-01T00:00:00"/>
    <x v="20"/>
    <s v="Nee"/>
    <s v="Eindafrekening"/>
    <s v="In bedrijf"/>
    <s v="Vreelandseweg"/>
    <s v="32"/>
    <s v="BIJ"/>
    <s v="1393 PE"/>
    <s v="NIGTEVECHT"/>
    <s v="E1B"/>
    <s v="Elek"/>
    <s v="Kleinverbruik"/>
    <s v="JRL Jaarlijks"/>
    <s v="Ja"/>
    <s v="Administratief aan"/>
    <s v="Voorschotten toegelaten"/>
    <s v="E_DVK - Profielklik"/>
    <d v="2022-01-06T00:00:00"/>
    <n v="1459"/>
    <n v="1273"/>
    <m/>
    <m/>
    <m/>
    <n v="0"/>
    <n v="1459"/>
    <n v="1273"/>
    <n v="0"/>
    <n v="0"/>
    <n v="0"/>
    <s v="FAS281934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32 BIJ    - NIGTEVECHT"/>
    <s v="Groep op factuurstrc"/>
    <s v="144419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5"/>
    <x v="2473"/>
    <d v="2022-04-01T00:00:00"/>
    <x v="0"/>
    <s v="Ja"/>
    <s v="Factureerbaar"/>
    <s v="In bedrijf"/>
    <s v="Vreelandseweg"/>
    <s v="32"/>
    <s v="BIJ"/>
    <s v="1393 PE"/>
    <s v="NIGTEVECHT"/>
    <s v="E1B"/>
    <s v="Elek"/>
    <s v="Kleinverbruik"/>
    <s v="JRL Jaarlijks"/>
    <s v="Ja"/>
    <s v="Administratief aan"/>
    <s v="Voorschotten toegelaten"/>
    <s v="E_DVK - Profielklik"/>
    <d v="2022-04-02T00:00:00"/>
    <n v="1193"/>
    <n v="1056"/>
    <m/>
    <m/>
    <m/>
    <n v="0"/>
    <n v="1459"/>
    <n v="1273"/>
    <n v="0"/>
    <n v="0"/>
    <n v="0"/>
    <s v="FAS354245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32 BIJ    - NIGTEVECHT"/>
    <s v="Groep op factuurstrc"/>
    <s v="144419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5"/>
    <x v="2474"/>
    <d v="2021-01-01T00:00:00"/>
    <x v="20"/>
    <s v="Nee"/>
    <s v="Eindafrekening"/>
    <s v="In bedrijf"/>
    <s v="Klompweg"/>
    <s v="16"/>
    <s v="BIJ"/>
    <s v="1393 PH"/>
    <s v="NIGTEVECHT"/>
    <s v="E1B"/>
    <s v="Elek"/>
    <s v="Kleinverbruik"/>
    <s v="JRL Jaarlijks"/>
    <s v="Ja"/>
    <s v="Administratief aan"/>
    <s v="Voorschotten toegelaten"/>
    <s v="E_DVK - Profielklik"/>
    <d v="2022-01-05T00:00:00"/>
    <n v="85"/>
    <n v="91"/>
    <m/>
    <m/>
    <m/>
    <n v="0"/>
    <n v="85"/>
    <n v="91"/>
    <n v="0"/>
    <n v="0"/>
    <n v="0"/>
    <s v="FAS281934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16 BIJ    - NIGTEVECHT"/>
    <s v="Groep op factuurstrc"/>
    <s v="140289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6"/>
    <x v="2474"/>
    <d v="2022-04-01T00:00:00"/>
    <x v="0"/>
    <s v="Ja"/>
    <s v="Factureerbaar"/>
    <s v="In bedrijf"/>
    <s v="Klompweg"/>
    <s v="16"/>
    <s v="BIJ"/>
    <s v="1393 PH"/>
    <s v="NIGTEVECHT"/>
    <s v="E1B"/>
    <s v="Elek"/>
    <s v="Kleinverbruik"/>
    <s v="JRL Jaarlijks"/>
    <s v="Ja"/>
    <s v="Administratief aan"/>
    <s v="Voorschotten toegelaten"/>
    <s v="E_DVK - Profielklik"/>
    <d v="2022-04-02T00:00:00"/>
    <n v="78"/>
    <n v="84"/>
    <m/>
    <m/>
    <m/>
    <n v="0"/>
    <n v="85"/>
    <n v="91"/>
    <n v="0"/>
    <n v="0"/>
    <n v="0"/>
    <s v="FAS354245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16 BIJ    - NIGTEVECHT"/>
    <s v="Groep op factuurstrc"/>
    <s v="1402890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6"/>
    <x v="2475"/>
    <d v="2021-01-01T00:00:00"/>
    <x v="20"/>
    <s v="Nee"/>
    <s v="Eindafrekening"/>
    <s v="In bedrijf"/>
    <s v="Klompweg"/>
    <s v="22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1-06T00:00:00"/>
    <n v="187"/>
    <n v="209"/>
    <m/>
    <m/>
    <m/>
    <n v="0"/>
    <n v="187"/>
    <n v="209"/>
    <n v="0"/>
    <n v="0"/>
    <n v="0"/>
    <s v="FAS281934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22 BIJ    - NIGTEVECHT"/>
    <s v="Groep op factuurstrc"/>
    <s v="140289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7"/>
    <x v="2475"/>
    <d v="2022-04-01T00:00:00"/>
    <x v="0"/>
    <s v="Ja"/>
    <s v="Factureerbaar"/>
    <s v="In bedrijf"/>
    <s v="Klompweg"/>
    <s v="22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4-02T00:00:00"/>
    <n v="175"/>
    <n v="195"/>
    <m/>
    <m/>
    <m/>
    <n v="0"/>
    <n v="187"/>
    <n v="209"/>
    <n v="0"/>
    <n v="0"/>
    <n v="0"/>
    <s v="FAS354245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22 BIJ    - NIGTEVECHT"/>
    <s v="Groep op factuurstrc"/>
    <s v="1402890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7"/>
    <x v="2476"/>
    <d v="2021-01-01T00:00:00"/>
    <x v="20"/>
    <s v="Nee"/>
    <s v="Factureerbaar"/>
    <s v="In bedrijf"/>
    <s v="Klompweg"/>
    <s v="24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1-07-09T00:00:00"/>
    <n v="97"/>
    <n v="89"/>
    <m/>
    <m/>
    <m/>
    <n v="0"/>
    <n v="97"/>
    <n v="89"/>
    <n v="0"/>
    <n v="0"/>
    <n v="0"/>
    <s v="FAS281934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24 BIJ    - NIGTEVECHT"/>
    <s v="Groep op factuurstrc"/>
    <s v="00140289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8"/>
    <x v="2476"/>
    <d v="2022-04-01T00:00:00"/>
    <x v="0"/>
    <s v="Ja"/>
    <s v="Factureerbaar"/>
    <s v="In bedrijf"/>
    <s v="Klompweg"/>
    <s v="24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4-01T00:00:00"/>
    <n v="97"/>
    <n v="89"/>
    <n v="0"/>
    <n v="0"/>
    <m/>
    <n v="0"/>
    <n v="97"/>
    <n v="89"/>
    <n v="0"/>
    <n v="0"/>
    <n v="0"/>
    <s v="FAS354245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24 BIJ    - NIGTEVECHT"/>
    <s v="Groep op factuurstrc"/>
    <s v="001402890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8"/>
    <x v="2477"/>
    <d v="2021-01-01T00:00:00"/>
    <x v="20"/>
    <s v="Nee"/>
    <s v="Eindafrekening"/>
    <s v="In bedrijf"/>
    <s v="Klompweg"/>
    <s v="26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1-05T00:00:00"/>
    <n v="63"/>
    <n v="72"/>
    <m/>
    <m/>
    <m/>
    <n v="0"/>
    <n v="63"/>
    <n v="72"/>
    <n v="0"/>
    <n v="0"/>
    <n v="0"/>
    <s v="FAS281934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26 BIJ    - NIGTEVECHT"/>
    <s v="Groep op factuurstrc"/>
    <s v="00140289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09"/>
    <x v="2477"/>
    <d v="2022-04-01T00:00:00"/>
    <x v="0"/>
    <s v="Ja"/>
    <s v="Factureerbaar"/>
    <s v="In bedrijf"/>
    <s v="Klompweg"/>
    <s v="26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4-03T00:00:00"/>
    <n v="60"/>
    <n v="68"/>
    <m/>
    <m/>
    <m/>
    <n v="0"/>
    <n v="63"/>
    <n v="72"/>
    <n v="0"/>
    <n v="0"/>
    <n v="0"/>
    <s v="FAS354245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26 BIJ    - NIGTEVECHT"/>
    <s v="Groep op factuurstrc"/>
    <s v="00140289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49"/>
    <x v="2478"/>
    <d v="2021-01-01T00:00:00"/>
    <x v="20"/>
    <s v="Nee"/>
    <s v="Eindafrekening"/>
    <s v="In bedrijf"/>
    <s v="Klompweg"/>
    <s v="28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1-05T00:00:00"/>
    <n v="61"/>
    <n v="70"/>
    <m/>
    <m/>
    <m/>
    <n v="0"/>
    <n v="61"/>
    <n v="70"/>
    <n v="0"/>
    <n v="0"/>
    <n v="0"/>
    <s v="FAS281934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28 BIJ    - NIGTEVECHT"/>
    <s v="Groep op factuurstrc"/>
    <s v="143905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0"/>
    <x v="2478"/>
    <d v="2022-04-01T00:00:00"/>
    <x v="0"/>
    <s v="Ja"/>
    <s v="Factureerbaar"/>
    <s v="In bedrijf"/>
    <s v="Klompweg"/>
    <s v="28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4-03T00:00:00"/>
    <n v="60"/>
    <n v="68"/>
    <m/>
    <m/>
    <m/>
    <n v="0"/>
    <n v="61"/>
    <n v="70"/>
    <n v="0"/>
    <n v="0"/>
    <n v="0"/>
    <s v="FAS354245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28 BIJ    - NIGTEVECHT"/>
    <s v="Groep op factuurstrc"/>
    <s v="143905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0"/>
    <x v="2479"/>
    <d v="2021-01-01T00:00:00"/>
    <x v="20"/>
    <s v="Nee"/>
    <s v="Eindafrekening"/>
    <s v="In bedrijf"/>
    <s v="Klompweg"/>
    <s v="30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1-06T00:00:00"/>
    <n v="139"/>
    <n v="178"/>
    <m/>
    <m/>
    <m/>
    <n v="0"/>
    <n v="139"/>
    <n v="178"/>
    <n v="0"/>
    <n v="0"/>
    <n v="0"/>
    <s v="FAS281934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30 BIJ    - NIGTEVECHT"/>
    <s v="Groep op factuurstrc"/>
    <s v="143905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1"/>
    <x v="2479"/>
    <d v="2022-04-01T00:00:00"/>
    <x v="0"/>
    <s v="Ja"/>
    <s v="Factureerbaar"/>
    <s v="In bedrijf"/>
    <s v="Klompweg"/>
    <s v="30"/>
    <s v="BIJ"/>
    <s v="1393 PJ"/>
    <s v="NIGTEVECHT"/>
    <s v="E1B"/>
    <s v="Elek"/>
    <s v="Kleinverbruik"/>
    <s v="JRL Jaarlijks"/>
    <s v="Ja"/>
    <s v="Administratief aan"/>
    <s v="Voorschotten toegelaten"/>
    <s v="E_DVK - Profielklik"/>
    <d v="2022-04-02T00:00:00"/>
    <n v="124"/>
    <n v="157"/>
    <m/>
    <m/>
    <m/>
    <n v="0"/>
    <n v="139"/>
    <n v="178"/>
    <n v="0"/>
    <n v="0"/>
    <n v="0"/>
    <s v="FAS354246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30 BIJ    - NIGTEVECHT"/>
    <s v="Groep op factuurstrc"/>
    <s v="1439056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1"/>
    <x v="2480"/>
    <d v="2021-01-01T00:00:00"/>
    <x v="20"/>
    <s v="Nee"/>
    <s v="Eindafrekening"/>
    <s v="In bedrijf"/>
    <s v="Klompweg"/>
    <s v="34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1-06T00:00:00"/>
    <n v="2279"/>
    <n v="2461"/>
    <m/>
    <m/>
    <m/>
    <n v="0"/>
    <n v="2279"/>
    <n v="2461"/>
    <n v="0"/>
    <n v="0"/>
    <n v="0"/>
    <s v="FAS281935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34 BIJ    - NIGTEVECHT"/>
    <s v="Groep op factuurstrc"/>
    <s v="143905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2"/>
    <x v="2480"/>
    <d v="2022-04-01T00:00:00"/>
    <x v="0"/>
    <s v="Ja"/>
    <s v="Factureerbaar"/>
    <s v="In bedrijf"/>
    <s v="Klompweg"/>
    <s v="34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4-03T00:00:00"/>
    <n v="2331"/>
    <n v="2530"/>
    <m/>
    <m/>
    <m/>
    <n v="0"/>
    <n v="2279"/>
    <n v="2461"/>
    <n v="0"/>
    <n v="0"/>
    <n v="0"/>
    <s v="FAS354246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34 BIJ    - NIGTEVECHT"/>
    <s v="Groep op factuurstrc"/>
    <s v="143905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2"/>
    <x v="2481"/>
    <d v="2021-01-01T00:00:00"/>
    <x v="20"/>
    <s v="Nee"/>
    <s v="Eindafrekening"/>
    <s v="In bedrijf"/>
    <s v="Klompweg"/>
    <s v="38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1-05T00:00:00"/>
    <n v="67"/>
    <n v="78"/>
    <m/>
    <m/>
    <m/>
    <n v="0"/>
    <n v="67"/>
    <n v="78"/>
    <n v="0"/>
    <n v="0"/>
    <n v="0"/>
    <s v="FAS281935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38 BIJ    - NIGTEVECHT"/>
    <s v="Groep op factuurstrc"/>
    <s v="00143905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3"/>
    <x v="2481"/>
    <d v="2022-04-01T00:00:00"/>
    <x v="0"/>
    <s v="Ja"/>
    <s v="Factureerbaar"/>
    <s v="In bedrijf"/>
    <s v="Klompweg"/>
    <s v="38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4-03T00:00:00"/>
    <n v="64"/>
    <n v="75"/>
    <m/>
    <m/>
    <m/>
    <n v="0"/>
    <n v="67"/>
    <n v="78"/>
    <n v="0"/>
    <n v="0"/>
    <n v="0"/>
    <s v="FAS354246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38 BIJ    - NIGTEVECHT"/>
    <s v="Groep op factuurstrc"/>
    <s v="001439055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3"/>
    <x v="2482"/>
    <d v="2021-01-01T00:00:00"/>
    <x v="20"/>
    <s v="Nee"/>
    <s v="Eindafrekening"/>
    <s v="In bedrijf"/>
    <s v="Klompweg"/>
    <s v="40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1-04T00:00:00"/>
    <n v="31"/>
    <n v="37"/>
    <m/>
    <m/>
    <m/>
    <n v="0"/>
    <n v="31"/>
    <n v="37"/>
    <n v="0"/>
    <n v="0"/>
    <n v="0"/>
    <s v="FAS281935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40 BIJ    - NIGTEVECHT"/>
    <s v="Groep op factuurstrc"/>
    <s v="00144419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4"/>
    <x v="2482"/>
    <d v="2022-04-01T00:00:00"/>
    <x v="0"/>
    <s v="Ja"/>
    <s v="Factureerbaar"/>
    <s v="In bedrijf"/>
    <s v="Klompweg"/>
    <s v="40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4-03T00:00:00"/>
    <n v="25"/>
    <n v="29"/>
    <m/>
    <m/>
    <m/>
    <n v="0"/>
    <n v="31"/>
    <n v="37"/>
    <n v="0"/>
    <n v="0"/>
    <n v="0"/>
    <s v="FAS354246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40 BIJ    - NIGTEVECHT"/>
    <s v="Groep op factuurstrc"/>
    <s v="001444197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4"/>
    <x v="2483"/>
    <d v="2021-01-01T00:00:00"/>
    <x v="20"/>
    <s v="Nee"/>
    <s v="Eindafrekening"/>
    <s v="In bedrijf"/>
    <s v="Klompweg"/>
    <s v="44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1-05T00:00:00"/>
    <n v="73"/>
    <n v="78"/>
    <m/>
    <m/>
    <m/>
    <n v="0"/>
    <n v="73"/>
    <n v="78"/>
    <n v="0"/>
    <n v="0"/>
    <n v="0"/>
    <s v="FAS281935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44 BIJ    - NIGTEVECHT"/>
    <s v="Groep op factuurstrc"/>
    <s v="001444196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5"/>
    <x v="2483"/>
    <d v="2022-04-01T00:00:00"/>
    <x v="0"/>
    <s v="Ja"/>
    <s v="Factureerbaar"/>
    <s v="In bedrijf"/>
    <s v="Klompweg"/>
    <s v="44"/>
    <s v="BIJ"/>
    <s v="1393 PL"/>
    <s v="NIGTEVECHT"/>
    <s v="E1B"/>
    <s v="Elek"/>
    <s v="Kleinverbruik"/>
    <s v="JRL Jaarlijks"/>
    <s v="Ja"/>
    <s v="Administratief aan"/>
    <s v="Voorschotten toegelaten"/>
    <s v="E_DVK - Profielklik"/>
    <d v="2022-04-02T00:00:00"/>
    <n v="71"/>
    <n v="76"/>
    <m/>
    <m/>
    <m/>
    <n v="0"/>
    <n v="73"/>
    <n v="78"/>
    <n v="0"/>
    <n v="0"/>
    <n v="0"/>
    <s v="FAS354246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44 BIJ    - NIGTEVECHT"/>
    <s v="Groep op factuurstrc"/>
    <s v="001444196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5"/>
    <x v="2484"/>
    <d v="2021-01-01T00:00:00"/>
    <x v="20"/>
    <s v="Nee"/>
    <s v="Eindafrekening"/>
    <s v="In bedrijf"/>
    <s v="Klompweg"/>
    <s v="62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1-05T00:00:00"/>
    <n v="262"/>
    <n v="231"/>
    <m/>
    <m/>
    <m/>
    <n v="0"/>
    <n v="262"/>
    <n v="231"/>
    <n v="0"/>
    <n v="0"/>
    <n v="0"/>
    <s v="FAS281935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62 BIJ    - NIGTEVECHT"/>
    <s v="Groep op factuurstrc"/>
    <s v="144419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6"/>
    <x v="2484"/>
    <d v="2022-04-01T00:00:00"/>
    <x v="0"/>
    <s v="Ja"/>
    <s v="Factureerbaar"/>
    <s v="In bedrijf"/>
    <s v="Klompweg"/>
    <s v="62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4-02T00:00:00"/>
    <n v="250"/>
    <n v="219"/>
    <m/>
    <m/>
    <m/>
    <n v="0"/>
    <n v="262"/>
    <n v="231"/>
    <n v="0"/>
    <n v="0"/>
    <n v="0"/>
    <s v="FAS354246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62 BIJ    - NIGTEVECHT"/>
    <s v="Groep op factuurstrc"/>
    <s v="1444196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6"/>
    <x v="2485"/>
    <d v="2021-01-01T00:00:00"/>
    <x v="20"/>
    <s v="Nee"/>
    <s v="Eindafrekening"/>
    <s v="In bedrijf"/>
    <s v="Klompweg"/>
    <s v="78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1-04T00:00:00"/>
    <n v="409"/>
    <n v="455"/>
    <m/>
    <m/>
    <m/>
    <n v="0"/>
    <n v="409"/>
    <n v="455"/>
    <n v="0"/>
    <n v="0"/>
    <n v="0"/>
    <s v="FAS281935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78 BIJ    - NIGTEVECHT"/>
    <s v="Groep op factuurstrc"/>
    <s v="144419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7"/>
    <x v="2485"/>
    <d v="2022-04-01T00:00:00"/>
    <x v="0"/>
    <s v="Ja"/>
    <s v="Factureerbaar"/>
    <s v="In bedrijf"/>
    <s v="Klompweg"/>
    <s v="78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4-03T00:00:00"/>
    <n v="396"/>
    <n v="440"/>
    <m/>
    <m/>
    <m/>
    <n v="0"/>
    <n v="409"/>
    <n v="455"/>
    <n v="0"/>
    <n v="0"/>
    <n v="0"/>
    <s v="FAS354246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78 BIJ    - NIGTEVECHT"/>
    <s v="Groep op factuurstrc"/>
    <s v="144419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7"/>
    <x v="2486"/>
    <d v="2021-01-01T00:00:00"/>
    <x v="20"/>
    <s v="Nee"/>
    <s v="Eindafrekening"/>
    <s v="In bedrijf"/>
    <s v="Klompweg"/>
    <s v="86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1-06T00:00:00"/>
    <n v="446"/>
    <n v="438"/>
    <m/>
    <m/>
    <m/>
    <n v="0"/>
    <n v="446"/>
    <n v="438"/>
    <n v="0"/>
    <n v="0"/>
    <n v="0"/>
    <s v="FAS281935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OMPWEG 86 BIJ    - NIGTEVECHT"/>
    <s v="Groep op factuurstrc"/>
    <s v="144419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8"/>
    <x v="2486"/>
    <d v="2022-04-01T00:00:00"/>
    <x v="0"/>
    <s v="Ja"/>
    <s v="Factureerbaar"/>
    <s v="In bedrijf"/>
    <s v="Klompweg"/>
    <s v="86"/>
    <s v="BIJ"/>
    <s v="1393 PM"/>
    <s v="NIGTEVECHT"/>
    <s v="E1B"/>
    <s v="Elek"/>
    <s v="Kleinverbruik"/>
    <s v="JRL Jaarlijks"/>
    <s v="Ja"/>
    <s v="Administratief aan"/>
    <s v="Voorschotten toegelaten"/>
    <s v="E_DVK - Profielklik"/>
    <d v="2022-04-02T00:00:00"/>
    <n v="443"/>
    <n v="429"/>
    <m/>
    <m/>
    <m/>
    <n v="0"/>
    <n v="446"/>
    <n v="438"/>
    <n v="0"/>
    <n v="0"/>
    <n v="0"/>
    <s v="FAS354246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OMPWEG 86 BIJ    - NIGTEVECHT"/>
    <s v="Groep op factuurstrc"/>
    <s v="1444197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8"/>
    <x v="2487"/>
    <d v="2021-01-01T00:00:00"/>
    <x v="20"/>
    <s v="Nee"/>
    <s v="Factureerbaar"/>
    <s v="In bedrijf"/>
    <s v="Alambertskade"/>
    <s v="4"/>
    <s v="BIJ"/>
    <s v="3633 VX"/>
    <s v="VREELAND"/>
    <s v="E1B"/>
    <s v="Elek"/>
    <s v="Kleinverbruik"/>
    <s v="JRL Jaarlijks"/>
    <s v="Ja"/>
    <s v="Administratief aan"/>
    <s v="Voorschotten toegelaten"/>
    <s v="E_DVK - Profielklik"/>
    <d v="2021-03-25T00:00:00"/>
    <n v="208"/>
    <n v="226"/>
    <m/>
    <m/>
    <m/>
    <n v="0"/>
    <n v="209"/>
    <n v="227"/>
    <n v="0"/>
    <n v="0"/>
    <n v="0"/>
    <s v="FAS281935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Alambertskade 4 BIJ - VREELAND"/>
    <s v="Groep op factuurstrc"/>
    <s v="89435295"/>
    <d v="2022-01-01T00:00:00"/>
    <s v="MDC-Opname-J-1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19"/>
    <x v="2487"/>
    <d v="2022-04-01T00:00:00"/>
    <x v="0"/>
    <s v="Ja"/>
    <s v="Factureerbaar"/>
    <s v="In bedrijf"/>
    <s v="Alambertskade"/>
    <s v="4"/>
    <s v="BIJ"/>
    <s v="3633 VX"/>
    <s v="VREELAND"/>
    <s v="E1B"/>
    <s v="Elek"/>
    <s v="Kleinverbruik"/>
    <s v="JRL Jaarlijks"/>
    <s v="Ja"/>
    <s v="Administratief aan"/>
    <s v="Voorschotten toegelaten"/>
    <s v="E_DVK - Profielklik"/>
    <d v="2022-04-01T00:00:00"/>
    <n v="208"/>
    <n v="226"/>
    <n v="0"/>
    <n v="0"/>
    <m/>
    <n v="0"/>
    <n v="209"/>
    <n v="227"/>
    <n v="0"/>
    <n v="0"/>
    <n v="0"/>
    <s v="FAS354246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lambertskade 4 BIJ - VREELAND"/>
    <s v="Groep op factuurstrc"/>
    <s v="894352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59"/>
    <x v="2488"/>
    <d v="2021-01-01T00:00:00"/>
    <x v="20"/>
    <s v="Nee"/>
    <s v="Eindafrekening"/>
    <s v="In bedrijf"/>
    <s v="Alambertskade"/>
    <s v="5"/>
    <s v="BIJ"/>
    <s v="3633 VX"/>
    <s v="VREELAND"/>
    <s v="E1B"/>
    <s v="Elek"/>
    <s v="Kleinverbruik"/>
    <s v="JRL Jaarlijks"/>
    <s v="Ja"/>
    <s v="Administratief aan"/>
    <s v="Voorschotten toegelaten"/>
    <s v="E_DVK - Profielklik"/>
    <d v="2022-01-05T00:00:00"/>
    <n v="101"/>
    <n v="138"/>
    <m/>
    <m/>
    <m/>
    <n v="0"/>
    <n v="101"/>
    <n v="138"/>
    <n v="0"/>
    <n v="0"/>
    <n v="0"/>
    <s v="FAS281935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ALAMBERTSKADE 5 BIJ    - VREELAND"/>
    <s v="Groep op factuurstrc"/>
    <s v="150383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0"/>
    <x v="2488"/>
    <d v="2022-04-01T00:00:00"/>
    <x v="0"/>
    <s v="Ja"/>
    <s v="Factureerbaar"/>
    <s v="In bedrijf"/>
    <s v="Alambertskade"/>
    <s v="5"/>
    <s v="BIJ"/>
    <s v="3633 VX"/>
    <s v="VREELAND"/>
    <s v="E1B"/>
    <s v="Elek"/>
    <s v="Kleinverbruik"/>
    <s v="JRL Jaarlijks"/>
    <s v="Ja"/>
    <s v="Administratief aan"/>
    <s v="Voorschotten toegelaten"/>
    <s v="E_DVK - Profielklik"/>
    <d v="2022-04-02T00:00:00"/>
    <n v="103"/>
    <n v="142"/>
    <m/>
    <m/>
    <m/>
    <n v="0"/>
    <n v="101"/>
    <n v="138"/>
    <n v="0"/>
    <n v="0"/>
    <n v="0"/>
    <s v="FAS354246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LAMBERTSKADE 5 BIJ    - VREELAND"/>
    <s v="Groep op factuurstrc"/>
    <s v="1503837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0"/>
    <x v="2489"/>
    <d v="2021-01-01T00:00:00"/>
    <x v="20"/>
    <s v="Nee"/>
    <s v="Eindafrekening"/>
    <s v="In bedrijf"/>
    <s v="Boslaan"/>
    <s v="1"/>
    <s v="BIJ"/>
    <s v="3633 VZ"/>
    <s v="VREELAND"/>
    <s v="E1B"/>
    <s v="Elek"/>
    <s v="Kleinverbruik"/>
    <s v="JRL Jaarlijks"/>
    <s v="Ja"/>
    <s v="Administratief aan"/>
    <s v="Voorschotten toegelaten"/>
    <s v="E_DVK - Profielklik"/>
    <d v="2022-01-06T00:00:00"/>
    <n v="204"/>
    <n v="216"/>
    <m/>
    <m/>
    <m/>
    <n v="0"/>
    <n v="204"/>
    <n v="216"/>
    <n v="0"/>
    <n v="0"/>
    <n v="0"/>
    <s v="FAS281935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OSLAAN 1 BIJ    - VREELAND"/>
    <s v="Groep op factuurstrc"/>
    <s v="30000046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1"/>
    <x v="2489"/>
    <d v="2022-04-01T00:00:00"/>
    <x v="0"/>
    <s v="Ja"/>
    <s v="Factureerbaar"/>
    <s v="In bedrijf"/>
    <s v="Boslaan"/>
    <s v="1"/>
    <s v="BIJ"/>
    <s v="3633 VZ"/>
    <s v="VREELAND"/>
    <s v="E1B"/>
    <s v="Elek"/>
    <s v="Kleinverbruik"/>
    <s v="JRL Jaarlijks"/>
    <s v="Ja"/>
    <s v="Administratief aan"/>
    <s v="Voorschotten toegelaten"/>
    <s v="E_DVK - Profielklik"/>
    <d v="2022-04-03T00:00:00"/>
    <n v="197"/>
    <n v="207"/>
    <m/>
    <m/>
    <m/>
    <n v="0"/>
    <n v="204"/>
    <n v="216"/>
    <n v="0"/>
    <n v="0"/>
    <n v="0"/>
    <s v="FAS354247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SLAAN 1 BIJ    - VREELAND"/>
    <s v="Groep op factuurstrc"/>
    <s v="300000462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1"/>
    <x v="2490"/>
    <d v="2021-01-01T00:00:00"/>
    <x v="20"/>
    <s v="Nee"/>
    <s v="Eindafrekening"/>
    <s v="In bedrijf"/>
    <s v="Boslaan"/>
    <s v="2"/>
    <s v="BIJ"/>
    <s v="3633 VZ"/>
    <s v="VREELAND"/>
    <s v="E1B"/>
    <s v="Elek"/>
    <s v="Kleinverbruik"/>
    <s v="JRL Jaarlijks"/>
    <s v="Ja"/>
    <s v="Administratief aan"/>
    <s v="Voorschotten toegelaten"/>
    <s v="E_DVK - Profielklik"/>
    <d v="2021-05-19T00:00:00"/>
    <n v="1800"/>
    <n v="1200"/>
    <m/>
    <m/>
    <m/>
    <n v="0"/>
    <n v="927"/>
    <n v="557"/>
    <n v="0"/>
    <n v="0"/>
    <n v="0"/>
    <s v="FAS281936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OSLAAN 2 BIJ    - VREELAND"/>
    <s v="Groep op factuurstrc"/>
    <s v="E0067005603307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2"/>
    <x v="2490"/>
    <d v="2022-04-01T00:00:00"/>
    <x v="0"/>
    <s v="Ja"/>
    <s v="Factureerbaar"/>
    <s v="In bedrijf"/>
    <s v="Boslaan"/>
    <s v="2"/>
    <s v="BIJ"/>
    <s v="3633 VZ"/>
    <s v="VREELAND"/>
    <s v="E1B"/>
    <s v="Elek"/>
    <s v="Kleinverbruik"/>
    <s v="JRL Jaarlijks"/>
    <s v="Ja"/>
    <s v="Administratief aan"/>
    <s v="Voorschotten toegelaten"/>
    <s v="E_DVK - Profielklik"/>
    <d v="2022-04-03T00:00:00"/>
    <n v="920"/>
    <n v="939"/>
    <m/>
    <m/>
    <m/>
    <n v="0"/>
    <n v="927"/>
    <n v="557"/>
    <n v="0"/>
    <n v="0"/>
    <n v="0"/>
    <s v="FAS354247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SLAAN 2 BIJ    - VREELAND"/>
    <s v="Groep op factuurstrc"/>
    <s v="E0067005603307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2"/>
    <x v="2491"/>
    <d v="2021-01-01T00:00:00"/>
    <x v="20"/>
    <s v="Nee"/>
    <s v="Factureerbaar"/>
    <s v="In bedrijf"/>
    <s v="Kleizuwe"/>
    <s v="1"/>
    <s v="BIJ"/>
    <s v="3633 AE"/>
    <s v="VREELAND"/>
    <s v="E1A"/>
    <s v="Elek"/>
    <s v="Kleinverbruik"/>
    <s v="JRL Jaarlijks"/>
    <s v="Nee"/>
    <s v=""/>
    <s v="Voorschotten toegelaten"/>
    <s v="E_DVK - Profielklik"/>
    <d v="2021-07-01T00:00:00"/>
    <n v="140"/>
    <n v="0"/>
    <m/>
    <m/>
    <m/>
    <n v="0"/>
    <n v="140"/>
    <n v="0"/>
    <n v="0"/>
    <n v="0"/>
    <n v="0"/>
    <s v="FAS281936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EIZUWE 1 BIJ    - VREELAND"/>
    <s v="Groep op factuurstrc"/>
    <s v="38824787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3"/>
    <x v="2491"/>
    <d v="2022-04-01T00:00:00"/>
    <x v="0"/>
    <s v="Ja"/>
    <s v="Factureerbaar"/>
    <s v="In bedrijf"/>
    <s v="Kleizuwe"/>
    <s v="1"/>
    <s v="BIJ"/>
    <s v="3633 AE"/>
    <s v="VREELAND"/>
    <s v="E1A"/>
    <s v="Elek"/>
    <s v="Kleinverbruik"/>
    <s v="JRL Jaarlijks"/>
    <s v="Nee"/>
    <s v=""/>
    <s v="Voorschotten toegelaten"/>
    <s v="E_DVK - Profielklik"/>
    <d v="2022-04-01T00:00:00"/>
    <n v="140"/>
    <n v="1"/>
    <n v="0"/>
    <n v="0"/>
    <m/>
    <n v="0"/>
    <n v="140"/>
    <n v="0"/>
    <n v="0"/>
    <n v="0"/>
    <n v="0"/>
    <s v="FAS354247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EIZUWE 1 BIJ    - VREELAND"/>
    <s v="Groep op factuurstrc"/>
    <s v="3882478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3"/>
    <x v="2492"/>
    <d v="2021-01-01T00:00:00"/>
    <x v="20"/>
    <s v="Nee"/>
    <s v="Eindafrekening"/>
    <s v="In bedrijf"/>
    <s v="Kleizuwe"/>
    <s v="5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1-05T00:00:00"/>
    <n v="1604"/>
    <n v="1400"/>
    <m/>
    <m/>
    <m/>
    <n v="0"/>
    <n v="1604"/>
    <n v="1400"/>
    <n v="0"/>
    <n v="0"/>
    <n v="0"/>
    <s v="FAS281936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EIZUWE 5 BIJ    - VREELAND"/>
    <s v="Groep op factuurstrc"/>
    <s v="150058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4"/>
    <x v="2492"/>
    <d v="2022-04-01T00:00:00"/>
    <x v="0"/>
    <s v="Ja"/>
    <s v="Factureerbaar"/>
    <s v="In bedrijf"/>
    <s v="Kleizuwe"/>
    <s v="5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4-02T00:00:00"/>
    <n v="1429"/>
    <n v="1222"/>
    <m/>
    <m/>
    <m/>
    <n v="0"/>
    <n v="1604"/>
    <n v="1400"/>
    <n v="0"/>
    <n v="0"/>
    <n v="0"/>
    <s v="FAS354247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EIZUWE 5 BIJ    - VREELAND"/>
    <s v="Groep op factuurstrc"/>
    <s v="1500583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4"/>
    <x v="2493"/>
    <d v="2021-01-01T00:00:00"/>
    <x v="20"/>
    <s v="Nee"/>
    <s v="Eindafrekening"/>
    <s v="In bedrijf"/>
    <s v="Kleizuwe"/>
    <s v="14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1-06T00:00:00"/>
    <n v="68"/>
    <n v="63"/>
    <m/>
    <m/>
    <m/>
    <n v="0"/>
    <n v="68"/>
    <n v="63"/>
    <n v="0"/>
    <n v="0"/>
    <n v="0"/>
    <s v="FAS281936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EIZUWE 14 BIJ    - VREELAND"/>
    <s v="Groep op factuurstrc"/>
    <s v="001500584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5"/>
    <x v="2493"/>
    <d v="2022-04-01T00:00:00"/>
    <x v="0"/>
    <s v="Ja"/>
    <s v="Factureerbaar"/>
    <s v="In bedrijf"/>
    <s v="Kleizuwe"/>
    <s v="14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4-02T00:00:00"/>
    <n v="66"/>
    <n v="60"/>
    <m/>
    <m/>
    <m/>
    <n v="0"/>
    <n v="68"/>
    <n v="63"/>
    <n v="0"/>
    <n v="0"/>
    <n v="0"/>
    <s v="FAS354247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EIZUWE 14 BIJ    - VREELAND"/>
    <s v="Groep op factuurstrc"/>
    <s v="001500584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5"/>
    <x v="2494"/>
    <d v="2021-01-01T00:00:00"/>
    <x v="20"/>
    <s v="Nee"/>
    <s v="Factureerbaar"/>
    <s v="In bedrijf"/>
    <s v="Kleizuwe"/>
    <s v="105"/>
    <s v="BIJ"/>
    <s v="3633 AG"/>
    <s v="VREELAND"/>
    <s v="E1B"/>
    <s v="Elek"/>
    <s v="Kleinverbruik"/>
    <s v="JRL Jaarlijks"/>
    <s v="Ja"/>
    <s v="Administratief aan"/>
    <s v="Voorschotten toegelaten"/>
    <s v="E_DVK - Profielklik"/>
    <d v="2021-01-01T00:00:00"/>
    <n v="817"/>
    <n v="597"/>
    <n v="0"/>
    <n v="0"/>
    <m/>
    <n v="0"/>
    <n v="822"/>
    <n v="601"/>
    <n v="0"/>
    <n v="0"/>
    <n v="0"/>
    <s v="FAS281936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EIZUWE 105 BIJ    - VREELAND"/>
    <s v="Groep op factuurstrc"/>
    <s v="89368297"/>
    <d v="2022-01-01T00:00:00"/>
    <s v="MDC-Opname-J-1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6"/>
    <x v="2494"/>
    <d v="2022-04-01T00:00:00"/>
    <x v="0"/>
    <s v="Ja"/>
    <s v="Factureerbaar"/>
    <s v="In bedrijf"/>
    <s v="Kleizuwe"/>
    <s v="105"/>
    <s v="BIJ"/>
    <s v="3633 AG"/>
    <s v="VREELAND"/>
    <s v="E1B"/>
    <s v="Elek"/>
    <s v="Kleinverbruik"/>
    <s v="JRL Jaarlijks"/>
    <s v="Ja"/>
    <s v="Administratief aan"/>
    <s v="Voorschotten toegelaten"/>
    <s v="E_DVK - Profielklik"/>
    <d v="2022-04-01T00:00:00"/>
    <n v="817"/>
    <n v="597"/>
    <n v="0"/>
    <n v="0"/>
    <m/>
    <n v="0"/>
    <n v="822"/>
    <n v="601"/>
    <n v="0"/>
    <n v="0"/>
    <n v="0"/>
    <s v="FAS354247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EIZUWE 105 BIJ    - VREELAND"/>
    <s v="Groep op factuurstrc"/>
    <s v="8936829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6"/>
    <x v="2495"/>
    <d v="2021-01-01T00:00:00"/>
    <x v="20"/>
    <s v="Nee"/>
    <s v="Eindafrekening"/>
    <s v="In bedrijf"/>
    <s v="Sluisje"/>
    <s v="8"/>
    <s v="BIJ"/>
    <s v="3633 AC"/>
    <s v="VREELAND"/>
    <s v="E1B"/>
    <s v="Elek"/>
    <s v="Kleinverbruik"/>
    <s v="JRL Jaarlijks"/>
    <s v="Ja"/>
    <s v="Administratief aan"/>
    <s v="Voorschotten toegelaten"/>
    <s v="E_DVK - Profielklik"/>
    <d v="2022-01-06T00:00:00"/>
    <n v="1243"/>
    <n v="1223"/>
    <m/>
    <m/>
    <m/>
    <n v="0"/>
    <n v="1243"/>
    <n v="1223"/>
    <n v="0"/>
    <n v="0"/>
    <n v="0"/>
    <s v="FAS281936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LUISJE 8 BIJ    - VREELAND"/>
    <s v="Groep op factuurstrc"/>
    <s v="30000046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7"/>
    <x v="2495"/>
    <d v="2022-04-01T00:00:00"/>
    <x v="0"/>
    <s v="Ja"/>
    <s v="Factureerbaar"/>
    <s v="In bedrijf"/>
    <s v="Sluisje"/>
    <s v="8"/>
    <s v="BIJ"/>
    <s v="3633 AC"/>
    <s v="VREELAND"/>
    <s v="E1B"/>
    <s v="Elek"/>
    <s v="Kleinverbruik"/>
    <s v="JRL Jaarlijks"/>
    <s v="Ja"/>
    <s v="Administratief aan"/>
    <s v="Voorschotten toegelaten"/>
    <s v="E_DVK - Profielklik"/>
    <d v="2022-04-02T00:00:00"/>
    <n v="1225"/>
    <n v="1202"/>
    <m/>
    <m/>
    <m/>
    <n v="0"/>
    <n v="1243"/>
    <n v="1223"/>
    <n v="0"/>
    <n v="0"/>
    <n v="0"/>
    <s v="FAS354247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LUISJE 8 BIJ    - VREELAND"/>
    <s v="Groep op factuurstrc"/>
    <s v="300000462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7"/>
    <x v="2496"/>
    <d v="2021-01-01T00:00:00"/>
    <x v="20"/>
    <s v="Nee"/>
    <s v="Eindafrekening"/>
    <s v="In bedrijf"/>
    <s v="Oud Over"/>
    <s v="152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509"/>
    <n v="512"/>
    <m/>
    <m/>
    <m/>
    <n v="0"/>
    <n v="515"/>
    <n v="513"/>
    <n v="0"/>
    <n v="0"/>
    <n v="0"/>
    <s v="FAS281936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D OVER 152 BIJ    - LOENEN AAN DE VECHT"/>
    <s v="Groep op factuurstrc"/>
    <s v="906430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8"/>
    <x v="2496"/>
    <d v="2022-04-01T00:00:00"/>
    <x v="0"/>
    <s v="Ja"/>
    <s v="Factureerbaar"/>
    <s v="In bedrijf"/>
    <s v="Oud Over"/>
    <s v="152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497"/>
    <n v="500"/>
    <m/>
    <m/>
    <m/>
    <n v="0"/>
    <n v="515"/>
    <n v="513"/>
    <n v="0"/>
    <n v="0"/>
    <n v="0"/>
    <s v="FAS354247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OVER 152 BIJ    - LOENEN AAN DE VECHT"/>
    <s v="Groep op factuurstrc"/>
    <s v="906430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8"/>
    <x v="2497"/>
    <d v="2021-01-01T00:00:00"/>
    <x v="20"/>
    <s v="Nee"/>
    <s v="Eindafrekening"/>
    <s v="In bedrijf"/>
    <s v="Oud Over"/>
    <s v="158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372"/>
    <n v="385"/>
    <m/>
    <m/>
    <m/>
    <n v="0"/>
    <n v="372"/>
    <n v="385"/>
    <n v="0"/>
    <n v="0"/>
    <n v="0"/>
    <s v="FAS281936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D OVER 158 BIJ    - LOENEN AAN DE VECHT"/>
    <s v="Groep op factuurstrc"/>
    <s v="30000046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29"/>
    <x v="2497"/>
    <d v="2022-04-01T00:00:00"/>
    <x v="0"/>
    <s v="Ja"/>
    <s v="Factureerbaar"/>
    <s v="In bedrijf"/>
    <s v="Oud Over"/>
    <s v="158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311"/>
    <n v="321"/>
    <m/>
    <m/>
    <m/>
    <n v="0"/>
    <n v="372"/>
    <n v="385"/>
    <n v="0"/>
    <n v="0"/>
    <n v="0"/>
    <s v="FAS354247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OVER 158 BIJ    - LOENEN AAN DE VECHT"/>
    <s v="Groep op factuurstrc"/>
    <s v="300000462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69"/>
    <x v="2498"/>
    <d v="2021-01-01T00:00:00"/>
    <x v="20"/>
    <s v="Nee"/>
    <s v="Eindafrekening"/>
    <s v="In bedrijf"/>
    <s v="Oud Over"/>
    <s v="168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494"/>
    <n v="463"/>
    <m/>
    <m/>
    <m/>
    <n v="0"/>
    <n v="494"/>
    <n v="463"/>
    <n v="0"/>
    <n v="0"/>
    <n v="0"/>
    <s v="FAS281936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D OVER 168 BIJ    - LOENEN AAN DE VECHT"/>
    <s v="Groep op factuurstrc"/>
    <s v="001351947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0"/>
    <x v="2498"/>
    <d v="2022-04-01T00:00:00"/>
    <x v="0"/>
    <s v="Ja"/>
    <s v="Factureerbaar"/>
    <s v="In bedrijf"/>
    <s v="Oud Over"/>
    <s v="168"/>
    <s v="BIJ"/>
    <s v="3632 VH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461"/>
    <n v="437"/>
    <m/>
    <m/>
    <m/>
    <n v="0"/>
    <n v="494"/>
    <n v="463"/>
    <n v="0"/>
    <n v="0"/>
    <n v="0"/>
    <s v="FAS354247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 OVER 168 BIJ    - LOENEN AAN DE VECHT"/>
    <s v="Groep op factuurstrc"/>
    <s v="001351947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0"/>
    <x v="2499"/>
    <d v="2021-01-01T00:00:00"/>
    <x v="20"/>
    <s v="Nee"/>
    <s v="Eindafrekening"/>
    <s v="In bedrijf"/>
    <s v="Vreelandseweg"/>
    <s v="26"/>
    <s v="BIJ"/>
    <s v="3632 ER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100"/>
    <n v="108"/>
    <m/>
    <m/>
    <m/>
    <n v="0"/>
    <n v="100"/>
    <n v="108"/>
    <n v="0"/>
    <n v="0"/>
    <n v="0"/>
    <s v="FAS281936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26 BIJ    - LOENEN AAN DE VECHT"/>
    <s v="Groep op factuurstrc"/>
    <s v="001384905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1"/>
    <x v="2499"/>
    <d v="2022-04-01T00:00:00"/>
    <x v="0"/>
    <s v="Ja"/>
    <s v="Factureerbaar"/>
    <s v="In bedrijf"/>
    <s v="Vreelandseweg"/>
    <s v="26"/>
    <s v="BIJ"/>
    <s v="3632 ER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104"/>
    <n v="113"/>
    <m/>
    <m/>
    <m/>
    <n v="0"/>
    <n v="100"/>
    <n v="108"/>
    <n v="0"/>
    <n v="0"/>
    <n v="0"/>
    <s v="FAS354248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26 BIJ    - LOENEN AAN DE VECHT"/>
    <s v="Groep op factuurstrc"/>
    <s v="001384905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1"/>
    <x v="2500"/>
    <d v="2021-01-01T00:00:00"/>
    <x v="20"/>
    <s v="Nee"/>
    <s v="Eindafrekening"/>
    <s v="In bedrijf"/>
    <s v="Vreelandseweg"/>
    <s v="28"/>
    <s v="BIJ"/>
    <s v="3632 ER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398"/>
    <n v="413"/>
    <m/>
    <m/>
    <m/>
    <n v="0"/>
    <n v="398"/>
    <n v="413"/>
    <n v="0"/>
    <n v="0"/>
    <n v="0"/>
    <s v="FAS281937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VREELANDSEWEG 28 BIJ    - LOENEN AAN DE VECHT"/>
    <s v="Groep op factuurstrc"/>
    <s v="875022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2"/>
    <x v="2500"/>
    <d v="2022-04-01T00:00:00"/>
    <x v="0"/>
    <s v="Ja"/>
    <s v="Factureerbaar"/>
    <s v="In bedrijf"/>
    <s v="Vreelandseweg"/>
    <s v="28"/>
    <s v="BIJ"/>
    <s v="3632 ER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362"/>
    <n v="373"/>
    <m/>
    <m/>
    <m/>
    <n v="0"/>
    <n v="398"/>
    <n v="413"/>
    <n v="0"/>
    <n v="0"/>
    <n v="0"/>
    <s v="FAS354248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REELANDSEWEG 28 BIJ    - LOENEN AAN DE VECHT"/>
    <s v="Groep op factuurstrc"/>
    <s v="8750227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2"/>
    <x v="2501"/>
    <d v="2021-01-01T00:00:00"/>
    <x v="20"/>
    <s v="Nee"/>
    <s v="Eindafrekening"/>
    <s v="In bedrijf"/>
    <s v="Kleizuwe"/>
    <s v="11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1-04T00:00:00"/>
    <n v="661"/>
    <n v="396"/>
    <m/>
    <m/>
    <m/>
    <n v="0"/>
    <n v="1157"/>
    <n v="380"/>
    <n v="0"/>
    <n v="0"/>
    <n v="0"/>
    <s v="FAS281937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LEIZUWE 11 BIJ    - VREELAND"/>
    <s v="Groep op factuurstrc"/>
    <s v="E00670056033080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3"/>
    <x v="2501"/>
    <d v="2022-04-01T00:00:00"/>
    <x v="0"/>
    <s v="Ja"/>
    <s v="Factureerbaar"/>
    <s v="In bedrijf"/>
    <s v="Kleizuwe"/>
    <s v="11"/>
    <s v="BIJ"/>
    <s v="3633 AE"/>
    <s v="VREELAND"/>
    <s v="E1B"/>
    <s v="Elek"/>
    <s v="Kleinverbruik"/>
    <s v="JRL Jaarlijks"/>
    <s v="Ja"/>
    <s v="Administratief aan"/>
    <s v="Voorschotten toegelaten"/>
    <s v="E_DVK - Profielklik"/>
    <d v="2022-04-03T00:00:00"/>
    <n v="456"/>
    <n v="456"/>
    <m/>
    <m/>
    <m/>
    <n v="0"/>
    <n v="1157"/>
    <n v="380"/>
    <n v="0"/>
    <n v="0"/>
    <n v="0"/>
    <s v="FAS354248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LEIZUWE 11 BIJ    - VREELAND"/>
    <s v="Groep op factuurstrc"/>
    <s v="E00670056033080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3"/>
    <x v="2502"/>
    <d v="2021-01-01T00:00:00"/>
    <x v="0"/>
    <s v="Ja"/>
    <s v="Factureerbaar"/>
    <s v="In bedrijf"/>
    <s v="Hoflaan"/>
    <s v="4"/>
    <s v=""/>
    <s v="3632 BT"/>
    <s v="LOENEN AAN DE VECHT"/>
    <s v=""/>
    <s v="Elek"/>
    <s v="Grootverbruik"/>
    <s v="TMT Telemetrie"/>
    <s v="Nee"/>
    <s v=""/>
    <s v="Enkel afrekeningen"/>
    <s v="E_DVK - Profielklik"/>
    <d v="2022-04-05T00:00:00"/>
    <n v="72466"/>
    <n v="18745"/>
    <m/>
    <m/>
    <m/>
    <n v="75"/>
    <n v="71688"/>
    <n v="19190"/>
    <n v="0"/>
    <n v="0"/>
    <n v="0"/>
    <s v="FAS2818881"/>
    <s v=""/>
    <s v="K20041498"/>
    <s v="Gemeente Stichtse Vecht"/>
    <s v=""/>
    <s v="Postbus 1212 3600 BE MAARSSEN"/>
    <s v=""/>
    <s v="OV"/>
    <s v="NL86BNGH0285149512"/>
    <s v="512"/>
    <s v="D30"/>
    <s v="1M"/>
    <s v=""/>
    <s v="HOFLN 4  - LOENEN AD VECHT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4"/>
    <x v="2503"/>
    <d v="2021-01-01T00:00:00"/>
    <x v="20"/>
    <s v="Nee"/>
    <s v="Factureerbaar"/>
    <s v="In bedrijf"/>
    <s v="Oudedijk"/>
    <s v="52"/>
    <s v="TO"/>
    <s v="3612 AC"/>
    <s v="TIENHOVEN UT"/>
    <s v="E1A"/>
    <s v="Elek"/>
    <s v="Kleinverbruik"/>
    <s v="JRL Jaarlijks"/>
    <s v="Nee"/>
    <s v=""/>
    <s v="Voorschotten toegelaten"/>
    <s v="E_DVK - Profielklik"/>
    <d v="2021-07-01T00:00:00"/>
    <n v="4580"/>
    <n v="0"/>
    <m/>
    <m/>
    <m/>
    <n v="0"/>
    <n v="3477"/>
    <n v="1117"/>
    <n v="0"/>
    <n v="0"/>
    <n v="0"/>
    <s v="FAS281956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Oudedijk 52 TO"/>
    <s v="Groep op factuurstrc"/>
    <s v="8974894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4"/>
    <x v="2503"/>
    <d v="2022-04-01T00:00:00"/>
    <x v="0"/>
    <s v="Ja"/>
    <s v="Factureerbaar"/>
    <s v="In bedrijf"/>
    <s v="Oudedijk"/>
    <s v="52"/>
    <s v="TO"/>
    <s v="3612 AC"/>
    <s v="TIENHOVEN UT"/>
    <s v="E1A"/>
    <s v="Elek"/>
    <s v="Kleinverbruik"/>
    <s v="JRL Jaarlijks"/>
    <s v="Nee"/>
    <s v=""/>
    <s v="Voorschotten toegelaten"/>
    <s v="E_DVK - Profielklik"/>
    <d v="2022-04-01T00:00:00"/>
    <n v="4580"/>
    <n v="1"/>
    <n v="0"/>
    <n v="0"/>
    <m/>
    <n v="0"/>
    <n v="3477"/>
    <n v="1117"/>
    <n v="0"/>
    <n v="0"/>
    <n v="0"/>
    <s v="FAS354248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dedijk 52 TO"/>
    <s v="Groep op factuurstrc"/>
    <s v="8974894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5"/>
    <x v="2504"/>
    <d v="2021-01-01T00:00:00"/>
    <x v="20"/>
    <s v="Nee"/>
    <s v="Eindafrekening"/>
    <s v="In bedrijf"/>
    <s v="SPORTWEG"/>
    <s v="6"/>
    <s v="NST"/>
    <s v="3628 AZ"/>
    <s v="KOCKENGEN"/>
    <s v="E1B"/>
    <s v="Elek"/>
    <s v="Kleinverbruik"/>
    <s v="JRL Jaarlijks"/>
    <s v="Ja"/>
    <s v="Administratief aan"/>
    <s v="Voorschotten toegelaten"/>
    <s v="E_DVK - Profielklik"/>
    <d v="2022-01-06T00:00:00"/>
    <n v="667"/>
    <n v="739"/>
    <m/>
    <m/>
    <m/>
    <n v="0"/>
    <n v="610"/>
    <n v="696"/>
    <n v="0"/>
    <n v="0"/>
    <n v="0"/>
    <s v="FAS2819280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portweg 6 NST - Kockengen"/>
    <s v="Groep op factuurstrc"/>
    <s v="919974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5"/>
    <x v="2504"/>
    <d v="2022-04-01T00:00:00"/>
    <x v="0"/>
    <s v="Ja"/>
    <s v="Factureerbaar"/>
    <s v="In bedrijf"/>
    <s v="SPORTWEG"/>
    <s v="6"/>
    <s v="NST"/>
    <s v="3628 AZ"/>
    <s v="KOCKENGEN"/>
    <s v="E1B"/>
    <s v="Elek"/>
    <s v="Kleinverbruik"/>
    <s v="JRL Jaarlijks"/>
    <s v="Ja"/>
    <s v="Administratief aan"/>
    <s v="Voorschotten toegelaten"/>
    <s v="E_DVK - Profielklik"/>
    <d v="2022-04-02T00:00:00"/>
    <n v="606"/>
    <n v="675"/>
    <m/>
    <m/>
    <m/>
    <n v="0"/>
    <n v="610"/>
    <n v="696"/>
    <n v="0"/>
    <n v="0"/>
    <n v="0"/>
    <s v="FAS354248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ortweg 6 NST - Kockengen"/>
    <s v="Groep op factuurstrc"/>
    <s v="919974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6"/>
    <x v="2505"/>
    <d v="2021-01-01T00:00:00"/>
    <x v="20"/>
    <s v="Nee"/>
    <s v="Eindafrekening"/>
    <s v="In bedrijf"/>
    <s v="Hoflaan"/>
    <s v="3"/>
    <s v="TO"/>
    <s v="3632 BT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388"/>
    <n v="512"/>
    <m/>
    <m/>
    <m/>
    <n v="0"/>
    <n v="388"/>
    <n v="512"/>
    <n v="0"/>
    <n v="0"/>
    <n v="0"/>
    <s v="FAS281937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HOFLAAN 3 TO     - LOENEN AAN DE VECHT"/>
    <s v="Groep op factuurstrc"/>
    <s v="300000636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6"/>
    <x v="2505"/>
    <d v="2022-04-01T00:00:00"/>
    <x v="0"/>
    <s v="Ja"/>
    <s v="Factureerbaar"/>
    <s v="In bedrijf"/>
    <s v="Hoflaan"/>
    <s v="3"/>
    <s v="TO"/>
    <s v="3632 BT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367"/>
    <n v="497"/>
    <m/>
    <m/>
    <m/>
    <n v="0"/>
    <n v="388"/>
    <n v="512"/>
    <n v="0"/>
    <n v="0"/>
    <n v="0"/>
    <s v="FAS354248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OFLAAN 3 TO     - LOENEN AAN DE VECHT"/>
    <s v="Groep op factuurstrc"/>
    <s v="300000636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7"/>
    <x v="2506"/>
    <d v="2021-01-01T00:00:00"/>
    <x v="20"/>
    <s v="Nee"/>
    <s v="Eindafrekening"/>
    <s v="In bedrijf"/>
    <s v="Stationsweg"/>
    <s v="16"/>
    <s v="NABIJ"/>
    <s v="3631 AK"/>
    <s v="NIEUWERSLUIS"/>
    <s v="E1B"/>
    <s v="Elek"/>
    <s v="Kleinverbruik"/>
    <s v="JRL Jaarlijks"/>
    <s v="Ja"/>
    <s v="Administratief aan"/>
    <s v="Voorschotten toegelaten"/>
    <s v="E_DVK - Profielklik"/>
    <d v="2022-01-05T00:00:00"/>
    <n v="515"/>
    <n v="578"/>
    <m/>
    <m/>
    <m/>
    <n v="0"/>
    <n v="515"/>
    <n v="578"/>
    <n v="0"/>
    <n v="0"/>
    <n v="0"/>
    <s v="FAS281937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TATIONSWEG 16 NABIJ  - NIEUWERSLUIS"/>
    <s v="Groep op factuurstrc"/>
    <s v="300000663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7"/>
    <x v="2506"/>
    <d v="2022-04-01T00:00:00"/>
    <x v="0"/>
    <s v="Ja"/>
    <s v="Factureerbaar"/>
    <s v="In bedrijf"/>
    <s v="Stationsweg"/>
    <s v="16"/>
    <s v="NABIJ"/>
    <s v="3631 AK"/>
    <s v="NIEUWERSLUIS"/>
    <s v="E1B"/>
    <s v="Elek"/>
    <s v="Kleinverbruik"/>
    <s v="JRL Jaarlijks"/>
    <s v="Ja"/>
    <s v="Administratief aan"/>
    <s v="Voorschotten toegelaten"/>
    <s v="E_DVK - Profielklik"/>
    <d v="2022-04-03T00:00:00"/>
    <n v="454"/>
    <n v="498"/>
    <m/>
    <m/>
    <m/>
    <n v="0"/>
    <n v="515"/>
    <n v="578"/>
    <n v="0"/>
    <n v="0"/>
    <n v="0"/>
    <s v="FAS354248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ATIONSWEG 16 NABIJ  - NIEUWERSLUIS"/>
    <s v="Groep op factuurstrc"/>
    <s v="300000663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8"/>
    <x v="2507"/>
    <d v="2021-01-01T00:00:00"/>
    <x v="20"/>
    <s v="Nee"/>
    <s v="Eindafrekening"/>
    <s v="In bedrijf"/>
    <s v="Kanaaldijk West"/>
    <s v="7"/>
    <s v="BIJ"/>
    <s v="3621 LG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32"/>
    <n v="34"/>
    <m/>
    <m/>
    <m/>
    <n v="0"/>
    <n v="32"/>
    <n v="34"/>
    <n v="0"/>
    <n v="0"/>
    <n v="0"/>
    <s v="FAS2819281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Kanaaldijk West 7 BIJ - Breukelen"/>
    <s v="Groep op factuurstrc"/>
    <s v="92505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8"/>
    <x v="2507"/>
    <d v="2022-04-01T00:00:00"/>
    <x v="0"/>
    <s v="Ja"/>
    <s v="Factureerbaar"/>
    <s v="In bedrijf"/>
    <s v="Kanaaldijk West"/>
    <s v="7"/>
    <s v="BIJ"/>
    <s v="3621 LG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32"/>
    <n v="32"/>
    <m/>
    <m/>
    <m/>
    <n v="0"/>
    <n v="32"/>
    <n v="34"/>
    <n v="0"/>
    <n v="0"/>
    <n v="0"/>
    <s v="FAS354248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anaaldijk West 7 BIJ - Breukelen"/>
    <s v="Groep op factuurstrc"/>
    <s v="92505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79"/>
    <x v="2508"/>
    <d v="2021-01-01T00:00:00"/>
    <x v="20"/>
    <s v="Nee"/>
    <s v="Eindafrekening"/>
    <s v="In bedrijf"/>
    <s v="Fazantenkamp"/>
    <s v="480"/>
    <s v="ACH"/>
    <s v="3607 DB"/>
    <s v="MAARSSEN"/>
    <s v="E1B"/>
    <s v="Elek"/>
    <s v="Kleinverbruik"/>
    <s v="JRL Jaarlijks"/>
    <s v="Ja"/>
    <s v="Administratief aan"/>
    <s v="Voorschotten toegelaten"/>
    <s v="E_DVK - Profielklik"/>
    <d v="2022-01-05T00:00:00"/>
    <n v="106"/>
    <n v="121"/>
    <m/>
    <m/>
    <m/>
    <n v="0"/>
    <n v="103"/>
    <n v="118"/>
    <n v="0"/>
    <n v="0"/>
    <n v="0"/>
    <s v="FAS2819436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FAZANTENKAMP 480 ACH - MAARSSEN"/>
    <s v="Groep op factuurstrc"/>
    <s v="91418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39"/>
    <x v="2508"/>
    <d v="2022-04-01T00:00:00"/>
    <x v="0"/>
    <s v="Ja"/>
    <s v="Factureerbaar"/>
    <s v="In bedrijf"/>
    <s v="Fazantenkamp"/>
    <s v="480"/>
    <s v="ACH"/>
    <s v="3607 DB"/>
    <s v="MAARSSEN"/>
    <s v="E1B"/>
    <s v="Elek"/>
    <s v="Kleinverbruik"/>
    <s v="JRL Jaarlijks"/>
    <s v="Ja"/>
    <s v="Administratief aan"/>
    <s v="Voorschotten toegelaten"/>
    <s v="E_DVK - Profielklik"/>
    <d v="2022-04-02T00:00:00"/>
    <n v="104"/>
    <n v="119"/>
    <m/>
    <m/>
    <m/>
    <n v="0"/>
    <n v="103"/>
    <n v="118"/>
    <n v="0"/>
    <n v="0"/>
    <n v="0"/>
    <s v="FAS3542488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AZANTENKAMP 480 ACH - MAARSSEN"/>
    <s v="Groep op factuurstrc"/>
    <s v="914186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0"/>
    <x v="2509"/>
    <d v="2021-01-01T00:00:00"/>
    <x v="20"/>
    <s v="Nee"/>
    <s v="Eindafrekening"/>
    <s v="In bedrijf"/>
    <s v="Rijksstraatweg"/>
    <s v="213"/>
    <s v="NST"/>
    <s v="3634 AL"/>
    <s v="LOENERSLOOT"/>
    <s v="E1B"/>
    <s v="Elek"/>
    <s v="Kleinverbruik"/>
    <s v="JRL Jaarlijks"/>
    <s v="Ja"/>
    <s v="Administratief aan"/>
    <s v="Voorschotten toegelaten"/>
    <s v="E_DVK - Profielklik"/>
    <d v="2022-01-05T00:00:00"/>
    <n v="52"/>
    <n v="57"/>
    <m/>
    <m/>
    <m/>
    <n v="0"/>
    <n v="52"/>
    <n v="57"/>
    <n v="0"/>
    <n v="0"/>
    <n v="0"/>
    <s v="FAS281937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234 NST - LOENERSLOOT"/>
    <s v="Groep op factuurstrc"/>
    <s v="30000065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0"/>
    <x v="2509"/>
    <d v="2022-04-01T00:00:00"/>
    <x v="0"/>
    <s v="Ja"/>
    <s v="Factureerbaar"/>
    <s v="In bedrijf"/>
    <s v="Rijksstraatweg"/>
    <s v="213"/>
    <s v="NST"/>
    <s v="3634 AL"/>
    <s v="LOENERSLOOT"/>
    <s v="E1B"/>
    <s v="Elek"/>
    <s v="Kleinverbruik"/>
    <s v="JRL Jaarlijks"/>
    <s v="Ja"/>
    <s v="Administratief aan"/>
    <s v="Voorschotten toegelaten"/>
    <s v="E_DVK - Profielklik"/>
    <d v="2022-04-02T00:00:00"/>
    <n v="59"/>
    <n v="63"/>
    <m/>
    <m/>
    <m/>
    <n v="0"/>
    <n v="52"/>
    <n v="57"/>
    <n v="0"/>
    <n v="0"/>
    <n v="0"/>
    <s v="FAS354248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234 NST - LOENERSLOOT"/>
    <s v="Groep op factuurstrc"/>
    <s v="30000065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1"/>
    <x v="2510"/>
    <d v="2021-01-01T00:00:00"/>
    <x v="20"/>
    <s v="Nee"/>
    <s v="Eindafrekening"/>
    <s v="In bedrijf"/>
    <s v="Rijksstraatweg"/>
    <s v="99"/>
    <s v="TO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79"/>
    <n v="91"/>
    <m/>
    <m/>
    <m/>
    <n v="0"/>
    <n v="79"/>
    <n v="91"/>
    <n v="0"/>
    <n v="0"/>
    <n v="0"/>
    <s v="FAS281937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99 TO     - LOENEN AAN DE VECHT"/>
    <s v="Groep op factuurstrc"/>
    <s v="E00033000006403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1"/>
    <x v="2510"/>
    <d v="2022-04-01T00:00:00"/>
    <x v="0"/>
    <s v="Ja"/>
    <s v="Factureerbaar"/>
    <s v="In bedrijf"/>
    <s v="Rijksstraatweg"/>
    <s v="99"/>
    <s v="TO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76"/>
    <n v="87"/>
    <m/>
    <m/>
    <m/>
    <n v="0"/>
    <n v="79"/>
    <n v="91"/>
    <n v="0"/>
    <n v="0"/>
    <n v="0"/>
    <s v="FAS354249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99 TO     - LOENEN AAN DE VECHT"/>
    <s v="Groep op factuurstrc"/>
    <s v="E00033000006403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35"/>
    <x v="2511"/>
    <d v="2021-01-01T00:00:00"/>
    <x v="0"/>
    <s v="Ja"/>
    <s v="Factureerbaar"/>
    <s v="In bedrijf"/>
    <s v="Oostwaard"/>
    <s v="10"/>
    <s v="NST"/>
    <s v="3602 AA"/>
    <s v="MAARSSEN"/>
    <s v="E1B"/>
    <s v="Elek"/>
    <s v="Kleinverbruik"/>
    <s v="JRL Jaarlijks"/>
    <s v="Ja"/>
    <s v="Administratief aan"/>
    <s v="Voorschotten toegelaten"/>
    <s v="E_DVK - Profielklik"/>
    <d v="2021-01-01T00:00:00"/>
    <n v="0"/>
    <n v="0"/>
    <n v="0"/>
    <n v="0"/>
    <m/>
    <n v="0"/>
    <n v="0"/>
    <n v="0"/>
    <n v="0"/>
    <n v="0"/>
    <n v="0"/>
    <s v="FAS3042733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0936"/>
    <m/>
    <s v=""/>
    <s v="Stedin Netbeheer Utrecht"/>
    <s v="871687400000002254"/>
    <s v="0"/>
    <s v="8742030102119"/>
    <s v="3x25A"/>
    <n v="0"/>
    <s v="Nee"/>
    <s v="Ja"/>
    <s v=""/>
    <s v=""/>
    <s v=""/>
    <s v="CE02959357"/>
    <s v="EO003002"/>
    <s v="Gem Stichtse Vecht OV 2022"/>
    <s v=""/>
    <n v="1"/>
  </r>
  <r>
    <x v="11"/>
    <x v="11"/>
    <s v="51681897"/>
    <s v="O32397391"/>
    <x v="1"/>
    <s v="O32397398"/>
    <s v="O32524038"/>
    <x v="2512"/>
    <d v="2021-01-01T00:00:00"/>
    <x v="0"/>
    <s v="Ja"/>
    <s v="Factureerbaar"/>
    <s v="In bedrijf"/>
    <s v="Oostwaard"/>
    <s v="14"/>
    <s v="NST"/>
    <s v="3602 AA"/>
    <s v="MAARSSEN"/>
    <s v="E1B"/>
    <s v="Elek"/>
    <s v="Kleinverbruik"/>
    <s v="JRL Jaarlijks"/>
    <s v="Ja"/>
    <s v="Administratief aan"/>
    <s v="Voorschotten toegelaten"/>
    <s v="E_DVK - Profielklik"/>
    <d v="2021-01-01T00:00:00"/>
    <n v="0"/>
    <n v="0"/>
    <n v="0"/>
    <n v="0"/>
    <m/>
    <n v="0"/>
    <n v="0"/>
    <n v="0"/>
    <n v="0"/>
    <n v="0"/>
    <n v="0"/>
    <s v="FAS3042734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001868"/>
    <m/>
    <s v=""/>
    <s v="Stedin Netbeheer Utrecht"/>
    <s v="871687400000002254"/>
    <s v="0"/>
    <s v="8742030102119"/>
    <s v="3x25A"/>
    <n v="0"/>
    <s v="Nee"/>
    <s v="Ja"/>
    <s v=""/>
    <s v=""/>
    <s v=""/>
    <s v="CE02959358"/>
    <s v="EO003002"/>
    <s v="Gem Stichtse Vecht OV 2022"/>
    <s v=""/>
    <n v="1"/>
  </r>
  <r>
    <x v="11"/>
    <x v="11"/>
    <s v="51681897"/>
    <s v="O32397362"/>
    <x v="0"/>
    <s v="O32397373"/>
    <s v="O32529782"/>
    <x v="2513"/>
    <d v="2021-01-01T00:00:00"/>
    <x v="20"/>
    <s v="Nee"/>
    <s v="Factureerbaar"/>
    <s v="In bedrijf"/>
    <s v="Oostwaard"/>
    <s v="29"/>
    <s v="TO"/>
    <s v="3602 AA"/>
    <s v="MAARSSEN"/>
    <s v="E1A"/>
    <s v="Elek"/>
    <s v="Kleinverbruik"/>
    <s v="JRL Jaarlijks"/>
    <s v="Nee"/>
    <s v=""/>
    <s v="Voorschotten toegelaten"/>
    <s v="E_DVK - Profielklik"/>
    <d v="2021-07-01T00:00:00"/>
    <n v="67"/>
    <n v="0"/>
    <m/>
    <m/>
    <m/>
    <n v="0"/>
    <n v="47"/>
    <n v="20"/>
    <n v="0"/>
    <n v="0"/>
    <n v="0"/>
    <s v="FAS2819569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Oostwaard 29TO"/>
    <s v="Groep op factuurstrc"/>
    <s v="004765554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2"/>
    <x v="2513"/>
    <d v="2022-04-01T00:00:00"/>
    <x v="0"/>
    <s v="Ja"/>
    <s v="Factureerbaar"/>
    <s v="In bedrijf"/>
    <s v="Oostwaard"/>
    <s v="29"/>
    <s v="TO"/>
    <s v="3602 AA"/>
    <s v="MAARSSEN"/>
    <s v="E1A"/>
    <s v="Elek"/>
    <s v="Kleinverbruik"/>
    <s v="JRL Jaarlijks"/>
    <s v="Nee"/>
    <s v=""/>
    <s v="Voorschotten toegelaten"/>
    <s v="E_DVK - Profielklik"/>
    <d v="2022-04-01T00:00:00"/>
    <n v="67"/>
    <n v="1"/>
    <n v="0"/>
    <n v="0"/>
    <m/>
    <n v="0"/>
    <n v="47"/>
    <n v="20"/>
    <n v="0"/>
    <n v="0"/>
    <n v="0"/>
    <s v="FAS3542491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ostwaard 29TO"/>
    <s v="Groep op factuurstrc"/>
    <s v="004765554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91"/>
    <x v="1"/>
    <s v="O32397398"/>
    <s v="O32524039"/>
    <x v="2514"/>
    <d v="2021-01-01T00:00:00"/>
    <x v="0"/>
    <s v="Ja"/>
    <s v="Factureerbaar"/>
    <s v="In bedrijf"/>
    <s v="Sluysoort"/>
    <s v="2"/>
    <s v="TO"/>
    <s v="3602 AS"/>
    <s v="MAARSSEN"/>
    <s v="E1B"/>
    <s v="Elek"/>
    <s v="Kleinverbruik"/>
    <s v="JRL Jaarlijks"/>
    <s v="Ja"/>
    <s v="Administratief aan"/>
    <s v="Voorschotten toegelaten"/>
    <s v="E_DVK - Profielklik"/>
    <d v="2021-01-01T00:00:00"/>
    <n v="282"/>
    <n v="215"/>
    <n v="0"/>
    <n v="0"/>
    <m/>
    <n v="0"/>
    <n v="284"/>
    <n v="216"/>
    <n v="0"/>
    <n v="0"/>
    <n v="0"/>
    <s v="FAS3042738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0971"/>
    <m/>
    <s v=""/>
    <s v="Stedin Netbeheer Utrecht"/>
    <s v="871687400000002254"/>
    <s v="0"/>
    <s v="8742030102119"/>
    <s v="3x25A"/>
    <n v="0"/>
    <s v="Nee"/>
    <s v="Ja"/>
    <s v=""/>
    <s v=""/>
    <s v=""/>
    <s v="CE02959359"/>
    <s v="EO003002"/>
    <s v="Gem Stichtse Vecht OV 2022"/>
    <s v=""/>
    <n v="1"/>
  </r>
  <r>
    <x v="11"/>
    <x v="11"/>
    <s v="51681897"/>
    <s v="O32397391"/>
    <x v="1"/>
    <s v="O32397398"/>
    <s v="O32524040"/>
    <x v="2515"/>
    <d v="2021-01-01T00:00:00"/>
    <x v="0"/>
    <s v="Ja"/>
    <s v="Factureerbaar"/>
    <s v="In bedrijf"/>
    <s v="Sluysoort"/>
    <s v="2"/>
    <s v="NST"/>
    <s v="3602 AS"/>
    <s v="MAARSSEN"/>
    <s v="E1B"/>
    <s v="Elek"/>
    <s v="Kleinverbruik"/>
    <s v="JRL Jaarlijks"/>
    <s v="Ja"/>
    <s v="Administratief aan"/>
    <s v="Voorschotten toegelaten"/>
    <s v="E_DVK - Profielklik"/>
    <d v="2022-01-06T00:00:00"/>
    <n v="570"/>
    <n v="1672"/>
    <m/>
    <m/>
    <m/>
    <n v="0"/>
    <n v="570"/>
    <n v="1672"/>
    <n v="0"/>
    <n v="0"/>
    <n v="0"/>
    <s v="FAS3042737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2004101"/>
    <m/>
    <s v=""/>
    <s v="Stedin Netbeheer Utrecht"/>
    <s v="871687400000002254"/>
    <s v="0"/>
    <s v="8742030102119"/>
    <s v="3x25A"/>
    <n v="0"/>
    <s v="Nee"/>
    <s v="Ja"/>
    <s v=""/>
    <s v=""/>
    <s v=""/>
    <s v="CE02959360"/>
    <s v="EO003002"/>
    <s v="Gem Stichtse Vecht OV 2022"/>
    <s v=""/>
    <n v="1"/>
  </r>
  <r>
    <x v="11"/>
    <x v="11"/>
    <s v="51681897"/>
    <s v="O32397362"/>
    <x v="0"/>
    <s v="O32397373"/>
    <s v="O32529783"/>
    <x v="2516"/>
    <d v="2021-01-01T00:00:00"/>
    <x v="20"/>
    <s v="Nee"/>
    <s v="Factureerbaar"/>
    <s v="In bedrijf"/>
    <s v="Sluysoord"/>
    <s v="29"/>
    <s v="NST"/>
    <s v="3602 AS"/>
    <s v="MAARSSEN"/>
    <s v="E1B"/>
    <s v="Elek"/>
    <s v="Kleinverbruik"/>
    <s v="JRL Jaarlijks"/>
    <s v="Ja"/>
    <s v="Administratief aan"/>
    <s v="Voorschotten toegelaten"/>
    <s v="E_DVK - Profielklik"/>
    <d v="2021-01-01T00:00:00"/>
    <n v="71"/>
    <n v="112"/>
    <n v="0"/>
    <n v="0"/>
    <m/>
    <n v="0"/>
    <n v="71"/>
    <n v="112"/>
    <n v="0"/>
    <n v="0"/>
    <n v="0"/>
    <s v="FAS2819570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Rioolgemaal"/>
    <s v="Sluysoord 29 NST"/>
    <s v="Groep op factuurstrc"/>
    <s v="910018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3"/>
    <x v="2516"/>
    <d v="2022-04-01T00:00:00"/>
    <x v="0"/>
    <s v="Ja"/>
    <s v="Factureerbaar"/>
    <s v="In bedrijf"/>
    <s v="Sluysoord"/>
    <s v="29"/>
    <s v="NST"/>
    <s v="3602 AS"/>
    <s v="MAARSSEN"/>
    <s v="E1B"/>
    <s v="Elek"/>
    <s v="Kleinverbruik"/>
    <s v="JRL Jaarlijks"/>
    <s v="Ja"/>
    <s v="Administratief aan"/>
    <s v="Voorschotten toegelaten"/>
    <s v="E_DVK - Profielklik"/>
    <d v="2022-04-01T00:00:00"/>
    <n v="71"/>
    <n v="112"/>
    <n v="0"/>
    <n v="0"/>
    <m/>
    <n v="0"/>
    <n v="71"/>
    <n v="112"/>
    <n v="0"/>
    <n v="0"/>
    <n v="0"/>
    <s v="FAS3542492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Rioolgemaal"/>
    <s v="Sluysoord 29 NST"/>
    <s v="Groep op factuurstrc"/>
    <s v="9100186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42"/>
    <x v="2517"/>
    <d v="2021-01-01T00:00:00"/>
    <x v="0"/>
    <s v="Ja"/>
    <s v="Factureerbaar"/>
    <s v="In bedrijf"/>
    <s v="Sluysoort"/>
    <s v="42"/>
    <s v="NST"/>
    <s v="3602 AS"/>
    <s v="MAARSSEN"/>
    <s v="E1B"/>
    <s v="Elek"/>
    <s v="Kleinverbruik"/>
    <s v="JRL Jaarlijks"/>
    <s v="Ja"/>
    <s v="Administratief aan"/>
    <s v="Voorschotten toegelaten"/>
    <s v="E_DVK - Profielklik"/>
    <d v="2021-01-01T00:00:00"/>
    <n v="111"/>
    <n v="104"/>
    <n v="0"/>
    <n v="0"/>
    <m/>
    <n v="0"/>
    <n v="112"/>
    <n v="105"/>
    <n v="0"/>
    <n v="0"/>
    <n v="0"/>
    <s v="FAS3042736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0889"/>
    <m/>
    <s v=""/>
    <s v="Stedin Netbeheer Utrecht"/>
    <s v="871687400000002254"/>
    <s v="0"/>
    <s v="8742030102119"/>
    <s v="3x25A"/>
    <n v="0"/>
    <s v="Nee"/>
    <s v="Ja"/>
    <s v=""/>
    <s v=""/>
    <s v=""/>
    <s v="CE02959361"/>
    <s v="EO003002"/>
    <s v="Gem Stichtse Vecht OV 2022"/>
    <s v=""/>
    <n v="1"/>
  </r>
  <r>
    <x v="11"/>
    <x v="11"/>
    <s v="51681897"/>
    <s v="O32397391"/>
    <x v="1"/>
    <s v="O32397398"/>
    <s v="O32524044"/>
    <x v="2518"/>
    <d v="2021-01-01T00:00:00"/>
    <x v="0"/>
    <s v="Ja"/>
    <s v="Factureerbaar"/>
    <s v="In bedrijf"/>
    <s v="Sluysoort"/>
    <s v="58"/>
    <s v="NST"/>
    <s v="3602 AS"/>
    <s v="MAARSSEN"/>
    <s v="E1B"/>
    <s v="Elek"/>
    <s v="Kleinverbruik"/>
    <s v="JRL Jaarlijks"/>
    <s v="Ja"/>
    <s v="Administratief aan"/>
    <s v="Voorschotten toegelaten"/>
    <s v="E_DVK - Profielklik"/>
    <d v="2021-01-01T00:00:00"/>
    <n v="164"/>
    <n v="135"/>
    <n v="0"/>
    <n v="0"/>
    <m/>
    <n v="0"/>
    <n v="164"/>
    <n v="136"/>
    <n v="0"/>
    <n v="0"/>
    <n v="0"/>
    <s v="FAS3042735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0972"/>
    <m/>
    <s v=""/>
    <s v="Stedin Netbeheer Utrecht"/>
    <s v="871687400000002254"/>
    <s v="0"/>
    <s v="8742030102119"/>
    <s v="3x25A"/>
    <n v="0"/>
    <s v="Nee"/>
    <s v="Ja"/>
    <s v=""/>
    <s v=""/>
    <s v=""/>
    <s v="CE02959362"/>
    <s v="EO003002"/>
    <s v="Gem Stichtse Vecht OV 2022"/>
    <s v=""/>
    <n v="1"/>
  </r>
  <r>
    <x v="11"/>
    <x v="11"/>
    <s v="51681897"/>
    <s v="O32397362"/>
    <x v="0"/>
    <s v="O32397373"/>
    <s v="O32529784"/>
    <x v="2519"/>
    <d v="2021-01-01T00:00:00"/>
    <x v="20"/>
    <s v="Nee"/>
    <s v="Factureerbaar"/>
    <s v="In bedrijf"/>
    <s v="Bastertlaan"/>
    <s v="66"/>
    <s v="BIJ"/>
    <s v="3632 JJ"/>
    <s v="LOENEN AAN DE VECHT"/>
    <s v="E1B"/>
    <s v="Elek"/>
    <s v="Kleinverbruik"/>
    <s v="JRL Jaarlijks"/>
    <s v="Ja"/>
    <s v="Administratief aan"/>
    <s v="Voorschotten toegelaten"/>
    <s v="E_DVK - Profielklik"/>
    <d v="2021-01-01T00:00:00"/>
    <n v="176"/>
    <n v="217"/>
    <n v="0"/>
    <n v="0"/>
    <m/>
    <n v="0"/>
    <n v="177"/>
    <n v="218"/>
    <n v="0"/>
    <n v="0"/>
    <n v="0"/>
    <s v="FAS281937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ASTERTLAAN 66 BIJ    - LOENEN AAN DE VECHT"/>
    <s v="Groep op factuurstrc"/>
    <s v="89393152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4"/>
    <x v="2519"/>
    <d v="2022-04-01T00:00:00"/>
    <x v="0"/>
    <s v="Ja"/>
    <s v="Factureerbaar"/>
    <s v="In bedrijf"/>
    <s v="Bastertlaan"/>
    <s v="66"/>
    <s v="BIJ"/>
    <s v="3632 JJ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176"/>
    <n v="217"/>
    <n v="0"/>
    <n v="0"/>
    <m/>
    <n v="0"/>
    <n v="177"/>
    <n v="218"/>
    <n v="0"/>
    <n v="0"/>
    <n v="0"/>
    <s v="FAS354249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ASTERTLAAN 66 BIJ    - LOENEN AAN DE VECHT"/>
    <s v="Groep op factuurstrc"/>
    <s v="8939315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47"/>
    <x v="2520"/>
    <d v="2021-01-01T00:00:00"/>
    <x v="0"/>
    <s v="Ja"/>
    <s v="Factureerbaar"/>
    <s v="In bedrijf"/>
    <s v="J Homan van der Heidepln"/>
    <s v="36"/>
    <s v="NST"/>
    <s v="3604 DK"/>
    <s v="MAARSSEN"/>
    <s v="E2B"/>
    <s v="Elek"/>
    <s v="Kleinverbruik"/>
    <s v="JRL Jaarlijks"/>
    <s v="Ja"/>
    <s v="Administratief aan"/>
    <s v="Voorschotten toegelaten"/>
    <s v="E_DVK - Profielklik"/>
    <d v="2021-01-01T00:00:00"/>
    <n v="5943"/>
    <n v="3846"/>
    <n v="0"/>
    <n v="0"/>
    <m/>
    <n v="0"/>
    <n v="5991"/>
    <n v="3877"/>
    <n v="0"/>
    <n v="0"/>
    <n v="0"/>
    <s v="FAS3042700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002168"/>
    <m/>
    <s v=""/>
    <s v="Stedin Netbeheer Utrecht"/>
    <s v="871687400000002254"/>
    <s v="0"/>
    <s v="8742030103116"/>
    <s v="3x35A"/>
    <n v="0"/>
    <s v="Nee"/>
    <s v="Ja"/>
    <s v=""/>
    <s v=""/>
    <s v=""/>
    <s v="CE02959363"/>
    <s v="EO003002"/>
    <s v="Gem Stichtse Vecht OV 2022"/>
    <s v=""/>
    <n v="1"/>
  </r>
  <r>
    <x v="11"/>
    <x v="11"/>
    <s v="51681897"/>
    <s v="O32397391"/>
    <x v="1"/>
    <s v="O32397398"/>
    <s v="O32524049"/>
    <x v="2521"/>
    <d v="2021-01-01T00:00:00"/>
    <x v="0"/>
    <s v="Ja"/>
    <s v="Factureerbaar"/>
    <s v="In bedrijf"/>
    <s v="J Homan van der Heidepln"/>
    <s v="36"/>
    <s v="NST"/>
    <s v="3604 DK"/>
    <s v="MAARSSEN"/>
    <s v="E1B"/>
    <s v="Elek"/>
    <s v="Kleinverbruik"/>
    <s v="JRL Jaarlijks"/>
    <s v="Ja"/>
    <s v="Administratief aan"/>
    <s v="Voorschotten toegelaten"/>
    <s v="E_DVK - Profielklik"/>
    <d v="2022-01-05T00:00:00"/>
    <n v="1764"/>
    <n v="5123"/>
    <m/>
    <m/>
    <m/>
    <n v="0"/>
    <n v="1764"/>
    <n v="5123"/>
    <n v="0"/>
    <n v="0"/>
    <n v="0"/>
    <s v="FAS3042699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2604"/>
    <m/>
    <s v=""/>
    <s v="Stedin Netbeheer Utrecht"/>
    <s v="871687400000002254"/>
    <s v="0"/>
    <s v="8742030102119"/>
    <s v="3x25A"/>
    <n v="0"/>
    <s v="Nee"/>
    <s v="Ja"/>
    <s v=""/>
    <s v=""/>
    <s v=""/>
    <s v="CE02959364"/>
    <s v="EO003002"/>
    <s v="Gem Stichtse Vecht OV 2022"/>
    <s v=""/>
    <n v="1"/>
  </r>
  <r>
    <x v="11"/>
    <x v="11"/>
    <s v="51681897"/>
    <s v="O32397391"/>
    <x v="1"/>
    <s v="O32397398"/>
    <s v="O32524050"/>
    <x v="2522"/>
    <d v="2021-01-01T00:00:00"/>
    <x v="0"/>
    <s v="Ja"/>
    <s v="Factureerbaar"/>
    <s v="In bedrijf"/>
    <s v="Molenweg"/>
    <s v="38"/>
    <s v="NST"/>
    <s v="3604 AV"/>
    <s v="MAARSSEN"/>
    <s v="E1B"/>
    <s v="Elek"/>
    <s v="Kleinverbruik"/>
    <s v="JRL Jaarlijks"/>
    <s v="Ja"/>
    <s v="Administratief aan"/>
    <s v="Voorschotten toegelaten"/>
    <s v="E_DVK - Profielklik"/>
    <d v="2022-01-06T00:00:00"/>
    <n v="3427"/>
    <n v="10198"/>
    <m/>
    <m/>
    <m/>
    <n v="0"/>
    <n v="3427"/>
    <n v="10198"/>
    <n v="0"/>
    <n v="0"/>
    <n v="0"/>
    <s v="FAS3042731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112607"/>
    <m/>
    <s v=""/>
    <s v="Stedin Netbeheer Utrecht"/>
    <s v="871687400000002254"/>
    <s v="0"/>
    <s v="8742030102119"/>
    <s v="3x25A"/>
    <n v="0"/>
    <s v="Nee"/>
    <s v="Ja"/>
    <s v=""/>
    <s v=""/>
    <s v=""/>
    <s v="CE02959365"/>
    <s v="EO003002"/>
    <s v="Gem Stichtse Vecht OV 2022"/>
    <s v=""/>
    <n v="1"/>
  </r>
  <r>
    <x v="11"/>
    <x v="11"/>
    <s v="51681897"/>
    <s v="O32397391"/>
    <x v="1"/>
    <s v="O32397398"/>
    <s v="O32524051"/>
    <x v="2523"/>
    <d v="2021-01-01T00:00:00"/>
    <x v="0"/>
    <s v="Ja"/>
    <s v="Factureerbaar"/>
    <s v="In bedrijf"/>
    <s v="Daalseweg"/>
    <s v="38"/>
    <s v="NST"/>
    <s v="3611 AA"/>
    <s v="OUD ZUILEN"/>
    <s v="E1B"/>
    <s v="Elek"/>
    <s v="Kleinverbruik"/>
    <s v="JRL Jaarlijks"/>
    <s v="Ja"/>
    <s v="Administratief aan"/>
    <s v="Voorschotten toegelaten"/>
    <s v="E_DVK - Profielklik"/>
    <d v="2022-01-05T00:00:00"/>
    <n v="383"/>
    <n v="321"/>
    <m/>
    <m/>
    <m/>
    <n v="0"/>
    <n v="383"/>
    <n v="321"/>
    <n v="0"/>
    <n v="0"/>
    <n v="0"/>
    <s v="FAS3042740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418706"/>
    <m/>
    <s v=""/>
    <s v="Stedin Netbeheer Utrecht"/>
    <s v="871687400000002254"/>
    <s v="0"/>
    <s v="8742030102119"/>
    <s v="3x25A"/>
    <n v="0"/>
    <s v="Nee"/>
    <s v="Ja"/>
    <s v=""/>
    <s v=""/>
    <s v=""/>
    <s v="CE02959366"/>
    <s v="EO003002"/>
    <s v="Gem Stichtse Vecht OV 2022"/>
    <s v=""/>
    <n v="1"/>
  </r>
  <r>
    <x v="11"/>
    <x v="11"/>
    <s v="51681897"/>
    <s v="O32397391"/>
    <x v="1"/>
    <s v="O32397398"/>
    <s v="O32524052"/>
    <x v="2524"/>
    <d v="2021-01-01T00:00:00"/>
    <x v="0"/>
    <s v="Ja"/>
    <s v="Factureerbaar"/>
    <s v="In bedrijf"/>
    <s v="Daalseweg"/>
    <s v="81"/>
    <s v="BIJ"/>
    <s v="3611 AA"/>
    <s v="OUD ZUILEN"/>
    <s v="E1B"/>
    <s v="Elek"/>
    <s v="Kleinverbruik"/>
    <s v="JRL Jaarlijks"/>
    <s v="Ja"/>
    <s v="Administratief aan"/>
    <s v="Voorschotten toegelaten"/>
    <s v="E_DVK - Profielklik"/>
    <d v="2022-01-05T00:00:00"/>
    <n v="163"/>
    <n v="111"/>
    <m/>
    <m/>
    <m/>
    <n v="0"/>
    <n v="163"/>
    <n v="111"/>
    <n v="0"/>
    <n v="0"/>
    <n v="0"/>
    <s v="FAS3042732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1418703"/>
    <m/>
    <s v=""/>
    <s v="Stedin Netbeheer Utrecht"/>
    <s v="871687400000002254"/>
    <s v="0"/>
    <s v="8742030102119"/>
    <s v="3x25A"/>
    <n v="0"/>
    <s v="Nee"/>
    <s v="Ja"/>
    <s v=""/>
    <s v=""/>
    <s v=""/>
    <s v="CE02959367"/>
    <s v="EO003002"/>
    <s v="Gem Stichtse Vecht OV 2022"/>
    <s v=""/>
    <n v="1"/>
  </r>
  <r>
    <x v="11"/>
    <x v="11"/>
    <s v="51681897"/>
    <s v="O32397362"/>
    <x v="0"/>
    <s v="O32397373"/>
    <s v="O32529785"/>
    <x v="2525"/>
    <d v="2021-01-01T00:00:00"/>
    <x v="20"/>
    <s v="Nee"/>
    <s v="Eindafrekening"/>
    <s v="In bedrijf"/>
    <s v="Mijndensedijk"/>
    <s v="31"/>
    <s v="TO"/>
    <s v="3631 NN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369"/>
    <n v="369"/>
    <m/>
    <m/>
    <m/>
    <n v="0"/>
    <n v="369"/>
    <n v="369"/>
    <n v="0"/>
    <n v="0"/>
    <n v="0"/>
    <s v="FAS281937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IJNDENSEDIJK 31 TO     - NIEUWERSLUIS"/>
    <s v="Groep op factuurstrc"/>
    <s v="30000063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5"/>
    <x v="2525"/>
    <d v="2022-04-01T00:00:00"/>
    <x v="0"/>
    <s v="Ja"/>
    <s v="Factureerbaar"/>
    <s v="In bedrijf"/>
    <s v="Mijndensedijk"/>
    <s v="31"/>
    <s v="TO"/>
    <s v="3631 NN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359"/>
    <n v="356"/>
    <m/>
    <m/>
    <m/>
    <n v="0"/>
    <n v="369"/>
    <n v="369"/>
    <n v="0"/>
    <n v="0"/>
    <n v="0"/>
    <s v="FAS354249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JNDENSEDIJK 31 TO     - NIEUWERSLUIS"/>
    <s v="Groep op factuurstrc"/>
    <s v="300000639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6"/>
    <x v="2526"/>
    <d v="2021-01-01T00:00:00"/>
    <x v="20"/>
    <s v="Nee"/>
    <s v="Eindafrekening"/>
    <s v="In bedrijf"/>
    <s v="Zandpad"/>
    <s v="17"/>
    <s v="NST"/>
    <s v="3631 NK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824"/>
    <n v="729"/>
    <m/>
    <m/>
    <m/>
    <n v="0"/>
    <n v="824"/>
    <n v="729"/>
    <n v="0"/>
    <n v="0"/>
    <n v="0"/>
    <s v="FAS281937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17 NST    - NIEUWERSLUIS"/>
    <s v="Groep op factuurstrc"/>
    <s v="892336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6"/>
    <x v="2526"/>
    <d v="2022-04-01T00:00:00"/>
    <x v="0"/>
    <s v="Ja"/>
    <s v="Factureerbaar"/>
    <s v="In bedrijf"/>
    <s v="Zandpad"/>
    <s v="17"/>
    <s v="NST"/>
    <s v="3631 NK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736"/>
    <n v="732"/>
    <m/>
    <m/>
    <m/>
    <n v="0"/>
    <n v="824"/>
    <n v="729"/>
    <n v="0"/>
    <n v="0"/>
    <n v="0"/>
    <s v="FAS354249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17 NST    - NIEUWERSLUIS"/>
    <s v="Groep op factuurstrc"/>
    <s v="892336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7"/>
    <x v="2527"/>
    <d v="2021-01-01T00:00:00"/>
    <x v="20"/>
    <s v="Nee"/>
    <s v="Eindafrekening"/>
    <s v="In bedrijf"/>
    <s v="Zandpad"/>
    <s v="21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523"/>
    <n v="471"/>
    <m/>
    <m/>
    <m/>
    <n v="0"/>
    <n v="523"/>
    <n v="471"/>
    <n v="0"/>
    <n v="0"/>
    <n v="0"/>
    <s v="FAS281937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21 NST    - NIEUWERSLUIS"/>
    <s v="Groep op factuurstrc"/>
    <s v="30000065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7"/>
    <x v="2527"/>
    <d v="2022-04-01T00:00:00"/>
    <x v="0"/>
    <s v="Ja"/>
    <s v="Factureerbaar"/>
    <s v="In bedrijf"/>
    <s v="Zandpad"/>
    <s v="21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4-03T00:00:00"/>
    <n v="478"/>
    <n v="459"/>
    <m/>
    <m/>
    <m/>
    <n v="0"/>
    <n v="523"/>
    <n v="471"/>
    <n v="0"/>
    <n v="0"/>
    <n v="0"/>
    <s v="FAS354249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21 NST    - NIEUWERSLUIS"/>
    <s v="Groep op factuurstrc"/>
    <s v="30000065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8"/>
    <x v="2528"/>
    <d v="2021-01-01T00:00:00"/>
    <x v="20"/>
    <s v="Nee"/>
    <s v="Eindafrekening"/>
    <s v="In bedrijf"/>
    <s v="Zandpad"/>
    <s v="26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477"/>
    <n v="412"/>
    <m/>
    <m/>
    <m/>
    <n v="0"/>
    <n v="477"/>
    <n v="412"/>
    <n v="0"/>
    <n v="0"/>
    <n v="0"/>
    <s v="FAS281938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26 NST    - NIEUWERSLUIS"/>
    <s v="Groep op factuurstrc"/>
    <s v="89390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8"/>
    <x v="2528"/>
    <d v="2022-04-01T00:00:00"/>
    <x v="0"/>
    <s v="Ja"/>
    <s v="Factureerbaar"/>
    <s v="In bedrijf"/>
    <s v="Zandpad"/>
    <s v="26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443"/>
    <n v="425"/>
    <m/>
    <m/>
    <m/>
    <n v="0"/>
    <n v="477"/>
    <n v="412"/>
    <n v="0"/>
    <n v="0"/>
    <n v="0"/>
    <s v="FAS354249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26 NST    - NIEUWERSLUIS"/>
    <s v="Groep op factuurstrc"/>
    <s v="8939059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89"/>
    <x v="2529"/>
    <d v="2021-01-01T00:00:00"/>
    <x v="20"/>
    <s v="Nee"/>
    <s v="Eindafrekening"/>
    <s v="In bedrijf"/>
    <s v="Zandpad"/>
    <s v="29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412"/>
    <n v="395"/>
    <m/>
    <m/>
    <m/>
    <n v="0"/>
    <n v="412"/>
    <n v="395"/>
    <n v="0"/>
    <n v="0"/>
    <n v="0"/>
    <s v="FAS281938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ZANDPAD 29 NST    - NIEUWERSLUIS"/>
    <s v="Groep op factuurstrc"/>
    <s v="8890353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49"/>
    <x v="2529"/>
    <d v="2022-04-01T00:00:00"/>
    <x v="0"/>
    <s v="Ja"/>
    <s v="Factureerbaar"/>
    <s v="In bedrijf"/>
    <s v="Zandpad"/>
    <s v="29"/>
    <s v="NST"/>
    <s v="3631 NL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379"/>
    <n v="386"/>
    <m/>
    <m/>
    <m/>
    <n v="0"/>
    <n v="412"/>
    <n v="395"/>
    <n v="0"/>
    <n v="0"/>
    <n v="0"/>
    <s v="FAS354249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ZANDPAD 29 NST    - NIEUWERSLUIS"/>
    <s v="Groep op factuurstrc"/>
    <s v="8890353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0"/>
    <x v="2530"/>
    <d v="2021-01-01T00:00:00"/>
    <x v="20"/>
    <s v="Nee"/>
    <s v="Factureerbaar"/>
    <s v="In bedrijf"/>
    <s v="Mijndensedijk"/>
    <s v="30"/>
    <s v="NST"/>
    <s v="3632 NV"/>
    <s v="LOENEN AAN DE VECHT"/>
    <s v="E1B"/>
    <s v="Elek"/>
    <s v="Kleinverbruik"/>
    <s v="JRL Jaarlijks"/>
    <s v="Ja"/>
    <s v="Administratief aan"/>
    <s v="Voorschotten toegelaten"/>
    <s v="E_DVK - Profielklik"/>
    <d v="2021-02-01T00:00:00"/>
    <n v="204"/>
    <n v="229"/>
    <m/>
    <m/>
    <m/>
    <n v="0"/>
    <n v="205"/>
    <n v="230"/>
    <n v="0"/>
    <n v="0"/>
    <n v="0"/>
    <s v="FAS281938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IJNDENSEDIJK 30 NST    - LOENEN AAN DE VECHT"/>
    <s v="Groep op factuurstrc"/>
    <s v="89391222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0"/>
    <x v="2530"/>
    <d v="2022-04-01T00:00:00"/>
    <x v="0"/>
    <s v="Ja"/>
    <s v="Factureerbaar"/>
    <s v="In bedrijf"/>
    <s v="Mijndensedijk"/>
    <s v="30"/>
    <s v="NST"/>
    <s v="3632 NV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204"/>
    <n v="229"/>
    <n v="0"/>
    <n v="0"/>
    <m/>
    <n v="0"/>
    <n v="205"/>
    <n v="230"/>
    <n v="0"/>
    <n v="0"/>
    <n v="0"/>
    <s v="FAS354249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JNDENSEDIJK 30 NST    - LOENEN AAN DE VECHT"/>
    <s v="Groep op factuurstrc"/>
    <s v="893912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1"/>
    <x v="2531"/>
    <d v="2021-01-01T00:00:00"/>
    <x v="20"/>
    <s v="Nee"/>
    <s v="Eindafrekening"/>
    <s v="In bedrijf"/>
    <s v="SLOOTDIJK"/>
    <s v="5"/>
    <s v="NST"/>
    <s v="3632 AM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204"/>
    <n v="209"/>
    <m/>
    <m/>
    <m/>
    <n v="0"/>
    <n v="171"/>
    <n v="187"/>
    <n v="0"/>
    <n v="0"/>
    <n v="0"/>
    <s v="FAS281938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SLOOTDIJK 5 NST    - LOENEN AAN DE VECHT"/>
    <s v="Groep op factuurstrc"/>
    <s v="920071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1"/>
    <x v="2531"/>
    <d v="2022-04-01T00:00:00"/>
    <x v="0"/>
    <s v="Ja"/>
    <s v="Factureerbaar"/>
    <s v="In bedrijf"/>
    <s v="SLOOTDIJK"/>
    <s v="5"/>
    <s v="NST"/>
    <s v="3632 AM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196"/>
    <n v="202"/>
    <m/>
    <m/>
    <m/>
    <n v="0"/>
    <n v="171"/>
    <n v="187"/>
    <n v="0"/>
    <n v="0"/>
    <n v="0"/>
    <s v="FAS354250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LOOTDIJK 5 NST    - LOENEN AAN DE VECHT"/>
    <s v="Groep op factuurstrc"/>
    <s v="92007122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2"/>
    <x v="2532"/>
    <d v="2021-01-01T00:00:00"/>
    <x v="20"/>
    <s v="Nee"/>
    <s v="Factureerbaar"/>
    <s v="In bedrijf"/>
    <s v="Rijksstraatweg"/>
    <s v="18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1-01-01T00:00:00"/>
    <n v="361"/>
    <n v="378"/>
    <n v="0"/>
    <n v="0"/>
    <m/>
    <n v="0"/>
    <n v="363"/>
    <n v="380"/>
    <n v="0"/>
    <n v="0"/>
    <n v="0"/>
    <s v="FAS281938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88 NST    - LOENEN AAN DE VECHT"/>
    <s v="Groep op factuurstrc"/>
    <s v="87503523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2"/>
    <x v="2532"/>
    <d v="2022-04-01T00:00:00"/>
    <x v="0"/>
    <s v="Ja"/>
    <s v="Factureerbaar"/>
    <s v="In bedrijf"/>
    <s v="Rijksstraatweg"/>
    <s v="18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361"/>
    <n v="378"/>
    <n v="0"/>
    <n v="0"/>
    <m/>
    <n v="0"/>
    <n v="363"/>
    <n v="380"/>
    <n v="0"/>
    <n v="0"/>
    <n v="0"/>
    <s v="FAS354250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88 NST    - LOENEN AAN DE VECHT"/>
    <s v="Groep op factuurstrc"/>
    <s v="8750352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3"/>
    <x v="2533"/>
    <d v="2021-01-01T00:00:00"/>
    <x v="20"/>
    <s v="Nee"/>
    <s v="Eindafrekening"/>
    <s v="In bedrijf"/>
    <s v="Rijksstraatweg"/>
    <s v="167"/>
    <s v="NST"/>
    <s v="3632 AC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163"/>
    <n v="159"/>
    <m/>
    <m/>
    <m/>
    <n v="0"/>
    <n v="163"/>
    <n v="159"/>
    <n v="0"/>
    <n v="0"/>
    <n v="0"/>
    <s v="FAS281938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67 NST    - LOENEN AAN DE VECHT"/>
    <s v="Groep op factuurstrc"/>
    <s v="920071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3"/>
    <x v="2533"/>
    <d v="2022-04-01T00:00:00"/>
    <x v="0"/>
    <s v="Ja"/>
    <s v="Factureerbaar"/>
    <s v="In bedrijf"/>
    <s v="Rijksstraatweg"/>
    <s v="167"/>
    <s v="NST"/>
    <s v="3632 AC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189"/>
    <n v="170"/>
    <m/>
    <m/>
    <m/>
    <n v="0"/>
    <n v="163"/>
    <n v="159"/>
    <n v="0"/>
    <n v="0"/>
    <n v="0"/>
    <s v="FAS354250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67 NST    - LOENEN AAN DE VECHT"/>
    <s v="Groep op factuurstrc"/>
    <s v="9200715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4"/>
    <x v="2534"/>
    <d v="2021-01-01T00:00:00"/>
    <x v="20"/>
    <s v="Nee"/>
    <s v="Eindafrekening"/>
    <s v="In bedrijf"/>
    <s v="Rijksstraatweg"/>
    <s v="16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172"/>
    <n v="196"/>
    <m/>
    <m/>
    <m/>
    <n v="0"/>
    <n v="172"/>
    <n v="196"/>
    <n v="0"/>
    <n v="0"/>
    <n v="0"/>
    <s v="FAS281938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68 NST    - LOENEN AAN DE VECHT"/>
    <s v="Groep op factuurstrc"/>
    <s v="300000636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4"/>
    <x v="2534"/>
    <d v="2022-04-01T00:00:00"/>
    <x v="0"/>
    <s v="Ja"/>
    <s v="Factureerbaar"/>
    <s v="In bedrijf"/>
    <s v="Rijksstraatweg"/>
    <s v="16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165"/>
    <n v="189"/>
    <m/>
    <m/>
    <m/>
    <n v="0"/>
    <n v="172"/>
    <n v="196"/>
    <n v="0"/>
    <n v="0"/>
    <n v="0"/>
    <s v="FAS354250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68 NST    - LOENEN AAN DE VECHT"/>
    <s v="Groep op factuurstrc"/>
    <s v="300000636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5"/>
    <x v="2535"/>
    <d v="2021-01-01T00:00:00"/>
    <x v="20"/>
    <s v="Nee"/>
    <s v="Eindafrekening"/>
    <s v="In bedrijf"/>
    <s v="Rijksstraatweg"/>
    <s v="17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218"/>
    <n v="250"/>
    <m/>
    <m/>
    <m/>
    <n v="0"/>
    <n v="218"/>
    <n v="250"/>
    <n v="0"/>
    <n v="0"/>
    <n v="0"/>
    <s v="FAS281938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78 NST    - LOENEN AAN DE VECHT"/>
    <s v="Groep op factuurstrc"/>
    <s v="30000063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5"/>
    <x v="2535"/>
    <d v="2022-04-01T00:00:00"/>
    <x v="0"/>
    <s v="Ja"/>
    <s v="Factureerbaar"/>
    <s v="In bedrijf"/>
    <s v="Rijksstraatweg"/>
    <s v="178"/>
    <s v="NST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205"/>
    <n v="235"/>
    <m/>
    <m/>
    <m/>
    <n v="0"/>
    <n v="218"/>
    <n v="250"/>
    <n v="0"/>
    <n v="0"/>
    <n v="0"/>
    <s v="FAS354250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78 NST    - LOENEN AAN DE VECHT"/>
    <s v="Groep op factuurstrc"/>
    <s v="300000636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6"/>
    <x v="2536"/>
    <d v="2021-01-01T00:00:00"/>
    <x v="20"/>
    <s v="Nee"/>
    <s v="Eindafrekening"/>
    <s v="In bedrijf"/>
    <s v="Rijksstraatweg"/>
    <s v="171"/>
    <s v="NST"/>
    <s v="3632 AC"/>
    <s v="LOENEN AAN DE VECHT"/>
    <s v="E1B"/>
    <s v="Elek"/>
    <s v="Kleinverbruik"/>
    <s v="JRL Jaarlijks"/>
    <s v="Ja"/>
    <s v="Administratief aan"/>
    <s v="Voorschotten toegelaten"/>
    <s v="E_DVK - Profielklik"/>
    <d v="2022-01-06T00:00:00"/>
    <n v="370"/>
    <n v="332"/>
    <m/>
    <m/>
    <m/>
    <n v="0"/>
    <n v="370"/>
    <n v="332"/>
    <n v="0"/>
    <n v="0"/>
    <n v="0"/>
    <s v="FAS281938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71 NST    - LOENEN AAN DE VECHT"/>
    <s v="Groep op factuurstrc"/>
    <s v="30000064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6"/>
    <x v="2536"/>
    <d v="2022-04-01T00:00:00"/>
    <x v="0"/>
    <s v="Ja"/>
    <s v="Factureerbaar"/>
    <s v="In bedrijf"/>
    <s v="Rijksstraatweg"/>
    <s v="171"/>
    <s v="NST"/>
    <s v="3632 AC"/>
    <s v="LOENEN AAN DE VECHT"/>
    <s v="E1B"/>
    <s v="Elek"/>
    <s v="Kleinverbruik"/>
    <s v="JRL Jaarlijks"/>
    <s v="Ja"/>
    <s v="Administratief aan"/>
    <s v="Voorschotten toegelaten"/>
    <s v="E_DVK - Profielklik"/>
    <d v="2022-04-03T00:00:00"/>
    <n v="344"/>
    <n v="314"/>
    <m/>
    <m/>
    <m/>
    <n v="0"/>
    <n v="370"/>
    <n v="332"/>
    <n v="0"/>
    <n v="0"/>
    <n v="0"/>
    <s v="FAS354250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71 NST    - LOENEN AAN DE VECHT"/>
    <s v="Groep op factuurstrc"/>
    <s v="300000640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53"/>
    <x v="2537"/>
    <d v="2021-01-01T00:00:00"/>
    <x v="52"/>
    <s v="Nee"/>
    <s v="Eindafrekening"/>
    <s v="In bedrijf"/>
    <s v="Oostwaard"/>
    <s v="12"/>
    <s v=""/>
    <s v="3602 AA"/>
    <s v="MAARSSEN"/>
    <s v="E1B"/>
    <s v="Elek"/>
    <s v="Kleinverbruik"/>
    <s v="JRL Jaarlijks"/>
    <s v="Ja"/>
    <s v="Administratief aan"/>
    <s v="Voorschotten toegelaten"/>
    <s v="E_DVK - Profielklik"/>
    <d v="2021-01-20T00:00:00"/>
    <n v="421"/>
    <n v="1235"/>
    <m/>
    <m/>
    <m/>
    <n v="0"/>
    <n v="429"/>
    <n v="1236"/>
    <n v="0"/>
    <n v="0"/>
    <n v="0"/>
    <s v="FAS3042696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E003300738678241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91"/>
    <x v="1"/>
    <s v="O32397398"/>
    <s v="O32731510"/>
    <x v="2537"/>
    <d v="2021-08-28T00:00:00"/>
    <x v="0"/>
    <s v="Ja"/>
    <s v="Factureerbaar"/>
    <s v="In bedrijf"/>
    <s v="Oostwaard"/>
    <s v="12"/>
    <s v=""/>
    <s v="3602 AA"/>
    <s v="MAARSSEN"/>
    <s v="E1B"/>
    <s v="Elek"/>
    <s v="Kleinverbruik"/>
    <s v="JRL Jaarlijks"/>
    <s v="Ja"/>
    <s v="Administratief aan"/>
    <s v="Voorschotten toegelaten"/>
    <s v="E_DVK - Profielklik"/>
    <d v="2022-01-05T00:00:00"/>
    <n v="442"/>
    <n v="1322"/>
    <m/>
    <m/>
    <m/>
    <n v="0"/>
    <n v="429"/>
    <n v="1236"/>
    <n v="0"/>
    <n v="0"/>
    <n v="0"/>
    <s v="FAS3163053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E0033007386782419"/>
    <m/>
    <s v=""/>
    <s v="Stedin Netbeheer Utrecht"/>
    <s v="871687400000002254"/>
    <s v="0"/>
    <s v="8742030102119"/>
    <s v="3x25A"/>
    <n v="0"/>
    <s v="Nee"/>
    <s v="Ja"/>
    <s v=""/>
    <s v=""/>
    <s v=""/>
    <s v="CE03333100"/>
    <s v="EO003002"/>
    <s v="Gem Stichtse Vecht OV 2022"/>
    <s v=""/>
    <n v="1"/>
  </r>
  <r>
    <x v="11"/>
    <x v="11"/>
    <s v="51681897"/>
    <s v="O32397362"/>
    <x v="0"/>
    <s v="O32397373"/>
    <s v="O32529797"/>
    <x v="2538"/>
    <d v="2021-01-01T00:00:00"/>
    <x v="20"/>
    <s v="Nee"/>
    <s v="Factureerbaar"/>
    <s v="In bedrijf"/>
    <s v="Kerklaan"/>
    <s v="44"/>
    <s v="NABIJ"/>
    <s v="3632 AL"/>
    <s v="LOENEN AAN DE VECHT"/>
    <s v="E1B"/>
    <s v="Elek"/>
    <s v="Kleinverbruik"/>
    <s v="JRL Jaarlijks"/>
    <s v="Ja"/>
    <s v="Administratief aan"/>
    <s v="Voorschotten toegelaten"/>
    <s v="E_DVK - Profielklik"/>
    <d v="2021-01-01T00:00:00"/>
    <n v="4872"/>
    <n v="4972"/>
    <n v="0"/>
    <n v="0"/>
    <m/>
    <n v="0"/>
    <n v="4900"/>
    <n v="5000"/>
    <n v="0"/>
    <n v="0"/>
    <n v="0"/>
    <s v="FAS281938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KERKLAAN 44 NABIJ  - LOENEN AAN DE VECHT"/>
    <s v="Groep op factuurstrc"/>
    <s v="87495759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7"/>
    <x v="2538"/>
    <d v="2022-04-01T00:00:00"/>
    <x v="0"/>
    <s v="Ja"/>
    <s v="Factureerbaar"/>
    <s v="In bedrijf"/>
    <s v="Kerklaan"/>
    <s v="44"/>
    <s v="NABIJ"/>
    <s v="3632 AL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4872"/>
    <n v="4972"/>
    <n v="0"/>
    <n v="0"/>
    <m/>
    <n v="0"/>
    <n v="4900"/>
    <n v="5000"/>
    <n v="0"/>
    <n v="0"/>
    <n v="0"/>
    <s v="FAS354250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KERKLAAN 44 NABIJ  - LOENEN AAN DE VECHT"/>
    <s v="Groep op factuurstrc"/>
    <s v="874957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8"/>
    <x v="2539"/>
    <d v="2021-01-01T00:00:00"/>
    <x v="20"/>
    <s v="Nee"/>
    <s v="Eindafrekening"/>
    <s v="In bedrijf"/>
    <s v="Binnenweg"/>
    <s v="52"/>
    <s v="A NABI"/>
    <s v="3604 AD"/>
    <s v="MAARSSEN"/>
    <s v="E1B"/>
    <s v="Elek"/>
    <s v="Kleinverbruik"/>
    <s v="JRL Jaarlijks"/>
    <s v="Ja"/>
    <s v="Administratief aan"/>
    <s v="Voorschotten toegelaten"/>
    <s v="E_DVK - Profielklik"/>
    <d v="2022-01-06T00:00:00"/>
    <n v="349"/>
    <n v="519"/>
    <m/>
    <m/>
    <m/>
    <n v="0"/>
    <n v="349"/>
    <n v="519"/>
    <n v="0"/>
    <n v="0"/>
    <n v="0"/>
    <s v="FAS2819437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INNENWEG 52 A NABI - MAARSSEN"/>
    <s v="Groep op factuurstrc"/>
    <s v="8890174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8"/>
    <x v="2539"/>
    <d v="2022-04-01T00:00:00"/>
    <x v="0"/>
    <s v="Ja"/>
    <s v="Factureerbaar"/>
    <s v="In bedrijf"/>
    <s v="Binnenweg"/>
    <s v="52"/>
    <s v="A NABI"/>
    <s v="3604 AD"/>
    <s v="MAARSSEN"/>
    <s v="E1B"/>
    <s v="Elek"/>
    <s v="Kleinverbruik"/>
    <s v="JRL Jaarlijks"/>
    <s v="Ja"/>
    <s v="Administratief aan"/>
    <s v="Voorschotten toegelaten"/>
    <s v="E_DVK - Profielklik"/>
    <d v="2022-04-03T00:00:00"/>
    <n v="330"/>
    <n v="506"/>
    <m/>
    <m/>
    <m/>
    <n v="0"/>
    <n v="349"/>
    <n v="519"/>
    <n v="0"/>
    <n v="0"/>
    <n v="0"/>
    <s v="FAS354250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INNENWEG 52 A NABI - MAARSSEN"/>
    <s v="Groep op factuurstrc"/>
    <s v="8890174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799"/>
    <x v="2540"/>
    <d v="2021-01-01T00:00:00"/>
    <x v="20"/>
    <s v="Nee"/>
    <s v="Eindafrekening"/>
    <s v="In bedrijf"/>
    <s v="Rijksstraatweg"/>
    <s v="186"/>
    <s v="BY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80"/>
    <n v="87"/>
    <m/>
    <m/>
    <m/>
    <n v="0"/>
    <n v="80"/>
    <n v="87"/>
    <n v="0"/>
    <n v="0"/>
    <n v="0"/>
    <s v="FAS281939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186 BY     - LOENEN AAN DE VECHT"/>
    <s v="Groep op factuurstrc"/>
    <s v="893914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59"/>
    <x v="2540"/>
    <d v="2022-04-01T00:00:00"/>
    <x v="0"/>
    <s v="Ja"/>
    <s v="Factureerbaar"/>
    <s v="In bedrijf"/>
    <s v="Rijksstraatweg"/>
    <s v="186"/>
    <s v="BY"/>
    <s v="3632 AJ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76"/>
    <n v="83"/>
    <m/>
    <m/>
    <m/>
    <n v="0"/>
    <n v="80"/>
    <n v="87"/>
    <n v="0"/>
    <n v="0"/>
    <n v="0"/>
    <s v="FAS354250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186 BY     - LOENEN AAN DE VECHT"/>
    <s v="Groep op factuurstrc"/>
    <s v="8939144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91"/>
    <x v="1"/>
    <s v="O32397398"/>
    <s v="O32524054"/>
    <x v="2541"/>
    <d v="2021-01-01T00:00:00"/>
    <x v="0"/>
    <s v="Ja"/>
    <s v="Factureerbaar"/>
    <s v="In bedrijf"/>
    <s v="Daalseweg"/>
    <s v="38"/>
    <s v="OV"/>
    <s v="3611 AA"/>
    <s v="OUD ZUILEN"/>
    <s v="E1B"/>
    <s v="Elek"/>
    <s v="Kleinverbruik"/>
    <s v="JRL Jaarlijks"/>
    <s v="Ja"/>
    <s v="Administratief aan"/>
    <s v="Voorschotten toegelaten"/>
    <s v="E_DVK - Profielklik"/>
    <d v="2022-01-05T00:00:00"/>
    <n v="5400"/>
    <n v="1388"/>
    <m/>
    <m/>
    <m/>
    <n v="0"/>
    <n v="34172"/>
    <n v="8140"/>
    <n v="0"/>
    <n v="0"/>
    <n v="0"/>
    <s v="FAS3042698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E0053007825011121"/>
    <m/>
    <s v=""/>
    <s v="Stedin Netbeheer Utrecht"/>
    <s v="871687400000002254"/>
    <s v="0"/>
    <s v="8742030102119"/>
    <s v="3x25A"/>
    <n v="0"/>
    <s v="Nee"/>
    <s v="Ja"/>
    <s v=""/>
    <s v=""/>
    <s v=""/>
    <s v="CE02959369"/>
    <s v="EO003002"/>
    <s v="Gem Stichtse Vecht OV 2022"/>
    <s v=""/>
    <n v="1"/>
  </r>
  <r>
    <x v="11"/>
    <x v="11"/>
    <s v="51681897"/>
    <s v="O32397362"/>
    <x v="0"/>
    <s v="O32397373"/>
    <s v="O32529800"/>
    <x v="2542"/>
    <d v="2021-01-01T00:00:00"/>
    <x v="20"/>
    <s v="Nee"/>
    <s v="Eindafrekening"/>
    <s v="In bedrijf"/>
    <s v="Nigtevechtseweg"/>
    <s v="44"/>
    <s v="TO"/>
    <s v="3633 XT"/>
    <s v="VREELAND"/>
    <s v="E1B"/>
    <s v="Elek"/>
    <s v="Kleinverbruik"/>
    <s v="JRL Jaarlijks"/>
    <s v="Ja"/>
    <s v="Administratief aan"/>
    <s v="Voorschotten toegelaten"/>
    <s v="E_DVK - Profielklik"/>
    <d v="2022-01-06T00:00:00"/>
    <n v="900"/>
    <n v="839"/>
    <m/>
    <m/>
    <m/>
    <n v="0"/>
    <n v="900"/>
    <n v="839"/>
    <n v="0"/>
    <n v="0"/>
    <n v="0"/>
    <s v="FAS2819282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Nigtevechtseweg 44 TO - VREELAND"/>
    <s v="Groep op factuurstrc"/>
    <s v="001500582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0"/>
    <x v="2542"/>
    <d v="2022-04-01T00:00:00"/>
    <x v="0"/>
    <s v="Ja"/>
    <s v="Factureerbaar"/>
    <s v="In bedrijf"/>
    <s v="Nigtevechtseweg"/>
    <s v="44"/>
    <s v="TO"/>
    <s v="3633 XT"/>
    <s v="VREELAND"/>
    <s v="E1B"/>
    <s v="Elek"/>
    <s v="Kleinverbruik"/>
    <s v="JRL Jaarlijks"/>
    <s v="Ja"/>
    <s v="Administratief aan"/>
    <s v="Voorschotten toegelaten"/>
    <s v="E_DVK - Profielklik"/>
    <d v="2022-04-03T00:00:00"/>
    <n v="865"/>
    <n v="814"/>
    <m/>
    <m/>
    <m/>
    <n v="0"/>
    <n v="900"/>
    <n v="839"/>
    <n v="0"/>
    <n v="0"/>
    <n v="0"/>
    <s v="FAS3542509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Nigtevechtseweg 44 TO - VREELAND"/>
    <s v="Groep op factuurstrc"/>
    <s v="001500582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1"/>
    <x v="2543"/>
    <d v="2021-01-01T00:00:00"/>
    <x v="20"/>
    <s v="Nee"/>
    <s v="Factureerbaar"/>
    <s v="In bedrijf"/>
    <s v="Mijndensedijk"/>
    <s v="19"/>
    <s v="NST"/>
    <s v="3632 NT"/>
    <s v="LOENEN AAN DE VECHT"/>
    <s v="E1B"/>
    <s v="Elek"/>
    <s v="Kleinverbruik"/>
    <s v="JRL Jaarlijks"/>
    <s v="Ja"/>
    <s v="Administratief aan"/>
    <s v="Voorschotten toegelaten"/>
    <s v="E_DVK - Profielklik"/>
    <d v="2021-01-01T00:00:00"/>
    <n v="2100"/>
    <n v="1400"/>
    <n v="0"/>
    <n v="0"/>
    <m/>
    <n v="0"/>
    <n v="2111"/>
    <n v="1408"/>
    <n v="0"/>
    <n v="0"/>
    <n v="0"/>
    <s v="FAS281939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IJNDENSEDIJK 19 NST    - LOENEN AAN DE VECHT"/>
    <s v="Groep op factuurstrc"/>
    <s v="86814988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1"/>
    <x v="2543"/>
    <d v="2022-04-01T00:00:00"/>
    <x v="0"/>
    <s v="Ja"/>
    <s v="Factureerbaar"/>
    <s v="In bedrijf"/>
    <s v="Mijndensedijk"/>
    <s v="19"/>
    <s v="NST"/>
    <s v="3632 NT"/>
    <s v="LOENEN AAN DE VECHT"/>
    <s v="E1B"/>
    <s v="Elek"/>
    <s v="Kleinverbruik"/>
    <s v="JRL Jaarlijks"/>
    <s v="Ja"/>
    <s v="Administratief aan"/>
    <s v="Voorschotten toegelaten"/>
    <s v="E_DVK - Profielklik"/>
    <d v="2022-04-01T00:00:00"/>
    <n v="2100"/>
    <n v="1400"/>
    <n v="0"/>
    <n v="0"/>
    <m/>
    <n v="0"/>
    <n v="2111"/>
    <n v="1408"/>
    <n v="0"/>
    <n v="0"/>
    <n v="0"/>
    <s v="FAS3542510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JNDENSEDIJK 19 NST    - LOENEN AAN DE VECHT"/>
    <s v="Groep op factuurstrc"/>
    <s v="868149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2"/>
    <x v="2544"/>
    <d v="2021-01-01T00:00:00"/>
    <x v="20"/>
    <s v="Nee"/>
    <s v="Eindafrekening"/>
    <s v="In bedrijf"/>
    <s v="Rijksstraatweg"/>
    <s v="248"/>
    <s v="AC"/>
    <s v="3634 AN"/>
    <s v="LOENERSLOOT"/>
    <s v="E1B"/>
    <s v="Elek"/>
    <s v="Kleinverbruik"/>
    <s v="JRL Jaarlijks"/>
    <s v="Ja"/>
    <s v="Administratief aan"/>
    <s v="Voorschotten toegelaten"/>
    <s v="E_DVK - Profielklik"/>
    <d v="2022-01-05T00:00:00"/>
    <n v="269"/>
    <n v="250"/>
    <m/>
    <m/>
    <m/>
    <n v="0"/>
    <n v="269"/>
    <n v="250"/>
    <n v="0"/>
    <n v="0"/>
    <n v="0"/>
    <s v="FAS281939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248 AC     - LOENERSLOOT"/>
    <s v="Groep op factuurstrc"/>
    <s v="889056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2"/>
    <x v="2544"/>
    <d v="2022-04-01T00:00:00"/>
    <x v="0"/>
    <s v="Ja"/>
    <s v="Factureerbaar"/>
    <s v="In bedrijf"/>
    <s v="Rijksstraatweg"/>
    <s v="248"/>
    <s v="AC"/>
    <s v="3634 AN"/>
    <s v="LOENERSLOOT"/>
    <s v="E1B"/>
    <s v="Elek"/>
    <s v="Kleinverbruik"/>
    <s v="JRL Jaarlijks"/>
    <s v="Ja"/>
    <s v="Administratief aan"/>
    <s v="Voorschotten toegelaten"/>
    <s v="E_DVK - Profielklik"/>
    <d v="2022-04-02T00:00:00"/>
    <n v="316"/>
    <n v="314"/>
    <m/>
    <m/>
    <m/>
    <n v="0"/>
    <n v="269"/>
    <n v="250"/>
    <n v="0"/>
    <n v="0"/>
    <n v="0"/>
    <s v="FAS3542511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248 AC     - LOENERSLOOT"/>
    <s v="Groep op factuurstrc"/>
    <s v="889056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91"/>
    <x v="1"/>
    <s v="O32397398"/>
    <s v="O32524055"/>
    <x v="2545"/>
    <d v="2021-01-01T00:00:00"/>
    <x v="0"/>
    <s v="Ja"/>
    <s v="Factureerbaar"/>
    <s v="In bedrijf"/>
    <s v="L. Rotgansstraat"/>
    <s v="2"/>
    <s v="OV"/>
    <s v="3604 DE"/>
    <s v="MAARSSEN"/>
    <s v="E1B"/>
    <s v="Elek"/>
    <s v="Kleinverbruik"/>
    <s v="JRL Jaarlijks"/>
    <s v="Ja"/>
    <s v="Administratief aan"/>
    <s v="Voorschotten toegelaten"/>
    <s v="E_DVK - Profielklik"/>
    <d v="2022-01-05T00:00:00"/>
    <n v="1402"/>
    <n v="1275"/>
    <m/>
    <m/>
    <m/>
    <n v="0"/>
    <n v="1402"/>
    <n v="1275"/>
    <n v="0"/>
    <n v="0"/>
    <n v="0"/>
    <s v="FAS3042739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92006036"/>
    <m/>
    <s v=""/>
    <s v="Stedin Netbeheer Utrecht"/>
    <s v="871687400000002254"/>
    <s v="0"/>
    <s v="8742030102119"/>
    <s v="3x25A"/>
    <n v="0"/>
    <s v="Nee"/>
    <s v="Ja"/>
    <s v=""/>
    <s v=""/>
    <s v=""/>
    <s v="CE02959370"/>
    <s v="EO003002"/>
    <s v="Gem Stichtse Vecht OV 2022"/>
    <s v=""/>
    <n v="1"/>
  </r>
  <r>
    <x v="11"/>
    <x v="11"/>
    <s v="51681897"/>
    <s v="O32397391"/>
    <x v="1"/>
    <s v="O32397398"/>
    <s v="O32524056"/>
    <x v="2546"/>
    <d v="2021-01-01T00:00:00"/>
    <x v="0"/>
    <s v="Ja"/>
    <s v="Factureerbaar"/>
    <s v="In bedrijf"/>
    <s v="Sportparkweg"/>
    <s v="66"/>
    <s v="AC"/>
    <s v="3604 AW"/>
    <s v="MAARSSEN"/>
    <s v="E1A"/>
    <s v="Elek"/>
    <s v="Kleinverbruik"/>
    <s v="JRL Jaarlijks"/>
    <s v="Nee"/>
    <s v=""/>
    <s v="Voorschotten toegelaten"/>
    <s v="E_DVK - Profielklik"/>
    <d v="2021-07-01T00:00:00"/>
    <n v="1424"/>
    <n v="0"/>
    <m/>
    <m/>
    <m/>
    <n v="0"/>
    <n v="1109"/>
    <n v="319"/>
    <n v="0"/>
    <n v="0"/>
    <n v="0"/>
    <s v="FAS3042695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0000207855"/>
    <m/>
    <s v=""/>
    <s v="Stedin Netbeheer Utrecht"/>
    <s v="871687400000002254"/>
    <s v="0"/>
    <s v="8742030102119"/>
    <s v="3x25A"/>
    <n v="0"/>
    <s v="Nee"/>
    <s v="Ja"/>
    <s v=""/>
    <s v=""/>
    <s v=""/>
    <s v="CE02959371"/>
    <s v="EO003002"/>
    <s v="Gem Stichtse Vecht OV 2022"/>
    <s v=""/>
    <n v="1"/>
  </r>
  <r>
    <x v="11"/>
    <x v="11"/>
    <s v="51681897"/>
    <s v="O32397362"/>
    <x v="0"/>
    <s v="O32397373"/>
    <s v="O32529803"/>
    <x v="2547"/>
    <d v="2021-01-01T00:00:00"/>
    <x v="20"/>
    <s v="Nee"/>
    <s v="Factureerbaar"/>
    <s v="In bedrijf"/>
    <s v="Rijksstraatweg"/>
    <s v="74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1-01-01T00:00:00"/>
    <n v="672"/>
    <n v="741"/>
    <n v="0"/>
    <n v="0"/>
    <m/>
    <n v="0"/>
    <n v="676"/>
    <n v="745"/>
    <n v="0"/>
    <n v="0"/>
    <n v="0"/>
    <s v="FAS281939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74 NST    - NIEUWERSLUIS"/>
    <s v="Groep op factuurstrc"/>
    <s v="89238088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3"/>
    <x v="2547"/>
    <d v="2022-04-01T00:00:00"/>
    <x v="0"/>
    <s v="Ja"/>
    <s v="Factureerbaar"/>
    <s v="In bedrijf"/>
    <s v="Rijksstraatweg"/>
    <s v="74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2-04-01T00:00:00"/>
    <n v="672"/>
    <n v="741"/>
    <n v="0"/>
    <n v="0"/>
    <m/>
    <n v="0"/>
    <n v="676"/>
    <n v="745"/>
    <n v="0"/>
    <n v="0"/>
    <n v="0"/>
    <s v="FAS354251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74 NST    - NIEUWERSLUIS"/>
    <s v="Groep op factuurstrc"/>
    <s v="8923808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4"/>
    <x v="2548"/>
    <d v="2021-01-01T00:00:00"/>
    <x v="20"/>
    <s v="Nee"/>
    <s v="Eindafrekening"/>
    <s v="In bedrijf"/>
    <s v="Rijksstraatweg"/>
    <s v="68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2-01-05T00:00:00"/>
    <n v="102"/>
    <n v="93"/>
    <m/>
    <m/>
    <m/>
    <n v="0"/>
    <n v="102"/>
    <n v="93"/>
    <n v="0"/>
    <n v="0"/>
    <n v="0"/>
    <s v="FAS281939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68 NST    - NIEUWERSLUIS"/>
    <s v="Groep op factuurstrc"/>
    <s v="30000063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4"/>
    <x v="2548"/>
    <d v="2022-04-01T00:00:00"/>
    <x v="0"/>
    <s v="Ja"/>
    <s v="Factureerbaar"/>
    <s v="In bedrijf"/>
    <s v="Rijksstraatweg"/>
    <s v="68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93"/>
    <n v="87"/>
    <m/>
    <m/>
    <m/>
    <n v="0"/>
    <n v="102"/>
    <n v="93"/>
    <n v="0"/>
    <n v="0"/>
    <n v="0"/>
    <s v="FAS354251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68 NST    - NIEUWERSLUIS"/>
    <s v="Groep op factuurstrc"/>
    <s v="300000639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5"/>
    <x v="2549"/>
    <d v="2021-01-01T00:00:00"/>
    <x v="20"/>
    <s v="Nee"/>
    <s v="Factureerbaar"/>
    <s v="In bedrijf"/>
    <s v="Rijksstraatweg"/>
    <s v="70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1-01-01T00:00:00"/>
    <n v="72"/>
    <n v="80"/>
    <n v="0"/>
    <n v="0"/>
    <m/>
    <n v="0"/>
    <n v="73"/>
    <n v="80"/>
    <n v="0"/>
    <n v="0"/>
    <n v="0"/>
    <s v="FAS281939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70 NST    - NIEUWERSLUIS"/>
    <s v="Groep op factuurstrc"/>
    <s v="0093056146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5"/>
    <x v="2549"/>
    <d v="2022-04-01T00:00:00"/>
    <x v="0"/>
    <s v="Ja"/>
    <s v="Factureerbaar"/>
    <s v="In bedrijf"/>
    <s v="Rijksstraatweg"/>
    <s v="70"/>
    <s v="NST"/>
    <s v="3631 AD"/>
    <s v="NIEUWERSLUIS"/>
    <s v="E1B"/>
    <s v="Elek"/>
    <s v="Kleinverbruik"/>
    <s v="JRL Jaarlijks"/>
    <s v="Ja"/>
    <s v="Administratief aan"/>
    <s v="Voorschotten toegelaten"/>
    <s v="E_DVK - Profielklik"/>
    <d v="2022-04-01T00:00:00"/>
    <n v="72"/>
    <n v="80"/>
    <n v="0"/>
    <n v="0"/>
    <m/>
    <n v="0"/>
    <n v="73"/>
    <n v="80"/>
    <n v="0"/>
    <n v="0"/>
    <n v="0"/>
    <s v="FAS354251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70 NST    - NIEUWERSLUIS"/>
    <s v="Groep op factuurstrc"/>
    <s v="009305614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6"/>
    <x v="2550"/>
    <d v="2021-01-01T00:00:00"/>
    <x v="20"/>
    <s v="Nee"/>
    <s v="Eindafrekening"/>
    <s v="In bedrijf"/>
    <s v="Rijksstraatweg"/>
    <s v="45"/>
    <s v="TO"/>
    <s v="3631 AB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66"/>
    <n v="60"/>
    <m/>
    <m/>
    <m/>
    <n v="0"/>
    <n v="66"/>
    <n v="60"/>
    <n v="0"/>
    <n v="0"/>
    <n v="0"/>
    <s v="FAS281939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45 TO     - NIEUWERSLUIS"/>
    <s v="Groep op factuurstrc"/>
    <s v="875028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6"/>
    <x v="2550"/>
    <d v="2022-04-01T00:00:00"/>
    <x v="0"/>
    <s v="Ja"/>
    <s v="Factureerbaar"/>
    <s v="In bedrijf"/>
    <s v="Rijksstraatweg"/>
    <s v="45"/>
    <s v="TO"/>
    <s v="3631 AB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62"/>
    <n v="57"/>
    <m/>
    <m/>
    <m/>
    <n v="0"/>
    <n v="66"/>
    <n v="60"/>
    <n v="0"/>
    <n v="0"/>
    <n v="0"/>
    <s v="FAS354251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45 TO     - NIEUWERSLUIS"/>
    <s v="Groep op factuurstrc"/>
    <s v="8750283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7"/>
    <x v="2551"/>
    <d v="2021-01-01T00:00:00"/>
    <x v="20"/>
    <s v="Nee"/>
    <s v="Eindafrekening"/>
    <s v="In bedrijf"/>
    <s v="Boendermakerstraat"/>
    <s v="15"/>
    <s v="TO"/>
    <s v="3621 CW"/>
    <s v="BREUKELEN"/>
    <s v="E1B"/>
    <s v="Elek"/>
    <s v="Kleinverbruik"/>
    <s v="JRL Jaarlijks"/>
    <s v="Ja"/>
    <s v="Administratief aan"/>
    <s v="Voorschotten toegelaten"/>
    <s v="E_DVK - Profielklik"/>
    <d v="2022-01-05T00:00:00"/>
    <n v="147"/>
    <n v="202"/>
    <m/>
    <m/>
    <m/>
    <n v="0"/>
    <n v="147"/>
    <n v="202"/>
    <n v="0"/>
    <n v="0"/>
    <n v="0"/>
    <s v="FAS2819283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Boendermakerstraat 15 TO - BREUKELEN UT"/>
    <s v="Groep op factuurstrc"/>
    <s v="8943533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7"/>
    <x v="2551"/>
    <d v="2022-04-01T00:00:00"/>
    <x v="0"/>
    <s v="Ja"/>
    <s v="Factureerbaar"/>
    <s v="In bedrijf"/>
    <s v="Boendermakerstraat"/>
    <s v="15"/>
    <s v="TO"/>
    <s v="3621 CW"/>
    <s v="BREUKELEN"/>
    <s v="E1B"/>
    <s v="Elek"/>
    <s v="Kleinverbruik"/>
    <s v="JRL Jaarlijks"/>
    <s v="Ja"/>
    <s v="Administratief aan"/>
    <s v="Voorschotten toegelaten"/>
    <s v="E_DVK - Profielklik"/>
    <d v="2022-04-02T00:00:00"/>
    <n v="142"/>
    <n v="200"/>
    <m/>
    <m/>
    <m/>
    <n v="0"/>
    <n v="147"/>
    <n v="202"/>
    <n v="0"/>
    <n v="0"/>
    <n v="0"/>
    <s v="FAS3542516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endermakerstraat 15 TO - BREUKELEN UT"/>
    <s v="Groep op factuurstrc"/>
    <s v="8943533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09"/>
    <x v="2552"/>
    <d v="2021-01-01T00:00:00"/>
    <x v="20"/>
    <s v="Nee"/>
    <s v="Factureerbaar"/>
    <s v="In bedrijf"/>
    <s v="Fazantenkamp"/>
    <s v="662"/>
    <s v="T/O DR"/>
    <s v="3607 DM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39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FAZANTENKAMP 662 T/O DR - MAARSSEN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8"/>
    <x v="2552"/>
    <d v="2022-04-01T00:00:00"/>
    <x v="0"/>
    <s v="Ja"/>
    <s v="Factureerbaar"/>
    <s v="In bedrijf"/>
    <s v="Fazantenkamp"/>
    <s v="662"/>
    <s v="T/O DR"/>
    <s v="3607 DM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1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FAZANTENKAMP 662 T/O DR - MAARSSEN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0"/>
    <x v="2553"/>
    <d v="2021-01-01T00:00:00"/>
    <x v="53"/>
    <s v="Nee"/>
    <s v="Eindafrekening"/>
    <s v="In bedrijf"/>
    <s v="Gaslaan"/>
    <s v="11"/>
    <s v="T/O DR"/>
    <s v="3603 CN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371"/>
    <n v="200"/>
    <n v="0"/>
    <n v="0"/>
    <n v="0"/>
    <s v="FAS2819440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621018-1300-438009"/>
    <s v="GASLAAN 1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876571"/>
    <x v="2553"/>
    <d v="2022-01-11T00:00:00"/>
    <x v="20"/>
    <s v="Nee"/>
    <s v="Factureerbaar"/>
    <s v="In bedrijf"/>
    <s v="Gaslaan"/>
    <s v="11"/>
    <s v="T/O DR"/>
    <s v="3603 CN"/>
    <s v="MAARSSEN"/>
    <s v="E1A"/>
    <s v="Elek"/>
    <s v="Grootverbruik"/>
    <s v="OBM Onbemeten"/>
    <s v="Nee"/>
    <s v=""/>
    <s v="Voorschotten toegelaten"/>
    <s v="E_DVK - Profielklik"/>
    <d v="2022-01-11T00:00:00"/>
    <n v="571.35"/>
    <n v="307.64999999999998"/>
    <n v="0"/>
    <n v="0"/>
    <m/>
    <n v="0"/>
    <n v="371"/>
    <n v="200"/>
    <n v="0"/>
    <n v="0"/>
    <n v="0"/>
    <s v="FAS3487865"/>
    <s v=""/>
    <s v="K20041498"/>
    <s v="Gemeente Stichtse Vecht"/>
    <s v=""/>
    <s v="Postbus 1212 3600 BE MAARSSEN"/>
    <s v=""/>
    <s v="OV"/>
    <s v="NL86BNGH0285149512"/>
    <s v="512"/>
    <s v="D30"/>
    <s v="3M"/>
    <s v="Kostenplaats 6210181300 Verkeersregelingen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69"/>
    <x v="2553"/>
    <d v="2022-04-01T00:00:00"/>
    <x v="0"/>
    <s v="Ja"/>
    <s v="Factureerbaar"/>
    <s v="In bedrijf"/>
    <s v="Gaslaan"/>
    <s v="11"/>
    <s v="T/O DR"/>
    <s v="3603 CN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371"/>
    <n v="200"/>
    <n v="0"/>
    <n v="0"/>
    <n v="0"/>
    <s v="FAS3542518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Kostenplaats 6210181300 Verkeersregelingen"/>
    <s v="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1"/>
    <x v="2554"/>
    <d v="2021-01-01T00:00:00"/>
    <x v="20"/>
    <s v="Nee"/>
    <s v="Factureerbaar"/>
    <s v="In bedrijf"/>
    <s v="Snavelenburg"/>
    <s v="1"/>
    <s v="T/O DR"/>
    <s v="3603 GN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1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NAVELENBURG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0"/>
    <x v="2554"/>
    <d v="2022-04-01T00:00:00"/>
    <x v="0"/>
    <s v="Ja"/>
    <s v="Factureerbaar"/>
    <s v="In bedrijf"/>
    <s v="Snavelenburg"/>
    <s v="1"/>
    <s v="T/O DR"/>
    <s v="3603 GN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19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NAVELENBURG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2"/>
    <x v="2555"/>
    <d v="2021-01-01T00:00:00"/>
    <x v="20"/>
    <s v="Nee"/>
    <s v="Factureerbaar"/>
    <s v="In bedrijf"/>
    <s v="Pauwenkamp"/>
    <s v="22"/>
    <s v="T/O DR"/>
    <s v="3607 GA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2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PAUWENKAMP 22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1"/>
    <x v="2555"/>
    <d v="2022-04-01T00:00:00"/>
    <x v="0"/>
    <s v="Ja"/>
    <s v="Factureerbaar"/>
    <s v="In bedrijf"/>
    <s v="Pauwenkamp"/>
    <s v="22"/>
    <s v="T/O DR"/>
    <s v="3607 GA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0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AUWENKAMP 22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3"/>
    <x v="2556"/>
    <d v="2021-01-01T00:00:00"/>
    <x v="20"/>
    <s v="Nee"/>
    <s v="Factureerbaar"/>
    <s v="In bedrijf"/>
    <s v="Fazantenkamp"/>
    <s v="38"/>
    <s v="T/O DR"/>
    <s v="3607 CB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3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R. ARIENSLAAN 114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2"/>
    <x v="2556"/>
    <d v="2022-04-01T00:00:00"/>
    <x v="0"/>
    <s v="Ja"/>
    <s v="Factureerbaar"/>
    <s v="In bedrijf"/>
    <s v="Fazantenkamp"/>
    <s v="38"/>
    <s v="T/O DR"/>
    <s v="3607 CB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1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. ARIENSLAAN 114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4"/>
    <x v="2557"/>
    <d v="2021-01-01T00:00:00"/>
    <x v="20"/>
    <s v="Nee"/>
    <s v="Factureerbaar"/>
    <s v="In bedrijf"/>
    <s v="Spechtenkamp"/>
    <s v="233"/>
    <s v="T/O DR"/>
    <s v="3607 KN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4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PECHTENKAMP 233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3"/>
    <x v="2557"/>
    <d v="2022-04-01T00:00:00"/>
    <x v="0"/>
    <s v="Ja"/>
    <s v="Factureerbaar"/>
    <s v="In bedrijf"/>
    <s v="Spechtenkamp"/>
    <s v="233"/>
    <s v="T/O DR"/>
    <s v="3607 KN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2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PECHTENKAMP 233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5"/>
    <x v="2558"/>
    <d v="2021-01-01T00:00:00"/>
    <x v="20"/>
    <s v="Nee"/>
    <s v="Factureerbaar"/>
    <s v="In bedrijf"/>
    <s v="Valkenkamp"/>
    <s v="551"/>
    <s v="T/O DR"/>
    <s v="3607 MJ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5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VALKENKAMP 55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4"/>
    <x v="2558"/>
    <d v="2022-04-01T00:00:00"/>
    <x v="0"/>
    <s v="Ja"/>
    <s v="Factureerbaar"/>
    <s v="In bedrijf"/>
    <s v="Valkenkamp"/>
    <s v="551"/>
    <s v="T/O DR"/>
    <s v="3607 MJ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VALKENKAMP 55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6"/>
    <x v="2559"/>
    <d v="2021-01-01T00:00:00"/>
    <x v="20"/>
    <s v="Nee"/>
    <s v="Factureerbaar"/>
    <s v="In bedrijf"/>
    <s v="Boomstede"/>
    <s v="158"/>
    <s v="T/O DR"/>
    <s v="3608 AH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6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OOMSTEDE 158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5"/>
    <x v="2559"/>
    <d v="2022-04-01T00:00:00"/>
    <x v="0"/>
    <s v="Ja"/>
    <s v="Factureerbaar"/>
    <s v="In bedrijf"/>
    <s v="Boomstede"/>
    <s v="158"/>
    <s v="T/O DR"/>
    <s v="3608 AH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4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OOMSTEDE 158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7"/>
    <x v="2560"/>
    <d v="2021-01-01T00:00:00"/>
    <x v="20"/>
    <s v="Nee"/>
    <s v="Factureerbaar"/>
    <s v="In bedrijf"/>
    <s v="Bloemstede"/>
    <s v="86"/>
    <s v="T/O DR"/>
    <s v="3608 TG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7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loemstede 86 T/O DR - MAARSSEN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6"/>
    <x v="2560"/>
    <d v="2022-04-01T00:00:00"/>
    <x v="0"/>
    <s v="Ja"/>
    <s v="Factureerbaar"/>
    <s v="In bedrijf"/>
    <s v="Bloemstede"/>
    <s v="86"/>
    <s v="T/O DR"/>
    <s v="3608 TG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5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emstede 86 T/O DR - MAARSSEN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8"/>
    <x v="2561"/>
    <d v="2021-01-01T00:00:00"/>
    <x v="20"/>
    <s v="Nee"/>
    <s v="Factureerbaar"/>
    <s v="In bedrijf"/>
    <s v="Dr. Arienslaan"/>
    <s v="116"/>
    <s v="T/O DR"/>
    <s v="3601 GD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8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R. ARIENSLAAN 116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7"/>
    <x v="2561"/>
    <d v="2022-04-01T00:00:00"/>
    <x v="0"/>
    <s v="Ja"/>
    <s v="Factureerbaar"/>
    <s v="In bedrijf"/>
    <s v="Dr. Arienslaan"/>
    <s v="116"/>
    <s v="T/O DR"/>
    <s v="3601 GD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6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. ARIENSLAAN 116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19"/>
    <x v="2562"/>
    <d v="2021-01-01T00:00:00"/>
    <x v="20"/>
    <s v="Nee"/>
    <s v="Factureerbaar"/>
    <s v="In bedrijf"/>
    <s v="Dr. Arienslaan"/>
    <s v="114"/>
    <s v="T/O DR"/>
    <s v="3601 GD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49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R. ARIENSLAAN 114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8"/>
    <x v="2562"/>
    <d v="2022-04-01T00:00:00"/>
    <x v="0"/>
    <s v="Ja"/>
    <s v="Factureerbaar"/>
    <s v="In bedrijf"/>
    <s v="Dr. Arienslaan"/>
    <s v="114"/>
    <s v="T/O DR"/>
    <s v="3601 GD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7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. ARIENSLAAN 114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0"/>
    <x v="2563"/>
    <d v="2021-01-01T00:00:00"/>
    <x v="20"/>
    <s v="Nee"/>
    <s v="Factureerbaar"/>
    <s v="In bedrijf"/>
    <s v="Straatweg"/>
    <s v="118"/>
    <s v="T/O DR"/>
    <s v="3604 BD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0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TRAATWEG 118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79"/>
    <x v="2563"/>
    <d v="2022-04-01T00:00:00"/>
    <x v="0"/>
    <s v="Ja"/>
    <s v="Factureerbaar"/>
    <s v="In bedrijf"/>
    <s v="Straatweg"/>
    <s v="118"/>
    <s v="T/O DR"/>
    <s v="3604 BD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8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TRAATWEG 118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1"/>
    <x v="2564"/>
    <d v="2021-01-01T00:00:00"/>
    <x v="20"/>
    <s v="Nee"/>
    <s v="Factureerbaar"/>
    <s v="In bedrijf"/>
    <s v="Burgemeester Dolmanslaan"/>
    <s v="9"/>
    <s v="T/O DR"/>
    <s v="3604 CA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1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BURGEMEESTER DOLMANSLAAN 9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0"/>
    <x v="2564"/>
    <d v="2022-04-01T00:00:00"/>
    <x v="0"/>
    <s v="Ja"/>
    <s v="Factureerbaar"/>
    <s v="In bedrijf"/>
    <s v="Burgemeester Dolmanslaan"/>
    <s v="9"/>
    <s v="T/O DR"/>
    <s v="3604 CA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29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URGEMEESTER DOLMANSLAAN 9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2"/>
    <x v="2565"/>
    <d v="2021-01-01T00:00:00"/>
    <x v="20"/>
    <s v="Nee"/>
    <s v="Factureerbaar"/>
    <s v="In bedrijf"/>
    <s v="Merenhoef"/>
    <s v="1"/>
    <s v="T/O DR"/>
    <s v="3601 AC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2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MERENHOEF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1"/>
    <x v="2565"/>
    <d v="2022-04-01T00:00:00"/>
    <x v="0"/>
    <s v="Ja"/>
    <s v="Factureerbaar"/>
    <s v="In bedrijf"/>
    <s v="Merenhoef"/>
    <s v="1"/>
    <s v="T/O DR"/>
    <s v="3601 AC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30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ERENHOEF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3"/>
    <x v="2566"/>
    <d v="2021-01-01T00:00:00"/>
    <x v="20"/>
    <s v="Nee"/>
    <s v="Factureerbaar"/>
    <s v="In bedrijf"/>
    <s v="Merenhoef"/>
    <s v="3"/>
    <s v="T/O DR"/>
    <s v="3601 AC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3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MERENHOEF 3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2"/>
    <x v="2566"/>
    <d v="2022-04-01T00:00:00"/>
    <x v="0"/>
    <s v="Ja"/>
    <s v="Factureerbaar"/>
    <s v="In bedrijf"/>
    <s v="Merenhoef"/>
    <s v="3"/>
    <s v="T/O DR"/>
    <s v="3601 AC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31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ERENHOEF 3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4"/>
    <x v="2567"/>
    <d v="2021-01-01T00:00:00"/>
    <x v="20"/>
    <s v="Nee"/>
    <s v="Factureerbaar"/>
    <s v="In bedrijf"/>
    <s v="Dr. Plesmanlaan"/>
    <s v="176"/>
    <s v="T/O DR"/>
    <s v="3601 DG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4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R. PLESMANLAAN 176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3"/>
    <x v="2567"/>
    <d v="2022-04-01T00:00:00"/>
    <x v="0"/>
    <s v="Ja"/>
    <s v="Factureerbaar"/>
    <s v="In bedrijf"/>
    <s v="Dr. Plesmanlaan"/>
    <s v="176"/>
    <s v="T/O DR"/>
    <s v="3601 DG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32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R. PLESMANLAAN 176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5"/>
    <x v="2568"/>
    <d v="2021-01-01T00:00:00"/>
    <x v="20"/>
    <s v="Nee"/>
    <s v="Factureerbaar"/>
    <s v="In bedrijf"/>
    <s v="Safariweg"/>
    <s v="1"/>
    <s v="T/O DR"/>
    <s v="3605 MA"/>
    <s v="MAARSSEN"/>
    <s v="E1A"/>
    <s v="Elek"/>
    <s v="Grootverbruik"/>
    <s v="OBM Onbemeten"/>
    <s v="Nee"/>
    <s v=""/>
    <s v="Voorschotten toegelaten"/>
    <s v="E_DVK - Profielklik"/>
    <d v="2021-07-01T00:00:00"/>
    <n v="571.35"/>
    <n v="307.64999999999998"/>
    <m/>
    <m/>
    <m/>
    <n v="0"/>
    <n v="0"/>
    <n v="0"/>
    <n v="0"/>
    <n v="0"/>
    <n v="0"/>
    <s v="FAS2819455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SAFARIWEG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4"/>
    <x v="2568"/>
    <d v="2022-04-01T00:00:00"/>
    <x v="0"/>
    <s v="Ja"/>
    <s v="Factureerbaar"/>
    <s v="In bedrijf"/>
    <s v="Safariweg"/>
    <s v="1"/>
    <s v="T/O DR"/>
    <s v="3605 MA"/>
    <s v="MAARSSEN"/>
    <s v="E1A"/>
    <s v="Elek"/>
    <s v="Grootverbruik"/>
    <s v="OBM Onbemeten"/>
    <s v="Nee"/>
    <s v=""/>
    <s v="Voorschotten toegelaten"/>
    <s v="E_DVK - Profielklik"/>
    <d v="2022-04-01T00:00:00"/>
    <n v="571"/>
    <n v="307"/>
    <n v="0"/>
    <n v="0"/>
    <m/>
    <n v="0"/>
    <n v="0"/>
    <n v="0"/>
    <n v="0"/>
    <n v="0"/>
    <n v="0"/>
    <s v="FAS3542533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AFARIWEG 1 T/O DR - MAARSSEN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6"/>
    <x v="2569"/>
    <d v="2021-01-01T00:00:00"/>
    <x v="20"/>
    <s v="Nee"/>
    <s v="Eindafrekening"/>
    <s v="In bedrijf"/>
    <s v="Polderweg"/>
    <s v="1"/>
    <s v="NST"/>
    <s v="3634 AC"/>
    <s v="LOENERSLOOT"/>
    <s v="E1B"/>
    <s v="Elek"/>
    <s v="Kleinverbruik"/>
    <s v="JRL Jaarlijks"/>
    <s v="Ja"/>
    <s v="Administratief aan"/>
    <s v="Voorschotten toegelaten"/>
    <s v="E_DVK - Profielklik"/>
    <d v="2022-01-05T00:00:00"/>
    <n v="122"/>
    <n v="134"/>
    <m/>
    <m/>
    <m/>
    <n v="0"/>
    <n v="122"/>
    <n v="134"/>
    <n v="0"/>
    <n v="0"/>
    <n v="0"/>
    <s v="FAS281939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POLDERWEG 1 NST    - LOENERSLOOT"/>
    <s v="Groep op factuurstrc"/>
    <s v="874968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5"/>
    <x v="2569"/>
    <d v="2022-04-01T00:00:00"/>
    <x v="0"/>
    <s v="Ja"/>
    <s v="Factureerbaar"/>
    <s v="In bedrijf"/>
    <s v="Polderweg"/>
    <s v="1"/>
    <s v="NST"/>
    <s v="3634 AC"/>
    <s v="LOENERSLOOT"/>
    <s v="E1B"/>
    <s v="Elek"/>
    <s v="Kleinverbruik"/>
    <s v="JRL Jaarlijks"/>
    <s v="Ja"/>
    <s v="Administratief aan"/>
    <s v="Voorschotten toegelaten"/>
    <s v="E_DVK - Profielklik"/>
    <d v="2022-04-02T00:00:00"/>
    <n v="107"/>
    <n v="117"/>
    <m/>
    <m/>
    <m/>
    <n v="0"/>
    <n v="122"/>
    <n v="134"/>
    <n v="0"/>
    <n v="0"/>
    <n v="0"/>
    <s v="FAS3542534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OLDERWEG 1 NST    - LOENERSLOOT"/>
    <s v="Groep op factuurstrc"/>
    <s v="874968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7"/>
    <x v="2570"/>
    <d v="2021-01-01T00:00:00"/>
    <x v="20"/>
    <s v="Nee"/>
    <s v="Eindafrekening"/>
    <s v="In bedrijf"/>
    <s v="Angstelpad"/>
    <s v="6"/>
    <s v="TO"/>
    <s v="3634 AM"/>
    <s v="LOENERSLOOT"/>
    <s v="E1B"/>
    <s v="Elek"/>
    <s v="Kleinverbruik"/>
    <s v="JRL Jaarlijks"/>
    <s v="Ja"/>
    <s v="Administratief aan"/>
    <s v="Voorschotten toegelaten"/>
    <s v="E_DVK - Profielklik"/>
    <d v="2022-01-06T00:00:00"/>
    <n v="134"/>
    <n v="130"/>
    <m/>
    <m/>
    <m/>
    <n v="0"/>
    <n v="134"/>
    <n v="130"/>
    <n v="0"/>
    <n v="0"/>
    <n v="0"/>
    <s v="FAS281939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ANGSTELPAD 6 TO     - LOENERSLOOT"/>
    <s v="Groep op factuurstrc"/>
    <s v="300000654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6"/>
    <x v="2570"/>
    <d v="2022-04-01T00:00:00"/>
    <x v="0"/>
    <s v="Ja"/>
    <s v="Factureerbaar"/>
    <s v="In bedrijf"/>
    <s v="Angstelpad"/>
    <s v="6"/>
    <s v="TO"/>
    <s v="3634 AM"/>
    <s v="LOENERSLOOT"/>
    <s v="E1B"/>
    <s v="Elek"/>
    <s v="Kleinverbruik"/>
    <s v="JRL Jaarlijks"/>
    <s v="Ja"/>
    <s v="Administratief aan"/>
    <s v="Voorschotten toegelaten"/>
    <s v="E_DVK - Profielklik"/>
    <d v="2022-04-02T00:00:00"/>
    <n v="117"/>
    <n v="114"/>
    <m/>
    <m/>
    <m/>
    <n v="0"/>
    <n v="134"/>
    <n v="130"/>
    <n v="0"/>
    <n v="0"/>
    <n v="0"/>
    <s v="FAS354253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NGSTELPAD 6 TO     - LOENERSLOOT"/>
    <s v="Groep op factuurstrc"/>
    <s v="300000654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8"/>
    <x v="2571"/>
    <d v="2021-01-01T00:00:00"/>
    <x v="20"/>
    <s v="Nee"/>
    <s v="Eindafrekening"/>
    <s v="In bedrijf"/>
    <s v="Angstelkade"/>
    <s v="10"/>
    <s v="NST"/>
    <s v="3631 NA"/>
    <s v="NIEUWERSLUIS"/>
    <s v="E1B"/>
    <s v="Elek"/>
    <s v="Kleinverbruik"/>
    <s v="JRL Jaarlijks"/>
    <s v="Ja"/>
    <s v="Administratief aan"/>
    <s v="Voorschotten toegelaten"/>
    <s v="E_DVK - Profielklik"/>
    <d v="2022-01-05T00:00:00"/>
    <n v="487"/>
    <n v="621"/>
    <m/>
    <m/>
    <m/>
    <n v="0"/>
    <n v="487"/>
    <n v="621"/>
    <n v="0"/>
    <n v="0"/>
    <n v="0"/>
    <s v="FAS2819399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ANGSTELKADE 10 NST    - NIEUWERSLUIS"/>
    <s v="Groep op factuurstrc"/>
    <s v="300000658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7"/>
    <x v="2571"/>
    <d v="2022-04-01T00:00:00"/>
    <x v="0"/>
    <s v="Ja"/>
    <s v="Factureerbaar"/>
    <s v="In bedrijf"/>
    <s v="Angstelkade"/>
    <s v="10"/>
    <s v="NST"/>
    <s v="3631 NA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458"/>
    <n v="557"/>
    <m/>
    <m/>
    <m/>
    <n v="0"/>
    <n v="487"/>
    <n v="621"/>
    <n v="0"/>
    <n v="0"/>
    <n v="0"/>
    <s v="FAS354253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NGSTELKADE 10 NST    - NIEUWERSLUIS"/>
    <s v="Groep op factuurstrc"/>
    <s v="300000658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29"/>
    <x v="2572"/>
    <d v="2021-01-01T00:00:00"/>
    <x v="20"/>
    <s v="Nee"/>
    <s v="Eindafrekening"/>
    <s v="In bedrijf"/>
    <s v="Rijksstraatweg"/>
    <s v="95"/>
    <s v="NST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267"/>
    <n v="297"/>
    <m/>
    <m/>
    <m/>
    <n v="0"/>
    <n v="267"/>
    <n v="297"/>
    <n v="0"/>
    <n v="0"/>
    <n v="0"/>
    <s v="FAS2819400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95 NST - LOENEN AAN DE VECHT"/>
    <s v="Groep op factuurstrc"/>
    <s v="8890008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8"/>
    <x v="2572"/>
    <d v="2022-04-01T00:00:00"/>
    <x v="0"/>
    <s v="Ja"/>
    <s v="Factureerbaar"/>
    <s v="In bedrijf"/>
    <s v="Rijksstraatweg"/>
    <s v="95"/>
    <s v="NST"/>
    <s v="3632 AA"/>
    <s v="LOENEN AAN DE VECHT"/>
    <s v="E1B"/>
    <s v="Elek"/>
    <s v="Kleinverbruik"/>
    <s v="JRL Jaarlijks"/>
    <s v="Ja"/>
    <s v="Administratief aan"/>
    <s v="Voorschotten toegelaten"/>
    <s v="E_DVK - Profielklik"/>
    <d v="2022-04-05T00:00:00"/>
    <n v="259"/>
    <n v="288"/>
    <m/>
    <m/>
    <m/>
    <n v="0"/>
    <n v="267"/>
    <n v="297"/>
    <n v="0"/>
    <n v="0"/>
    <n v="0"/>
    <s v="FAS354253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95 NST - LOENEN AAN DE VECHT"/>
    <s v="Groep op factuurstrc"/>
    <s v="8890008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0"/>
    <x v="2573"/>
    <d v="2021-01-01T00:00:00"/>
    <x v="20"/>
    <s v="Nee"/>
    <s v="Eindafrekening"/>
    <s v="In bedrijf"/>
    <s v="Rijksstraatweg"/>
    <s v="211"/>
    <s v="TO"/>
    <s v="3634 AL"/>
    <s v="LOENERSLOOT"/>
    <s v="E1B"/>
    <s v="Elek"/>
    <s v="Kleinverbruik"/>
    <s v="JRL Jaarlijks"/>
    <s v="Ja"/>
    <s v="Administratief aan"/>
    <s v="Voorschotten toegelaten"/>
    <s v="E_DVK - Profielklik"/>
    <d v="2022-01-05T00:00:00"/>
    <n v="644"/>
    <n v="761"/>
    <m/>
    <m/>
    <m/>
    <n v="0"/>
    <n v="644"/>
    <n v="761"/>
    <n v="0"/>
    <n v="0"/>
    <n v="0"/>
    <s v="FAS2819401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211 TO - LOENERSLOOT"/>
    <s v="Groep op factuurstrc"/>
    <s v="874955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089"/>
    <x v="2573"/>
    <d v="2022-04-01T00:00:00"/>
    <x v="0"/>
    <s v="Ja"/>
    <s v="Factureerbaar"/>
    <s v="In bedrijf"/>
    <s v="Rijksstraatweg"/>
    <s v="211"/>
    <s v="TO"/>
    <s v="3634 AL"/>
    <s v="LOENERSLOOT"/>
    <s v="E1B"/>
    <s v="Elek"/>
    <s v="Kleinverbruik"/>
    <s v="JRL Jaarlijks"/>
    <s v="Ja"/>
    <s v="Administratief aan"/>
    <s v="Voorschotten toegelaten"/>
    <s v="E_DVK - Profielklik"/>
    <d v="2022-04-02T00:00:00"/>
    <n v="556"/>
    <n v="649"/>
    <m/>
    <m/>
    <m/>
    <n v="0"/>
    <n v="644"/>
    <n v="761"/>
    <n v="0"/>
    <n v="0"/>
    <n v="0"/>
    <s v="FAS354253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211 TO - LOENERSLOOT"/>
    <s v="Groep op factuurstrc"/>
    <s v="8749550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1"/>
    <x v="2574"/>
    <d v="2021-01-01T00:00:00"/>
    <x v="20"/>
    <s v="Nee"/>
    <s v="Eindafrekening"/>
    <s v="In bedrijf"/>
    <s v="Rijksstraatweg"/>
    <s v="28"/>
    <s v="BIJ"/>
    <s v="3631 AC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945"/>
    <n v="825"/>
    <m/>
    <m/>
    <m/>
    <n v="0"/>
    <n v="945"/>
    <n v="825"/>
    <n v="0"/>
    <n v="0"/>
    <n v="0"/>
    <s v="FAS2819402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Rijksstraatweg 28 BIJ - NIEUWERSLUIS"/>
    <s v="Groep op factuurstrc"/>
    <s v="300000658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0"/>
    <x v="2574"/>
    <d v="2022-04-01T00:00:00"/>
    <x v="0"/>
    <s v="Ja"/>
    <s v="Factureerbaar"/>
    <s v="In bedrijf"/>
    <s v="Rijksstraatweg"/>
    <s v="28"/>
    <s v="BIJ"/>
    <s v="3631 AC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850"/>
    <n v="812"/>
    <m/>
    <m/>
    <m/>
    <n v="0"/>
    <n v="945"/>
    <n v="825"/>
    <n v="0"/>
    <n v="0"/>
    <n v="0"/>
    <s v="FAS3542539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Rijksstraatweg 28 BIJ - NIEUWERSLUIS"/>
    <s v="Groep op factuurstrc"/>
    <s v="300000658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2"/>
    <x v="2575"/>
    <d v="2021-01-01T00:00:00"/>
    <x v="20"/>
    <s v="Nee"/>
    <s v="Factureerbaar"/>
    <s v="In bedrijf"/>
    <s v="Amsterdamsestraatweg"/>
    <s v="2"/>
    <s v="BIJ"/>
    <s v="3604 AA"/>
    <s v="MAARSSEN"/>
    <s v="E2A"/>
    <s v="Elek"/>
    <s v="Kleinverbruik"/>
    <s v="JRL Jaarlijks"/>
    <s v="Nee"/>
    <s v=""/>
    <s v="Voorschotten toegelaten"/>
    <s v="E_DVK - Profielklik"/>
    <d v="2021-07-01T00:00:00"/>
    <n v="0"/>
    <n v="0"/>
    <m/>
    <m/>
    <m/>
    <n v="0"/>
    <n v="0"/>
    <n v="0"/>
    <n v="0"/>
    <n v="0"/>
    <n v="0"/>
    <s v="FAS2819456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Amsterdamsestraatweg 2 BIJ - MAARSSEN"/>
    <s v="Groep op factuurstrc"/>
    <s v="9405468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1"/>
    <x v="2575"/>
    <d v="2022-04-01T00:00:00"/>
    <x v="0"/>
    <s v="Ja"/>
    <s v="Factureerbaar"/>
    <s v="In bedrijf"/>
    <s v="Amsterdamsestraatweg"/>
    <s v="2"/>
    <s v="BIJ"/>
    <s v="3604 AA"/>
    <s v="MAARSSEN"/>
    <s v="E2A"/>
    <s v="Elek"/>
    <s v="Kleinverbruik"/>
    <s v="JRL Jaarlijks"/>
    <s v="Nee"/>
    <s v=""/>
    <s v="Voorschotten toegelaten"/>
    <s v="E_DVK - Profielklik"/>
    <d v="2022-04-01T00:00:00"/>
    <n v="1"/>
    <n v="1"/>
    <n v="0"/>
    <n v="0"/>
    <m/>
    <n v="0"/>
    <n v="0"/>
    <n v="0"/>
    <n v="0"/>
    <n v="0"/>
    <n v="0"/>
    <s v="FAS3542540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msterdamsestraatweg 2 BIJ - MAARSSEN"/>
    <s v="Groep op factuurstrc"/>
    <s v="94054681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3"/>
    <x v="2576"/>
    <d v="2021-01-01T00:00:00"/>
    <x v="20"/>
    <s v="Nee"/>
    <s v="Factureerbaar"/>
    <s v="In bedrijf"/>
    <s v="Diependaalsedijk"/>
    <s v="5"/>
    <s v="NST"/>
    <s v="3601 GH"/>
    <s v="MAARSSEN"/>
    <s v="E1A"/>
    <s v="Elek"/>
    <s v="Kleinverbruik"/>
    <s v="JRL Jaarlijks"/>
    <s v="Nee"/>
    <s v=""/>
    <s v="Voorschotten toegelaten"/>
    <s v="E_DVK - Profielklik"/>
    <d v="2021-07-01T00:00:00"/>
    <n v="3500"/>
    <n v="0"/>
    <m/>
    <m/>
    <m/>
    <n v="0"/>
    <n v="2809"/>
    <n v="701"/>
    <n v="0"/>
    <n v="0"/>
    <n v="0"/>
    <s v="FAS2819457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"/>
    <s v="Diependaalsedijk 5 nabij - MAARSSEN"/>
    <s v="Groep op factuurstrc"/>
    <s v="000018824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2"/>
    <x v="2576"/>
    <d v="2022-04-01T00:00:00"/>
    <x v="0"/>
    <s v="Ja"/>
    <s v="Factureerbaar"/>
    <s v="In bedrijf"/>
    <s v="Diependaalsedijk"/>
    <s v="5"/>
    <s v="NST"/>
    <s v="3601 GH"/>
    <s v="MAARSSEN"/>
    <s v="E1A"/>
    <s v="Elek"/>
    <s v="Kleinverbruik"/>
    <s v="JRL Jaarlijks"/>
    <s v="Nee"/>
    <s v=""/>
    <s v="Voorschotten toegelaten"/>
    <s v="E_DVK - Profielklik"/>
    <d v="2022-04-01T00:00:00"/>
    <n v="3500"/>
    <n v="1"/>
    <n v="0"/>
    <n v="0"/>
    <m/>
    <n v="0"/>
    <n v="2809"/>
    <n v="701"/>
    <n v="0"/>
    <n v="0"/>
    <n v="0"/>
    <s v="FAS3542541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Diependaalsedijk 5 nabij - MAARSSEN"/>
    <s v="Groep op factuurstrc"/>
    <s v="000018824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91"/>
    <x v="1"/>
    <s v="O32397398"/>
    <s v="O32524057"/>
    <x v="2577"/>
    <d v="2021-01-01T00:00:00"/>
    <x v="0"/>
    <s v="Ja"/>
    <s v="Factureerbaar"/>
    <s v="In bedrijf"/>
    <s v="J. de Regtstraat"/>
    <s v="1"/>
    <s v="AC"/>
    <s v="3604 DW"/>
    <s v="MAARSSEN"/>
    <s v="E1A"/>
    <s v="Elek"/>
    <s v="Kleinverbruik"/>
    <s v="JRL Jaarlijks"/>
    <s v="Nee"/>
    <s v=""/>
    <s v="Voorschotten toegelaten"/>
    <s v="E_DVK - Profielklik"/>
    <d v="2021-07-01T00:00:00"/>
    <n v="1194"/>
    <n v="0"/>
    <m/>
    <m/>
    <m/>
    <n v="0"/>
    <n v="867"/>
    <n v="329"/>
    <n v="0"/>
    <n v="0"/>
    <n v="0"/>
    <s v="FAS3042697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0000208506"/>
    <m/>
    <s v=""/>
    <s v="Stedin Netbeheer Utrecht"/>
    <s v="871687400000002254"/>
    <s v="0"/>
    <s v="8742030102119"/>
    <s v="3x25A"/>
    <n v="0"/>
    <s v="Nee"/>
    <s v="Ja"/>
    <s v=""/>
    <s v=""/>
    <s v=""/>
    <s v="CE02959372"/>
    <s v="EO003002"/>
    <s v="Gem Stichtse Vecht OV 2022"/>
    <s v=""/>
    <n v="1"/>
  </r>
  <r>
    <x v="11"/>
    <x v="11"/>
    <s v="51681897"/>
    <s v="O32397362"/>
    <x v="0"/>
    <s v="O32397373"/>
    <s v="O32529834"/>
    <x v="2578"/>
    <d v="2021-01-01T00:00:00"/>
    <x v="20"/>
    <s v="Nee"/>
    <s v="Factureerbaar"/>
    <s v="In bedrijf"/>
    <s v="Oostwaard"/>
    <s v="16"/>
    <s v="AC"/>
    <s v="3602 AA"/>
    <s v="MAARSSEN"/>
    <s v="E2A"/>
    <s v="Elek"/>
    <s v="Kleinverbruik"/>
    <s v="JRL Jaarlijks"/>
    <s v="Nee"/>
    <s v=""/>
    <s v="Voorschotten toegelaten"/>
    <s v="E_DVK - Profielklik"/>
    <d v="2021-07-01T00:00:00"/>
    <n v="30940"/>
    <n v="0"/>
    <m/>
    <m/>
    <m/>
    <n v="0"/>
    <n v="24932"/>
    <n v="6099"/>
    <n v="0"/>
    <n v="0"/>
    <n v="0"/>
    <s v="FAS2819284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Oostwaard 16 AC - MAARSSEN"/>
    <s v="Groep op factuurstrc"/>
    <s v="004765392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3"/>
    <x v="2578"/>
    <d v="2022-04-01T00:00:00"/>
    <x v="0"/>
    <s v="Ja"/>
    <s v="Factureerbaar"/>
    <s v="In bedrijf"/>
    <s v="Oostwaard"/>
    <s v="16"/>
    <s v="AC"/>
    <s v="3602 AA"/>
    <s v="MAARSSEN"/>
    <s v="E2A"/>
    <s v="Elek"/>
    <s v="Kleinverbruik"/>
    <s v="JRL Jaarlijks"/>
    <s v="Nee"/>
    <s v=""/>
    <s v="Voorschotten toegelaten"/>
    <s v="E_DVK - Profielklik"/>
    <d v="2022-04-01T00:00:00"/>
    <n v="30940"/>
    <n v="1"/>
    <n v="0"/>
    <n v="0"/>
    <m/>
    <n v="0"/>
    <n v="24932"/>
    <n v="6099"/>
    <n v="0"/>
    <n v="0"/>
    <n v="0"/>
    <s v="FAS3542542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ostwaard 16 AC - MAARSSEN"/>
    <s v="Groep op factuurstrc"/>
    <s v="004765392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5"/>
    <x v="2579"/>
    <d v="2021-01-01T00:00:00"/>
    <x v="20"/>
    <s v="Nee"/>
    <s v="Factureerbaar"/>
    <s v="In bedrijf"/>
    <s v="Bisonspoor"/>
    <s v="333"/>
    <s v="NABIJ"/>
    <s v="3605 JV"/>
    <s v="MAARSSEN"/>
    <s v="E1A"/>
    <s v="Elek"/>
    <s v="Kleinverbruik"/>
    <s v="JRL Jaarlijks"/>
    <s v="Nee"/>
    <s v=""/>
    <s v="Voorschotten toegelaten"/>
    <s v="E_DVK - Profielklik"/>
    <d v="2021-07-01T00:00:00"/>
    <n v="200"/>
    <n v="0"/>
    <m/>
    <m/>
    <m/>
    <n v="0"/>
    <n v="193"/>
    <n v="7"/>
    <n v="0"/>
    <n v="0"/>
    <n v="0"/>
    <s v="FAS2819571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Bisonspoor 333 Nabij"/>
    <s v="Groep op factuurstrc"/>
    <s v="004765757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4"/>
    <x v="2579"/>
    <d v="2022-04-01T00:00:00"/>
    <x v="0"/>
    <s v="Ja"/>
    <s v="Factureerbaar"/>
    <s v="In bedrijf"/>
    <s v="Bisonspoor"/>
    <s v="333"/>
    <s v="NABIJ"/>
    <s v="3605 JV"/>
    <s v="MAARSSEN"/>
    <s v="E1A"/>
    <s v="Elek"/>
    <s v="Kleinverbruik"/>
    <s v="JRL Jaarlijks"/>
    <s v="Nee"/>
    <s v=""/>
    <s v="Voorschotten toegelaten"/>
    <s v="E_DVK - Profielklik"/>
    <d v="2022-04-01T00:00:00"/>
    <n v="200"/>
    <n v="1"/>
    <n v="0"/>
    <n v="0"/>
    <m/>
    <n v="0"/>
    <n v="193"/>
    <n v="7"/>
    <n v="0"/>
    <n v="0"/>
    <n v="0"/>
    <s v="FAS3542543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isonspoor 333 Nabij"/>
    <s v="Groep op factuurstrc"/>
    <s v="004765757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6"/>
    <x v="2580"/>
    <d v="2021-01-01T00:00:00"/>
    <x v="20"/>
    <s v="Nee"/>
    <s v="Factureerbaar"/>
    <s v="In bedrijf"/>
    <s v="Laan van Guntherstein"/>
    <s v="4"/>
    <s v="NST"/>
    <s v="3621 VA"/>
    <s v="BREUKELEN UT"/>
    <s v="E1B"/>
    <s v="Elek"/>
    <s v="Kleinverbruik"/>
    <s v="JRL Jaarlijks"/>
    <s v="Ja"/>
    <s v="Administratief aan"/>
    <s v="Voorschotten toegelaten"/>
    <s v="E_DVK - Profielklik"/>
    <d v="2021-01-01T00:00:00"/>
    <n v="2350"/>
    <n v="2230"/>
    <n v="0"/>
    <n v="0"/>
    <m/>
    <n v="0"/>
    <n v="2363"/>
    <n v="2243"/>
    <n v="0"/>
    <n v="0"/>
    <n v="0"/>
    <s v="FAS2819285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Laan van Gunterstein 4 NST - BREUKELEN UT"/>
    <s v="Groep op factuurstrc"/>
    <s v="0013014459"/>
    <m/>
    <s v=""/>
    <s v="Stedin Netbeheer Utrecht"/>
    <s v="871687400000002254"/>
    <s v="0"/>
    <s v="8742030102119"/>
    <s v="3x25A"/>
    <n v="0"/>
    <s v="Ja"/>
    <s v="Ja"/>
    <s v=""/>
    <s v=""/>
    <s v=""/>
    <s v=""/>
    <s v=""/>
    <s v=""/>
    <s v=""/>
    <n v="1"/>
  </r>
  <r>
    <x v="11"/>
    <x v="11"/>
    <s v="51681897"/>
    <s v="O32397362"/>
    <x v="0"/>
    <s v="O32397373"/>
    <s v="O32902095"/>
    <x v="2580"/>
    <d v="2022-04-01T00:00:00"/>
    <x v="0"/>
    <s v="Ja"/>
    <s v="Factureerbaar"/>
    <s v="In bedrijf"/>
    <s v="Laan van Guntherstein"/>
    <s v="4"/>
    <s v="NST"/>
    <s v="3621 VA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2350"/>
    <n v="2230"/>
    <n v="0"/>
    <n v="0"/>
    <m/>
    <n v="0"/>
    <n v="2363"/>
    <n v="2243"/>
    <n v="0"/>
    <n v="0"/>
    <n v="0"/>
    <s v="FAS3542544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Laan van Gunterstein 4 NST - BREUKELEN UT"/>
    <s v="Groep op factuurstrc"/>
    <s v="0013014459"/>
    <m/>
    <s v=""/>
    <s v="Stedin Netbeheer Utrecht"/>
    <s v="871687400000002254"/>
    <s v="0"/>
    <s v="8742030102119"/>
    <s v="3x25A"/>
    <n v="0"/>
    <s v="Ja"/>
    <s v="Ja"/>
    <s v=""/>
    <s v=""/>
    <s v=""/>
    <s v=""/>
    <s v=""/>
    <s v=""/>
    <s v=""/>
    <n v="1"/>
  </r>
  <r>
    <x v="11"/>
    <x v="11"/>
    <s v="51681897"/>
    <s v="O32397362"/>
    <x v="0"/>
    <s v="O32397373"/>
    <s v="O32529837"/>
    <x v="2581"/>
    <d v="2021-01-01T00:00:00"/>
    <x v="20"/>
    <s v="Nee"/>
    <s v="Eindafrekening"/>
    <s v="In bedrijf"/>
    <s v="J Hofman vd Heideplein"/>
    <s v="4"/>
    <s v="A"/>
    <s v="3604 DK"/>
    <s v="MAARSSEN"/>
    <s v="E1B"/>
    <s v="Elek"/>
    <s v="Kleinverbruik"/>
    <s v="JRL Jaarlijks"/>
    <s v="Ja"/>
    <s v="Administratief aan"/>
    <s v="Voorschotten toegelaten"/>
    <s v="E_DVK - Profielklik"/>
    <d v="2022-01-05T00:00:00"/>
    <n v="73"/>
    <n v="53"/>
    <m/>
    <m/>
    <m/>
    <n v="0"/>
    <n v="73"/>
    <n v="53"/>
    <n v="0"/>
    <n v="0"/>
    <n v="0"/>
    <s v="FAS2819572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J Hofman vd Heideplein 4 A"/>
    <s v="Groep op factuurstrc"/>
    <s v="1340130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6"/>
    <x v="2581"/>
    <d v="2022-04-01T00:00:00"/>
    <x v="0"/>
    <s v="Ja"/>
    <s v="Factureerbaar"/>
    <s v="In bedrijf"/>
    <s v="J Hofman vd Heideplein"/>
    <s v="4"/>
    <s v="A"/>
    <s v="3604 DK"/>
    <s v="MAARSSEN"/>
    <s v="E1B"/>
    <s v="Elek"/>
    <s v="Kleinverbruik"/>
    <s v="JRL Jaarlijks"/>
    <s v="Ja"/>
    <s v="Administratief aan"/>
    <s v="Voorschotten toegelaten"/>
    <s v="E_DVK - Profielklik"/>
    <d v="2022-04-02T00:00:00"/>
    <n v="70"/>
    <n v="50"/>
    <m/>
    <m/>
    <m/>
    <n v="0"/>
    <n v="73"/>
    <n v="53"/>
    <n v="0"/>
    <n v="0"/>
    <n v="0"/>
    <s v="FAS354254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J Hofman vd Heideplein 4 A"/>
    <s v="Groep op factuurstrc"/>
    <s v="1340130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8"/>
    <x v="2582"/>
    <d v="2021-01-01T00:00:00"/>
    <x v="20"/>
    <s v="Nee"/>
    <s v="Eindafrekening"/>
    <s v="In bedrijf"/>
    <s v="Groeneweg"/>
    <s v="2"/>
    <s v="A BIJ"/>
    <s v="3611 AT"/>
    <s v="OUD ZUILEN"/>
    <s v="E1B"/>
    <s v="Elek"/>
    <s v="Kleinverbruik"/>
    <s v="JRL Jaarlijks"/>
    <s v="Ja"/>
    <s v="Administratief aan"/>
    <s v="Voorschotten toegelaten"/>
    <s v="E_DVK - Profielklik"/>
    <d v="2021-12-09T00:00:00"/>
    <n v="111"/>
    <n v="123"/>
    <m/>
    <m/>
    <m/>
    <n v="0"/>
    <n v="100"/>
    <n v="104"/>
    <n v="0"/>
    <n v="0"/>
    <n v="0"/>
    <s v="FAS2819573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Groeneweg 2 A BY"/>
    <s v="Groep op factuurstrc"/>
    <s v="E0054008390207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7"/>
    <x v="2582"/>
    <d v="2022-04-01T00:00:00"/>
    <x v="0"/>
    <s v="Ja"/>
    <s v="Factureerbaar"/>
    <s v="In bedrijf"/>
    <s v="Groeneweg"/>
    <s v="2"/>
    <s v="A BIJ"/>
    <s v="3611 AT"/>
    <s v="OUD ZUILEN"/>
    <s v="E1B"/>
    <s v="Elek"/>
    <s v="Kleinverbruik"/>
    <s v="JRL Jaarlijks"/>
    <s v="Ja"/>
    <s v="Administratief aan"/>
    <s v="Voorschotten toegelaten"/>
    <s v="E_DVK - Profielklik"/>
    <d v="2022-04-01T00:00:00"/>
    <n v="111"/>
    <n v="123"/>
    <n v="0"/>
    <n v="0"/>
    <m/>
    <n v="0"/>
    <n v="100"/>
    <n v="104"/>
    <n v="0"/>
    <n v="0"/>
    <n v="0"/>
    <s v="FAS354254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Groeneweg 2 A BY"/>
    <s v="Groep op factuurstrc"/>
    <s v="E0054008390207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39"/>
    <x v="2583"/>
    <d v="2021-01-01T00:00:00"/>
    <x v="20"/>
    <s v="Nee"/>
    <s v="Eindafrekening"/>
    <s v="In bedrijf"/>
    <s v="Scheendijk"/>
    <s v="22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1266"/>
    <n v="1789"/>
    <m/>
    <m/>
    <m/>
    <n v="0"/>
    <n v="1266"/>
    <n v="1789"/>
    <n v="0"/>
    <n v="0"/>
    <n v="0"/>
    <s v="FAS2819286"/>
    <s v="Gemeente Stichtse Vecht (Breukelen) Waterh. elektriciteit"/>
    <s v="K20041498"/>
    <s v="Gemeente Stichtse Vecht"/>
    <s v=""/>
    <s v="Postbus 1212 3600 BE MAARSSEN"/>
    <s v=""/>
    <s v="OV"/>
    <s v="NL86BNGH0285149512"/>
    <s v="512"/>
    <s v="D30"/>
    <s v="3M"/>
    <s v=""/>
    <s v="Scheendijk 22  - BREUKELEN"/>
    <s v="Groep op factuurstrc"/>
    <s v="E00263000286071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098"/>
    <x v="2583"/>
    <d v="2022-04-01T00:00:00"/>
    <x v="0"/>
    <s v="Ja"/>
    <s v="Factureerbaar"/>
    <s v="In bedrijf"/>
    <s v="Scheendijk"/>
    <s v="22"/>
    <s v=""/>
    <s v="3621 VC"/>
    <s v="BREUKELEN UT"/>
    <s v="E1B"/>
    <s v="Elek"/>
    <s v="Kleinverbruik"/>
    <s v="JRL Jaarlijks"/>
    <s v="Ja"/>
    <s v="Administratief aan"/>
    <s v="Voorschotten toegelaten"/>
    <s v="E_DVK - Profielklik"/>
    <d v="2022-04-03T00:00:00"/>
    <n v="1239"/>
    <n v="1749"/>
    <m/>
    <m/>
    <m/>
    <n v="0"/>
    <n v="1266"/>
    <n v="1789"/>
    <n v="0"/>
    <n v="0"/>
    <n v="0"/>
    <s v="FAS3542547"/>
    <s v="Gemeente Stichtse Vecht (Breukelen) Waterh.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Scheendijk 22  - BREUKELEN"/>
    <s v="Groep op factuurstrc"/>
    <s v="E00263000286071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0"/>
    <x v="2584"/>
    <d v="2021-01-01T00:00:00"/>
    <x v="20"/>
    <s v="Nee"/>
    <s v="Eindafrekening"/>
    <s v="In bedrijf"/>
    <s v="Bloklaan"/>
    <s v="2"/>
    <s v="BIJ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1-05T00:00:00"/>
    <n v="1284"/>
    <n v="1256"/>
    <m/>
    <m/>
    <m/>
    <n v="0"/>
    <n v="1284"/>
    <n v="1256"/>
    <n v="0"/>
    <n v="0"/>
    <n v="0"/>
    <s v="FAS2819592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Bloklaan 2 BIJ - LOENEN AAN DE VECHT"/>
    <s v="Groep op factuurstrc"/>
    <s v="100000261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2099"/>
    <x v="2584"/>
    <d v="2022-04-01T00:00:00"/>
    <x v="0"/>
    <s v="Ja"/>
    <s v="Factureerbaar"/>
    <s v="In bedrijf"/>
    <s v="Bloklaan"/>
    <s v="2"/>
    <s v="BIJ"/>
    <s v="3632 NZ"/>
    <s v="LOENEN AAN DE VECHT"/>
    <s v="E1B"/>
    <s v="Elek"/>
    <s v="Kleinverbruik"/>
    <s v="JRL Jaarlijks"/>
    <s v="Ja"/>
    <s v="Administratief aan"/>
    <s v="Voorschotten toegelaten"/>
    <s v="E_DVK - Profielklik"/>
    <d v="2022-04-02T00:00:00"/>
    <n v="998"/>
    <n v="977"/>
    <m/>
    <m/>
    <m/>
    <n v="0"/>
    <n v="1284"/>
    <n v="1256"/>
    <n v="0"/>
    <n v="0"/>
    <n v="0"/>
    <s v="FAS3542548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loklaan 2 BIJ - LOENEN AAN DE VECHT"/>
    <s v="Groep op factuurstrc"/>
    <s v="100000261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841"/>
    <x v="2585"/>
    <d v="2021-01-01T00:00:00"/>
    <x v="20"/>
    <s v="Nee"/>
    <s v="Eindafrekening"/>
    <s v="In bedrijf"/>
    <s v="Herengracht"/>
    <s v="22"/>
    <s v="BIJ"/>
    <s v="3601 AM"/>
    <s v="MAARSSEN"/>
    <s v="E1B"/>
    <s v="Elek"/>
    <s v="Kleinverbruik"/>
    <s v="JRL Jaarlijks"/>
    <s v="Ja"/>
    <s v="Administratief aan"/>
    <s v="Voorschotten toegelaten"/>
    <s v="E_DVK - Profielklik"/>
    <d v="2022-01-05T00:00:00"/>
    <n v="3148"/>
    <n v="3199"/>
    <m/>
    <m/>
    <m/>
    <n v="0"/>
    <n v="3148"/>
    <n v="3199"/>
    <n v="0"/>
    <n v="0"/>
    <n v="0"/>
    <s v="FAS2819593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Herengracht 22 BIJ - MAARSSEN"/>
    <s v="Groep op factuurstrc"/>
    <s v="E00440069654212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2100"/>
    <x v="2585"/>
    <d v="2022-04-01T00:00:00"/>
    <x v="0"/>
    <s v="Ja"/>
    <s v="Factureerbaar"/>
    <s v="In bedrijf"/>
    <s v="Herengracht"/>
    <s v="22"/>
    <s v="BIJ"/>
    <s v="3601 AM"/>
    <s v="MAARSSEN"/>
    <s v="E1B"/>
    <s v="Elek"/>
    <s v="Kleinverbruik"/>
    <s v="JRL Jaarlijks"/>
    <s v="Ja"/>
    <s v="Administratief aan"/>
    <s v="Voorschotten toegelaten"/>
    <s v="E_DVK - Profielklik"/>
    <d v="2022-04-03T00:00:00"/>
    <n v="2459"/>
    <n v="2502"/>
    <m/>
    <m/>
    <m/>
    <n v="0"/>
    <n v="3148"/>
    <n v="3199"/>
    <n v="0"/>
    <n v="0"/>
    <n v="0"/>
    <s v="FAS3542549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rengracht 22 BIJ - MAARSSEN"/>
    <s v="Groep op factuurstrc"/>
    <s v="E00440069654212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842"/>
    <x v="2586"/>
    <d v="2021-01-01T00:00:00"/>
    <x v="20"/>
    <s v="Nee"/>
    <s v="Factureerbaar"/>
    <s v="In bedrijf"/>
    <s v="Herenstraat"/>
    <s v="48"/>
    <s v="BIJ"/>
    <s v="3621 AR"/>
    <s v="BREUKELEN UT"/>
    <s v="E2B"/>
    <s v="Elek"/>
    <s v="Kleinverbruik"/>
    <s v="JRL Jaarlijks"/>
    <s v="Ja"/>
    <s v="Administratief aan"/>
    <s v="Voorschotten toegelaten"/>
    <s v="E_DVK - Profielklik"/>
    <d v="2022-01-19T00:00:00"/>
    <n v="1040"/>
    <n v="832"/>
    <m/>
    <m/>
    <m/>
    <n v="0"/>
    <n v="1042"/>
    <n v="833"/>
    <n v="0"/>
    <n v="0"/>
    <n v="0"/>
    <s v="FAS2819594"/>
    <s v="Gemeente Stichtse Vecht (Maarssen) VRI elektriciteit"/>
    <s v="K20041498"/>
    <s v="Gemeente Stichtse Vecht"/>
    <s v=""/>
    <s v="Postbus 1212 3600 BE MAARSSEN"/>
    <s v=""/>
    <s v="OV"/>
    <s v="NL86BNGH0285149512"/>
    <s v="512"/>
    <s v="D30"/>
    <s v="3M"/>
    <s v=""/>
    <s v="Herenstraat 48 BIJ - BREUKELEN"/>
    <s v="Groep op factuurstrc"/>
    <s v="E0067005681923121"/>
    <m/>
    <s v=""/>
    <s v="Stedin Netbeheer Utrecht"/>
    <s v="871687400000002254"/>
    <s v="0"/>
    <s v="8742030104113"/>
    <s v="3x50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2101"/>
    <x v="2586"/>
    <d v="2022-04-01T00:00:00"/>
    <x v="0"/>
    <s v="Ja"/>
    <s v="Factureerbaar"/>
    <s v="In bedrijf"/>
    <s v="Herenstraat"/>
    <s v="48"/>
    <s v="BIJ"/>
    <s v="3621 AR"/>
    <s v="BREUKELEN UT"/>
    <s v="E2B"/>
    <s v="Elek"/>
    <s v="Kleinverbruik"/>
    <s v="JRL Jaarlijks"/>
    <s v="Ja"/>
    <s v="Administratief aan"/>
    <s v="Voorschotten toegelaten"/>
    <s v="E_DVK - Profielklik"/>
    <d v="2022-04-02T00:00:00"/>
    <n v="1260"/>
    <n v="1111"/>
    <m/>
    <m/>
    <m/>
    <n v="0"/>
    <n v="1042"/>
    <n v="833"/>
    <n v="0"/>
    <n v="0"/>
    <n v="0"/>
    <s v="FAS3542550"/>
    <s v="Gemeente Stichtse Vecht (Maarssen) VRI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Herenstraat 48 BIJ - BREUKELEN"/>
    <s v="Groep op factuurstrc"/>
    <s v="E0067005681923121"/>
    <m/>
    <s v=""/>
    <s v="Stedin Netbeheer Utrecht"/>
    <s v="871687400000002254"/>
    <s v="0"/>
    <s v="8742030104113"/>
    <s v="3x50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529843"/>
    <x v="2587"/>
    <d v="2021-01-01T00:00:00"/>
    <x v="20"/>
    <s v="Nee"/>
    <s v="Eindafrekening"/>
    <s v="In bedrijf"/>
    <s v="Oukoop"/>
    <s v="15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57"/>
    <n v="51"/>
    <m/>
    <m/>
    <m/>
    <n v="0"/>
    <n v="57"/>
    <n v="51"/>
    <n v="0"/>
    <n v="0"/>
    <n v="0"/>
    <s v="FAS2819052"/>
    <s v=""/>
    <s v="K20041498"/>
    <s v="Gemeente Stichtse Vecht"/>
    <s v=""/>
    <s v="Postbus 1212 3600 BE MAARSSEN"/>
    <s v=""/>
    <s v="OV"/>
    <s v="NL86BNGH0285149512"/>
    <s v="512"/>
    <s v="D30"/>
    <s v="3M"/>
    <s v="Rioolpomp instalatie"/>
    <s v=""/>
    <s v="Groep op factuurstrc"/>
    <s v="E0003300003209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2"/>
    <x v="2587"/>
    <d v="2022-04-01T00:00:00"/>
    <x v="0"/>
    <s v="Ja"/>
    <s v="Factureerbaar"/>
    <s v="In bedrijf"/>
    <s v="Oukoop"/>
    <s v="15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56"/>
    <n v="49"/>
    <m/>
    <m/>
    <m/>
    <n v="0"/>
    <n v="57"/>
    <n v="51"/>
    <n v="0"/>
    <n v="0"/>
    <n v="0"/>
    <s v="FAS3542551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Rioolpomp instalatie"/>
    <s v=""/>
    <s v="Groep op factuurstrc"/>
    <s v="E0003300003209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4"/>
    <x v="2588"/>
    <d v="2021-01-01T00:00:00"/>
    <x v="20"/>
    <s v="Nee"/>
    <s v="Eindafrekening"/>
    <s v="In bedrijf"/>
    <s v="Oukoop"/>
    <s v="4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1-06T00:00:00"/>
    <n v="738"/>
    <n v="692"/>
    <m/>
    <m/>
    <m/>
    <n v="0"/>
    <n v="738"/>
    <n v="692"/>
    <n v="0"/>
    <n v="0"/>
    <n v="0"/>
    <s v="FAS2819403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koop 4 NST - NIEUWER TER AA"/>
    <s v="Groep op factuurstrc"/>
    <s v="E0005001547743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3"/>
    <x v="2588"/>
    <d v="2022-04-01T00:00:00"/>
    <x v="0"/>
    <s v="Ja"/>
    <s v="Factureerbaar"/>
    <s v="In bedrijf"/>
    <s v="Oukoop"/>
    <s v="4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4-03T00:00:00"/>
    <n v="695"/>
    <n v="655"/>
    <m/>
    <m/>
    <m/>
    <n v="0"/>
    <n v="738"/>
    <n v="692"/>
    <n v="0"/>
    <n v="0"/>
    <n v="0"/>
    <s v="FAS3542552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4 NST - NIEUWER TER AA"/>
    <s v="Groep op factuurstrc"/>
    <s v="E0005001547743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5"/>
    <x v="2589"/>
    <d v="2021-01-01T00:00:00"/>
    <x v="20"/>
    <s v="Nee"/>
    <s v="Eindafrekening"/>
    <s v="In bedrijf"/>
    <s v="Oukoop"/>
    <s v="11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1-05T00:00:00"/>
    <n v="135"/>
    <n v="192"/>
    <m/>
    <m/>
    <m/>
    <n v="0"/>
    <n v="135"/>
    <n v="192"/>
    <n v="0"/>
    <n v="0"/>
    <n v="0"/>
    <s v="FAS2819404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koop 11 NST - NIEUWER TER AA"/>
    <s v="Groep op factuurstrc"/>
    <s v="E00050015477425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4"/>
    <x v="2589"/>
    <d v="2022-04-01T00:00:00"/>
    <x v="0"/>
    <s v="Ja"/>
    <s v="Factureerbaar"/>
    <s v="In bedrijf"/>
    <s v="Oukoop"/>
    <s v="11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4-02T00:00:00"/>
    <n v="125"/>
    <n v="175"/>
    <m/>
    <m/>
    <m/>
    <n v="0"/>
    <n v="135"/>
    <n v="192"/>
    <n v="0"/>
    <n v="0"/>
    <n v="0"/>
    <s v="FAS3542553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11 NST - NIEUWER TER AA"/>
    <s v="Groep op factuurstrc"/>
    <s v="E00050015477425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6"/>
    <x v="2590"/>
    <d v="2021-01-01T00:00:00"/>
    <x v="20"/>
    <s v="Nee"/>
    <s v="Eindafrekening"/>
    <s v="In bedrijf"/>
    <s v="Proostdijweg"/>
    <s v="1"/>
    <s v="NST"/>
    <s v="3621 VR"/>
    <s v="BREUKELEN"/>
    <s v="E1B"/>
    <s v="Elek"/>
    <s v="Kleinverbruik"/>
    <s v="JRL Jaarlijks"/>
    <s v="Ja"/>
    <s v="Administratief aan"/>
    <s v="Voorschotten toegelaten"/>
    <s v="E_DVK - Profielklik"/>
    <d v="2022-01-06T00:00:00"/>
    <n v="115"/>
    <n v="120"/>
    <m/>
    <m/>
    <m/>
    <n v="0"/>
    <n v="115"/>
    <n v="120"/>
    <n v="0"/>
    <n v="0"/>
    <n v="0"/>
    <s v="FAS2819574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Proostdijweg 1 NABIJ - BREUKELEN"/>
    <s v="Groep op factuurstrc"/>
    <s v="E0003300004956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5"/>
    <x v="2590"/>
    <d v="2022-04-01T00:00:00"/>
    <x v="0"/>
    <s v="Ja"/>
    <s v="Factureerbaar"/>
    <s v="In bedrijf"/>
    <s v="Proostdijweg"/>
    <s v="1"/>
    <s v="NST"/>
    <s v="3621 VR"/>
    <s v="BREUKELEN"/>
    <s v="E1B"/>
    <s v="Elek"/>
    <s v="Kleinverbruik"/>
    <s v="JRL Jaarlijks"/>
    <s v="Ja"/>
    <s v="Administratief aan"/>
    <s v="Voorschotten toegelaten"/>
    <s v="E_DVK - Profielklik"/>
    <d v="2022-04-02T00:00:00"/>
    <n v="100"/>
    <n v="108"/>
    <m/>
    <m/>
    <m/>
    <n v="0"/>
    <n v="115"/>
    <n v="120"/>
    <n v="0"/>
    <n v="0"/>
    <n v="0"/>
    <s v="FAS354255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roostdijweg 1 NABIJ - BREUKELEN"/>
    <s v="Groep op factuurstrc"/>
    <s v="E0003300004956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91"/>
    <x v="1"/>
    <s v="O32397398"/>
    <s v="O32524058"/>
    <x v="2591"/>
    <d v="2021-01-01T00:00:00"/>
    <x v="0"/>
    <s v="Ja"/>
    <s v="Factureerbaar"/>
    <s v="In bedrijf"/>
    <s v="Straatweg"/>
    <s v="2"/>
    <s v="NST"/>
    <s v="3604 BB"/>
    <s v="MAARSSEN"/>
    <s v="E1B"/>
    <s v="Elek"/>
    <s v="Kleinverbruik"/>
    <s v="JRL Jaarlijks"/>
    <s v="Ja"/>
    <s v="Administratief aan"/>
    <s v="Voorschotten toegelaten"/>
    <s v="E_DVK - Profielklik"/>
    <d v="2022-01-05T00:00:00"/>
    <n v="683"/>
    <n v="2042"/>
    <m/>
    <m/>
    <m/>
    <n v="0"/>
    <n v="683"/>
    <n v="2042"/>
    <n v="0"/>
    <n v="0"/>
    <n v="0"/>
    <s v="FAS3042691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13755578"/>
    <m/>
    <s v=""/>
    <s v="Stedin Netbeheer Utrecht"/>
    <s v="871687400000002254"/>
    <s v="0"/>
    <s v="8742030102119"/>
    <s v="3x25A"/>
    <n v="0"/>
    <s v="Nee"/>
    <s v="Ja"/>
    <s v=""/>
    <s v=""/>
    <s v=""/>
    <s v="CE02959373"/>
    <s v="EO003002"/>
    <s v="Gem Stichtse Vecht OV 2022"/>
    <s v=""/>
    <n v="1"/>
  </r>
  <r>
    <x v="11"/>
    <x v="11"/>
    <s v="51681897"/>
    <s v="O32397391"/>
    <x v="1"/>
    <s v="O32397398"/>
    <s v="O32524059"/>
    <x v="2592"/>
    <d v="2021-01-01T00:00:00"/>
    <x v="0"/>
    <s v="Ja"/>
    <s v="Factureerbaar"/>
    <s v="In bedrijf"/>
    <s v="Endelhovenlaan"/>
    <s v="1"/>
    <s v=""/>
    <s v="3601 GR"/>
    <s v="MAARSSEN"/>
    <s v="E4A"/>
    <s v="Elek"/>
    <s v="Artikel 1 lid 2 of lid 3"/>
    <s v="AND Anders bemeten"/>
    <s v="Nee"/>
    <s v=""/>
    <s v="Enkel afrekeningen"/>
    <s v="E_DVK - Profielklik"/>
    <d v="2021-03-08T00:00:00"/>
    <n v="475944"/>
    <n v="1453383"/>
    <m/>
    <m/>
    <m/>
    <n v="0"/>
    <n v="475944"/>
    <n v="1453383"/>
    <n v="0"/>
    <n v="0"/>
    <n v="0"/>
    <s v="FAS2989683"/>
    <s v=""/>
    <s v="K20041498"/>
    <s v="Gemeente Stichtse Vecht"/>
    <s v=""/>
    <s v="Postbus 1212 3600 BE MAARSSEN"/>
    <s v=""/>
    <s v="OV"/>
    <s v="NL86BNGH0285149512"/>
    <s v="512"/>
    <s v="D30"/>
    <s v="1M"/>
    <s v="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55888"/>
    <x v="2593"/>
    <d v="2021-04-14T00:00:00"/>
    <x v="20"/>
    <s v="Nee"/>
    <s v="Eindafrekening"/>
    <s v="In bedrijf"/>
    <s v="Endelhovenlaan"/>
    <s v="1"/>
    <s v=""/>
    <s v="3601 GR"/>
    <s v="MAARSSEN"/>
    <s v="E4A"/>
    <s v="Elek"/>
    <s v="Artikel 1 lid 2 of lid 3"/>
    <s v="AND Anders bemeten"/>
    <s v="Nee"/>
    <s v=""/>
    <s v="Voorschotten toegelaten"/>
    <s v="E_DVK - Profielklik"/>
    <d v="2021-04-14T00:00:00"/>
    <n v="1418"/>
    <n v="4481"/>
    <m/>
    <m/>
    <m/>
    <n v="0"/>
    <n v="1440"/>
    <n v="4302"/>
    <n v="0"/>
    <n v="0"/>
    <n v="0"/>
    <s v="FAS3029216"/>
    <s v=""/>
    <s v="K20041498"/>
    <s v="Gemeente Stichtse Vecht"/>
    <s v=""/>
    <s v="Postbus 1212 3600 BE MAARSSEN"/>
    <s v=""/>
    <s v="OV"/>
    <s v="NL86BNGH0285149512"/>
    <s v="512"/>
    <s v="D30"/>
    <s v="3M"/>
    <s v="GSV-102"/>
    <s v=""/>
    <s v="Groep op factuurstrc"/>
    <s v=""/>
    <m/>
    <s v="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6"/>
    <x v="2593"/>
    <d v="2022-04-01T00:00:00"/>
    <x v="0"/>
    <s v="Ja"/>
    <s v="Factureerbaar"/>
    <s v="In bedrijf"/>
    <s v="Endelhovenlaan"/>
    <s v="1"/>
    <s v=""/>
    <s v="3601 GR"/>
    <s v="MAARSSEN"/>
    <s v="E4A"/>
    <s v="Elek"/>
    <s v="Artikel 1 lid 2 of lid 3"/>
    <s v="AND Anders bemeten"/>
    <s v="Nee"/>
    <s v=""/>
    <s v="Voorschotten toegelaten"/>
    <s v="E_DVK - Profielklik"/>
    <d v="2022-04-01T00:00:00"/>
    <n v="1418"/>
    <n v="4481"/>
    <n v="0"/>
    <n v="0"/>
    <m/>
    <n v="0"/>
    <n v="1440"/>
    <n v="4302"/>
    <n v="0"/>
    <n v="0"/>
    <n v="0"/>
    <s v="FAS3542585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SV-102"/>
    <s v=""/>
    <s v="Groep op factuurstrc"/>
    <s v=""/>
    <m/>
    <s v="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1"/>
    <x v="11"/>
    <s v="51681897"/>
    <s v="O32397391"/>
    <x v="1"/>
    <s v="O32397398"/>
    <s v="O32524060"/>
    <x v="2594"/>
    <d v="2021-01-01T00:00:00"/>
    <x v="0"/>
    <s v="Ja"/>
    <s v="Factureerbaar"/>
    <s v="In bedrijf"/>
    <s v="Endelhovenlaan"/>
    <s v="1"/>
    <s v=""/>
    <s v="3601 GR"/>
    <s v="MAARSSEN"/>
    <s v="E4A"/>
    <s v="Elek"/>
    <s v="Artikel 1 lid 2 of lid 3"/>
    <s v="AND Anders bemeten"/>
    <s v="Nee"/>
    <s v=""/>
    <s v="Voorschotten toegelaten"/>
    <s v="E_DVK - Profielklik"/>
    <d v="2021-01-01T00:00:00"/>
    <n v="2673"/>
    <n v="8451"/>
    <n v="0"/>
    <n v="0"/>
    <m/>
    <n v="0"/>
    <n v="2683"/>
    <n v="8397"/>
    <n v="0"/>
    <n v="0"/>
    <n v="0"/>
    <s v="FAS3042694"/>
    <s v=""/>
    <s v="K20041498"/>
    <s v="Gemeente Stichtse Vecht"/>
    <s v=""/>
    <s v="Postbus 1212 3600 BE MAARSSEN"/>
    <s v=""/>
    <s v="OV"/>
    <s v="NL86BNGH0285149512"/>
    <s v="512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7"/>
    <x v="2595"/>
    <d v="2021-01-01T00:00:00"/>
    <x v="20"/>
    <s v="Nee"/>
    <s v="Factureerbaar"/>
    <s v="In bedrijf"/>
    <s v="Breedstraat"/>
    <s v="3"/>
    <s v="TO"/>
    <s v="3603 BA"/>
    <s v="MAARSSEN"/>
    <s v="E1A"/>
    <s v="Elek"/>
    <s v="Kleinverbruik"/>
    <s v="JRL Jaarlijks"/>
    <s v="Nee"/>
    <s v=""/>
    <s v="Voorschotten toegelaten"/>
    <s v="E_DVK - Profielklik"/>
    <d v="2021-07-01T00:00:00"/>
    <n v="3836"/>
    <n v="0"/>
    <m/>
    <m/>
    <m/>
    <n v="0"/>
    <n v="2917"/>
    <n v="930"/>
    <n v="0"/>
    <n v="0"/>
    <n v="0"/>
    <s v="FAS2819405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reedstraat 3 TO MAARSSEN"/>
    <s v="Groep op factuurstrc"/>
    <s v="K86L006309130313"/>
    <d v="2022-01-01T00:00:00"/>
    <s v="MDC-Opname-J-1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7"/>
    <x v="2595"/>
    <d v="2022-04-01T00:00:00"/>
    <x v="0"/>
    <s v="Ja"/>
    <s v="Factureerbaar"/>
    <s v="In bedrijf"/>
    <s v="Breedstraat"/>
    <s v="3"/>
    <s v="TO"/>
    <s v="3603 BA"/>
    <s v="MAARSSEN"/>
    <s v="E1A"/>
    <s v="Elek"/>
    <s v="Kleinverbruik"/>
    <s v="JRL Jaarlijks"/>
    <s v="Nee"/>
    <s v=""/>
    <s v="Voorschotten toegelaten"/>
    <s v="E_DVK - Profielklik"/>
    <d v="2022-04-01T00:00:00"/>
    <n v="3836"/>
    <n v="1"/>
    <n v="0"/>
    <n v="0"/>
    <m/>
    <n v="0"/>
    <n v="2917"/>
    <n v="930"/>
    <n v="0"/>
    <n v="0"/>
    <n v="0"/>
    <s v="FAS3542555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reedstraat 3 TO MAARSSEN"/>
    <s v="Groep op factuurstrc"/>
    <s v="K86L0063091303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8"/>
    <x v="2596"/>
    <d v="2021-01-01T00:00:00"/>
    <x v="20"/>
    <s v="Nee"/>
    <s v="Eindafrekening"/>
    <s v="In bedrijf"/>
    <s v="Bisonspoor"/>
    <s v="333"/>
    <s v="TO"/>
    <s v="3605 JV"/>
    <s v="MAARSSEN"/>
    <s v="E1B"/>
    <s v="Elek"/>
    <s v="Kleinverbruik"/>
    <s v="JRL Jaarlijks"/>
    <s v="Ja"/>
    <s v="Administratief aan"/>
    <s v="Voorschotten toegelaten"/>
    <s v="E_DVK - Profielklik"/>
    <d v="2022-01-05T00:00:00"/>
    <n v="1066"/>
    <n v="1278"/>
    <m/>
    <m/>
    <m/>
    <n v="0"/>
    <n v="1066"/>
    <n v="1278"/>
    <n v="0"/>
    <n v="0"/>
    <n v="0"/>
    <s v="FAS2819406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Bisonspoor 333 TO MAARSSEN"/>
    <s v="Groep op factuurstrc"/>
    <s v="E00040016842605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8"/>
    <x v="2596"/>
    <d v="2022-04-01T00:00:00"/>
    <x v="0"/>
    <s v="Ja"/>
    <s v="Factureerbaar"/>
    <s v="In bedrijf"/>
    <s v="Bisonspoor"/>
    <s v="333"/>
    <s v="TO"/>
    <s v="3605 JV"/>
    <s v="MAARSSEN"/>
    <s v="E1B"/>
    <s v="Elek"/>
    <s v="Kleinverbruik"/>
    <s v="JRL Jaarlijks"/>
    <s v="Ja"/>
    <s v="Administratief aan"/>
    <s v="Voorschotten toegelaten"/>
    <s v="E_DVK - Profielklik"/>
    <d v="2022-04-02T00:00:00"/>
    <n v="1030"/>
    <n v="1232"/>
    <m/>
    <m/>
    <m/>
    <n v="0"/>
    <n v="1066"/>
    <n v="1278"/>
    <n v="0"/>
    <n v="0"/>
    <n v="0"/>
    <s v="FAS3542556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Bisonspoor 333 TO MAARSSEN"/>
    <s v="Groep op factuurstrc"/>
    <s v="E00040016842605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49"/>
    <x v="2597"/>
    <d v="2021-01-01T00:00:00"/>
    <x v="20"/>
    <s v="Nee"/>
    <s v="Factureerbaar"/>
    <s v="In bedrijf"/>
    <s v="Pieter De Hooghstraat"/>
    <s v="13"/>
    <s v="NST"/>
    <s v="3601 EE"/>
    <s v="MAARSSEN"/>
    <s v="E1A"/>
    <s v="Elek"/>
    <s v="Kleinverbruik"/>
    <s v="JRL Jaarlijks"/>
    <s v="Nee"/>
    <s v=""/>
    <s v="Voorschotten toegelaten"/>
    <s v="E_DVK - Profielklik"/>
    <d v="2021-07-01T00:00:00"/>
    <n v="3836"/>
    <n v="0"/>
    <m/>
    <m/>
    <m/>
    <n v="0"/>
    <n v="2917"/>
    <n v="930"/>
    <n v="0"/>
    <n v="0"/>
    <n v="0"/>
    <s v="FAS2819053"/>
    <s v=""/>
    <s v="K20041498"/>
    <s v="Gemeente Stichtse Vecht"/>
    <s v=""/>
    <s v="Postbus 1212 3600 BE MAARSSEN"/>
    <s v=""/>
    <s v="OV"/>
    <s v="NL86BNGH0285149512"/>
    <s v="512"/>
    <s v="D30"/>
    <s v="3M"/>
    <s v=""/>
    <s v="Pieter de Hooghstraat 13 NST MAARSSEN"/>
    <s v="Groep op factuurstrc"/>
    <s v="K86L0063091399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09"/>
    <x v="2597"/>
    <d v="2022-04-01T00:00:00"/>
    <x v="0"/>
    <s v="Ja"/>
    <s v="Factureerbaar"/>
    <s v="In bedrijf"/>
    <s v="Pieter De Hooghstraat"/>
    <s v="13"/>
    <s v="NST"/>
    <s v="3601 EE"/>
    <s v="MAARSSEN"/>
    <s v="E1A"/>
    <s v="Elek"/>
    <s v="Kleinverbruik"/>
    <s v="JRL Jaarlijks"/>
    <s v="Nee"/>
    <s v=""/>
    <s v="Voorschotten toegelaten"/>
    <s v="E_DVK - Profielklik"/>
    <d v="2022-04-01T00:00:00"/>
    <n v="3836"/>
    <n v="1"/>
    <n v="0"/>
    <n v="0"/>
    <m/>
    <n v="0"/>
    <n v="2917"/>
    <n v="930"/>
    <n v="0"/>
    <n v="0"/>
    <n v="0"/>
    <s v="FAS3542557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ieter de Hooghstraat 13 NST MAARSSEN"/>
    <s v="Groep op factuurstrc"/>
    <s v="K86L006309139913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0"/>
    <x v="2598"/>
    <d v="2021-01-01T00:00:00"/>
    <x v="20"/>
    <s v="Nee"/>
    <s v="Eindafrekening"/>
    <s v="In bedrijf"/>
    <s v="Herenweg"/>
    <s v="3"/>
    <s v="NABIJ"/>
    <s v="3602 AM"/>
    <s v="MAARSSEN"/>
    <s v="E2B"/>
    <s v="Elek"/>
    <s v="Kleinverbruik"/>
    <s v="JRL Jaarlijks"/>
    <s v="Ja"/>
    <s v="Administratief aan"/>
    <s v="Voorschotten toegelaten"/>
    <s v="E_DVK - Profielklik"/>
    <d v="2022-01-05T00:00:00"/>
    <n v="72"/>
    <n v="82"/>
    <m/>
    <m/>
    <m/>
    <n v="0"/>
    <n v="72"/>
    <n v="82"/>
    <n v="0"/>
    <n v="0"/>
    <n v="0"/>
    <s v="FAS2819575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"/>
    <s v="C-Fordt"/>
    <s v="Groep op factuurstrc"/>
    <s v="E00263000167013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0"/>
    <x v="2598"/>
    <d v="2022-04-01T00:00:00"/>
    <x v="0"/>
    <s v="Ja"/>
    <s v="Factureerbaar"/>
    <s v="In bedrijf"/>
    <s v="Herenweg"/>
    <s v="3"/>
    <s v="NABIJ"/>
    <s v="3602 AM"/>
    <s v="MAARSSEN"/>
    <s v="E2B"/>
    <s v="Elek"/>
    <s v="Kleinverbruik"/>
    <s v="JRL Jaarlijks"/>
    <s v="Ja"/>
    <s v="Administratief aan"/>
    <s v="Voorschotten toegelaten"/>
    <s v="E_DVK - Profielklik"/>
    <d v="2022-04-02T00:00:00"/>
    <n v="71"/>
    <n v="80"/>
    <m/>
    <m/>
    <m/>
    <n v="0"/>
    <n v="72"/>
    <n v="82"/>
    <n v="0"/>
    <n v="0"/>
    <n v="0"/>
    <s v="FAS354255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C-Fordt"/>
    <s v="Groep op factuurstrc"/>
    <s v="E00263000167013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1"/>
    <x v="2599"/>
    <d v="2021-01-01T00:00:00"/>
    <x v="20"/>
    <s v="Nee"/>
    <s v="Eindafrekening"/>
    <s v="In bedrijf"/>
    <s v="G.J.W. Schoenmakerweg"/>
    <s v="1"/>
    <s v="THV"/>
    <s v="3628 AT"/>
    <s v="KOCKENGEN"/>
    <s v="E1B"/>
    <s v="Elek"/>
    <s v="Kleinverbruik"/>
    <s v="JRL Jaarlijks"/>
    <s v="Ja"/>
    <s v="Administratief aan"/>
    <s v="Voorschotten toegelaten"/>
    <s v="E_DVK - Profielklik"/>
    <d v="2022-01-05T00:00:00"/>
    <n v="764"/>
    <n v="772"/>
    <m/>
    <m/>
    <m/>
    <n v="0"/>
    <n v="764"/>
    <n v="772"/>
    <n v="0"/>
    <n v="0"/>
    <n v="0"/>
    <s v="FAS2819054"/>
    <s v=""/>
    <s v="K20041498"/>
    <s v="Gemeente Stichtse Vecht"/>
    <s v=""/>
    <s v="Postbus 1212 3600 BE MAARSSEN"/>
    <s v=""/>
    <s v="OV"/>
    <s v="NL86BNGH0285149512"/>
    <s v="512"/>
    <s v="D30"/>
    <s v="3M"/>
    <s v="Kockengen Waterproef"/>
    <s v="Schoenmakerweg bij 1 kockengen"/>
    <s v="Groep op factuurstrc"/>
    <s v="E00300032899150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1"/>
    <x v="2599"/>
    <d v="2022-04-01T00:00:00"/>
    <x v="0"/>
    <s v="Ja"/>
    <s v="Factureerbaar"/>
    <s v="In bedrijf"/>
    <s v="G.J.W. Schoenmakerweg"/>
    <s v="1"/>
    <s v="THV"/>
    <s v="3628 AT"/>
    <s v="KOCKENGEN"/>
    <s v="E1B"/>
    <s v="Elek"/>
    <s v="Kleinverbruik"/>
    <s v="JRL Jaarlijks"/>
    <s v="Ja"/>
    <s v="Administratief aan"/>
    <s v="Voorschotten toegelaten"/>
    <s v="E_DVK - Profielklik"/>
    <d v="2022-04-02T00:00:00"/>
    <n v="723"/>
    <n v="707"/>
    <m/>
    <m/>
    <m/>
    <n v="0"/>
    <n v="764"/>
    <n v="772"/>
    <n v="0"/>
    <n v="0"/>
    <n v="0"/>
    <s v="FAS3542559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Kockengen Waterproef"/>
    <s v="Schoenmakerweg bij 1 kockengen"/>
    <s v="Groep op factuurstrc"/>
    <s v="E0030003289915016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2"/>
    <x v="2600"/>
    <d v="2021-01-01T00:00:00"/>
    <x v="20"/>
    <s v="Nee"/>
    <s v="Eindafrekening"/>
    <s v="In bedrijf"/>
    <s v="Rijksstraatweg"/>
    <s v="137"/>
    <s v="NST"/>
    <s v="3632 AB"/>
    <s v="LOENEN AAN DE VECHT"/>
    <s v="E2B"/>
    <s v="Elek"/>
    <s v="Kleinverbruik"/>
    <s v="JRL Jaarlijks"/>
    <s v="Ja"/>
    <s v="Administratief aan"/>
    <s v="Voorschotten toegelaten"/>
    <s v="E_DVK - Profielklik"/>
    <d v="2022-01-06T00:00:00"/>
    <n v="1995"/>
    <n v="1118"/>
    <m/>
    <m/>
    <m/>
    <n v="0"/>
    <n v="1995"/>
    <n v="1118"/>
    <n v="0"/>
    <n v="0"/>
    <n v="0"/>
    <s v="FAS2819055"/>
    <s v=""/>
    <s v="K20041498"/>
    <s v="Gemeente Stichtse Vecht"/>
    <s v=""/>
    <s v="Postbus 1212 3600 BE MAARSSEN"/>
    <s v=""/>
    <s v="OV"/>
    <s v="NL86BNGH0285149512"/>
    <s v="512"/>
    <s v="D30"/>
    <s v="3M"/>
    <s v=""/>
    <s v="Plattegrond Rijksstraatweg 137"/>
    <s v="Groep op factuurstrc"/>
    <s v="E00263000173605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2"/>
    <x v="2600"/>
    <d v="2022-04-01T00:00:00"/>
    <x v="0"/>
    <s v="Ja"/>
    <s v="Factureerbaar"/>
    <s v="In bedrijf"/>
    <s v="Rijksstraatweg"/>
    <s v="137"/>
    <s v="NST"/>
    <s v="3632 AB"/>
    <s v="LOENEN AAN DE VECHT"/>
    <s v="E2B"/>
    <s v="Elek"/>
    <s v="Kleinverbruik"/>
    <s v="JRL Jaarlijks"/>
    <s v="Ja"/>
    <s v="Administratief aan"/>
    <s v="Voorschotten toegelaten"/>
    <s v="E_DVK - Profielklik"/>
    <d v="2022-04-02T00:00:00"/>
    <n v="1948"/>
    <n v="1111"/>
    <m/>
    <m/>
    <m/>
    <n v="0"/>
    <n v="1995"/>
    <n v="1118"/>
    <n v="0"/>
    <n v="0"/>
    <n v="0"/>
    <s v="FAS3542560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Plattegrond Rijksstraatweg 137"/>
    <s v="Groep op factuurstrc"/>
    <s v="E00263000173605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3"/>
    <x v="2601"/>
    <d v="2022-04-01T00:00:00"/>
    <x v="0"/>
    <s v="Ja"/>
    <s v="Niet in bedrijf"/>
    <s v="In aanleg"/>
    <s v="Oostwaard"/>
    <s v="32"/>
    <s v="BIJ"/>
    <s v="3602 AA"/>
    <s v="MAARSSEN"/>
    <s v="E2B"/>
    <s v="Elek"/>
    <s v="Kleinverbruik"/>
    <s v="JRL Jaarlijks"/>
    <s v="Nee"/>
    <s v=""/>
    <s v="Voorschotten toegelaten"/>
    <s v="E_DVK - Profielklik"/>
    <d v="2022-04-01T00:00:00"/>
    <n v="14910"/>
    <n v="10892"/>
    <n v="0"/>
    <n v="0"/>
    <m/>
    <n v="0"/>
    <m/>
    <m/>
    <m/>
    <m/>
    <m/>
    <s v="FAS3542561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Walkast 1"/>
    <s v="Oostwaard 32 naby"/>
    <s v="Groep op factuurstrc"/>
    <s v="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4"/>
    <x v="2602"/>
    <d v="2021-01-01T00:00:00"/>
    <x v="20"/>
    <s v="Nee"/>
    <s v="Eindafrekening"/>
    <s v="In bedrijf"/>
    <s v="Oostwaard"/>
    <s v="36"/>
    <s v="MS"/>
    <s v="3602 AA"/>
    <s v="MAARSSEN"/>
    <s v="E1B"/>
    <s v="Elek"/>
    <s v="Kleinverbruik"/>
    <s v="JRL Jaarlijks"/>
    <s v="Ja"/>
    <s v="Administratief aan"/>
    <s v="Voorschotten toegelaten"/>
    <s v="E_DVK - Profielklik"/>
    <d v="2022-01-03T00:00:00"/>
    <n v="1268"/>
    <n v="1232"/>
    <m/>
    <m/>
    <m/>
    <n v="0"/>
    <n v="1391"/>
    <n v="1440"/>
    <n v="0"/>
    <n v="0"/>
    <n v="0"/>
    <s v="FAS2819057"/>
    <s v=""/>
    <s v="K20041498"/>
    <s v="Gemeente Stichtse Vecht"/>
    <s v=""/>
    <s v="Postbus 1212 3600 BE MAARSSEN"/>
    <s v=""/>
    <s v="OV"/>
    <s v="NL86BNGH0285149512"/>
    <s v="512"/>
    <s v="D30"/>
    <s v="3M"/>
    <s v="Walkast 2"/>
    <s v="Oostwaard 32 naby"/>
    <s v="Groep op factuurstrc"/>
    <s v="E00300031005629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4"/>
    <x v="2602"/>
    <d v="2022-04-01T00:00:00"/>
    <x v="0"/>
    <s v="Ja"/>
    <s v="Factureerbaar"/>
    <s v="In bedrijf"/>
    <s v="Oostwaard"/>
    <s v="36"/>
    <s v="MS"/>
    <s v="3602 AA"/>
    <s v="MAARSSEN"/>
    <s v="E1B"/>
    <s v="Elek"/>
    <s v="Kleinverbruik"/>
    <s v="JRL Jaarlijks"/>
    <s v="Ja"/>
    <s v="Administratief aan"/>
    <s v="Voorschotten toegelaten"/>
    <s v="E_DVK - Profielklik"/>
    <d v="2022-04-03T00:00:00"/>
    <n v="1412"/>
    <n v="1108"/>
    <m/>
    <m/>
    <m/>
    <n v="0"/>
    <n v="1391"/>
    <n v="1440"/>
    <n v="0"/>
    <n v="0"/>
    <n v="0"/>
    <s v="FAS3542562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Walkast 2"/>
    <s v="Oostwaard 32 naby"/>
    <s v="Groep op factuurstrc"/>
    <s v="E00300031005629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5"/>
    <x v="2603"/>
    <d v="2021-01-01T00:00:00"/>
    <x v="20"/>
    <s v="Nee"/>
    <s v="Factureerbaar"/>
    <s v="In bedrijf"/>
    <s v="Safariweg"/>
    <s v="12"/>
    <s v="ELP"/>
    <s v="3605 MA"/>
    <s v="MAARSSEN"/>
    <s v="E1B"/>
    <s v="Elek"/>
    <s v="Kleinverbruik"/>
    <s v="JRL Jaarlijks"/>
    <s v="Ja"/>
    <s v="Administratief aan"/>
    <s v="Voorschotten toegelaten"/>
    <s v="E_DVK - Profielklik"/>
    <d v="2021-01-18T00:00:00"/>
    <n v="180"/>
    <n v="197"/>
    <m/>
    <m/>
    <m/>
    <n v="0"/>
    <n v="181"/>
    <n v="198"/>
    <n v="0"/>
    <n v="0"/>
    <n v="0"/>
    <s v="FAS2819058"/>
    <s v=""/>
    <s v="K20041498"/>
    <s v="Gemeente Stichtse Vecht"/>
    <s v=""/>
    <s v="Postbus 1212 3600 BE MAARSSEN"/>
    <s v=""/>
    <s v="OV"/>
    <s v="NL86BNGH0285149512"/>
    <s v="512"/>
    <s v="D30"/>
    <s v="3M"/>
    <s v="E-Bike oplaadpunt"/>
    <s v="Safariweg 12 nabij"/>
    <s v="Groep op factuurstrc"/>
    <s v="E00310032221547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5"/>
    <x v="2603"/>
    <d v="2022-04-01T00:00:00"/>
    <x v="0"/>
    <s v="Ja"/>
    <s v="Factureerbaar"/>
    <s v="In bedrijf"/>
    <s v="Safariweg"/>
    <s v="12"/>
    <s v="ELP"/>
    <s v="3605 MA"/>
    <s v="MAARSSEN"/>
    <s v="E1B"/>
    <s v="Elek"/>
    <s v="Kleinverbruik"/>
    <s v="JRL Jaarlijks"/>
    <s v="Ja"/>
    <s v="Administratief aan"/>
    <s v="Voorschotten toegelaten"/>
    <s v="E_DVK - Profielklik"/>
    <d v="2022-04-01T00:00:00"/>
    <n v="180"/>
    <n v="197"/>
    <n v="0"/>
    <n v="0"/>
    <m/>
    <n v="0"/>
    <n v="181"/>
    <n v="198"/>
    <n v="0"/>
    <n v="0"/>
    <n v="0"/>
    <s v="FAS3542563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E-Bike oplaadpunt"/>
    <s v="Safariweg 12 nabij"/>
    <s v="Groep op factuurstrc"/>
    <s v="E00310032221547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6"/>
    <x v="2604"/>
    <d v="2021-01-01T00:00:00"/>
    <x v="20"/>
    <s v="Nee"/>
    <s v="Factureerbaar"/>
    <s v="In bedrijf"/>
    <s v="Breedstraat"/>
    <s v="13"/>
    <s v="TO"/>
    <s v="3633 AX"/>
    <s v="VREELAND"/>
    <s v="E2B"/>
    <s v="Elek"/>
    <s v="Kleinverbruik"/>
    <s v="JRL Jaarlijks"/>
    <s v="Ja"/>
    <s v="Administratief aan"/>
    <s v="Voorschotten toegelaten"/>
    <s v="E_DVK - Profielklik"/>
    <d v="2021-01-01T00:00:00"/>
    <n v="14910"/>
    <n v="10892"/>
    <n v="0"/>
    <n v="0"/>
    <m/>
    <n v="0"/>
    <n v="14995"/>
    <n v="10953"/>
    <n v="0"/>
    <n v="0"/>
    <n v="0"/>
    <s v="FAS2819059"/>
    <s v=""/>
    <s v="K20041498"/>
    <s v="Gemeente Stichtse Vecht"/>
    <s v=""/>
    <s v="Postbus 1212 3600 BE MAARSSEN"/>
    <s v=""/>
    <s v="OV"/>
    <s v="NL86BNGH0285149512"/>
    <s v="512"/>
    <s v="D30"/>
    <s v="3M"/>
    <s v="Van Leerbrug"/>
    <s v="Breedstraat 13 vreeland"/>
    <s v="Groep op factuurstrc"/>
    <s v="E00340068129315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6"/>
    <x v="2604"/>
    <d v="2022-04-01T00:00:00"/>
    <x v="0"/>
    <s v="Ja"/>
    <s v="Factureerbaar"/>
    <s v="In bedrijf"/>
    <s v="Breedstraat"/>
    <s v="13"/>
    <s v="TO"/>
    <s v="3633 AX"/>
    <s v="VREELAND"/>
    <s v="E2B"/>
    <s v="Elek"/>
    <s v="Kleinverbruik"/>
    <s v="JRL Jaarlijks"/>
    <s v="Ja"/>
    <s v="Administratief aan"/>
    <s v="Voorschotten toegelaten"/>
    <s v="E_DVK - Profielklik"/>
    <d v="2022-04-01T00:00:00"/>
    <n v="14910"/>
    <n v="10892"/>
    <n v="0"/>
    <n v="0"/>
    <m/>
    <n v="0"/>
    <n v="14995"/>
    <n v="10953"/>
    <n v="0"/>
    <n v="0"/>
    <n v="0"/>
    <s v="FAS3542564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Van Leerbrug"/>
    <s v="Breedstraat 13 vreeland"/>
    <s v="Groep op factuurstrc"/>
    <s v="E00340068129315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7"/>
    <x v="2605"/>
    <d v="2021-01-01T00:00:00"/>
    <x v="20"/>
    <s v="Nee"/>
    <s v="Factureerbaar"/>
    <s v="In bedrijf"/>
    <s v="Brugstraat"/>
    <s v="11"/>
    <s v="A TO"/>
    <s v="3632 EH"/>
    <s v="LOENEN AAN DE VECHT"/>
    <s v="E2B"/>
    <s v="Elek"/>
    <s v="Kleinverbruik"/>
    <s v="JRL Jaarlijks"/>
    <s v="Ja"/>
    <s v="Administratief aan"/>
    <s v="Voorschotten toegelaten"/>
    <s v="E_DVK - Profielklik"/>
    <d v="2021-01-01T00:00:00"/>
    <n v="14910"/>
    <n v="10892"/>
    <n v="0"/>
    <n v="0"/>
    <m/>
    <n v="0"/>
    <n v="14995"/>
    <n v="10953"/>
    <n v="0"/>
    <n v="0"/>
    <n v="0"/>
    <s v="FAS2819060"/>
    <s v=""/>
    <s v="K20041498"/>
    <s v="Gemeente Stichtse Vecht"/>
    <s v=""/>
    <s v="Postbus 1212 3600 BE MAARSSEN"/>
    <s v=""/>
    <s v="OV"/>
    <s v="NL86BNGH0285149512"/>
    <s v="512"/>
    <s v="D30"/>
    <s v="3M"/>
    <s v="Dorpsbrug loenen ad Vecht"/>
    <s v="Brugstraat 11a"/>
    <s v="Groep op factuurstrc"/>
    <s v="E00460037810048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7"/>
    <x v="2605"/>
    <d v="2022-04-01T00:00:00"/>
    <x v="0"/>
    <s v="Ja"/>
    <s v="Factureerbaar"/>
    <s v="In bedrijf"/>
    <s v="Brugstraat"/>
    <s v="11"/>
    <s v="A TO"/>
    <s v="3632 EH"/>
    <s v="LOENEN AAN DE VECHT"/>
    <s v="E2B"/>
    <s v="Elek"/>
    <s v="Kleinverbruik"/>
    <s v="JRL Jaarlijks"/>
    <s v="Ja"/>
    <s v="Administratief aan"/>
    <s v="Voorschotten toegelaten"/>
    <s v="E_DVK - Profielklik"/>
    <d v="2022-04-01T00:00:00"/>
    <n v="14910"/>
    <n v="10892"/>
    <n v="0"/>
    <n v="0"/>
    <m/>
    <n v="0"/>
    <n v="14995"/>
    <n v="10953"/>
    <n v="0"/>
    <n v="0"/>
    <n v="0"/>
    <s v="FAS3542565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Dorpsbrug loenen ad Vecht"/>
    <s v="Brugstraat 11a"/>
    <s v="Groep op factuurstrc"/>
    <s v="E00460037810048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58"/>
    <x v="2606"/>
    <d v="2021-01-01T00:00:00"/>
    <x v="20"/>
    <s v="Nee"/>
    <s v="Eindafrekening"/>
    <s v="In bedrijf"/>
    <s v="Anna Pergensstraat"/>
    <s v="6"/>
    <s v="GMA"/>
    <s v="3621 GS"/>
    <s v="BREUKELEN UT"/>
    <s v="E1B"/>
    <s v="Elek"/>
    <s v="Kleinverbruik"/>
    <s v="JRL Jaarlijks"/>
    <s v="Ja"/>
    <s v="Administratief aan"/>
    <s v="Voorschotten toegelaten"/>
    <s v="E_DVK - Profielklik"/>
    <d v="2022-01-06T00:00:00"/>
    <n v="6"/>
    <n v="6"/>
    <m/>
    <m/>
    <m/>
    <n v="0"/>
    <n v="6"/>
    <n v="6"/>
    <n v="0"/>
    <n v="0"/>
    <n v="0"/>
    <s v="FAS2819061"/>
    <s v=""/>
    <s v="K20041498"/>
    <s v="Gemeente Stichtse Vecht"/>
    <s v=""/>
    <s v="Postbus 1212 3600 BE MAARSSEN"/>
    <s v=""/>
    <s v="OV"/>
    <s v="NL86BNGH0285149512"/>
    <s v="512"/>
    <s v="D30"/>
    <s v="3M"/>
    <s v=""/>
    <s v="Anne Pergensstraat 6 Gemaal"/>
    <s v="Groep op factuurstrc"/>
    <s v="E00430069028306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8"/>
    <x v="2606"/>
    <d v="2022-04-01T00:00:00"/>
    <x v="0"/>
    <s v="Ja"/>
    <s v="Factureerbaar"/>
    <s v="In bedrijf"/>
    <s v="Anna Pergensstraat"/>
    <s v="6"/>
    <s v="GMA"/>
    <s v="3621 GS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5"/>
    <n v="7"/>
    <m/>
    <m/>
    <m/>
    <n v="0"/>
    <n v="6"/>
    <n v="6"/>
    <n v="0"/>
    <n v="0"/>
    <n v="0"/>
    <s v="FAS3542566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Anne Pergensstraat 6 Gemaal"/>
    <s v="Groep op factuurstrc"/>
    <s v="E00430069028306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19"/>
    <x v="2607"/>
    <d v="2022-04-01T00:00:00"/>
    <x v="0"/>
    <s v="Ja"/>
    <s v="Niet in bedrijf"/>
    <s v="In aanleg"/>
    <s v="Sportparkweg"/>
    <s v="106"/>
    <s v="GMA"/>
    <s v="3604 AW"/>
    <s v="MAARSSEN"/>
    <s v="E1B"/>
    <s v="Elek"/>
    <s v="Kleinverbruik"/>
    <s v="JRL Jaarlijks"/>
    <s v="Nee"/>
    <s v=""/>
    <s v="Voorschotten toegelaten"/>
    <s v="E_DVK - Profielklik"/>
    <d v="2022-04-01T00:00:00"/>
    <n v="1980"/>
    <n v="1856"/>
    <n v="0"/>
    <n v="0"/>
    <m/>
    <n v="0"/>
    <m/>
    <m/>
    <m/>
    <m/>
    <m/>
    <s v="FAS3542567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MA"/>
    <s v="Sportparkweg voor 106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0"/>
    <x v="2608"/>
    <d v="2021-01-01T00:00:00"/>
    <x v="20"/>
    <s v="Nee"/>
    <s v="Eindafrekening"/>
    <s v="In bedrijf"/>
    <s v="Parkweg"/>
    <s v="61"/>
    <s v="NST"/>
    <s v="3603 AB"/>
    <s v="MAARSSEN"/>
    <s v="E2B"/>
    <s v="Elek"/>
    <s v="Kleinverbruik"/>
    <s v="JRL Jaarlijks"/>
    <s v="Ja"/>
    <s v="Administratief aan"/>
    <s v="Voorschotten toegelaten"/>
    <s v="E_DVK - Profielklik"/>
    <d v="2022-01-05T00:00:00"/>
    <n v="80"/>
    <n v="83"/>
    <m/>
    <m/>
    <m/>
    <n v="0"/>
    <n v="80"/>
    <n v="83"/>
    <n v="0"/>
    <n v="0"/>
    <n v="0"/>
    <s v="FAS2819576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Rioolpomp"/>
    <s v="Parkweg 61 nst"/>
    <s v="Groep op factuurstrc"/>
    <s v="E00440069800435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0"/>
    <x v="2608"/>
    <d v="2022-04-01T00:00:00"/>
    <x v="0"/>
    <s v="Ja"/>
    <s v="Factureerbaar"/>
    <s v="In bedrijf"/>
    <s v="Parkweg"/>
    <s v="61"/>
    <s v="NST"/>
    <s v="3603 AB"/>
    <s v="MAARSSEN"/>
    <s v="E2B"/>
    <s v="Elek"/>
    <s v="Kleinverbruik"/>
    <s v="JRL Jaarlijks"/>
    <s v="Ja"/>
    <s v="Administratief aan"/>
    <s v="Voorschotten toegelaten"/>
    <s v="E_DVK - Profielklik"/>
    <d v="2022-04-03T00:00:00"/>
    <n v="78"/>
    <n v="81"/>
    <m/>
    <m/>
    <m/>
    <n v="0"/>
    <n v="80"/>
    <n v="83"/>
    <n v="0"/>
    <n v="0"/>
    <n v="0"/>
    <s v="FAS3542568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Rioolpomp"/>
    <s v="Parkweg 61 nst"/>
    <s v="Groep op factuurstrc"/>
    <s v="E00440069800435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1"/>
    <x v="2609"/>
    <d v="2021-01-01T00:00:00"/>
    <x v="20"/>
    <s v="Nee"/>
    <s v="Eindafrekening"/>
    <s v="In bedrijf"/>
    <s v="Bisonspoor"/>
    <s v="237"/>
    <s v="01 NST"/>
    <s v="3605 JM"/>
    <s v="MAARSSEN"/>
    <s v="E2B"/>
    <s v="Elek"/>
    <s v="Kleinverbruik"/>
    <s v="JRL Jaarlijks"/>
    <s v="Ja"/>
    <s v="Administratief aan"/>
    <s v="Voorschotten toegelaten"/>
    <s v="E_DVK - Profielklik"/>
    <d v="2021-04-06T00:00:00"/>
    <n v="14910"/>
    <n v="10892"/>
    <m/>
    <m/>
    <m/>
    <n v="0"/>
    <n v="135"/>
    <n v="5480"/>
    <n v="0"/>
    <n v="0"/>
    <n v="0"/>
    <s v="FAS2819458"/>
    <s v="Gemeente Stichtse Vecht (Maarssen) Overig elektriciteit"/>
    <s v="K20041498"/>
    <s v="Gemeente Stichtse Vecht"/>
    <s v=""/>
    <s v="Postbus 1212 3600 BE MAARSSEN"/>
    <s v=""/>
    <s v="OV"/>
    <s v="NL86BNGH0285149512"/>
    <s v="512"/>
    <s v="D30"/>
    <s v="3M"/>
    <s v="Marktaansluiting Bisonspoor"/>
    <s v="Bisonspoor 237 01NST"/>
    <s v="Groep op factuurstrc"/>
    <s v="E004400696541771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1"/>
    <x v="2609"/>
    <d v="2022-04-01T00:00:00"/>
    <x v="0"/>
    <s v="Ja"/>
    <s v="Factureerbaar"/>
    <s v="In bedrijf"/>
    <s v="Bisonspoor"/>
    <s v="237"/>
    <s v="01 NST"/>
    <s v="3605 JM"/>
    <s v="MAARSSEN"/>
    <s v="E2B"/>
    <s v="Elek"/>
    <s v="Kleinverbruik"/>
    <s v="JRL Jaarlijks"/>
    <s v="Ja"/>
    <s v="Administratief aan"/>
    <s v="Voorschotten toegelaten"/>
    <s v="E_DVK - Profielklik"/>
    <d v="2022-04-01T00:00:00"/>
    <n v="14910"/>
    <n v="10892"/>
    <n v="0"/>
    <n v="0"/>
    <m/>
    <n v="0"/>
    <n v="135"/>
    <n v="5480"/>
    <n v="0"/>
    <n v="0"/>
    <n v="0"/>
    <s v="FAS3542569"/>
    <s v="Gemeente Stichtse Vecht (Maarssen) Overi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Marktaansluiting Bisonspoor"/>
    <s v="Bisonspoor 237 01NST"/>
    <s v="Groep op factuurstrc"/>
    <s v="E0044006965417717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2"/>
    <x v="2610"/>
    <d v="2022-04-01T00:00:00"/>
    <x v="0"/>
    <s v="Ja"/>
    <s v="Niet in bedrijf"/>
    <s v="In aanleg"/>
    <s v="Nieuweweg"/>
    <s v="16"/>
    <s v="GMA"/>
    <s v="3612 AR"/>
    <s v="TIENHOVEN UT"/>
    <s v="E1B"/>
    <s v="Elek"/>
    <s v="Kleinverbruik"/>
    <s v="JRL Jaarlijks"/>
    <s v="Nee"/>
    <s v=""/>
    <s v="Voorschotten toegelaten"/>
    <s v="E_DVK - Profielklik"/>
    <d v="2022-04-01T00:00:00"/>
    <n v="1980"/>
    <n v="1856"/>
    <n v="0"/>
    <n v="0"/>
    <m/>
    <n v="0"/>
    <m/>
    <m/>
    <m/>
    <m/>
    <m/>
    <s v="FAS3542570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MA"/>
    <s v="Nieuweweg 16 GMA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3"/>
    <x v="2611"/>
    <d v="2022-04-01T00:00:00"/>
    <x v="0"/>
    <s v="Ja"/>
    <s v="Niet in bedrijf"/>
    <s v="In aanleg"/>
    <s v="Roerdomp"/>
    <s v="7"/>
    <s v="GMA"/>
    <s v="3628 CA"/>
    <s v="KOCKENGEN"/>
    <s v="E1B"/>
    <s v="Elek"/>
    <s v="Kleinverbruik"/>
    <s v="JRL Jaarlijks"/>
    <s v="Nee"/>
    <s v=""/>
    <s v="Voorschotten toegelaten"/>
    <s v="E_DVK - Profielklik"/>
    <d v="2022-04-01T00:00:00"/>
    <n v="1980"/>
    <n v="1856"/>
    <n v="0"/>
    <n v="0"/>
    <m/>
    <n v="0"/>
    <m/>
    <m/>
    <m/>
    <m/>
    <m/>
    <s v="FAS3542571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Rioolpomp"/>
    <s v="4e Kwadrant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5"/>
    <x v="2612"/>
    <d v="2021-01-01T00:00:00"/>
    <x v="20"/>
    <s v="Nee"/>
    <s v="Eindafrekening"/>
    <s v="In bedrijf"/>
    <s v="Dreef"/>
    <s v="9"/>
    <s v="GMA"/>
    <s v="3628 BJ"/>
    <s v="KOCKENGEN"/>
    <s v="E2B"/>
    <s v="Elek"/>
    <s v="Kleinverbruik"/>
    <s v="JRL Jaarlijks"/>
    <s v="Ja"/>
    <s v="Administratief aan"/>
    <s v="Voorschotten toegelaten"/>
    <s v="E_DVK - Profielklik"/>
    <d v="2022-01-05T00:00:00"/>
    <n v="3579"/>
    <n v="4174"/>
    <m/>
    <m/>
    <m/>
    <n v="0"/>
    <n v="3579"/>
    <n v="4174"/>
    <n v="0"/>
    <n v="0"/>
    <n v="0"/>
    <s v="FAS2819066"/>
    <s v=""/>
    <s v="K20041498"/>
    <s v="Gemeente Stichtse Vecht"/>
    <s v=""/>
    <s v="Postbus 1212 3600 BE MAARSSEN"/>
    <s v=""/>
    <s v="OV"/>
    <s v="NL86BNGH0285149512"/>
    <s v="512"/>
    <s v="D30"/>
    <s v="3M"/>
    <s v="GMA riool"/>
    <s v=""/>
    <s v="Groep op factuurstrc"/>
    <s v="E00520044050548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4"/>
    <x v="2612"/>
    <d v="2022-04-01T00:00:00"/>
    <x v="0"/>
    <s v="Ja"/>
    <s v="Factureerbaar"/>
    <s v="In bedrijf"/>
    <s v="Dreef"/>
    <s v="9"/>
    <s v="GMA"/>
    <s v="3628 BJ"/>
    <s v="KOCKENGEN"/>
    <s v="E2B"/>
    <s v="Elek"/>
    <s v="Kleinverbruik"/>
    <s v="JRL Jaarlijks"/>
    <s v="Ja"/>
    <s v="Administratief aan"/>
    <s v="Voorschotten toegelaten"/>
    <s v="E_DVK - Profielklik"/>
    <d v="2022-04-02T00:00:00"/>
    <n v="2961"/>
    <n v="3449"/>
    <m/>
    <m/>
    <m/>
    <n v="0"/>
    <n v="3579"/>
    <n v="4174"/>
    <n v="0"/>
    <n v="0"/>
    <n v="0"/>
    <s v="FAS3542572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"/>
    <s v="Groep op factuurstrc"/>
    <s v="E00520044050548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6"/>
    <x v="2613"/>
    <d v="2021-01-01T00:00:00"/>
    <x v="20"/>
    <s v="Nee"/>
    <s v="Eindafrekening"/>
    <s v="In bedrijf"/>
    <s v="Kerkplein"/>
    <s v="1"/>
    <s v="VRI"/>
    <s v="3621 BA"/>
    <s v="BREUKELEN UT"/>
    <s v="E1B"/>
    <s v="Elek"/>
    <s v="Kleinverbruik"/>
    <s v="JRL Jaarlijks"/>
    <s v="Ja"/>
    <s v="Administratief aan"/>
    <s v="Voorschotten toegelaten"/>
    <s v="E_DVK - Profielklik"/>
    <d v="2021-11-01T00:00:00"/>
    <n v="2022"/>
    <n v="1814"/>
    <m/>
    <m/>
    <m/>
    <n v="0"/>
    <n v="1635"/>
    <n v="1558"/>
    <n v="0"/>
    <n v="0"/>
    <n v="0"/>
    <s v="FAS2819067"/>
    <s v=""/>
    <s v="K20041498"/>
    <s v="Gemeente Stichtse Vecht"/>
    <s v=""/>
    <s v="Postbus 1212 3600 BE MAARSSEN"/>
    <s v=""/>
    <s v="OV"/>
    <s v="NL86BNGH0285149512"/>
    <s v="512"/>
    <s v="D30"/>
    <s v="3M"/>
    <s v="VRI"/>
    <s v="Kerkplein 1 nst Breukelen."/>
    <s v="Groep op factuurstrc"/>
    <s v="E00530078251509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62"/>
    <x v="0"/>
    <s v="O32397373"/>
    <s v="O32902125"/>
    <x v="2613"/>
    <d v="2022-04-01T00:00:00"/>
    <x v="0"/>
    <s v="Ja"/>
    <s v="Factureerbaar"/>
    <s v="In bedrijf"/>
    <s v="Kerkplein"/>
    <s v="1"/>
    <s v="VRI"/>
    <s v="3621 BA"/>
    <s v="BREUKELEN UT"/>
    <s v="E1B"/>
    <s v="Elek"/>
    <s v="Kleinverbruik"/>
    <s v="JRL Jaarlijks"/>
    <s v="Ja"/>
    <s v="Administratief aan"/>
    <s v="Voorschotten toegelaten"/>
    <s v="E_DVK - Profielklik"/>
    <d v="2022-04-01T00:00:00"/>
    <n v="2022"/>
    <n v="1814"/>
    <n v="0"/>
    <n v="0"/>
    <m/>
    <n v="0"/>
    <n v="1635"/>
    <n v="1558"/>
    <n v="0"/>
    <n v="0"/>
    <n v="0"/>
    <s v="FAS3542573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VRI"/>
    <s v="Kerkplein 1 nst Breukelen."/>
    <s v="Groep op factuurstrc"/>
    <s v="E00530078251509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1"/>
    <x v="11"/>
    <s v="51681897"/>
    <s v="O32397391"/>
    <x v="1"/>
    <s v="O32397398"/>
    <s v="O32524061"/>
    <x v="2614"/>
    <d v="2021-01-01T00:00:00"/>
    <x v="0"/>
    <s v="Ja"/>
    <s v="Factureerbaar"/>
    <s v="In bedrijf"/>
    <s v="Rijksstraatweg"/>
    <s v="7"/>
    <s v="GMA"/>
    <s v="3631 AA"/>
    <s v="NIEUWERSLUIS"/>
    <s v="E1B"/>
    <s v="Elek"/>
    <s v="Kleinverbruik"/>
    <s v="JRL Jaarlijks"/>
    <s v="Ja"/>
    <s v="Administratief aan"/>
    <s v="Voorschotten toegelaten"/>
    <s v="E_DVK - Profielklik"/>
    <d v="2022-01-06T00:00:00"/>
    <n v="88"/>
    <n v="83"/>
    <m/>
    <m/>
    <m/>
    <n v="0"/>
    <n v="88"/>
    <n v="83"/>
    <n v="0"/>
    <n v="0"/>
    <n v="0"/>
    <s v="FAS3042692"/>
    <s v=""/>
    <s v="K20041498"/>
    <s v="Gemeente Stichtse Vecht"/>
    <s v=""/>
    <s v="Postbus 1212 3600 BE MAARSSEN"/>
    <s v=""/>
    <s v="OV"/>
    <s v="NL86BNGH0285149512"/>
    <s v="512"/>
    <s v="D30"/>
    <s v="3M"/>
    <s v="GMA riool"/>
    <s v=""/>
    <s v="Groep op factuurstrc"/>
    <s v="E00520043461381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7"/>
    <x v="2615"/>
    <d v="2021-05-03T00:00:00"/>
    <x v="20"/>
    <s v="Nee"/>
    <s v="Eindafrekening"/>
    <s v="In bedrijf"/>
    <s v="Gageldijk"/>
    <s v="25"/>
    <s v="GMA"/>
    <s v="3602 AG"/>
    <s v="MAARSSEN"/>
    <s v="E1B"/>
    <s v="Elek"/>
    <s v="Kleinverbruik"/>
    <s v="JRL Jaarlijks"/>
    <s v="Ja"/>
    <s v="Administratief aan"/>
    <s v="Voorschotten toegelaten"/>
    <s v="E_DVK - Profielklik"/>
    <d v="2021-05-03T00:00:00"/>
    <n v="1980"/>
    <n v="1856"/>
    <m/>
    <m/>
    <m/>
    <n v="0"/>
    <n v="693"/>
    <n v="737"/>
    <n v="0"/>
    <n v="0"/>
    <n v="0"/>
    <s v="FAS2819577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GMA riool"/>
    <s v="Gageldijk 25 bij"/>
    <s v="Groep op factuurstrc"/>
    <s v="E0067005598482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6"/>
    <x v="2615"/>
    <d v="2022-04-01T00:00:00"/>
    <x v="0"/>
    <s v="Ja"/>
    <s v="Factureerbaar"/>
    <s v="In bedrijf"/>
    <s v="Gageldijk"/>
    <s v="25"/>
    <s v="GMA"/>
    <s v="3602 AG"/>
    <s v="MAARSSEN"/>
    <s v="E1B"/>
    <s v="Elek"/>
    <s v="Kleinverbruik"/>
    <s v="JRL Jaarlijks"/>
    <s v="Ja"/>
    <s v="Administratief aan"/>
    <s v="Voorschotten toegelaten"/>
    <s v="E_DVK - Profielklik"/>
    <d v="2022-04-02T00:00:00"/>
    <n v="1007"/>
    <n v="1107"/>
    <m/>
    <m/>
    <m/>
    <n v="0"/>
    <n v="693"/>
    <n v="737"/>
    <n v="0"/>
    <n v="0"/>
    <n v="0"/>
    <s v="FAS3542574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Gageldijk 25 bij"/>
    <s v="Groep op factuurstrc"/>
    <s v="E00670055984822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68"/>
    <x v="2616"/>
    <d v="2021-05-03T00:00:00"/>
    <x v="20"/>
    <s v="Nee"/>
    <s v="Eindafrekening"/>
    <s v="In bedrijf"/>
    <s v="Gageldijk"/>
    <s v="83"/>
    <s v="A  GMA"/>
    <s v="3602 AJ"/>
    <s v="MAARSSEN"/>
    <s v="E1B"/>
    <s v="Elek"/>
    <s v="Kleinverbruik"/>
    <s v="JRL Jaarlijks"/>
    <s v="Ja"/>
    <s v="Administratief aan"/>
    <s v="Voorschotten toegelaten"/>
    <s v="E_DVK - Profielklik"/>
    <d v="2021-05-03T00:00:00"/>
    <n v="1980"/>
    <n v="1856"/>
    <m/>
    <m/>
    <m/>
    <n v="0"/>
    <n v="1777"/>
    <n v="1626"/>
    <n v="0"/>
    <n v="0"/>
    <n v="0"/>
    <s v="FAS2819578"/>
    <s v="Gemeente Stichtse Vecht (Maarssen) Riolering elektriciteit"/>
    <s v="K20041498"/>
    <s v="Gemeente Stichtse Vecht"/>
    <s v=""/>
    <s v="Postbus 1212 3600 BE MAARSSEN"/>
    <s v=""/>
    <s v="OV"/>
    <s v="NL86BNGH0285149512"/>
    <s v="512"/>
    <s v="D30"/>
    <s v="3M"/>
    <s v="GMA riool"/>
    <s v="Gageldijk 83 A"/>
    <s v="Groep op factuurstrc"/>
    <s v="E0060100000862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7"/>
    <x v="2616"/>
    <d v="2022-04-01T00:00:00"/>
    <x v="0"/>
    <s v="Ja"/>
    <s v="Factureerbaar"/>
    <s v="In bedrijf"/>
    <s v="Gageldijk"/>
    <s v="83"/>
    <s v="A  GMA"/>
    <s v="3602 AJ"/>
    <s v="MAARSSEN"/>
    <s v="E1B"/>
    <s v="Elek"/>
    <s v="Kleinverbruik"/>
    <s v="JRL Jaarlijks"/>
    <s v="Ja"/>
    <s v="Administratief aan"/>
    <s v="Voorschotten toegelaten"/>
    <s v="E_DVK - Profielklik"/>
    <d v="2022-04-03T00:00:00"/>
    <n v="2594"/>
    <n v="2383"/>
    <m/>
    <m/>
    <m/>
    <n v="0"/>
    <n v="1777"/>
    <n v="1626"/>
    <n v="0"/>
    <n v="0"/>
    <n v="0"/>
    <s v="FAS3542575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Gageldijk 83 A"/>
    <s v="Groep op factuurstrc"/>
    <s v="E0060100000862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8"/>
    <x v="2617"/>
    <d v="2022-04-01T00:00:00"/>
    <x v="0"/>
    <s v="Ja"/>
    <s v="Niet in bedrijf"/>
    <s v="In aanleg"/>
    <s v="Herenweg"/>
    <s v="34"/>
    <s v="GMA"/>
    <s v="3602 AR"/>
    <s v="MAARSSEN"/>
    <s v="E1B"/>
    <s v="Elek"/>
    <s v="Kleinverbruik"/>
    <s v="JRL Jaarlijks"/>
    <s v="Nee"/>
    <s v=""/>
    <s v="Voorschotten toegelaten"/>
    <s v="E_DVK - Profielklik"/>
    <d v="2022-04-01T00:00:00"/>
    <n v="1980"/>
    <n v="1856"/>
    <n v="0"/>
    <n v="0"/>
    <m/>
    <n v="0"/>
    <m/>
    <m/>
    <m/>
    <m/>
    <m/>
    <s v="FAS3542576"/>
    <s v="Gemeente Stichtse Vecht (Maarssen) Riolering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GMA riool"/>
    <s v="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49094"/>
    <x v="2618"/>
    <d v="2021-03-23T00:00:00"/>
    <x v="20"/>
    <s v="Nee"/>
    <s v="Eindafrekening"/>
    <s v="In bedrijf"/>
    <s v="Amerlandseweg"/>
    <s v="1"/>
    <s v="GMA"/>
    <s v="3621 ZC"/>
    <s v="BREUKELEN UT"/>
    <s v="E1B"/>
    <s v="Elek"/>
    <s v="Kleinverbruik"/>
    <s v="JRL Jaarlijks"/>
    <s v="Ja"/>
    <s v="Administratief aan"/>
    <s v="Voorschotten toegelaten"/>
    <s v="E_DVK - Profielklik"/>
    <d v="2021-03-23T00:00:00"/>
    <n v="1980"/>
    <n v="1856"/>
    <n v="0"/>
    <n v="0"/>
    <m/>
    <n v="0"/>
    <n v="60"/>
    <n v="35"/>
    <n v="0"/>
    <n v="0"/>
    <n v="0"/>
    <s v="FAS3018841"/>
    <s v=""/>
    <s v="K20041498"/>
    <s v="Gemeente Stichtse Vecht"/>
    <s v=""/>
    <s v="Postbus 1212 3600 BE MAARSSEN"/>
    <s v=""/>
    <s v="OV"/>
    <s v="NL86BNGH0285149512"/>
    <s v="512"/>
    <s v="D30"/>
    <s v="3M"/>
    <s v="Rioolgemaal"/>
    <s v="6720359999"/>
    <s v="Groep op factuurstrc"/>
    <s v="E0052004479610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29"/>
    <x v="2618"/>
    <d v="2022-04-01T00:00:00"/>
    <x v="0"/>
    <s v="Ja"/>
    <s v="Factureerbaar"/>
    <s v="In bedrijf"/>
    <s v="Amerlandseweg"/>
    <s v="1"/>
    <s v="GMA"/>
    <s v="3621 ZC"/>
    <s v="BREUKELEN UT"/>
    <s v="E1B"/>
    <s v="Elek"/>
    <s v="Kleinverbruik"/>
    <s v="JRL Jaarlijks"/>
    <s v="Ja"/>
    <s v="Administratief aan"/>
    <s v="Voorschotten toegelaten"/>
    <s v="E_DVK - Profielklik"/>
    <d v="2022-04-02T00:00:00"/>
    <n v="83"/>
    <n v="46"/>
    <m/>
    <m/>
    <m/>
    <n v="0"/>
    <n v="60"/>
    <n v="35"/>
    <n v="0"/>
    <n v="0"/>
    <n v="0"/>
    <s v="FAS3542584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Rioolgemaal"/>
    <s v="6720359999"/>
    <s v="Groep op factuurstrc"/>
    <s v="E0052004479610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63611"/>
    <x v="2619"/>
    <d v="2021-05-05T00:00:00"/>
    <x v="20"/>
    <s v="Nee"/>
    <s v="Eindafrekening"/>
    <s v="In bedrijf"/>
    <s v="Bisonspoor"/>
    <s v="1161"/>
    <s v="49 NST"/>
    <s v="3605 KV"/>
    <s v="MAARSSEN"/>
    <s v="E2B"/>
    <s v="Elek"/>
    <s v="Kleinverbruik"/>
    <s v="JRL Jaarlijks"/>
    <s v="Ja"/>
    <s v="Administratief aan"/>
    <s v="Voorschotten toegelaten"/>
    <s v="E_DVK - Profielklik"/>
    <d v="2021-05-05T00:00:00"/>
    <n v="26757"/>
    <n v="18982"/>
    <n v="0"/>
    <n v="0"/>
    <m/>
    <n v="0"/>
    <n v="511"/>
    <n v="1625"/>
    <n v="0"/>
    <n v="0"/>
    <n v="0"/>
    <s v="FAS3045830"/>
    <s v=""/>
    <s v="K20041498"/>
    <s v="Gemeente Stichtse Vecht"/>
    <s v=""/>
    <s v="Postbus 1212 3600 BE MAARSSEN"/>
    <s v=""/>
    <s v="OV"/>
    <s v="NL86BNGH0285149512"/>
    <s v="512"/>
    <s v="D30"/>
    <s v="3M"/>
    <s v="marktaansluiting"/>
    <s v="bison markt plein"/>
    <s v="Groep op factuurstrc"/>
    <s v="E0060100000857019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0"/>
    <x v="2619"/>
    <d v="2022-04-01T00:00:00"/>
    <x v="0"/>
    <s v="Ja"/>
    <s v="Factureerbaar"/>
    <s v="In bedrijf"/>
    <s v="Bisonspoor"/>
    <s v="1161"/>
    <s v="49 NST"/>
    <s v="3605 KV"/>
    <s v="MAARSSEN"/>
    <s v="E2B"/>
    <s v="Elek"/>
    <s v="Kleinverbruik"/>
    <s v="JRL Jaarlijks"/>
    <s v="Ja"/>
    <s v="Administratief aan"/>
    <s v="Voorschotten toegelaten"/>
    <s v="E_DVK - Profielklik"/>
    <d v="2022-04-02T00:00:00"/>
    <n v="634"/>
    <n v="3667"/>
    <m/>
    <m/>
    <m/>
    <n v="0"/>
    <n v="511"/>
    <n v="1625"/>
    <n v="0"/>
    <n v="0"/>
    <n v="0"/>
    <s v="FAS3542588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marktaansluiting"/>
    <s v="bison markt plein"/>
    <s v="Groep op factuurstrc"/>
    <s v="E0060100000857019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37701"/>
    <x v="2620"/>
    <d v="2021-01-01T00:00:00"/>
    <x v="20"/>
    <s v="Nee"/>
    <s v="Eindafrekening"/>
    <s v="In bedrijf"/>
    <s v="Diependaalsedijk"/>
    <s v="35"/>
    <s v="GMA"/>
    <s v="3601 GJ"/>
    <s v="MAARSSEN"/>
    <s v="E1B"/>
    <s v="Elek"/>
    <s v="Kleinverbruik"/>
    <s v="JRL Jaarlijks"/>
    <s v="Ja"/>
    <s v="Administratief aan"/>
    <s v="Voorschotten toegelaten"/>
    <s v="E_DVK - Profielklik"/>
    <d v="2022-01-05T00:00:00"/>
    <n v="27"/>
    <n v="27"/>
    <m/>
    <m/>
    <m/>
    <n v="0"/>
    <n v="21"/>
    <n v="22"/>
    <n v="0"/>
    <n v="0"/>
    <n v="0"/>
    <s v="FAS2989562"/>
    <s v=""/>
    <s v="K20041498"/>
    <s v="Gemeente Stichtse Vecht"/>
    <s v=""/>
    <s v="Postbus 1212 3600 BE MAARSSEN"/>
    <s v=""/>
    <s v="OV"/>
    <s v="NL86BNGH0285149512"/>
    <s v="512"/>
    <s v="D30"/>
    <s v="3M"/>
    <s v="drukrioolgemaal Diependaalsedijk 35 GMA"/>
    <s v=""/>
    <s v="Groep op factuurstrc"/>
    <s v="E0067005549031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1"/>
    <x v="2620"/>
    <d v="2022-04-01T00:00:00"/>
    <x v="0"/>
    <s v="Ja"/>
    <s v="Factureerbaar"/>
    <s v="In bedrijf"/>
    <s v="Diependaalsedijk"/>
    <s v="35"/>
    <s v="GMA"/>
    <s v="3601 GJ"/>
    <s v="MAARSSEN"/>
    <s v="E1B"/>
    <s v="Elek"/>
    <s v="Kleinverbruik"/>
    <s v="JRL Jaarlijks"/>
    <s v="Ja"/>
    <s v="Administratief aan"/>
    <s v="Voorschotten toegelaten"/>
    <s v="E_DVK - Profielklik"/>
    <d v="2022-04-02T00:00:00"/>
    <n v="26"/>
    <n v="26"/>
    <m/>
    <m/>
    <m/>
    <n v="0"/>
    <n v="21"/>
    <n v="22"/>
    <n v="0"/>
    <n v="0"/>
    <n v="0"/>
    <s v="FAS3542583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drukrioolgemaal Diependaalsedijk 35 GMA"/>
    <s v=""/>
    <s v="Groep op factuurstrc"/>
    <s v="E0067005549031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89378"/>
    <x v="2621"/>
    <d v="2021-07-15T00:00:00"/>
    <x v="20"/>
    <s v="Nee"/>
    <s v="Eindafrekening"/>
    <s v="In bedrijf"/>
    <s v="Rijksstraatweg"/>
    <s v="6"/>
    <s v="GMA"/>
    <s v="3631 AC"/>
    <s v="NIEUWERSLUIS"/>
    <s v="E1B"/>
    <s v="Elek"/>
    <s v="Kleinverbruik"/>
    <s v="JRL Jaarlijks"/>
    <s v="Ja"/>
    <s v="Administratief aan"/>
    <s v="Voorschotten toegelaten"/>
    <s v="E_DVK - Profielklik"/>
    <d v="2021-07-15T00:00:00"/>
    <n v="2132"/>
    <n v="1913"/>
    <n v="0"/>
    <n v="0"/>
    <m/>
    <n v="0"/>
    <n v="164"/>
    <n v="215"/>
    <n v="0"/>
    <n v="0"/>
    <n v="0"/>
    <s v="FAS3093618"/>
    <s v=""/>
    <s v="K20041498"/>
    <s v="Gemeente Stichtse Vecht"/>
    <s v=""/>
    <s v="Postbus 1212 3600 BE MAARSSEN"/>
    <s v=""/>
    <s v="OV"/>
    <s v="NL86BNGH0285149512"/>
    <s v="512"/>
    <s v="D30"/>
    <s v="3M"/>
    <s v="Rioolgemaal"/>
    <s v="GSV-172"/>
    <s v="Groep op factuurstrc"/>
    <s v="E0060100000871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2"/>
    <x v="2621"/>
    <d v="2022-04-01T00:00:00"/>
    <x v="0"/>
    <s v="Ja"/>
    <s v="Factureerbaar"/>
    <s v="In bedrijf"/>
    <s v="Rijksstraatweg"/>
    <s v="6"/>
    <s v="GMA"/>
    <s v="3631 AC"/>
    <s v="NIEUWERSLUIS"/>
    <s v="E1B"/>
    <s v="Elek"/>
    <s v="Kleinverbruik"/>
    <s v="JRL Jaarlijks"/>
    <s v="Ja"/>
    <s v="Administratief aan"/>
    <s v="Voorschotten toegelaten"/>
    <s v="E_DVK - Profielklik"/>
    <d v="2022-04-01T00:00:00"/>
    <n v="1"/>
    <n v="1"/>
    <n v="0"/>
    <n v="0"/>
    <m/>
    <n v="0"/>
    <n v="164"/>
    <n v="215"/>
    <n v="0"/>
    <n v="0"/>
    <n v="0"/>
    <s v="FAS3542590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Rioolgemaal"/>
    <s v="GSV-172"/>
    <s v="Groep op factuurstrc"/>
    <s v="E0060100000871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89379"/>
    <x v="2622"/>
    <d v="2021-09-09T00:00:00"/>
    <x v="20"/>
    <s v="Nee"/>
    <s v="Eindafrekening"/>
    <s v="In bedrijf"/>
    <s v="Rijksstraatweg"/>
    <s v="8"/>
    <s v="GMA"/>
    <s v="3631 AC"/>
    <s v="NIEUWERSLUIS"/>
    <s v="E1B"/>
    <s v="Elek"/>
    <s v="Kleinverbruik"/>
    <s v="JRL Jaarlijks"/>
    <s v="Ja"/>
    <s v="Administratief aan"/>
    <s v="Voorschotten toegelaten"/>
    <s v="E_DVK - Profielklik"/>
    <d v="2021-09-09T00:00:00"/>
    <n v="2145"/>
    <n v="1926"/>
    <m/>
    <m/>
    <m/>
    <n v="0"/>
    <n v="40"/>
    <n v="37"/>
    <n v="0"/>
    <n v="0"/>
    <n v="0"/>
    <s v="FAS3093617"/>
    <s v=""/>
    <s v="K20041498"/>
    <s v="Gemeente Stichtse Vecht"/>
    <s v=""/>
    <s v="Postbus 1212 3600 BE MAARSSEN"/>
    <s v=""/>
    <s v="OV"/>
    <s v="NL86BNGH0285149512"/>
    <s v="512"/>
    <s v="D30"/>
    <s v="3M"/>
    <s v="Rioolgemaal"/>
    <s v="GSV-171"/>
    <s v="Groep op factuurstrc"/>
    <s v="E00520055919767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3"/>
    <x v="2622"/>
    <d v="2022-04-01T00:00:00"/>
    <x v="0"/>
    <s v="Ja"/>
    <s v="Factureerbaar"/>
    <s v="In bedrijf"/>
    <s v="Rijksstraatweg"/>
    <s v="8"/>
    <s v="GMA"/>
    <s v="3631 AC"/>
    <s v="NIEUWERSLUIS"/>
    <s v="E1B"/>
    <s v="Elek"/>
    <s v="Kleinverbruik"/>
    <s v="JRL Jaarlijks"/>
    <s v="Ja"/>
    <s v="Administratief aan"/>
    <s v="Voorschotten toegelaten"/>
    <s v="E_DVK - Profielklik"/>
    <d v="2022-04-01T00:00:00"/>
    <n v="2145"/>
    <n v="1926"/>
    <n v="0"/>
    <n v="0"/>
    <m/>
    <n v="0"/>
    <n v="40"/>
    <n v="37"/>
    <n v="0"/>
    <n v="0"/>
    <n v="0"/>
    <s v="FAS3542591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Rioolgemaal"/>
    <s v="GSV-171"/>
    <s v="Groep op factuurstrc"/>
    <s v="E00520055919767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669217"/>
    <x v="2623"/>
    <d v="2021-05-20T00:00:00"/>
    <x v="20"/>
    <s v="Nee"/>
    <s v="Eindafrekening"/>
    <s v="In bedrijf"/>
    <s v="Dorpsstraat"/>
    <s v="50"/>
    <s v=""/>
    <s v="3626 AD"/>
    <s v="NIEUWER TER AA"/>
    <s v="E2B"/>
    <s v="Elek"/>
    <s v="Kleinverbruik"/>
    <s v="JRL Jaarlijks"/>
    <s v="Ja"/>
    <s v="Administratief aan"/>
    <s v="Voorschotten toegelaten"/>
    <s v="E_DVK - Profielklik"/>
    <d v="2022-03-28T00:00:00"/>
    <n v="25415"/>
    <n v="18030"/>
    <m/>
    <m/>
    <m/>
    <n v="0"/>
    <n v="22"/>
    <n v="4489"/>
    <n v="0"/>
    <n v="0"/>
    <n v="0"/>
    <s v="FAS3083983"/>
    <s v=""/>
    <s v="K20041498"/>
    <s v="Gemeente Stichtse Vecht"/>
    <s v=""/>
    <s v="Postbus 1212 3600 BE MAARSSEN"/>
    <s v=""/>
    <s v="OV"/>
    <s v="NL86BNGH0285149512"/>
    <s v="512"/>
    <s v="D30"/>
    <s v="3M"/>
    <s v="GSV-102"/>
    <s v="6110151105 - Onderhoud kazernes, Dorpsstraat 19a, NTA"/>
    <s v="Groep op factuurstrc"/>
    <s v="E0060100002132020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4"/>
    <x v="2623"/>
    <d v="2022-04-01T00:00:00"/>
    <x v="0"/>
    <s v="Ja"/>
    <s v="Factureerbaar"/>
    <s v="In bedrijf"/>
    <s v="Dorpsstraat"/>
    <s v="50"/>
    <s v=""/>
    <s v="3626 AD"/>
    <s v="NIEUWER TER AA"/>
    <s v="E2B"/>
    <s v="Elek"/>
    <s v="Kleinverbruik"/>
    <s v="JRL Jaarlijks"/>
    <s v="Ja"/>
    <s v="Administratief aan"/>
    <s v="Voorschotten toegelaten"/>
    <s v="E_DVK - Profielklik"/>
    <d v="2022-04-03T00:00:00"/>
    <n v="2301"/>
    <n v="8811"/>
    <m/>
    <m/>
    <m/>
    <n v="0"/>
    <n v="22"/>
    <n v="4489"/>
    <n v="0"/>
    <n v="0"/>
    <n v="0"/>
    <s v="FAS3542589"/>
    <s v=""/>
    <s v="K20041498"/>
    <s v="Gemeente Stichtse Vecht"/>
    <s v="p/a Gemeente Stichtse Vecht"/>
    <s v="Postbus 1212 3600 BE MAARSSEN"/>
    <s v=""/>
    <s v="OV"/>
    <s v="NL86BNGH0285149512"/>
    <s v="512"/>
    <s v="D30"/>
    <s v="1M"/>
    <s v="GSV-102"/>
    <s v="6110151105 - Onderhoud kazernes, Dorpsstraat 19a, NTA"/>
    <s v="Groep op factuurstrc"/>
    <s v="E0060100002132020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70"/>
    <x v="2624"/>
    <d v="2021-01-01T00:00:00"/>
    <x v="20"/>
    <s v="Nee"/>
    <s v="Factureerbaar"/>
    <s v="In bedrijf"/>
    <s v="Oukoop"/>
    <s v="8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1-01-01T00:00:00"/>
    <n v="201"/>
    <n v="203"/>
    <n v="0"/>
    <n v="0"/>
    <m/>
    <n v="0"/>
    <n v="202"/>
    <n v="205"/>
    <n v="0"/>
    <n v="0"/>
    <n v="0"/>
    <s v="FAS2819407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Oukoop 8 NST - NIEUWER TER AA"/>
    <s v="Groep op factuurstrc"/>
    <s v="E0005001547742614"/>
    <d v="2022-01-01T00:00:00"/>
    <s v="MDC-Opname-J-1"/>
    <s v="Stedin Netbeheer"/>
    <s v="871689200000010161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5"/>
    <x v="2624"/>
    <d v="2022-04-01T00:00:00"/>
    <x v="0"/>
    <s v="Ja"/>
    <s v="Factureerbaar"/>
    <s v="In bedrijf"/>
    <s v="Oukoop"/>
    <s v="8"/>
    <s v="NST"/>
    <s v="3626 AW"/>
    <s v="NIEUWER TER AA"/>
    <s v="E1B"/>
    <s v="Elek"/>
    <s v="Kleinverbruik"/>
    <s v="JRL Jaarlijks"/>
    <s v="Ja"/>
    <s v="Administratief aan"/>
    <s v="Voorschotten toegelaten"/>
    <s v="E_DVK - Profielklik"/>
    <d v="2022-04-01T00:00:00"/>
    <n v="201"/>
    <n v="203"/>
    <n v="0"/>
    <n v="0"/>
    <m/>
    <n v="0"/>
    <n v="202"/>
    <n v="205"/>
    <n v="0"/>
    <n v="0"/>
    <n v="0"/>
    <s v="FAS3542577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Oukoop 8 NST - NIEUWER TER AA"/>
    <s v="Groep op factuurstrc"/>
    <s v="E0005001547742614"/>
    <m/>
    <s v=""/>
    <s v="Stedin Netbeheer"/>
    <s v="871689200000010161"/>
    <s v="0"/>
    <s v="8742030102119"/>
    <s v="3x25A"/>
    <n v="0"/>
    <s v="Ja"/>
    <s v="Nee"/>
    <s v=""/>
    <s v=""/>
    <s v=""/>
    <s v=""/>
    <s v=""/>
    <s v=""/>
    <s v=""/>
    <n v="1"/>
  </r>
  <r>
    <x v="11"/>
    <x v="11"/>
    <s v="51681897"/>
    <s v="O32397362"/>
    <x v="0"/>
    <s v="O32397373"/>
    <s v="O32529871"/>
    <x v="2625"/>
    <d v="2021-01-01T00:00:00"/>
    <x v="20"/>
    <s v="Nee"/>
    <s v="Eindafrekening"/>
    <s v="In bedrijf"/>
    <s v="Mijndensedijk"/>
    <s v="41"/>
    <s v="NST"/>
    <s v="3631 NN"/>
    <s v="NIEUWERSLUIS"/>
    <s v="E1B"/>
    <s v="Elek"/>
    <s v="Kleinverbruik"/>
    <s v="JRL Jaarlijks"/>
    <s v="Ja"/>
    <s v="Administratief aan"/>
    <s v="Voorschotten toegelaten"/>
    <s v="E_DVK - Profielklik"/>
    <d v="2022-01-05T00:00:00"/>
    <n v="413"/>
    <n v="440"/>
    <m/>
    <m/>
    <m/>
    <n v="0"/>
    <n v="413"/>
    <n v="440"/>
    <n v="0"/>
    <n v="0"/>
    <n v="0"/>
    <s v="FAS2819408"/>
    <s v="Gemeente Stichtse Vecht (Loenen) KV elektriciteit"/>
    <s v="K20041498"/>
    <s v="Gemeente Stichtse Vecht"/>
    <s v=""/>
    <s v="Postbus 1212 3600 BE MAARSSEN"/>
    <s v=""/>
    <s v="OV"/>
    <s v="NL86BNGH0285149512"/>
    <s v="512"/>
    <s v="D30"/>
    <s v="3M"/>
    <s v=""/>
    <s v="MIJNDENSEDIJK 41 NST    - NIEUWERSLUIS"/>
    <s v="Groep op factuurstrc"/>
    <s v="3000006387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902136"/>
    <x v="2625"/>
    <d v="2022-04-01T00:00:00"/>
    <x v="0"/>
    <s v="Ja"/>
    <s v="Factureerbaar"/>
    <s v="In bedrijf"/>
    <s v="Mijndensedijk"/>
    <s v="41"/>
    <s v="NST"/>
    <s v="3631 NN"/>
    <s v="NIEUWERSLUIS"/>
    <s v="E1B"/>
    <s v="Elek"/>
    <s v="Kleinverbruik"/>
    <s v="JRL Jaarlijks"/>
    <s v="Ja"/>
    <s v="Administratief aan"/>
    <s v="Voorschotten toegelaten"/>
    <s v="E_DVK - Profielklik"/>
    <d v="2022-04-02T00:00:00"/>
    <n v="397"/>
    <n v="422"/>
    <m/>
    <m/>
    <m/>
    <n v="0"/>
    <n v="413"/>
    <n v="440"/>
    <n v="0"/>
    <n v="0"/>
    <n v="0"/>
    <s v="FAS3542578"/>
    <s v="Gemeente Stichtse Vecht (Loenen) KV elektriciteit"/>
    <s v="K20041498"/>
    <s v="Gemeente Stichtse Vecht"/>
    <s v="p/a Gemeente Stichtse Vecht"/>
    <s v="Postbus 1212 3600 BE MAARSSEN"/>
    <s v=""/>
    <s v="OV"/>
    <s v="NL86BNGH0285149512"/>
    <s v="512"/>
    <s v="D30"/>
    <s v="1M"/>
    <s v=""/>
    <s v="MIJNDENSEDIJK 41 NST    - NIEUWERSLUIS"/>
    <s v="Groep op factuurstrc"/>
    <s v="3000006387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1"/>
    <x v="11"/>
    <s v="51681897"/>
    <s v="O32397362"/>
    <x v="0"/>
    <s v="O32397373"/>
    <s v="O32529872"/>
    <x v="2626"/>
    <d v="2021-01-01T00:00:00"/>
    <x v="0"/>
    <s v="Ja"/>
    <s v="Factureerbaar"/>
    <s v="In bedrijf"/>
    <s v="Endelhovenlaan"/>
    <s v="1"/>
    <s v=""/>
    <s v="3601 GR"/>
    <s v="MAARSSEN"/>
    <s v=""/>
    <s v="Elek"/>
    <s v="Grootverbruik"/>
    <s v="TMT Telemetrie"/>
    <s v="Nee"/>
    <s v=""/>
    <s v="Enkel afrekeningen"/>
    <s v="E_DVK - Profielklik"/>
    <d v="2022-04-05T00:00:00"/>
    <n v="680"/>
    <n v="734"/>
    <m/>
    <m/>
    <m/>
    <n v="111"/>
    <n v="680"/>
    <n v="734"/>
    <n v="0"/>
    <n v="0"/>
    <n v="0"/>
    <s v="FAS2736798"/>
    <s v=""/>
    <s v="K20041498"/>
    <s v="Gemeente Stichtse Vecht"/>
    <s v=""/>
    <s v="Postbus 1212 3600 BE MAARSSEN"/>
    <s v=""/>
    <s v="OV"/>
    <s v="NL86BNGH0285149512"/>
    <s v="512"/>
    <s v="D30"/>
    <s v="1M"/>
    <s v=""/>
    <s v="ENDELHOVENLAAN 1  - MAARSSEN"/>
    <s v="Groep op factuurstrc"/>
    <s v=""/>
    <d v="2022-01-01T00:00:00"/>
    <s v="12M"/>
    <s v="Stedin Netbeheer Midden-Holland"/>
    <s v="871692100000010038"/>
    <s v="0"/>
    <s v=""/>
    <s v="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373"/>
    <x v="2627"/>
    <d v="2021-01-01T00:00:00"/>
    <x v="0"/>
    <s v="Ja"/>
    <s v="Factureerbaar"/>
    <s v="In bedrijf"/>
    <s v="Hoofdstraat"/>
    <s v="167"/>
    <s v="GMA"/>
    <s v="3971 KK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610"/>
    <n v="592"/>
    <m/>
    <m/>
    <m/>
    <n v="0"/>
    <n v="610"/>
    <n v="59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OOFDSTRAAT 167 NST    - DRIEBERGEN-RIJSENBURG/RIOOL"/>
    <s v="Groep op factuurstrc"/>
    <s v="E0044007021238417"/>
    <m/>
    <s v=""/>
    <s v="Stedin Netbeheer Utrecht"/>
    <s v="871687400000002254"/>
    <s v="0"/>
    <s v="8742030102119"/>
    <s v="3x25A"/>
    <n v="0"/>
    <s v="Nee"/>
    <s v="Ja"/>
    <s v=""/>
    <s v=""/>
    <s v=""/>
    <s v="CE02965986"/>
    <s v="EO002969"/>
    <s v="Gem Utrechtse Heuvelrug WHH 2022"/>
    <s v=""/>
    <n v="1"/>
  </r>
  <r>
    <x v="12"/>
    <x v="12"/>
    <s v="50092812"/>
    <s v="O32397362"/>
    <x v="0"/>
    <s v="O32397374"/>
    <s v="O32529374"/>
    <x v="2628"/>
    <d v="2021-01-01T00:00:00"/>
    <x v="0"/>
    <s v="Ja"/>
    <s v="Factureerbaar"/>
    <s v="In bedrijf"/>
    <s v="Park Seminarie"/>
    <s v="1"/>
    <s v="NST"/>
    <s v="3971 SB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565"/>
    <n v="662"/>
    <m/>
    <m/>
    <m/>
    <n v="0"/>
    <n v="565"/>
    <n v="66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ARK SEMINARIE 1 NST    - DRIEBERGEN-RIJSENBURG/RIOOL"/>
    <s v="Groep op factuurstrc"/>
    <s v="E0044007021208617"/>
    <m/>
    <s v=""/>
    <s v="Stedin Netbeheer Utrecht"/>
    <s v="871687400000002254"/>
    <s v="0"/>
    <s v="8742030102119"/>
    <s v="3x25A"/>
    <n v="0"/>
    <s v="Nee"/>
    <s v="Ja"/>
    <s v=""/>
    <s v=""/>
    <s v=""/>
    <s v="CE02965987"/>
    <s v="EO002969"/>
    <s v="Gem Utrechtse Heuvelrug WHH 2022"/>
    <s v=""/>
    <n v="1"/>
  </r>
  <r>
    <x v="12"/>
    <x v="12"/>
    <s v="50092812"/>
    <s v="O32397362"/>
    <x v="0"/>
    <s v="O32397374"/>
    <s v="O32529375"/>
    <x v="2629"/>
    <d v="2021-01-01T00:00:00"/>
    <x v="0"/>
    <s v="Ja"/>
    <s v="Factureerbaar"/>
    <s v="In bedrijf"/>
    <s v="Rijsenburgselaan"/>
    <s v="135"/>
    <s v=""/>
    <s v="3972 EH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28"/>
    <n v="141"/>
    <m/>
    <m/>
    <m/>
    <n v="0"/>
    <n v="128"/>
    <n v="14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RIJSENBURGSELAAN 135  - DRIEBERGEN-RIJSENBURG/RIOOL"/>
    <s v="Groep op factuurstrc"/>
    <s v="E0044007021207817"/>
    <m/>
    <s v=""/>
    <s v="Stedin Netbeheer Utrecht"/>
    <s v="871687400000002254"/>
    <s v="0"/>
    <s v="8742030102119"/>
    <s v="3x25A"/>
    <n v="0"/>
    <s v="Nee"/>
    <s v="Ja"/>
    <s v=""/>
    <s v=""/>
    <s v=""/>
    <s v="CE02965988"/>
    <s v="EO002969"/>
    <s v="Gem Utrechtse Heuvelrug WHH 2022"/>
    <s v=""/>
    <n v="1"/>
  </r>
  <r>
    <x v="12"/>
    <x v="12"/>
    <s v="50092812"/>
    <s v="O32397362"/>
    <x v="0"/>
    <s v="O32397374"/>
    <s v="O32529376"/>
    <x v="2630"/>
    <d v="2021-01-01T00:00:00"/>
    <x v="0"/>
    <s v="Ja"/>
    <s v="Factureerbaar"/>
    <s v="In bedrijf"/>
    <s v="De Havik"/>
    <s v="16"/>
    <s v="AC"/>
    <s v="3972 XT"/>
    <s v="DRIEBERGEN-RIJSENBURG"/>
    <s v="E2B"/>
    <s v="Elek"/>
    <s v="Kleinverbruik"/>
    <s v="JRL Jaarlijks"/>
    <s v="Ja"/>
    <s v="Administratief aan"/>
    <s v="Voorschotten toegelaten"/>
    <s v="E_DVK - Profielklik"/>
    <d v="2021-11-09T00:00:00"/>
    <n v="13756"/>
    <n v="9759"/>
    <m/>
    <m/>
    <m/>
    <n v="0"/>
    <n v="6278"/>
    <n v="90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DE HAVIK 16 AC     - DRIEBERGEN-RIJSENBURG/RIOOL"/>
    <s v="Groep op factuurstrc"/>
    <s v="E0054008390275921"/>
    <m/>
    <s v=""/>
    <s v="Stedin Netbeheer Utrecht"/>
    <s v="871687400000002254"/>
    <s v="0"/>
    <s v="8742030103116"/>
    <s v="3x35A"/>
    <n v="0"/>
    <s v="Nee"/>
    <s v="Ja"/>
    <s v=""/>
    <s v=""/>
    <s v=""/>
    <s v="CE02965989"/>
    <s v="EO002969"/>
    <s v="Gem Utrechtse Heuvelrug WHH 2022"/>
    <s v=""/>
    <n v="1"/>
  </r>
  <r>
    <x v="12"/>
    <x v="12"/>
    <s v="50092812"/>
    <s v="O32397362"/>
    <x v="0"/>
    <s v="O32397374"/>
    <s v="O32637702"/>
    <x v="2631"/>
    <d v="2021-01-01T00:00:00"/>
    <x v="0"/>
    <s v="Ja"/>
    <s v="Factureerbaar"/>
    <s v="In bedrijf"/>
    <s v="Hoofdstraat"/>
    <s v="146"/>
    <s v=""/>
    <s v="3972 LE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12341"/>
    <n v="10277"/>
    <n v="0"/>
    <n v="0"/>
    <m/>
    <n v="0"/>
    <n v="12385"/>
    <n v="10314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210010 I Kast"/>
    <s v=""/>
    <s v="Groep op factuurstrc"/>
    <s v="E0043006982015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377"/>
    <x v="2632"/>
    <d v="2021-01-01T00:00:00"/>
    <x v="0"/>
    <s v="Ja"/>
    <s v="Factureerbaar"/>
    <s v="In bedrijf"/>
    <s v="Hoofdstraat"/>
    <s v="74"/>
    <s v="BY"/>
    <s v="3972 L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391"/>
    <n v="2033"/>
    <m/>
    <m/>
    <m/>
    <n v="0"/>
    <n v="2391"/>
    <n v="203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OOFDSTRAAT 74 BY     - DRIEBERGEN-RIJSENBURG/RIOOL"/>
    <s v="Groep op factuurstrc"/>
    <s v="E0044007075679918"/>
    <m/>
    <s v=""/>
    <s v="Stedin Netbeheer Utrecht"/>
    <s v="871687400000002254"/>
    <s v="0"/>
    <s v="8742030102119"/>
    <s v="3x25A"/>
    <n v="0"/>
    <s v="Nee"/>
    <s v="Ja"/>
    <s v=""/>
    <s v=""/>
    <s v=""/>
    <s v="CE02965990"/>
    <s v="EO002969"/>
    <s v="Gem Utrechtse Heuvelrug WHH 2022"/>
    <s v=""/>
    <n v="1"/>
  </r>
  <r>
    <x v="12"/>
    <x v="12"/>
    <s v="50092812"/>
    <s v="O32397362"/>
    <x v="0"/>
    <s v="O32397374"/>
    <s v="O32529378"/>
    <x v="2633"/>
    <d v="2021-01-01T00:00:00"/>
    <x v="0"/>
    <s v="Ja"/>
    <s v="Factureerbaar"/>
    <s v="In bedrijf"/>
    <s v="De Woerd"/>
    <s v="3"/>
    <s v="BY"/>
    <s v="3972 K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48"/>
    <n v="167"/>
    <m/>
    <m/>
    <m/>
    <n v="0"/>
    <n v="148"/>
    <n v="16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DE WOERD 3 BY     - DRIEBERGEN-RIJSENBURG/RIOOL"/>
    <s v="Groep op factuurstrc"/>
    <s v="E0044007021206917"/>
    <m/>
    <s v=""/>
    <s v="Stedin Netbeheer Utrecht"/>
    <s v="871687400000002254"/>
    <s v="0"/>
    <s v="8742030102119"/>
    <s v="3x25A"/>
    <n v="0"/>
    <s v="Nee"/>
    <s v="Ja"/>
    <s v=""/>
    <s v=""/>
    <s v=""/>
    <s v="CE02965991"/>
    <s v="EO002969"/>
    <s v="Gem Utrechtse Heuvelrug WHH 2022"/>
    <s v=""/>
    <n v="1"/>
  </r>
  <r>
    <x v="12"/>
    <x v="12"/>
    <s v="50092812"/>
    <s v="O32397362"/>
    <x v="0"/>
    <s v="O32397374"/>
    <s v="O32529379"/>
    <x v="2634"/>
    <d v="2021-01-01T00:00:00"/>
    <x v="0"/>
    <s v="Ja"/>
    <s v="Factureerbaar"/>
    <s v="In bedrijf"/>
    <s v="Hoofdstraat"/>
    <s v="74"/>
    <s v="NST"/>
    <s v="3972 L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598"/>
    <n v="2413"/>
    <m/>
    <m/>
    <m/>
    <n v="0"/>
    <n v="2232"/>
    <n v="1916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HOOFDSTRAAT 74 NST    - DRIEBERGEN-RIJSENBURG/VRI"/>
    <s v="Groep op factuurstrc"/>
    <s v="E0043007012623917"/>
    <m/>
    <s v=""/>
    <s v="Stedin Netbeheer Utrecht"/>
    <s v="871687400000002254"/>
    <s v="0"/>
    <s v="8742030102119"/>
    <s v="3x25A"/>
    <n v="0"/>
    <s v="Nee"/>
    <s v="Ja"/>
    <s v=""/>
    <s v=""/>
    <s v=""/>
    <s v="CE02965739"/>
    <s v="EO002968"/>
    <s v="Gem Utrechtse Heuvelrug VRI 2022"/>
    <s v=""/>
    <n v="1"/>
  </r>
  <r>
    <x v="12"/>
    <x v="12"/>
    <s v="50092812"/>
    <s v="O32397362"/>
    <x v="0"/>
    <s v="O32397374"/>
    <s v="O32530008"/>
    <x v="2635"/>
    <d v="2021-01-01T00:00:00"/>
    <x v="0"/>
    <s v="Ja"/>
    <s v="Factureerbaar"/>
    <s v="In bedrijf"/>
    <s v="Jagerspad"/>
    <s v="5"/>
    <s v=""/>
    <s v="3972 XL"/>
    <s v="DRIEBERGEN-RIJSENBURG"/>
    <s v="E2B"/>
    <s v="Elek"/>
    <s v="Kleinverbruik"/>
    <s v="JRL Jaarlijks"/>
    <s v="Ja"/>
    <s v="Administratief aan"/>
    <s v="Voorschotten toegelaten"/>
    <s v="E_DVK - Profielklik"/>
    <d v="2022-01-06T00:00:00"/>
    <n v="4860"/>
    <n v="3519"/>
    <m/>
    <m/>
    <m/>
    <n v="0"/>
    <n v="4860"/>
    <n v="351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030001"/>
    <s v="Jagerspad 5, 3972 XL Driebergen-Rijsenburg"/>
    <s v="Groep op factuurstrc"/>
    <s v="E0044007118731118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380"/>
    <x v="2636"/>
    <d v="2021-01-01T00:00:00"/>
    <x v="0"/>
    <s v="Ja"/>
    <s v="Factureerbaar"/>
    <s v="In bedrijf"/>
    <s v="Jagerspad"/>
    <s v="7"/>
    <s v=""/>
    <s v="3972 XL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1326"/>
    <n v="4388"/>
    <m/>
    <m/>
    <m/>
    <n v="0"/>
    <n v="11326"/>
    <n v="4388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420001"/>
    <s v=""/>
    <s v="Groep op factuurstrc"/>
    <s v="E00440069656250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381"/>
    <x v="2637"/>
    <d v="2021-01-01T00:00:00"/>
    <x v="0"/>
    <s v="Ja"/>
    <s v="Factureerbaar"/>
    <s v="In bedrijf"/>
    <s v="Engweg"/>
    <s v="35"/>
    <s v="NST"/>
    <s v="3972 JC"/>
    <s v="DRIEBERGEN-RIJSENBURG"/>
    <s v="E2A"/>
    <s v="Elek"/>
    <s v="Kleinverbruik"/>
    <s v="JRL Jaarlijks"/>
    <s v="Nee"/>
    <s v=""/>
    <s v="Voorschotten toegelaten"/>
    <s v="E_DVK - Profielklik"/>
    <d v="2021-07-01T00:00:00"/>
    <n v="22318"/>
    <n v="0"/>
    <m/>
    <m/>
    <m/>
    <n v="0"/>
    <n v="14608"/>
    <n v="77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35 NST    - DRIEBERGEN-RIJSENBURG/RIOOL"/>
    <s v="Groep op factuurstrc"/>
    <s v="7105811Z"/>
    <m/>
    <s v=""/>
    <s v="Stedin Netbeheer Utrecht"/>
    <s v="871687400000002254"/>
    <s v="0"/>
    <s v="8742030105110"/>
    <s v="3x63A"/>
    <n v="0"/>
    <s v="Nee"/>
    <s v="Ja"/>
    <s v=""/>
    <s v=""/>
    <s v=""/>
    <s v="CE02965992"/>
    <s v="EO002969"/>
    <s v="Gem Utrechtse Heuvelrug WHH 2022"/>
    <s v=""/>
    <n v="1"/>
  </r>
  <r>
    <x v="12"/>
    <x v="12"/>
    <s v="50092812"/>
    <s v="O32397362"/>
    <x v="0"/>
    <s v="O32397374"/>
    <s v="O32661472"/>
    <x v="2638"/>
    <d v="2021-01-01T00:00:00"/>
    <x v="54"/>
    <s v="Nee"/>
    <s v="Eindafrekening"/>
    <s v="In bedrijf"/>
    <s v="Engweg"/>
    <s v="8"/>
    <s v="A"/>
    <s v="3972 JH"/>
    <s v="DRIEBERGEN-RIJSENBURG"/>
    <s v="E1A"/>
    <s v="Elek"/>
    <s v="Kleinverbruik"/>
    <s v="JRL Jaarlijks"/>
    <s v="Nee"/>
    <s v=""/>
    <s v="Voorschotten toegelaten"/>
    <s v="E_DVK - Profielklik"/>
    <d v="2021-01-05T00:00:00"/>
    <n v="1320.15"/>
    <n v="710.85"/>
    <m/>
    <m/>
    <m/>
    <n v="0"/>
    <n v="0"/>
    <n v="0"/>
    <n v="0"/>
    <n v="0"/>
    <n v="0"/>
    <s v="FAS3041413"/>
    <s v=""/>
    <s v="K20041500"/>
    <s v="Gemeente Utrechtse Heuvelrug"/>
    <s v=""/>
    <s v="Postbus 200 3940 AE DOORN"/>
    <s v=""/>
    <s v="OV"/>
    <s v="NL64BNGH0285120808"/>
    <s v="808"/>
    <s v="D30"/>
    <s v="3M"/>
    <s v="3855001"/>
    <s v=""/>
    <s v="Groep op factuurstrc"/>
    <s v="8807878D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383"/>
    <x v="2639"/>
    <d v="2021-01-01T00:00:00"/>
    <x v="0"/>
    <s v="Ja"/>
    <s v="Factureerbaar"/>
    <s v="In bedrijf"/>
    <s v="Engweg"/>
    <s v="40"/>
    <s v="BY"/>
    <s v="3972 JJ"/>
    <s v="DRIEBERGEN-RIJSENBURG"/>
    <s v="E1B"/>
    <s v="Elek"/>
    <s v="Kleinverbruik"/>
    <s v="JRL Jaarlijks"/>
    <s v="Ja"/>
    <s v="Administratief aan"/>
    <s v="Voorschotten toegelaten"/>
    <s v="E_DVK - Profielklik"/>
    <d v="2022-04-11T00:00:00"/>
    <n v="452"/>
    <n v="439"/>
    <m/>
    <m/>
    <m/>
    <n v="0"/>
    <n v="494"/>
    <n v="46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40 BY     - DRIEBERGEN-RIJSENBURG/RIOOL"/>
    <s v="Groep op factuurstrc"/>
    <s v="E0044007021234717"/>
    <m/>
    <s v=""/>
    <s v="Stedin Netbeheer Utrecht"/>
    <s v="871687400000002254"/>
    <s v="0"/>
    <s v="8742030102119"/>
    <s v="3x25A"/>
    <n v="0"/>
    <s v="Nee"/>
    <s v="Ja"/>
    <s v=""/>
    <s v=""/>
    <s v=""/>
    <s v="CE02965993"/>
    <s v="EO002969"/>
    <s v="Gem Utrechtse Heuvelrug WHH 2022"/>
    <s v=""/>
    <n v="1"/>
  </r>
  <r>
    <x v="12"/>
    <x v="12"/>
    <s v="50092812"/>
    <s v="O32397362"/>
    <x v="0"/>
    <s v="O32397374"/>
    <s v="O32529384"/>
    <x v="2640"/>
    <d v="2021-01-01T00:00:00"/>
    <x v="0"/>
    <s v="Ja"/>
    <s v="Factureerbaar"/>
    <s v="In bedrijf"/>
    <s v="Engweg"/>
    <s v="48"/>
    <s v="BY"/>
    <s v="3972 JJ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15"/>
    <n v="220"/>
    <m/>
    <m/>
    <m/>
    <n v="0"/>
    <n v="215"/>
    <n v="22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48 BY     - DRIEBERGEN-RIJSENBURG/RIOOL"/>
    <s v="Groep op factuurstrc"/>
    <s v="E0044007021236517"/>
    <m/>
    <s v=""/>
    <s v="Stedin Netbeheer Utrecht"/>
    <s v="871687400000002254"/>
    <s v="0"/>
    <s v="8742030102119"/>
    <s v="3x25A"/>
    <n v="0"/>
    <s v="Nee"/>
    <s v="Ja"/>
    <s v=""/>
    <s v=""/>
    <s v=""/>
    <s v="CE02965994"/>
    <s v="EO002969"/>
    <s v="Gem Utrechtse Heuvelrug WHH 2022"/>
    <s v=""/>
    <n v="1"/>
  </r>
  <r>
    <x v="12"/>
    <x v="12"/>
    <s v="50092812"/>
    <s v="O32397362"/>
    <x v="0"/>
    <s v="O32397374"/>
    <s v="O32529385"/>
    <x v="2641"/>
    <d v="2021-01-01T00:00:00"/>
    <x v="0"/>
    <s v="Ja"/>
    <s v="Factureerbaar"/>
    <s v="In bedrijf"/>
    <s v="Engweg"/>
    <s v="78"/>
    <s v="BY"/>
    <s v="3972 JJ"/>
    <s v="DRIEBERGEN-RIJSENBURG"/>
    <s v="E1B"/>
    <s v="Elek"/>
    <s v="Kleinverbruik"/>
    <s v="JRL Jaarlijks"/>
    <s v="Ja"/>
    <s v="Administratief aan"/>
    <s v="Voorschotten toegelaten"/>
    <s v="E_DVK - Profielklik"/>
    <d v="2021-07-05T00:00:00"/>
    <n v="74"/>
    <n v="80"/>
    <m/>
    <m/>
    <m/>
    <n v="0"/>
    <n v="72"/>
    <n v="7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78 BY     - DRIEBERGEN-RIJSENBURG/RIOOL"/>
    <s v="Groep op factuurstrc"/>
    <s v="E0044007021235017"/>
    <m/>
    <s v=""/>
    <s v="Stedin Netbeheer Utrecht"/>
    <s v="871687400000002254"/>
    <s v="0"/>
    <s v="8742030102119"/>
    <s v="3x25A"/>
    <n v="0"/>
    <s v="Nee"/>
    <s v="Ja"/>
    <s v=""/>
    <s v=""/>
    <s v=""/>
    <s v="CE02965995"/>
    <s v="EO002969"/>
    <s v="Gem Utrechtse Heuvelrug WHH 2022"/>
    <s v=""/>
    <n v="1"/>
  </r>
  <r>
    <x v="12"/>
    <x v="12"/>
    <s v="50092812"/>
    <s v="O32397362"/>
    <x v="0"/>
    <s v="O32397374"/>
    <s v="O32529386"/>
    <x v="2642"/>
    <d v="2021-01-01T00:00:00"/>
    <x v="0"/>
    <s v="Ja"/>
    <s v="Factureerbaar"/>
    <s v="In bedrijf"/>
    <s v="Gooyer Wetering"/>
    <s v="4"/>
    <s v="GMA"/>
    <s v="3972 MB"/>
    <s v="DRIEBERGEN-RIJSENBURG"/>
    <s v="E2B"/>
    <s v="Elek"/>
    <s v="Kleinverbruik"/>
    <s v="JRL Jaarlijks"/>
    <s v="Ja"/>
    <s v="Administratief aan"/>
    <s v="Voorschotten toegelaten"/>
    <s v="E_DVK - Profielklik"/>
    <d v="2022-04-07T00:00:00"/>
    <n v="244"/>
    <n v="233"/>
    <m/>
    <m/>
    <m/>
    <n v="0"/>
    <n v="1070"/>
    <n v="106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4 BY     - DRIEBERGEN-RIJSENBURG/RIOOL"/>
    <s v="Groep op factuurstrc"/>
    <s v="E0044007021207217"/>
    <m/>
    <s v=""/>
    <s v="Stedin Netbeheer Utrecht"/>
    <s v="871687400000002254"/>
    <s v="0"/>
    <s v="8742030103116"/>
    <s v="3x35A"/>
    <n v="0"/>
    <s v="Nee"/>
    <s v="Ja"/>
    <s v=""/>
    <s v=""/>
    <s v=""/>
    <s v="CE02965996"/>
    <s v="EO002969"/>
    <s v="Gem Utrechtse Heuvelrug WHH 2022"/>
    <s v=""/>
    <n v="1"/>
  </r>
  <r>
    <x v="12"/>
    <x v="12"/>
    <s v="50092812"/>
    <s v="O32397362"/>
    <x v="0"/>
    <s v="O32397374"/>
    <s v="O32529387"/>
    <x v="2643"/>
    <d v="2021-01-01T00:00:00"/>
    <x v="0"/>
    <s v="Ja"/>
    <s v="Factureerbaar"/>
    <s v="In bedrijf"/>
    <s v="Gooyer Wetering"/>
    <s v="20"/>
    <s v="GMA"/>
    <s v="3972 M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309"/>
    <n v="1054"/>
    <m/>
    <m/>
    <m/>
    <n v="0"/>
    <n v="1309"/>
    <n v="105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20 BY     - DRIEBERGEN-RIJSENBURG/RIOOL"/>
    <s v="Groep op factuurstrc"/>
    <s v="E0044007021233117"/>
    <m/>
    <s v=""/>
    <s v="Stedin Netbeheer Utrecht"/>
    <s v="871687400000002254"/>
    <s v="0"/>
    <s v="8742030102119"/>
    <s v="3x25A"/>
    <n v="0"/>
    <s v="Nee"/>
    <s v="Ja"/>
    <s v=""/>
    <s v=""/>
    <s v=""/>
    <s v="CE02965997"/>
    <s v="EO002969"/>
    <s v="Gem Utrechtse Heuvelrug WHH 2022"/>
    <s v=""/>
    <n v="1"/>
  </r>
  <r>
    <x v="12"/>
    <x v="12"/>
    <s v="50092812"/>
    <s v="O32397362"/>
    <x v="0"/>
    <s v="O32397374"/>
    <s v="O32529388"/>
    <x v="2644"/>
    <d v="2021-01-01T00:00:00"/>
    <x v="0"/>
    <s v="Ja"/>
    <s v="Factureerbaar"/>
    <s v="In bedrijf"/>
    <s v="Gooyer Wetering"/>
    <s v="27"/>
    <s v="GMA"/>
    <s v="3972 MA"/>
    <s v="DRIEBERGEN-RIJSENBURG"/>
    <s v="E1B"/>
    <s v="Elek"/>
    <s v="Kleinverbruik"/>
    <s v="JRL Jaarlijks"/>
    <s v="Ja"/>
    <s v="Administratief aan"/>
    <s v="Voorschotten toegelaten"/>
    <s v="E_DVK - Profielklik"/>
    <d v="2022-01-04T00:00:00"/>
    <n v="40"/>
    <n v="17"/>
    <m/>
    <m/>
    <m/>
    <n v="0"/>
    <n v="27"/>
    <n v="1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49 BY     - DRIEBERGEN-RIJSENBURG/RIOOL"/>
    <s v="Groep op factuurstrc"/>
    <s v="E0054008390274721"/>
    <m/>
    <s v=""/>
    <s v="Stedin Netbeheer Utrecht"/>
    <s v="871687400000002254"/>
    <s v="0"/>
    <s v="8742030102119"/>
    <s v="3x25A"/>
    <n v="0"/>
    <s v="Nee"/>
    <s v="Ja"/>
    <s v=""/>
    <s v=""/>
    <s v=""/>
    <s v="CE02965998"/>
    <s v="EO002969"/>
    <s v="Gem Utrechtse Heuvelrug WHH 2022"/>
    <s v=""/>
    <n v="1"/>
  </r>
  <r>
    <x v="12"/>
    <x v="12"/>
    <s v="50092812"/>
    <s v="O32397362"/>
    <x v="0"/>
    <s v="O32397374"/>
    <s v="O32529389"/>
    <x v="2645"/>
    <d v="2021-01-01T00:00:00"/>
    <x v="0"/>
    <s v="Ja"/>
    <s v="Factureerbaar"/>
    <s v="In bedrijf"/>
    <s v="Gooyer Wetering"/>
    <s v="23"/>
    <s v="GMA"/>
    <s v="3972 MA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065"/>
    <n v="1735"/>
    <m/>
    <m/>
    <m/>
    <n v="0"/>
    <n v="2065"/>
    <n v="17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45 BY     - DRIEBERGEN-RIJSENBURG/RIOOL"/>
    <s v="Groep op factuurstrc"/>
    <s v="E0044007021235717"/>
    <m/>
    <s v=""/>
    <s v="Stedin Netbeheer Utrecht"/>
    <s v="871687400000002254"/>
    <s v="0"/>
    <s v="8742030102119"/>
    <s v="3x25A"/>
    <n v="0"/>
    <s v="Nee"/>
    <s v="Ja"/>
    <s v=""/>
    <s v=""/>
    <s v=""/>
    <s v="CE02965999"/>
    <s v="EO002969"/>
    <s v="Gem Utrechtse Heuvelrug WHH 2022"/>
    <s v=""/>
    <n v="1"/>
  </r>
  <r>
    <x v="12"/>
    <x v="12"/>
    <s v="50092812"/>
    <s v="O32397362"/>
    <x v="0"/>
    <s v="O32397374"/>
    <s v="O32529390"/>
    <x v="2646"/>
    <d v="2021-01-01T00:00:00"/>
    <x v="0"/>
    <s v="Ja"/>
    <s v="Factureerbaar"/>
    <s v="In bedrijf"/>
    <s v="Gooyer Wetering"/>
    <s v="15"/>
    <s v="GMA"/>
    <s v="3972 MA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507"/>
    <n v="482"/>
    <m/>
    <m/>
    <m/>
    <n v="0"/>
    <n v="507"/>
    <n v="4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39 BY     - DRIEBERGEN-RIJSENBURG/RIOOL"/>
    <s v="Groep op factuurstrc"/>
    <s v="E0044007021238517"/>
    <m/>
    <s v=""/>
    <s v="Stedin Netbeheer Utrecht"/>
    <s v="871687400000002254"/>
    <s v="0"/>
    <s v="8742030102119"/>
    <s v="3x25A"/>
    <n v="0"/>
    <s v="Nee"/>
    <s v="Ja"/>
    <s v=""/>
    <s v=""/>
    <s v=""/>
    <s v="CE02966000"/>
    <s v="EO002969"/>
    <s v="Gem Utrechtse Heuvelrug WHH 2022"/>
    <s v=""/>
    <n v="1"/>
  </r>
  <r>
    <x v="12"/>
    <x v="12"/>
    <s v="50092812"/>
    <s v="O32397362"/>
    <x v="0"/>
    <s v="O32397374"/>
    <s v="O32529391"/>
    <x v="2647"/>
    <d v="2021-01-01T00:00:00"/>
    <x v="0"/>
    <s v="Ja"/>
    <s v="Factureerbaar"/>
    <s v="In bedrijf"/>
    <s v="De Zuwe"/>
    <s v="3"/>
    <s v="BY"/>
    <s v="3972 MG"/>
    <s v="DRIEBERGEN-RIJSENBURG"/>
    <s v="E1B"/>
    <s v="Elek"/>
    <s v="Kleinverbruik"/>
    <s v="JRL Jaarlijks"/>
    <s v="Ja"/>
    <s v="Administratief aan"/>
    <s v="Voorschotten toegelaten"/>
    <s v="E_DVK - Profielklik"/>
    <d v="2022-02-21T00:00:00"/>
    <n v="64"/>
    <n v="63"/>
    <m/>
    <m/>
    <m/>
    <n v="0"/>
    <n v="134"/>
    <n v="14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DE ZUWE 3 BY     - DRIEBERGEN-RIJSENBURG/RIOOL"/>
    <s v="Groep op factuurstrc"/>
    <s v="E0044007075678018"/>
    <m/>
    <s v=""/>
    <s v="Stedin Netbeheer Utrecht"/>
    <s v="871687400000002254"/>
    <s v="0"/>
    <s v="8742030102119"/>
    <s v="3x25A"/>
    <n v="0"/>
    <s v="Nee"/>
    <s v="Ja"/>
    <s v=""/>
    <s v=""/>
    <s v=""/>
    <s v="CE02966001"/>
    <s v="EO002969"/>
    <s v="Gem Utrechtse Heuvelrug WHH 2022"/>
    <s v=""/>
    <n v="1"/>
  </r>
  <r>
    <x v="12"/>
    <x v="12"/>
    <s v="50092812"/>
    <s v="O32397362"/>
    <x v="0"/>
    <s v="O32397374"/>
    <s v="O32529392"/>
    <x v="2648"/>
    <d v="2021-01-01T00:00:00"/>
    <x v="0"/>
    <s v="Ja"/>
    <s v="Factureerbaar"/>
    <s v="In bedrijf"/>
    <s v="Langbroekerdijk"/>
    <s v="13"/>
    <s v="NST"/>
    <s v="3972 N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05"/>
    <n v="96"/>
    <m/>
    <m/>
    <m/>
    <n v="0"/>
    <n v="105"/>
    <n v="9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3 NST    - DRIEBERGEN-RIJSENBURG/RIOOL"/>
    <s v="Groep op factuurstrc"/>
    <s v="E0044007075680518"/>
    <m/>
    <s v=""/>
    <s v="Stedin Netbeheer Utrecht"/>
    <s v="871687400000002254"/>
    <s v="0"/>
    <s v="8742030102119"/>
    <s v="3x25A"/>
    <n v="0"/>
    <s v="Nee"/>
    <s v="Ja"/>
    <s v=""/>
    <s v=""/>
    <s v=""/>
    <s v="CE02966002"/>
    <s v="EO002969"/>
    <s v="Gem Utrechtse Heuvelrug WHH 2022"/>
    <s v=""/>
    <n v="1"/>
  </r>
  <r>
    <x v="12"/>
    <x v="12"/>
    <s v="50092812"/>
    <s v="O32397362"/>
    <x v="0"/>
    <s v="O32397374"/>
    <s v="O32529393"/>
    <x v="2649"/>
    <d v="2021-01-01T00:00:00"/>
    <x v="0"/>
    <s v="Ja"/>
    <s v="Factureerbaar"/>
    <s v="In bedrijf"/>
    <s v="Langbroekerdijk"/>
    <s v="1"/>
    <s v="NST"/>
    <s v="3972 N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093"/>
    <n v="760"/>
    <m/>
    <m/>
    <m/>
    <n v="0"/>
    <n v="1093"/>
    <n v="76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 NST    - DRIEBERGEN-RIJSENBURG/RIOOL"/>
    <s v="Groep op factuurstrc"/>
    <s v="E0044007075680018"/>
    <m/>
    <s v=""/>
    <s v="Stedin Netbeheer Utrecht"/>
    <s v="871687400000002254"/>
    <s v="0"/>
    <s v="8742030102119"/>
    <s v="3x25A"/>
    <n v="0"/>
    <s v="Nee"/>
    <s v="Ja"/>
    <s v=""/>
    <s v=""/>
    <s v=""/>
    <s v="CE02966003"/>
    <s v="EO002969"/>
    <s v="Gem Utrechtse Heuvelrug WHH 2022"/>
    <s v=""/>
    <n v="1"/>
  </r>
  <r>
    <x v="12"/>
    <x v="12"/>
    <s v="50092812"/>
    <s v="O32397362"/>
    <x v="0"/>
    <s v="O32397374"/>
    <s v="O32529394"/>
    <x v="2650"/>
    <d v="2021-01-01T00:00:00"/>
    <x v="0"/>
    <s v="Ja"/>
    <s v="Factureerbaar"/>
    <s v="In bedrijf"/>
    <s v="Rijksstraatweg"/>
    <s v="78"/>
    <s v="A"/>
    <s v="3956 CS"/>
    <s v="LEERSUM"/>
    <s v="E1B"/>
    <s v="Elek"/>
    <s v="Kleinverbruik"/>
    <s v="JRL Jaarlijks"/>
    <s v="Ja"/>
    <s v="Administratief aan"/>
    <s v="Voorschotten toegelaten"/>
    <s v="E_DVK - Profielklik"/>
    <d v="2022-01-06T00:00:00"/>
    <n v="735"/>
    <n v="2030"/>
    <m/>
    <m/>
    <m/>
    <n v="0"/>
    <n v="735"/>
    <n v="2030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50005"/>
    <s v="RIJKSSTRAATWEG 78 A      - LEERSUM/verlichting kerktoren"/>
    <s v="Groep op factuurstrc"/>
    <s v="E0045004046980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395"/>
    <x v="2651"/>
    <d v="2021-01-01T00:00:00"/>
    <x v="0"/>
    <s v="Ja"/>
    <s v="Factureerbaar"/>
    <s v="In bedrijf"/>
    <s v="Schermlaan"/>
    <s v="37"/>
    <s v=""/>
    <s v="3956 VK"/>
    <s v="LEERSUM"/>
    <s v="E2B"/>
    <s v="Elek"/>
    <s v="Kleinverbruik"/>
    <s v="JRL Jaarlijks"/>
    <s v="Ja"/>
    <s v="Administratief aan"/>
    <s v="Voorschotten toegelaten"/>
    <s v="E_DVK - Profielklik"/>
    <d v="2022-01-05T00:00:00"/>
    <n v="7107"/>
    <n v="7578"/>
    <m/>
    <m/>
    <m/>
    <n v="0"/>
    <n v="7107"/>
    <n v="7578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6110005"/>
    <s v="SCHERMLAAN 37  - LEERSUM/kazerne"/>
    <s v="Groep op factuurstrc"/>
    <s v="E00440070036720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396"/>
    <x v="2652"/>
    <d v="2021-01-01T00:00:00"/>
    <x v="0"/>
    <s v="Ja"/>
    <s v="Factureerbaar"/>
    <s v="In bedrijf"/>
    <s v="Pomplaan"/>
    <s v="3"/>
    <s v=""/>
    <s v="3956 VJ"/>
    <s v="LEERSUM"/>
    <s v="E1B"/>
    <s v="Elek"/>
    <s v="Kleinverbruik"/>
    <s v="JRL Jaarlijks"/>
    <s v="Ja"/>
    <s v="Administratief aan"/>
    <s v="Voorschotten toegelaten"/>
    <s v="E_DVK - Profielklik"/>
    <d v="2022-01-05T00:00:00"/>
    <n v="2127"/>
    <n v="1863"/>
    <m/>
    <m/>
    <m/>
    <n v="0"/>
    <n v="2127"/>
    <n v="1863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3859001"/>
    <s v="POMPLAAN 3  - LEERSUM/werf"/>
    <s v="Groep op factuurstrc"/>
    <s v="E00440070037049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397"/>
    <x v="2653"/>
    <d v="2021-01-01T00:00:00"/>
    <x v="0"/>
    <s v="Ja"/>
    <s v="Factureerbaar"/>
    <s v="In bedrijf"/>
    <s v="Rijksstraatweg"/>
    <s v="156"/>
    <s v="BIJ"/>
    <s v="3956 CV"/>
    <s v="LEERSUM"/>
    <s v="E1B"/>
    <s v="Elek"/>
    <s v="Kleinverbruik"/>
    <s v="JRL Jaarlijks"/>
    <s v="Ja"/>
    <s v="Administratief aan"/>
    <s v="Voorschotten toegelaten"/>
    <s v="E_DVK - Profielklik"/>
    <d v="2022-01-05T00:00:00"/>
    <n v="4923"/>
    <n v="5734"/>
    <m/>
    <m/>
    <m/>
    <n v="0"/>
    <n v="5064"/>
    <n v="5964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RIJKSSTRAATWEG 154 NST    - LEERSUM/VRI"/>
    <s v="Groep op factuurstrc"/>
    <s v="E0043006980942017"/>
    <m/>
    <s v=""/>
    <s v="Stedin Netbeheer Utrecht"/>
    <s v="871687400000002254"/>
    <s v="0"/>
    <s v="8742030102119"/>
    <s v="3x25A"/>
    <n v="0"/>
    <s v="Nee"/>
    <s v="Ja"/>
    <s v=""/>
    <s v=""/>
    <s v=""/>
    <s v="CE02965740"/>
    <s v="EO002968"/>
    <s v="Gem Utrechtse Heuvelrug VRI 2022"/>
    <s v=""/>
    <n v="1"/>
  </r>
  <r>
    <x v="12"/>
    <x v="12"/>
    <s v="50092812"/>
    <s v="O32397362"/>
    <x v="0"/>
    <s v="O32397374"/>
    <s v="O32529398"/>
    <x v="2654"/>
    <d v="2021-01-01T00:00:00"/>
    <x v="0"/>
    <s v="Ja"/>
    <s v="Factureerbaar"/>
    <s v="In bedrijf"/>
    <s v="Amerongerwetering"/>
    <s v="5"/>
    <s v="BY"/>
    <s v="3956 MA"/>
    <s v="LEERSUM"/>
    <s v="E1B"/>
    <s v="Elek"/>
    <s v="Kleinverbruik"/>
    <s v="JRL Jaarlijks"/>
    <s v="Ja"/>
    <s v="Administratief aan"/>
    <s v="Voorschotten toegelaten"/>
    <s v="E_DVK - Profielklik"/>
    <d v="2022-01-05T00:00:00"/>
    <n v="547"/>
    <n v="586"/>
    <m/>
    <m/>
    <m/>
    <n v="0"/>
    <n v="547"/>
    <n v="58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MERONGERWETERING 5 BY     - LEERSUM/RIOOL"/>
    <s v="Groep op factuurstrc"/>
    <s v="E0044007021213217"/>
    <m/>
    <s v=""/>
    <s v="Stedin Netbeheer Utrecht"/>
    <s v="871687400000002254"/>
    <s v="0"/>
    <s v="8742030102119"/>
    <s v="3x25A"/>
    <n v="0"/>
    <s v="Nee"/>
    <s v="Ja"/>
    <s v=""/>
    <s v=""/>
    <s v=""/>
    <s v="CE02966004"/>
    <s v="EO002969"/>
    <s v="Gem Utrechtse Heuvelrug WHH 2022"/>
    <s v=""/>
    <n v="1"/>
  </r>
  <r>
    <x v="12"/>
    <x v="12"/>
    <s v="50092812"/>
    <s v="O32397362"/>
    <x v="0"/>
    <s v="O32397374"/>
    <s v="O32529399"/>
    <x v="2655"/>
    <d v="2021-01-01T00:00:00"/>
    <x v="0"/>
    <s v="Ja"/>
    <s v="Factureerbaar"/>
    <s v="In bedrijf"/>
    <s v="Boerenbuurt"/>
    <s v="40"/>
    <s v="BY"/>
    <s v="3956 RM"/>
    <s v="LEERSUM"/>
    <s v="E1B"/>
    <s v="Elek"/>
    <s v="Kleinverbruik"/>
    <s v="JRL Jaarlijks"/>
    <s v="Ja"/>
    <s v="Administratief aan"/>
    <s v="Voorschotten toegelaten"/>
    <s v="E_DVK - Profielklik"/>
    <d v="2022-01-06T00:00:00"/>
    <n v="326"/>
    <n v="301"/>
    <m/>
    <m/>
    <m/>
    <n v="0"/>
    <n v="326"/>
    <n v="30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ERENBUURT 40 BY     - LEERSUM/RIOOL"/>
    <s v="Groep op factuurstrc"/>
    <s v="E0044006980348217"/>
    <m/>
    <s v=""/>
    <s v="Stedin Netbeheer Utrecht"/>
    <s v="871687400000002254"/>
    <s v="0"/>
    <s v="8742030102119"/>
    <s v="3x25A"/>
    <n v="0"/>
    <s v="Nee"/>
    <s v="Ja"/>
    <s v=""/>
    <s v=""/>
    <s v=""/>
    <s v="CE02966005"/>
    <s v="EO002969"/>
    <s v="Gem Utrechtse Heuvelrug WHH 2022"/>
    <s v=""/>
    <n v="1"/>
  </r>
  <r>
    <x v="12"/>
    <x v="12"/>
    <s v="50092812"/>
    <s v="O32397362"/>
    <x v="0"/>
    <s v="O32397374"/>
    <s v="O32529400"/>
    <x v="2656"/>
    <d v="2021-01-01T00:00:00"/>
    <x v="0"/>
    <s v="Ja"/>
    <s v="Factureerbaar"/>
    <s v="In bedrijf"/>
    <s v="Meerkoet"/>
    <s v="31"/>
    <s v="BY"/>
    <s v="3972 RG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783"/>
    <n v="1331"/>
    <m/>
    <m/>
    <m/>
    <n v="0"/>
    <n v="783"/>
    <n v="133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EERKOET 31 BY     - DRIEBERGEN-RIJSENBURG/RIOOL"/>
    <s v="Groep op factuurstrc"/>
    <s v="E0044007075679118"/>
    <m/>
    <s v=""/>
    <s v="Stedin Netbeheer Utrecht"/>
    <s v="871687400000002254"/>
    <s v="0"/>
    <s v="8742030102119"/>
    <s v="3x25A"/>
    <n v="0"/>
    <s v="Nee"/>
    <s v="Ja"/>
    <s v=""/>
    <s v=""/>
    <s v=""/>
    <s v="CE02966006"/>
    <s v="EO002969"/>
    <s v="Gem Utrechtse Heuvelrug WHH 2022"/>
    <s v=""/>
    <n v="1"/>
  </r>
  <r>
    <x v="12"/>
    <x v="12"/>
    <s v="50092812"/>
    <s v="O32397362"/>
    <x v="0"/>
    <s v="O32397374"/>
    <s v="O32529401"/>
    <x v="2657"/>
    <d v="2021-01-01T00:00:00"/>
    <x v="0"/>
    <s v="Ja"/>
    <s v="Factureerbaar"/>
    <s v="In bedrijf"/>
    <s v="Boterbloem"/>
    <s v="1"/>
    <s v=""/>
    <s v="3972 SB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08"/>
    <n v="213"/>
    <m/>
    <m/>
    <m/>
    <n v="0"/>
    <n v="205"/>
    <n v="21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TERBLOEM 1  - DRIEBERGEN-RIJSENBURG/RIOOL"/>
    <s v="Groep op factuurstrc"/>
    <s v="E0044007075679318"/>
    <m/>
    <s v=""/>
    <s v="Stedin Netbeheer Utrecht"/>
    <s v="871687400000002254"/>
    <s v="0"/>
    <s v="8742030102119"/>
    <s v="3x25A"/>
    <n v="0"/>
    <s v="Nee"/>
    <s v="Ja"/>
    <s v=""/>
    <s v=""/>
    <s v=""/>
    <s v="CE02966007"/>
    <s v="EO002969"/>
    <s v="Gem Utrechtse Heuvelrug WHH 2022"/>
    <s v=""/>
    <n v="1"/>
  </r>
  <r>
    <x v="12"/>
    <x v="12"/>
    <s v="50092812"/>
    <s v="O32397362"/>
    <x v="0"/>
    <s v="O32397374"/>
    <s v="O32529402"/>
    <x v="2658"/>
    <d v="2021-01-01T00:00:00"/>
    <x v="0"/>
    <s v="Ja"/>
    <s v="Factureerbaar"/>
    <s v="In bedrijf"/>
    <s v="BURG VAN DEN BOSCHLAAN"/>
    <s v="63"/>
    <s v=""/>
    <s v="3956 DB"/>
    <s v="LEERSUM"/>
    <s v="E1A"/>
    <s v="Elek"/>
    <s v="Kleinverbruik"/>
    <s v="JRL Jaarlijks"/>
    <s v="Nee"/>
    <s v=""/>
    <s v="Voorschotten toegelaten"/>
    <s v="E_DVK - Profielklik"/>
    <d v="2021-07-01T00:00:00"/>
    <n v="4"/>
    <n v="0"/>
    <n v="0"/>
    <m/>
    <m/>
    <n v="0"/>
    <n v="3"/>
    <n v="1"/>
    <n v="0"/>
    <n v="0"/>
    <n v="0"/>
    <s v="FAS2740555"/>
    <s v="Gemeente Utrechtse Heuvelrug  KP: 27500100 elektriciteit KV"/>
    <s v="K20041500"/>
    <s v="Gemeente Utrechtse Heuvelrug"/>
    <s v=""/>
    <s v="Postbus 200 3940 AE DOORN"/>
    <s v=""/>
    <s v="OV"/>
    <s v="NL64BNGH0285120808"/>
    <s v="808"/>
    <s v="D30"/>
    <s v="3M"/>
    <s v="6750000"/>
    <s v="BURG VAN DEN BOSCHLAAN 63  - LEERSUM/Baarhuisje"/>
    <s v="Groep op factuurstrc"/>
    <s v="8416155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03"/>
    <x v="2659"/>
    <d v="2021-01-01T00:00:00"/>
    <x v="0"/>
    <s v="Ja"/>
    <s v="Factureerbaar"/>
    <s v="In bedrijf"/>
    <s v="BURG VAN DEN BOSCHLAAN"/>
    <s v="63"/>
    <s v=""/>
    <s v="3956 DB"/>
    <s v="LEERSUM"/>
    <s v="E1B"/>
    <s v="Elek"/>
    <s v="Kleinverbruik"/>
    <s v="JRL Jaarlijks"/>
    <s v="Ja"/>
    <s v="Administratief aan"/>
    <s v="Voorschotten toegelaten"/>
    <s v="E_DVK - Profielklik"/>
    <d v="2022-01-05T00:00:00"/>
    <n v="10"/>
    <n v="40"/>
    <m/>
    <m/>
    <m/>
    <n v="0"/>
    <n v="10"/>
    <n v="40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50005"/>
    <s v="BURG VAN DEN BOSCHLAAN 63  - LEERSUM/ Nellesteyn"/>
    <s v="Groep op factuurstrc"/>
    <s v="E00430069817029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04"/>
    <x v="2660"/>
    <d v="2021-01-01T00:00:00"/>
    <x v="0"/>
    <s v="Ja"/>
    <s v="Factureerbaar"/>
    <s v="In bedrijf"/>
    <s v="Postweg"/>
    <s v="2"/>
    <s v="BY"/>
    <s v="3956 RZ"/>
    <s v="LEERSUM"/>
    <s v="E1B"/>
    <s v="Elek"/>
    <s v="Kleinverbruik"/>
    <s v="JRL Jaarlijks"/>
    <s v="Ja"/>
    <s v="Administratief aan"/>
    <s v="Voorschotten toegelaten"/>
    <s v="E_DVK - Profielklik"/>
    <d v="2022-01-05T00:00:00"/>
    <n v="1417"/>
    <n v="978"/>
    <m/>
    <m/>
    <m/>
    <n v="0"/>
    <n v="1417"/>
    <n v="97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OSTWEG 2 BY     - LEERSUM/RIOOL"/>
    <s v="Groep op factuurstrc"/>
    <s v="E0044006980346917"/>
    <m/>
    <s v=""/>
    <s v="Stedin Netbeheer Utrecht"/>
    <s v="871687400000002254"/>
    <s v="0"/>
    <s v="8742030102119"/>
    <s v="3x25A"/>
    <n v="0"/>
    <s v="Nee"/>
    <s v="Ja"/>
    <s v=""/>
    <s v=""/>
    <s v=""/>
    <s v="CE02966008"/>
    <s v="EO002969"/>
    <s v="Gem Utrechtse Heuvelrug WHH 2022"/>
    <s v=""/>
    <n v="1"/>
  </r>
  <r>
    <x v="12"/>
    <x v="12"/>
    <s v="50092812"/>
    <s v="O32397362"/>
    <x v="0"/>
    <s v="O32397374"/>
    <s v="O32529405"/>
    <x v="2661"/>
    <d v="2021-01-01T00:00:00"/>
    <x v="0"/>
    <s v="Ja"/>
    <s v="Factureerbaar"/>
    <s v="In bedrijf"/>
    <s v="Ginkelseweg"/>
    <s v="9"/>
    <s v="BY"/>
    <s v="3956 KJ"/>
    <s v="LEERSUM"/>
    <s v="E1B"/>
    <s v="Elek"/>
    <s v="Kleinverbruik"/>
    <s v="JRL Jaarlijks"/>
    <s v="Ja"/>
    <s v="Administratief aan"/>
    <s v="Voorschotten toegelaten"/>
    <s v="E_DVK - Profielklik"/>
    <d v="2021-01-01T00:00:00"/>
    <n v="233"/>
    <n v="219"/>
    <n v="0"/>
    <n v="0"/>
    <m/>
    <n v="0"/>
    <n v="234"/>
    <n v="22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INKELSEWEG 9 BY     - LEERSUM/RIOOL"/>
    <s v="Groep op factuurstrc"/>
    <s v="E0044007021214017"/>
    <m/>
    <s v=""/>
    <s v="Stedin Netbeheer Utrecht"/>
    <s v="871687400000002254"/>
    <s v="0"/>
    <s v="8742030102119"/>
    <s v="3x25A"/>
    <n v="0"/>
    <s v="Nee"/>
    <s v="Ja"/>
    <s v=""/>
    <s v=""/>
    <s v=""/>
    <s v="CE02966009"/>
    <s v="EO002969"/>
    <s v="Gem Utrechtse Heuvelrug WHH 2022"/>
    <s v=""/>
    <n v="1"/>
  </r>
  <r>
    <x v="12"/>
    <x v="12"/>
    <s v="50092812"/>
    <s v="O32397362"/>
    <x v="0"/>
    <s v="O32397374"/>
    <s v="O32529406"/>
    <x v="2662"/>
    <d v="2021-01-01T00:00:00"/>
    <x v="0"/>
    <s v="Ja"/>
    <s v="Factureerbaar"/>
    <s v="In bedrijf"/>
    <s v="Ginkelseweg"/>
    <s v="17"/>
    <s v="BY"/>
    <s v="3956 KJ"/>
    <s v="LEERSUM"/>
    <s v="E1B"/>
    <s v="Elek"/>
    <s v="Kleinverbruik"/>
    <s v="JRL Jaarlijks"/>
    <s v="Ja"/>
    <s v="Administratief aan"/>
    <s v="Voorschotten toegelaten"/>
    <s v="E_DVK - Profielklik"/>
    <d v="2021-01-01T00:00:00"/>
    <n v="365"/>
    <n v="343"/>
    <n v="0"/>
    <n v="0"/>
    <m/>
    <n v="0"/>
    <n v="368"/>
    <n v="34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INKELSEWEG 17 BY     - LEERSUM/RIOOL"/>
    <s v="Groep op factuurstrc"/>
    <s v="E0044007021214317"/>
    <m/>
    <s v=""/>
    <s v="Stedin Netbeheer Utrecht"/>
    <s v="871687400000002254"/>
    <s v="0"/>
    <s v="8742030102119"/>
    <s v="3x25A"/>
    <n v="0"/>
    <s v="Nee"/>
    <s v="Ja"/>
    <s v=""/>
    <s v=""/>
    <s v=""/>
    <s v="CE02966010"/>
    <s v="EO002969"/>
    <s v="Gem Utrechtse Heuvelrug WHH 2022"/>
    <s v=""/>
    <n v="1"/>
  </r>
  <r>
    <x v="12"/>
    <x v="12"/>
    <s v="50092812"/>
    <s v="O32397362"/>
    <x v="0"/>
    <s v="O32397374"/>
    <s v="O32529407"/>
    <x v="2663"/>
    <d v="2021-01-01T00:00:00"/>
    <x v="0"/>
    <s v="Ja"/>
    <s v="Factureerbaar"/>
    <s v="In bedrijf"/>
    <s v="Ginkelseweg"/>
    <s v="7"/>
    <s v="BY"/>
    <s v="3956 KJ"/>
    <s v="LEERSUM"/>
    <s v="E1B"/>
    <s v="Elek"/>
    <s v="Kleinverbruik"/>
    <s v="JRL Jaarlijks"/>
    <s v="Ja"/>
    <s v="Administratief aan"/>
    <s v="Voorschotten toegelaten"/>
    <s v="E_DVK - Profielklik"/>
    <d v="2022-01-06T00:00:00"/>
    <n v="177"/>
    <n v="180"/>
    <m/>
    <m/>
    <m/>
    <n v="0"/>
    <n v="177"/>
    <n v="18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INKELSEWEG 7 BY     - LEERSUM/RIOOL"/>
    <s v="Groep op factuurstrc"/>
    <s v="E0044006980077217"/>
    <m/>
    <s v=""/>
    <s v="Stedin Netbeheer Utrecht"/>
    <s v="871687400000002254"/>
    <s v="0"/>
    <s v="8742030102119"/>
    <s v="3x25A"/>
    <n v="0"/>
    <s v="Nee"/>
    <s v="Ja"/>
    <s v=""/>
    <s v=""/>
    <s v=""/>
    <s v="CE02966011"/>
    <s v="EO002969"/>
    <s v="Gem Utrechtse Heuvelrug WHH 2022"/>
    <s v=""/>
    <n v="1"/>
  </r>
  <r>
    <x v="12"/>
    <x v="12"/>
    <s v="50092812"/>
    <s v="O32397362"/>
    <x v="0"/>
    <s v="O32397374"/>
    <s v="O32529408"/>
    <x v="2664"/>
    <d v="2021-01-01T00:00:00"/>
    <x v="0"/>
    <s v="Ja"/>
    <s v="Factureerbaar"/>
    <s v="In bedrijf"/>
    <s v="Ginkelsedwarsakkers"/>
    <s v="1"/>
    <s v="BY"/>
    <s v="3956 KX"/>
    <s v="LEERSUM"/>
    <s v="E1B"/>
    <s v="Elek"/>
    <s v="Kleinverbruik"/>
    <s v="JRL Jaarlijks"/>
    <s v="Ja"/>
    <s v="Administratief aan"/>
    <s v="Voorschotten toegelaten"/>
    <s v="E_DVK - Profielklik"/>
    <d v="2021-01-01T00:00:00"/>
    <n v="257"/>
    <n v="241"/>
    <n v="0"/>
    <n v="0"/>
    <m/>
    <n v="0"/>
    <n v="259"/>
    <n v="24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INKELSEDWARSAKKERS 1 BY     - LEERSUM/RIOOL"/>
    <s v="Groep op factuurstrc"/>
    <s v="E0044006980076217"/>
    <m/>
    <s v=""/>
    <s v="Stedin Netbeheer Utrecht"/>
    <s v="871687400000002254"/>
    <s v="0"/>
    <s v="8742030102119"/>
    <s v="3x25A"/>
    <n v="0"/>
    <s v="Nee"/>
    <s v="Ja"/>
    <s v=""/>
    <s v=""/>
    <s v=""/>
    <s v="CE02966012"/>
    <s v="EO002969"/>
    <s v="Gem Utrechtse Heuvelrug WHH 2022"/>
    <s v=""/>
    <n v="1"/>
  </r>
  <r>
    <x v="12"/>
    <x v="12"/>
    <s v="50092812"/>
    <s v="O32397362"/>
    <x v="0"/>
    <s v="O32397374"/>
    <s v="O32529409"/>
    <x v="2665"/>
    <d v="2021-01-01T00:00:00"/>
    <x v="0"/>
    <s v="Ja"/>
    <s v="Factureerbaar"/>
    <s v="In bedrijf"/>
    <s v="Haarweg"/>
    <s v="11"/>
    <s v="BY"/>
    <s v="3956 KP"/>
    <s v="LEERSUM"/>
    <s v="E1B"/>
    <s v="Elek"/>
    <s v="Kleinverbruik"/>
    <s v="JRL Jaarlijks"/>
    <s v="Ja"/>
    <s v="Administratief aan"/>
    <s v="Voorschotten toegelaten"/>
    <s v="E_DVK - Profielklik"/>
    <d v="2021-01-01T00:00:00"/>
    <n v="336"/>
    <n v="314"/>
    <n v="0"/>
    <n v="0"/>
    <m/>
    <n v="0"/>
    <n v="338"/>
    <n v="31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11 BY     - LEERSUM/RIOOL"/>
    <s v="Groep op factuurstrc"/>
    <s v="E0044006980075417"/>
    <m/>
    <s v=""/>
    <s v="Stedin Netbeheer Utrecht"/>
    <s v="871687400000002254"/>
    <s v="0"/>
    <s v="8742030102119"/>
    <s v="3x25A"/>
    <n v="0"/>
    <s v="Nee"/>
    <s v="Ja"/>
    <s v=""/>
    <s v=""/>
    <s v=""/>
    <s v="CE02966013"/>
    <s v="EO002969"/>
    <s v="Gem Utrechtse Heuvelrug WHH 2022"/>
    <s v=""/>
    <n v="1"/>
  </r>
  <r>
    <x v="12"/>
    <x v="12"/>
    <s v="50092812"/>
    <s v="O32397362"/>
    <x v="0"/>
    <s v="O32397374"/>
    <s v="O32529410"/>
    <x v="2666"/>
    <d v="2021-01-01T00:00:00"/>
    <x v="0"/>
    <s v="Ja"/>
    <s v="Factureerbaar"/>
    <s v="In bedrijf"/>
    <s v="Heulweg"/>
    <s v="6"/>
    <s v="BY"/>
    <s v="3956 KR"/>
    <s v="LEERSUM"/>
    <s v="E1B"/>
    <s v="Elek"/>
    <s v="Kleinverbruik"/>
    <s v="JRL Jaarlijks"/>
    <s v="Ja"/>
    <s v="Administratief aan"/>
    <s v="Voorschotten toegelaten"/>
    <s v="E_DVK - Profielklik"/>
    <d v="2021-05-14T00:00:00"/>
    <n v="928"/>
    <n v="938"/>
    <m/>
    <m/>
    <m/>
    <n v="0"/>
    <n v="1027"/>
    <n v="99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EULWEG 6 BY     - LEERSUM/RIOOL"/>
    <s v="Groep op factuurstrc"/>
    <s v="E0044006980349717"/>
    <m/>
    <s v=""/>
    <s v="Stedin Netbeheer Utrecht"/>
    <s v="871687400000002254"/>
    <s v="0"/>
    <s v="8742030102119"/>
    <s v="3x25A"/>
    <n v="0"/>
    <s v="Nee"/>
    <s v="Ja"/>
    <s v=""/>
    <s v=""/>
    <s v=""/>
    <s v="CE02966014"/>
    <s v="EO002969"/>
    <s v="Gem Utrechtse Heuvelrug WHH 2022"/>
    <s v=""/>
    <n v="1"/>
  </r>
  <r>
    <x v="12"/>
    <x v="12"/>
    <s v="50092812"/>
    <s v="O32397362"/>
    <x v="0"/>
    <s v="O32397374"/>
    <s v="O32529411"/>
    <x v="2667"/>
    <d v="2021-01-01T00:00:00"/>
    <x v="0"/>
    <s v="Ja"/>
    <s v="Factureerbaar"/>
    <s v="In bedrijf"/>
    <s v="Middelweg"/>
    <s v="81"/>
    <s v="BY"/>
    <s v="3956 TL"/>
    <s v="LEERSUM"/>
    <s v="E1B"/>
    <s v="Elek"/>
    <s v="Kleinverbruik"/>
    <s v="JRL Jaarlijks"/>
    <s v="Ja"/>
    <s v="Administratief aan"/>
    <s v="Voorschotten toegelaten"/>
    <s v="E_DVK - Profielklik"/>
    <d v="2022-01-05T00:00:00"/>
    <n v="1323"/>
    <n v="1347"/>
    <m/>
    <m/>
    <m/>
    <n v="0"/>
    <n v="1323"/>
    <n v="134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IDDELWEG 81 BY     - LEERSUM/RIOOL"/>
    <s v="Groep op factuurstrc"/>
    <s v="E0044007003709217"/>
    <m/>
    <s v=""/>
    <s v="Stedin Netbeheer Utrecht"/>
    <s v="871687400000002254"/>
    <s v="0"/>
    <s v="8742030102119"/>
    <s v="3x25A"/>
    <n v="0"/>
    <s v="Nee"/>
    <s v="Ja"/>
    <s v=""/>
    <s v=""/>
    <s v=""/>
    <s v="CE02966015"/>
    <s v="EO002969"/>
    <s v="Gem Utrechtse Heuvelrug WHH 2022"/>
    <s v=""/>
    <n v="1"/>
  </r>
  <r>
    <x v="12"/>
    <x v="12"/>
    <s v="50092812"/>
    <s v="O32397362"/>
    <x v="0"/>
    <s v="O32397374"/>
    <s v="O32529412"/>
    <x v="2668"/>
    <d v="2021-01-01T00:00:00"/>
    <x v="0"/>
    <s v="Ja"/>
    <s v="Factureerbaar"/>
    <s v="In bedrijf"/>
    <s v="Middelweg"/>
    <s v="85"/>
    <s v="BY"/>
    <s v="3956 TL"/>
    <s v="LEERSUM"/>
    <s v="E1B"/>
    <s v="Elek"/>
    <s v="Kleinverbruik"/>
    <s v="JRL Jaarlijks"/>
    <s v="Ja"/>
    <s v="Administratief aan"/>
    <s v="Voorschotten toegelaten"/>
    <s v="E_DVK - Profielklik"/>
    <d v="2022-01-05T00:00:00"/>
    <n v="186"/>
    <n v="196"/>
    <m/>
    <m/>
    <m/>
    <n v="0"/>
    <n v="186"/>
    <n v="19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IDDELWEG 85 BY     - LEERSUM/RIOOL"/>
    <s v="Groep op factuurstrc"/>
    <s v="E0044007021218717"/>
    <m/>
    <s v=""/>
    <s v="Stedin Netbeheer Utrecht"/>
    <s v="871687400000002254"/>
    <s v="0"/>
    <s v="8742030102119"/>
    <s v="3x25A"/>
    <n v="0"/>
    <s v="Nee"/>
    <s v="Ja"/>
    <s v=""/>
    <s v=""/>
    <s v=""/>
    <s v="CE02966016"/>
    <s v="EO002969"/>
    <s v="Gem Utrechtse Heuvelrug WHH 2022"/>
    <s v=""/>
    <n v="1"/>
  </r>
  <r>
    <x v="12"/>
    <x v="12"/>
    <s v="50092812"/>
    <s v="O32397362"/>
    <x v="0"/>
    <s v="O32397374"/>
    <s v="O32529413"/>
    <x v="2669"/>
    <d v="2021-01-01T00:00:00"/>
    <x v="0"/>
    <s v="Ja"/>
    <s v="Factureerbaar"/>
    <s v="In bedrijf"/>
    <s v="BUURTWEG"/>
    <s v="38"/>
    <s v="BY"/>
    <s v="3956 ND"/>
    <s v="LEERSUM"/>
    <s v="E1B"/>
    <s v="Elek"/>
    <s v="Kleinverbruik"/>
    <s v="JRL Jaarlijks"/>
    <s v="Ja"/>
    <s v="Administratief aan"/>
    <s v="Voorschotten toegelaten"/>
    <s v="E_DVK - Profielklik"/>
    <d v="2022-01-05T00:00:00"/>
    <n v="923"/>
    <n v="909"/>
    <m/>
    <m/>
    <m/>
    <n v="0"/>
    <n v="1349"/>
    <n v="131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38 BY     - LEERSUM/RIOOL"/>
    <s v="Groep op factuurstrc"/>
    <s v="E0044006980350017"/>
    <m/>
    <s v=""/>
    <s v="Stedin Netbeheer Utrecht"/>
    <s v="871687400000002254"/>
    <s v="0"/>
    <s v="8742030102119"/>
    <s v="3x25A"/>
    <n v="0"/>
    <s v="Nee"/>
    <s v="Ja"/>
    <s v=""/>
    <s v=""/>
    <s v=""/>
    <s v="CE02966017"/>
    <s v="EO002969"/>
    <s v="Gem Utrechtse Heuvelrug WHH 2022"/>
    <s v=""/>
    <n v="1"/>
  </r>
  <r>
    <x v="12"/>
    <x v="12"/>
    <s v="50092812"/>
    <s v="O32397362"/>
    <x v="0"/>
    <s v="O32397374"/>
    <s v="O32529414"/>
    <x v="2670"/>
    <d v="2021-01-01T00:00:00"/>
    <x v="0"/>
    <s v="Ja"/>
    <s v="Factureerbaar"/>
    <s v="In bedrijf"/>
    <s v="BUURTWEG"/>
    <s v="24"/>
    <s v="BY"/>
    <s v="3956 ND"/>
    <s v="LEERSUM"/>
    <s v="E1B"/>
    <s v="Elek"/>
    <s v="Kleinverbruik"/>
    <s v="JRL Jaarlijks"/>
    <s v="Ja"/>
    <s v="Administratief aan"/>
    <s v="Voorschotten toegelaten"/>
    <s v="E_DVK - Profielklik"/>
    <d v="2021-01-01T00:00:00"/>
    <n v="426"/>
    <n v="452"/>
    <n v="0"/>
    <n v="0"/>
    <m/>
    <n v="0"/>
    <n v="429"/>
    <n v="45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24 BY     - LEERSUM/RIOOL"/>
    <s v="Groep op factuurstrc"/>
    <s v="E0044006980347317"/>
    <m/>
    <s v=""/>
    <s v="Stedin Netbeheer Utrecht"/>
    <s v="871687400000002254"/>
    <s v="0"/>
    <s v="8742030102119"/>
    <s v="3x25A"/>
    <n v="0"/>
    <s v="Nee"/>
    <s v="Ja"/>
    <s v=""/>
    <s v=""/>
    <s v=""/>
    <s v="CE02966018"/>
    <s v="EO002969"/>
    <s v="Gem Utrechtse Heuvelrug WHH 2022"/>
    <s v=""/>
    <n v="1"/>
  </r>
  <r>
    <x v="12"/>
    <x v="12"/>
    <s v="50092812"/>
    <s v="O32397362"/>
    <x v="0"/>
    <s v="O32397374"/>
    <s v="O32529415"/>
    <x v="2671"/>
    <d v="2021-01-01T00:00:00"/>
    <x v="0"/>
    <s v="Ja"/>
    <s v="Factureerbaar"/>
    <s v="In bedrijf"/>
    <s v="BROEKWEG"/>
    <s v="1"/>
    <s v="BY"/>
    <s v="3956 NE"/>
    <s v="LEERSUM"/>
    <s v="E1B"/>
    <s v="Elek"/>
    <s v="Kleinverbruik"/>
    <s v="JRL Jaarlijks"/>
    <s v="Ja"/>
    <s v="Administratief aan"/>
    <s v="Voorschotten toegelaten"/>
    <s v="E_DVK - Profielklik"/>
    <d v="2022-01-06T00:00:00"/>
    <n v="98"/>
    <n v="88"/>
    <m/>
    <m/>
    <m/>
    <n v="0"/>
    <n v="98"/>
    <n v="8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1 BY     - LEERSUM/RIOOL"/>
    <s v="Groep op factuurstrc"/>
    <s v="E0044007021219617"/>
    <m/>
    <s v=""/>
    <s v="Stedin Netbeheer Utrecht"/>
    <s v="871687400000002254"/>
    <s v="0"/>
    <s v="8742030102119"/>
    <s v="3x25A"/>
    <n v="0"/>
    <s v="Nee"/>
    <s v="Ja"/>
    <s v=""/>
    <s v=""/>
    <s v=""/>
    <s v="CE02966019"/>
    <s v="EO002969"/>
    <s v="Gem Utrechtse Heuvelrug WHH 2022"/>
    <s v=""/>
    <n v="1"/>
  </r>
  <r>
    <x v="12"/>
    <x v="12"/>
    <s v="50092812"/>
    <s v="O32397362"/>
    <x v="0"/>
    <s v="O32397374"/>
    <s v="O32529416"/>
    <x v="2672"/>
    <d v="2021-01-01T00:00:00"/>
    <x v="0"/>
    <s v="Ja"/>
    <s v="Factureerbaar"/>
    <s v="In bedrijf"/>
    <s v="BUURTWEG"/>
    <s v="36"/>
    <s v="BY"/>
    <s v="3956 ND"/>
    <s v="LEERSUM"/>
    <s v="E1B"/>
    <s v="Elek"/>
    <s v="Kleinverbruik"/>
    <s v="JRL Jaarlijks"/>
    <s v="Ja"/>
    <s v="Administratief aan"/>
    <s v="Voorschotten toegelaten"/>
    <s v="E_DVK - Profielklik"/>
    <d v="2021-12-06T00:00:00"/>
    <n v="376"/>
    <n v="315"/>
    <m/>
    <m/>
    <m/>
    <n v="0"/>
    <n v="346"/>
    <n v="31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36 BY     - LEERSUM/RIOOL"/>
    <s v="Groep op factuurstrc"/>
    <s v="E0044006980347417"/>
    <m/>
    <s v=""/>
    <s v="Stedin Netbeheer Utrecht"/>
    <s v="871687400000002254"/>
    <s v="0"/>
    <s v="8742030102119"/>
    <s v="3x25A"/>
    <n v="0"/>
    <s v="Nee"/>
    <s v="Ja"/>
    <s v=""/>
    <s v=""/>
    <s v=""/>
    <s v="CE02966020"/>
    <s v="EO002969"/>
    <s v="Gem Utrechtse Heuvelrug WHH 2022"/>
    <s v=""/>
    <n v="1"/>
  </r>
  <r>
    <x v="12"/>
    <x v="12"/>
    <s v="50092812"/>
    <s v="O32397362"/>
    <x v="0"/>
    <s v="O32397374"/>
    <s v="O32529417"/>
    <x v="2673"/>
    <d v="2021-01-01T00:00:00"/>
    <x v="0"/>
    <s v="Ja"/>
    <s v="Factureerbaar"/>
    <s v="In bedrijf"/>
    <s v="BROEKWEG"/>
    <s v="5"/>
    <s v="BY"/>
    <s v="3956 NE"/>
    <s v="LEERSUM"/>
    <s v="E1B"/>
    <s v="Elek"/>
    <s v="Kleinverbruik"/>
    <s v="JRL Jaarlijks"/>
    <s v="Ja"/>
    <s v="Administratief aan"/>
    <s v="Voorschotten toegelaten"/>
    <s v="E_DVK - Profielklik"/>
    <d v="2021-03-15T00:00:00"/>
    <n v="683"/>
    <n v="641"/>
    <m/>
    <m/>
    <m/>
    <n v="0"/>
    <n v="87"/>
    <n v="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5 BY     - LEERSUM/RIOOL"/>
    <s v="Groep op factuurstrc"/>
    <s v="E0044007021218917"/>
    <m/>
    <s v=""/>
    <s v="Stedin Netbeheer Utrecht"/>
    <s v="871687400000002254"/>
    <s v="0"/>
    <s v="8742030102119"/>
    <s v="3x25A"/>
    <n v="0"/>
    <s v="Nee"/>
    <s v="Ja"/>
    <s v=""/>
    <s v=""/>
    <s v=""/>
    <s v="CE02966021"/>
    <s v="EO002969"/>
    <s v="Gem Utrechtse Heuvelrug WHH 2022"/>
    <s v=""/>
    <n v="1"/>
  </r>
  <r>
    <x v="12"/>
    <x v="12"/>
    <s v="50092812"/>
    <s v="O32397362"/>
    <x v="0"/>
    <s v="O32397374"/>
    <s v="O32529418"/>
    <x v="2674"/>
    <d v="2021-01-01T00:00:00"/>
    <x v="0"/>
    <s v="Ja"/>
    <s v="Factureerbaar"/>
    <s v="In bedrijf"/>
    <s v="BROEKWEG"/>
    <s v="7"/>
    <s v="BY"/>
    <s v="3956 NE"/>
    <s v="LEERSUM"/>
    <s v="E1B"/>
    <s v="Elek"/>
    <s v="Kleinverbruik"/>
    <s v="JRL Jaarlijks"/>
    <s v="Ja"/>
    <s v="Administratief aan"/>
    <s v="Voorschotten toegelaten"/>
    <s v="E_DVK - Profielklik"/>
    <d v="2021-11-22T00:00:00"/>
    <n v="532"/>
    <n v="520"/>
    <m/>
    <m/>
    <m/>
    <n v="0"/>
    <n v="340"/>
    <n v="35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7 BY     - LEERSUM/RIOOL"/>
    <s v="Groep op factuurstrc"/>
    <s v="E0044007021219017"/>
    <m/>
    <s v=""/>
    <s v="Stedin Netbeheer Utrecht"/>
    <s v="871687400000002254"/>
    <s v="0"/>
    <s v="8742030102119"/>
    <s v="3x25A"/>
    <n v="0"/>
    <s v="Nee"/>
    <s v="Ja"/>
    <s v=""/>
    <s v=""/>
    <s v=""/>
    <s v="CE02966022"/>
    <s v="EO002969"/>
    <s v="Gem Utrechtse Heuvelrug WHH 2022"/>
    <s v=""/>
    <n v="1"/>
  </r>
  <r>
    <x v="12"/>
    <x v="12"/>
    <s v="50092812"/>
    <s v="O32397362"/>
    <x v="0"/>
    <s v="O32397374"/>
    <s v="O32529419"/>
    <x v="2675"/>
    <d v="2021-01-01T00:00:00"/>
    <x v="0"/>
    <s v="Ja"/>
    <s v="Factureerbaar"/>
    <s v="In bedrijf"/>
    <s v="Nieuwe Steeg"/>
    <s v="26"/>
    <s v="AC"/>
    <s v="3956 RD"/>
    <s v="LEERSUM"/>
    <s v="E2B"/>
    <s v="Elek"/>
    <s v="Kleinverbruik"/>
    <s v="JRL Jaarlijks"/>
    <s v="Ja"/>
    <s v="Administratief aan"/>
    <s v="Voorschotten toegelaten"/>
    <s v="E_DVK - Profielklik"/>
    <d v="2022-01-06T00:00:00"/>
    <n v="980"/>
    <n v="1321"/>
    <m/>
    <m/>
    <m/>
    <n v="0"/>
    <n v="980"/>
    <n v="132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NIEUWE STEEG 26 AC     - LEERSUM/RIOOL"/>
    <s v="Groep op factuurstrc"/>
    <s v="E0044006980350217"/>
    <m/>
    <s v=""/>
    <s v="Stedin Netbeheer Utrecht"/>
    <s v="871687400000002254"/>
    <s v="0"/>
    <s v="8742030106117"/>
    <s v="3x80A"/>
    <n v="0"/>
    <s v="Nee"/>
    <s v="Ja"/>
    <s v=""/>
    <s v=""/>
    <s v=""/>
    <s v="CE02966023"/>
    <s v="EO002969"/>
    <s v="Gem Utrechtse Heuvelrug WHH 2022"/>
    <s v=""/>
    <n v="1"/>
  </r>
  <r>
    <x v="12"/>
    <x v="12"/>
    <s v="50092812"/>
    <s v="O32397362"/>
    <x v="0"/>
    <s v="O32397374"/>
    <s v="O32529420"/>
    <x v="2676"/>
    <d v="2021-01-01T00:00:00"/>
    <x v="0"/>
    <s v="Ja"/>
    <s v="Factureerbaar"/>
    <s v="In bedrijf"/>
    <s v="Zandweg"/>
    <s v="5"/>
    <s v="BYA"/>
    <s v="3956 NG"/>
    <s v="LEERSUM"/>
    <s v="E1B"/>
    <s v="Elek"/>
    <s v="Kleinverbruik"/>
    <s v="JRL Jaarlijks"/>
    <s v="Ja"/>
    <s v="Administratief aan"/>
    <s v="Voorschotten toegelaten"/>
    <s v="E_DVK - Profielklik"/>
    <d v="2022-01-05T00:00:00"/>
    <n v="2038"/>
    <n v="1846"/>
    <m/>
    <m/>
    <m/>
    <n v="0"/>
    <n v="1685"/>
    <n v="150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WEG 5 BYA    - LEERSUM/RIOOL"/>
    <s v="Groep op factuurstrc"/>
    <s v="E0044006980346117"/>
    <m/>
    <s v=""/>
    <s v="Stedin Netbeheer Utrecht"/>
    <s v="871687400000002254"/>
    <s v="0"/>
    <s v="8742030102119"/>
    <s v="3x25A"/>
    <n v="0"/>
    <s v="Nee"/>
    <s v="Ja"/>
    <s v=""/>
    <s v=""/>
    <s v=""/>
    <s v="CE02966024"/>
    <s v="EO002969"/>
    <s v="Gem Utrechtse Heuvelrug WHH 2022"/>
    <s v=""/>
    <n v="1"/>
  </r>
  <r>
    <x v="12"/>
    <x v="12"/>
    <s v="50092812"/>
    <s v="O32397362"/>
    <x v="0"/>
    <s v="O32397374"/>
    <s v="O32529421"/>
    <x v="2677"/>
    <d v="2021-01-01T00:00:00"/>
    <x v="0"/>
    <s v="Ja"/>
    <s v="Factureerbaar"/>
    <s v="In bedrijf"/>
    <s v="Zandweg"/>
    <s v="15"/>
    <s v="BY"/>
    <s v="3956 NG"/>
    <s v="LEERSUM"/>
    <s v="E1B"/>
    <s v="Elek"/>
    <s v="Kleinverbruik"/>
    <s v="JRL Jaarlijks"/>
    <s v="Ja"/>
    <s v="Administratief aan"/>
    <s v="Voorschotten toegelaten"/>
    <s v="E_DVK - Profielklik"/>
    <d v="2022-01-05T00:00:00"/>
    <n v="490"/>
    <n v="349"/>
    <m/>
    <m/>
    <m/>
    <n v="0"/>
    <n v="490"/>
    <n v="34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WEG 15 BY     - LEERSUM/RIOOL"/>
    <s v="Groep op factuurstrc"/>
    <s v="E0044006980348017"/>
    <m/>
    <s v=""/>
    <s v="Stedin Netbeheer Utrecht"/>
    <s v="871687400000002254"/>
    <s v="0"/>
    <s v="8742030102119"/>
    <s v="3x25A"/>
    <n v="0"/>
    <s v="Nee"/>
    <s v="Ja"/>
    <s v=""/>
    <s v=""/>
    <s v=""/>
    <s v="CE02966025"/>
    <s v="EO002969"/>
    <s v="Gem Utrechtse Heuvelrug WHH 2022"/>
    <s v=""/>
    <n v="1"/>
  </r>
  <r>
    <x v="12"/>
    <x v="12"/>
    <s v="50092812"/>
    <s v="O32397362"/>
    <x v="0"/>
    <s v="O32397374"/>
    <s v="O32529422"/>
    <x v="2678"/>
    <d v="2021-01-01T00:00:00"/>
    <x v="0"/>
    <s v="Ja"/>
    <s v="Factureerbaar"/>
    <s v="In bedrijf"/>
    <s v="Zandweg"/>
    <s v="27"/>
    <s v=""/>
    <s v="3956 NG"/>
    <s v="LEERSUM"/>
    <s v="E1B"/>
    <s v="Elek"/>
    <s v="Kleinverbruik"/>
    <s v="JRL Jaarlijks"/>
    <s v="Ja"/>
    <s v="Administratief aan"/>
    <s v="Voorschotten toegelaten"/>
    <s v="E_DVK - Profielklik"/>
    <d v="2022-01-06T00:00:00"/>
    <n v="278"/>
    <n v="246"/>
    <m/>
    <m/>
    <m/>
    <n v="0"/>
    <n v="237"/>
    <n v="21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WEG 27  - LEERSUM/RIOOL"/>
    <s v="Groep op factuurstrc"/>
    <s v="E0044007003655217"/>
    <m/>
    <s v=""/>
    <s v="Stedin Netbeheer Utrecht"/>
    <s v="871687400000002254"/>
    <s v="0"/>
    <s v="8742030102119"/>
    <s v="3x25A"/>
    <n v="0"/>
    <s v="Nee"/>
    <s v="Ja"/>
    <s v=""/>
    <s v=""/>
    <s v=""/>
    <s v="CE02966026"/>
    <s v="EO002969"/>
    <s v="Gem Utrechtse Heuvelrug WHH 2022"/>
    <s v=""/>
    <n v="1"/>
  </r>
  <r>
    <x v="12"/>
    <x v="12"/>
    <s v="50092812"/>
    <s v="O32397362"/>
    <x v="0"/>
    <s v="O32397374"/>
    <s v="O32529423"/>
    <x v="2679"/>
    <d v="2021-01-01T00:00:00"/>
    <x v="0"/>
    <s v="Ja"/>
    <s v="Factureerbaar"/>
    <s v="In bedrijf"/>
    <s v="Zandweg"/>
    <s v="3"/>
    <s v=""/>
    <s v="3956 NG"/>
    <s v="LEERSUM"/>
    <s v="E1B"/>
    <s v="Elek"/>
    <s v="Kleinverbruik"/>
    <s v="JRL Jaarlijks"/>
    <s v="Ja"/>
    <s v="Administratief aan"/>
    <s v="Voorschotten toegelaten"/>
    <s v="E_DVK - Profielklik"/>
    <d v="2022-01-06T00:00:00"/>
    <n v="62"/>
    <n v="61"/>
    <m/>
    <m/>
    <m/>
    <n v="0"/>
    <n v="57"/>
    <n v="5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WEG 3  - LEERSUM/RIOOL"/>
    <s v="Groep op factuurstrc"/>
    <s v="E0044006980347217"/>
    <m/>
    <s v=""/>
    <s v="Stedin Netbeheer Utrecht"/>
    <s v="871687400000002254"/>
    <s v="0"/>
    <s v="8742030102119"/>
    <s v="3x25A"/>
    <n v="0"/>
    <s v="Nee"/>
    <s v="Ja"/>
    <s v=""/>
    <s v=""/>
    <s v=""/>
    <s v="CE02966027"/>
    <s v="EO002969"/>
    <s v="Gem Utrechtse Heuvelrug WHH 2022"/>
    <s v=""/>
    <n v="1"/>
  </r>
  <r>
    <x v="12"/>
    <x v="12"/>
    <s v="50092812"/>
    <s v="O32397362"/>
    <x v="0"/>
    <s v="O32397374"/>
    <s v="O32529424"/>
    <x v="2680"/>
    <d v="2021-01-01T00:00:00"/>
    <x v="0"/>
    <s v="Ja"/>
    <s v="Factureerbaar"/>
    <s v="In bedrijf"/>
    <s v="Darthuizerweg"/>
    <s v="1"/>
    <s v="BY"/>
    <s v="3956 NK"/>
    <s v="LEERSUM"/>
    <s v="E1B"/>
    <s v="Elek"/>
    <s v="Kleinverbruik"/>
    <s v="JRL Jaarlijks"/>
    <s v="Ja"/>
    <s v="Administratief aan"/>
    <s v="Voorschotten toegelaten"/>
    <s v="E_DVK - Profielklik"/>
    <d v="2022-01-10T00:00:00"/>
    <n v="174"/>
    <n v="172"/>
    <m/>
    <m/>
    <m/>
    <n v="0"/>
    <n v="70"/>
    <n v="6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ARTHUIZERWEG 1 BY     - LEERSUM/RIOOL"/>
    <s v="Groep op factuurstrc"/>
    <s v="E0044006980348917"/>
    <m/>
    <s v=""/>
    <s v="Stedin Netbeheer Utrecht"/>
    <s v="871687400000002254"/>
    <s v="0"/>
    <s v="8742030102119"/>
    <s v="3x25A"/>
    <n v="0"/>
    <s v="Nee"/>
    <s v="Ja"/>
    <s v=""/>
    <s v=""/>
    <s v=""/>
    <s v="CE02966028"/>
    <s v="EO002969"/>
    <s v="Gem Utrechtse Heuvelrug WHH 2022"/>
    <s v=""/>
    <n v="1"/>
  </r>
  <r>
    <x v="12"/>
    <x v="12"/>
    <s v="50092812"/>
    <s v="O32397362"/>
    <x v="0"/>
    <s v="O32397374"/>
    <s v="O32529425"/>
    <x v="2681"/>
    <d v="2021-01-01T00:00:00"/>
    <x v="0"/>
    <s v="Ja"/>
    <s v="Factureerbaar"/>
    <s v="In bedrijf"/>
    <s v="Bremweg"/>
    <s v="10"/>
    <s v="BY"/>
    <s v="3956 NL"/>
    <s v="LEERSUM"/>
    <s v="E1B"/>
    <s v="Elek"/>
    <s v="Kleinverbruik"/>
    <s v="JRL Jaarlijks"/>
    <s v="Ja"/>
    <s v="Administratief aan"/>
    <s v="Voorschotten toegelaten"/>
    <s v="E_DVK - Profielklik"/>
    <d v="2021-01-01T00:00:00"/>
    <n v="150"/>
    <n v="115"/>
    <n v="0"/>
    <n v="0"/>
    <m/>
    <n v="0"/>
    <n v="151"/>
    <n v="1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EMWEG 10 BY     - LEERSUM/RIOOL"/>
    <s v="Groep op factuurstrc"/>
    <s v="E0044006980345517"/>
    <m/>
    <s v=""/>
    <s v="Stedin Netbeheer Utrecht"/>
    <s v="871687400000002254"/>
    <s v="0"/>
    <s v="8742030102119"/>
    <s v="3x25A"/>
    <n v="0"/>
    <s v="Nee"/>
    <s v="Ja"/>
    <s v=""/>
    <s v=""/>
    <s v=""/>
    <s v="CE02966029"/>
    <s v="EO002969"/>
    <s v="Gem Utrechtse Heuvelrug WHH 2022"/>
    <s v=""/>
    <n v="1"/>
  </r>
  <r>
    <x v="12"/>
    <x v="12"/>
    <s v="50092812"/>
    <s v="O32397362"/>
    <x v="0"/>
    <s v="O32397374"/>
    <s v="O32529426"/>
    <x v="2682"/>
    <d v="2021-01-01T00:00:00"/>
    <x v="0"/>
    <s v="Ja"/>
    <s v="Factureerbaar"/>
    <s v="In bedrijf"/>
    <s v="Molenweg"/>
    <s v="1"/>
    <s v="BY"/>
    <s v="3956 NR"/>
    <s v="LEERSUM"/>
    <s v="E1B"/>
    <s v="Elek"/>
    <s v="Kleinverbruik"/>
    <s v="JRL Jaarlijks"/>
    <s v="Ja"/>
    <s v="Administratief aan"/>
    <s v="Voorschotten toegelaten"/>
    <s v="E_DVK - Profielklik"/>
    <d v="2022-01-05T00:00:00"/>
    <n v="228"/>
    <n v="217"/>
    <m/>
    <m/>
    <m/>
    <n v="0"/>
    <n v="228"/>
    <n v="21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OLENWEG 1 BY     - LEERSUM/RIOOL"/>
    <s v="Groep op factuurstrc"/>
    <s v="E0044007021217917"/>
    <m/>
    <s v=""/>
    <s v="Stedin Netbeheer Utrecht"/>
    <s v="871687400000002254"/>
    <s v="0"/>
    <s v="8742030102119"/>
    <s v="3x25A"/>
    <n v="0"/>
    <s v="Nee"/>
    <s v="Ja"/>
    <s v=""/>
    <s v=""/>
    <s v=""/>
    <s v="CE02966030"/>
    <s v="EO002969"/>
    <s v="Gem Utrechtse Heuvelrug WHH 2022"/>
    <s v=""/>
    <n v="1"/>
  </r>
  <r>
    <x v="12"/>
    <x v="12"/>
    <s v="50092812"/>
    <s v="O32397362"/>
    <x v="0"/>
    <s v="O32397374"/>
    <s v="O32529427"/>
    <x v="2683"/>
    <d v="2021-01-01T00:00:00"/>
    <x v="0"/>
    <s v="Ja"/>
    <s v="Factureerbaar"/>
    <s v="In bedrijf"/>
    <s v="Traaiweg"/>
    <s v="2"/>
    <s v="BY"/>
    <s v="3956 NP"/>
    <s v="LEERSUM"/>
    <s v="E1B"/>
    <s v="Elek"/>
    <s v="Kleinverbruik"/>
    <s v="JRL Jaarlijks"/>
    <s v="Ja"/>
    <s v="Administratief aan"/>
    <s v="Voorschotten toegelaten"/>
    <s v="E_DVK - Profielklik"/>
    <d v="2022-01-05T00:00:00"/>
    <n v="587"/>
    <n v="572"/>
    <m/>
    <m/>
    <m/>
    <n v="0"/>
    <n v="587"/>
    <n v="57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TRAAIWEG 2 BY     - LEERSUM/RIOOL"/>
    <s v="Groep op factuurstrc"/>
    <s v="E0044007021218617"/>
    <m/>
    <s v=""/>
    <s v="Stedin Netbeheer Utrecht"/>
    <s v="871687400000002254"/>
    <s v="0"/>
    <s v="8742030102119"/>
    <s v="3x25A"/>
    <n v="0"/>
    <s v="Nee"/>
    <s v="Ja"/>
    <s v=""/>
    <s v=""/>
    <s v=""/>
    <s v="CE02966031"/>
    <s v="EO002969"/>
    <s v="Gem Utrechtse Heuvelrug WHH 2022"/>
    <s v=""/>
    <n v="1"/>
  </r>
  <r>
    <x v="12"/>
    <x v="12"/>
    <s v="50092812"/>
    <s v="O32397362"/>
    <x v="0"/>
    <s v="O32397374"/>
    <s v="O32529428"/>
    <x v="2684"/>
    <d v="2021-01-01T00:00:00"/>
    <x v="0"/>
    <s v="Ja"/>
    <s v="Factureerbaar"/>
    <s v="In bedrijf"/>
    <s v="Traaiweg"/>
    <s v="3"/>
    <s v=""/>
    <s v="3956 NP"/>
    <s v="LEERSUM"/>
    <s v="E1B"/>
    <s v="Elek"/>
    <s v="Kleinverbruik"/>
    <s v="JRL Jaarlijks"/>
    <s v="Ja"/>
    <s v="Administratief aan"/>
    <s v="Voorschotten toegelaten"/>
    <s v="E_DVK - Profielklik"/>
    <d v="2022-01-06T00:00:00"/>
    <n v="123"/>
    <n v="111"/>
    <m/>
    <m/>
    <m/>
    <n v="0"/>
    <n v="123"/>
    <n v="11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Traaiweg 3  - LEERSUM/RIOOL"/>
    <s v="Groep op factuurstrc"/>
    <s v="E0044007075679218"/>
    <m/>
    <s v=""/>
    <s v="Stedin Netbeheer Utrecht"/>
    <s v="871687400000002254"/>
    <s v="0"/>
    <s v="8742030102119"/>
    <s v="3x25A"/>
    <n v="0"/>
    <s v="Nee"/>
    <s v="Ja"/>
    <s v=""/>
    <s v=""/>
    <s v=""/>
    <s v="CE02966032"/>
    <s v="EO002969"/>
    <s v="Gem Utrechtse Heuvelrug WHH 2022"/>
    <s v=""/>
    <n v="1"/>
  </r>
  <r>
    <x v="12"/>
    <x v="12"/>
    <s v="50092812"/>
    <s v="O32397362"/>
    <x v="0"/>
    <s v="O32397374"/>
    <s v="O32529429"/>
    <x v="2685"/>
    <d v="2021-01-01T00:00:00"/>
    <x v="0"/>
    <s v="Ja"/>
    <s v="Factureerbaar"/>
    <s v="In bedrijf"/>
    <s v="Sterkenburgerlaan"/>
    <s v="6"/>
    <s v="BY"/>
    <s v="3941 BE"/>
    <s v="DOORN"/>
    <s v="E1B"/>
    <s v="Elek"/>
    <s v="Kleinverbruik"/>
    <s v="JRL Jaarlijks"/>
    <s v="Ja"/>
    <s v="Administratief aan"/>
    <s v="Voorschotten toegelaten"/>
    <s v="E_DVK - Profielklik"/>
    <d v="2022-01-06T00:00:00"/>
    <n v="1800"/>
    <n v="1651"/>
    <m/>
    <m/>
    <m/>
    <n v="0"/>
    <n v="1801"/>
    <n v="166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ERKENBURGERLAAN 6 BY     - DOORN/RIOOL"/>
    <s v="Groep op factuurstrc"/>
    <s v="E0044006980094317"/>
    <m/>
    <s v=""/>
    <s v="Stedin Netbeheer Utrecht"/>
    <s v="871687400000002254"/>
    <s v="0"/>
    <s v="8742030102119"/>
    <s v="3x25A"/>
    <n v="0"/>
    <s v="Nee"/>
    <s v="Ja"/>
    <s v=""/>
    <s v=""/>
    <s v=""/>
    <s v="CE02966033"/>
    <s v="EO002969"/>
    <s v="Gem Utrechtse Heuvelrug WHH 2022"/>
    <s v=""/>
    <n v="1"/>
  </r>
  <r>
    <x v="12"/>
    <x v="12"/>
    <s v="50092812"/>
    <s v="O32397362"/>
    <x v="0"/>
    <s v="O32397374"/>
    <s v="O32529430"/>
    <x v="2686"/>
    <d v="2021-01-01T00:00:00"/>
    <x v="0"/>
    <s v="Ja"/>
    <s v="Factureerbaar"/>
    <s v="In bedrijf"/>
    <s v="Moersbergselaan"/>
    <s v="6"/>
    <s v="BY"/>
    <s v="3941 BW"/>
    <s v="DOORN"/>
    <s v="E1B"/>
    <s v="Elek"/>
    <s v="Kleinverbruik"/>
    <s v="JRL Jaarlijks"/>
    <s v="Ja"/>
    <s v="Administratief aan"/>
    <s v="Voorschotten toegelaten"/>
    <s v="E_DVK - Profielklik"/>
    <d v="2022-01-04T00:00:00"/>
    <n v="341"/>
    <n v="317"/>
    <m/>
    <m/>
    <m/>
    <n v="0"/>
    <n v="341"/>
    <n v="31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OERSBERGSELAAN 6 BY     - DOORN/RIOOL"/>
    <s v="Groep op factuurstrc"/>
    <s v="E0044006980076517"/>
    <m/>
    <s v=""/>
    <s v="Stedin Netbeheer Utrecht"/>
    <s v="871687400000002254"/>
    <s v="0"/>
    <s v="8742030102119"/>
    <s v="3x25A"/>
    <n v="0"/>
    <s v="Nee"/>
    <s v="Ja"/>
    <s v=""/>
    <s v=""/>
    <s v=""/>
    <s v="CE02966034"/>
    <s v="EO002969"/>
    <s v="Gem Utrechtse Heuvelrug WHH 2022"/>
    <s v=""/>
    <n v="1"/>
  </r>
  <r>
    <x v="12"/>
    <x v="12"/>
    <s v="50092812"/>
    <s v="O32397362"/>
    <x v="0"/>
    <s v="O32397374"/>
    <s v="O32529431"/>
    <x v="2687"/>
    <d v="2021-01-01T00:00:00"/>
    <x v="0"/>
    <s v="Ja"/>
    <s v="Factureerbaar"/>
    <s v="In bedrijf"/>
    <s v="Pittesteeg"/>
    <s v="8"/>
    <s v="AC"/>
    <s v="3941 PV"/>
    <s v="DOORN"/>
    <s v="E1B"/>
    <s v="Elek"/>
    <s v="Kleinverbruik"/>
    <s v="JRL Jaarlijks"/>
    <s v="Ja"/>
    <s v="Administratief aan"/>
    <s v="Voorschotten toegelaten"/>
    <s v="E_DVK - Profielklik"/>
    <d v="2022-01-05T00:00:00"/>
    <n v="251"/>
    <n v="275"/>
    <m/>
    <m/>
    <m/>
    <n v="0"/>
    <n v="269"/>
    <n v="43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ITTESTEEG 8 AC     - DOORN/RIOOL"/>
    <s v="Groep op factuurstrc"/>
    <s v="E0044006980079217"/>
    <m/>
    <s v=""/>
    <s v="Stedin Netbeheer Utrecht"/>
    <s v="871687400000002254"/>
    <s v="0"/>
    <s v="8742030102119"/>
    <s v="3x25A"/>
    <n v="0"/>
    <s v="Nee"/>
    <s v="Ja"/>
    <s v=""/>
    <s v=""/>
    <s v=""/>
    <s v="CE02966035"/>
    <s v="EO002969"/>
    <s v="Gem Utrechtse Heuvelrug WHH 2022"/>
    <s v=""/>
    <n v="1"/>
  </r>
  <r>
    <x v="12"/>
    <x v="12"/>
    <s v="50092812"/>
    <s v="O32397362"/>
    <x v="0"/>
    <s v="O32397374"/>
    <s v="O32529432"/>
    <x v="2688"/>
    <d v="2021-01-01T00:00:00"/>
    <x v="0"/>
    <s v="Ja"/>
    <s v="Factureerbaar"/>
    <s v="In bedrijf"/>
    <s v="Moersbergselaan"/>
    <s v="9"/>
    <s v="BY"/>
    <s v="3941 BW"/>
    <s v="DOORN"/>
    <s v="E1B"/>
    <s v="Elek"/>
    <s v="Kleinverbruik"/>
    <s v="JRL Jaarlijks"/>
    <s v="Ja"/>
    <s v="Administratief aan"/>
    <s v="Voorschotten toegelaten"/>
    <s v="E_DVK - Profielklik"/>
    <d v="2022-01-05T00:00:00"/>
    <n v="153"/>
    <n v="148"/>
    <m/>
    <m/>
    <m/>
    <n v="0"/>
    <n v="153"/>
    <n v="14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OERSBERGSELAAN 9 BY     - DOORN/RIOOL"/>
    <s v="Groep op factuurstrc"/>
    <s v="E0044006980092417"/>
    <m/>
    <s v=""/>
    <s v="Stedin Netbeheer Utrecht"/>
    <s v="871687400000002254"/>
    <s v="0"/>
    <s v="8742030102119"/>
    <s v="3x25A"/>
    <n v="0"/>
    <s v="Nee"/>
    <s v="Ja"/>
    <s v=""/>
    <s v=""/>
    <s v=""/>
    <s v="CE02966036"/>
    <s v="EO002969"/>
    <s v="Gem Utrechtse Heuvelrug WHH 2022"/>
    <s v=""/>
    <n v="1"/>
  </r>
  <r>
    <x v="12"/>
    <x v="12"/>
    <s v="50092812"/>
    <s v="O32397362"/>
    <x v="0"/>
    <s v="O32397374"/>
    <s v="O32529433"/>
    <x v="2689"/>
    <d v="2021-01-01T00:00:00"/>
    <x v="0"/>
    <s v="Ja"/>
    <s v="Factureerbaar"/>
    <s v="In bedrijf"/>
    <s v="Geersteeg"/>
    <s v="2"/>
    <s v=""/>
    <s v="3941 MD"/>
    <s v="DOORN"/>
    <s v="E1B"/>
    <s v="Elek"/>
    <s v="Kleinverbruik"/>
    <s v="JRL Jaarlijks"/>
    <s v="Ja"/>
    <s v="Administratief aan"/>
    <s v="Voorschotten toegelaten"/>
    <s v="E_DVK - Profielklik"/>
    <d v="2021-01-01T00:00:00"/>
    <n v="328"/>
    <n v="319"/>
    <n v="0"/>
    <n v="0"/>
    <m/>
    <n v="0"/>
    <n v="330"/>
    <n v="32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EERSTEEG 2  - DOORN/RIOOL"/>
    <s v="Groep op factuurstrc"/>
    <s v="E0044006980080517"/>
    <m/>
    <s v=""/>
    <s v="Stedin Netbeheer Utrecht"/>
    <s v="871687400000002254"/>
    <s v="0"/>
    <s v="8742030102119"/>
    <s v="3x25A"/>
    <n v="0"/>
    <s v="Nee"/>
    <s v="Ja"/>
    <s v=""/>
    <s v=""/>
    <s v=""/>
    <s v="CE02966037"/>
    <s v="EO002969"/>
    <s v="Gem Utrechtse Heuvelrug WHH 2022"/>
    <s v=""/>
    <n v="1"/>
  </r>
  <r>
    <x v="12"/>
    <x v="12"/>
    <s v="50092812"/>
    <s v="O32397362"/>
    <x v="0"/>
    <s v="O32397374"/>
    <s v="O32529434"/>
    <x v="2690"/>
    <d v="2021-01-01T00:00:00"/>
    <x v="0"/>
    <s v="Ja"/>
    <s v="Factureerbaar"/>
    <s v="In bedrijf"/>
    <s v="Wijngaardsesteeg"/>
    <s v="3"/>
    <s v=""/>
    <s v="3941 MB"/>
    <s v="DOORN"/>
    <s v="E1B"/>
    <s v="Elek"/>
    <s v="Kleinverbruik"/>
    <s v="JRL Jaarlijks"/>
    <s v="Ja"/>
    <s v="Administratief aan"/>
    <s v="Voorschotten toegelaten"/>
    <s v="E_DVK - Profielklik"/>
    <d v="2022-01-05T00:00:00"/>
    <n v="179"/>
    <n v="173"/>
    <m/>
    <m/>
    <m/>
    <n v="0"/>
    <n v="179"/>
    <n v="17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WIJNGAARDSESTEEG 3  - DOORN/RIOOL"/>
    <s v="Groep op factuurstrc"/>
    <s v="E0044006980080217"/>
    <m/>
    <s v=""/>
    <s v="Stedin Netbeheer Utrecht"/>
    <s v="871687400000002254"/>
    <s v="0"/>
    <s v="8742030102119"/>
    <s v="3x25A"/>
    <n v="0"/>
    <s v="Nee"/>
    <s v="Ja"/>
    <s v=""/>
    <s v=""/>
    <s v=""/>
    <s v="CE02966038"/>
    <s v="EO002969"/>
    <s v="Gem Utrechtse Heuvelrug WHH 2022"/>
    <s v=""/>
    <n v="1"/>
  </r>
  <r>
    <x v="12"/>
    <x v="12"/>
    <s v="50092812"/>
    <s v="O32397362"/>
    <x v="0"/>
    <s v="O32397374"/>
    <s v="O32529435"/>
    <x v="2691"/>
    <d v="2021-01-01T00:00:00"/>
    <x v="0"/>
    <s v="Ja"/>
    <s v="Factureerbaar"/>
    <s v="In bedrijf"/>
    <s v="Sandenburgerlaan"/>
    <s v="4"/>
    <s v=""/>
    <s v="3941 ME"/>
    <s v="DOORN"/>
    <s v="E1B"/>
    <s v="Elek"/>
    <s v="Kleinverbruik"/>
    <s v="JRL Jaarlijks"/>
    <s v="Ja"/>
    <s v="Administratief aan"/>
    <s v="Voorschotten toegelaten"/>
    <s v="E_DVK - Profielklik"/>
    <d v="2021-01-01T00:00:00"/>
    <n v="110"/>
    <n v="53"/>
    <n v="0"/>
    <n v="0"/>
    <m/>
    <n v="0"/>
    <n v="111"/>
    <n v="5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SANDENBURGERLAAN 4  - DOORN/RIOOL"/>
    <s v="Groep op factuurstrc"/>
    <s v="E0044006980081117"/>
    <m/>
    <s v=""/>
    <s v="Stedin Netbeheer Utrecht"/>
    <s v="871687400000002254"/>
    <s v="0"/>
    <s v="8742030102119"/>
    <s v="3x25A"/>
    <n v="0"/>
    <s v="Nee"/>
    <s v="Ja"/>
    <s v=""/>
    <s v=""/>
    <s v=""/>
    <s v="CE02966039"/>
    <s v="EO002969"/>
    <s v="Gem Utrechtse Heuvelrug WHH 2022"/>
    <s v=""/>
    <n v="1"/>
  </r>
  <r>
    <x v="12"/>
    <x v="12"/>
    <s v="50092812"/>
    <s v="O32397362"/>
    <x v="0"/>
    <s v="O32397374"/>
    <s v="O32529436"/>
    <x v="2692"/>
    <d v="2021-01-01T00:00:00"/>
    <x v="0"/>
    <s v="Ja"/>
    <s v="Factureerbaar"/>
    <s v="In bedrijf"/>
    <s v="BUURTWEG"/>
    <s v="9"/>
    <s v=""/>
    <s v="3941 MC"/>
    <s v="DOORN"/>
    <s v="E1B"/>
    <s v="Elek"/>
    <s v="Kleinverbruik"/>
    <s v="JRL Jaarlijks"/>
    <s v="Ja"/>
    <s v="Administratief aan"/>
    <s v="Voorschotten toegelaten"/>
    <s v="E_DVK - Profielklik"/>
    <d v="2022-01-06T00:00:00"/>
    <n v="295"/>
    <n v="275"/>
    <m/>
    <m/>
    <m/>
    <n v="0"/>
    <n v="295"/>
    <n v="27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9  - DOORN/RIOOL"/>
    <s v="Groep op factuurstrc"/>
    <s v="E0044006980099917"/>
    <m/>
    <s v=""/>
    <s v="Stedin Netbeheer Utrecht"/>
    <s v="871687400000002254"/>
    <s v="0"/>
    <s v="8742030102119"/>
    <s v="3x25A"/>
    <n v="0"/>
    <s v="Nee"/>
    <s v="Ja"/>
    <s v=""/>
    <s v=""/>
    <s v=""/>
    <s v="CE02966040"/>
    <s v="EO002969"/>
    <s v="Gem Utrechtse Heuvelrug WHH 2022"/>
    <s v=""/>
    <n v="1"/>
  </r>
  <r>
    <x v="12"/>
    <x v="12"/>
    <s v="50092812"/>
    <s v="O32397362"/>
    <x v="0"/>
    <s v="O32397374"/>
    <s v="O32529437"/>
    <x v="2693"/>
    <d v="2021-01-01T00:00:00"/>
    <x v="0"/>
    <s v="Ja"/>
    <s v="Factureerbaar"/>
    <s v="In bedrijf"/>
    <s v="BUNTLAAN"/>
    <s v="5"/>
    <s v=""/>
    <s v="3941 MG"/>
    <s v="DOORN"/>
    <s v="E1B"/>
    <s v="Elek"/>
    <s v="Kleinverbruik"/>
    <s v="JRL Jaarlijks"/>
    <s v="Ja"/>
    <s v="Administratief aan"/>
    <s v="Voorschotten toegelaten"/>
    <s v="E_DVK - Profielklik"/>
    <d v="2021-01-01T00:00:00"/>
    <n v="83"/>
    <n v="74"/>
    <n v="0"/>
    <n v="0"/>
    <m/>
    <n v="0"/>
    <n v="84"/>
    <n v="7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ntlaan 5 persgemaal - DOORN/RIOOL"/>
    <s v="Groep op factuurstrc"/>
    <s v="E0044007118733818"/>
    <m/>
    <s v=""/>
    <s v="Stedin Netbeheer Utrecht"/>
    <s v="871687400000002254"/>
    <s v="0"/>
    <s v="8742030102119"/>
    <s v="3x25A"/>
    <n v="0"/>
    <s v="Nee"/>
    <s v="Ja"/>
    <s v=""/>
    <s v=""/>
    <s v=""/>
    <s v="CE02966041"/>
    <s v="EO002969"/>
    <s v="Gem Utrechtse Heuvelrug WHH 2022"/>
    <s v=""/>
    <n v="1"/>
  </r>
  <r>
    <x v="12"/>
    <x v="12"/>
    <s v="50092812"/>
    <s v="O32397362"/>
    <x v="0"/>
    <s v="O32397374"/>
    <s v="O32529438"/>
    <x v="2694"/>
    <d v="2021-01-01T00:00:00"/>
    <x v="0"/>
    <s v="Ja"/>
    <s v="Factureerbaar"/>
    <s v="In bedrijf"/>
    <s v="BUNTLAAN"/>
    <s v="9"/>
    <s v=""/>
    <s v="3941 MG"/>
    <s v="DOORN"/>
    <s v="E1B"/>
    <s v="Elek"/>
    <s v="Kleinverbruik"/>
    <s v="JRL Jaarlijks"/>
    <s v="Ja"/>
    <s v="Administratief aan"/>
    <s v="Voorschotten toegelaten"/>
    <s v="E_DVK - Profielklik"/>
    <d v="2021-01-01T00:00:00"/>
    <n v="103"/>
    <n v="87"/>
    <n v="0"/>
    <n v="0"/>
    <m/>
    <n v="0"/>
    <n v="103"/>
    <n v="8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NTLAAN 9  - DOORN/RIOOL"/>
    <s v="Groep op factuurstrc"/>
    <s v="E0044006980080917"/>
    <m/>
    <s v=""/>
    <s v="Stedin Netbeheer Utrecht"/>
    <s v="871687400000002254"/>
    <s v="0"/>
    <s v="8742030102119"/>
    <s v="3x25A"/>
    <n v="0"/>
    <s v="Nee"/>
    <s v="Ja"/>
    <s v=""/>
    <s v=""/>
    <s v=""/>
    <s v="CE02966042"/>
    <s v="EO002969"/>
    <s v="Gem Utrechtse Heuvelrug WHH 2022"/>
    <s v=""/>
    <n v="1"/>
  </r>
  <r>
    <x v="12"/>
    <x v="12"/>
    <s v="50092812"/>
    <s v="O32397362"/>
    <x v="0"/>
    <s v="O32397374"/>
    <s v="O32529439"/>
    <x v="2695"/>
    <d v="2021-01-01T00:00:00"/>
    <x v="0"/>
    <s v="Ja"/>
    <s v="Factureerbaar"/>
    <s v="In bedrijf"/>
    <s v="BUNTLAAN"/>
    <s v="15"/>
    <s v=""/>
    <s v="3941 MG"/>
    <s v="DOORN"/>
    <s v="E1B"/>
    <s v="Elek"/>
    <s v="Kleinverbruik"/>
    <s v="JRL Jaarlijks"/>
    <s v="Ja"/>
    <s v="Administratief aan"/>
    <s v="Voorschotten toegelaten"/>
    <s v="E_DVK - Profielklik"/>
    <d v="2021-04-02T00:00:00"/>
    <n v="388"/>
    <n v="390"/>
    <m/>
    <m/>
    <m/>
    <n v="0"/>
    <n v="389"/>
    <n v="39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NTLAAN 15  - DOORN/RIOOL"/>
    <s v="Groep op factuurstrc"/>
    <s v="E0044006980080117"/>
    <m/>
    <s v=""/>
    <s v="Stedin Netbeheer Utrecht"/>
    <s v="871687400000002254"/>
    <s v="0"/>
    <s v="8742030102119"/>
    <s v="3x25A"/>
    <n v="0"/>
    <s v="Nee"/>
    <s v="Ja"/>
    <s v=""/>
    <s v=""/>
    <s v=""/>
    <s v="CE02966043"/>
    <s v="EO002969"/>
    <s v="Gem Utrechtse Heuvelrug WHH 2022"/>
    <s v=""/>
    <n v="1"/>
  </r>
  <r>
    <x v="12"/>
    <x v="12"/>
    <s v="50092812"/>
    <s v="O32397362"/>
    <x v="0"/>
    <s v="O32397374"/>
    <s v="O32529440"/>
    <x v="2696"/>
    <d v="2021-01-01T00:00:00"/>
    <x v="0"/>
    <s v="Ja"/>
    <s v="Factureerbaar"/>
    <s v="In bedrijf"/>
    <s v="BUURTWEG"/>
    <s v="5"/>
    <s v="BY"/>
    <s v="3941 MC"/>
    <s v="DOORN"/>
    <s v="E1B"/>
    <s v="Elek"/>
    <s v="Kleinverbruik"/>
    <s v="JRL Jaarlijks"/>
    <s v="Ja"/>
    <s v="Administratief aan"/>
    <s v="Voorschotten toegelaten"/>
    <s v="E_DVK - Profielklik"/>
    <d v="2022-01-05T00:00:00"/>
    <n v="172"/>
    <n v="145"/>
    <m/>
    <m/>
    <m/>
    <n v="0"/>
    <n v="172"/>
    <n v="14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5 BY     - DOORN/RIOOL"/>
    <s v="Groep op factuurstrc"/>
    <s v="E0044006980099717"/>
    <m/>
    <s v=""/>
    <s v="Stedin Netbeheer Utrecht"/>
    <s v="871687400000002254"/>
    <s v="0"/>
    <s v="8742030102119"/>
    <s v="3x25A"/>
    <n v="0"/>
    <s v="Nee"/>
    <s v="Ja"/>
    <s v=""/>
    <s v=""/>
    <s v=""/>
    <s v="CE02966044"/>
    <s v="EO002969"/>
    <s v="Gem Utrechtse Heuvelrug WHH 2022"/>
    <s v=""/>
    <n v="1"/>
  </r>
  <r>
    <x v="12"/>
    <x v="12"/>
    <s v="50092812"/>
    <s v="O32397362"/>
    <x v="0"/>
    <s v="O32397374"/>
    <s v="O32529441"/>
    <x v="2697"/>
    <d v="2021-01-01T00:00:00"/>
    <x v="0"/>
    <s v="Ja"/>
    <s v="Factureerbaar"/>
    <s v="In bedrijf"/>
    <s v="BUURTWEG"/>
    <s v="1"/>
    <s v="A"/>
    <s v="3941 MC"/>
    <s v="DOORN"/>
    <s v="E1B"/>
    <s v="Elek"/>
    <s v="Kleinverbruik"/>
    <s v="JRL Jaarlijks"/>
    <s v="Ja"/>
    <s v="Administratief aan"/>
    <s v="Voorschotten toegelaten"/>
    <s v="E_DVK - Profielklik"/>
    <d v="2021-01-01T00:00:00"/>
    <n v="304"/>
    <n v="286"/>
    <n v="0"/>
    <n v="0"/>
    <m/>
    <n v="0"/>
    <n v="307"/>
    <n v="28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URTWEG 1 A      - DOORN/RIOOL"/>
    <s v="Groep op factuurstrc"/>
    <s v="E0044006980076717"/>
    <m/>
    <s v=""/>
    <s v="Stedin Netbeheer Utrecht"/>
    <s v="871687400000002254"/>
    <s v="0"/>
    <s v="8742030102119"/>
    <s v="3x25A"/>
    <n v="0"/>
    <s v="Nee"/>
    <s v="Ja"/>
    <s v=""/>
    <s v=""/>
    <s v=""/>
    <s v="CE02966045"/>
    <s v="EO002969"/>
    <s v="Gem Utrechtse Heuvelrug WHH 2022"/>
    <s v=""/>
    <n v="1"/>
  </r>
  <r>
    <x v="12"/>
    <x v="12"/>
    <s v="50092812"/>
    <s v="O32397362"/>
    <x v="0"/>
    <s v="O32397374"/>
    <s v="O32529442"/>
    <x v="2698"/>
    <d v="2021-01-01T00:00:00"/>
    <x v="0"/>
    <s v="Ja"/>
    <s v="Factureerbaar"/>
    <s v="In bedrijf"/>
    <s v="Maarsbergseweg"/>
    <s v="2"/>
    <s v=""/>
    <s v="3941 MJ"/>
    <s v="DOORN"/>
    <s v="E1B"/>
    <s v="Elek"/>
    <s v="Kleinverbruik"/>
    <s v="JRL Jaarlijks"/>
    <s v="Ja"/>
    <s v="Administratief aan"/>
    <s v="Voorschotten toegelaten"/>
    <s v="E_DVK - Profielklik"/>
    <d v="2022-01-06T00:00:00"/>
    <n v="203"/>
    <n v="212"/>
    <m/>
    <m/>
    <m/>
    <n v="0"/>
    <n v="203"/>
    <n v="21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AARSBERGSEWEG 2  - DOORN/RIOOL"/>
    <s v="Groep op factuurstrc"/>
    <s v="E0044006980079517"/>
    <m/>
    <s v=""/>
    <s v="Stedin Netbeheer Utrecht"/>
    <s v="871687400000002254"/>
    <s v="0"/>
    <s v="8742030102119"/>
    <s v="3x25A"/>
    <n v="0"/>
    <s v="Nee"/>
    <s v="Ja"/>
    <s v=""/>
    <s v=""/>
    <s v=""/>
    <s v="CE02966046"/>
    <s v="EO002969"/>
    <s v="Gem Utrechtse Heuvelrug WHH 2022"/>
    <s v=""/>
    <n v="1"/>
  </r>
  <r>
    <x v="12"/>
    <x v="12"/>
    <s v="50092812"/>
    <s v="O32397362"/>
    <x v="0"/>
    <s v="O32397374"/>
    <s v="O32529443"/>
    <x v="2699"/>
    <d v="2021-01-01T00:00:00"/>
    <x v="0"/>
    <s v="Ja"/>
    <s v="Factureerbaar"/>
    <s v="In bedrijf"/>
    <s v="Maarsbergseweg"/>
    <s v="3"/>
    <s v=""/>
    <s v="3941 MJ"/>
    <s v="DOORN"/>
    <s v="E1B"/>
    <s v="Elek"/>
    <s v="Kleinverbruik"/>
    <s v="JRL Jaarlijks"/>
    <s v="Ja"/>
    <s v="Administratief aan"/>
    <s v="Voorschotten toegelaten"/>
    <s v="E_DVK - Profielklik"/>
    <d v="2021-01-20T00:00:00"/>
    <n v="19"/>
    <n v="22"/>
    <m/>
    <m/>
    <m/>
    <n v="0"/>
    <n v="19"/>
    <n v="2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AARSBERGSEWEG 3  - DOORN/RIOOL"/>
    <s v="Groep op factuurstrc"/>
    <s v="E0044006980077417"/>
    <m/>
    <s v=""/>
    <s v="Stedin Netbeheer Utrecht"/>
    <s v="871687400000002254"/>
    <s v="0"/>
    <s v="8742030102119"/>
    <s v="3x25A"/>
    <n v="0"/>
    <s v="Nee"/>
    <s v="Ja"/>
    <s v=""/>
    <s v=""/>
    <s v=""/>
    <s v="CE02966047"/>
    <s v="EO002969"/>
    <s v="Gem Utrechtse Heuvelrug WHH 2022"/>
    <s v=""/>
    <n v="1"/>
  </r>
  <r>
    <x v="12"/>
    <x v="12"/>
    <s v="50092812"/>
    <s v="O32397362"/>
    <x v="0"/>
    <s v="O32397374"/>
    <s v="O32529444"/>
    <x v="2700"/>
    <d v="2021-01-01T00:00:00"/>
    <x v="0"/>
    <s v="Ja"/>
    <s v="Factureerbaar"/>
    <s v="In bedrijf"/>
    <s v="Maarsbergseweg"/>
    <s v="8"/>
    <s v=""/>
    <s v="3941 MJ"/>
    <s v="DOORN"/>
    <s v="E1B"/>
    <s v="Elek"/>
    <s v="Kleinverbruik"/>
    <s v="JRL Jaarlijks"/>
    <s v="Ja"/>
    <s v="Administratief aan"/>
    <s v="Voorschotten toegelaten"/>
    <s v="E_DVK - Profielklik"/>
    <d v="2022-02-28T00:00:00"/>
    <n v="142"/>
    <n v="136"/>
    <m/>
    <m/>
    <m/>
    <n v="0"/>
    <n v="143"/>
    <n v="13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AARSBERGSEWEG 8  - DOORN/RIOOL"/>
    <s v="Groep op factuurstrc"/>
    <s v="E0044006980079917"/>
    <m/>
    <s v=""/>
    <s v="Stedin Netbeheer Utrecht"/>
    <s v="871687400000002254"/>
    <s v="0"/>
    <s v="8742030102119"/>
    <s v="3x25A"/>
    <n v="0"/>
    <s v="Nee"/>
    <s v="Ja"/>
    <s v=""/>
    <s v=""/>
    <s v=""/>
    <s v="CE02966048"/>
    <s v="EO002969"/>
    <s v="Gem Utrechtse Heuvelrug WHH 2022"/>
    <s v=""/>
    <n v="1"/>
  </r>
  <r>
    <x v="12"/>
    <x v="12"/>
    <s v="50092812"/>
    <s v="O32397362"/>
    <x v="0"/>
    <s v="O32397374"/>
    <s v="O32529445"/>
    <x v="2701"/>
    <d v="2021-01-01T00:00:00"/>
    <x v="0"/>
    <s v="Ja"/>
    <s v="Factureerbaar"/>
    <s v="In bedrijf"/>
    <s v="BUURTWEG"/>
    <s v="3"/>
    <s v="A"/>
    <s v="3941 MC"/>
    <s v="DOORN"/>
    <s v="E2A"/>
    <s v="Elek"/>
    <s v="Kleinverbruik"/>
    <s v="JRL Jaarlijks"/>
    <s v="Nee"/>
    <s v=""/>
    <s v="Voorschotten toegelaten"/>
    <s v="E_DVK - Profielklik"/>
    <d v="2021-07-01T00:00:00"/>
    <n v="7619"/>
    <n v="0"/>
    <m/>
    <m/>
    <m/>
    <n v="0"/>
    <n v="6140"/>
    <n v="1501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25200320"/>
    <s v="Buurtweg 3 A-Doorn/ beregening"/>
    <s v="Groep op factuurstrc"/>
    <s v="1928706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446"/>
    <x v="2702"/>
    <d v="2021-01-01T00:00:00"/>
    <x v="0"/>
    <s v="Ja"/>
    <s v="Factureerbaar"/>
    <s v="In bedrijf"/>
    <s v="Boswijklaan"/>
    <s v="9"/>
    <s v="BY"/>
    <s v="3941 ZM"/>
    <s v="DOORN"/>
    <s v="E1B"/>
    <s v="Elek"/>
    <s v="Kleinverbruik"/>
    <s v="JRL Jaarlijks"/>
    <s v="Ja"/>
    <s v="Administratief aan"/>
    <s v="Voorschotten toegelaten"/>
    <s v="E_DVK - Profielklik"/>
    <d v="2022-01-04T00:00:00"/>
    <n v="556"/>
    <n v="650"/>
    <m/>
    <m/>
    <m/>
    <n v="0"/>
    <n v="556"/>
    <n v="65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SWIJKLAAN 9 BY     - DOORN/RIOOL"/>
    <s v="Groep op factuurstrc"/>
    <s v="E0044006980079817"/>
    <m/>
    <s v=""/>
    <s v="Stedin Netbeheer Utrecht"/>
    <s v="871687400000002254"/>
    <s v="0"/>
    <s v="8742030102119"/>
    <s v="3x25A"/>
    <n v="0"/>
    <s v="Nee"/>
    <s v="Ja"/>
    <s v=""/>
    <s v=""/>
    <s v=""/>
    <s v="CE02966049"/>
    <s v="EO002969"/>
    <s v="Gem Utrechtse Heuvelrug WHH 2022"/>
    <s v=""/>
    <n v="1"/>
  </r>
  <r>
    <x v="12"/>
    <x v="12"/>
    <s v="50092812"/>
    <s v="O32397362"/>
    <x v="0"/>
    <s v="O32397374"/>
    <s v="O32529447"/>
    <x v="2703"/>
    <d v="2021-01-01T00:00:00"/>
    <x v="0"/>
    <s v="Ja"/>
    <s v="Factureerbaar"/>
    <s v="In bedrijf"/>
    <s v="Driebergsestraatweg"/>
    <s v="3"/>
    <s v="AC"/>
    <s v="3941 ZS"/>
    <s v="DOORN"/>
    <s v="E1B"/>
    <s v="Elek"/>
    <s v="Kleinverbruik"/>
    <s v="JRL Jaarlijks"/>
    <s v="Ja"/>
    <s v="Administratief aan"/>
    <s v="Voorschotten toegelaten"/>
    <s v="E_DVK - Profielklik"/>
    <d v="2021-01-01T00:00:00"/>
    <n v="237"/>
    <n v="797"/>
    <n v="0"/>
    <n v="0"/>
    <m/>
    <n v="0"/>
    <n v="239"/>
    <n v="80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RIEBERGSESTRAATWEG 3 AC     - DOORN/RIOOL"/>
    <s v="Groep op factuurstrc"/>
    <s v="E0044006980079417"/>
    <m/>
    <s v=""/>
    <s v="Stedin Netbeheer Utrecht"/>
    <s v="871687400000002254"/>
    <s v="0"/>
    <s v="8742030102119"/>
    <s v="3x25A"/>
    <n v="0"/>
    <s v="Nee"/>
    <s v="Ja"/>
    <s v=""/>
    <s v=""/>
    <s v=""/>
    <s v="CE02966050"/>
    <s v="EO002969"/>
    <s v="Gem Utrechtse Heuvelrug WHH 2022"/>
    <s v=""/>
    <n v="1"/>
  </r>
  <r>
    <x v="12"/>
    <x v="12"/>
    <s v="50092812"/>
    <s v="O32397362"/>
    <x v="0"/>
    <s v="O32397374"/>
    <s v="O32529448"/>
    <x v="2704"/>
    <d v="2021-01-01T00:00:00"/>
    <x v="0"/>
    <s v="Ja"/>
    <s v="Factureerbaar"/>
    <s v="In bedrijf"/>
    <s v="Driebergsestraatweg"/>
    <s v="44"/>
    <s v="BY"/>
    <s v="3941 ZX"/>
    <s v="DOORN"/>
    <s v="E1B"/>
    <s v="Elek"/>
    <s v="Kleinverbruik"/>
    <s v="JRL Jaarlijks"/>
    <s v="Ja"/>
    <s v="Administratief aan"/>
    <s v="Voorschotten toegelaten"/>
    <s v="E_DVK - Profielklik"/>
    <d v="2022-01-06T00:00:00"/>
    <n v="1561"/>
    <n v="1332"/>
    <m/>
    <m/>
    <m/>
    <n v="0"/>
    <n v="1561"/>
    <n v="133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RIEBERGSESTRAATWEG 44 BY     - DOORN/RIOOL"/>
    <s v="Groep op factuurstrc"/>
    <s v="E0044006980080017"/>
    <m/>
    <s v=""/>
    <s v="Stedin Netbeheer Utrecht"/>
    <s v="871687400000002254"/>
    <s v="0"/>
    <s v="8742030102119"/>
    <s v="3x25A"/>
    <n v="0"/>
    <s v="Nee"/>
    <s v="Ja"/>
    <s v=""/>
    <s v=""/>
    <s v=""/>
    <s v="CE02966051"/>
    <s v="EO002969"/>
    <s v="Gem Utrechtse Heuvelrug WHH 2022"/>
    <s v=""/>
    <n v="1"/>
  </r>
  <r>
    <x v="12"/>
    <x v="12"/>
    <s v="50092812"/>
    <s v="O32397362"/>
    <x v="0"/>
    <s v="O32397374"/>
    <s v="O32529449"/>
    <x v="2705"/>
    <d v="2021-01-01T00:00:00"/>
    <x v="0"/>
    <s v="Ja"/>
    <s v="Factureerbaar"/>
    <s v="In bedrijf"/>
    <s v="Postweg"/>
    <s v="5"/>
    <s v=""/>
    <s v="3941 KA"/>
    <s v="DOORN"/>
    <s v="E1B"/>
    <s v="Elek"/>
    <s v="Kleinverbruik"/>
    <s v="JRL Jaarlijks"/>
    <s v="Ja"/>
    <s v="Administratief aan"/>
    <s v="Voorschotten toegelaten"/>
    <s v="E_DVK - Profielklik"/>
    <d v="2022-01-06T00:00:00"/>
    <n v="63"/>
    <n v="58"/>
    <m/>
    <m/>
    <m/>
    <n v="0"/>
    <n v="63"/>
    <n v="5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OSTWEG 5  - DOORN/RIOOL"/>
    <s v="Groep op factuurstrc"/>
    <s v="E0044006980100117"/>
    <m/>
    <s v=""/>
    <s v="Stedin Netbeheer Utrecht"/>
    <s v="871687400000002254"/>
    <s v="0"/>
    <s v="8742030102119"/>
    <s v="3x25A"/>
    <n v="0"/>
    <s v="Nee"/>
    <s v="Ja"/>
    <s v=""/>
    <s v=""/>
    <s v=""/>
    <s v="CE02966052"/>
    <s v="EO002969"/>
    <s v="Gem Utrechtse Heuvelrug WHH 2022"/>
    <s v=""/>
    <n v="1"/>
  </r>
  <r>
    <x v="12"/>
    <x v="12"/>
    <s v="50092812"/>
    <s v="O32397362"/>
    <x v="0"/>
    <s v="O32397374"/>
    <s v="O32529450"/>
    <x v="2706"/>
    <d v="2021-01-01T00:00:00"/>
    <x v="0"/>
    <s v="Ja"/>
    <s v="Factureerbaar"/>
    <s v="In bedrijf"/>
    <s v="Postweg"/>
    <s v="3"/>
    <s v="BY"/>
    <s v="3941 KA"/>
    <s v="DOORN"/>
    <s v="E1B"/>
    <s v="Elek"/>
    <s v="Kleinverbruik"/>
    <s v="JRL Jaarlijks"/>
    <s v="Ja"/>
    <s v="Administratief aan"/>
    <s v="Voorschotten toegelaten"/>
    <s v="E_DVK - Profielklik"/>
    <d v="2022-01-06T00:00:00"/>
    <n v="291"/>
    <n v="315"/>
    <m/>
    <m/>
    <m/>
    <n v="0"/>
    <n v="291"/>
    <n v="31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OSTWEG 3 BY     - DOORN/RIOOL"/>
    <s v="Groep op factuurstrc"/>
    <s v="E0044006980099617"/>
    <m/>
    <s v=""/>
    <s v="Stedin Netbeheer Utrecht"/>
    <s v="871687400000002254"/>
    <s v="0"/>
    <s v="8742030102119"/>
    <s v="3x25A"/>
    <n v="0"/>
    <s v="Nee"/>
    <s v="Ja"/>
    <s v=""/>
    <s v=""/>
    <s v=""/>
    <s v="CE02966053"/>
    <s v="EO002969"/>
    <s v="Gem Utrechtse Heuvelrug WHH 2022"/>
    <s v=""/>
    <n v="1"/>
  </r>
  <r>
    <x v="12"/>
    <x v="12"/>
    <s v="50092812"/>
    <s v="O32397362"/>
    <x v="0"/>
    <s v="O32397374"/>
    <s v="O32529451"/>
    <x v="2707"/>
    <d v="2021-01-01T00:00:00"/>
    <x v="0"/>
    <s v="Ja"/>
    <s v="Factureerbaar"/>
    <s v="In bedrijf"/>
    <s v="Leersumsestraatweg"/>
    <s v="9"/>
    <s v="BY"/>
    <s v="3941 ML"/>
    <s v="DOORN"/>
    <s v="E1B"/>
    <s v="Elek"/>
    <s v="Kleinverbruik"/>
    <s v="JRL Jaarlijks"/>
    <s v="Ja"/>
    <s v="Administratief aan"/>
    <s v="Voorschotten toegelaten"/>
    <s v="E_DVK - Profielklik"/>
    <d v="2021-01-01T00:00:00"/>
    <n v="500"/>
    <n v="500"/>
    <n v="0"/>
    <n v="0"/>
    <m/>
    <n v="0"/>
    <n v="503"/>
    <n v="50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EERSUMSESTRAATWEG 9 BY     - DOORN/RIOOL"/>
    <s v="Groep op factuurstrc"/>
    <s v="E0044006980349917"/>
    <m/>
    <s v=""/>
    <s v="Stedin Netbeheer Utrecht"/>
    <s v="871687400000002254"/>
    <s v="0"/>
    <s v="8742030102119"/>
    <s v="3x25A"/>
    <n v="0"/>
    <s v="Nee"/>
    <s v="Ja"/>
    <s v=""/>
    <s v=""/>
    <s v=""/>
    <s v="CE02966054"/>
    <s v="EO002969"/>
    <s v="Gem Utrechtse Heuvelrug WHH 2022"/>
    <s v=""/>
    <n v="1"/>
  </r>
  <r>
    <x v="12"/>
    <x v="12"/>
    <s v="50092812"/>
    <s v="O32397362"/>
    <x v="0"/>
    <s v="O32397374"/>
    <s v="O32529452"/>
    <x v="2708"/>
    <d v="2021-01-01T00:00:00"/>
    <x v="0"/>
    <s v="Ja"/>
    <s v="Factureerbaar"/>
    <s v="In bedrijf"/>
    <s v="Leersumsestraatweg"/>
    <s v="21"/>
    <s v="BY"/>
    <s v="3941 ML"/>
    <s v="DOORN"/>
    <s v="E1B"/>
    <s v="Elek"/>
    <s v="Kleinverbruik"/>
    <s v="JRL Jaarlijks"/>
    <s v="Ja"/>
    <s v="Administratief aan"/>
    <s v="Voorschotten toegelaten"/>
    <s v="E_DVK - Profielklik"/>
    <d v="2022-01-06T00:00:00"/>
    <n v="91"/>
    <n v="82"/>
    <m/>
    <m/>
    <m/>
    <n v="0"/>
    <n v="91"/>
    <n v="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EERSUMSESTRAATWEG 21 BY     - DOORN/RIOOL"/>
    <s v="Groep op factuurstrc"/>
    <s v="E0044006980080317"/>
    <m/>
    <s v=""/>
    <s v="Stedin Netbeheer Utrecht"/>
    <s v="871687400000002254"/>
    <s v="0"/>
    <s v="8742030102119"/>
    <s v="3x25A"/>
    <n v="0"/>
    <s v="Nee"/>
    <s v="Ja"/>
    <s v=""/>
    <s v=""/>
    <s v=""/>
    <s v="CE02966055"/>
    <s v="EO002969"/>
    <s v="Gem Utrechtse Heuvelrug WHH 2022"/>
    <s v=""/>
    <n v="1"/>
  </r>
  <r>
    <x v="12"/>
    <x v="12"/>
    <s v="50092812"/>
    <s v="O32397362"/>
    <x v="0"/>
    <s v="O32397374"/>
    <s v="O32529453"/>
    <x v="2709"/>
    <d v="2021-01-01T00:00:00"/>
    <x v="0"/>
    <s v="Ja"/>
    <s v="Factureerbaar"/>
    <s v="In bedrijf"/>
    <s v="Leersumsestraatweg"/>
    <s v="23"/>
    <s v="BY"/>
    <s v="3941 MN"/>
    <s v="DOORN"/>
    <s v="E1B"/>
    <s v="Elek"/>
    <s v="Kleinverbruik"/>
    <s v="JRL Jaarlijks"/>
    <s v="Ja"/>
    <s v="Administratief aan"/>
    <s v="Voorschotten toegelaten"/>
    <s v="E_DVK - Profielklik"/>
    <d v="2022-01-05T00:00:00"/>
    <n v="1673"/>
    <n v="1411"/>
    <m/>
    <m/>
    <m/>
    <n v="0"/>
    <n v="1673"/>
    <n v="141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EERSUMSESTRAATWEG 23 BY     - DOORN/RIOOL"/>
    <s v="Groep op factuurstrc"/>
    <s v="E0044006980080617"/>
    <m/>
    <s v=""/>
    <s v="Stedin Netbeheer Utrecht"/>
    <s v="871687400000002254"/>
    <s v="0"/>
    <s v="8742030102119"/>
    <s v="3x25A"/>
    <n v="0"/>
    <s v="Nee"/>
    <s v="Ja"/>
    <s v=""/>
    <s v=""/>
    <s v=""/>
    <s v="CE02966056"/>
    <s v="EO002969"/>
    <s v="Gem Utrechtse Heuvelrug WHH 2022"/>
    <s v=""/>
    <n v="1"/>
  </r>
  <r>
    <x v="12"/>
    <x v="12"/>
    <s v="50092812"/>
    <s v="O32397362"/>
    <x v="0"/>
    <s v="O32397374"/>
    <s v="O32529454"/>
    <x v="2710"/>
    <d v="2021-01-01T00:00:00"/>
    <x v="0"/>
    <s v="Ja"/>
    <s v="Factureerbaar"/>
    <s v="In bedrijf"/>
    <s v="Achterweg"/>
    <s v="8"/>
    <s v="BY"/>
    <s v="3941 PS"/>
    <s v="DOORN"/>
    <s v="E1B"/>
    <s v="Elek"/>
    <s v="Kleinverbruik"/>
    <s v="JRL Jaarlijks"/>
    <s v="Ja"/>
    <s v="Administratief aan"/>
    <s v="Voorschotten toegelaten"/>
    <s v="E_DVK - Profielklik"/>
    <d v="2022-01-06T00:00:00"/>
    <n v="665"/>
    <n v="683"/>
    <m/>
    <m/>
    <m/>
    <n v="0"/>
    <n v="665"/>
    <n v="68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CHTERWEG 8 BY     - DOORN/RIOOL"/>
    <s v="Groep op factuurstrc"/>
    <s v="E0044006980079017"/>
    <m/>
    <s v=""/>
    <s v="Stedin Netbeheer Utrecht"/>
    <s v="871687400000002254"/>
    <s v="0"/>
    <s v="8742030102119"/>
    <s v="3x25A"/>
    <n v="0"/>
    <s v="Nee"/>
    <s v="Ja"/>
    <s v=""/>
    <s v=""/>
    <s v=""/>
    <s v="CE02966057"/>
    <s v="EO002969"/>
    <s v="Gem Utrechtse Heuvelrug WHH 2022"/>
    <s v=""/>
    <n v="1"/>
  </r>
  <r>
    <x v="12"/>
    <x v="12"/>
    <s v="50092812"/>
    <s v="O32397362"/>
    <x v="0"/>
    <s v="O32397374"/>
    <s v="O32529455"/>
    <x v="2711"/>
    <d v="2021-01-01T00:00:00"/>
    <x v="0"/>
    <s v="Ja"/>
    <s v="Factureerbaar"/>
    <s v="In bedrijf"/>
    <s v="Molenweg"/>
    <s v="9"/>
    <s v="BY"/>
    <s v="3941 PT"/>
    <s v="DOORN"/>
    <s v="E1B"/>
    <s v="Elek"/>
    <s v="Kleinverbruik"/>
    <s v="JRL Jaarlijks"/>
    <s v="Ja"/>
    <s v="Administratief aan"/>
    <s v="Voorschotten toegelaten"/>
    <s v="E_DVK - Profielklik"/>
    <d v="2022-01-05T00:00:00"/>
    <n v="642"/>
    <n v="564"/>
    <m/>
    <m/>
    <m/>
    <n v="0"/>
    <n v="642"/>
    <n v="56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OLENWEG 9 BY     - DOORN/RIOOL"/>
    <s v="Groep op factuurstrc"/>
    <s v="E0044006980075517"/>
    <m/>
    <s v=""/>
    <s v="Stedin Netbeheer Utrecht"/>
    <s v="871687400000002254"/>
    <s v="0"/>
    <s v="8742030102119"/>
    <s v="3x25A"/>
    <n v="0"/>
    <s v="Nee"/>
    <s v="Ja"/>
    <s v=""/>
    <s v=""/>
    <s v=""/>
    <s v="CE02966058"/>
    <s v="EO002969"/>
    <s v="Gem Utrechtse Heuvelrug WHH 2022"/>
    <s v=""/>
    <n v="1"/>
  </r>
  <r>
    <x v="12"/>
    <x v="12"/>
    <s v="50092812"/>
    <s v="O32397362"/>
    <x v="0"/>
    <s v="O32397374"/>
    <s v="O32529456"/>
    <x v="2712"/>
    <d v="2021-01-01T00:00:00"/>
    <x v="0"/>
    <s v="Ja"/>
    <s v="Factureerbaar"/>
    <s v="In bedrijf"/>
    <s v="Dorpsstraat"/>
    <s v="2"/>
    <s v="AC"/>
    <s v="3941 JM"/>
    <s v="DOORN"/>
    <s v="E1A"/>
    <s v="Elek"/>
    <s v="Kleinverbruik"/>
    <s v="JRL Jaarlijks"/>
    <s v="Nee"/>
    <s v=""/>
    <s v="Voorschotten toegelaten"/>
    <s v="E_DVK - Profielklik"/>
    <d v="2021-07-01T00:00:00"/>
    <n v="10"/>
    <n v="0"/>
    <m/>
    <m/>
    <m/>
    <n v="0"/>
    <n v="8"/>
    <n v="2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50005"/>
    <s v="DORPSSTRAAT 2 AC     - DOORN/ijskelder"/>
    <s v="Groep op factuurstrc"/>
    <s v="7276167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57"/>
    <x v="2713"/>
    <d v="2021-01-01T00:00:00"/>
    <x v="0"/>
    <s v="Ja"/>
    <s v="Factureerbaar"/>
    <s v="In bedrijf"/>
    <s v="Kerkplein"/>
    <s v="2"/>
    <s v=""/>
    <s v="3941 HV"/>
    <s v="DOORN"/>
    <s v="E2B"/>
    <s v="Elek"/>
    <s v="Kleinverbruik"/>
    <s v="JRL Jaarlijks"/>
    <s v="Ja"/>
    <s v="Administratief aan"/>
    <s v="Voorschotten toegelaten"/>
    <s v="E_DVK - Profielklik"/>
    <d v="2022-01-05T00:00:00"/>
    <n v="2250"/>
    <n v="2573"/>
    <m/>
    <m/>
    <m/>
    <n v="0"/>
    <n v="2273"/>
    <n v="2585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50005"/>
    <s v="Kerkplein 2  - DOORN/verlichting kerktoren"/>
    <s v="Groep op factuurstrc"/>
    <s v="E00440069800791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458"/>
    <x v="2714"/>
    <d v="2021-01-01T00:00:00"/>
    <x v="0"/>
    <s v="Ja"/>
    <s v="Factureerbaar"/>
    <s v="In bedrijf"/>
    <s v="Langbroekerweg"/>
    <s v="15"/>
    <s v="NST"/>
    <s v="3941 MS"/>
    <s v="DOORN"/>
    <s v="E1B"/>
    <s v="Elek"/>
    <s v="Kleinverbruik"/>
    <s v="JRL Jaarlijks"/>
    <s v="Ja"/>
    <s v="Administratief aan"/>
    <s v="Voorschotten toegelaten"/>
    <s v="E_DVK - Profielklik"/>
    <d v="2022-01-05T00:00:00"/>
    <n v="816"/>
    <n v="621"/>
    <m/>
    <m/>
    <m/>
    <n v="0"/>
    <n v="816"/>
    <n v="62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WEG 15 NST    - DOORN/RIOOL"/>
    <s v="Groep op factuurstrc"/>
    <s v="E0044006980075917"/>
    <m/>
    <s v=""/>
    <s v="Stedin Netbeheer Utrecht"/>
    <s v="871687400000002254"/>
    <s v="0"/>
    <s v="8742030102119"/>
    <s v="3x25A"/>
    <n v="0"/>
    <s v="Nee"/>
    <s v="Ja"/>
    <s v=""/>
    <s v=""/>
    <s v=""/>
    <s v="CE02966059"/>
    <s v="EO002969"/>
    <s v="Gem Utrechtse Heuvelrug WHH 2022"/>
    <s v=""/>
    <n v="1"/>
  </r>
  <r>
    <x v="12"/>
    <x v="12"/>
    <s v="50092812"/>
    <s v="O32397362"/>
    <x v="0"/>
    <s v="O32397374"/>
    <s v="O32529459"/>
    <x v="2715"/>
    <d v="2021-01-01T00:00:00"/>
    <x v="0"/>
    <s v="Ja"/>
    <s v="Factureerbaar"/>
    <s v="In bedrijf"/>
    <s v="Gooyerdijk"/>
    <s v="118"/>
    <s v="BY"/>
    <s v="3941 MA"/>
    <s v="DOORN"/>
    <s v="E1B"/>
    <s v="Elek"/>
    <s v="Kleinverbruik"/>
    <s v="JRL Jaarlijks"/>
    <s v="Ja"/>
    <s v="Administratief aan"/>
    <s v="Voorschotten toegelaten"/>
    <s v="E_DVK - Profielklik"/>
    <d v="2022-01-05T00:00:00"/>
    <n v="414"/>
    <n v="422"/>
    <m/>
    <m/>
    <m/>
    <n v="0"/>
    <n v="414"/>
    <n v="42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21 BY     - DOORN/RIOOL"/>
    <s v="Groep op factuurstrc"/>
    <s v="E0044006980078317"/>
    <m/>
    <s v=""/>
    <s v="Stedin Netbeheer Utrecht"/>
    <s v="871687400000002254"/>
    <s v="0"/>
    <s v="8742030102119"/>
    <s v="3x25A"/>
    <n v="0"/>
    <s v="Nee"/>
    <s v="Ja"/>
    <s v=""/>
    <s v=""/>
    <s v=""/>
    <s v="CE02966060"/>
    <s v="EO002969"/>
    <s v="Gem Utrechtse Heuvelrug WHH 2022"/>
    <s v=""/>
    <n v="1"/>
  </r>
  <r>
    <x v="12"/>
    <x v="12"/>
    <s v="50092812"/>
    <s v="O32397362"/>
    <x v="0"/>
    <s v="O32397374"/>
    <s v="O32529460"/>
    <x v="2716"/>
    <d v="2021-01-01T00:00:00"/>
    <x v="0"/>
    <s v="Ja"/>
    <s v="Factureerbaar"/>
    <s v="In bedrijf"/>
    <s v="Gooyerdijk"/>
    <s v="130"/>
    <s v="BY"/>
    <s v="3941 MA"/>
    <s v="DOORN"/>
    <s v="E1B"/>
    <s v="Elek"/>
    <s v="Kleinverbruik"/>
    <s v="JRL Jaarlijks"/>
    <s v="Ja"/>
    <s v="Administratief aan"/>
    <s v="Voorschotten toegelaten"/>
    <s v="E_DVK - Profielklik"/>
    <d v="2022-01-05T00:00:00"/>
    <n v="409"/>
    <n v="376"/>
    <m/>
    <m/>
    <m/>
    <n v="0"/>
    <n v="409"/>
    <n v="3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47 BY     - DOORN/RIOOL"/>
    <s v="Groep op factuurstrc"/>
    <s v="E0044006980078417"/>
    <m/>
    <s v=""/>
    <s v="Stedin Netbeheer Utrecht"/>
    <s v="871687400000002254"/>
    <s v="0"/>
    <s v="8742030102119"/>
    <s v="3x25A"/>
    <n v="0"/>
    <s v="Nee"/>
    <s v="Ja"/>
    <s v=""/>
    <s v=""/>
    <s v=""/>
    <s v="CE02966061"/>
    <s v="EO002969"/>
    <s v="Gem Utrechtse Heuvelrug WHH 2022"/>
    <s v=""/>
    <n v="1"/>
  </r>
  <r>
    <x v="12"/>
    <x v="12"/>
    <s v="50092812"/>
    <s v="O32397362"/>
    <x v="0"/>
    <s v="O32397374"/>
    <s v="O32529461"/>
    <x v="2717"/>
    <d v="2021-01-01T00:00:00"/>
    <x v="0"/>
    <s v="Ja"/>
    <s v="Factureerbaar"/>
    <s v="In bedrijf"/>
    <s v="Langbroekerweg"/>
    <s v="22"/>
    <s v="BY"/>
    <s v="3941 MT"/>
    <s v="DOORN"/>
    <s v="E1B"/>
    <s v="Elek"/>
    <s v="Kleinverbruik"/>
    <s v="JRL Jaarlijks"/>
    <s v="Ja"/>
    <s v="Administratief aan"/>
    <s v="Voorschotten toegelaten"/>
    <s v="E_DVK - Profielklik"/>
    <d v="2022-01-05T00:00:00"/>
    <n v="427"/>
    <n v="390"/>
    <m/>
    <m/>
    <m/>
    <n v="0"/>
    <n v="427"/>
    <n v="39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WEG 22 BY     - DOORN/RIOOL"/>
    <s v="Groep op factuurstrc"/>
    <s v="E0044006980080817"/>
    <m/>
    <s v=""/>
    <s v="Stedin Netbeheer Utrecht"/>
    <s v="871687400000002254"/>
    <s v="0"/>
    <s v="8742030102119"/>
    <s v="3x25A"/>
    <n v="0"/>
    <s v="Nee"/>
    <s v="Ja"/>
    <s v=""/>
    <s v=""/>
    <s v=""/>
    <s v="CE02966062"/>
    <s v="EO002969"/>
    <s v="Gem Utrechtse Heuvelrug WHH 2022"/>
    <s v=""/>
    <n v="1"/>
  </r>
  <r>
    <x v="12"/>
    <x v="12"/>
    <s v="50092812"/>
    <s v="O32397362"/>
    <x v="0"/>
    <s v="O32397374"/>
    <s v="O32529462"/>
    <x v="2718"/>
    <d v="2021-01-01T00:00:00"/>
    <x v="0"/>
    <s v="Ja"/>
    <s v="Factureerbaar"/>
    <s v="In bedrijf"/>
    <s v="Willem De Zwijgerlaan"/>
    <s v="24"/>
    <s v="TO"/>
    <s v="3941 GB"/>
    <s v="DOORN"/>
    <s v="E1B"/>
    <s v="Elek"/>
    <s v="Kleinverbruik"/>
    <s v="JRL Jaarlijks"/>
    <s v="Ja"/>
    <s v="Administratief aan"/>
    <s v="Voorschotten toegelaten"/>
    <s v="E_DVK - Profielklik"/>
    <d v="2022-01-05T00:00:00"/>
    <n v="2"/>
    <n v="0"/>
    <m/>
    <m/>
    <m/>
    <n v="0"/>
    <n v="2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6110005"/>
    <s v="WILLEM DE ZWIJGERLAAN 24 TO     - DOORN/brandpomp"/>
    <s v="Groep op factuurstrc"/>
    <s v="E0044006980093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63"/>
    <x v="2719"/>
    <d v="2021-01-01T00:00:00"/>
    <x v="0"/>
    <s v="Ja"/>
    <s v="Factureerbaar"/>
    <s v="In bedrijf"/>
    <s v="Drift"/>
    <s v="23"/>
    <s v="NST"/>
    <s v="3941 DA"/>
    <s v="DOORN"/>
    <s v="E1B"/>
    <s v="Elek"/>
    <s v="Kleinverbruik"/>
    <s v="JRL Jaarlijks"/>
    <s v="Ja"/>
    <s v="Administratief aan"/>
    <s v="Voorschotten toegelaten"/>
    <s v="E_DVK - Profielklik"/>
    <d v="2022-01-05T00:00:00"/>
    <n v="1"/>
    <n v="0"/>
    <m/>
    <m/>
    <m/>
    <n v="0"/>
    <n v="2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DRIFT 23 NST    - DOORN/BRANDPUT"/>
    <s v="Groep op factuurstrc"/>
    <s v="E0044006980095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64"/>
    <x v="2720"/>
    <d v="2021-01-01T00:00:00"/>
    <x v="0"/>
    <s v="Ja"/>
    <s v="Factureerbaar"/>
    <s v="In bedrijf"/>
    <s v="Amersfoortseweg"/>
    <s v="2"/>
    <s v="TO"/>
    <s v="3941 EM"/>
    <s v="DOORN"/>
    <s v="E1B"/>
    <s v="Elek"/>
    <s v="Kleinverbruik"/>
    <s v="JRL Jaarlijks"/>
    <s v="Ja"/>
    <s v="Administratief aan"/>
    <s v="Voorschotten toegelaten"/>
    <s v="E_DVK - Profielklik"/>
    <d v="2022-01-06T00:00:00"/>
    <n v="1984"/>
    <n v="2173"/>
    <m/>
    <m/>
    <m/>
    <n v="0"/>
    <n v="2016"/>
    <n v="2240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Amersfoortseweg 2 TO - DOORN/VRI"/>
    <s v="Groep op factuurstrc"/>
    <s v="90318692"/>
    <m/>
    <s v=""/>
    <s v="Stedin Netbeheer Utrecht"/>
    <s v="871687400000002254"/>
    <s v="0"/>
    <s v="8742030102119"/>
    <s v="3x25A"/>
    <n v="0"/>
    <s v="Nee"/>
    <s v="Ja"/>
    <s v=""/>
    <s v=""/>
    <s v=""/>
    <s v="CE02965741"/>
    <s v="EO002968"/>
    <s v="Gem Utrechtse Heuvelrug VRI 2022"/>
    <s v=""/>
    <n v="1"/>
  </r>
  <r>
    <x v="12"/>
    <x v="12"/>
    <s v="50092812"/>
    <s v="O32397362"/>
    <x v="0"/>
    <s v="O32397374"/>
    <s v="O32529465"/>
    <x v="2721"/>
    <d v="2021-01-01T00:00:00"/>
    <x v="0"/>
    <s v="Ja"/>
    <s v="Factureerbaar"/>
    <s v="In bedrijf"/>
    <s v="Kampweg"/>
    <s v="55"/>
    <s v=""/>
    <s v="3941 HD"/>
    <s v="DOORN"/>
    <s v="E2B"/>
    <s v="Elek"/>
    <s v="Kleinverbruik"/>
    <s v="JRL Jaarlijks"/>
    <s v="Ja"/>
    <s v="Administratief aan"/>
    <s v="Voorschotten toegelaten"/>
    <s v="E_DVK - Profielklik"/>
    <d v="2021-03-12T00:00:00"/>
    <n v="10864"/>
    <n v="11159"/>
    <m/>
    <m/>
    <m/>
    <n v="0"/>
    <n v="10900"/>
    <n v="11195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KAMPWEG 57  - DOORN/kazerne"/>
    <s v="Groep op factuurstrc"/>
    <s v="E0044007075678118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466"/>
    <x v="2722"/>
    <d v="2021-01-01T00:00:00"/>
    <x v="0"/>
    <s v="Ja"/>
    <s v="Factureerbaar"/>
    <s v="In bedrijf"/>
    <s v="Hoogsteeg"/>
    <s v="1"/>
    <s v="BY"/>
    <s v="3941 TM"/>
    <s v="DOORN"/>
    <s v="E1B"/>
    <s v="Elek"/>
    <s v="Kleinverbruik"/>
    <s v="JRL Jaarlijks"/>
    <s v="Ja"/>
    <s v="Administratief aan"/>
    <s v="Voorschotten toegelaten"/>
    <s v="E_DVK - Profielklik"/>
    <d v="2022-01-06T00:00:00"/>
    <n v="5896"/>
    <n v="5425"/>
    <m/>
    <m/>
    <m/>
    <n v="0"/>
    <n v="5896"/>
    <n v="542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OOGSTEEG 1 BY     - DOORN/RIOOL"/>
    <s v="Groep op factuurstrc"/>
    <s v="E0044006980075617"/>
    <m/>
    <s v=""/>
    <s v="Stedin Netbeheer Utrecht"/>
    <s v="871687400000002254"/>
    <s v="0"/>
    <s v="8742030102119"/>
    <s v="3x25A"/>
    <n v="0"/>
    <s v="Nee"/>
    <s v="Ja"/>
    <s v=""/>
    <s v=""/>
    <s v=""/>
    <s v="CE02966063"/>
    <s v="EO002969"/>
    <s v="Gem Utrechtse Heuvelrug WHH 2022"/>
    <s v=""/>
    <n v="1"/>
  </r>
  <r>
    <x v="12"/>
    <x v="12"/>
    <s v="50092812"/>
    <s v="O32397362"/>
    <x v="0"/>
    <s v="O32397374"/>
    <s v="O32529467"/>
    <x v="2723"/>
    <d v="2021-01-01T00:00:00"/>
    <x v="0"/>
    <s v="Ja"/>
    <s v="Factureerbaar"/>
    <s v="In bedrijf"/>
    <s v="Domlaan"/>
    <s v="3"/>
    <s v="BY"/>
    <s v="3941 RM"/>
    <s v="DOORN"/>
    <s v="E1B"/>
    <s v="Elek"/>
    <s v="Kleinverbruik"/>
    <s v="JRL Jaarlijks"/>
    <s v="Ja"/>
    <s v="Administratief aan"/>
    <s v="Voorschotten toegelaten"/>
    <s v="E_DVK - Profielklik"/>
    <d v="2022-01-06T00:00:00"/>
    <n v="106"/>
    <n v="105"/>
    <m/>
    <m/>
    <m/>
    <n v="0"/>
    <n v="111"/>
    <n v="10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OMLAAN 3 BY     - DOORN/RIOOL"/>
    <s v="Groep op factuurstrc"/>
    <s v="E0044006980077717"/>
    <m/>
    <s v=""/>
    <s v="Stedin Netbeheer Utrecht"/>
    <s v="871687400000002254"/>
    <s v="0"/>
    <s v="8742030102119"/>
    <s v="3x25A"/>
    <n v="0"/>
    <s v="Nee"/>
    <s v="Ja"/>
    <s v=""/>
    <s v=""/>
    <s v=""/>
    <s v="CE02966064"/>
    <s v="EO002969"/>
    <s v="Gem Utrechtse Heuvelrug WHH 2022"/>
    <s v=""/>
    <n v="1"/>
  </r>
  <r>
    <x v="12"/>
    <x v="12"/>
    <s v="50092812"/>
    <s v="O32397362"/>
    <x v="0"/>
    <s v="O32397374"/>
    <s v="O32529468"/>
    <x v="2724"/>
    <d v="2021-01-01T00:00:00"/>
    <x v="0"/>
    <s v="Ja"/>
    <s v="Factureerbaar"/>
    <s v="In bedrijf"/>
    <s v="Kaaplaan"/>
    <s v="1"/>
    <s v="BY"/>
    <s v="3941 RL"/>
    <s v="DOORN"/>
    <s v="E1B"/>
    <s v="Elek"/>
    <s v="Kleinverbruik"/>
    <s v="JRL Jaarlijks"/>
    <s v="Ja"/>
    <s v="Administratief aan"/>
    <s v="Voorschotten toegelaten"/>
    <s v="E_DVK - Profielklik"/>
    <d v="2022-01-05T00:00:00"/>
    <n v="2"/>
    <n v="0"/>
    <m/>
    <m/>
    <m/>
    <n v="0"/>
    <n v="2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KAAPLAAN 1 BY     - DOORN/Brandweer"/>
    <s v="Groep op factuurstrc"/>
    <s v="E00440069800810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69"/>
    <x v="2725"/>
    <d v="2021-01-01T00:00:00"/>
    <x v="0"/>
    <s v="Ja"/>
    <s v="Factureerbaar"/>
    <s v="In bedrijf"/>
    <s v="Kampweg"/>
    <s v="30"/>
    <s v="NSTA"/>
    <s v="3941 HH"/>
    <s v="DOORN"/>
    <s v="E2B"/>
    <s v="Elek"/>
    <s v="Kleinverbruik"/>
    <s v="JRL Jaarlijks"/>
    <s v="Ja"/>
    <s v="Administratief aan"/>
    <s v="Voorschotten toegelaten"/>
    <s v="E_DVK - Profielklik"/>
    <d v="2022-03-19T00:00:00"/>
    <n v="5566"/>
    <n v="467"/>
    <m/>
    <m/>
    <m/>
    <n v="0"/>
    <n v="5750"/>
    <n v="486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KAMPWEG 30 NSTA   - DOORN/marktkast"/>
    <s v="Groep op factuurstrc"/>
    <s v="E0044006980077617"/>
    <m/>
    <s v=""/>
    <s v="Stedin Netbeheer Utrecht"/>
    <s v="871687400000002254"/>
    <s v="0"/>
    <s v="8742030105110"/>
    <s v="3x63A"/>
    <n v="0"/>
    <s v="Nee"/>
    <s v="Ja"/>
    <s v=""/>
    <s v=""/>
    <s v=""/>
    <s v="CE02965714"/>
    <s v="EO002967"/>
    <s v="Gem Utrechtse Heuvelrug Marktkasten 2022"/>
    <s v=""/>
    <n v="1"/>
  </r>
  <r>
    <x v="12"/>
    <x v="12"/>
    <s v="50092812"/>
    <s v="O32397362"/>
    <x v="0"/>
    <s v="O32397374"/>
    <s v="O32529470"/>
    <x v="2726"/>
    <d v="2021-01-01T00:00:00"/>
    <x v="0"/>
    <s v="Ja"/>
    <s v="Factureerbaar"/>
    <s v="In bedrijf"/>
    <s v="Maarnse Grindweg"/>
    <s v="41"/>
    <s v=""/>
    <s v="3951 LJ"/>
    <s v="MAARN"/>
    <s v="E1B"/>
    <s v="Elek"/>
    <s v="Kleinverbruik"/>
    <s v="JRL Jaarlijks"/>
    <s v="Ja"/>
    <s v="Administratief aan"/>
    <s v="Voorschotten toegelaten"/>
    <s v="E_DVK - Profielklik"/>
    <d v="2022-01-06T00:00:00"/>
    <n v="917"/>
    <n v="845"/>
    <m/>
    <m/>
    <m/>
    <n v="0"/>
    <n v="2814"/>
    <n v="254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MAARNSE GRINDWEG 41  - MAARN/RIOOL"/>
    <s v="Groep op factuurstrc"/>
    <s v="E0054008390287421"/>
    <m/>
    <s v=""/>
    <s v="Stedin Netbeheer Utrecht"/>
    <s v="871687400000002254"/>
    <s v="0"/>
    <s v="8742030102119"/>
    <s v="3x25A"/>
    <n v="0"/>
    <s v="Nee"/>
    <s v="Ja"/>
    <s v=""/>
    <s v=""/>
    <s v=""/>
    <s v="CE02966065"/>
    <s v="EO002969"/>
    <s v="Gem Utrechtse Heuvelrug WHH 2022"/>
    <s v=""/>
    <n v="1"/>
  </r>
  <r>
    <x v="12"/>
    <x v="12"/>
    <s v="50092812"/>
    <s v="O32397362"/>
    <x v="0"/>
    <s v="O32397374"/>
    <s v="O32529471"/>
    <x v="2727"/>
    <d v="2021-01-01T00:00:00"/>
    <x v="0"/>
    <s v="Ja"/>
    <s v="Factureerbaar"/>
    <s v="In bedrijf"/>
    <s v="Maarnse Grindweg"/>
    <s v="16"/>
    <s v="A"/>
    <s v="3951 LK"/>
    <s v="MAARN"/>
    <s v="E1B"/>
    <s v="Elek"/>
    <s v="Kleinverbruik"/>
    <s v="JRL Jaarlijks"/>
    <s v="Ja"/>
    <s v="Administratief aan"/>
    <s v="Voorschotten toegelaten"/>
    <s v="E_DVK - Profielklik"/>
    <d v="2022-03-07T00:00:00"/>
    <n v="179"/>
    <n v="132"/>
    <m/>
    <m/>
    <m/>
    <n v="0"/>
    <n v="180"/>
    <n v="13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MAARNSE GRINDWEG 16 A      - MAARN/RIOOL"/>
    <s v="Groep op factuurstrc"/>
    <s v="E0044006980079617"/>
    <m/>
    <s v=""/>
    <s v="Stedin Netbeheer Utrecht"/>
    <s v="871687400000002254"/>
    <s v="0"/>
    <s v="8742030102119"/>
    <s v="3x25A"/>
    <n v="0"/>
    <s v="Nee"/>
    <s v="Ja"/>
    <s v=""/>
    <s v=""/>
    <s v=""/>
    <s v="CE02966066"/>
    <s v="EO002969"/>
    <s v="Gem Utrechtse Heuvelrug WHH 2022"/>
    <s v=""/>
    <n v="1"/>
  </r>
  <r>
    <x v="12"/>
    <x v="12"/>
    <s v="50092812"/>
    <s v="O32397362"/>
    <x v="0"/>
    <s v="O32397374"/>
    <s v="O32529472"/>
    <x v="2728"/>
    <d v="2021-01-01T00:00:00"/>
    <x v="0"/>
    <s v="Ja"/>
    <s v="Factureerbaar"/>
    <s v="In bedrijf"/>
    <s v="Buurtsteeg"/>
    <s v="6"/>
    <s v="A"/>
    <s v="3951 LM"/>
    <s v="MAARN"/>
    <s v="E2B"/>
    <s v="Elek"/>
    <s v="Kleinverbruik"/>
    <s v="JRL Jaarlijks"/>
    <s v="Ja"/>
    <s v="Administratief aan"/>
    <s v="Voorschotten toegelaten"/>
    <s v="E_DVK - Profielklik"/>
    <d v="2022-01-05T00:00:00"/>
    <n v="2482"/>
    <n v="1823"/>
    <m/>
    <m/>
    <m/>
    <n v="0"/>
    <n v="2482"/>
    <n v="1823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25300100"/>
    <s v="Eikenlaan 48  - MAARN/KMD oefenruimte"/>
    <s v="Groep op factuurstrc"/>
    <s v="E00440071185107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473"/>
    <x v="2729"/>
    <d v="2021-01-01T00:00:00"/>
    <x v="0"/>
    <s v="Ja"/>
    <s v="Factureerbaar"/>
    <s v="In bedrijf"/>
    <s v="Tuindorpweg"/>
    <s v="12"/>
    <s v="BY"/>
    <s v="3951 BG"/>
    <s v="MAARN"/>
    <s v="E1B"/>
    <s v="Elek"/>
    <s v="Kleinverbruik"/>
    <s v="JRL Jaarlijks"/>
    <s v="Ja"/>
    <s v="Administratief aan"/>
    <s v="Voorschotten toegelaten"/>
    <s v="E_DVK - Profielklik"/>
    <d v="2021-01-20T00:00:00"/>
    <n v="56"/>
    <n v="64"/>
    <m/>
    <m/>
    <m/>
    <n v="0"/>
    <n v="54"/>
    <n v="6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TUINDORPWEG 12 BY     - MAARN/RIOOL"/>
    <s v="Groep op factuurstrc"/>
    <s v="E0044007075679618"/>
    <m/>
    <s v=""/>
    <s v="Stedin Netbeheer Utrecht"/>
    <s v="871687400000002254"/>
    <s v="0"/>
    <s v="8742030102119"/>
    <s v="3x25A"/>
    <n v="0"/>
    <s v="Nee"/>
    <s v="Ja"/>
    <s v=""/>
    <s v=""/>
    <s v=""/>
    <s v="CE02966067"/>
    <s v="EO002969"/>
    <s v="Gem Utrechtse Heuvelrug WHH 2022"/>
    <s v=""/>
    <n v="1"/>
  </r>
  <r>
    <x v="12"/>
    <x v="12"/>
    <s v="50092812"/>
    <s v="O32397362"/>
    <x v="0"/>
    <s v="O32397374"/>
    <s v="O32529474"/>
    <x v="2730"/>
    <d v="2021-01-01T00:00:00"/>
    <x v="0"/>
    <s v="Ja"/>
    <s v="Factureerbaar"/>
    <s v="In bedrijf"/>
    <s v="Piet Heinlaan"/>
    <s v="27"/>
    <s v="TO"/>
    <s v="3941 VE"/>
    <s v="DOORN"/>
    <s v="E2B"/>
    <s v="Elek"/>
    <s v="Kleinverbruik"/>
    <s v="JRL Jaarlijks"/>
    <s v="Ja"/>
    <s v="Administratief aan"/>
    <s v="Voorschotten toegelaten"/>
    <s v="E_DVK - Profielklik"/>
    <d v="2022-01-06T00:00:00"/>
    <n v="3"/>
    <n v="0"/>
    <m/>
    <m/>
    <m/>
    <n v="0"/>
    <n v="3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PIET HEINLAAN 27 TO     - DOORN/Brandweer"/>
    <s v="Groep op factuurstrc"/>
    <s v="E00440069800782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29475"/>
    <x v="2731"/>
    <d v="2021-01-01T00:00:00"/>
    <x v="0"/>
    <s v="Ja"/>
    <s v="Factureerbaar"/>
    <s v="In bedrijf"/>
    <s v="Boslaan"/>
    <s v="9"/>
    <s v="BY"/>
    <s v="3951 CB"/>
    <s v="MAARN"/>
    <s v="E1B"/>
    <s v="Elek"/>
    <s v="Kleinverbruik"/>
    <s v="JRL Jaarlijks"/>
    <s v="Ja"/>
    <s v="Administratief aan"/>
    <s v="Voorschotten toegelaten"/>
    <s v="E_DVK - Profielklik"/>
    <d v="2022-01-05T00:00:00"/>
    <n v="2"/>
    <n v="0"/>
    <m/>
    <m/>
    <m/>
    <n v="0"/>
    <n v="2"/>
    <n v="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SLAAN 9 BY     - MAARN/RIOOL"/>
    <s v="Groep op factuurstrc"/>
    <s v="E0044007118521118"/>
    <m/>
    <s v=""/>
    <s v="Stedin Netbeheer Utrecht"/>
    <s v="871687400000002254"/>
    <s v="0"/>
    <s v="8742030102119"/>
    <s v="3x25A"/>
    <n v="0"/>
    <s v="Nee"/>
    <s v="Ja"/>
    <s v=""/>
    <s v=""/>
    <s v=""/>
    <s v="CE02966068"/>
    <s v="EO002969"/>
    <s v="Gem Utrechtse Heuvelrug WHH 2022"/>
    <s v=""/>
    <n v="1"/>
  </r>
  <r>
    <x v="12"/>
    <x v="12"/>
    <s v="50092812"/>
    <s v="O32397362"/>
    <x v="0"/>
    <s v="O32397374"/>
    <s v="O32529476"/>
    <x v="2732"/>
    <d v="2021-01-01T00:00:00"/>
    <x v="0"/>
    <s v="Ja"/>
    <s v="Niet in bedrijf"/>
    <s v="Uit bedrijf"/>
    <s v="Raadhuislaan"/>
    <s v="7"/>
    <s v="BYA"/>
    <s v="3951 CH"/>
    <s v="MAARN"/>
    <s v="E1A"/>
    <s v="Elek"/>
    <s v="Kleinverbruik"/>
    <s v="JRL Jaarlijks"/>
    <s v="Nee"/>
    <s v=""/>
    <s v="Voorschotten toegelaten"/>
    <s v="E_DVK - Profielklik"/>
    <d v="2021-01-01T00:00:00"/>
    <n v="1"/>
    <n v="1"/>
    <n v="0"/>
    <n v="0"/>
    <m/>
    <n v="0"/>
    <n v="0"/>
    <n v="0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23300100"/>
    <s v="RAADHUISLAAN 7 BYA    - MAARN/marktkast"/>
    <s v="Groep op factuurstrc"/>
    <s v="8700198L"/>
    <m/>
    <s v=""/>
    <s v="Stedin Netbeheer Utrecht"/>
    <s v="871687400000002254"/>
    <s v="0"/>
    <s v="8742030102119"/>
    <s v="3x25A"/>
    <n v="0"/>
    <s v="Nee"/>
    <s v="Ja"/>
    <s v=""/>
    <s v=""/>
    <s v=""/>
    <s v="CE02965715"/>
    <s v="EO002967"/>
    <s v="Gem Utrechtse Heuvelrug Marktkasten 2022"/>
    <s v=""/>
    <n v="1"/>
  </r>
  <r>
    <x v="12"/>
    <x v="12"/>
    <s v="50092812"/>
    <s v="O32397362"/>
    <x v="0"/>
    <s v="O32397374"/>
    <s v="O32529477"/>
    <x v="2733"/>
    <d v="2021-01-01T00:00:00"/>
    <x v="0"/>
    <s v="Ja"/>
    <s v="Factureerbaar"/>
    <s v="In bedrijf"/>
    <s v="Groenlinglaan"/>
    <s v="83"/>
    <s v="NST"/>
    <s v="3951 WE"/>
    <s v="MAARN"/>
    <s v="E1B"/>
    <s v="Elek"/>
    <s v="Kleinverbruik"/>
    <s v="JRL Jaarlijks"/>
    <s v="Ja"/>
    <s v="Administratief aan"/>
    <s v="Voorschotten toegelaten"/>
    <s v="E_DVK - Profielklik"/>
    <d v="2022-01-05T00:00:00"/>
    <n v="3"/>
    <n v="0"/>
    <m/>
    <m/>
    <m/>
    <n v="0"/>
    <n v="3"/>
    <n v="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NLINGLAAN 83 NST    - MAARN/RIOOL"/>
    <s v="Groep op factuurstrc"/>
    <s v="E0044007003709317"/>
    <m/>
    <s v=""/>
    <s v="Stedin Netbeheer Utrecht"/>
    <s v="871687400000002254"/>
    <s v="0"/>
    <s v="8742030102119"/>
    <s v="3x25A"/>
    <n v="0"/>
    <s v="Nee"/>
    <s v="Ja"/>
    <s v=""/>
    <s v=""/>
    <s v=""/>
    <s v="CE02966069"/>
    <s v="EO002969"/>
    <s v="Gem Utrechtse Heuvelrug WHH 2022"/>
    <s v=""/>
    <n v="1"/>
  </r>
  <r>
    <x v="12"/>
    <x v="12"/>
    <s v="50092812"/>
    <s v="O32397362"/>
    <x v="0"/>
    <s v="O32397374"/>
    <s v="O32529478"/>
    <x v="2734"/>
    <d v="2021-01-01T00:00:00"/>
    <x v="0"/>
    <s v="Ja"/>
    <s v="Factureerbaar"/>
    <s v="In bedrijf"/>
    <s v="Haarweg"/>
    <s v="17"/>
    <s v="TO"/>
    <s v="3953 BG"/>
    <s v="MAARSBERGEN"/>
    <s v="E1A"/>
    <s v="Elek"/>
    <s v="Kleinverbruik"/>
    <s v="JRL Jaarlijks"/>
    <s v="Nee"/>
    <s v=""/>
    <s v="Voorschotten toegelaten"/>
    <s v="E_DVK - Profielklik"/>
    <d v="2021-07-01T00:00:00"/>
    <n v="79"/>
    <n v="0"/>
    <m/>
    <m/>
    <m/>
    <n v="0"/>
    <n v="60"/>
    <n v="1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17 TO     - MAARSBERGEN/RIOOL"/>
    <s v="Groep op factuurstrc"/>
    <s v="9005522F"/>
    <m/>
    <s v=""/>
    <s v="Stedin Netbeheer Utrecht"/>
    <s v="871687400000002254"/>
    <s v="0"/>
    <s v="8742030102119"/>
    <s v="3x25A"/>
    <n v="0"/>
    <s v="Nee"/>
    <s v="Ja"/>
    <s v=""/>
    <s v=""/>
    <s v=""/>
    <s v="CE02966070"/>
    <s v="EO002969"/>
    <s v="Gem Utrechtse Heuvelrug WHH 2022"/>
    <s v=""/>
    <n v="1"/>
  </r>
  <r>
    <x v="12"/>
    <x v="12"/>
    <s v="50092812"/>
    <s v="O32397362"/>
    <x v="0"/>
    <s v="O32397374"/>
    <s v="O32529479"/>
    <x v="2735"/>
    <d v="2021-01-01T00:00:00"/>
    <x v="0"/>
    <s v="Ja"/>
    <s v="Factureerbaar"/>
    <s v="In bedrijf"/>
    <s v="Scherpenzeelseweg"/>
    <s v="1"/>
    <s v="TOA"/>
    <s v="3953 MA"/>
    <s v="MAARSBERGEN"/>
    <s v="E1B"/>
    <s v="Elek"/>
    <s v="Kleinverbruik"/>
    <s v="JRL Jaarlijks"/>
    <s v="Ja"/>
    <s v="Administratief aan"/>
    <s v="Voorschotten toegelaten"/>
    <s v="E_DVK - Profielklik"/>
    <d v="2021-01-01T00:00:00"/>
    <n v="34"/>
    <n v="38"/>
    <n v="0"/>
    <n v="0"/>
    <m/>
    <n v="0"/>
    <n v="34"/>
    <n v="3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SCHERPENZEELSEWEG 1 TOA    - MAARSBERGEN/RIOOL"/>
    <s v="Groep op factuurstrc"/>
    <s v="E0043006980941917"/>
    <m/>
    <s v=""/>
    <s v="Stedin Netbeheer Utrecht"/>
    <s v="871687400000002254"/>
    <s v="0"/>
    <s v="8742030102119"/>
    <s v="3x25A"/>
    <n v="0"/>
    <s v="Nee"/>
    <s v="Ja"/>
    <s v=""/>
    <s v=""/>
    <s v=""/>
    <s v="CE02966071"/>
    <s v="EO002969"/>
    <s v="Gem Utrechtse Heuvelrug WHH 2022"/>
    <s v=""/>
    <n v="1"/>
  </r>
  <r>
    <x v="12"/>
    <x v="12"/>
    <s v="50092812"/>
    <s v="O32397362"/>
    <x v="0"/>
    <s v="O32397374"/>
    <s v="O32529480"/>
    <x v="2736"/>
    <d v="2021-01-01T00:00:00"/>
    <x v="0"/>
    <s v="Ja"/>
    <s v="Factureerbaar"/>
    <s v="In bedrijf"/>
    <s v="Slappedel"/>
    <s v="34"/>
    <s v="BY"/>
    <s v="3953 MS"/>
    <s v="MAARSBERGEN"/>
    <s v="E1B"/>
    <s v="Elek"/>
    <s v="Kleinverbruik"/>
    <s v="JRL Jaarlijks"/>
    <s v="Ja"/>
    <s v="Administratief aan"/>
    <s v="Voorschotten toegelaten"/>
    <s v="E_DVK - Profielklik"/>
    <d v="2022-01-06T00:00:00"/>
    <n v="364"/>
    <n v="330"/>
    <m/>
    <m/>
    <m/>
    <n v="0"/>
    <n v="364"/>
    <n v="33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LAPPEDEL 34 BY     - MAARSBERGEN/RIOOL"/>
    <s v="Groep op factuurstrc"/>
    <s v="E0044007118509718"/>
    <m/>
    <s v=""/>
    <s v="Stedin Netbeheer Utrecht"/>
    <s v="871687400000002254"/>
    <s v="0"/>
    <s v="8742030102119"/>
    <s v="3x25A"/>
    <n v="0"/>
    <s v="Nee"/>
    <s v="Ja"/>
    <s v=""/>
    <s v=""/>
    <s v=""/>
    <s v="CE02966072"/>
    <s v="EO002969"/>
    <s v="Gem Utrechtse Heuvelrug WHH 2022"/>
    <s v=""/>
    <n v="1"/>
  </r>
  <r>
    <x v="12"/>
    <x v="12"/>
    <s v="50092812"/>
    <s v="O32397362"/>
    <x v="0"/>
    <s v="O32397374"/>
    <s v="O32529481"/>
    <x v="2737"/>
    <d v="2021-01-01T00:00:00"/>
    <x v="0"/>
    <s v="Ja"/>
    <s v="Factureerbaar"/>
    <s v="In bedrijf"/>
    <s v="Rottegatsteeg"/>
    <s v="5"/>
    <s v="BY"/>
    <s v="3953 MN"/>
    <s v="MAARSBERGEN"/>
    <s v="E1B"/>
    <s v="Elek"/>
    <s v="Kleinverbruik"/>
    <s v="JRL Jaarlijks"/>
    <s v="Ja"/>
    <s v="Administratief aan"/>
    <s v="Voorschotten toegelaten"/>
    <s v="E_DVK - Profielklik"/>
    <d v="2022-01-05T00:00:00"/>
    <n v="581"/>
    <n v="616"/>
    <m/>
    <m/>
    <m/>
    <n v="0"/>
    <n v="581"/>
    <n v="6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ROTTEGATSTEEG 5 BY     - MAARSBERGEN/RIOOL"/>
    <s v="Groep op factuurstrc"/>
    <s v="E0044007118734718"/>
    <m/>
    <s v=""/>
    <s v="Stedin Netbeheer Utrecht"/>
    <s v="871687400000002254"/>
    <s v="0"/>
    <s v="8742030102119"/>
    <s v="3x25A"/>
    <n v="0"/>
    <s v="Nee"/>
    <s v="Ja"/>
    <s v=""/>
    <s v=""/>
    <s v=""/>
    <s v="CE02966073"/>
    <s v="EO002969"/>
    <s v="Gem Utrechtse Heuvelrug WHH 2022"/>
    <s v=""/>
    <n v="1"/>
  </r>
  <r>
    <x v="12"/>
    <x v="12"/>
    <s v="50092812"/>
    <s v="O32397362"/>
    <x v="0"/>
    <s v="O32397374"/>
    <s v="O32529482"/>
    <x v="2738"/>
    <d v="2021-01-01T00:00:00"/>
    <x v="0"/>
    <s v="Ja"/>
    <s v="Factureerbaar"/>
    <s v="In bedrijf"/>
    <s v="Rottegatsteeg"/>
    <s v="8"/>
    <s v="BY"/>
    <s v="3953 MN"/>
    <s v="MAARSBERGEN"/>
    <s v="E1B"/>
    <s v="Elek"/>
    <s v="Kleinverbruik"/>
    <s v="JRL Jaarlijks"/>
    <s v="Ja"/>
    <s v="Administratief aan"/>
    <s v="Voorschotten toegelaten"/>
    <s v="E_DVK - Profielklik"/>
    <d v="2021-01-01T00:00:00"/>
    <n v="1420"/>
    <n v="1332"/>
    <n v="0"/>
    <n v="0"/>
    <m/>
    <n v="0"/>
    <n v="1428"/>
    <n v="133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ROTTEGATSTEEG 8 BY     - MAARSBERGEN/RIOOL"/>
    <s v="Groep op factuurstrc"/>
    <s v="E0044006980076317"/>
    <m/>
    <s v=""/>
    <s v="Stedin Netbeheer Utrecht"/>
    <s v="871687400000002254"/>
    <s v="0"/>
    <s v="8742030102119"/>
    <s v="3x25A"/>
    <n v="0"/>
    <s v="Nee"/>
    <s v="Ja"/>
    <s v=""/>
    <s v=""/>
    <s v=""/>
    <s v="CE02966074"/>
    <s v="EO002969"/>
    <s v="Gem Utrechtse Heuvelrug WHH 2022"/>
    <s v=""/>
    <n v="1"/>
  </r>
  <r>
    <x v="12"/>
    <x v="12"/>
    <s v="50092812"/>
    <s v="O32397362"/>
    <x v="0"/>
    <s v="O32397374"/>
    <s v="O32529483"/>
    <x v="2739"/>
    <d v="2021-01-01T00:00:00"/>
    <x v="0"/>
    <s v="Ja"/>
    <s v="Factureerbaar"/>
    <s v="In bedrijf"/>
    <s v="Engweg"/>
    <s v="1"/>
    <s v="BY"/>
    <s v="3953 BD"/>
    <s v="MAARSBERGEN"/>
    <s v="E1B"/>
    <s v="Elek"/>
    <s v="Kleinverbruik"/>
    <s v="JRL Jaarlijks"/>
    <s v="Ja"/>
    <s v="Administratief aan"/>
    <s v="Voorschotten toegelaten"/>
    <s v="E_DVK - Profielklik"/>
    <d v="2022-01-04T00:00:00"/>
    <n v="184"/>
    <n v="186"/>
    <m/>
    <m/>
    <m/>
    <n v="0"/>
    <n v="184"/>
    <n v="18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1 BY     - MAARSBERGEN/RIOOL"/>
    <s v="Groep op factuurstrc"/>
    <s v="E0044006980078617"/>
    <m/>
    <s v=""/>
    <s v="Stedin Netbeheer Utrecht"/>
    <s v="871687400000002254"/>
    <s v="0"/>
    <s v="8742030102119"/>
    <s v="3x25A"/>
    <n v="0"/>
    <s v="Nee"/>
    <s v="Ja"/>
    <s v=""/>
    <s v=""/>
    <s v=""/>
    <s v="CE02966075"/>
    <s v="EO002969"/>
    <s v="Gem Utrechtse Heuvelrug WHH 2022"/>
    <s v=""/>
    <n v="1"/>
  </r>
  <r>
    <x v="12"/>
    <x v="12"/>
    <s v="50092812"/>
    <s v="O32397362"/>
    <x v="0"/>
    <s v="O32397374"/>
    <s v="O32529485"/>
    <x v="2740"/>
    <d v="2021-01-01T00:00:00"/>
    <x v="0"/>
    <s v="Ja"/>
    <s v="Factureerbaar"/>
    <s v="In bedrijf"/>
    <s v="Jacob van Wassenaerlaan"/>
    <s v="23"/>
    <s v=""/>
    <s v="3951 CM"/>
    <s v="MAARN"/>
    <s v="E1A"/>
    <s v="Elek"/>
    <s v="Kleinverbruik"/>
    <s v="JRL Jaarlijks"/>
    <s v="Nee"/>
    <s v=""/>
    <s v="Voorschotten toegelaten"/>
    <s v="E_DVK - Profielklik"/>
    <d v="2021-07-01T00:00:00"/>
    <n v="4717"/>
    <n v="0"/>
    <m/>
    <m/>
    <m/>
    <n v="0"/>
    <n v="3575"/>
    <n v="1156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3859001"/>
    <s v="JACOB VAN WASSENAERLAAN 23  - MAARN/werf"/>
    <s v="Groep op factuurstrc"/>
    <s v="9504271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29486"/>
    <x v="2741"/>
    <d v="2021-01-01T00:00:00"/>
    <x v="0"/>
    <s v="Ja"/>
    <s v="Factureerbaar"/>
    <s v="In bedrijf"/>
    <s v="Griftdijk"/>
    <s v="12"/>
    <s v="BY"/>
    <s v="3953 ML"/>
    <s v="MAARSBERGEN"/>
    <s v="E1B"/>
    <s v="Elek"/>
    <s v="Kleinverbruik"/>
    <s v="JRL Jaarlijks"/>
    <s v="Ja"/>
    <s v="Administratief aan"/>
    <s v="Voorschotten toegelaten"/>
    <s v="E_DVK - Profielklik"/>
    <d v="2022-01-06T00:00:00"/>
    <n v="1296"/>
    <n v="1225"/>
    <m/>
    <m/>
    <m/>
    <n v="0"/>
    <n v="1296"/>
    <n v="122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IFTDIJK 12 BY     - MAARSBERGEN/RIOOL"/>
    <s v="Groep op factuurstrc"/>
    <s v="E0044006980075317"/>
    <m/>
    <s v=""/>
    <s v="Stedin Netbeheer Utrecht"/>
    <s v="871687400000002254"/>
    <s v="0"/>
    <s v="8742030102119"/>
    <s v="3x25A"/>
    <n v="0"/>
    <s v="Nee"/>
    <s v="Ja"/>
    <s v=""/>
    <s v=""/>
    <s v=""/>
    <s v="CE02966076"/>
    <s v="EO002969"/>
    <s v="Gem Utrechtse Heuvelrug WHH 2022"/>
    <s v=""/>
    <n v="1"/>
  </r>
  <r>
    <x v="12"/>
    <x v="12"/>
    <s v="50092812"/>
    <s v="O32397362"/>
    <x v="0"/>
    <s v="O32397374"/>
    <s v="O32529487"/>
    <x v="2742"/>
    <d v="2021-01-01T00:00:00"/>
    <x v="0"/>
    <s v="Ja"/>
    <s v="Factureerbaar"/>
    <s v="In bedrijf"/>
    <s v="Woudenbergseweg"/>
    <s v="36"/>
    <s v=""/>
    <s v="3953 MG"/>
    <s v="MAARSBERGEN"/>
    <s v="E1B"/>
    <s v="Elek"/>
    <s v="Kleinverbruik"/>
    <s v="JRL Jaarlijks"/>
    <s v="Ja"/>
    <s v="Administratief aan"/>
    <s v="Voorschotten toegelaten"/>
    <s v="E_DVK - Profielklik"/>
    <d v="2022-01-06T00:00:00"/>
    <n v="3075"/>
    <n v="3176"/>
    <m/>
    <m/>
    <m/>
    <n v="0"/>
    <n v="3075"/>
    <n v="31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Woudenbergseweg  36 Valkenheide ingang - Maarsbergen/RIOOL"/>
    <s v="Groep op factuurstrc"/>
    <s v="E0044007118508018"/>
    <m/>
    <s v=""/>
    <s v="Stedin Netbeheer Utrecht"/>
    <s v="871687400000002254"/>
    <s v="0"/>
    <s v="8742030102119"/>
    <s v="3x25A"/>
    <n v="0"/>
    <s v="Nee"/>
    <s v="Ja"/>
    <s v=""/>
    <s v=""/>
    <s v=""/>
    <s v="CE02966077"/>
    <s v="EO002969"/>
    <s v="Gem Utrechtse Heuvelrug WHH 2022"/>
    <s v=""/>
    <n v="1"/>
  </r>
  <r>
    <x v="12"/>
    <x v="12"/>
    <s v="50092812"/>
    <s v="O32397362"/>
    <x v="0"/>
    <s v="O32397374"/>
    <s v="O32529488"/>
    <x v="2743"/>
    <d v="2021-01-01T00:00:00"/>
    <x v="0"/>
    <s v="Ja"/>
    <s v="Factureerbaar"/>
    <s v="In bedrijf"/>
    <s v="Woudenbergseweg"/>
    <s v="7"/>
    <s v=""/>
    <s v="3953 ME"/>
    <s v="MAARSBERGEN"/>
    <s v="E1B"/>
    <s v="Elek"/>
    <s v="Kleinverbruik"/>
    <s v="JRL Jaarlijks"/>
    <s v="Ja"/>
    <s v="Administratief aan"/>
    <s v="Voorschotten toegelaten"/>
    <s v="E_DVK - Profielklik"/>
    <d v="2022-01-06T00:00:00"/>
    <n v="422"/>
    <n v="382"/>
    <m/>
    <m/>
    <m/>
    <n v="0"/>
    <n v="422"/>
    <n v="3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110005"/>
    <s v="Woudenbergseweg 7 - brandweerkazerne"/>
    <s v="Groep op factuurstrc"/>
    <s v="E0044006980079317"/>
    <m/>
    <s v=""/>
    <s v="Stedin Netbeheer Utrecht"/>
    <s v="871687400000002254"/>
    <s v="0"/>
    <s v="8742030102119"/>
    <s v="3x25A"/>
    <n v="0"/>
    <s v="Nee"/>
    <s v="Ja"/>
    <s v=""/>
    <s v=""/>
    <s v=""/>
    <s v="CE02966078"/>
    <s v="EO002969"/>
    <s v="Gem Utrechtse Heuvelrug WHH 2022"/>
    <s v=""/>
    <n v="1"/>
  </r>
  <r>
    <x v="12"/>
    <x v="12"/>
    <s v="50092812"/>
    <s v="O32397362"/>
    <x v="0"/>
    <s v="O32397374"/>
    <s v="O32530009"/>
    <x v="2744"/>
    <d v="2021-01-01T00:00:00"/>
    <x v="0"/>
    <s v="Ja"/>
    <s v="Factureerbaar"/>
    <s v="In bedrijf"/>
    <s v="Bakkersweg"/>
    <s v="31"/>
    <s v="AC"/>
    <s v="3951 CT"/>
    <s v="MAARN"/>
    <s v="E1B"/>
    <s v="Elek"/>
    <s v="Kleinverbruik"/>
    <s v="JRL Jaarlijks"/>
    <s v="Ja"/>
    <s v="Administratief aan"/>
    <s v="Voorschotten toegelaten"/>
    <s v="E_DVK - Profielklik"/>
    <d v="2021-01-20T00:00:00"/>
    <n v="4543"/>
    <n v="3873"/>
    <m/>
    <m/>
    <m/>
    <n v="0"/>
    <n v="4722"/>
    <n v="408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AKKERSWEG 31 AC     - MAARN/RIOOL"/>
    <s v="Groep op factuurstrc"/>
    <s v="E0044007003672917"/>
    <m/>
    <s v=""/>
    <s v="Stedin Netbeheer Utrecht"/>
    <s v="871687400000002254"/>
    <s v="0"/>
    <s v="8742030102119"/>
    <s v="3x25A"/>
    <n v="0"/>
    <s v="Nee"/>
    <s v="Ja"/>
    <s v=""/>
    <s v=""/>
    <s v=""/>
    <s v="CE02966079"/>
    <s v="EO002969"/>
    <s v="Gem Utrechtse Heuvelrug WHH 2022"/>
    <s v=""/>
    <n v="1"/>
  </r>
  <r>
    <x v="12"/>
    <x v="12"/>
    <s v="50092812"/>
    <s v="O32397362"/>
    <x v="0"/>
    <s v="O32397374"/>
    <s v="O32530010"/>
    <x v="2745"/>
    <d v="2021-01-01T00:00:00"/>
    <x v="0"/>
    <s v="Ja"/>
    <s v="Factureerbaar"/>
    <s v="In bedrijf"/>
    <s v="Beeklaan"/>
    <s v="4"/>
    <s v="BY"/>
    <s v="3951 EW"/>
    <s v="MAARN"/>
    <s v="E1B"/>
    <s v="Elek"/>
    <s v="Kleinverbruik"/>
    <s v="JRL Jaarlijks"/>
    <s v="Ja"/>
    <s v="Administratief aan"/>
    <s v="Voorschotten toegelaten"/>
    <s v="E_DVK - Profielklik"/>
    <d v="2022-01-05T00:00:00"/>
    <n v="30"/>
    <n v="42"/>
    <m/>
    <m/>
    <m/>
    <n v="0"/>
    <n v="30"/>
    <n v="4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EEKLAAN 4 BY     - MAARN/RIOOL"/>
    <s v="Groep op factuurstrc"/>
    <s v="E0044007021236617"/>
    <m/>
    <s v=""/>
    <s v="Stedin Netbeheer Utrecht"/>
    <s v="871687400000002254"/>
    <s v="0"/>
    <s v="8742030102119"/>
    <s v="3x25A"/>
    <n v="0"/>
    <s v="Nee"/>
    <s v="Ja"/>
    <s v=""/>
    <s v=""/>
    <s v=""/>
    <s v="CE02966080"/>
    <s v="EO002969"/>
    <s v="Gem Utrechtse Heuvelrug WHH 2022"/>
    <s v=""/>
    <n v="1"/>
  </r>
  <r>
    <x v="12"/>
    <x v="12"/>
    <s v="50092812"/>
    <s v="O32397362"/>
    <x v="0"/>
    <s v="O32397374"/>
    <s v="O32530011"/>
    <x v="2746"/>
    <d v="2021-01-01T00:00:00"/>
    <x v="0"/>
    <s v="Ja"/>
    <s v="Factureerbaar"/>
    <s v="In bedrijf"/>
    <s v="Laagerfseweg"/>
    <s v="107"/>
    <s v="B"/>
    <s v="3931 PD"/>
    <s v="WOUDENBERG"/>
    <s v="E2B"/>
    <s v="Elek"/>
    <s v="Kleinverbruik"/>
    <s v="JRL Jaarlijks"/>
    <s v="Ja"/>
    <s v="Administratief aan"/>
    <s v="Voorschotten toegelaten"/>
    <s v="E_DVK - Profielklik"/>
    <d v="2021-01-01T00:00:00"/>
    <n v="924"/>
    <n v="609"/>
    <n v="0"/>
    <n v="0"/>
    <m/>
    <n v="0"/>
    <n v="930"/>
    <n v="61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AAGERFSEWEG 107 B      - WOUDENBERG/RIOOL"/>
    <s v="Groep op factuurstrc"/>
    <s v="E0044006980076617"/>
    <m/>
    <s v=""/>
    <s v="Stedin Netbeheer Utrecht"/>
    <s v="871687400000002254"/>
    <s v="0"/>
    <s v="8742030103116"/>
    <s v="3x35A"/>
    <n v="0"/>
    <s v="Nee"/>
    <s v="Ja"/>
    <s v=""/>
    <s v=""/>
    <s v=""/>
    <s v="CE02966081"/>
    <s v="EO002969"/>
    <s v="Gem Utrechtse Heuvelrug WHH 2022"/>
    <s v=""/>
    <n v="1"/>
  </r>
  <r>
    <x v="12"/>
    <x v="12"/>
    <s v="50092812"/>
    <s v="O32397362"/>
    <x v="0"/>
    <s v="O32397374"/>
    <s v="O32530012"/>
    <x v="2747"/>
    <d v="2021-01-01T00:00:00"/>
    <x v="0"/>
    <s v="Ja"/>
    <s v="Factureerbaar"/>
    <s v="In bedrijf"/>
    <s v="v Lynden v Sandenburgwg"/>
    <s v="26"/>
    <s v="BY"/>
    <s v="3945 PB"/>
    <s v="COTHEN"/>
    <s v="E1B"/>
    <s v="Elek"/>
    <s v="Kleinverbruik"/>
    <s v="JRL Jaarlijks"/>
    <s v="Ja"/>
    <s v="Administratief aan"/>
    <s v="Voorschotten toegelaten"/>
    <s v="E_DVK - Profielklik"/>
    <d v="2022-01-05T00:00:00"/>
    <n v="158"/>
    <n v="111"/>
    <m/>
    <m/>
    <m/>
    <n v="0"/>
    <n v="158"/>
    <n v="11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V LYNDEN V SANDENBURGWG 26 BY     - COTHEN/RIOOL"/>
    <s v="Groep op factuurstrc"/>
    <s v="E0044007075679818"/>
    <m/>
    <s v=""/>
    <s v="Stedin Netbeheer Utrecht"/>
    <s v="871687400000002254"/>
    <s v="0"/>
    <s v="8742030102119"/>
    <s v="3x25A"/>
    <n v="0"/>
    <s v="Nee"/>
    <s v="Ja"/>
    <s v=""/>
    <s v=""/>
    <s v=""/>
    <s v="CE02966082"/>
    <s v="EO002969"/>
    <s v="Gem Utrechtse Heuvelrug WHH 2022"/>
    <s v=""/>
    <n v="1"/>
  </r>
  <r>
    <x v="12"/>
    <x v="12"/>
    <s v="50092812"/>
    <s v="O32397362"/>
    <x v="0"/>
    <s v="O32397374"/>
    <s v="O32530013"/>
    <x v="2748"/>
    <d v="2021-01-01T00:00:00"/>
    <x v="0"/>
    <s v="Ja"/>
    <s v="Factureerbaar"/>
    <s v="In bedrijf"/>
    <s v="Overstraat"/>
    <s v="8"/>
    <s v="NST"/>
    <s v="3958 BT"/>
    <s v="AMERONGEN"/>
    <s v="E1A"/>
    <s v="Elek"/>
    <s v="Kleinverbruik"/>
    <s v="JRL Jaarlijks"/>
    <s v="Nee"/>
    <s v=""/>
    <s v="Voorschotten toegelaten"/>
    <s v="E_DVK - Profielklik"/>
    <d v="2021-07-01T00:00:00"/>
    <n v="182"/>
    <n v="0"/>
    <m/>
    <m/>
    <m/>
    <n v="0"/>
    <n v="182"/>
    <n v="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OVERSTRAAT 8 NST    - AMERONGEN/marktkast"/>
    <s v="Groep op factuurstrc"/>
    <s v="8913657F"/>
    <m/>
    <s v=""/>
    <s v="Stedin Netbeheer Utrecht"/>
    <s v="871687400000002254"/>
    <s v="0"/>
    <s v="8742030102119"/>
    <s v="3x25A"/>
    <n v="0"/>
    <s v="Nee"/>
    <s v="Ja"/>
    <s v=""/>
    <s v=""/>
    <s v=""/>
    <s v="CE02965716"/>
    <s v="EO002967"/>
    <s v="Gem Utrechtse Heuvelrug Marktkasten 2022"/>
    <s v=""/>
    <n v="1"/>
  </r>
  <r>
    <x v="12"/>
    <x v="12"/>
    <s v="50092812"/>
    <s v="O32397362"/>
    <x v="0"/>
    <s v="O32397374"/>
    <s v="O32530014"/>
    <x v="2749"/>
    <d v="2021-01-01T00:00:00"/>
    <x v="0"/>
    <s v="Ja"/>
    <s v="Factureerbaar"/>
    <s v="In bedrijf"/>
    <s v="NEDERSTRAAT"/>
    <s v="16"/>
    <s v=""/>
    <s v="3958 CS"/>
    <s v="AMERONGEN"/>
    <s v="E1A"/>
    <s v="Elek"/>
    <s v="Kleinverbruik"/>
    <s v="JRL Jaarlijks"/>
    <s v="Nee"/>
    <s v=""/>
    <s v="Voorschotten toegelaten"/>
    <s v="E_DVK - Profielklik"/>
    <d v="2021-07-01T00:00:00"/>
    <n v="3010"/>
    <n v="0"/>
    <m/>
    <m/>
    <m/>
    <n v="0"/>
    <n v="1866"/>
    <n v="1153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50005"/>
    <s v="Nederstraat 16  - AMERONGENverlichting kerktoren"/>
    <s v="Groep op factuurstrc"/>
    <s v="6500614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15"/>
    <x v="2750"/>
    <d v="2021-01-01T00:00:00"/>
    <x v="0"/>
    <s v="Ja"/>
    <s v="Factureerbaar"/>
    <s v="In bedrijf"/>
    <s v="Veenseweg"/>
    <s v="1"/>
    <s v="BY"/>
    <s v="3958 ET"/>
    <s v="AMERONGEN"/>
    <s v="E2B"/>
    <s v="Elek"/>
    <s v="Kleinverbruik"/>
    <s v="JRL Jaarlijks"/>
    <s v="Ja"/>
    <s v="Administratief aan"/>
    <s v="Voorschotten toegelaten"/>
    <s v="E_DVK - Profielklik"/>
    <d v="2022-01-06T00:00:00"/>
    <n v="3165"/>
    <n v="231"/>
    <m/>
    <m/>
    <m/>
    <n v="0"/>
    <n v="3165"/>
    <n v="23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Veenseweg 1 BIJ - AMERONGEN/RIOOL"/>
    <s v="Groep op factuurstrc"/>
    <s v="E0044007118513318"/>
    <m/>
    <s v=""/>
    <s v="Stedin Netbeheer Utrecht"/>
    <s v="871687400000002254"/>
    <s v="0"/>
    <s v="8742030106117"/>
    <s v="3x80A"/>
    <n v="0"/>
    <s v="Nee"/>
    <s v="Ja"/>
    <s v=""/>
    <s v=""/>
    <s v=""/>
    <s v="CE02966083"/>
    <s v="EO002969"/>
    <s v="Gem Utrechtse Heuvelrug WHH 2022"/>
    <s v=""/>
    <n v="1"/>
  </r>
  <r>
    <x v="12"/>
    <x v="12"/>
    <s v="50092812"/>
    <s v="O32397362"/>
    <x v="0"/>
    <s v="O32397374"/>
    <s v="O32530016"/>
    <x v="2751"/>
    <d v="2021-01-01T00:00:00"/>
    <x v="0"/>
    <s v="Ja"/>
    <s v="Factureerbaar"/>
    <s v="In bedrijf"/>
    <s v="Veenseweg"/>
    <s v="25"/>
    <s v="BY"/>
    <s v="3958 ET"/>
    <s v="AMERONGEN"/>
    <s v="E2B"/>
    <s v="Elek"/>
    <s v="Kleinverbruik"/>
    <s v="JRL Jaarlijks"/>
    <s v="Ja"/>
    <s v="Administratief aan"/>
    <s v="Voorschotten toegelaten"/>
    <s v="E_DVK - Profielklik"/>
    <d v="2022-01-06T00:00:00"/>
    <n v="5316"/>
    <n v="1780"/>
    <n v="0"/>
    <n v="0"/>
    <m/>
    <n v="0"/>
    <n v="2681"/>
    <n v="4166"/>
    <n v="-5471"/>
    <n v="-2386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20200"/>
    <s v="Veenseweg 25 BIJ - AMERONGEN/ beregening"/>
    <s v="Groep op factuurstrc"/>
    <s v="E0026300016767115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17"/>
    <x v="2752"/>
    <d v="2021-01-01T00:00:00"/>
    <x v="55"/>
    <s v="Nee"/>
    <s v="Eindafrekening"/>
    <s v="Gesloopt"/>
    <s v="Hof"/>
    <s v="6"/>
    <s v="BY"/>
    <s v="3958 CH"/>
    <s v="AMERONGEN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Hof 6 BIJ - AMERONGEN/marktkast"/>
    <s v="Groep op factuurstrc"/>
    <s v="E00440071268081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2"/>
    <x v="12"/>
    <s v="50092812"/>
    <s v="O32397362"/>
    <x v="0"/>
    <s v="O32397374"/>
    <s v="O32530018"/>
    <x v="2753"/>
    <d v="2021-01-01T00:00:00"/>
    <x v="0"/>
    <s v="Ja"/>
    <s v="Factureerbaar"/>
    <s v="In bedrijf"/>
    <s v="Prins Bernhardlaan"/>
    <s v="58"/>
    <s v="AC"/>
    <s v="3958 VN"/>
    <s v="AMERONGEN"/>
    <s v="E1B"/>
    <s v="Elek"/>
    <s v="Kleinverbruik"/>
    <s v="JRL Jaarlijks"/>
    <s v="Ja"/>
    <s v="Administratief aan"/>
    <s v="Voorschotten toegelaten"/>
    <s v="E_DVK - Profielklik"/>
    <d v="2022-01-04T00:00:00"/>
    <n v="518"/>
    <n v="425"/>
    <m/>
    <m/>
    <m/>
    <n v="0"/>
    <n v="1031"/>
    <n v="847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Prins Bernhardlaan 58 AC - AMERONGEN/brandblusvoorziening"/>
    <s v="Groep op factuurstrc"/>
    <s v="E00440071185106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19"/>
    <x v="2754"/>
    <d v="2021-01-01T00:00:00"/>
    <x v="0"/>
    <s v="Ja"/>
    <s v="Factureerbaar"/>
    <s v="In bedrijf"/>
    <s v="Industrieweg zuid"/>
    <s v="21"/>
    <s v="NST"/>
    <s v="3958 VV"/>
    <s v="AMERONGEN"/>
    <s v="E1B"/>
    <s v="Elek"/>
    <s v="Kleinverbruik"/>
    <s v="JRL Jaarlijks"/>
    <s v="Ja"/>
    <s v="Administratief aan"/>
    <s v="Voorschotten toegelaten"/>
    <s v="E_DVK - Profielklik"/>
    <d v="2022-01-06T00:00:00"/>
    <n v="1"/>
    <n v="0"/>
    <m/>
    <m/>
    <m/>
    <n v="0"/>
    <n v="1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INDUSTRIEWEG ZUID 21 NST    - AMERONGEN/brandblusvoorziening"/>
    <s v="Groep op factuurstrc"/>
    <s v="E00440071185124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020"/>
    <x v="2755"/>
    <d v="2021-01-01T00:00:00"/>
    <x v="0"/>
    <s v="Ja"/>
    <s v="Factureerbaar"/>
    <s v="In bedrijf"/>
    <s v="Haarweg"/>
    <s v="31"/>
    <s v="A"/>
    <s v="3959 AM"/>
    <s v="OVERBERG"/>
    <s v="E1B"/>
    <s v="Elek"/>
    <s v="Kleinverbruik"/>
    <s v="JRL Jaarlijks"/>
    <s v="Ja"/>
    <s v="Administratief aan"/>
    <s v="Voorschotten toegelaten"/>
    <s v="E_DVK - Profielklik"/>
    <d v="2022-01-06T00:00:00"/>
    <n v="3021"/>
    <n v="2518"/>
    <m/>
    <m/>
    <m/>
    <n v="0"/>
    <n v="2961"/>
    <n v="2910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20100"/>
    <s v="Haarweg 31 A - OVERBERG"/>
    <s v="Groep op factuurstrc"/>
    <s v="E00440071185201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21"/>
    <x v="2756"/>
    <d v="2021-01-01T00:00:00"/>
    <x v="0"/>
    <s v="Ja"/>
    <s v="Factureerbaar"/>
    <s v="In bedrijf"/>
    <s v="Dwarsweg"/>
    <s v="66"/>
    <s v="TO"/>
    <s v="3959 AK"/>
    <s v="OVERBERG"/>
    <s v="E1B"/>
    <s v="Elek"/>
    <s v="Kleinverbruik"/>
    <s v="JRL Jaarlijks"/>
    <s v="Ja"/>
    <s v="Administratief aan"/>
    <s v="Voorschotten toegelaten"/>
    <s v="E_DVK - Profielklik"/>
    <d v="2022-01-05T00:00:00"/>
    <n v="1036"/>
    <n v="816"/>
    <m/>
    <m/>
    <m/>
    <n v="0"/>
    <n v="1036"/>
    <n v="8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66 TO     - OVERBERG/RIOOL"/>
    <s v="Groep op factuurstrc"/>
    <s v="E0044007118513218"/>
    <m/>
    <s v=""/>
    <s v="Stedin Netbeheer Utrecht"/>
    <s v="871687400000002254"/>
    <s v="0"/>
    <s v="8742030102119"/>
    <s v="3x25A"/>
    <n v="0"/>
    <s v="Nee"/>
    <s v="Ja"/>
    <s v=""/>
    <s v=""/>
    <s v=""/>
    <s v="CE02966084"/>
    <s v="EO002969"/>
    <s v="Gem Utrechtse Heuvelrug WHH 2022"/>
    <s v=""/>
    <n v="1"/>
  </r>
  <r>
    <x v="12"/>
    <x v="12"/>
    <s v="50092812"/>
    <s v="O32397362"/>
    <x v="0"/>
    <s v="O32397374"/>
    <s v="O32530022"/>
    <x v="2757"/>
    <d v="2021-01-01T00:00:00"/>
    <x v="0"/>
    <s v="Ja"/>
    <s v="Factureerbaar"/>
    <s v="In bedrijf"/>
    <s v="Dwarsweg"/>
    <s v="64"/>
    <s v="NST"/>
    <s v="3959 AK"/>
    <s v="OVERBERG"/>
    <s v="E1B"/>
    <s v="Elek"/>
    <s v="Kleinverbruik"/>
    <s v="JRL Jaarlijks"/>
    <s v="Ja"/>
    <s v="Administratief aan"/>
    <s v="Voorschotten toegelaten"/>
    <s v="E_DVK - Profielklik"/>
    <d v="2022-01-05T00:00:00"/>
    <n v="282"/>
    <n v="305"/>
    <m/>
    <m/>
    <m/>
    <n v="0"/>
    <n v="282"/>
    <n v="30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64 NST    - OVERBERG/RIOOL"/>
    <s v="Groep op factuurstrc"/>
    <s v="E0044007118521618"/>
    <m/>
    <s v=""/>
    <s v="Stedin Netbeheer Utrecht"/>
    <s v="871687400000002254"/>
    <s v="0"/>
    <s v="8742030102119"/>
    <s v="3x25A"/>
    <n v="0"/>
    <s v="Nee"/>
    <s v="Ja"/>
    <s v=""/>
    <s v=""/>
    <s v=""/>
    <s v="CE02966085"/>
    <s v="EO002969"/>
    <s v="Gem Utrechtse Heuvelrug WHH 2022"/>
    <s v=""/>
    <n v="1"/>
  </r>
  <r>
    <x v="12"/>
    <x v="12"/>
    <s v="50092812"/>
    <s v="O32397362"/>
    <x v="0"/>
    <s v="O32397374"/>
    <s v="O32530023"/>
    <x v="2758"/>
    <d v="2021-01-01T00:00:00"/>
    <x v="0"/>
    <s v="Ja"/>
    <s v="Factureerbaar"/>
    <s v="In bedrijf"/>
    <s v="Eindseweg"/>
    <s v="1"/>
    <s v="BY"/>
    <s v="3959 AT"/>
    <s v="OVERBERG"/>
    <s v="E1B"/>
    <s v="Elek"/>
    <s v="Kleinverbruik"/>
    <s v="JRL Jaarlijks"/>
    <s v="Ja"/>
    <s v="Administratief aan"/>
    <s v="Voorschotten toegelaten"/>
    <s v="E_DVK - Profielklik"/>
    <d v="2022-01-06T00:00:00"/>
    <n v="1742"/>
    <n v="1640"/>
    <m/>
    <m/>
    <m/>
    <n v="0"/>
    <n v="1742"/>
    <n v="164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INDSEWEG 1 BY     - OVERBERG/RIOOL"/>
    <s v="Groep op factuurstrc"/>
    <s v="E0044007118523818"/>
    <m/>
    <s v=""/>
    <s v="Stedin Netbeheer Utrecht"/>
    <s v="871687400000002254"/>
    <s v="0"/>
    <s v="8742030102119"/>
    <s v="3x25A"/>
    <n v="0"/>
    <s v="Nee"/>
    <s v="Ja"/>
    <s v=""/>
    <s v=""/>
    <s v=""/>
    <s v="CE02966086"/>
    <s v="EO002969"/>
    <s v="Gem Utrechtse Heuvelrug WHH 2022"/>
    <s v=""/>
    <n v="1"/>
  </r>
  <r>
    <x v="12"/>
    <x v="12"/>
    <s v="50092812"/>
    <s v="O32397362"/>
    <x v="0"/>
    <s v="O32397374"/>
    <s v="O32530024"/>
    <x v="2759"/>
    <d v="2021-01-01T00:00:00"/>
    <x v="0"/>
    <s v="Ja"/>
    <s v="Factureerbaar"/>
    <s v="In bedrijf"/>
    <s v="Eindseweg"/>
    <s v="6"/>
    <s v="BY"/>
    <s v="3959 AV"/>
    <s v="OVERBERG"/>
    <s v="E1A"/>
    <s v="Elek"/>
    <s v="Kleinverbruik"/>
    <s v="JRL Jaarlijks"/>
    <s v="Nee"/>
    <s v=""/>
    <s v="Voorschotten toegelaten"/>
    <s v="E_DVK - Profielklik"/>
    <d v="2021-07-01T00:00:00"/>
    <n v="125.45"/>
    <n v="67.55"/>
    <m/>
    <m/>
    <m/>
    <n v="0"/>
    <n v="192"/>
    <n v="0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EINDSEWEG 6 BY     - OVERBERG/VRI"/>
    <s v="Groep op factuurstrc"/>
    <s v="6806847D"/>
    <m/>
    <s v=""/>
    <s v="Stedin Netbeheer Utrecht"/>
    <s v="871687400000002254"/>
    <s v="0"/>
    <s v="8742030102119"/>
    <s v="3x25A"/>
    <n v="0"/>
    <s v="Nee"/>
    <s v="Ja"/>
    <s v=""/>
    <s v=""/>
    <s v=""/>
    <s v="CE02965742"/>
    <s v="EO002968"/>
    <s v="Gem Utrechtse Heuvelrug VRI 2022"/>
    <s v=""/>
    <n v="1"/>
  </r>
  <r>
    <x v="12"/>
    <x v="12"/>
    <s v="50092812"/>
    <s v="O32397362"/>
    <x v="0"/>
    <s v="O32397374"/>
    <s v="O32530025"/>
    <x v="2760"/>
    <d v="2021-01-01T00:00:00"/>
    <x v="0"/>
    <s v="Ja"/>
    <s v="Factureerbaar"/>
    <s v="In bedrijf"/>
    <s v="Eindseweg"/>
    <s v="5"/>
    <s v="NST"/>
    <s v="3959 AT"/>
    <s v="OVERBERG"/>
    <s v="E1B"/>
    <s v="Elek"/>
    <s v="Kleinverbruik"/>
    <s v="JRL Jaarlijks"/>
    <s v="Ja"/>
    <s v="Administratief aan"/>
    <s v="Voorschotten toegelaten"/>
    <s v="E_DVK - Profielklik"/>
    <d v="2021-01-04T00:00:00"/>
    <n v="472"/>
    <n v="442"/>
    <m/>
    <m/>
    <m/>
    <n v="0"/>
    <n v="472"/>
    <n v="444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EINDSEWEG 5 NST    - OVERBERG/VRI"/>
    <s v="Groep op factuurstrc"/>
    <s v="E0044007118524518"/>
    <m/>
    <s v=""/>
    <s v="Stedin Netbeheer Utrecht"/>
    <s v="871687400000002254"/>
    <s v="0"/>
    <s v="8742030102119"/>
    <s v="3x25A"/>
    <n v="0"/>
    <s v="Nee"/>
    <s v="Ja"/>
    <s v=""/>
    <s v=""/>
    <s v=""/>
    <s v="CE02965743"/>
    <s v="EO002968"/>
    <s v="Gem Utrechtse Heuvelrug VRI 2022"/>
    <s v=""/>
    <n v="1"/>
  </r>
  <r>
    <x v="12"/>
    <x v="12"/>
    <s v="50092812"/>
    <s v="O32397362"/>
    <x v="0"/>
    <s v="O32397374"/>
    <s v="O32530026"/>
    <x v="2761"/>
    <d v="2021-01-01T00:00:00"/>
    <x v="0"/>
    <s v="Ja"/>
    <s v="Factureerbaar"/>
    <s v="In bedrijf"/>
    <s v="Breullaan"/>
    <s v="3"/>
    <s v="GMA"/>
    <s v="3971 NG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85"/>
    <n v="179"/>
    <m/>
    <m/>
    <m/>
    <n v="0"/>
    <n v="185"/>
    <n v="17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EULLAAN 3 BY     - DRIEBERGEN-RIJSENBURG/RIOOL"/>
    <s v="Groep op factuurstrc"/>
    <s v="E0044007021237417"/>
    <m/>
    <s v=""/>
    <s v="Stedin Netbeheer Utrecht"/>
    <s v="871687400000002254"/>
    <s v="0"/>
    <s v="8742030102119"/>
    <s v="3x25A"/>
    <n v="0"/>
    <s v="Nee"/>
    <s v="Ja"/>
    <s v=""/>
    <s v=""/>
    <s v=""/>
    <s v="CE02966087"/>
    <s v="EO002969"/>
    <s v="Gem Utrechtse Heuvelrug WHH 2022"/>
    <s v=""/>
    <n v="1"/>
  </r>
  <r>
    <x v="12"/>
    <x v="12"/>
    <s v="50092812"/>
    <s v="O32397362"/>
    <x v="0"/>
    <s v="O32397374"/>
    <s v="O32530027"/>
    <x v="2762"/>
    <d v="2021-01-01T00:00:00"/>
    <x v="0"/>
    <s v="Ja"/>
    <s v="Factureerbaar"/>
    <s v="In bedrijf"/>
    <s v="Hoofdstraat"/>
    <s v="21"/>
    <s v="NST"/>
    <s v="3971 KA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90"/>
    <n v="107"/>
    <m/>
    <m/>
    <m/>
    <n v="0"/>
    <n v="90"/>
    <n v="10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OOFDSTRAAT 21 NST    - DRIEBERGEN-RIJSENBURG/RIOOL"/>
    <s v="Groep op factuurstrc"/>
    <s v="E0044007075680218"/>
    <m/>
    <s v=""/>
    <s v="Stedin Netbeheer Utrecht"/>
    <s v="871687400000002254"/>
    <s v="0"/>
    <s v="8742030102119"/>
    <s v="3x25A"/>
    <n v="0"/>
    <s v="Nee"/>
    <s v="Ja"/>
    <s v=""/>
    <s v=""/>
    <s v=""/>
    <s v="CE02966088"/>
    <s v="EO002969"/>
    <s v="Gem Utrechtse Heuvelrug WHH 2022"/>
    <s v=""/>
    <n v="1"/>
  </r>
  <r>
    <x v="12"/>
    <x v="12"/>
    <s v="50092812"/>
    <s v="O32397362"/>
    <x v="0"/>
    <s v="O32397374"/>
    <s v="O32530028"/>
    <x v="2763"/>
    <d v="2021-01-01T00:00:00"/>
    <x v="20"/>
    <s v="Nee"/>
    <s v="Eindafrekening"/>
    <s v="In bedrijf"/>
    <s v="Drift"/>
    <s v="23"/>
    <s v="BY"/>
    <s v="3971 MT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75"/>
    <n v="69"/>
    <m/>
    <m/>
    <m/>
    <n v="0"/>
    <n v="75"/>
    <n v="6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RIFT 23 BY     - DRIEBERGEN-RIJSENBURG/RIOOL"/>
    <s v="Groep op factuurstrc"/>
    <s v="E00440070212313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2"/>
    <x v="12"/>
    <s v="50092812"/>
    <s v="O32397362"/>
    <x v="0"/>
    <s v="O32397374"/>
    <s v="O32530029"/>
    <x v="2764"/>
    <d v="2021-01-01T00:00:00"/>
    <x v="0"/>
    <s v="Ja"/>
    <s v="Factureerbaar"/>
    <s v="In bedrijf"/>
    <s v="WEIDESTRAAT"/>
    <s v="7"/>
    <s v=""/>
    <s v="3971 CH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6215"/>
    <n v="4403"/>
    <m/>
    <m/>
    <m/>
    <n v="0"/>
    <n v="6215"/>
    <n v="4403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520110"/>
    <s v="Weidestraat 7  - DRIEBERGEN-RIJSENBURG/gymzaal"/>
    <s v="Groep op factuurstrc"/>
    <s v="E00440070756817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30"/>
    <x v="2765"/>
    <d v="2021-01-01T00:00:00"/>
    <x v="0"/>
    <s v="Ja"/>
    <s v="Factureerbaar"/>
    <s v="In bedrijf"/>
    <s v="Arnhemsebovenweg"/>
    <s v="165"/>
    <s v="TO"/>
    <s v="3971 ME"/>
    <s v="DRIEBERGEN-RIJSENBURG"/>
    <s v="E2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030001"/>
    <s v="ARNHEMSEBOVENWEG 165 TO     - DRIEBERGEN-RIJSENBURG/Seminari"/>
    <s v="Groep op factuurstrc"/>
    <s v="E0044007075679018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031"/>
    <x v="2766"/>
    <d v="2021-01-01T00:00:00"/>
    <x v="0"/>
    <s v="Ja"/>
    <s v="Factureerbaar"/>
    <s v="In bedrijf"/>
    <s v="Van Oosthuyselaan"/>
    <s v="2"/>
    <s v=""/>
    <s v="3971 PG"/>
    <s v="DRIEBERGEN-RIJSENBURG"/>
    <s v="E1A"/>
    <s v="Elek"/>
    <s v="Kleinverbruik"/>
    <s v="JRL Jaarlijks"/>
    <s v="Nee"/>
    <s v=""/>
    <s v="Voorschotten toegelaten"/>
    <s v="E_DVK - Profielklik"/>
    <d v="2021-07-01T00:00:00"/>
    <n v="10"/>
    <n v="0"/>
    <m/>
    <m/>
    <m/>
    <n v="0"/>
    <n v="8"/>
    <n v="2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110001"/>
    <s v="VAN OOSTHUYSELAAN 2  - DRIEBERGEN-RIJSENBURG/BB mast"/>
    <s v="Groep op factuurstrc"/>
    <s v="7107196O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032"/>
    <x v="2767"/>
    <d v="2021-01-01T00:00:00"/>
    <x v="0"/>
    <s v="Ja"/>
    <s v="Factureerbaar"/>
    <s v="In bedrijf"/>
    <s v="Van Oosthuyselaan"/>
    <s v="1"/>
    <s v="TO"/>
    <s v="3971 PD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8572"/>
    <n v="9785"/>
    <m/>
    <m/>
    <m/>
    <n v="0"/>
    <n v="8572"/>
    <n v="978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VAN OOSTHUYSELAAN 1 TO     - DRIEBERGEN-RIJSENBURG/RIOOL"/>
    <s v="Groep op factuurstrc"/>
    <s v="E0044007021234917"/>
    <m/>
    <s v=""/>
    <s v="Stedin Netbeheer Utrecht"/>
    <s v="871687400000002254"/>
    <s v="0"/>
    <s v="8742030102119"/>
    <s v="3x25A"/>
    <n v="0"/>
    <s v="Nee"/>
    <s v="Ja"/>
    <s v=""/>
    <s v=""/>
    <s v=""/>
    <s v="CE02966090"/>
    <s v="EO002969"/>
    <s v="Gem Utrechtse Heuvelrug WHH 2022"/>
    <s v=""/>
    <n v="1"/>
  </r>
  <r>
    <x v="12"/>
    <x v="12"/>
    <s v="50092812"/>
    <s v="O32397362"/>
    <x v="0"/>
    <s v="O32397374"/>
    <s v="O32530033"/>
    <x v="2768"/>
    <d v="2021-01-01T00:00:00"/>
    <x v="0"/>
    <s v="Ja"/>
    <s v="Factureerbaar"/>
    <s v="In bedrijf"/>
    <s v="Bosstraat"/>
    <s v="29"/>
    <s v=""/>
    <s v="3971 XA"/>
    <s v="DRIEBERGEN-RIJSENBURG"/>
    <s v="E2B"/>
    <s v="Elek"/>
    <s v="Kleinverbruik"/>
    <s v="JRL Jaarlijks"/>
    <s v="Ja"/>
    <s v="Administratief aan"/>
    <s v="Voorschotten toegelaten"/>
    <s v="E_DVK - Profielklik"/>
    <d v="2022-01-05T00:00:00"/>
    <n v="5247"/>
    <n v="5327"/>
    <m/>
    <m/>
    <m/>
    <n v="0"/>
    <n v="5247"/>
    <n v="532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OSSTRAAT 29  - DRIEBERGEN-RIJSENBURG/RIOOL"/>
    <s v="Groep op factuurstrc"/>
    <s v="E0044007021237817"/>
    <m/>
    <s v=""/>
    <s v="Stedin Netbeheer Utrecht"/>
    <s v="871687400000002254"/>
    <s v="0"/>
    <s v="8742030106117"/>
    <s v="3x80A"/>
    <n v="0"/>
    <s v="Nee"/>
    <s v="Ja"/>
    <s v=""/>
    <s v=""/>
    <s v=""/>
    <s v="CE02966091"/>
    <s v="EO002969"/>
    <s v="Gem Utrechtse Heuvelrug WHH 2022"/>
    <s v=""/>
    <n v="1"/>
  </r>
  <r>
    <x v="12"/>
    <x v="12"/>
    <s v="50092812"/>
    <s v="O32397362"/>
    <x v="0"/>
    <s v="O32397374"/>
    <s v="O32530034"/>
    <x v="2769"/>
    <d v="2021-01-01T00:00:00"/>
    <x v="0"/>
    <s v="Ja"/>
    <s v="Factureerbaar"/>
    <s v="In bedrijf"/>
    <s v="Bosstraat"/>
    <s v="1"/>
    <s v=""/>
    <s v="3971 XA"/>
    <s v="DRIEBERGEN-RIJSENBURG"/>
    <s v="E2A"/>
    <s v="Elek"/>
    <s v="Kleinverbruik"/>
    <s v="JRL Jaarlijks"/>
    <s v="Nee"/>
    <s v=""/>
    <s v="Voorschotten toegelaten"/>
    <s v="E_DVK - Profielklik"/>
    <d v="2021-07-01T00:00:00"/>
    <n v="45455"/>
    <n v="0"/>
    <m/>
    <m/>
    <m/>
    <n v="0"/>
    <n v="35277"/>
    <n v="10311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6110005"/>
    <s v="BOSSTRAAT 3  - DRIEBERGEN-RIJSENBURG/Brandweer"/>
    <s v="Groep op factuurstrc"/>
    <s v="9719548Z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35"/>
    <x v="2770"/>
    <d v="2021-01-01T00:00:00"/>
    <x v="0"/>
    <s v="Ja"/>
    <s v="Factureerbaar"/>
    <s v="In bedrijf"/>
    <s v="Bornia"/>
    <s v="1"/>
    <s v="TO"/>
    <s v="3971 MX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70"/>
    <n v="171"/>
    <m/>
    <m/>
    <m/>
    <n v="0"/>
    <n v="170"/>
    <n v="17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RNIA 1 TO     - DRIEBERGEN-RIJSENBURG/RIOOL"/>
    <s v="Groep op factuurstrc"/>
    <s v="E0044007021207717"/>
    <m/>
    <s v=""/>
    <s v="Stedin Netbeheer Utrecht"/>
    <s v="871687400000002254"/>
    <s v="0"/>
    <s v="8742030102119"/>
    <s v="3x25A"/>
    <n v="0"/>
    <s v="Nee"/>
    <s v="Ja"/>
    <s v=""/>
    <s v=""/>
    <s v=""/>
    <s v="CE02966092"/>
    <s v="EO002969"/>
    <s v="Gem Utrechtse Heuvelrug WHH 2022"/>
    <s v=""/>
    <n v="1"/>
  </r>
  <r>
    <x v="12"/>
    <x v="12"/>
    <s v="50092812"/>
    <s v="O32397362"/>
    <x v="0"/>
    <s v="O32397374"/>
    <s v="O32530036"/>
    <x v="2771"/>
    <d v="2021-01-01T00:00:00"/>
    <x v="0"/>
    <s v="Ja"/>
    <s v="Factureerbaar"/>
    <s v="In bedrijf"/>
    <s v="Bornia"/>
    <s v="3"/>
    <s v="BY"/>
    <s v="3971 MX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156"/>
    <n v="139"/>
    <n v="0"/>
    <n v="0"/>
    <m/>
    <n v="0"/>
    <n v="157"/>
    <n v="13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ORNIA 3 BY     - DRIEBERGEN-RIJSENBURG/RIOOL"/>
    <s v="Groep op factuurstrc"/>
    <s v="E0044007021237517"/>
    <m/>
    <s v=""/>
    <s v="Stedin Netbeheer Utrecht"/>
    <s v="871687400000002254"/>
    <s v="0"/>
    <s v="8742030102119"/>
    <s v="3x25A"/>
    <n v="0"/>
    <s v="Nee"/>
    <s v="Ja"/>
    <s v=""/>
    <s v=""/>
    <s v=""/>
    <s v="CE02966093"/>
    <s v="EO002969"/>
    <s v="Gem Utrechtse Heuvelrug WHH 2022"/>
    <s v=""/>
    <n v="1"/>
  </r>
  <r>
    <x v="12"/>
    <x v="12"/>
    <s v="50092812"/>
    <s v="O32397362"/>
    <x v="0"/>
    <s v="O32397374"/>
    <s v="O32530037"/>
    <x v="2772"/>
    <d v="2021-01-01T00:00:00"/>
    <x v="0"/>
    <s v="Ja"/>
    <s v="Factureerbaar"/>
    <s v="In bedrijf"/>
    <s v="Traay"/>
    <s v="40"/>
    <s v="NST"/>
    <s v="3971 GP"/>
    <s v="DRIEBERGEN-RIJSENBURG"/>
    <s v="E1B"/>
    <s v="Elek"/>
    <s v="Kleinverbruik"/>
    <s v="JRL Jaarlijks"/>
    <s v="Ja"/>
    <s v="Administratief aan"/>
    <s v="Voorschotten toegelaten"/>
    <s v="E_DVK - Profielklik"/>
    <d v="2022-03-19T00:00:00"/>
    <n v="1919"/>
    <n v="91"/>
    <m/>
    <m/>
    <m/>
    <n v="0"/>
    <n v="2016"/>
    <n v="94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RAAY 40 NST    - DRIEBERGEN-RIJSENBURG/marktkast"/>
    <s v="Groep op factuurstrc"/>
    <s v="E0044006980350717"/>
    <m/>
    <s v=""/>
    <s v="Stedin Netbeheer Utrecht"/>
    <s v="871687400000002254"/>
    <s v="0"/>
    <s v="8742030102119"/>
    <s v="3x25A"/>
    <n v="0"/>
    <s v="Nee"/>
    <s v="Ja"/>
    <s v=""/>
    <s v=""/>
    <s v=""/>
    <s v="CE02965718"/>
    <s v="EO002967"/>
    <s v="Gem Utrechtse Heuvelrug Marktkasten 2022"/>
    <s v=""/>
    <n v="1"/>
  </r>
  <r>
    <x v="12"/>
    <x v="12"/>
    <s v="50092812"/>
    <s v="O32397362"/>
    <x v="0"/>
    <s v="O32397374"/>
    <s v="O32530038"/>
    <x v="2773"/>
    <d v="2021-01-01T00:00:00"/>
    <x v="0"/>
    <s v="Ja"/>
    <s v="Factureerbaar"/>
    <s v="In bedrijf"/>
    <s v="Traay"/>
    <s v="60"/>
    <s v="NST"/>
    <s v="3971 GP"/>
    <s v="DRIEBERGEN-RIJSENBURG"/>
    <s v="E2B"/>
    <s v="Elek"/>
    <s v="Kleinverbruik"/>
    <s v="JRL Jaarlijks"/>
    <s v="Ja"/>
    <s v="Administratief aan"/>
    <s v="Voorschotten toegelaten"/>
    <s v="E_DVK - Profielklik"/>
    <d v="2022-03-19T00:00:00"/>
    <n v="1492"/>
    <n v="1053"/>
    <m/>
    <m/>
    <m/>
    <n v="0"/>
    <n v="1483"/>
    <n v="1071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RAAY 60 NST    - DRIEBERGEN-RIJSENBURG/marktkast"/>
    <s v="Groep op factuurstrc"/>
    <s v="E0044007021235617"/>
    <m/>
    <s v=""/>
    <s v="Stedin Netbeheer Utrecht"/>
    <s v="871687400000002254"/>
    <s v="0"/>
    <s v="8742030103116"/>
    <s v="3x35A"/>
    <n v="0"/>
    <s v="Nee"/>
    <s v="Ja"/>
    <s v=""/>
    <s v=""/>
    <s v=""/>
    <s v="CE02965719"/>
    <s v="EO002967"/>
    <s v="Gem Utrechtse Heuvelrug Marktkasten 2022"/>
    <s v=""/>
    <n v="1"/>
  </r>
  <r>
    <x v="12"/>
    <x v="12"/>
    <s v="50092812"/>
    <s v="O32397362"/>
    <x v="0"/>
    <s v="O32397374"/>
    <s v="O32530039"/>
    <x v="2774"/>
    <d v="2021-01-01T00:00:00"/>
    <x v="0"/>
    <s v="Ja"/>
    <s v="Factureerbaar"/>
    <s v="In bedrijf"/>
    <s v="Hydeparklaan"/>
    <s v="3"/>
    <s v="BY"/>
    <s v="3971 KT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66"/>
    <n v="74"/>
    <n v="0"/>
    <n v="0"/>
    <m/>
    <n v="0"/>
    <n v="66"/>
    <n v="7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YDEPARKLAAN 3 BY     - DRIEBERGEN-RIJSENBURG/RIOOL"/>
    <s v="Groep op factuurstrc"/>
    <s v="E0044007075680618"/>
    <m/>
    <s v=""/>
    <s v="Stedin Netbeheer Utrecht"/>
    <s v="871687400000002254"/>
    <s v="0"/>
    <s v="8742030102119"/>
    <s v="3x25A"/>
    <n v="0"/>
    <s v="Nee"/>
    <s v="Ja"/>
    <s v=""/>
    <s v=""/>
    <s v=""/>
    <s v="CE02966094"/>
    <s v="EO002969"/>
    <s v="Gem Utrechtse Heuvelrug WHH 2022"/>
    <s v=""/>
    <n v="1"/>
  </r>
  <r>
    <x v="12"/>
    <x v="12"/>
    <s v="50092812"/>
    <s v="O32397362"/>
    <x v="0"/>
    <s v="O32397374"/>
    <s v="O32530040"/>
    <x v="2775"/>
    <d v="2021-01-01T00:00:00"/>
    <x v="0"/>
    <s v="Ja"/>
    <s v="Factureerbaar"/>
    <s v="In bedrijf"/>
    <s v="Hydeparklaan"/>
    <s v="4"/>
    <s v="BY"/>
    <s v="3971 KV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635"/>
    <n v="619"/>
    <m/>
    <m/>
    <m/>
    <n v="0"/>
    <n v="635"/>
    <n v="61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YDEPARKLAAN 4 BY     - DRIEBERGEN-RIJSENBURG/RIOOL"/>
    <s v="Groep op factuurstrc"/>
    <s v="E0044007075677118"/>
    <m/>
    <s v=""/>
    <s v="Stedin Netbeheer Utrecht"/>
    <s v="871687400000002254"/>
    <s v="0"/>
    <s v="8742030102119"/>
    <s v="3x25A"/>
    <n v="0"/>
    <s v="Nee"/>
    <s v="Ja"/>
    <s v=""/>
    <s v=""/>
    <s v=""/>
    <s v="CE02966095"/>
    <s v="EO002969"/>
    <s v="Gem Utrechtse Heuvelrug WHH 2022"/>
    <s v=""/>
    <n v="1"/>
  </r>
  <r>
    <x v="12"/>
    <x v="12"/>
    <s v="50092812"/>
    <s v="O32397362"/>
    <x v="0"/>
    <s v="O32397374"/>
    <s v="O32530041"/>
    <x v="2776"/>
    <d v="2021-01-01T00:00:00"/>
    <x v="0"/>
    <s v="Ja"/>
    <s v="Factureerbaar"/>
    <s v="In bedrijf"/>
    <s v="Welgelegenlaan"/>
    <s v="3"/>
    <s v="TO"/>
    <s v="3971 HL"/>
    <s v="DRIEBERGEN-RIJSENBURG"/>
    <s v="E2A"/>
    <s v="Elek"/>
    <s v="Kleinverbruik"/>
    <s v="JRL Jaarlijks"/>
    <s v="Nee"/>
    <s v=""/>
    <s v="Voorschotten toegelaten"/>
    <s v="E_DVK - Profielklik"/>
    <d v="2021-07-01T00:00:00"/>
    <n v="4112"/>
    <n v="0"/>
    <m/>
    <m/>
    <m/>
    <n v="0"/>
    <n v="3074"/>
    <n v="104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WELGELEGENLAAN 3 TO     - DRIEBERGEN-RIJSENBURG/RIOOL"/>
    <s v="Groep op factuurstrc"/>
    <s v="9315280Z"/>
    <m/>
    <s v=""/>
    <s v="Stedin Netbeheer Utrecht"/>
    <s v="871687400000002254"/>
    <s v="0"/>
    <s v="8742030106117"/>
    <s v="3x80A"/>
    <n v="0"/>
    <s v="Nee"/>
    <s v="Ja"/>
    <s v=""/>
    <s v=""/>
    <s v=""/>
    <s v="CE02966096"/>
    <s v="EO002969"/>
    <s v="Gem Utrechtse Heuvelrug WHH 2022"/>
    <s v=""/>
    <n v="1"/>
  </r>
  <r>
    <x v="12"/>
    <x v="12"/>
    <s v="50092812"/>
    <s v="O32397362"/>
    <x v="0"/>
    <s v="O32397374"/>
    <s v="O32530042"/>
    <x v="2777"/>
    <d v="2021-01-01T00:00:00"/>
    <x v="0"/>
    <s v="Ja"/>
    <s v="Factureerbaar"/>
    <s v="In bedrijf"/>
    <s v="Traay"/>
    <s v="93"/>
    <s v="NST"/>
    <s v="3971 GD"/>
    <s v="DRIEBERGEN-RIJSENBURG"/>
    <s v="E2B"/>
    <s v="Elek"/>
    <s v="Kleinverbruik"/>
    <s v="JRL Jaarlijks"/>
    <s v="Ja"/>
    <s v="Administratief aan"/>
    <s v="Voorschotten toegelaten"/>
    <s v="E_DVK - Profielklik"/>
    <d v="2022-03-19T00:00:00"/>
    <n v="2297"/>
    <n v="0"/>
    <m/>
    <m/>
    <m/>
    <n v="0"/>
    <n v="2299"/>
    <n v="0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RAAY 93 NST    - DRIEBERGEN-RIJSENBURG/marktkast"/>
    <s v="Groep op factuurstrc"/>
    <s v="0013997044"/>
    <m/>
    <s v=""/>
    <s v="Stedin Netbeheer Utrecht"/>
    <s v="871687400000002254"/>
    <s v="0"/>
    <s v="8742030103116"/>
    <s v="3x35A"/>
    <n v="0"/>
    <s v="Nee"/>
    <s v="Ja"/>
    <s v=""/>
    <s v=""/>
    <s v=""/>
    <s v="CE02965720"/>
    <s v="EO002967"/>
    <s v="Gem Utrechtse Heuvelrug Marktkasten 2022"/>
    <s v=""/>
    <n v="1"/>
  </r>
  <r>
    <x v="12"/>
    <x v="12"/>
    <s v="50092812"/>
    <s v="O32397362"/>
    <x v="0"/>
    <s v="O32397374"/>
    <s v="O32530043"/>
    <x v="2778"/>
    <d v="2021-01-01T00:00:00"/>
    <x v="0"/>
    <s v="Ja"/>
    <s v="Factureerbaar"/>
    <s v="In bedrijf"/>
    <s v="Traay"/>
    <s v="197"/>
    <s v="NSTI"/>
    <s v="3971 GH"/>
    <s v="DRIEBERGEN-RIJSENBURG"/>
    <s v="E1B"/>
    <s v="Elek"/>
    <s v="Kleinverbruik"/>
    <s v="JRL Jaarlijks"/>
    <s v="Ja"/>
    <s v="Administratief aan"/>
    <s v="Voorschotten toegelaten"/>
    <s v="E_DVK - Profielklik"/>
    <d v="2021-01-04T00:00:00"/>
    <n v="4132"/>
    <n v="3025"/>
    <m/>
    <m/>
    <m/>
    <n v="0"/>
    <n v="4132"/>
    <n v="3024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TRAAY 197 NSTI   - DRIEBERGEN-RIJSENBURG/VRI"/>
    <s v="Groep op factuurstrc"/>
    <s v="E0043006999322717"/>
    <m/>
    <s v=""/>
    <s v="Stedin Netbeheer Utrecht"/>
    <s v="871687400000002254"/>
    <s v="0"/>
    <s v="8742030102119"/>
    <s v="3x25A"/>
    <n v="0"/>
    <s v="Nee"/>
    <s v="Ja"/>
    <s v=""/>
    <s v=""/>
    <s v=""/>
    <s v="CE02965744"/>
    <s v="EO002968"/>
    <s v="Gem Utrechtse Heuvelrug VRI 2022"/>
    <s v=""/>
    <n v="1"/>
  </r>
  <r>
    <x v="12"/>
    <x v="12"/>
    <s v="50092812"/>
    <s v="O32397362"/>
    <x v="0"/>
    <s v="O32397374"/>
    <s v="O32530044"/>
    <x v="2779"/>
    <d v="2021-01-01T00:00:00"/>
    <x v="0"/>
    <s v="Ja"/>
    <s v="Factureerbaar"/>
    <s v="In bedrijf"/>
    <s v="Traay"/>
    <s v="288"/>
    <s v="BY"/>
    <s v="3971 GX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884"/>
    <n v="890"/>
    <n v="0"/>
    <n v="0"/>
    <m/>
    <n v="0"/>
    <n v="889"/>
    <n v="89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TRAAY 288 BY     - DRIEBERGEN-RIJSENBURG/RIOOL"/>
    <s v="Groep op factuurstrc"/>
    <s v="E0044007021234017"/>
    <m/>
    <s v=""/>
    <s v="Stedin Netbeheer Utrecht"/>
    <s v="871687400000002254"/>
    <s v="0"/>
    <s v="8742030102119"/>
    <s v="3x25A"/>
    <n v="0"/>
    <s v="Nee"/>
    <s v="Ja"/>
    <s v=""/>
    <s v=""/>
    <s v=""/>
    <s v="CE02966097"/>
    <s v="EO002969"/>
    <s v="Gem Utrechtse Heuvelrug WHH 2022"/>
    <s v=""/>
    <n v="1"/>
  </r>
  <r>
    <x v="12"/>
    <x v="12"/>
    <s v="50092812"/>
    <s v="O32397362"/>
    <x v="0"/>
    <s v="O32397374"/>
    <s v="O32530045"/>
    <x v="2780"/>
    <d v="2021-01-01T00:00:00"/>
    <x v="0"/>
    <s v="Ja"/>
    <s v="Factureerbaar"/>
    <s v="In bedrijf"/>
    <s v="Traaij"/>
    <s v="301"/>
    <s v=""/>
    <s v="3971 GM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725"/>
    <n v="587"/>
    <m/>
    <m/>
    <m/>
    <n v="0"/>
    <n v="725"/>
    <n v="587"/>
    <n v="0"/>
    <n v="0"/>
    <n v="0"/>
    <s v="FAS2740555"/>
    <s v="Gemeente Utrechtse Heuvelrug  KP: 27500100 elektriciteit KV"/>
    <s v="K20041500"/>
    <s v="Gemeente Utrechtse Heuvelrug"/>
    <s v=""/>
    <s v="Postbus 200 3940 AE DOORN"/>
    <s v=""/>
    <s v="OV"/>
    <s v="NL64BNGH0285120808"/>
    <s v="808"/>
    <s v="D30"/>
    <s v="3M"/>
    <s v="6750000"/>
    <s v="TRAAIJ 301  - DRIEBERGEN-RIJSENBURG/Aula"/>
    <s v="Groep op factuurstrc"/>
    <s v="E00440070756775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046"/>
    <x v="2781"/>
    <d v="2021-01-01T00:00:00"/>
    <x v="0"/>
    <s v="Ja"/>
    <s v="Factureerbaar"/>
    <s v="In bedrijf"/>
    <s v="Horstlaan"/>
    <s v="12"/>
    <s v="GMA"/>
    <s v="3971 LC"/>
    <s v="DRIEBERGEN-RIJSENBURG"/>
    <s v="E1B"/>
    <s v="Elek"/>
    <s v="Kleinverbruik"/>
    <s v="JRL Jaarlijks"/>
    <s v="Ja"/>
    <s v="Administratief aan"/>
    <s v="Voorschotten toegelaten"/>
    <s v="E_DVK - Profielklik"/>
    <d v="2022-01-04T00:00:00"/>
    <n v="3419"/>
    <n v="3236"/>
    <m/>
    <m/>
    <m/>
    <n v="0"/>
    <n v="3419"/>
    <n v="323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ORSTLAAN 12 NST    - DRIEBERGEN-RIJSENBURG/RIOOL"/>
    <s v="Groep op factuurstrc"/>
    <s v="E0044007075679718"/>
    <m/>
    <s v=""/>
    <s v="Stedin Netbeheer Utrecht"/>
    <s v="871687400000002254"/>
    <s v="0"/>
    <s v="8742030102119"/>
    <s v="3x25A"/>
    <n v="0"/>
    <s v="Nee"/>
    <s v="Ja"/>
    <s v=""/>
    <s v=""/>
    <s v=""/>
    <s v="CE02966098"/>
    <s v="EO002969"/>
    <s v="Gem Utrechtse Heuvelrug WHH 2022"/>
    <s v=""/>
    <n v="1"/>
  </r>
  <r>
    <x v="12"/>
    <x v="12"/>
    <s v="50092812"/>
    <s v="O32397362"/>
    <x v="0"/>
    <s v="O32397374"/>
    <s v="O32530047"/>
    <x v="2782"/>
    <d v="2021-01-01T00:00:00"/>
    <x v="0"/>
    <s v="Ja"/>
    <s v="Factureerbaar"/>
    <s v="In bedrijf"/>
    <s v="M.C. Verloopweg"/>
    <s v="65"/>
    <s v="BIJ"/>
    <s v="3956 BN"/>
    <s v="LEERSUM"/>
    <s v="E1B"/>
    <s v="Elek"/>
    <s v="Kleinverbruik"/>
    <s v="JRL Jaarlijks"/>
    <s v="Ja"/>
    <s v="Administratief aan"/>
    <s v="Voorschotten toegelaten"/>
    <s v="E_DVK - Profielklik"/>
    <d v="2021-09-06T00:00:00"/>
    <n v="721"/>
    <n v="622"/>
    <m/>
    <m/>
    <m/>
    <n v="0"/>
    <n v="539"/>
    <n v="49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 C VERLOOPWEG 65 BY     - LEERSUM/RIOOL"/>
    <s v="Groep op factuurstrc"/>
    <s v="E0044007003706517"/>
    <m/>
    <s v=""/>
    <s v="Stedin Netbeheer Utrecht"/>
    <s v="871687400000002254"/>
    <s v="0"/>
    <s v="8742030102119"/>
    <s v="3x25A"/>
    <n v="0"/>
    <s v="Nee"/>
    <s v="Ja"/>
    <s v=""/>
    <s v=""/>
    <s v=""/>
    <s v="CE02966099"/>
    <s v="EO002969"/>
    <s v="Gem Utrechtse Heuvelrug WHH 2022"/>
    <s v=""/>
    <n v="1"/>
  </r>
  <r>
    <x v="12"/>
    <x v="12"/>
    <s v="50092812"/>
    <s v="O32397362"/>
    <x v="0"/>
    <s v="O32397374"/>
    <s v="O32530048"/>
    <x v="2783"/>
    <d v="2021-01-01T00:00:00"/>
    <x v="0"/>
    <s v="Ja"/>
    <s v="Factureerbaar"/>
    <s v="In bedrijf"/>
    <s v="Maarnse Grindweg"/>
    <s v="43"/>
    <s v=""/>
    <s v="3951 LJ"/>
    <s v="MAARN"/>
    <s v="E1B"/>
    <s v="Elek"/>
    <s v="Kleinverbruik"/>
    <s v="JRL Jaarlijks"/>
    <s v="Ja"/>
    <s v="Administratief aan"/>
    <s v="Voorschotten toegelaten"/>
    <s v="E_DVK - Profielklik"/>
    <d v="2022-01-05T00:00:00"/>
    <n v="303"/>
    <n v="294"/>
    <m/>
    <m/>
    <m/>
    <n v="0"/>
    <n v="213"/>
    <n v="23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MAARNSE GRINDWEG 43  - MAARN/RIOOL"/>
    <s v="Groep op factuurstrc"/>
    <s v="E0026300034131516"/>
    <m/>
    <s v=""/>
    <s v="Stedin Netbeheer Utrecht"/>
    <s v="871687400000002254"/>
    <s v="0"/>
    <s v="8742030102119"/>
    <s v="3x25A"/>
    <n v="0"/>
    <s v="Nee"/>
    <s v="Ja"/>
    <s v=""/>
    <s v=""/>
    <s v=""/>
    <s v="CE02966100"/>
    <s v="EO002969"/>
    <s v="Gem Utrechtse Heuvelrug WHH 2022"/>
    <s v=""/>
    <n v="1"/>
  </r>
  <r>
    <x v="12"/>
    <x v="12"/>
    <s v="50092812"/>
    <s v="O32397362"/>
    <x v="0"/>
    <s v="O32397374"/>
    <s v="O32530049"/>
    <x v="2784"/>
    <d v="2021-01-01T00:00:00"/>
    <x v="0"/>
    <s v="Ja"/>
    <s v="Factureerbaar"/>
    <s v="In bedrijf"/>
    <s v="Plein 1923"/>
    <s v="18"/>
    <s v="NST"/>
    <s v="3941 ER"/>
    <s v="DOORN"/>
    <s v="E2B"/>
    <s v="Elek"/>
    <s v="Kleinverbruik"/>
    <s v="JRL Jaarlijks"/>
    <s v="Ja"/>
    <s v="Administratief aan"/>
    <s v="Voorschotten toegelaten"/>
    <s v="E_DVK - Profielklik"/>
    <d v="2022-01-05T00:00:00"/>
    <n v="1357"/>
    <n v="713"/>
    <m/>
    <m/>
    <m/>
    <n v="0"/>
    <n v="1357"/>
    <n v="713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27200101"/>
    <s v="Plein 1923 18 NST - DOORN/Feestverlichting"/>
    <s v="Groep op factuurstrc"/>
    <s v="E0044006980079717"/>
    <m/>
    <s v=""/>
    <s v="Stedin Netbeheer Utrecht"/>
    <s v="871687400000002254"/>
    <s v="0"/>
    <s v="8742030103116"/>
    <s v="3x35A"/>
    <n v="0"/>
    <s v="Nee"/>
    <s v="Ja"/>
    <s v=""/>
    <s v=""/>
    <s v=""/>
    <s v="CE02965721"/>
    <s v="EO002967"/>
    <s v="Gem Utrechtse Heuvelrug Marktkasten 2022"/>
    <s v=""/>
    <n v="1"/>
  </r>
  <r>
    <x v="12"/>
    <x v="12"/>
    <s v="50092812"/>
    <s v="O32397362"/>
    <x v="0"/>
    <s v="O32397374"/>
    <s v="O32530050"/>
    <x v="2785"/>
    <d v="2021-01-01T00:00:00"/>
    <x v="0"/>
    <s v="Ja"/>
    <s v="Factureerbaar"/>
    <s v="In bedrijf"/>
    <s v="Engweg"/>
    <s v="24"/>
    <s v="E"/>
    <s v="3972 JH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5323"/>
    <n v="3692"/>
    <m/>
    <m/>
    <m/>
    <n v="0"/>
    <n v="5323"/>
    <n v="3692"/>
    <n v="0"/>
    <n v="0"/>
    <n v="0"/>
    <s v="FAS2989686"/>
    <s v=""/>
    <s v="K20041500"/>
    <s v="Gemeente Utrechtse Heuvelrug"/>
    <s v=""/>
    <s v="Postbus 200 3940 AE DOORN"/>
    <s v=""/>
    <s v="OV"/>
    <s v="NL64BNGH0285120808"/>
    <s v="808"/>
    <s v="D30"/>
    <s v="3M"/>
    <s v="BB2105/ M. Dolman"/>
    <s v="Djoi"/>
    <s v="Groep op factuurstrc"/>
    <s v="E00300031002998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51"/>
    <x v="2786"/>
    <d v="2021-01-01T00:00:00"/>
    <x v="0"/>
    <s v="Ja"/>
    <s v="Factureerbaar"/>
    <s v="In bedrijf"/>
    <s v="Dorpsstraat"/>
    <s v="75"/>
    <s v="BY"/>
    <s v="3941 JL"/>
    <s v="DOORN"/>
    <s v="E1B"/>
    <s v="Elek"/>
    <s v="Kleinverbruik"/>
    <s v="JRL Jaarlijks"/>
    <s v="Ja"/>
    <s v="Administratief aan"/>
    <s v="Voorschotten toegelaten"/>
    <s v="E_DVK - Profielklik"/>
    <d v="2022-01-06T00:00:00"/>
    <n v="565"/>
    <n v="377"/>
    <m/>
    <m/>
    <m/>
    <n v="0"/>
    <n v="388"/>
    <n v="236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DORPSSTRAAT 75 BY     - DOORN/VRI"/>
    <s v="Groep op factuurstrc"/>
    <s v="E0043006980941817"/>
    <m/>
    <s v=""/>
    <s v="Stedin Netbeheer Utrecht"/>
    <s v="871687400000002254"/>
    <s v="0"/>
    <s v="8742030102119"/>
    <s v="3x25A"/>
    <n v="0"/>
    <s v="Nee"/>
    <s v="Ja"/>
    <s v=""/>
    <s v=""/>
    <s v=""/>
    <s v="CE02965745"/>
    <s v="EO002968"/>
    <s v="Gem Utrechtse Heuvelrug VRI 2022"/>
    <s v=""/>
    <n v="1"/>
  </r>
  <r>
    <x v="12"/>
    <x v="12"/>
    <s v="50092812"/>
    <s v="O32397362"/>
    <x v="0"/>
    <s v="O32397374"/>
    <s v="O32530052"/>
    <x v="2787"/>
    <d v="2021-01-01T00:00:00"/>
    <x v="0"/>
    <s v="Ja"/>
    <s v="Factureerbaar"/>
    <s v="In bedrijf"/>
    <s v="Ginkelseweg"/>
    <s v="3"/>
    <s v="BY"/>
    <s v="3956 KJ"/>
    <s v="LEERSUM"/>
    <s v="E1B"/>
    <s v="Elek"/>
    <s v="Kleinverbruik"/>
    <s v="JRL Jaarlijks"/>
    <s v="Ja"/>
    <s v="Administratief aan"/>
    <s v="Voorschotten toegelaten"/>
    <s v="E_DVK - Profielklik"/>
    <d v="2021-01-01T00:00:00"/>
    <n v="35"/>
    <n v="35"/>
    <n v="0"/>
    <n v="0"/>
    <m/>
    <n v="0"/>
    <n v="35"/>
    <n v="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INKELSEWEG 3 BY     - LEERSUM/RIOOL"/>
    <s v="Groep op factuurstrc"/>
    <s v="E0044007021212317"/>
    <m/>
    <s v=""/>
    <s v="Stedin Netbeheer Utrecht"/>
    <s v="871687400000002254"/>
    <s v="0"/>
    <s v="8742030102119"/>
    <s v="3x25A"/>
    <n v="0"/>
    <s v="Nee"/>
    <s v="Ja"/>
    <s v=""/>
    <s v=""/>
    <s v=""/>
    <s v="CE02966101"/>
    <s v="EO002969"/>
    <s v="Gem Utrechtse Heuvelrug WHH 2022"/>
    <s v=""/>
    <n v="1"/>
  </r>
  <r>
    <x v="12"/>
    <x v="12"/>
    <s v="50092812"/>
    <s v="O32397362"/>
    <x v="0"/>
    <s v="O32397374"/>
    <s v="O32530053"/>
    <x v="2788"/>
    <d v="2021-01-01T00:00:00"/>
    <x v="0"/>
    <s v="Ja"/>
    <s v="Factureerbaar"/>
    <s v="In bedrijf"/>
    <s v="Scherpenzeelseweg"/>
    <s v="1"/>
    <s v="TO"/>
    <s v="3956 KB"/>
    <s v="LEERSUM"/>
    <s v="E2B"/>
    <s v="Elek"/>
    <s v="Kleinverbruik"/>
    <s v="JRL Jaarlijks"/>
    <s v="Ja"/>
    <s v="Administratief aan"/>
    <s v="Voorschotten toegelaten"/>
    <s v="E_DVK - Profielklik"/>
    <d v="2022-03-19T00:00:00"/>
    <n v="2835"/>
    <n v="306"/>
    <m/>
    <m/>
    <m/>
    <n v="0"/>
    <n v="2875"/>
    <n v="285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SCHERPENZEELSEWEG 1 TO     - LEERSUM/marktkast"/>
    <s v="Groep op factuurstrc"/>
    <s v="E0044007003707417"/>
    <m/>
    <s v=""/>
    <s v="Stedin Netbeheer Utrecht"/>
    <s v="871687400000002254"/>
    <s v="0"/>
    <s v="8742030103116"/>
    <s v="3x35A"/>
    <n v="0"/>
    <s v="Nee"/>
    <s v="Ja"/>
    <s v=""/>
    <s v=""/>
    <s v=""/>
    <s v="CE02965722"/>
    <s v="EO002967"/>
    <s v="Gem Utrechtse Heuvelrug Marktkasten 2022"/>
    <s v=""/>
    <n v="1"/>
  </r>
  <r>
    <x v="12"/>
    <x v="12"/>
    <s v="50092812"/>
    <s v="O32397362"/>
    <x v="0"/>
    <s v="O32397374"/>
    <s v="O32530054"/>
    <x v="2789"/>
    <d v="2021-01-01T00:00:00"/>
    <x v="0"/>
    <s v="Ja"/>
    <s v="Factureerbaar"/>
    <s v="In bedrijf"/>
    <s v="Scherpenzeelseweg"/>
    <s v="3"/>
    <s v="VOOR"/>
    <s v="3956 KB"/>
    <s v="LEERSUM"/>
    <s v="E2B"/>
    <s v="Elek"/>
    <s v="Kleinverbruik"/>
    <s v="JRL Jaarlijks"/>
    <s v="Ja"/>
    <s v="Administratief aan"/>
    <s v="Voorschotten toegelaten"/>
    <s v="E_DVK - Profielklik"/>
    <d v="2022-03-19T00:00:00"/>
    <n v="3823"/>
    <n v="1458"/>
    <m/>
    <m/>
    <m/>
    <n v="0"/>
    <n v="3897"/>
    <n v="1517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SCHERPENZEELSEWEG 3 VOOR   - LEERSUM/marktkast"/>
    <s v="Groep op factuurstrc"/>
    <s v="E0044007003708317"/>
    <m/>
    <s v=""/>
    <s v="Stedin Netbeheer Utrecht"/>
    <s v="871687400000002254"/>
    <s v="0"/>
    <s v="8742030103116"/>
    <s v="3x35A"/>
    <n v="0"/>
    <s v="Nee"/>
    <s v="Ja"/>
    <s v=""/>
    <s v=""/>
    <s v=""/>
    <s v="CE02965723"/>
    <s v="EO002967"/>
    <s v="Gem Utrechtse Heuvelrug Marktkasten 2022"/>
    <s v=""/>
    <n v="1"/>
  </r>
  <r>
    <x v="12"/>
    <x v="12"/>
    <s v="50092812"/>
    <s v="O32397362"/>
    <x v="0"/>
    <s v="O32397374"/>
    <s v="O32530055"/>
    <x v="2790"/>
    <d v="2021-01-01T00:00:00"/>
    <x v="0"/>
    <s v="Ja"/>
    <s v="Factureerbaar"/>
    <s v="In bedrijf"/>
    <s v="St. Hubertuslaan"/>
    <s v="56"/>
    <s v="TO"/>
    <s v="3972 WN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218"/>
    <n v="225"/>
    <n v="0"/>
    <n v="0"/>
    <m/>
    <n v="0"/>
    <n v="219"/>
    <n v="22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. HUBERTUSLAAN 56 TO     - DRIEBERGEN-RIJSENBURG/RIOOL"/>
    <s v="Groep op factuurstrc"/>
    <s v="E0044007075677318"/>
    <m/>
    <s v=""/>
    <s v="Stedin Netbeheer Utrecht"/>
    <s v="871687400000002254"/>
    <s v="0"/>
    <s v="8742030102119"/>
    <s v="3x25A"/>
    <n v="0"/>
    <s v="Nee"/>
    <s v="Ja"/>
    <s v=""/>
    <s v=""/>
    <s v=""/>
    <s v="CE02966102"/>
    <s v="EO002969"/>
    <s v="Gem Utrechtse Heuvelrug WHH 2022"/>
    <s v=""/>
    <n v="1"/>
  </r>
  <r>
    <x v="12"/>
    <x v="12"/>
    <s v="50092812"/>
    <s v="O32397362"/>
    <x v="0"/>
    <s v="O32397374"/>
    <s v="O32530056"/>
    <x v="2791"/>
    <d v="2021-01-01T00:00:00"/>
    <x v="0"/>
    <s v="Ja"/>
    <s v="Factureerbaar"/>
    <s v="In bedrijf"/>
    <s v="Haarweg"/>
    <s v="8"/>
    <s v="BIJ"/>
    <s v="3959 AR"/>
    <s v="OVERBERG"/>
    <s v="E1B"/>
    <s v="Elek"/>
    <s v="Kleinverbruik"/>
    <s v="JRL Jaarlijks"/>
    <s v="Ja"/>
    <s v="Administratief aan"/>
    <s v="Voorschotten toegelaten"/>
    <s v="E_DVK - Profielklik"/>
    <d v="2022-01-05T00:00:00"/>
    <n v="381"/>
    <n v="348"/>
    <m/>
    <m/>
    <m/>
    <n v="0"/>
    <n v="381"/>
    <n v="34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8 BIJ    - OVERBERG/RIOOL"/>
    <s v="Groep op factuurstrc"/>
    <s v="E0044007118512818"/>
    <m/>
    <s v=""/>
    <s v="Stedin Netbeheer Utrecht"/>
    <s v="871687400000002254"/>
    <s v="0"/>
    <s v="8742030102119"/>
    <s v="3x25A"/>
    <n v="0"/>
    <s v="Nee"/>
    <s v="Ja"/>
    <s v=""/>
    <s v=""/>
    <s v=""/>
    <s v="CE02966103"/>
    <s v="EO002969"/>
    <s v="Gem Utrechtse Heuvelrug WHH 2022"/>
    <s v=""/>
    <n v="1"/>
  </r>
  <r>
    <x v="12"/>
    <x v="12"/>
    <s v="50092812"/>
    <s v="O32397362"/>
    <x v="0"/>
    <s v="O32397374"/>
    <s v="O32530057"/>
    <x v="2792"/>
    <d v="2021-01-01T00:00:00"/>
    <x v="0"/>
    <s v="Ja"/>
    <s v="Factureerbaar"/>
    <s v="In bedrijf"/>
    <s v="Haarweg"/>
    <s v="18"/>
    <s v="BIJ"/>
    <s v="3959 AR"/>
    <s v="OVERBERG"/>
    <s v="E1B"/>
    <s v="Elek"/>
    <s v="Kleinverbruik"/>
    <s v="JRL Jaarlijks"/>
    <s v="Ja"/>
    <s v="Administratief aan"/>
    <s v="Voorschotten toegelaten"/>
    <s v="E_DVK - Profielklik"/>
    <d v="2021-01-01T00:00:00"/>
    <n v="455"/>
    <n v="534"/>
    <n v="0"/>
    <n v="0"/>
    <m/>
    <n v="0"/>
    <n v="458"/>
    <n v="53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18 BIJ    - OVERBERG/RIOOL"/>
    <s v="Groep op factuurstrc"/>
    <s v="E0044007118524718"/>
    <m/>
    <s v=""/>
    <s v="Stedin Netbeheer Utrecht"/>
    <s v="871687400000002254"/>
    <s v="0"/>
    <s v="8742030102119"/>
    <s v="3x25A"/>
    <n v="0"/>
    <s v="Nee"/>
    <s v="Ja"/>
    <s v=""/>
    <s v=""/>
    <s v=""/>
    <s v="CE02966104"/>
    <s v="EO002969"/>
    <s v="Gem Utrechtse Heuvelrug WHH 2022"/>
    <s v=""/>
    <n v="1"/>
  </r>
  <r>
    <x v="12"/>
    <x v="12"/>
    <s v="50092812"/>
    <s v="O32397362"/>
    <x v="0"/>
    <s v="O32397374"/>
    <s v="O32530058"/>
    <x v="2793"/>
    <d v="2021-01-01T00:00:00"/>
    <x v="0"/>
    <s v="Ja"/>
    <s v="Factureerbaar"/>
    <s v="In bedrijf"/>
    <s v="Achterweg"/>
    <s v="2"/>
    <s v="BIJ"/>
    <s v="3959 BK"/>
    <s v="OVERBERG"/>
    <s v="E1B"/>
    <s v="Elek"/>
    <s v="Kleinverbruik"/>
    <s v="JRL Jaarlijks"/>
    <s v="Ja"/>
    <s v="Administratief aan"/>
    <s v="Voorschotten toegelaten"/>
    <s v="E_DVK - Profielklik"/>
    <d v="2022-01-04T00:00:00"/>
    <n v="490"/>
    <n v="491"/>
    <m/>
    <m/>
    <m/>
    <n v="0"/>
    <n v="490"/>
    <n v="49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CHTERWEG 2 BIJ    - OVERBERG/RIOOL"/>
    <s v="Groep op factuurstrc"/>
    <s v="E0044007021230817"/>
    <m/>
    <s v=""/>
    <s v="Stedin Netbeheer Utrecht"/>
    <s v="871687400000002254"/>
    <s v="0"/>
    <s v="8742030102119"/>
    <s v="3x25A"/>
    <n v="0"/>
    <s v="Nee"/>
    <s v="Ja"/>
    <s v=""/>
    <s v=""/>
    <s v=""/>
    <s v="CE02966105"/>
    <s v="EO002969"/>
    <s v="Gem Utrechtse Heuvelrug WHH 2022"/>
    <s v=""/>
    <n v="1"/>
  </r>
  <r>
    <x v="12"/>
    <x v="12"/>
    <s v="50092812"/>
    <s v="O32397362"/>
    <x v="0"/>
    <s v="O32397374"/>
    <s v="O32530059"/>
    <x v="2794"/>
    <d v="2021-01-01T00:00:00"/>
    <x v="0"/>
    <s v="Ja"/>
    <s v="Factureerbaar"/>
    <s v="In bedrijf"/>
    <s v="Bergweg"/>
    <s v="22"/>
    <s v="BIJ"/>
    <s v="3959 AB"/>
    <s v="OVERBERG"/>
    <s v="E1B"/>
    <s v="Elek"/>
    <s v="Kleinverbruik"/>
    <s v="JRL Jaarlijks"/>
    <s v="Ja"/>
    <s v="Administratief aan"/>
    <s v="Voorschotten toegelaten"/>
    <s v="E_DVK - Profielklik"/>
    <d v="2022-01-03T00:00:00"/>
    <n v="597"/>
    <n v="569"/>
    <m/>
    <m/>
    <m/>
    <n v="0"/>
    <n v="618"/>
    <n v="60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ERGWEG 22 BIJ    - OVERBERG/RIOOL"/>
    <s v="Groep op factuurstrc"/>
    <s v="E0044007118512318"/>
    <m/>
    <s v=""/>
    <s v="Stedin Netbeheer Utrecht"/>
    <s v="871687400000002254"/>
    <s v="0"/>
    <s v="8742030102119"/>
    <s v="3x25A"/>
    <n v="0"/>
    <s v="Nee"/>
    <s v="Ja"/>
    <s v=""/>
    <s v=""/>
    <s v=""/>
    <s v="CE02966106"/>
    <s v="EO002969"/>
    <s v="Gem Utrechtse Heuvelrug WHH 2022"/>
    <s v=""/>
    <n v="1"/>
  </r>
  <r>
    <x v="12"/>
    <x v="12"/>
    <s v="50092812"/>
    <s v="O32397362"/>
    <x v="0"/>
    <s v="O32397374"/>
    <s v="O32530060"/>
    <x v="2795"/>
    <d v="2021-01-01T00:00:00"/>
    <x v="0"/>
    <s v="Ja"/>
    <s v="Factureerbaar"/>
    <s v="In bedrijf"/>
    <s v="Austerlitzseweg"/>
    <s v="48"/>
    <s v="BIJ"/>
    <s v="3941 WK"/>
    <s v="DOORN"/>
    <s v="E1B"/>
    <s v="Elek"/>
    <s v="Kleinverbruik"/>
    <s v="JRL Jaarlijks"/>
    <s v="Ja"/>
    <s v="Administratief aan"/>
    <s v="Voorschotten toegelaten"/>
    <s v="E_DVK - Profielklik"/>
    <d v="2021-01-01T00:00:00"/>
    <n v="36"/>
    <n v="76"/>
    <n v="0"/>
    <n v="0"/>
    <m/>
    <n v="0"/>
    <n v="36"/>
    <n v="7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USTERLITZSEWEG 48 BIJ    - DOORN/RIOOL"/>
    <s v="Groep op factuurstrc"/>
    <s v="E0044006980078517"/>
    <m/>
    <s v=""/>
    <s v="Stedin Netbeheer Utrecht"/>
    <s v="871687400000002254"/>
    <s v="0"/>
    <s v="8742030102119"/>
    <s v="3x25A"/>
    <n v="0"/>
    <s v="Nee"/>
    <s v="Ja"/>
    <s v=""/>
    <s v=""/>
    <s v=""/>
    <s v="CE02966107"/>
    <s v="EO002969"/>
    <s v="Gem Utrechtse Heuvelrug WHH 2022"/>
    <s v=""/>
    <n v="1"/>
  </r>
  <r>
    <x v="12"/>
    <x v="12"/>
    <s v="50092812"/>
    <s v="O32397362"/>
    <x v="0"/>
    <s v="O32397374"/>
    <s v="O32530061"/>
    <x v="2796"/>
    <d v="2021-01-01T00:00:00"/>
    <x v="0"/>
    <s v="Ja"/>
    <s v="Factureerbaar"/>
    <s v="In bedrijf"/>
    <s v="Oude Arnhemse Bovenweg"/>
    <s v="10"/>
    <s v="BIJ"/>
    <s v="3941 XM"/>
    <s v="DOORN"/>
    <s v="E1B"/>
    <s v="Elek"/>
    <s v="Kleinverbruik"/>
    <s v="JRL Jaarlijks"/>
    <s v="Ja"/>
    <s v="Administratief aan"/>
    <s v="Voorschotten toegelaten"/>
    <s v="E_DVK - Profielklik"/>
    <d v="2021-01-01T00:00:00"/>
    <n v="129"/>
    <n v="125"/>
    <n v="0"/>
    <n v="0"/>
    <m/>
    <n v="0"/>
    <n v="130"/>
    <n v="12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OUDE ARNHEMSE BOVENWEG 10 BIJ    - DOORN/RIOOL"/>
    <s v="Groep op factuurstrc"/>
    <s v="E0044006980346217"/>
    <m/>
    <s v=""/>
    <s v="Stedin Netbeheer Utrecht"/>
    <s v="871687400000002254"/>
    <s v="0"/>
    <s v="8742030102119"/>
    <s v="3x25A"/>
    <n v="0"/>
    <s v="Nee"/>
    <s v="Ja"/>
    <s v=""/>
    <s v=""/>
    <s v=""/>
    <s v="CE02966108"/>
    <s v="EO002969"/>
    <s v="Gem Utrechtse Heuvelrug WHH 2022"/>
    <s v=""/>
    <n v="1"/>
  </r>
  <r>
    <x v="12"/>
    <x v="12"/>
    <s v="50092812"/>
    <s v="O32397362"/>
    <x v="0"/>
    <s v="O32397374"/>
    <s v="O32530062"/>
    <x v="2797"/>
    <d v="2021-01-01T00:00:00"/>
    <x v="0"/>
    <s v="Ja"/>
    <s v="Factureerbaar"/>
    <s v="In bedrijf"/>
    <s v="Oude Arnhemse Bovenweg"/>
    <s v="12"/>
    <s v="AC"/>
    <s v="3941 XM"/>
    <s v="DOORN"/>
    <s v="E1B"/>
    <s v="Elek"/>
    <s v="Kleinverbruik"/>
    <s v="JRL Jaarlijks"/>
    <s v="Ja"/>
    <s v="Administratief aan"/>
    <s v="Voorschotten toegelaten"/>
    <s v="E_DVK - Profielklik"/>
    <d v="2022-01-06T00:00:00"/>
    <n v="63"/>
    <n v="62"/>
    <m/>
    <m/>
    <m/>
    <n v="0"/>
    <n v="63"/>
    <n v="6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OUDE ARNHEMSE BOVENWEG 12 AC     - DOORN/RIOOL"/>
    <s v="Groep op factuurstrc"/>
    <s v="E0044006980350617"/>
    <m/>
    <s v=""/>
    <s v="Stedin Netbeheer Utrecht"/>
    <s v="871687400000002254"/>
    <s v="0"/>
    <s v="8742030102119"/>
    <s v="3x25A"/>
    <n v="0"/>
    <s v="Nee"/>
    <s v="Ja"/>
    <s v=""/>
    <s v=""/>
    <s v=""/>
    <s v="CE02966109"/>
    <s v="EO002969"/>
    <s v="Gem Utrechtse Heuvelrug WHH 2022"/>
    <s v=""/>
    <n v="1"/>
  </r>
  <r>
    <x v="12"/>
    <x v="12"/>
    <s v="50092812"/>
    <s v="O32397362"/>
    <x v="0"/>
    <s v="O32397374"/>
    <s v="O32530063"/>
    <x v="2798"/>
    <d v="2021-01-01T00:00:00"/>
    <x v="0"/>
    <s v="Ja"/>
    <s v="Factureerbaar"/>
    <s v="In bedrijf"/>
    <s v="Postweg"/>
    <s v="28"/>
    <s v="BIJ"/>
    <s v="3941 KA"/>
    <s v="DOORN"/>
    <s v="E1B"/>
    <s v="Elek"/>
    <s v="Kleinverbruik"/>
    <s v="JRL Jaarlijks"/>
    <s v="Ja"/>
    <s v="Administratief aan"/>
    <s v="Voorschotten toegelaten"/>
    <s v="E_DVK - Profielklik"/>
    <d v="2022-01-04T00:00:00"/>
    <n v="126"/>
    <n v="129"/>
    <m/>
    <m/>
    <m/>
    <n v="0"/>
    <n v="126"/>
    <n v="12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POSTWEG 28 BIJ    - DOORN/RIOOL"/>
    <s v="Groep op factuurstrc"/>
    <s v="E0044006980077517"/>
    <m/>
    <s v=""/>
    <s v="Stedin Netbeheer Utrecht"/>
    <s v="871687400000002254"/>
    <s v="0"/>
    <s v="8742030102119"/>
    <s v="3x25A"/>
    <n v="0"/>
    <s v="Nee"/>
    <s v="Ja"/>
    <s v=""/>
    <s v=""/>
    <s v=""/>
    <s v="CE02966110"/>
    <s v="EO002969"/>
    <s v="Gem Utrechtse Heuvelrug WHH 2022"/>
    <s v=""/>
    <n v="1"/>
  </r>
  <r>
    <x v="12"/>
    <x v="12"/>
    <s v="50092812"/>
    <s v="O32397362"/>
    <x v="0"/>
    <s v="O32397374"/>
    <s v="O32530064"/>
    <x v="2799"/>
    <d v="2021-01-01T00:00:00"/>
    <x v="0"/>
    <s v="Ja"/>
    <s v="Factureerbaar"/>
    <s v="In bedrijf"/>
    <s v="Bergweg"/>
    <s v="9"/>
    <s v="BIJ"/>
    <s v="3941 RA"/>
    <s v="DOORN"/>
    <s v="E1A"/>
    <s v="Elek"/>
    <s v="Kleinverbruik"/>
    <s v="JRL Jaarlijks"/>
    <s v="Nee"/>
    <s v=""/>
    <s v="Voorschotten toegelaten"/>
    <s v="E_DVK - Profielklik"/>
    <d v="2021-07-01T00:00:00"/>
    <n v="114"/>
    <n v="0"/>
    <m/>
    <m/>
    <m/>
    <n v="0"/>
    <n v="83"/>
    <n v="3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ERGWEG 9 BIJ    - DOORN/RIOOL"/>
    <s v="Groep op factuurstrc"/>
    <s v="19191243"/>
    <m/>
    <s v=""/>
    <s v="Stedin Netbeheer Utrecht"/>
    <s v="871687400000002254"/>
    <s v="0"/>
    <s v="8742030102119"/>
    <s v="3x25A"/>
    <n v="0"/>
    <s v="Nee"/>
    <s v="Ja"/>
    <s v=""/>
    <s v=""/>
    <s v=""/>
    <s v="CE02966111"/>
    <s v="EO002969"/>
    <s v="Gem Utrechtse Heuvelrug WHH 2022"/>
    <s v=""/>
    <n v="1"/>
  </r>
  <r>
    <x v="12"/>
    <x v="12"/>
    <s v="50092812"/>
    <s v="O32397362"/>
    <x v="0"/>
    <s v="O32397374"/>
    <s v="O32530065"/>
    <x v="2800"/>
    <d v="2021-01-01T00:00:00"/>
    <x v="0"/>
    <s v="Ja"/>
    <s v="Factureerbaar"/>
    <s v="In bedrijf"/>
    <s v="Heidestein"/>
    <s v="6"/>
    <s v="BY"/>
    <s v="3971 ND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73"/>
    <n v="182"/>
    <m/>
    <m/>
    <m/>
    <n v="0"/>
    <n v="173"/>
    <n v="1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EIDESTEIN 6 BY     - DRIEBERGEN-RIJSENBURG/RIOOL"/>
    <s v="Groep op factuurstrc"/>
    <s v="E0044007021237717"/>
    <m/>
    <s v=""/>
    <s v="Stedin Netbeheer Utrecht"/>
    <s v="871687400000002254"/>
    <s v="0"/>
    <s v="8742030102119"/>
    <s v="3x25A"/>
    <n v="0"/>
    <s v="Nee"/>
    <s v="Ja"/>
    <s v=""/>
    <s v=""/>
    <s v=""/>
    <s v="CE02966112"/>
    <s v="EO002969"/>
    <s v="Gem Utrechtse Heuvelrug WHH 2022"/>
    <s v=""/>
    <n v="1"/>
  </r>
  <r>
    <x v="12"/>
    <x v="12"/>
    <s v="50092812"/>
    <s v="O32397362"/>
    <x v="0"/>
    <s v="O32397374"/>
    <s v="O32530066"/>
    <x v="2801"/>
    <d v="2021-01-01T00:00:00"/>
    <x v="0"/>
    <s v="Ja"/>
    <s v="Factureerbaar"/>
    <s v="In bedrijf"/>
    <s v="Heidestein"/>
    <s v="2"/>
    <s v="BY"/>
    <s v="3971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32"/>
    <n v="173"/>
    <m/>
    <m/>
    <m/>
    <n v="0"/>
    <n v="232"/>
    <n v="17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EIDESTEIN 2 BY     - DRIEBERGEN-RIJSENBURG/RIOOL"/>
    <s v="Groep op factuurstrc"/>
    <s v="E0044007021235817"/>
    <m/>
    <s v=""/>
    <s v="Stedin Netbeheer Utrecht"/>
    <s v="871687400000002254"/>
    <s v="0"/>
    <s v="8742030102119"/>
    <s v="3x25A"/>
    <n v="0"/>
    <s v="Nee"/>
    <s v="Ja"/>
    <s v=""/>
    <s v=""/>
    <s v=""/>
    <s v="CE02966113"/>
    <s v="EO002969"/>
    <s v="Gem Utrechtse Heuvelrug WHH 2022"/>
    <s v=""/>
    <n v="1"/>
  </r>
  <r>
    <x v="12"/>
    <x v="12"/>
    <s v="50092812"/>
    <s v="O32397362"/>
    <x v="0"/>
    <s v="O32397374"/>
    <s v="O32530067"/>
    <x v="2802"/>
    <d v="2021-01-01T00:00:00"/>
    <x v="56"/>
    <s v="Nee"/>
    <s v="Eindafrekening"/>
    <s v="In bedrijf"/>
    <s v="Hoofdstraat"/>
    <s v="26"/>
    <s v="BY"/>
    <s v="3972 LA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422"/>
    <n v="443"/>
    <m/>
    <m/>
    <m/>
    <n v="0"/>
    <n v="422"/>
    <n v="44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OOFDSTRAAT 26 BY     - DRIEBERGEN-RIJSENBURG/RIOOL"/>
    <s v="Groep op factuurstrc"/>
    <s v="E00440070756803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2"/>
    <x v="12"/>
    <s v="50092812"/>
    <s v="O32397362"/>
    <x v="0"/>
    <s v="O32397374"/>
    <s v="O32530068"/>
    <x v="2803"/>
    <d v="2021-01-01T00:00:00"/>
    <x v="0"/>
    <s v="Ja"/>
    <s v="Factureerbaar"/>
    <s v="In bedrijf"/>
    <s v="Hoofdstraat"/>
    <s v="15"/>
    <s v="BY"/>
    <s v="3971 KA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84"/>
    <n v="270"/>
    <m/>
    <m/>
    <m/>
    <n v="0"/>
    <n v="284"/>
    <n v="27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OOFDSTRAAT 15 BY     - DRIEBERGEN-RIJSENBURG/RIOOL"/>
    <s v="Groep op factuurstrc"/>
    <s v="E0044007075678918"/>
    <m/>
    <s v=""/>
    <s v="Stedin Netbeheer Utrecht"/>
    <s v="871687400000002254"/>
    <s v="0"/>
    <s v="8742030102119"/>
    <s v="3x25A"/>
    <n v="0"/>
    <s v="Nee"/>
    <s v="Ja"/>
    <s v=""/>
    <s v=""/>
    <s v=""/>
    <s v="CE02966115"/>
    <s v="EO002969"/>
    <s v="Gem Utrechtse Heuvelrug WHH 2022"/>
    <s v=""/>
    <n v="1"/>
  </r>
  <r>
    <x v="12"/>
    <x v="12"/>
    <s v="50092812"/>
    <s v="O32397362"/>
    <x v="0"/>
    <s v="O32397374"/>
    <s v="O32530069"/>
    <x v="2804"/>
    <d v="2021-01-01T00:00:00"/>
    <x v="0"/>
    <s v="Ja"/>
    <s v="Factureerbaar"/>
    <s v="In bedrijf"/>
    <s v="Sterkenburgerlaan"/>
    <s v="3"/>
    <s v="BY"/>
    <s v="3941 BB"/>
    <s v="DOORN"/>
    <s v="E1B"/>
    <s v="Elek"/>
    <s v="Kleinverbruik"/>
    <s v="JRL Jaarlijks"/>
    <s v="Ja"/>
    <s v="Administratief aan"/>
    <s v="Voorschotten toegelaten"/>
    <s v="E_DVK - Profielklik"/>
    <d v="2021-01-01T00:00:00"/>
    <n v="111"/>
    <n v="120"/>
    <n v="0"/>
    <n v="0"/>
    <m/>
    <n v="0"/>
    <n v="112"/>
    <n v="12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ERKENBURGERLAAN 3 BY     - DOORN/RIOOL"/>
    <s v="Groep op factuurstrc"/>
    <s v="E0044006980093417"/>
    <m/>
    <s v=""/>
    <s v="Stedin Netbeheer Utrecht"/>
    <s v="871687400000002254"/>
    <s v="0"/>
    <s v="8742030102119"/>
    <s v="3x25A"/>
    <n v="0"/>
    <s v="Nee"/>
    <s v="Ja"/>
    <s v=""/>
    <s v=""/>
    <s v=""/>
    <s v="CE02966116"/>
    <s v="EO002969"/>
    <s v="Gem Utrechtse Heuvelrug WHH 2022"/>
    <s v=""/>
    <n v="1"/>
  </r>
  <r>
    <x v="12"/>
    <x v="12"/>
    <s v="50092812"/>
    <s v="O32397362"/>
    <x v="0"/>
    <s v="O32397374"/>
    <s v="O32530070"/>
    <x v="2805"/>
    <d v="2021-01-01T00:00:00"/>
    <x v="0"/>
    <s v="Ja"/>
    <s v="Factureerbaar"/>
    <s v="In bedrijf"/>
    <s v="Sterkenburgerlaan"/>
    <s v="95"/>
    <s v="BY"/>
    <s v="3941 BC"/>
    <s v="DOORN"/>
    <s v="E1B"/>
    <s v="Elek"/>
    <s v="Kleinverbruik"/>
    <s v="JRL Jaarlijks"/>
    <s v="Ja"/>
    <s v="Administratief aan"/>
    <s v="Voorschotten toegelaten"/>
    <s v="E_DVK - Profielklik"/>
    <d v="2022-01-06T00:00:00"/>
    <n v="367"/>
    <n v="358"/>
    <m/>
    <m/>
    <m/>
    <n v="0"/>
    <n v="367"/>
    <n v="35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ERKENBURGERLAAN 95 BY     - DOORN/RIOOL"/>
    <s v="Groep op factuurstrc"/>
    <s v="E0044006980095017"/>
    <m/>
    <s v=""/>
    <s v="Stedin Netbeheer Utrecht"/>
    <s v="871687400000002254"/>
    <s v="0"/>
    <s v="8742030102119"/>
    <s v="3x25A"/>
    <n v="0"/>
    <s v="Nee"/>
    <s v="Ja"/>
    <s v=""/>
    <s v=""/>
    <s v=""/>
    <s v="CE02966117"/>
    <s v="EO002969"/>
    <s v="Gem Utrechtse Heuvelrug WHH 2022"/>
    <s v=""/>
    <n v="1"/>
  </r>
  <r>
    <x v="12"/>
    <x v="12"/>
    <s v="50092812"/>
    <s v="O32397362"/>
    <x v="0"/>
    <s v="O32397374"/>
    <s v="O32530071"/>
    <x v="2806"/>
    <d v="2021-01-01T00:00:00"/>
    <x v="0"/>
    <s v="Ja"/>
    <s v="Factureerbaar"/>
    <s v="In bedrijf"/>
    <s v="Doornveldlaan"/>
    <s v="9"/>
    <s v="BIJ"/>
    <s v="3941 BK"/>
    <s v="DOORN"/>
    <s v="E1B"/>
    <s v="Elek"/>
    <s v="Kleinverbruik"/>
    <s v="JRL Jaarlijks"/>
    <s v="Ja"/>
    <s v="Administratief aan"/>
    <s v="Voorschotten toegelaten"/>
    <s v="E_DVK - Profielklik"/>
    <d v="2021-01-01T00:00:00"/>
    <n v="68"/>
    <n v="76"/>
    <n v="0"/>
    <n v="0"/>
    <m/>
    <n v="0"/>
    <n v="68"/>
    <n v="7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OORNVELDLAAN 9 BIJ    - DOORN/RIOOL"/>
    <s v="Groep op factuurstrc"/>
    <s v="E0044006980094217"/>
    <m/>
    <s v=""/>
    <s v="Stedin Netbeheer Utrecht"/>
    <s v="871687400000002254"/>
    <s v="0"/>
    <s v="8742030102119"/>
    <s v="3x25A"/>
    <n v="0"/>
    <s v="Nee"/>
    <s v="Ja"/>
    <s v=""/>
    <s v=""/>
    <s v=""/>
    <s v="CE02966118"/>
    <s v="EO002969"/>
    <s v="Gem Utrechtse Heuvelrug WHH 2022"/>
    <s v=""/>
    <n v="1"/>
  </r>
  <r>
    <x v="12"/>
    <x v="12"/>
    <s v="50092812"/>
    <s v="O32397362"/>
    <x v="0"/>
    <s v="O32397374"/>
    <s v="O32530072"/>
    <x v="2807"/>
    <d v="2021-01-01T00:00:00"/>
    <x v="0"/>
    <s v="Ja"/>
    <s v="Factureerbaar"/>
    <s v="In bedrijf"/>
    <s v="Sterkenburgerlaan"/>
    <s v="3"/>
    <s v="BIJ"/>
    <s v="3972 ME"/>
    <s v="DRIEBERGEN-RIJSENBURG"/>
    <s v="E1B"/>
    <s v="Elek"/>
    <s v="Kleinverbruik"/>
    <s v="JRL Jaarlijks"/>
    <s v="Ja"/>
    <s v="Administratief aan"/>
    <s v="Voorschotten toegelaten"/>
    <s v="E_DVK - Profielklik"/>
    <d v="2021-01-20T00:00:00"/>
    <n v="72"/>
    <n v="77"/>
    <m/>
    <m/>
    <m/>
    <n v="0"/>
    <n v="72"/>
    <n v="7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ERKENBURGERLAAN 3 BIJ    - DRIEBERGEN-RIJSENBURG/RIOOL"/>
    <s v="Groep op factuurstrc"/>
    <s v="E0044007021238317"/>
    <m/>
    <s v=""/>
    <s v="Stedin Netbeheer Utrecht"/>
    <s v="871687400000002254"/>
    <s v="0"/>
    <s v="8742030102119"/>
    <s v="3x25A"/>
    <n v="0"/>
    <s v="Nee"/>
    <s v="Ja"/>
    <s v=""/>
    <s v=""/>
    <s v=""/>
    <s v="CE02966119"/>
    <s v="EO002969"/>
    <s v="Gem Utrechtse Heuvelrug WHH 2022"/>
    <s v=""/>
    <n v="1"/>
  </r>
  <r>
    <x v="12"/>
    <x v="12"/>
    <s v="50092812"/>
    <s v="O32397362"/>
    <x v="0"/>
    <s v="O32397374"/>
    <s v="O32530073"/>
    <x v="2808"/>
    <d v="2021-01-01T00:00:00"/>
    <x v="0"/>
    <s v="Ja"/>
    <s v="Factureerbaar"/>
    <s v="In bedrijf"/>
    <s v="Doornveldlaan"/>
    <s v="9"/>
    <s v="BY"/>
    <s v="3941 BK"/>
    <s v="DOORN"/>
    <s v="E1B"/>
    <s v="Elek"/>
    <s v="Kleinverbruik"/>
    <s v="JRL Jaarlijks"/>
    <s v="Ja"/>
    <s v="Administratief aan"/>
    <s v="Voorschotten toegelaten"/>
    <s v="E_DVK - Profielklik"/>
    <d v="2022-01-05T00:00:00"/>
    <n v="372"/>
    <n v="377"/>
    <m/>
    <m/>
    <m/>
    <n v="0"/>
    <n v="372"/>
    <n v="37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OORNVELDLAAN 9 BY     - DOORN/RIOOL"/>
    <s v="Groep op factuurstrc"/>
    <s v="E0044006980091517"/>
    <m/>
    <s v=""/>
    <s v="Stedin Netbeheer Utrecht"/>
    <s v="871687400000002254"/>
    <s v="0"/>
    <s v="8742030102119"/>
    <s v="3x25A"/>
    <n v="0"/>
    <s v="Nee"/>
    <s v="Ja"/>
    <s v=""/>
    <s v=""/>
    <s v=""/>
    <s v="CE02966120"/>
    <s v="EO002969"/>
    <s v="Gem Utrechtse Heuvelrug WHH 2022"/>
    <s v=""/>
    <n v="1"/>
  </r>
  <r>
    <x v="12"/>
    <x v="12"/>
    <s v="50092812"/>
    <s v="O32397362"/>
    <x v="0"/>
    <s v="O32397374"/>
    <s v="O32530074"/>
    <x v="2809"/>
    <d v="2021-01-01T00:00:00"/>
    <x v="0"/>
    <s v="Ja"/>
    <s v="Factureerbaar"/>
    <s v="In bedrijf"/>
    <s v="Gooyerdijk"/>
    <s v="205"/>
    <s v="GMA"/>
    <s v="3972 MH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19"/>
    <n v="216"/>
    <m/>
    <m/>
    <m/>
    <n v="0"/>
    <n v="219"/>
    <n v="2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IJERDIJK 28 BIJ    - DRIEBERGEN-RIJSENBURG/RIOOL"/>
    <s v="Groep op factuurstrc"/>
    <s v="E0044007021238617"/>
    <m/>
    <s v=""/>
    <s v="Stedin Netbeheer Utrecht"/>
    <s v="871687400000002254"/>
    <s v="0"/>
    <s v="8742030102119"/>
    <s v="3x25A"/>
    <n v="0"/>
    <s v="Nee"/>
    <s v="Ja"/>
    <s v=""/>
    <s v=""/>
    <s v=""/>
    <s v="CE02966121"/>
    <s v="EO002969"/>
    <s v="Gem Utrechtse Heuvelrug WHH 2022"/>
    <s v=""/>
    <n v="1"/>
  </r>
  <r>
    <x v="12"/>
    <x v="12"/>
    <s v="50092812"/>
    <s v="O32397362"/>
    <x v="0"/>
    <s v="O32397374"/>
    <s v="O32530075"/>
    <x v="2810"/>
    <d v="2021-01-01T00:00:00"/>
    <x v="0"/>
    <s v="Ja"/>
    <s v="Factureerbaar"/>
    <s v="In bedrijf"/>
    <s v="Langbroekerdijk"/>
    <s v="15"/>
    <s v="BIJ"/>
    <s v="3972 NB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85"/>
    <n v="291"/>
    <m/>
    <m/>
    <m/>
    <n v="0"/>
    <n v="285"/>
    <n v="29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5 BIJ    - DRIEBERGEN-RIJSENBURG/RIOOL"/>
    <s v="Groep op factuurstrc"/>
    <s v="E0044007021234817"/>
    <m/>
    <s v=""/>
    <s v="Stedin Netbeheer Utrecht"/>
    <s v="871687400000002254"/>
    <s v="0"/>
    <s v="8742030102119"/>
    <s v="3x25A"/>
    <n v="0"/>
    <s v="Nee"/>
    <s v="Ja"/>
    <s v=""/>
    <s v=""/>
    <s v=""/>
    <s v="CE02966122"/>
    <s v="EO002969"/>
    <s v="Gem Utrechtse Heuvelrug WHH 2022"/>
    <s v=""/>
    <n v="1"/>
  </r>
  <r>
    <x v="12"/>
    <x v="12"/>
    <s v="50092812"/>
    <s v="O32397362"/>
    <x v="0"/>
    <s v="O32397374"/>
    <s v="O32530076"/>
    <x v="2811"/>
    <d v="2021-01-01T00:00:00"/>
    <x v="0"/>
    <s v="Ja"/>
    <s v="Factureerbaar"/>
    <s v="In bedrijf"/>
    <s v="Langbroekerdijk"/>
    <s v="8"/>
    <s v="B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623"/>
    <n v="780"/>
    <m/>
    <m/>
    <m/>
    <n v="0"/>
    <n v="623"/>
    <n v="78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8 B      - DRIEBERGEN-RIJSENBURG/RIOOL"/>
    <s v="Groep op factuurstrc"/>
    <s v="E0044007075680118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2"/>
    <x v="12"/>
    <s v="50092812"/>
    <s v="O32397362"/>
    <x v="0"/>
    <s v="O32397374"/>
    <s v="O32530077"/>
    <x v="2812"/>
    <d v="2021-01-01T00:00:00"/>
    <x v="0"/>
    <s v="Ja"/>
    <s v="Factureerbaar"/>
    <s v="In bedrijf"/>
    <s v="Gooyer Wetering"/>
    <s v="22"/>
    <s v="GMA"/>
    <s v="3972 MB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08"/>
    <n v="183"/>
    <m/>
    <m/>
    <m/>
    <n v="0"/>
    <n v="208"/>
    <n v="18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OOIJERDIJK 22 BIJ    - DRIEBERGEN-RIJSENBURG/RIOOL"/>
    <s v="Groep op factuurstrc"/>
    <s v="E0044007021232217"/>
    <m/>
    <s v=""/>
    <s v="Stedin Netbeheer Utrecht"/>
    <s v="871687400000002254"/>
    <s v="0"/>
    <s v="8742030102119"/>
    <s v="3x25A"/>
    <n v="0"/>
    <s v="Nee"/>
    <s v="Ja"/>
    <s v=""/>
    <s v=""/>
    <s v=""/>
    <s v="CE02966123"/>
    <s v="EO002969"/>
    <s v="Gem Utrechtse Heuvelrug WHH 2022"/>
    <s v=""/>
    <n v="1"/>
  </r>
  <r>
    <x v="12"/>
    <x v="12"/>
    <s v="50092812"/>
    <s v="O32397362"/>
    <x v="0"/>
    <s v="O32397374"/>
    <s v="O32530078"/>
    <x v="2813"/>
    <d v="2021-01-01T00:00:00"/>
    <x v="0"/>
    <s v="Ja"/>
    <s v="Factureerbaar"/>
    <s v="In bedrijf"/>
    <s v="Stameren"/>
    <s v="6"/>
    <s v="NST"/>
    <s v="3951 LE"/>
    <s v="MAARN"/>
    <s v="E1B"/>
    <s v="Elek"/>
    <s v="Kleinverbruik"/>
    <s v="JRL Jaarlijks"/>
    <s v="Ja"/>
    <s v="Administratief aan"/>
    <s v="Voorschotten toegelaten"/>
    <s v="E_DVK - Profielklik"/>
    <d v="2021-01-01T00:00:00"/>
    <n v="1554"/>
    <n v="1683"/>
    <n v="0"/>
    <n v="0"/>
    <m/>
    <n v="0"/>
    <n v="1568"/>
    <n v="169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AMEREN 6 NST    - MAARN/RIOOL"/>
    <s v="Groep op factuurstrc"/>
    <s v="E0044006980076417"/>
    <m/>
    <s v=""/>
    <s v="Stedin Netbeheer Utrecht"/>
    <s v="871687400000002254"/>
    <s v="0"/>
    <s v="8742030102119"/>
    <s v="3x25A"/>
    <n v="0"/>
    <s v="Nee"/>
    <s v="Ja"/>
    <s v=""/>
    <s v=""/>
    <s v=""/>
    <s v="CE02966124"/>
    <s v="EO002969"/>
    <s v="Gem Utrechtse Heuvelrug WHH 2022"/>
    <s v=""/>
    <n v="1"/>
  </r>
  <r>
    <x v="12"/>
    <x v="12"/>
    <s v="50092812"/>
    <s v="O32397362"/>
    <x v="0"/>
    <s v="O32397374"/>
    <s v="O32530079"/>
    <x v="2814"/>
    <d v="2021-01-01T00:00:00"/>
    <x v="0"/>
    <s v="Ja"/>
    <s v="Factureerbaar"/>
    <s v="In bedrijf"/>
    <s v="Gooyerdijk"/>
    <s v="132"/>
    <s v="BY"/>
    <s v="3941 MA"/>
    <s v="DOORN"/>
    <s v="E1B"/>
    <s v="Elek"/>
    <s v="Kleinverbruik"/>
    <s v="JRL Jaarlijks"/>
    <s v="Ja"/>
    <s v="Administratief aan"/>
    <s v="Voorschotten toegelaten"/>
    <s v="E_DVK - Profielklik"/>
    <d v="2022-01-05T00:00:00"/>
    <n v="209"/>
    <n v="212"/>
    <m/>
    <m/>
    <m/>
    <n v="0"/>
    <n v="209"/>
    <n v="21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58 BY     - DOORN/RIOOL"/>
    <s v="Groep op factuurstrc"/>
    <s v="E0044006980080417"/>
    <m/>
    <s v=""/>
    <s v="Stedin Netbeheer Utrecht"/>
    <s v="871687400000002254"/>
    <s v="0"/>
    <s v="8742030102119"/>
    <s v="3x25A"/>
    <n v="0"/>
    <s v="Nee"/>
    <s v="Ja"/>
    <s v=""/>
    <s v=""/>
    <s v=""/>
    <s v="CE02966125"/>
    <s v="EO002969"/>
    <s v="Gem Utrechtse Heuvelrug WHH 2022"/>
    <s v=""/>
    <n v="1"/>
  </r>
  <r>
    <x v="12"/>
    <x v="12"/>
    <s v="50092812"/>
    <s v="O32397362"/>
    <x v="0"/>
    <s v="O32397374"/>
    <s v="O32530080"/>
    <x v="2815"/>
    <d v="2021-01-01T00:00:00"/>
    <x v="0"/>
    <s v="Ja"/>
    <s v="Factureerbaar"/>
    <s v="In bedrijf"/>
    <s v="Rijksstraatweg"/>
    <s v="10"/>
    <s v=""/>
    <s v="3958 ES"/>
    <s v="AMERONGEN"/>
    <s v="E1B"/>
    <s v="Elek"/>
    <s v="Kleinverbruik"/>
    <s v="JRL Jaarlijks"/>
    <s v="Ja"/>
    <s v="Administratief aan"/>
    <s v="Voorschotten toegelaten"/>
    <s v="E_DVK - Profielklik"/>
    <d v="2022-01-05T00:00:00"/>
    <n v="150"/>
    <n v="167"/>
    <m/>
    <m/>
    <m/>
    <n v="0"/>
    <n v="150"/>
    <n v="16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RIJKSSTRAATWEG 10  - AMERONGEN/RIOOL"/>
    <s v="Groep op factuurstrc"/>
    <s v="E0044007118508818"/>
    <m/>
    <s v=""/>
    <s v="Stedin Netbeheer Utrecht"/>
    <s v="871687400000002254"/>
    <s v="0"/>
    <s v="8742030102119"/>
    <s v="3x25A"/>
    <n v="0"/>
    <s v="Nee"/>
    <s v="Ja"/>
    <s v=""/>
    <s v=""/>
    <s v=""/>
    <s v="CE02966126"/>
    <s v="EO002969"/>
    <s v="Gem Utrechtse Heuvelrug WHH 2022"/>
    <s v=""/>
    <n v="1"/>
  </r>
  <r>
    <x v="12"/>
    <x v="12"/>
    <s v="50092812"/>
    <s v="O32397362"/>
    <x v="0"/>
    <s v="O32397374"/>
    <s v="O32530081"/>
    <x v="2816"/>
    <d v="2021-01-01T00:00:00"/>
    <x v="0"/>
    <s v="Ja"/>
    <s v="Factureerbaar"/>
    <s v="In bedrijf"/>
    <s v="Van Bennekomweg"/>
    <s v="2"/>
    <s v=""/>
    <s v="3941 RJ"/>
    <s v="DOORN"/>
    <s v="E2B"/>
    <s v="Elek"/>
    <s v="Kleinverbruik"/>
    <s v="JRL Jaarlijks"/>
    <s v="Ja"/>
    <s v="Administratief aan"/>
    <s v="Voorschotten toegelaten"/>
    <s v="E_DVK - Profielklik"/>
    <d v="2022-01-05T00:00:00"/>
    <n v="3912"/>
    <n v="2339"/>
    <m/>
    <m/>
    <m/>
    <n v="0"/>
    <n v="3912"/>
    <n v="233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3857001"/>
    <s v=""/>
    <s v="Groep op factuurstrc"/>
    <s v="E00440071268089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082"/>
    <x v="2817"/>
    <d v="2021-01-01T00:00:00"/>
    <x v="0"/>
    <s v="Ja"/>
    <s v="Factureerbaar"/>
    <s v="In bedrijf"/>
    <s v="Jachtlaan"/>
    <s v="37"/>
    <s v="BY"/>
    <s v="3972 TW"/>
    <s v="DRIEBERGEN-RIJSENBURG"/>
    <s v="E2B"/>
    <s v="Elek"/>
    <s v="Kleinverbruik"/>
    <s v="JRL Jaarlijks"/>
    <s v="Ja"/>
    <s v="Administratief aan"/>
    <s v="Voorschotten toegelaten"/>
    <s v="E_DVK - Profielklik"/>
    <d v="2022-01-05T00:00:00"/>
    <n v="10579"/>
    <n v="11606"/>
    <m/>
    <m/>
    <m/>
    <n v="0"/>
    <n v="9742"/>
    <n v="1061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JACHTLAAN 37 BY     - DRIEBERGEN-RIJSENBURG/RIOOL"/>
    <s v="Groep op factuurstrc"/>
    <s v="E0044007075677018"/>
    <m/>
    <s v=""/>
    <s v="Stedin Netbeheer Utrecht"/>
    <s v="871687400000002254"/>
    <s v="0"/>
    <s v="8742030106117"/>
    <s v="3x80A"/>
    <n v="0"/>
    <s v="Nee"/>
    <s v="Ja"/>
    <s v=""/>
    <s v=""/>
    <s v=""/>
    <s v="CE02966127"/>
    <s v="EO002969"/>
    <s v="Gem Utrechtse Heuvelrug WHH 2022"/>
    <s v=""/>
    <n v="1"/>
  </r>
  <r>
    <x v="12"/>
    <x v="12"/>
    <s v="50092812"/>
    <s v="O32397362"/>
    <x v="0"/>
    <s v="O32397374"/>
    <s v="O32530083"/>
    <x v="2818"/>
    <d v="2021-01-01T00:00:00"/>
    <x v="0"/>
    <s v="Ja"/>
    <s v="Factureerbaar"/>
    <s v="In bedrijf"/>
    <s v="Hoge Woerd"/>
    <s v="1"/>
    <s v="THV"/>
    <s v="3972 KE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79"/>
    <n v="81"/>
    <m/>
    <m/>
    <m/>
    <n v="0"/>
    <n v="79"/>
    <n v="8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OGE WOERD 1 BIJ    - DRIEBERGEN-RIJSENBURG/RIOOL"/>
    <s v="Groep op factuurstrc"/>
    <s v="E0044007021236717"/>
    <m/>
    <s v=""/>
    <s v="Stedin Netbeheer Utrecht"/>
    <s v="871687400000002254"/>
    <s v="0"/>
    <s v="8742030102119"/>
    <s v="3x25A"/>
    <n v="0"/>
    <s v="Nee"/>
    <s v="Ja"/>
    <s v=""/>
    <s v=""/>
    <s v=""/>
    <s v="CE02966128"/>
    <s v="EO002969"/>
    <s v="Gem Utrechtse Heuvelrug WHH 2022"/>
    <s v=""/>
    <n v="1"/>
  </r>
  <r>
    <x v="12"/>
    <x v="12"/>
    <s v="50092812"/>
    <s v="O32397362"/>
    <x v="0"/>
    <s v="O32397374"/>
    <s v="O32530084"/>
    <x v="2819"/>
    <d v="2021-01-01T00:00:00"/>
    <x v="0"/>
    <s v="Ja"/>
    <s v="Factureerbaar"/>
    <s v="In bedrijf"/>
    <s v="Langbroekerdijk"/>
    <s v="32"/>
    <s v="BIJ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917"/>
    <n v="2083"/>
    <m/>
    <m/>
    <m/>
    <n v="0"/>
    <n v="1917"/>
    <n v="208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32 BIJ    - DRIEBERGEN-RIJSENBURG/RIOOL"/>
    <s v="Groep op factuurstrc"/>
    <s v="E0044007075678318"/>
    <m/>
    <s v=""/>
    <s v="Stedin Netbeheer Utrecht"/>
    <s v="871687400000002254"/>
    <s v="0"/>
    <s v="8742030102119"/>
    <s v="3x25A"/>
    <n v="0"/>
    <s v="Nee"/>
    <s v="Ja"/>
    <s v=""/>
    <s v=""/>
    <s v=""/>
    <s v="CE02966129"/>
    <s v="EO002969"/>
    <s v="Gem Utrechtse Heuvelrug WHH 2022"/>
    <s v=""/>
    <n v="1"/>
  </r>
  <r>
    <x v="12"/>
    <x v="12"/>
    <s v="50092812"/>
    <s v="O32397362"/>
    <x v="0"/>
    <s v="O32397374"/>
    <s v="O32530085"/>
    <x v="2820"/>
    <d v="2021-01-01T00:00:00"/>
    <x v="0"/>
    <s v="Ja"/>
    <s v="Factureerbaar"/>
    <s v="In bedrijf"/>
    <s v="Langbroekerdijk"/>
    <s v="18"/>
    <s v="BIJ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376"/>
    <n v="435"/>
    <m/>
    <m/>
    <m/>
    <n v="0"/>
    <n v="376"/>
    <n v="4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8 BIJ    - DRIEBERGEN-RIJSENBURG/RIOOL"/>
    <s v="Groep op factuurstrc"/>
    <s v="E0044007075677918"/>
    <m/>
    <s v=""/>
    <s v="Stedin Netbeheer Utrecht"/>
    <s v="871687400000002254"/>
    <s v="0"/>
    <s v="8742030102119"/>
    <s v="3x25A"/>
    <n v="0"/>
    <s v="Nee"/>
    <s v="Ja"/>
    <s v=""/>
    <s v=""/>
    <s v=""/>
    <s v="CE02966130"/>
    <s v="EO002969"/>
    <s v="Gem Utrechtse Heuvelrug WHH 2022"/>
    <s v=""/>
    <n v="1"/>
  </r>
  <r>
    <x v="12"/>
    <x v="12"/>
    <s v="50092812"/>
    <s v="O32397362"/>
    <x v="0"/>
    <s v="O32397374"/>
    <s v="O32530086"/>
    <x v="2821"/>
    <d v="2021-01-01T00:00:00"/>
    <x v="0"/>
    <s v="Ja"/>
    <s v="Factureerbaar"/>
    <s v="In bedrijf"/>
    <s v="Langbroekerdijk"/>
    <s v="16"/>
    <s v="BIJ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20"/>
    <n v="157"/>
    <m/>
    <m/>
    <m/>
    <n v="0"/>
    <n v="120"/>
    <n v="15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6 BIJ    - DRIEBERGEN-RIJSENBURG/RIOOL"/>
    <s v="Groep op factuurstrc"/>
    <s v="E0044007075680718"/>
    <m/>
    <s v=""/>
    <s v="Stedin Netbeheer Utrecht"/>
    <s v="871687400000002254"/>
    <s v="0"/>
    <s v="8742030102119"/>
    <s v="3x25A"/>
    <n v="0"/>
    <s v="Nee"/>
    <s v="Ja"/>
    <s v=""/>
    <s v=""/>
    <s v=""/>
    <s v="CE02966131"/>
    <s v="EO002969"/>
    <s v="Gem Utrechtse Heuvelrug WHH 2022"/>
    <s v=""/>
    <n v="1"/>
  </r>
  <r>
    <x v="12"/>
    <x v="12"/>
    <s v="50092812"/>
    <s v="O32397362"/>
    <x v="0"/>
    <s v="O32397374"/>
    <s v="O32530087"/>
    <x v="2822"/>
    <d v="2021-01-01T00:00:00"/>
    <x v="0"/>
    <s v="Ja"/>
    <s v="Factureerbaar"/>
    <s v="In bedrijf"/>
    <s v="Langbroekerdijk"/>
    <s v="14"/>
    <s v="BIJ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449"/>
    <n v="420"/>
    <m/>
    <m/>
    <m/>
    <n v="0"/>
    <n v="449"/>
    <n v="42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4 BIJ    - DRIEBERGEN-RIJSENBURG/RIOOL"/>
    <s v="Groep op factuurstrc"/>
    <s v="E0044007075680418"/>
    <m/>
    <s v=""/>
    <s v="Stedin Netbeheer Utrecht"/>
    <s v="871687400000002254"/>
    <s v="0"/>
    <s v="8742030102119"/>
    <s v="3x25A"/>
    <n v="0"/>
    <s v="Nee"/>
    <s v="Ja"/>
    <s v=""/>
    <s v=""/>
    <s v=""/>
    <s v="CE02966132"/>
    <s v="EO002969"/>
    <s v="Gem Utrechtse Heuvelrug WHH 2022"/>
    <s v=""/>
    <n v="1"/>
  </r>
  <r>
    <x v="12"/>
    <x v="12"/>
    <s v="50092812"/>
    <s v="O32397362"/>
    <x v="0"/>
    <s v="O32397374"/>
    <s v="O32646116"/>
    <x v="2823"/>
    <d v="2021-03-12T00:00:00"/>
    <x v="57"/>
    <s v="Nee"/>
    <s v="Eindafrekening"/>
    <s v="In bedrijf"/>
    <s v="Trompplein"/>
    <s v="5"/>
    <s v="BIJ"/>
    <s v="3951 CR"/>
    <s v="MAARN"/>
    <s v="E2B"/>
    <s v="Elek"/>
    <s v="Kleinverbruik"/>
    <s v="JRL Jaarlijks"/>
    <s v="Ja"/>
    <s v="Administratief aan"/>
    <s v="Voorschotten toegelaten"/>
    <s v="E_DVK - Profielklik"/>
    <d v="2021-03-12T00:00:00"/>
    <n v="0"/>
    <n v="0"/>
    <n v="0"/>
    <n v="0"/>
    <m/>
    <n v="0"/>
    <n v="0"/>
    <n v="0"/>
    <n v="0"/>
    <n v="0"/>
    <n v="0"/>
    <s v="FAS2740310"/>
    <s v=""/>
    <s v="K20041500"/>
    <s v="Gemeente Utrechtse Heuvelrug"/>
    <s v=""/>
    <s v="Postbus 200 3940 AE DOORN"/>
    <s v=""/>
    <s v="OV"/>
    <s v="NL64BNGH0285120808"/>
    <s v="808"/>
    <s v="D30"/>
    <s v="3M"/>
    <s v="6720005"/>
    <s v="RIOOL"/>
    <s v="Groep op factuurstrc"/>
    <s v="E0005001558225214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088"/>
    <x v="2824"/>
    <d v="2021-01-01T00:00:00"/>
    <x v="0"/>
    <s v="Ja"/>
    <s v="Factureerbaar"/>
    <s v="In bedrijf"/>
    <s v="Traay"/>
    <s v="17"/>
    <s v="NST"/>
    <s v="3971 GB"/>
    <s v="DRIEBERGEN-RIJSENBURG"/>
    <s v="E2B"/>
    <s v="Elek"/>
    <s v="Kleinverbruik"/>
    <s v="JRL Jaarlijks"/>
    <s v="Ja"/>
    <s v="Administratief aan"/>
    <s v="Voorschotten toegelaten"/>
    <s v="E_DVK - Profielklik"/>
    <d v="2022-03-19T00:00:00"/>
    <n v="83"/>
    <n v="40"/>
    <m/>
    <m/>
    <m/>
    <n v="0"/>
    <n v="98"/>
    <n v="45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RAAY 17 NST    - DRIEBERGEN-RIJSENBURG/marktkast"/>
    <s v="Groep op factuurstrc"/>
    <s v="E0044006980076817"/>
    <m/>
    <s v=""/>
    <s v="Stedin Netbeheer Utrecht"/>
    <s v="871687400000002254"/>
    <s v="0"/>
    <s v="8742030103116"/>
    <s v="3x35A"/>
    <n v="0"/>
    <s v="Nee"/>
    <s v="Ja"/>
    <s v=""/>
    <s v=""/>
    <s v=""/>
    <s v="CE02965724"/>
    <s v="EO002967"/>
    <s v="Gem Utrechtse Heuvelrug Marktkasten 2022"/>
    <s v=""/>
    <n v="1"/>
  </r>
  <r>
    <x v="12"/>
    <x v="12"/>
    <s v="50092812"/>
    <s v="O32397362"/>
    <x v="0"/>
    <s v="O32397374"/>
    <s v="O32530089"/>
    <x v="2825"/>
    <d v="2021-01-01T00:00:00"/>
    <x v="0"/>
    <s v="Ja"/>
    <s v="Factureerbaar"/>
    <s v="In bedrijf"/>
    <s v="Amerongerwetering"/>
    <s v="2"/>
    <s v=""/>
    <s v="3958 MD"/>
    <s v="AMERONGEN"/>
    <s v="E1B"/>
    <s v="Elek"/>
    <s v="Kleinverbruik"/>
    <s v="JRL Jaarlijks"/>
    <s v="Ja"/>
    <s v="Administratief aan"/>
    <s v="Voorschotten toegelaten"/>
    <s v="E_DVK - Profielklik"/>
    <d v="2022-01-06T00:00:00"/>
    <n v="228"/>
    <n v="199"/>
    <m/>
    <m/>
    <m/>
    <n v="0"/>
    <n v="228"/>
    <n v="19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MERONGERWETERING 2  - AMERONGEN/RIOOL"/>
    <s v="Groep op factuurstrc"/>
    <s v="E0044007118735618"/>
    <m/>
    <s v=""/>
    <s v="Stedin Netbeheer Utrecht"/>
    <s v="871687400000002254"/>
    <s v="0"/>
    <s v="8742030102119"/>
    <s v="3x25A"/>
    <n v="0"/>
    <s v="Nee"/>
    <s v="Ja"/>
    <s v=""/>
    <s v=""/>
    <s v=""/>
    <s v="CE02966133"/>
    <s v="EO002969"/>
    <s v="Gem Utrechtse Heuvelrug WHH 2022"/>
    <s v=""/>
    <n v="1"/>
  </r>
  <r>
    <x v="12"/>
    <x v="12"/>
    <s v="50092812"/>
    <s v="O32397362"/>
    <x v="0"/>
    <s v="O32397374"/>
    <s v="O32530090"/>
    <x v="2826"/>
    <d v="2021-01-01T00:00:00"/>
    <x v="0"/>
    <s v="Ja"/>
    <s v="Factureerbaar"/>
    <s v="In bedrijf"/>
    <s v="Amerongerwetering"/>
    <s v="6"/>
    <s v=""/>
    <s v="3958 MD"/>
    <s v="AMERONGEN"/>
    <s v="E1B"/>
    <s v="Elek"/>
    <s v="Kleinverbruik"/>
    <s v="JRL Jaarlijks"/>
    <s v="Ja"/>
    <s v="Administratief aan"/>
    <s v="Voorschotten toegelaten"/>
    <s v="E_DVK - Profielklik"/>
    <d v="2022-01-04T00:00:00"/>
    <n v="80"/>
    <n v="72"/>
    <m/>
    <m/>
    <m/>
    <n v="0"/>
    <n v="80"/>
    <n v="7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MERONGERWETERING 6  - AMERONGEN/RIOOL"/>
    <s v="Groep op factuurstrc"/>
    <s v="E0044007118736418"/>
    <m/>
    <s v=""/>
    <s v="Stedin Netbeheer Utrecht"/>
    <s v="871687400000002254"/>
    <s v="0"/>
    <s v="8742030102119"/>
    <s v="3x25A"/>
    <n v="0"/>
    <s v="Nee"/>
    <s v="Ja"/>
    <s v=""/>
    <s v=""/>
    <s v=""/>
    <s v="CE02966134"/>
    <s v="EO002969"/>
    <s v="Gem Utrechtse Heuvelrug WHH 2022"/>
    <s v=""/>
    <n v="1"/>
  </r>
  <r>
    <x v="12"/>
    <x v="12"/>
    <s v="50092812"/>
    <s v="O32397362"/>
    <x v="0"/>
    <s v="O32397374"/>
    <s v="O32530091"/>
    <x v="2827"/>
    <d v="2021-01-01T00:00:00"/>
    <x v="0"/>
    <s v="Ja"/>
    <s v="Factureerbaar"/>
    <s v="In bedrijf"/>
    <s v="Gooyerdijk"/>
    <s v="2"/>
    <s v=""/>
    <s v="3956 MB"/>
    <s v="LEERSUM"/>
    <s v="E1B"/>
    <s v="Elek"/>
    <s v="Kleinverbruik"/>
    <s v="JRL Jaarlijks"/>
    <s v="Ja"/>
    <s v="Administratief aan"/>
    <s v="Voorschotten toegelaten"/>
    <s v="E_DVK - Profielklik"/>
    <d v="2022-01-04T00:00:00"/>
    <n v="211"/>
    <n v="185"/>
    <m/>
    <m/>
    <m/>
    <n v="0"/>
    <n v="211"/>
    <n v="18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2  - LEERSUM/RIOOL"/>
    <s v="Groep op factuurstrc"/>
    <s v="E0044006980349017"/>
    <m/>
    <s v=""/>
    <s v="Stedin Netbeheer Utrecht"/>
    <s v="871687400000002254"/>
    <s v="0"/>
    <s v="8742030102119"/>
    <s v="3x25A"/>
    <n v="0"/>
    <s v="Nee"/>
    <s v="Ja"/>
    <s v=""/>
    <s v=""/>
    <s v=""/>
    <s v="CE02966135"/>
    <s v="EO002969"/>
    <s v="Gem Utrechtse Heuvelrug WHH 2022"/>
    <s v=""/>
    <n v="1"/>
  </r>
  <r>
    <x v="12"/>
    <x v="12"/>
    <s v="50092812"/>
    <s v="O32397362"/>
    <x v="0"/>
    <s v="O32397374"/>
    <s v="O32530092"/>
    <x v="2828"/>
    <d v="2021-01-01T00:00:00"/>
    <x v="0"/>
    <s v="Ja"/>
    <s v="Factureerbaar"/>
    <s v="In bedrijf"/>
    <s v="Gooyerdijk"/>
    <s v="4"/>
    <s v=""/>
    <s v="3956 MB"/>
    <s v="LEERSUM"/>
    <s v="E1B"/>
    <s v="Elek"/>
    <s v="Kleinverbruik"/>
    <s v="JRL Jaarlijks"/>
    <s v="Ja"/>
    <s v="Administratief aan"/>
    <s v="Voorschotten toegelaten"/>
    <s v="E_DVK - Profielklik"/>
    <d v="2022-01-06T00:00:00"/>
    <n v="64"/>
    <n v="67"/>
    <m/>
    <m/>
    <m/>
    <n v="0"/>
    <n v="64"/>
    <n v="6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4  - LEERSUM/RIOOL"/>
    <s v="Groep op factuurstrc"/>
    <s v="E0044007021231717"/>
    <m/>
    <s v=""/>
    <s v="Stedin Netbeheer Utrecht"/>
    <s v="871687400000002254"/>
    <s v="0"/>
    <s v="8742030102119"/>
    <s v="3x25A"/>
    <n v="0"/>
    <s v="Nee"/>
    <s v="Ja"/>
    <s v=""/>
    <s v=""/>
    <s v=""/>
    <s v="CE02966136"/>
    <s v="EO002969"/>
    <s v="Gem Utrechtse Heuvelrug WHH 2022"/>
    <s v=""/>
    <n v="1"/>
  </r>
  <r>
    <x v="12"/>
    <x v="12"/>
    <s v="50092812"/>
    <s v="O32397362"/>
    <x v="0"/>
    <s v="O32397374"/>
    <s v="O32530093"/>
    <x v="2829"/>
    <d v="2021-01-01T00:00:00"/>
    <x v="0"/>
    <s v="Ja"/>
    <s v="Factureerbaar"/>
    <s v="In bedrijf"/>
    <s v="Gooijerdijk"/>
    <s v="8"/>
    <s v="THV"/>
    <s v="3956 MB"/>
    <s v="LEERSUM"/>
    <s v="E1B"/>
    <s v="Elek"/>
    <s v="Kleinverbruik"/>
    <s v="JRL Jaarlijks"/>
    <s v="Ja"/>
    <s v="Administratief aan"/>
    <s v="Voorschotten toegelaten"/>
    <s v="E_DVK - Profielklik"/>
    <d v="2022-01-05T00:00:00"/>
    <n v="1611"/>
    <n v="1274"/>
    <m/>
    <m/>
    <m/>
    <n v="0"/>
    <n v="1611"/>
    <n v="127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OOIJERDIJK 8 THV    - LEERSUM/RIOOL"/>
    <s v="Groep op factuurstrc"/>
    <s v="E0044007075676618"/>
    <m/>
    <s v=""/>
    <s v="Stedin Netbeheer Utrecht"/>
    <s v="871687400000002254"/>
    <s v="0"/>
    <s v="8742030102119"/>
    <s v="3x25A"/>
    <n v="0"/>
    <s v="Nee"/>
    <s v="Ja"/>
    <s v=""/>
    <s v=""/>
    <s v=""/>
    <s v="CE02966137"/>
    <s v="EO002969"/>
    <s v="Gem Utrechtse Heuvelrug WHH 2022"/>
    <s v=""/>
    <n v="1"/>
  </r>
  <r>
    <x v="12"/>
    <x v="12"/>
    <s v="50092812"/>
    <s v="O32397362"/>
    <x v="0"/>
    <s v="O32397374"/>
    <s v="O32530094"/>
    <x v="2830"/>
    <d v="2021-01-01T00:00:00"/>
    <x v="0"/>
    <s v="Ja"/>
    <s v="Factureerbaar"/>
    <s v="In bedrijf"/>
    <s v="Gooyerdijk"/>
    <s v="14"/>
    <s v=""/>
    <s v="3956 MB"/>
    <s v="LEERSUM"/>
    <s v="E1B"/>
    <s v="Elek"/>
    <s v="Kleinverbruik"/>
    <s v="JRL Jaarlijks"/>
    <s v="Ja"/>
    <s v="Administratief aan"/>
    <s v="Voorschotten toegelaten"/>
    <s v="E_DVK - Profielklik"/>
    <d v="2022-01-05T00:00:00"/>
    <n v="181"/>
    <n v="181"/>
    <m/>
    <m/>
    <m/>
    <n v="0"/>
    <n v="181"/>
    <n v="18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GOOYERDIJK 14  - LEERSUM/RIOOL"/>
    <s v="Groep op factuurstrc"/>
    <s v="E0044006980349817"/>
    <m/>
    <s v=""/>
    <s v="Stedin Netbeheer Utrecht"/>
    <s v="871687400000002254"/>
    <s v="0"/>
    <s v="8742030102119"/>
    <s v="3x25A"/>
    <n v="0"/>
    <s v="Nee"/>
    <s v="Ja"/>
    <s v=""/>
    <s v=""/>
    <s v=""/>
    <s v="CE02966138"/>
    <s v="EO002969"/>
    <s v="Gem Utrechtse Heuvelrug WHH 2022"/>
    <s v=""/>
    <n v="1"/>
  </r>
  <r>
    <x v="12"/>
    <x v="12"/>
    <s v="50092812"/>
    <s v="O32397362"/>
    <x v="0"/>
    <s v="O32397374"/>
    <s v="O32530095"/>
    <x v="2831"/>
    <d v="2021-01-01T00:00:00"/>
    <x v="0"/>
    <s v="Ja"/>
    <s v="Factureerbaar"/>
    <s v="In bedrijf"/>
    <s v="Zuylesteinseweg"/>
    <s v="18"/>
    <s v="BIJ"/>
    <s v="3958 BA"/>
    <s v="AMERONGEN"/>
    <s v="E1B"/>
    <s v="Elek"/>
    <s v="Kleinverbruik"/>
    <s v="JRL Jaarlijks"/>
    <s v="Ja"/>
    <s v="Administratief aan"/>
    <s v="Voorschotten toegelaten"/>
    <s v="E_DVK - Profielklik"/>
    <d v="2022-01-06T00:00:00"/>
    <n v="349"/>
    <n v="413"/>
    <m/>
    <m/>
    <m/>
    <n v="0"/>
    <n v="349"/>
    <n v="41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UYLESTEINSEWEG 18 BIJ    - AMERONGEN/RIOOL"/>
    <s v="Groep op factuurstrc"/>
    <s v="E0044007118734018"/>
    <m/>
    <s v=""/>
    <s v="Stedin Netbeheer Utrecht"/>
    <s v="871687400000002254"/>
    <s v="0"/>
    <s v="8742030102119"/>
    <s v="3x25A"/>
    <n v="0"/>
    <s v="Nee"/>
    <s v="Ja"/>
    <s v=""/>
    <s v=""/>
    <s v=""/>
    <s v="CE02966139"/>
    <s v="EO002969"/>
    <s v="Gem Utrechtse Heuvelrug WHH 2022"/>
    <s v=""/>
    <n v="1"/>
  </r>
  <r>
    <x v="12"/>
    <x v="12"/>
    <s v="50092812"/>
    <s v="O32397362"/>
    <x v="0"/>
    <s v="O32397374"/>
    <s v="O32530096"/>
    <x v="2832"/>
    <d v="2021-01-01T00:00:00"/>
    <x v="0"/>
    <s v="Ja"/>
    <s v="Factureerbaar"/>
    <s v="In bedrijf"/>
    <s v="Zuylesteinseweg"/>
    <s v="29"/>
    <s v="BIJ"/>
    <s v="3958 BA"/>
    <s v="AMERONGEN"/>
    <s v="E1B"/>
    <s v="Elek"/>
    <s v="Kleinverbruik"/>
    <s v="JRL Jaarlijks"/>
    <s v="Ja"/>
    <s v="Administratief aan"/>
    <s v="Voorschotten toegelaten"/>
    <s v="E_DVK - Profielklik"/>
    <d v="2022-01-05T00:00:00"/>
    <n v="290"/>
    <n v="323"/>
    <m/>
    <m/>
    <m/>
    <n v="0"/>
    <n v="290"/>
    <n v="32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UYLESTEINSEWEG 29 BIJ    - AMERONGEN/RIOOL"/>
    <s v="Groep op factuurstrc"/>
    <s v="E0044007118507918"/>
    <m/>
    <s v=""/>
    <s v="Stedin Netbeheer Utrecht"/>
    <s v="871687400000002254"/>
    <s v="0"/>
    <s v="8742030102119"/>
    <s v="3x25A"/>
    <n v="0"/>
    <s v="Nee"/>
    <s v="Ja"/>
    <s v=""/>
    <s v=""/>
    <s v=""/>
    <s v="CE02966140"/>
    <s v="EO002969"/>
    <s v="Gem Utrechtse Heuvelrug WHH 2022"/>
    <s v=""/>
    <n v="1"/>
  </r>
  <r>
    <x v="12"/>
    <x v="12"/>
    <s v="50092812"/>
    <s v="O32397362"/>
    <x v="0"/>
    <s v="O32397374"/>
    <s v="O32530097"/>
    <x v="2833"/>
    <d v="2021-01-01T00:00:00"/>
    <x v="0"/>
    <s v="Ja"/>
    <s v="Factureerbaar"/>
    <s v="In bedrijf"/>
    <s v="Stameren"/>
    <s v="40"/>
    <s v="AC"/>
    <s v="3951 LG"/>
    <s v="MAARN"/>
    <s v="E1B"/>
    <s v="Elek"/>
    <s v="Kleinverbruik"/>
    <s v="JRL Jaarlijks"/>
    <s v="Ja"/>
    <s v="Administratief aan"/>
    <s v="Voorschotten toegelaten"/>
    <s v="E_DVK - Profielklik"/>
    <d v="2021-01-01T00:00:00"/>
    <n v="1474"/>
    <n v="1437"/>
    <n v="0"/>
    <n v="0"/>
    <m/>
    <n v="0"/>
    <n v="1482"/>
    <n v="144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AMEREN 40 AC     - MAARN/RIOOL"/>
    <s v="Groep op factuurstrc"/>
    <s v="E0044006980075717"/>
    <m/>
    <s v=""/>
    <s v="Stedin Netbeheer Utrecht"/>
    <s v="871687400000002254"/>
    <s v="0"/>
    <s v="8742030102119"/>
    <s v="3x25A"/>
    <n v="0"/>
    <s v="Nee"/>
    <s v="Ja"/>
    <s v=""/>
    <s v=""/>
    <s v=""/>
    <s v="CE02966141"/>
    <s v="EO002969"/>
    <s v="Gem Utrechtse Heuvelrug WHH 2022"/>
    <s v=""/>
    <n v="1"/>
  </r>
  <r>
    <x v="12"/>
    <x v="12"/>
    <s v="50092812"/>
    <s v="O32397362"/>
    <x v="0"/>
    <s v="O32397374"/>
    <s v="O32530098"/>
    <x v="2834"/>
    <d v="2021-01-01T00:00:00"/>
    <x v="0"/>
    <s v="Ja"/>
    <s v="Factureerbaar"/>
    <s v="In bedrijf"/>
    <s v="Rijksstraatweg"/>
    <s v="9"/>
    <s v="A/BIJ"/>
    <s v="3956 CH"/>
    <s v="LEERSUM"/>
    <s v="E1B"/>
    <s v="Elek"/>
    <s v="Kleinverbruik"/>
    <s v="JRL Jaarlijks"/>
    <s v="Ja"/>
    <s v="Administratief aan"/>
    <s v="Voorschotten toegelaten"/>
    <s v="E_DVK - Profielklik"/>
    <d v="2022-01-05T00:00:00"/>
    <n v="845"/>
    <n v="729"/>
    <m/>
    <m/>
    <m/>
    <n v="0"/>
    <n v="845"/>
    <n v="72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O32530098"/>
    <s v="RIJKSSTRAATWEG 9 A/BIJ  - LEERSUM/RIOOL"/>
    <s v="Groep op factuurstrc"/>
    <s v="E0044006980346317"/>
    <m/>
    <s v=""/>
    <s v="Stedin Netbeheer Utrecht"/>
    <s v="871687400000002254"/>
    <s v="0"/>
    <s v="8742030102119"/>
    <s v="3x25A"/>
    <n v="0"/>
    <s v="Nee"/>
    <s v="Ja"/>
    <s v=""/>
    <s v=""/>
    <s v=""/>
    <s v="CE02966142"/>
    <s v="EO002969"/>
    <s v="Gem Utrechtse Heuvelrug WHH 2022"/>
    <s v=""/>
    <n v="1"/>
  </r>
  <r>
    <x v="12"/>
    <x v="12"/>
    <s v="50092812"/>
    <s v="O32397362"/>
    <x v="0"/>
    <s v="O32397374"/>
    <s v="O32530099"/>
    <x v="2835"/>
    <d v="2021-01-01T00:00:00"/>
    <x v="0"/>
    <s v="Ja"/>
    <s v="Factureerbaar"/>
    <s v="In bedrijf"/>
    <s v="BROEKWEG"/>
    <s v="2"/>
    <s v="BY"/>
    <s v="3972 MC"/>
    <s v="DRIEBERGEN-RIJSENBURG"/>
    <s v="E1B"/>
    <s v="Elek"/>
    <s v="Kleinverbruik"/>
    <s v="JRL Jaarlijks"/>
    <s v="Ja"/>
    <s v="Administratief aan"/>
    <s v="Voorschotten toegelaten"/>
    <s v="E_DVK - Profielklik"/>
    <d v="2022-01-04T00:00:00"/>
    <n v="341"/>
    <n v="335"/>
    <m/>
    <m/>
    <m/>
    <n v="0"/>
    <n v="328"/>
    <n v="32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2 BY     - DRIEBERGEN-RIJSENBURG/RIOOL"/>
    <s v="Groep op factuurstrc"/>
    <s v="E0044007021236817"/>
    <m/>
    <s v=""/>
    <s v="Stedin Netbeheer Utrecht"/>
    <s v="871687400000002254"/>
    <s v="0"/>
    <s v="8742030102119"/>
    <s v="3x25A"/>
    <n v="0"/>
    <s v="Nee"/>
    <s v="Ja"/>
    <s v=""/>
    <s v=""/>
    <s v=""/>
    <s v="CE02966143"/>
    <s v="EO002969"/>
    <s v="Gem Utrechtse Heuvelrug WHH 2022"/>
    <s v=""/>
    <n v="1"/>
  </r>
  <r>
    <x v="12"/>
    <x v="12"/>
    <s v="50092812"/>
    <s v="O32397362"/>
    <x v="0"/>
    <s v="O32397374"/>
    <s v="O32530100"/>
    <x v="2836"/>
    <d v="2021-01-01T00:00:00"/>
    <x v="0"/>
    <s v="Ja"/>
    <s v="Factureerbaar"/>
    <s v="In bedrijf"/>
    <s v="Langbroekerdijk"/>
    <s v="14"/>
    <s v="BY"/>
    <s v="3972 ND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297"/>
    <n v="1189"/>
    <m/>
    <m/>
    <m/>
    <n v="0"/>
    <n v="1297"/>
    <n v="118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LANGBROEKERDIJK 14 BY     - DRIEBERGEN-RIJSENBURG/RIOOL"/>
    <s v="Groep op factuurstrc"/>
    <s v="E0044007021207317"/>
    <m/>
    <s v=""/>
    <s v="Stedin Netbeheer Utrecht"/>
    <s v="871687400000002254"/>
    <s v="0"/>
    <s v="8742030102119"/>
    <s v="3x25A"/>
    <n v="0"/>
    <s v="Nee"/>
    <s v="Ja"/>
    <s v=""/>
    <s v=""/>
    <s v=""/>
    <s v="CE02966144"/>
    <s v="EO002969"/>
    <s v="Gem Utrechtse Heuvelrug WHH 2022"/>
    <s v=""/>
    <n v="1"/>
  </r>
  <r>
    <x v="12"/>
    <x v="12"/>
    <s v="50092812"/>
    <s v="O32397362"/>
    <x v="0"/>
    <s v="O32397374"/>
    <s v="O32530101"/>
    <x v="2837"/>
    <d v="2021-01-01T00:00:00"/>
    <x v="0"/>
    <s v="Ja"/>
    <s v="Factureerbaar"/>
    <s v="In bedrijf"/>
    <s v="Leersumsestraatweg"/>
    <s v="23"/>
    <s v="BIJ"/>
    <s v="3941 MN"/>
    <s v="DOORN"/>
    <s v="E1B"/>
    <s v="Elek"/>
    <s v="Kleinverbruik"/>
    <s v="JRL Jaarlijks"/>
    <s v="Ja"/>
    <s v="Administratief aan"/>
    <s v="Voorschotten toegelaten"/>
    <s v="E_DVK - Profielklik"/>
    <d v="2022-01-06T00:00:00"/>
    <n v="2"/>
    <n v="0"/>
    <m/>
    <m/>
    <m/>
    <n v="0"/>
    <n v="2"/>
    <n v="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6110005"/>
    <s v="LEERSUMSESTRAATWEG 23 BIJ    - DOORN/Brandweer"/>
    <s v="Groep op factuurstrc"/>
    <s v="E0044006980077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02"/>
    <x v="2838"/>
    <d v="2021-01-01T00:00:00"/>
    <x v="0"/>
    <s v="Ja"/>
    <s v="Factureerbaar"/>
    <s v="In bedrijf"/>
    <s v="Industrieweg Noord"/>
    <s v="16"/>
    <s v=""/>
    <s v="3958 VT"/>
    <s v="AMERONGEN"/>
    <s v="E2A"/>
    <s v="Elek"/>
    <s v="Kleinverbruik"/>
    <s v="JRL Jaarlijks"/>
    <s v="Nee"/>
    <s v=""/>
    <s v="Voorschotten toegelaten"/>
    <s v="E_DVK - Profielklik"/>
    <d v="2021-07-01T00:00:00"/>
    <n v="33880"/>
    <n v="0"/>
    <m/>
    <m/>
    <m/>
    <n v="0"/>
    <n v="33980"/>
    <n v="0"/>
    <n v="0"/>
    <n v="0"/>
    <n v="0"/>
    <s v="FAS2989687"/>
    <s v=""/>
    <s v="K20041500"/>
    <s v="Gemeente Utrechtse Heuvelrug"/>
    <s v=""/>
    <s v="Postbus 200 3940 AE DOORN"/>
    <s v=""/>
    <s v="OV"/>
    <s v="NL64BNGH0285120808"/>
    <s v="808"/>
    <s v="D30"/>
    <s v="3M"/>
    <s v="Brandweerkazerne Amerongen"/>
    <s v=""/>
    <s v="Groep op factuurstrc"/>
    <s v="19400690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03"/>
    <x v="2839"/>
    <d v="2021-01-01T00:00:00"/>
    <x v="0"/>
    <s v="Ja"/>
    <s v="Factureerbaar"/>
    <s v="In bedrijf"/>
    <s v="Spoorlaan"/>
    <s v="35"/>
    <s v="BIJ"/>
    <s v="3959 BG"/>
    <s v="OVERBERG"/>
    <s v="E1B"/>
    <s v="Elek"/>
    <s v="Kleinverbruik"/>
    <s v="JRL Jaarlijks"/>
    <s v="Ja"/>
    <s v="Administratief aan"/>
    <s v="Voorschotten toegelaten"/>
    <s v="E_DVK - Profielklik"/>
    <d v="2022-01-06T00:00:00"/>
    <n v="807"/>
    <n v="816"/>
    <m/>
    <m/>
    <m/>
    <n v="0"/>
    <n v="807"/>
    <n v="8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POORLAAN 35 BIJ    - OVERBERG/RIOOL"/>
    <s v="Groep op factuurstrc"/>
    <s v="E0044007021227317"/>
    <m/>
    <s v=""/>
    <s v="Stedin Netbeheer Utrecht"/>
    <s v="871687400000002254"/>
    <s v="0"/>
    <s v="8742030102119"/>
    <s v="3x25A"/>
    <n v="0"/>
    <s v="Nee"/>
    <s v="Ja"/>
    <s v=""/>
    <s v=""/>
    <s v=""/>
    <s v="CE02966145"/>
    <s v="EO002969"/>
    <s v="Gem Utrechtse Heuvelrug WHH 2022"/>
    <s v=""/>
    <n v="1"/>
  </r>
  <r>
    <x v="12"/>
    <x v="12"/>
    <s v="50092812"/>
    <s v="O32397362"/>
    <x v="0"/>
    <s v="O32397374"/>
    <s v="O32530104"/>
    <x v="2840"/>
    <d v="2021-01-01T00:00:00"/>
    <x v="0"/>
    <s v="Ja"/>
    <s v="Factureerbaar"/>
    <s v="In bedrijf"/>
    <s v="Spoorlaan"/>
    <s v="2"/>
    <s v="BIJ"/>
    <s v="3959 BG"/>
    <s v="OVERBERG"/>
    <s v="E1B"/>
    <s v="Elek"/>
    <s v="Kleinverbruik"/>
    <s v="JRL Jaarlijks"/>
    <s v="Ja"/>
    <s v="Administratief aan"/>
    <s v="Voorschotten toegelaten"/>
    <s v="E_DVK - Profielklik"/>
    <d v="2022-01-06T00:00:00"/>
    <n v="2182"/>
    <n v="1873"/>
    <m/>
    <m/>
    <m/>
    <n v="0"/>
    <n v="4287"/>
    <n v="328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POORLAAN 2 BIJ    - OVERBERG/RIOOL"/>
    <s v="Groep op factuurstrc"/>
    <s v="E0044007054506018"/>
    <m/>
    <s v=""/>
    <s v="Stedin Netbeheer Utrecht"/>
    <s v="871687400000002254"/>
    <s v="0"/>
    <s v="8742030102119"/>
    <s v="3x25A"/>
    <n v="0"/>
    <s v="Nee"/>
    <s v="Ja"/>
    <s v=""/>
    <s v=""/>
    <s v=""/>
    <s v="CE02966146"/>
    <s v="EO002969"/>
    <s v="Gem Utrechtse Heuvelrug WHH 2022"/>
    <s v=""/>
    <n v="1"/>
  </r>
  <r>
    <x v="12"/>
    <x v="12"/>
    <s v="50092812"/>
    <s v="O32397362"/>
    <x v="0"/>
    <s v="O32397374"/>
    <s v="O32530105"/>
    <x v="2841"/>
    <d v="2021-01-01T00:00:00"/>
    <x v="0"/>
    <s v="Ja"/>
    <s v="Factureerbaar"/>
    <s v="In bedrijf"/>
    <s v="Spoorlaan"/>
    <s v="11"/>
    <s v="BIJ"/>
    <s v="3959 BG"/>
    <s v="OVERBERG"/>
    <s v="E1B"/>
    <s v="Elek"/>
    <s v="Kleinverbruik"/>
    <s v="JRL Jaarlijks"/>
    <s v="Ja"/>
    <s v="Administratief aan"/>
    <s v="Voorschotten toegelaten"/>
    <s v="E_DVK - Profielklik"/>
    <d v="2022-01-05T00:00:00"/>
    <n v="811"/>
    <n v="694"/>
    <m/>
    <m/>
    <m/>
    <n v="0"/>
    <n v="811"/>
    <n v="69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POORLAAN 11 BIJ    - OVERBERG/RIOOL"/>
    <s v="Groep op factuurstrc"/>
    <s v="E0044007075678218"/>
    <m/>
    <s v=""/>
    <s v="Stedin Netbeheer Utrecht"/>
    <s v="871687400000002254"/>
    <s v="0"/>
    <s v="8742030102119"/>
    <s v="3x25A"/>
    <n v="0"/>
    <s v="Nee"/>
    <s v="Ja"/>
    <s v=""/>
    <s v=""/>
    <s v=""/>
    <s v="CE02966147"/>
    <s v="EO002969"/>
    <s v="Gem Utrechtse Heuvelrug WHH 2022"/>
    <s v=""/>
    <n v="1"/>
  </r>
  <r>
    <x v="12"/>
    <x v="12"/>
    <s v="50092812"/>
    <s v="O32397362"/>
    <x v="0"/>
    <s v="O32397374"/>
    <s v="O32530106"/>
    <x v="2842"/>
    <d v="2021-01-01T00:00:00"/>
    <x v="0"/>
    <s v="Ja"/>
    <s v="Factureerbaar"/>
    <s v="In bedrijf"/>
    <s v="De Grift"/>
    <s v="14"/>
    <s v="TO"/>
    <s v="3959 BE"/>
    <s v="OVERBERG"/>
    <s v="E1B"/>
    <s v="Elek"/>
    <s v="Kleinverbruik"/>
    <s v="JRL Jaarlijks"/>
    <s v="Ja"/>
    <s v="Administratief aan"/>
    <s v="Voorschotten toegelaten"/>
    <s v="E_DVK - Profielklik"/>
    <d v="2022-01-06T00:00:00"/>
    <n v="1175"/>
    <n v="1232"/>
    <m/>
    <m/>
    <m/>
    <n v="0"/>
    <n v="1175"/>
    <n v="123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E GRIFT 14 TO     - OVERBERG/RIOOL"/>
    <s v="Groep op factuurstrc"/>
    <s v="E0044007021238817"/>
    <m/>
    <s v=""/>
    <s v="Stedin Netbeheer Utrecht"/>
    <s v="871687400000002254"/>
    <s v="0"/>
    <s v="8742030102119"/>
    <s v="3x25A"/>
    <n v="0"/>
    <s v="Nee"/>
    <s v="Ja"/>
    <s v=""/>
    <s v=""/>
    <s v=""/>
    <s v="CE02966148"/>
    <s v="EO002969"/>
    <s v="Gem Utrechtse Heuvelrug WHH 2022"/>
    <s v=""/>
    <n v="1"/>
  </r>
  <r>
    <x v="12"/>
    <x v="12"/>
    <s v="50092812"/>
    <s v="O32397362"/>
    <x v="0"/>
    <s v="O32397374"/>
    <s v="O32530107"/>
    <x v="2843"/>
    <d v="2021-01-01T00:00:00"/>
    <x v="0"/>
    <s v="Ja"/>
    <s v="Factureerbaar"/>
    <s v="In bedrijf"/>
    <s v="Eindseweg"/>
    <s v="19"/>
    <s v="BY"/>
    <s v="3959 AT"/>
    <s v="OVERBERG"/>
    <s v="E1B"/>
    <s v="Elek"/>
    <s v="Kleinverbruik"/>
    <s v="JRL Jaarlijks"/>
    <s v="Ja"/>
    <s v="Administratief aan"/>
    <s v="Voorschotten toegelaten"/>
    <s v="E_DVK - Profielklik"/>
    <d v="2022-01-05T00:00:00"/>
    <n v="63"/>
    <n v="66"/>
    <m/>
    <m/>
    <m/>
    <n v="0"/>
    <n v="63"/>
    <n v="6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INDSEWEG 19 BY     - OVERBERG/RIOOL"/>
    <s v="Groep op factuurstrc"/>
    <s v="E0044007118512518"/>
    <m/>
    <s v=""/>
    <s v="Stedin Netbeheer Utrecht"/>
    <s v="871687400000002254"/>
    <s v="0"/>
    <s v="8742030102119"/>
    <s v="3x25A"/>
    <n v="0"/>
    <s v="Nee"/>
    <s v="Ja"/>
    <s v=""/>
    <s v=""/>
    <s v=""/>
    <s v="CE02966149"/>
    <s v="EO002969"/>
    <s v="Gem Utrechtse Heuvelrug WHH 2022"/>
    <s v=""/>
    <n v="1"/>
  </r>
  <r>
    <x v="12"/>
    <x v="12"/>
    <s v="50092812"/>
    <s v="O32397362"/>
    <x v="0"/>
    <s v="O32397374"/>
    <s v="O32530108"/>
    <x v="2844"/>
    <d v="2021-01-01T00:00:00"/>
    <x v="0"/>
    <s v="Ja"/>
    <s v="Factureerbaar"/>
    <s v="In bedrijf"/>
    <s v="Parallelweg"/>
    <s v="36"/>
    <s v="NST"/>
    <s v="3959 BD"/>
    <s v="OVERBERG"/>
    <s v="E1B"/>
    <s v="Elek"/>
    <s v="Kleinverbruik"/>
    <s v="JRL Jaarlijks"/>
    <s v="Ja"/>
    <s v="Administratief aan"/>
    <s v="Voorschotten toegelaten"/>
    <s v="E_DVK - Profielklik"/>
    <d v="2021-01-01T00:00:00"/>
    <n v="831"/>
    <n v="830"/>
    <n v="0"/>
    <n v="0"/>
    <m/>
    <n v="0"/>
    <n v="836"/>
    <n v="8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PARALLELWEG 36 NST    - OVERBERG/RIOOL"/>
    <s v="Groep op factuurstrc"/>
    <s v="E0044007054502718"/>
    <m/>
    <s v=""/>
    <s v="Stedin Netbeheer Utrecht"/>
    <s v="871687400000002254"/>
    <s v="0"/>
    <s v="8742030102119"/>
    <s v="3x25A"/>
    <n v="0"/>
    <s v="Nee"/>
    <s v="Ja"/>
    <s v=""/>
    <s v=""/>
    <s v=""/>
    <s v="CE02966150"/>
    <s v="EO002969"/>
    <s v="Gem Utrechtse Heuvelrug WHH 2022"/>
    <s v=""/>
    <n v="1"/>
  </r>
  <r>
    <x v="12"/>
    <x v="12"/>
    <s v="50092812"/>
    <s v="O32397362"/>
    <x v="0"/>
    <s v="O32397374"/>
    <s v="O32530109"/>
    <x v="2845"/>
    <d v="2021-01-01T00:00:00"/>
    <x v="0"/>
    <s v="Ja"/>
    <s v="Factureerbaar"/>
    <s v="In bedrijf"/>
    <s v="Parallelweg"/>
    <s v="14"/>
    <s v="NST"/>
    <s v="3959 BC"/>
    <s v="OVERBERG"/>
    <s v="E1B"/>
    <s v="Elek"/>
    <s v="Kleinverbruik"/>
    <s v="JRL Jaarlijks"/>
    <s v="Ja"/>
    <s v="Administratief aan"/>
    <s v="Voorschotten toegelaten"/>
    <s v="E_DVK - Profielklik"/>
    <d v="2022-01-06T00:00:00"/>
    <n v="1049"/>
    <n v="1074"/>
    <m/>
    <m/>
    <m/>
    <n v="0"/>
    <n v="1049"/>
    <n v="107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PARALLELWEG 14 NST    - OVERBERG/RIOOL"/>
    <s v="Groep op factuurstrc"/>
    <s v="E0044007021237617"/>
    <m/>
    <s v=""/>
    <s v="Stedin Netbeheer Utrecht"/>
    <s v="871687400000002254"/>
    <s v="0"/>
    <s v="8742030102119"/>
    <s v="3x25A"/>
    <n v="0"/>
    <s v="Nee"/>
    <s v="Ja"/>
    <s v=""/>
    <s v=""/>
    <s v=""/>
    <s v="CE02966151"/>
    <s v="EO002969"/>
    <s v="Gem Utrechtse Heuvelrug WHH 2022"/>
    <s v=""/>
    <n v="1"/>
  </r>
  <r>
    <x v="12"/>
    <x v="12"/>
    <s v="50092812"/>
    <s v="O32397362"/>
    <x v="0"/>
    <s v="O32397374"/>
    <s v="O32530110"/>
    <x v="2846"/>
    <d v="2021-01-01T00:00:00"/>
    <x v="0"/>
    <s v="Ja"/>
    <s v="Factureerbaar"/>
    <s v="In bedrijf"/>
    <s v="Heuvelse Steeg"/>
    <s v="7"/>
    <s v="BIJ"/>
    <s v="3959 BA"/>
    <s v="OVERBERG"/>
    <s v="E1B"/>
    <s v="Elek"/>
    <s v="Kleinverbruik"/>
    <s v="JRL Jaarlijks"/>
    <s v="Ja"/>
    <s v="Administratief aan"/>
    <s v="Voorschotten toegelaten"/>
    <s v="E_DVK - Profielklik"/>
    <d v="2022-01-06T00:00:00"/>
    <n v="2037"/>
    <n v="2176"/>
    <m/>
    <m/>
    <m/>
    <n v="0"/>
    <n v="2037"/>
    <n v="21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EUVELSESTEEG 7 BIJ    - OVERBERG/RIOOL"/>
    <s v="Groep op factuurstrc"/>
    <s v="E0044007118521818"/>
    <m/>
    <s v=""/>
    <s v="Stedin Netbeheer Utrecht"/>
    <s v="871687400000002254"/>
    <s v="0"/>
    <s v="8742030102119"/>
    <s v="3x25A"/>
    <n v="0"/>
    <s v="Nee"/>
    <s v="Ja"/>
    <s v=""/>
    <s v=""/>
    <s v=""/>
    <s v="CE02966152"/>
    <s v="EO002969"/>
    <s v="Gem Utrechtse Heuvelrug WHH 2022"/>
    <s v=""/>
    <n v="1"/>
  </r>
  <r>
    <x v="12"/>
    <x v="12"/>
    <s v="50092812"/>
    <s v="O32397362"/>
    <x v="0"/>
    <s v="O32397374"/>
    <s v="O32530111"/>
    <x v="2847"/>
    <d v="2021-01-01T00:00:00"/>
    <x v="0"/>
    <s v="Ja"/>
    <s v="Factureerbaar"/>
    <s v="In bedrijf"/>
    <s v="Driebergsestraatweg"/>
    <s v="7"/>
    <s v="BIJ"/>
    <s v="3941 ZS"/>
    <s v="DOORN"/>
    <s v="E2B"/>
    <s v="Elek"/>
    <s v="Kleinverbruik"/>
    <s v="JRL Jaarlijks"/>
    <s v="Ja"/>
    <s v="Administratief aan"/>
    <s v="Voorschotten toegelaten"/>
    <s v="E_DVK - Profielklik"/>
    <d v="2022-01-05T00:00:00"/>
    <n v="976"/>
    <n v="1217"/>
    <m/>
    <m/>
    <m/>
    <n v="0"/>
    <n v="976"/>
    <n v="121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RIEBERGSESTRAATWEG 7 BIJ    - DOORN/RIOOL"/>
    <s v="Groep op factuurstrc"/>
    <s v="E0044006980078917"/>
    <m/>
    <s v=""/>
    <s v="Stedin Netbeheer Utrecht"/>
    <s v="871687400000002254"/>
    <s v="0"/>
    <s v="8742030105110"/>
    <s v="3x63A"/>
    <n v="0"/>
    <s v="Nee"/>
    <s v="Ja"/>
    <s v=""/>
    <s v=""/>
    <s v=""/>
    <s v="CE02966153"/>
    <s v="EO002969"/>
    <s v="Gem Utrechtse Heuvelrug WHH 2022"/>
    <s v=""/>
    <n v="1"/>
  </r>
  <r>
    <x v="12"/>
    <x v="12"/>
    <s v="50092812"/>
    <s v="O32397362"/>
    <x v="0"/>
    <s v="O32397374"/>
    <s v="O32530112"/>
    <x v="2848"/>
    <d v="2021-01-01T00:00:00"/>
    <x v="0"/>
    <s v="Ja"/>
    <s v="Factureerbaar"/>
    <s v="In bedrijf"/>
    <s v="Eindseweg"/>
    <s v="20"/>
    <s v="TO"/>
    <s v="3959 AV"/>
    <s v="OVERBERG"/>
    <s v="E1B"/>
    <s v="Elek"/>
    <s v="Kleinverbruik"/>
    <s v="JRL Jaarlijks"/>
    <s v="Ja"/>
    <s v="Administratief aan"/>
    <s v="Voorschotten toegelaten"/>
    <s v="E_DVK - Profielklik"/>
    <d v="2021-03-12T00:00:00"/>
    <n v="992"/>
    <n v="943"/>
    <m/>
    <m/>
    <m/>
    <n v="0"/>
    <n v="996"/>
    <n v="94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INDSEWEG 20 TO     - OVERBERG/RIOOL"/>
    <s v="Groep op factuurstrc"/>
    <s v="E0044007118519318"/>
    <m/>
    <s v=""/>
    <s v="Stedin Netbeheer Utrecht"/>
    <s v="871687400000002254"/>
    <s v="0"/>
    <s v="8742030102119"/>
    <s v="3x25A"/>
    <n v="0"/>
    <s v="Nee"/>
    <s v="Ja"/>
    <s v=""/>
    <s v=""/>
    <s v=""/>
    <s v="CE02966154"/>
    <s v="EO002969"/>
    <s v="Gem Utrechtse Heuvelrug WHH 2022"/>
    <s v=""/>
    <n v="1"/>
  </r>
  <r>
    <x v="12"/>
    <x v="12"/>
    <s v="50092812"/>
    <s v="O32397362"/>
    <x v="0"/>
    <s v="O32397374"/>
    <s v="O32530113"/>
    <x v="2849"/>
    <d v="2021-01-01T00:00:00"/>
    <x v="0"/>
    <s v="Ja"/>
    <s v="Factureerbaar"/>
    <s v="In bedrijf"/>
    <s v="Heuvelse Steeg"/>
    <s v="14"/>
    <s v=""/>
    <s v="3959 BB"/>
    <s v="OVERBERG"/>
    <s v="E1B"/>
    <s v="Elek"/>
    <s v="Kleinverbruik"/>
    <s v="JRL Jaarlijks"/>
    <s v="Ja"/>
    <s v="Administratief aan"/>
    <s v="Voorschotten toegelaten"/>
    <s v="E_DVK - Profielklik"/>
    <d v="2022-01-05T00:00:00"/>
    <n v="822"/>
    <n v="903"/>
    <m/>
    <m/>
    <m/>
    <n v="0"/>
    <n v="822"/>
    <n v="90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HEUVELSESTEEG 14  - OVERBERG/RIOOL"/>
    <s v=""/>
    <s v="Groep op factuurstrc"/>
    <s v="E0044007118521918"/>
    <m/>
    <s v=""/>
    <s v="Stedin Netbeheer Utrecht"/>
    <s v="871687400000002254"/>
    <s v="0"/>
    <s v="8742030102119"/>
    <s v="3x25A"/>
    <n v="0"/>
    <s v="Nee"/>
    <s v="Ja"/>
    <s v=""/>
    <s v=""/>
    <s v=""/>
    <s v="CE02966155"/>
    <s v="EO002969"/>
    <s v="Gem Utrechtse Heuvelrug WHH 2022"/>
    <s v=""/>
    <n v="1"/>
  </r>
  <r>
    <x v="12"/>
    <x v="12"/>
    <s v="50092812"/>
    <s v="O32397362"/>
    <x v="0"/>
    <s v="O32397374"/>
    <s v="O32530114"/>
    <x v="2850"/>
    <d v="2021-01-01T00:00:00"/>
    <x v="0"/>
    <s v="Ja"/>
    <s v="Factureerbaar"/>
    <s v="In bedrijf"/>
    <s v="Heuvelse Steeg"/>
    <s v="1"/>
    <s v=""/>
    <s v="3959 BA"/>
    <s v="OVERBERG"/>
    <s v="E1B"/>
    <s v="Elek"/>
    <s v="Kleinverbruik"/>
    <s v="JRL Jaarlijks"/>
    <s v="Ja"/>
    <s v="Administratief aan"/>
    <s v="Voorschotten toegelaten"/>
    <s v="E_DVK - Profielklik"/>
    <d v="2021-01-01T00:00:00"/>
    <n v="699"/>
    <n v="760"/>
    <n v="0"/>
    <n v="0"/>
    <m/>
    <n v="0"/>
    <n v="704"/>
    <n v="76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EUVELSESTEEG 1  - OVERBERG/RIOOL"/>
    <s v="Groep op factuurstrc"/>
    <s v="E0044007118522018"/>
    <m/>
    <s v=""/>
    <s v="Stedin Netbeheer Utrecht"/>
    <s v="871687400000002254"/>
    <s v="0"/>
    <s v="8742030102119"/>
    <s v="3x25A"/>
    <n v="0"/>
    <s v="Nee"/>
    <s v="Ja"/>
    <s v=""/>
    <s v=""/>
    <s v=""/>
    <s v="CE02966156"/>
    <s v="EO002969"/>
    <s v="Gem Utrechtse Heuvelrug WHH 2022"/>
    <s v=""/>
    <n v="1"/>
  </r>
  <r>
    <x v="12"/>
    <x v="12"/>
    <s v="50092812"/>
    <s v="O32397362"/>
    <x v="0"/>
    <s v="O32397374"/>
    <s v="O32530115"/>
    <x v="2851"/>
    <d v="2021-01-01T00:00:00"/>
    <x v="0"/>
    <s v="Ja"/>
    <s v="Factureerbaar"/>
    <s v="In bedrijf"/>
    <s v="Groep"/>
    <s v="10"/>
    <s v="BY"/>
    <s v="3956 KN"/>
    <s v="LEERSUM"/>
    <s v="E1B"/>
    <s v="Elek"/>
    <s v="Kleinverbruik"/>
    <s v="JRL Jaarlijks"/>
    <s v="Ja"/>
    <s v="Administratief aan"/>
    <s v="Voorschotten toegelaten"/>
    <s v="E_DVK - Profielklik"/>
    <d v="2022-01-31T00:00:00"/>
    <n v="483"/>
    <n v="337"/>
    <m/>
    <m/>
    <m/>
    <n v="0"/>
    <n v="469"/>
    <n v="32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P 10 BY     - LEERSUM/RIOOL"/>
    <s v="Groep op factuurstrc"/>
    <s v="E0044006980348817"/>
    <m/>
    <s v=""/>
    <s v="Stedin Netbeheer Utrecht"/>
    <s v="871687400000002254"/>
    <s v="0"/>
    <s v="8742030102119"/>
    <s v="3x25A"/>
    <n v="0"/>
    <s v="Nee"/>
    <s v="Ja"/>
    <s v=""/>
    <s v=""/>
    <s v=""/>
    <s v="CE02966157"/>
    <s v="EO002969"/>
    <s v="Gem Utrechtse Heuvelrug WHH 2022"/>
    <s v=""/>
    <n v="1"/>
  </r>
  <r>
    <x v="12"/>
    <x v="12"/>
    <s v="50092812"/>
    <s v="O32397362"/>
    <x v="0"/>
    <s v="O32397374"/>
    <s v="O32530116"/>
    <x v="2852"/>
    <d v="2021-01-01T00:00:00"/>
    <x v="0"/>
    <s v="Ja"/>
    <s v="Factureerbaar"/>
    <s v="In bedrijf"/>
    <s v="Groep"/>
    <s v="12"/>
    <s v="BY"/>
    <s v="3956 KN"/>
    <s v="LEERSUM"/>
    <s v="E1B"/>
    <s v="Elek"/>
    <s v="Kleinverbruik"/>
    <s v="JRL Jaarlijks"/>
    <s v="Ja"/>
    <s v="Administratief aan"/>
    <s v="Voorschotten toegelaten"/>
    <s v="E_DVK - Profielklik"/>
    <d v="2022-01-05T00:00:00"/>
    <n v="114"/>
    <n v="84"/>
    <m/>
    <m/>
    <m/>
    <n v="0"/>
    <n v="114"/>
    <n v="8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P 12 BY     - LEERSUM/RIOOL"/>
    <s v="Groep op factuurstrc"/>
    <s v="E0044007021214117"/>
    <m/>
    <s v=""/>
    <s v="Stedin Netbeheer Utrecht"/>
    <s v="871687400000002254"/>
    <s v="0"/>
    <s v="8742030102119"/>
    <s v="3x25A"/>
    <n v="0"/>
    <s v="Nee"/>
    <s v="Ja"/>
    <s v=""/>
    <s v=""/>
    <s v=""/>
    <s v="CE02966158"/>
    <s v="EO002969"/>
    <s v="Gem Utrechtse Heuvelrug WHH 2022"/>
    <s v=""/>
    <n v="1"/>
  </r>
  <r>
    <x v="12"/>
    <x v="12"/>
    <s v="50092812"/>
    <s v="O32397362"/>
    <x v="0"/>
    <s v="O32397374"/>
    <s v="O32530117"/>
    <x v="2853"/>
    <d v="2021-01-01T00:00:00"/>
    <x v="0"/>
    <s v="Ja"/>
    <s v="Factureerbaar"/>
    <s v="In bedrijf"/>
    <s v="Groep"/>
    <s v="4"/>
    <s v="BY"/>
    <s v="3956 KN"/>
    <s v="LEERSUM"/>
    <s v="E1B"/>
    <s v="Elek"/>
    <s v="Kleinverbruik"/>
    <s v="JRL Jaarlijks"/>
    <s v="Ja"/>
    <s v="Administratief aan"/>
    <s v="Voorschotten toegelaten"/>
    <s v="E_DVK - Profielklik"/>
    <d v="2022-01-05T00:00:00"/>
    <n v="84"/>
    <n v="64"/>
    <m/>
    <m/>
    <m/>
    <n v="0"/>
    <n v="84"/>
    <n v="6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P 4 BY     - LEERSUM/RIOOL"/>
    <s v="Groep op factuurstrc"/>
    <s v="E0044006980349117"/>
    <m/>
    <s v=""/>
    <s v="Stedin Netbeheer Utrecht"/>
    <s v="871687400000002254"/>
    <s v="0"/>
    <s v="8742030102119"/>
    <s v="3x25A"/>
    <n v="0"/>
    <s v="Nee"/>
    <s v="Ja"/>
    <s v=""/>
    <s v=""/>
    <s v=""/>
    <s v="CE02966159"/>
    <s v="EO002969"/>
    <s v="Gem Utrechtse Heuvelrug WHH 2022"/>
    <s v=""/>
    <n v="1"/>
  </r>
  <r>
    <x v="12"/>
    <x v="12"/>
    <s v="50092812"/>
    <s v="O32397362"/>
    <x v="0"/>
    <s v="O32397374"/>
    <s v="O32530118"/>
    <x v="2854"/>
    <d v="2021-01-01T00:00:00"/>
    <x v="0"/>
    <s v="Ja"/>
    <s v="Factureerbaar"/>
    <s v="In bedrijf"/>
    <s v="Zandschulperweg"/>
    <s v="16"/>
    <s v="BY"/>
    <s v="3956 KM"/>
    <s v="LEERSUM"/>
    <s v="E1B"/>
    <s v="Elek"/>
    <s v="Kleinverbruik"/>
    <s v="JRL Jaarlijks"/>
    <s v="Ja"/>
    <s v="Administratief aan"/>
    <s v="Voorschotten toegelaten"/>
    <s v="E_DVK - Profielklik"/>
    <d v="2022-01-06T00:00:00"/>
    <n v="330"/>
    <n v="233"/>
    <m/>
    <m/>
    <m/>
    <n v="0"/>
    <n v="330"/>
    <n v="23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SCHULPERWEG 16 BY     - LEERSUM/RIOOL"/>
    <s v="Groep op factuurstrc"/>
    <s v="E0044006980347017"/>
    <m/>
    <s v=""/>
    <s v="Stedin Netbeheer Utrecht"/>
    <s v="871687400000002254"/>
    <s v="0"/>
    <s v="8742030102119"/>
    <s v="3x25A"/>
    <n v="0"/>
    <s v="Nee"/>
    <s v="Ja"/>
    <s v=""/>
    <s v=""/>
    <s v=""/>
    <s v="CE02966160"/>
    <s v="EO002969"/>
    <s v="Gem Utrechtse Heuvelrug WHH 2022"/>
    <s v=""/>
    <n v="1"/>
  </r>
  <r>
    <x v="12"/>
    <x v="12"/>
    <s v="50092812"/>
    <s v="O32397362"/>
    <x v="0"/>
    <s v="O32397374"/>
    <s v="O32530119"/>
    <x v="2855"/>
    <d v="2021-01-01T00:00:00"/>
    <x v="0"/>
    <s v="Ja"/>
    <s v="Factureerbaar"/>
    <s v="In bedrijf"/>
    <s v="Dwarsweg"/>
    <s v="73"/>
    <s v="BIJ"/>
    <s v="3959 AE"/>
    <s v="OVERBERG"/>
    <s v="E1B"/>
    <s v="Elek"/>
    <s v="Kleinverbruik"/>
    <s v="JRL Jaarlijks"/>
    <s v="Ja"/>
    <s v="Administratief aan"/>
    <s v="Voorschotten toegelaten"/>
    <s v="E_DVK - Profielklik"/>
    <d v="2022-01-06T00:00:00"/>
    <n v="62"/>
    <n v="61"/>
    <m/>
    <m/>
    <m/>
    <n v="0"/>
    <n v="62"/>
    <n v="6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73 BIJ    - OVERBERG/RIOOL"/>
    <s v="Groep op factuurstrc"/>
    <s v="E0044007118512918"/>
    <m/>
    <s v=""/>
    <s v="Stedin Netbeheer Utrecht"/>
    <s v="871687400000002254"/>
    <s v="0"/>
    <s v="8742030102119"/>
    <s v="3x25A"/>
    <n v="0"/>
    <s v="Nee"/>
    <s v="Ja"/>
    <s v=""/>
    <s v=""/>
    <s v=""/>
    <s v="CE02966161"/>
    <s v="EO002969"/>
    <s v="Gem Utrechtse Heuvelrug WHH 2022"/>
    <s v=""/>
    <n v="1"/>
  </r>
  <r>
    <x v="12"/>
    <x v="12"/>
    <s v="50092812"/>
    <s v="O32397362"/>
    <x v="0"/>
    <s v="O32397374"/>
    <s v="O32530120"/>
    <x v="2856"/>
    <d v="2021-01-01T00:00:00"/>
    <x v="0"/>
    <s v="Ja"/>
    <s v="Factureerbaar"/>
    <s v="In bedrijf"/>
    <s v="Dwarsweg"/>
    <s v="67"/>
    <s v="BIJ"/>
    <s v="3959 AE"/>
    <s v="OVERBERG"/>
    <s v="E1B"/>
    <s v="Elek"/>
    <s v="Kleinverbruik"/>
    <s v="JRL Jaarlijks"/>
    <s v="Ja"/>
    <s v="Administratief aan"/>
    <s v="Voorschotten toegelaten"/>
    <s v="E_DVK - Profielklik"/>
    <d v="2022-01-06T00:00:00"/>
    <n v="86"/>
    <n v="93"/>
    <m/>
    <m/>
    <m/>
    <n v="0"/>
    <n v="86"/>
    <n v="9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67 BIJ    - OVERBERG/RIOOL"/>
    <s v="Groep op factuurstrc"/>
    <s v="E0044007118523618"/>
    <m/>
    <s v=""/>
    <s v="Stedin Netbeheer Utrecht"/>
    <s v="871687400000002254"/>
    <s v="0"/>
    <s v="8742030102119"/>
    <s v="3x25A"/>
    <n v="0"/>
    <s v="Nee"/>
    <s v="Ja"/>
    <s v=""/>
    <s v=""/>
    <s v=""/>
    <s v="CE02966162"/>
    <s v="EO002969"/>
    <s v="Gem Utrechtse Heuvelrug WHH 2022"/>
    <s v=""/>
    <n v="1"/>
  </r>
  <r>
    <x v="12"/>
    <x v="12"/>
    <s v="50092812"/>
    <s v="O32397362"/>
    <x v="0"/>
    <s v="O32397374"/>
    <s v="O32530121"/>
    <x v="2857"/>
    <d v="2021-01-01T00:00:00"/>
    <x v="0"/>
    <s v="Ja"/>
    <s v="Factureerbaar"/>
    <s v="In bedrijf"/>
    <s v="Dwarsweg"/>
    <s v="58"/>
    <s v="BIJ"/>
    <s v="3959 AE"/>
    <s v="OVERBERG"/>
    <s v="E1B"/>
    <s v="Elek"/>
    <s v="Kleinverbruik"/>
    <s v="JRL Jaarlijks"/>
    <s v="Ja"/>
    <s v="Administratief aan"/>
    <s v="Voorschotten toegelaten"/>
    <s v="E_DVK - Profielklik"/>
    <d v="2022-01-06T00:00:00"/>
    <n v="49"/>
    <n v="54"/>
    <m/>
    <m/>
    <m/>
    <n v="0"/>
    <n v="49"/>
    <n v="5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58 BIJ    - OVERBERG/RIOOL"/>
    <s v="Groep op factuurstrc"/>
    <s v="E0044007118522718"/>
    <m/>
    <s v=""/>
    <s v="Stedin Netbeheer Utrecht"/>
    <s v="871687400000002254"/>
    <s v="0"/>
    <s v="8742030102119"/>
    <s v="3x25A"/>
    <n v="0"/>
    <s v="Nee"/>
    <s v="Ja"/>
    <s v=""/>
    <s v=""/>
    <s v=""/>
    <s v="CE02966163"/>
    <s v="EO002969"/>
    <s v="Gem Utrechtse Heuvelrug WHH 2022"/>
    <s v=""/>
    <n v="1"/>
  </r>
  <r>
    <x v="12"/>
    <x v="12"/>
    <s v="50092812"/>
    <s v="O32397362"/>
    <x v="0"/>
    <s v="O32397374"/>
    <s v="O32530122"/>
    <x v="2858"/>
    <d v="2021-01-01T00:00:00"/>
    <x v="0"/>
    <s v="Ja"/>
    <s v="Factureerbaar"/>
    <s v="In bedrijf"/>
    <s v="Eindseweg"/>
    <s v="3"/>
    <s v="BIJ"/>
    <s v="3959 AT"/>
    <s v="OVERBERG"/>
    <s v="E1B"/>
    <s v="Elek"/>
    <s v="Kleinverbruik"/>
    <s v="JRL Jaarlijks"/>
    <s v="Ja"/>
    <s v="Administratief aan"/>
    <s v="Voorschotten toegelaten"/>
    <s v="E_DVK - Profielklik"/>
    <d v="2022-01-05T00:00:00"/>
    <n v="80"/>
    <n v="76"/>
    <m/>
    <m/>
    <m/>
    <n v="0"/>
    <n v="80"/>
    <n v="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INDSEWEG 3 BIJ    - OVERBERG/RIOOL"/>
    <s v="Groep op factuurstrc"/>
    <s v="E0044007118520218"/>
    <m/>
    <s v=""/>
    <s v="Stedin Netbeheer Utrecht"/>
    <s v="871687400000002254"/>
    <s v="0"/>
    <s v="8742030102119"/>
    <s v="3x25A"/>
    <n v="0"/>
    <s v="Nee"/>
    <s v="Ja"/>
    <s v=""/>
    <s v=""/>
    <s v=""/>
    <s v="CE02966164"/>
    <s v="EO002969"/>
    <s v="Gem Utrechtse Heuvelrug WHH 2022"/>
    <s v=""/>
    <n v="1"/>
  </r>
  <r>
    <x v="12"/>
    <x v="12"/>
    <s v="50092812"/>
    <s v="O32397362"/>
    <x v="0"/>
    <s v="O32397374"/>
    <s v="O32530123"/>
    <x v="2859"/>
    <d v="2021-01-01T00:00:00"/>
    <x v="0"/>
    <s v="Ja"/>
    <s v="Factureerbaar"/>
    <s v="In bedrijf"/>
    <s v="Haarweg"/>
    <s v="11"/>
    <s v="A BIJ"/>
    <s v="3959 AM"/>
    <s v="OVERBERG"/>
    <s v="E1B"/>
    <s v="Elek"/>
    <s v="Kleinverbruik"/>
    <s v="JRL Jaarlijks"/>
    <s v="Ja"/>
    <s v="Administratief aan"/>
    <s v="Voorschotten toegelaten"/>
    <s v="E_DVK - Profielklik"/>
    <d v="2022-01-06T00:00:00"/>
    <n v="947"/>
    <n v="988"/>
    <m/>
    <m/>
    <m/>
    <n v="0"/>
    <n v="389"/>
    <n v="187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11 A BIJ  - OVERBERG/RIOOL"/>
    <s v="Groep op factuurstrc"/>
    <s v="E0044007118522818"/>
    <m/>
    <s v=""/>
    <s v="Stedin Netbeheer Utrecht"/>
    <s v="871687400000002254"/>
    <s v="0"/>
    <s v="8742030102119"/>
    <s v="3x25A"/>
    <n v="0"/>
    <s v="Nee"/>
    <s v="Ja"/>
    <s v=""/>
    <s v=""/>
    <s v=""/>
    <s v="CE02966165"/>
    <s v="EO002969"/>
    <s v="Gem Utrechtse Heuvelrug WHH 2022"/>
    <s v=""/>
    <n v="1"/>
  </r>
  <r>
    <x v="12"/>
    <x v="12"/>
    <s v="50092812"/>
    <s v="O32397362"/>
    <x v="0"/>
    <s v="O32397374"/>
    <s v="O32530124"/>
    <x v="2860"/>
    <d v="2021-01-01T00:00:00"/>
    <x v="0"/>
    <s v="Ja"/>
    <s v="Factureerbaar"/>
    <s v="In bedrijf"/>
    <s v="Bergweg"/>
    <s v="6"/>
    <s v="NST"/>
    <s v="3922 GH"/>
    <s v="AMERONGEN"/>
    <s v="E1B"/>
    <s v="Elek"/>
    <s v="Kleinverbruik"/>
    <s v="JRL Jaarlijks"/>
    <s v="Ja"/>
    <s v="Administratief aan"/>
    <s v="Voorschotten toegelaten"/>
    <s v="E_DVK - Profielklik"/>
    <d v="2022-01-05T00:00:00"/>
    <n v="746"/>
    <n v="779"/>
    <m/>
    <m/>
    <m/>
    <n v="0"/>
    <n v="746"/>
    <n v="779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210010"/>
    <s v="BERGWEG 6 NST - AMERONGEN/VRI"/>
    <s v="Groep op factuurstrc"/>
    <s v="E0044007118731318"/>
    <m/>
    <s v=""/>
    <s v="Stedin Netbeheer Utrecht"/>
    <s v="871687400000002254"/>
    <s v="0"/>
    <s v="8742030102119"/>
    <s v="3x25A"/>
    <n v="0"/>
    <s v="Nee"/>
    <s v="Ja"/>
    <s v=""/>
    <s v=""/>
    <s v=""/>
    <s v="CE02966166"/>
    <s v="EO002969"/>
    <s v="Gem Utrechtse Heuvelrug WHH 2022"/>
    <s v=""/>
    <n v="1"/>
  </r>
  <r>
    <x v="12"/>
    <x v="12"/>
    <s v="50092812"/>
    <s v="O32397362"/>
    <x v="0"/>
    <s v="O32397374"/>
    <s v="O32530125"/>
    <x v="2861"/>
    <d v="2021-01-01T00:00:00"/>
    <x v="0"/>
    <s v="Ja"/>
    <s v="Factureerbaar"/>
    <s v="In bedrijf"/>
    <s v="Groep"/>
    <s v="5"/>
    <s v="BIJ"/>
    <s v="3956 KN"/>
    <s v="LEERSUM"/>
    <s v="E1B"/>
    <s v="Elek"/>
    <s v="Kleinverbruik"/>
    <s v="JRL Jaarlijks"/>
    <s v="Ja"/>
    <s v="Administratief aan"/>
    <s v="Voorschotten toegelaten"/>
    <s v="E_DVK - Profielklik"/>
    <d v="2022-01-05T00:00:00"/>
    <n v="232"/>
    <n v="229"/>
    <m/>
    <m/>
    <m/>
    <n v="0"/>
    <n v="232"/>
    <n v="22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P 5 BIJ    - LEERSUM/RIOOL"/>
    <s v="Groep op factuurstrc"/>
    <s v="E0044006980348317"/>
    <m/>
    <s v=""/>
    <s v="Stedin Netbeheer Utrecht"/>
    <s v="871687400000002254"/>
    <s v="0"/>
    <s v="8742030102119"/>
    <s v="3x25A"/>
    <n v="0"/>
    <s v="Nee"/>
    <s v="Ja"/>
    <s v=""/>
    <s v=""/>
    <s v=""/>
    <s v="CE02966167"/>
    <s v="EO002969"/>
    <s v="Gem Utrechtse Heuvelrug WHH 2022"/>
    <s v=""/>
    <n v="1"/>
  </r>
  <r>
    <x v="12"/>
    <x v="12"/>
    <s v="50092812"/>
    <s v="O32397362"/>
    <x v="0"/>
    <s v="O32397374"/>
    <s v="O32530126"/>
    <x v="2862"/>
    <d v="2021-01-01T00:00:00"/>
    <x v="0"/>
    <s v="Ja"/>
    <s v="Factureerbaar"/>
    <s v="In bedrijf"/>
    <s v="Zandschulperweg"/>
    <s v="3"/>
    <s v="BIJ"/>
    <s v="3959 AX"/>
    <s v="OVERBERG"/>
    <s v="E1B"/>
    <s v="Elek"/>
    <s v="Kleinverbruik"/>
    <s v="JRL Jaarlijks"/>
    <s v="Ja"/>
    <s v="Administratief aan"/>
    <s v="Voorschotten toegelaten"/>
    <s v="E_DVK - Profielklik"/>
    <d v="2022-01-06T00:00:00"/>
    <n v="378"/>
    <n v="425"/>
    <m/>
    <m/>
    <m/>
    <n v="0"/>
    <n v="357"/>
    <n v="35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SCHULPERWEG 3 BIJ    - OVERBERG/RIOOL"/>
    <s v="Groep op factuurstrc"/>
    <s v="E0044007118525418"/>
    <m/>
    <s v=""/>
    <s v="Stedin Netbeheer Utrecht"/>
    <s v="871687400000002254"/>
    <s v="0"/>
    <s v="8742030102119"/>
    <s v="3x25A"/>
    <n v="0"/>
    <s v="Nee"/>
    <s v="Ja"/>
    <s v=""/>
    <s v=""/>
    <s v=""/>
    <s v="CE02966168"/>
    <s v="EO002969"/>
    <s v="Gem Utrechtse Heuvelrug WHH 2022"/>
    <s v=""/>
    <n v="1"/>
  </r>
  <r>
    <x v="12"/>
    <x v="12"/>
    <s v="50092812"/>
    <s v="O32397362"/>
    <x v="0"/>
    <s v="O32397374"/>
    <s v="O32530127"/>
    <x v="2863"/>
    <d v="2021-01-01T00:00:00"/>
    <x v="0"/>
    <s v="Ja"/>
    <s v="Factureerbaar"/>
    <s v="In bedrijf"/>
    <s v="Slaperdijk"/>
    <s v="6"/>
    <s v="BIJ"/>
    <s v="3959 AL"/>
    <s v="OVERBERG"/>
    <s v="E1B"/>
    <s v="Elek"/>
    <s v="Kleinverbruik"/>
    <s v="JRL Jaarlijks"/>
    <s v="Ja"/>
    <s v="Administratief aan"/>
    <s v="Voorschotten toegelaten"/>
    <s v="E_DVK - Profielklik"/>
    <d v="2022-01-05T00:00:00"/>
    <n v="262"/>
    <n v="288"/>
    <m/>
    <m/>
    <m/>
    <n v="0"/>
    <n v="262"/>
    <n v="28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LAPERDIJK 6 BIJ    - OVERBERG/RIOOL"/>
    <s v="Groep op factuurstrc"/>
    <s v="E0044007118524618"/>
    <m/>
    <s v=""/>
    <s v="Stedin Netbeheer Utrecht"/>
    <s v="871687400000002254"/>
    <s v="0"/>
    <s v="8742030102119"/>
    <s v="3x25A"/>
    <n v="0"/>
    <s v="Nee"/>
    <s v="Ja"/>
    <s v=""/>
    <s v=""/>
    <s v=""/>
    <s v="CE02966169"/>
    <s v="EO002969"/>
    <s v="Gem Utrechtse Heuvelrug WHH 2022"/>
    <s v=""/>
    <n v="1"/>
  </r>
  <r>
    <x v="12"/>
    <x v="12"/>
    <s v="50092812"/>
    <s v="O32397362"/>
    <x v="0"/>
    <s v="O32397374"/>
    <s v="O32530128"/>
    <x v="2864"/>
    <d v="2021-01-01T00:00:00"/>
    <x v="0"/>
    <s v="Ja"/>
    <s v="Factureerbaar"/>
    <s v="In bedrijf"/>
    <s v="Groep"/>
    <s v="11"/>
    <s v="BIJ"/>
    <s v="3956 KN"/>
    <s v="LEERSUM"/>
    <s v="E1B"/>
    <s v="Elek"/>
    <s v="Kleinverbruik"/>
    <s v="JRL Jaarlijks"/>
    <s v="Ja"/>
    <s v="Administratief aan"/>
    <s v="Voorschotten toegelaten"/>
    <s v="E_DVK - Profielklik"/>
    <d v="2022-01-05T00:00:00"/>
    <n v="126"/>
    <n v="118"/>
    <m/>
    <m/>
    <m/>
    <n v="0"/>
    <n v="126"/>
    <n v="11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ROEP 11 BIJ    - LEERSUM/RIOOL"/>
    <s v="Groep op factuurstrc"/>
    <s v="E0044007021213317"/>
    <m/>
    <s v=""/>
    <s v="Stedin Netbeheer Utrecht"/>
    <s v="871687400000002254"/>
    <s v="0"/>
    <s v="8742030102119"/>
    <s v="3x25A"/>
    <n v="0"/>
    <s v="Nee"/>
    <s v="Ja"/>
    <s v=""/>
    <s v=""/>
    <s v=""/>
    <s v="CE02966170"/>
    <s v="EO002969"/>
    <s v="Gem Utrechtse Heuvelrug WHH 2022"/>
    <s v=""/>
    <n v="1"/>
  </r>
  <r>
    <x v="12"/>
    <x v="12"/>
    <s v="50092812"/>
    <s v="O32397362"/>
    <x v="0"/>
    <s v="O32397374"/>
    <s v="O32530129"/>
    <x v="2865"/>
    <d v="2021-01-01T00:00:00"/>
    <x v="0"/>
    <s v="Ja"/>
    <s v="Factureerbaar"/>
    <s v="In bedrijf"/>
    <s v="Trompstaete"/>
    <s v="46"/>
    <s v=""/>
    <s v="3951 WX"/>
    <s v="MAARN"/>
    <s v="E2B"/>
    <s v="Elek"/>
    <s v="Kleinverbruik"/>
    <s v="JRL Jaarlijks"/>
    <s v="Ja"/>
    <s v="Administratief aan"/>
    <s v="Voorschotten toegelaten"/>
    <s v="E_DVK - Profielklik"/>
    <d v="2022-01-06T00:00:00"/>
    <n v="2179"/>
    <n v="609"/>
    <m/>
    <m/>
    <m/>
    <n v="0"/>
    <n v="2179"/>
    <n v="609"/>
    <n v="0"/>
    <n v="0"/>
    <n v="0"/>
    <s v="FAS2740554"/>
    <s v="Gemeente Utrechtse Heuvelrug  KP: 26100200 elektriciteit KV"/>
    <s v="K20041500"/>
    <s v="Gemeente Utrechtse Heuvelrug"/>
    <s v=""/>
    <s v="Postbus 200 3940 AE DOORN"/>
    <s v=""/>
    <s v="OV"/>
    <s v="NL64BNGH0285120808"/>
    <s v="808"/>
    <s v="D30"/>
    <s v="3M"/>
    <s v="6610040"/>
    <s v="Trompstaete 46  - MAARN"/>
    <s v="Groep op factuurstrc"/>
    <s v="E005400782476562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30"/>
    <x v="2866"/>
    <d v="2021-01-01T00:00:00"/>
    <x v="0"/>
    <s v="Ja"/>
    <s v="Factureerbaar"/>
    <s v="In bedrijf"/>
    <s v="Trompstaete"/>
    <s v="48"/>
    <s v=""/>
    <s v="3951 WX"/>
    <s v="MAARN"/>
    <s v="E2B"/>
    <s v="Elek"/>
    <s v="Kleinverbruik"/>
    <s v="JRL Jaarlijks"/>
    <s v="Ja"/>
    <s v="Administratief aan"/>
    <s v="Voorschotten toegelaten"/>
    <s v="E_DVK - Profielklik"/>
    <d v="2022-01-06T00:00:00"/>
    <n v="1354"/>
    <n v="1049"/>
    <m/>
    <m/>
    <m/>
    <n v="0"/>
    <n v="1354"/>
    <n v="1049"/>
    <n v="0"/>
    <n v="0"/>
    <n v="0"/>
    <s v="FAS2740554"/>
    <s v="Gemeente Utrechtse Heuvelrug  KP: 26100200 elektriciteit KV"/>
    <s v="K20041500"/>
    <s v="Gemeente Utrechtse Heuvelrug"/>
    <s v=""/>
    <s v="Postbus 200 3940 AE DOORN"/>
    <s v=""/>
    <s v="OV"/>
    <s v="NL64BNGH0285120808"/>
    <s v="808"/>
    <s v="D30"/>
    <s v="3M"/>
    <s v="6610040"/>
    <s v="TROMPSTAETE 48  - MAARN"/>
    <s v="Groep op factuurstrc"/>
    <s v="E00440070544878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31"/>
    <x v="2867"/>
    <d v="2021-01-01T00:00:00"/>
    <x v="0"/>
    <s v="Ja"/>
    <s v="Factureerbaar"/>
    <s v="In bedrijf"/>
    <s v="Haarweg"/>
    <s v="31"/>
    <s v="NST"/>
    <s v="3959 AM"/>
    <s v="OVERBERG"/>
    <s v="E2B"/>
    <s v="Elek"/>
    <s v="Kleinverbruik"/>
    <s v="JRL Jaarlijks"/>
    <s v="Ja"/>
    <s v="Administratief aan"/>
    <s v="Voorschotten toegelaten"/>
    <s v="E_DVK - Profielklik"/>
    <d v="2022-01-05T00:00:00"/>
    <n v="1025"/>
    <n v="1198"/>
    <m/>
    <m/>
    <m/>
    <n v="0"/>
    <n v="106"/>
    <n v="11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31 NST    - OVERBERG/RIOOL"/>
    <s v="Groep op factuurstrc"/>
    <s v="E0044007118511518"/>
    <m/>
    <s v=""/>
    <s v="Stedin Netbeheer Utrecht"/>
    <s v="871687400000002254"/>
    <s v="0"/>
    <s v="8742030103116"/>
    <s v="3x35A"/>
    <n v="0"/>
    <s v="Nee"/>
    <s v="Ja"/>
    <s v=""/>
    <s v=""/>
    <s v=""/>
    <s v="CE02966171"/>
    <s v="EO002969"/>
    <s v="Gem Utrechtse Heuvelrug WHH 2022"/>
    <s v=""/>
    <n v="1"/>
  </r>
  <r>
    <x v="12"/>
    <x v="12"/>
    <s v="50092812"/>
    <s v="O32397362"/>
    <x v="0"/>
    <s v="O32397374"/>
    <s v="O32530132"/>
    <x v="2868"/>
    <d v="2021-01-01T00:00:00"/>
    <x v="0"/>
    <s v="Ja"/>
    <s v="Factureerbaar"/>
    <s v="In bedrijf"/>
    <s v="Bergweg"/>
    <s v="16"/>
    <s v="BIJ"/>
    <s v="3958 AB"/>
    <s v="AMERONGEN"/>
    <s v="E1B"/>
    <s v="Elek"/>
    <s v="Kleinverbruik"/>
    <s v="JRL Jaarlijks"/>
    <s v="Ja"/>
    <s v="Administratief aan"/>
    <s v="Voorschotten toegelaten"/>
    <s v="E_DVK - Profielklik"/>
    <d v="2022-01-06T00:00:00"/>
    <n v="421"/>
    <n v="496"/>
    <m/>
    <m/>
    <m/>
    <n v="0"/>
    <n v="421"/>
    <n v="49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ERGWEG 16 BIJ    - AMERONGEN/RIOOL"/>
    <s v="Groep op factuurstrc"/>
    <s v="E0036004024372917"/>
    <m/>
    <s v=""/>
    <s v="Stedin Netbeheer Utrecht"/>
    <s v="871687400000002254"/>
    <s v="0"/>
    <s v="8742030102119"/>
    <s v="3x25A"/>
    <n v="0"/>
    <s v="Nee"/>
    <s v="Ja"/>
    <s v=""/>
    <s v=""/>
    <s v=""/>
    <s v="CE02966172"/>
    <s v="EO002969"/>
    <s v="Gem Utrechtse Heuvelrug WHH 2022"/>
    <s v=""/>
    <n v="1"/>
  </r>
  <r>
    <x v="12"/>
    <x v="12"/>
    <s v="50092812"/>
    <s v="O32397362"/>
    <x v="0"/>
    <s v="O32397374"/>
    <s v="O32530133"/>
    <x v="2869"/>
    <d v="2021-01-01T00:00:00"/>
    <x v="0"/>
    <s v="Ja"/>
    <s v="Factureerbaar"/>
    <s v="In bedrijf"/>
    <s v="Haarweg"/>
    <s v="3"/>
    <s v="BY"/>
    <s v="3959 AM"/>
    <s v="OVERBERG"/>
    <s v="E1B"/>
    <s v="Elek"/>
    <s v="Kleinverbruik"/>
    <s v="JRL Jaarlijks"/>
    <s v="Ja"/>
    <s v="Administratief aan"/>
    <s v="Voorschotten toegelaten"/>
    <s v="E_DVK - Profielklik"/>
    <d v="2022-01-05T00:00:00"/>
    <n v="270"/>
    <n v="357"/>
    <m/>
    <m/>
    <m/>
    <n v="0"/>
    <n v="195"/>
    <n v="48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HAARWEG 3 BY     - OVERBERG/RIOOL"/>
    <s v="Groep op factuurstrc"/>
    <s v="E0044007118523718"/>
    <m/>
    <s v=""/>
    <s v="Stedin Netbeheer Utrecht"/>
    <s v="871687400000002254"/>
    <s v="0"/>
    <s v="8742030102119"/>
    <s v="3x25A"/>
    <n v="0"/>
    <s v="Nee"/>
    <s v="Ja"/>
    <s v=""/>
    <s v=""/>
    <s v=""/>
    <s v="CE02966173"/>
    <s v="EO002969"/>
    <s v="Gem Utrechtse Heuvelrug WHH 2022"/>
    <s v=""/>
    <n v="1"/>
  </r>
  <r>
    <x v="12"/>
    <x v="12"/>
    <s v="50092812"/>
    <s v="O32397362"/>
    <x v="0"/>
    <s v="O32397374"/>
    <s v="O32530134"/>
    <x v="2870"/>
    <d v="2021-01-01T00:00:00"/>
    <x v="0"/>
    <s v="Ja"/>
    <s v="Factureerbaar"/>
    <s v="In bedrijf"/>
    <s v="Rijksstraatweg"/>
    <s v="267"/>
    <s v="BIJ"/>
    <s v="3956 CP"/>
    <s v="LEERSUM"/>
    <s v="E1B"/>
    <s v="Elek"/>
    <s v="Kleinverbruik"/>
    <s v="JRL Jaarlijks"/>
    <s v="Ja"/>
    <s v="Administratief aan"/>
    <s v="Voorschotten toegelaten"/>
    <s v="E_DVK - Profielklik"/>
    <d v="2022-01-06T00:00:00"/>
    <n v="40"/>
    <n v="46"/>
    <m/>
    <m/>
    <m/>
    <n v="0"/>
    <n v="40"/>
    <n v="4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RIJKSSTRAATWEG 267 BIJ    - LEERSUM/RIOOL"/>
    <s v="Groep op factuurstrc"/>
    <s v="E0044006980348117"/>
    <m/>
    <s v=""/>
    <s v="Stedin Netbeheer Utrecht"/>
    <s v="871687400000002254"/>
    <s v="0"/>
    <s v="8742030102119"/>
    <s v="3x25A"/>
    <n v="0"/>
    <s v="Nee"/>
    <s v="Ja"/>
    <s v=""/>
    <s v=""/>
    <s v=""/>
    <s v="CE02966174"/>
    <s v="EO002969"/>
    <s v="Gem Utrechtse Heuvelrug WHH 2022"/>
    <s v=""/>
    <n v="1"/>
  </r>
  <r>
    <x v="12"/>
    <x v="12"/>
    <s v="50092812"/>
    <s v="O32397362"/>
    <x v="0"/>
    <s v="O32397374"/>
    <s v="O32530135"/>
    <x v="2871"/>
    <d v="2021-01-01T00:00:00"/>
    <x v="0"/>
    <s v="Ja"/>
    <s v="Factureerbaar"/>
    <s v="In bedrijf"/>
    <s v="Dartheideweg"/>
    <s v="2"/>
    <s v="BY"/>
    <s v="3956 NN"/>
    <s v="LEERSUM"/>
    <s v="E1B"/>
    <s v="Elek"/>
    <s v="Kleinverbruik"/>
    <s v="JRL Jaarlijks"/>
    <s v="Ja"/>
    <s v="Administratief aan"/>
    <s v="Voorschotten toegelaten"/>
    <s v="E_DVK - Profielklik"/>
    <d v="2022-01-06T00:00:00"/>
    <n v="149"/>
    <n v="259"/>
    <m/>
    <m/>
    <m/>
    <n v="0"/>
    <n v="149"/>
    <n v="25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ARTHEIDEWEG 2 BY     - LEERSUM/RIOOL"/>
    <s v="Groep op factuurstrc"/>
    <s v="E0044007021218817"/>
    <m/>
    <s v=""/>
    <s v="Stedin Netbeheer Utrecht"/>
    <s v="871687400000002254"/>
    <s v="0"/>
    <s v="8742030102119"/>
    <s v="3x25A"/>
    <n v="0"/>
    <s v="Nee"/>
    <s v="Ja"/>
    <s v=""/>
    <s v=""/>
    <s v=""/>
    <s v="CE02966175"/>
    <s v="EO002969"/>
    <s v="Gem Utrechtse Heuvelrug WHH 2022"/>
    <s v=""/>
    <n v="1"/>
  </r>
  <r>
    <x v="12"/>
    <x v="12"/>
    <s v="50092812"/>
    <s v="O32397362"/>
    <x v="0"/>
    <s v="O32397374"/>
    <s v="O32530136"/>
    <x v="2872"/>
    <d v="2021-01-01T00:00:00"/>
    <x v="0"/>
    <s v="Ja"/>
    <s v="Factureerbaar"/>
    <s v="In bedrijf"/>
    <s v="Rijksstraatweg"/>
    <s v="323"/>
    <s v="BIJ"/>
    <s v="3956 CP"/>
    <s v="LEERSUM"/>
    <s v="E1B"/>
    <s v="Elek"/>
    <s v="Kleinverbruik"/>
    <s v="JRL Jaarlijks"/>
    <s v="Ja"/>
    <s v="Administratief aan"/>
    <s v="Voorschotten toegelaten"/>
    <s v="E_DVK - Profielklik"/>
    <d v="2022-01-04T00:00:00"/>
    <n v="96"/>
    <n v="97"/>
    <m/>
    <m/>
    <m/>
    <n v="0"/>
    <n v="96"/>
    <n v="9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RIJKSSTRAATWEG 323 BIJ    - LEERSUM/RIOOL"/>
    <s v="Groep op factuurstrc"/>
    <s v="E0044006980350117"/>
    <m/>
    <s v=""/>
    <s v="Stedin Netbeheer Utrecht"/>
    <s v="871687400000002254"/>
    <s v="0"/>
    <s v="8742030102119"/>
    <s v="3x25A"/>
    <n v="0"/>
    <s v="Nee"/>
    <s v="Ja"/>
    <s v=""/>
    <s v=""/>
    <s v=""/>
    <s v="CE02966176"/>
    <s v="EO002969"/>
    <s v="Gem Utrechtse Heuvelrug WHH 2022"/>
    <s v=""/>
    <n v="1"/>
  </r>
  <r>
    <x v="12"/>
    <x v="12"/>
    <s v="50092812"/>
    <s v="O32397362"/>
    <x v="0"/>
    <s v="O32397374"/>
    <s v="O32530137"/>
    <x v="2873"/>
    <d v="2021-01-01T00:00:00"/>
    <x v="0"/>
    <s v="Ja"/>
    <s v="Factureerbaar"/>
    <s v="In bedrijf"/>
    <s v="Lomboklaan"/>
    <s v="35"/>
    <s v="BIJ"/>
    <s v="3956 DE"/>
    <s v="LEERSUM"/>
    <s v="E1B"/>
    <s v="Elek"/>
    <s v="Kleinverbruik"/>
    <s v="JRL Jaarlijks"/>
    <s v="Ja"/>
    <s v="Administratief aan"/>
    <s v="Voorschotten toegelaten"/>
    <s v="E_DVK - Profielklik"/>
    <d v="2022-01-04T00:00:00"/>
    <n v="59"/>
    <n v="65"/>
    <m/>
    <m/>
    <m/>
    <n v="0"/>
    <n v="59"/>
    <n v="6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OMBOKLAAN 35 BIJ    - LEERSUM/RIOOL"/>
    <s v="Groep op factuurstrc"/>
    <s v="E0044006980077317"/>
    <m/>
    <s v=""/>
    <s v="Stedin Netbeheer Utrecht"/>
    <s v="871687400000002254"/>
    <s v="0"/>
    <s v="8742030102119"/>
    <s v="3x25A"/>
    <n v="0"/>
    <s v="Nee"/>
    <s v="Ja"/>
    <s v=""/>
    <s v=""/>
    <s v=""/>
    <s v="CE02966177"/>
    <s v="EO002969"/>
    <s v="Gem Utrechtse Heuvelrug WHH 2022"/>
    <s v=""/>
    <n v="1"/>
  </r>
  <r>
    <x v="12"/>
    <x v="12"/>
    <s v="50092812"/>
    <s v="O32397362"/>
    <x v="0"/>
    <s v="O32397374"/>
    <s v="O32530138"/>
    <x v="2874"/>
    <d v="2021-01-01T00:00:00"/>
    <x v="0"/>
    <s v="Ja"/>
    <s v="Factureerbaar"/>
    <s v="In bedrijf"/>
    <s v="Achterweg"/>
    <s v="2"/>
    <s v="BIJ"/>
    <s v="3956 RK"/>
    <s v="LEERSUM"/>
    <s v="E1B"/>
    <s v="Elek"/>
    <s v="Kleinverbruik"/>
    <s v="JRL Jaarlijks"/>
    <s v="Ja"/>
    <s v="Administratief aan"/>
    <s v="Voorschotten toegelaten"/>
    <s v="E_DVK - Profielklik"/>
    <d v="2022-01-06T00:00:00"/>
    <n v="118"/>
    <n v="124"/>
    <m/>
    <m/>
    <m/>
    <n v="0"/>
    <n v="118"/>
    <n v="12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CHTERWEG 2 BIJ    - LEERSUM/RIOOL"/>
    <s v="Groep op factuurstrc"/>
    <s v="E0044006980347117"/>
    <m/>
    <s v=""/>
    <s v="Stedin Netbeheer Utrecht"/>
    <s v="871687400000002254"/>
    <s v="0"/>
    <s v="8742030102119"/>
    <s v="3x25A"/>
    <n v="0"/>
    <s v="Nee"/>
    <s v="Ja"/>
    <s v=""/>
    <s v=""/>
    <s v=""/>
    <s v="CE02966178"/>
    <s v="EO002969"/>
    <s v="Gem Utrechtse Heuvelrug WHH 2022"/>
    <s v=""/>
    <n v="1"/>
  </r>
  <r>
    <x v="12"/>
    <x v="12"/>
    <s v="50092812"/>
    <s v="O32397362"/>
    <x v="0"/>
    <s v="O32397374"/>
    <s v="O32530139"/>
    <x v="2875"/>
    <d v="2021-01-01T00:00:00"/>
    <x v="0"/>
    <s v="Ja"/>
    <s v="Factureerbaar"/>
    <s v="In bedrijf"/>
    <s v="Hoogstraat"/>
    <s v="4"/>
    <s v="BIJ"/>
    <s v="3956 NA"/>
    <s v="LEERSUM"/>
    <s v="E1B"/>
    <s v="Elek"/>
    <s v="Kleinverbruik"/>
    <s v="JRL Jaarlijks"/>
    <s v="Ja"/>
    <s v="Administratief aan"/>
    <s v="Voorschotten toegelaten"/>
    <s v="E_DVK - Profielklik"/>
    <d v="2022-01-06T00:00:00"/>
    <n v="114"/>
    <n v="107"/>
    <m/>
    <m/>
    <m/>
    <n v="0"/>
    <n v="114"/>
    <n v="10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HOOGSTRAAT 4 BIJ    - LEERSUM/RIOOL"/>
    <s v="Groep op factuurstrc"/>
    <s v="E0044006980345417"/>
    <m/>
    <s v=""/>
    <s v="Stedin Netbeheer Utrecht"/>
    <s v="871687400000002254"/>
    <s v="0"/>
    <s v="8742030102119"/>
    <s v="3x25A"/>
    <n v="0"/>
    <s v="Nee"/>
    <s v="Ja"/>
    <s v=""/>
    <s v=""/>
    <s v=""/>
    <s v="CE02966179"/>
    <s v="EO002969"/>
    <s v="Gem Utrechtse Heuvelrug WHH 2022"/>
    <s v=""/>
    <n v="1"/>
  </r>
  <r>
    <x v="12"/>
    <x v="12"/>
    <s v="50092812"/>
    <s v="O32397362"/>
    <x v="0"/>
    <s v="O32397374"/>
    <s v="O32530140"/>
    <x v="2876"/>
    <d v="2021-01-01T00:00:00"/>
    <x v="0"/>
    <s v="Ja"/>
    <s v="Factureerbaar"/>
    <s v="In bedrijf"/>
    <s v="Rijksstraatweg"/>
    <s v="236"/>
    <s v="A BIJ"/>
    <s v="3956 CW"/>
    <s v="LEERSUM"/>
    <s v="E1B"/>
    <s v="Elek"/>
    <s v="Kleinverbruik"/>
    <s v="JRL Jaarlijks"/>
    <s v="Ja"/>
    <s v="Administratief aan"/>
    <s v="Voorschotten toegelaten"/>
    <s v="E_DVK - Profielklik"/>
    <d v="2022-01-05T00:00:00"/>
    <n v="202"/>
    <n v="180"/>
    <m/>
    <m/>
    <m/>
    <n v="0"/>
    <n v="202"/>
    <n v="18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RIJKSSTRAATWEG 236 A BIJ  - LEERSUM/RIOOL"/>
    <s v="Groep op factuurstrc"/>
    <s v="E0044006980347917"/>
    <m/>
    <s v=""/>
    <s v="Stedin Netbeheer Utrecht"/>
    <s v="871687400000002254"/>
    <s v="0"/>
    <s v="8742030102119"/>
    <s v="3x25A"/>
    <n v="0"/>
    <s v="Nee"/>
    <s v="Ja"/>
    <s v=""/>
    <s v=""/>
    <s v=""/>
    <s v="CE02966180"/>
    <s v="EO002969"/>
    <s v="Gem Utrechtse Heuvelrug WHH 2022"/>
    <s v=""/>
    <n v="1"/>
  </r>
  <r>
    <x v="12"/>
    <x v="12"/>
    <s v="50092812"/>
    <s v="O32397362"/>
    <x v="0"/>
    <s v="O32397374"/>
    <s v="O32530141"/>
    <x v="2877"/>
    <d v="2021-01-01T00:00:00"/>
    <x v="0"/>
    <s v="Ja"/>
    <s v="Factureerbaar"/>
    <s v="In bedrijf"/>
    <s v="ERICA"/>
    <s v="2"/>
    <s v="BIJ"/>
    <s v="3958 HN"/>
    <s v="AMERONGEN"/>
    <s v="E1B"/>
    <s v="Elek"/>
    <s v="Kleinverbruik"/>
    <s v="JRL Jaarlijks"/>
    <s v="Ja"/>
    <s v="Administratief aan"/>
    <s v="Voorschotten toegelaten"/>
    <s v="E_DVK - Profielklik"/>
    <d v="2022-01-05T00:00:00"/>
    <n v="43"/>
    <n v="49"/>
    <m/>
    <m/>
    <m/>
    <n v="0"/>
    <n v="43"/>
    <n v="4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ERICA 2 BIJ    - AMERONGEN/RIOOL"/>
    <s v="Groep op factuurstrc"/>
    <s v="E0044007118732918"/>
    <m/>
    <s v=""/>
    <s v="Stedin Netbeheer Utrecht"/>
    <s v="871687400000002254"/>
    <s v="0"/>
    <s v="8742030102119"/>
    <s v="3x25A"/>
    <n v="0"/>
    <s v="Nee"/>
    <s v="Ja"/>
    <s v=""/>
    <s v=""/>
    <s v=""/>
    <s v="CE02966181"/>
    <s v="EO002969"/>
    <s v="Gem Utrechtse Heuvelrug WHH 2022"/>
    <s v=""/>
    <n v="1"/>
  </r>
  <r>
    <x v="12"/>
    <x v="12"/>
    <s v="50092812"/>
    <s v="O32397362"/>
    <x v="0"/>
    <s v="O32397374"/>
    <s v="O32530142"/>
    <x v="2878"/>
    <d v="2021-01-01T00:00:00"/>
    <x v="0"/>
    <s v="Ja"/>
    <s v="Factureerbaar"/>
    <s v="In bedrijf"/>
    <s v="Kapelweg"/>
    <s v="1"/>
    <s v="NST"/>
    <s v="3941 KR"/>
    <s v="DOORN"/>
    <s v="E1B"/>
    <s v="Elek"/>
    <s v="Kleinverbruik"/>
    <s v="JRL Jaarlijks"/>
    <s v="Ja"/>
    <s v="Administratief aan"/>
    <s v="Voorschotten toegelaten"/>
    <s v="E_DVK - Profielklik"/>
    <d v="2022-01-05T00:00:00"/>
    <n v="91"/>
    <n v="84"/>
    <m/>
    <m/>
    <m/>
    <n v="0"/>
    <n v="91"/>
    <n v="8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KAPELWEG 1 NST    - DOORN/RIOOL"/>
    <s v="Groep op factuurstrc"/>
    <s v="E0044006980099817"/>
    <m/>
    <s v=""/>
    <s v="Stedin Netbeheer Utrecht"/>
    <s v="871687400000002254"/>
    <s v="0"/>
    <s v="8742030102119"/>
    <s v="3x25A"/>
    <n v="0"/>
    <s v="Nee"/>
    <s v="Ja"/>
    <s v=""/>
    <s v=""/>
    <s v=""/>
    <s v="CE02966182"/>
    <s v="EO002969"/>
    <s v="Gem Utrechtse Heuvelrug WHH 2022"/>
    <s v=""/>
    <n v="1"/>
  </r>
  <r>
    <x v="12"/>
    <x v="12"/>
    <s v="50092812"/>
    <s v="O32397362"/>
    <x v="0"/>
    <s v="O32397374"/>
    <s v="O32530143"/>
    <x v="2879"/>
    <d v="2021-01-01T00:00:00"/>
    <x v="0"/>
    <s v="Ja"/>
    <s v="Factureerbaar"/>
    <s v="In bedrijf"/>
    <s v="Scherpenzeelseweg"/>
    <s v="47"/>
    <s v="BIJ"/>
    <s v="3956 KB"/>
    <s v="LEERSUM"/>
    <s v="E1B"/>
    <s v="Elek"/>
    <s v="Kleinverbruik"/>
    <s v="JRL Jaarlijks"/>
    <s v="Ja"/>
    <s v="Administratief aan"/>
    <s v="Voorschotten toegelaten"/>
    <s v="E_DVK - Profielklik"/>
    <d v="2022-01-06T00:00:00"/>
    <n v="52"/>
    <n v="56"/>
    <m/>
    <m/>
    <m/>
    <n v="0"/>
    <n v="52"/>
    <n v="5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SCHERPENZEELSEWEG 47 BIJ    - LEERSUM/RIOOL"/>
    <s v="Groep op factuurstrc"/>
    <s v="E0036003789705816"/>
    <m/>
    <s v=""/>
    <s v="Stedin Netbeheer Utrecht"/>
    <s v="871687400000002254"/>
    <s v="0"/>
    <s v="8742030102119"/>
    <s v="3x25A"/>
    <n v="0"/>
    <s v="Nee"/>
    <s v="Ja"/>
    <s v=""/>
    <s v=""/>
    <s v=""/>
    <s v="CE02966183"/>
    <s v="EO002969"/>
    <s v="Gem Utrechtse Heuvelrug WHH 2022"/>
    <s v=""/>
    <n v="1"/>
  </r>
  <r>
    <x v="12"/>
    <x v="12"/>
    <s v="50092812"/>
    <s v="O32397362"/>
    <x v="0"/>
    <s v="O32397374"/>
    <s v="O32530144"/>
    <x v="2880"/>
    <d v="2021-01-01T00:00:00"/>
    <x v="0"/>
    <s v="Ja"/>
    <s v="Factureerbaar"/>
    <s v="In bedrijf"/>
    <s v="Zandvoort"/>
    <s v="31"/>
    <s v="T/O"/>
    <s v="3958 CT"/>
    <s v="AMERONGEN"/>
    <s v="E1B"/>
    <s v="Elek"/>
    <s v="Kleinverbruik"/>
    <s v="JRL Jaarlijks"/>
    <s v="Ja"/>
    <s v="Administratief aan"/>
    <s v="Voorschotten toegelaten"/>
    <s v="E_DVK - Profielklik"/>
    <d v="2022-01-06T00:00:00"/>
    <n v="356"/>
    <n v="400"/>
    <m/>
    <m/>
    <m/>
    <n v="0"/>
    <n v="356"/>
    <n v="40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ZANDVOORT 31 T/O    - AMERONGEN/RIOOL"/>
    <s v="Groep op factuurstrc"/>
    <s v="E0044007118508918"/>
    <m/>
    <s v=""/>
    <s v="Stedin Netbeheer Utrecht"/>
    <s v="871687400000002254"/>
    <s v="0"/>
    <s v="8742030102119"/>
    <s v="3x25A"/>
    <n v="0"/>
    <s v="Nee"/>
    <s v="Ja"/>
    <s v=""/>
    <s v=""/>
    <s v=""/>
    <s v="CE02966184"/>
    <s v="EO002969"/>
    <s v="Gem Utrechtse Heuvelrug WHH 2022"/>
    <s v=""/>
    <n v="1"/>
  </r>
  <r>
    <x v="12"/>
    <x v="12"/>
    <s v="50092812"/>
    <s v="O32397362"/>
    <x v="0"/>
    <s v="O32397374"/>
    <s v="O32530145"/>
    <x v="2881"/>
    <d v="2021-01-01T00:00:00"/>
    <x v="0"/>
    <s v="Ja"/>
    <s v="Factureerbaar"/>
    <s v="In bedrijf"/>
    <s v="Hoofdstraat"/>
    <s v="56"/>
    <s v="TO"/>
    <s v="3972 LB"/>
    <s v="DRIEBERGEN-RIJSENBURG"/>
    <s v="E1A"/>
    <s v="Elek"/>
    <s v="Kleinverbruik"/>
    <s v="JRL Jaarlijks"/>
    <s v="Nee"/>
    <s v=""/>
    <s v="Voorschotten toegelaten"/>
    <s v="E_DVK - Profielklik"/>
    <d v="2021-07-01T00:00:00"/>
    <n v="8500"/>
    <n v="0"/>
    <m/>
    <m/>
    <m/>
    <n v="0"/>
    <n v="5100"/>
    <n v="3400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HOOFDSTRAAT 56 TO     - DRIEBERGEN-RIJSENBURG/VRI"/>
    <s v="Groep op factuurstrc"/>
    <s v="19524432"/>
    <m/>
    <s v=""/>
    <s v="Stedin Netbeheer Utrecht"/>
    <s v="871687400000002254"/>
    <s v="0"/>
    <s v="8742030102119"/>
    <s v="3x25A"/>
    <n v="0"/>
    <s v="Nee"/>
    <s v="Ja"/>
    <s v=""/>
    <s v=""/>
    <s v=""/>
    <s v="CE02965746"/>
    <s v="EO002968"/>
    <s v="Gem Utrechtse Heuvelrug VRI 2022"/>
    <s v=""/>
    <n v="1"/>
  </r>
  <r>
    <x v="12"/>
    <x v="12"/>
    <s v="50092812"/>
    <s v="O32397362"/>
    <x v="0"/>
    <s v="O32397374"/>
    <s v="O32530146"/>
    <x v="2882"/>
    <d v="2021-01-01T00:00:00"/>
    <x v="0"/>
    <s v="Ja"/>
    <s v="Factureerbaar"/>
    <s v="In bedrijf"/>
    <s v="Tuindorpweg"/>
    <s v="34"/>
    <s v="NST"/>
    <s v="3951 BG"/>
    <s v="MAARN"/>
    <s v="E2B"/>
    <s v="Elek"/>
    <s v="Kleinverbruik"/>
    <s v="JRL Jaarlijks"/>
    <s v="Ja"/>
    <s v="Administratief aan"/>
    <s v="Voorschotten toegelaten"/>
    <s v="E_DVK - Profielklik"/>
    <d v="2022-03-19T00:00:00"/>
    <n v="4876"/>
    <n v="746"/>
    <m/>
    <m/>
    <m/>
    <n v="0"/>
    <n v="5057"/>
    <n v="779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uindorpweg 34 NST - MAARN/marktkast"/>
    <s v="Groep op factuurstrc"/>
    <s v="E0044007075677218"/>
    <m/>
    <s v=""/>
    <s v="Stedin Netbeheer Utrecht"/>
    <s v="871687400000002254"/>
    <s v="0"/>
    <s v="8742030104113"/>
    <s v="3x50A"/>
    <n v="0"/>
    <s v="Ja"/>
    <s v="Ja"/>
    <s v=""/>
    <s v=""/>
    <s v=""/>
    <s v=""/>
    <s v=""/>
    <s v=""/>
    <s v=""/>
    <n v="1"/>
  </r>
  <r>
    <x v="12"/>
    <x v="12"/>
    <s v="50092812"/>
    <s v="O32397362"/>
    <x v="0"/>
    <s v="O32397374"/>
    <s v="O32530147"/>
    <x v="2883"/>
    <d v="2021-01-01T00:00:00"/>
    <x v="0"/>
    <s v="Ja"/>
    <s v="Factureerbaar"/>
    <s v="In bedrijf"/>
    <s v="Planetenbaan"/>
    <s v="5"/>
    <s v="-7"/>
    <s v="3951 EH"/>
    <s v="MAARN"/>
    <s v="E1B"/>
    <s v="Elek"/>
    <s v="Kleinverbruik"/>
    <s v="JRL Jaarlijks"/>
    <s v="Ja"/>
    <s v="Administratief aan"/>
    <s v="Voorschotten toegelaten"/>
    <s v="E_DVK - Profielklik"/>
    <d v="2022-01-06T00:00:00"/>
    <n v="52"/>
    <n v="58"/>
    <m/>
    <m/>
    <m/>
    <n v="0"/>
    <n v="36"/>
    <n v="6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PLANETENBAAN 5 -7 - MAARN/RIOOL"/>
    <s v="Groep op factuurstrc"/>
    <s v="E0054008390234421"/>
    <m/>
    <s v=""/>
    <s v="Stedin Netbeheer Utrecht"/>
    <s v="871687400000002254"/>
    <s v="0"/>
    <s v="8742030102119"/>
    <s v="3x25A"/>
    <n v="0"/>
    <s v="Nee"/>
    <s v="Ja"/>
    <s v=""/>
    <s v=""/>
    <s v=""/>
    <s v="CE02966185"/>
    <s v="EO002969"/>
    <s v="Gem Utrechtse Heuvelrug WHH 2022"/>
    <s v=""/>
    <n v="1"/>
  </r>
  <r>
    <x v="12"/>
    <x v="12"/>
    <s v="50092812"/>
    <s v="O32397362"/>
    <x v="0"/>
    <s v="O32397374"/>
    <s v="O32530148"/>
    <x v="2884"/>
    <d v="2021-01-01T00:00:00"/>
    <x v="0"/>
    <s v="Ja"/>
    <s v="Factureerbaar"/>
    <s v="In bedrijf"/>
    <s v="Woudenbergseweg"/>
    <s v="114"/>
    <s v="BIJ"/>
    <s v="3953 MJ"/>
    <s v="MAARSBERGEN"/>
    <s v="E1B"/>
    <s v="Elek"/>
    <s v="Kleinverbruik"/>
    <s v="JRL Jaarlijks"/>
    <s v="Ja"/>
    <s v="Administratief aan"/>
    <s v="Voorschotten toegelaten"/>
    <s v="E_DVK - Profielklik"/>
    <d v="2021-11-11T00:00:00"/>
    <n v="1843"/>
    <n v="1655"/>
    <m/>
    <m/>
    <m/>
    <n v="0"/>
    <n v="236"/>
    <n v="25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WOUDENBERGSEWEG 114 BIJ    - MAARSBERGEN/RIOOL"/>
    <s v="Groep op factuurstrc"/>
    <s v="E0054008390275021"/>
    <m/>
    <s v=""/>
    <s v="Stedin Netbeheer Utrecht"/>
    <s v="871687400000002254"/>
    <s v="0"/>
    <s v="8742030102119"/>
    <s v="3x25A"/>
    <n v="0"/>
    <s v="Nee"/>
    <s v="Ja"/>
    <s v=""/>
    <s v=""/>
    <s v=""/>
    <s v="CE02966186"/>
    <s v="EO002969"/>
    <s v="Gem Utrechtse Heuvelrug WHH 2022"/>
    <s v=""/>
    <n v="1"/>
  </r>
  <r>
    <x v="12"/>
    <x v="12"/>
    <s v="50092812"/>
    <s v="O32397362"/>
    <x v="0"/>
    <s v="O32397374"/>
    <s v="O32530149"/>
    <x v="2885"/>
    <d v="2021-01-01T00:00:00"/>
    <x v="0"/>
    <s v="Ja"/>
    <s v="Factureerbaar"/>
    <s v="In bedrijf"/>
    <s v="Amersfoortseweg"/>
    <s v="7"/>
    <s v="BIJ"/>
    <s v="3951 LA"/>
    <s v="MAARN"/>
    <s v="E1A"/>
    <s v="Elek"/>
    <s v="Kleinverbruik"/>
    <s v="JRL Jaarlijks"/>
    <s v="Nee"/>
    <s v=""/>
    <s v="Voorschotten toegelaten"/>
    <s v="E_DVK - Profielklik"/>
    <d v="2021-07-01T00:00:00"/>
    <n v="216"/>
    <n v="0"/>
    <m/>
    <m/>
    <m/>
    <n v="0"/>
    <n v="162"/>
    <n v="5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AMERSFOORTSEWEG 7 BIJ    - MAARN/RIOOL"/>
    <s v="Groep op factuurstrc"/>
    <s v="83786783"/>
    <m/>
    <s v=""/>
    <s v="Stedin Netbeheer Utrecht"/>
    <s v="871687400000002254"/>
    <s v="0"/>
    <s v="8742030102119"/>
    <s v="3x25A"/>
    <n v="0"/>
    <s v="Nee"/>
    <s v="Ja"/>
    <s v=""/>
    <s v=""/>
    <s v=""/>
    <s v="CE02966187"/>
    <s v="EO002969"/>
    <s v="Gem Utrechtse Heuvelrug WHH 2022"/>
    <s v=""/>
    <n v="1"/>
  </r>
  <r>
    <x v="12"/>
    <x v="12"/>
    <s v="50092812"/>
    <s v="O32397362"/>
    <x v="0"/>
    <s v="O32397374"/>
    <s v="O32530150"/>
    <x v="2886"/>
    <d v="2021-01-01T00:00:00"/>
    <x v="0"/>
    <s v="Ja"/>
    <s v="Factureerbaar"/>
    <s v="In bedrijf"/>
    <s v="ANDERSTEINWEG"/>
    <s v="1"/>
    <s v="-3"/>
    <s v="3953 BA"/>
    <s v="MAARSBERGEN"/>
    <s v="E1B"/>
    <s v="Elek"/>
    <s v="Kleinverbruik"/>
    <s v="JRL Jaarlijks"/>
    <s v="Ja"/>
    <s v="Administratief aan"/>
    <s v="Voorschotten toegelaten"/>
    <s v="E_DVK - Profielklik"/>
    <d v="2021-11-11T00:00:00"/>
    <n v="1845"/>
    <n v="1656"/>
    <m/>
    <m/>
    <m/>
    <n v="0"/>
    <n v="148"/>
    <n v="16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ANDERSTEINWEG 1 -3 - MAARSBERGEN/RIOOL"/>
    <s v="Groep op factuurstrc"/>
    <s v="E0054008390274821"/>
    <m/>
    <s v=""/>
    <s v="Stedin Netbeheer Utrecht"/>
    <s v="871687400000002254"/>
    <s v="0"/>
    <s v="8742030102119"/>
    <s v="3x25A"/>
    <n v="0"/>
    <s v="Nee"/>
    <s v="Ja"/>
    <s v=""/>
    <s v=""/>
    <s v=""/>
    <s v="CE02966188"/>
    <s v="EO002969"/>
    <s v="Gem Utrechtse Heuvelrug WHH 2022"/>
    <s v=""/>
    <n v="1"/>
  </r>
  <r>
    <x v="12"/>
    <x v="12"/>
    <s v="50092812"/>
    <s v="O32397362"/>
    <x v="0"/>
    <s v="O32397374"/>
    <s v="O32530151"/>
    <x v="2887"/>
    <d v="2021-01-01T00:00:00"/>
    <x v="0"/>
    <s v="Ja"/>
    <s v="Factureerbaar"/>
    <s v="In bedrijf"/>
    <s v="Sterkenburgerlaan"/>
    <s v="63"/>
    <s v="ACHTER"/>
    <s v="3941 BC"/>
    <s v="DOORN"/>
    <s v="E1B"/>
    <s v="Elek"/>
    <s v="Kleinverbruik"/>
    <s v="JRL Jaarlijks"/>
    <s v="Ja"/>
    <s v="Administratief aan"/>
    <s v="Voorschotten toegelaten"/>
    <s v="E_DVK - Profielklik"/>
    <d v="2021-01-20T00:00:00"/>
    <n v="33"/>
    <n v="37"/>
    <m/>
    <m/>
    <m/>
    <n v="0"/>
    <n v="34"/>
    <n v="4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TERKENBURGERLAAN 63 ACHTER - DOORN/RIOOL"/>
    <s v="Groep op factuurstrc"/>
    <s v="E0044006980091617"/>
    <m/>
    <s v=""/>
    <s v="Stedin Netbeheer Utrecht"/>
    <s v="871687400000002254"/>
    <s v="0"/>
    <s v="8742030102119"/>
    <s v="3x25A"/>
    <n v="0"/>
    <s v="Nee"/>
    <s v="Ja"/>
    <s v=""/>
    <s v=""/>
    <s v=""/>
    <s v="CE02966189"/>
    <s v="EO002969"/>
    <s v="Gem Utrechtse Heuvelrug WHH 2022"/>
    <s v=""/>
    <n v="1"/>
  </r>
  <r>
    <x v="12"/>
    <x v="12"/>
    <s v="50092812"/>
    <s v="O32397362"/>
    <x v="0"/>
    <s v="O32397374"/>
    <s v="O32530152"/>
    <x v="2888"/>
    <d v="2021-01-01T00:00:00"/>
    <x v="0"/>
    <s v="Ja"/>
    <s v="Factureerbaar"/>
    <s v="In bedrijf"/>
    <s v="Woestduinlaan"/>
    <s v="80"/>
    <s v="BIJ"/>
    <s v="3941 XE"/>
    <s v="DOORN"/>
    <s v="E1B"/>
    <s v="Elek"/>
    <s v="Kleinverbruik"/>
    <s v="JRL Jaarlijks"/>
    <s v="Ja"/>
    <s v="Administratief aan"/>
    <s v="Voorschotten toegelaten"/>
    <s v="E_DVK - Profielklik"/>
    <d v="2021-11-08T00:00:00"/>
    <n v="472"/>
    <n v="423"/>
    <m/>
    <m/>
    <m/>
    <n v="0"/>
    <n v="118"/>
    <n v="133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WOESTDUINLAAN 80 BIJ    - DOORN/RIOOL"/>
    <s v="Groep op factuurstrc"/>
    <s v="E0054008390262621"/>
    <m/>
    <s v=""/>
    <s v="Stedin Netbeheer Utrecht"/>
    <s v="871687400000002254"/>
    <s v="0"/>
    <s v="8742030102119"/>
    <s v="3x25A"/>
    <n v="0"/>
    <s v="Nee"/>
    <s v="Ja"/>
    <s v=""/>
    <s v=""/>
    <s v=""/>
    <s v="CE02966190"/>
    <s v="EO002969"/>
    <s v="Gem Utrechtse Heuvelrug WHH 2022"/>
    <s v=""/>
    <n v="1"/>
  </r>
  <r>
    <x v="12"/>
    <x v="12"/>
    <s v="50092812"/>
    <s v="O32397362"/>
    <x v="0"/>
    <s v="O32397374"/>
    <s v="O32530153"/>
    <x v="2889"/>
    <d v="2021-01-01T00:00:00"/>
    <x v="0"/>
    <s v="Ja"/>
    <s v="Factureerbaar"/>
    <s v="In bedrijf"/>
    <s v="Sint Helenalaan"/>
    <s v="3"/>
    <s v="BIJ"/>
    <s v="3941 EH"/>
    <s v="DOORN"/>
    <s v="E1A"/>
    <s v="Elek"/>
    <s v="Kleinverbruik"/>
    <s v="JRL Jaarlijks"/>
    <s v="Nee"/>
    <s v=""/>
    <s v="Voorschotten toegelaten"/>
    <s v="E_DVK - Profielklik"/>
    <d v="2021-07-01T00:00:00"/>
    <n v="3500"/>
    <n v="0"/>
    <m/>
    <m/>
    <m/>
    <n v="0"/>
    <n v="2809"/>
    <n v="70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SINT HELENALAAN 3 BIJ    - DOORN/RIOOL"/>
    <s v="Groep op factuurstrc"/>
    <s v="85454742"/>
    <m/>
    <s v=""/>
    <s v="Stedin Netbeheer Utrecht"/>
    <s v="871687400000002254"/>
    <s v="0"/>
    <s v="8742030102119"/>
    <s v="3x25A"/>
    <n v="0"/>
    <s v="Nee"/>
    <s v="Ja"/>
    <s v=""/>
    <s v=""/>
    <s v=""/>
    <s v="CE02966191"/>
    <s v="EO002969"/>
    <s v="Gem Utrechtse Heuvelrug WHH 2022"/>
    <s v=""/>
    <n v="1"/>
  </r>
  <r>
    <x v="12"/>
    <x v="12"/>
    <s v="50092812"/>
    <s v="O32397362"/>
    <x v="0"/>
    <s v="O32397374"/>
    <s v="O32530154"/>
    <x v="2890"/>
    <d v="2021-01-01T00:00:00"/>
    <x v="0"/>
    <s v="Ja"/>
    <s v="Factureerbaar"/>
    <s v="In bedrijf"/>
    <s v="Maarnse Voetpad"/>
    <s v="2"/>
    <s v="BIJ"/>
    <s v="3941 EG"/>
    <s v="DOORN"/>
    <s v="E1B"/>
    <s v="Elek"/>
    <s v="Kleinverbruik"/>
    <s v="JRL Jaarlijks"/>
    <s v="Ja"/>
    <s v="Administratief aan"/>
    <s v="Voorschotten toegelaten"/>
    <s v="E_DVK - Profielklik"/>
    <d v="2022-03-15T00:00:00"/>
    <n v="38"/>
    <n v="32"/>
    <m/>
    <m/>
    <m/>
    <n v="0"/>
    <n v="46"/>
    <n v="2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MAARNSE VOETPAD 2 BIJ    - DOORN/RIOOL"/>
    <s v="Groep op factuurstrc"/>
    <s v="E0060100004778321"/>
    <m/>
    <s v=""/>
    <s v="Stedin Netbeheer Utrecht"/>
    <s v="871687400000002254"/>
    <s v="0"/>
    <s v="8742030102119"/>
    <s v="3x25A"/>
    <n v="0"/>
    <s v="Nee"/>
    <s v="Ja"/>
    <s v=""/>
    <s v=""/>
    <s v=""/>
    <s v="CE02966192"/>
    <s v="EO002969"/>
    <s v="Gem Utrechtse Heuvelrug WHH 2022"/>
    <s v=""/>
    <n v="1"/>
  </r>
  <r>
    <x v="12"/>
    <x v="12"/>
    <s v="50092812"/>
    <s v="O32397362"/>
    <x v="0"/>
    <s v="O32397374"/>
    <s v="O32530155"/>
    <x v="2891"/>
    <d v="2021-01-01T00:00:00"/>
    <x v="0"/>
    <s v="Ja"/>
    <s v="Factureerbaar"/>
    <s v="In bedrijf"/>
    <s v="BROEKWEG"/>
    <s v="9"/>
    <s v="BIJ"/>
    <s v="3941 ZH"/>
    <s v="DOORN"/>
    <s v="E1B"/>
    <s v="Elek"/>
    <s v="Kleinverbruik"/>
    <s v="JRL Jaarlijks"/>
    <s v="Ja"/>
    <s v="Administratief aan"/>
    <s v="Voorschotten toegelaten"/>
    <s v="E_DVK - Profielklik"/>
    <d v="2021-11-16T00:00:00"/>
    <n v="1845"/>
    <n v="1656"/>
    <m/>
    <m/>
    <m/>
    <n v="0"/>
    <n v="354"/>
    <n v="36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9 BIJ    - DOORN/RIOOL"/>
    <s v="Groep op factuurstrc"/>
    <s v="E0054008454049521"/>
    <m/>
    <s v=""/>
    <s v="Stedin Netbeheer Utrecht"/>
    <s v="871687400000002254"/>
    <s v="0"/>
    <s v="8742030102119"/>
    <s v="3x25A"/>
    <n v="0"/>
    <s v="Nee"/>
    <s v="Ja"/>
    <s v=""/>
    <s v=""/>
    <s v=""/>
    <s v="CE02966193"/>
    <s v="EO002969"/>
    <s v="Gem Utrechtse Heuvelrug WHH 2022"/>
    <s v=""/>
    <n v="1"/>
  </r>
  <r>
    <x v="12"/>
    <x v="12"/>
    <s v="50092812"/>
    <s v="O32397362"/>
    <x v="0"/>
    <s v="O32397374"/>
    <s v="O32530156"/>
    <x v="2892"/>
    <d v="2021-01-01T00:00:00"/>
    <x v="0"/>
    <s v="Ja"/>
    <s v="Factureerbaar"/>
    <s v="In bedrijf"/>
    <s v="Woudenbergseweg"/>
    <s v="9"/>
    <s v="BIJ"/>
    <s v="3953 ME"/>
    <s v="MAARSBERGEN"/>
    <s v="E1A"/>
    <s v="Elek"/>
    <s v="Kleinverbruik"/>
    <s v="JRL Jaarlijks"/>
    <s v="Nee"/>
    <s v=""/>
    <s v="Voorschotten toegelaten"/>
    <s v="E_DVK - Profielklik"/>
    <d v="2021-07-01T00:00:00"/>
    <n v="3498"/>
    <n v="0"/>
    <m/>
    <m/>
    <m/>
    <n v="0"/>
    <n v="2808"/>
    <n v="70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WOUDENBERGSEWEG 9 BIJ    - MAARSBERGEN/RIOOL"/>
    <s v="Groep op factuurstrc"/>
    <s v="83786785"/>
    <m/>
    <s v=""/>
    <s v="Stedin Netbeheer Utrecht"/>
    <s v="871687400000002254"/>
    <s v="0"/>
    <s v="8742030102119"/>
    <s v="3x25A"/>
    <n v="0"/>
    <s v="Nee"/>
    <s v="Ja"/>
    <s v=""/>
    <s v=""/>
    <s v=""/>
    <s v="CE02966194"/>
    <s v="EO002969"/>
    <s v="Gem Utrechtse Heuvelrug WHH 2022"/>
    <s v=""/>
    <n v="1"/>
  </r>
  <r>
    <x v="12"/>
    <x v="12"/>
    <s v="50092812"/>
    <s v="O32397362"/>
    <x v="0"/>
    <s v="O32397374"/>
    <s v="O32530157"/>
    <x v="2893"/>
    <d v="2021-01-01T00:00:00"/>
    <x v="0"/>
    <s v="Ja"/>
    <s v="Factureerbaar"/>
    <s v="In bedrijf"/>
    <s v="Tuindorpweg"/>
    <s v="10"/>
    <s v="BIJ"/>
    <s v="3951 BG"/>
    <s v="MAARN"/>
    <s v="E1B"/>
    <s v="Elek"/>
    <s v="Kleinverbruik"/>
    <s v="JRL Jaarlijks"/>
    <s v="Ja"/>
    <s v="Administratief aan"/>
    <s v="Voorschotten toegelaten"/>
    <s v="E_DVK - Profielklik"/>
    <d v="2022-01-06T00:00:00"/>
    <n v="102"/>
    <n v="3"/>
    <m/>
    <m/>
    <m/>
    <n v="0"/>
    <n v="94"/>
    <n v="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TUINDORPWEG 10 BIJ    - MAARN/RIOOL"/>
    <s v="Groep op factuurstrc"/>
    <s v="E0054008390275821"/>
    <m/>
    <s v=""/>
    <s v="Stedin Netbeheer Utrecht"/>
    <s v="871687400000002254"/>
    <s v="0"/>
    <s v="8742030102119"/>
    <s v="3x25A"/>
    <n v="0"/>
    <s v="Nee"/>
    <s v="Ja"/>
    <s v=""/>
    <s v=""/>
    <s v=""/>
    <s v="CE02966195"/>
    <s v="EO002969"/>
    <s v="Gem Utrechtse Heuvelrug WHH 2022"/>
    <s v=""/>
    <n v="1"/>
  </r>
  <r>
    <x v="12"/>
    <x v="12"/>
    <s v="50092812"/>
    <s v="O32397362"/>
    <x v="0"/>
    <s v="O32397374"/>
    <s v="O32530158"/>
    <x v="2894"/>
    <d v="2021-01-01T00:00:00"/>
    <x v="0"/>
    <s v="Ja"/>
    <s v="Factureerbaar"/>
    <s v="In bedrijf"/>
    <s v="Vinkenbuurtweg"/>
    <s v="28"/>
    <s v="BIJ"/>
    <s v="3951 CA"/>
    <s v="MAARN"/>
    <s v="E1A"/>
    <s v="Elek"/>
    <s v="Kleinverbruik"/>
    <s v="JRL Jaarlijks"/>
    <s v="Nee"/>
    <s v=""/>
    <s v="Voorschotten toegelaten"/>
    <s v="E_DVK - Profielklik"/>
    <d v="2021-07-01T00:00:00"/>
    <n v="131"/>
    <n v="0"/>
    <m/>
    <m/>
    <m/>
    <n v="0"/>
    <n v="97"/>
    <n v="3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VINKENBUURTWEG 28 BIJ    - MAARN/RIOOL"/>
    <s v="Groep op factuurstrc"/>
    <s v="83786782"/>
    <m/>
    <s v=""/>
    <s v="Stedin Netbeheer Utrecht"/>
    <s v="871687400000002254"/>
    <s v="0"/>
    <s v="8742030102119"/>
    <s v="3x25A"/>
    <n v="0"/>
    <s v="Nee"/>
    <s v="Ja"/>
    <s v=""/>
    <s v=""/>
    <s v=""/>
    <s v="CE02966196"/>
    <s v="EO002969"/>
    <s v="Gem Utrechtse Heuvelrug WHH 2022"/>
    <s v=""/>
    <n v="1"/>
  </r>
  <r>
    <x v="12"/>
    <x v="12"/>
    <s v="50092812"/>
    <s v="O32397362"/>
    <x v="0"/>
    <s v="O32397374"/>
    <s v="O32530159"/>
    <x v="2895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1278.55"/>
    <n v="688.45"/>
    <m/>
    <m/>
    <m/>
    <n v="0"/>
    <n v="1968"/>
    <n v="0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NIJVERHEIDSWEG 15  - UTRECHT/VRI"/>
    <s v="Groep op factuurstrc"/>
    <s v=""/>
    <m/>
    <s v=""/>
    <s v="Stedin Netbeheer Utrecht"/>
    <s v="871687400000002254"/>
    <s v="0"/>
    <s v="8742030102010"/>
    <s v="3x25A  onbemeten"/>
    <n v="0"/>
    <s v="Nee"/>
    <s v="Ja"/>
    <s v=""/>
    <s v=""/>
    <s v=""/>
    <s v="CE02965747"/>
    <s v="EO002968"/>
    <s v="Gem Utrechtse Heuvelrug VRI 2022"/>
    <s v=""/>
    <n v="1"/>
  </r>
  <r>
    <x v="12"/>
    <x v="12"/>
    <s v="50092812"/>
    <s v="O32397362"/>
    <x v="0"/>
    <s v="O32397374"/>
    <s v="O32530160"/>
    <x v="2896"/>
    <d v="2021-01-01T00:00:00"/>
    <x v="0"/>
    <s v="Ja"/>
    <s v="Factureerbaar"/>
    <s v="In bedrijf"/>
    <s v="Dwarsweg"/>
    <s v="18"/>
    <s v="BIJ"/>
    <s v="3959 AJ"/>
    <s v="OVERBERG"/>
    <s v="E1B"/>
    <s v="Elek"/>
    <s v="Kleinverbruik"/>
    <s v="JRL Jaarlijks"/>
    <s v="Ja"/>
    <s v="Administratief aan"/>
    <s v="Voorschotten toegelaten"/>
    <s v="E_DVK - Profielklik"/>
    <d v="2022-01-05T00:00:00"/>
    <n v="66"/>
    <n v="65"/>
    <m/>
    <m/>
    <m/>
    <n v="0"/>
    <n v="66"/>
    <n v="6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WARSWEG 18 BIJ    - OVERBERG/RIOOL"/>
    <s v="Groep op factuurstrc"/>
    <s v="E0044007118521018"/>
    <m/>
    <s v=""/>
    <s v="Stedin Netbeheer Utrecht"/>
    <s v="871687400000002254"/>
    <s v="0"/>
    <s v="8742030102119"/>
    <s v="3x25A"/>
    <n v="0"/>
    <s v="Nee"/>
    <s v="Ja"/>
    <s v=""/>
    <s v=""/>
    <s v=""/>
    <s v="CE02966197"/>
    <s v="EO002969"/>
    <s v="Gem Utrechtse Heuvelrug WHH 2022"/>
    <s v=""/>
    <n v="1"/>
  </r>
  <r>
    <x v="12"/>
    <x v="12"/>
    <s v="50092812"/>
    <s v="O32397362"/>
    <x v="0"/>
    <s v="O32397374"/>
    <s v="O32530161"/>
    <x v="2897"/>
    <d v="2021-01-01T00:00:00"/>
    <x v="0"/>
    <s v="Ja"/>
    <s v="Factureerbaar"/>
    <s v="In bedrijf"/>
    <s v="Lekdijk"/>
    <s v="1"/>
    <s v="BIJ"/>
    <s v="3958 ND"/>
    <s v="AMERONGEN"/>
    <s v="E1B"/>
    <s v="Elek"/>
    <s v="Kleinverbruik"/>
    <s v="JRL Jaarlijks"/>
    <s v="Ja"/>
    <s v="Administratief aan"/>
    <s v="Voorschotten toegelaten"/>
    <s v="E_DVK - Profielklik"/>
    <d v="2022-01-05T00:00:00"/>
    <n v="700"/>
    <n v="828"/>
    <m/>
    <m/>
    <m/>
    <n v="0"/>
    <n v="700"/>
    <n v="82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1 BIJ    - AMERONGEN/RIOOL"/>
    <s v="Groep op factuurstrc"/>
    <s v="E0044007118732218"/>
    <m/>
    <s v=""/>
    <s v="Stedin Netbeheer Utrecht"/>
    <s v="871687400000002254"/>
    <s v="0"/>
    <s v="8742030102119"/>
    <s v="3x25A"/>
    <n v="0"/>
    <s v="Nee"/>
    <s v="Ja"/>
    <s v=""/>
    <s v=""/>
    <s v=""/>
    <s v="CE02966198"/>
    <s v="EO002969"/>
    <s v="Gem Utrechtse Heuvelrug WHH 2022"/>
    <s v=""/>
    <n v="1"/>
  </r>
  <r>
    <x v="12"/>
    <x v="12"/>
    <s v="50092812"/>
    <s v="O32397362"/>
    <x v="0"/>
    <s v="O32397374"/>
    <s v="O32530162"/>
    <x v="2898"/>
    <d v="2021-01-01T00:00:00"/>
    <x v="0"/>
    <s v="Ja"/>
    <s v="Factureerbaar"/>
    <s v="In bedrijf"/>
    <s v="Lekdijk"/>
    <s v="4"/>
    <s v="BIJ"/>
    <s v="3958 ND"/>
    <s v="AMERONGEN"/>
    <s v="E1B"/>
    <s v="Elek"/>
    <s v="Kleinverbruik"/>
    <s v="JRL Jaarlijks"/>
    <s v="Ja"/>
    <s v="Administratief aan"/>
    <s v="Voorschotten toegelaten"/>
    <s v="E_DVK - Profielklik"/>
    <d v="2022-01-05T00:00:00"/>
    <n v="357"/>
    <n v="378"/>
    <m/>
    <m/>
    <m/>
    <n v="0"/>
    <n v="357"/>
    <n v="37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4 BIJ    - AMERONGEN/RIOOL"/>
    <s v="Groep op factuurstrc"/>
    <s v="E0044007118735718"/>
    <m/>
    <s v=""/>
    <s v="Stedin Netbeheer Utrecht"/>
    <s v="871687400000002254"/>
    <s v="0"/>
    <s v="8742030102119"/>
    <s v="3x25A"/>
    <n v="0"/>
    <s v="Nee"/>
    <s v="Ja"/>
    <s v=""/>
    <s v=""/>
    <s v=""/>
    <s v="CE02966199"/>
    <s v="EO002969"/>
    <s v="Gem Utrechtse Heuvelrug WHH 2022"/>
    <s v=""/>
    <n v="1"/>
  </r>
  <r>
    <x v="12"/>
    <x v="12"/>
    <s v="50092812"/>
    <s v="O32397362"/>
    <x v="0"/>
    <s v="O32397374"/>
    <s v="O32530163"/>
    <x v="2899"/>
    <d v="2021-01-01T00:00:00"/>
    <x v="0"/>
    <s v="Ja"/>
    <s v="Factureerbaar"/>
    <s v="In bedrijf"/>
    <s v="Lekdijk"/>
    <s v="5"/>
    <s v="A BIJ"/>
    <s v="3958 ND"/>
    <s v="AMERONGEN"/>
    <s v="E1B"/>
    <s v="Elek"/>
    <s v="Kleinverbruik"/>
    <s v="JRL Jaarlijks"/>
    <s v="Ja"/>
    <s v="Administratief aan"/>
    <s v="Voorschotten toegelaten"/>
    <s v="E_DVK - Profielklik"/>
    <d v="2022-01-04T00:00:00"/>
    <n v="4054"/>
    <n v="4438"/>
    <m/>
    <m/>
    <m/>
    <n v="0"/>
    <n v="4054"/>
    <n v="443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5 A BIJ  - AMERONGEN/RIOOL"/>
    <s v="Groep op factuurstrc"/>
    <s v="E0044007118731218"/>
    <m/>
    <s v=""/>
    <s v="Stedin Netbeheer Utrecht"/>
    <s v="871687400000002254"/>
    <s v="0"/>
    <s v="8742030102119"/>
    <s v="3x25A"/>
    <n v="0"/>
    <s v="Nee"/>
    <s v="Ja"/>
    <s v=""/>
    <s v=""/>
    <s v=""/>
    <s v="CE02966200"/>
    <s v="EO002969"/>
    <s v="Gem Utrechtse Heuvelrug WHH 2022"/>
    <s v=""/>
    <n v="1"/>
  </r>
  <r>
    <x v="12"/>
    <x v="12"/>
    <s v="50092812"/>
    <s v="O32397362"/>
    <x v="0"/>
    <s v="O32397374"/>
    <s v="O32530164"/>
    <x v="2900"/>
    <d v="2021-01-01T00:00:00"/>
    <x v="0"/>
    <s v="Ja"/>
    <s v="Factureerbaar"/>
    <s v="In bedrijf"/>
    <s v="Lekdijk"/>
    <s v="13"/>
    <s v="H BIJ"/>
    <s v="3958 ND"/>
    <s v="AMERONGEN"/>
    <s v="E1B"/>
    <s v="Elek"/>
    <s v="Kleinverbruik"/>
    <s v="JRL Jaarlijks"/>
    <s v="Ja"/>
    <s v="Administratief aan"/>
    <s v="Voorschotten toegelaten"/>
    <s v="E_DVK - Profielklik"/>
    <d v="2022-01-05T00:00:00"/>
    <n v="540"/>
    <n v="481"/>
    <m/>
    <m/>
    <m/>
    <n v="0"/>
    <n v="540"/>
    <n v="48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13 H BIJ  - AMERONGEN/RIOOL"/>
    <s v="Groep op factuurstrc"/>
    <s v="E0044007118734818"/>
    <m/>
    <s v=""/>
    <s v="Stedin Netbeheer Utrecht"/>
    <s v="871687400000002254"/>
    <s v="0"/>
    <s v="8742030102119"/>
    <s v="3x25A"/>
    <n v="0"/>
    <s v="Nee"/>
    <s v="Ja"/>
    <s v=""/>
    <s v=""/>
    <s v=""/>
    <s v="CE02966201"/>
    <s v="EO002969"/>
    <s v="Gem Utrechtse Heuvelrug WHH 2022"/>
    <s v=""/>
    <n v="1"/>
  </r>
  <r>
    <x v="12"/>
    <x v="12"/>
    <s v="50092812"/>
    <s v="O32397362"/>
    <x v="0"/>
    <s v="O32397374"/>
    <s v="O32530165"/>
    <x v="2901"/>
    <d v="2021-01-01T00:00:00"/>
    <x v="0"/>
    <s v="Ja"/>
    <s v="Factureerbaar"/>
    <s v="In bedrijf"/>
    <s v="Lekdijk"/>
    <s v="16"/>
    <s v="BIJ"/>
    <s v="3958 NE"/>
    <s v="AMERONGEN"/>
    <s v="E1B"/>
    <s v="Elek"/>
    <s v="Kleinverbruik"/>
    <s v="JRL Jaarlijks"/>
    <s v="Ja"/>
    <s v="Administratief aan"/>
    <s v="Voorschotten toegelaten"/>
    <s v="E_DVK - Profielklik"/>
    <d v="2022-01-05T00:00:00"/>
    <n v="677"/>
    <n v="669"/>
    <m/>
    <m/>
    <m/>
    <n v="0"/>
    <n v="677"/>
    <n v="66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16 BIJ    - AMERONGEN/RIOOL"/>
    <s v="Groep op factuurstrc"/>
    <s v="E0044007118733018"/>
    <m/>
    <s v=""/>
    <s v="Stedin Netbeheer Utrecht"/>
    <s v="871687400000002254"/>
    <s v="0"/>
    <s v="8742030102119"/>
    <s v="3x25A"/>
    <n v="0"/>
    <s v="Nee"/>
    <s v="Ja"/>
    <s v=""/>
    <s v=""/>
    <s v=""/>
    <s v="CE02966202"/>
    <s v="EO002969"/>
    <s v="Gem Utrechtse Heuvelrug WHH 2022"/>
    <s v=""/>
    <n v="1"/>
  </r>
  <r>
    <x v="12"/>
    <x v="12"/>
    <s v="50092812"/>
    <s v="O32397362"/>
    <x v="0"/>
    <s v="O32397374"/>
    <s v="O32530166"/>
    <x v="2902"/>
    <d v="2021-01-01T00:00:00"/>
    <x v="0"/>
    <s v="Ja"/>
    <s v="Factureerbaar"/>
    <s v="In bedrijf"/>
    <s v="Lekdijk"/>
    <s v="23"/>
    <s v="A BIJ"/>
    <s v="3958 NE"/>
    <s v="AMERONGEN"/>
    <s v="E1B"/>
    <s v="Elek"/>
    <s v="Kleinverbruik"/>
    <s v="JRL Jaarlijks"/>
    <s v="Ja"/>
    <s v="Administratief aan"/>
    <s v="Voorschotten toegelaten"/>
    <s v="E_DVK - Profielklik"/>
    <d v="2022-01-05T00:00:00"/>
    <n v="3084"/>
    <n v="3181"/>
    <m/>
    <m/>
    <m/>
    <n v="0"/>
    <n v="4496"/>
    <n v="464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LEKDIJK 23 A BIJ  - AMERONGEN/RIOOL"/>
    <s v="Groep op factuurstrc"/>
    <s v="E0044007118733118"/>
    <m/>
    <s v=""/>
    <s v="Stedin Netbeheer Utrecht"/>
    <s v="871687400000002254"/>
    <s v="0"/>
    <s v="8742030102119"/>
    <s v="3x25A"/>
    <n v="0"/>
    <s v="Nee"/>
    <s v="Ja"/>
    <s v=""/>
    <s v=""/>
    <s v=""/>
    <s v="CE02966203"/>
    <s v="EO002969"/>
    <s v="Gem Utrechtse Heuvelrug WHH 2022"/>
    <s v=""/>
    <n v="1"/>
  </r>
  <r>
    <x v="12"/>
    <x v="12"/>
    <s v="50092812"/>
    <s v="O32397362"/>
    <x v="0"/>
    <s v="O32397374"/>
    <s v="O32530167"/>
    <x v="2903"/>
    <d v="2021-01-01T00:00:00"/>
    <x v="0"/>
    <s v="Ja"/>
    <s v="Factureerbaar"/>
    <s v="In bedrijf"/>
    <s v="Kerkplein"/>
    <s v="3"/>
    <s v="T/O"/>
    <s v="3956 BW"/>
    <s v="LEERSUM"/>
    <s v="E2B"/>
    <s v="Elek"/>
    <s v="Kleinverbruik"/>
    <s v="JRL Jaarlijks"/>
    <s v="Ja"/>
    <s v="Administratief aan"/>
    <s v="Voorschotten toegelaten"/>
    <s v="E_DVK - Profielklik"/>
    <d v="2022-03-19T00:00:00"/>
    <n v="1130"/>
    <n v="127"/>
    <m/>
    <m/>
    <m/>
    <n v="0"/>
    <n v="1101"/>
    <n v="114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10"/>
    <s v="Kerkplein 3 T/O - LEERSUM/marktkast"/>
    <s v="Groep op factuurstrc"/>
    <s v="E0044007054505318"/>
    <m/>
    <s v=""/>
    <s v="Stedin Netbeheer Utrecht"/>
    <s v="871687400000002254"/>
    <s v="0"/>
    <s v="8742030105110"/>
    <s v="3x63A"/>
    <n v="0"/>
    <s v="Nee"/>
    <s v="Ja"/>
    <s v=""/>
    <s v=""/>
    <s v=""/>
    <s v="CE02965725"/>
    <s v="EO002967"/>
    <s v="Gem Utrechtse Heuvelrug Marktkasten 2022"/>
    <s v=""/>
    <n v="1"/>
  </r>
  <r>
    <x v="12"/>
    <x v="12"/>
    <s v="50092812"/>
    <s v="O32397362"/>
    <x v="0"/>
    <s v="O32397374"/>
    <s v="O32530168"/>
    <x v="2904"/>
    <d v="2021-01-01T00:00:00"/>
    <x v="0"/>
    <s v="Ja"/>
    <s v="Factureerbaar"/>
    <s v="In bedrijf"/>
    <s v="Amersfoortseweg"/>
    <s v="52"/>
    <s v="BIJ"/>
    <s v="3951 LC"/>
    <s v="MAARN"/>
    <s v="E1B"/>
    <s v="Elek"/>
    <s v="Kleinverbruik"/>
    <s v="JRL Jaarlijks"/>
    <s v="Ja"/>
    <s v="Administratief aan"/>
    <s v="Voorschotten toegelaten"/>
    <s v="E_DVK - Profielklik"/>
    <d v="2022-01-05T00:00:00"/>
    <n v="70"/>
    <n v="76"/>
    <m/>
    <m/>
    <m/>
    <n v="0"/>
    <n v="70"/>
    <n v="76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AMERSFOORTSEWEG 52 BIJ    - MAARN/RIOOL"/>
    <s v="Groep op factuurstrc"/>
    <s v="E0003300008822214"/>
    <m/>
    <s v=""/>
    <s v="Stedin Netbeheer Utrecht"/>
    <s v="871687400000002254"/>
    <s v="0"/>
    <s v="8742030102119"/>
    <s v="3x25A"/>
    <n v="0"/>
    <s v="Nee"/>
    <s v="Ja"/>
    <s v=""/>
    <s v=""/>
    <s v=""/>
    <s v="CE02966204"/>
    <s v="EO002969"/>
    <s v="Gem Utrechtse Heuvelrug WHH 2022"/>
    <s v=""/>
    <n v="1"/>
  </r>
  <r>
    <x v="12"/>
    <x v="12"/>
    <s v="50092812"/>
    <s v="O32397362"/>
    <x v="0"/>
    <s v="O32397374"/>
    <s v="O32530169"/>
    <x v="2905"/>
    <d v="2021-01-01T00:00:00"/>
    <x v="0"/>
    <s v="Ja"/>
    <s v="Factureerbaar"/>
    <s v="In bedrijf"/>
    <s v="Kerkplein"/>
    <s v="2"/>
    <s v=""/>
    <s v="3941 HV"/>
    <s v="DOORN"/>
    <s v=""/>
    <s v="Elek"/>
    <s v="Grootverbruik"/>
    <s v="TMT Telemetrie"/>
    <s v="Nee"/>
    <s v=""/>
    <s v="Enkel afrekeningen"/>
    <s v="E_DVK - Profielklik"/>
    <d v="2022-04-01T00:00:00"/>
    <n v="191577"/>
    <n v="78437"/>
    <n v="652"/>
    <n v="11579"/>
    <m/>
    <n v="567"/>
    <n v="188543"/>
    <n v="79514"/>
    <n v="-654"/>
    <n v="-11392"/>
    <n v="0"/>
    <s v="FAS2740557"/>
    <s v="Gemeente Utrechtse Heuvelrug overige kp: Grootverbruik elekt"/>
    <s v="K20041500"/>
    <s v="Gemeente Utrechtse Heuvelrug"/>
    <s v=""/>
    <s v="Postbus 200 3940 AE DOORN"/>
    <s v=""/>
    <s v="OV"/>
    <s v="NL64BNGH0285120808"/>
    <s v="808"/>
    <s v="D30"/>
    <s v="1M"/>
    <s v="6040010"/>
    <s v="KERKPLN 2  - DOORN/ Cultuurhuis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0"/>
    <x v="2906"/>
    <d v="2021-01-01T00:00:00"/>
    <x v="0"/>
    <s v="Ja"/>
    <s v="Factureerbaar"/>
    <s v="In bedrijf"/>
    <s v="Woestduinlaan"/>
    <s v="7"/>
    <s v="BIJ"/>
    <s v="3941 XA"/>
    <s v="DOORN"/>
    <s v="E1B"/>
    <s v="Elek"/>
    <s v="Kleinverbruik"/>
    <s v="JRL Jaarlijks"/>
    <s v="Ja"/>
    <s v="Administratief aan"/>
    <s v="Voorschotten toegelaten"/>
    <s v="E_DVK - Profielklik"/>
    <d v="2021-01-01T00:00:00"/>
    <n v="38"/>
    <n v="40"/>
    <n v="0"/>
    <n v="0"/>
    <m/>
    <n v="0"/>
    <n v="39"/>
    <n v="4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WOESTDUINLAAN 7 BIJ    - DOORN/RIOOL"/>
    <s v="Groep op factuurstrc"/>
    <s v="E0044007156975018"/>
    <m/>
    <s v=""/>
    <s v="Stedin Netbeheer Utrecht"/>
    <s v="871687400000002254"/>
    <s v="0"/>
    <s v="8742030102119"/>
    <s v="3x25A"/>
    <n v="0"/>
    <s v="Nee"/>
    <s v="Ja"/>
    <s v=""/>
    <s v=""/>
    <s v=""/>
    <s v="CE02966205"/>
    <s v="EO002969"/>
    <s v="Gem Utrechtse Heuvelrug WHH 2022"/>
    <s v=""/>
    <n v="1"/>
  </r>
  <r>
    <x v="12"/>
    <x v="12"/>
    <s v="50092812"/>
    <s v="O32397362"/>
    <x v="0"/>
    <s v="O32397374"/>
    <s v="O32530171"/>
    <x v="2907"/>
    <d v="2021-01-01T00:00:00"/>
    <x v="0"/>
    <s v="Ja"/>
    <s v="Factureerbaar"/>
    <s v="In bedrijf"/>
    <s v="Oude Arnhemse Bovenweg"/>
    <s v="18"/>
    <s v=""/>
    <s v="3941 XM"/>
    <s v="DOORN"/>
    <s v="E1B"/>
    <s v="Elek"/>
    <s v="Kleinverbruik"/>
    <s v="JRL Jaarlijks"/>
    <s v="Ja"/>
    <s v="Administratief aan"/>
    <s v="Voorschotten toegelaten"/>
    <s v="E_DVK - Profielklik"/>
    <d v="2022-01-05T00:00:00"/>
    <n v="971"/>
    <n v="1017"/>
    <m/>
    <m/>
    <m/>
    <n v="0"/>
    <n v="971"/>
    <n v="1017"/>
    <n v="0"/>
    <n v="0"/>
    <n v="0"/>
    <s v="FAS2989688"/>
    <s v=""/>
    <s v="K20041500"/>
    <s v="Gemeente Utrechtse Heuvelrug"/>
    <s v=""/>
    <s v="Postbus 200 3940 AE DOORN"/>
    <s v=""/>
    <s v="OV"/>
    <s v="NL64BNGH0285120808"/>
    <s v="808"/>
    <s v="D30"/>
    <s v="3M"/>
    <s v="6750000"/>
    <s v="Oude Arnhemse Bovenweg 18  - DOORN/Aula"/>
    <s v="Groep op factuurstrc"/>
    <s v="E00440070756788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2"/>
    <x v="2908"/>
    <d v="2021-01-01T00:00:00"/>
    <x v="0"/>
    <s v="Ja"/>
    <s v="Factureerbaar"/>
    <s v="In bedrijf"/>
    <s v="Arnhemsebovenweg"/>
    <s v="125"/>
    <s v="BIJ"/>
    <s v="3971 CM"/>
    <s v="DRIEBERGEN-RIJSENBURG"/>
    <s v="E1B"/>
    <s v="Elek"/>
    <s v="Kleinverbruik"/>
    <s v="JRL Jaarlijks"/>
    <s v="Ja"/>
    <s v="Administratief aan"/>
    <s v="Voorschotten toegelaten"/>
    <s v="E_DVK - Profielklik"/>
    <d v="2021-01-20T00:00:00"/>
    <n v="14"/>
    <n v="16"/>
    <m/>
    <m/>
    <m/>
    <n v="0"/>
    <n v="14"/>
    <n v="16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210065"/>
    <s v="ARNHEMSEBOVENWEG 125 BIJ    - DRIEBERGEN-RIJSENBURG/gladheid"/>
    <s v="Groep op factuurstrc"/>
    <s v="E0043006982052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3"/>
    <x v="2909"/>
    <d v="2021-01-01T00:00:00"/>
    <x v="0"/>
    <s v="Ja"/>
    <s v="Factureerbaar"/>
    <s v="In bedrijf"/>
    <s v="Tuindorpweg"/>
    <s v="10"/>
    <s v="BIJ"/>
    <s v="3951 BG"/>
    <s v="MAARN"/>
    <s v="E1B"/>
    <s v="Elek"/>
    <s v="Kleinverbruik"/>
    <s v="JRL Jaarlijks"/>
    <s v="Ja"/>
    <s v="Administratief aan"/>
    <s v="Voorschotten toegelaten"/>
    <s v="E_DVK - Profielklik"/>
    <d v="2021-01-20T00:00:00"/>
    <n v="14"/>
    <n v="16"/>
    <m/>
    <m/>
    <m/>
    <n v="0"/>
    <n v="14"/>
    <n v="16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22100209"/>
    <s v="TUINDORPWEG 10 BIJ    - MAARN/gladheidsysteem"/>
    <s v="Groep op factuurstrc"/>
    <s v="E0043006999275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4"/>
    <x v="2910"/>
    <d v="2021-01-01T00:00:00"/>
    <x v="0"/>
    <s v="Ja"/>
    <s v="Factureerbaar"/>
    <s v="In bedrijf"/>
    <s v="VELPERENGH"/>
    <s v="12"/>
    <s v="BIJ"/>
    <s v="3941 BZ"/>
    <s v="DOORN"/>
    <s v="E1B"/>
    <s v="Elek"/>
    <s v="Kleinverbruik"/>
    <s v="JRL Jaarlijks"/>
    <s v="Ja"/>
    <s v="Administratief aan"/>
    <s v="Voorschotten toegelaten"/>
    <s v="E_DVK - Profielklik"/>
    <d v="2021-01-01T00:00:00"/>
    <n v="350"/>
    <n v="375"/>
    <n v="0"/>
    <n v="0"/>
    <m/>
    <n v="0"/>
    <n v="353"/>
    <n v="37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VELPERENGH 12 BIJ    - DOORN/RIOOL"/>
    <s v="Groep op factuurstrc"/>
    <s v="E0044006980092517"/>
    <m/>
    <s v=""/>
    <s v="Stedin Netbeheer Utrecht"/>
    <s v="871687400000002254"/>
    <s v="0"/>
    <s v="8742030102119"/>
    <s v="3x25A"/>
    <n v="0"/>
    <s v="Nee"/>
    <s v="Ja"/>
    <s v=""/>
    <s v=""/>
    <s v=""/>
    <s v="CE02966206"/>
    <s v="EO002969"/>
    <s v="Gem Utrechtse Heuvelrug WHH 2022"/>
    <s v=""/>
    <n v="1"/>
  </r>
  <r>
    <x v="12"/>
    <x v="12"/>
    <s v="50092812"/>
    <s v="O32397362"/>
    <x v="0"/>
    <s v="O32397374"/>
    <s v="O32530175"/>
    <x v="2911"/>
    <d v="2021-01-01T00:00:00"/>
    <x v="0"/>
    <s v="Ja"/>
    <s v="Factureerbaar"/>
    <s v="In bedrijf"/>
    <s v="Vogelweide"/>
    <s v="111"/>
    <s v="THV"/>
    <s v="3941 NG"/>
    <s v="DOORN"/>
    <s v="E2B"/>
    <s v="Elek"/>
    <s v="Kleinverbruik"/>
    <s v="JRL Jaarlijks"/>
    <s v="Ja"/>
    <s v="Administratief aan"/>
    <s v="Voorschotten toegelaten"/>
    <s v="E_DVK - Profielklik"/>
    <d v="2022-01-04T00:00:00"/>
    <n v="330"/>
    <n v="780"/>
    <m/>
    <m/>
    <m/>
    <n v="0"/>
    <n v="313"/>
    <n v="105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VOGELWEIDE 111 THV    - DOORN/RIOOL"/>
    <s v="Groep op factuurstrc"/>
    <s v="E0044006980078117"/>
    <m/>
    <s v=""/>
    <s v="Stedin Netbeheer Utrecht"/>
    <s v="871687400000002254"/>
    <s v="0"/>
    <s v="8742030105110"/>
    <s v="3x63A"/>
    <n v="0"/>
    <s v="Nee"/>
    <s v="Ja"/>
    <s v=""/>
    <s v=""/>
    <s v=""/>
    <s v="CE02966207"/>
    <s v="EO002969"/>
    <s v="Gem Utrechtse Heuvelrug WHH 2022"/>
    <s v=""/>
    <n v="1"/>
  </r>
  <r>
    <x v="12"/>
    <x v="12"/>
    <s v="50092812"/>
    <s v="O32397362"/>
    <x v="0"/>
    <s v="O32397374"/>
    <s v="O32530176"/>
    <x v="2912"/>
    <d v="2021-01-01T00:00:00"/>
    <x v="0"/>
    <s v="Ja"/>
    <s v="Factureerbaar"/>
    <s v="In bedrijf"/>
    <s v="Stationsweg"/>
    <s v="3"/>
    <s v="T/O"/>
    <s v="3972 KA"/>
    <s v="DRIEBERGEN-RIJSENBURG"/>
    <s v="E1A"/>
    <s v="Elek"/>
    <s v="Kleinverbruik"/>
    <s v="JRL Jaarlijks"/>
    <s v="Nee"/>
    <s v=""/>
    <s v="Voorschotten toegelaten"/>
    <s v="E_DVK - Profielklik"/>
    <d v="2021-07-01T00:00:00"/>
    <n v="277"/>
    <n v="0"/>
    <m/>
    <m/>
    <m/>
    <n v="0"/>
    <n v="124"/>
    <n v="152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50001"/>
    <s v="STATIONSWEG 3 T/O    - DRIEBERGEN-RIJSENBURG/informatiezuil"/>
    <s v="Groep op factuurstrc"/>
    <s v="004219105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7"/>
    <x v="2913"/>
    <d v="2021-01-01T00:00:00"/>
    <x v="0"/>
    <s v="Ja"/>
    <s v="Factureerbaar"/>
    <s v="In bedrijf"/>
    <s v="Veenseweg"/>
    <s v="27"/>
    <s v="NABIJ"/>
    <s v="3958 ET"/>
    <s v="AMERONGEN"/>
    <s v="E1B"/>
    <s v="Elek"/>
    <s v="Kleinverbruik"/>
    <s v="JRL Jaarlijks"/>
    <s v="Ja"/>
    <s v="Administratief aan"/>
    <s v="Voorschotten toegelaten"/>
    <s v="E_DVK - Profielklik"/>
    <d v="2022-01-06T00:00:00"/>
    <n v="20"/>
    <n v="10"/>
    <m/>
    <m/>
    <m/>
    <n v="0"/>
    <n v="20"/>
    <n v="10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21200200"/>
    <s v="VEENSEWEG 27 NABIJ  - AMERONGEN/brandblusvoorziening"/>
    <s v="Groep op factuurstrc"/>
    <s v="8924035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78"/>
    <x v="2914"/>
    <d v="2021-01-01T00:00:00"/>
    <x v="0"/>
    <s v="Ja"/>
    <s v="Factureerbaar"/>
    <s v="In bedrijf"/>
    <s v="Zandweg"/>
    <s v="15"/>
    <s v="TO"/>
    <s v="3956 NG"/>
    <s v="LEERSUM"/>
    <s v="E1B"/>
    <s v="Elek"/>
    <s v="Kleinverbruik"/>
    <s v="JRL Jaarlijks"/>
    <s v="Ja"/>
    <s v="Administratief aan"/>
    <s v="Voorschotten toegelaten"/>
    <s v="E_DVK - Profielklik"/>
    <d v="2022-01-05T00:00:00"/>
    <n v="3263"/>
    <n v="2387"/>
    <m/>
    <m/>
    <m/>
    <n v="0"/>
    <n v="3263"/>
    <n v="238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ZANDWEG 15 TO     - LEERSUM/RIOOL"/>
    <s v="Groep op factuurstrc"/>
    <s v="E0044007021227217"/>
    <m/>
    <s v=""/>
    <s v="Stedin Netbeheer Utrecht"/>
    <s v="871687400000002254"/>
    <s v="0"/>
    <s v="8742030102119"/>
    <s v="3x25A"/>
    <n v="0"/>
    <s v="Nee"/>
    <s v="Ja"/>
    <s v=""/>
    <s v=""/>
    <s v=""/>
    <s v="CE02966208"/>
    <s v="EO002969"/>
    <s v="Gem Utrechtse Heuvelrug WHH 2022"/>
    <s v=""/>
    <n v="1"/>
  </r>
  <r>
    <x v="12"/>
    <x v="12"/>
    <s v="50092812"/>
    <s v="O32397362"/>
    <x v="0"/>
    <s v="O32397374"/>
    <s v="O32530179"/>
    <x v="2915"/>
    <d v="2021-01-01T00:00:00"/>
    <x v="0"/>
    <s v="Ja"/>
    <s v="Factureerbaar"/>
    <s v="In bedrijf"/>
    <s v="Maarsbergseweg"/>
    <s v="20"/>
    <s v="TO"/>
    <s v="3956 KW"/>
    <s v="LEERSUM"/>
    <s v="E1B"/>
    <s v="Elek"/>
    <s v="Kleinverbruik"/>
    <s v="JRL Jaarlijks"/>
    <s v="Ja"/>
    <s v="Administratief aan"/>
    <s v="Voorschotten toegelaten"/>
    <s v="E_DVK - Profielklik"/>
    <d v="2022-01-05T00:00:00"/>
    <n v="69"/>
    <n v="70"/>
    <m/>
    <m/>
    <m/>
    <n v="0"/>
    <n v="69"/>
    <n v="70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MAARSBERGSEWEG 20 TO     - LEERSUM/RIOOL"/>
    <s v="Groep op factuurstrc"/>
    <s v="E0044006980345317"/>
    <m/>
    <s v=""/>
    <s v="Stedin Netbeheer Utrecht"/>
    <s v="871687400000002254"/>
    <s v="0"/>
    <s v="8742030102119"/>
    <s v="3x25A"/>
    <n v="0"/>
    <s v="Nee"/>
    <s v="Ja"/>
    <s v=""/>
    <s v=""/>
    <s v=""/>
    <s v="CE02966209"/>
    <s v="EO002969"/>
    <s v="Gem Utrechtse Heuvelrug WHH 2022"/>
    <s v=""/>
    <n v="1"/>
  </r>
  <r>
    <x v="12"/>
    <x v="12"/>
    <s v="50092812"/>
    <s v="O32397362"/>
    <x v="0"/>
    <s v="O32397374"/>
    <s v="O32530180"/>
    <x v="2916"/>
    <d v="2021-01-01T00:00:00"/>
    <x v="0"/>
    <s v="Ja"/>
    <s v="Factureerbaar"/>
    <s v="In bedrijf"/>
    <s v="Engweg"/>
    <s v="50"/>
    <s v="NST"/>
    <s v="3972 JJ"/>
    <s v="DRIEBERGEN-RIJSENBURG"/>
    <s v="E2B"/>
    <s v="Elek"/>
    <s v="Kleinverbruik"/>
    <s v="JRL Jaarlijks"/>
    <s v="Ja"/>
    <s v="Administratief aan"/>
    <s v="Voorschotten toegelaten"/>
    <s v="E_DVK - Profielklik"/>
    <d v="2022-01-06T00:00:00"/>
    <n v="686"/>
    <n v="1212"/>
    <m/>
    <m/>
    <m/>
    <n v="0"/>
    <n v="686"/>
    <n v="121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ENGWEG 50 NST    - DRIEBERGEN-RIJSENBURG/RIOOL"/>
    <s v="Groep op factuurstrc"/>
    <s v="90643182"/>
    <m/>
    <s v=""/>
    <s v="Stedin Netbeheer Utrecht"/>
    <s v="871687400000002254"/>
    <s v="0"/>
    <s v="8742030105110"/>
    <s v="3x63A"/>
    <n v="0"/>
    <s v="Nee"/>
    <s v="Ja"/>
    <s v=""/>
    <s v=""/>
    <s v=""/>
    <s v="CE02966210"/>
    <s v="EO002969"/>
    <s v="Gem Utrechtse Heuvelrug WHH 2022"/>
    <s v=""/>
    <n v="1"/>
  </r>
  <r>
    <x v="12"/>
    <x v="12"/>
    <s v="50092812"/>
    <s v="O32397362"/>
    <x v="0"/>
    <s v="O32397374"/>
    <s v="O32530181"/>
    <x v="2917"/>
    <d v="2021-01-01T00:00:00"/>
    <x v="0"/>
    <s v="Ja"/>
    <s v="Factureerbaar"/>
    <s v="In bedrijf"/>
    <s v="Kapelweg"/>
    <s v="2"/>
    <s v="BY"/>
    <s v="3941 KR"/>
    <s v="DOORN"/>
    <s v="E1B"/>
    <s v="Elek"/>
    <s v="Kleinverbruik"/>
    <s v="JRL Jaarlijks"/>
    <s v="Ja"/>
    <s v="Administratief aan"/>
    <s v="Voorschotten toegelaten"/>
    <s v="E_DVK - Profielklik"/>
    <d v="2022-01-05T00:00:00"/>
    <n v="153"/>
    <n v="135"/>
    <m/>
    <m/>
    <m/>
    <n v="0"/>
    <n v="153"/>
    <n v="135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KAPELWEG 2 BY     - DOORN/RIOOL"/>
    <s v="Groep op factuurstrc"/>
    <s v="91108607"/>
    <m/>
    <s v=""/>
    <s v="Stedin Netbeheer Utrecht"/>
    <s v="871687400000002254"/>
    <s v="0"/>
    <s v="8742030102119"/>
    <s v="3x25A"/>
    <n v="0"/>
    <s v="Nee"/>
    <s v="Ja"/>
    <s v=""/>
    <s v=""/>
    <s v=""/>
    <s v="CE02966211"/>
    <s v="EO002969"/>
    <s v="Gem Utrechtse Heuvelrug WHH 2022"/>
    <s v=""/>
    <n v="1"/>
  </r>
  <r>
    <x v="12"/>
    <x v="12"/>
    <s v="50092812"/>
    <s v="O32397362"/>
    <x v="0"/>
    <s v="O32397374"/>
    <s v="O32530182"/>
    <x v="2918"/>
    <d v="2021-01-01T00:00:00"/>
    <x v="0"/>
    <s v="Ja"/>
    <s v="Factureerbaar"/>
    <s v="In bedrijf"/>
    <s v="Traay"/>
    <s v="111"/>
    <s v="BY"/>
    <s v="3971 GD"/>
    <s v="DRIEBERGEN-RIJSENBURG"/>
    <s v="E2A"/>
    <s v="Elek"/>
    <s v="Kleinverbruik"/>
    <s v="JRL Jaarlijks"/>
    <s v="Nee"/>
    <s v=""/>
    <s v="Voorschotten toegelaten"/>
    <s v="E_DVK - Profielklik"/>
    <d v="2021-07-01T00:00:00"/>
    <n v="718"/>
    <n v="0"/>
    <m/>
    <m/>
    <m/>
    <n v="0"/>
    <n v="545"/>
    <n v="174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6330001"/>
    <s v="TRAAY 111 BY     - DRIEBERGEN-RIJSENBURG/marktkast"/>
    <s v="Groep op factuurstrc"/>
    <s v="954030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83"/>
    <x v="2919"/>
    <d v="2021-01-01T00:00:00"/>
    <x v="0"/>
    <s v="Ja"/>
    <s v="Factureerbaar"/>
    <s v="In bedrijf"/>
    <s v="Buurtsteeg"/>
    <s v="5"/>
    <s v="A BIJ"/>
    <s v="3953 LP"/>
    <s v="MAARSBERGEN"/>
    <s v="E1B"/>
    <s v="Elek"/>
    <s v="Kleinverbruik"/>
    <s v="JRL Jaarlijks"/>
    <s v="Ja"/>
    <s v="Administratief aan"/>
    <s v="Voorschotten toegelaten"/>
    <s v="E_DVK - Profielklik"/>
    <d v="2022-04-11T00:00:00"/>
    <n v="82"/>
    <n v="84"/>
    <m/>
    <m/>
    <m/>
    <n v="0"/>
    <n v="77"/>
    <n v="79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UURTSTEEG 5 A BIJ  - MAARSBERGEN/RIOOL"/>
    <s v="Groep op factuurstrc"/>
    <s v="91002077"/>
    <m/>
    <s v=""/>
    <s v="Stedin Netbeheer Utrecht"/>
    <s v="871687400000002254"/>
    <s v="0"/>
    <s v="8742030102119"/>
    <s v="3x25A"/>
    <n v="0"/>
    <s v="Nee"/>
    <s v="Ja"/>
    <s v=""/>
    <s v=""/>
    <s v=""/>
    <s v="CE02966212"/>
    <s v="EO002969"/>
    <s v="Gem Utrechtse Heuvelrug WHH 2022"/>
    <s v=""/>
    <n v="1"/>
  </r>
  <r>
    <x v="12"/>
    <x v="12"/>
    <s v="50092812"/>
    <s v="O32397362"/>
    <x v="0"/>
    <s v="O32397374"/>
    <s v="O32530184"/>
    <x v="2920"/>
    <d v="2021-01-01T00:00:00"/>
    <x v="0"/>
    <s v="Ja"/>
    <s v="Factureerbaar"/>
    <s v="In bedrijf"/>
    <s v="Oude Arnhemse Bovenweg"/>
    <s v="3"/>
    <s v="NABIJ"/>
    <s v="3941 XM"/>
    <s v="DOORN"/>
    <s v="E1B"/>
    <s v="Elek"/>
    <s v="Kleinverbruik"/>
    <s v="JRL Jaarlijks"/>
    <s v="Ja"/>
    <s v="Administratief aan"/>
    <s v="Voorschotten toegelaten"/>
    <s v="E_DVK - Profielklik"/>
    <d v="2021-01-01T00:00:00"/>
    <n v="719"/>
    <n v="876"/>
    <n v="0"/>
    <n v="0"/>
    <m/>
    <n v="0"/>
    <n v="720"/>
    <n v="876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OUDE ARNHEMSE BOVENWEG 3 NABIJ  - DOORN/VRI"/>
    <s v="Groep op factuurstrc"/>
    <s v="E0043006981831217"/>
    <m/>
    <s v=""/>
    <s v="Stedin Netbeheer Utrecht"/>
    <s v="871687400000002254"/>
    <s v="0"/>
    <s v="8742030102119"/>
    <s v="3x25A"/>
    <n v="0"/>
    <s v="Nee"/>
    <s v="Ja"/>
    <s v=""/>
    <s v=""/>
    <s v=""/>
    <s v="CE02965748"/>
    <s v="EO002968"/>
    <s v="Gem Utrechtse Heuvelrug VRI 2022"/>
    <s v=""/>
    <n v="1"/>
  </r>
  <r>
    <x v="12"/>
    <x v="12"/>
    <s v="50092812"/>
    <s v="O32397362"/>
    <x v="0"/>
    <s v="O32397374"/>
    <s v="O32530185"/>
    <x v="2921"/>
    <d v="2021-01-01T00:00:00"/>
    <x v="0"/>
    <s v="Ja"/>
    <s v="Factureerbaar"/>
    <s v="In bedrijf"/>
    <s v="BROEKWEG"/>
    <s v="1"/>
    <s v="NABY"/>
    <s v="3941 ZH"/>
    <s v="DOORN"/>
    <s v="E1B"/>
    <s v="Elek"/>
    <s v="Kleinverbruik"/>
    <s v="JRL Jaarlijks"/>
    <s v="Ja"/>
    <s v="Administratief aan"/>
    <s v="Voorschotten toegelaten"/>
    <s v="E_DVK - Profielklik"/>
    <d v="2021-11-08T00:00:00"/>
    <n v="1845"/>
    <n v="1656"/>
    <m/>
    <m/>
    <m/>
    <n v="0"/>
    <n v="122"/>
    <n v="8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OEKWEG 1 NABY   - DOORN/RIOOL"/>
    <s v="Groep op factuurstrc"/>
    <s v="E0054008390262521"/>
    <m/>
    <s v=""/>
    <s v="Stedin Netbeheer Utrecht"/>
    <s v="871687400000002254"/>
    <s v="0"/>
    <s v="8742030102119"/>
    <s v="3x25A"/>
    <n v="0"/>
    <s v="Nee"/>
    <s v="Ja"/>
    <s v=""/>
    <s v=""/>
    <s v=""/>
    <s v="CE02966213"/>
    <s v="EO002969"/>
    <s v="Gem Utrechtse Heuvelrug WHH 2022"/>
    <s v=""/>
    <n v="1"/>
  </r>
  <r>
    <x v="12"/>
    <x v="12"/>
    <s v="50092812"/>
    <s v="O32397362"/>
    <x v="0"/>
    <s v="O32397374"/>
    <s v="O32530186"/>
    <x v="2922"/>
    <d v="2021-01-01T00:00:00"/>
    <x v="0"/>
    <s v="Ja"/>
    <s v="Factureerbaar"/>
    <s v="In bedrijf"/>
    <s v="Hof"/>
    <s v="1"/>
    <s v="TO"/>
    <s v="3958 CH"/>
    <s v="AMERONGEN"/>
    <s v="E2B"/>
    <s v="Elek"/>
    <s v="Kleinverbruik"/>
    <s v="JRL Jaarlijks"/>
    <s v="Ja"/>
    <s v="Administratief aan"/>
    <s v="Voorschotten toegelaten"/>
    <s v="E_DVK - Profielklik"/>
    <d v="2022-01-06T00:00:00"/>
    <n v="74"/>
    <n v="86"/>
    <m/>
    <m/>
    <m/>
    <n v="0"/>
    <n v="74"/>
    <n v="86"/>
    <n v="0"/>
    <n v="0"/>
    <n v="0"/>
    <s v="FAS2740551"/>
    <s v="Gemeente Utrechtse Heuvelrug  KP: 21200200 elektriciteit KV"/>
    <s v="K20041500"/>
    <s v="Gemeente Utrechtse Heuvelrug"/>
    <s v=""/>
    <s v="Postbus 200 3940 AE DOORN"/>
    <s v=""/>
    <s v="OV"/>
    <s v="NL64BNGH0285120808"/>
    <s v="808"/>
    <s v="D30"/>
    <s v="3M"/>
    <s v="6110005"/>
    <s v="HOF 1 TO     - AMERONGEN/brandpomp"/>
    <s v="Groep op factuurstrc"/>
    <s v="E0044007202692718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87"/>
    <x v="2923"/>
    <d v="2021-01-01T00:00:00"/>
    <x v="0"/>
    <s v="Ja"/>
    <s v="Factureerbaar"/>
    <s v="In bedrijf"/>
    <s v="Putakker"/>
    <s v="13"/>
    <s v="NST"/>
    <s v="3956 BT"/>
    <s v="LEERSUM"/>
    <s v="E1B"/>
    <s v="Elek"/>
    <s v="Kleinverbruik"/>
    <s v="JRL Jaarlijks"/>
    <s v="Ja"/>
    <s v="Administratief aan"/>
    <s v="Voorschotten toegelaten"/>
    <s v="E_DVK - Profielklik"/>
    <d v="2022-01-05T00:00:00"/>
    <n v="77"/>
    <n v="88"/>
    <m/>
    <m/>
    <m/>
    <n v="0"/>
    <n v="77"/>
    <n v="8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PUTAKKER 13 NST    - LEERSUM/RIOOL"/>
    <s v="Groep op factuurstrc"/>
    <s v="E0043007044831318"/>
    <m/>
    <s v=""/>
    <s v="Stedin Netbeheer Utrecht"/>
    <s v="871687400000002254"/>
    <s v="0"/>
    <s v="8742030102119"/>
    <s v="3x25A"/>
    <n v="0"/>
    <s v="Nee"/>
    <s v="Ja"/>
    <s v=""/>
    <s v=""/>
    <s v=""/>
    <s v="CE02966214"/>
    <s v="EO002969"/>
    <s v="Gem Utrechtse Heuvelrug WHH 2022"/>
    <s v=""/>
    <n v="1"/>
  </r>
  <r>
    <x v="12"/>
    <x v="12"/>
    <s v="50092812"/>
    <s v="O32397362"/>
    <x v="0"/>
    <s v="O32397374"/>
    <s v="O32530188"/>
    <x v="2924"/>
    <d v="2021-01-01T00:00:00"/>
    <x v="0"/>
    <s v="Ja"/>
    <s v="Factureerbaar"/>
    <s v="In bedrijf"/>
    <s v="Arnhemsebovenweg"/>
    <s v="10"/>
    <s v="TO"/>
    <s v="3971 MK"/>
    <s v="DRIEBERGEN-RIJSENBURG"/>
    <s v="E1B"/>
    <s v="Elek"/>
    <s v="Kleinverbruik"/>
    <s v="JRL Jaarlijks"/>
    <s v="Ja"/>
    <s v="Administratief aan"/>
    <s v="Voorschotten toegelaten"/>
    <s v="E_DVK - Profielklik"/>
    <d v="2022-01-04T00:00:00"/>
    <n v="1146"/>
    <n v="1161"/>
    <m/>
    <m/>
    <m/>
    <n v="0"/>
    <n v="1146"/>
    <n v="1161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Arnhemsebovenweg 10 TO - DRIEBERGEN-RIJSENBURG/RIOOL"/>
    <s v="Groep op factuurstrc"/>
    <s v="87497969"/>
    <m/>
    <s v=""/>
    <s v="Stedin Netbeheer Utrecht"/>
    <s v="871687400000002254"/>
    <s v="0"/>
    <s v="8742030102119"/>
    <s v="3x25A"/>
    <n v="0"/>
    <s v="Nee"/>
    <s v="Ja"/>
    <s v=""/>
    <s v=""/>
    <s v=""/>
    <s v="CE02966215"/>
    <s v="EO002969"/>
    <s v="Gem Utrechtse Heuvelrug WHH 2022"/>
    <s v=""/>
    <n v="1"/>
  </r>
  <r>
    <x v="12"/>
    <x v="12"/>
    <s v="50092812"/>
    <s v="O32397362"/>
    <x v="0"/>
    <s v="O32397374"/>
    <s v="O32530189"/>
    <x v="2925"/>
    <d v="2021-01-01T00:00:00"/>
    <x v="0"/>
    <s v="Ja"/>
    <s v="Factureerbaar"/>
    <s v="In bedrijf"/>
    <s v="De Venen"/>
    <s v="9"/>
    <s v="NST"/>
    <s v="3951 LN"/>
    <s v="MAARN"/>
    <s v="E1B"/>
    <s v="Elek"/>
    <s v="Kleinverbruik"/>
    <s v="JRL Jaarlijks"/>
    <s v="Ja"/>
    <s v="Administratief aan"/>
    <s v="Voorschotten toegelaten"/>
    <s v="E_DVK - Profielklik"/>
    <d v="2022-01-06T00:00:00"/>
    <n v="53"/>
    <n v="57"/>
    <m/>
    <m/>
    <m/>
    <n v="0"/>
    <n v="15"/>
    <n v="1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De Venen 9 naast - Maarn/RIOOL"/>
    <s v="Groep op factuurstrc"/>
    <s v="E0054008390237021"/>
    <m/>
    <s v=""/>
    <s v="Stedin Netbeheer Utrecht"/>
    <s v="871687400000002254"/>
    <s v="0"/>
    <s v="8742030102119"/>
    <s v="3x25A"/>
    <n v="0"/>
    <s v="Nee"/>
    <s v="Ja"/>
    <s v=""/>
    <s v=""/>
    <s v=""/>
    <s v="CE02966216"/>
    <s v="EO002969"/>
    <s v="Gem Utrechtse Heuvelrug WHH 2022"/>
    <s v=""/>
    <n v="1"/>
  </r>
  <r>
    <x v="12"/>
    <x v="12"/>
    <s v="50092812"/>
    <s v="O32397362"/>
    <x v="0"/>
    <s v="O32397374"/>
    <s v="O32530190"/>
    <x v="2926"/>
    <d v="2021-01-01T00:00:00"/>
    <x v="0"/>
    <s v="Ja"/>
    <s v="Factureerbaar"/>
    <s v="In bedrijf"/>
    <s v="Brummelsbergen"/>
    <s v="2"/>
    <s v="TO"/>
    <s v="3953 MT"/>
    <s v="MAARSBERGEN"/>
    <s v="E1B"/>
    <s v="Elek"/>
    <s v="Kleinverbruik"/>
    <s v="JRL Jaarlijks"/>
    <s v="Ja"/>
    <s v="Administratief aan"/>
    <s v="Voorschotten toegelaten"/>
    <s v="E_DVK - Profielklik"/>
    <d v="2022-01-06T00:00:00"/>
    <n v="125"/>
    <n v="173"/>
    <m/>
    <m/>
    <m/>
    <n v="0"/>
    <n v="250"/>
    <n v="1182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Brummelsbergen 2 TO - MAARSBERGEN/RIOOL"/>
    <s v="Groep op factuurstrc"/>
    <s v="E0054008390236921"/>
    <m/>
    <s v=""/>
    <s v="Stedin Netbeheer Utrecht"/>
    <s v="871687400000002254"/>
    <s v="0"/>
    <s v="8742030102119"/>
    <s v="3x25A"/>
    <n v="0"/>
    <s v="Nee"/>
    <s v="Ja"/>
    <s v=""/>
    <s v=""/>
    <s v=""/>
    <s v="CE02966217"/>
    <s v="EO002969"/>
    <s v="Gem Utrechtse Heuvelrug WHH 2022"/>
    <s v=""/>
    <n v="1"/>
  </r>
  <r>
    <x v="12"/>
    <x v="12"/>
    <s v="50092812"/>
    <s v="O32397362"/>
    <x v="0"/>
    <s v="O32397374"/>
    <s v="O32530191"/>
    <x v="2927"/>
    <d v="2021-01-01T00:00:00"/>
    <x v="0"/>
    <s v="Ja"/>
    <s v="Factureerbaar"/>
    <s v="In bedrijf"/>
    <s v="BUNTLAAN"/>
    <s v="2"/>
    <s v="NST"/>
    <s v="3941 MG"/>
    <s v="DOORN"/>
    <s v="E1B"/>
    <s v="Elek"/>
    <s v="Kleinverbruik"/>
    <s v="JRL Jaarlijks"/>
    <s v="Ja"/>
    <s v="Administratief aan"/>
    <s v="Voorschotten toegelaten"/>
    <s v="E_DVK - Profielklik"/>
    <d v="2022-01-06T00:00:00"/>
    <n v="36"/>
    <n v="37"/>
    <m/>
    <m/>
    <m/>
    <n v="0"/>
    <n v="36"/>
    <n v="37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6720005"/>
    <s v="Buntlaan 2 NST - DOORN/RIOOL"/>
    <s v="Groep op factuurstrc"/>
    <s v="E0003300003978014"/>
    <m/>
    <s v=""/>
    <s v="Stedin Netbeheer Utrecht"/>
    <s v="871687400000002254"/>
    <s v="0"/>
    <s v="8742030102119"/>
    <s v="3x25A"/>
    <n v="0"/>
    <s v="Nee"/>
    <s v="Ja"/>
    <s v=""/>
    <s v=""/>
    <s v=""/>
    <s v="CE02966218"/>
    <s v="EO002969"/>
    <s v="Gem Utrechtse Heuvelrug WHH 2022"/>
    <s v=""/>
    <n v="1"/>
  </r>
  <r>
    <x v="12"/>
    <x v="12"/>
    <s v="50092812"/>
    <s v="O32397362"/>
    <x v="0"/>
    <s v="O32397374"/>
    <s v="O32530192"/>
    <x v="2928"/>
    <d v="2021-01-01T00:00:00"/>
    <x v="0"/>
    <s v="Ja"/>
    <s v="Factureerbaar"/>
    <s v="In bedrijf"/>
    <s v="Eikenlaan"/>
    <s v="2"/>
    <s v="NST"/>
    <s v="3972 AS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1588"/>
    <n v="1418"/>
    <m/>
    <m/>
    <m/>
    <n v="0"/>
    <n v="1588"/>
    <n v="141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Eikenlaan 2 NST - DRIEBERGEN-RIJSENBURG/RIOOL"/>
    <s v="Groep op factuurstrc"/>
    <s v="13022959"/>
    <m/>
    <s v=""/>
    <s v="Stedin Netbeheer Utrecht"/>
    <s v="871687400000002254"/>
    <s v="0"/>
    <s v="8742030102119"/>
    <s v="3x25A"/>
    <n v="0"/>
    <s v="Nee"/>
    <s v="Ja"/>
    <s v=""/>
    <s v=""/>
    <s v=""/>
    <s v="CE02966219"/>
    <s v="EO002969"/>
    <s v="Gem Utrechtse Heuvelrug WHH 2022"/>
    <s v=""/>
    <n v="1"/>
  </r>
  <r>
    <x v="12"/>
    <x v="12"/>
    <s v="50092812"/>
    <s v="O32397362"/>
    <x v="0"/>
    <s v="O32397374"/>
    <s v="O32530193"/>
    <x v="2929"/>
    <d v="2021-01-01T00:00:00"/>
    <x v="0"/>
    <s v="Ja"/>
    <s v="Factureerbaar"/>
    <s v="In bedrijf"/>
    <s v="Gooijerdijk"/>
    <s v="3"/>
    <s v="TO"/>
    <s v="3972 MA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43"/>
    <n v="268"/>
    <m/>
    <m/>
    <m/>
    <n v="0"/>
    <n v="243"/>
    <n v="26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Gooijerdijk 3 TO - DRIEBERGEN-RIJSENBURG/RIOOL"/>
    <s v="Groep op factuurstrc"/>
    <s v="13015104"/>
    <m/>
    <s v=""/>
    <s v="Stedin Netbeheer Utrecht"/>
    <s v="871687400000002254"/>
    <s v="0"/>
    <s v="8742030102119"/>
    <s v="3x25A"/>
    <n v="0"/>
    <s v="Nee"/>
    <s v="Ja"/>
    <s v=""/>
    <s v=""/>
    <s v=""/>
    <s v="CE02966220"/>
    <s v="EO002969"/>
    <s v="Gem Utrechtse Heuvelrug WHH 2022"/>
    <s v=""/>
    <n v="1"/>
  </r>
  <r>
    <x v="12"/>
    <x v="12"/>
    <s v="50092812"/>
    <s v="O32397362"/>
    <x v="0"/>
    <s v="O32397374"/>
    <s v="O32530194"/>
    <x v="2930"/>
    <d v="2021-01-01T00:00:00"/>
    <x v="0"/>
    <s v="Ja"/>
    <s v="Factureerbaar"/>
    <s v="In bedrijf"/>
    <s v="De Hermelijn"/>
    <s v="19"/>
    <s v="NST"/>
    <s v="3972 TR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2053"/>
    <n v="1488"/>
    <m/>
    <m/>
    <m/>
    <n v="0"/>
    <n v="2053"/>
    <n v="148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"/>
    <s v="Groep op factuurstrc"/>
    <s v="E00050015684667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195"/>
    <x v="2931"/>
    <d v="2021-01-01T00:00:00"/>
    <x v="0"/>
    <s v="Ja"/>
    <s v="Factureerbaar"/>
    <s v="In bedrijf"/>
    <s v="M C Verloopweg"/>
    <s v="61"/>
    <s v="BIJ"/>
    <s v="3956 BM"/>
    <s v="LEERSUM"/>
    <s v="E1B"/>
    <s v="Elek"/>
    <s v="Kleinverbruik"/>
    <s v="JRL Jaarlijks"/>
    <s v="Ja"/>
    <s v="Administratief aan"/>
    <s v="Voorschotten toegelaten"/>
    <s v="E_DVK - Profielklik"/>
    <d v="2022-01-06T00:00:00"/>
    <n v="64"/>
    <n v="68"/>
    <m/>
    <m/>
    <m/>
    <n v="0"/>
    <n v="64"/>
    <n v="68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"/>
    <s v="Groep op factuurstrc"/>
    <s v="E0044007054505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91"/>
    <x v="1"/>
    <s v="O32397399"/>
    <s v="O32524062"/>
    <x v="2932"/>
    <d v="2021-01-01T00:00:00"/>
    <x v="0"/>
    <s v="Ja"/>
    <s v="Factureerbaar"/>
    <s v="In bedrijf"/>
    <s v="Kerkplein"/>
    <s v="2"/>
    <s v=""/>
    <s v="3941 HV"/>
    <s v="DOORN"/>
    <s v="E4A"/>
    <s v="Elek"/>
    <s v="Artikel 1 lid 2 of lid 3"/>
    <s v="AND Anders bemeten"/>
    <s v="Nee"/>
    <s v=""/>
    <s v="Voorschotten toegelaten"/>
    <s v="E_DVK - Profielklik"/>
    <d v="2021-11-05T00:00:00"/>
    <n v="303608"/>
    <n v="958389"/>
    <m/>
    <m/>
    <m/>
    <n v="0"/>
    <n v="305231"/>
    <n v="955507"/>
    <n v="0"/>
    <n v="0"/>
    <n v="0"/>
    <s v="FAS2760124"/>
    <s v=""/>
    <s v="K20041500"/>
    <s v="Gemeente Utrechtse Heuvelrug"/>
    <s v=""/>
    <s v="Postbus 200 3940 AE DOORN"/>
    <s v=""/>
    <s v="OV"/>
    <s v="NL64BNGH0285120808"/>
    <s v="808"/>
    <s v="D30"/>
    <s v="3M"/>
    <s v="6210045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74"/>
    <s v="EO003004"/>
    <s v="Gem Utrechtse Heuvelrug OV 2022"/>
    <s v=""/>
    <n v="1"/>
  </r>
  <r>
    <x v="12"/>
    <x v="12"/>
    <s v="50092812"/>
    <s v="O32397362"/>
    <x v="0"/>
    <s v="O32397374"/>
    <s v="O32530196"/>
    <x v="2933"/>
    <d v="2021-01-01T00:00:00"/>
    <x v="0"/>
    <s v="Ja"/>
    <s v="Factureerbaar"/>
    <s v="In bedrijf"/>
    <s v="VELPERENGH"/>
    <s v="7"/>
    <s v=""/>
    <s v="3941 BZ"/>
    <s v="DOORN"/>
    <s v=""/>
    <s v="Elek"/>
    <s v="Grootverbruik"/>
    <s v="TMT Telemetrie"/>
    <s v="Nee"/>
    <s v=""/>
    <s v="Enkel afrekeningen"/>
    <s v="E_DVK - Profielklik"/>
    <d v="2022-04-05T00:00:00"/>
    <n v="43640"/>
    <n v="51095"/>
    <n v="25963"/>
    <n v="15500"/>
    <m/>
    <n v="62"/>
    <n v="45794"/>
    <n v="54522"/>
    <n v="-24884"/>
    <n v="-14712"/>
    <n v="0"/>
    <s v="FAS2740557"/>
    <s v="Gemeente Utrechtse Heuvelrug overige kp: Grootverbruik elekt"/>
    <s v="K20041500"/>
    <s v="Gemeente Utrechtse Heuvelrug"/>
    <s v=""/>
    <s v="Postbus 200 3940 AE DOORN"/>
    <s v=""/>
    <s v="OV"/>
    <s v="NL64BNGH0285120808"/>
    <s v="808"/>
    <s v="D30"/>
    <s v="1M"/>
    <s v="3802010"/>
    <s v="Velperengh 7  - DOORN/ werf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2"/>
    <x v="12"/>
    <s v="50092812"/>
    <s v="O32397391"/>
    <x v="1"/>
    <s v="O32397399"/>
    <s v="O32524063"/>
    <x v="2934"/>
    <d v="2021-01-01T00:00:00"/>
    <x v="0"/>
    <s v="Ja"/>
    <s v="Factureerbaar"/>
    <s v="In bedrijf"/>
    <s v="Kerkplein"/>
    <s v="2"/>
    <s v=""/>
    <s v="3941 HV"/>
    <s v="DOORN"/>
    <s v="E4A"/>
    <s v="Elek"/>
    <s v="Artikel 1 lid 2 of lid 3"/>
    <s v="AND Anders bemeten"/>
    <s v="Nee"/>
    <s v=""/>
    <s v="Voorschotten toegelaten"/>
    <s v="E_DVK - Profielklik"/>
    <d v="2021-11-05T00:00:00"/>
    <n v="3280"/>
    <n v="5267"/>
    <m/>
    <m/>
    <m/>
    <n v="0"/>
    <n v="3294"/>
    <n v="5251"/>
    <n v="0"/>
    <n v="0"/>
    <n v="0"/>
    <s v="FAS2760124"/>
    <s v=""/>
    <s v="K20041500"/>
    <s v="Gemeente Utrechtse Heuvelrug"/>
    <s v=""/>
    <s v="Postbus 200 3940 AE DOORN"/>
    <s v=""/>
    <s v="OV"/>
    <s v="NL64BNGH0285120808"/>
    <s v="808"/>
    <s v="D30"/>
    <s v="3M"/>
    <s v="6210045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75"/>
    <s v="EO003004"/>
    <s v="Gem Utrechtse Heuvelrug OV 2022"/>
    <s v=""/>
    <n v="1"/>
  </r>
  <r>
    <x v="12"/>
    <x v="12"/>
    <s v="50092812"/>
    <s v="O32397362"/>
    <x v="0"/>
    <s v="O32397374"/>
    <s v="O32530197"/>
    <x v="2935"/>
    <d v="2021-01-01T00:00:00"/>
    <x v="0"/>
    <s v="Ja"/>
    <s v="Factureerbaar"/>
    <s v="In bedrijf"/>
    <s v="Raadhuisplein"/>
    <s v="2"/>
    <s v=""/>
    <s v="3941 JT"/>
    <s v="DOORN"/>
    <s v=""/>
    <s v="Elek"/>
    <s v="Grootverbruik"/>
    <s v="TMT Telemetrie"/>
    <s v="Nee"/>
    <s v=""/>
    <s v="Enkel afrekeningen"/>
    <s v="E_DVK - Profielklik"/>
    <d v="2022-04-03T00:00:00"/>
    <n v="222490"/>
    <n v="150751"/>
    <n v="0"/>
    <n v="2"/>
    <m/>
    <n v="151"/>
    <n v="217897"/>
    <n v="156180"/>
    <n v="0"/>
    <n v="-2"/>
    <n v="0"/>
    <s v="FAS2740557"/>
    <s v="Gemeente Utrechtse Heuvelrug overige kp: Grootverbruik elekt"/>
    <s v="K20041500"/>
    <s v="Gemeente Utrechtse Heuvelrug"/>
    <s v=""/>
    <s v="Postbus 200 3940 AE DOORN"/>
    <s v=""/>
    <s v="OV"/>
    <s v="NL64BNGH0285120808"/>
    <s v="808"/>
    <s v="D30"/>
    <s v="1M"/>
    <s v="6040001"/>
    <s v="Raadhuisplein 2  - DOORN/gemeentekantoor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198"/>
    <x v="2936"/>
    <d v="2021-01-01T00:00:00"/>
    <x v="0"/>
    <s v="Ja"/>
    <s v="Factureerbaar"/>
    <s v="In bedrijf"/>
    <s v="Koenestraat"/>
    <s v="57"/>
    <s v="BIJ"/>
    <s v="3958 XE"/>
    <s v="AMERONGEN"/>
    <s v="E2A"/>
    <s v="Elek"/>
    <s v="Kleinverbruik"/>
    <s v="JRL Jaarlijks"/>
    <s v="Nee"/>
    <s v=""/>
    <s v="Voorschotten toegelaten"/>
    <s v="E_DVK - Profielklik"/>
    <d v="2021-07-01T00:00:00"/>
    <n v="25802"/>
    <n v="0"/>
    <m/>
    <m/>
    <m/>
    <n v="0"/>
    <n v="20512"/>
    <n v="5366"/>
    <n v="0"/>
    <n v="0"/>
    <n v="0"/>
    <s v="FAS2740553"/>
    <s v="Gemeente Utrechtse Heuvelrug  KP: 23300100 elektriciteit KV"/>
    <s v="K20041500"/>
    <s v="Gemeente Utrechtse Heuvelrug"/>
    <s v=""/>
    <s v="Postbus 200 3940 AE DOORN"/>
    <s v=""/>
    <s v="OV"/>
    <s v="NL64BNGH0285120808"/>
    <s v="808"/>
    <s v="D30"/>
    <s v="3M"/>
    <s v="23300100"/>
    <s v="Koenestraat 57 BY"/>
    <s v="Groep op factuurstrc"/>
    <s v="E0011006354367414"/>
    <m/>
    <s v=""/>
    <s v="Stedin Netbeheer Utrecht"/>
    <s v="871687400000002254"/>
    <s v="0"/>
    <s v="8742030104113"/>
    <s v="3x50A"/>
    <n v="0"/>
    <s v="Nee"/>
    <s v="Ja"/>
    <s v=""/>
    <s v=""/>
    <s v=""/>
    <s v="CE02965726"/>
    <s v="EO002967"/>
    <s v="Gem Utrechtse Heuvelrug Marktkasten 2022"/>
    <s v=""/>
    <n v="1"/>
  </r>
  <r>
    <x v="12"/>
    <x v="12"/>
    <s v="50092812"/>
    <s v="O32397362"/>
    <x v="0"/>
    <s v="O32397374"/>
    <s v="O32530199"/>
    <x v="2937"/>
    <d v="2021-01-01T00:00:00"/>
    <x v="0"/>
    <s v="Ja"/>
    <s v="Factureerbaar"/>
    <s v="In bedrijf"/>
    <s v="Zuylesteinseweg"/>
    <s v="6"/>
    <s v="A NST"/>
    <s v="3958 BA"/>
    <s v="AMERONGEN"/>
    <s v="E1B"/>
    <s v="Elek"/>
    <s v="Kleinverbruik"/>
    <s v="JRL Jaarlijks"/>
    <s v="Ja"/>
    <s v="Administratief aan"/>
    <s v="Voorschotten toegelaten"/>
    <s v="E_DVK - Profielklik"/>
    <d v="2022-01-04T00:00:00"/>
    <n v="31"/>
    <n v="34"/>
    <m/>
    <m/>
    <m/>
    <n v="0"/>
    <n v="31"/>
    <n v="34"/>
    <n v="0"/>
    <n v="0"/>
    <n v="0"/>
    <s v="FAS2990103"/>
    <s v="Gemeente Utrechtse Heuvelrug  KP: 2 KV"/>
    <s v="K20041500"/>
    <s v="Gemeente Utrechtse Heuvelrug"/>
    <s v=""/>
    <s v="Postbus 200 3940 AE DOORN"/>
    <s v=""/>
    <s v="OV"/>
    <s v="NL64BNGH0285120808"/>
    <s v="808"/>
    <s v="D30"/>
    <s v="3M"/>
    <s v="27200101"/>
    <s v=""/>
    <s v="Groep op factuurstrc"/>
    <s v="E00263000099463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0"/>
    <x v="2938"/>
    <d v="2021-01-01T00:00:00"/>
    <x v="0"/>
    <s v="Ja"/>
    <s v="Factureerbaar"/>
    <s v="In bedrijf"/>
    <s v="De Laagt"/>
    <s v="2"/>
    <s v="THV"/>
    <s v="3951 KC"/>
    <s v="MAARN"/>
    <s v="E1B"/>
    <s v="Elek"/>
    <s v="Kleinverbruik"/>
    <s v="JRL Jaarlijks"/>
    <s v="Ja"/>
    <s v="Administratief aan"/>
    <s v="Voorschotten toegelaten"/>
    <s v="E_DVK - Profielklik"/>
    <d v="2022-03-07T00:00:00"/>
    <n v="1980"/>
    <n v="1856"/>
    <m/>
    <m/>
    <m/>
    <n v="0"/>
    <n v="1995"/>
    <n v="1870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6720005"/>
    <s v=""/>
    <s v="Groep op factuurstrc"/>
    <s v="E0044006864911317"/>
    <m/>
    <s v=""/>
    <s v="Stedin Netbeheer Utrecht"/>
    <s v="871687400000002254"/>
    <s v="0"/>
    <s v="8742030102119"/>
    <s v="3x25A"/>
    <n v="0"/>
    <s v="Nee"/>
    <s v="Ja"/>
    <s v=""/>
    <s v=""/>
    <s v=""/>
    <s v="CE02965749"/>
    <s v="EO002968"/>
    <s v="Gem Utrechtse Heuvelrug VRI 2022"/>
    <s v=""/>
    <n v="1"/>
  </r>
  <r>
    <x v="12"/>
    <x v="12"/>
    <s v="50092812"/>
    <s v="O32397362"/>
    <x v="0"/>
    <s v="O32397374"/>
    <s v="O32530201"/>
    <x v="2939"/>
    <d v="2021-01-01T00:00:00"/>
    <x v="0"/>
    <s v="Ja"/>
    <s v="Niet in bedrijf"/>
    <s v="In aanleg"/>
    <s v="De Woerd"/>
    <s v="3"/>
    <s v="NABIJ"/>
    <s v="3972 KD"/>
    <s v="DRIEBERGEN-RIJSENBURG"/>
    <s v="E1B"/>
    <s v="Elek"/>
    <s v="Kleinverbruik"/>
    <s v="JRL Jaarlijks"/>
    <s v="Nee"/>
    <s v=""/>
    <s v="Voorschotten toegelaten"/>
    <s v="E_DVK - Profielklik"/>
    <d v="2021-01-01T00:00:00"/>
    <n v="1980"/>
    <n v="1856"/>
    <n v="0"/>
    <n v="0"/>
    <m/>
    <n v="0"/>
    <n v="0"/>
    <n v="0"/>
    <n v="0"/>
    <n v="0"/>
    <n v="0"/>
    <s v="FAS2989689"/>
    <s v=""/>
    <s v="K20041500"/>
    <s v="Gemeente Utrechtse Heuvelrug"/>
    <s v=""/>
    <s v="Postbus 200 3940 AE DOORN"/>
    <s v=""/>
    <s v="OV"/>
    <s v="NL64BNGH0285120808"/>
    <s v="808"/>
    <s v="D30"/>
    <s v="3M"/>
    <s v="Gemeente Utrechtse Heuvelrug"/>
    <s v="Tijdelijke aansluiting de Woerd DRIEBERGEN"/>
    <s v="Groep op factuurstrc"/>
    <s v="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2"/>
    <x v="2940"/>
    <d v="2021-01-01T00:00:00"/>
    <x v="0"/>
    <s v="Ja"/>
    <s v="Factureerbaar"/>
    <s v="In bedrijf"/>
    <s v="Hogesteeg"/>
    <s v="1"/>
    <s v="THV"/>
    <s v="3972 JS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345"/>
    <n v="1244"/>
    <m/>
    <m/>
    <m/>
    <n v="0"/>
    <n v="1345"/>
    <n v="1244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6720005"/>
    <s v="RIOOL"/>
    <s v="Groep op factuurstrc"/>
    <s v="E0031003220973416"/>
    <m/>
    <s v=""/>
    <s v="Stedin Netbeheer Utrecht"/>
    <s v="871687400000002254"/>
    <s v="0"/>
    <s v="8742030102119"/>
    <s v="3x25A"/>
    <n v="0"/>
    <s v="Nee"/>
    <s v="Ja"/>
    <s v=""/>
    <s v=""/>
    <s v=""/>
    <s v="CE02965727"/>
    <s v="EO002967"/>
    <s v="Gem Utrechtse Heuvelrug Marktkasten 2022"/>
    <s v=""/>
    <n v="1"/>
  </r>
  <r>
    <x v="12"/>
    <x v="12"/>
    <s v="50092812"/>
    <s v="O32397362"/>
    <x v="0"/>
    <s v="O32397374"/>
    <s v="O32530203"/>
    <x v="2941"/>
    <d v="2021-01-01T00:00:00"/>
    <x v="0"/>
    <s v="Ja"/>
    <s v="Factureerbaar"/>
    <s v="In bedrijf"/>
    <s v="Van Der Leelaan"/>
    <s v="3"/>
    <s v=""/>
    <s v="3941 RN"/>
    <s v="DOORN"/>
    <s v="E2B"/>
    <s v="Elek"/>
    <s v="Kleinverbruik"/>
    <s v="JRL Jaarlijks"/>
    <s v="Ja"/>
    <s v="Administratief aan"/>
    <s v="Voorschotten toegelaten"/>
    <s v="E_DVK - Profielklik"/>
    <d v="2022-01-05T00:00:00"/>
    <n v="3169"/>
    <n v="982"/>
    <m/>
    <m/>
    <m/>
    <n v="0"/>
    <n v="3169"/>
    <n v="982"/>
    <n v="0"/>
    <n v="0"/>
    <n v="0"/>
    <s v="FAS2989690"/>
    <s v=""/>
    <s v="K20041500"/>
    <s v="Gemeente Utrechtse Heuvelrug"/>
    <s v=""/>
    <s v="Postbus 200 3940 AE DOORN"/>
    <s v=""/>
    <s v="OV"/>
    <s v="NL64BNGH0285120808"/>
    <s v="808"/>
    <s v="D30"/>
    <s v="3M"/>
    <s v="6520115"/>
    <s v=""/>
    <s v="Groep op factuurstrc"/>
    <s v="E00440068300509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4"/>
    <x v="2942"/>
    <d v="2021-01-01T00:00:00"/>
    <x v="0"/>
    <s v="Ja"/>
    <s v="Factureerbaar"/>
    <s v="In bedrijf"/>
    <s v="Leersumsestraatweg"/>
    <s v="9"/>
    <s v=""/>
    <s v="3941 ML"/>
    <s v="DOORN"/>
    <s v="E2B"/>
    <s v="Elek"/>
    <s v="Kleinverbruik"/>
    <s v="JRL Jaarlijks"/>
    <s v="Ja"/>
    <s v="Administratief aan"/>
    <s v="Voorschotten toegelaten"/>
    <s v="E_DVK - Profielklik"/>
    <d v="2022-01-06T00:00:00"/>
    <n v="3227"/>
    <n v="4838"/>
    <m/>
    <m/>
    <m/>
    <n v="0"/>
    <n v="3227"/>
    <n v="4838"/>
    <n v="0"/>
    <n v="0"/>
    <n v="0"/>
    <s v="FAS2989871"/>
    <s v=""/>
    <s v="K20041500"/>
    <s v="Gemeente Utrechtse Heuvelrug"/>
    <s v=""/>
    <s v="Postbus 200 3940 AE DOORN"/>
    <s v=""/>
    <s v="OV"/>
    <s v="NL64BNGH0285120808"/>
    <s v="808"/>
    <s v="D30"/>
    <s v="3M"/>
    <s v="3854001"/>
    <s v="Terrein Opijnen"/>
    <s v="Groep op factuurstrc"/>
    <s v="E0054008390276121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5"/>
    <x v="2943"/>
    <d v="2021-01-01T00:00:00"/>
    <x v="0"/>
    <s v="Ja"/>
    <s v="Factureerbaar"/>
    <s v="In bedrijf"/>
    <s v="Oranjelaan"/>
    <s v="22"/>
    <s v="GEM"/>
    <s v="3971 HG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2973"/>
    <n v="1612"/>
    <m/>
    <m/>
    <m/>
    <n v="0"/>
    <n v="2973"/>
    <n v="1612"/>
    <n v="0"/>
    <n v="0"/>
    <n v="0"/>
    <s v="FAS2989872"/>
    <s v=""/>
    <s v="K20041500"/>
    <s v="Gemeente Utrechtse Heuvelrug"/>
    <s v=""/>
    <s v="Postbus 200 3940 AE DOORN"/>
    <s v=""/>
    <s v="OV"/>
    <s v="NL64BNGH0285120808"/>
    <s v="808"/>
    <s v="D30"/>
    <s v="3M"/>
    <s v=""/>
    <s v=""/>
    <s v="Groep op factuurstrc"/>
    <s v="E00360037897258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7"/>
    <x v="2944"/>
    <d v="2021-01-01T00:00:00"/>
    <x v="0"/>
    <s v="Ja"/>
    <s v="Factureerbaar"/>
    <s v="In bedrijf"/>
    <s v="Tuindorpweg"/>
    <s v="8"/>
    <s v="C"/>
    <s v="3953 BC"/>
    <s v="MAARSBERGEN"/>
    <s v=""/>
    <s v="Elek"/>
    <s v="Grootverbruik"/>
    <s v="TMT Telemetrie"/>
    <s v="Nee"/>
    <s v=""/>
    <s v="Enkel afrekeningen"/>
    <s v="E_DVK - Profielklik"/>
    <d v="2022-04-01T00:00:00"/>
    <n v="26608"/>
    <n v="26084"/>
    <m/>
    <m/>
    <m/>
    <n v="51"/>
    <n v="23981"/>
    <n v="26572"/>
    <n v="0"/>
    <n v="0"/>
    <n v="0"/>
    <s v="FAS2740560"/>
    <s v=""/>
    <s v="K20041500"/>
    <s v="Gemeente Utrechtse Heuvelrug"/>
    <s v=""/>
    <s v="Postbus 200 3940 AE DOORN"/>
    <s v=""/>
    <s v="OV"/>
    <s v="NL64BNGH0285120808"/>
    <s v="808"/>
    <s v="D30"/>
    <s v="1M"/>
    <s v="6110005"/>
    <s v="Brandweerkazerne Maarn-Maarsberg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8"/>
    <x v="2945"/>
    <d v="2021-01-01T00:00:00"/>
    <x v="0"/>
    <s v="Ja"/>
    <s v="Factureerbaar"/>
    <s v="In bedrijf"/>
    <s v="Hoofdstraat"/>
    <s v="23"/>
    <s v="VRI"/>
    <s v="3971 KA"/>
    <s v="DRIEBERGEN-RIJSENBURG"/>
    <s v="E1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91"/>
    <n v="1867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210010"/>
    <s v=""/>
    <s v="Groep op factuurstrc"/>
    <s v="E00430069270857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09"/>
    <x v="2946"/>
    <d v="2021-01-01T00:00:00"/>
    <x v="0"/>
    <s v="Ja"/>
    <s v="Factureerbaar"/>
    <s v="In bedrijf"/>
    <s v="Sandenburgerlaan"/>
    <s v="6"/>
    <s v="GMA"/>
    <s v="3941 ME"/>
    <s v="DOORN"/>
    <s v="E1B"/>
    <s v="Elek"/>
    <s v="Kleinverbruik"/>
    <s v="JRL Jaarlijks"/>
    <s v="Ja"/>
    <s v="Administratief aan"/>
    <s v="Voorschotten toegelaten"/>
    <s v="E_DVK - Profielklik"/>
    <d v="2022-01-06T00:00:00"/>
    <n v="68"/>
    <n v="59"/>
    <m/>
    <m/>
    <m/>
    <n v="0"/>
    <n v="68"/>
    <n v="59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6720005"/>
    <s v=""/>
    <s v="Groep op factuurstrc"/>
    <s v="E00520043461328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0"/>
    <x v="2947"/>
    <d v="2021-01-01T00:00:00"/>
    <x v="0"/>
    <s v="Ja"/>
    <s v="Factureerbaar"/>
    <s v="In bedrijf"/>
    <s v="Altena"/>
    <s v="2"/>
    <s v="A GMA"/>
    <s v="3953 LX"/>
    <s v="MAARSBERGEN"/>
    <s v="E1B"/>
    <s v="Elek"/>
    <s v="Kleinverbruik"/>
    <s v="JRL Jaarlijks"/>
    <s v="Ja"/>
    <s v="Administratief aan"/>
    <s v="Voorschotten toegelaten"/>
    <s v="E_DVK - Profielklik"/>
    <d v="2021-01-01T00:00:00"/>
    <n v="1980"/>
    <n v="1856"/>
    <n v="0"/>
    <n v="0"/>
    <m/>
    <n v="0"/>
    <n v="1991"/>
    <n v="1867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Altena 2 A Gemaal"/>
    <s v=""/>
    <s v="Groep op factuurstrc"/>
    <s v="E00520044050651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95374"/>
    <x v="2948"/>
    <d v="2021-01-01T00:00:00"/>
    <x v="0"/>
    <s v="Ja"/>
    <s v="Factureerbaar"/>
    <s v="In bedrijf"/>
    <s v="Rijsenburgselaan"/>
    <s v="18"/>
    <s v="OV"/>
    <s v="3972 EJ"/>
    <s v="DRIEBERGEN-RIJSENBURG"/>
    <s v="E1B"/>
    <s v="Elek"/>
    <s v="Kleinverbruik"/>
    <s v="JRL Jaarlijks"/>
    <s v="Ja"/>
    <s v="Administratief aan"/>
    <s v="Voorschotten toegelaten"/>
    <s v="E_DVK - Profielklik"/>
    <d v="2022-01-05T00:00:00"/>
    <n v="177"/>
    <n v="545"/>
    <m/>
    <m/>
    <m/>
    <n v="0"/>
    <n v="177"/>
    <n v="545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6720005"/>
    <s v="RIOOL"/>
    <s v="Groep op factuurstrc"/>
    <s v="E00520044345436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1"/>
    <x v="2949"/>
    <d v="2021-01-01T00:00:00"/>
    <x v="0"/>
    <s v="Ja"/>
    <s v="Factureerbaar"/>
    <s v="In bedrijf"/>
    <s v="STATIONSPLEIN"/>
    <s v="3"/>
    <s v=""/>
    <s v="3972 KZ"/>
    <s v="DRIEBERGEN-RIJSENBURG"/>
    <s v=""/>
    <s v="Elek"/>
    <s v="Grootverbruik"/>
    <s v="TMT Telemetrie"/>
    <s v="Nee"/>
    <s v=""/>
    <s v="Enkel afrekeningen"/>
    <s v="E_DVK - Profielklik"/>
    <d v="2022-04-01T00:00:00"/>
    <n v="27981"/>
    <n v="34630"/>
    <m/>
    <m/>
    <m/>
    <n v="57"/>
    <n v="29387"/>
    <n v="36527"/>
    <n v="0"/>
    <n v="0"/>
    <n v="0"/>
    <s v="FAS2740557"/>
    <s v="Gemeente Utrechtse Heuvelrug overige kp: Grootverbruik elekt"/>
    <s v="K20041500"/>
    <s v="Gemeente Utrechtse Heuvelrug"/>
    <s v=""/>
    <s v="Postbus 200 3940 AE DOORN"/>
    <s v=""/>
    <s v="OV"/>
    <s v="NL64BNGH0285120808"/>
    <s v="808"/>
    <s v="D30"/>
    <s v="1M"/>
    <s v="6720005"/>
    <s v="OV en pomp stationsgebied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2"/>
    <x v="2950"/>
    <d v="2021-01-01T00:00:00"/>
    <x v="0"/>
    <s v="Ja"/>
    <s v="Factureerbaar"/>
    <s v="In bedrijf"/>
    <s v="Edelhertlaan"/>
    <s v="9"/>
    <s v="THV"/>
    <s v="3972 DJ"/>
    <s v="DRIEBERGEN-RIJSENBURG"/>
    <s v="E1B"/>
    <s v="Elek"/>
    <s v="Kleinverbruik"/>
    <s v="JRL Jaarlijks"/>
    <s v="Ja"/>
    <s v="Administratief aan"/>
    <s v="Voorschotten toegelaten"/>
    <s v="E_DVK - Profielklik"/>
    <d v="2021-04-02T00:00:00"/>
    <n v="1980"/>
    <n v="1856"/>
    <m/>
    <m/>
    <m/>
    <n v="0"/>
    <n v="1987"/>
    <n v="1863"/>
    <n v="0"/>
    <n v="0"/>
    <n v="0"/>
    <s v="FAS2989874"/>
    <s v=""/>
    <s v="K20041500"/>
    <s v="Gemeente Utrechtse Heuvelrug"/>
    <s v=""/>
    <s v="Postbus 200 3940 AE DOORN"/>
    <s v=""/>
    <s v="OV"/>
    <s v="NL64BNGH0285120808"/>
    <s v="808"/>
    <s v="D30"/>
    <s v="3M"/>
    <s v="BB4203"/>
    <s v="wasplaats"/>
    <s v="Groep op factuurstrc"/>
    <s v="E00540074965993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3"/>
    <x v="2951"/>
    <d v="2021-01-01T00:00:00"/>
    <x v="0"/>
    <s v="Ja"/>
    <s v="Factureerbaar"/>
    <s v="In bedrijf"/>
    <s v="Haarweg"/>
    <s v="56"/>
    <s v="GMA"/>
    <s v="3953 BH"/>
    <s v="MAARSBERGEN"/>
    <s v="E1B"/>
    <s v="Elek"/>
    <s v="Kleinverbruik"/>
    <s v="JRL Jaarlijks"/>
    <s v="Ja"/>
    <s v="Administratief aan"/>
    <s v="Voorschotten toegelaten"/>
    <s v="E_DVK - Profielklik"/>
    <d v="2022-01-05T00:00:00"/>
    <n v="52"/>
    <n v="55"/>
    <m/>
    <m/>
    <m/>
    <n v="0"/>
    <n v="52"/>
    <n v="55"/>
    <n v="0"/>
    <n v="0"/>
    <n v="0"/>
    <s v="FAS2989875"/>
    <s v=""/>
    <s v="K20041500"/>
    <s v="Gemeente Utrechtse Heuvelrug"/>
    <s v=""/>
    <s v="Postbus 200 3940 AE DOORN"/>
    <s v=""/>
    <s v="OV"/>
    <s v="NL64BNGH0285120808"/>
    <s v="808"/>
    <s v="D30"/>
    <s v="3M"/>
    <s v="6720005"/>
    <s v=""/>
    <s v="Groep op factuurstrc"/>
    <s v="E00520054154677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4"/>
    <x v="2952"/>
    <d v="2021-01-01T00:00:00"/>
    <x v="0"/>
    <s v="Ja"/>
    <s v="Factureerbaar"/>
    <s v="In bedrijf"/>
    <s v="Willem De Zwijgerlaan"/>
    <s v="1"/>
    <s v="VRI"/>
    <s v="3941 GA"/>
    <s v="DOORN"/>
    <s v="E1B"/>
    <s v="Elek"/>
    <s v="Kleinverbruik"/>
    <s v="JRL Jaarlijks"/>
    <s v="Ja"/>
    <s v="Administratief aan"/>
    <s v="Voorschotten toegelaten"/>
    <s v="E_DVK - Profielklik"/>
    <d v="2021-01-01T00:00:00"/>
    <n v="601"/>
    <n v="539"/>
    <n v="0"/>
    <n v="0"/>
    <m/>
    <n v="0"/>
    <n v="600"/>
    <n v="540"/>
    <n v="0"/>
    <n v="0"/>
    <n v="0"/>
    <s v="FAS2740552"/>
    <s v="Gemeente Utrechtse Heuvelrug  KP: 22100103 elektriciteit KV"/>
    <s v="K20041500"/>
    <s v="Gemeente Utrechtse Heuvelrug"/>
    <s v=""/>
    <s v="Postbus 200 3940 AE DOORN"/>
    <s v=""/>
    <s v="OV"/>
    <s v="NL64BNGH0285120808"/>
    <s v="808"/>
    <s v="D30"/>
    <s v="3M"/>
    <s v="6210010"/>
    <s v=""/>
    <s v="Groep op factuurstrc"/>
    <s v="E0043007446889319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530215"/>
    <x v="2953"/>
    <d v="2021-01-01T00:00:00"/>
    <x v="0"/>
    <s v="Ja"/>
    <s v="Factureerbaar"/>
    <s v="In bedrijf"/>
    <s v="Ambachtsweg"/>
    <s v="1"/>
    <s v="GMA"/>
    <s v="3953 BZ"/>
    <s v="MAARSBERGEN"/>
    <s v="E1B"/>
    <s v="Elek"/>
    <s v="Kleinverbruik"/>
    <s v="JRL Jaarlijks"/>
    <s v="Ja"/>
    <s v="Administratief aan"/>
    <s v="Voorschotten toegelaten"/>
    <s v="E_DVK - Profielklik"/>
    <d v="2022-01-06T00:00:00"/>
    <n v="693"/>
    <n v="847"/>
    <m/>
    <m/>
    <m/>
    <n v="0"/>
    <n v="693"/>
    <n v="847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Maarsbergen"/>
    <s v="Ambachtsweg 1 GMA"/>
    <s v="Groep op factuurstrc"/>
    <s v="E0067005524789620"/>
    <m/>
    <s v=""/>
    <s v="Stedin Netbeheer Utrecht"/>
    <s v="871687400000002254"/>
    <s v="0"/>
    <s v="8742030102119"/>
    <s v="3x25A"/>
    <n v="0"/>
    <s v="Nee"/>
    <s v="Ja"/>
    <s v=""/>
    <s v=""/>
    <s v=""/>
    <s v="CE02966221"/>
    <s v="EO002969"/>
    <s v="Gem Utrechtse Heuvelrug WHH 2022"/>
    <s v=""/>
    <n v="1"/>
  </r>
  <r>
    <x v="12"/>
    <x v="12"/>
    <s v="50092812"/>
    <s v="O32397362"/>
    <x v="0"/>
    <s v="O32397374"/>
    <s v="O32530216"/>
    <x v="2954"/>
    <d v="2021-01-01T00:00:00"/>
    <x v="0"/>
    <s v="Ja"/>
    <s v="Factureerbaar"/>
    <s v="In bedrijf"/>
    <s v="Ringelpoelweg"/>
    <s v="1"/>
    <s v="GMA"/>
    <s v="3953 MR"/>
    <s v="MAARSBERGEN"/>
    <s v="E1B"/>
    <s v="Elek"/>
    <s v="Kleinverbruik"/>
    <s v="JRL Jaarlijks"/>
    <s v="Ja"/>
    <s v="Administratief aan"/>
    <s v="Voorschotten toegelaten"/>
    <s v="E_DVK - Profielklik"/>
    <d v="2022-01-06T00:00:00"/>
    <n v="216"/>
    <n v="124"/>
    <m/>
    <m/>
    <m/>
    <n v="0"/>
    <n v="216"/>
    <n v="124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"/>
    <s v=""/>
    <s v="Groep op factuurstrc"/>
    <s v="E00670055490382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2"/>
    <x v="12"/>
    <s v="50092812"/>
    <s v="O32397362"/>
    <x v="0"/>
    <s v="O32397374"/>
    <s v="O32637703"/>
    <x v="2955"/>
    <d v="2021-01-01T00:00:00"/>
    <x v="0"/>
    <s v="Ja"/>
    <s v="Factureerbaar"/>
    <s v="In bedrijf"/>
    <s v="Traaij"/>
    <s v="286"/>
    <s v="VRI"/>
    <s v="3971 GX"/>
    <s v="DRIEBERGEN-RIJSENBURG"/>
    <s v="E1B"/>
    <s v="Elek"/>
    <s v="Kleinverbruik"/>
    <s v="JRL Jaarlijks"/>
    <s v="Ja"/>
    <s v="Administratief aan"/>
    <s v="Voorschotten toegelaten"/>
    <s v="E_DVK - Profielklik"/>
    <d v="2022-01-06T00:00:00"/>
    <n v="646"/>
    <n v="852"/>
    <m/>
    <m/>
    <m/>
    <n v="0"/>
    <n v="675"/>
    <n v="900"/>
    <n v="0"/>
    <n v="0"/>
    <n v="0"/>
    <s v="FAS2740558"/>
    <s v="Gemeente Utrechtse Heuvelrug overige kp: Kleinverbruik elekt"/>
    <s v="K20041500"/>
    <s v="Gemeente Utrechtse Heuvelrug"/>
    <s v=""/>
    <s v="Postbus 200 3940 AE DOORN"/>
    <s v=""/>
    <s v="OV"/>
    <s v="NL64BNGH0285120808"/>
    <s v="808"/>
    <s v="D30"/>
    <s v="3M"/>
    <s v=""/>
    <s v=""/>
    <s v="Groep op factuurstrc"/>
    <s v="E0049007507494619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685196"/>
    <x v="2956"/>
    <d v="2021-07-08T00:00:00"/>
    <x v="0"/>
    <s v="Ja"/>
    <s v="Factureerbaar"/>
    <s v="In bedrijf"/>
    <s v="De Postmeester"/>
    <s v="26"/>
    <s v="GMA"/>
    <s v="3958 DC"/>
    <s v="AMERONGEN"/>
    <s v="E1B"/>
    <s v="Elek"/>
    <s v="Kleinverbruik"/>
    <s v="JRL Jaarlijks"/>
    <s v="Ja"/>
    <s v="Administratief aan"/>
    <s v="Voorschotten toegelaten"/>
    <s v="E_DVK - Profielklik"/>
    <d v="2021-07-08T00:00:00"/>
    <n v="2127"/>
    <n v="1909"/>
    <n v="0"/>
    <n v="0"/>
    <m/>
    <n v="0"/>
    <n v="106"/>
    <n v="110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"/>
    <s v=""/>
    <s v="Groep op factuurstrc"/>
    <s v="E0067005549026920"/>
    <m/>
    <s v=""/>
    <s v="Stedin Netbeheer Utrecht"/>
    <s v="871687400000002254"/>
    <s v="0"/>
    <s v="8742030102119"/>
    <s v="3x25A"/>
    <n v="0"/>
    <s v="Nee"/>
    <s v="Nee"/>
    <s v=""/>
    <s v=""/>
    <s v=""/>
    <s v="CE03167003"/>
    <s v="EO002969"/>
    <s v="Gem Utrechtse Heuvelrug WHH 2022"/>
    <s v=""/>
    <n v="1"/>
  </r>
  <r>
    <x v="12"/>
    <x v="12"/>
    <s v="50092812"/>
    <s v="O32397362"/>
    <x v="0"/>
    <s v="O32397374"/>
    <s v="O32637979"/>
    <x v="2957"/>
    <d v="2021-01-01T00:00:00"/>
    <x v="0"/>
    <s v="Ja"/>
    <s v="Factureerbaar"/>
    <s v="In bedrijf"/>
    <s v="Buurtsteeg"/>
    <s v="7"/>
    <s v="GMA"/>
    <s v="3951 LL"/>
    <s v="MAARN"/>
    <s v="E1B"/>
    <s v="Elek"/>
    <s v="Kleinverbruik"/>
    <s v="JRL Jaarlijks"/>
    <s v="Ja"/>
    <s v="Administratief aan"/>
    <s v="Voorschotten toegelaten"/>
    <s v="E_DVK - Profielklik"/>
    <d v="2022-01-06T00:00:00"/>
    <n v="41"/>
    <n v="41"/>
    <m/>
    <m/>
    <m/>
    <n v="0"/>
    <n v="38"/>
    <n v="38"/>
    <n v="0"/>
    <n v="0"/>
    <n v="0"/>
    <s v="FAS2740556"/>
    <s v="Gemeente Utrechtse Heuvelrug Groep 17 elektriciteit KV"/>
    <s v="K20041500"/>
    <s v="Gemeente Utrechtse Heuvelrug"/>
    <s v=""/>
    <s v="Postbus 200 3940 AE DOORN"/>
    <s v=""/>
    <s v="OV"/>
    <s v="NL64BNGH0285120808"/>
    <s v="808"/>
    <s v="D30"/>
    <s v="3M"/>
    <s v=""/>
    <s v=""/>
    <s v="Groep op factuurstrc"/>
    <s v="E0060100000877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2"/>
    <x v="12"/>
    <s v="50092812"/>
    <s v="O32397362"/>
    <x v="0"/>
    <s v="O32397374"/>
    <s v="O32691622"/>
    <x v="2958"/>
    <d v="2021-10-01T00:00:00"/>
    <x v="0"/>
    <s v="Ja"/>
    <s v="Factureerbaar"/>
    <s v="In bedrijf"/>
    <s v="MOVA-Laan"/>
    <s v="15"/>
    <s v="OV"/>
    <s v="3956 BZ"/>
    <s v="LEERSUM"/>
    <s v="E1B"/>
    <s v="Elek"/>
    <s v="Kleinverbruik"/>
    <s v="JRL Jaarlijks"/>
    <s v="Ja"/>
    <s v="Administratief aan"/>
    <s v="Voorschotten toegelaten"/>
    <s v="E_DVK - Profielklik"/>
    <d v="2021-10-01T00:00:00"/>
    <n v="2136"/>
    <n v="1918"/>
    <n v="0"/>
    <n v="0"/>
    <m/>
    <n v="0"/>
    <n v="50"/>
    <n v="71"/>
    <n v="0"/>
    <n v="0"/>
    <n v="0"/>
    <s v="FAS2740310"/>
    <s v=""/>
    <s v="K20041500"/>
    <s v="Gemeente Utrechtse Heuvelrug"/>
    <s v=""/>
    <s v="Postbus 200 3940 AE DOORN"/>
    <s v=""/>
    <s v="OV"/>
    <s v="NL64BNGH0285120808"/>
    <s v="808"/>
    <s v="D30"/>
    <s v="3M"/>
    <s v="Marcel Kerver/BG4208"/>
    <s v=""/>
    <s v="Groep op factuurstrc"/>
    <s v="E00520055919753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17"/>
    <x v="2959"/>
    <d v="2021-01-01T00:00:00"/>
    <x v="0"/>
    <s v="Ja"/>
    <s v="Factureerbaar"/>
    <s v="In bedrijf"/>
    <s v="Dragonderweg"/>
    <s v="1"/>
    <s v="BIJ"/>
    <s v="3907 CX"/>
    <s v="VEENENDAAL"/>
    <s v="E1B"/>
    <s v="Elek"/>
    <s v="Kleinverbruik"/>
    <s v="JRL Jaarlijks"/>
    <s v="Ja"/>
    <s v="Administratief aan"/>
    <s v="Voorschotten toegelaten"/>
    <s v="E_DVK - Profielklik"/>
    <d v="2022-03-20T00:00:00"/>
    <n v="1207"/>
    <n v="1176"/>
    <m/>
    <m/>
    <m/>
    <n v="0"/>
    <n v="1225"/>
    <n v="120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RAGONDERWEG 1 BIJ"/>
    <s v="Groep op factuurstrc"/>
    <s v="ZBEV005149749013"/>
    <m/>
    <s v=""/>
    <s v="Liander N.V."/>
    <s v="871687120000052782"/>
    <s v="0"/>
    <s v="8742020102112"/>
    <s v="3x25A  onbemeten"/>
    <n v="0"/>
    <s v="Nee"/>
    <s v="Ja"/>
    <s v=""/>
    <s v=""/>
    <s v=""/>
    <s v="CE02966331"/>
    <s v="EO002973"/>
    <s v="Gem Veenendaal WHH 2022"/>
    <s v=""/>
    <n v="1"/>
  </r>
  <r>
    <x v="13"/>
    <x v="13"/>
    <s v="50182544"/>
    <s v="O32397362"/>
    <x v="0"/>
    <s v="O32397375"/>
    <s v="O32530218"/>
    <x v="2960"/>
    <d v="2021-01-01T00:00:00"/>
    <x v="0"/>
    <s v="Ja"/>
    <s v="Factureerbaar"/>
    <s v="In bedrijf"/>
    <s v="Gelders Benedeneind"/>
    <s v="12"/>
    <s v="BIJ"/>
    <s v="3907 KW"/>
    <s v="VEENENDAAL"/>
    <s v="E1B"/>
    <s v="Elek"/>
    <s v="Kleinverbruik"/>
    <s v="JRL Jaarlijks"/>
    <s v="Ja"/>
    <s v="Administratief aan"/>
    <s v="Voorschotten toegelaten"/>
    <s v="E_DVK - Profielklik"/>
    <d v="2022-03-20T00:00:00"/>
    <n v="760"/>
    <n v="758"/>
    <m/>
    <m/>
    <m/>
    <n v="0"/>
    <n v="812"/>
    <n v="79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ELDERS BENEDENEIND 12 BIJ"/>
    <s v="Groep op factuurstrc"/>
    <s v="ZBEV005145093113"/>
    <m/>
    <s v=""/>
    <s v="Liander N.V."/>
    <s v="871687120000052782"/>
    <s v="0"/>
    <s v="8742020102112"/>
    <s v="3x25A  onbemeten"/>
    <n v="0"/>
    <s v="Nee"/>
    <s v="Ja"/>
    <s v=""/>
    <s v=""/>
    <s v=""/>
    <s v="CE02966332"/>
    <s v="EO002973"/>
    <s v="Gem Veenendaal WHH 2022"/>
    <s v=""/>
    <n v="1"/>
  </r>
  <r>
    <x v="13"/>
    <x v="13"/>
    <s v="50182544"/>
    <s v="O32397362"/>
    <x v="0"/>
    <s v="O32397375"/>
    <s v="O32530219"/>
    <x v="2961"/>
    <d v="2021-01-01T00:00:00"/>
    <x v="0"/>
    <s v="Ja"/>
    <s v="Factureerbaar"/>
    <s v="In bedrijf"/>
    <s v="Gelders Benedeneind"/>
    <s v="24"/>
    <s v=""/>
    <s v="3907 KX"/>
    <s v="VEENENDAAL"/>
    <s v="E1B"/>
    <s v="Elek"/>
    <s v="Kleinverbruik"/>
    <s v="JRL Jaarlijks"/>
    <s v="Ja"/>
    <s v="Administratief aan"/>
    <s v="Voorschotten toegelaten"/>
    <s v="E_DVK - Profielklik"/>
    <d v="2022-03-20T00:00:00"/>
    <n v="788"/>
    <n v="750"/>
    <m/>
    <m/>
    <m/>
    <n v="0"/>
    <n v="765"/>
    <n v="72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ELDERS BENEDENEIND 24 BIJ"/>
    <s v="Groep op factuurstrc"/>
    <s v="ZBEV005149743813"/>
    <m/>
    <s v=""/>
    <s v="Liander N.V."/>
    <s v="871687120000052782"/>
    <s v="0"/>
    <s v="8742020102112"/>
    <s v="3x25A  onbemeten"/>
    <n v="0"/>
    <s v="Nee"/>
    <s v="Ja"/>
    <s v=""/>
    <s v=""/>
    <s v=""/>
    <s v="CE02966333"/>
    <s v="EO002973"/>
    <s v="Gem Veenendaal WHH 2022"/>
    <s v=""/>
    <n v="1"/>
  </r>
  <r>
    <x v="13"/>
    <x v="13"/>
    <s v="50182544"/>
    <s v="O32397362"/>
    <x v="0"/>
    <s v="O32397375"/>
    <s v="O32530220"/>
    <x v="2962"/>
    <d v="2021-01-01T00:00:00"/>
    <x v="0"/>
    <s v="Ja"/>
    <s v="Factureerbaar"/>
    <s v="In bedrijf"/>
    <s v="Engelaanhof"/>
    <s v="18"/>
    <s v="T/O"/>
    <s v="3907 JH"/>
    <s v="VEENENDAAL"/>
    <s v="E1B"/>
    <s v="Elek"/>
    <s v="Kleinverbruik"/>
    <s v="JRL Jaarlijks"/>
    <s v="Ja"/>
    <s v="Administratief aan"/>
    <s v="Voorschotten toegelaten"/>
    <s v="E_DVK - Profielklik"/>
    <d v="2022-03-20T00:00:00"/>
    <n v="7094"/>
    <n v="4962"/>
    <m/>
    <m/>
    <m/>
    <n v="0"/>
    <n v="7054"/>
    <n v="483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ENGELAANHOF 18 T/O"/>
    <s v="Groep op factuurstrc"/>
    <s v="ZBEV005149746713"/>
    <m/>
    <s v=""/>
    <s v="Liander N.V."/>
    <s v="871687120000052782"/>
    <s v="0"/>
    <s v="8742020102112"/>
    <s v="3x25A  onbemeten"/>
    <n v="0"/>
    <s v="Nee"/>
    <s v="Ja"/>
    <s v=""/>
    <s v=""/>
    <s v=""/>
    <s v="CE02966334"/>
    <s v="EO002973"/>
    <s v="Gem Veenendaal WHH 2022"/>
    <s v=""/>
    <n v="1"/>
  </r>
  <r>
    <x v="13"/>
    <x v="13"/>
    <s v="50182544"/>
    <s v="O32397362"/>
    <x v="0"/>
    <s v="O32397375"/>
    <s v="O32530221"/>
    <x v="2963"/>
    <d v="2021-01-01T00:00:00"/>
    <x v="0"/>
    <s v="Ja"/>
    <s v="Factureerbaar"/>
    <s v="In bedrijf"/>
    <s v="Rondweg-oost"/>
    <s v="12"/>
    <s v="Pomp"/>
    <s v="3907 JZ"/>
    <s v="VEENENDAAL"/>
    <s v="E2B"/>
    <s v="Elek"/>
    <s v="Kleinverbruik"/>
    <s v="JRL Jaarlijks"/>
    <s v="Ja"/>
    <s v="Administratief aan"/>
    <s v="Voorschotten toegelaten"/>
    <s v="E_DVK - Profielklik"/>
    <d v="2022-03-20T00:00:00"/>
    <n v="183"/>
    <n v="167"/>
    <m/>
    <m/>
    <m/>
    <n v="0"/>
    <n v="186"/>
    <n v="16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ONDWEG-OOST 12 POMP"/>
    <s v="Groep op factuurstrc"/>
    <s v="ZBEV005149747213"/>
    <m/>
    <s v=""/>
    <s v="Liander N.V."/>
    <s v="871687120000052782"/>
    <s v="0"/>
    <s v="8742020103119"/>
    <s v="3x35A"/>
    <n v="0"/>
    <s v="Nee"/>
    <s v="Ja"/>
    <s v=""/>
    <s v=""/>
    <s v=""/>
    <s v="CE02966335"/>
    <s v="EO002973"/>
    <s v="Gem Veenendaal WHH 2022"/>
    <s v=""/>
    <n v="1"/>
  </r>
  <r>
    <x v="13"/>
    <x v="13"/>
    <s v="50182544"/>
    <s v="O32397362"/>
    <x v="0"/>
    <s v="O32397375"/>
    <s v="O32530222"/>
    <x v="2964"/>
    <d v="2021-01-01T00:00:00"/>
    <x v="0"/>
    <s v="Ja"/>
    <s v="Factureerbaar"/>
    <s v="In bedrijf"/>
    <s v="Dragonderweg"/>
    <s v="15"/>
    <s v=""/>
    <s v="3907 HX"/>
    <s v="VEENENDAAL"/>
    <s v="E1B"/>
    <s v="Elek"/>
    <s v="Kleinverbruik"/>
    <s v="JRL Jaarlijks"/>
    <s v="Ja"/>
    <s v="Administratief aan"/>
    <s v="Voorschotten toegelaten"/>
    <s v="E_DVK - Profielklik"/>
    <d v="2022-03-20T00:00:00"/>
    <n v="575"/>
    <n v="452"/>
    <m/>
    <m/>
    <m/>
    <n v="0"/>
    <n v="589"/>
    <n v="46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RAGONDERWEG 15 NST 3907 HX VEENENDAAL"/>
    <s v="Groep op factuurstrc"/>
    <s v="E0005001529048714"/>
    <m/>
    <s v=""/>
    <s v="Liander N.V."/>
    <s v="871687120000052782"/>
    <s v="0"/>
    <s v="8742020102112"/>
    <s v="3x25A  onbemeten"/>
    <n v="0"/>
    <s v="Nee"/>
    <s v="Ja"/>
    <s v=""/>
    <s v=""/>
    <s v=""/>
    <s v="CE02966336"/>
    <s v="EO002973"/>
    <s v="Gem Veenendaal WHH 2022"/>
    <s v=""/>
    <n v="1"/>
  </r>
  <r>
    <x v="13"/>
    <x v="13"/>
    <s v="50182544"/>
    <s v="O32397362"/>
    <x v="0"/>
    <s v="O32397375"/>
    <s v="O32530223"/>
    <x v="2965"/>
    <d v="2021-01-01T00:00:00"/>
    <x v="0"/>
    <s v="Ja"/>
    <s v="Factureerbaar"/>
    <s v="In bedrijf"/>
    <s v="Spiesheem"/>
    <s v="2"/>
    <s v=""/>
    <s v="3907 NJ"/>
    <s v="VEENENDAAL"/>
    <s v="E2B"/>
    <s v="Elek"/>
    <s v="Kleinverbruik"/>
    <s v="JRL Jaarlijks"/>
    <s v="Ja"/>
    <s v="Administratief aan"/>
    <s v="Voorschotten toegelaten"/>
    <s v="E_DVK - Profielklik"/>
    <d v="2022-01-06T00:00:00"/>
    <n v="6796"/>
    <n v="12703"/>
    <m/>
    <m/>
    <m/>
    <n v="0"/>
    <n v="6796"/>
    <n v="12703"/>
    <n v="0"/>
    <n v="0"/>
    <n v="0"/>
    <s v="FAS2740566"/>
    <s v="Veiligheid en Handhaving elektriciteit KV"/>
    <s v="K20041501"/>
    <s v="Gemeente Veenendaal"/>
    <s v=""/>
    <s v="Postbus 1100 3900 BC VEENENDAAL"/>
    <s v=""/>
    <s v="OV"/>
    <s v="NL42BNGH0285008684"/>
    <s v="684"/>
    <s v="D30"/>
    <s v="3M"/>
    <s v="FCL 63100101 / 31001"/>
    <s v="SPIESHEEM 2 NABIJ 3907 NJ VEENENDAAL"/>
    <s v="Groep op factuurstrc"/>
    <s v="E0003000001245713"/>
    <m/>
    <s v=""/>
    <s v="Liander N.V."/>
    <s v="871687120000052782"/>
    <s v="0"/>
    <s v="8742020104116"/>
    <s v="3x50A"/>
    <n v="0"/>
    <s v="Nee"/>
    <s v="Nee"/>
    <s v=""/>
    <s v=""/>
    <s v=""/>
    <s v=""/>
    <s v=""/>
    <s v=""/>
    <s v=""/>
    <n v="1"/>
  </r>
  <r>
    <x v="13"/>
    <x v="13"/>
    <s v="50182544"/>
    <s v="O32397391"/>
    <x v="1"/>
    <s v="O32397400"/>
    <s v="O32524064"/>
    <x v="2966"/>
    <d v="2021-01-01T00:00:00"/>
    <x v="0"/>
    <s v="Ja"/>
    <s v="Factureerbaar"/>
    <s v="In bedrijf"/>
    <s v="Groene Grens"/>
    <s v="28"/>
    <s v=""/>
    <s v="3907 HW"/>
    <s v="VEENENDAAL"/>
    <s v="E4A"/>
    <s v="Elek"/>
    <s v="Kleinverbruik"/>
    <s v="JRL Jaarlijks"/>
    <s v="Ja"/>
    <s v="Administratief aan"/>
    <s v="Voorschotten toegelaten"/>
    <s v="E_DVK - Profielklik"/>
    <d v="2022-01-06T00:00:00"/>
    <n v="403"/>
    <n v="1154"/>
    <m/>
    <m/>
    <m/>
    <n v="0"/>
    <n v="252"/>
    <n v="692"/>
    <n v="0"/>
    <n v="0"/>
    <n v="0"/>
    <s v="FAS2760125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E0005001560801514"/>
    <m/>
    <s v=""/>
    <s v="Liander N.V."/>
    <s v="871687120000052782"/>
    <s v="0"/>
    <s v="8742020102112"/>
    <s v="3x25A  onbemeten"/>
    <n v="0"/>
    <s v="Nee"/>
    <s v="Ja"/>
    <s v=""/>
    <s v=""/>
    <s v=""/>
    <s v="CE02959376"/>
    <s v="EO002971"/>
    <s v="Gem Veenendaal OV 2022"/>
    <s v=""/>
    <n v="1"/>
  </r>
  <r>
    <x v="13"/>
    <x v="13"/>
    <s v="50182544"/>
    <s v="O32397391"/>
    <x v="1"/>
    <s v="O32397400"/>
    <s v="O32524065"/>
    <x v="2967"/>
    <d v="2021-01-01T00:00:00"/>
    <x v="0"/>
    <s v="Ja"/>
    <s v="Factureerbaar"/>
    <s v="In bedrijf"/>
    <s v="Kleijerstraat"/>
    <s v="1"/>
    <s v=""/>
    <s v="3907 LA"/>
    <s v="VEENENDAAL"/>
    <s v="E2B"/>
    <s v="Elek"/>
    <s v="Kleinverbruik"/>
    <s v="JRL Jaarlijks"/>
    <s v="Ja"/>
    <s v="Administratief aan"/>
    <s v="Voorschotten toegelaten"/>
    <s v="E_DVK - Profielklik"/>
    <d v="2022-01-06T00:00:00"/>
    <n v="14108"/>
    <n v="18328"/>
    <m/>
    <m/>
    <m/>
    <n v="0"/>
    <n v="7052"/>
    <n v="10596"/>
    <n v="0"/>
    <n v="0"/>
    <n v="0"/>
    <s v="FAS2760125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E0026000031314016"/>
    <m/>
    <s v=""/>
    <s v="Liander N.V."/>
    <s v="871687120000052782"/>
    <s v="0"/>
    <s v="8742020105113"/>
    <s v="3x63A"/>
    <n v="0"/>
    <s v="Nee"/>
    <s v="Ja"/>
    <s v=""/>
    <s v=""/>
    <s v=""/>
    <s v="CE02959377"/>
    <s v="EO002971"/>
    <s v="Gem Veenendaal OV 2022"/>
    <s v=""/>
    <n v="1"/>
  </r>
  <r>
    <x v="13"/>
    <x v="13"/>
    <s v="50182544"/>
    <s v="O32397362"/>
    <x v="0"/>
    <s v="O32397375"/>
    <s v="O32530224"/>
    <x v="2968"/>
    <d v="2021-01-01T00:00:00"/>
    <x v="0"/>
    <s v="Ja"/>
    <s v="Factureerbaar"/>
    <s v="In bedrijf"/>
    <s v="Dragonderweg"/>
    <s v="14"/>
    <s v=""/>
    <s v="3907 CZ"/>
    <s v="VEENENDAAL"/>
    <s v="E1B"/>
    <s v="Elek"/>
    <s v="Kleinverbruik"/>
    <s v="JRL Jaarlijks"/>
    <s v="Ja"/>
    <s v="Administratief aan"/>
    <s v="Voorschotten toegelaten"/>
    <s v="E_DVK - Profielklik"/>
    <d v="2022-03-20T00:00:00"/>
    <n v="172"/>
    <n v="165"/>
    <m/>
    <m/>
    <m/>
    <n v="0"/>
    <n v="188"/>
    <n v="18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gemaal/Rioolpomp"/>
    <s v=""/>
    <s v="Groep op factuurstrc"/>
    <s v="E0044007267202418"/>
    <m/>
    <s v=""/>
    <s v="Liander N.V."/>
    <s v="871687120000052782"/>
    <s v="0"/>
    <s v="8742020102112"/>
    <s v="3x25A  onbemeten"/>
    <n v="0"/>
    <s v="Nee"/>
    <s v="Ja"/>
    <s v=""/>
    <s v=""/>
    <s v=""/>
    <s v="CE02966337"/>
    <s v="EO002973"/>
    <s v="Gem Veenendaal WHH 2022"/>
    <s v=""/>
    <n v="1"/>
  </r>
  <r>
    <x v="13"/>
    <x v="13"/>
    <s v="50182544"/>
    <s v="O32397362"/>
    <x v="0"/>
    <s v="O32397375"/>
    <s v="O32530225"/>
    <x v="2969"/>
    <d v="2021-01-01T00:00:00"/>
    <x v="0"/>
    <s v="Ja"/>
    <s v="Factureerbaar"/>
    <s v="In bedrijf"/>
    <s v="Arkeneel"/>
    <s v="8"/>
    <s v=""/>
    <s v="3905 NS"/>
    <s v="VEENENDAAL"/>
    <s v="E2B"/>
    <s v="Elek"/>
    <s v="Kleinverbruik"/>
    <s v="JRL Jaarlijks"/>
    <s v="Ja"/>
    <s v="Administratief aan"/>
    <s v="Voorschotten toegelaten"/>
    <s v="E_DVK - Profielklik"/>
    <d v="2022-01-06T00:00:00"/>
    <n v="1688"/>
    <n v="3658"/>
    <m/>
    <m/>
    <m/>
    <n v="0"/>
    <n v="1688"/>
    <n v="3658"/>
    <n v="0"/>
    <n v="0"/>
    <n v="0"/>
    <s v="FAS2990017"/>
    <s v=""/>
    <s v="K20041501"/>
    <s v="Gemeente Veenendaal"/>
    <s v=""/>
    <s v="Postbus 1100 3900 BC VEENENDAAL"/>
    <s v=""/>
    <s v="OV"/>
    <s v="NL42BNGH0285008684"/>
    <s v="684"/>
    <s v="D30"/>
    <s v="3M"/>
    <s v="betreft tunnelverlichting"/>
    <s v=""/>
    <s v="Groep op factuurstrc"/>
    <s v="E0044007292034218"/>
    <m/>
    <s v=""/>
    <s v="Liander N.V."/>
    <s v="871687120000052782"/>
    <s v="0"/>
    <s v="8742020104116"/>
    <s v="3x50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26"/>
    <x v="2970"/>
    <d v="2021-01-01T00:00:00"/>
    <x v="0"/>
    <s v="Ja"/>
    <s v="Factureerbaar"/>
    <s v="In bedrijf"/>
    <s v="Van Essenlaan"/>
    <s v="1"/>
    <s v=""/>
    <s v="3907 JA"/>
    <s v="VEENENDAAL"/>
    <s v="E2B"/>
    <s v="Elek"/>
    <s v="Kleinverbruik"/>
    <s v="JRL Jaarlijks"/>
    <s v="Ja"/>
    <s v="Administratief aan"/>
    <s v="Voorschotten toegelaten"/>
    <s v="E_DVK - Profielklik"/>
    <d v="2022-01-06T00:00:00"/>
    <n v="3776"/>
    <n v="3996"/>
    <m/>
    <m/>
    <m/>
    <n v="0"/>
    <n v="3776"/>
    <n v="3996"/>
    <n v="0"/>
    <n v="0"/>
    <n v="0"/>
    <s v="FAS2740563"/>
    <s v="Overige aansluitingen elektra KV"/>
    <s v="K20041501"/>
    <s v="Gemeente Veenendaal"/>
    <s v=""/>
    <s v="Postbus 1100 3900 BC VEENENDAAL"/>
    <s v=""/>
    <s v="OV"/>
    <s v="NL42BNGH0285008684"/>
    <s v="684"/>
    <s v="D30"/>
    <s v="3M"/>
    <s v="FCL 62100700 ECL31001"/>
    <s v="Kast OVL eiland L"/>
    <s v="Groep op factuurstrc"/>
    <s v="E0054007520262919"/>
    <m/>
    <s v=""/>
    <s v="Liander N.V."/>
    <s v="871687120000052782"/>
    <s v="0"/>
    <s v="8742020105113"/>
    <s v="3x63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27"/>
    <x v="2971"/>
    <d v="2021-01-01T00:00:00"/>
    <x v="0"/>
    <s v="Ja"/>
    <s v="Factureerbaar"/>
    <s v="In bedrijf"/>
    <s v="Gelders Benedeneind"/>
    <s v="15"/>
    <s v=""/>
    <s v="3907 KX"/>
    <s v="VEENENDAAL"/>
    <s v="E4A"/>
    <s v="Elek"/>
    <s v="Kleinverbruik"/>
    <s v="JRL Jaarlijks"/>
    <s v="Ja"/>
    <s v="Administratief aan"/>
    <s v="Voorschotten toegelaten"/>
    <s v="E_DVK - Profielklik"/>
    <d v="2022-01-06T00:00:00"/>
    <n v="381"/>
    <n v="1188"/>
    <m/>
    <m/>
    <m/>
    <n v="0"/>
    <n v="492"/>
    <n v="1512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OV kast"/>
    <s v="Gelders Benedeneind"/>
    <s v="Groep op factuurstrc"/>
    <s v="E0043006843759917"/>
    <m/>
    <s v=""/>
    <s v="Liander N.V."/>
    <s v="871687120000052782"/>
    <s v="0"/>
    <s v="8742020100002"/>
    <s v="Nultarief electriciteit"/>
    <n v="0"/>
    <s v="Nee"/>
    <s v="Ja"/>
    <s v=""/>
    <s v=""/>
    <s v=""/>
    <s v="CE02966338"/>
    <s v="EO002971"/>
    <s v="Gem Veenendaal OV 2022"/>
    <s v=""/>
    <n v="1"/>
  </r>
  <r>
    <x v="13"/>
    <x v="13"/>
    <s v="50182544"/>
    <s v="O32397362"/>
    <x v="0"/>
    <s v="O32397375"/>
    <s v="O32530228"/>
    <x v="2972"/>
    <d v="2021-01-01T00:00:00"/>
    <x v="0"/>
    <s v="Ja"/>
    <s v="Factureerbaar"/>
    <s v="In bedrijf"/>
    <s v="Voorpoort"/>
    <s v="2"/>
    <s v="Pomp"/>
    <s v="3905 NM"/>
    <s v="VEENENDAAL"/>
    <s v="E1B"/>
    <s v="Elek"/>
    <s v="Kleinverbruik"/>
    <s v="JRL Jaarlijks"/>
    <s v="Ja"/>
    <s v="Administratief aan"/>
    <s v="Voorschotten toegelaten"/>
    <s v="E_DVK - Profielklik"/>
    <d v="2022-01-06T00:00:00"/>
    <n v="1147"/>
    <n v="863"/>
    <m/>
    <m/>
    <m/>
    <n v="0"/>
    <n v="1147"/>
    <n v="86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VOORPOORT 2 POMP"/>
    <s v="Groep op factuurstrc"/>
    <s v="ZBEV005149750513"/>
    <m/>
    <s v=""/>
    <s v="Liander N.V."/>
    <s v="871687120000052782"/>
    <s v="0"/>
    <s v="8742020102112"/>
    <s v="3x25A  onbemeten"/>
    <n v="0"/>
    <s v="Nee"/>
    <s v="Ja"/>
    <s v=""/>
    <s v=""/>
    <s v=""/>
    <s v="CE02966339"/>
    <s v="EO002973"/>
    <s v="Gem Veenendaal WHH 2022"/>
    <s v=""/>
    <n v="1"/>
  </r>
  <r>
    <x v="13"/>
    <x v="13"/>
    <s v="50182544"/>
    <s v="O32397362"/>
    <x v="0"/>
    <s v="O32397375"/>
    <s v="O32530229"/>
    <x v="2973"/>
    <d v="2021-01-01T00:00:00"/>
    <x v="0"/>
    <s v="Ja"/>
    <s v="Factureerbaar"/>
    <s v="In bedrijf"/>
    <s v="Kerkewijk"/>
    <s v="8"/>
    <s v="BY"/>
    <s v="3901 EG"/>
    <s v="VEENENDAAL"/>
    <s v="E1B"/>
    <s v="Elek"/>
    <s v="Kleinverbruik"/>
    <s v="JRL Jaarlijks"/>
    <s v="Ja"/>
    <s v="Administratief aan"/>
    <s v="Voorschotten toegelaten"/>
    <s v="E_DVK - Profielklik"/>
    <d v="2022-01-05T00:00:00"/>
    <n v="1168"/>
    <n v="1300"/>
    <m/>
    <m/>
    <m/>
    <n v="0"/>
    <n v="1138"/>
    <n v="1251"/>
    <n v="0"/>
    <n v="0"/>
    <n v="0"/>
    <s v="FAS2990018"/>
    <s v=""/>
    <s v="K20041501"/>
    <s v="Gemeente Veenendaal"/>
    <s v=""/>
    <s v="Postbus 1100 3900 BC VEENENDAAL"/>
    <s v=""/>
    <s v="OV"/>
    <s v="NL42BNGH0285008684"/>
    <s v="684"/>
    <s v="D30"/>
    <s v="3M"/>
    <s v="FCL 62140301 / 31001"/>
    <s v="KERKEWIJK 8 BY"/>
    <s v="Groep op factuurstrc"/>
    <s v="1375451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30"/>
    <x v="2974"/>
    <d v="2021-01-01T00:00:00"/>
    <x v="0"/>
    <s v="Ja"/>
    <s v="Factureerbaar"/>
    <s v="In bedrijf"/>
    <s v="Kerkewijk"/>
    <s v="56"/>
    <s v="TO"/>
    <s v="3901 EJ"/>
    <s v="VEENENDAAL"/>
    <s v="E1B"/>
    <s v="Elek"/>
    <s v="Kleinverbruik"/>
    <s v="JRL Jaarlijks"/>
    <s v="Ja"/>
    <s v="Administratief aan"/>
    <s v="Voorschotten toegelaten"/>
    <s v="E_DVK - Profielklik"/>
    <d v="2022-01-05T00:00:00"/>
    <n v="1664"/>
    <n v="1463"/>
    <m/>
    <m/>
    <m/>
    <n v="0"/>
    <n v="1664"/>
    <n v="1463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KERKEWIJK 56 TO"/>
    <s v="Groep op factuurstrc"/>
    <s v="13397679"/>
    <m/>
    <s v=""/>
    <s v="Stedin Netbeheer Utrecht"/>
    <s v="871687400000002254"/>
    <s v="0"/>
    <s v="8742030102119"/>
    <s v="3x25A"/>
    <n v="0"/>
    <s v="Nee"/>
    <s v="Ja"/>
    <s v=""/>
    <s v=""/>
    <s v=""/>
    <s v="CE02966340"/>
    <s v="EO002972"/>
    <s v="Gem Veenendaal VRI 2022"/>
    <s v=""/>
    <n v="1"/>
  </r>
  <r>
    <x v="13"/>
    <x v="13"/>
    <s v="50182544"/>
    <s v="O32397362"/>
    <x v="0"/>
    <s v="O32397375"/>
    <s v="O32530231"/>
    <x v="2975"/>
    <d v="2021-01-01T00:00:00"/>
    <x v="0"/>
    <s v="Ja"/>
    <s v="Factureerbaar"/>
    <s v="In bedrijf"/>
    <s v="KANAALWEG"/>
    <s v="23"/>
    <s v="TO"/>
    <s v="3901 EV"/>
    <s v="VEENENDAAL"/>
    <s v="E1B"/>
    <s v="Elek"/>
    <s v="Kleinverbruik"/>
    <s v="JRL Jaarlijks"/>
    <s v="Ja"/>
    <s v="Administratief aan"/>
    <s v="Voorschotten toegelaten"/>
    <s v="E_DVK - Profielklik"/>
    <d v="2022-01-06T00:00:00"/>
    <n v="1864"/>
    <n v="1669"/>
    <m/>
    <m/>
    <m/>
    <n v="0"/>
    <n v="1864"/>
    <n v="166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KANAALWEG 23 TO"/>
    <s v="Groep op factuurstrc"/>
    <s v="13665363"/>
    <m/>
    <s v=""/>
    <s v="Stedin Netbeheer Utrecht"/>
    <s v="871687400000002254"/>
    <s v="0"/>
    <s v="8742030102119"/>
    <s v="3x25A"/>
    <n v="0"/>
    <s v="Nee"/>
    <s v="Ja"/>
    <s v=""/>
    <s v=""/>
    <s v=""/>
    <s v="CE02966341"/>
    <s v="EO002973"/>
    <s v="Gem Veenendaal WHH 2022"/>
    <s v=""/>
    <n v="1"/>
  </r>
  <r>
    <x v="13"/>
    <x v="13"/>
    <s v="50182544"/>
    <s v="O32397362"/>
    <x v="0"/>
    <s v="O32397375"/>
    <s v="O32530232"/>
    <x v="2976"/>
    <d v="2021-01-01T00:00:00"/>
    <x v="0"/>
    <s v="Ja"/>
    <s v="Factureerbaar"/>
    <s v="In bedrijf"/>
    <s v="Kerkewijk"/>
    <s v="8"/>
    <s v="AC"/>
    <s v="3901 EG"/>
    <s v="VEENENDAAL"/>
    <s v="E2B"/>
    <s v="Elek"/>
    <s v="Kleinverbruik"/>
    <s v="JRL Jaarlijks"/>
    <s v="Ja"/>
    <s v="Administratief aan"/>
    <s v="Voorschotten toegelaten"/>
    <s v="E_DVK - Profielklik"/>
    <d v="2022-01-05T00:00:00"/>
    <n v="0"/>
    <n v="0"/>
    <m/>
    <m/>
    <m/>
    <n v="0"/>
    <n v="0"/>
    <n v="0"/>
    <n v="0"/>
    <n v="0"/>
    <n v="0"/>
    <s v="FAS2990019"/>
    <s v=""/>
    <s v="K20041501"/>
    <s v="Gemeente Veenendaal"/>
    <s v=""/>
    <s v="Postbus 1100 3900 BC VEENENDAAL"/>
    <s v=""/>
    <s v="OV"/>
    <s v="NL42BNGH0285008684"/>
    <s v="684"/>
    <s v="D30"/>
    <s v="3M"/>
    <s v="FCL 62100308 / 31001"/>
    <s v="KERKEWIJK 8 AC"/>
    <s v="Groep op factuurstrc"/>
    <s v="13754424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637705"/>
    <x v="2977"/>
    <d v="2021-01-01T00:00:00"/>
    <x v="0"/>
    <s v="Ja"/>
    <s v="Factureerbaar"/>
    <s v="In bedrijf"/>
    <s v="Passage"/>
    <s v="24"/>
    <s v=""/>
    <s v="3901 AZ"/>
    <s v="VEENENDAAL"/>
    <s v="E1B"/>
    <s v="Elek"/>
    <s v="Kleinverbruik"/>
    <s v="JRL Jaarlijks"/>
    <s v="Ja"/>
    <s v="Administratief aan"/>
    <s v="Voorschotten toegelaten"/>
    <s v="E_DVK - Profielklik"/>
    <d v="2022-01-06T00:00:00"/>
    <n v="1565"/>
    <n v="1196"/>
    <m/>
    <m/>
    <m/>
    <n v="0"/>
    <n v="1508"/>
    <n v="1149"/>
    <n v="0"/>
    <n v="0"/>
    <n v="0"/>
    <s v="FAS2990044"/>
    <s v=""/>
    <s v="K20041501"/>
    <s v="Gemeente Veenendaal"/>
    <s v=""/>
    <s v="Postbus 1100 3900 BC VEENENDAAL"/>
    <s v=""/>
    <s v="OV"/>
    <s v="NL42BNGH0285008684"/>
    <s v="684"/>
    <s v="D30"/>
    <s v="3M"/>
    <s v="Passage 24"/>
    <s v=""/>
    <s v="Groep op factuurstrc"/>
    <s v="E00300031734634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33"/>
    <x v="2978"/>
    <d v="2021-01-01T00:00:00"/>
    <x v="0"/>
    <s v="Ja"/>
    <s v="Factureerbaar"/>
    <s v="In bedrijf"/>
    <s v="DUIVENWAL"/>
    <s v="1"/>
    <s v="BY"/>
    <s v="3901 ZA"/>
    <s v="VEENENDAAL"/>
    <s v="E1B"/>
    <s v="Elek"/>
    <s v="Kleinverbruik"/>
    <s v="JRL Jaarlijks"/>
    <s v="Ja"/>
    <s v="Administratief aan"/>
    <s v="Voorschotten toegelaten"/>
    <s v="E_DVK - Profielklik"/>
    <d v="2022-01-06T00:00:00"/>
    <n v="1711"/>
    <n v="1536"/>
    <m/>
    <m/>
    <m/>
    <n v="0"/>
    <n v="1711"/>
    <n v="1536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DUIVENWAL 1 BY"/>
    <s v="Groep op factuurstrc"/>
    <s v="13397682"/>
    <m/>
    <s v=""/>
    <s v="Stedin Netbeheer Utrecht"/>
    <s v="871687400000002254"/>
    <s v="0"/>
    <s v="8742030102119"/>
    <s v="3x25A"/>
    <n v="0"/>
    <s v="Nee"/>
    <s v="Ja"/>
    <s v=""/>
    <s v=""/>
    <s v=""/>
    <s v="CE02966342"/>
    <s v="EO002972"/>
    <s v="Gem Veenendaal VRI 2022"/>
    <s v=""/>
    <n v="1"/>
  </r>
  <r>
    <x v="13"/>
    <x v="13"/>
    <s v="50182544"/>
    <s v="O32397362"/>
    <x v="0"/>
    <s v="O32397375"/>
    <s v="O32530234"/>
    <x v="2979"/>
    <d v="2021-01-01T00:00:00"/>
    <x v="0"/>
    <s v="Ja"/>
    <s v="Factureerbaar"/>
    <s v="In bedrijf"/>
    <s v="Stationssingel"/>
    <s v="66"/>
    <s v="TO"/>
    <s v="3901 XK"/>
    <s v="VEENENDAAL"/>
    <s v="E1B"/>
    <s v="Elek"/>
    <s v="Kleinverbruik"/>
    <s v="JRL Jaarlijks"/>
    <s v="Ja"/>
    <s v="Administratief aan"/>
    <s v="Voorschotten toegelaten"/>
    <s v="E_DVK - Profielklik"/>
    <d v="2022-01-06T00:00:00"/>
    <n v="226"/>
    <n v="294"/>
    <m/>
    <m/>
    <m/>
    <n v="0"/>
    <n v="226"/>
    <n v="29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TATIONSSINGEL 66 TO"/>
    <s v="Groep op factuurstrc"/>
    <s v="13754553"/>
    <m/>
    <s v=""/>
    <s v="Stedin Netbeheer Utrecht"/>
    <s v="871687400000002254"/>
    <s v="0"/>
    <s v="8742030102119"/>
    <s v="3x25A"/>
    <n v="0"/>
    <s v="Nee"/>
    <s v="Ja"/>
    <s v=""/>
    <s v=""/>
    <s v=""/>
    <s v="CE02966343"/>
    <s v="EO002973"/>
    <s v="Gem Veenendaal WHH 2022"/>
    <s v=""/>
    <n v="1"/>
  </r>
  <r>
    <x v="13"/>
    <x v="13"/>
    <s v="50182544"/>
    <s v="O32397362"/>
    <x v="0"/>
    <s v="O32397375"/>
    <s v="O32530235"/>
    <x v="2980"/>
    <d v="2021-01-01T00:00:00"/>
    <x v="0"/>
    <s v="Ja"/>
    <s v="Factureerbaar"/>
    <s v="In bedrijf"/>
    <s v="Castor"/>
    <s v="64"/>
    <s v="NST"/>
    <s v="3902 SJ"/>
    <s v="VEENENDAAL"/>
    <s v="E2B"/>
    <s v="Elek"/>
    <s v="Kleinverbruik"/>
    <s v="JRL Jaarlijks"/>
    <s v="Ja"/>
    <s v="Administratief aan"/>
    <s v="Voorschotten toegelaten"/>
    <s v="E_DVK - Profielklik"/>
    <d v="2022-01-06T00:00:00"/>
    <n v="8894"/>
    <n v="7872"/>
    <m/>
    <m/>
    <m/>
    <n v="0"/>
    <n v="8894"/>
    <n v="787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CASTOR 64 NST"/>
    <s v="Groep op factuurstrc"/>
    <s v="E0044006889988717"/>
    <m/>
    <s v=""/>
    <s v="Stedin Netbeheer Utrecht"/>
    <s v="871687400000002254"/>
    <s v="0"/>
    <s v="8742030103116"/>
    <s v="3x35A"/>
    <n v="0"/>
    <s v="Nee"/>
    <s v="Ja"/>
    <s v=""/>
    <s v=""/>
    <s v=""/>
    <s v="CE02966344"/>
    <s v="EO002973"/>
    <s v="Gem Veenendaal WHH 2022"/>
    <s v=""/>
    <n v="1"/>
  </r>
  <r>
    <x v="13"/>
    <x v="13"/>
    <s v="50182544"/>
    <s v="O32397362"/>
    <x v="0"/>
    <s v="O32397375"/>
    <s v="O32530236"/>
    <x v="2981"/>
    <d v="2021-01-01T00:00:00"/>
    <x v="58"/>
    <s v="Nee"/>
    <s v="Eindafrekening"/>
    <s v="In bedrijf"/>
    <s v="Pollux"/>
    <s v="4"/>
    <s v=""/>
    <s v="3902 TN"/>
    <s v="VEENENDAAL"/>
    <s v="E2A"/>
    <s v="Elek"/>
    <s v="Kleinverbruik"/>
    <s v="JRL Jaarlijks"/>
    <s v="Nee"/>
    <s v=""/>
    <s v="Voorschotten toegelaten"/>
    <s v="E_DVK - Profielklik"/>
    <d v="2021-07-01T00:00:00"/>
    <n v="19136"/>
    <n v="0"/>
    <m/>
    <m/>
    <m/>
    <n v="0"/>
    <n v="11823"/>
    <n v="5092"/>
    <n v="0"/>
    <n v="0"/>
    <n v="0"/>
    <s v="FAS2990020"/>
    <s v=""/>
    <s v="K20041501"/>
    <s v="Gemeente Veenendaal"/>
    <s v=""/>
    <s v="Postbus 1100 3900 BC VEENENDAAL"/>
    <s v=""/>
    <s v="OV"/>
    <s v="NL42BNGH0285008684"/>
    <s v="684"/>
    <s v="D30"/>
    <s v="3M"/>
    <s v="FCL 68200209 / 31001"/>
    <s v="POLLUX 4"/>
    <s v="Groep op factuurstrc"/>
    <s v="79425585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37"/>
    <x v="2982"/>
    <d v="2021-01-01T00:00:00"/>
    <x v="0"/>
    <s v="Ja"/>
    <s v="Factureerbaar"/>
    <s v="In bedrijf"/>
    <s v="Zuiderkruis"/>
    <s v="742"/>
    <s v=""/>
    <s v="3902 XX"/>
    <s v="VEENENDAAL"/>
    <s v="E1B"/>
    <s v="Elek"/>
    <s v="Kleinverbruik"/>
    <s v="JRL Jaarlijks"/>
    <s v="Ja"/>
    <s v="Administratief aan"/>
    <s v="Voorschotten toegelaten"/>
    <s v="E_DVK - Profielklik"/>
    <d v="2022-01-06T00:00:00"/>
    <n v="4329"/>
    <n v="3477"/>
    <m/>
    <m/>
    <m/>
    <n v="0"/>
    <n v="4329"/>
    <n v="3477"/>
    <n v="0"/>
    <n v="0"/>
    <n v="0"/>
    <s v="FAS2990021"/>
    <s v=""/>
    <s v="K20041501"/>
    <s v="Gemeente Veenendaal"/>
    <s v=""/>
    <s v="Postbus 1100 3900 BC VEENENDAAL"/>
    <s v=""/>
    <s v="OV"/>
    <s v="NL42BNGH0285008684"/>
    <s v="684"/>
    <s v="D30"/>
    <s v="3M"/>
    <s v="FCL 66300101 / 31001"/>
    <s v="ZUIDERKRUIS 742"/>
    <s v="Groep op factuurstrc"/>
    <s v="1375439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38"/>
    <x v="2983"/>
    <d v="2021-01-01T00:00:00"/>
    <x v="0"/>
    <s v="Ja"/>
    <s v="Factureerbaar"/>
    <s v="In bedrijf"/>
    <s v="Grote Beer"/>
    <s v="12"/>
    <s v="NST"/>
    <s v="3902 HJ"/>
    <s v="VEENENDAAL"/>
    <s v="E1B"/>
    <s v="Elek"/>
    <s v="Kleinverbruik"/>
    <s v="JRL Jaarlijks"/>
    <s v="Ja"/>
    <s v="Administratief aan"/>
    <s v="Voorschotten toegelaten"/>
    <s v="E_DVK - Profielklik"/>
    <d v="2022-01-06T00:00:00"/>
    <n v="771"/>
    <n v="634"/>
    <m/>
    <m/>
    <m/>
    <n v="0"/>
    <n v="771"/>
    <n v="63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ROTE BEER 12 NST"/>
    <s v="Groep op factuurstrc"/>
    <s v="13665362"/>
    <m/>
    <s v=""/>
    <s v="Stedin Netbeheer Utrecht"/>
    <s v="871687400000002254"/>
    <s v="0"/>
    <s v="8742030102119"/>
    <s v="3x25A"/>
    <n v="0"/>
    <s v="Nee"/>
    <s v="Ja"/>
    <s v=""/>
    <s v=""/>
    <s v=""/>
    <s v="CE02966345"/>
    <s v="EO002973"/>
    <s v="Gem Veenendaal WHH 2022"/>
    <s v=""/>
    <n v="1"/>
  </r>
  <r>
    <x v="13"/>
    <x v="13"/>
    <s v="50182544"/>
    <s v="O32397362"/>
    <x v="0"/>
    <s v="O32397375"/>
    <s v="O32530239"/>
    <x v="2984"/>
    <d v="2021-01-01T00:00:00"/>
    <x v="0"/>
    <s v="Ja"/>
    <s v="Factureerbaar"/>
    <s v="In bedrijf"/>
    <s v="Einsteinstraat"/>
    <s v="32"/>
    <s v="TO"/>
    <s v="3902 HN"/>
    <s v="VEENENDAAL"/>
    <s v="E1B"/>
    <s v="Elek"/>
    <s v="Kleinverbruik"/>
    <s v="JRL Jaarlijks"/>
    <s v="Ja"/>
    <s v="Administratief aan"/>
    <s v="Voorschotten toegelaten"/>
    <s v="E_DVK - Profielklik"/>
    <d v="2022-01-06T00:00:00"/>
    <n v="1363"/>
    <n v="1565"/>
    <m/>
    <m/>
    <m/>
    <n v="0"/>
    <n v="1363"/>
    <n v="156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EINSTEINSTRAAT 32 TO"/>
    <s v="Groep op factuurstrc"/>
    <s v="13754513"/>
    <m/>
    <s v=""/>
    <s v="Stedin Netbeheer Utrecht"/>
    <s v="871687400000002254"/>
    <s v="0"/>
    <s v="8742030102119"/>
    <s v="3x25A"/>
    <n v="0"/>
    <s v="Nee"/>
    <s v="Ja"/>
    <s v=""/>
    <s v=""/>
    <s v=""/>
    <s v="CE02966346"/>
    <s v="EO002973"/>
    <s v="Gem Veenendaal WHH 2022"/>
    <s v=""/>
    <n v="1"/>
  </r>
  <r>
    <x v="13"/>
    <x v="13"/>
    <s v="50182544"/>
    <s v="O32397362"/>
    <x v="0"/>
    <s v="O32397375"/>
    <s v="O32530240"/>
    <x v="2985"/>
    <d v="2021-01-01T00:00:00"/>
    <x v="0"/>
    <s v="Ja"/>
    <s v="Factureerbaar"/>
    <s v="In bedrijf"/>
    <s v="Galileistraat"/>
    <s v="1"/>
    <s v="BY"/>
    <s v="3902 HR"/>
    <s v="VEENENDAAL"/>
    <s v="E1B"/>
    <s v="Elek"/>
    <s v="Kleinverbruik"/>
    <s v="JRL Jaarlijks"/>
    <s v="Ja"/>
    <s v="Administratief aan"/>
    <s v="Voorschotten toegelaten"/>
    <s v="E_DVK - Profielklik"/>
    <d v="2022-01-05T00:00:00"/>
    <n v="1968"/>
    <n v="2284"/>
    <m/>
    <m/>
    <m/>
    <n v="0"/>
    <n v="1968"/>
    <n v="228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ALILEISTRAAT 1 BY"/>
    <s v="Groep op factuurstrc"/>
    <s v="13754398"/>
    <m/>
    <s v=""/>
    <s v="Stedin Netbeheer Utrecht"/>
    <s v="871687400000002254"/>
    <s v="0"/>
    <s v="8742030102119"/>
    <s v="3x25A"/>
    <n v="0"/>
    <s v="Nee"/>
    <s v="Ja"/>
    <s v=""/>
    <s v=""/>
    <s v=""/>
    <s v="CE02966347"/>
    <s v="EO002973"/>
    <s v="Gem Veenendaal WHH 2022"/>
    <s v=""/>
    <n v="1"/>
  </r>
  <r>
    <x v="13"/>
    <x v="13"/>
    <s v="50182544"/>
    <s v="O32397362"/>
    <x v="0"/>
    <s v="O32397375"/>
    <s v="O32530241"/>
    <x v="2986"/>
    <d v="2021-01-01T00:00:00"/>
    <x v="0"/>
    <s v="Ja"/>
    <s v="Factureerbaar"/>
    <s v="In bedrijf"/>
    <s v="Middellaan"/>
    <s v="149"/>
    <s v="NST"/>
    <s v="3904 LG"/>
    <s v="VEENENDAAL"/>
    <s v="E1B"/>
    <s v="Elek"/>
    <s v="Kleinverbruik"/>
    <s v="JRL Jaarlijks"/>
    <s v="Ja"/>
    <s v="Administratief aan"/>
    <s v="Voorschotten toegelaten"/>
    <s v="E_DVK - Profielklik"/>
    <d v="2022-01-06T00:00:00"/>
    <n v="1135"/>
    <n v="1034"/>
    <m/>
    <m/>
    <m/>
    <n v="0"/>
    <n v="1166"/>
    <n v="106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MIDDELLAAN 149 NST"/>
    <s v="Groep op factuurstrc"/>
    <s v="13754526"/>
    <m/>
    <s v=""/>
    <s v="Stedin Netbeheer Utrecht"/>
    <s v="871687400000002254"/>
    <s v="0"/>
    <s v="8742030102119"/>
    <s v="3x25A"/>
    <n v="0"/>
    <s v="Nee"/>
    <s v="Ja"/>
    <s v=""/>
    <s v=""/>
    <s v=""/>
    <s v="CE02966348"/>
    <s v="EO002973"/>
    <s v="Gem Veenendaal WHH 2022"/>
    <s v=""/>
    <n v="1"/>
  </r>
  <r>
    <x v="13"/>
    <x v="13"/>
    <s v="50182544"/>
    <s v="O32397362"/>
    <x v="0"/>
    <s v="O32397375"/>
    <s v="O32530242"/>
    <x v="2987"/>
    <d v="2021-01-01T00:00:00"/>
    <x v="0"/>
    <s v="Ja"/>
    <s v="Factureerbaar"/>
    <s v="In bedrijf"/>
    <s v="Koesteeg"/>
    <s v="3"/>
    <s v="BY"/>
    <s v="3904 MC"/>
    <s v="VEENENDAAL"/>
    <s v="E1B"/>
    <s v="Elek"/>
    <s v="Kleinverbruik"/>
    <s v="JRL Jaarlijks"/>
    <s v="Ja"/>
    <s v="Administratief aan"/>
    <s v="Voorschotten toegelaten"/>
    <s v="E_DVK - Profielklik"/>
    <d v="2021-01-21T00:00:00"/>
    <n v="800"/>
    <n v="480"/>
    <m/>
    <m/>
    <m/>
    <n v="0"/>
    <n v="803"/>
    <n v="48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KOESTEEG 3 BY"/>
    <s v="Groep op factuurstrc"/>
    <s v="0013754527"/>
    <m/>
    <s v=""/>
    <s v="Stedin Netbeheer Utrecht"/>
    <s v="871687400000002254"/>
    <s v="0"/>
    <s v="8742030102119"/>
    <s v="3x25A"/>
    <n v="0"/>
    <s v="Nee"/>
    <s v="Ja"/>
    <s v=""/>
    <s v=""/>
    <s v=""/>
    <s v="CE02966349"/>
    <s v="EO002973"/>
    <s v="Gem Veenendaal WHH 2022"/>
    <s v=""/>
    <n v="1"/>
  </r>
  <r>
    <x v="13"/>
    <x v="13"/>
    <s v="50182544"/>
    <s v="O32397362"/>
    <x v="0"/>
    <s v="O32397375"/>
    <s v="O32530243"/>
    <x v="2988"/>
    <d v="2021-01-01T00:00:00"/>
    <x v="0"/>
    <s v="Ja"/>
    <s v="Factureerbaar"/>
    <s v="In bedrijf"/>
    <s v="Clematis"/>
    <s v="2"/>
    <s v="TO"/>
    <s v="3904 LR"/>
    <s v="VEENENDAAL"/>
    <s v="E1B"/>
    <s v="Elek"/>
    <s v="Kleinverbruik"/>
    <s v="JRL Jaarlijks"/>
    <s v="Ja"/>
    <s v="Administratief aan"/>
    <s v="Voorschotten toegelaten"/>
    <s v="E_DVK - Profielklik"/>
    <d v="2022-01-06T00:00:00"/>
    <n v="2547"/>
    <n v="2887"/>
    <m/>
    <m/>
    <m/>
    <n v="0"/>
    <n v="2547"/>
    <n v="288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CLEMATIS 2 TO"/>
    <s v="Groep op factuurstrc"/>
    <s v="13754324"/>
    <m/>
    <s v=""/>
    <s v="Stedin Netbeheer Utrecht"/>
    <s v="871687400000002254"/>
    <s v="0"/>
    <s v="8742030102119"/>
    <s v="3x25A"/>
    <n v="0"/>
    <s v="Nee"/>
    <s v="Ja"/>
    <s v=""/>
    <s v=""/>
    <s v=""/>
    <s v="CE02966350"/>
    <s v="EO002973"/>
    <s v="Gem Veenendaal WHH 2022"/>
    <s v=""/>
    <n v="1"/>
  </r>
  <r>
    <x v="13"/>
    <x v="13"/>
    <s v="50182544"/>
    <s v="O32397362"/>
    <x v="0"/>
    <s v="O32397375"/>
    <s v="O32530244"/>
    <x v="2989"/>
    <d v="2021-01-01T00:00:00"/>
    <x v="0"/>
    <s v="Ja"/>
    <s v="Factureerbaar"/>
    <s v="In bedrijf"/>
    <s v="Dr S de Bruinestr"/>
    <s v="4"/>
    <s v="BY"/>
    <s v="3904 CB"/>
    <s v="VEENENDAAL"/>
    <s v="E2B"/>
    <s v="Elek"/>
    <s v="Kleinverbruik"/>
    <s v="JRL Jaarlijks"/>
    <s v="Ja"/>
    <s v="Administratief aan"/>
    <s v="Voorschotten toegelaten"/>
    <s v="E_DVK - Profielklik"/>
    <d v="2022-01-06T00:00:00"/>
    <n v="13351"/>
    <n v="1818"/>
    <m/>
    <m/>
    <m/>
    <n v="0"/>
    <n v="13351"/>
    <n v="1818"/>
    <n v="0"/>
    <n v="0"/>
    <n v="0"/>
    <s v="FAS2740566"/>
    <s v="Veiligheid en Handhaving elektriciteit KV"/>
    <s v="K20041501"/>
    <s v="Gemeente Veenendaal"/>
    <s v=""/>
    <s v="Postbus 1100 3900 BC VEENENDAAL"/>
    <s v=""/>
    <s v="OV"/>
    <s v="NL42BNGH0285008684"/>
    <s v="684"/>
    <s v="D30"/>
    <s v="3M"/>
    <s v="FCL 63100101 / 31001"/>
    <s v="DR S DE BRUINESTR 4 BY"/>
    <s v="Groep op factuurstrc"/>
    <s v="13517883"/>
    <m/>
    <s v=""/>
    <s v="Stedin Netbeheer Utrecht"/>
    <s v="871687400000002254"/>
    <s v="0"/>
    <s v="8742030106117"/>
    <s v="3x80A"/>
    <n v="0"/>
    <s v="Nee"/>
    <s v="Ja"/>
    <s v=""/>
    <s v=""/>
    <s v=""/>
    <s v="CE02966351"/>
    <s v="EO002970"/>
    <s v="Gem Veenendaal Marktkasten 2022"/>
    <s v=""/>
    <n v="1"/>
  </r>
  <r>
    <x v="13"/>
    <x v="13"/>
    <s v="50182544"/>
    <s v="O32397362"/>
    <x v="0"/>
    <s v="O32397375"/>
    <s v="O32530245"/>
    <x v="2990"/>
    <d v="2021-01-01T00:00:00"/>
    <x v="0"/>
    <s v="Ja"/>
    <s v="Factureerbaar"/>
    <s v="In bedrijf"/>
    <s v="Dr S de Bruinestr"/>
    <s v="42"/>
    <s v="BY"/>
    <s v="3904 C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448"/>
    <n v="1170"/>
    <m/>
    <m/>
    <m/>
    <n v="0"/>
    <n v="1448"/>
    <n v="1170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DR S DE BRUINESTR 42 BY"/>
    <s v="Groep op factuurstrc"/>
    <s v="13397572"/>
    <m/>
    <s v=""/>
    <s v="Stedin Netbeheer Utrecht"/>
    <s v="871687400000002254"/>
    <s v="0"/>
    <s v="8742030102119"/>
    <s v="3x25A"/>
    <n v="0"/>
    <s v="Nee"/>
    <s v="Ja"/>
    <s v=""/>
    <s v=""/>
    <s v=""/>
    <s v="CE02966352"/>
    <s v="EO002972"/>
    <s v="Gem Veenendaal VRI 2022"/>
    <s v=""/>
    <n v="1"/>
  </r>
  <r>
    <x v="13"/>
    <x v="13"/>
    <s v="50182544"/>
    <s v="O32397362"/>
    <x v="0"/>
    <s v="O32397375"/>
    <s v="O32530246"/>
    <x v="2991"/>
    <d v="2021-01-01T00:00:00"/>
    <x v="0"/>
    <s v="Ja"/>
    <s v="Factureerbaar"/>
    <s v="In bedrijf"/>
    <s v="Dr. Colijnstraat"/>
    <s v="70"/>
    <s v=""/>
    <s v="3904 ET"/>
    <s v="VEENENDAAL"/>
    <s v="E2B"/>
    <s v="Elek"/>
    <s v="Kleinverbruik"/>
    <s v="JRL Jaarlijks"/>
    <s v="Ja"/>
    <s v="Administratief aan"/>
    <s v="Voorschotten toegelaten"/>
    <s v="E_DVK - Profielklik"/>
    <d v="2022-01-06T00:00:00"/>
    <n v="7502"/>
    <n v="3457"/>
    <m/>
    <m/>
    <m/>
    <n v="0"/>
    <n v="7502"/>
    <n v="3457"/>
    <n v="0"/>
    <n v="0"/>
    <n v="0"/>
    <s v="FAS2990022"/>
    <s v=""/>
    <s v="K20041501"/>
    <s v="Gemeente Veenendaal"/>
    <s v=""/>
    <s v="Postbus 1100 3900 BC VEENENDAAL"/>
    <s v=""/>
    <s v="OV"/>
    <s v="NL42BNGH0285008684"/>
    <s v="684"/>
    <s v="D30"/>
    <s v="3M"/>
    <s v="FCL 66500202 / 31001"/>
    <s v="DR. COLLIJNSTRAAT 70"/>
    <s v="Groep op factuurstrc"/>
    <s v="13754426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47"/>
    <x v="2992"/>
    <d v="2021-01-01T00:00:00"/>
    <x v="0"/>
    <s v="Ja"/>
    <s v="Factureerbaar"/>
    <s v="In bedrijf"/>
    <s v="Kerkewijk"/>
    <s v="130"/>
    <s v="TO"/>
    <s v="3904 JH"/>
    <s v="VEENENDAAL"/>
    <s v="E1B"/>
    <s v="Elek"/>
    <s v="Kleinverbruik"/>
    <s v="JRL Jaarlijks"/>
    <s v="Ja"/>
    <s v="Administratief aan"/>
    <s v="Voorschotten toegelaten"/>
    <s v="E_DVK - Profielklik"/>
    <d v="2022-03-17T00:00:00"/>
    <n v="2004"/>
    <n v="2289"/>
    <m/>
    <m/>
    <m/>
    <n v="0"/>
    <n v="443"/>
    <n v="228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KERKEWIJK 130 TO"/>
    <s v="Groep op factuurstrc"/>
    <s v="0013754422"/>
    <m/>
    <s v=""/>
    <s v="Stedin Netbeheer Utrecht"/>
    <s v="871687400000002254"/>
    <s v="0"/>
    <s v="8742030102119"/>
    <s v="3x25A"/>
    <n v="0"/>
    <s v="Nee"/>
    <s v="Ja"/>
    <s v=""/>
    <s v=""/>
    <s v=""/>
    <s v="CE02966353"/>
    <s v="EO002973"/>
    <s v="Gem Veenendaal WHH 2022"/>
    <s v=""/>
    <n v="1"/>
  </r>
  <r>
    <x v="13"/>
    <x v="13"/>
    <s v="50182544"/>
    <s v="O32397362"/>
    <x v="0"/>
    <s v="O32397375"/>
    <s v="O32530248"/>
    <x v="2993"/>
    <d v="2021-01-01T00:00:00"/>
    <x v="0"/>
    <s v="Ja"/>
    <s v="Factureerbaar"/>
    <s v="In bedrijf"/>
    <s v="Lunenburg"/>
    <s v="38"/>
    <s v="TO"/>
    <s v="3904 JN"/>
    <s v="VEENENDAAL"/>
    <s v="E1B"/>
    <s v="Elek"/>
    <s v="Kleinverbruik"/>
    <s v="JRL Jaarlijks"/>
    <s v="Ja"/>
    <s v="Administratief aan"/>
    <s v="Voorschotten toegelaten"/>
    <s v="E_DVK - Profielklik"/>
    <d v="2022-01-05T00:00:00"/>
    <n v="1137"/>
    <n v="1130"/>
    <m/>
    <m/>
    <m/>
    <n v="0"/>
    <n v="1137"/>
    <n v="113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LUNENBURG 38 TO"/>
    <s v="Groep op factuurstrc"/>
    <s v="13754442"/>
    <m/>
    <s v=""/>
    <s v="Stedin Netbeheer Utrecht"/>
    <s v="871687400000002254"/>
    <s v="0"/>
    <s v="8742030102119"/>
    <s v="3x25A"/>
    <n v="0"/>
    <s v="Nee"/>
    <s v="Ja"/>
    <s v=""/>
    <s v=""/>
    <s v=""/>
    <s v="CE02966354"/>
    <s v="EO002973"/>
    <s v="Gem Veenendaal WHH 2022"/>
    <s v=""/>
    <n v="1"/>
  </r>
  <r>
    <x v="13"/>
    <x v="13"/>
    <s v="50182544"/>
    <s v="O32397362"/>
    <x v="0"/>
    <s v="O32397375"/>
    <s v="O32530249"/>
    <x v="2994"/>
    <d v="2021-01-01T00:00:00"/>
    <x v="59"/>
    <s v="Nee"/>
    <s v="Eindafrekening"/>
    <s v="In bedrijf"/>
    <s v="Karel Fabritiusstraat"/>
    <s v="3"/>
    <s v=""/>
    <s v="3904 TG"/>
    <s v="VEENENDAAL"/>
    <s v="E1A"/>
    <s v="Elek"/>
    <s v="Kleinverbruik"/>
    <s v="JRL Jaarlijks"/>
    <s v="Nee"/>
    <s v=""/>
    <s v="Voorschotten toegelaten"/>
    <s v="E_DVK - Profielklik"/>
    <d v="2021-07-01T00:00:00"/>
    <n v="2167"/>
    <n v="0"/>
    <m/>
    <m/>
    <m/>
    <n v="0"/>
    <n v="1791"/>
    <n v="382"/>
    <n v="0"/>
    <n v="0"/>
    <n v="0"/>
    <s v="FAS2740569"/>
    <s v="IVN KV"/>
    <s v="K20041501"/>
    <s v="Gemeente Veenendaal"/>
    <s v=""/>
    <s v="Postbus 1100 3900 BC VEENENDAAL"/>
    <s v="penningmeester@IVNVeenendaal-Rhenen.nl"/>
    <s v="OV"/>
    <s v="NL42BNGH0285008684"/>
    <s v="684"/>
    <s v="D30"/>
    <s v="3M"/>
    <s v="IVN VEENENDAAL / RHENEN"/>
    <s v="KAREL FABRITIUSSTRAAT 3"/>
    <s v="Groep op factuurstrc"/>
    <s v="9502915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902587"/>
    <x v="2994"/>
    <d v="2022-03-10T00:00:00"/>
    <x v="0"/>
    <s v="Ja"/>
    <s v="Factureerbaar"/>
    <s v="In bedrijf"/>
    <s v="Karel Fabritiusstraat"/>
    <s v="3"/>
    <s v=""/>
    <s v="3904 TG"/>
    <s v="VEENENDAAL"/>
    <s v="E1A"/>
    <s v="Elek"/>
    <s v="Kleinverbruik"/>
    <s v="JRL Jaarlijks"/>
    <s v="Nee"/>
    <s v=""/>
    <s v="Voorschotten toegelaten"/>
    <s v="E_DVK - Profielklik"/>
    <d v="2022-03-18T00:00:00"/>
    <n v="2138"/>
    <n v="0"/>
    <m/>
    <m/>
    <m/>
    <n v="0"/>
    <n v="1791"/>
    <n v="382"/>
    <n v="0"/>
    <n v="0"/>
    <n v="0"/>
    <s v="FAS3545096"/>
    <s v=""/>
    <s v="K20041501"/>
    <s v="Gemeente Veenendaal"/>
    <s v=""/>
    <s v="Postbus 1100 3900 BC VEENENDAAL"/>
    <s v=""/>
    <s v="OV"/>
    <s v="NL42BNGH0285008684"/>
    <s v="684"/>
    <s v="D30"/>
    <s v="3M"/>
    <s v="FCL 63100510 ECL31001"/>
    <s v=""/>
    <s v="Groep op factuurstrc"/>
    <s v="9502915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50"/>
    <x v="2995"/>
    <d v="2021-01-01T00:00:00"/>
    <x v="0"/>
    <s v="Ja"/>
    <s v="Factureerbaar"/>
    <s v="In bedrijf"/>
    <s v="Patrimoniumlaan"/>
    <s v="45"/>
    <s v="NST"/>
    <s v="3904 AB"/>
    <s v="VEENENDAAL"/>
    <s v="E1B"/>
    <s v="Elek"/>
    <s v="Kleinverbruik"/>
    <s v="JRL Jaarlijks"/>
    <s v="Ja"/>
    <s v="Administratief aan"/>
    <s v="Voorschotten toegelaten"/>
    <s v="E_DVK - Profielklik"/>
    <d v="2022-01-04T00:00:00"/>
    <n v="1890"/>
    <n v="2156"/>
    <m/>
    <m/>
    <m/>
    <n v="0"/>
    <n v="1890"/>
    <n v="215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ATRIMONIUMLAAN 45 NST"/>
    <s v="Groep op factuurstrc"/>
    <s v="13754563"/>
    <m/>
    <s v=""/>
    <s v="Stedin Netbeheer Utrecht"/>
    <s v="871687400000002254"/>
    <s v="0"/>
    <s v="8742030102119"/>
    <s v="3x25A"/>
    <n v="0"/>
    <s v="Nee"/>
    <s v="Ja"/>
    <s v=""/>
    <s v=""/>
    <s v=""/>
    <s v="CE02966355"/>
    <s v="EO002973"/>
    <s v="Gem Veenendaal WHH 2022"/>
    <s v=""/>
    <n v="1"/>
  </r>
  <r>
    <x v="13"/>
    <x v="13"/>
    <s v="50182544"/>
    <s v="O32397362"/>
    <x v="0"/>
    <s v="O32397375"/>
    <s v="O32530251"/>
    <x v="2996"/>
    <d v="2021-01-01T00:00:00"/>
    <x v="0"/>
    <s v="Ja"/>
    <s v="Factureerbaar"/>
    <s v="In bedrijf"/>
    <s v="Westersingel"/>
    <s v="1"/>
    <s v="BY"/>
    <s v="3904 CH"/>
    <s v="VEENENDAAL"/>
    <s v="E1B"/>
    <s v="Elek"/>
    <s v="Kleinverbruik"/>
    <s v="JRL Jaarlijks"/>
    <s v="Ja"/>
    <s v="Administratief aan"/>
    <s v="Voorschotten toegelaten"/>
    <s v="E_DVK - Profielklik"/>
    <d v="2022-01-06T00:00:00"/>
    <n v="2613"/>
    <n v="2383"/>
    <m/>
    <m/>
    <m/>
    <n v="0"/>
    <n v="2591"/>
    <n v="2167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WESTERSINGEL 1 BY"/>
    <s v="Groep op factuurstrc"/>
    <s v="13397570"/>
    <m/>
    <s v=""/>
    <s v="Stedin Netbeheer Utrecht"/>
    <s v="871687400000002254"/>
    <s v="0"/>
    <s v="8742030102119"/>
    <s v="3x25A"/>
    <n v="0"/>
    <s v="Nee"/>
    <s v="Ja"/>
    <s v=""/>
    <s v=""/>
    <s v=""/>
    <s v="CE02966356"/>
    <s v="EO002972"/>
    <s v="Gem Veenendaal VRI 2022"/>
    <s v=""/>
    <n v="1"/>
  </r>
  <r>
    <x v="13"/>
    <x v="13"/>
    <s v="50182544"/>
    <s v="O32397362"/>
    <x v="0"/>
    <s v="O32397375"/>
    <s v="O32530252"/>
    <x v="2997"/>
    <d v="2021-01-01T00:00:00"/>
    <x v="0"/>
    <s v="Ja"/>
    <s v="Factureerbaar"/>
    <s v="In bedrijf"/>
    <s v="Westersingel"/>
    <s v="3"/>
    <s v="TO"/>
    <s v="3904 CH"/>
    <s v="VEENENDAAL"/>
    <s v="E1B"/>
    <s v="Elek"/>
    <s v="Kleinverbruik"/>
    <s v="JRL Jaarlijks"/>
    <s v="Ja"/>
    <s v="Administratief aan"/>
    <s v="Voorschotten toegelaten"/>
    <s v="E_DVK - Profielklik"/>
    <d v="2022-01-06T00:00:00"/>
    <n v="7005"/>
    <n v="7973"/>
    <m/>
    <m/>
    <m/>
    <n v="0"/>
    <n v="7005"/>
    <n v="797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ESTERSINGEL 3 TO"/>
    <s v="Groep op factuurstrc"/>
    <s v="13754420"/>
    <m/>
    <s v=""/>
    <s v="Stedin Netbeheer Utrecht"/>
    <s v="871687400000002254"/>
    <s v="0"/>
    <s v="8742030102119"/>
    <s v="3x25A"/>
    <n v="0"/>
    <s v="Nee"/>
    <s v="Ja"/>
    <s v=""/>
    <s v=""/>
    <s v=""/>
    <s v="CE02966357"/>
    <s v="EO002973"/>
    <s v="Gem Veenendaal WHH 2022"/>
    <s v=""/>
    <n v="1"/>
  </r>
  <r>
    <x v="13"/>
    <x v="13"/>
    <s v="50182544"/>
    <s v="O32397362"/>
    <x v="0"/>
    <s v="O32397375"/>
    <s v="O32530253"/>
    <x v="2998"/>
    <d v="2021-01-01T00:00:00"/>
    <x v="0"/>
    <s v="Ja"/>
    <s v="Factureerbaar"/>
    <s v="In bedrijf"/>
    <s v="Patrimoniumlaan"/>
    <s v="128"/>
    <s v=""/>
    <s v="3904 AH"/>
    <s v="VEENENDAAL"/>
    <s v="E1B"/>
    <s v="Elek"/>
    <s v="Kleinverbruik"/>
    <s v="JRL Jaarlijks"/>
    <s v="Ja"/>
    <s v="Administratief aan"/>
    <s v="Voorschotten toegelaten"/>
    <s v="E_DVK - Profielklik"/>
    <d v="2022-01-06T00:00:00"/>
    <n v="1499"/>
    <n v="1658"/>
    <m/>
    <m/>
    <m/>
    <n v="0"/>
    <n v="1499"/>
    <n v="1658"/>
    <n v="0"/>
    <n v="0"/>
    <n v="0"/>
    <s v="FAS2990023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E0044006980332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54"/>
    <x v="2999"/>
    <d v="2021-01-01T00:00:00"/>
    <x v="0"/>
    <s v="Ja"/>
    <s v="Factureerbaar"/>
    <s v="In bedrijf"/>
    <s v="Westersingel"/>
    <s v="35"/>
    <s v="BY"/>
    <s v="3904 CK"/>
    <s v="VEENENDAAL"/>
    <s v="E1B"/>
    <s v="Elek"/>
    <s v="Kleinverbruik"/>
    <s v="JRL Jaarlijks"/>
    <s v="Ja"/>
    <s v="Administratief aan"/>
    <s v="Voorschotten toegelaten"/>
    <s v="E_DVK - Profielklik"/>
    <d v="2022-01-06T00:00:00"/>
    <n v="2425"/>
    <n v="1929"/>
    <m/>
    <m/>
    <m/>
    <n v="0"/>
    <n v="2425"/>
    <n v="1929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WESTERSINGEL 35 BY"/>
    <s v="Groep op factuurstrc"/>
    <s v="13397639"/>
    <m/>
    <s v=""/>
    <s v="Stedin Netbeheer Utrecht"/>
    <s v="871687400000002254"/>
    <s v="0"/>
    <s v="8742030102119"/>
    <s v="3x25A"/>
    <n v="0"/>
    <s v="Nee"/>
    <s v="Ja"/>
    <s v=""/>
    <s v=""/>
    <s v=""/>
    <s v="CE02966358"/>
    <s v="EO002972"/>
    <s v="Gem Veenendaal VRI 2022"/>
    <s v=""/>
    <n v="1"/>
  </r>
  <r>
    <x v="13"/>
    <x v="13"/>
    <s v="50182544"/>
    <s v="O32397362"/>
    <x v="0"/>
    <s v="O32397375"/>
    <s v="O32530255"/>
    <x v="3000"/>
    <d v="2021-01-01T00:00:00"/>
    <x v="0"/>
    <s v="Ja"/>
    <s v="Factureerbaar"/>
    <s v="In bedrijf"/>
    <s v="De Reede"/>
    <s v="73"/>
    <s v="AC"/>
    <s v="3904 NT"/>
    <s v="VEENENDAAL"/>
    <s v="E1B"/>
    <s v="Elek"/>
    <s v="Kleinverbruik"/>
    <s v="JRL Jaarlijks"/>
    <s v="Ja"/>
    <s v="Administratief aan"/>
    <s v="Voorschotten toegelaten"/>
    <s v="E_DVK - Profielklik"/>
    <d v="2022-01-05T00:00:00"/>
    <n v="53"/>
    <n v="61"/>
    <m/>
    <m/>
    <m/>
    <n v="0"/>
    <n v="53"/>
    <n v="6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E REEDE 73 AC"/>
    <s v="Groep op factuurstrc"/>
    <s v="13754338"/>
    <m/>
    <s v=""/>
    <s v="Stedin Netbeheer Utrecht"/>
    <s v="871687400000002254"/>
    <s v="0"/>
    <s v="8742030102119"/>
    <s v="3x25A"/>
    <n v="0"/>
    <s v="Nee"/>
    <s v="Ja"/>
    <s v=""/>
    <s v=""/>
    <s v=""/>
    <s v="CE02966359"/>
    <s v="EO002973"/>
    <s v="Gem Veenendaal WHH 2022"/>
    <s v=""/>
    <n v="1"/>
  </r>
  <r>
    <x v="13"/>
    <x v="13"/>
    <s v="50182544"/>
    <s v="O32397362"/>
    <x v="0"/>
    <s v="O32397375"/>
    <s v="O32817104"/>
    <x v="3001"/>
    <d v="2021-12-01T00:00:00"/>
    <x v="0"/>
    <s v="Ja"/>
    <s v="Factureerbaar"/>
    <s v="In bedrijf"/>
    <s v="'t Kofschip"/>
    <s v="6"/>
    <s v=""/>
    <s v="3904 RS"/>
    <s v="VEENENDAAL"/>
    <s v="E2B"/>
    <s v="Elek"/>
    <s v="Kleinverbruik"/>
    <s v="JRL Jaarlijks"/>
    <s v="Ja"/>
    <s v="Administratief aan"/>
    <s v="Voorschotten toegelaten"/>
    <s v="E_DVK - Profielklik"/>
    <d v="2021-12-01T00:00:00"/>
    <n v="5148"/>
    <n v="3350"/>
    <n v="0"/>
    <n v="0"/>
    <m/>
    <n v="0"/>
    <n v="1230"/>
    <n v="942"/>
    <n v="0"/>
    <n v="0"/>
    <n v="0"/>
    <s v="FAS3367518"/>
    <s v=""/>
    <s v="K20041501"/>
    <s v="Gemeente Veenendaal"/>
    <s v=""/>
    <s v="Postbus 1100 3900 BC VEENENDAAL"/>
    <s v=""/>
    <s v="OV"/>
    <s v="NL42BNGH0285008684"/>
    <s v="684"/>
    <s v="D30"/>
    <s v="3M"/>
    <s v="FCL39100-990-2 ECL31001"/>
    <s v=""/>
    <s v="Groep op factuurstrc"/>
    <s v="E00440070036818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56"/>
    <x v="3002"/>
    <d v="2021-01-01T00:00:00"/>
    <x v="0"/>
    <s v="Ja"/>
    <s v="Factureerbaar"/>
    <s v="In bedrijf"/>
    <s v="Industrielaan"/>
    <s v="28"/>
    <s v="NST"/>
    <s v="3903 A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965"/>
    <n v="2120"/>
    <m/>
    <m/>
    <m/>
    <n v="0"/>
    <n v="1965"/>
    <n v="212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INDUSTRIELAAN 28 NST"/>
    <s v="Groep op factuurstrc"/>
    <s v="13754570"/>
    <m/>
    <s v=""/>
    <s v="Stedin Netbeheer Utrecht"/>
    <s v="871687400000002254"/>
    <s v="0"/>
    <s v="8742030102119"/>
    <s v="3x25A"/>
    <n v="0"/>
    <s v="Nee"/>
    <s v="Ja"/>
    <s v=""/>
    <s v=""/>
    <s v=""/>
    <s v="CE02966360"/>
    <s v="EO002973"/>
    <s v="Gem Veenendaal WHH 2022"/>
    <s v=""/>
    <n v="1"/>
  </r>
  <r>
    <x v="13"/>
    <x v="13"/>
    <s v="50182544"/>
    <s v="O32397362"/>
    <x v="0"/>
    <s v="O32397375"/>
    <s v="O32530257"/>
    <x v="3003"/>
    <d v="2021-01-01T00:00:00"/>
    <x v="0"/>
    <s v="Ja"/>
    <s v="Factureerbaar"/>
    <s v="In bedrijf"/>
    <s v="Industrielaan"/>
    <s v="38"/>
    <s v="TO"/>
    <s v="3903 A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210"/>
    <n v="1156"/>
    <m/>
    <m/>
    <m/>
    <n v="0"/>
    <n v="1210"/>
    <n v="1156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INDUSTRIELAAN 38 TO"/>
    <s v="Groep op factuurstrc"/>
    <s v="E0004001575459914"/>
    <m/>
    <s v=""/>
    <s v="Stedin Netbeheer Utrecht"/>
    <s v="871687400000002254"/>
    <s v="0"/>
    <s v="8742030102119"/>
    <s v="3x25A"/>
    <n v="0"/>
    <s v="Nee"/>
    <s v="Ja"/>
    <s v=""/>
    <s v=""/>
    <s v=""/>
    <s v="CE02966361"/>
    <s v="EO002972"/>
    <s v="Gem Veenendaal VRI 2022"/>
    <s v=""/>
    <n v="1"/>
  </r>
  <r>
    <x v="13"/>
    <x v="13"/>
    <s v="50182544"/>
    <s v="O32397362"/>
    <x v="0"/>
    <s v="O32397375"/>
    <s v="O32530258"/>
    <x v="3004"/>
    <d v="2021-01-01T00:00:00"/>
    <x v="0"/>
    <s v="Ja"/>
    <s v="Factureerbaar"/>
    <s v="In bedrijf"/>
    <s v="Industrielaan"/>
    <s v="16"/>
    <s v="TO"/>
    <s v="3903 AC"/>
    <s v="VEENENDAAL"/>
    <s v="E1B"/>
    <s v="Elek"/>
    <s v="Kleinverbruik"/>
    <s v="JRL Jaarlijks"/>
    <s v="Ja"/>
    <s v="Administratief aan"/>
    <s v="Voorschotten toegelaten"/>
    <s v="E_DVK - Profielklik"/>
    <d v="2022-01-05T00:00:00"/>
    <n v="1910"/>
    <n v="1479"/>
    <m/>
    <m/>
    <m/>
    <n v="0"/>
    <n v="1910"/>
    <n v="1479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INDUSTRIELAAN 16 TO"/>
    <s v="Groep op factuurstrc"/>
    <s v="13397678"/>
    <m/>
    <s v=""/>
    <s v="Stedin Netbeheer Utrecht"/>
    <s v="871687400000002254"/>
    <s v="0"/>
    <s v="8742030102119"/>
    <s v="3x25A"/>
    <n v="0"/>
    <s v="Nee"/>
    <s v="Ja"/>
    <s v=""/>
    <s v=""/>
    <s v=""/>
    <s v="CE02966362"/>
    <s v="EO002972"/>
    <s v="Gem Veenendaal VRI 2022"/>
    <s v=""/>
    <n v="1"/>
  </r>
  <r>
    <x v="13"/>
    <x v="13"/>
    <s v="50182544"/>
    <s v="O32397362"/>
    <x v="0"/>
    <s v="O32397375"/>
    <s v="O32530259"/>
    <x v="3005"/>
    <d v="2021-01-01T00:00:00"/>
    <x v="0"/>
    <s v="Ja"/>
    <s v="Factureerbaar"/>
    <s v="In bedrijf"/>
    <s v="Industrielaan"/>
    <s v="18"/>
    <s v=""/>
    <s v="3903 AC"/>
    <s v="VEENENDAAL"/>
    <s v="E2A"/>
    <s v="Elek"/>
    <s v="Kleinverbruik"/>
    <s v="JRL Jaarlijks"/>
    <s v="Nee"/>
    <s v=""/>
    <s v="Voorschotten toegelaten"/>
    <s v="E_DVK - Profielklik"/>
    <d v="2021-07-01T00:00:00"/>
    <n v="87835"/>
    <n v="0"/>
    <m/>
    <m/>
    <m/>
    <n v="0"/>
    <n v="88095"/>
    <n v="0"/>
    <n v="0"/>
    <n v="0"/>
    <n v="0"/>
    <s v="FAS2990024"/>
    <s v=""/>
    <s v="K20041501"/>
    <s v="Gemeente Veenendaal"/>
    <s v=""/>
    <s v="Postbus 1100 3900 BC VEENENDAAL"/>
    <s v=""/>
    <s v="OV"/>
    <s v="NL42BNGH0285008684"/>
    <s v="684"/>
    <s v="D30"/>
    <s v="3M"/>
    <s v="FCL 61200300 / 31001"/>
    <s v="INDUSTRIELAAN 18"/>
    <s v="Groep op factuurstrc"/>
    <s v="9616663O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60"/>
    <x v="3006"/>
    <d v="2021-01-01T00:00:00"/>
    <x v="0"/>
    <s v="Ja"/>
    <s v="Factureerbaar"/>
    <s v="In bedrijf"/>
    <s v="De Smalle Zijde"/>
    <s v="49"/>
    <s v="BY"/>
    <s v="3903 LM"/>
    <s v="VEENENDAAL"/>
    <s v="E1B"/>
    <s v="Elek"/>
    <s v="Kleinverbruik"/>
    <s v="JRL Jaarlijks"/>
    <s v="Ja"/>
    <s v="Administratief aan"/>
    <s v="Voorschotten toegelaten"/>
    <s v="E_DVK - Profielklik"/>
    <d v="2022-01-05T00:00:00"/>
    <n v="1153"/>
    <n v="791"/>
    <m/>
    <m/>
    <m/>
    <n v="0"/>
    <n v="1153"/>
    <n v="79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E SMALLE ZIJDE 49 BY"/>
    <s v="Groep op factuurstrc"/>
    <s v="13664848"/>
    <m/>
    <s v=""/>
    <s v="Stedin Netbeheer Utrecht"/>
    <s v="871687400000002254"/>
    <s v="0"/>
    <s v="8742030102119"/>
    <s v="3x25A"/>
    <n v="0"/>
    <s v="Nee"/>
    <s v="Ja"/>
    <s v=""/>
    <s v=""/>
    <s v=""/>
    <s v="CE02966363"/>
    <s v="EO002973"/>
    <s v="Gem Veenendaal WHH 2022"/>
    <s v=""/>
    <n v="1"/>
  </r>
  <r>
    <x v="13"/>
    <x v="13"/>
    <s v="50182544"/>
    <s v="O32397362"/>
    <x v="0"/>
    <s v="O32397375"/>
    <s v="O32530261"/>
    <x v="3007"/>
    <d v="2021-01-01T00:00:00"/>
    <x v="0"/>
    <s v="Ja"/>
    <s v="Factureerbaar"/>
    <s v="In bedrijf"/>
    <s v="Wageningselaan"/>
    <s v="2"/>
    <s v="TO"/>
    <s v="3903 LA"/>
    <s v="VEENENDAAL"/>
    <s v="E1B"/>
    <s v="Elek"/>
    <s v="Kleinverbruik"/>
    <s v="JRL Jaarlijks"/>
    <s v="Ja"/>
    <s v="Administratief aan"/>
    <s v="Voorschotten toegelaten"/>
    <s v="E_DVK - Profielklik"/>
    <d v="2022-01-04T00:00:00"/>
    <n v="3568"/>
    <n v="3932"/>
    <m/>
    <m/>
    <m/>
    <n v="0"/>
    <n v="3568"/>
    <n v="393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AGENINGSELAAN 2 TO"/>
    <s v="Groep op factuurstrc"/>
    <s v="13664845"/>
    <m/>
    <s v=""/>
    <s v="Stedin Netbeheer Utrecht"/>
    <s v="871687400000002254"/>
    <s v="0"/>
    <s v="8742030102119"/>
    <s v="3x25A"/>
    <n v="0"/>
    <s v="Nee"/>
    <s v="Ja"/>
    <s v=""/>
    <s v=""/>
    <s v=""/>
    <s v="CE02966364"/>
    <s v="EO002973"/>
    <s v="Gem Veenendaal WHH 2022"/>
    <s v=""/>
    <n v="1"/>
  </r>
  <r>
    <x v="13"/>
    <x v="13"/>
    <s v="50182544"/>
    <s v="O32397362"/>
    <x v="0"/>
    <s v="O32397375"/>
    <s v="O32530262"/>
    <x v="3008"/>
    <d v="2021-01-01T00:00:00"/>
    <x v="0"/>
    <s v="Ja"/>
    <s v="Factureerbaar"/>
    <s v="In bedrijf"/>
    <s v="Wageningselaan"/>
    <s v="100"/>
    <s v=""/>
    <s v="3903 LA"/>
    <s v="VEENENDAAL"/>
    <s v="E1B"/>
    <s v="Elek"/>
    <s v="Kleinverbruik"/>
    <s v="JRL Jaarlijks"/>
    <s v="Ja"/>
    <s v="Administratief aan"/>
    <s v="Voorschotten toegelaten"/>
    <s v="E_DVK - Profielklik"/>
    <d v="2021-01-21T00:00:00"/>
    <n v="5446"/>
    <n v="5703"/>
    <m/>
    <m/>
    <m/>
    <n v="0"/>
    <n v="5465"/>
    <n v="572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AGENINGSELAAN 100"/>
    <s v="Groep op factuurstrc"/>
    <s v="0013754565"/>
    <m/>
    <s v=""/>
    <s v="Stedin Netbeheer Utrecht"/>
    <s v="871687400000002254"/>
    <s v="0"/>
    <s v="8742030102119"/>
    <s v="3x25A"/>
    <n v="0"/>
    <s v="Nee"/>
    <s v="Ja"/>
    <s v=""/>
    <s v=""/>
    <s v=""/>
    <s v="CE02966365"/>
    <s v="EO002973"/>
    <s v="Gem Veenendaal WHH 2022"/>
    <s v=""/>
    <n v="1"/>
  </r>
  <r>
    <x v="13"/>
    <x v="13"/>
    <s v="50182544"/>
    <s v="O32397362"/>
    <x v="0"/>
    <s v="O32397375"/>
    <s v="O32530263"/>
    <x v="3009"/>
    <d v="2021-01-01T00:00:00"/>
    <x v="0"/>
    <s v="Ja"/>
    <s v="Factureerbaar"/>
    <s v="In bedrijf"/>
    <s v="Wageningselaan"/>
    <s v="2"/>
    <s v="BY"/>
    <s v="3903 LA"/>
    <s v="VEENENDAAL"/>
    <s v="E1B"/>
    <s v="Elek"/>
    <s v="Kleinverbruik"/>
    <s v="JRL Jaarlijks"/>
    <s v="Ja"/>
    <s v="Administratief aan"/>
    <s v="Voorschotten toegelaten"/>
    <s v="E_DVK - Profielklik"/>
    <d v="2021-06-01T00:00:00"/>
    <n v="230"/>
    <n v="254"/>
    <m/>
    <m/>
    <m/>
    <n v="0"/>
    <n v="231"/>
    <n v="25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AGENINGSELAAN 2 BY"/>
    <s v="Groep op factuurstrc"/>
    <s v="0013754389"/>
    <m/>
    <s v=""/>
    <s v="Stedin Netbeheer Utrecht"/>
    <s v="871687400000002254"/>
    <s v="0"/>
    <s v="8742030102119"/>
    <s v="3x25A"/>
    <n v="0"/>
    <s v="Nee"/>
    <s v="Ja"/>
    <s v=""/>
    <s v=""/>
    <s v=""/>
    <s v="CE02966366"/>
    <s v="EO002973"/>
    <s v="Gem Veenendaal WHH 2022"/>
    <s v=""/>
    <n v="1"/>
  </r>
  <r>
    <x v="13"/>
    <x v="13"/>
    <s v="50182544"/>
    <s v="O32397362"/>
    <x v="0"/>
    <s v="O32397375"/>
    <s v="O32530264"/>
    <x v="3010"/>
    <d v="2021-01-01T00:00:00"/>
    <x v="0"/>
    <s v="Ja"/>
    <s v="Factureerbaar"/>
    <s v="In bedrijf"/>
    <s v="Bunzinglaan"/>
    <s v="43"/>
    <s v="TO"/>
    <s v="3903 CS"/>
    <s v="VEENENDAAL"/>
    <s v="E1B"/>
    <s v="Elek"/>
    <s v="Kleinverbruik"/>
    <s v="JRL Jaarlijks"/>
    <s v="Ja"/>
    <s v="Administratief aan"/>
    <s v="Voorschotten toegelaten"/>
    <s v="E_DVK - Profielklik"/>
    <d v="2022-01-05T00:00:00"/>
    <n v="174"/>
    <n v="157"/>
    <m/>
    <m/>
    <m/>
    <n v="0"/>
    <n v="174"/>
    <n v="15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BUNZINGLAAN 43 TO"/>
    <s v="Groep op factuurstrc"/>
    <s v="13664847"/>
    <m/>
    <s v=""/>
    <s v="Stedin Netbeheer Utrecht"/>
    <s v="871687400000002254"/>
    <s v="0"/>
    <s v="8742030102119"/>
    <s v="3x25A"/>
    <n v="0"/>
    <s v="Nee"/>
    <s v="Ja"/>
    <s v=""/>
    <s v=""/>
    <s v=""/>
    <s v="CE02966367"/>
    <s v="EO002973"/>
    <s v="Gem Veenendaal WHH 2022"/>
    <s v=""/>
    <n v="1"/>
  </r>
  <r>
    <x v="13"/>
    <x v="13"/>
    <s v="50182544"/>
    <s v="O32397362"/>
    <x v="0"/>
    <s v="O32397375"/>
    <s v="O32530265"/>
    <x v="3011"/>
    <d v="2021-01-01T00:00:00"/>
    <x v="0"/>
    <s v="Ja"/>
    <s v="Factureerbaar"/>
    <s v="In bedrijf"/>
    <s v="Marterlaan"/>
    <s v="2"/>
    <s v="TO"/>
    <s v="3903 CT"/>
    <s v="VEENENDAAL"/>
    <s v="E1B"/>
    <s v="Elek"/>
    <s v="Kleinverbruik"/>
    <s v="JRL Jaarlijks"/>
    <s v="Ja"/>
    <s v="Administratief aan"/>
    <s v="Voorschotten toegelaten"/>
    <s v="E_DVK - Profielklik"/>
    <d v="2021-01-21T00:00:00"/>
    <n v="5981"/>
    <n v="4732"/>
    <m/>
    <m/>
    <m/>
    <n v="0"/>
    <n v="6002"/>
    <n v="474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MARTERLAAN 2 TO"/>
    <s v="Groep op factuurstrc"/>
    <s v="0013754568"/>
    <m/>
    <s v=""/>
    <s v="Stedin Netbeheer Utrecht"/>
    <s v="871687400000002254"/>
    <s v="0"/>
    <s v="8742030102119"/>
    <s v="3x25A"/>
    <n v="0"/>
    <s v="Nee"/>
    <s v="Ja"/>
    <s v=""/>
    <s v=""/>
    <s v=""/>
    <s v="CE02966368"/>
    <s v="EO002973"/>
    <s v="Gem Veenendaal WHH 2022"/>
    <s v=""/>
    <n v="1"/>
  </r>
  <r>
    <x v="13"/>
    <x v="13"/>
    <s v="50182544"/>
    <s v="O32397362"/>
    <x v="0"/>
    <s v="O32397375"/>
    <s v="O32530266"/>
    <x v="3012"/>
    <d v="2021-01-01T00:00:00"/>
    <x v="18"/>
    <s v="Nee"/>
    <s v="Eindafrekening"/>
    <s v="In bedrijf"/>
    <s v="PR WILLEM-ALEXANDERPARK"/>
    <s v="317"/>
    <s v=""/>
    <s v="3905 CK"/>
    <s v="VEENENDAAL"/>
    <s v="E1B"/>
    <s v="Elek"/>
    <s v="Kleinverbruik"/>
    <s v="JRL Jaarlijks"/>
    <s v="Ja"/>
    <s v="Administratief aan"/>
    <s v="Voorschotten toegelaten"/>
    <s v="E_DVK - Profielklik"/>
    <d v="2021-12-06T00:00:00"/>
    <n v="4276"/>
    <n v="0"/>
    <m/>
    <m/>
    <m/>
    <n v="0"/>
    <n v="154"/>
    <n v="1582"/>
    <n v="0"/>
    <n v="0"/>
    <n v="0"/>
    <s v="FAS2990025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E0060100003792820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900428"/>
    <x v="3012"/>
    <d v="2022-02-25T00:00:00"/>
    <x v="0"/>
    <s v="Ja"/>
    <s v="Factureerbaar"/>
    <s v="In bedrijf"/>
    <s v="PR WILLEM-ALEXANDERPARK"/>
    <s v="317"/>
    <s v=""/>
    <s v="3905 CK"/>
    <s v="VEENENDAAL"/>
    <s v="E1B"/>
    <s v="Elek"/>
    <s v="Kleinverbruik"/>
    <s v="JRL Jaarlijks"/>
    <s v="Ja"/>
    <s v="Administratief aan"/>
    <s v="Voorschotten toegelaten"/>
    <s v="E_DVK - Profielklik"/>
    <d v="2022-02-25T00:00:00"/>
    <n v="2253"/>
    <n v="2023"/>
    <n v="0"/>
    <n v="0"/>
    <m/>
    <n v="0"/>
    <n v="154"/>
    <n v="1582"/>
    <n v="0"/>
    <n v="0"/>
    <n v="0"/>
    <s v="FAS3539798"/>
    <s v=""/>
    <s v="K20041501"/>
    <s v="Gemeente Veenendaal"/>
    <s v=""/>
    <s v="Postbus 1100 3900 BC VEENENDAAL"/>
    <s v=""/>
    <s v="OV"/>
    <s v="NL42BNGH0285008684"/>
    <s v="684"/>
    <s v="D30"/>
    <s v="1M"/>
    <s v="IVN Veenendaal-Rhenen"/>
    <s v=""/>
    <s v="Groep op factuurstrc"/>
    <s v="E006010000379282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67"/>
    <x v="3013"/>
    <d v="2021-01-01T00:00:00"/>
    <x v="0"/>
    <s v="Ja"/>
    <s v="Factureerbaar"/>
    <s v="In bedrijf"/>
    <s v="Trommelaar"/>
    <s v="28"/>
    <s v="BY"/>
    <s v="3905 BV"/>
    <s v="VEENENDAAL"/>
    <s v="E1B"/>
    <s v="Elek"/>
    <s v="Kleinverbruik"/>
    <s v="JRL Jaarlijks"/>
    <s v="Ja"/>
    <s v="Administratief aan"/>
    <s v="Voorschotten toegelaten"/>
    <s v="E_DVK - Profielklik"/>
    <d v="2022-01-05T00:00:00"/>
    <n v="498"/>
    <n v="1418"/>
    <m/>
    <m/>
    <m/>
    <n v="0"/>
    <n v="498"/>
    <n v="141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TROMMELAAR 28 BY"/>
    <s v="Groep op factuurstrc"/>
    <s v="13754440"/>
    <m/>
    <s v=""/>
    <s v="Stedin Netbeheer Utrecht"/>
    <s v="871687400000002254"/>
    <s v="0"/>
    <s v="8742030102119"/>
    <s v="3x25A"/>
    <n v="0"/>
    <s v="Nee"/>
    <s v="Ja"/>
    <s v=""/>
    <s v=""/>
    <s v=""/>
    <s v="CE02966369"/>
    <s v="EO002973"/>
    <s v="Gem Veenendaal WHH 2022"/>
    <s v=""/>
    <n v="1"/>
  </r>
  <r>
    <x v="13"/>
    <x v="13"/>
    <s v="50182544"/>
    <s v="O32397362"/>
    <x v="0"/>
    <s v="O32397375"/>
    <s v="O32530268"/>
    <x v="3014"/>
    <d v="2021-01-01T00:00:00"/>
    <x v="0"/>
    <s v="Ja"/>
    <s v="Factureerbaar"/>
    <s v="In bedrijf"/>
    <s v="PANHUIS"/>
    <s v="50"/>
    <s v="BY"/>
    <s v="3905 AX"/>
    <s v="VEENENDAAL"/>
    <s v="E1B"/>
    <s v="Elek"/>
    <s v="Kleinverbruik"/>
    <s v="JRL Jaarlijks"/>
    <s v="Ja"/>
    <s v="Administratief aan"/>
    <s v="Voorschotten toegelaten"/>
    <s v="E_DVK - Profielklik"/>
    <d v="2022-01-06T00:00:00"/>
    <n v="3070"/>
    <n v="3485"/>
    <m/>
    <m/>
    <m/>
    <n v="0"/>
    <n v="3070"/>
    <n v="3485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PANHUIS 50 BY"/>
    <s v="Groep op factuurstrc"/>
    <s v="E0045003837177917"/>
    <m/>
    <s v=""/>
    <s v="Stedin Netbeheer Utrecht"/>
    <s v="871687400000002254"/>
    <s v="0"/>
    <s v="8742030102119"/>
    <s v="3x25A"/>
    <n v="0"/>
    <s v="Nee"/>
    <s v="Ja"/>
    <s v=""/>
    <s v=""/>
    <s v=""/>
    <s v="CE02966370"/>
    <s v="EO002972"/>
    <s v="Gem Veenendaal VRI 2022"/>
    <s v=""/>
    <n v="1"/>
  </r>
  <r>
    <x v="13"/>
    <x v="13"/>
    <s v="50182544"/>
    <s v="O32397362"/>
    <x v="0"/>
    <s v="O32397375"/>
    <s v="O32530269"/>
    <x v="3015"/>
    <d v="2021-01-01T00:00:00"/>
    <x v="0"/>
    <s v="Ja"/>
    <s v="Factureerbaar"/>
    <s v="In bedrijf"/>
    <s v="PANHUIS"/>
    <s v="103"/>
    <s v="AC"/>
    <s v="3905 AW"/>
    <s v="VEENENDAAL"/>
    <s v="E2A"/>
    <s v="Elek"/>
    <s v="Kleinverbruik"/>
    <s v="JRL Jaarlijks"/>
    <s v="Nee"/>
    <s v=""/>
    <s v="Voorschotten toegelaten"/>
    <s v="E_DVK - Profielklik"/>
    <d v="2021-07-01T00:00:00"/>
    <n v="1867"/>
    <n v="0"/>
    <m/>
    <m/>
    <m/>
    <n v="0"/>
    <n v="1368"/>
    <n v="50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ANHUIS 103 AC"/>
    <s v="Groep op factuurstrc"/>
    <s v="19306131"/>
    <m/>
    <s v=""/>
    <s v="Stedin Netbeheer Utrecht"/>
    <s v="871687400000002254"/>
    <s v="0"/>
    <s v="8742030106117"/>
    <s v="3x80A"/>
    <n v="0"/>
    <s v="Nee"/>
    <s v="Ja"/>
    <s v=""/>
    <s v=""/>
    <s v=""/>
    <s v="CE02966371"/>
    <s v="EO002973"/>
    <s v="Gem Veenendaal WHH 2022"/>
    <s v=""/>
    <n v="1"/>
  </r>
  <r>
    <x v="13"/>
    <x v="13"/>
    <s v="50182544"/>
    <s v="O32397362"/>
    <x v="0"/>
    <s v="O32397375"/>
    <s v="O32530270"/>
    <x v="3016"/>
    <d v="2021-01-01T00:00:00"/>
    <x v="0"/>
    <s v="Ja"/>
    <s v="Factureerbaar"/>
    <s v="In bedrijf"/>
    <s v="Voorpoort"/>
    <s v="1"/>
    <s v="Pomp"/>
    <s v="3905 NM"/>
    <s v="VEENENDAAL"/>
    <s v="E2B"/>
    <s v="Elek"/>
    <s v="Kleinverbruik"/>
    <s v="JRL Jaarlijks"/>
    <s v="Ja"/>
    <s v="Administratief aan"/>
    <s v="Voorschotten toegelaten"/>
    <s v="E_DVK - Profielklik"/>
    <d v="2022-01-06T00:00:00"/>
    <n v="18020"/>
    <n v="17907"/>
    <m/>
    <m/>
    <m/>
    <n v="0"/>
    <n v="18020"/>
    <n v="1790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VOORPOORT 1 POMP 3905 NM VEENENDAAL"/>
    <s v="Groep op factuurstrc"/>
    <s v="E0003300004804214"/>
    <m/>
    <s v=""/>
    <s v="Stedin Netbeheer Utrecht"/>
    <s v="871687400000002254"/>
    <s v="0"/>
    <s v="8742030105110"/>
    <s v="3x63A"/>
    <n v="0"/>
    <s v="Nee"/>
    <s v="Ja"/>
    <s v=""/>
    <s v=""/>
    <s v=""/>
    <s v="CE02966372"/>
    <s v="EO002973"/>
    <s v="Gem Veenendaal WHH 2022"/>
    <s v=""/>
    <n v="1"/>
  </r>
  <r>
    <x v="13"/>
    <x v="13"/>
    <s v="50182544"/>
    <s v="O32397362"/>
    <x v="0"/>
    <s v="O32397375"/>
    <s v="O32530271"/>
    <x v="3017"/>
    <d v="2021-01-01T00:00:00"/>
    <x v="0"/>
    <s v="Ja"/>
    <s v="Factureerbaar"/>
    <s v="In bedrijf"/>
    <s v="Rondweg-West"/>
    <s v="256"/>
    <s v="TO"/>
    <s v="3905 LV"/>
    <s v="VEENENDAAL"/>
    <s v="E1B"/>
    <s v="Elek"/>
    <s v="Kleinverbruik"/>
    <s v="JRL Jaarlijks"/>
    <s v="Ja"/>
    <s v="Administratief aan"/>
    <s v="Voorschotten toegelaten"/>
    <s v="E_DVK - Profielklik"/>
    <d v="2022-01-06T00:00:00"/>
    <n v="1218"/>
    <n v="1369"/>
    <m/>
    <m/>
    <m/>
    <n v="0"/>
    <n v="1218"/>
    <n v="1369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RONDWEG-WEST 256 TO"/>
    <s v="Groep op factuurstrc"/>
    <s v="13397689"/>
    <m/>
    <s v=""/>
    <s v="Stedin Netbeheer Utrecht"/>
    <s v="871687400000002254"/>
    <s v="0"/>
    <s v="8742030102119"/>
    <s v="3x25A"/>
    <n v="0"/>
    <s v="Nee"/>
    <s v="Ja"/>
    <s v=""/>
    <s v=""/>
    <s v=""/>
    <s v="CE02966373"/>
    <s v="EO002972"/>
    <s v="Gem Veenendaal VRI 2022"/>
    <s v=""/>
    <n v="1"/>
  </r>
  <r>
    <x v="13"/>
    <x v="13"/>
    <s v="50182544"/>
    <s v="O32397362"/>
    <x v="0"/>
    <s v="O32397375"/>
    <s v="O32530272"/>
    <x v="3018"/>
    <d v="2021-01-01T00:00:00"/>
    <x v="0"/>
    <s v="Ja"/>
    <s v="Factureerbaar"/>
    <s v="In bedrijf"/>
    <s v="PLESMANSTRAAT"/>
    <s v="1"/>
    <s v="TO"/>
    <s v="3905 KZ"/>
    <s v="VEENENDAAL"/>
    <s v="E1B"/>
    <s v="Elek"/>
    <s v="Kleinverbruik"/>
    <s v="JRL Jaarlijks"/>
    <s v="Ja"/>
    <s v="Administratief aan"/>
    <s v="Voorschotten toegelaten"/>
    <s v="E_DVK - Profielklik"/>
    <d v="2022-01-05T00:00:00"/>
    <n v="2160"/>
    <n v="1508"/>
    <m/>
    <m/>
    <m/>
    <n v="0"/>
    <n v="2160"/>
    <n v="150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LESMANSTRAAT 1 TO"/>
    <s v="Groep op factuurstrc"/>
    <s v="13664850"/>
    <m/>
    <s v=""/>
    <s v="Stedin Netbeheer Utrecht"/>
    <s v="871687400000002254"/>
    <s v="0"/>
    <s v="8742030102119"/>
    <s v="3x25A"/>
    <n v="0"/>
    <s v="Nee"/>
    <s v="Ja"/>
    <s v=""/>
    <s v=""/>
    <s v=""/>
    <s v="CE02966374"/>
    <s v="EO002973"/>
    <s v="Gem Veenendaal WHH 2022"/>
    <s v=""/>
    <n v="1"/>
  </r>
  <r>
    <x v="13"/>
    <x v="13"/>
    <s v="50182544"/>
    <s v="O32397362"/>
    <x v="0"/>
    <s v="O32397375"/>
    <s v="O32530273"/>
    <x v="3019"/>
    <d v="2021-01-01T00:00:00"/>
    <x v="0"/>
    <s v="Ja"/>
    <s v="Factureerbaar"/>
    <s v="In bedrijf"/>
    <s v="Rondweg-West"/>
    <s v="15"/>
    <s v="BY"/>
    <s v="3905 LV"/>
    <s v="VEENENDAAL"/>
    <s v="E1B"/>
    <s v="Elek"/>
    <s v="Kleinverbruik"/>
    <s v="JRL Jaarlijks"/>
    <s v="Ja"/>
    <s v="Administratief aan"/>
    <s v="Voorschotten toegelaten"/>
    <s v="E_DVK - Profielklik"/>
    <d v="2022-01-05T00:00:00"/>
    <n v="394"/>
    <n v="1126"/>
    <m/>
    <m/>
    <m/>
    <n v="0"/>
    <n v="394"/>
    <n v="112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ONDWEG-WEST 15 BY"/>
    <s v="Groep op factuurstrc"/>
    <s v="E0003300004817614"/>
    <m/>
    <s v=""/>
    <s v="Stedin Netbeheer Utrecht"/>
    <s v="871687400000002254"/>
    <s v="0"/>
    <s v="8742030102119"/>
    <s v="3x25A"/>
    <n v="0"/>
    <s v="Nee"/>
    <s v="Ja"/>
    <s v=""/>
    <s v=""/>
    <s v=""/>
    <s v="CE02966375"/>
    <s v="EO002973"/>
    <s v="Gem Veenendaal WHH 2022"/>
    <s v=""/>
    <n v="1"/>
  </r>
  <r>
    <x v="13"/>
    <x v="13"/>
    <s v="50182544"/>
    <s v="O32397362"/>
    <x v="0"/>
    <s v="O32397375"/>
    <s v="O32530274"/>
    <x v="3020"/>
    <d v="2021-01-01T00:00:00"/>
    <x v="0"/>
    <s v="Ja"/>
    <s v="Factureerbaar"/>
    <s v="In bedrijf"/>
    <s v="Nieuweweg"/>
    <s v="194"/>
    <s v=""/>
    <s v="3905 LS"/>
    <s v="VEENENDAAL"/>
    <s v="E1B"/>
    <s v="Elek"/>
    <s v="Kleinverbruik"/>
    <s v="JRL Jaarlijks"/>
    <s v="Ja"/>
    <s v="Administratief aan"/>
    <s v="Voorschotten toegelaten"/>
    <s v="E_DVK - Profielklik"/>
    <d v="2022-01-06T00:00:00"/>
    <n v="736"/>
    <n v="613"/>
    <m/>
    <m/>
    <m/>
    <n v="0"/>
    <n v="736"/>
    <n v="61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NIEUWEWEG 194"/>
    <s v="Groep op factuurstrc"/>
    <s v="13754436"/>
    <m/>
    <s v=""/>
    <s v="Stedin Netbeheer Utrecht"/>
    <s v="871687400000002254"/>
    <s v="0"/>
    <s v="8742030102119"/>
    <s v="3x25A"/>
    <n v="0"/>
    <s v="Nee"/>
    <s v="Ja"/>
    <s v=""/>
    <s v=""/>
    <s v=""/>
    <s v="CE02966376"/>
    <s v="EO002973"/>
    <s v="Gem Veenendaal WHH 2022"/>
    <s v=""/>
    <n v="1"/>
  </r>
  <r>
    <x v="13"/>
    <x v="13"/>
    <s v="50182544"/>
    <s v="O32397362"/>
    <x v="0"/>
    <s v="O32397375"/>
    <s v="O32530275"/>
    <x v="3021"/>
    <d v="2021-01-01T00:00:00"/>
    <x v="0"/>
    <s v="Ja"/>
    <s v="Factureerbaar"/>
    <s v="In bedrijf"/>
    <s v="Storkstraat"/>
    <s v="40"/>
    <s v="NST"/>
    <s v="3905 KX"/>
    <s v="VEENENDAAL"/>
    <s v="E1B"/>
    <s v="Elek"/>
    <s v="Kleinverbruik"/>
    <s v="JRL Jaarlijks"/>
    <s v="Ja"/>
    <s v="Administratief aan"/>
    <s v="Voorschotten toegelaten"/>
    <s v="E_DVK - Profielklik"/>
    <d v="2022-01-06T00:00:00"/>
    <n v="2405"/>
    <n v="2784"/>
    <m/>
    <m/>
    <m/>
    <n v="0"/>
    <n v="2405"/>
    <n v="278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TORKSTRAAT 40 NST"/>
    <s v="Groep op factuurstrc"/>
    <s v="13754438"/>
    <m/>
    <s v=""/>
    <s v="Stedin Netbeheer Utrecht"/>
    <s v="871687400000002254"/>
    <s v="0"/>
    <s v="8742030102119"/>
    <s v="3x25A"/>
    <n v="0"/>
    <s v="Nee"/>
    <s v="Ja"/>
    <s v=""/>
    <s v=""/>
    <s v=""/>
    <s v="CE02966377"/>
    <s v="EO002973"/>
    <s v="Gem Veenendaal WHH 2022"/>
    <s v=""/>
    <n v="1"/>
  </r>
  <r>
    <x v="13"/>
    <x v="13"/>
    <s v="50182544"/>
    <s v="O32397362"/>
    <x v="0"/>
    <s v="O32397375"/>
    <s v="O32530276"/>
    <x v="3022"/>
    <d v="2021-01-01T00:00:00"/>
    <x v="0"/>
    <s v="Ja"/>
    <s v="Factureerbaar"/>
    <s v="In bedrijf"/>
    <s v="MUNNIKENWEG"/>
    <s v="4"/>
    <s v=""/>
    <s v="3905 MH"/>
    <s v="VEENENDAAL"/>
    <s v="E2B"/>
    <s v="Elek"/>
    <s v="Kleinverbruik"/>
    <s v="JRL Jaarlijks"/>
    <s v="Ja"/>
    <s v="Administratief aan"/>
    <s v="Voorschotten toegelaten"/>
    <s v="E_DVK - Profielklik"/>
    <d v="2022-01-06T00:00:00"/>
    <n v="15246"/>
    <n v="13042"/>
    <m/>
    <m/>
    <m/>
    <n v="0"/>
    <n v="15246"/>
    <n v="13042"/>
    <n v="0"/>
    <n v="0"/>
    <n v="0"/>
    <s v="FAS2990026"/>
    <s v=""/>
    <s v="K20041501"/>
    <s v="Gemeente Veenendaal"/>
    <s v=""/>
    <s v="Postbus 1100 3900 BC VEENENDAAL"/>
    <s v=""/>
    <s v="OV"/>
    <s v="NL42BNGH0285008684"/>
    <s v="684"/>
    <s v="D30"/>
    <s v="3M"/>
    <s v="FCL 67240100 / 31001"/>
    <s v="MUNNIKENWEG 4"/>
    <s v="Groep op factuurstrc"/>
    <s v="13754396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77"/>
    <x v="3023"/>
    <d v="2021-01-01T00:00:00"/>
    <x v="0"/>
    <s v="Ja"/>
    <s v="Factureerbaar"/>
    <s v="In bedrijf"/>
    <s v="Essenberg"/>
    <s v="27"/>
    <s v="AC"/>
    <s v="3905 MK"/>
    <s v="VEENENDAAL"/>
    <s v="E1B"/>
    <s v="Elek"/>
    <s v="Kleinverbruik"/>
    <s v="JRL Jaarlijks"/>
    <s v="Ja"/>
    <s v="Administratief aan"/>
    <s v="Voorschotten toegelaten"/>
    <s v="E_DVK - Profielklik"/>
    <d v="2022-01-06T00:00:00"/>
    <n v="42"/>
    <n v="47"/>
    <m/>
    <m/>
    <m/>
    <n v="0"/>
    <n v="42"/>
    <n v="4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ESSENBERG 27 AC"/>
    <s v="Groep op factuurstrc"/>
    <s v="13754327"/>
    <m/>
    <s v=""/>
    <s v="Stedin Netbeheer Utrecht"/>
    <s v="871687400000002254"/>
    <s v="0"/>
    <s v="8742030102119"/>
    <s v="3x25A"/>
    <n v="0"/>
    <s v="Nee"/>
    <s v="Ja"/>
    <s v=""/>
    <s v=""/>
    <s v=""/>
    <s v="CE02966378"/>
    <s v="EO002973"/>
    <s v="Gem Veenendaal WHH 2022"/>
    <s v=""/>
    <n v="1"/>
  </r>
  <r>
    <x v="13"/>
    <x v="13"/>
    <s v="50182544"/>
    <s v="O32397362"/>
    <x v="0"/>
    <s v="O32397375"/>
    <s v="O32530278"/>
    <x v="3024"/>
    <d v="2021-01-01T00:00:00"/>
    <x v="0"/>
    <s v="Ja"/>
    <s v="Factureerbaar"/>
    <s v="In bedrijf"/>
    <s v="1e Melmseweg"/>
    <s v="3"/>
    <s v="BY"/>
    <s v="3905 MA"/>
    <s v="VEENENDAAL"/>
    <s v="E1B"/>
    <s v="Elek"/>
    <s v="Kleinverbruik"/>
    <s v="JRL Jaarlijks"/>
    <s v="Ja"/>
    <s v="Administratief aan"/>
    <s v="Voorschotten toegelaten"/>
    <s v="E_DVK - Profielklik"/>
    <d v="2022-01-06T00:00:00"/>
    <n v="3441"/>
    <n v="3881"/>
    <m/>
    <m/>
    <m/>
    <n v="0"/>
    <n v="3728"/>
    <n v="3609"/>
    <n v="0"/>
    <n v="0"/>
    <n v="0"/>
    <s v="FAS2990027"/>
    <s v=""/>
    <s v="K20041501"/>
    <s v="Gemeente Veenendaal"/>
    <s v=""/>
    <s v="Postbus 1100 3900 BC VEENENDAAL"/>
    <s v=""/>
    <s v="OV"/>
    <s v="NL42BNGH0285008684"/>
    <s v="684"/>
    <s v="D30"/>
    <s v="3M"/>
    <s v="Schaftkeet 1e Melmseweg"/>
    <s v=""/>
    <s v="Groep op factuurstrc"/>
    <s v="E0053007433890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80"/>
    <x v="3025"/>
    <d v="2021-01-01T00:00:00"/>
    <x v="0"/>
    <s v="Ja"/>
    <s v="Factureerbaar"/>
    <s v="In bedrijf"/>
    <s v="De Schans"/>
    <s v="1"/>
    <s v="BY"/>
    <s v="3905 AF"/>
    <s v="VEENENDAAL"/>
    <s v="E1B"/>
    <s v="Elek"/>
    <s v="Kleinverbruik"/>
    <s v="JRL Jaarlijks"/>
    <s v="Ja"/>
    <s v="Administratief aan"/>
    <s v="Voorschotten toegelaten"/>
    <s v="E_DVK - Profielklik"/>
    <d v="2022-01-06T00:00:00"/>
    <n v="1056"/>
    <n v="828"/>
    <m/>
    <m/>
    <m/>
    <n v="0"/>
    <n v="1056"/>
    <n v="828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DE SCHANS 1 BY"/>
    <s v="Groep op factuurstrc"/>
    <s v="13397641"/>
    <m/>
    <s v=""/>
    <s v="Stedin Netbeheer Utrecht"/>
    <s v="871687400000002254"/>
    <s v="0"/>
    <s v="8742030102119"/>
    <s v="3x25A"/>
    <n v="0"/>
    <s v="Nee"/>
    <s v="Ja"/>
    <s v=""/>
    <s v=""/>
    <s v=""/>
    <s v="CE02966379"/>
    <s v="EO002972"/>
    <s v="Gem Veenendaal VRI 2022"/>
    <s v=""/>
    <n v="1"/>
  </r>
  <r>
    <x v="13"/>
    <x v="13"/>
    <s v="50182544"/>
    <s v="O32397362"/>
    <x v="0"/>
    <s v="O32397375"/>
    <s v="O32530281"/>
    <x v="3026"/>
    <d v="2021-01-01T00:00:00"/>
    <x v="0"/>
    <s v="Ja"/>
    <s v="Factureerbaar"/>
    <s v="In bedrijf"/>
    <s v="Nieuweweg"/>
    <s v="237"/>
    <s v="BY"/>
    <s v="3905 LM"/>
    <s v="VEENENDAAL"/>
    <s v="E1B"/>
    <s v="Elek"/>
    <s v="Kleinverbruik"/>
    <s v="JRL Jaarlijks"/>
    <s v="Ja"/>
    <s v="Administratief aan"/>
    <s v="Voorschotten toegelaten"/>
    <s v="E_DVK - Profielklik"/>
    <d v="2022-01-06T00:00:00"/>
    <n v="2619"/>
    <n v="2205"/>
    <m/>
    <m/>
    <m/>
    <n v="0"/>
    <n v="2619"/>
    <n v="2205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NIEUWEWEG 237 BY"/>
    <s v="Groep op factuurstrc"/>
    <s v="E0009100008390014"/>
    <m/>
    <s v=""/>
    <s v="Stedin Netbeheer Utrecht"/>
    <s v="871687400000002254"/>
    <s v="0"/>
    <s v="8742030102119"/>
    <s v="3x25A"/>
    <n v="0"/>
    <s v="Nee"/>
    <s v="Ja"/>
    <s v=""/>
    <s v=""/>
    <s v=""/>
    <s v="CE02966380"/>
    <s v="EO002972"/>
    <s v="Gem Veenendaal VRI 2022"/>
    <s v=""/>
    <n v="1"/>
  </r>
  <r>
    <x v="13"/>
    <x v="13"/>
    <s v="50182544"/>
    <s v="O32397362"/>
    <x v="0"/>
    <s v="O32397375"/>
    <s v="O32530282"/>
    <x v="3027"/>
    <d v="2021-01-01T00:00:00"/>
    <x v="0"/>
    <s v="Ja"/>
    <s v="Factureerbaar"/>
    <s v="In bedrijf"/>
    <s v="MUNNIKENWEG"/>
    <s v="57"/>
    <s v="TO"/>
    <s v="3905 MD"/>
    <s v="VEENENDAAL"/>
    <s v="E1B"/>
    <s v="Elek"/>
    <s v="Kleinverbruik"/>
    <s v="JRL Jaarlijks"/>
    <s v="Ja"/>
    <s v="Administratief aan"/>
    <s v="Voorschotten toegelaten"/>
    <s v="E_DVK - Profielklik"/>
    <d v="2022-01-05T00:00:00"/>
    <n v="1719"/>
    <n v="1526"/>
    <m/>
    <m/>
    <m/>
    <n v="0"/>
    <n v="1719"/>
    <n v="1526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MUNNIKENWEG 57 TO"/>
    <s v="Groep op factuurstrc"/>
    <s v="13397642"/>
    <m/>
    <s v=""/>
    <s v="Stedin Netbeheer Utrecht"/>
    <s v="871687400000002254"/>
    <s v="0"/>
    <s v="8742030102119"/>
    <s v="3x25A"/>
    <n v="0"/>
    <s v="Nee"/>
    <s v="Ja"/>
    <s v=""/>
    <s v=""/>
    <s v=""/>
    <s v="CE02966381"/>
    <s v="EO002972"/>
    <s v="Gem Veenendaal VRI 2022"/>
    <s v=""/>
    <n v="1"/>
  </r>
  <r>
    <x v="13"/>
    <x v="13"/>
    <s v="50182544"/>
    <s v="O32397362"/>
    <x v="0"/>
    <s v="O32397375"/>
    <s v="O32530283"/>
    <x v="3028"/>
    <d v="2021-01-01T00:00:00"/>
    <x v="0"/>
    <s v="Ja"/>
    <s v="Factureerbaar"/>
    <s v="In bedrijf"/>
    <s v="Stationsstraat"/>
    <s v="38"/>
    <s v="NST"/>
    <s v="3905 JJ"/>
    <s v="VEENENDAAL"/>
    <s v="E1B"/>
    <s v="Elek"/>
    <s v="Kleinverbruik"/>
    <s v="JRL Jaarlijks"/>
    <s v="Ja"/>
    <s v="Administratief aan"/>
    <s v="Voorschotten toegelaten"/>
    <s v="E_DVK - Profielklik"/>
    <d v="2022-01-06T00:00:00"/>
    <n v="2328"/>
    <n v="2085"/>
    <m/>
    <m/>
    <m/>
    <n v="0"/>
    <n v="2328"/>
    <n v="2085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STATIONSSTRAAT 38 NST"/>
    <s v="Groep op factuurstrc"/>
    <s v="13397640"/>
    <m/>
    <s v=""/>
    <s v="Stedin Netbeheer Utrecht"/>
    <s v="871687400000002254"/>
    <s v="0"/>
    <s v="8742030102119"/>
    <s v="3x25A"/>
    <n v="0"/>
    <s v="Nee"/>
    <s v="Ja"/>
    <s v=""/>
    <s v=""/>
    <s v=""/>
    <s v="CE02966382"/>
    <s v="EO002972"/>
    <s v="Gem Veenendaal VRI 2022"/>
    <s v=""/>
    <n v="1"/>
  </r>
  <r>
    <x v="13"/>
    <x v="13"/>
    <s v="50182544"/>
    <s v="O32397362"/>
    <x v="0"/>
    <s v="O32397375"/>
    <s v="O32530284"/>
    <x v="3029"/>
    <d v="2021-01-01T00:00:00"/>
    <x v="0"/>
    <s v="Ja"/>
    <s v="Factureerbaar"/>
    <s v="In bedrijf"/>
    <s v="Landjuweel"/>
    <s v="30"/>
    <s v="TO"/>
    <s v="3905 PG"/>
    <s v="VEENENDAAL"/>
    <s v="E1B"/>
    <s v="Elek"/>
    <s v="Kleinverbruik"/>
    <s v="JRL Jaarlijks"/>
    <s v="Ja"/>
    <s v="Administratief aan"/>
    <s v="Voorschotten toegelaten"/>
    <s v="E_DVK - Profielklik"/>
    <d v="2022-01-06T00:00:00"/>
    <n v="7157"/>
    <n v="7375"/>
    <m/>
    <m/>
    <m/>
    <n v="0"/>
    <n v="7157"/>
    <n v="737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LANDJUWEEL 30 TO"/>
    <s v="Groep op factuurstrc"/>
    <s v="13754329"/>
    <m/>
    <s v=""/>
    <s v="Stedin Netbeheer Utrecht"/>
    <s v="871687400000002254"/>
    <s v="0"/>
    <s v="8742030102119"/>
    <s v="3x25A"/>
    <n v="0"/>
    <s v="Nee"/>
    <s v="Ja"/>
    <s v=""/>
    <s v=""/>
    <s v=""/>
    <s v="CE02966383"/>
    <s v="EO002973"/>
    <s v="Gem Veenendaal WHH 2022"/>
    <s v=""/>
    <n v="1"/>
  </r>
  <r>
    <x v="13"/>
    <x v="13"/>
    <s v="50182544"/>
    <s v="O32397362"/>
    <x v="0"/>
    <s v="O32397375"/>
    <s v="O32637706"/>
    <x v="3030"/>
    <d v="2021-01-01T00:00:00"/>
    <x v="60"/>
    <s v="Nee"/>
    <s v="Eindafrekening"/>
    <s v="In bedrijf"/>
    <s v="Langelaar"/>
    <s v="20"/>
    <s v=""/>
    <s v="3905 WK"/>
    <s v="VEENENDAAL"/>
    <s v="E1B"/>
    <s v="Elek"/>
    <s v="Kleinverbruik"/>
    <s v="JRL Jaarlijks"/>
    <s v="Nee"/>
    <s v=""/>
    <s v="Voorschotten toegelaten"/>
    <s v="E_DVK - Profielklik"/>
    <d v="2021-01-01T00:00:00"/>
    <n v="15060"/>
    <n v="5491"/>
    <n v="0"/>
    <n v="0"/>
    <m/>
    <n v="0"/>
    <n v="406"/>
    <n v="3697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39105-990-2 ECL31001"/>
    <s v=""/>
    <s v="Groep op factuurstrc"/>
    <s v="2946138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285"/>
    <x v="3031"/>
    <d v="2021-01-01T00:00:00"/>
    <x v="0"/>
    <s v="Ja"/>
    <s v="Factureerbaar"/>
    <s v="In bedrijf"/>
    <s v="Slagvink"/>
    <s v="51"/>
    <s v="BY"/>
    <s v="3906 AE"/>
    <s v="VEENENDAAL"/>
    <s v="E1B"/>
    <s v="Elek"/>
    <s v="Kleinverbruik"/>
    <s v="JRL Jaarlijks"/>
    <s v="Ja"/>
    <s v="Administratief aan"/>
    <s v="Voorschotten toegelaten"/>
    <s v="E_DVK - Profielklik"/>
    <d v="2022-01-05T00:00:00"/>
    <n v="29"/>
    <n v="33"/>
    <m/>
    <m/>
    <m/>
    <n v="0"/>
    <n v="29"/>
    <n v="3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LAGVINK 51 BY"/>
    <s v="Groep op factuurstrc"/>
    <s v="13754260"/>
    <m/>
    <s v=""/>
    <s v="Stedin Netbeheer Utrecht"/>
    <s v="871687400000002254"/>
    <s v="0"/>
    <s v="8742030102119"/>
    <s v="3x25A"/>
    <n v="0"/>
    <s v="Nee"/>
    <s v="Ja"/>
    <s v=""/>
    <s v=""/>
    <s v=""/>
    <s v="CE02966384"/>
    <s v="EO002973"/>
    <s v="Gem Veenendaal WHH 2022"/>
    <s v=""/>
    <n v="1"/>
  </r>
  <r>
    <x v="13"/>
    <x v="13"/>
    <s v="50182544"/>
    <s v="O32397362"/>
    <x v="0"/>
    <s v="O32397375"/>
    <s v="O32530286"/>
    <x v="3032"/>
    <d v="2021-01-01T00:00:00"/>
    <x v="0"/>
    <s v="Ja"/>
    <s v="Factureerbaar"/>
    <s v="In bedrijf"/>
    <s v="Dichterslaan"/>
    <s v="32"/>
    <s v="NST"/>
    <s v="3906 EN"/>
    <s v="VEENENDAAL"/>
    <s v="E1B"/>
    <s v="Elek"/>
    <s v="Kleinverbruik"/>
    <s v="JRL Jaarlijks"/>
    <s v="Ja"/>
    <s v="Administratief aan"/>
    <s v="Voorschotten toegelaten"/>
    <s v="E_DVK - Profielklik"/>
    <d v="2022-01-05T00:00:00"/>
    <n v="5900"/>
    <n v="6763"/>
    <m/>
    <m/>
    <m/>
    <n v="0"/>
    <n v="5900"/>
    <n v="676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ICHTERSLAAN 32 NST"/>
    <s v="Groep op factuurstrc"/>
    <s v="13754425"/>
    <m/>
    <s v=""/>
    <s v="Stedin Netbeheer Utrecht"/>
    <s v="871687400000002254"/>
    <s v="0"/>
    <s v="8742030102119"/>
    <s v="3x25A"/>
    <n v="0"/>
    <s v="Nee"/>
    <s v="Ja"/>
    <s v=""/>
    <s v=""/>
    <s v=""/>
    <s v="CE02966385"/>
    <s v="EO002973"/>
    <s v="Gem Veenendaal WHH 2022"/>
    <s v=""/>
    <n v="1"/>
  </r>
  <r>
    <x v="13"/>
    <x v="13"/>
    <s v="50182544"/>
    <s v="O32397362"/>
    <x v="0"/>
    <s v="O32397375"/>
    <s v="O32530287"/>
    <x v="3033"/>
    <d v="2021-01-01T00:00:00"/>
    <x v="0"/>
    <s v="Ja"/>
    <s v="Factureerbaar"/>
    <s v="In bedrijf"/>
    <s v="Planckstraat"/>
    <s v="4"/>
    <s v="BY"/>
    <s v="3902 HS"/>
    <s v="VEENENDAAL"/>
    <s v="E1B"/>
    <s v="Elek"/>
    <s v="Kleinverbruik"/>
    <s v="JRL Jaarlijks"/>
    <s v="Ja"/>
    <s v="Administratief aan"/>
    <s v="Voorschotten toegelaten"/>
    <s v="E_DVK - Profielklik"/>
    <d v="2022-01-05T00:00:00"/>
    <n v="5701"/>
    <n v="6570"/>
    <m/>
    <m/>
    <m/>
    <n v="0"/>
    <n v="5765"/>
    <n v="662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LANCKSTRAAT 4 BY"/>
    <s v="Groep op factuurstrc"/>
    <s v="13664926"/>
    <m/>
    <s v=""/>
    <s v="Stedin Netbeheer Utrecht"/>
    <s v="871687400000002254"/>
    <s v="0"/>
    <s v="8742030102119"/>
    <s v="3x25A"/>
    <n v="0"/>
    <s v="Nee"/>
    <s v="Ja"/>
    <s v=""/>
    <s v=""/>
    <s v=""/>
    <s v="CE02966386"/>
    <s v="EO002973"/>
    <s v="Gem Veenendaal WHH 2022"/>
    <s v=""/>
    <n v="1"/>
  </r>
  <r>
    <x v="13"/>
    <x v="13"/>
    <s v="50182544"/>
    <s v="O32397362"/>
    <x v="0"/>
    <s v="O32397375"/>
    <s v="O32530288"/>
    <x v="3034"/>
    <d v="2021-01-01T00:00:00"/>
    <x v="0"/>
    <s v="Ja"/>
    <s v="Factureerbaar"/>
    <s v="In bedrijf"/>
    <s v="Raadhuisplein"/>
    <s v="1"/>
    <s v=""/>
    <s v="3901 GA"/>
    <s v="VEENENDAAL"/>
    <s v=""/>
    <s v="Elek"/>
    <s v="Grootverbruik"/>
    <s v="TMT Telemetrie"/>
    <s v="Nee"/>
    <s v=""/>
    <s v="Enkel afrekeningen"/>
    <s v="E_DVK - Profielklik"/>
    <d v="2022-04-01T00:00:00"/>
    <n v="715058"/>
    <n v="520754"/>
    <m/>
    <m/>
    <m/>
    <n v="458"/>
    <n v="727117"/>
    <n v="569590"/>
    <n v="0"/>
    <n v="0"/>
    <n v="0"/>
    <s v="FAS2990010"/>
    <s v=""/>
    <s v="K20041501"/>
    <s v="Gemeente Veenendaal"/>
    <s v=""/>
    <s v="Postbus 1100 3900 BC VEENENDAAL"/>
    <s v=""/>
    <s v="OV"/>
    <s v="NL42BNGH0285008684"/>
    <s v="684"/>
    <s v="D30"/>
    <s v="1M"/>
    <s v="FCL 54020100 / 31001"/>
    <s v="RAADHUISPLEIN 1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89"/>
    <x v="3035"/>
    <d v="2021-01-01T00:00:00"/>
    <x v="0"/>
    <s v="Ja"/>
    <s v="Factureerbaar"/>
    <s v="In bedrijf"/>
    <s v="Nijverheidslaan"/>
    <s v="2"/>
    <s v=""/>
    <s v="3903 AP"/>
    <s v="VEENENDAAL"/>
    <s v=""/>
    <s v="Elek"/>
    <s v="Grootverbruik"/>
    <s v="TMT Telemetrie"/>
    <s v="Nee"/>
    <s v=""/>
    <s v="Enkel afrekeningen"/>
    <s v="E_DVK - Profielklik"/>
    <d v="2022-04-01T00:00:00"/>
    <n v="25152"/>
    <n v="11385"/>
    <m/>
    <m/>
    <m/>
    <n v="48"/>
    <n v="25208"/>
    <n v="11812"/>
    <n v="0"/>
    <n v="0"/>
    <n v="0"/>
    <s v="FAS2990011"/>
    <s v=""/>
    <s v="K20041501"/>
    <s v="Gemeente Veenendaal"/>
    <s v=""/>
    <s v="Postbus 1100 3900 BC VEENENDAAL"/>
    <s v=""/>
    <s v="OV"/>
    <s v="NL42BNGH0285008684"/>
    <s v="684"/>
    <s v="D30"/>
    <s v="1M"/>
    <s v="FCL 56040100 / 31001"/>
    <s v="NYVERHEIDSLAAN 2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90"/>
    <x v="3036"/>
    <d v="2021-01-01T00:00:00"/>
    <x v="0"/>
    <s v="Ja"/>
    <s v="Factureerbaar"/>
    <s v="In bedrijf"/>
    <s v="Galileistraat"/>
    <s v="2"/>
    <s v="BY"/>
    <s v="3902 HR"/>
    <s v="VEENENDAAL"/>
    <s v="E2B"/>
    <s v="Elek"/>
    <s v="Kleinverbruik"/>
    <s v="JRL Jaarlijks"/>
    <s v="Ja"/>
    <s v="Administratief aan"/>
    <s v="Voorschotten toegelaten"/>
    <s v="E_DVK - Profielklik"/>
    <d v="2022-01-06T00:00:00"/>
    <n v="3167"/>
    <n v="2637"/>
    <m/>
    <m/>
    <m/>
    <n v="0"/>
    <n v="3167"/>
    <n v="263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ALILEISTRAAT 2 BY"/>
    <s v="Groep op factuurstrc"/>
    <s v="E0044007251901718"/>
    <m/>
    <s v=""/>
    <s v="Stedin Netbeheer Utrecht"/>
    <s v="871687400000002254"/>
    <s v="0"/>
    <s v="8742030103116"/>
    <s v="3x35A"/>
    <n v="0"/>
    <s v="Nee"/>
    <s v="Ja"/>
    <s v=""/>
    <s v=""/>
    <s v=""/>
    <s v="CE02966387"/>
    <s v="EO002973"/>
    <s v="Gem Veenendaal WHH 2022"/>
    <s v=""/>
    <n v="1"/>
  </r>
  <r>
    <x v="13"/>
    <x v="13"/>
    <s v="50182544"/>
    <s v="O32397362"/>
    <x v="0"/>
    <s v="O32397375"/>
    <s v="O32530291"/>
    <x v="3037"/>
    <d v="2021-01-01T00:00:00"/>
    <x v="0"/>
    <s v="Ja"/>
    <s v="Factureerbaar"/>
    <s v="In bedrijf"/>
    <s v="Cuneraweg"/>
    <s v="334"/>
    <s v="NST"/>
    <s v="3911 RV"/>
    <s v="RHENEN"/>
    <s v="E1B"/>
    <s v="Elek"/>
    <s v="Kleinverbruik"/>
    <s v="JRL Jaarlijks"/>
    <s v="Ja"/>
    <s v="Administratief aan"/>
    <s v="Voorschotten toegelaten"/>
    <s v="E_DVK - Profielklik"/>
    <d v="2022-01-06T00:00:00"/>
    <n v="1358"/>
    <n v="1394"/>
    <m/>
    <m/>
    <m/>
    <n v="0"/>
    <n v="1358"/>
    <n v="1394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CUNERAWEG 334 NST - RHENEN"/>
    <s v="Groep op factuurstrc"/>
    <s v="13397638"/>
    <m/>
    <s v=""/>
    <s v="Stedin Netbeheer Utrecht"/>
    <s v="871687400000002254"/>
    <s v="0"/>
    <s v="8742030102119"/>
    <s v="3x25A"/>
    <n v="0"/>
    <s v="Nee"/>
    <s v="Ja"/>
    <s v=""/>
    <s v=""/>
    <s v=""/>
    <s v="CE02966388"/>
    <s v="EO002972"/>
    <s v="Gem Veenendaal VRI 2022"/>
    <s v=""/>
    <n v="1"/>
  </r>
  <r>
    <x v="13"/>
    <x v="13"/>
    <s v="50182544"/>
    <s v="O32397362"/>
    <x v="0"/>
    <s v="O32397375"/>
    <s v="O32530292"/>
    <x v="3038"/>
    <d v="2021-01-01T00:00:00"/>
    <x v="0"/>
    <s v="Ja"/>
    <s v="Factureerbaar"/>
    <s v="In bedrijf"/>
    <s v="Westersingel"/>
    <s v="59"/>
    <s v="THV"/>
    <s v="3904 CL"/>
    <s v="VEENENDAAL"/>
    <s v="E1B"/>
    <s v="Elek"/>
    <s v="Kleinverbruik"/>
    <s v="JRL Jaarlijks"/>
    <s v="Ja"/>
    <s v="Administratief aan"/>
    <s v="Voorschotten toegelaten"/>
    <s v="E_DVK - Profielklik"/>
    <d v="2021-01-01T00:00:00"/>
    <n v="5130"/>
    <n v="5900"/>
    <n v="0"/>
    <n v="0"/>
    <m/>
    <n v="0"/>
    <n v="5170"/>
    <n v="594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ESTERSINGEL 59"/>
    <s v="Groep op factuurstrc"/>
    <s v="0013754525"/>
    <m/>
    <s v=""/>
    <s v="Stedin Netbeheer Utrecht"/>
    <s v="871687400000002254"/>
    <s v="0"/>
    <s v="8742030102119"/>
    <s v="3x25A"/>
    <n v="0"/>
    <s v="Nee"/>
    <s v="Ja"/>
    <s v=""/>
    <s v=""/>
    <s v=""/>
    <s v="CE02966389"/>
    <s v="EO002973"/>
    <s v="Gem Veenendaal WHH 2022"/>
    <s v=""/>
    <n v="1"/>
  </r>
  <r>
    <x v="13"/>
    <x v="13"/>
    <s v="50182544"/>
    <s v="O32397362"/>
    <x v="0"/>
    <s v="O32397375"/>
    <s v="O32530293"/>
    <x v="3039"/>
    <d v="2021-01-01T00:00:00"/>
    <x v="0"/>
    <s v="Ja"/>
    <s v="Factureerbaar"/>
    <s v="In bedrijf"/>
    <s v="Passage"/>
    <s v="24"/>
    <s v="NST"/>
    <s v="3901 AZ"/>
    <s v="VEENENDAAL"/>
    <s v="E1B"/>
    <s v="Elek"/>
    <s v="Kleinverbruik"/>
    <s v="JRL Jaarlijks"/>
    <s v="Ja"/>
    <s v="Administratief aan"/>
    <s v="Voorschotten toegelaten"/>
    <s v="E_DVK - Profielklik"/>
    <d v="2022-01-05T00:00:00"/>
    <n v="232"/>
    <n v="298"/>
    <m/>
    <m/>
    <m/>
    <n v="0"/>
    <n v="232"/>
    <n v="298"/>
    <n v="0"/>
    <n v="0"/>
    <n v="0"/>
    <s v="FAS2740566"/>
    <s v="Veiligheid en Handhaving elektriciteit KV"/>
    <s v="K20041501"/>
    <s v="Gemeente Veenendaal"/>
    <s v=""/>
    <s v="Postbus 1100 3900 BC VEENENDAAL"/>
    <s v=""/>
    <s v="OV"/>
    <s v="NL42BNGH0285008684"/>
    <s v="684"/>
    <s v="D30"/>
    <s v="3M"/>
    <s v="FCL 63100101 / 31001"/>
    <s v="PASSAGE 24 NST"/>
    <s v="Groep op factuurstrc"/>
    <s v="1339756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294"/>
    <x v="3040"/>
    <d v="2021-01-01T00:00:00"/>
    <x v="0"/>
    <s v="Ja"/>
    <s v="Factureerbaar"/>
    <s v="In bedrijf"/>
    <s v="GREBBEWEG"/>
    <s v="5"/>
    <s v="BY"/>
    <s v="3902 HG"/>
    <s v="VEENENDAAL"/>
    <s v="E1B"/>
    <s v="Elek"/>
    <s v="Kleinverbruik"/>
    <s v="JRL Jaarlijks"/>
    <s v="Ja"/>
    <s v="Administratief aan"/>
    <s v="Voorschotten toegelaten"/>
    <s v="E_DVK - Profielklik"/>
    <d v="2022-01-05T00:00:00"/>
    <n v="663"/>
    <n v="720"/>
    <m/>
    <m/>
    <m/>
    <n v="0"/>
    <n v="663"/>
    <n v="72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REBBEWEG 5 BY"/>
    <s v="Groep op factuurstrc"/>
    <s v="13665364"/>
    <m/>
    <s v=""/>
    <s v="Stedin Netbeheer Utrecht"/>
    <s v="871687400000002254"/>
    <s v="0"/>
    <s v="8742030102119"/>
    <s v="3x25A"/>
    <n v="0"/>
    <s v="Nee"/>
    <s v="Ja"/>
    <s v=""/>
    <s v=""/>
    <s v=""/>
    <s v="CE02966390"/>
    <s v="EO002973"/>
    <s v="Gem Veenendaal WHH 2022"/>
    <s v=""/>
    <n v="1"/>
  </r>
  <r>
    <x v="13"/>
    <x v="13"/>
    <s v="50182544"/>
    <s v="O32397362"/>
    <x v="0"/>
    <s v="O32397375"/>
    <s v="O32530295"/>
    <x v="3041"/>
    <d v="2021-01-01T00:00:00"/>
    <x v="0"/>
    <s v="Ja"/>
    <s v="Factureerbaar"/>
    <s v="In bedrijf"/>
    <s v="GREBBEWEG"/>
    <s v="31"/>
    <s v="BY"/>
    <s v="3902 HG"/>
    <s v="VEENENDAAL"/>
    <s v="E1B"/>
    <s v="Elek"/>
    <s v="Kleinverbruik"/>
    <s v="JRL Jaarlijks"/>
    <s v="Ja"/>
    <s v="Administratief aan"/>
    <s v="Voorschotten toegelaten"/>
    <s v="E_DVK - Profielklik"/>
    <d v="2022-01-05T00:00:00"/>
    <n v="833"/>
    <n v="981"/>
    <m/>
    <m/>
    <m/>
    <n v="0"/>
    <n v="833"/>
    <n v="98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REBBEWEG 31 BY"/>
    <s v="Groep op factuurstrc"/>
    <s v="13754512"/>
    <m/>
    <s v=""/>
    <s v="Stedin Netbeheer Utrecht"/>
    <s v="871687400000002254"/>
    <s v="0"/>
    <s v="8742030102119"/>
    <s v="3x25A"/>
    <n v="0"/>
    <s v="Nee"/>
    <s v="Ja"/>
    <s v=""/>
    <s v=""/>
    <s v=""/>
    <s v="CE02966391"/>
    <s v="EO002973"/>
    <s v="Gem Veenendaal WHH 2022"/>
    <s v=""/>
    <n v="1"/>
  </r>
  <r>
    <x v="13"/>
    <x v="13"/>
    <s v="50182544"/>
    <s v="O32397362"/>
    <x v="0"/>
    <s v="O32397375"/>
    <s v="O32530296"/>
    <x v="3042"/>
    <d v="2021-01-01T00:00:00"/>
    <x v="0"/>
    <s v="Ja"/>
    <s v="Factureerbaar"/>
    <s v="In bedrijf"/>
    <s v="Houtwal"/>
    <s v="14"/>
    <s v="TO"/>
    <s v="3904 DM"/>
    <s v="VEENENDAAL"/>
    <s v="E1B"/>
    <s v="Elek"/>
    <s v="Kleinverbruik"/>
    <s v="JRL Jaarlijks"/>
    <s v="Ja"/>
    <s v="Administratief aan"/>
    <s v="Voorschotten toegelaten"/>
    <s v="E_DVK - Profielklik"/>
    <d v="2022-01-06T00:00:00"/>
    <n v="129"/>
    <n v="136"/>
    <m/>
    <m/>
    <m/>
    <n v="0"/>
    <n v="129"/>
    <n v="13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HOUTWAL 14 TO"/>
    <s v="Groep op factuurstrc"/>
    <s v="13754564"/>
    <m/>
    <s v=""/>
    <s v="Stedin Netbeheer Utrecht"/>
    <s v="871687400000002254"/>
    <s v="0"/>
    <s v="8742030102119"/>
    <s v="3x25A"/>
    <n v="0"/>
    <s v="Nee"/>
    <s v="Ja"/>
    <s v=""/>
    <s v=""/>
    <s v=""/>
    <s v="CE02966392"/>
    <s v="EO002973"/>
    <s v="Gem Veenendaal WHH 2022"/>
    <s v=""/>
    <n v="1"/>
  </r>
  <r>
    <x v="13"/>
    <x v="13"/>
    <s v="50182544"/>
    <s v="O32397362"/>
    <x v="0"/>
    <s v="O32397375"/>
    <s v="O32530297"/>
    <x v="3043"/>
    <d v="2021-01-01T00:00:00"/>
    <x v="0"/>
    <s v="Ja"/>
    <s v="Factureerbaar"/>
    <s v="In bedrijf"/>
    <s v="Middelbuurtseweg"/>
    <s v="22"/>
    <s v="GMA"/>
    <s v="3903 LC"/>
    <s v="VEENENDAAL"/>
    <s v="E1B"/>
    <s v="Elek"/>
    <s v="Kleinverbruik"/>
    <s v="JRL Jaarlijks"/>
    <s v="Ja"/>
    <s v="Administratief aan"/>
    <s v="Voorschotten toegelaten"/>
    <s v="E_DVK - Profielklik"/>
    <d v="2022-01-05T00:00:00"/>
    <n v="535"/>
    <n v="640"/>
    <m/>
    <m/>
    <m/>
    <n v="0"/>
    <n v="535"/>
    <n v="64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MIDDELBUURTSEWEG 22"/>
    <s v="Groep op factuurstrc"/>
    <s v="13754566"/>
    <m/>
    <s v=""/>
    <s v="Stedin Netbeheer Utrecht"/>
    <s v="871687400000002254"/>
    <s v="0"/>
    <s v="8742030102119"/>
    <s v="3x25A"/>
    <n v="0"/>
    <s v="Nee"/>
    <s v="Ja"/>
    <s v=""/>
    <s v=""/>
    <s v=""/>
    <s v="CE02966393"/>
    <s v="EO002973"/>
    <s v="Gem Veenendaal WHH 2022"/>
    <s v=""/>
    <n v="1"/>
  </r>
  <r>
    <x v="13"/>
    <x v="13"/>
    <s v="50182544"/>
    <s v="O32397362"/>
    <x v="0"/>
    <s v="O32397375"/>
    <s v="O32530298"/>
    <x v="3044"/>
    <d v="2021-01-01T00:00:00"/>
    <x v="0"/>
    <s v="Ja"/>
    <s v="Factureerbaar"/>
    <s v="In bedrijf"/>
    <s v="De Smalle Zijde"/>
    <s v="15"/>
    <s v="NST"/>
    <s v="3903 LM"/>
    <s v="VEENENDAAL"/>
    <s v="E1B"/>
    <s v="Elek"/>
    <s v="Kleinverbruik"/>
    <s v="JRL Jaarlijks"/>
    <s v="Ja"/>
    <s v="Administratief aan"/>
    <s v="Voorschotten toegelaten"/>
    <s v="E_DVK - Profielklik"/>
    <d v="2022-01-05T00:00:00"/>
    <n v="3269"/>
    <n v="3768"/>
    <m/>
    <m/>
    <m/>
    <n v="0"/>
    <n v="3269"/>
    <n v="376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E SMALLE ZIJDE 15 NST"/>
    <s v="Groep op factuurstrc"/>
    <s v="13664846"/>
    <m/>
    <s v=""/>
    <s v="Stedin Netbeheer Utrecht"/>
    <s v="871687400000002254"/>
    <s v="0"/>
    <s v="8742030102119"/>
    <s v="3x25A"/>
    <n v="0"/>
    <s v="Nee"/>
    <s v="Ja"/>
    <s v=""/>
    <s v=""/>
    <s v=""/>
    <s v="CE02966394"/>
    <s v="EO002973"/>
    <s v="Gem Veenendaal WHH 2022"/>
    <s v=""/>
    <n v="1"/>
  </r>
  <r>
    <x v="13"/>
    <x v="13"/>
    <s v="50182544"/>
    <s v="O32397362"/>
    <x v="0"/>
    <s v="O32397375"/>
    <s v="O32530299"/>
    <x v="3045"/>
    <d v="2021-01-01T00:00:00"/>
    <x v="0"/>
    <s v="Ja"/>
    <s v="Factureerbaar"/>
    <s v="In bedrijf"/>
    <s v="Wageningselaan"/>
    <s v="1"/>
    <s v="ABY"/>
    <s v="3903 LA"/>
    <s v="VEENENDAAL"/>
    <s v="E1B"/>
    <s v="Elek"/>
    <s v="Kleinverbruik"/>
    <s v="JRL Jaarlijks"/>
    <s v="Ja"/>
    <s v="Administratief aan"/>
    <s v="Voorschotten toegelaten"/>
    <s v="E_DVK - Profielklik"/>
    <d v="2022-01-06T00:00:00"/>
    <n v="3742"/>
    <n v="4250"/>
    <m/>
    <m/>
    <m/>
    <n v="0"/>
    <n v="3742"/>
    <n v="425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AGENINGSELAAN 1 ABY"/>
    <s v="Groep op factuurstrc"/>
    <s v="13754629"/>
    <m/>
    <s v=""/>
    <s v="Stedin Netbeheer Utrecht"/>
    <s v="871687400000002254"/>
    <s v="0"/>
    <s v="8742030102119"/>
    <s v="3x25A"/>
    <n v="0"/>
    <s v="Nee"/>
    <s v="Ja"/>
    <s v=""/>
    <s v=""/>
    <s v=""/>
    <s v="CE02966395"/>
    <s v="EO002973"/>
    <s v="Gem Veenendaal WHH 2022"/>
    <s v=""/>
    <n v="1"/>
  </r>
  <r>
    <x v="13"/>
    <x v="13"/>
    <s v="50182544"/>
    <s v="O32397362"/>
    <x v="0"/>
    <s v="O32397375"/>
    <s v="O32530300"/>
    <x v="3046"/>
    <d v="2021-01-01T00:00:00"/>
    <x v="0"/>
    <s v="Ja"/>
    <s v="Factureerbaar"/>
    <s v="In bedrijf"/>
    <s v="Markt"/>
    <s v="10"/>
    <s v=""/>
    <s v="3901 DN"/>
    <s v="VEENENDAAL"/>
    <s v=""/>
    <s v="Elek"/>
    <s v="Grootverbruik"/>
    <s v="TMT Telemetrie"/>
    <s v="Nee"/>
    <s v=""/>
    <s v="Enkel afrekeningen"/>
    <s v="E_DVK - Profielklik"/>
    <d v="2022-04-05T00:00:00"/>
    <n v="10753"/>
    <n v="24807"/>
    <m/>
    <m/>
    <m/>
    <n v="74"/>
    <n v="9924"/>
    <n v="23866"/>
    <n v="0"/>
    <n v="0"/>
    <n v="0"/>
    <s v="FAS2990012"/>
    <s v=""/>
    <s v="K20041501"/>
    <s v="Gemeente Veenendaal"/>
    <s v=""/>
    <s v="Postbus 1100 3900 BC VEENENDAAL"/>
    <s v=""/>
    <s v="OV"/>
    <s v="NL42BNGH0285008684"/>
    <s v="684"/>
    <s v="D30"/>
    <s v="1M"/>
    <s v="FCL 63100101 / 31001"/>
    <s v="MARKT 10 NST 3901 DN VEENENDAAL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CE02966396"/>
    <s v="EO002970"/>
    <s v="Gem Veenendaal Marktkasten 2022"/>
    <s v=""/>
    <n v="1"/>
  </r>
  <r>
    <x v="13"/>
    <x v="13"/>
    <s v="50182544"/>
    <s v="O32397362"/>
    <x v="0"/>
    <s v="O32397375"/>
    <s v="O32530301"/>
    <x v="3047"/>
    <d v="2021-01-01T00:00:00"/>
    <x v="0"/>
    <s v="Ja"/>
    <s v="Factureerbaar"/>
    <s v="In bedrijf"/>
    <s v="Dijkstraat"/>
    <s v="165"/>
    <s v="BIJ"/>
    <s v="3906 DD"/>
    <s v="VEENENDAAL"/>
    <s v="E1B"/>
    <s v="Elek"/>
    <s v="Kleinverbruik"/>
    <s v="JRL Jaarlijks"/>
    <s v="Ja"/>
    <s v="Administratief aan"/>
    <s v="Voorschotten toegelaten"/>
    <s v="E_DVK - Profielklik"/>
    <d v="2022-01-06T00:00:00"/>
    <n v="539"/>
    <n v="621"/>
    <m/>
    <m/>
    <m/>
    <n v="0"/>
    <n v="539"/>
    <n v="62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IJKSTRAAT 165 BIJ"/>
    <s v="Groep op factuurstrc"/>
    <s v="13754399"/>
    <m/>
    <s v=""/>
    <s v="Stedin Netbeheer Utrecht"/>
    <s v="871687400000002254"/>
    <s v="0"/>
    <s v="8742030102119"/>
    <s v="3x25A"/>
    <n v="0"/>
    <s v="Nee"/>
    <s v="Ja"/>
    <s v=""/>
    <s v=""/>
    <s v=""/>
    <s v="CE02966397"/>
    <s v="EO002973"/>
    <s v="Gem Veenendaal WHH 2022"/>
    <s v=""/>
    <n v="1"/>
  </r>
  <r>
    <x v="13"/>
    <x v="13"/>
    <s v="50182544"/>
    <s v="O32397362"/>
    <x v="0"/>
    <s v="O32397375"/>
    <s v="O32530302"/>
    <x v="3048"/>
    <d v="2021-01-01T00:00:00"/>
    <x v="0"/>
    <s v="Ja"/>
    <s v="Factureerbaar"/>
    <s v="In bedrijf"/>
    <s v="Dijkstraat"/>
    <s v="155"/>
    <s v="NST"/>
    <s v="3906 DD"/>
    <s v="VEENENDAAL"/>
    <s v="E1B"/>
    <s v="Elek"/>
    <s v="Kleinverbruik"/>
    <s v="JRL Jaarlijks"/>
    <s v="Ja"/>
    <s v="Administratief aan"/>
    <s v="Voorschotten toegelaten"/>
    <s v="E_DVK - Profielklik"/>
    <d v="2021-01-01T00:00:00"/>
    <n v="222"/>
    <n v="231"/>
    <n v="0"/>
    <n v="0"/>
    <m/>
    <n v="0"/>
    <n v="224"/>
    <n v="23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IJKSTRAAT 155 NST"/>
    <s v="Groep op factuurstrc"/>
    <s v="0013754401"/>
    <m/>
    <s v=""/>
    <s v="Stedin Netbeheer Utrecht"/>
    <s v="871687400000002254"/>
    <s v="0"/>
    <s v="8742030102119"/>
    <s v="3x25A"/>
    <n v="0"/>
    <s v="Nee"/>
    <s v="Ja"/>
    <s v=""/>
    <s v=""/>
    <s v=""/>
    <s v="CE02966398"/>
    <s v="EO002973"/>
    <s v="Gem Veenendaal WHH 2022"/>
    <s v=""/>
    <n v="1"/>
  </r>
  <r>
    <x v="13"/>
    <x v="13"/>
    <s v="50182544"/>
    <s v="O32397362"/>
    <x v="0"/>
    <s v="O32397375"/>
    <s v="O32530303"/>
    <x v="3049"/>
    <d v="2021-01-01T00:00:00"/>
    <x v="0"/>
    <s v="Ja"/>
    <s v="Factureerbaar"/>
    <s v="In bedrijf"/>
    <s v="Raadhuisstraat"/>
    <s v="1"/>
    <s v="BY"/>
    <s v="3901 GA"/>
    <s v="VEENENDAAL"/>
    <s v="E1B"/>
    <s v="Elek"/>
    <s v="Kleinverbruik"/>
    <s v="JRL Jaarlijks"/>
    <s v="Ja"/>
    <s v="Administratief aan"/>
    <s v="Voorschotten toegelaten"/>
    <s v="E_DVK - Profielklik"/>
    <d v="2022-01-04T00:00:00"/>
    <n v="4929"/>
    <n v="4676"/>
    <m/>
    <m/>
    <m/>
    <n v="0"/>
    <n v="4929"/>
    <n v="467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AADHUISSTRAAT 1 BY"/>
    <s v="Groep op factuurstrc"/>
    <s v="13397683"/>
    <m/>
    <s v=""/>
    <s v="Stedin Netbeheer Utrecht"/>
    <s v="871687400000002254"/>
    <s v="0"/>
    <s v="8742030102119"/>
    <s v="3x25A"/>
    <n v="0"/>
    <s v="Nee"/>
    <s v="Ja"/>
    <s v=""/>
    <s v=""/>
    <s v=""/>
    <s v="CE02966399"/>
    <s v="EO002973"/>
    <s v="Gem Veenendaal WHH 2022"/>
    <s v=""/>
    <n v="1"/>
  </r>
  <r>
    <x v="13"/>
    <x v="13"/>
    <s v="50182544"/>
    <s v="O32397362"/>
    <x v="0"/>
    <s v="O32397375"/>
    <s v="O32530304"/>
    <x v="3050"/>
    <d v="2021-01-01T00:00:00"/>
    <x v="0"/>
    <s v="Ja"/>
    <s v="Factureerbaar"/>
    <s v="In bedrijf"/>
    <s v="Dijkstraat-west"/>
    <s v="191"/>
    <s v="BIJ"/>
    <s v="3906 WR"/>
    <s v="VEENENDAAL"/>
    <s v="E1B"/>
    <s v="Elek"/>
    <s v="Kleinverbruik"/>
    <s v="JRL Jaarlijks"/>
    <s v="Ja"/>
    <s v="Administratief aan"/>
    <s v="Voorschotten toegelaten"/>
    <s v="E_DVK - Profielklik"/>
    <d v="2022-01-06T00:00:00"/>
    <n v="179"/>
    <n v="187"/>
    <m/>
    <m/>
    <m/>
    <n v="0"/>
    <n v="179"/>
    <n v="18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IJKSTRAAT-WEST 191 BIJ"/>
    <s v="Groep op factuurstrc"/>
    <s v="E0009100008389914"/>
    <m/>
    <s v=""/>
    <s v="Stedin Netbeheer Utrecht"/>
    <s v="871687400000002254"/>
    <s v="0"/>
    <s v="8742030102119"/>
    <s v="3x25A"/>
    <n v="0"/>
    <s v="Ja"/>
    <s v="Nee"/>
    <s v=""/>
    <s v=""/>
    <s v=""/>
    <s v="CE02966400"/>
    <s v="EO002973"/>
    <s v="Gem Veenendaal WHH 2022"/>
    <s v=""/>
    <n v="1"/>
  </r>
  <r>
    <x v="13"/>
    <x v="13"/>
    <s v="50182544"/>
    <s v="O32397362"/>
    <x v="0"/>
    <s v="O32397375"/>
    <s v="O32530305"/>
    <x v="3051"/>
    <d v="2021-01-01T00:00:00"/>
    <x v="0"/>
    <s v="Ja"/>
    <s v="Factureerbaar"/>
    <s v="In bedrijf"/>
    <s v="Castor"/>
    <s v="40"/>
    <s v="BIJ"/>
    <s v="3902 SJ"/>
    <s v="VEENENDAAL"/>
    <s v="E1B"/>
    <s v="Elek"/>
    <s v="Kleinverbruik"/>
    <s v="JRL Jaarlijks"/>
    <s v="Ja"/>
    <s v="Administratief aan"/>
    <s v="Voorschotten toegelaten"/>
    <s v="E_DVK - Profielklik"/>
    <d v="2021-04-02T00:00:00"/>
    <n v="96"/>
    <n v="112"/>
    <m/>
    <m/>
    <m/>
    <n v="0"/>
    <n v="96"/>
    <n v="11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CASTOR 40 BIJ"/>
    <s v="Groep op factuurstrc"/>
    <s v="0013664928"/>
    <m/>
    <s v=""/>
    <s v="Stedin Netbeheer Utrecht"/>
    <s v="871687400000002254"/>
    <s v="0"/>
    <s v="8742030102119"/>
    <s v="3x25A"/>
    <n v="0"/>
    <s v="Nee"/>
    <s v="Ja"/>
    <s v=""/>
    <s v=""/>
    <s v=""/>
    <s v="CE02966401"/>
    <s v="EO002973"/>
    <s v="Gem Veenendaal WHH 2022"/>
    <s v=""/>
    <n v="1"/>
  </r>
  <r>
    <x v="13"/>
    <x v="13"/>
    <s v="50182544"/>
    <s v="O32397362"/>
    <x v="0"/>
    <s v="O32397375"/>
    <s v="O32530306"/>
    <x v="3052"/>
    <d v="2021-01-01T00:00:00"/>
    <x v="0"/>
    <s v="Ja"/>
    <s v="Factureerbaar"/>
    <s v="In bedrijf"/>
    <s v="Noorderkroon"/>
    <s v="48"/>
    <s v="BIJ"/>
    <s v="3902 VD"/>
    <s v="VEENENDAAL"/>
    <s v="E1B"/>
    <s v="Elek"/>
    <s v="Kleinverbruik"/>
    <s v="JRL Jaarlijks"/>
    <s v="Ja"/>
    <s v="Administratief aan"/>
    <s v="Voorschotten toegelaten"/>
    <s v="E_DVK - Profielklik"/>
    <d v="2022-01-05T00:00:00"/>
    <n v="78"/>
    <n v="97"/>
    <m/>
    <m/>
    <m/>
    <n v="0"/>
    <n v="78"/>
    <n v="9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NOORDERKROON 48 BIJ"/>
    <s v="Groep op factuurstrc"/>
    <s v="13754387"/>
    <m/>
    <s v=""/>
    <s v="Stedin Netbeheer Utrecht"/>
    <s v="871687400000002254"/>
    <s v="0"/>
    <s v="8742030102119"/>
    <s v="3x25A"/>
    <n v="0"/>
    <s v="Nee"/>
    <s v="Ja"/>
    <s v=""/>
    <s v=""/>
    <s v=""/>
    <s v="CE02966402"/>
    <s v="EO002973"/>
    <s v="Gem Veenendaal WHH 2022"/>
    <s v=""/>
    <n v="1"/>
  </r>
  <r>
    <x v="13"/>
    <x v="13"/>
    <s v="50182544"/>
    <s v="O32397362"/>
    <x v="0"/>
    <s v="O32397375"/>
    <s v="O32530307"/>
    <x v="3053"/>
    <d v="2021-01-01T00:00:00"/>
    <x v="0"/>
    <s v="Ja"/>
    <s v="Factureerbaar"/>
    <s v="In bedrijf"/>
    <s v="Zandheuvelweg"/>
    <s v="5"/>
    <s v="NST"/>
    <s v="3904 MD"/>
    <s v="VEENENDAAL"/>
    <s v="E1B"/>
    <s v="Elek"/>
    <s v="Kleinverbruik"/>
    <s v="JRL Jaarlijks"/>
    <s v="Ja"/>
    <s v="Administratief aan"/>
    <s v="Voorschotten toegelaten"/>
    <s v="E_DVK - Profielklik"/>
    <d v="2022-01-06T00:00:00"/>
    <n v="221"/>
    <n v="215"/>
    <m/>
    <m/>
    <m/>
    <n v="0"/>
    <n v="221"/>
    <n v="21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ZANDHEUVELWEG 5 NST"/>
    <s v="Groep op factuurstrc"/>
    <s v="13673895"/>
    <m/>
    <s v=""/>
    <s v="Stedin Netbeheer Utrecht"/>
    <s v="871687400000002254"/>
    <s v="0"/>
    <s v="8742030102119"/>
    <s v="3x25A"/>
    <n v="0"/>
    <s v="Nee"/>
    <s v="Ja"/>
    <s v=""/>
    <s v=""/>
    <s v=""/>
    <s v="CE02966403"/>
    <s v="EO002973"/>
    <s v="Gem Veenendaal WHH 2022"/>
    <s v=""/>
    <n v="1"/>
  </r>
  <r>
    <x v="13"/>
    <x v="13"/>
    <s v="50182544"/>
    <s v="O32397362"/>
    <x v="0"/>
    <s v="O32397375"/>
    <s v="O32530308"/>
    <x v="3054"/>
    <d v="2021-01-01T00:00:00"/>
    <x v="0"/>
    <s v="Ja"/>
    <s v="Factureerbaar"/>
    <s v="In bedrijf"/>
    <s v="Petenbos"/>
    <s v="33"/>
    <s v="BIJ"/>
    <s v="3904 BN"/>
    <s v="VEENENDAAL"/>
    <s v="E1B"/>
    <s v="Elek"/>
    <s v="Kleinverbruik"/>
    <s v="JRL Jaarlijks"/>
    <s v="Ja"/>
    <s v="Administratief aan"/>
    <s v="Voorschotten toegelaten"/>
    <s v="E_DVK - Profielklik"/>
    <d v="2022-01-06T00:00:00"/>
    <n v="1059"/>
    <n v="1048"/>
    <m/>
    <m/>
    <m/>
    <n v="0"/>
    <n v="1059"/>
    <n v="104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ETENBOS 33 BIJ"/>
    <s v="Groep op factuurstrc"/>
    <s v="13754549"/>
    <m/>
    <s v=""/>
    <s v="Stedin Netbeheer Utrecht"/>
    <s v="871687400000002254"/>
    <s v="0"/>
    <s v="8742030102119"/>
    <s v="3x25A"/>
    <n v="0"/>
    <s v="Nee"/>
    <s v="Ja"/>
    <s v=""/>
    <s v=""/>
    <s v=""/>
    <s v="CE02966404"/>
    <s v="EO002973"/>
    <s v="Gem Veenendaal WHH 2022"/>
    <s v=""/>
    <n v="1"/>
  </r>
  <r>
    <x v="13"/>
    <x v="13"/>
    <s v="50182544"/>
    <s v="O32397362"/>
    <x v="0"/>
    <s v="O32397375"/>
    <s v="O32530309"/>
    <x v="3055"/>
    <d v="2021-01-01T00:00:00"/>
    <x v="0"/>
    <s v="Ja"/>
    <s v="Factureerbaar"/>
    <s v="In bedrijf"/>
    <s v="Cavalerieweg"/>
    <s v="112"/>
    <s v="TO"/>
    <s v="3902 JP"/>
    <s v="VEENENDAAL"/>
    <s v="E1B"/>
    <s v="Elek"/>
    <s v="Kleinverbruik"/>
    <s v="JRL Jaarlijks"/>
    <s v="Ja"/>
    <s v="Administratief aan"/>
    <s v="Voorschotten toegelaten"/>
    <s v="E_DVK - Profielklik"/>
    <d v="2022-01-05T00:00:00"/>
    <n v="4132"/>
    <n v="2975"/>
    <m/>
    <m/>
    <m/>
    <n v="0"/>
    <n v="4132"/>
    <n v="297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CAVALERIEWEG 112 TO"/>
    <s v="Groep op factuurstrc"/>
    <s v="13754388"/>
    <m/>
    <s v=""/>
    <s v="Stedin Netbeheer Utrecht"/>
    <s v="871687400000002254"/>
    <s v="0"/>
    <s v="8742030102119"/>
    <s v="3x25A"/>
    <n v="0"/>
    <s v="Nee"/>
    <s v="Ja"/>
    <s v=""/>
    <s v=""/>
    <s v=""/>
    <s v="CE02966405"/>
    <s v="EO002973"/>
    <s v="Gem Veenendaal WHH 2022"/>
    <s v=""/>
    <n v="1"/>
  </r>
  <r>
    <x v="13"/>
    <x v="13"/>
    <s v="50182544"/>
    <s v="O32397362"/>
    <x v="0"/>
    <s v="O32397375"/>
    <s v="O32530310"/>
    <x v="3056"/>
    <d v="2021-01-01T00:00:00"/>
    <x v="0"/>
    <s v="Ja"/>
    <s v="Factureerbaar"/>
    <s v="In bedrijf"/>
    <s v="Sportlaan"/>
    <s v="3"/>
    <s v="AC"/>
    <s v="3905 A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827"/>
    <n v="1539"/>
    <m/>
    <m/>
    <m/>
    <n v="0"/>
    <n v="1827"/>
    <n v="1539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SPORTLAAN 3 AC"/>
    <s v="Groep op factuurstrc"/>
    <s v="14042281"/>
    <m/>
    <s v=""/>
    <s v="Stedin Netbeheer Utrecht"/>
    <s v="871687400000002254"/>
    <s v="0"/>
    <s v="8742030102119"/>
    <s v="3x25A"/>
    <n v="0"/>
    <s v="Nee"/>
    <s v="Ja"/>
    <s v=""/>
    <s v=""/>
    <s v=""/>
    <s v="CE02966406"/>
    <s v="EO002972"/>
    <s v="Gem Veenendaal VRI 2022"/>
    <s v=""/>
    <n v="1"/>
  </r>
  <r>
    <x v="13"/>
    <x v="13"/>
    <s v="50182544"/>
    <s v="O32397362"/>
    <x v="0"/>
    <s v="O32397375"/>
    <s v="O32530311"/>
    <x v="3057"/>
    <d v="2021-01-01T00:00:00"/>
    <x v="0"/>
    <s v="Ja"/>
    <s v="Factureerbaar"/>
    <s v="In bedrijf"/>
    <s v="Middelbuurtseweg"/>
    <s v="58"/>
    <s v="BIJ"/>
    <s v="3903 LD"/>
    <s v="VEENENDAAL"/>
    <s v="E1B"/>
    <s v="Elek"/>
    <s v="Kleinverbruik"/>
    <s v="JRL Jaarlijks"/>
    <s v="Ja"/>
    <s v="Administratief aan"/>
    <s v="Voorschotten toegelaten"/>
    <s v="E_DVK - Profielklik"/>
    <d v="2022-01-06T00:00:00"/>
    <n v="40"/>
    <n v="52"/>
    <m/>
    <m/>
    <m/>
    <n v="0"/>
    <n v="33"/>
    <n v="5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MIDDELBUURTSEWEG 58 BIJ"/>
    <s v="Groep op factuurstrc"/>
    <s v="E0067005781703821"/>
    <m/>
    <s v=""/>
    <s v="Stedin Netbeheer Utrecht"/>
    <s v="871687400000002254"/>
    <s v="0"/>
    <s v="8742030102119"/>
    <s v="3x25A"/>
    <n v="0"/>
    <s v="Nee"/>
    <s v="Ja"/>
    <s v=""/>
    <s v=""/>
    <s v=""/>
    <s v="CE02966407"/>
    <s v="EO002973"/>
    <s v="Gem Veenendaal WHH 2022"/>
    <s v=""/>
    <n v="1"/>
  </r>
  <r>
    <x v="13"/>
    <x v="13"/>
    <s v="50182544"/>
    <s v="O32397362"/>
    <x v="0"/>
    <s v="O32397375"/>
    <s v="O32530312"/>
    <x v="3058"/>
    <d v="2021-01-01T00:00:00"/>
    <x v="0"/>
    <s v="Ja"/>
    <s v="Factureerbaar"/>
    <s v="In bedrijf"/>
    <s v="Lansiersweg"/>
    <s v="13"/>
    <s v="NST"/>
    <s v="3902 JE"/>
    <s v="VEENENDAAL"/>
    <s v="E1B"/>
    <s v="Elek"/>
    <s v="Kleinverbruik"/>
    <s v="JRL Jaarlijks"/>
    <s v="Ja"/>
    <s v="Administratief aan"/>
    <s v="Voorschotten toegelaten"/>
    <s v="E_DVK - Profielklik"/>
    <d v="2021-01-21T00:00:00"/>
    <n v="0"/>
    <n v="599"/>
    <m/>
    <m/>
    <m/>
    <n v="0"/>
    <n v="0"/>
    <n v="60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LANSIERSWEG 13 NST"/>
    <s v="Groep op factuurstrc"/>
    <s v="E0005001541209214"/>
    <m/>
    <s v=""/>
    <s v="Stedin Netbeheer Utrecht"/>
    <s v="871687400000002254"/>
    <s v="0"/>
    <s v="8742030102119"/>
    <s v="3x25A"/>
    <n v="0"/>
    <s v="Nee"/>
    <s v="Ja"/>
    <s v=""/>
    <s v=""/>
    <s v=""/>
    <s v="CE02966408"/>
    <s v="EO002973"/>
    <s v="Gem Veenendaal WHH 2022"/>
    <s v=""/>
    <n v="1"/>
  </r>
  <r>
    <x v="13"/>
    <x v="13"/>
    <s v="50182544"/>
    <s v="O32397362"/>
    <x v="0"/>
    <s v="O32397375"/>
    <s v="O32530313"/>
    <x v="3059"/>
    <d v="2021-01-01T00:00:00"/>
    <x v="0"/>
    <s v="Ja"/>
    <s v="Factureerbaar"/>
    <s v="In bedrijf"/>
    <s v="Middelbuurtseweg"/>
    <s v="31"/>
    <s v="BY"/>
    <s v="3903 LB"/>
    <s v="VEENENDAAL"/>
    <s v="E1B"/>
    <s v="Elek"/>
    <s v="Kleinverbruik"/>
    <s v="JRL Jaarlijks"/>
    <s v="Ja"/>
    <s v="Administratief aan"/>
    <s v="Voorschotten toegelaten"/>
    <s v="E_DVK - Profielklik"/>
    <d v="2022-01-05T00:00:00"/>
    <n v="251"/>
    <n v="241"/>
    <m/>
    <m/>
    <m/>
    <n v="0"/>
    <n v="251"/>
    <n v="24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MIDDELBUURTSEWEG 31 BY"/>
    <s v="Groep op factuurstrc"/>
    <s v="13754567"/>
    <m/>
    <s v=""/>
    <s v="Stedin Netbeheer Utrecht"/>
    <s v="871687400000002254"/>
    <s v="0"/>
    <s v="8742030102119"/>
    <s v="3x25A"/>
    <n v="0"/>
    <s v="Nee"/>
    <s v="Ja"/>
    <s v=""/>
    <s v=""/>
    <s v=""/>
    <s v="CE02966409"/>
    <s v="EO002973"/>
    <s v="Gem Veenendaal WHH 2022"/>
    <s v=""/>
    <n v="1"/>
  </r>
  <r>
    <x v="13"/>
    <x v="13"/>
    <s v="50182544"/>
    <s v="O32397362"/>
    <x v="0"/>
    <s v="O32397375"/>
    <s v="O32530314"/>
    <x v="3060"/>
    <d v="2021-01-01T00:00:00"/>
    <x v="0"/>
    <s v="Ja"/>
    <s v="Factureerbaar"/>
    <s v="In bedrijf"/>
    <s v="Gele Rijderspad"/>
    <s v="74"/>
    <s v="-104 N"/>
    <s v="3902 JM"/>
    <s v="VEENENDAAL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40562"/>
    <s v="AFV elektriciteit KV"/>
    <s v="K20041501"/>
    <s v="Gemeente Veenendaal"/>
    <s v=""/>
    <s v="Postbus 1100 3900 BC VEENENDAAL"/>
    <s v=""/>
    <s v="OV"/>
    <s v="NL42BNGH0285008684"/>
    <s v="684"/>
    <s v="D30"/>
    <s v="3M"/>
    <s v="FCL 67211101 / 31001"/>
    <s v="GELE RIJDERSPAD 74 -104 N"/>
    <s v="Groep op factuurstrc"/>
    <s v="1375454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15"/>
    <x v="3061"/>
    <d v="2021-01-01T00:00:00"/>
    <x v="0"/>
    <s v="Ja"/>
    <s v="Factureerbaar"/>
    <s v="In bedrijf"/>
    <s v="Sterrenwacht"/>
    <s v="31"/>
    <s v="TO"/>
    <s v="3901 SV"/>
    <s v="VEENENDAAL"/>
    <s v="E1B"/>
    <s v="Elek"/>
    <s v="Kleinverbruik"/>
    <s v="JRL Jaarlijks"/>
    <s v="Ja"/>
    <s v="Administratief aan"/>
    <s v="Voorschotten toegelaten"/>
    <s v="E_DVK - Profielklik"/>
    <d v="2022-01-06T00:00:00"/>
    <n v="2285"/>
    <n v="2665"/>
    <m/>
    <m/>
    <m/>
    <n v="0"/>
    <n v="2285"/>
    <n v="266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TERRENWACHT 31 TO"/>
    <s v="Groep op factuurstrc"/>
    <s v="90643127"/>
    <m/>
    <s v=""/>
    <s v="Stedin Netbeheer Utrecht"/>
    <s v="871687400000002254"/>
    <s v="0"/>
    <s v="8742030102119"/>
    <s v="3x25A"/>
    <n v="0"/>
    <s v="Nee"/>
    <s v="Ja"/>
    <s v=""/>
    <s v=""/>
    <s v=""/>
    <s v="CE02966410"/>
    <s v="EO002973"/>
    <s v="Gem Veenendaal WHH 2022"/>
    <s v=""/>
    <n v="1"/>
  </r>
  <r>
    <x v="13"/>
    <x v="13"/>
    <s v="50182544"/>
    <s v="O32397362"/>
    <x v="0"/>
    <s v="O32397375"/>
    <s v="O32530316"/>
    <x v="3062"/>
    <d v="2021-01-01T00:00:00"/>
    <x v="0"/>
    <s v="Ja"/>
    <s v="Factureerbaar"/>
    <s v="In bedrijf"/>
    <s v="Benedeneind"/>
    <s v="2"/>
    <s v="NST"/>
    <s v="3902 HH"/>
    <s v="VEENENDAAL"/>
    <s v="E1B"/>
    <s v="Elek"/>
    <s v="Kleinverbruik"/>
    <s v="JRL Jaarlijks"/>
    <s v="Ja"/>
    <s v="Administratief aan"/>
    <s v="Voorschotten toegelaten"/>
    <s v="E_DVK - Profielklik"/>
    <d v="2022-01-05T00:00:00"/>
    <n v="419"/>
    <n v="487"/>
    <m/>
    <m/>
    <m/>
    <n v="0"/>
    <n v="419"/>
    <n v="48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BENEDENEIND 2 NST"/>
    <s v="Groep op factuurstrc"/>
    <s v="13664553"/>
    <m/>
    <s v=""/>
    <s v="Stedin Netbeheer Utrecht"/>
    <s v="871687400000002254"/>
    <s v="0"/>
    <s v="8742030102119"/>
    <s v="3x25A"/>
    <n v="0"/>
    <s v="Nee"/>
    <s v="Ja"/>
    <s v=""/>
    <s v=""/>
    <s v=""/>
    <s v="CE02966411"/>
    <s v="EO002973"/>
    <s v="Gem Veenendaal WHH 2022"/>
    <s v=""/>
    <n v="1"/>
  </r>
  <r>
    <x v="13"/>
    <x v="13"/>
    <s v="50182544"/>
    <s v="O32397362"/>
    <x v="0"/>
    <s v="O32397375"/>
    <s v="O32530317"/>
    <x v="3063"/>
    <d v="2021-01-01T00:00:00"/>
    <x v="0"/>
    <s v="Ja"/>
    <s v="Factureerbaar"/>
    <s v="In bedrijf"/>
    <s v="SPITSBERGENWEG"/>
    <s v="79"/>
    <s v="BIJ"/>
    <s v="3902 HM"/>
    <s v="VEENENDAAL"/>
    <s v="E1B"/>
    <s v="Elek"/>
    <s v="Kleinverbruik"/>
    <s v="JRL Jaarlijks"/>
    <s v="Ja"/>
    <s v="Administratief aan"/>
    <s v="Voorschotten toegelaten"/>
    <s v="E_DVK - Profielklik"/>
    <d v="2022-01-05T00:00:00"/>
    <n v="795"/>
    <n v="914"/>
    <m/>
    <m/>
    <m/>
    <n v="0"/>
    <n v="795"/>
    <n v="91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PITSBERGENWEG 79 BIJ"/>
    <s v="Groep op factuurstrc"/>
    <s v="13754511"/>
    <m/>
    <s v=""/>
    <s v="Stedin Netbeheer Utrecht"/>
    <s v="871687400000002254"/>
    <s v="0"/>
    <s v="8742030102119"/>
    <s v="3x25A"/>
    <n v="0"/>
    <s v="Nee"/>
    <s v="Ja"/>
    <s v=""/>
    <s v=""/>
    <s v=""/>
    <s v="CE02966412"/>
    <s v="EO002973"/>
    <s v="Gem Veenendaal WHH 2022"/>
    <s v=""/>
    <n v="1"/>
  </r>
  <r>
    <x v="13"/>
    <x v="13"/>
    <s v="50182544"/>
    <s v="O32397362"/>
    <x v="0"/>
    <s v="O32397375"/>
    <s v="O32530318"/>
    <x v="3064"/>
    <d v="2021-01-01T00:00:00"/>
    <x v="0"/>
    <s v="Ja"/>
    <s v="Factureerbaar"/>
    <s v="In bedrijf"/>
    <s v="Willem Barentszstraat"/>
    <s v="33"/>
    <s v="ACHTER"/>
    <s v="3902 DE"/>
    <s v="VEENENDAAL"/>
    <s v="E1B"/>
    <s v="Elek"/>
    <s v="Kleinverbruik"/>
    <s v="JRL Jaarlijks"/>
    <s v="Ja"/>
    <s v="Administratief aan"/>
    <s v="Voorschotten toegelaten"/>
    <s v="E_DVK - Profielklik"/>
    <d v="2022-01-04T00:00:00"/>
    <n v="134"/>
    <n v="163"/>
    <m/>
    <m/>
    <m/>
    <n v="0"/>
    <n v="135"/>
    <n v="16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WILLEM BARENTSZSTRAAT 33 ACHTER"/>
    <s v="Groep op factuurstrc"/>
    <s v="13665360"/>
    <m/>
    <s v=""/>
    <s v="Stedin Netbeheer Utrecht"/>
    <s v="871687400000002254"/>
    <s v="0"/>
    <s v="8742030102119"/>
    <s v="3x25A"/>
    <n v="0"/>
    <s v="Nee"/>
    <s v="Ja"/>
    <s v=""/>
    <s v=""/>
    <s v=""/>
    <s v="CE02966413"/>
    <s v="EO002973"/>
    <s v="Gem Veenendaal WHH 2022"/>
    <s v=""/>
    <n v="1"/>
  </r>
  <r>
    <x v="13"/>
    <x v="13"/>
    <s v="50182544"/>
    <s v="O32397362"/>
    <x v="0"/>
    <s v="O32397375"/>
    <s v="O32530319"/>
    <x v="3065"/>
    <d v="2021-01-01T00:00:00"/>
    <x v="0"/>
    <s v="Ja"/>
    <s v="Factureerbaar"/>
    <s v="In bedrijf"/>
    <s v="Kerkewijk"/>
    <s v="10"/>
    <s v="A"/>
    <s v="3901 EG"/>
    <s v="VEENENDAAL"/>
    <s v="E1B"/>
    <s v="Elek"/>
    <s v="Kleinverbruik"/>
    <s v="JRL Jaarlijks"/>
    <s v="Ja"/>
    <s v="Administratief aan"/>
    <s v="Voorschotten toegelaten"/>
    <s v="E_DVK - Profielklik"/>
    <d v="2022-01-06T00:00:00"/>
    <n v="3760"/>
    <n v="6268"/>
    <m/>
    <m/>
    <m/>
    <n v="0"/>
    <n v="3760"/>
    <n v="6268"/>
    <n v="0"/>
    <n v="0"/>
    <n v="0"/>
    <s v="FAS2990028"/>
    <s v=""/>
    <s v="K20041501"/>
    <s v="Gemeente Veenendaal"/>
    <s v=""/>
    <s v="Postbus 1100 3900 BC VEENENDAAL"/>
    <s v=""/>
    <s v="OV"/>
    <s v="NL42BNGH0285008684"/>
    <s v="684"/>
    <s v="D30"/>
    <s v="3M"/>
    <s v="FCL 62140301 / 31001"/>
    <s v="KERKEWIJK 10 A"/>
    <s v="Groep op factuurstrc"/>
    <s v="E00033000048173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20"/>
    <x v="3066"/>
    <d v="2021-01-01T00:00:00"/>
    <x v="0"/>
    <s v="Ja"/>
    <s v="Factureerbaar"/>
    <s v="In bedrijf"/>
    <s v="Buurtlaan Oost"/>
    <s v="84"/>
    <s v="NST"/>
    <s v="3907 AC"/>
    <s v="VEENENDAAL"/>
    <s v="E1B"/>
    <s v="Elek"/>
    <s v="Kleinverbruik"/>
    <s v="JRL Jaarlijks"/>
    <s v="Ja"/>
    <s v="Administratief aan"/>
    <s v="Voorschotten toegelaten"/>
    <s v="E_DVK - Profielklik"/>
    <d v="2022-01-06T00:00:00"/>
    <n v="4820"/>
    <n v="5508"/>
    <m/>
    <m/>
    <m/>
    <n v="0"/>
    <n v="4820"/>
    <n v="5508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BUURTLAAN OOST 84 NST"/>
    <s v="Groep op factuurstrc"/>
    <s v="13754325"/>
    <m/>
    <s v=""/>
    <s v="Stedin Netbeheer Utrecht"/>
    <s v="871687400000002254"/>
    <s v="0"/>
    <s v="8742030102119"/>
    <s v="3x25A"/>
    <n v="0"/>
    <s v="Nee"/>
    <s v="Ja"/>
    <s v=""/>
    <s v=""/>
    <s v=""/>
    <s v="CE02966414"/>
    <s v="EO002973"/>
    <s v="Gem Veenendaal WHH 2022"/>
    <s v=""/>
    <n v="1"/>
  </r>
  <r>
    <x v="13"/>
    <x v="13"/>
    <s v="50182544"/>
    <s v="O32397362"/>
    <x v="0"/>
    <s v="O32397375"/>
    <s v="O32530321"/>
    <x v="3067"/>
    <d v="2021-01-01T00:00:00"/>
    <x v="0"/>
    <s v="Ja"/>
    <s v="Factureerbaar"/>
    <s v="In bedrijf"/>
    <s v="Raadhuisplein"/>
    <s v="1"/>
    <s v=""/>
    <s v="3901 GA"/>
    <s v="VEENENDAAL"/>
    <s v="E3D"/>
    <s v="Elek"/>
    <s v="Grootverbruik"/>
    <s v="AND Anders bemeten"/>
    <s v="Nee"/>
    <s v=""/>
    <s v="Voorschotten toegelaten"/>
    <s v="E_DVK - Profielklik"/>
    <d v="2021-01-07T00:00:00"/>
    <n v="3442"/>
    <n v="3918"/>
    <m/>
    <m/>
    <m/>
    <n v="2"/>
    <n v="3442"/>
    <n v="3918"/>
    <n v="0"/>
    <n v="0"/>
    <n v="0"/>
    <s v="FAS2990029"/>
    <s v=""/>
    <s v="K20041501"/>
    <s v="Gemeente Veenendaal"/>
    <s v=""/>
    <s v="Postbus 1100 3900 BC VEENENDAAL"/>
    <s v=""/>
    <s v="OV"/>
    <s v="NL42BNGH0285008684"/>
    <s v="684"/>
    <s v="D30"/>
    <s v="3M"/>
    <s v="FCL 62140200 / 31001"/>
    <s v="RAADHUISPLEIN 1"/>
    <s v="Groep op factuurstrc"/>
    <s v=""/>
    <m/>
    <s v="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22"/>
    <x v="3068"/>
    <d v="2021-01-01T00:00:00"/>
    <x v="0"/>
    <s v="Ja"/>
    <s v="Factureerbaar"/>
    <s v="In bedrijf"/>
    <s v="Paddestoelenlaan"/>
    <s v="18"/>
    <s v="TO"/>
    <s v="3903 GG"/>
    <s v="VEENENDAAL"/>
    <s v="E1B"/>
    <s v="Elek"/>
    <s v="Kleinverbruik"/>
    <s v="JRL Jaarlijks"/>
    <s v="Ja"/>
    <s v="Administratief aan"/>
    <s v="Voorschotten toegelaten"/>
    <s v="E_DVK - Profielklik"/>
    <d v="2022-01-06T00:00:00"/>
    <n v="719"/>
    <n v="789"/>
    <m/>
    <m/>
    <m/>
    <n v="0"/>
    <n v="408"/>
    <n v="496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 62110104 / 31001"/>
    <s v="BRINKERSTEEG 14 NST"/>
    <s v="Groep op factuurstrc"/>
    <s v="1375439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23"/>
    <x v="3069"/>
    <d v="2021-01-01T00:00:00"/>
    <x v="0"/>
    <s v="Ja"/>
    <s v="Factureerbaar"/>
    <s v="In bedrijf"/>
    <s v="Noorderkroon"/>
    <s v="15"/>
    <s v="NST"/>
    <s v="3902 VA"/>
    <s v="VEENENDAAL"/>
    <s v="E1B"/>
    <s v="Elek"/>
    <s v="Kleinverbruik"/>
    <s v="JRL Jaarlijks"/>
    <s v="Ja"/>
    <s v="Administratief aan"/>
    <s v="Voorschotten toegelaten"/>
    <s v="E_DVK - Profielklik"/>
    <d v="2022-01-04T00:00:00"/>
    <n v="1108"/>
    <n v="1197"/>
    <m/>
    <m/>
    <m/>
    <n v="0"/>
    <n v="1108"/>
    <n v="1197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NOORDERKROON 15 NST"/>
    <s v="Groep op factuurstrc"/>
    <s v="13397643"/>
    <m/>
    <s v=""/>
    <s v="Stedin Netbeheer Utrecht"/>
    <s v="871687400000002254"/>
    <s v="0"/>
    <s v="8742030102119"/>
    <s v="3x25A"/>
    <n v="0"/>
    <s v="Nee"/>
    <s v="Ja"/>
    <s v=""/>
    <s v=""/>
    <s v=""/>
    <s v="CE02966415"/>
    <s v="EO002972"/>
    <s v="Gem Veenendaal VRI 2022"/>
    <s v=""/>
    <n v="1"/>
  </r>
  <r>
    <x v="13"/>
    <x v="13"/>
    <s v="50182544"/>
    <s v="O32397362"/>
    <x v="0"/>
    <s v="O32397375"/>
    <s v="O32530324"/>
    <x v="3070"/>
    <d v="2021-01-01T00:00:00"/>
    <x v="0"/>
    <s v="Ja"/>
    <s v="Factureerbaar"/>
    <s v="In bedrijf"/>
    <s v="Rondweg-West"/>
    <s v="317"/>
    <s v=""/>
    <s v="3905 LV"/>
    <s v="VEENENDAAL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ONDWEG-WEST 317"/>
    <s v="Groep op factuurstrc"/>
    <s v="13754437"/>
    <m/>
    <s v=""/>
    <s v="Stedin Netbeheer Utrecht"/>
    <s v="871687400000002254"/>
    <s v="0"/>
    <s v="8742030102119"/>
    <s v="3x25A"/>
    <n v="0"/>
    <s v="Nee"/>
    <s v="Ja"/>
    <s v=""/>
    <s v=""/>
    <s v=""/>
    <s v="CE02966416"/>
    <s v="EO002973"/>
    <s v="Gem Veenendaal WHH 2022"/>
    <s v=""/>
    <n v="1"/>
  </r>
  <r>
    <x v="13"/>
    <x v="13"/>
    <s v="50182544"/>
    <s v="O32397362"/>
    <x v="0"/>
    <s v="O32397375"/>
    <s v="O32530325"/>
    <x v="3071"/>
    <d v="2021-01-01T00:00:00"/>
    <x v="0"/>
    <s v="Ja"/>
    <s v="Factureerbaar"/>
    <s v="In bedrijf"/>
    <s v="Rondweg-West"/>
    <s v="17"/>
    <s v="BIJ"/>
    <s v="3905 LV"/>
    <s v="VEENENDAAL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ONDWEG-WEST 17 BIJ"/>
    <s v="Groep op factuurstrc"/>
    <s v="13754439"/>
    <m/>
    <s v=""/>
    <s v="Stedin Netbeheer Utrecht"/>
    <s v="871687400000002254"/>
    <s v="0"/>
    <s v="8742030102119"/>
    <s v="3x25A"/>
    <n v="0"/>
    <s v="Nee"/>
    <s v="Ja"/>
    <s v=""/>
    <s v=""/>
    <s v=""/>
    <s v="CE02966417"/>
    <s v="EO002973"/>
    <s v="Gem Veenendaal WHH 2022"/>
    <s v=""/>
    <n v="1"/>
  </r>
  <r>
    <x v="13"/>
    <x v="13"/>
    <s v="50182544"/>
    <s v="O32397362"/>
    <x v="0"/>
    <s v="O32397375"/>
    <s v="O32530326"/>
    <x v="3072"/>
    <d v="2021-01-01T00:00:00"/>
    <x v="0"/>
    <s v="Ja"/>
    <s v="Factureerbaar"/>
    <s v="In bedrijf"/>
    <s v="Castor"/>
    <s v="66"/>
    <s v="NST"/>
    <s v="3902 SJ"/>
    <s v="VEENENDAAL"/>
    <s v="E2B"/>
    <s v="Elek"/>
    <s v="Kleinverbruik"/>
    <s v="JRL Jaarlijks"/>
    <s v="Ja"/>
    <s v="Administratief aan"/>
    <s v="Voorschotten toegelaten"/>
    <s v="E_DVK - Profielklik"/>
    <d v="2021-01-21T00:00:00"/>
    <n v="374"/>
    <n v="617"/>
    <m/>
    <m/>
    <m/>
    <n v="0"/>
    <n v="375"/>
    <n v="61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CASTOR 66 NST"/>
    <s v="Groep op factuurstrc"/>
    <s v="E0034006851310717"/>
    <m/>
    <s v=""/>
    <s v="Stedin Netbeheer Utrecht"/>
    <s v="871687400000002254"/>
    <s v="0"/>
    <s v="8742030104113"/>
    <s v="3x50A"/>
    <n v="0"/>
    <s v="Nee"/>
    <s v="Ja"/>
    <s v=""/>
    <s v=""/>
    <s v=""/>
    <s v="CE02966418"/>
    <s v="EO002973"/>
    <s v="Gem Veenendaal WHH 2022"/>
    <s v=""/>
    <n v="1"/>
  </r>
  <r>
    <x v="13"/>
    <x v="13"/>
    <s v="50182544"/>
    <s v="O32397362"/>
    <x v="0"/>
    <s v="O32397375"/>
    <s v="O32530327"/>
    <x v="3073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284.7"/>
    <n v="153.30000000000001"/>
    <m/>
    <m/>
    <m/>
    <n v="0"/>
    <n v="440"/>
    <n v="0"/>
    <n v="0"/>
    <n v="0"/>
    <n v="0"/>
    <s v="FAS2990030"/>
    <s v=""/>
    <s v="K20041501"/>
    <s v="Gemeente Veenendaal"/>
    <s v=""/>
    <s v="Postbus 1100 3900 BC VEENENDAAL"/>
    <s v=""/>
    <s v="OV"/>
    <s v="NL42BNGH0285008684"/>
    <s v="684"/>
    <s v="D30"/>
    <s v="3M"/>
    <s v="FCL 62100700 / 31001"/>
    <s v="NIJVERHEIDSWEG 15  - UTRECHT"/>
    <s v="Groep op factuurstrc"/>
    <s v=""/>
    <m/>
    <s v=""/>
    <s v="Stedin Netbeheer Utrecht"/>
    <s v="871687400000002254"/>
    <s v="0"/>
    <s v="8742030102010"/>
    <s v="3x25A  onbemeten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28"/>
    <x v="3074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1684.8"/>
    <n v="907.2"/>
    <m/>
    <m/>
    <m/>
    <n v="0"/>
    <n v="2592"/>
    <n v="0"/>
    <n v="0"/>
    <n v="0"/>
    <n v="0"/>
    <s v="FAS2990031"/>
    <s v=""/>
    <s v="K20041501"/>
    <s v="Gemeente Veenendaal"/>
    <s v=""/>
    <s v="Postbus 1100 3900 BC VEENENDAAL"/>
    <s v=""/>
    <s v="OV"/>
    <s v="NL42BNGH0285008684"/>
    <s v="684"/>
    <s v="D30"/>
    <s v="3M"/>
    <s v="FCL 62100700 / 31001"/>
    <s v="NIJVERHEIDSWEG 15  - UTRECH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29"/>
    <x v="3075"/>
    <d v="2021-01-01T00:00:00"/>
    <x v="0"/>
    <s v="Ja"/>
    <s v="Factureerbaar"/>
    <s v="In bedrijf"/>
    <s v="Nijverheidsweg"/>
    <s v="15"/>
    <s v=""/>
    <s v="3534 AM"/>
    <s v="UTRECHT"/>
    <s v="E1A"/>
    <s v="Elek"/>
    <s v="Kleinverbruik"/>
    <s v="OBM Onbemeten"/>
    <s v="Nee"/>
    <s v=""/>
    <s v="Voorschotten toegelaten"/>
    <s v="E_DVK - Profielklik"/>
    <d v="2021-07-01T00:00:00"/>
    <n v="2587"/>
    <n v="1393"/>
    <m/>
    <m/>
    <m/>
    <n v="0"/>
    <n v="3980"/>
    <n v="0"/>
    <n v="0"/>
    <n v="0"/>
    <n v="0"/>
    <s v="FAS2990032"/>
    <s v=""/>
    <s v="K20041501"/>
    <s v="Gemeente Veenendaal"/>
    <s v=""/>
    <s v="Postbus 1100 3900 BC VEENENDAAL"/>
    <s v=""/>
    <s v="OV"/>
    <s v="NL42BNGH0285008684"/>
    <s v="684"/>
    <s v="D30"/>
    <s v="3M"/>
    <s v="FCL 62100700 / 31001"/>
    <s v="NIJVERHEIDSWEG 15  - UTRECHT"/>
    <s v="Groep op factuurstrc"/>
    <s v=""/>
    <m/>
    <s v=""/>
    <s v="Stedin Netbeheer Utrecht"/>
    <s v="871687400000002254"/>
    <s v="0"/>
    <s v="8742030102010"/>
    <s v="3x25A  onbeme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30"/>
    <x v="3076"/>
    <d v="2021-01-01T00:00:00"/>
    <x v="0"/>
    <s v="Ja"/>
    <s v="Factureerbaar"/>
    <s v="In bedrijf"/>
    <s v="Zeezwaluw"/>
    <s v="11"/>
    <s v="TO"/>
    <s v="3905 SE"/>
    <s v="VEENENDAAL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ZEEZWALUW 11 TO"/>
    <s v="Groep op factuurstrc"/>
    <s v="13639993"/>
    <m/>
    <s v=""/>
    <s v="Stedin Netbeheer Utrecht"/>
    <s v="871687400000002254"/>
    <s v="0"/>
    <s v="8742030102119"/>
    <s v="3x25A"/>
    <n v="0"/>
    <s v="Nee"/>
    <s v="Ja"/>
    <s v=""/>
    <s v=""/>
    <s v=""/>
    <s v="CE02966419"/>
    <s v="EO002973"/>
    <s v="Gem Veenendaal WHH 2022"/>
    <s v=""/>
    <n v="1"/>
  </r>
  <r>
    <x v="13"/>
    <x v="13"/>
    <s v="50182544"/>
    <s v="O32397362"/>
    <x v="0"/>
    <s v="O32397375"/>
    <s v="O32530331"/>
    <x v="3077"/>
    <d v="2021-01-01T00:00:00"/>
    <x v="0"/>
    <s v="Ja"/>
    <s v="Factureerbaar"/>
    <s v="In bedrijf"/>
    <s v="De Palmen Grift"/>
    <s v="507"/>
    <s v="NST"/>
    <s v="3901 NM"/>
    <s v="VEENENDAAL"/>
    <s v="E1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E PALMEN GRIFT 507 NST"/>
    <s v="Groep op factuurstrc"/>
    <s v="13664930"/>
    <m/>
    <s v=""/>
    <s v="Stedin Netbeheer Utrecht"/>
    <s v="871687400000002254"/>
    <s v="0"/>
    <s v="8742030102119"/>
    <s v="3x25A"/>
    <n v="0"/>
    <s v="Nee"/>
    <s v="Ja"/>
    <s v=""/>
    <s v=""/>
    <s v=""/>
    <s v="CE02966420"/>
    <s v="EO002973"/>
    <s v="Gem Veenendaal WHH 2022"/>
    <s v=""/>
    <n v="1"/>
  </r>
  <r>
    <x v="13"/>
    <x v="13"/>
    <s v="50182544"/>
    <s v="O32397362"/>
    <x v="0"/>
    <s v="O32397375"/>
    <s v="O32530332"/>
    <x v="3078"/>
    <d v="2021-01-01T00:00:00"/>
    <x v="0"/>
    <s v="Ja"/>
    <s v="Factureerbaar"/>
    <s v="In bedrijf"/>
    <s v="Henri Dunantstraat"/>
    <s v="18"/>
    <s v="NST"/>
    <s v="3902 KH"/>
    <s v="VEENENDAAL"/>
    <s v="E1B"/>
    <s v="Elek"/>
    <s v="Kleinverbruik"/>
    <s v="JRL Jaarlijks"/>
    <s v="Ja"/>
    <s v="Administratief aan"/>
    <s v="Voorschotten toegelaten"/>
    <s v="E_DVK - Profielklik"/>
    <d v="2022-01-05T00:00:00"/>
    <n v="1705"/>
    <n v="1965"/>
    <m/>
    <m/>
    <m/>
    <n v="0"/>
    <n v="1705"/>
    <n v="196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HENRI DUNANTSTRAAT 18 NST"/>
    <s v="Groep op factuurstrc"/>
    <s v="13664556"/>
    <m/>
    <s v=""/>
    <s v="Stedin Netbeheer Utrecht"/>
    <s v="871687400000002254"/>
    <s v="0"/>
    <s v="8742030102119"/>
    <s v="3x25A"/>
    <n v="0"/>
    <s v="Nee"/>
    <s v="Ja"/>
    <s v=""/>
    <s v=""/>
    <s v=""/>
    <s v="CE02966421"/>
    <s v="EO002973"/>
    <s v="Gem Veenendaal WHH 2022"/>
    <s v=""/>
    <n v="1"/>
  </r>
  <r>
    <x v="13"/>
    <x v="13"/>
    <s v="50182544"/>
    <s v="O32397362"/>
    <x v="0"/>
    <s v="O32397375"/>
    <s v="O32530333"/>
    <x v="3079"/>
    <d v="2021-01-01T00:00:00"/>
    <x v="0"/>
    <s v="Ja"/>
    <s v="Factureerbaar"/>
    <s v="In bedrijf"/>
    <s v="Industrielaan"/>
    <s v="38"/>
    <s v="TO"/>
    <s v="3903 AD"/>
    <s v="VEENENDAAL"/>
    <s v="E1B"/>
    <s v="Elek"/>
    <s v="Kleinverbruik"/>
    <s v="JRL Jaarlijks"/>
    <s v="Ja"/>
    <s v="Administratief aan"/>
    <s v="Voorschotten toegelaten"/>
    <s v="E_DVK - Profielklik"/>
    <d v="2022-01-05T00:00:00"/>
    <n v="1896"/>
    <n v="2034"/>
    <m/>
    <m/>
    <m/>
    <n v="0"/>
    <n v="1896"/>
    <n v="203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GROENEVELDSELAAN 17 BIJ 3902 HA VEENENDAAL"/>
    <s v="Groep op factuurstrc"/>
    <s v="13664932"/>
    <m/>
    <s v=""/>
    <s v="Stedin Netbeheer Utrecht"/>
    <s v="871687400000002254"/>
    <s v="0"/>
    <s v="8742030102119"/>
    <s v="3x25A"/>
    <n v="0"/>
    <s v="Nee"/>
    <s v="Ja"/>
    <s v=""/>
    <s v=""/>
    <s v=""/>
    <s v="CE02966422"/>
    <s v="EO002973"/>
    <s v="Gem Veenendaal WHH 2022"/>
    <s v=""/>
    <n v="1"/>
  </r>
  <r>
    <x v="13"/>
    <x v="13"/>
    <s v="50182544"/>
    <s v="O32397362"/>
    <x v="0"/>
    <s v="O32397375"/>
    <s v="O32530334"/>
    <x v="3080"/>
    <d v="2021-01-01T00:00:00"/>
    <x v="0"/>
    <s v="Ja"/>
    <s v="Factureerbaar"/>
    <s v="In bedrijf"/>
    <s v="Zuiderkruis"/>
    <s v="170"/>
    <s v="AC"/>
    <s v="3902 XE"/>
    <s v="VEENENDAAL"/>
    <s v="E1B"/>
    <s v="Elek"/>
    <s v="Kleinverbruik"/>
    <s v="JRL Jaarlijks"/>
    <s v="Ja"/>
    <s v="Administratief aan"/>
    <s v="Voorschotten toegelaten"/>
    <s v="E_DVK - Profielklik"/>
    <d v="2022-01-05T00:00:00"/>
    <n v="2733"/>
    <n v="3095"/>
    <m/>
    <m/>
    <m/>
    <n v="0"/>
    <n v="2733"/>
    <n v="3095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ZUIDERKRUIS 170 AC"/>
    <s v="Groep op factuurstrc"/>
    <s v="13754323"/>
    <m/>
    <s v=""/>
    <s v="Stedin Netbeheer Utrecht"/>
    <s v="871687400000002254"/>
    <s v="0"/>
    <s v="8742030102119"/>
    <s v="3x25A"/>
    <n v="0"/>
    <s v="Nee"/>
    <s v="Ja"/>
    <s v=""/>
    <s v=""/>
    <s v=""/>
    <s v="CE02966423"/>
    <s v="EO002973"/>
    <s v="Gem Veenendaal WHH 2022"/>
    <s v=""/>
    <n v="1"/>
  </r>
  <r>
    <x v="13"/>
    <x v="13"/>
    <s v="50182544"/>
    <s v="O32397362"/>
    <x v="0"/>
    <s v="O32397375"/>
    <s v="O32530335"/>
    <x v="3081"/>
    <d v="2021-01-01T00:00:00"/>
    <x v="0"/>
    <s v="Ja"/>
    <s v="Factureerbaar"/>
    <s v="In bedrijf"/>
    <s v="Ghandistraat"/>
    <s v="2"/>
    <s v="VRI"/>
    <s v="3902 K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561"/>
    <n v="1663"/>
    <m/>
    <m/>
    <m/>
    <n v="0"/>
    <n v="1561"/>
    <n v="1663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GHANDISTRAAT 2 VRI"/>
    <s v="Groep op factuurstrc"/>
    <s v="E0009100008644114"/>
    <m/>
    <s v=""/>
    <s v="Stedin Netbeheer Utrecht"/>
    <s v="871687400000002254"/>
    <s v="0"/>
    <s v="8742030102119"/>
    <s v="3x25A"/>
    <n v="0"/>
    <s v="Nee"/>
    <s v="Ja"/>
    <s v=""/>
    <s v=""/>
    <s v=""/>
    <s v="CE02966424"/>
    <s v="EO002972"/>
    <s v="Gem Veenendaal VRI 2022"/>
    <s v=""/>
    <n v="1"/>
  </r>
  <r>
    <x v="13"/>
    <x v="13"/>
    <s v="50182544"/>
    <s v="O32397362"/>
    <x v="0"/>
    <s v="O32397375"/>
    <s v="O32530336"/>
    <x v="3082"/>
    <d v="2021-01-01T00:00:00"/>
    <x v="0"/>
    <s v="Ja"/>
    <s v="Factureerbaar"/>
    <s v="In bedrijf"/>
    <s v="Zuiderkruis"/>
    <s v="168"/>
    <s v="BY"/>
    <s v="3902 XD"/>
    <s v="VEENENDAAL"/>
    <s v="E1B"/>
    <s v="Elek"/>
    <s v="Kleinverbruik"/>
    <s v="JRL Jaarlijks"/>
    <s v="Ja"/>
    <s v="Administratief aan"/>
    <s v="Voorschotten toegelaten"/>
    <s v="E_DVK - Profielklik"/>
    <d v="2022-01-06T00:00:00"/>
    <n v="1646"/>
    <n v="1665"/>
    <m/>
    <m/>
    <m/>
    <n v="0"/>
    <n v="1646"/>
    <n v="1665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ZUIDERKRUIS 168 BY"/>
    <s v="Groep op factuurstrc"/>
    <s v="E0004001575457914"/>
    <m/>
    <s v=""/>
    <s v="Stedin Netbeheer Utrecht"/>
    <s v="871687400000002254"/>
    <s v="0"/>
    <s v="8742030102119"/>
    <s v="3x25A"/>
    <n v="0"/>
    <s v="Nee"/>
    <s v="Ja"/>
    <s v=""/>
    <s v=""/>
    <s v=""/>
    <s v="CE02966425"/>
    <s v="EO002972"/>
    <s v="Gem Veenendaal VRI 2022"/>
    <s v=""/>
    <n v="1"/>
  </r>
  <r>
    <x v="13"/>
    <x v="13"/>
    <s v="50182544"/>
    <s v="O32397362"/>
    <x v="0"/>
    <s v="O32397375"/>
    <s v="O32530337"/>
    <x v="3083"/>
    <d v="2021-01-01T00:00:00"/>
    <x v="0"/>
    <s v="Ja"/>
    <s v="Factureerbaar"/>
    <s v="In bedrijf"/>
    <s v="State"/>
    <s v="2"/>
    <s v="NST"/>
    <s v="3902 CR"/>
    <s v="VEENENDAAL"/>
    <s v="E1B"/>
    <s v="Elek"/>
    <s v="Kleinverbruik"/>
    <s v="JRL Jaarlijks"/>
    <s v="Ja"/>
    <s v="Administratief aan"/>
    <s v="Voorschotten toegelaten"/>
    <s v="E_DVK - Profielklik"/>
    <d v="2022-01-05T00:00:00"/>
    <n v="910"/>
    <n v="934"/>
    <m/>
    <m/>
    <m/>
    <n v="0"/>
    <n v="910"/>
    <n v="93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TATE 2 NST"/>
    <s v="Groep op factuurstrc"/>
    <s v="13665357"/>
    <m/>
    <s v=""/>
    <s v="Stedin Netbeheer Utrecht"/>
    <s v="871687400000002254"/>
    <s v="0"/>
    <s v="8742030102119"/>
    <s v="3x25A"/>
    <n v="0"/>
    <s v="Nee"/>
    <s v="Ja"/>
    <s v=""/>
    <s v=""/>
    <s v=""/>
    <s v="CE02966426"/>
    <s v="EO002973"/>
    <s v="Gem Veenendaal WHH 2022"/>
    <s v=""/>
    <n v="1"/>
  </r>
  <r>
    <x v="13"/>
    <x v="13"/>
    <s v="50182544"/>
    <s v="O32397362"/>
    <x v="0"/>
    <s v="O32397375"/>
    <s v="O32530338"/>
    <x v="3084"/>
    <d v="2021-01-01T00:00:00"/>
    <x v="0"/>
    <s v="Ja"/>
    <s v="Factureerbaar"/>
    <s v="In bedrijf"/>
    <s v="Nieuweweg-noord"/>
    <s v="269"/>
    <s v="TO"/>
    <s v="3905 LX"/>
    <s v="VEENENDAAL"/>
    <s v="E1B"/>
    <s v="Elek"/>
    <s v="Kleinverbruik"/>
    <s v="JRL Jaarlijks"/>
    <s v="Ja"/>
    <s v="Administratief aan"/>
    <s v="Voorschotten toegelaten"/>
    <s v="E_DVK - Profielklik"/>
    <d v="2022-01-05T00:00:00"/>
    <n v="321"/>
    <n v="301"/>
    <m/>
    <m/>
    <m/>
    <n v="0"/>
    <n v="321"/>
    <n v="30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NIEUWEWEG-NOORD 269 TO"/>
    <s v="Groep op factuurstrc"/>
    <s v="13639991"/>
    <m/>
    <s v=""/>
    <s v="Stedin Netbeheer Utrecht"/>
    <s v="871687400000002254"/>
    <s v="0"/>
    <s v="8742030102119"/>
    <s v="3x25A"/>
    <n v="0"/>
    <s v="Nee"/>
    <s v="Ja"/>
    <s v=""/>
    <s v=""/>
    <s v=""/>
    <s v="CE02966427"/>
    <s v="EO002973"/>
    <s v="Gem Veenendaal WHH 2022"/>
    <s v=""/>
    <n v="1"/>
  </r>
  <r>
    <x v="13"/>
    <x v="13"/>
    <s v="50182544"/>
    <s v="O32397362"/>
    <x v="0"/>
    <s v="O32397375"/>
    <s v="O32530339"/>
    <x v="3085"/>
    <d v="2021-01-01T00:00:00"/>
    <x v="0"/>
    <s v="Ja"/>
    <s v="Factureerbaar"/>
    <s v="In bedrijf"/>
    <s v="Planckstraat"/>
    <s v="2"/>
    <s v="VRI"/>
    <s v="3902 HS"/>
    <s v="VEENENDAAL"/>
    <s v="E1B"/>
    <s v="Elek"/>
    <s v="Kleinverbruik"/>
    <s v="JRL Jaarlijks"/>
    <s v="Ja"/>
    <s v="Administratief aan"/>
    <s v="Voorschotten toegelaten"/>
    <s v="E_DVK - Profielklik"/>
    <d v="2022-01-06T00:00:00"/>
    <n v="3018"/>
    <n v="2808"/>
    <m/>
    <m/>
    <m/>
    <n v="0"/>
    <n v="3018"/>
    <n v="2808"/>
    <n v="0"/>
    <n v="0"/>
    <n v="0"/>
    <s v="FAS2740567"/>
    <s v="VRI elektriciteit KV"/>
    <s v="K20041501"/>
    <s v="Gemeente Veenendaal"/>
    <s v=""/>
    <s v="Postbus 1100 3900 BC VEENENDAAL"/>
    <s v=""/>
    <s v="OV"/>
    <s v="NL42BNGH0285008684"/>
    <s v="684"/>
    <s v="D30"/>
    <s v="3M"/>
    <s v="FCL 62110101 / 31001"/>
    <s v="PLANCKSTRAAT 2 VRI"/>
    <s v="Groep op factuurstrc"/>
    <s v="13397684"/>
    <m/>
    <s v=""/>
    <s v="Stedin Netbeheer Utrecht"/>
    <s v="871687400000002254"/>
    <s v="0"/>
    <s v="8742030102119"/>
    <s v="3x25A"/>
    <n v="0"/>
    <s v="Nee"/>
    <s v="Ja"/>
    <s v=""/>
    <s v=""/>
    <s v=""/>
    <s v="CE02966428"/>
    <s v="EO002972"/>
    <s v="Gem Veenendaal VRI 2022"/>
    <s v=""/>
    <n v="1"/>
  </r>
  <r>
    <x v="13"/>
    <x v="13"/>
    <s v="50182544"/>
    <s v="O32397362"/>
    <x v="0"/>
    <s v="O32397375"/>
    <s v="O32530340"/>
    <x v="3086"/>
    <d v="2021-01-01T00:00:00"/>
    <x v="0"/>
    <s v="Ja"/>
    <s v="Factureerbaar"/>
    <s v="In bedrijf"/>
    <s v="Hoofdstraat"/>
    <s v="87"/>
    <s v="CAM"/>
    <s v="3901 AH"/>
    <s v="VEENENDAAL"/>
    <s v="E1B"/>
    <s v="Elek"/>
    <s v="Kleinverbruik"/>
    <s v="JRL Jaarlijks"/>
    <s v="Ja"/>
    <s v="Administratief aan"/>
    <s v="Voorschotten toegelaten"/>
    <s v="E_DVK - Profielklik"/>
    <d v="2022-01-04T00:00:00"/>
    <n v="1704"/>
    <n v="2087"/>
    <m/>
    <m/>
    <m/>
    <n v="0"/>
    <n v="1704"/>
    <n v="2087"/>
    <n v="0"/>
    <n v="0"/>
    <n v="0"/>
    <s v="FAS2990033"/>
    <s v=""/>
    <s v="K20041501"/>
    <s v="Gemeente Veenendaal"/>
    <s v=""/>
    <s v="Postbus 1100 3900 BC VEENENDAAL"/>
    <s v=""/>
    <s v="OV"/>
    <s v="NL42BNGH0285008684"/>
    <s v="684"/>
    <s v="D30"/>
    <s v="3M"/>
    <s v="FCL 61400500 / 31001"/>
    <s v="HOOFDSTRAAT 87 TO"/>
    <s v="Groep op factuurstrc"/>
    <s v="9199055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41"/>
    <x v="3087"/>
    <d v="2021-01-01T00:00:00"/>
    <x v="0"/>
    <s v="Ja"/>
    <s v="Factureerbaar"/>
    <s v="In bedrijf"/>
    <s v="Stationsstraat"/>
    <s v="61"/>
    <s v="NST"/>
    <s v="3705 JH"/>
    <s v="VEENENDAAL"/>
    <s v="E1B"/>
    <s v="Elek"/>
    <s v="Kleinverbruik"/>
    <s v="JRL Jaarlijks"/>
    <s v="Ja"/>
    <s v="Administratief aan"/>
    <s v="Voorschotten toegelaten"/>
    <s v="E_DVK - Profielklik"/>
    <d v="2022-01-05T00:00:00"/>
    <n v="6"/>
    <n v="7"/>
    <m/>
    <m/>
    <m/>
    <n v="0"/>
    <n v="6"/>
    <n v="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TATIONSSTRAAT 61 NST"/>
    <s v="Groep op factuurstrc"/>
    <s v="13754394"/>
    <m/>
    <s v=""/>
    <s v="Stedin Netbeheer Utrecht"/>
    <s v="871687400000002254"/>
    <s v="0"/>
    <s v="8742030102119"/>
    <s v="3x25A"/>
    <n v="0"/>
    <s v="Nee"/>
    <s v="Ja"/>
    <s v=""/>
    <s v=""/>
    <s v=""/>
    <s v="CE02966429"/>
    <s v="EO002973"/>
    <s v="Gem Veenendaal WHH 2022"/>
    <s v=""/>
    <n v="1"/>
  </r>
  <r>
    <x v="13"/>
    <x v="13"/>
    <s v="50182544"/>
    <s v="O32397362"/>
    <x v="0"/>
    <s v="O32397375"/>
    <s v="O32530342"/>
    <x v="3088"/>
    <d v="2021-01-01T00:00:00"/>
    <x v="0"/>
    <s v="Ja"/>
    <s v="Factureerbaar"/>
    <s v="In bedrijf"/>
    <s v="Rondweg-oost"/>
    <s v="11"/>
    <s v="NST"/>
    <s v="3902 HZ"/>
    <s v="VEENENDAAL"/>
    <s v="E1B"/>
    <s v="Elek"/>
    <s v="Kleinverbruik"/>
    <s v="JRL Jaarlijks"/>
    <s v="Ja"/>
    <s v="Administratief aan"/>
    <s v="Voorschotten toegelaten"/>
    <s v="E_DVK - Profielklik"/>
    <d v="2022-01-05T00:00:00"/>
    <n v="237"/>
    <n v="212"/>
    <m/>
    <m/>
    <m/>
    <n v="0"/>
    <n v="237"/>
    <n v="212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RONDWEG-OOST 11 NST"/>
    <s v="Groep op factuurstrc"/>
    <s v="13754550"/>
    <m/>
    <s v=""/>
    <s v="Stedin Netbeheer Utrecht"/>
    <s v="871687400000002254"/>
    <s v="0"/>
    <s v="8742030102119"/>
    <s v="3x25A"/>
    <n v="0"/>
    <s v="Nee"/>
    <s v="Ja"/>
    <s v=""/>
    <s v=""/>
    <s v=""/>
    <s v="CE02966430"/>
    <s v="EO002973"/>
    <s v="Gem Veenendaal WHH 2022"/>
    <s v=""/>
    <n v="1"/>
  </r>
  <r>
    <x v="13"/>
    <x v="13"/>
    <s v="50182544"/>
    <s v="O32397362"/>
    <x v="0"/>
    <s v="O32397375"/>
    <s v="O32617352"/>
    <x v="3089"/>
    <d v="2021-01-13T00:00:00"/>
    <x v="61"/>
    <s v="Nee"/>
    <s v="Eindafrekening"/>
    <s v="In bedrijf"/>
    <s v="Mispel"/>
    <s v="11"/>
    <s v=""/>
    <s v="3903 EM"/>
    <s v="VEENENDAAL"/>
    <s v="E2A"/>
    <s v="Elek"/>
    <s v="Kleinverbruik"/>
    <s v="JRL Jaarlijks"/>
    <s v="Nee"/>
    <s v=""/>
    <s v="Voorschotten toegelaten"/>
    <s v="E_DVK - Profielklik"/>
    <d v="2021-07-01T00:00:00"/>
    <n v="54234"/>
    <n v="0"/>
    <m/>
    <m/>
    <m/>
    <n v="0"/>
    <n v="8791"/>
    <n v="8427"/>
    <n v="0"/>
    <n v="0"/>
    <n v="0"/>
    <s v="FAS2952425"/>
    <s v=""/>
    <s v="K20041501"/>
    <s v="Gemeente Veenendaal"/>
    <s v=""/>
    <s v="Postbus 1100 3900 BC VEENENDAAL"/>
    <s v=""/>
    <s v="OV"/>
    <s v="NL42BNGH0285008684"/>
    <s v="684"/>
    <s v="D30"/>
    <s v="3M"/>
    <s v=""/>
    <s v="Mispel 11"/>
    <s v="Groep op factuurstrc"/>
    <s v="91795620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43"/>
    <x v="3090"/>
    <d v="2021-01-01T00:00:00"/>
    <x v="0"/>
    <s v="Ja"/>
    <s v="Factureerbaar"/>
    <s v="In bedrijf"/>
    <s v="Patrimoniumlaan"/>
    <s v="111"/>
    <s v="NST"/>
    <s v="3904 AC"/>
    <s v="VEENENDAAL"/>
    <s v="E2B"/>
    <s v="Elek"/>
    <s v="Kleinverbruik"/>
    <s v="JRL Jaarlijks"/>
    <s v="Ja"/>
    <s v="Administratief aan"/>
    <s v="Voorschotten toegelaten"/>
    <s v="E_DVK - Profielklik"/>
    <d v="2022-01-06T00:00:00"/>
    <n v="408"/>
    <n v="493"/>
    <m/>
    <m/>
    <m/>
    <n v="0"/>
    <n v="408"/>
    <n v="49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PATRIMONIUMLAAN 111 NST"/>
    <s v="Groep op factuurstrc"/>
    <s v="13754551"/>
    <m/>
    <s v=""/>
    <s v="Stedin Netbeheer Utrecht"/>
    <s v="871687400000002254"/>
    <s v="0"/>
    <s v="8742030103116"/>
    <s v="3x35A"/>
    <n v="0"/>
    <s v="Nee"/>
    <s v="Ja"/>
    <s v=""/>
    <s v=""/>
    <s v=""/>
    <s v="CE02966431"/>
    <s v="EO002973"/>
    <s v="Gem Veenendaal WHH 2022"/>
    <s v=""/>
    <n v="1"/>
  </r>
  <r>
    <x v="13"/>
    <x v="13"/>
    <s v="50182544"/>
    <s v="O32397362"/>
    <x v="0"/>
    <s v="O32397375"/>
    <s v="O32530344"/>
    <x v="3091"/>
    <d v="2021-01-01T00:00:00"/>
    <x v="0"/>
    <s v="Ja"/>
    <s v="Factureerbaar"/>
    <s v="In bedrijf"/>
    <s v="Schrijverspark"/>
    <s v="32"/>
    <s v="NST"/>
    <s v="3901 PP"/>
    <s v="VEENENDAAL"/>
    <s v="E1B"/>
    <s v="Elek"/>
    <s v="Kleinverbruik"/>
    <s v="JRL Jaarlijks"/>
    <s v="Ja"/>
    <s v="Administratief aan"/>
    <s v="Voorschotten toegelaten"/>
    <s v="E_DVK - Profielklik"/>
    <d v="2022-01-04T00:00:00"/>
    <n v="3497"/>
    <n v="3761"/>
    <m/>
    <m/>
    <m/>
    <n v="0"/>
    <n v="3497"/>
    <n v="3761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SCHRIJVERSPARK 32 NST"/>
    <s v="Groep op factuurstrc"/>
    <s v="13665359"/>
    <m/>
    <s v=""/>
    <s v="Stedin Netbeheer Utrecht"/>
    <s v="871687400000002254"/>
    <s v="0"/>
    <s v="8742030102119"/>
    <s v="3x25A"/>
    <n v="0"/>
    <s v="Nee"/>
    <s v="Ja"/>
    <s v=""/>
    <s v=""/>
    <s v=""/>
    <s v="CE02966432"/>
    <s v="EO002973"/>
    <s v="Gem Veenendaal WHH 2022"/>
    <s v=""/>
    <n v="1"/>
  </r>
  <r>
    <x v="13"/>
    <x v="13"/>
    <s v="50182544"/>
    <s v="O32397362"/>
    <x v="0"/>
    <s v="O32397375"/>
    <s v="O32530345"/>
    <x v="3092"/>
    <d v="2021-01-01T00:00:00"/>
    <x v="0"/>
    <s v="Ja"/>
    <s v="Factureerbaar"/>
    <s v="In bedrijf"/>
    <s v="Groeneveldselaan"/>
    <s v="7"/>
    <s v="NST"/>
    <s v="3902 HA"/>
    <s v="VEENENDAAL"/>
    <s v="E2B"/>
    <s v="Elek"/>
    <s v="Kleinverbruik"/>
    <s v="JRL Jaarlijks"/>
    <s v="Ja"/>
    <s v="Administratief aan"/>
    <s v="Voorschotten toegelaten"/>
    <s v="E_DVK - Profielklik"/>
    <d v="2022-01-06T00:00:00"/>
    <n v="872"/>
    <n v="1026"/>
    <m/>
    <m/>
    <m/>
    <n v="0"/>
    <n v="872"/>
    <n v="1026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ROENEVELDSELAAN 7 NST"/>
    <s v="Groep op factuurstrc"/>
    <s v="13754423"/>
    <m/>
    <s v=""/>
    <s v="Stedin Netbeheer Utrecht"/>
    <s v="871687400000002254"/>
    <s v="0"/>
    <s v="8742030105110"/>
    <s v="3x63A"/>
    <n v="0"/>
    <s v="Nee"/>
    <s v="Ja"/>
    <s v=""/>
    <s v=""/>
    <s v=""/>
    <s v="CE02966433"/>
    <s v="EO002973"/>
    <s v="Gem Veenendaal WHH 2022"/>
    <s v=""/>
    <n v="1"/>
  </r>
  <r>
    <x v="13"/>
    <x v="13"/>
    <s v="50182544"/>
    <s v="O32397362"/>
    <x v="0"/>
    <s v="O32397375"/>
    <s v="O32530346"/>
    <x v="3093"/>
    <d v="2021-01-01T00:00:00"/>
    <x v="0"/>
    <s v="Ja"/>
    <s v="Factureerbaar"/>
    <s v="In bedrijf"/>
    <s v="Kees Stipplein"/>
    <s v="70"/>
    <s v="NST"/>
    <s v="3901 TP"/>
    <s v="VEENENDAAL"/>
    <s v="E2B"/>
    <s v="Elek"/>
    <s v="Kleinverbruik"/>
    <s v="JRL Jaarlijks"/>
    <s v="Ja"/>
    <s v="Administratief aan"/>
    <s v="Voorschotten toegelaten"/>
    <s v="E_DVK - Profielklik"/>
    <d v="2022-01-06T00:00:00"/>
    <n v="3021"/>
    <n v="990"/>
    <m/>
    <m/>
    <m/>
    <n v="0"/>
    <n v="3748"/>
    <n v="1644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 62110104 / 31001"/>
    <s v="KEES STIPPLEIN 70 NST"/>
    <s v="Groep op factuurstrc"/>
    <s v="13754393"/>
    <m/>
    <s v=""/>
    <s v="Stedin Netbeheer Utrecht"/>
    <s v="871687400000002254"/>
    <s v="0"/>
    <s v="8742030106117"/>
    <s v="3x80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47"/>
    <x v="3094"/>
    <d v="2021-01-01T00:00:00"/>
    <x v="0"/>
    <s v="Ja"/>
    <s v="Factureerbaar"/>
    <s v="In bedrijf"/>
    <s v="Verlaat"/>
    <s v="4"/>
    <s v="NST"/>
    <s v="3901 RG"/>
    <s v="VEENENDAAL"/>
    <s v="E1B"/>
    <s v="Elek"/>
    <s v="Kleinverbruik"/>
    <s v="JRL Jaarlijks"/>
    <s v="Ja"/>
    <s v="Administratief aan"/>
    <s v="Voorschotten toegelaten"/>
    <s v="E_DVK - Profielklik"/>
    <d v="2021-09-15T00:00:00"/>
    <n v="1363"/>
    <n v="1563"/>
    <m/>
    <m/>
    <m/>
    <n v="0"/>
    <n v="516"/>
    <n v="592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 62110104 / 31001"/>
    <s v="VERLAAT 4 NST"/>
    <s v="Groep op factuurstrc"/>
    <s v="001375450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48"/>
    <x v="3095"/>
    <d v="2021-01-01T00:00:00"/>
    <x v="0"/>
    <s v="Ja"/>
    <s v="Factureerbaar"/>
    <s v="In bedrijf"/>
    <s v="J.G. Sandbrinkstraat"/>
    <s v="8"/>
    <s v="TO"/>
    <s v="3901 EZ"/>
    <s v="VEENENDAAL"/>
    <s v="E2B"/>
    <s v="Elek"/>
    <s v="Kleinverbruik"/>
    <s v="JRL Jaarlijks"/>
    <s v="Ja"/>
    <s v="Administratief aan"/>
    <s v="Voorschotten toegelaten"/>
    <s v="E_DVK - Profielklik"/>
    <d v="2022-01-06T00:00:00"/>
    <n v="7760"/>
    <n v="8749"/>
    <m/>
    <m/>
    <m/>
    <n v="0"/>
    <n v="7760"/>
    <n v="8749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J.G. SANDBRINKSTRAAT 8 T.O."/>
    <s v="Groep op factuurstrc"/>
    <s v="13665361"/>
    <m/>
    <s v=""/>
    <s v="Stedin Netbeheer Utrecht"/>
    <s v="871687400000002254"/>
    <s v="0"/>
    <s v="8742030103116"/>
    <s v="3x35A"/>
    <n v="0"/>
    <s v="Nee"/>
    <s v="Ja"/>
    <s v=""/>
    <s v=""/>
    <s v=""/>
    <s v="CE02966434"/>
    <s v="EO002973"/>
    <s v="Gem Veenendaal WHH 2022"/>
    <s v=""/>
    <n v="1"/>
  </r>
  <r>
    <x v="13"/>
    <x v="13"/>
    <s v="50182544"/>
    <s v="O32397362"/>
    <x v="0"/>
    <s v="O32397375"/>
    <s v="O32530349"/>
    <x v="3096"/>
    <d v="2021-01-01T00:00:00"/>
    <x v="0"/>
    <s v="Ja"/>
    <s v="Factureerbaar"/>
    <s v="In bedrijf"/>
    <s v="Hoofdstraat"/>
    <s v="113"/>
    <s v="NST"/>
    <s v="3901 AK"/>
    <s v="VEENENDAAL"/>
    <s v="E1B"/>
    <s v="Elek"/>
    <s v="Kleinverbruik"/>
    <s v="JRL Jaarlijks"/>
    <s v="Ja"/>
    <s v="Administratief aan"/>
    <s v="Voorschotten toegelaten"/>
    <s v="E_DVK - Profielklik"/>
    <d v="2022-01-06T00:00:00"/>
    <n v="724"/>
    <n v="749"/>
    <m/>
    <m/>
    <m/>
    <n v="0"/>
    <n v="636"/>
    <n v="664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 62110104 / 31001"/>
    <s v="HOOFDSTRAAT 113 NAAST"/>
    <s v="Groep op factuurstrc"/>
    <s v="E00091000086440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91"/>
    <x v="1"/>
    <s v="O32397400"/>
    <s v="O32524066"/>
    <x v="3097"/>
    <d v="2021-01-01T00:00:00"/>
    <x v="0"/>
    <s v="Ja"/>
    <s v="Factureerbaar"/>
    <s v="In bedrijf"/>
    <s v="Hoofdstraat"/>
    <s v="30"/>
    <s v="OV"/>
    <s v="3901 AN"/>
    <s v="VEENENDAAL"/>
    <s v="E2B"/>
    <s v="Elek"/>
    <s v="Kleinverbruik"/>
    <s v="JRL Jaarlijks"/>
    <s v="Ja"/>
    <s v="Administratief aan"/>
    <s v="Voorschotten toegelaten"/>
    <s v="E_DVK - Profielklik"/>
    <d v="2022-01-05T00:00:00"/>
    <n v="13387"/>
    <n v="27066"/>
    <m/>
    <m/>
    <m/>
    <n v="0"/>
    <n v="13236"/>
    <n v="25164"/>
    <n v="0"/>
    <n v="0"/>
    <n v="0"/>
    <s v="FAS2760125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13665358"/>
    <m/>
    <s v=""/>
    <s v="Stedin Netbeheer Utrecht"/>
    <s v="871687400000002254"/>
    <s v="0"/>
    <s v="8742030106117"/>
    <s v="3x80A"/>
    <n v="0"/>
    <s v="Nee"/>
    <s v="Ja"/>
    <s v=""/>
    <s v=""/>
    <s v=""/>
    <s v="CE02959378"/>
    <s v="EO002971"/>
    <s v="Gem Veenendaal OV 2022"/>
    <s v=""/>
    <n v="1"/>
  </r>
  <r>
    <x v="13"/>
    <x v="13"/>
    <s v="50182544"/>
    <s v="O32397362"/>
    <x v="0"/>
    <s v="O32397375"/>
    <s v="O32530350"/>
    <x v="3098"/>
    <d v="2021-01-01T00:00:00"/>
    <x v="0"/>
    <s v="Ja"/>
    <s v="Factureerbaar"/>
    <s v="In bedrijf"/>
    <s v="Nieuweweg-noord"/>
    <s v="243"/>
    <s v="NST"/>
    <s v="3905 LW"/>
    <s v="VEENENDAAL"/>
    <s v="E1B"/>
    <s v="Elek"/>
    <s v="Kleinverbruik"/>
    <s v="JRL Jaarlijks"/>
    <s v="Ja"/>
    <s v="Administratief aan"/>
    <s v="Voorschotten toegelaten"/>
    <s v="E_DVK - Profielklik"/>
    <d v="2021-05-14T00:00:00"/>
    <n v="0"/>
    <n v="0"/>
    <m/>
    <m/>
    <m/>
    <n v="0"/>
    <n v="0"/>
    <n v="0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NIEUWEWEG NOORD 243 NST"/>
    <s v="Groep op factuurstrc"/>
    <s v="0013612431"/>
    <m/>
    <s v=""/>
    <s v="Stedin Netbeheer Utrecht"/>
    <s v="871687400000002254"/>
    <s v="0"/>
    <s v="8742030102119"/>
    <s v="3x25A"/>
    <n v="0"/>
    <s v="Nee"/>
    <s v="Ja"/>
    <s v=""/>
    <s v=""/>
    <s v=""/>
    <s v="CE02966435"/>
    <s v="EO002973"/>
    <s v="Gem Veenendaal WHH 2022"/>
    <s v=""/>
    <n v="1"/>
  </r>
  <r>
    <x v="13"/>
    <x v="13"/>
    <s v="50182544"/>
    <s v="O32397362"/>
    <x v="0"/>
    <s v="O32397375"/>
    <s v="O32530351"/>
    <x v="3099"/>
    <d v="2021-01-01T00:00:00"/>
    <x v="0"/>
    <s v="Ja"/>
    <s v="Factureerbaar"/>
    <s v="In bedrijf"/>
    <s v="Doornenburg"/>
    <s v="2"/>
    <s v="NST"/>
    <s v="3904 HX"/>
    <s v="VEENENDAAL"/>
    <s v="E1B"/>
    <s v="Elek"/>
    <s v="Kleinverbruik"/>
    <s v="JRL Jaarlijks"/>
    <s v="Ja"/>
    <s v="Administratief aan"/>
    <s v="Voorschotten toegelaten"/>
    <s v="E_DVK - Profielklik"/>
    <d v="2022-01-05T00:00:00"/>
    <n v="711"/>
    <n v="573"/>
    <m/>
    <m/>
    <m/>
    <n v="0"/>
    <n v="761"/>
    <n v="603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DOORNENBURG 2 NST"/>
    <s v="Groep op factuurstrc"/>
    <s v="13014895"/>
    <m/>
    <s v=""/>
    <s v="Stedin Netbeheer Utrecht"/>
    <s v="871687400000002254"/>
    <s v="0"/>
    <s v="8742030102119"/>
    <s v="3x25A"/>
    <n v="0"/>
    <s v="Nee"/>
    <s v="Ja"/>
    <s v=""/>
    <s v=""/>
    <s v=""/>
    <s v="CE02966436"/>
    <s v="EO002973"/>
    <s v="Gem Veenendaal WHH 2022"/>
    <s v=""/>
    <n v="1"/>
  </r>
  <r>
    <x v="13"/>
    <x v="13"/>
    <s v="50182544"/>
    <s v="O32397362"/>
    <x v="0"/>
    <s v="O32397375"/>
    <s v="O32530352"/>
    <x v="3100"/>
    <d v="2021-01-01T00:00:00"/>
    <x v="0"/>
    <s v="Ja"/>
    <s v="Factureerbaar"/>
    <s v="In bedrijf"/>
    <s v="GREBBEWEG"/>
    <s v="1"/>
    <s v="B NST"/>
    <s v="3902 HG"/>
    <s v="VEENENDAAL"/>
    <s v="E1B"/>
    <s v="Elek"/>
    <s v="Kleinverbruik"/>
    <s v="JRL Jaarlijks"/>
    <s v="Ja"/>
    <s v="Administratief aan"/>
    <s v="Voorschotten toegelaten"/>
    <s v="E_DVK - Profielklik"/>
    <d v="2022-01-06T00:00:00"/>
    <n v="256"/>
    <n v="264"/>
    <m/>
    <m/>
    <m/>
    <n v="0"/>
    <n v="256"/>
    <n v="264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 67220104 / 31001"/>
    <s v="GREBBEWEG 1 B"/>
    <s v="Groep op factuurstrc"/>
    <s v="3000002916"/>
    <m/>
    <s v=""/>
    <s v="Stedin Netbeheer Utrecht"/>
    <s v="871687400000002254"/>
    <s v="0"/>
    <s v="8742030102119"/>
    <s v="3x25A"/>
    <n v="0"/>
    <s v="Nee"/>
    <s v="Ja"/>
    <s v=""/>
    <s v=""/>
    <s v=""/>
    <s v="CE02966437"/>
    <s v="EO002973"/>
    <s v="Gem Veenendaal WHH 2022"/>
    <s v=""/>
    <n v="1"/>
  </r>
  <r>
    <x v="13"/>
    <x v="13"/>
    <s v="50182544"/>
    <s v="O32397362"/>
    <x v="0"/>
    <s v="O32397375"/>
    <s v="O32530353"/>
    <x v="3101"/>
    <d v="2021-01-01T00:00:00"/>
    <x v="0"/>
    <s v="Ja"/>
    <s v="Factureerbaar"/>
    <s v="In bedrijf"/>
    <s v="Wolweg"/>
    <s v="197"/>
    <s v=""/>
    <s v="3901 TE"/>
    <s v="VEENENDAAL"/>
    <s v="E2B"/>
    <s v="Elek"/>
    <s v="Kleinverbruik"/>
    <s v="JRL Jaarlijks"/>
    <s v="Ja"/>
    <s v="Administratief aan"/>
    <s v="Voorschotten toegelaten"/>
    <s v="E_DVK - Profielklik"/>
    <d v="2022-01-06T00:00:00"/>
    <n v="5948"/>
    <n v="6222"/>
    <m/>
    <m/>
    <m/>
    <n v="0"/>
    <n v="5948"/>
    <n v="6222"/>
    <n v="0"/>
    <n v="0"/>
    <n v="0"/>
    <s v="FAS2990034"/>
    <s v=""/>
    <s v="K20041501"/>
    <s v="Gemeente Veenendaal"/>
    <s v=""/>
    <s v="Postbus 1100 3900 BC VEENENDAAL"/>
    <s v=""/>
    <s v="OV"/>
    <s v="NL42BNGH0285008684"/>
    <s v="684"/>
    <s v="D30"/>
    <s v="3M"/>
    <s v="FCL 62140402 / 31001"/>
    <s v="WOLWEG 197"/>
    <s v="Groep op factuurstrc"/>
    <s v="1364060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54"/>
    <x v="3102"/>
    <d v="2021-01-01T00:00:00"/>
    <x v="0"/>
    <s v="Ja"/>
    <s v="Factureerbaar"/>
    <s v="In bedrijf"/>
    <s v="Wolweg"/>
    <s v="199"/>
    <s v=""/>
    <s v="3901 TE"/>
    <s v="VEENENDAAL"/>
    <s v="E2B"/>
    <s v="Elek"/>
    <s v="Kleinverbruik"/>
    <s v="JRL Jaarlijks"/>
    <s v="Ja"/>
    <s v="Administratief aan"/>
    <s v="Voorschotten toegelaten"/>
    <s v="E_DVK - Profielklik"/>
    <d v="2021-06-01T00:00:00"/>
    <n v="8898"/>
    <n v="10188"/>
    <m/>
    <m/>
    <m/>
    <n v="0"/>
    <n v="8927"/>
    <n v="10221"/>
    <n v="0"/>
    <n v="0"/>
    <n v="0"/>
    <s v="FAS2990035"/>
    <s v=""/>
    <s v="K20041501"/>
    <s v="Gemeente Veenendaal"/>
    <s v=""/>
    <s v="Postbus 1100 3900 BC VEENENDAAL"/>
    <s v=""/>
    <s v="OV"/>
    <s v="NL42BNGH0285008684"/>
    <s v="684"/>
    <s v="D30"/>
    <s v="3M"/>
    <s v="FCL 62140500 / 31001"/>
    <s v="WOLWEG 199"/>
    <s v="Groep op factuurstrc"/>
    <s v="0013640485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55"/>
    <x v="3103"/>
    <d v="2021-01-01T00:00:00"/>
    <x v="0"/>
    <s v="Ja"/>
    <s v="Factureerbaar"/>
    <s v="In bedrijf"/>
    <s v="Veenslag"/>
    <s v="17"/>
    <s v="BIJ"/>
    <s v="3905 SH"/>
    <s v="VEENENDAAL"/>
    <s v="E2B"/>
    <s v="Elek"/>
    <s v="Kleinverbruik"/>
    <s v="JRL Jaarlijks"/>
    <s v="Ja"/>
    <s v="Administratief aan"/>
    <s v="Voorschotten toegelaten"/>
    <s v="E_DVK - Profielklik"/>
    <d v="2022-01-05T00:00:00"/>
    <n v="3681"/>
    <n v="69"/>
    <m/>
    <m/>
    <m/>
    <n v="0"/>
    <n v="3681"/>
    <n v="69"/>
    <n v="0"/>
    <n v="0"/>
    <n v="0"/>
    <s v="FAS2740566"/>
    <s v="Veiligheid en Handhaving elektriciteit KV"/>
    <s v="K20041501"/>
    <s v="Gemeente Veenendaal"/>
    <s v=""/>
    <s v="Postbus 1100 3900 BC VEENENDAAL"/>
    <s v=""/>
    <s v="OV"/>
    <s v="NL42BNGH0285008684"/>
    <s v="684"/>
    <s v="D30"/>
    <s v="3M"/>
    <s v="FCL 63100101 / 31001"/>
    <s v="VEENSLAG 17 BY"/>
    <s v="Groep op factuurstrc"/>
    <s v="13640531"/>
    <m/>
    <s v=""/>
    <s v="Stedin Netbeheer Utrecht"/>
    <s v="871687400000002254"/>
    <s v="0"/>
    <s v="8742030103116"/>
    <s v="3x35A"/>
    <n v="0"/>
    <s v="Nee"/>
    <s v="Ja"/>
    <s v=""/>
    <s v=""/>
    <s v=""/>
    <s v="CE02966438"/>
    <s v="EO002970"/>
    <s v="Gem Veenendaal Marktkasten 2022"/>
    <s v=""/>
    <n v="1"/>
  </r>
  <r>
    <x v="13"/>
    <x v="13"/>
    <s v="50182544"/>
    <s v="O32397362"/>
    <x v="0"/>
    <s v="O32397375"/>
    <s v="O32530356"/>
    <x v="3104"/>
    <d v="2021-01-01T00:00:00"/>
    <x v="0"/>
    <s v="Ja"/>
    <s v="Factureerbaar"/>
    <s v="In bedrijf"/>
    <s v="MUNNIKENWEG"/>
    <s v="4"/>
    <s v="A"/>
    <s v="3905 MH"/>
    <s v="VEENENDAAL"/>
    <s v="E2B"/>
    <s v="Elek"/>
    <s v="Kleinverbruik"/>
    <s v="JRL Jaarlijks"/>
    <s v="Ja"/>
    <s v="Administratief aan"/>
    <s v="Voorschotten toegelaten"/>
    <s v="E_DVK - Profielklik"/>
    <d v="2022-01-05T00:00:00"/>
    <n v="940"/>
    <n v="490"/>
    <m/>
    <m/>
    <m/>
    <n v="0"/>
    <n v="940"/>
    <n v="490"/>
    <n v="0"/>
    <n v="0"/>
    <n v="0"/>
    <s v="FAS2990036"/>
    <s v=""/>
    <s v="K20041501"/>
    <s v="Gemeente Veenendaal"/>
    <s v=""/>
    <s v="Postbus 1100 3900 BC VEENENDAAL"/>
    <s v=""/>
    <s v="OV"/>
    <s v="NL42BNGH0285008684"/>
    <s v="684"/>
    <s v="D30"/>
    <s v="3M"/>
    <s v="FCL 67241000 / 31001"/>
    <s v="Munnikenweg 4A (schaftlokaal)"/>
    <s v="Groep op factuurstrc"/>
    <s v="E0031003267244716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57"/>
    <x v="3105"/>
    <d v="2021-01-01T00:00:00"/>
    <x v="0"/>
    <s v="Ja"/>
    <s v="Factureerbaar"/>
    <s v="In bedrijf"/>
    <s v="Lunenburg"/>
    <s v="15"/>
    <s v="NST"/>
    <s v="3904 JN"/>
    <s v="VEENENDAAL"/>
    <s v="E1B"/>
    <s v="Elek"/>
    <s v="Kleinverbruik"/>
    <s v="JRL Jaarlijks"/>
    <s v="Ja"/>
    <s v="Administratief aan"/>
    <s v="Voorschotten toegelaten"/>
    <s v="E_DVK - Profielklik"/>
    <d v="2022-01-05T00:00:00"/>
    <n v="1561"/>
    <n v="4684"/>
    <m/>
    <m/>
    <m/>
    <n v="0"/>
    <n v="840"/>
    <n v="0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 62100700 ECL31001"/>
    <s v=""/>
    <s v="Groep op factuurstrc"/>
    <s v="3000003027"/>
    <m/>
    <s v=""/>
    <s v="Stedin Netbeheer Utrecht"/>
    <s v="871687400000002254"/>
    <s v="0"/>
    <s v="8742030102119"/>
    <s v="3x25A"/>
    <n v="0"/>
    <s v="Nee"/>
    <s v="Ja"/>
    <s v=""/>
    <s v=""/>
    <s v=""/>
    <s v="CE02966439"/>
    <s v="EO002971"/>
    <s v="Gem Veenendaal OV 2022"/>
    <s v=""/>
    <n v="1"/>
  </r>
  <r>
    <x v="13"/>
    <x v="13"/>
    <s v="50182544"/>
    <s v="O32397362"/>
    <x v="0"/>
    <s v="O32397375"/>
    <s v="O32530358"/>
    <x v="3106"/>
    <d v="2021-01-01T00:00:00"/>
    <x v="0"/>
    <s v="Ja"/>
    <s v="Factureerbaar"/>
    <s v="In bedrijf"/>
    <s v="Verlaat"/>
    <s v="12"/>
    <s v=""/>
    <s v="3901 RG"/>
    <s v="VEENENDAAL"/>
    <s v=""/>
    <s v="Elek"/>
    <s v="Grootverbruik"/>
    <s v="TMT Telemetrie"/>
    <s v="Nee"/>
    <s v=""/>
    <s v="Enkel afrekeningen"/>
    <s v="E_DVK - Profielklik"/>
    <d v="2022-04-01T00:00:00"/>
    <n v="85989"/>
    <n v="91115"/>
    <m/>
    <m/>
    <m/>
    <n v="288"/>
    <n v="86319"/>
    <n v="92011"/>
    <n v="0"/>
    <n v="0"/>
    <n v="0"/>
    <s v="FAS2990013"/>
    <s v=""/>
    <s v="K20041501"/>
    <s v="Gemeente Veenendaal"/>
    <s v=""/>
    <s v="Postbus 1100 3900 BC VEENENDAAL"/>
    <s v=""/>
    <s v="OV"/>
    <s v="NL42BNGH0285008684"/>
    <s v="684"/>
    <s v="D30"/>
    <s v="1M"/>
    <s v="FCL 62140400 / 31001"/>
    <s v="VERLAAT 12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59"/>
    <x v="3107"/>
    <d v="2021-01-01T00:00:00"/>
    <x v="49"/>
    <s v="Nee"/>
    <s v="Eindafrekening"/>
    <s v="Gesloopt"/>
    <s v="Brouwersgracht"/>
    <s v="3"/>
    <s v=""/>
    <s v="3901 TK"/>
    <s v="VEENENDAAL"/>
    <s v=""/>
    <s v="Elek"/>
    <s v="Grootverbruik"/>
    <s v="TMT Telemetrie"/>
    <s v="Nee"/>
    <s v=""/>
    <s v="Enkel afrekeningen"/>
    <s v="E_DVK - Profielklik"/>
    <d v="2021-10-01T00:00:00"/>
    <n v="17715"/>
    <n v="38824"/>
    <m/>
    <m/>
    <m/>
    <n v="101"/>
    <n v="11411"/>
    <n v="29199"/>
    <n v="0"/>
    <n v="0"/>
    <n v="0"/>
    <s v="FAS2990014"/>
    <s v=""/>
    <s v="K20041501"/>
    <s v="Gemeente Veenendaal"/>
    <s v=""/>
    <s v="Postbus 1100 3900 BC VEENENDAAL"/>
    <s v=""/>
    <s v="OV"/>
    <s v="NL42BNGH0285008684"/>
    <s v="684"/>
    <s v="D30"/>
    <s v="1M"/>
    <s v="FCL 62110104 / 31001"/>
    <s v="BROUWERSGRACHT 3 NST 3901 TK VEENENDAAL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0"/>
    <x v="3108"/>
    <d v="2021-01-01T00:00:00"/>
    <x v="0"/>
    <s v="Ja"/>
    <s v="Factureerbaar"/>
    <s v="In bedrijf"/>
    <s v="Groeneveldselaan"/>
    <s v="7"/>
    <s v=""/>
    <s v="3902 HA"/>
    <s v="VEENENDAAL"/>
    <s v="E3A"/>
    <s v="Elek"/>
    <s v="Grootverbruik"/>
    <s v="MND Maandelijks"/>
    <s v="Nee"/>
    <s v=""/>
    <s v="Enkel afrekeningen"/>
    <s v="E_DVK - Profielklik"/>
    <d v="2022-04-04T00:00:00"/>
    <n v="20477"/>
    <n v="17762"/>
    <m/>
    <m/>
    <m/>
    <n v="63"/>
    <n v="10953"/>
    <n v="9194"/>
    <n v="0"/>
    <n v="0"/>
    <n v="0"/>
    <s v="FAS2990015"/>
    <s v=""/>
    <s v="K20041501"/>
    <s v="Gemeente Veenendaal"/>
    <s v=""/>
    <s v="Postbus 1100 3900 BC VEENENDAAL"/>
    <s v=""/>
    <s v="OV"/>
    <s v="NL42BNGH0285008684"/>
    <s v="684"/>
    <s v="D30"/>
    <s v="1M"/>
    <s v="FCL 62110104 / 31001"/>
    <s v="GROENEVELDSELAAN 7 BIJ 3902 HA VEENENDAAL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1"/>
    <x v="3109"/>
    <d v="2021-01-01T00:00:00"/>
    <x v="0"/>
    <s v="Ja"/>
    <s v="Factureerbaar"/>
    <s v="In bedrijf"/>
    <s v="Helling"/>
    <s v="41"/>
    <s v=""/>
    <s v="3901 RX"/>
    <s v="VEENENDAAL"/>
    <s v=""/>
    <s v="Elek"/>
    <s v="Grootverbruik"/>
    <s v="TMT Telemetrie"/>
    <s v="Nee"/>
    <s v=""/>
    <s v="Enkel afrekeningen"/>
    <s v="E_DVK - Profielklik"/>
    <d v="2022-04-01T00:00:00"/>
    <n v="133770"/>
    <n v="133016"/>
    <m/>
    <m/>
    <m/>
    <n v="174"/>
    <n v="132206"/>
    <n v="132348"/>
    <n v="0"/>
    <n v="0"/>
    <n v="0"/>
    <s v="FAS2990016"/>
    <s v=""/>
    <s v="K20041501"/>
    <s v="Gemeente Veenendaal"/>
    <s v=""/>
    <s v="Postbus 1100 3900 BC VEENENDAAL"/>
    <s v=""/>
    <s v="OV"/>
    <s v="NL42BNGH0285008684"/>
    <s v="684"/>
    <s v="D30"/>
    <s v="1M"/>
    <s v="FCL 62140402 / 31001"/>
    <s v="HELLING 41 P 3901 RX VEENENDAAL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2"/>
    <x v="3110"/>
    <d v="2021-01-01T00:00:00"/>
    <x v="0"/>
    <s v="Ja"/>
    <s v="Factureerbaar"/>
    <s v="In bedrijf"/>
    <s v="Prins Bernhardlaan"/>
    <s v="15"/>
    <s v="NST"/>
    <s v="3901 CA"/>
    <s v="VEENENDAAL"/>
    <s v="E1A"/>
    <s v="Elek"/>
    <s v="Kleinverbruik"/>
    <s v="OBM Onbemeten"/>
    <s v="Nee"/>
    <s v=""/>
    <s v="Voorschotten toegelaten"/>
    <s v="E_DVK - Profielklik"/>
    <d v="2021-07-01T00:00:00"/>
    <n v="649.35"/>
    <n v="349.65"/>
    <m/>
    <m/>
    <m/>
    <n v="0"/>
    <n v="1000"/>
    <n v="0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"/>
    <s v="ABRI 3601026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3"/>
    <x v="3111"/>
    <d v="2021-01-01T00:00:00"/>
    <x v="0"/>
    <s v="Ja"/>
    <s v="Factureerbaar"/>
    <s v="In bedrijf"/>
    <s v="Nieuweweg"/>
    <s v="207"/>
    <s v="BIJ"/>
    <s v="3905 LM"/>
    <s v="VEENENDAAL"/>
    <s v="E2B"/>
    <s v="Elek"/>
    <s v="Kleinverbruik"/>
    <s v="JRL Jaarlijks"/>
    <s v="Ja"/>
    <s v="Administratief aan"/>
    <s v="Voorschotten toegelaten"/>
    <s v="E_DVK - Profielklik"/>
    <d v="2022-01-06T00:00:00"/>
    <n v="1389"/>
    <n v="3185"/>
    <m/>
    <m/>
    <m/>
    <n v="0"/>
    <n v="1441"/>
    <n v="3245"/>
    <n v="0"/>
    <n v="0"/>
    <n v="0"/>
    <s v="FAS2990037"/>
    <s v=""/>
    <s v="K20041501"/>
    <s v="Gemeente Veenendaal"/>
    <s v=""/>
    <s v="Postbus 1100 3900 BC VEENENDAAL"/>
    <s v=""/>
    <s v="OV"/>
    <s v="NL42BNGH0285008684"/>
    <s v="684"/>
    <s v="D30"/>
    <s v="3M"/>
    <s v="FCL 62100700 / 31001"/>
    <s v="Nieuweweg 207 BIJ (OV_kast Veensepoort)"/>
    <s v="Groep op factuurstrc"/>
    <s v="E003600378969471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4"/>
    <x v="3112"/>
    <d v="2021-01-01T00:00:00"/>
    <x v="0"/>
    <s v="Ja"/>
    <s v="Factureerbaar"/>
    <s v="In bedrijf"/>
    <s v="Castor"/>
    <s v="66"/>
    <s v="OV"/>
    <s v="3902 SJ"/>
    <s v="VEENENDAAL"/>
    <s v="E1B"/>
    <s v="Elek"/>
    <s v="Kleinverbruik"/>
    <s v="JRL Jaarlijks"/>
    <s v="Ja"/>
    <s v="Administratief aan"/>
    <s v="Voorschotten toegelaten"/>
    <s v="E_DVK - Profielklik"/>
    <d v="2022-01-05T00:00:00"/>
    <n v="955"/>
    <n v="2532"/>
    <m/>
    <m/>
    <m/>
    <n v="0"/>
    <n v="955"/>
    <n v="2532"/>
    <n v="0"/>
    <n v="0"/>
    <n v="0"/>
    <s v="FAS2990038"/>
    <s v=""/>
    <s v="K20041501"/>
    <s v="Gemeente Veenendaal"/>
    <s v=""/>
    <s v="Postbus 1100 3900 BC VEENENDAAL"/>
    <s v=""/>
    <s v="OV"/>
    <s v="NL42BNGH0285008684"/>
    <s v="684"/>
    <s v="D30"/>
    <s v="3M"/>
    <s v="FCL 62100700 / 31001"/>
    <s v="Castor 66 OVL KAST"/>
    <s v="Groep op factuurstrc"/>
    <s v="E00440068899852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5"/>
    <x v="3113"/>
    <d v="2021-01-01T00:00:00"/>
    <x v="0"/>
    <s v="Ja"/>
    <s v="Factureerbaar"/>
    <s v="In bedrijf"/>
    <s v="Raadhuisstraat"/>
    <s v="3"/>
    <s v="DRI"/>
    <s v="3901 GC"/>
    <s v="VEENENDAAL"/>
    <s v="E1A"/>
    <s v="Elek"/>
    <s v="Kleinverbruik"/>
    <s v="OBM Onbemeten"/>
    <s v="Nee"/>
    <s v=""/>
    <s v="Voorschotten toegelaten"/>
    <s v="E_DVK - Profielklik"/>
    <d v="2021-07-01T00:00:00"/>
    <n v="520"/>
    <n v="280"/>
    <m/>
    <m/>
    <m/>
    <n v="0"/>
    <n v="560"/>
    <n v="240"/>
    <n v="0"/>
    <n v="0"/>
    <n v="0"/>
    <s v="FAS2990039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"/>
    <m/>
    <s v=""/>
    <s v="Stedin Netbeheer Utrecht"/>
    <s v="871687400000002254"/>
    <s v="0"/>
    <s v="8742030101013"/>
    <s v="1x6A onbeme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6"/>
    <x v="3114"/>
    <d v="2021-01-01T00:00:00"/>
    <x v="0"/>
    <s v="Ja"/>
    <s v="Factureerbaar"/>
    <s v="In bedrijf"/>
    <s v="Buursteeg"/>
    <s v="2"/>
    <s v="GMA"/>
    <s v="3927 EJ"/>
    <s v="RENSWOUDE"/>
    <s v="E2B"/>
    <s v="Elek"/>
    <s v="Kleinverbruik"/>
    <s v="JRL Jaarlijks"/>
    <s v="Ja"/>
    <s v="Administratief aan"/>
    <s v="Voorschotten toegelaten"/>
    <s v="E_DVK - Profielklik"/>
    <d v="2022-01-06T00:00:00"/>
    <n v="2152"/>
    <n v="3893"/>
    <m/>
    <m/>
    <m/>
    <n v="0"/>
    <n v="2152"/>
    <n v="3893"/>
    <n v="0"/>
    <n v="0"/>
    <n v="0"/>
    <s v="FAS2990040"/>
    <s v=""/>
    <s v="K20041501"/>
    <s v="Gemeente Veenendaal"/>
    <s v=""/>
    <s v="Postbus 1100 3900 BC VEENENDAAL"/>
    <s v=""/>
    <s v="OV"/>
    <s v="NL42BNGH0285008684"/>
    <s v="684"/>
    <s v="D30"/>
    <s v="3M"/>
    <s v="betreft tunnelverlichting"/>
    <s v=""/>
    <s v="Groep op factuurstrc"/>
    <s v="E00360040242917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7"/>
    <x v="3115"/>
    <d v="2021-01-01T00:00:00"/>
    <x v="0"/>
    <s v="Ja"/>
    <s v="Factureerbaar"/>
    <s v="In bedrijf"/>
    <s v="Adriaan P De Kleuverstr"/>
    <s v="6"/>
    <s v="THV"/>
    <s v="3901 TG"/>
    <s v="VEENENDAAL"/>
    <s v="E1B"/>
    <s v="Elek"/>
    <s v="Kleinverbruik"/>
    <s v="JRL Jaarlijks"/>
    <s v="Ja"/>
    <s v="Administratief aan"/>
    <s v="Voorschotten toegelaten"/>
    <s v="E_DVK - Profielklik"/>
    <d v="2022-01-06T00:00:00"/>
    <n v="341"/>
    <n v="394"/>
    <m/>
    <m/>
    <m/>
    <n v="0"/>
    <n v="341"/>
    <n v="394"/>
    <n v="0"/>
    <n v="0"/>
    <n v="0"/>
    <s v="FAS2990041"/>
    <s v=""/>
    <s v="K20041501"/>
    <s v="Gemeente Veenendaal"/>
    <s v=""/>
    <s v="Postbus 1100 3900 BC VEENENDAAL"/>
    <s v=""/>
    <s v="OV"/>
    <s v="NL42BNGH0285008684"/>
    <s v="684"/>
    <s v="D30"/>
    <s v="3M"/>
    <s v=""/>
    <s v="OVL/Poller kast"/>
    <s v="Groep op factuurstrc"/>
    <s v="E0052004479668519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3"/>
    <x v="13"/>
    <s v="50182544"/>
    <s v="O32397362"/>
    <x v="0"/>
    <s v="O32397375"/>
    <s v="O32530368"/>
    <x v="3116"/>
    <d v="2021-01-01T00:00:00"/>
    <x v="0"/>
    <s v="Ja"/>
    <s v="Factureerbaar"/>
    <s v="In bedrijf"/>
    <s v="Groeneveldselaan"/>
    <s v="19"/>
    <s v="TM 21"/>
    <s v="3902 HA"/>
    <s v="VEENENDAAL"/>
    <s v="E1A"/>
    <s v="Elek"/>
    <s v="Kleinverbruik"/>
    <s v="JRL Jaarlijks"/>
    <s v="Nee"/>
    <s v=""/>
    <s v="Voorschotten toegelaten"/>
    <s v="E_DVK - Profielklik"/>
    <d v="2021-07-01T00:00:00"/>
    <n v="3836"/>
    <n v="0"/>
    <m/>
    <m/>
    <m/>
    <n v="0"/>
    <n v="2917"/>
    <n v="930"/>
    <n v="0"/>
    <n v="0"/>
    <n v="0"/>
    <s v="FAS2990042"/>
    <s v=""/>
    <s v="K20041501"/>
    <s v="Gemeente Veenendaal"/>
    <s v=""/>
    <s v="Postbus 1100 3900 BC VEENENDAAL"/>
    <s v=""/>
    <s v="OV"/>
    <s v="NL42BNGH0285008684"/>
    <s v="684"/>
    <s v="D30"/>
    <s v="3M"/>
    <s v="FCL 62110104 / ECL 31001"/>
    <s v="Evenementenaansluiting Bouwdorp"/>
    <s v="Groep op factuurstrc"/>
    <s v="8608161Z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50049"/>
    <x v="3117"/>
    <d v="2021-01-01T00:00:00"/>
    <x v="0"/>
    <s v="Ja"/>
    <s v="Factureerbaar"/>
    <s v="In bedrijf"/>
    <s v="Blekerij"/>
    <s v="53"/>
    <s v="PKA"/>
    <s v="3901 WH"/>
    <s v="VEENENDAAL"/>
    <s v="E1A"/>
    <s v="Elek"/>
    <s v="Kleinverbruik"/>
    <s v="OBM Onbemeten"/>
    <s v="Nee"/>
    <s v=""/>
    <s v="Voorschotten toegelaten"/>
    <s v="E_DVK - Profielklik"/>
    <d v="2021-07-01T00:00:00"/>
    <n v="11.7"/>
    <n v="6.3"/>
    <m/>
    <m/>
    <m/>
    <n v="0"/>
    <n v="0"/>
    <n v="0"/>
    <n v="0"/>
    <n v="0"/>
    <n v="0"/>
    <s v="FAS2740563"/>
    <s v="Overige aansluitingen elektra KV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605178"/>
    <x v="3118"/>
    <d v="2021-01-01T00:00:00"/>
    <x v="0"/>
    <s v="Ja"/>
    <s v="Factureerbaar"/>
    <s v="In bedrijf"/>
    <s v="Sterrenwacht"/>
    <s v="59"/>
    <s v="PKA"/>
    <s v="3901 SV"/>
    <s v="VEENENDAAL"/>
    <s v="E1A"/>
    <s v="Elek"/>
    <s v="Kleinverbruik"/>
    <s v="OBM Onbemeten"/>
    <s v="Nee"/>
    <s v=""/>
    <s v="Voorschotten toegelaten"/>
    <s v="E_DVK - Profielklik"/>
    <d v="2021-07-01T00:00:00"/>
    <n v="11.7"/>
    <n v="6.3"/>
    <m/>
    <m/>
    <m/>
    <n v="0"/>
    <n v="20"/>
    <n v="52"/>
    <n v="0"/>
    <n v="0"/>
    <n v="0"/>
    <s v="FAS2929091"/>
    <s v=""/>
    <s v="K20041501"/>
    <s v="Gemeente Veenendaal"/>
    <s v=""/>
    <s v="Postbus 1100 3900 BC VEENENDAAL"/>
    <s v=""/>
    <s v="OV"/>
    <s v="NL42BNGH0285008684"/>
    <s v="684"/>
    <s v="D30"/>
    <s v="3M"/>
    <s v=""/>
    <s v="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75261"/>
    <x v="3119"/>
    <d v="2021-01-01T00:00:00"/>
    <x v="0"/>
    <s v="Ja"/>
    <s v="Factureerbaar"/>
    <s v="In bedrijf"/>
    <s v="Schrijverspark"/>
    <s v="116"/>
    <s v="PKA"/>
    <s v="3901 PT"/>
    <s v="VEENENDAAL"/>
    <s v="E1A"/>
    <s v="Elek"/>
    <s v="Kleinverbruik"/>
    <s v="OBM Onbemeten"/>
    <s v="Nee"/>
    <s v=""/>
    <s v="Voorschotten toegelaten"/>
    <s v="E_DVK - Profielklik"/>
    <d v="2021-07-01T00:00:00"/>
    <n v="11.7"/>
    <n v="6.3"/>
    <m/>
    <m/>
    <m/>
    <n v="0"/>
    <n v="0"/>
    <n v="0"/>
    <n v="0"/>
    <n v="0"/>
    <n v="0"/>
    <s v="FAS2990043"/>
    <s v=""/>
    <s v="K20041501"/>
    <s v="Gemeente Veenendaal"/>
    <s v=""/>
    <s v="Postbus 1100 3900 BC VEENENDAAL"/>
    <s v=""/>
    <s v="OV"/>
    <s v="NL42BNGH0285008684"/>
    <s v="684"/>
    <s v="D30"/>
    <s v="3M"/>
    <s v="parkeerautomaat"/>
    <s v="Schrijverspark 116PKA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69"/>
    <x v="3120"/>
    <d v="2021-01-01T00:00:00"/>
    <x v="0"/>
    <s v="Ja"/>
    <s v="Factureerbaar"/>
    <s v="In bedrijf"/>
    <s v="De Korenbeurs"/>
    <s v="6"/>
    <s v="NST"/>
    <s v="3901 DX"/>
    <s v="VEENENDAAL"/>
    <s v=""/>
    <s v="Elek"/>
    <s v="Grootverbruik"/>
    <s v="TMT Telemetrie"/>
    <s v="Nee"/>
    <s v=""/>
    <s v="Enkel afrekeningen"/>
    <s v="E_DVK - Profielklik"/>
    <d v="2021-06-01T00:00:00"/>
    <n v="3452"/>
    <n v="3244"/>
    <m/>
    <m/>
    <m/>
    <n v="155"/>
    <n v="0"/>
    <n v="0"/>
    <n v="0"/>
    <n v="0"/>
    <n v="0"/>
    <s v="FAS2740565"/>
    <s v="Technishe voorzieningen openbare ruimte elektriciteit GV"/>
    <s v="K20041501"/>
    <s v="Gemeente Veenendaal"/>
    <s v=""/>
    <s v="Postbus 1100 3900 BC VEENENDAAL"/>
    <s v=""/>
    <s v="OV"/>
    <s v="NL42BNGH0285008684"/>
    <s v="684"/>
    <s v="D30"/>
    <s v="1M"/>
    <s v="evenementenaansluiting ijsbaan"/>
    <s v="FCL 62110104 ECL 34209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70"/>
    <x v="3121"/>
    <d v="2021-01-01T00:00:00"/>
    <x v="0"/>
    <s v="Ja"/>
    <s v="Factureerbaar"/>
    <s v="In bedrijf"/>
    <s v="Goudvink"/>
    <s v="1"/>
    <s v="VRI"/>
    <s v="3906 AK"/>
    <s v="VEENENDAAL"/>
    <s v="E1B"/>
    <s v="Elek"/>
    <s v="Kleinverbruik"/>
    <s v="JRL Jaarlijks"/>
    <s v="Ja"/>
    <s v="Administratief aan"/>
    <s v="Voorschotten toegelaten"/>
    <s v="E_DVK - Profielklik"/>
    <d v="2022-01-05T00:00:00"/>
    <n v="306"/>
    <n v="366"/>
    <m/>
    <m/>
    <m/>
    <n v="0"/>
    <n v="1336"/>
    <n v="1200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FCL62110104 ECL31001"/>
    <s v="Bikescout Goudvink"/>
    <s v="Groep op factuurstrc"/>
    <s v="E00510044802415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530371"/>
    <x v="3122"/>
    <d v="2021-01-01T00:00:00"/>
    <x v="0"/>
    <s v="Ja"/>
    <s v="Factureerbaar"/>
    <s v="In bedrijf"/>
    <s v="Rederijkers"/>
    <s v="76"/>
    <s v="VRI"/>
    <s v="3904 NV"/>
    <s v="VEENENDAAL"/>
    <s v="E1B"/>
    <s v="Elek"/>
    <s v="Kleinverbruik"/>
    <s v="JRL Jaarlijks"/>
    <s v="Ja"/>
    <s v="Administratief aan"/>
    <s v="Voorschotten toegelaten"/>
    <s v="E_DVK - Profielklik"/>
    <d v="2022-01-06T00:00:00"/>
    <n v="362"/>
    <n v="414"/>
    <m/>
    <m/>
    <m/>
    <n v="0"/>
    <n v="1336"/>
    <n v="0"/>
    <n v="0"/>
    <n v="0"/>
    <n v="0"/>
    <s v="FAS2740564"/>
    <s v="Technishe voorzieningen openbare ruimte elektriciteit KV"/>
    <s v="K20041501"/>
    <s v="Gemeente Veenendaal"/>
    <s v=""/>
    <s v="Postbus 1100 3900 BC VEENENDAAL"/>
    <s v=""/>
    <s v="OV"/>
    <s v="NL42BNGH0285008684"/>
    <s v="684"/>
    <s v="D30"/>
    <s v="3M"/>
    <s v=""/>
    <s v="Bikescout Dichterslaan"/>
    <s v="Groep op factuurstrc"/>
    <s v="E00510044802438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752433"/>
    <x v="3123"/>
    <d v="2021-10-27T00:00:00"/>
    <x v="0"/>
    <s v="Ja"/>
    <s v="Factureerbaar"/>
    <s v="In bedrijf"/>
    <s v="Thoomesplein"/>
    <s v="32"/>
    <s v="CVZ"/>
    <s v="3901 TN"/>
    <s v="VEENENDAAL"/>
    <s v="E3B"/>
    <s v="Elek"/>
    <s v="Grootverbruik"/>
    <s v="TMT Telemetrie"/>
    <s v="Nee"/>
    <s v=""/>
    <s v="Enkel afrekeningen"/>
    <s v="E_DVK - Profielklik"/>
    <d v="2022-04-01T00:00:00"/>
    <n v="24950"/>
    <n v="39927"/>
    <m/>
    <m/>
    <m/>
    <n v="51"/>
    <n v="6372"/>
    <n v="8899"/>
    <n v="0"/>
    <n v="0"/>
    <n v="0"/>
    <s v="FAS2740561"/>
    <s v=""/>
    <s v="K20041501"/>
    <s v="Gemeente Veenendaal"/>
    <s v=""/>
    <s v="Postbus 1100 3900 BC VEENENDAAL"/>
    <s v=""/>
    <s v="OV"/>
    <s v="NL42BNGH0285008684"/>
    <s v="684"/>
    <s v="D30"/>
    <s v="1M"/>
    <s v="FCL62110104 ECL31001"/>
    <s v="Kast OV/OR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3"/>
    <x v="13"/>
    <s v="50182544"/>
    <s v="O32397362"/>
    <x v="0"/>
    <s v="O32397375"/>
    <s v="O32790996"/>
    <x v="3124"/>
    <d v="2021-12-14T00:00:00"/>
    <x v="0"/>
    <s v="Ja"/>
    <s v="Factureerbaar"/>
    <s v="In bedrijf"/>
    <s v="Dijkstraat"/>
    <s v="181"/>
    <s v="GMA"/>
    <s v="3906 DE"/>
    <s v="VEENENDAAL"/>
    <s v="E1B"/>
    <s v="Elek"/>
    <s v="Kleinverbruik"/>
    <s v="JRL Jaarlijks"/>
    <s v="Ja"/>
    <s v="Administratief aan"/>
    <s v="Voorschotten toegelaten"/>
    <s v="E_DVK - Profielklik"/>
    <d v="2021-12-14T00:00:00"/>
    <n v="2156"/>
    <n v="1936"/>
    <m/>
    <m/>
    <m/>
    <n v="0"/>
    <n v="9"/>
    <n v="7"/>
    <n v="0"/>
    <n v="0"/>
    <n v="0"/>
    <s v="FAS2990104"/>
    <s v="WHH  elektriciteit KV"/>
    <s v="K20041501"/>
    <s v="Gemeente Veenendaal"/>
    <s v=""/>
    <s v="Postbus 1100 3900 BC VEENENDAAL"/>
    <s v=""/>
    <s v="OV"/>
    <s v="NL42BNGH0285008684"/>
    <s v="684"/>
    <s v="D30"/>
    <s v="3M"/>
    <s v="FCL67220104 ECL31001"/>
    <s v="Dijkstraat 181GMA"/>
    <s v="Groep op factuurstrc"/>
    <s v="E0067005681921721"/>
    <m/>
    <s v=""/>
    <s v="Stedin Netbeheer Utrecht"/>
    <s v="871687400000002254"/>
    <s v="0"/>
    <s v="8742030102119"/>
    <s v="3x25A"/>
    <n v="0"/>
    <s v="Nee"/>
    <s v="Ja"/>
    <s v=""/>
    <s v=""/>
    <s v=""/>
    <s v="CE03346205"/>
    <s v="EO002934"/>
    <s v="Gem Veenendaal WHH 2021"/>
    <s v=""/>
    <n v="1"/>
  </r>
  <r>
    <x v="13"/>
    <x v="13"/>
    <s v="50182544"/>
    <s v="O32397362"/>
    <x v="0"/>
    <s v="O32397375"/>
    <s v="O32530372"/>
    <x v="3125"/>
    <d v="2021-01-01T00:00:00"/>
    <x v="0"/>
    <s v="Ja"/>
    <s v="Factureerbaar"/>
    <s v="In bedrijf"/>
    <s v="Suikervat"/>
    <s v="1"/>
    <s v="TO"/>
    <s v="3901 TA"/>
    <s v="VEENENDAAL"/>
    <s v="E2B"/>
    <s v="Elek"/>
    <s v="Kleinverbruik"/>
    <s v="JRL Jaarlijks"/>
    <s v="Ja"/>
    <s v="Administratief aan"/>
    <s v="Voorschotten toegelaten"/>
    <s v="E_DVK - Profielklik"/>
    <d v="2022-01-06T00:00:00"/>
    <n v="344"/>
    <n v="400"/>
    <m/>
    <m/>
    <m/>
    <n v="0"/>
    <n v="375"/>
    <n v="435"/>
    <n v="0"/>
    <n v="0"/>
    <n v="0"/>
    <s v="FAS2740562"/>
    <s v="AFV elektriciteit KV"/>
    <s v="K20041501"/>
    <s v="Gemeente Veenendaal"/>
    <s v=""/>
    <s v="Postbus 1100 3900 BC VEENENDAAL"/>
    <s v=""/>
    <s v="OV"/>
    <s v="NL42BNGH0285008684"/>
    <s v="684"/>
    <s v="D30"/>
    <s v="3M"/>
    <s v="FCL 67211101 / 31001"/>
    <s v="SUIKERVAT 1 TO"/>
    <s v="Groep op factuurstrc"/>
    <s v="13014072"/>
    <m/>
    <s v=""/>
    <s v="Stedin Netbeheer"/>
    <s v="871689200000010161"/>
    <s v="0"/>
    <s v="8742030103116"/>
    <s v="3x3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873"/>
    <x v="3126"/>
    <d v="2021-01-01T00:00:00"/>
    <x v="0"/>
    <s v="Ja"/>
    <s v="Factureerbaar"/>
    <s v="In bedrijf"/>
    <s v="v Lynden v Sandenburgwg"/>
    <s v="1"/>
    <s v="BY"/>
    <s v="3945 PA"/>
    <s v="COTHEN"/>
    <s v="E1B"/>
    <s v="Elek"/>
    <s v="Kleinverbruik"/>
    <s v="JRL Jaarlijks"/>
    <s v="Ja"/>
    <s v="Administratief aan"/>
    <s v="Voorschotten toegelaten"/>
    <s v="E_DVK - Profielklik"/>
    <d v="2022-01-06T00:00:00"/>
    <n v="345"/>
    <n v="337"/>
    <m/>
    <m/>
    <m/>
    <n v="0"/>
    <n v="278"/>
    <n v="23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v Lynden v Sandenburgwg 1 BY - Cothen"/>
    <s v="Groep op factuurstrc"/>
    <s v="E0054008390189121"/>
    <m/>
    <s v=""/>
    <s v="Stedin Netbeheer Utrecht"/>
    <s v="871687400000002254"/>
    <s v="0"/>
    <s v="8742030102119"/>
    <s v="3x25A"/>
    <n v="0"/>
    <s v="Nee"/>
    <s v="Ja"/>
    <s v=""/>
    <s v=""/>
    <s v=""/>
    <s v="CE02966814"/>
    <s v="EO002982"/>
    <s v="Gem. Wijk bij Duurstede WHH4 2022"/>
    <s v=""/>
    <n v="1"/>
  </r>
  <r>
    <x v="14"/>
    <x v="14"/>
    <s v="30279669"/>
    <s v="O32397362"/>
    <x v="0"/>
    <s v="O32397376"/>
    <s v="O32529874"/>
    <x v="3127"/>
    <d v="2021-01-01T00:00:00"/>
    <x v="62"/>
    <s v="Nee"/>
    <s v="Eindafrekening"/>
    <s v="In bedrijf"/>
    <s v="Gr V L V Sandenburgwg"/>
    <s v="37"/>
    <s v=""/>
    <s v="3945 PA"/>
    <s v="COTHEN"/>
    <s v="E1B"/>
    <s v="Elek"/>
    <s v="Kleinverbruik"/>
    <s v="JRL Jaarlijks"/>
    <s v="Ja"/>
    <s v="Administratief aan"/>
    <s v="Voorschotten toegelaten"/>
    <s v="E_DVK - Profielklik"/>
    <d v="2021-07-01T00:00:00"/>
    <n v="385"/>
    <n v="0"/>
    <m/>
    <m/>
    <m/>
    <n v="0"/>
    <n v="3060"/>
    <n v="100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37  - Cothen"/>
    <s v="Groep op factuurstrc"/>
    <s v="E0054008390187821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4"/>
    <x v="14"/>
    <s v="30279669"/>
    <s v="O32397362"/>
    <x v="0"/>
    <s v="O32397376"/>
    <s v="O32729705"/>
    <x v="3127"/>
    <d v="2021-08-26T00:00:00"/>
    <x v="0"/>
    <s v="Ja"/>
    <s v="Factureerbaar"/>
    <s v="In bedrijf"/>
    <s v="Gr V L V Sandenburgwg"/>
    <s v="37"/>
    <s v=""/>
    <s v="3945 PA"/>
    <s v="COTHEN"/>
    <s v="E1B"/>
    <s v="Elek"/>
    <s v="Kleinverbruik"/>
    <s v="JRL Jaarlijks"/>
    <s v="Ja"/>
    <s v="Administratief aan"/>
    <s v="Voorschotten toegelaten"/>
    <s v="E_DVK - Profielklik"/>
    <d v="2022-01-06T00:00:00"/>
    <n v="800"/>
    <n v="305"/>
    <m/>
    <m/>
    <m/>
    <n v="0"/>
    <n v="3060"/>
    <n v="100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37  - Cothen"/>
    <s v="Groep op factuurstrc"/>
    <s v="E0054008390187821"/>
    <m/>
    <s v=""/>
    <s v="Stedin Netbeheer Utrecht"/>
    <s v="871687400000002254"/>
    <s v="0"/>
    <s v="8742030102119"/>
    <s v="3x25A"/>
    <n v="0"/>
    <s v="Nee"/>
    <s v="Ja"/>
    <s v=""/>
    <s v=""/>
    <s v=""/>
    <s v="CE03330801"/>
    <s v="EO002982"/>
    <s v="Gem. Wijk bij Duurstede WHH4 2022"/>
    <s v=""/>
    <n v="1"/>
  </r>
  <r>
    <x v="14"/>
    <x v="14"/>
    <s v="30279669"/>
    <s v="O32397362"/>
    <x v="0"/>
    <s v="O32397376"/>
    <s v="O32529875"/>
    <x v="3128"/>
    <d v="2021-01-01T00:00:00"/>
    <x v="0"/>
    <s v="Ja"/>
    <s v="Factureerbaar"/>
    <s v="In bedrijf"/>
    <s v="Gr V L V Sandenburgwg"/>
    <s v="39"/>
    <s v=""/>
    <s v="3945 PA"/>
    <s v="COTHEN"/>
    <s v="E1A"/>
    <s v="Elek"/>
    <s v="Kleinverbruik"/>
    <s v="JRL Jaarlijks"/>
    <s v="Nee"/>
    <s v=""/>
    <s v="Voorschotten toegelaten"/>
    <s v="E_DVK - Profielklik"/>
    <d v="2021-07-01T00:00:00"/>
    <n v="71"/>
    <n v="0"/>
    <m/>
    <m/>
    <m/>
    <n v="0"/>
    <n v="61"/>
    <n v="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39  - Cothen"/>
    <s v="Groep op factuurstrc"/>
    <s v="9717101O"/>
    <m/>
    <s v=""/>
    <s v="Stedin Netbeheer Utrecht"/>
    <s v="871687400000002254"/>
    <s v="0"/>
    <s v="8742030102119"/>
    <s v="3x25A"/>
    <n v="0"/>
    <s v="Nee"/>
    <s v="Ja"/>
    <s v=""/>
    <s v=""/>
    <s v=""/>
    <s v="CE02966816"/>
    <s v="EO002982"/>
    <s v="Gem. Wijk bij Duurstede WHH4 2022"/>
    <s v=""/>
    <n v="1"/>
  </r>
  <r>
    <x v="14"/>
    <x v="14"/>
    <s v="30279669"/>
    <s v="O32397362"/>
    <x v="0"/>
    <s v="O32397376"/>
    <s v="O32529876"/>
    <x v="3129"/>
    <d v="2021-01-01T00:00:00"/>
    <x v="0"/>
    <s v="Ja"/>
    <s v="Factureerbaar"/>
    <s v="In bedrijf"/>
    <s v="Gr V L V Sandenburgwg"/>
    <s v="27"/>
    <s v=""/>
    <s v="3945 PA"/>
    <s v="COTHEN"/>
    <s v="E1B"/>
    <s v="Elek"/>
    <s v="Kleinverbruik"/>
    <s v="JRL Jaarlijks"/>
    <s v="Ja"/>
    <s v="Administratief aan"/>
    <s v="Voorschotten toegelaten"/>
    <s v="E_DVK - Profielklik"/>
    <d v="2022-01-06T00:00:00"/>
    <n v="178"/>
    <n v="164"/>
    <m/>
    <m/>
    <m/>
    <n v="0"/>
    <n v="65"/>
    <n v="4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27  - Cothen"/>
    <s v="Groep op factuurstrc"/>
    <s v="E0054008390188221"/>
    <m/>
    <s v=""/>
    <s v="Stedin Netbeheer Utrecht"/>
    <s v="871687400000002254"/>
    <s v="0"/>
    <s v="8742030102119"/>
    <s v="3x25A"/>
    <n v="0"/>
    <s v="Nee"/>
    <s v="Ja"/>
    <s v=""/>
    <s v=""/>
    <s v=""/>
    <s v="CE02966817"/>
    <s v="EO002982"/>
    <s v="Gem. Wijk bij Duurstede WHH4 2022"/>
    <s v=""/>
    <n v="1"/>
  </r>
  <r>
    <x v="14"/>
    <x v="14"/>
    <s v="30279669"/>
    <s v="O32397362"/>
    <x v="0"/>
    <s v="O32397376"/>
    <s v="O32529877"/>
    <x v="3130"/>
    <d v="2021-01-01T00:00:00"/>
    <x v="0"/>
    <s v="Ja"/>
    <s v="Factureerbaar"/>
    <s v="In bedrijf"/>
    <s v="Gr V L V Sandenburgwg"/>
    <s v="12"/>
    <s v=""/>
    <s v="3945 PB"/>
    <s v="COTHEN"/>
    <s v="E1B"/>
    <s v="Elek"/>
    <s v="Kleinverbruik"/>
    <s v="JRL Jaarlijks"/>
    <s v="Ja"/>
    <s v="Administratief aan"/>
    <s v="Voorschotten toegelaten"/>
    <s v="E_DVK - Profielklik"/>
    <d v="2022-01-06T00:00:00"/>
    <n v="1144"/>
    <n v="508"/>
    <m/>
    <m/>
    <m/>
    <n v="0"/>
    <n v="2386"/>
    <n v="65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12  - Cothen"/>
    <s v="Groep op factuurstrc"/>
    <s v="E0054008390188821"/>
    <m/>
    <s v=""/>
    <s v="Stedin Netbeheer Utrecht"/>
    <s v="871687400000002254"/>
    <s v="0"/>
    <s v="8742030102119"/>
    <s v="3x25A"/>
    <n v="0"/>
    <s v="Nee"/>
    <s v="Ja"/>
    <s v=""/>
    <s v=""/>
    <s v=""/>
    <s v="CE02966818"/>
    <s v="EO002982"/>
    <s v="Gem. Wijk bij Duurstede WHH4 2022"/>
    <s v=""/>
    <n v="1"/>
  </r>
  <r>
    <x v="14"/>
    <x v="14"/>
    <s v="30279669"/>
    <s v="O32397362"/>
    <x v="0"/>
    <s v="O32397376"/>
    <s v="O32529878"/>
    <x v="3131"/>
    <d v="2021-01-01T00:00:00"/>
    <x v="0"/>
    <s v="Ja"/>
    <s v="Factureerbaar"/>
    <s v="In bedrijf"/>
    <s v="Gr V L V Sandenburgwg"/>
    <s v="20"/>
    <s v=""/>
    <s v="3945 PB"/>
    <s v="COTHEN"/>
    <s v="E1B"/>
    <s v="Elek"/>
    <s v="Kleinverbruik"/>
    <s v="JRL Jaarlijks"/>
    <s v="Ja"/>
    <s v="Administratief aan"/>
    <s v="Voorschotten toegelaten"/>
    <s v="E_DVK - Profielklik"/>
    <d v="2022-01-06T00:00:00"/>
    <n v="113"/>
    <n v="129"/>
    <m/>
    <m/>
    <m/>
    <n v="0"/>
    <n v="334"/>
    <n v="39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20  - Cothen"/>
    <s v="Groep op factuurstrc"/>
    <s v="E0054008390188921"/>
    <m/>
    <s v=""/>
    <s v="Stedin Netbeheer Utrecht"/>
    <s v="871687400000002254"/>
    <s v="0"/>
    <s v="8742030102119"/>
    <s v="3x25A"/>
    <n v="0"/>
    <s v="Nee"/>
    <s v="Ja"/>
    <s v=""/>
    <s v=""/>
    <s v=""/>
    <s v="CE02966819"/>
    <s v="EO002982"/>
    <s v="Gem. Wijk bij Duurstede WHH4 2022"/>
    <s v=""/>
    <n v="1"/>
  </r>
  <r>
    <x v="14"/>
    <x v="14"/>
    <s v="30279669"/>
    <s v="O32397362"/>
    <x v="0"/>
    <s v="O32397376"/>
    <s v="O32529879"/>
    <x v="3132"/>
    <d v="2021-01-01T00:00:00"/>
    <x v="0"/>
    <s v="Ja"/>
    <s v="Factureerbaar"/>
    <s v="In bedrijf"/>
    <s v="Kromme Stelakker"/>
    <s v="87"/>
    <s v="NST"/>
    <s v="3945 CW"/>
    <s v="COTHEN"/>
    <s v="E2B"/>
    <s v="Elek"/>
    <s v="Kleinverbruik"/>
    <s v="JRL Jaarlijks"/>
    <s v="Ja"/>
    <s v="Administratief aan"/>
    <s v="Voorschotten toegelaten"/>
    <s v="E_DVK - Profielklik"/>
    <d v="2022-01-06T00:00:00"/>
    <n v="518"/>
    <n v="686"/>
    <m/>
    <m/>
    <m/>
    <n v="0"/>
    <n v="403"/>
    <n v="14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romme Stelakker 87 NST - Cothen"/>
    <s v="Groep op factuurstrc"/>
    <s v="E0054008329634721"/>
    <m/>
    <s v=""/>
    <s v="Stedin Netbeheer Utrecht"/>
    <s v="871687400000002254"/>
    <s v="0"/>
    <s v="8742030103116"/>
    <s v="3x35A"/>
    <n v="0"/>
    <s v="Nee"/>
    <s v="Ja"/>
    <s v=""/>
    <s v=""/>
    <s v=""/>
    <s v="CE02966820"/>
    <s v="EO002982"/>
    <s v="Gem. Wijk bij Duurstede WHH4 2022"/>
    <s v=""/>
    <n v="1"/>
  </r>
  <r>
    <x v="14"/>
    <x v="14"/>
    <s v="30279669"/>
    <s v="O32397362"/>
    <x v="0"/>
    <s v="O32397376"/>
    <s v="O32529880"/>
    <x v="3133"/>
    <d v="2021-01-01T00:00:00"/>
    <x v="0"/>
    <s v="Ja"/>
    <s v="Factureerbaar"/>
    <s v="In bedrijf"/>
    <s v="Ossenwaard"/>
    <s v="4"/>
    <s v="BY"/>
    <s v="3945 PG"/>
    <s v="COTHEN"/>
    <s v="E1B"/>
    <s v="Elek"/>
    <s v="Kleinverbruik"/>
    <s v="JRL Jaarlijks"/>
    <s v="Ja"/>
    <s v="Administratief aan"/>
    <s v="Voorschotten toegelaten"/>
    <s v="E_DVK - Profielklik"/>
    <d v="2022-01-06T00:00:00"/>
    <n v="1575"/>
    <n v="860"/>
    <m/>
    <m/>
    <m/>
    <n v="0"/>
    <n v="6606"/>
    <n v="326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ssenwaard 4 BY - Cothen"/>
    <s v="Groep op factuurstrc"/>
    <s v="E0054008329633821"/>
    <m/>
    <s v=""/>
    <s v="Stedin Netbeheer Utrecht"/>
    <s v="871687400000002254"/>
    <s v="0"/>
    <s v="8742030102119"/>
    <s v="3x25A"/>
    <n v="0"/>
    <s v="Nee"/>
    <s v="Ja"/>
    <s v=""/>
    <s v=""/>
    <s v=""/>
    <s v="CE02966821"/>
    <s v="EO002982"/>
    <s v="Gem. Wijk bij Duurstede WHH4 2022"/>
    <s v=""/>
    <n v="1"/>
  </r>
  <r>
    <x v="14"/>
    <x v="14"/>
    <s v="30279669"/>
    <s v="O32397362"/>
    <x v="0"/>
    <s v="O32397376"/>
    <s v="O32529881"/>
    <x v="3134"/>
    <d v="2021-01-01T00:00:00"/>
    <x v="0"/>
    <s v="Ja"/>
    <s v="Factureerbaar"/>
    <s v="In bedrijf"/>
    <s v="Ossenwaard"/>
    <s v="8"/>
    <s v="BY"/>
    <s v="3945 PG"/>
    <s v="COTHEN"/>
    <s v="E1B"/>
    <s v="Elek"/>
    <s v="Kleinverbruik"/>
    <s v="JRL Jaarlijks"/>
    <s v="Ja"/>
    <s v="Administratief aan"/>
    <s v="Voorschotten toegelaten"/>
    <s v="E_DVK - Profielklik"/>
    <d v="2022-01-06T00:00:00"/>
    <n v="174"/>
    <n v="129"/>
    <m/>
    <m/>
    <m/>
    <n v="0"/>
    <n v="436"/>
    <n v="13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ssenwaard 8 BY - Cothen"/>
    <s v="Groep op factuurstrc"/>
    <s v="E0054008329634221"/>
    <m/>
    <s v=""/>
    <s v="Stedin Netbeheer Utrecht"/>
    <s v="871687400000002254"/>
    <s v="0"/>
    <s v="8742030102119"/>
    <s v="3x25A"/>
    <n v="0"/>
    <s v="Nee"/>
    <s v="Ja"/>
    <s v=""/>
    <s v=""/>
    <s v=""/>
    <s v="CE02966822"/>
    <s v="EO002982"/>
    <s v="Gem. Wijk bij Duurstede WHH4 2022"/>
    <s v=""/>
    <n v="1"/>
  </r>
  <r>
    <x v="14"/>
    <x v="14"/>
    <s v="30279669"/>
    <s v="O32397362"/>
    <x v="0"/>
    <s v="O32397376"/>
    <s v="O32529882"/>
    <x v="3135"/>
    <d v="2021-01-01T00:00:00"/>
    <x v="0"/>
    <s v="Ja"/>
    <s v="Factureerbaar"/>
    <s v="In bedrijf"/>
    <s v="Ossenwaard"/>
    <s v="19"/>
    <s v="BY"/>
    <s v="3945 PG"/>
    <s v="COTHEN"/>
    <s v="E1B"/>
    <s v="Elek"/>
    <s v="Kleinverbruik"/>
    <s v="JRL Jaarlijks"/>
    <s v="Ja"/>
    <s v="Administratief aan"/>
    <s v="Voorschotten toegelaten"/>
    <s v="E_DVK - Profielklik"/>
    <d v="2022-01-06T00:00:00"/>
    <n v="839"/>
    <n v="600"/>
    <m/>
    <m/>
    <m/>
    <n v="0"/>
    <n v="1663"/>
    <n v="38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ssenwaard 19 BY - Cothen"/>
    <s v="Groep op factuurstrc"/>
    <s v="E0054008329635921"/>
    <m/>
    <s v=""/>
    <s v="Stedin Netbeheer Utrecht"/>
    <s v="871687400000002254"/>
    <s v="0"/>
    <s v="8742030102119"/>
    <s v="3x25A"/>
    <n v="0"/>
    <s v="Nee"/>
    <s v="Ja"/>
    <s v=""/>
    <s v=""/>
    <s v=""/>
    <s v="CE02966823"/>
    <s v="EO002982"/>
    <s v="Gem. Wijk bij Duurstede WHH4 2022"/>
    <s v=""/>
    <n v="1"/>
  </r>
  <r>
    <x v="14"/>
    <x v="14"/>
    <s v="30279669"/>
    <s v="O32397362"/>
    <x v="0"/>
    <s v="O32397376"/>
    <s v="O32529883"/>
    <x v="3136"/>
    <d v="2021-01-01T00:00:00"/>
    <x v="0"/>
    <s v="Ja"/>
    <s v="Factureerbaar"/>
    <s v="In bedrijf"/>
    <s v="Ossenwaard"/>
    <s v="14"/>
    <s v="BY"/>
    <s v="3945 PG"/>
    <s v="COTHEN"/>
    <s v="E1B"/>
    <s v="Elek"/>
    <s v="Kleinverbruik"/>
    <s v="JRL Jaarlijks"/>
    <s v="Ja"/>
    <s v="Administratief aan"/>
    <s v="Voorschotten toegelaten"/>
    <s v="E_DVK - Profielklik"/>
    <d v="2022-01-06T00:00:00"/>
    <n v="86"/>
    <n v="63"/>
    <m/>
    <m/>
    <m/>
    <n v="0"/>
    <n v="73"/>
    <n v="4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ssenwaard 14 BY - Cothen"/>
    <s v="Groep op factuurstrc"/>
    <s v="E0054008329636121"/>
    <m/>
    <s v=""/>
    <s v="Stedin Netbeheer Utrecht"/>
    <s v="871687400000002254"/>
    <s v="0"/>
    <s v="8742030102119"/>
    <s v="3x25A"/>
    <n v="0"/>
    <s v="Nee"/>
    <s v="Ja"/>
    <s v=""/>
    <s v=""/>
    <s v=""/>
    <s v="CE02966824"/>
    <s v="EO002982"/>
    <s v="Gem. Wijk bij Duurstede WHH4 2022"/>
    <s v=""/>
    <n v="1"/>
  </r>
  <r>
    <x v="14"/>
    <x v="14"/>
    <s v="30279669"/>
    <s v="O32397362"/>
    <x v="0"/>
    <s v="O32397376"/>
    <s v="O32529884"/>
    <x v="3137"/>
    <d v="2021-01-01T00:00:00"/>
    <x v="0"/>
    <s v="Ja"/>
    <s v="Factureerbaar"/>
    <s v="In bedrijf"/>
    <s v="Ossenwaard"/>
    <s v="17"/>
    <s v="BY"/>
    <s v="3945 PG"/>
    <s v="COTHEN"/>
    <s v="E1B"/>
    <s v="Elek"/>
    <s v="Kleinverbruik"/>
    <s v="JRL Jaarlijks"/>
    <s v="Ja"/>
    <s v="Administratief aan"/>
    <s v="Voorschotten toegelaten"/>
    <s v="E_DVK - Profielklik"/>
    <d v="2022-01-06T00:00:00"/>
    <n v="418"/>
    <n v="416"/>
    <m/>
    <m/>
    <m/>
    <n v="0"/>
    <n v="2503"/>
    <n v="256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ssenwaard 17 BY - Cothen"/>
    <s v="Groep op factuurstrc"/>
    <s v="E0054008329636421"/>
    <m/>
    <s v=""/>
    <s v="Stedin Netbeheer Utrecht"/>
    <s v="871687400000002254"/>
    <s v="0"/>
    <s v="8742030102119"/>
    <s v="3x25A"/>
    <n v="0"/>
    <s v="Nee"/>
    <s v="Ja"/>
    <s v=""/>
    <s v=""/>
    <s v=""/>
    <s v="CE02966825"/>
    <s v="EO002982"/>
    <s v="Gem. Wijk bij Duurstede WHH4 2022"/>
    <s v=""/>
    <n v="1"/>
  </r>
  <r>
    <x v="14"/>
    <x v="14"/>
    <s v="30279669"/>
    <s v="O32397362"/>
    <x v="0"/>
    <s v="O32397376"/>
    <s v="O32529885"/>
    <x v="3138"/>
    <d v="2021-01-01T00:00:00"/>
    <x v="0"/>
    <s v="Ja"/>
    <s v="Factureerbaar"/>
    <s v="In bedrijf"/>
    <s v="RHIJNESTEIN"/>
    <s v="3"/>
    <s v="NST"/>
    <s v="3945 BD"/>
    <s v="COTHEN"/>
    <s v="E1B"/>
    <s v="Elek"/>
    <s v="Kleinverbruik"/>
    <s v="JRL Jaarlijks"/>
    <s v="Ja"/>
    <s v="Administratief aan"/>
    <s v="Voorschotten toegelaten"/>
    <s v="E_DVK - Profielklik"/>
    <d v="2022-01-06T00:00:00"/>
    <n v="99"/>
    <n v="82"/>
    <m/>
    <m/>
    <m/>
    <n v="0"/>
    <n v="79"/>
    <n v="7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hijnestein 3 NST - Cothen"/>
    <s v="Groep op factuurstrc"/>
    <s v="E0054008390188421"/>
    <m/>
    <s v=""/>
    <s v="Stedin Netbeheer Utrecht"/>
    <s v="871687400000002254"/>
    <s v="0"/>
    <s v="8742030102119"/>
    <s v="3x25A"/>
    <n v="0"/>
    <s v="Nee"/>
    <s v="Ja"/>
    <s v=""/>
    <s v=""/>
    <s v=""/>
    <s v="CE02966826"/>
    <s v="EO002982"/>
    <s v="Gem. Wijk bij Duurstede WHH4 2022"/>
    <s v=""/>
    <n v="1"/>
  </r>
  <r>
    <x v="14"/>
    <x v="14"/>
    <s v="30279669"/>
    <s v="O32397362"/>
    <x v="0"/>
    <s v="O32397376"/>
    <s v="O32529886"/>
    <x v="3139"/>
    <d v="2021-01-01T00:00:00"/>
    <x v="0"/>
    <s v="Ja"/>
    <s v="Factureerbaar"/>
    <s v="In bedrijf"/>
    <s v="Groenewoudseweg"/>
    <s v="6"/>
    <s v="BY"/>
    <s v="3945 BC"/>
    <s v="COTHEN"/>
    <s v="E1B"/>
    <s v="Elek"/>
    <s v="Kleinverbruik"/>
    <s v="JRL Jaarlijks"/>
    <s v="Ja"/>
    <s v="Administratief aan"/>
    <s v="Voorschotten toegelaten"/>
    <s v="E_DVK - Profielklik"/>
    <d v="2022-01-04T00:00:00"/>
    <n v="231"/>
    <n v="189"/>
    <m/>
    <m/>
    <m/>
    <n v="0"/>
    <n v="148"/>
    <n v="8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oenewoudseweg 6 BY - Cothen"/>
    <s v="Groep op factuurstrc"/>
    <s v="E0054008329634321"/>
    <m/>
    <s v=""/>
    <s v="Stedin Netbeheer Utrecht"/>
    <s v="871687400000002254"/>
    <s v="0"/>
    <s v="8742030102119"/>
    <s v="3x25A"/>
    <n v="0"/>
    <s v="Nee"/>
    <s v="Ja"/>
    <s v=""/>
    <s v=""/>
    <s v=""/>
    <s v="CE02966827"/>
    <s v="EO002982"/>
    <s v="Gem. Wijk bij Duurstede WHH4 2022"/>
    <s v=""/>
    <n v="1"/>
  </r>
  <r>
    <x v="14"/>
    <x v="14"/>
    <s v="30279669"/>
    <s v="O32397362"/>
    <x v="0"/>
    <s v="O32397376"/>
    <s v="O32529887"/>
    <x v="3140"/>
    <d v="2021-01-01T00:00:00"/>
    <x v="0"/>
    <s v="Ja"/>
    <s v="Factureerbaar"/>
    <s v="In bedrijf"/>
    <s v="Groenewoudseweg"/>
    <s v="7"/>
    <s v="GMA"/>
    <s v="3945 BC"/>
    <s v="COTHEN"/>
    <s v="E1B"/>
    <s v="Elek"/>
    <s v="Kleinverbruik"/>
    <s v="JRL Jaarlijks"/>
    <s v="Ja"/>
    <s v="Administratief aan"/>
    <s v="Voorschotten toegelaten"/>
    <s v="E_DVK - Profielklik"/>
    <d v="2022-01-05T00:00:00"/>
    <n v="56"/>
    <n v="40"/>
    <m/>
    <m/>
    <m/>
    <n v="0"/>
    <n v="47"/>
    <n v="1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oenewoudseweg 7 AC - Cothen"/>
    <s v="Groep op factuurstrc"/>
    <s v="E0054008329634121"/>
    <m/>
    <s v=""/>
    <s v="Stedin Netbeheer Utrecht"/>
    <s v="871687400000002254"/>
    <s v="0"/>
    <s v="8742030102119"/>
    <s v="3x25A"/>
    <n v="0"/>
    <s v="Nee"/>
    <s v="Ja"/>
    <s v=""/>
    <s v=""/>
    <s v=""/>
    <s v="CE02966828"/>
    <s v="EO002982"/>
    <s v="Gem. Wijk bij Duurstede WHH4 2022"/>
    <s v=""/>
    <n v="1"/>
  </r>
  <r>
    <x v="14"/>
    <x v="14"/>
    <s v="30279669"/>
    <s v="O32397362"/>
    <x v="0"/>
    <s v="O32397376"/>
    <s v="O32529888"/>
    <x v="3141"/>
    <d v="2021-01-01T00:00:00"/>
    <x v="0"/>
    <s v="Ja"/>
    <s v="Factureerbaar"/>
    <s v="In bedrijf"/>
    <s v="Groenewoudseweg"/>
    <s v="10"/>
    <s v="BY"/>
    <s v="3945 BC"/>
    <s v="COTHEN"/>
    <s v="E1B"/>
    <s v="Elek"/>
    <s v="Kleinverbruik"/>
    <s v="JRL Jaarlijks"/>
    <s v="Ja"/>
    <s v="Administratief aan"/>
    <s v="Voorschotten toegelaten"/>
    <s v="E_DVK - Profielklik"/>
    <d v="2022-01-05T00:00:00"/>
    <n v="20"/>
    <n v="12"/>
    <m/>
    <m/>
    <m/>
    <n v="0"/>
    <n v="24"/>
    <n v="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oenewoudseweg 10 BY - Cothen"/>
    <s v="Groep op factuurstrc"/>
    <s v="E0054008329634021"/>
    <m/>
    <s v=""/>
    <s v="Stedin Netbeheer Utrecht"/>
    <s v="871687400000002254"/>
    <s v="0"/>
    <s v="8742030102119"/>
    <s v="3x25A"/>
    <n v="0"/>
    <s v="Nee"/>
    <s v="Ja"/>
    <s v=""/>
    <s v=""/>
    <s v=""/>
    <s v="CE02966829"/>
    <s v="EO002982"/>
    <s v="Gem. Wijk bij Duurstede WHH4 2022"/>
    <s v=""/>
    <n v="1"/>
  </r>
  <r>
    <x v="14"/>
    <x v="14"/>
    <s v="30279669"/>
    <s v="O32397362"/>
    <x v="0"/>
    <s v="O32397376"/>
    <s v="O32529889"/>
    <x v="3142"/>
    <d v="2021-01-01T00:00:00"/>
    <x v="0"/>
    <s v="Ja"/>
    <s v="Factureerbaar"/>
    <s v="In bedrijf"/>
    <s v="Groenewoudseweg"/>
    <s v="11"/>
    <s v="BY"/>
    <s v="3945 BC"/>
    <s v="COTHEN"/>
    <s v="E1B"/>
    <s v="Elek"/>
    <s v="Kleinverbruik"/>
    <s v="JRL Jaarlijks"/>
    <s v="Ja"/>
    <s v="Administratief aan"/>
    <s v="Voorschotten toegelaten"/>
    <s v="E_DVK - Profielklik"/>
    <d v="2022-01-06T00:00:00"/>
    <n v="801"/>
    <n v="710"/>
    <m/>
    <m/>
    <m/>
    <n v="0"/>
    <n v="1237"/>
    <n v="79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oenewoudseweg 11 BY - Cothen"/>
    <s v="Groep op factuurstrc"/>
    <s v="E0054008329635721"/>
    <m/>
    <s v=""/>
    <s v="Stedin Netbeheer Utrecht"/>
    <s v="871687400000002254"/>
    <s v="0"/>
    <s v="8742030102119"/>
    <s v="3x25A"/>
    <n v="0"/>
    <s v="Nee"/>
    <s v="Ja"/>
    <s v=""/>
    <s v=""/>
    <s v=""/>
    <s v="CE02966830"/>
    <s v="EO002982"/>
    <s v="Gem. Wijk bij Duurstede WHH4 2022"/>
    <s v=""/>
    <n v="1"/>
  </r>
  <r>
    <x v="14"/>
    <x v="14"/>
    <s v="30279669"/>
    <s v="O32397362"/>
    <x v="0"/>
    <s v="O32397376"/>
    <s v="O32529890"/>
    <x v="3143"/>
    <d v="2021-01-01T00:00:00"/>
    <x v="0"/>
    <s v="Ja"/>
    <s v="Factureerbaar"/>
    <s v="In bedrijf"/>
    <s v="Groenewoudseweg"/>
    <s v="4"/>
    <s v="BY"/>
    <s v="3945 BC"/>
    <s v="COTHEN"/>
    <s v="E1B"/>
    <s v="Elek"/>
    <s v="Kleinverbruik"/>
    <s v="JRL Jaarlijks"/>
    <s v="Ja"/>
    <s v="Administratief aan"/>
    <s v="Voorschotten toegelaten"/>
    <s v="E_DVK - Profielklik"/>
    <d v="2022-01-06T00:00:00"/>
    <n v="63"/>
    <n v="49"/>
    <m/>
    <m/>
    <m/>
    <n v="0"/>
    <n v="79"/>
    <n v="2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oenewoudseweg 4 BY - Cothen"/>
    <s v="Groep op factuurstrc"/>
    <s v="E0054008329634621"/>
    <m/>
    <s v=""/>
    <s v="Stedin Netbeheer Utrecht"/>
    <s v="871687400000002254"/>
    <s v="0"/>
    <s v="8742030102119"/>
    <s v="3x25A"/>
    <n v="0"/>
    <s v="Nee"/>
    <s v="Ja"/>
    <s v=""/>
    <s v=""/>
    <s v=""/>
    <s v="CE02966831"/>
    <s v="EO002982"/>
    <s v="Gem. Wijk bij Duurstede WHH4 2022"/>
    <s v=""/>
    <n v="1"/>
  </r>
  <r>
    <x v="14"/>
    <x v="14"/>
    <s v="30279669"/>
    <s v="O32397362"/>
    <x v="0"/>
    <s v="O32397376"/>
    <s v="O32529891"/>
    <x v="3144"/>
    <d v="2021-01-01T00:00:00"/>
    <x v="0"/>
    <s v="Ja"/>
    <s v="Factureerbaar"/>
    <s v="In bedrijf"/>
    <s v="Dorpsstraat"/>
    <s v="1"/>
    <s v="NST"/>
    <s v="3945 BJ"/>
    <s v="COTHEN"/>
    <s v="E1B"/>
    <s v="Elek"/>
    <s v="Kleinverbruik"/>
    <s v="JRL Jaarlijks"/>
    <s v="Ja"/>
    <s v="Administratief aan"/>
    <s v="Voorschotten toegelaten"/>
    <s v="E_DVK - Profielklik"/>
    <d v="2022-01-06T00:00:00"/>
    <n v="124"/>
    <n v="115"/>
    <m/>
    <m/>
    <m/>
    <n v="0"/>
    <n v="70"/>
    <n v="5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Dorpsstraat 1 NST - Cothen"/>
    <s v="Groep op factuurstrc"/>
    <s v="E0054008329635221"/>
    <m/>
    <s v=""/>
    <s v="Stedin Netbeheer Utrecht"/>
    <s v="871687400000002254"/>
    <s v="0"/>
    <s v="8742030102119"/>
    <s v="3x25A"/>
    <n v="0"/>
    <s v="Nee"/>
    <s v="Ja"/>
    <s v=""/>
    <s v=""/>
    <s v=""/>
    <s v="CE02966832"/>
    <s v="EO002982"/>
    <s v="Gem. Wijk bij Duurstede WHH4 2022"/>
    <s v=""/>
    <n v="1"/>
  </r>
  <r>
    <x v="14"/>
    <x v="14"/>
    <s v="30279669"/>
    <s v="O32397362"/>
    <x v="0"/>
    <s v="O32397376"/>
    <s v="O32529892"/>
    <x v="3145"/>
    <d v="2021-01-01T00:00:00"/>
    <x v="0"/>
    <s v="Ja"/>
    <s v="Factureerbaar"/>
    <s v="In bedrijf"/>
    <s v="Dorpsstraat"/>
    <s v="22"/>
    <s v="BY"/>
    <s v="3945 BL"/>
    <s v="COTHEN"/>
    <s v="E1B"/>
    <s v="Elek"/>
    <s v="Kleinverbruik"/>
    <s v="JRL Jaarlijks"/>
    <s v="Ja"/>
    <s v="Administratief aan"/>
    <s v="Voorschotten toegelaten"/>
    <s v="E_DVK - Profielklik"/>
    <d v="2022-01-06T00:00:00"/>
    <n v="15"/>
    <n v="14"/>
    <m/>
    <m/>
    <m/>
    <n v="0"/>
    <n v="21"/>
    <n v="1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Dorpsstraat 22 BY - Cothen"/>
    <s v="Groep op factuurstrc"/>
    <s v="E0054008329634821"/>
    <m/>
    <s v=""/>
    <s v="Stedin Netbeheer Utrecht"/>
    <s v="871687400000002254"/>
    <s v="0"/>
    <s v="8742030102119"/>
    <s v="3x25A"/>
    <n v="0"/>
    <s v="Nee"/>
    <s v="Ja"/>
    <s v=""/>
    <s v=""/>
    <s v=""/>
    <s v="CE02966833"/>
    <s v="EO002982"/>
    <s v="Gem. Wijk bij Duurstede WHH4 2022"/>
    <s v=""/>
    <n v="1"/>
  </r>
  <r>
    <x v="14"/>
    <x v="14"/>
    <s v="30279669"/>
    <s v="O32397362"/>
    <x v="0"/>
    <s v="O32397376"/>
    <s v="O32529893"/>
    <x v="3146"/>
    <d v="2021-01-01T00:00:00"/>
    <x v="0"/>
    <s v="Ja"/>
    <s v="Factureerbaar"/>
    <s v="In bedrijf"/>
    <s v="De Brink"/>
    <s v="6"/>
    <s v="BY"/>
    <s v="3945 BE"/>
    <s v="COTHEN"/>
    <s v="E1B"/>
    <s v="Elek"/>
    <s v="Kleinverbruik"/>
    <s v="JRL Jaarlijks"/>
    <s v="Ja"/>
    <s v="Administratief aan"/>
    <s v="Voorschotten toegelaten"/>
    <s v="E_DVK - Profielklik"/>
    <d v="2021-10-02T00:00:00"/>
    <n v="27"/>
    <n v="24"/>
    <m/>
    <m/>
    <m/>
    <n v="0"/>
    <n v="18"/>
    <n v="1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De Brink 6 BY - Cothen"/>
    <s v="Groep op factuurstrc"/>
    <s v="E0054008390188521"/>
    <m/>
    <s v=""/>
    <s v="Stedin Netbeheer Utrecht"/>
    <s v="871687400000002254"/>
    <s v="0"/>
    <s v="8742030102119"/>
    <s v="3x25A"/>
    <n v="0"/>
    <s v="Nee"/>
    <s v="Ja"/>
    <s v=""/>
    <s v=""/>
    <s v=""/>
    <s v="CE02966834"/>
    <s v="EO002982"/>
    <s v="Gem. Wijk bij Duurstede WHH4 2022"/>
    <s v=""/>
    <n v="1"/>
  </r>
  <r>
    <x v="14"/>
    <x v="14"/>
    <s v="30279669"/>
    <s v="O32397362"/>
    <x v="0"/>
    <s v="O32397376"/>
    <s v="O32529894"/>
    <x v="3147"/>
    <d v="2021-01-01T00:00:00"/>
    <x v="0"/>
    <s v="Ja"/>
    <s v="Factureerbaar"/>
    <s v="In bedrijf"/>
    <s v="Willem Alexanderweg"/>
    <s v="77"/>
    <s v="BY"/>
    <s v="3945 CH"/>
    <s v="COTHEN"/>
    <s v="E1B"/>
    <s v="Elek"/>
    <s v="Kleinverbruik"/>
    <s v="JRL Jaarlijks"/>
    <s v="Ja"/>
    <s v="Administratief aan"/>
    <s v="Voorschotten toegelaten"/>
    <s v="E_DVK - Profielklik"/>
    <d v="2022-01-06T00:00:00"/>
    <n v="750"/>
    <n v="28"/>
    <m/>
    <m/>
    <m/>
    <n v="0"/>
    <n v="631"/>
    <n v="10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llem Alexanderweg 77 BY - Cothen"/>
    <s v="Groep op factuurstrc"/>
    <s v="E0054008329635421"/>
    <m/>
    <s v=""/>
    <s v="Stedin Netbeheer Utrecht"/>
    <s v="871687400000002254"/>
    <s v="0"/>
    <s v="8742030102119"/>
    <s v="3x25A"/>
    <n v="0"/>
    <s v="Nee"/>
    <s v="Ja"/>
    <s v=""/>
    <s v=""/>
    <s v=""/>
    <s v="CE02966835"/>
    <s v="EO002982"/>
    <s v="Gem. Wijk bij Duurstede WHH4 2022"/>
    <s v=""/>
    <n v="1"/>
  </r>
  <r>
    <x v="14"/>
    <x v="14"/>
    <s v="30279669"/>
    <s v="O32397362"/>
    <x v="0"/>
    <s v="O32397376"/>
    <s v="O32529895"/>
    <x v="3148"/>
    <d v="2021-01-01T00:00:00"/>
    <x v="0"/>
    <s v="Ja"/>
    <s v="Factureerbaar"/>
    <s v="In bedrijf"/>
    <s v="Gooijerdijk"/>
    <s v="39"/>
    <s v="BY"/>
    <s v="3947 NB"/>
    <s v="LANGBROEK"/>
    <s v="E1B"/>
    <s v="Elek"/>
    <s v="Kleinverbruik"/>
    <s v="JRL Jaarlijks"/>
    <s v="Ja"/>
    <s v="Administratief aan"/>
    <s v="Voorschotten toegelaten"/>
    <s v="E_DVK - Profielklik"/>
    <d v="2022-01-06T00:00:00"/>
    <n v="122"/>
    <n v="115"/>
    <m/>
    <m/>
    <m/>
    <n v="0"/>
    <n v="122"/>
    <n v="11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39 BY - Langbroek"/>
    <s v="Groep op factuurstrc"/>
    <s v="E0044006980272317"/>
    <m/>
    <s v=""/>
    <s v="Stedin Netbeheer Utrecht"/>
    <s v="871687400000002254"/>
    <s v="0"/>
    <s v="8742030102119"/>
    <s v="3x25A"/>
    <n v="0"/>
    <s v="Nee"/>
    <s v="Ja"/>
    <s v=""/>
    <s v=""/>
    <s v=""/>
    <s v="CE02966836"/>
    <s v="EO002979"/>
    <s v="Gem. Wijk bij Duurstede WHH1 2022"/>
    <s v=""/>
    <n v="1"/>
  </r>
  <r>
    <x v="14"/>
    <x v="14"/>
    <s v="30279669"/>
    <s v="O32397362"/>
    <x v="0"/>
    <s v="O32397376"/>
    <s v="O32529896"/>
    <x v="3149"/>
    <d v="2021-01-01T00:00:00"/>
    <x v="0"/>
    <s v="Ja"/>
    <s v="Factureerbaar"/>
    <s v="In bedrijf"/>
    <s v="Kerkweg"/>
    <s v="24"/>
    <s v=""/>
    <s v="3945 BN"/>
    <s v="COTHEN"/>
    <s v="E1B"/>
    <s v="Elek"/>
    <s v="Kleinverbruik"/>
    <s v="JRL Jaarlijks"/>
    <s v="Ja"/>
    <s v="Administratief aan"/>
    <s v="Voorschotten toegelaten"/>
    <s v="E_DVK - Profielklik"/>
    <d v="2022-01-06T00:00:00"/>
    <n v="14"/>
    <n v="13"/>
    <m/>
    <m/>
    <m/>
    <n v="0"/>
    <n v="22"/>
    <n v="1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erkweg 24  - Cothen"/>
    <s v="Groep op factuurstrc"/>
    <s v="E0054008390187921"/>
    <m/>
    <s v=""/>
    <s v="Stedin Netbeheer Utrecht"/>
    <s v="871687400000002254"/>
    <s v="0"/>
    <s v="8742030102119"/>
    <s v="3x25A"/>
    <n v="0"/>
    <s v="Nee"/>
    <s v="Ja"/>
    <s v=""/>
    <s v=""/>
    <s v=""/>
    <s v="CE02966837"/>
    <s v="EO002982"/>
    <s v="Gem. Wijk bij Duurstede WHH4 2022"/>
    <s v=""/>
    <n v="1"/>
  </r>
  <r>
    <x v="14"/>
    <x v="14"/>
    <s v="30279669"/>
    <s v="O32397362"/>
    <x v="0"/>
    <s v="O32397376"/>
    <s v="O32529897"/>
    <x v="3150"/>
    <d v="2021-01-01T00:00:00"/>
    <x v="0"/>
    <s v="Ja"/>
    <s v="Factureerbaar"/>
    <s v="In bedrijf"/>
    <s v="Bredeweg"/>
    <s v="14"/>
    <s v="TO"/>
    <s v="3945 PE"/>
    <s v="COTHEN"/>
    <s v="E1B"/>
    <s v="Elek"/>
    <s v="Kleinverbruik"/>
    <s v="JRL Jaarlijks"/>
    <s v="Ja"/>
    <s v="Administratief aan"/>
    <s v="Voorschotten toegelaten"/>
    <s v="E_DVK - Profielklik"/>
    <d v="2022-01-06T00:00:00"/>
    <n v="121"/>
    <n v="97"/>
    <m/>
    <m/>
    <m/>
    <n v="0"/>
    <n v="121"/>
    <n v="9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edeweg 14 TO - Cothen"/>
    <s v="Groep op factuurstrc"/>
    <s v="E0030003100513115"/>
    <m/>
    <s v=""/>
    <s v="Stedin Netbeheer Utrecht"/>
    <s v="871687400000002254"/>
    <s v="0"/>
    <s v="8742030102119"/>
    <s v="3x25A"/>
    <n v="0"/>
    <s v="Nee"/>
    <s v="Ja"/>
    <s v=""/>
    <s v=""/>
    <s v=""/>
    <s v="CE02966838"/>
    <s v="EO002981"/>
    <s v="Gem. Wijk bij Duurstede WHH3 2022"/>
    <s v=""/>
    <n v="1"/>
  </r>
  <r>
    <x v="14"/>
    <x v="14"/>
    <s v="30279669"/>
    <s v="O32397362"/>
    <x v="0"/>
    <s v="O32397376"/>
    <s v="O32529898"/>
    <x v="3151"/>
    <d v="2021-01-01T00:00:00"/>
    <x v="0"/>
    <s v="Ja"/>
    <s v="Factureerbaar"/>
    <s v="In bedrijf"/>
    <s v="Bredeweg"/>
    <s v="19"/>
    <s v="BY"/>
    <s v="3945 PD"/>
    <s v="COTHEN"/>
    <s v="E1B"/>
    <s v="Elek"/>
    <s v="Kleinverbruik"/>
    <s v="JRL Jaarlijks"/>
    <s v="Ja"/>
    <s v="Administratief aan"/>
    <s v="Voorschotten toegelaten"/>
    <s v="E_DVK - Profielklik"/>
    <d v="2022-01-06T00:00:00"/>
    <n v="86"/>
    <n v="50"/>
    <m/>
    <m/>
    <m/>
    <n v="0"/>
    <n v="311"/>
    <n v="10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edeweg 19 BY - Cothen"/>
    <s v="Groep op factuurstrc"/>
    <s v="E0054008329637521"/>
    <m/>
    <s v=""/>
    <s v="Stedin Netbeheer Utrecht"/>
    <s v="871687400000002254"/>
    <s v="0"/>
    <s v="8742030102119"/>
    <s v="3x25A"/>
    <n v="0"/>
    <s v="Nee"/>
    <s v="Ja"/>
    <s v=""/>
    <s v=""/>
    <s v=""/>
    <s v="CE02966839"/>
    <s v="EO002981"/>
    <s v="Gem. Wijk bij Duurstede WHH3 2022"/>
    <s v=""/>
    <n v="1"/>
  </r>
  <r>
    <x v="14"/>
    <x v="14"/>
    <s v="30279669"/>
    <s v="O32397362"/>
    <x v="0"/>
    <s v="O32397376"/>
    <s v="O32529899"/>
    <x v="3152"/>
    <d v="2021-01-01T00:00:00"/>
    <x v="0"/>
    <s v="Ja"/>
    <s v="Factureerbaar"/>
    <s v="In bedrijf"/>
    <s v="Nieuwland"/>
    <s v="4"/>
    <s v="NST"/>
    <s v="3945 EP"/>
    <s v="COTHEN"/>
    <s v="E1B"/>
    <s v="Elek"/>
    <s v="Kleinverbruik"/>
    <s v="JRL Jaarlijks"/>
    <s v="Ja"/>
    <s v="Administratief aan"/>
    <s v="Voorschotten toegelaten"/>
    <s v="E_DVK - Profielklik"/>
    <d v="2022-01-06T00:00:00"/>
    <n v="2192"/>
    <n v="2023"/>
    <m/>
    <m/>
    <m/>
    <n v="0"/>
    <n v="1468"/>
    <n v="140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Nieuwland 4 NST - Cothen"/>
    <s v="Groep op factuurstrc"/>
    <s v="E0054008329635321"/>
    <m/>
    <s v=""/>
    <s v="Stedin Netbeheer Utrecht"/>
    <s v="871687400000002254"/>
    <s v="0"/>
    <s v="8742030102119"/>
    <s v="3x25A"/>
    <n v="0"/>
    <s v="Nee"/>
    <s v="Ja"/>
    <s v=""/>
    <s v=""/>
    <s v=""/>
    <s v="CE02966840"/>
    <s v="EO002982"/>
    <s v="Gem. Wijk bij Duurstede WHH4 2022"/>
    <s v=""/>
    <n v="1"/>
  </r>
  <r>
    <x v="14"/>
    <x v="14"/>
    <s v="30279669"/>
    <s v="O32397362"/>
    <x v="0"/>
    <s v="O32397376"/>
    <s v="O32529900"/>
    <x v="3153"/>
    <d v="2021-01-01T00:00:00"/>
    <x v="0"/>
    <s v="Ja"/>
    <s v="Factureerbaar"/>
    <s v="In bedrijf"/>
    <s v="Nachtdijk"/>
    <s v="9"/>
    <s v=""/>
    <s v="3945 PK"/>
    <s v="COTHEN"/>
    <s v="E1B"/>
    <s v="Elek"/>
    <s v="Kleinverbruik"/>
    <s v="JRL Jaarlijks"/>
    <s v="Ja"/>
    <s v="Administratief aan"/>
    <s v="Voorschotten toegelaten"/>
    <s v="E_DVK - Profielklik"/>
    <d v="2022-01-06T00:00:00"/>
    <n v="113"/>
    <n v="79"/>
    <m/>
    <m/>
    <m/>
    <n v="0"/>
    <n v="420"/>
    <n v="23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Nachtdijk 9  - Cothen"/>
    <s v="Groep op factuurstrc"/>
    <s v="E0054008326297321"/>
    <m/>
    <s v=""/>
    <s v="Stedin Netbeheer Utrecht"/>
    <s v="871687400000002254"/>
    <s v="0"/>
    <s v="8742030102119"/>
    <s v="3x25A"/>
    <n v="0"/>
    <s v="Nee"/>
    <s v="Ja"/>
    <s v=""/>
    <s v=""/>
    <s v=""/>
    <s v="CE02966841"/>
    <s v="EO002981"/>
    <s v="Gem. Wijk bij Duurstede WHH3 2022"/>
    <s v=""/>
    <n v="1"/>
  </r>
  <r>
    <x v="14"/>
    <x v="14"/>
    <s v="30279669"/>
    <s v="O32397362"/>
    <x v="0"/>
    <s v="O32397376"/>
    <s v="O32529901"/>
    <x v="3154"/>
    <d v="2021-01-01T00:00:00"/>
    <x v="0"/>
    <s v="Ja"/>
    <s v="Factureerbaar"/>
    <s v="In bedrijf"/>
    <s v="Kapelleweg"/>
    <s v="3"/>
    <s v=""/>
    <s v="3945 LA"/>
    <s v="COTHEN"/>
    <s v="E1B"/>
    <s v="Elek"/>
    <s v="Kleinverbruik"/>
    <s v="JRL Jaarlijks"/>
    <s v="Ja"/>
    <s v="Administratief aan"/>
    <s v="Voorschotten toegelaten"/>
    <s v="E_DVK - Profielklik"/>
    <d v="2022-01-05T00:00:00"/>
    <n v="147"/>
    <n v="87"/>
    <m/>
    <m/>
    <m/>
    <n v="0"/>
    <n v="407"/>
    <n v="9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apelleweg 3  - Cothen"/>
    <s v="Groep op factuurstrc"/>
    <s v="E0054008390189221"/>
    <m/>
    <s v=""/>
    <s v="Stedin Netbeheer Utrecht"/>
    <s v="871687400000002254"/>
    <s v="0"/>
    <s v="8742030102119"/>
    <s v="3x25A"/>
    <n v="0"/>
    <s v="Nee"/>
    <s v="Ja"/>
    <s v=""/>
    <s v=""/>
    <s v=""/>
    <s v="CE02966842"/>
    <s v="EO002981"/>
    <s v="Gem. Wijk bij Duurstede WHH3 2022"/>
    <s v=""/>
    <n v="1"/>
  </r>
  <r>
    <x v="14"/>
    <x v="14"/>
    <s v="30279669"/>
    <s v="O32397362"/>
    <x v="0"/>
    <s v="O32397376"/>
    <s v="O32529902"/>
    <x v="3155"/>
    <d v="2021-01-01T00:00:00"/>
    <x v="0"/>
    <s v="Ja"/>
    <s v="Factureerbaar"/>
    <s v="In bedrijf"/>
    <s v="Kapelleweg"/>
    <s v="4"/>
    <s v=""/>
    <s v="3945 LA"/>
    <s v="COTHEN"/>
    <s v="E1B"/>
    <s v="Elek"/>
    <s v="Kleinverbruik"/>
    <s v="JRL Jaarlijks"/>
    <s v="Ja"/>
    <s v="Administratief aan"/>
    <s v="Voorschotten toegelaten"/>
    <s v="E_DVK - Profielklik"/>
    <d v="2022-01-06T00:00:00"/>
    <n v="315"/>
    <n v="149"/>
    <m/>
    <m/>
    <m/>
    <n v="0"/>
    <n v="317"/>
    <n v="1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apelleweg 4 4  - Cothen"/>
    <s v="Groep op factuurstrc"/>
    <s v="E0054008329634921"/>
    <m/>
    <s v=""/>
    <s v="Stedin Netbeheer Utrecht"/>
    <s v="871687400000002254"/>
    <s v="0"/>
    <s v="8742030102119"/>
    <s v="3x25A"/>
    <n v="0"/>
    <s v="Nee"/>
    <s v="Ja"/>
    <s v=""/>
    <s v=""/>
    <s v=""/>
    <s v="CE02966843"/>
    <s v="EO002981"/>
    <s v="Gem. Wijk bij Duurstede WHH3 2022"/>
    <s v=""/>
    <n v="1"/>
  </r>
  <r>
    <x v="14"/>
    <x v="14"/>
    <s v="30279669"/>
    <s v="O32397362"/>
    <x v="0"/>
    <s v="O32397376"/>
    <s v="O32529903"/>
    <x v="3156"/>
    <d v="2021-01-01T00:00:00"/>
    <x v="0"/>
    <s v="Ja"/>
    <s v="Factureerbaar"/>
    <s v="In bedrijf"/>
    <s v="Nachtdijk"/>
    <s v="1"/>
    <s v=""/>
    <s v="3945 PK"/>
    <s v="COTHEN"/>
    <s v="E1B"/>
    <s v="Elek"/>
    <s v="Kleinverbruik"/>
    <s v="JRL Jaarlijks"/>
    <s v="Ja"/>
    <s v="Administratief aan"/>
    <s v="Voorschotten toegelaten"/>
    <s v="E_DVK - Profielklik"/>
    <d v="2022-01-06T00:00:00"/>
    <n v="904"/>
    <n v="564"/>
    <m/>
    <m/>
    <m/>
    <n v="0"/>
    <n v="2432"/>
    <n v="94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Nachtdijk 1  - Cothen"/>
    <s v="Groep op factuurstrc"/>
    <s v="E0054008326297621"/>
    <m/>
    <s v=""/>
    <s v="Stedin Netbeheer Utrecht"/>
    <s v="871687400000002254"/>
    <s v="0"/>
    <s v="8742030102119"/>
    <s v="3x25A"/>
    <n v="0"/>
    <s v="Nee"/>
    <s v="Ja"/>
    <s v=""/>
    <s v=""/>
    <s v=""/>
    <s v="CE02966844"/>
    <s v="EO002981"/>
    <s v="Gem. Wijk bij Duurstede WHH3 2022"/>
    <s v=""/>
    <n v="1"/>
  </r>
  <r>
    <x v="14"/>
    <x v="14"/>
    <s v="30279669"/>
    <s v="O32397362"/>
    <x v="0"/>
    <s v="O32397376"/>
    <s v="O32529904"/>
    <x v="3157"/>
    <d v="2021-01-01T00:00:00"/>
    <x v="0"/>
    <s v="Ja"/>
    <s v="Factureerbaar"/>
    <s v="In bedrijf"/>
    <s v="Smidsdijk"/>
    <s v="5"/>
    <s v="BY"/>
    <s v="3945 LB"/>
    <s v="COTHEN"/>
    <s v="E1B"/>
    <s v="Elek"/>
    <s v="Kleinverbruik"/>
    <s v="JRL Jaarlijks"/>
    <s v="Ja"/>
    <s v="Administratief aan"/>
    <s v="Voorschotten toegelaten"/>
    <s v="E_DVK - Profielklik"/>
    <d v="2022-01-06T00:00:00"/>
    <n v="803"/>
    <n v="398"/>
    <m/>
    <m/>
    <m/>
    <n v="0"/>
    <n v="649"/>
    <n v="2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midsdijk 5 BY - Cothen"/>
    <s v="Groep op factuurstrc"/>
    <s v="E0054008329635121"/>
    <m/>
    <s v=""/>
    <s v="Stedin Netbeheer Utrecht"/>
    <s v="871687400000002254"/>
    <s v="0"/>
    <s v="8742030102119"/>
    <s v="3x25A"/>
    <n v="0"/>
    <s v="Nee"/>
    <s v="Ja"/>
    <s v=""/>
    <s v=""/>
    <s v=""/>
    <s v="CE02966845"/>
    <s v="EO002981"/>
    <s v="Gem. Wijk bij Duurstede WHH3 2022"/>
    <s v=""/>
    <n v="1"/>
  </r>
  <r>
    <x v="14"/>
    <x v="14"/>
    <s v="30279669"/>
    <s v="O32397362"/>
    <x v="0"/>
    <s v="O32397376"/>
    <s v="O32529905"/>
    <x v="3158"/>
    <d v="2021-01-01T00:00:00"/>
    <x v="0"/>
    <s v="Ja"/>
    <s v="Factureerbaar"/>
    <s v="In bedrijf"/>
    <s v="Caspargauw"/>
    <s v="3"/>
    <s v="BY"/>
    <s v="3945 PH"/>
    <s v="COTHEN"/>
    <s v="E1B"/>
    <s v="Elek"/>
    <s v="Kleinverbruik"/>
    <s v="JRL Jaarlijks"/>
    <s v="Ja"/>
    <s v="Administratief aan"/>
    <s v="Voorschotten toegelaten"/>
    <s v="E_DVK - Profielklik"/>
    <d v="2022-01-06T00:00:00"/>
    <n v="232"/>
    <n v="221"/>
    <m/>
    <m/>
    <m/>
    <n v="0"/>
    <n v="275"/>
    <n v="19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Caspargauw 3 BY - Cothen"/>
    <s v="Groep op factuurstrc"/>
    <s v="E0054008326297821"/>
    <m/>
    <s v=""/>
    <s v="Stedin Netbeheer Utrecht"/>
    <s v="871687400000002254"/>
    <s v="0"/>
    <s v="8742030102119"/>
    <s v="3x25A"/>
    <n v="0"/>
    <s v="Nee"/>
    <s v="Ja"/>
    <s v=""/>
    <s v=""/>
    <s v=""/>
    <s v="CE02966846"/>
    <s v="EO002981"/>
    <s v="Gem. Wijk bij Duurstede WHH3 2022"/>
    <s v=""/>
    <n v="1"/>
  </r>
  <r>
    <x v="14"/>
    <x v="14"/>
    <s v="30279669"/>
    <s v="O32397362"/>
    <x v="0"/>
    <s v="O32397376"/>
    <s v="O32529906"/>
    <x v="3159"/>
    <d v="2021-01-01T00:00:00"/>
    <x v="0"/>
    <s v="Ja"/>
    <s v="Factureerbaar"/>
    <s v="In bedrijf"/>
    <s v="Watertorenweg"/>
    <s v="2"/>
    <s v="BY"/>
    <s v="3945 PM"/>
    <s v="COTHEN"/>
    <s v="E1B"/>
    <s v="Elek"/>
    <s v="Kleinverbruik"/>
    <s v="JRL Jaarlijks"/>
    <s v="Ja"/>
    <s v="Administratief aan"/>
    <s v="Voorschotten toegelaten"/>
    <s v="E_DVK - Profielklik"/>
    <d v="2022-01-06T00:00:00"/>
    <n v="123"/>
    <n v="8"/>
    <m/>
    <m/>
    <m/>
    <n v="0"/>
    <n v="266"/>
    <n v="18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atertorenweg 2 BY - Cothen"/>
    <s v="Groep op factuurstrc"/>
    <s v="E0054008326298821"/>
    <m/>
    <s v=""/>
    <s v="Stedin Netbeheer Utrecht"/>
    <s v="871687400000002254"/>
    <s v="0"/>
    <s v="8742030102119"/>
    <s v="3x25A"/>
    <n v="0"/>
    <s v="Nee"/>
    <s v="Ja"/>
    <s v=""/>
    <s v=""/>
    <s v=""/>
    <s v="CE02966847"/>
    <s v="EO002981"/>
    <s v="Gem. Wijk bij Duurstede WHH3 2022"/>
    <s v=""/>
    <n v="1"/>
  </r>
  <r>
    <x v="14"/>
    <x v="14"/>
    <s v="30279669"/>
    <s v="O32397362"/>
    <x v="0"/>
    <s v="O32397376"/>
    <s v="O32529907"/>
    <x v="3160"/>
    <d v="2021-01-01T00:00:00"/>
    <x v="0"/>
    <s v="Ja"/>
    <s v="Factureerbaar"/>
    <s v="In bedrijf"/>
    <s v="Tuurdijk"/>
    <s v="4"/>
    <s v="BY"/>
    <s v="3945 PJ"/>
    <s v="COTHEN"/>
    <s v="E1B"/>
    <s v="Elek"/>
    <s v="Kleinverbruik"/>
    <s v="JRL Jaarlijks"/>
    <s v="Ja"/>
    <s v="Administratief aan"/>
    <s v="Voorschotten toegelaten"/>
    <s v="E_DVK - Profielklik"/>
    <d v="2022-01-06T00:00:00"/>
    <n v="502"/>
    <n v="130"/>
    <m/>
    <m/>
    <m/>
    <n v="0"/>
    <n v="815"/>
    <n v="8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uurdijk 4 BY - Cothen"/>
    <s v="Groep op factuurstrc"/>
    <s v="E0054008326298221"/>
    <m/>
    <s v=""/>
    <s v="Stedin Netbeheer Utrecht"/>
    <s v="871687400000002254"/>
    <s v="0"/>
    <s v="8742030102119"/>
    <s v="3x25A"/>
    <n v="0"/>
    <s v="Nee"/>
    <s v="Ja"/>
    <s v=""/>
    <s v=""/>
    <s v=""/>
    <s v="CE02966848"/>
    <s v="EO002981"/>
    <s v="Gem. Wijk bij Duurstede WHH3 2022"/>
    <s v=""/>
    <n v="1"/>
  </r>
  <r>
    <x v="14"/>
    <x v="14"/>
    <s v="30279669"/>
    <s v="O32397362"/>
    <x v="0"/>
    <s v="O32397376"/>
    <s v="O32530494"/>
    <x v="3161"/>
    <d v="2021-01-01T00:00:00"/>
    <x v="0"/>
    <s v="Ja"/>
    <s v="Factureerbaar"/>
    <s v="In bedrijf"/>
    <s v="Trechtweg"/>
    <s v="4"/>
    <s v="BY"/>
    <s v="3945 PL"/>
    <s v="COTHEN"/>
    <s v="E1B"/>
    <s v="Elek"/>
    <s v="Kleinverbruik"/>
    <s v="JRL Jaarlijks"/>
    <s v="Ja"/>
    <s v="Administratief aan"/>
    <s v="Voorschotten toegelaten"/>
    <s v="E_DVK - Profielklik"/>
    <d v="2022-01-06T00:00:00"/>
    <n v="339"/>
    <n v="247"/>
    <m/>
    <m/>
    <m/>
    <n v="0"/>
    <n v="961"/>
    <n v="27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chtweg 4 BY - Cothen"/>
    <s v="Groep op factuurstrc"/>
    <s v="E0054008326298521"/>
    <m/>
    <s v=""/>
    <s v="Stedin Netbeheer Utrecht"/>
    <s v="871687400000002254"/>
    <s v="0"/>
    <s v="8742030102119"/>
    <s v="3x25A"/>
    <n v="0"/>
    <s v="Nee"/>
    <s v="Ja"/>
    <s v=""/>
    <s v=""/>
    <s v=""/>
    <s v="CE02966934"/>
    <s v="EO002981"/>
    <s v="Gem. Wijk bij Duurstede WHH3 2022"/>
    <s v=""/>
    <n v="1"/>
  </r>
  <r>
    <x v="14"/>
    <x v="14"/>
    <s v="30279669"/>
    <s v="O32397362"/>
    <x v="0"/>
    <s v="O32397376"/>
    <s v="O32529908"/>
    <x v="3162"/>
    <d v="2021-01-01T00:00:00"/>
    <x v="0"/>
    <s v="Ja"/>
    <s v="Factureerbaar"/>
    <s v="In bedrijf"/>
    <s v="Trechtweg"/>
    <s v="1"/>
    <s v="BY"/>
    <s v="3945 PL"/>
    <s v="COTHEN"/>
    <s v="E1B"/>
    <s v="Elek"/>
    <s v="Kleinverbruik"/>
    <s v="JRL Jaarlijks"/>
    <s v="Ja"/>
    <s v="Administratief aan"/>
    <s v="Voorschotten toegelaten"/>
    <s v="E_DVK - Profielklik"/>
    <d v="2022-01-06T00:00:00"/>
    <n v="269"/>
    <n v="137"/>
    <m/>
    <m/>
    <m/>
    <n v="0"/>
    <n v="573"/>
    <n v="13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chtweg 1 BY - Cothen"/>
    <s v="Groep op factuurstrc"/>
    <s v="E0054008326298321"/>
    <m/>
    <s v=""/>
    <s v="Stedin Netbeheer Utrecht"/>
    <s v="871687400000002254"/>
    <s v="0"/>
    <s v="8742030102119"/>
    <s v="3x25A"/>
    <n v="0"/>
    <s v="Nee"/>
    <s v="Ja"/>
    <s v=""/>
    <s v=""/>
    <s v=""/>
    <s v="CE02966849"/>
    <s v="EO002981"/>
    <s v="Gem. Wijk bij Duurstede WHH3 2022"/>
    <s v=""/>
    <n v="1"/>
  </r>
  <r>
    <x v="14"/>
    <x v="14"/>
    <s v="30279669"/>
    <s v="O32397362"/>
    <x v="0"/>
    <s v="O32397376"/>
    <s v="O32529909"/>
    <x v="3163"/>
    <d v="2021-01-01T00:00:00"/>
    <x v="0"/>
    <s v="Ja"/>
    <s v="Factureerbaar"/>
    <s v="In bedrijf"/>
    <s v="Trechtweg"/>
    <s v="9"/>
    <s v=""/>
    <s v="3945 PL"/>
    <s v="COTHEN"/>
    <s v="E1B"/>
    <s v="Elek"/>
    <s v="Kleinverbruik"/>
    <s v="JRL Jaarlijks"/>
    <s v="Ja"/>
    <s v="Administratief aan"/>
    <s v="Voorschotten toegelaten"/>
    <s v="E_DVK - Profielklik"/>
    <d v="2022-01-06T00:00:00"/>
    <n v="126"/>
    <n v="78"/>
    <m/>
    <m/>
    <m/>
    <n v="0"/>
    <n v="191"/>
    <n v="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chtweg 9  - Cothen"/>
    <s v="Groep op factuurstrc"/>
    <s v="E0054008329635021"/>
    <m/>
    <s v=""/>
    <s v="Stedin Netbeheer Utrecht"/>
    <s v="871687400000002254"/>
    <s v="0"/>
    <s v="8742030102119"/>
    <s v="3x25A"/>
    <n v="0"/>
    <s v="Nee"/>
    <s v="Ja"/>
    <s v=""/>
    <s v=""/>
    <s v=""/>
    <s v="CE02966850"/>
    <s v="EO002981"/>
    <s v="Gem. Wijk bij Duurstede WHH3 2022"/>
    <s v=""/>
    <n v="1"/>
  </r>
  <r>
    <x v="14"/>
    <x v="14"/>
    <s v="30279669"/>
    <s v="O32397362"/>
    <x v="0"/>
    <s v="O32397376"/>
    <s v="O32529910"/>
    <x v="3164"/>
    <d v="2021-01-01T00:00:00"/>
    <x v="0"/>
    <s v="Ja"/>
    <s v="Factureerbaar"/>
    <s v="In bedrijf"/>
    <s v="Wijkersloot"/>
    <s v="14"/>
    <s v="BY"/>
    <s v="3945 LE"/>
    <s v="COTHEN"/>
    <s v="E1B"/>
    <s v="Elek"/>
    <s v="Kleinverbruik"/>
    <s v="JRL Jaarlijks"/>
    <s v="Ja"/>
    <s v="Administratief aan"/>
    <s v="Voorschotten toegelaten"/>
    <s v="E_DVK - Profielklik"/>
    <d v="2022-01-06T00:00:00"/>
    <n v="139"/>
    <n v="124"/>
    <m/>
    <m/>
    <m/>
    <n v="0"/>
    <n v="84"/>
    <n v="26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14 BY - Cothen"/>
    <s v="Groep op factuurstrc"/>
    <s v="E0054008329636521"/>
    <m/>
    <s v=""/>
    <s v="Stedin Netbeheer Utrecht"/>
    <s v="871687400000002254"/>
    <s v="0"/>
    <s v="8742030102119"/>
    <s v="3x25A"/>
    <n v="0"/>
    <s v="Nee"/>
    <s v="Ja"/>
    <s v=""/>
    <s v=""/>
    <s v=""/>
    <s v="CE02966851"/>
    <s v="EO002981"/>
    <s v="Gem. Wijk bij Duurstede WHH3 2022"/>
    <s v=""/>
    <n v="1"/>
  </r>
  <r>
    <x v="14"/>
    <x v="14"/>
    <s v="30279669"/>
    <s v="O32397362"/>
    <x v="0"/>
    <s v="O32397376"/>
    <s v="O32529911"/>
    <x v="3165"/>
    <d v="2021-01-01T00:00:00"/>
    <x v="0"/>
    <s v="Ja"/>
    <s v="Factureerbaar"/>
    <s v="In bedrijf"/>
    <s v="Trechtweg"/>
    <s v="11"/>
    <s v="BY"/>
    <s v="3945 PL"/>
    <s v="COTHEN"/>
    <s v="E1B"/>
    <s v="Elek"/>
    <s v="Kleinverbruik"/>
    <s v="JRL Jaarlijks"/>
    <s v="Ja"/>
    <s v="Administratief aan"/>
    <s v="Voorschotten toegelaten"/>
    <s v="E_DVK - Profielklik"/>
    <d v="2022-01-06T00:00:00"/>
    <n v="4517"/>
    <n v="2760"/>
    <m/>
    <m/>
    <m/>
    <n v="0"/>
    <n v="10146"/>
    <n v="94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chtweg 11 BY - Cothen"/>
    <s v="Groep op factuurstrc"/>
    <s v="E0054008329636021"/>
    <m/>
    <s v=""/>
    <s v="Stedin Netbeheer Utrecht"/>
    <s v="871687400000002254"/>
    <s v="0"/>
    <s v="8742030102119"/>
    <s v="3x25A"/>
    <n v="0"/>
    <s v="Nee"/>
    <s v="Ja"/>
    <s v=""/>
    <s v=""/>
    <s v=""/>
    <s v="CE02966852"/>
    <s v="EO002981"/>
    <s v="Gem. Wijk bij Duurstede WHH3 2022"/>
    <s v=""/>
    <n v="1"/>
  </r>
  <r>
    <x v="14"/>
    <x v="14"/>
    <s v="30279669"/>
    <s v="O32397362"/>
    <x v="0"/>
    <s v="O32397376"/>
    <s v="O32529912"/>
    <x v="3166"/>
    <d v="2021-01-01T00:00:00"/>
    <x v="0"/>
    <s v="Ja"/>
    <s v="Factureerbaar"/>
    <s v="In bedrijf"/>
    <s v="Wijkersloot"/>
    <s v="8"/>
    <s v="BY"/>
    <s v="3945 LE"/>
    <s v="COTHEN"/>
    <s v="E1B"/>
    <s v="Elek"/>
    <s v="Kleinverbruik"/>
    <s v="JRL Jaarlijks"/>
    <s v="Ja"/>
    <s v="Administratief aan"/>
    <s v="Voorschotten toegelaten"/>
    <s v="E_DVK - Profielklik"/>
    <d v="2022-01-06T00:00:00"/>
    <n v="381"/>
    <n v="269"/>
    <m/>
    <m/>
    <m/>
    <n v="0"/>
    <n v="679"/>
    <n v="46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8 BY - Cothen"/>
    <s v="Groep op factuurstrc"/>
    <s v="E0054008329636321"/>
    <m/>
    <s v=""/>
    <s v="Stedin Netbeheer Utrecht"/>
    <s v="871687400000002254"/>
    <s v="0"/>
    <s v="8742030102119"/>
    <s v="3x25A"/>
    <n v="0"/>
    <s v="Nee"/>
    <s v="Ja"/>
    <s v=""/>
    <s v=""/>
    <s v=""/>
    <s v="CE02966853"/>
    <s v="EO002981"/>
    <s v="Gem. Wijk bij Duurstede WHH3 2022"/>
    <s v=""/>
    <n v="1"/>
  </r>
  <r>
    <x v="14"/>
    <x v="14"/>
    <s v="30279669"/>
    <s v="O32397362"/>
    <x v="0"/>
    <s v="O32397376"/>
    <s v="O32529913"/>
    <x v="3167"/>
    <d v="2021-01-01T00:00:00"/>
    <x v="0"/>
    <s v="Ja"/>
    <s v="Factureerbaar"/>
    <s v="In bedrijf"/>
    <s v="Wijkersloot"/>
    <s v="4"/>
    <s v="BY"/>
    <s v="3945 LE"/>
    <s v="COTHEN"/>
    <s v="E1B"/>
    <s v="Elek"/>
    <s v="Kleinverbruik"/>
    <s v="JRL Jaarlijks"/>
    <s v="Ja"/>
    <s v="Administratief aan"/>
    <s v="Voorschotten toegelaten"/>
    <s v="E_DVK - Profielklik"/>
    <d v="2022-01-06T00:00:00"/>
    <n v="538"/>
    <n v="494"/>
    <m/>
    <m/>
    <m/>
    <n v="0"/>
    <n v="185"/>
    <n v="38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4 BY - Cothen"/>
    <s v="Groep op factuurstrc"/>
    <s v="E0054008329637621"/>
    <m/>
    <s v=""/>
    <s v="Stedin Netbeheer Utrecht"/>
    <s v="871687400000002254"/>
    <s v="0"/>
    <s v="8742030102119"/>
    <s v="3x25A"/>
    <n v="0"/>
    <s v="Nee"/>
    <s v="Ja"/>
    <s v=""/>
    <s v=""/>
    <s v=""/>
    <s v="CE02966854"/>
    <s v="EO002981"/>
    <s v="Gem. Wijk bij Duurstede WHH3 2022"/>
    <s v=""/>
    <n v="1"/>
  </r>
  <r>
    <x v="14"/>
    <x v="14"/>
    <s v="30279669"/>
    <s v="O32397362"/>
    <x v="0"/>
    <s v="O32397376"/>
    <s v="O32529914"/>
    <x v="3168"/>
    <d v="2021-01-01T00:00:00"/>
    <x v="0"/>
    <s v="Ja"/>
    <s v="Factureerbaar"/>
    <s v="In bedrijf"/>
    <s v="Wijkersloot"/>
    <s v="10"/>
    <s v="BYA"/>
    <s v="3945 LE"/>
    <s v="COTHEN"/>
    <s v="E1B"/>
    <s v="Elek"/>
    <s v="Kleinverbruik"/>
    <s v="JRL Jaarlijks"/>
    <s v="Ja"/>
    <s v="Administratief aan"/>
    <s v="Voorschotten toegelaten"/>
    <s v="E_DVK - Profielklik"/>
    <d v="2022-01-06T00:00:00"/>
    <n v="494"/>
    <n v="333"/>
    <m/>
    <m/>
    <m/>
    <n v="0"/>
    <n v="184"/>
    <n v="20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10 BYA - Cothen"/>
    <s v="Groep op factuurstrc"/>
    <s v="E0054008329636721"/>
    <m/>
    <s v=""/>
    <s v="Stedin Netbeheer Utrecht"/>
    <s v="871687400000002254"/>
    <s v="0"/>
    <s v="8742030102119"/>
    <s v="3x25A"/>
    <n v="0"/>
    <s v="Nee"/>
    <s v="Ja"/>
    <s v=""/>
    <s v=""/>
    <s v=""/>
    <s v="CE02966855"/>
    <s v="EO002981"/>
    <s v="Gem. Wijk bij Duurstede WHH3 2022"/>
    <s v=""/>
    <n v="1"/>
  </r>
  <r>
    <x v="14"/>
    <x v="14"/>
    <s v="30279669"/>
    <s v="O32397362"/>
    <x v="0"/>
    <s v="O32397376"/>
    <s v="O32529915"/>
    <x v="3169"/>
    <d v="2021-01-01T00:00:00"/>
    <x v="0"/>
    <s v="Ja"/>
    <s v="Factureerbaar"/>
    <s v="In bedrijf"/>
    <s v="Kapelleweg"/>
    <s v="6"/>
    <s v="NST"/>
    <s v="3945 LA"/>
    <s v="COTHEN"/>
    <s v="E1B"/>
    <s v="Elek"/>
    <s v="Kleinverbruik"/>
    <s v="JRL Jaarlijks"/>
    <s v="Ja"/>
    <s v="Administratief aan"/>
    <s v="Voorschotten toegelaten"/>
    <s v="E_DVK - Profielklik"/>
    <d v="2022-01-04T00:00:00"/>
    <n v="81"/>
    <n v="43"/>
    <m/>
    <m/>
    <m/>
    <n v="0"/>
    <n v="109"/>
    <n v="5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apelleweg 6 NST - Cothen"/>
    <s v="Groep op factuurstrc"/>
    <s v="E0054008390189021"/>
    <m/>
    <s v=""/>
    <s v="Stedin Netbeheer Utrecht"/>
    <s v="871687400000002254"/>
    <s v="0"/>
    <s v="8742030102119"/>
    <s v="3x25A"/>
    <n v="0"/>
    <s v="Nee"/>
    <s v="Ja"/>
    <s v=""/>
    <s v=""/>
    <s v=""/>
    <s v="CE02966856"/>
    <s v="EO002981"/>
    <s v="Gem. Wijk bij Duurstede WHH3 2022"/>
    <s v=""/>
    <n v="1"/>
  </r>
  <r>
    <x v="14"/>
    <x v="14"/>
    <s v="30279669"/>
    <s v="O32397362"/>
    <x v="0"/>
    <s v="O32397376"/>
    <s v="O32529916"/>
    <x v="3170"/>
    <d v="2021-01-01T00:00:00"/>
    <x v="0"/>
    <s v="Ja"/>
    <s v="Factureerbaar"/>
    <s v="In bedrijf"/>
    <s v="Smidsdijk"/>
    <s v="12"/>
    <s v="BY"/>
    <s v="3945 LB"/>
    <s v="COTHEN"/>
    <s v="E1B"/>
    <s v="Elek"/>
    <s v="Kleinverbruik"/>
    <s v="JRL Jaarlijks"/>
    <s v="Ja"/>
    <s v="Administratief aan"/>
    <s v="Voorschotten toegelaten"/>
    <s v="E_DVK - Profielklik"/>
    <d v="2022-01-06T00:00:00"/>
    <n v="306"/>
    <n v="167"/>
    <m/>
    <m/>
    <m/>
    <n v="0"/>
    <n v="1343"/>
    <n v="43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midsdijk 12 BY - Cothen"/>
    <s v="Groep op factuurstrc"/>
    <s v="E0054008329636621"/>
    <m/>
    <s v=""/>
    <s v="Stedin Netbeheer Utrecht"/>
    <s v="871687400000002254"/>
    <s v="0"/>
    <s v="8742030102119"/>
    <s v="3x25A"/>
    <n v="0"/>
    <s v="Nee"/>
    <s v="Ja"/>
    <s v=""/>
    <s v=""/>
    <s v=""/>
    <s v="CE02966857"/>
    <s v="EO002981"/>
    <s v="Gem. Wijk bij Duurstede WHH3 2022"/>
    <s v=""/>
    <n v="1"/>
  </r>
  <r>
    <x v="14"/>
    <x v="14"/>
    <s v="30279669"/>
    <s v="O32397362"/>
    <x v="0"/>
    <s v="O32397376"/>
    <s v="O32529917"/>
    <x v="3171"/>
    <d v="2021-01-01T00:00:00"/>
    <x v="0"/>
    <s v="Ja"/>
    <s v="Factureerbaar"/>
    <s v="In bedrijf"/>
    <s v="Hoeksedijk"/>
    <s v="3"/>
    <s v="BY"/>
    <s v="3945 LG"/>
    <s v="COTHEN"/>
    <s v="E1B"/>
    <s v="Elek"/>
    <s v="Kleinverbruik"/>
    <s v="JRL Jaarlijks"/>
    <s v="Ja"/>
    <s v="Administratief aan"/>
    <s v="Voorschotten toegelaten"/>
    <s v="E_DVK - Profielklik"/>
    <d v="2022-01-06T00:00:00"/>
    <n v="431"/>
    <n v="291"/>
    <m/>
    <m/>
    <m/>
    <n v="0"/>
    <n v="910"/>
    <n v="20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Hoeksedijk 3 BY - Cothen"/>
    <s v="Groep op factuurstrc"/>
    <s v="E0054008329636221"/>
    <m/>
    <s v=""/>
    <s v="Stedin Netbeheer Utrecht"/>
    <s v="871687400000002254"/>
    <s v="0"/>
    <s v="8742030102119"/>
    <s v="3x25A"/>
    <n v="0"/>
    <s v="Nee"/>
    <s v="Ja"/>
    <s v=""/>
    <s v=""/>
    <s v=""/>
    <s v="CE02966858"/>
    <s v="EO002980"/>
    <s v="Gem. Wijk bij Duurstede WHH2 2022"/>
    <s v=""/>
    <n v="1"/>
  </r>
  <r>
    <x v="14"/>
    <x v="14"/>
    <s v="30279669"/>
    <s v="O32397362"/>
    <x v="0"/>
    <s v="O32397376"/>
    <s v="O32529918"/>
    <x v="3172"/>
    <d v="2021-01-01T00:00:00"/>
    <x v="0"/>
    <s v="Ja"/>
    <s v="Factureerbaar"/>
    <s v="In bedrijf"/>
    <s v="Dwarsdijk"/>
    <s v="6"/>
    <s v="BY"/>
    <s v="3945 LC"/>
    <s v="COTHEN"/>
    <s v="E1B"/>
    <s v="Elek"/>
    <s v="Kleinverbruik"/>
    <s v="JRL Jaarlijks"/>
    <s v="Ja"/>
    <s v="Administratief aan"/>
    <s v="Voorschotten toegelaten"/>
    <s v="E_DVK - Profielklik"/>
    <d v="2022-01-06T00:00:00"/>
    <n v="483"/>
    <n v="323"/>
    <m/>
    <m/>
    <m/>
    <n v="0"/>
    <n v="1195"/>
    <n v="38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Dwarsdijk 6 BY - Cothen"/>
    <s v="Groep op factuurstrc"/>
    <s v="E0054008326297721"/>
    <m/>
    <s v=""/>
    <s v="Stedin Netbeheer Utrecht"/>
    <s v="871687400000002254"/>
    <s v="0"/>
    <s v="8742030102119"/>
    <s v="3x25A"/>
    <n v="0"/>
    <s v="Nee"/>
    <s v="Ja"/>
    <s v=""/>
    <s v=""/>
    <s v=""/>
    <s v="CE02966859"/>
    <s v="EO002981"/>
    <s v="Gem. Wijk bij Duurstede WHH3 2022"/>
    <s v=""/>
    <n v="1"/>
  </r>
  <r>
    <x v="14"/>
    <x v="14"/>
    <s v="30279669"/>
    <s v="O32397362"/>
    <x v="0"/>
    <s v="O32397376"/>
    <s v="O32529919"/>
    <x v="3173"/>
    <d v="2021-01-01T00:00:00"/>
    <x v="0"/>
    <s v="Ja"/>
    <s v="Factureerbaar"/>
    <s v="In bedrijf"/>
    <s v="Kleidijk"/>
    <s v="1"/>
    <s v=""/>
    <s v="3947 NE"/>
    <s v="LANGBROEK"/>
    <s v="E1B"/>
    <s v="Elek"/>
    <s v="Kleinverbruik"/>
    <s v="JRL Jaarlijks"/>
    <s v="Ja"/>
    <s v="Administratief aan"/>
    <s v="Voorschotten toegelaten"/>
    <s v="E_DVK - Profielklik"/>
    <d v="2022-01-06T00:00:00"/>
    <n v="343"/>
    <n v="352"/>
    <m/>
    <m/>
    <m/>
    <n v="0"/>
    <n v="343"/>
    <n v="35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leidijk 1  - Langbroek"/>
    <s v="Groep op factuurstrc"/>
    <s v="E0052005312096419"/>
    <m/>
    <s v=""/>
    <s v="Stedin Netbeheer Utrecht"/>
    <s v="871687400000002254"/>
    <s v="0"/>
    <s v="8742030102119"/>
    <s v="3x25A"/>
    <n v="0"/>
    <s v="Nee"/>
    <s v="Ja"/>
    <s v=""/>
    <s v=""/>
    <s v=""/>
    <s v="CE02966860"/>
    <s v="EO002982"/>
    <s v="Gem. Wijk bij Duurstede WHH4 2022"/>
    <s v=""/>
    <n v="1"/>
  </r>
  <r>
    <x v="14"/>
    <x v="14"/>
    <s v="30279669"/>
    <s v="O32397362"/>
    <x v="0"/>
    <s v="O32397376"/>
    <s v="O32529920"/>
    <x v="3174"/>
    <d v="2021-01-01T00:00:00"/>
    <x v="0"/>
    <s v="Ja"/>
    <s v="Factureerbaar"/>
    <s v="In bedrijf"/>
    <s v="Langbroekerdijk A"/>
    <s v="13"/>
    <s v="BY"/>
    <s v="3947 BC"/>
    <s v="LANGBROEK"/>
    <s v="E1B"/>
    <s v="Elek"/>
    <s v="Kleinverbruik"/>
    <s v="JRL Jaarlijks"/>
    <s v="Ja"/>
    <s v="Administratief aan"/>
    <s v="Voorschotten toegelaten"/>
    <s v="E_DVK - Profielklik"/>
    <d v="2022-01-06T00:00:00"/>
    <n v="286"/>
    <n v="221"/>
    <m/>
    <m/>
    <m/>
    <n v="0"/>
    <n v="286"/>
    <n v="22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3 BY - Langbroek"/>
    <s v="Groep op factuurstrc"/>
    <s v="E0044006980262917"/>
    <m/>
    <s v=""/>
    <s v="Stedin Netbeheer Utrecht"/>
    <s v="871687400000002254"/>
    <s v="0"/>
    <s v="8742030102119"/>
    <s v="3x25A"/>
    <n v="0"/>
    <s v="Nee"/>
    <s v="Ja"/>
    <s v=""/>
    <s v=""/>
    <s v=""/>
    <s v="CE02966861"/>
    <s v="EO002979"/>
    <s v="Gem. Wijk bij Duurstede WHH1 2022"/>
    <s v=""/>
    <n v="1"/>
  </r>
  <r>
    <x v="14"/>
    <x v="14"/>
    <s v="30279669"/>
    <s v="O32397362"/>
    <x v="0"/>
    <s v="O32397376"/>
    <s v="O32529921"/>
    <x v="3175"/>
    <d v="2021-01-01T00:00:00"/>
    <x v="0"/>
    <s v="Ja"/>
    <s v="Factureerbaar"/>
    <s v="In bedrijf"/>
    <s v="Langbroekerdijk A"/>
    <s v="7"/>
    <s v="BY"/>
    <s v="3947 BC"/>
    <s v="LANGBROEK"/>
    <s v="E1B"/>
    <s v="Elek"/>
    <s v="Kleinverbruik"/>
    <s v="JRL Jaarlijks"/>
    <s v="Ja"/>
    <s v="Administratief aan"/>
    <s v="Voorschotten toegelaten"/>
    <s v="E_DVK - Profielklik"/>
    <d v="2022-01-05T00:00:00"/>
    <n v="393"/>
    <n v="334"/>
    <m/>
    <m/>
    <m/>
    <n v="0"/>
    <n v="393"/>
    <n v="33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7 BY - Langbroek"/>
    <s v="Groep op factuurstrc"/>
    <s v="E0044006980258017"/>
    <m/>
    <s v=""/>
    <s v="Stedin Netbeheer Utrecht"/>
    <s v="871687400000002254"/>
    <s v="0"/>
    <s v="8742030102119"/>
    <s v="3x25A"/>
    <n v="0"/>
    <s v="Nee"/>
    <s v="Ja"/>
    <s v=""/>
    <s v=""/>
    <s v=""/>
    <s v="CE02966862"/>
    <s v="EO002979"/>
    <s v="Gem. Wijk bij Duurstede WHH1 2022"/>
    <s v=""/>
    <n v="1"/>
  </r>
  <r>
    <x v="14"/>
    <x v="14"/>
    <s v="30279669"/>
    <s v="O32397362"/>
    <x v="0"/>
    <s v="O32397376"/>
    <s v="O32529922"/>
    <x v="3176"/>
    <d v="2021-01-01T00:00:00"/>
    <x v="0"/>
    <s v="Ja"/>
    <s v="Factureerbaar"/>
    <s v="In bedrijf"/>
    <s v="Langbroekerdijk A"/>
    <s v="27"/>
    <s v="BY"/>
    <s v="3947 BC"/>
    <s v="LANGBROEK"/>
    <s v="E1B"/>
    <s v="Elek"/>
    <s v="Kleinverbruik"/>
    <s v="JRL Jaarlijks"/>
    <s v="Ja"/>
    <s v="Administratief aan"/>
    <s v="Voorschotten toegelaten"/>
    <s v="E_DVK - Profielklik"/>
    <d v="2022-01-05T00:00:00"/>
    <n v="163"/>
    <n v="160"/>
    <m/>
    <m/>
    <m/>
    <n v="0"/>
    <n v="163"/>
    <n v="16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27 BY - Langbroek"/>
    <s v="Groep op factuurstrc"/>
    <s v="E0044006980263317"/>
    <m/>
    <s v=""/>
    <s v="Stedin Netbeheer Utrecht"/>
    <s v="871687400000002254"/>
    <s v="0"/>
    <s v="8742030102119"/>
    <s v="3x25A"/>
    <n v="0"/>
    <s v="Nee"/>
    <s v="Ja"/>
    <s v=""/>
    <s v=""/>
    <s v=""/>
    <s v="CE02966863"/>
    <s v="EO002979"/>
    <s v="Gem. Wijk bij Duurstede WHH1 2022"/>
    <s v=""/>
    <n v="1"/>
  </r>
  <r>
    <x v="14"/>
    <x v="14"/>
    <s v="30279669"/>
    <s v="O32397362"/>
    <x v="0"/>
    <s v="O32397376"/>
    <s v="O32529923"/>
    <x v="3177"/>
    <d v="2021-01-01T00:00:00"/>
    <x v="0"/>
    <s v="Ja"/>
    <s v="Factureerbaar"/>
    <s v="In bedrijf"/>
    <s v="Langbroekerdijk A"/>
    <s v="29"/>
    <s v="BY"/>
    <s v="3947 BC"/>
    <s v="LANGBROEK"/>
    <s v="E1B"/>
    <s v="Elek"/>
    <s v="Kleinverbruik"/>
    <s v="JRL Jaarlijks"/>
    <s v="Ja"/>
    <s v="Administratief aan"/>
    <s v="Voorschotten toegelaten"/>
    <s v="E_DVK - Profielklik"/>
    <d v="2022-01-05T00:00:00"/>
    <n v="76"/>
    <n v="81"/>
    <m/>
    <m/>
    <m/>
    <n v="0"/>
    <n v="76"/>
    <n v="8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29 BY - Langbroek"/>
    <s v="Groep op factuurstrc"/>
    <s v="E0044006980276817"/>
    <m/>
    <s v=""/>
    <s v="Stedin Netbeheer Utrecht"/>
    <s v="871687400000002254"/>
    <s v="0"/>
    <s v="8742030102119"/>
    <s v="3x25A"/>
    <n v="0"/>
    <s v="Nee"/>
    <s v="Ja"/>
    <s v=""/>
    <s v=""/>
    <s v=""/>
    <s v="CE02966864"/>
    <s v="EO002979"/>
    <s v="Gem. Wijk bij Duurstede WHH1 2022"/>
    <s v=""/>
    <n v="1"/>
  </r>
  <r>
    <x v="14"/>
    <x v="14"/>
    <s v="30279669"/>
    <s v="O32397362"/>
    <x v="0"/>
    <s v="O32397376"/>
    <s v="O32529924"/>
    <x v="3178"/>
    <d v="2021-01-01T00:00:00"/>
    <x v="0"/>
    <s v="Ja"/>
    <s v="Factureerbaar"/>
    <s v="In bedrijf"/>
    <s v="Langbroekerdijk A"/>
    <s v="43"/>
    <s v="BY"/>
    <s v="3947 BD"/>
    <s v="LANGBROEK"/>
    <s v="E1B"/>
    <s v="Elek"/>
    <s v="Kleinverbruik"/>
    <s v="JRL Jaarlijks"/>
    <s v="Ja"/>
    <s v="Administratief aan"/>
    <s v="Voorschotten toegelaten"/>
    <s v="E_DVK - Profielklik"/>
    <d v="2022-01-06T00:00:00"/>
    <n v="372"/>
    <n v="400"/>
    <m/>
    <m/>
    <m/>
    <n v="0"/>
    <n v="372"/>
    <n v="40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43 BY - Langbroek"/>
    <s v="Groep op factuurstrc"/>
    <s v="E0044006965160817"/>
    <m/>
    <s v=""/>
    <s v="Stedin Netbeheer Utrecht"/>
    <s v="871687400000002254"/>
    <s v="0"/>
    <s v="8742030102119"/>
    <s v="3x25A"/>
    <n v="0"/>
    <s v="Nee"/>
    <s v="Ja"/>
    <s v=""/>
    <s v=""/>
    <s v=""/>
    <s v="CE02966865"/>
    <s v="EO002979"/>
    <s v="Gem. Wijk bij Duurstede WHH1 2022"/>
    <s v=""/>
    <n v="1"/>
  </r>
  <r>
    <x v="14"/>
    <x v="14"/>
    <s v="30279669"/>
    <s v="O32397362"/>
    <x v="0"/>
    <s v="O32397376"/>
    <s v="O32529925"/>
    <x v="3179"/>
    <d v="2021-01-01T00:00:00"/>
    <x v="0"/>
    <s v="Ja"/>
    <s v="Factureerbaar"/>
    <s v="In bedrijf"/>
    <s v="Langbroekerdijk A"/>
    <s v="33"/>
    <s v="BY"/>
    <s v="3947 BD"/>
    <s v="LANGBROEK"/>
    <s v="E1B"/>
    <s v="Elek"/>
    <s v="Kleinverbruik"/>
    <s v="JRL Jaarlijks"/>
    <s v="Ja"/>
    <s v="Administratief aan"/>
    <s v="Voorschotten toegelaten"/>
    <s v="E_DVK - Profielklik"/>
    <d v="2022-01-06T00:00:00"/>
    <n v="537"/>
    <n v="491"/>
    <m/>
    <m/>
    <m/>
    <n v="0"/>
    <n v="537"/>
    <n v="49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33 BY - Langbroek"/>
    <s v="Groep op factuurstrc"/>
    <s v="E0044006980233017"/>
    <m/>
    <s v=""/>
    <s v="Stedin Netbeheer Utrecht"/>
    <s v="871687400000002254"/>
    <s v="0"/>
    <s v="8742030102119"/>
    <s v="3x25A"/>
    <n v="0"/>
    <s v="Nee"/>
    <s v="Ja"/>
    <s v=""/>
    <s v=""/>
    <s v=""/>
    <s v="CE02966866"/>
    <s v="EO002979"/>
    <s v="Gem. Wijk bij Duurstede WHH1 2022"/>
    <s v=""/>
    <n v="1"/>
  </r>
  <r>
    <x v="14"/>
    <x v="14"/>
    <s v="30279669"/>
    <s v="O32397362"/>
    <x v="0"/>
    <s v="O32397376"/>
    <s v="O32529926"/>
    <x v="3180"/>
    <d v="2021-01-01T00:00:00"/>
    <x v="0"/>
    <s v="Ja"/>
    <s v="Factureerbaar"/>
    <s v="In bedrijf"/>
    <s v="Langbroekerdijk A"/>
    <s v="5"/>
    <s v="BY"/>
    <s v="3947 BC"/>
    <s v="LANGBROEK"/>
    <s v="E1B"/>
    <s v="Elek"/>
    <s v="Kleinverbruik"/>
    <s v="JRL Jaarlijks"/>
    <s v="Ja"/>
    <s v="Administratief aan"/>
    <s v="Voorschotten toegelaten"/>
    <s v="E_DVK - Profielklik"/>
    <d v="2022-01-05T00:00:00"/>
    <n v="2008"/>
    <n v="1599"/>
    <m/>
    <m/>
    <m/>
    <n v="0"/>
    <n v="2008"/>
    <n v="159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5 BY - Langbroek"/>
    <s v="Groep op factuurstrc"/>
    <s v="E0044006980232017"/>
    <m/>
    <s v=""/>
    <s v="Stedin Netbeheer Utrecht"/>
    <s v="871687400000002254"/>
    <s v="0"/>
    <s v="8742030102119"/>
    <s v="3x25A"/>
    <n v="0"/>
    <s v="Nee"/>
    <s v="Ja"/>
    <s v=""/>
    <s v=""/>
    <s v=""/>
    <s v="CE02966867"/>
    <s v="EO002979"/>
    <s v="Gem. Wijk bij Duurstede WHH1 2022"/>
    <s v=""/>
    <n v="1"/>
  </r>
  <r>
    <x v="14"/>
    <x v="14"/>
    <s v="30279669"/>
    <s v="O32397362"/>
    <x v="0"/>
    <s v="O32397376"/>
    <s v="O32906980"/>
    <x v="3181"/>
    <d v="2022-03-28T00:00:00"/>
    <x v="0"/>
    <s v="Ja"/>
    <s v="Factureerbaar"/>
    <s v="In bedrijf"/>
    <s v="Langbroekerdijk A"/>
    <s v="8"/>
    <s v=""/>
    <s v="3947 BH"/>
    <s v="LANGBROEK"/>
    <s v="E1B"/>
    <s v="Elek"/>
    <s v="Kleinverbruik"/>
    <s v="JRL Jaarlijks"/>
    <s v="Ja"/>
    <s v="Administratief aan"/>
    <s v="Voorschotten toegelaten"/>
    <s v="E_DVK - Profielklik"/>
    <d v="2022-03-30T00:00:00"/>
    <n v="910"/>
    <n v="578"/>
    <m/>
    <m/>
    <m/>
    <n v="0"/>
    <m/>
    <m/>
    <m/>
    <m/>
    <m/>
    <s v="FAS3553486"/>
    <s v=""/>
    <s v="K20041506"/>
    <s v="Gemeente Wijk bij Duurstede"/>
    <s v=""/>
    <s v="Postbus 83 3960 BB WIJK BIJ DUURSTEDE"/>
    <s v=""/>
    <s v="OV"/>
    <s v="NL57BNGH0285009869"/>
    <s v="869"/>
    <s v="D30"/>
    <s v="1M"/>
    <s v="opvang Oekraïne"/>
    <s v=""/>
    <s v="Groep op factuurstrc"/>
    <s v="E00460038643935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27"/>
    <x v="3182"/>
    <d v="2021-01-01T00:00:00"/>
    <x v="0"/>
    <s v="Ja"/>
    <s v="Factureerbaar"/>
    <s v="In bedrijf"/>
    <s v="Langbroekerdijk A"/>
    <s v="22"/>
    <s v="BY"/>
    <s v="3947 BH"/>
    <s v="LANGBROEK"/>
    <s v="E1B"/>
    <s v="Elek"/>
    <s v="Kleinverbruik"/>
    <s v="JRL Jaarlijks"/>
    <s v="Ja"/>
    <s v="Administratief aan"/>
    <s v="Voorschotten toegelaten"/>
    <s v="E_DVK - Profielklik"/>
    <d v="2022-01-06T00:00:00"/>
    <n v="153"/>
    <n v="136"/>
    <m/>
    <m/>
    <m/>
    <n v="0"/>
    <n v="153"/>
    <n v="13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22 BY - Langbroek"/>
    <s v="Groep op factuurstrc"/>
    <s v="E0044006980263417"/>
    <m/>
    <s v=""/>
    <s v="Stedin Netbeheer Utrecht"/>
    <s v="871687400000002254"/>
    <s v="0"/>
    <s v="8742030102119"/>
    <s v="3x25A"/>
    <n v="0"/>
    <s v="Nee"/>
    <s v="Ja"/>
    <s v=""/>
    <s v=""/>
    <s v=""/>
    <s v="CE02966868"/>
    <s v="EO002979"/>
    <s v="Gem. Wijk bij Duurstede WHH1 2022"/>
    <s v=""/>
    <n v="1"/>
  </r>
  <r>
    <x v="14"/>
    <x v="14"/>
    <s v="30279669"/>
    <s v="O32397362"/>
    <x v="0"/>
    <s v="O32397376"/>
    <s v="O32529928"/>
    <x v="3183"/>
    <d v="2021-01-01T00:00:00"/>
    <x v="0"/>
    <s v="Ja"/>
    <s v="Factureerbaar"/>
    <s v="In bedrijf"/>
    <s v="Langbroekerdijk A"/>
    <s v="32"/>
    <s v="BY"/>
    <s v="3947 BJ"/>
    <s v="LANGBROEK"/>
    <s v="E1B"/>
    <s v="Elek"/>
    <s v="Kleinverbruik"/>
    <s v="JRL Jaarlijks"/>
    <s v="Ja"/>
    <s v="Administratief aan"/>
    <s v="Voorschotten toegelaten"/>
    <s v="E_DVK - Profielklik"/>
    <d v="2022-01-06T00:00:00"/>
    <n v="409"/>
    <n v="401"/>
    <m/>
    <m/>
    <m/>
    <n v="0"/>
    <n v="409"/>
    <n v="40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32 BY - Langbroek"/>
    <s v="Groep op factuurstrc"/>
    <s v="E0044006980263017"/>
    <m/>
    <s v=""/>
    <s v="Stedin Netbeheer Utrecht"/>
    <s v="871687400000002254"/>
    <s v="0"/>
    <s v="8742030102119"/>
    <s v="3x25A"/>
    <n v="0"/>
    <s v="Nee"/>
    <s v="Ja"/>
    <s v=""/>
    <s v=""/>
    <s v=""/>
    <s v="CE02966869"/>
    <s v="EO002979"/>
    <s v="Gem. Wijk bij Duurstede WHH1 2022"/>
    <s v=""/>
    <n v="1"/>
  </r>
  <r>
    <x v="14"/>
    <x v="14"/>
    <s v="30279669"/>
    <s v="O32397362"/>
    <x v="0"/>
    <s v="O32397376"/>
    <s v="O32529929"/>
    <x v="3184"/>
    <d v="2021-01-01T00:00:00"/>
    <x v="0"/>
    <s v="Ja"/>
    <s v="Factureerbaar"/>
    <s v="In bedrijf"/>
    <s v="Langbroekerdijk A"/>
    <s v="14"/>
    <s v="BY"/>
    <s v="3947 BH"/>
    <s v="LANGBROEK"/>
    <s v="E1B"/>
    <s v="Elek"/>
    <s v="Kleinverbruik"/>
    <s v="JRL Jaarlijks"/>
    <s v="Ja"/>
    <s v="Administratief aan"/>
    <s v="Voorschotten toegelaten"/>
    <s v="E_DVK - Profielklik"/>
    <d v="2022-01-05T00:00:00"/>
    <n v="164"/>
    <n v="139"/>
    <m/>
    <m/>
    <m/>
    <n v="0"/>
    <n v="164"/>
    <n v="13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4 BY - Langbroek"/>
    <s v="Groep op factuurstrc"/>
    <s v="E0044006980263617"/>
    <m/>
    <s v=""/>
    <s v="Stedin Netbeheer Utrecht"/>
    <s v="871687400000002254"/>
    <s v="0"/>
    <s v="8742030102119"/>
    <s v="3x25A"/>
    <n v="0"/>
    <s v="Nee"/>
    <s v="Ja"/>
    <s v=""/>
    <s v=""/>
    <s v=""/>
    <s v="CE02966870"/>
    <s v="EO002979"/>
    <s v="Gem. Wijk bij Duurstede WHH1 2022"/>
    <s v=""/>
    <n v="1"/>
  </r>
  <r>
    <x v="14"/>
    <x v="14"/>
    <s v="30279669"/>
    <s v="O32397362"/>
    <x v="0"/>
    <s v="O32397376"/>
    <s v="O32529930"/>
    <x v="3185"/>
    <d v="2021-01-01T00:00:00"/>
    <x v="0"/>
    <s v="Ja"/>
    <s v="Factureerbaar"/>
    <s v="In bedrijf"/>
    <s v="Wijkerweg"/>
    <s v="9"/>
    <s v="BY"/>
    <s v="3947 NH"/>
    <s v="LANGBROEK"/>
    <s v="E1B"/>
    <s v="Elek"/>
    <s v="Kleinverbruik"/>
    <s v="JRL Jaarlijks"/>
    <s v="Ja"/>
    <s v="Administratief aan"/>
    <s v="Voorschotten toegelaten"/>
    <s v="E_DVK - Profielklik"/>
    <d v="2022-01-06T00:00:00"/>
    <n v="561"/>
    <n v="516"/>
    <m/>
    <m/>
    <m/>
    <n v="0"/>
    <n v="561"/>
    <n v="51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weg 9 BY - Langbroek"/>
    <s v="Groep op factuurstrc"/>
    <s v="E0044006980277517"/>
    <m/>
    <s v=""/>
    <s v="Stedin Netbeheer Utrecht"/>
    <s v="871687400000002254"/>
    <s v="0"/>
    <s v="8742030102119"/>
    <s v="3x25A"/>
    <n v="0"/>
    <s v="Nee"/>
    <s v="Ja"/>
    <s v=""/>
    <s v=""/>
    <s v=""/>
    <s v="CE02966871"/>
    <s v="EO002979"/>
    <s v="Gem. Wijk bij Duurstede WHH1 2022"/>
    <s v=""/>
    <n v="1"/>
  </r>
  <r>
    <x v="14"/>
    <x v="14"/>
    <s v="30279669"/>
    <s v="O32397362"/>
    <x v="0"/>
    <s v="O32397376"/>
    <s v="O32529931"/>
    <x v="3186"/>
    <d v="2021-01-01T00:00:00"/>
    <x v="0"/>
    <s v="Ja"/>
    <s v="Factureerbaar"/>
    <s v="In bedrijf"/>
    <s v="Wijkerweg"/>
    <s v="23"/>
    <s v="BY"/>
    <s v="3947 NH"/>
    <s v="LANGBROEK"/>
    <s v="E1B"/>
    <s v="Elek"/>
    <s v="Kleinverbruik"/>
    <s v="JRL Jaarlijks"/>
    <s v="Ja"/>
    <s v="Administratief aan"/>
    <s v="Voorschotten toegelaten"/>
    <s v="E_DVK - Profielklik"/>
    <d v="2022-01-06T00:00:00"/>
    <n v="348"/>
    <n v="316"/>
    <m/>
    <m/>
    <m/>
    <n v="0"/>
    <n v="348"/>
    <n v="31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weg 23 BY - Langbroek"/>
    <s v="Groep op factuurstrc"/>
    <s v="E0044006980270517"/>
    <m/>
    <s v=""/>
    <s v="Stedin Netbeheer Utrecht"/>
    <s v="871687400000002254"/>
    <s v="0"/>
    <s v="8742030102119"/>
    <s v="3x25A"/>
    <n v="0"/>
    <s v="Nee"/>
    <s v="Ja"/>
    <s v=""/>
    <s v=""/>
    <s v=""/>
    <s v="CE02966872"/>
    <s v="EO002979"/>
    <s v="Gem. Wijk bij Duurstede WHH1 2022"/>
    <s v=""/>
    <n v="1"/>
  </r>
  <r>
    <x v="14"/>
    <x v="14"/>
    <s v="30279669"/>
    <s v="O32397362"/>
    <x v="0"/>
    <s v="O32397376"/>
    <s v="O32529932"/>
    <x v="3187"/>
    <d v="2021-01-01T00:00:00"/>
    <x v="0"/>
    <s v="Ja"/>
    <s v="Factureerbaar"/>
    <s v="In bedrijf"/>
    <s v="Bovenwijkerweg"/>
    <s v="10"/>
    <s v="BY"/>
    <s v="3947 NJ"/>
    <s v="LANGBROEK"/>
    <s v="E1B"/>
    <s v="Elek"/>
    <s v="Kleinverbruik"/>
    <s v="JRL Jaarlijks"/>
    <s v="Ja"/>
    <s v="Administratief aan"/>
    <s v="Voorschotten toegelaten"/>
    <s v="E_DVK - Profielklik"/>
    <d v="2022-01-04T00:00:00"/>
    <n v="469"/>
    <n v="433"/>
    <m/>
    <m/>
    <m/>
    <n v="0"/>
    <n v="469"/>
    <n v="43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ovenwijkerweg 10 BY - Langbroek"/>
    <s v="Groep op factuurstrc"/>
    <s v="E0044006980258317"/>
    <m/>
    <s v=""/>
    <s v="Stedin Netbeheer Utrecht"/>
    <s v="871687400000002254"/>
    <s v="0"/>
    <s v="8742030102119"/>
    <s v="3x25A"/>
    <n v="0"/>
    <s v="Nee"/>
    <s v="Ja"/>
    <s v=""/>
    <s v=""/>
    <s v=""/>
    <s v="CE02966873"/>
    <s v="EO002979"/>
    <s v="Gem. Wijk bij Duurstede WHH1 2022"/>
    <s v=""/>
    <n v="1"/>
  </r>
  <r>
    <x v="14"/>
    <x v="14"/>
    <s v="30279669"/>
    <s v="O32397362"/>
    <x v="0"/>
    <s v="O32397376"/>
    <s v="O32529933"/>
    <x v="3188"/>
    <d v="2021-01-01T00:00:00"/>
    <x v="0"/>
    <s v="Ja"/>
    <s v="Factureerbaar"/>
    <s v="In bedrijf"/>
    <s v="Langbroekerdijk A"/>
    <s v="28"/>
    <s v="BY"/>
    <s v="3947 BH"/>
    <s v="LANGBROEK"/>
    <s v="E1B"/>
    <s v="Elek"/>
    <s v="Kleinverbruik"/>
    <s v="JRL Jaarlijks"/>
    <s v="Ja"/>
    <s v="Administratief aan"/>
    <s v="Voorschotten toegelaten"/>
    <s v="E_DVK - Profielklik"/>
    <d v="2022-01-06T00:00:00"/>
    <n v="155"/>
    <n v="134"/>
    <m/>
    <m/>
    <m/>
    <n v="0"/>
    <n v="155"/>
    <n v="13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28 BY - Langbroek"/>
    <s v="Groep op factuurstrc"/>
    <s v="E0044006980274817"/>
    <m/>
    <s v=""/>
    <s v="Stedin Netbeheer Utrecht"/>
    <s v="871687400000002254"/>
    <s v="0"/>
    <s v="8742030102119"/>
    <s v="3x25A"/>
    <n v="0"/>
    <s v="Nee"/>
    <s v="Ja"/>
    <s v=""/>
    <s v=""/>
    <s v=""/>
    <s v="CE02966874"/>
    <s v="EO002979"/>
    <s v="Gem. Wijk bij Duurstede WHH1 2022"/>
    <s v=""/>
    <n v="1"/>
  </r>
  <r>
    <x v="14"/>
    <x v="14"/>
    <s v="30279669"/>
    <s v="O32397362"/>
    <x v="0"/>
    <s v="O32397376"/>
    <s v="O32529934"/>
    <x v="3189"/>
    <d v="2021-01-01T00:00:00"/>
    <x v="0"/>
    <s v="Ja"/>
    <s v="Factureerbaar"/>
    <s v="In bedrijf"/>
    <s v="Weidedreef"/>
    <s v="9"/>
    <s v=""/>
    <s v="3947 NT"/>
    <s v="LANGBROEK"/>
    <s v="E1B"/>
    <s v="Elek"/>
    <s v="Kleinverbruik"/>
    <s v="JRL Jaarlijks"/>
    <s v="Ja"/>
    <s v="Administratief aan"/>
    <s v="Voorschotten toegelaten"/>
    <s v="E_DVK - Profielklik"/>
    <d v="2022-01-05T00:00:00"/>
    <n v="7966"/>
    <n v="6413"/>
    <m/>
    <m/>
    <m/>
    <n v="0"/>
    <n v="7966"/>
    <n v="6413"/>
    <n v="0"/>
    <n v="0"/>
    <n v="0"/>
    <s v="FAS2740576"/>
    <s v="Gemeente Wijk bij Duurstede Factuurgroep 4 elektriciteit"/>
    <s v="K20041506"/>
    <s v="Gemeente Wijk bij Duurstede"/>
    <s v=""/>
    <s v="Postbus 83 3960 BB WIJK BIJ DUURSTEDE"/>
    <s v=""/>
    <s v="OV"/>
    <s v="NL57BNGH0285009869"/>
    <s v="869"/>
    <s v="D30"/>
    <s v="3M"/>
    <s v="gymzalen"/>
    <s v="Weidedreef 9  - Langbroek"/>
    <s v="Groep op factuurstrc"/>
    <s v="E0044007118548018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35"/>
    <x v="3190"/>
    <d v="2021-01-01T00:00:00"/>
    <x v="0"/>
    <s v="Ja"/>
    <s v="Factureerbaar"/>
    <s v="In bedrijf"/>
    <s v="Doornseweg"/>
    <s v="69"/>
    <s v="BY"/>
    <s v="3947 MB"/>
    <s v="LANGBROEK"/>
    <s v="E1B"/>
    <s v="Elek"/>
    <s v="Kleinverbruik"/>
    <s v="JRL Jaarlijks"/>
    <s v="Ja"/>
    <s v="Administratief aan"/>
    <s v="Voorschotten toegelaten"/>
    <s v="E_DVK - Profielklik"/>
    <d v="2022-01-06T00:00:00"/>
    <n v="402"/>
    <n v="397"/>
    <m/>
    <m/>
    <m/>
    <n v="0"/>
    <n v="402"/>
    <n v="39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Doornseweg 69 BY - Langbroek"/>
    <s v="Groep op factuurstrc"/>
    <s v="E0044006980259217"/>
    <m/>
    <s v=""/>
    <s v="Stedin Netbeheer Utrecht"/>
    <s v="871687400000002254"/>
    <s v="0"/>
    <s v="8742030102119"/>
    <s v="3x25A"/>
    <n v="0"/>
    <s v="Nee"/>
    <s v="Ja"/>
    <s v=""/>
    <s v=""/>
    <s v=""/>
    <s v="CE02966875"/>
    <s v="EO002979"/>
    <s v="Gem. Wijk bij Duurstede WHH1 2022"/>
    <s v=""/>
    <n v="1"/>
  </r>
  <r>
    <x v="14"/>
    <x v="14"/>
    <s v="30279669"/>
    <s v="O32397362"/>
    <x v="0"/>
    <s v="O32397376"/>
    <s v="O32529936"/>
    <x v="3191"/>
    <d v="2021-01-01T00:00:00"/>
    <x v="0"/>
    <s v="Ja"/>
    <s v="Factureerbaar"/>
    <s v="In bedrijf"/>
    <s v="Cotherweg"/>
    <s v="59"/>
    <s v="BY"/>
    <s v="3947 MR"/>
    <s v="LANGBROEK"/>
    <s v="E1B"/>
    <s v="Elek"/>
    <s v="Kleinverbruik"/>
    <s v="JRL Jaarlijks"/>
    <s v="Ja"/>
    <s v="Administratief aan"/>
    <s v="Voorschotten toegelaten"/>
    <s v="E_DVK - Profielklik"/>
    <d v="2022-01-06T00:00:00"/>
    <n v="149"/>
    <n v="141"/>
    <m/>
    <m/>
    <m/>
    <n v="0"/>
    <n v="333"/>
    <n v="19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Cotherweg 59 BY - Langbroek"/>
    <s v="Groep op factuurstrc"/>
    <s v="E0054008329634421"/>
    <m/>
    <s v=""/>
    <s v="Stedin Netbeheer Utrecht"/>
    <s v="871687400000002254"/>
    <s v="0"/>
    <s v="8742030102119"/>
    <s v="3x25A"/>
    <n v="0"/>
    <s v="Nee"/>
    <s v="Ja"/>
    <s v=""/>
    <s v=""/>
    <s v=""/>
    <s v="CE02966876"/>
    <s v="EO002983"/>
    <s v="Gem. Wijk bij Duurstede WHH5 2022"/>
    <s v=""/>
    <n v="1"/>
  </r>
  <r>
    <x v="14"/>
    <x v="14"/>
    <s v="30279669"/>
    <s v="O32397362"/>
    <x v="0"/>
    <s v="O32397376"/>
    <s v="O32529937"/>
    <x v="3192"/>
    <d v="2021-01-01T00:00:00"/>
    <x v="0"/>
    <s v="Ja"/>
    <s v="Factureerbaar"/>
    <s v="In bedrijf"/>
    <s v="Trekweg"/>
    <s v="7"/>
    <s v="BY"/>
    <s v="3961 RB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759"/>
    <n v="681"/>
    <m/>
    <m/>
    <m/>
    <n v="0"/>
    <n v="759"/>
    <n v="681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gemeentelijke gebouwen"/>
    <s v="Trekweg 7 BY - WIJK BIJ DUURSTEDE"/>
    <s v="Groep op factuurstrc"/>
    <s v="E00440069653633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38"/>
    <x v="3193"/>
    <d v="2021-01-01T00:00:00"/>
    <x v="0"/>
    <s v="Ja"/>
    <s v="Factureerbaar"/>
    <s v="In bedrijf"/>
    <s v="Wijkersloot"/>
    <s v="27"/>
    <s v="BYA"/>
    <s v="3961 MN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331"/>
    <n v="314"/>
    <m/>
    <m/>
    <m/>
    <n v="0"/>
    <n v="331"/>
    <n v="31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27 BYA - Wijk bij Duurstede"/>
    <s v="Groep op factuurstrc"/>
    <s v="E0044006965363717"/>
    <m/>
    <s v=""/>
    <s v="Stedin Netbeheer Utrecht"/>
    <s v="871687400000002254"/>
    <s v="0"/>
    <s v="8742030102119"/>
    <s v="3x25A"/>
    <n v="0"/>
    <s v="Nee"/>
    <s v="Ja"/>
    <s v=""/>
    <s v=""/>
    <s v=""/>
    <s v="CE02966877"/>
    <s v="EO002981"/>
    <s v="Gem. Wijk bij Duurstede WHH3 2022"/>
    <s v=""/>
    <n v="1"/>
  </r>
  <r>
    <x v="14"/>
    <x v="14"/>
    <s v="30279669"/>
    <s v="O32397362"/>
    <x v="0"/>
    <s v="O32397376"/>
    <s v="O32529939"/>
    <x v="3194"/>
    <d v="2021-01-01T00:00:00"/>
    <x v="0"/>
    <s v="Ja"/>
    <s v="Factureerbaar"/>
    <s v="In bedrijf"/>
    <s v="Walplantsoen"/>
    <s v="12"/>
    <s v=""/>
    <s v="3961 CA"/>
    <s v="WIJK BIJ DUURSTEDE"/>
    <s v="E1A"/>
    <s v="Elek"/>
    <s v="Kleinverbruik"/>
    <s v="JRL Jaarlijks"/>
    <s v="Nee"/>
    <s v=""/>
    <s v="Voorschotten toegelaten"/>
    <s v="E_DVK - Profielklik"/>
    <d v="2022-01-02T00:00:00"/>
    <n v="3347"/>
    <n v="0"/>
    <m/>
    <m/>
    <m/>
    <n v="0"/>
    <n v="1008"/>
    <n v="632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Walplantsoen 12"/>
    <s v=""/>
    <s v="Groep op factuurstrc"/>
    <s v="7001827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0"/>
    <x v="3195"/>
    <d v="2021-01-01T00:00:00"/>
    <x v="0"/>
    <s v="Ja"/>
    <s v="Factureerbaar"/>
    <s v="In bedrijf"/>
    <s v="Walplantsoen"/>
    <s v="10"/>
    <s v=""/>
    <s v="3961 CA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14594"/>
    <n v="14110"/>
    <m/>
    <m/>
    <m/>
    <n v="0"/>
    <n v="14594"/>
    <n v="14110"/>
    <n v="0"/>
    <n v="0"/>
    <n v="0"/>
    <s v="FAS2740576"/>
    <s v="Gemeente Wijk bij Duurstede Factuurgroep 4 elektriciteit"/>
    <s v="K20041506"/>
    <s v="Gemeente Wijk bij Duurstede"/>
    <s v=""/>
    <s v="Postbus 83 3960 BB WIJK BIJ DUURSTEDE"/>
    <s v=""/>
    <s v="OV"/>
    <s v="NL57BNGH0285009869"/>
    <s v="869"/>
    <s v="D30"/>
    <s v="3M"/>
    <s v="gymzalen"/>
    <s v="Walplantsoen 10  - Wijk bij Duurstede"/>
    <s v="Groep op factuurstrc"/>
    <s v="E00440069651437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1"/>
    <x v="3196"/>
    <d v="2021-01-01T00:00:00"/>
    <x v="0"/>
    <s v="Ja"/>
    <s v="Factureerbaar"/>
    <s v="In bedrijf"/>
    <s v="Walplantsoen"/>
    <s v="20"/>
    <s v=""/>
    <s v="3961 CA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66"/>
    <n v="65"/>
    <m/>
    <m/>
    <m/>
    <n v="0"/>
    <n v="66"/>
    <n v="6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alplantsoen 20  - Wijk bij Duurstede"/>
    <s v="Groep op factuurstrc"/>
    <s v="E0044006979983917"/>
    <m/>
    <s v=""/>
    <s v="Stedin Netbeheer Utrecht"/>
    <s v="871687400000002254"/>
    <s v="0"/>
    <s v="8742030102119"/>
    <s v="3x25A"/>
    <n v="0"/>
    <s v="Nee"/>
    <s v="Ja"/>
    <s v=""/>
    <s v=""/>
    <s v=""/>
    <s v="CE02966878"/>
    <s v="EO002980"/>
    <s v="Gem. Wijk bij Duurstede WHH2 2022"/>
    <s v=""/>
    <n v="1"/>
  </r>
  <r>
    <x v="14"/>
    <x v="14"/>
    <s v="30279669"/>
    <s v="O32397362"/>
    <x v="0"/>
    <s v="O32397376"/>
    <s v="O32529942"/>
    <x v="3197"/>
    <d v="2021-01-01T00:00:00"/>
    <x v="0"/>
    <s v="Ja"/>
    <s v="Factureerbaar"/>
    <s v="In bedrijf"/>
    <s v="Lekdijk Oost"/>
    <s v="9"/>
    <s v="TO"/>
    <s v="3961 MB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73"/>
    <n v="85"/>
    <m/>
    <m/>
    <m/>
    <n v="0"/>
    <n v="86"/>
    <n v="10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Oost 9 TO - Wijk bij Duurstede"/>
    <s v="Groep op factuurstrc"/>
    <s v="E0045004024823217"/>
    <m/>
    <s v=""/>
    <s v="Stedin Netbeheer Utrecht"/>
    <s v="871687400000002254"/>
    <s v="0"/>
    <s v="8742030102119"/>
    <s v="3x25A"/>
    <n v="0"/>
    <s v="Nee"/>
    <s v="Ja"/>
    <s v=""/>
    <s v=""/>
    <s v=""/>
    <s v="CE02966879"/>
    <s v="EO002980"/>
    <s v="Gem. Wijk bij Duurstede WHH2 2022"/>
    <s v=""/>
    <n v="1"/>
  </r>
  <r>
    <x v="14"/>
    <x v="14"/>
    <s v="30279669"/>
    <s v="O32397362"/>
    <x v="0"/>
    <s v="O32397376"/>
    <s v="O32530495"/>
    <x v="3198"/>
    <d v="2021-01-01T00:00:00"/>
    <x v="0"/>
    <s v="Ja"/>
    <s v="Factureerbaar"/>
    <s v="In bedrijf"/>
    <s v="Zigzagoven"/>
    <s v="86"/>
    <s v=""/>
    <s v="3961 EE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13422"/>
    <n v="11834"/>
    <m/>
    <m/>
    <m/>
    <n v="0"/>
    <n v="13510"/>
    <n v="10614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"/>
    <s v="Zigzagoven 86"/>
    <s v="Groep op factuurstrc"/>
    <s v="E0030003203047216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3"/>
    <x v="3199"/>
    <d v="2021-01-01T00:00:00"/>
    <x v="0"/>
    <s v="Ja"/>
    <s v="Factureerbaar"/>
    <s v="In bedrijf"/>
    <s v="Markt"/>
    <s v="24"/>
    <s v=""/>
    <s v="3961 BC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7405"/>
    <n v="845"/>
    <m/>
    <m/>
    <m/>
    <n v="0"/>
    <n v="7405"/>
    <n v="845"/>
    <n v="0"/>
    <n v="0"/>
    <n v="0"/>
    <s v="FAS2740575"/>
    <s v="Gemeente Wijk bij Duurstede Factuurgroep 3 elektriciteit"/>
    <s v="K20041506"/>
    <s v="Gemeente Wijk bij Duurstede"/>
    <s v=""/>
    <s v="Postbus 83 3960 BB WIJK BIJ DUURSTEDE"/>
    <s v=""/>
    <s v="OV"/>
    <s v="NL57BNGH0285009869"/>
    <s v="869"/>
    <s v="D30"/>
    <s v="3M"/>
    <s v="marktaansluiting"/>
    <s v="Markt 24  - WIJK BIJ DUURSTEDE"/>
    <s v="Groep op factuurstrc"/>
    <s v="E0046003864372917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4"/>
    <x v="3200"/>
    <d v="2021-01-01T00:00:00"/>
    <x v="0"/>
    <s v="Ja"/>
    <s v="Factureerbaar"/>
    <s v="In bedrijf"/>
    <s v="Markt"/>
    <s v="24"/>
    <s v=""/>
    <s v="3961 BC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3612"/>
    <n v="3702"/>
    <m/>
    <m/>
    <m/>
    <n v="0"/>
    <n v="3612"/>
    <n v="3702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gemeentelijke gebouwen"/>
    <s v="Markt 24  - WIJK BIJ DUURSTEDE"/>
    <s v="Groep op factuurstrc"/>
    <s v="E004400696565781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5"/>
    <x v="3201"/>
    <d v="2021-01-01T00:00:00"/>
    <x v="0"/>
    <s v="Ja"/>
    <s v="Factureerbaar"/>
    <s v="In bedrijf"/>
    <s v="Markt"/>
    <s v="24"/>
    <s v="NST"/>
    <s v="3961 BC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419"/>
    <n v="473"/>
    <m/>
    <m/>
    <m/>
    <n v="0"/>
    <n v="419"/>
    <n v="473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gemeentelijke gebouwen"/>
    <s v="Markt 24 NST - Wijk bij Duurstede"/>
    <s v="Groep op factuurstrc"/>
    <s v="E00440069653635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46"/>
    <x v="3202"/>
    <d v="2021-01-01T00:00:00"/>
    <x v="0"/>
    <s v="Ja"/>
    <s v="Factureerbaar"/>
    <s v="In bedrijf"/>
    <s v="Singel"/>
    <s v="10"/>
    <s v=""/>
    <s v="3961 CE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11"/>
    <n v="10"/>
    <m/>
    <m/>
    <m/>
    <n v="0"/>
    <n v="11"/>
    <n v="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ingel 10  - Wijk bij Duurstede"/>
    <s v="Groep op factuurstrc"/>
    <s v="E0044006965471717"/>
    <m/>
    <s v=""/>
    <s v="Stedin Netbeheer Utrecht"/>
    <s v="871687400000002254"/>
    <s v="0"/>
    <s v="8742030102119"/>
    <s v="3x25A"/>
    <n v="0"/>
    <s v="Nee"/>
    <s v="Ja"/>
    <s v=""/>
    <s v=""/>
    <s v=""/>
    <s v="CE02966880"/>
    <s v="EO002980"/>
    <s v="Gem. Wijk bij Duurstede WHH2 2022"/>
    <s v=""/>
    <n v="1"/>
  </r>
  <r>
    <x v="14"/>
    <x v="14"/>
    <s v="30279669"/>
    <s v="O32397362"/>
    <x v="0"/>
    <s v="O32397376"/>
    <s v="O32529947"/>
    <x v="3203"/>
    <d v="2021-01-01T00:00:00"/>
    <x v="0"/>
    <s v="Ja"/>
    <s v="Factureerbaar"/>
    <s v="In bedrijf"/>
    <s v="Hoge Hoffweg"/>
    <s v="1"/>
    <s v="BY"/>
    <s v="3961 DH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394"/>
    <n v="368"/>
    <m/>
    <m/>
    <m/>
    <n v="0"/>
    <n v="394"/>
    <n v="36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Hoge Hoffweg 1 BY - Wijk bij Duurstede"/>
    <s v="Groep op factuurstrc"/>
    <s v="E0044006965158617"/>
    <m/>
    <s v=""/>
    <s v="Stedin Netbeheer Utrecht"/>
    <s v="871687400000002254"/>
    <s v="0"/>
    <s v="8742030102119"/>
    <s v="3x25A"/>
    <n v="0"/>
    <s v="Nee"/>
    <s v="Ja"/>
    <s v=""/>
    <s v=""/>
    <s v=""/>
    <s v="CE02966881"/>
    <s v="EO002980"/>
    <s v="Gem. Wijk bij Duurstede WHH2 2022"/>
    <s v=""/>
    <n v="1"/>
  </r>
  <r>
    <x v="14"/>
    <x v="14"/>
    <s v="30279669"/>
    <s v="O32397362"/>
    <x v="0"/>
    <s v="O32397376"/>
    <s v="O32529948"/>
    <x v="3204"/>
    <d v="2021-01-01T00:00:00"/>
    <x v="0"/>
    <s v="Ja"/>
    <s v="Factureerbaar"/>
    <s v="In bedrijf"/>
    <s v="Singel"/>
    <s v="47"/>
    <s v=""/>
    <s v="3961 CH"/>
    <s v="WIJK BIJ DUURSTEDE"/>
    <s v="E1B"/>
    <s v="Elek"/>
    <s v="Kleinverbruik"/>
    <s v="JRL Jaarlijks"/>
    <s v="Ja"/>
    <s v="Administratief aan"/>
    <s v="Voorschotten toegelaten"/>
    <s v="E_DVK - Profielklik"/>
    <d v="2021-01-20T00:00:00"/>
    <n v="35"/>
    <n v="37"/>
    <m/>
    <m/>
    <m/>
    <n v="0"/>
    <n v="35"/>
    <n v="3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ingel 47  - Wijk bij Duurstede"/>
    <s v="Groep op factuurstrc"/>
    <s v="E0044006965471817"/>
    <m/>
    <s v=""/>
    <s v="Stedin Netbeheer Utrecht"/>
    <s v="871687400000002254"/>
    <s v="0"/>
    <s v="8742030102119"/>
    <s v="3x25A"/>
    <n v="0"/>
    <s v="Nee"/>
    <s v="Ja"/>
    <s v=""/>
    <s v=""/>
    <s v=""/>
    <s v="CE02966882"/>
    <s v="EO002980"/>
    <s v="Gem. Wijk bij Duurstede WHH2 2022"/>
    <s v=""/>
    <n v="1"/>
  </r>
  <r>
    <x v="14"/>
    <x v="14"/>
    <s v="30279669"/>
    <s v="O32397362"/>
    <x v="0"/>
    <s v="O32397376"/>
    <s v="O32529949"/>
    <x v="3205"/>
    <d v="2021-01-01T00:00:00"/>
    <x v="0"/>
    <s v="Ja"/>
    <s v="Factureerbaar"/>
    <s v="In bedrijf"/>
    <s v="Muntstraat"/>
    <s v="63"/>
    <s v="BY"/>
    <s v="3961 AK"/>
    <s v="WIJK BIJ DUURSTEDE"/>
    <s v="E2B"/>
    <s v="Elek"/>
    <s v="Kleinverbruik"/>
    <s v="JRL Jaarlijks"/>
    <s v="Ja"/>
    <s v="Administratief aan"/>
    <s v="Voorschotten toegelaten"/>
    <s v="E_DVK - Profielklik"/>
    <d v="2022-01-05T00:00:00"/>
    <n v="3175"/>
    <n v="4869"/>
    <m/>
    <m/>
    <m/>
    <n v="0"/>
    <n v="3175"/>
    <n v="486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untstraat 63 BY - Wijk bij Duurstede"/>
    <s v="Groep op factuurstrc"/>
    <s v="E0044006965157517"/>
    <m/>
    <s v=""/>
    <s v="Stedin Netbeheer Utrecht"/>
    <s v="871687400000002254"/>
    <s v="0"/>
    <s v="8742030105110"/>
    <s v="3x63A"/>
    <n v="0"/>
    <s v="Nee"/>
    <s v="Ja"/>
    <s v=""/>
    <s v=""/>
    <s v=""/>
    <s v="CE02966883"/>
    <s v="EO002980"/>
    <s v="Gem. Wijk bij Duurstede WHH2 2022"/>
    <s v=""/>
    <n v="1"/>
  </r>
  <r>
    <x v="14"/>
    <x v="14"/>
    <s v="30279669"/>
    <s v="O32397362"/>
    <x v="0"/>
    <s v="O32397376"/>
    <s v="O32529950"/>
    <x v="3206"/>
    <d v="2021-01-01T00:00:00"/>
    <x v="0"/>
    <s v="Ja"/>
    <s v="Factureerbaar"/>
    <s v="In bedrijf"/>
    <s v="Middelweg Oost"/>
    <s v="1"/>
    <s v=""/>
    <s v="3961 MG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8192"/>
    <n v="9929"/>
    <m/>
    <m/>
    <m/>
    <n v="0"/>
    <n v="18192"/>
    <n v="9929"/>
    <n v="0"/>
    <n v="0"/>
    <n v="0"/>
    <s v="FAS2831341"/>
    <s v=""/>
    <s v="K20041506"/>
    <s v="Gemeente Wijk bij Duurstede"/>
    <s v=""/>
    <s v="Postbus 83 3960 BB WIJK BIJ DUURSTEDE"/>
    <s v=""/>
    <s v="OV"/>
    <s v="NL57BNGH0285009869"/>
    <s v="869"/>
    <s v="D30"/>
    <s v="3M"/>
    <s v="Gemeentewerf"/>
    <s v="Middelweg Oost 1  - WIJK BIJ DUURSTEDE"/>
    <s v="Groep op factuurstrc"/>
    <s v="13611863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51"/>
    <x v="3207"/>
    <d v="2021-01-01T00:00:00"/>
    <x v="0"/>
    <s v="Ja"/>
    <s v="Factureerbaar"/>
    <s v="In bedrijf"/>
    <s v="Middelweg Oost"/>
    <s v="32"/>
    <s v="NST"/>
    <s v="3961 MG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516"/>
    <n v="570"/>
    <m/>
    <m/>
    <m/>
    <n v="0"/>
    <n v="516"/>
    <n v="57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iddelweg Oost 32 NST - Wijk bij Duurstede"/>
    <s v="Groep op factuurstrc"/>
    <s v="E0044006965157617"/>
    <m/>
    <s v=""/>
    <s v="Stedin Netbeheer Utrecht"/>
    <s v="871687400000002254"/>
    <s v="0"/>
    <s v="8742030102119"/>
    <s v="3x25A"/>
    <n v="0"/>
    <s v="Nee"/>
    <s v="Ja"/>
    <s v=""/>
    <s v=""/>
    <s v=""/>
    <s v="CE02966884"/>
    <s v="EO002980"/>
    <s v="Gem. Wijk bij Duurstede WHH2 2022"/>
    <s v=""/>
    <n v="1"/>
  </r>
  <r>
    <x v="14"/>
    <x v="14"/>
    <s v="30279669"/>
    <s v="O32397362"/>
    <x v="0"/>
    <s v="O32397376"/>
    <s v="O32529952"/>
    <x v="3208"/>
    <d v="2021-01-01T00:00:00"/>
    <x v="0"/>
    <s v="Ja"/>
    <s v="Factureerbaar"/>
    <s v="In bedrijf"/>
    <s v="Middelweg Oost"/>
    <s v="2"/>
    <s v=""/>
    <s v="3961 MG"/>
    <s v="WIJK BIJ DUURSTEDE"/>
    <s v="E2A"/>
    <s v="Elek"/>
    <s v="Kleinverbruik"/>
    <s v="JRL Jaarlijks"/>
    <s v="Nee"/>
    <s v=""/>
    <s v="Voorschotten toegelaten"/>
    <s v="E_DVK - Profielklik"/>
    <d v="2021-07-01T00:00:00"/>
    <n v="13842"/>
    <n v="0"/>
    <m/>
    <m/>
    <m/>
    <n v="0"/>
    <n v="2850"/>
    <n v="59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iddelweg Oost 2  - Wijk bij Duurstede"/>
    <s v="Groep op factuurstrc"/>
    <s v="8710480Z"/>
    <m/>
    <s v=""/>
    <s v="Stedin Netbeheer Utrecht"/>
    <s v="871687400000002254"/>
    <s v="0"/>
    <s v="8742030105110"/>
    <s v="3x63A"/>
    <n v="0"/>
    <s v="Nee"/>
    <s v="Ja"/>
    <s v=""/>
    <s v=""/>
    <s v=""/>
    <s v="CE02966885"/>
    <s v="EO002980"/>
    <s v="Gem. Wijk bij Duurstede WHH2 2022"/>
    <s v=""/>
    <n v="1"/>
  </r>
  <r>
    <x v="14"/>
    <x v="14"/>
    <s v="30279669"/>
    <s v="O32397362"/>
    <x v="0"/>
    <s v="O32397376"/>
    <s v="O32529953"/>
    <x v="3209"/>
    <d v="2021-01-01T00:00:00"/>
    <x v="0"/>
    <s v="Ja"/>
    <s v="Factureerbaar"/>
    <s v="In bedrijf"/>
    <s v="KEMPENAAR"/>
    <s v="76"/>
    <s v="NST"/>
    <s v="3961 KN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87"/>
    <n v="98"/>
    <m/>
    <m/>
    <m/>
    <n v="0"/>
    <n v="87"/>
    <n v="9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empenaar 76 NST - Wijk bij Duurstede"/>
    <s v="Groep op factuurstrc"/>
    <s v="E0044006965158817"/>
    <m/>
    <s v=""/>
    <s v="Stedin Netbeheer Utrecht"/>
    <s v="871687400000002254"/>
    <s v="0"/>
    <s v="8742030102119"/>
    <s v="3x25A"/>
    <n v="0"/>
    <s v="Nee"/>
    <s v="Ja"/>
    <s v=""/>
    <s v=""/>
    <s v=""/>
    <s v="CE02966886"/>
    <s v="EO002980"/>
    <s v="Gem. Wijk bij Duurstede WHH2 2022"/>
    <s v=""/>
    <n v="1"/>
  </r>
  <r>
    <x v="14"/>
    <x v="14"/>
    <s v="30279669"/>
    <s v="O32397362"/>
    <x v="0"/>
    <s v="O32397376"/>
    <s v="O32529954"/>
    <x v="3210"/>
    <d v="2021-01-01T00:00:00"/>
    <x v="0"/>
    <s v="Ja"/>
    <s v="Factureerbaar"/>
    <s v="In bedrijf"/>
    <s v="Vesting"/>
    <s v="55"/>
    <s v="TO"/>
    <s v="3961 LN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1317"/>
    <n v="947"/>
    <m/>
    <m/>
    <m/>
    <n v="0"/>
    <n v="1317"/>
    <n v="947"/>
    <n v="0"/>
    <n v="0"/>
    <n v="0"/>
    <s v="FAS2740574"/>
    <s v="Gemeente Wijk bij Duurstede Factuurgroep 11 elektriciteit"/>
    <s v="K20041506"/>
    <s v="Gemeente Wijk bij Duurstede"/>
    <s v=""/>
    <s v="Postbus 83 3960 BB WIJK BIJ DUURSTEDE"/>
    <s v=""/>
    <s v="OV"/>
    <s v="NL57BNGH0285009869"/>
    <s v="869"/>
    <s v="D30"/>
    <s v="3M"/>
    <s v="evenementenaansluiting"/>
    <s v="Vesting 55 TO - Wijk bij Duurstede"/>
    <s v="Groep op factuurstrc"/>
    <s v="E0044006965159917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55"/>
    <x v="3211"/>
    <d v="2021-01-01T00:00:00"/>
    <x v="0"/>
    <s v="Ja"/>
    <s v="Factureerbaar"/>
    <s v="In bedrijf"/>
    <s v="Vesting"/>
    <s v="1"/>
    <s v="NST"/>
    <s v="3961 LN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32"/>
    <n v="36"/>
    <m/>
    <m/>
    <m/>
    <n v="0"/>
    <n v="32"/>
    <n v="3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Vesting 1 NST - Wijk bij Duurstede"/>
    <s v="Groep op factuurstrc"/>
    <s v="E0044006965157417"/>
    <m/>
    <s v=""/>
    <s v="Stedin Netbeheer Utrecht"/>
    <s v="871687400000002254"/>
    <s v="0"/>
    <s v="8742030102119"/>
    <s v="3x25A"/>
    <n v="0"/>
    <s v="Nee"/>
    <s v="Ja"/>
    <s v=""/>
    <s v=""/>
    <s v=""/>
    <s v="CE02966887"/>
    <s v="EO002980"/>
    <s v="Gem. Wijk bij Duurstede WHH2 2022"/>
    <s v=""/>
    <n v="1"/>
  </r>
  <r>
    <x v="14"/>
    <x v="14"/>
    <s v="30279669"/>
    <s v="O32397362"/>
    <x v="0"/>
    <s v="O32397376"/>
    <s v="O32529956"/>
    <x v="3212"/>
    <d v="2021-01-01T00:00:00"/>
    <x v="0"/>
    <s v="Ja"/>
    <s v="Factureerbaar"/>
    <s v="In bedrijf"/>
    <s v="Karel De Grotestraat"/>
    <s v="61"/>
    <s v=""/>
    <s v="3962 CK"/>
    <s v="WIJK BIJ DUURSTEDE"/>
    <s v="E2A"/>
    <s v="Elek"/>
    <s v="Kleinverbruik"/>
    <s v="JRL Jaarlijks"/>
    <s v="Nee"/>
    <s v=""/>
    <s v="Voorschotten toegelaten"/>
    <s v="E_DVK - Profielklik"/>
    <d v="2022-01-02T00:00:00"/>
    <n v="20782"/>
    <n v="0"/>
    <m/>
    <m/>
    <m/>
    <n v="0"/>
    <n v="20782"/>
    <n v="0"/>
    <n v="0"/>
    <n v="0"/>
    <n v="0"/>
    <s v="FAS2740573"/>
    <s v="Gemeente Wijk bij Duurstede Factuurgroep 10 elektriciteit"/>
    <s v="K20041506"/>
    <s v="Gemeente Wijk bij Duurstede"/>
    <s v=""/>
    <s v="Postbus 83 3960 BB WIJK BIJ DUURSTEDE"/>
    <s v=""/>
    <s v="OV"/>
    <s v="NL57BNGH0285009869"/>
    <s v="869"/>
    <s v="D30"/>
    <s v="3M"/>
    <s v=""/>
    <s v="Karel de Grotestraat 61"/>
    <s v="Groep op factuurstrc"/>
    <s v="1926436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57"/>
    <x v="3213"/>
    <d v="2021-01-01T00:00:00"/>
    <x v="0"/>
    <s v="Ja"/>
    <s v="Factureerbaar"/>
    <s v="In bedrijf"/>
    <s v="Hordenweg"/>
    <s v="4"/>
    <s v=""/>
    <s v="3961 KC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25982"/>
    <n v="18389"/>
    <m/>
    <m/>
    <m/>
    <n v="0"/>
    <n v="25982"/>
    <n v="18389"/>
    <n v="0"/>
    <n v="0"/>
    <n v="0"/>
    <s v="FAS2831342"/>
    <s v=""/>
    <s v="K20041506"/>
    <s v="Gemeente Wijk bij Duurstede"/>
    <s v=""/>
    <s v="Postbus 83 3960 BB WIJK BIJ DUURSTEDE"/>
    <s v=""/>
    <s v="OV"/>
    <s v="NL57BNGH0285009869"/>
    <s v="869"/>
    <s v="D30"/>
    <s v="3M"/>
    <s v="Brandweerkazerne"/>
    <s v="Hordenweg 4  - Wijk bij Duurstede"/>
    <s v="Groep op factuurstrc"/>
    <s v="E0044007003290217"/>
    <m/>
    <s v=""/>
    <s v="Stedin Netbeheer Utrecht"/>
    <s v="871687400000002254"/>
    <s v="0"/>
    <s v="8742030104113"/>
    <s v="3x50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58"/>
    <x v="3214"/>
    <d v="2021-01-01T00:00:00"/>
    <x v="0"/>
    <s v="Ja"/>
    <s v="Factureerbaar"/>
    <s v="In bedrijf"/>
    <s v="Overloop"/>
    <s v="2"/>
    <s v="BY"/>
    <s v="3961 KE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64"/>
    <n v="142"/>
    <m/>
    <m/>
    <m/>
    <n v="0"/>
    <n v="164"/>
    <n v="14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Overloop 2 BY - Wijk bij Duurstede"/>
    <s v="Groep op factuurstrc"/>
    <s v="E0044006965160017"/>
    <m/>
    <s v=""/>
    <s v="Stedin Netbeheer Utrecht"/>
    <s v="871687400000002254"/>
    <s v="0"/>
    <s v="8742030102119"/>
    <s v="3x25A"/>
    <n v="0"/>
    <s v="Nee"/>
    <s v="Ja"/>
    <s v=""/>
    <s v=""/>
    <s v=""/>
    <s v="CE02966888"/>
    <s v="EO002980"/>
    <s v="Gem. Wijk bij Duurstede WHH2 2022"/>
    <s v=""/>
    <n v="1"/>
  </r>
  <r>
    <x v="14"/>
    <x v="14"/>
    <s v="30279669"/>
    <s v="O32397362"/>
    <x v="0"/>
    <s v="O32397376"/>
    <s v="O32529959"/>
    <x v="3215"/>
    <d v="2021-01-01T00:00:00"/>
    <x v="0"/>
    <s v="Ja"/>
    <s v="Factureerbaar"/>
    <s v="In bedrijf"/>
    <s v="Zandweg"/>
    <s v="35"/>
    <s v="NST"/>
    <s v="3962 EB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039"/>
    <n v="978"/>
    <m/>
    <m/>
    <m/>
    <n v="0"/>
    <n v="864"/>
    <n v="600"/>
    <n v="0"/>
    <n v="0"/>
    <n v="0"/>
    <s v="FAS2831343"/>
    <s v=""/>
    <s v="K20041506"/>
    <s v="Gemeente Wijk bij Duurstede"/>
    <s v=""/>
    <s v="Postbus 83 3960 BB WIJK BIJ DUURSTEDE"/>
    <s v=""/>
    <s v="OV"/>
    <s v="NL57BNGH0285009869"/>
    <s v="869"/>
    <s v="D30"/>
    <s v="3M"/>
    <s v="verkeerslicht"/>
    <s v="Zandweg 35 NST - Wijk bij Duurstede"/>
    <s v="Groep op factuurstrc"/>
    <s v="E0053007825156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60"/>
    <x v="3216"/>
    <d v="2021-01-01T00:00:00"/>
    <x v="0"/>
    <s v="Ja"/>
    <s v="Factureerbaar"/>
    <s v="In bedrijf"/>
    <s v="v Lynden v Sandenburgwg"/>
    <s v="12"/>
    <s v="BY"/>
    <s v="3962 RB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232"/>
    <n v="35"/>
    <m/>
    <m/>
    <m/>
    <n v="0"/>
    <n v="663"/>
    <n v="5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v Lynden v Sandenburgwg 12 BY - Wijk bij Duurstede"/>
    <s v="Groep op factuurstrc"/>
    <s v="E0054008329634521"/>
    <m/>
    <s v=""/>
    <s v="Stedin Netbeheer Utrecht"/>
    <s v="871687400000002254"/>
    <s v="0"/>
    <s v="8742030102119"/>
    <s v="3x25A"/>
    <n v="0"/>
    <s v="Nee"/>
    <s v="Ja"/>
    <s v=""/>
    <s v=""/>
    <s v=""/>
    <s v="CE02966889"/>
    <s v="EO002982"/>
    <s v="Gem. Wijk bij Duurstede WHH4 2022"/>
    <s v=""/>
    <n v="1"/>
  </r>
  <r>
    <x v="14"/>
    <x v="14"/>
    <s v="30279669"/>
    <s v="O32397362"/>
    <x v="0"/>
    <s v="O32397376"/>
    <s v="O32529961"/>
    <x v="3217"/>
    <d v="2021-01-01T00:00:00"/>
    <x v="0"/>
    <s v="Ja"/>
    <s v="Factureerbaar"/>
    <s v="In bedrijf"/>
    <s v="Blauwe Pannen"/>
    <s v="19"/>
    <s v=""/>
    <s v="3962 GE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561"/>
    <n v="536"/>
    <m/>
    <m/>
    <m/>
    <n v="0"/>
    <n v="265"/>
    <n v="22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lauwe Pannen 19  - Wijk bij Duurstede"/>
    <s v="Groep op factuurstrc"/>
    <s v="E0054008326298621"/>
    <m/>
    <s v=""/>
    <s v="Stedin Netbeheer Utrecht"/>
    <s v="871687400000002254"/>
    <s v="0"/>
    <s v="8742030102119"/>
    <s v="3x25A"/>
    <n v="0"/>
    <s v="Nee"/>
    <s v="Ja"/>
    <s v=""/>
    <s v=""/>
    <s v=""/>
    <s v="CE02966890"/>
    <s v="EO002980"/>
    <s v="Gem. Wijk bij Duurstede WHH2 2022"/>
    <s v=""/>
    <n v="1"/>
  </r>
  <r>
    <x v="14"/>
    <x v="14"/>
    <s v="30279669"/>
    <s v="O32397362"/>
    <x v="0"/>
    <s v="O32397376"/>
    <s v="O32529962"/>
    <x v="3218"/>
    <d v="2021-01-01T00:00:00"/>
    <x v="0"/>
    <s v="Ja"/>
    <s v="Factureerbaar"/>
    <s v="In bedrijf"/>
    <s v="Hoogstraat"/>
    <s v="10"/>
    <s v="NST"/>
    <s v="3962 ES"/>
    <s v="WIJK BIJ DUURSTEDE"/>
    <s v="E1B"/>
    <s v="Elek"/>
    <s v="Kleinverbruik"/>
    <s v="JRL Jaarlijks"/>
    <s v="Ja"/>
    <s v="Administratief aan"/>
    <s v="Voorschotten toegelaten"/>
    <s v="E_DVK - Profielklik"/>
    <d v="2021-10-06T00:00:00"/>
    <n v="103"/>
    <n v="92"/>
    <m/>
    <m/>
    <m/>
    <n v="0"/>
    <n v="155"/>
    <n v="17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Hoogstraat 10 NST - Wijk bij Duurstede"/>
    <s v="Groep op factuurstrc"/>
    <s v="E0054008390206421"/>
    <m/>
    <s v=""/>
    <s v="Stedin Netbeheer Utrecht"/>
    <s v="871687400000002254"/>
    <s v="0"/>
    <s v="8742030102119"/>
    <s v="3x25A"/>
    <n v="0"/>
    <s v="Nee"/>
    <s v="Ja"/>
    <s v=""/>
    <s v=""/>
    <s v=""/>
    <s v="CE02966891"/>
    <s v="EO002980"/>
    <s v="Gem. Wijk bij Duurstede WHH2 2022"/>
    <s v=""/>
    <n v="1"/>
  </r>
  <r>
    <x v="14"/>
    <x v="14"/>
    <s v="30279669"/>
    <s v="O32397362"/>
    <x v="0"/>
    <s v="O32397376"/>
    <s v="O32529963"/>
    <x v="3219"/>
    <d v="2021-01-01T00:00:00"/>
    <x v="0"/>
    <s v="Ja"/>
    <s v="Factureerbaar"/>
    <s v="In bedrijf"/>
    <s v="Hoogstraat"/>
    <s v="66"/>
    <s v="AC"/>
    <s v="3962 ES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2842"/>
    <n v="2704"/>
    <m/>
    <m/>
    <m/>
    <n v="0"/>
    <n v="3041"/>
    <n v="200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Hoogstraat 66 AC - Wijk bij Duurstede"/>
    <s v="Groep op factuurstrc"/>
    <s v="E0054008326297421"/>
    <m/>
    <s v=""/>
    <s v="Stedin Netbeheer Utrecht"/>
    <s v="871687400000002254"/>
    <s v="0"/>
    <s v="8742030102119"/>
    <s v="3x25A"/>
    <n v="0"/>
    <s v="Nee"/>
    <s v="Ja"/>
    <s v=""/>
    <s v=""/>
    <s v=""/>
    <s v="CE02966892"/>
    <s v="EO002980"/>
    <s v="Gem. Wijk bij Duurstede WHH2 2022"/>
    <s v=""/>
    <n v="1"/>
  </r>
  <r>
    <x v="14"/>
    <x v="14"/>
    <s v="30279669"/>
    <s v="O32397362"/>
    <x v="0"/>
    <s v="O32397376"/>
    <s v="O32529964"/>
    <x v="3220"/>
    <d v="2021-01-01T00:00:00"/>
    <x v="0"/>
    <s v="Ja"/>
    <s v="Factureerbaar"/>
    <s v="In bedrijf"/>
    <s v="Karolingersweg"/>
    <s v="1"/>
    <s v=""/>
    <s v="3962 AA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3730"/>
    <n v="3"/>
    <m/>
    <m/>
    <m/>
    <n v="0"/>
    <n v="1948"/>
    <n v="10"/>
    <n v="0"/>
    <n v="0"/>
    <n v="0"/>
    <s v="FAS2740575"/>
    <s v="Gemeente Wijk bij Duurstede Factuurgroep 3 elektriciteit"/>
    <s v="K20041506"/>
    <s v="Gemeente Wijk bij Duurstede"/>
    <s v=""/>
    <s v="Postbus 83 3960 BB WIJK BIJ DUURSTEDE"/>
    <s v=""/>
    <s v="OV"/>
    <s v="NL57BNGH0285009869"/>
    <s v="869"/>
    <s v="D30"/>
    <s v="3M"/>
    <s v="marktaansluiting"/>
    <s v="Karolingersweg 1  - Wijk bij Duurstede"/>
    <s v="Groep op factuurstrc"/>
    <s v="E005400839020692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65"/>
    <x v="3221"/>
    <d v="2021-01-01T00:00:00"/>
    <x v="0"/>
    <s v="Ja"/>
    <s v="Factureerbaar"/>
    <s v="In bedrijf"/>
    <s v="Neptunus"/>
    <s v="21"/>
    <s v="TO"/>
    <s v="3962 KW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5791"/>
    <n v="5279"/>
    <m/>
    <m/>
    <m/>
    <n v="0"/>
    <n v="5678"/>
    <n v="542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Neptunus 21 TO - Wijk bij Duurstede"/>
    <s v="Groep op factuurstrc"/>
    <s v="E0054008326299821"/>
    <m/>
    <s v=""/>
    <s v="Stedin Netbeheer Utrecht"/>
    <s v="871687400000002254"/>
    <s v="0"/>
    <s v="8742030102119"/>
    <s v="3x25A"/>
    <n v="0"/>
    <s v="Nee"/>
    <s v="Ja"/>
    <s v=""/>
    <s v=""/>
    <s v=""/>
    <s v="CE02966893"/>
    <s v="EO002980"/>
    <s v="Gem. Wijk bij Duurstede WHH2 2022"/>
    <s v=""/>
    <n v="1"/>
  </r>
  <r>
    <x v="14"/>
    <x v="14"/>
    <s v="30279669"/>
    <s v="O32397362"/>
    <x v="0"/>
    <s v="O32397376"/>
    <s v="O32529966"/>
    <x v="3222"/>
    <d v="2021-01-01T00:00:00"/>
    <x v="0"/>
    <s v="Ja"/>
    <s v="Factureerbaar"/>
    <s v="In bedrijf"/>
    <s v="Romulus"/>
    <s v="39"/>
    <s v="TO"/>
    <s v="3962 KA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828"/>
    <n v="791"/>
    <m/>
    <m/>
    <m/>
    <n v="0"/>
    <n v="532"/>
    <n v="62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omulus 39 TO - Wijk bij Duurstede"/>
    <s v="Groep op factuurstrc"/>
    <s v="E0054008326298421"/>
    <m/>
    <s v=""/>
    <s v="Stedin Netbeheer Utrecht"/>
    <s v="871687400000002254"/>
    <s v="0"/>
    <s v="8742030102119"/>
    <s v="3x25A"/>
    <n v="0"/>
    <s v="Nee"/>
    <s v="Ja"/>
    <s v=""/>
    <s v=""/>
    <s v=""/>
    <s v="CE02966894"/>
    <s v="EO002980"/>
    <s v="Gem. Wijk bij Duurstede WHH2 2022"/>
    <s v=""/>
    <n v="1"/>
  </r>
  <r>
    <x v="14"/>
    <x v="14"/>
    <s v="30279669"/>
    <s v="O32397362"/>
    <x v="0"/>
    <s v="O32397376"/>
    <s v="O32529967"/>
    <x v="3223"/>
    <d v="2021-01-01T00:00:00"/>
    <x v="0"/>
    <s v="Ja"/>
    <s v="Factureerbaar"/>
    <s v="In bedrijf"/>
    <s v="Langbroekseweg"/>
    <s v="3"/>
    <s v="NST"/>
    <s v="3962 EH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81"/>
    <n v="77"/>
    <m/>
    <m/>
    <m/>
    <n v="0"/>
    <n v="225"/>
    <n v="13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seweg 3 NST - Wijk bij Duurstede"/>
    <s v="Groep op factuurstrc"/>
    <s v="E0054008326300221"/>
    <m/>
    <s v=""/>
    <s v="Stedin Netbeheer Utrecht"/>
    <s v="871687400000002254"/>
    <s v="0"/>
    <s v="8742030102119"/>
    <s v="3x25A"/>
    <n v="0"/>
    <s v="Nee"/>
    <s v="Ja"/>
    <s v=""/>
    <s v=""/>
    <s v=""/>
    <s v="CE02966895"/>
    <s v="EO002980"/>
    <s v="Gem. Wijk bij Duurstede WHH2 2022"/>
    <s v=""/>
    <n v="1"/>
  </r>
  <r>
    <x v="14"/>
    <x v="14"/>
    <s v="30279669"/>
    <s v="O32397362"/>
    <x v="0"/>
    <s v="O32397376"/>
    <s v="O32907347"/>
    <x v="3224"/>
    <d v="2022-03-28T00:00:00"/>
    <x v="0"/>
    <s v="Ja"/>
    <s v="Factureerbaar"/>
    <s v="In bedrijf"/>
    <s v="Groenewoudseweg"/>
    <s v="1"/>
    <s v="29"/>
    <s v="3945 BB"/>
    <s v="COTHEN"/>
    <s v="E1B"/>
    <s v="Elek"/>
    <s v="Kleinverbruik"/>
    <s v="JRL Jaarlijks"/>
    <s v="Ja"/>
    <s v="Administratief aan"/>
    <s v="Voorschotten toegelaten"/>
    <s v="E_DVK - Profielklik"/>
    <d v="2022-03-28T00:00:00"/>
    <n v="965"/>
    <n v="701"/>
    <n v="0"/>
    <n v="0"/>
    <m/>
    <n v="0"/>
    <m/>
    <m/>
    <m/>
    <m/>
    <m/>
    <s v="FAS3553948"/>
    <s v=""/>
    <s v="K20041506"/>
    <s v="Gemeente Wijk bij Duurstede"/>
    <s v=""/>
    <s v="Postbus 83 3960 BB WIJK BIJ DUURSTEDE"/>
    <s v=""/>
    <s v="OV"/>
    <s v="NL57BNGH0285009869"/>
    <s v="869"/>
    <s v="D30"/>
    <s v="1M"/>
    <s v="Chalet nummer 29 Den Deel"/>
    <s v=""/>
    <s v="Groep op factuurstrc"/>
    <s v="E00530078251580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68"/>
    <x v="3225"/>
    <d v="2021-01-01T00:00:00"/>
    <x v="0"/>
    <s v="Ja"/>
    <s v="Factureerbaar"/>
    <s v="In bedrijf"/>
    <s v="Karel De Grotestraat"/>
    <s v="30"/>
    <s v=""/>
    <s v="3962 CL"/>
    <s v="WIJK BIJ DUURSTEDE"/>
    <s v=""/>
    <s v="Elek"/>
    <s v="Grootverbruik"/>
    <s v="TMT Telemetrie"/>
    <s v="Nee"/>
    <s v=""/>
    <s v="Enkel afrekeningen"/>
    <s v="E_DVK - Profielklik"/>
    <d v="2022-04-01T00:00:00"/>
    <n v="223844"/>
    <n v="147737"/>
    <n v="0"/>
    <n v="0"/>
    <m/>
    <n v="372"/>
    <n v="222632"/>
    <n v="156049"/>
    <n v="0"/>
    <n v="0"/>
    <n v="0"/>
    <s v="FAS2740572"/>
    <s v=""/>
    <s v="K20041506"/>
    <s v="Gemeente Wijk bij Duurstede"/>
    <s v=""/>
    <s v="Postbus 83 3960 BB WIJK BIJ DUURSTEDE"/>
    <s v=""/>
    <s v="OV"/>
    <s v="NL57BNGH0285009869"/>
    <s v="869"/>
    <s v="D30"/>
    <s v="1M"/>
    <s v="Gemeentehuis"/>
    <s v="Karel de Grotestraat 30  - WIJK BIJ DUURSTEDE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29969"/>
    <x v="3226"/>
    <d v="2021-01-01T00:00:00"/>
    <x v="0"/>
    <s v="Ja"/>
    <s v="Factureerbaar"/>
    <s v="In bedrijf"/>
    <s v="Langbroekerdijk B"/>
    <s v="18"/>
    <s v="ANST"/>
    <s v="3947 BB"/>
    <s v="LANGBROEK"/>
    <s v="E1B"/>
    <s v="Elek"/>
    <s v="Kleinverbruik"/>
    <s v="JRL Jaarlijks"/>
    <s v="Ja"/>
    <s v="Administratief aan"/>
    <s v="Voorschotten toegelaten"/>
    <s v="E_DVK - Profielklik"/>
    <d v="2022-01-06T00:00:00"/>
    <n v="405"/>
    <n v="393"/>
    <m/>
    <m/>
    <m/>
    <n v="0"/>
    <n v="405"/>
    <n v="39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18 ANST - Langbroek"/>
    <s v="Groep op factuurstrc"/>
    <s v="E0044006980271317"/>
    <m/>
    <s v=""/>
    <s v="Stedin Netbeheer Utrecht"/>
    <s v="871687400000002254"/>
    <s v="0"/>
    <s v="8742030102119"/>
    <s v="3x25A"/>
    <n v="0"/>
    <s v="Nee"/>
    <s v="Ja"/>
    <s v=""/>
    <s v=""/>
    <s v=""/>
    <s v="CE02966896"/>
    <s v="EO002979"/>
    <s v="Gem. Wijk bij Duurstede WHH1 2022"/>
    <s v=""/>
    <n v="1"/>
  </r>
  <r>
    <x v="14"/>
    <x v="14"/>
    <s v="30279669"/>
    <s v="O32397362"/>
    <x v="0"/>
    <s v="O32397376"/>
    <s v="O32529970"/>
    <x v="3227"/>
    <d v="2021-01-01T00:00:00"/>
    <x v="0"/>
    <s v="Ja"/>
    <s v="Factureerbaar"/>
    <s v="In bedrijf"/>
    <s v="Langbroekerdijk B"/>
    <s v="42"/>
    <s v="ANST"/>
    <s v="3947 BB"/>
    <s v="LANGBROEK"/>
    <s v="E1B"/>
    <s v="Elek"/>
    <s v="Kleinverbruik"/>
    <s v="JRL Jaarlijks"/>
    <s v="Ja"/>
    <s v="Administratief aan"/>
    <s v="Voorschotten toegelaten"/>
    <s v="E_DVK - Profielklik"/>
    <d v="2022-01-05T00:00:00"/>
    <n v="211"/>
    <n v="180"/>
    <m/>
    <m/>
    <m/>
    <n v="0"/>
    <n v="211"/>
    <n v="18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42 ANST - Langbroek"/>
    <s v="Groep op factuurstrc"/>
    <s v="E0044006980276617"/>
    <m/>
    <s v=""/>
    <s v="Stedin Netbeheer Utrecht"/>
    <s v="871687400000002254"/>
    <s v="0"/>
    <s v="8742030102119"/>
    <s v="3x25A"/>
    <n v="0"/>
    <s v="Nee"/>
    <s v="Ja"/>
    <s v=""/>
    <s v=""/>
    <s v=""/>
    <s v="CE02966897"/>
    <s v="EO002979"/>
    <s v="Gem. Wijk bij Duurstede WHH1 2022"/>
    <s v=""/>
    <n v="1"/>
  </r>
  <r>
    <x v="14"/>
    <x v="14"/>
    <s v="30279669"/>
    <s v="O32397362"/>
    <x v="0"/>
    <s v="O32397376"/>
    <s v="O32529971"/>
    <x v="3228"/>
    <d v="2021-01-01T00:00:00"/>
    <x v="0"/>
    <s v="Ja"/>
    <s v="Factureerbaar"/>
    <s v="In bedrijf"/>
    <s v="Langbroekerdijk B"/>
    <s v="11"/>
    <s v="NST"/>
    <s v="3947 BA"/>
    <s v="LANGBROEK"/>
    <s v="E1B"/>
    <s v="Elek"/>
    <s v="Kleinverbruik"/>
    <s v="JRL Jaarlijks"/>
    <s v="Ja"/>
    <s v="Administratief aan"/>
    <s v="Voorschotten toegelaten"/>
    <s v="E_DVK - Profielklik"/>
    <d v="2022-01-06T00:00:00"/>
    <n v="413"/>
    <n v="374"/>
    <m/>
    <m/>
    <m/>
    <n v="0"/>
    <n v="413"/>
    <n v="37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11 NST - LANGBROEK"/>
    <s v="Groep op factuurstrc"/>
    <s v="E0044006980275817"/>
    <m/>
    <s v=""/>
    <s v="Stedin Netbeheer Utrecht"/>
    <s v="871687400000002254"/>
    <s v="0"/>
    <s v="8742030102119"/>
    <s v="3x25A"/>
    <n v="0"/>
    <s v="Nee"/>
    <s v="Ja"/>
    <s v=""/>
    <s v=""/>
    <s v=""/>
    <s v="CE02966898"/>
    <s v="EO002979"/>
    <s v="Gem. Wijk bij Duurstede WHH1 2022"/>
    <s v=""/>
    <n v="1"/>
  </r>
  <r>
    <x v="14"/>
    <x v="14"/>
    <s v="30279669"/>
    <s v="O32397362"/>
    <x v="0"/>
    <s v="O32397376"/>
    <s v="O32529972"/>
    <x v="3229"/>
    <d v="2021-01-01T00:00:00"/>
    <x v="0"/>
    <s v="Ja"/>
    <s v="Factureerbaar"/>
    <s v="In bedrijf"/>
    <s v="Langbroekerdijk B"/>
    <s v="23"/>
    <s v="NST"/>
    <s v="3947 BA"/>
    <s v="LANGBROEK"/>
    <s v="E1B"/>
    <s v="Elek"/>
    <s v="Kleinverbruik"/>
    <s v="JRL Jaarlijks"/>
    <s v="Ja"/>
    <s v="Administratief aan"/>
    <s v="Voorschotten toegelaten"/>
    <s v="E_DVK - Profielklik"/>
    <d v="2022-01-06T00:00:00"/>
    <n v="310"/>
    <n v="295"/>
    <m/>
    <m/>
    <m/>
    <n v="0"/>
    <n v="310"/>
    <n v="29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23 NST - Langbroek"/>
    <s v="Groep op factuurstrc"/>
    <s v="E0044006980258617"/>
    <m/>
    <s v=""/>
    <s v="Stedin Netbeheer Utrecht"/>
    <s v="871687400000002254"/>
    <s v="0"/>
    <s v="8742030102119"/>
    <s v="3x25A"/>
    <n v="0"/>
    <s v="Nee"/>
    <s v="Ja"/>
    <s v=""/>
    <s v=""/>
    <s v=""/>
    <s v="CE02966899"/>
    <s v="EO002979"/>
    <s v="Gem. Wijk bij Duurstede WHH1 2022"/>
    <s v=""/>
    <n v="1"/>
  </r>
  <r>
    <x v="14"/>
    <x v="14"/>
    <s v="30279669"/>
    <s v="O32397362"/>
    <x v="0"/>
    <s v="O32397376"/>
    <s v="O32529973"/>
    <x v="3230"/>
    <d v="2021-01-01T00:00:00"/>
    <x v="0"/>
    <s v="Ja"/>
    <s v="Factureerbaar"/>
    <s v="In bedrijf"/>
    <s v="Langbroekerdijk B"/>
    <s v="27"/>
    <s v="BIJ"/>
    <s v="3947 BA"/>
    <s v="LANGBROEK"/>
    <s v="E1B"/>
    <s v="Elek"/>
    <s v="Kleinverbruik"/>
    <s v="JRL Jaarlijks"/>
    <s v="Ja"/>
    <s v="Administratief aan"/>
    <s v="Voorschotten toegelaten"/>
    <s v="E_DVK - Profielklik"/>
    <d v="2022-01-06T00:00:00"/>
    <n v="302"/>
    <n v="310"/>
    <m/>
    <m/>
    <m/>
    <n v="0"/>
    <n v="302"/>
    <n v="31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27 BIJ - Langbroek"/>
    <s v="Groep op factuurstrc"/>
    <s v="E0044006980277817"/>
    <m/>
    <s v=""/>
    <s v="Stedin Netbeheer Utrecht"/>
    <s v="871687400000002254"/>
    <s v="0"/>
    <s v="8742030102119"/>
    <s v="3x25A"/>
    <n v="0"/>
    <s v="Nee"/>
    <s v="Ja"/>
    <s v=""/>
    <s v=""/>
    <s v=""/>
    <s v="CE02966900"/>
    <s v="EO002979"/>
    <s v="Gem. Wijk bij Duurstede WHH1 2022"/>
    <s v=""/>
    <n v="1"/>
  </r>
  <r>
    <x v="14"/>
    <x v="14"/>
    <s v="30279669"/>
    <s v="O32397362"/>
    <x v="0"/>
    <s v="O32397376"/>
    <s v="O32529974"/>
    <x v="3231"/>
    <d v="2021-01-01T00:00:00"/>
    <x v="0"/>
    <s v="Ja"/>
    <s v="Factureerbaar"/>
    <s v="In bedrijf"/>
    <s v="Langbroekerdijk B"/>
    <s v="12"/>
    <s v="TO"/>
    <s v="3947 BB"/>
    <s v="LANGBROEK"/>
    <s v="E1B"/>
    <s v="Elek"/>
    <s v="Kleinverbruik"/>
    <s v="JRL Jaarlijks"/>
    <s v="Ja"/>
    <s v="Administratief aan"/>
    <s v="Voorschotten toegelaten"/>
    <s v="E_DVK - Profielklik"/>
    <d v="2022-01-06T00:00:00"/>
    <n v="321"/>
    <n v="305"/>
    <m/>
    <m/>
    <m/>
    <n v="0"/>
    <n v="321"/>
    <n v="30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12 TO - Langbroek"/>
    <s v="Groep op factuurstrc"/>
    <s v="E0044006980267917"/>
    <m/>
    <s v=""/>
    <s v="Stedin Netbeheer Utrecht"/>
    <s v="871687400000002254"/>
    <s v="0"/>
    <s v="8742030102119"/>
    <s v="3x25A"/>
    <n v="0"/>
    <s v="Nee"/>
    <s v="Ja"/>
    <s v=""/>
    <s v=""/>
    <s v=""/>
    <s v="CE02966901"/>
    <s v="EO002979"/>
    <s v="Gem. Wijk bij Duurstede WHH1 2022"/>
    <s v=""/>
    <n v="1"/>
  </r>
  <r>
    <x v="14"/>
    <x v="14"/>
    <s v="30279669"/>
    <s v="O32397362"/>
    <x v="0"/>
    <s v="O32397376"/>
    <s v="O32529975"/>
    <x v="3232"/>
    <d v="2021-01-01T00:00:00"/>
    <x v="0"/>
    <s v="Ja"/>
    <s v="Factureerbaar"/>
    <s v="In bedrijf"/>
    <s v="Langbroekerdijk B"/>
    <s v="6"/>
    <s v="BIJ"/>
    <s v="3947 BB"/>
    <s v="LANGBROEK"/>
    <s v="E1B"/>
    <s v="Elek"/>
    <s v="Kleinverbruik"/>
    <s v="JRL Jaarlijks"/>
    <s v="Ja"/>
    <s v="Administratief aan"/>
    <s v="Voorschotten toegelaten"/>
    <s v="E_DVK - Profielklik"/>
    <d v="2022-01-06T00:00:00"/>
    <n v="215"/>
    <n v="203"/>
    <m/>
    <m/>
    <m/>
    <n v="0"/>
    <n v="221"/>
    <n v="20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6 BIJ - Langbroek"/>
    <s v="Groep op factuurstrc"/>
    <s v="E0044006980267717"/>
    <m/>
    <s v=""/>
    <s v="Stedin Netbeheer Utrecht"/>
    <s v="871687400000002254"/>
    <s v="0"/>
    <s v="8742030102119"/>
    <s v="3x25A"/>
    <n v="0"/>
    <s v="Nee"/>
    <s v="Ja"/>
    <s v=""/>
    <s v=""/>
    <s v=""/>
    <s v="CE02966902"/>
    <s v="EO002979"/>
    <s v="Gem. Wijk bij Duurstede WHH1 2022"/>
    <s v=""/>
    <n v="1"/>
  </r>
  <r>
    <x v="14"/>
    <x v="14"/>
    <s v="30279669"/>
    <s v="O32397362"/>
    <x v="0"/>
    <s v="O32397376"/>
    <s v="O32529976"/>
    <x v="3233"/>
    <d v="2021-01-01T00:00:00"/>
    <x v="0"/>
    <s v="Ja"/>
    <s v="Factureerbaar"/>
    <s v="In bedrijf"/>
    <s v="Cob Balkplein"/>
    <s v="53"/>
    <s v="BY"/>
    <s v="3945 ER"/>
    <s v="COTHEN"/>
    <s v="E1B"/>
    <s v="Elek"/>
    <s v="Kleinverbruik"/>
    <s v="JRL Jaarlijks"/>
    <s v="Ja"/>
    <s v="Administratief aan"/>
    <s v="Voorschotten toegelaten"/>
    <s v="E_DVK - Profielklik"/>
    <d v="2022-01-06T00:00:00"/>
    <n v="13"/>
    <n v="0"/>
    <m/>
    <m/>
    <m/>
    <n v="0"/>
    <n v="52"/>
    <n v="0"/>
    <n v="0"/>
    <n v="0"/>
    <n v="0"/>
    <s v="FAS2740574"/>
    <s v="Gemeente Wijk bij Duurstede Factuurgroep 11 elektriciteit"/>
    <s v="K20041506"/>
    <s v="Gemeente Wijk bij Duurstede"/>
    <s v=""/>
    <s v="Postbus 83 3960 BB WIJK BIJ DUURSTEDE"/>
    <s v=""/>
    <s v="OV"/>
    <s v="NL57BNGH0285009869"/>
    <s v="869"/>
    <s v="D30"/>
    <s v="3M"/>
    <s v="evenementenaansluiting"/>
    <s v="Cob Balkplein 53 BY - Cothen"/>
    <s v="Groep op factuurstrc"/>
    <s v="E0054008390207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29977"/>
    <x v="3234"/>
    <d v="2021-01-01T00:00:00"/>
    <x v="0"/>
    <s v="Ja"/>
    <s v="Factureerbaar"/>
    <s v="In bedrijf"/>
    <s v="v Lynden v Sandenburgwg"/>
    <s v="37"/>
    <s v="TO"/>
    <s v="3945 PA"/>
    <s v="COTHEN"/>
    <s v="E1B"/>
    <s v="Elek"/>
    <s v="Kleinverbruik"/>
    <s v="JRL Jaarlijks"/>
    <s v="Ja"/>
    <s v="Administratief aan"/>
    <s v="Voorschotten toegelaten"/>
    <s v="E_DVK - Profielklik"/>
    <d v="2021-09-30T00:00:00"/>
    <n v="2999"/>
    <n v="2692"/>
    <m/>
    <m/>
    <m/>
    <n v="0"/>
    <n v="16"/>
    <n v="1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v Lynden v Sandenburgwg 37 TO - Cothen"/>
    <s v="Groep op factuurstrc"/>
    <s v="E0054008390188121"/>
    <m/>
    <s v=""/>
    <s v="Stedin Netbeheer Utrecht"/>
    <s v="871687400000002254"/>
    <s v="0"/>
    <s v="8742030102119"/>
    <s v="3x25A"/>
    <n v="0"/>
    <s v="Nee"/>
    <s v="Ja"/>
    <s v=""/>
    <s v=""/>
    <s v=""/>
    <s v="CE02966903"/>
    <s v="EO002982"/>
    <s v="Gem. Wijk bij Duurstede WHH4 2022"/>
    <s v=""/>
    <n v="1"/>
  </r>
  <r>
    <x v="14"/>
    <x v="14"/>
    <s v="30279669"/>
    <s v="O32397362"/>
    <x v="0"/>
    <s v="O32397376"/>
    <s v="O32529978"/>
    <x v="3235"/>
    <d v="2021-01-01T00:00:00"/>
    <x v="0"/>
    <s v="Ja"/>
    <s v="Factureerbaar"/>
    <s v="In bedrijf"/>
    <s v="Van Egmondplein"/>
    <s v="24"/>
    <s v="BY"/>
    <s v="3961 CZ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195"/>
    <n v="197"/>
    <m/>
    <m/>
    <m/>
    <n v="0"/>
    <n v="195"/>
    <n v="19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van Egmondplein 24 BY - Wijk bij Duurstede"/>
    <s v="Groep op factuurstrc"/>
    <s v="E0044006965159817"/>
    <m/>
    <s v=""/>
    <s v="Stedin Netbeheer Utrecht"/>
    <s v="871687400000002254"/>
    <s v="0"/>
    <s v="8742030102119"/>
    <s v="3x25A"/>
    <n v="0"/>
    <s v="Nee"/>
    <s v="Ja"/>
    <s v=""/>
    <s v=""/>
    <s v=""/>
    <s v="CE02966904"/>
    <s v="EO002980"/>
    <s v="Gem. Wijk bij Duurstede WHH2 2022"/>
    <s v=""/>
    <n v="1"/>
  </r>
  <r>
    <x v="14"/>
    <x v="14"/>
    <s v="30279669"/>
    <s v="O32397362"/>
    <x v="0"/>
    <s v="O32397376"/>
    <s v="O32529979"/>
    <x v="3236"/>
    <d v="2021-01-01T00:00:00"/>
    <x v="0"/>
    <s v="Ja"/>
    <s v="Factureerbaar"/>
    <s v="In bedrijf"/>
    <s v="Margrietlaan"/>
    <s v="38"/>
    <s v="T/O"/>
    <s v="3947 MN"/>
    <s v="LANGBROEK"/>
    <s v="E1B"/>
    <s v="Elek"/>
    <s v="Kleinverbruik"/>
    <s v="JRL Jaarlijks"/>
    <s v="Ja"/>
    <s v="Administratief aan"/>
    <s v="Voorschotten toegelaten"/>
    <s v="E_DVK - Profielklik"/>
    <d v="2022-02-14T00:00:00"/>
    <n v="373"/>
    <n v="303"/>
    <m/>
    <m/>
    <m/>
    <n v="0"/>
    <n v="380"/>
    <n v="32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argrietlaan 38 T/O - Langbroek"/>
    <s v="Groep op factuurstrc"/>
    <s v="E0044006980267517"/>
    <m/>
    <s v=""/>
    <s v="Stedin Netbeheer Utrecht"/>
    <s v="871687400000002254"/>
    <s v="0"/>
    <s v="8742030102119"/>
    <s v="3x25A"/>
    <n v="0"/>
    <s v="Nee"/>
    <s v="Ja"/>
    <s v=""/>
    <s v=""/>
    <s v=""/>
    <s v="CE02966905"/>
    <s v="EO002979"/>
    <s v="Gem. Wijk bij Duurstede WHH1 2022"/>
    <s v=""/>
    <n v="1"/>
  </r>
  <r>
    <x v="14"/>
    <x v="14"/>
    <s v="30279669"/>
    <s v="O32397362"/>
    <x v="0"/>
    <s v="O32397376"/>
    <s v="O32529980"/>
    <x v="3237"/>
    <d v="2021-01-01T00:00:00"/>
    <x v="0"/>
    <s v="Ja"/>
    <s v="Factureerbaar"/>
    <s v="In bedrijf"/>
    <s v="Strijp"/>
    <s v="1"/>
    <s v="BY"/>
    <s v="3947 BM"/>
    <s v="LANGBROEK"/>
    <s v="E1B"/>
    <s v="Elek"/>
    <s v="Kleinverbruik"/>
    <s v="JRL Jaarlijks"/>
    <s v="Ja"/>
    <s v="Administratief aan"/>
    <s v="Voorschotten toegelaten"/>
    <s v="E_DVK - Profielklik"/>
    <d v="2022-01-04T00:00:00"/>
    <n v="247"/>
    <n v="312"/>
    <m/>
    <m/>
    <m/>
    <n v="0"/>
    <n v="247"/>
    <n v="31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trijp 1 BY - Langbroek"/>
    <s v="Groep op factuurstrc"/>
    <s v="E0044006980276917"/>
    <m/>
    <s v=""/>
    <s v="Stedin Netbeheer Utrecht"/>
    <s v="871687400000002254"/>
    <s v="0"/>
    <s v="8742030102119"/>
    <s v="3x25A"/>
    <n v="0"/>
    <s v="Nee"/>
    <s v="Ja"/>
    <s v=""/>
    <s v=""/>
    <s v=""/>
    <s v="CE02966906"/>
    <s v="EO002979"/>
    <s v="Gem. Wijk bij Duurstede WHH1 2022"/>
    <s v=""/>
    <n v="1"/>
  </r>
  <r>
    <x v="14"/>
    <x v="14"/>
    <s v="30279669"/>
    <s v="O32397362"/>
    <x v="0"/>
    <s v="O32397376"/>
    <s v="O32529981"/>
    <x v="3238"/>
    <d v="2021-01-01T00:00:00"/>
    <x v="0"/>
    <s v="Ja"/>
    <s v="Factureerbaar"/>
    <s v="In bedrijf"/>
    <s v="Langbroekerdijk A"/>
    <s v="127"/>
    <s v="BY"/>
    <s v="3947 BG"/>
    <s v="LANGBROEK"/>
    <s v="E1B"/>
    <s v="Elek"/>
    <s v="Kleinverbruik"/>
    <s v="JRL Jaarlijks"/>
    <s v="Ja"/>
    <s v="Administratief aan"/>
    <s v="Voorschotten toegelaten"/>
    <s v="E_DVK - Profielklik"/>
    <d v="2022-01-06T00:00:00"/>
    <n v="332"/>
    <n v="325"/>
    <m/>
    <m/>
    <m/>
    <n v="0"/>
    <n v="332"/>
    <n v="32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27 BY - Langbroek"/>
    <s v="Groep op factuurstrc"/>
    <s v="E0044006980258117"/>
    <m/>
    <s v=""/>
    <s v="Stedin Netbeheer Utrecht"/>
    <s v="871687400000002254"/>
    <s v="0"/>
    <s v="8742030102119"/>
    <s v="3x25A"/>
    <n v="0"/>
    <s v="Nee"/>
    <s v="Ja"/>
    <s v=""/>
    <s v=""/>
    <s v=""/>
    <s v="CE02966907"/>
    <s v="EO002979"/>
    <s v="Gem. Wijk bij Duurstede WHH1 2022"/>
    <s v=""/>
    <n v="1"/>
  </r>
  <r>
    <x v="14"/>
    <x v="14"/>
    <s v="30279669"/>
    <s v="O32397362"/>
    <x v="0"/>
    <s v="O32397376"/>
    <s v="O32529982"/>
    <x v="3239"/>
    <d v="2021-01-01T00:00:00"/>
    <x v="0"/>
    <s v="Ja"/>
    <s v="Factureerbaar"/>
    <s v="In bedrijf"/>
    <s v="Langbroekerdijk A"/>
    <s v="125"/>
    <s v="BY"/>
    <s v="3947 BG"/>
    <s v="LANGBROEK"/>
    <s v="E1B"/>
    <s v="Elek"/>
    <s v="Kleinverbruik"/>
    <s v="JRL Jaarlijks"/>
    <s v="Ja"/>
    <s v="Administratief aan"/>
    <s v="Voorschotten toegelaten"/>
    <s v="E_DVK - Profielklik"/>
    <d v="2022-04-11T00:00:00"/>
    <n v="178"/>
    <n v="161"/>
    <m/>
    <m/>
    <m/>
    <n v="0"/>
    <n v="166"/>
    <n v="14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25 BY - Langbroek"/>
    <s v="Groep op factuurstrc"/>
    <s v="E0044006980259417"/>
    <m/>
    <s v=""/>
    <s v="Stedin Netbeheer Utrecht"/>
    <s v="871687400000002254"/>
    <s v="0"/>
    <s v="8742030102119"/>
    <s v="3x25A"/>
    <n v="0"/>
    <s v="Nee"/>
    <s v="Ja"/>
    <s v=""/>
    <s v=""/>
    <s v=""/>
    <s v="CE02966908"/>
    <s v="EO002979"/>
    <s v="Gem. Wijk bij Duurstede WHH1 2022"/>
    <s v=""/>
    <n v="1"/>
  </r>
  <r>
    <x v="14"/>
    <x v="14"/>
    <s v="30279669"/>
    <s v="O32397362"/>
    <x v="0"/>
    <s v="O32397376"/>
    <s v="O32529983"/>
    <x v="3240"/>
    <d v="2021-01-01T00:00:00"/>
    <x v="0"/>
    <s v="Ja"/>
    <s v="Factureerbaar"/>
    <s v="In bedrijf"/>
    <s v="Langbroekerdijk A"/>
    <s v="131"/>
    <s v="BY"/>
    <s v="3947 BG"/>
    <s v="LANGBROEK"/>
    <s v="E1B"/>
    <s v="Elek"/>
    <s v="Kleinverbruik"/>
    <s v="JRL Jaarlijks"/>
    <s v="Ja"/>
    <s v="Administratief aan"/>
    <s v="Voorschotten toegelaten"/>
    <s v="E_DVK - Profielklik"/>
    <d v="2022-01-05T00:00:00"/>
    <n v="338"/>
    <n v="289"/>
    <m/>
    <m/>
    <m/>
    <n v="0"/>
    <n v="338"/>
    <n v="28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31 BY - Langbroek"/>
    <s v="Groep op factuurstrc"/>
    <s v="E0044006980262517"/>
    <m/>
    <s v=""/>
    <s v="Stedin Netbeheer Utrecht"/>
    <s v="871687400000002254"/>
    <s v="0"/>
    <s v="8742030102119"/>
    <s v="3x25A"/>
    <n v="0"/>
    <s v="Nee"/>
    <s v="Ja"/>
    <s v=""/>
    <s v=""/>
    <s v=""/>
    <s v="CE02966909"/>
    <s v="EO002979"/>
    <s v="Gem. Wijk bij Duurstede WHH1 2022"/>
    <s v=""/>
    <n v="1"/>
  </r>
  <r>
    <x v="14"/>
    <x v="14"/>
    <s v="30279669"/>
    <s v="O32397362"/>
    <x v="0"/>
    <s v="O32397376"/>
    <s v="O32529984"/>
    <x v="3241"/>
    <d v="2021-01-01T00:00:00"/>
    <x v="0"/>
    <s v="Ja"/>
    <s v="Factureerbaar"/>
    <s v="In bedrijf"/>
    <s v="Langbroekerdijk A"/>
    <s v="97"/>
    <s v="BY"/>
    <s v="3947 BE"/>
    <s v="LANGBROEK"/>
    <s v="E1B"/>
    <s v="Elek"/>
    <s v="Kleinverbruik"/>
    <s v="JRL Jaarlijks"/>
    <s v="Ja"/>
    <s v="Administratief aan"/>
    <s v="Voorschotten toegelaten"/>
    <s v="E_DVK - Profielklik"/>
    <d v="2022-01-06T00:00:00"/>
    <n v="225"/>
    <n v="176"/>
    <m/>
    <m/>
    <m/>
    <n v="0"/>
    <n v="225"/>
    <n v="1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97 BY - Langbroek"/>
    <s v="Groep op factuurstrc"/>
    <s v="E0044006980262817"/>
    <m/>
    <s v=""/>
    <s v="Stedin Netbeheer Utrecht"/>
    <s v="871687400000002254"/>
    <s v="0"/>
    <s v="8742030102119"/>
    <s v="3x25A"/>
    <n v="0"/>
    <s v="Nee"/>
    <s v="Ja"/>
    <s v=""/>
    <s v=""/>
    <s v=""/>
    <s v="CE02966910"/>
    <s v="EO002979"/>
    <s v="Gem. Wijk bij Duurstede WHH1 2022"/>
    <s v=""/>
    <n v="1"/>
  </r>
  <r>
    <x v="14"/>
    <x v="14"/>
    <s v="30279669"/>
    <s v="O32397362"/>
    <x v="0"/>
    <s v="O32397376"/>
    <s v="O32529985"/>
    <x v="3242"/>
    <d v="2021-01-01T00:00:00"/>
    <x v="0"/>
    <s v="Ja"/>
    <s v="Factureerbaar"/>
    <s v="In bedrijf"/>
    <s v="Langbroekerdijk A"/>
    <s v="101"/>
    <s v="BY"/>
    <s v="3947 BE"/>
    <s v="LANGBROEK"/>
    <s v="E1B"/>
    <s v="Elek"/>
    <s v="Kleinverbruik"/>
    <s v="JRL Jaarlijks"/>
    <s v="Ja"/>
    <s v="Administratief aan"/>
    <s v="Voorschotten toegelaten"/>
    <s v="E_DVK - Profielklik"/>
    <d v="2022-01-06T00:00:00"/>
    <n v="118"/>
    <n v="114"/>
    <m/>
    <m/>
    <m/>
    <n v="0"/>
    <n v="121"/>
    <n v="11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01 BY - Langbroek"/>
    <s v="Groep op factuurstrc"/>
    <s v="E0044006980259317"/>
    <m/>
    <s v=""/>
    <s v="Stedin Netbeheer Utrecht"/>
    <s v="871687400000002254"/>
    <s v="0"/>
    <s v="8742030102119"/>
    <s v="3x25A"/>
    <n v="0"/>
    <s v="Nee"/>
    <s v="Ja"/>
    <s v=""/>
    <s v=""/>
    <s v=""/>
    <s v="CE02966911"/>
    <s v="EO002979"/>
    <s v="Gem. Wijk bij Duurstede WHH1 2022"/>
    <s v=""/>
    <n v="1"/>
  </r>
  <r>
    <x v="14"/>
    <x v="14"/>
    <s v="30279669"/>
    <s v="O32397362"/>
    <x v="0"/>
    <s v="O32397376"/>
    <s v="O32529986"/>
    <x v="3243"/>
    <d v="2021-01-01T00:00:00"/>
    <x v="0"/>
    <s v="Ja"/>
    <s v="Factureerbaar"/>
    <s v="In bedrijf"/>
    <s v="Langbroekerdijk A"/>
    <s v="103"/>
    <s v="BY"/>
    <s v="3947 BE"/>
    <s v="LANGBROEK"/>
    <s v="E1B"/>
    <s v="Elek"/>
    <s v="Kleinverbruik"/>
    <s v="JRL Jaarlijks"/>
    <s v="Ja"/>
    <s v="Administratief aan"/>
    <s v="Voorschotten toegelaten"/>
    <s v="E_DVK - Profielklik"/>
    <d v="2022-01-06T00:00:00"/>
    <n v="235"/>
    <n v="196"/>
    <m/>
    <m/>
    <m/>
    <n v="0"/>
    <n v="235"/>
    <n v="19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03 BY - Langbroek"/>
    <s v="Groep op factuurstrc"/>
    <s v="E0044006980262117"/>
    <m/>
    <s v=""/>
    <s v="Stedin Netbeheer Utrecht"/>
    <s v="871687400000002254"/>
    <s v="0"/>
    <s v="8742030102119"/>
    <s v="3x25A"/>
    <n v="0"/>
    <s v="Nee"/>
    <s v="Ja"/>
    <s v=""/>
    <s v=""/>
    <s v=""/>
    <s v="CE02966912"/>
    <s v="EO002979"/>
    <s v="Gem. Wijk bij Duurstede WHH1 2022"/>
    <s v=""/>
    <n v="1"/>
  </r>
  <r>
    <x v="14"/>
    <x v="14"/>
    <s v="30279669"/>
    <s v="O32397362"/>
    <x v="0"/>
    <s v="O32397376"/>
    <s v="O32529987"/>
    <x v="3244"/>
    <d v="2021-01-01T00:00:00"/>
    <x v="0"/>
    <s v="Ja"/>
    <s v="Factureerbaar"/>
    <s v="In bedrijf"/>
    <s v="Langbroekerdijk A"/>
    <s v="107"/>
    <s v="BY"/>
    <s v="3947 BE"/>
    <s v="LANGBROEK"/>
    <s v="E1B"/>
    <s v="Elek"/>
    <s v="Kleinverbruik"/>
    <s v="JRL Jaarlijks"/>
    <s v="Ja"/>
    <s v="Administratief aan"/>
    <s v="Voorschotten toegelaten"/>
    <s v="E_DVK - Profielklik"/>
    <d v="2022-01-06T00:00:00"/>
    <n v="150"/>
    <n v="149"/>
    <m/>
    <m/>
    <m/>
    <n v="0"/>
    <n v="150"/>
    <n v="14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07 BY - Langbroek"/>
    <s v="Groep op factuurstrc"/>
    <s v="E0044006980257917"/>
    <m/>
    <s v=""/>
    <s v="Stedin Netbeheer Utrecht"/>
    <s v="871687400000002254"/>
    <s v="0"/>
    <s v="8742030102119"/>
    <s v="3x25A"/>
    <n v="0"/>
    <s v="Nee"/>
    <s v="Ja"/>
    <s v=""/>
    <s v=""/>
    <s v=""/>
    <s v="CE02966913"/>
    <s v="EO002979"/>
    <s v="Gem. Wijk bij Duurstede WHH1 2022"/>
    <s v=""/>
    <n v="1"/>
  </r>
  <r>
    <x v="14"/>
    <x v="14"/>
    <s v="30279669"/>
    <s v="O32397362"/>
    <x v="0"/>
    <s v="O32397376"/>
    <s v="O32529988"/>
    <x v="3245"/>
    <d v="2021-01-01T00:00:00"/>
    <x v="0"/>
    <s v="Ja"/>
    <s v="Factureerbaar"/>
    <s v="In bedrijf"/>
    <s v="Langbroekerdijk A"/>
    <s v="106"/>
    <s v="BY"/>
    <s v="3947 BK"/>
    <s v="LANGBROEK"/>
    <s v="E1B"/>
    <s v="Elek"/>
    <s v="Kleinverbruik"/>
    <s v="JRL Jaarlijks"/>
    <s v="Ja"/>
    <s v="Administratief aan"/>
    <s v="Voorschotten toegelaten"/>
    <s v="E_DVK - Profielklik"/>
    <d v="2022-01-06T00:00:00"/>
    <n v="86"/>
    <n v="93"/>
    <m/>
    <m/>
    <m/>
    <n v="0"/>
    <n v="86"/>
    <n v="9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106 BY - Langbroek"/>
    <s v="Groep op factuurstrc"/>
    <s v="E0044006980257817"/>
    <m/>
    <s v=""/>
    <s v="Stedin Netbeheer Utrecht"/>
    <s v="871687400000002254"/>
    <s v="0"/>
    <s v="8742030102119"/>
    <s v="3x25A"/>
    <n v="0"/>
    <s v="Nee"/>
    <s v="Ja"/>
    <s v=""/>
    <s v=""/>
    <s v=""/>
    <s v="CE02966914"/>
    <s v="EO002979"/>
    <s v="Gem. Wijk bij Duurstede WHH1 2022"/>
    <s v=""/>
    <n v="1"/>
  </r>
  <r>
    <x v="14"/>
    <x v="14"/>
    <s v="30279669"/>
    <s v="O32397362"/>
    <x v="0"/>
    <s v="O32397376"/>
    <s v="O32529989"/>
    <x v="3246"/>
    <d v="2021-01-01T00:00:00"/>
    <x v="0"/>
    <s v="Ja"/>
    <s v="Factureerbaar"/>
    <s v="In bedrijf"/>
    <s v="Langbroekerdijk A"/>
    <s v="76"/>
    <s v="BY"/>
    <s v="3947 BK"/>
    <s v="LANGBROEK"/>
    <s v="E1B"/>
    <s v="Elek"/>
    <s v="Kleinverbruik"/>
    <s v="JRL Jaarlijks"/>
    <s v="Ja"/>
    <s v="Administratief aan"/>
    <s v="Voorschotten toegelaten"/>
    <s v="E_DVK - Profielklik"/>
    <d v="2022-01-06T00:00:00"/>
    <n v="170"/>
    <n v="158"/>
    <m/>
    <m/>
    <m/>
    <n v="0"/>
    <n v="170"/>
    <n v="15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76 BY - Langbroek"/>
    <s v="Groep op factuurstrc"/>
    <s v="E0044006980262417"/>
    <m/>
    <s v=""/>
    <s v="Stedin Netbeheer Utrecht"/>
    <s v="871687400000002254"/>
    <s v="0"/>
    <s v="8742030102119"/>
    <s v="3x25A"/>
    <n v="0"/>
    <s v="Nee"/>
    <s v="Ja"/>
    <s v=""/>
    <s v=""/>
    <s v=""/>
    <s v="CE02966915"/>
    <s v="EO002979"/>
    <s v="Gem. Wijk bij Duurstede WHH1 2022"/>
    <s v=""/>
    <n v="1"/>
  </r>
  <r>
    <x v="14"/>
    <x v="14"/>
    <s v="30279669"/>
    <s v="O32397362"/>
    <x v="0"/>
    <s v="O32397376"/>
    <s v="O32529990"/>
    <x v="3247"/>
    <d v="2021-01-01T00:00:00"/>
    <x v="0"/>
    <s v="Ja"/>
    <s v="Factureerbaar"/>
    <s v="In bedrijf"/>
    <s v="Langbroekerdijk A"/>
    <s v="70"/>
    <s v="BY"/>
    <s v="3947 BK"/>
    <s v="LANGBROEK"/>
    <s v="E1B"/>
    <s v="Elek"/>
    <s v="Kleinverbruik"/>
    <s v="JRL Jaarlijks"/>
    <s v="Ja"/>
    <s v="Administratief aan"/>
    <s v="Voorschotten toegelaten"/>
    <s v="E_DVK - Profielklik"/>
    <d v="2022-01-06T00:00:00"/>
    <n v="48"/>
    <n v="48"/>
    <m/>
    <m/>
    <m/>
    <n v="0"/>
    <n v="48"/>
    <n v="4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70 BY - Langbroek"/>
    <s v="Groep op factuurstrc"/>
    <s v="E0044006980262017"/>
    <m/>
    <s v=""/>
    <s v="Stedin Netbeheer Utrecht"/>
    <s v="871687400000002254"/>
    <s v="0"/>
    <s v="8742030102119"/>
    <s v="3x25A"/>
    <n v="0"/>
    <s v="Nee"/>
    <s v="Ja"/>
    <s v=""/>
    <s v=""/>
    <s v=""/>
    <s v="CE02966916"/>
    <s v="EO002979"/>
    <s v="Gem. Wijk bij Duurstede WHH1 2022"/>
    <s v=""/>
    <n v="1"/>
  </r>
  <r>
    <x v="14"/>
    <x v="14"/>
    <s v="30279669"/>
    <s v="O32397362"/>
    <x v="0"/>
    <s v="O32397376"/>
    <s v="O32529991"/>
    <x v="3248"/>
    <d v="2021-01-01T00:00:00"/>
    <x v="0"/>
    <s v="Ja"/>
    <s v="Factureerbaar"/>
    <s v="In bedrijf"/>
    <s v="Langbroekerdijk A"/>
    <s v="68"/>
    <s v="BY"/>
    <s v="3947 BK"/>
    <s v="LANGBROEK"/>
    <s v="E1B"/>
    <s v="Elek"/>
    <s v="Kleinverbruik"/>
    <s v="JRL Jaarlijks"/>
    <s v="Ja"/>
    <s v="Administratief aan"/>
    <s v="Voorschotten toegelaten"/>
    <s v="E_DVK - Profielklik"/>
    <d v="2022-01-06T00:00:00"/>
    <n v="43"/>
    <n v="44"/>
    <m/>
    <m/>
    <m/>
    <n v="0"/>
    <n v="43"/>
    <n v="4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A 68 BY - Langbroek"/>
    <s v="Groep op factuurstrc"/>
    <s v="E0044006980263717"/>
    <m/>
    <s v=""/>
    <s v="Stedin Netbeheer Utrecht"/>
    <s v="871687400000002254"/>
    <s v="0"/>
    <s v="8742030102119"/>
    <s v="3x25A"/>
    <n v="0"/>
    <s v="Nee"/>
    <s v="Ja"/>
    <s v=""/>
    <s v=""/>
    <s v=""/>
    <s v="CE02966917"/>
    <s v="EO002979"/>
    <s v="Gem. Wijk bij Duurstede WHH1 2022"/>
    <s v=""/>
    <n v="1"/>
  </r>
  <r>
    <x v="14"/>
    <x v="14"/>
    <s v="30279669"/>
    <s v="O32397362"/>
    <x v="0"/>
    <s v="O32397376"/>
    <s v="O32529992"/>
    <x v="3249"/>
    <d v="2021-01-01T00:00:00"/>
    <x v="0"/>
    <s v="Ja"/>
    <s v="Factureerbaar"/>
    <s v="In bedrijf"/>
    <s v="Gooijerdijk"/>
    <s v="25"/>
    <s v="NST"/>
    <s v="3947 NB"/>
    <s v="LANGBROEK"/>
    <s v="E1B"/>
    <s v="Elek"/>
    <s v="Kleinverbruik"/>
    <s v="JRL Jaarlijks"/>
    <s v="Ja"/>
    <s v="Administratief aan"/>
    <s v="Voorschotten toegelaten"/>
    <s v="E_DVK - Profielklik"/>
    <d v="2022-01-06T00:00:00"/>
    <n v="117"/>
    <n v="113"/>
    <m/>
    <m/>
    <m/>
    <n v="0"/>
    <n v="125"/>
    <n v="12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25 NST - LANGBROEK"/>
    <s v="Groep op factuurstrc"/>
    <s v="E0044006980274917"/>
    <m/>
    <s v=""/>
    <s v="Stedin Netbeheer Utrecht"/>
    <s v="871687400000002254"/>
    <s v="0"/>
    <s v="8742030102119"/>
    <s v="3x25A"/>
    <n v="0"/>
    <s v="Nee"/>
    <s v="Ja"/>
    <s v=""/>
    <s v=""/>
    <s v=""/>
    <s v="CE02966918"/>
    <s v="EO002979"/>
    <s v="Gem. Wijk bij Duurstede WHH1 2022"/>
    <s v=""/>
    <n v="1"/>
  </r>
  <r>
    <x v="14"/>
    <x v="14"/>
    <s v="30279669"/>
    <s v="O32397362"/>
    <x v="0"/>
    <s v="O32397376"/>
    <s v="O32529993"/>
    <x v="3250"/>
    <d v="2021-01-01T00:00:00"/>
    <x v="0"/>
    <s v="Ja"/>
    <s v="Factureerbaar"/>
    <s v="In bedrijf"/>
    <s v="Gooijerdijk"/>
    <s v="23"/>
    <s v="NST"/>
    <s v="3947 NB"/>
    <s v="LANGBROEK"/>
    <s v="E1B"/>
    <s v="Elek"/>
    <s v="Kleinverbruik"/>
    <s v="JRL Jaarlijks"/>
    <s v="Ja"/>
    <s v="Administratief aan"/>
    <s v="Voorschotten toegelaten"/>
    <s v="E_DVK - Profielklik"/>
    <d v="2022-01-06T00:00:00"/>
    <n v="448"/>
    <n v="513"/>
    <m/>
    <m/>
    <m/>
    <n v="0"/>
    <n v="448"/>
    <n v="51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23 NST - Langbroek"/>
    <s v="Groep op factuurstrc"/>
    <s v="E0044006980062017"/>
    <m/>
    <s v=""/>
    <s v="Stedin Netbeheer Utrecht"/>
    <s v="871687400000002254"/>
    <s v="0"/>
    <s v="8742030102119"/>
    <s v="3x25A"/>
    <n v="0"/>
    <s v="Nee"/>
    <s v="Ja"/>
    <s v=""/>
    <s v=""/>
    <s v=""/>
    <s v="CE02966919"/>
    <s v="EO002979"/>
    <s v="Gem. Wijk bij Duurstede WHH1 2022"/>
    <s v=""/>
    <n v="1"/>
  </r>
  <r>
    <x v="14"/>
    <x v="14"/>
    <s v="30279669"/>
    <s v="O32397362"/>
    <x v="0"/>
    <s v="O32397376"/>
    <s v="O32529994"/>
    <x v="3251"/>
    <d v="2021-01-01T00:00:00"/>
    <x v="0"/>
    <s v="Ja"/>
    <s v="Factureerbaar"/>
    <s v="In bedrijf"/>
    <s v="Gooyerdijk"/>
    <s v="21"/>
    <s v=""/>
    <s v="3947 NB"/>
    <s v="LANGBROEK"/>
    <s v="E1A"/>
    <s v="Elek"/>
    <s v="Kleinverbruik"/>
    <s v="JRL Jaarlijks"/>
    <s v="Nee"/>
    <s v=""/>
    <s v="Voorschotten toegelaten"/>
    <s v="E_DVK - Profielklik"/>
    <d v="2021-07-01T00:00:00"/>
    <n v="642"/>
    <n v="0"/>
    <m/>
    <m/>
    <m/>
    <n v="0"/>
    <n v="643"/>
    <n v="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21  - Langbroek"/>
    <s v="Groep op factuurstrc"/>
    <s v="29461270"/>
    <m/>
    <s v=""/>
    <s v="Stedin Netbeheer Utrecht"/>
    <s v="871687400000002254"/>
    <s v="0"/>
    <s v="8742030102119"/>
    <s v="3x25A"/>
    <n v="0"/>
    <s v="Nee"/>
    <s v="Ja"/>
    <s v=""/>
    <s v=""/>
    <s v=""/>
    <s v="CE02966920"/>
    <s v="EO002979"/>
    <s v="Gem. Wijk bij Duurstede WHH1 2022"/>
    <s v=""/>
    <n v="1"/>
  </r>
  <r>
    <x v="14"/>
    <x v="14"/>
    <s v="30279669"/>
    <s v="O32397362"/>
    <x v="0"/>
    <s v="O32397376"/>
    <s v="O32529995"/>
    <x v="3252"/>
    <d v="2021-01-01T00:00:00"/>
    <x v="0"/>
    <s v="Ja"/>
    <s v="Factureerbaar"/>
    <s v="In bedrijf"/>
    <s v="Gooijerdijk"/>
    <s v="19"/>
    <s v="TO"/>
    <s v="3947 NB"/>
    <s v="LANGBROEK"/>
    <s v="E1B"/>
    <s v="Elek"/>
    <s v="Kleinverbruik"/>
    <s v="JRL Jaarlijks"/>
    <s v="Ja"/>
    <s v="Administratief aan"/>
    <s v="Voorschotten toegelaten"/>
    <s v="E_DVK - Profielklik"/>
    <d v="2022-01-06T00:00:00"/>
    <n v="1921"/>
    <n v="1461"/>
    <m/>
    <m/>
    <m/>
    <n v="0"/>
    <n v="1921"/>
    <n v="146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19 TO - Langbroek"/>
    <s v="Groep op factuurstrc"/>
    <s v="E0044006980277717"/>
    <m/>
    <s v=""/>
    <s v="Stedin Netbeheer Utrecht"/>
    <s v="871687400000002254"/>
    <s v="0"/>
    <s v="8742030102119"/>
    <s v="3x25A"/>
    <n v="0"/>
    <s v="Nee"/>
    <s v="Ja"/>
    <s v=""/>
    <s v=""/>
    <s v=""/>
    <s v="CE02966921"/>
    <s v="EO002979"/>
    <s v="Gem. Wijk bij Duurstede WHH1 2022"/>
    <s v=""/>
    <n v="1"/>
  </r>
  <r>
    <x v="14"/>
    <x v="14"/>
    <s v="30279669"/>
    <s v="O32397362"/>
    <x v="0"/>
    <s v="O32397376"/>
    <s v="O32529996"/>
    <x v="3253"/>
    <d v="2021-01-01T00:00:00"/>
    <x v="0"/>
    <s v="Ja"/>
    <s v="Factureerbaar"/>
    <s v="In bedrijf"/>
    <s v="Rhodensteijnselaan"/>
    <s v="12"/>
    <s v="BY"/>
    <s v="3947 NC"/>
    <s v="LANGBROEK"/>
    <s v="E1B"/>
    <s v="Elek"/>
    <s v="Kleinverbruik"/>
    <s v="JRL Jaarlijks"/>
    <s v="Ja"/>
    <s v="Administratief aan"/>
    <s v="Voorschotten toegelaten"/>
    <s v="E_DVK - Profielklik"/>
    <d v="2022-01-04T00:00:00"/>
    <n v="188"/>
    <n v="193"/>
    <m/>
    <m/>
    <m/>
    <n v="0"/>
    <n v="188"/>
    <n v="19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hodensteijnselaan 12 BY - Langbroek"/>
    <s v="Groep op factuurstrc"/>
    <s v="E0044006980258217"/>
    <m/>
    <s v=""/>
    <s v="Stedin Netbeheer Utrecht"/>
    <s v="871687400000002254"/>
    <s v="0"/>
    <s v="8742030102119"/>
    <s v="3x25A"/>
    <n v="0"/>
    <s v="Nee"/>
    <s v="Ja"/>
    <s v=""/>
    <s v=""/>
    <s v=""/>
    <s v="CE02966922"/>
    <s v="EO002979"/>
    <s v="Gem. Wijk bij Duurstede WHH1 2022"/>
    <s v=""/>
    <n v="1"/>
  </r>
  <r>
    <x v="14"/>
    <x v="14"/>
    <s v="30279669"/>
    <s v="O32397362"/>
    <x v="0"/>
    <s v="O32397376"/>
    <s v="O32529997"/>
    <x v="3254"/>
    <d v="2021-01-01T00:00:00"/>
    <x v="0"/>
    <s v="Ja"/>
    <s v="Factureerbaar"/>
    <s v="In bedrijf"/>
    <s v="Weerdesteijnselaan"/>
    <s v="2"/>
    <s v=""/>
    <s v="3947 ND"/>
    <s v="LANGBROEK"/>
    <s v="E1B"/>
    <s v="Elek"/>
    <s v="Kleinverbruik"/>
    <s v="JRL Jaarlijks"/>
    <s v="Ja"/>
    <s v="Administratief aan"/>
    <s v="Voorschotten toegelaten"/>
    <s v="E_DVK - Profielklik"/>
    <d v="2022-01-05T00:00:00"/>
    <n v="92"/>
    <n v="106"/>
    <m/>
    <m/>
    <m/>
    <n v="0"/>
    <n v="92"/>
    <n v="10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eerdensteynselaan 2  - Langbroek"/>
    <s v="Groep op factuurstrc"/>
    <s v="E0052005312092119"/>
    <m/>
    <s v=""/>
    <s v="Stedin Netbeheer Utrecht"/>
    <s v="871687400000002254"/>
    <s v="0"/>
    <s v="8742030102119"/>
    <s v="3x25A"/>
    <n v="0"/>
    <s v="Nee"/>
    <s v="Ja"/>
    <s v=""/>
    <s v=""/>
    <s v=""/>
    <s v="CE02966923"/>
    <s v="EO002982"/>
    <s v="Gem. Wijk bij Duurstede WHH4 2022"/>
    <s v=""/>
    <n v="1"/>
  </r>
  <r>
    <x v="14"/>
    <x v="14"/>
    <s v="30279669"/>
    <s v="O32397362"/>
    <x v="0"/>
    <s v="O32397376"/>
    <s v="O32529998"/>
    <x v="3255"/>
    <d v="2021-01-01T00:00:00"/>
    <x v="0"/>
    <s v="Ja"/>
    <s v="Factureerbaar"/>
    <s v="In bedrijf"/>
    <s v="Bovenwijkerweg"/>
    <s v="28"/>
    <s v="BY"/>
    <s v="3947 NJ"/>
    <s v="LANGBROEK"/>
    <s v="E1B"/>
    <s v="Elek"/>
    <s v="Kleinverbruik"/>
    <s v="JRL Jaarlijks"/>
    <s v="Ja"/>
    <s v="Administratief aan"/>
    <s v="Voorschotten toegelaten"/>
    <s v="E_DVK - Profielklik"/>
    <d v="2022-01-06T00:00:00"/>
    <n v="41"/>
    <n v="46"/>
    <m/>
    <m/>
    <m/>
    <n v="0"/>
    <n v="41"/>
    <n v="4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ovenwijkerweg 28 BY - Langbroek"/>
    <s v="Groep op factuurstrc"/>
    <s v="E0044006980258417"/>
    <m/>
    <s v=""/>
    <s v="Stedin Netbeheer Utrecht"/>
    <s v="871687400000002254"/>
    <s v="0"/>
    <s v="8742030102119"/>
    <s v="3x25A"/>
    <n v="0"/>
    <s v="Nee"/>
    <s v="Ja"/>
    <s v=""/>
    <s v=""/>
    <s v=""/>
    <s v="CE02966924"/>
    <s v="EO002979"/>
    <s v="Gem. Wijk bij Duurstede WHH1 2022"/>
    <s v=""/>
    <n v="1"/>
  </r>
  <r>
    <x v="14"/>
    <x v="14"/>
    <s v="30279669"/>
    <s v="O32397362"/>
    <x v="0"/>
    <s v="O32397376"/>
    <s v="O32529999"/>
    <x v="3256"/>
    <d v="2021-01-01T00:00:00"/>
    <x v="0"/>
    <s v="Ja"/>
    <s v="Factureerbaar"/>
    <s v="In bedrijf"/>
    <s v="Langbroekerdijk B"/>
    <s v="11"/>
    <s v="NST"/>
    <s v="3947 BA"/>
    <s v="LANGBROEK"/>
    <s v="E1B"/>
    <s v="Elek"/>
    <s v="Kleinverbruik"/>
    <s v="JRL Jaarlijks"/>
    <s v="Ja"/>
    <s v="Administratief aan"/>
    <s v="Voorschotten toegelaten"/>
    <s v="E_DVK - Profielklik"/>
    <d v="2022-01-05T00:00:00"/>
    <n v="769"/>
    <n v="664"/>
    <m/>
    <m/>
    <m/>
    <n v="0"/>
    <n v="788"/>
    <n v="68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11 NST - LANGBROEK"/>
    <s v="Groep op factuurstrc"/>
    <s v="E0044006980274017"/>
    <m/>
    <s v=""/>
    <s v="Stedin Netbeheer Utrecht"/>
    <s v="871687400000002254"/>
    <s v="0"/>
    <s v="8742030102119"/>
    <s v="3x25A"/>
    <n v="0"/>
    <s v="Nee"/>
    <s v="Ja"/>
    <s v=""/>
    <s v=""/>
    <s v=""/>
    <s v="CE02966925"/>
    <s v="EO002979"/>
    <s v="Gem. Wijk bij Duurstede WHH1 2022"/>
    <s v=""/>
    <n v="1"/>
  </r>
  <r>
    <x v="14"/>
    <x v="14"/>
    <s v="30279669"/>
    <s v="O32397362"/>
    <x v="0"/>
    <s v="O32397376"/>
    <s v="O32530000"/>
    <x v="3257"/>
    <d v="2021-01-01T00:00:00"/>
    <x v="0"/>
    <s v="Ja"/>
    <s v="Factureerbaar"/>
    <s v="In bedrijf"/>
    <s v="Gooyerdijk"/>
    <s v="5"/>
    <s v=""/>
    <s v="3947 NA"/>
    <s v="LANGBROEK"/>
    <s v="E1B"/>
    <s v="Elek"/>
    <s v="Kleinverbruik"/>
    <s v="JRL Jaarlijks"/>
    <s v="Ja"/>
    <s v="Administratief aan"/>
    <s v="Voorschotten toegelaten"/>
    <s v="E_DVK - Profielklik"/>
    <d v="2022-01-06T00:00:00"/>
    <n v="136"/>
    <n v="146"/>
    <m/>
    <m/>
    <m/>
    <n v="0"/>
    <n v="136"/>
    <n v="14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5  - Langbroek"/>
    <s v="Groep op factuurstrc"/>
    <s v="E0044007054505418"/>
    <m/>
    <s v=""/>
    <s v="Stedin Netbeheer Utrecht"/>
    <s v="871687400000002254"/>
    <s v="0"/>
    <s v="8742030102119"/>
    <s v="3x25A"/>
    <n v="0"/>
    <s v="Nee"/>
    <s v="Ja"/>
    <s v=""/>
    <s v=""/>
    <s v=""/>
    <s v="CE02966926"/>
    <s v="EO002979"/>
    <s v="Gem. Wijk bij Duurstede WHH1 2022"/>
    <s v=""/>
    <n v="1"/>
  </r>
  <r>
    <x v="14"/>
    <x v="14"/>
    <s v="30279669"/>
    <s v="O32397362"/>
    <x v="0"/>
    <s v="O32397376"/>
    <s v="O32530001"/>
    <x v="3258"/>
    <d v="2021-01-01T00:00:00"/>
    <x v="0"/>
    <s v="Ja"/>
    <s v="Factureerbaar"/>
    <s v="In bedrijf"/>
    <s v="Gooijerdijk"/>
    <s v="7"/>
    <s v="BY"/>
    <s v="3947 NA"/>
    <s v="LANGBROEK"/>
    <s v="E1B"/>
    <s v="Elek"/>
    <s v="Kleinverbruik"/>
    <s v="JRL Jaarlijks"/>
    <s v="Ja"/>
    <s v="Administratief aan"/>
    <s v="Voorschotten toegelaten"/>
    <s v="E_DVK - Profielklik"/>
    <d v="2022-01-06T00:00:00"/>
    <n v="558"/>
    <n v="391"/>
    <m/>
    <m/>
    <m/>
    <n v="0"/>
    <n v="558"/>
    <n v="39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7 BY - Langbroek"/>
    <s v="Groep op factuurstrc"/>
    <s v="E0044006980273917"/>
    <m/>
    <s v=""/>
    <s v="Stedin Netbeheer Utrecht"/>
    <s v="871687400000002254"/>
    <s v="0"/>
    <s v="8742030102119"/>
    <s v="3x25A"/>
    <n v="0"/>
    <s v="Nee"/>
    <s v="Ja"/>
    <s v=""/>
    <s v=""/>
    <s v=""/>
    <s v="CE02966927"/>
    <s v="EO002979"/>
    <s v="Gem. Wijk bij Duurstede WHH1 2022"/>
    <s v=""/>
    <n v="1"/>
  </r>
  <r>
    <x v="14"/>
    <x v="14"/>
    <s v="30279669"/>
    <s v="O32397362"/>
    <x v="0"/>
    <s v="O32397376"/>
    <s v="O32530002"/>
    <x v="3259"/>
    <d v="2021-01-01T00:00:00"/>
    <x v="0"/>
    <s v="Ja"/>
    <s v="Factureerbaar"/>
    <s v="In bedrijf"/>
    <s v="Gooyerdijk"/>
    <s v="17"/>
    <s v=""/>
    <s v="3947 NA"/>
    <s v="LANGBROEK"/>
    <s v="E1A"/>
    <s v="Elek"/>
    <s v="Kleinverbruik"/>
    <s v="JRL Jaarlijks"/>
    <s v="Nee"/>
    <s v=""/>
    <s v="Voorschotten toegelaten"/>
    <s v="E_DVK - Profielklik"/>
    <d v="2021-07-01T00:00:00"/>
    <n v="139.75"/>
    <n v="75.25"/>
    <m/>
    <m/>
    <m/>
    <n v="0"/>
    <n v="140"/>
    <n v="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ijerdijk 17  - Langbroek"/>
    <s v="Groep op factuurstrc"/>
    <s v="29461545"/>
    <m/>
    <s v=""/>
    <s v="Stedin Netbeheer Utrecht"/>
    <s v="871687400000002254"/>
    <s v="0"/>
    <s v="8742030102119"/>
    <s v="3x25A"/>
    <n v="0"/>
    <s v="Nee"/>
    <s v="Ja"/>
    <s v=""/>
    <s v=""/>
    <s v=""/>
    <s v="CE02966928"/>
    <s v="EO002979"/>
    <s v="Gem. Wijk bij Duurstede WHH1 2022"/>
    <s v=""/>
    <n v="1"/>
  </r>
  <r>
    <x v="14"/>
    <x v="14"/>
    <s v="30279669"/>
    <s v="O32397362"/>
    <x v="0"/>
    <s v="O32397376"/>
    <s v="O32530003"/>
    <x v="3260"/>
    <d v="2021-01-01T00:00:00"/>
    <x v="0"/>
    <s v="Ja"/>
    <s v="Factureerbaar"/>
    <s v="In bedrijf"/>
    <s v="Cotherweg"/>
    <s v="14"/>
    <s v="BY"/>
    <s v="3947 MS"/>
    <s v="LANGBROEK"/>
    <s v="E1B"/>
    <s v="Elek"/>
    <s v="Kleinverbruik"/>
    <s v="JRL Jaarlijks"/>
    <s v="Ja"/>
    <s v="Administratief aan"/>
    <s v="Voorschotten toegelaten"/>
    <s v="E_DVK - Profielklik"/>
    <d v="2022-01-06T00:00:00"/>
    <n v="48"/>
    <n v="52"/>
    <m/>
    <m/>
    <m/>
    <n v="0"/>
    <n v="48"/>
    <n v="5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Cotherweg 14 BY - Langbroek"/>
    <s v="Groep op factuurstrc"/>
    <s v="E0044006980267817"/>
    <m/>
    <s v=""/>
    <s v="Stedin Netbeheer Utrecht"/>
    <s v="871687400000002254"/>
    <s v="0"/>
    <s v="8742030102119"/>
    <s v="3x25A"/>
    <n v="0"/>
    <s v="Nee"/>
    <s v="Ja"/>
    <s v=""/>
    <s v=""/>
    <s v=""/>
    <s v="CE02966929"/>
    <s v="EO002983"/>
    <s v="Gem. Wijk bij Duurstede WHH5 2022"/>
    <s v=""/>
    <n v="1"/>
  </r>
  <r>
    <x v="14"/>
    <x v="14"/>
    <s v="30279669"/>
    <s v="O32397362"/>
    <x v="0"/>
    <s v="O32397376"/>
    <s v="O32530004"/>
    <x v="3261"/>
    <d v="2021-01-01T00:00:00"/>
    <x v="0"/>
    <s v="Ja"/>
    <s v="Factureerbaar"/>
    <s v="In bedrijf"/>
    <s v="Cotherweg"/>
    <s v="51"/>
    <s v="BY"/>
    <s v="3947 MR"/>
    <s v="LANGBROEK"/>
    <s v="E1B"/>
    <s v="Elek"/>
    <s v="Kleinverbruik"/>
    <s v="JRL Jaarlijks"/>
    <s v="Ja"/>
    <s v="Administratief aan"/>
    <s v="Voorschotten toegelaten"/>
    <s v="E_DVK - Profielklik"/>
    <d v="2022-01-05T00:00:00"/>
    <n v="134"/>
    <n v="131"/>
    <m/>
    <m/>
    <m/>
    <n v="0"/>
    <n v="134"/>
    <n v="13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Cotherweg 51 BY - Langbroek"/>
    <s v="Groep op factuurstrc"/>
    <s v="E0044006980267617"/>
    <m/>
    <s v=""/>
    <s v="Stedin Netbeheer Utrecht"/>
    <s v="871687400000002254"/>
    <s v="0"/>
    <s v="8742030102119"/>
    <s v="3x25A"/>
    <n v="0"/>
    <s v="Nee"/>
    <s v="Ja"/>
    <s v=""/>
    <s v=""/>
    <s v=""/>
    <s v="CE02966930"/>
    <s v="EO002983"/>
    <s v="Gem. Wijk bij Duurstede WHH5 2022"/>
    <s v=""/>
    <n v="1"/>
  </r>
  <r>
    <x v="14"/>
    <x v="14"/>
    <s v="30279669"/>
    <s v="O32397362"/>
    <x v="0"/>
    <s v="O32397376"/>
    <s v="O32530005"/>
    <x v="3262"/>
    <d v="2021-01-01T00:00:00"/>
    <x v="0"/>
    <s v="Ja"/>
    <s v="Factureerbaar"/>
    <s v="In bedrijf"/>
    <s v="Cotherweg"/>
    <s v="57"/>
    <s v=""/>
    <s v="3947 MR"/>
    <s v="LANGBROEK"/>
    <s v="E1A"/>
    <s v="Elek"/>
    <s v="Kleinverbruik"/>
    <s v="JRL Jaarlijks"/>
    <s v="Nee"/>
    <s v=""/>
    <s v="Voorschotten toegelaten"/>
    <s v="E_DVK - Profielklik"/>
    <d v="2021-07-01T00:00:00"/>
    <n v="111"/>
    <n v="0"/>
    <m/>
    <m/>
    <m/>
    <n v="0"/>
    <n v="111"/>
    <n v="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Cotherweg 57  - Langbroek"/>
    <s v="Groep op factuurstrc"/>
    <s v="29461540"/>
    <m/>
    <s v=""/>
    <s v="Stedin Netbeheer Utrecht"/>
    <s v="871687400000002254"/>
    <s v="0"/>
    <s v="8742030102119"/>
    <s v="3x25A"/>
    <n v="0"/>
    <s v="Nee"/>
    <s v="Ja"/>
    <s v=""/>
    <s v=""/>
    <s v=""/>
    <s v="CE02966931"/>
    <s v="EO002983"/>
    <s v="Gem. Wijk bij Duurstede WHH5 2022"/>
    <s v=""/>
    <n v="1"/>
  </r>
  <r>
    <x v="14"/>
    <x v="14"/>
    <s v="30279669"/>
    <s v="O32397362"/>
    <x v="0"/>
    <s v="O32397376"/>
    <s v="O32530006"/>
    <x v="3263"/>
    <d v="2021-01-01T00:00:00"/>
    <x v="0"/>
    <s v="Ja"/>
    <s v="Factureerbaar"/>
    <s v="In bedrijf"/>
    <s v="Amerongerwetering"/>
    <s v="11"/>
    <s v=""/>
    <s v="3956 MA"/>
    <s v="LEERSUM"/>
    <s v="E1A"/>
    <s v="Elek"/>
    <s v="Kleinverbruik"/>
    <s v="JRL Jaarlijks"/>
    <s v="Nee"/>
    <s v=""/>
    <s v="Voorschotten toegelaten"/>
    <s v="E_DVK - Profielklik"/>
    <d v="2021-07-01T00:00:00"/>
    <n v="233"/>
    <n v="0"/>
    <m/>
    <m/>
    <m/>
    <n v="0"/>
    <n v="233"/>
    <n v="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nwetering 11  - Leersum"/>
    <s v="Groep op factuurstrc"/>
    <s v="29461542"/>
    <m/>
    <s v=""/>
    <s v="Stedin Netbeheer Utrecht"/>
    <s v="871687400000002254"/>
    <s v="0"/>
    <s v="8742030102119"/>
    <s v="3x25A"/>
    <n v="0"/>
    <s v="Nee"/>
    <s v="Ja"/>
    <s v=""/>
    <s v=""/>
    <s v=""/>
    <s v="CE02966932"/>
    <s v="EO002979"/>
    <s v="Gem. Wijk bij Duurstede WHH1 2022"/>
    <s v=""/>
    <n v="1"/>
  </r>
  <r>
    <x v="14"/>
    <x v="14"/>
    <s v="30279669"/>
    <s v="O32397362"/>
    <x v="0"/>
    <s v="O32397376"/>
    <s v="O32530007"/>
    <x v="3264"/>
    <d v="2021-01-01T00:00:00"/>
    <x v="0"/>
    <s v="Ja"/>
    <s v="Factureerbaar"/>
    <s v="In bedrijf"/>
    <s v="Amerongerwetering"/>
    <s v="12"/>
    <s v="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1478"/>
    <n v="0"/>
    <m/>
    <m/>
    <m/>
    <n v="0"/>
    <n v="1116"/>
    <n v="36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12  - Langbroek"/>
    <s v="Groep op factuurstrc"/>
    <s v="29461274"/>
    <m/>
    <s v=""/>
    <s v="Stedin Netbeheer Utrecht"/>
    <s v="871687400000002254"/>
    <s v="0"/>
    <s v="8742030102119"/>
    <s v="3x25A"/>
    <n v="0"/>
    <s v="Nee"/>
    <s v="Ja"/>
    <s v=""/>
    <s v=""/>
    <s v=""/>
    <s v="CE02966933"/>
    <s v="EO002979"/>
    <s v="Gem. Wijk bij Duurstede WHH1 2022"/>
    <s v=""/>
    <n v="1"/>
  </r>
  <r>
    <x v="14"/>
    <x v="14"/>
    <s v="30279669"/>
    <s v="O32397362"/>
    <x v="0"/>
    <s v="O32397376"/>
    <s v="O32530496"/>
    <x v="3265"/>
    <d v="2021-01-01T00:00:00"/>
    <x v="0"/>
    <s v="Ja"/>
    <s v="Factureerbaar"/>
    <s v="In bedrijf"/>
    <s v="Amerongerwetering"/>
    <s v="13"/>
    <s v="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490"/>
    <n v="0"/>
    <m/>
    <m/>
    <m/>
    <n v="0"/>
    <n v="375"/>
    <n v="11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13  - Langbroek"/>
    <s v="Groep op factuurstrc"/>
    <s v="83786871"/>
    <m/>
    <s v=""/>
    <s v="Stedin Netbeheer Utrecht"/>
    <s v="871687400000002254"/>
    <s v="0"/>
    <s v="8742030102119"/>
    <s v="3x25A"/>
    <n v="0"/>
    <s v="Nee"/>
    <s v="Ja"/>
    <s v=""/>
    <s v=""/>
    <s v=""/>
    <s v="CE02966935"/>
    <s v="EO002979"/>
    <s v="Gem. Wijk bij Duurstede WHH1 2022"/>
    <s v=""/>
    <n v="1"/>
  </r>
  <r>
    <x v="14"/>
    <x v="14"/>
    <s v="30279669"/>
    <s v="O32397362"/>
    <x v="0"/>
    <s v="O32397376"/>
    <s v="O32530497"/>
    <x v="3266"/>
    <d v="2021-01-01T00:00:00"/>
    <x v="0"/>
    <s v="Ja"/>
    <s v="Factureerbaar"/>
    <s v="In bedrijf"/>
    <s v="Amerongerwetering"/>
    <s v="15"/>
    <s v="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393"/>
    <n v="0"/>
    <m/>
    <m/>
    <m/>
    <n v="0"/>
    <n v="309"/>
    <n v="8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15  - Langbroek"/>
    <s v="Groep op factuurstrc"/>
    <s v="29461275"/>
    <m/>
    <s v=""/>
    <s v="Stedin Netbeheer Utrecht"/>
    <s v="871687400000002254"/>
    <s v="0"/>
    <s v="8742030102119"/>
    <s v="3x25A"/>
    <n v="0"/>
    <s v="Nee"/>
    <s v="Ja"/>
    <s v=""/>
    <s v=""/>
    <s v=""/>
    <s v="CE02966936"/>
    <s v="EO002979"/>
    <s v="Gem. Wijk bij Duurstede WHH1 2022"/>
    <s v=""/>
    <n v="1"/>
  </r>
  <r>
    <x v="14"/>
    <x v="14"/>
    <s v="30279669"/>
    <s v="O32397362"/>
    <x v="0"/>
    <s v="O32397376"/>
    <s v="O32530498"/>
    <x v="3267"/>
    <d v="2021-01-01T00:00:00"/>
    <x v="0"/>
    <s v="Ja"/>
    <s v="Factureerbaar"/>
    <s v="In bedrijf"/>
    <s v="Amerongerwetering"/>
    <s v="19"/>
    <s v=""/>
    <s v="3947 NL"/>
    <s v="LANGBROEK"/>
    <s v="E1B"/>
    <s v="Elek"/>
    <s v="Kleinverbruik"/>
    <s v="JRL Jaarlijks"/>
    <s v="Ja"/>
    <s v="Administratief aan"/>
    <s v="Voorschotten toegelaten"/>
    <s v="E_DVK - Profielklik"/>
    <d v="2022-01-06T00:00:00"/>
    <n v="164"/>
    <n v="104"/>
    <m/>
    <m/>
    <m/>
    <n v="0"/>
    <n v="159"/>
    <n v="6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"/>
    <s v="Amerongenwetering 19"/>
    <s v="Groep op factuurstrc"/>
    <s v="E0054008329686521"/>
    <m/>
    <s v=""/>
    <s v="Stedin Netbeheer Utrecht"/>
    <s v="871687400000002254"/>
    <s v="0"/>
    <s v="8742030102119"/>
    <s v="3x25A"/>
    <n v="0"/>
    <s v="Nee"/>
    <s v="Ja"/>
    <s v=""/>
    <s v=""/>
    <s v=""/>
    <s v="CE02966937"/>
    <s v="EO002979"/>
    <s v="Gem. Wijk bij Duurstede WHH1 2022"/>
    <s v=""/>
    <n v="1"/>
  </r>
  <r>
    <x v="14"/>
    <x v="14"/>
    <s v="30279669"/>
    <s v="O32397362"/>
    <x v="0"/>
    <s v="O32397376"/>
    <s v="O32530499"/>
    <x v="3268"/>
    <d v="2021-01-01T00:00:00"/>
    <x v="0"/>
    <s v="Ja"/>
    <s v="Factureerbaar"/>
    <s v="In bedrijf"/>
    <s v="Amerongerwetering"/>
    <s v="20"/>
    <s v="A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785"/>
    <n v="0"/>
    <m/>
    <m/>
    <m/>
    <n v="0"/>
    <n v="637"/>
    <n v="15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20 A - Langbroek"/>
    <s v="Groep op factuurstrc"/>
    <s v="29461536"/>
    <m/>
    <s v=""/>
    <s v="Stedin Netbeheer Utrecht"/>
    <s v="871687400000002254"/>
    <s v="0"/>
    <s v="8742030102119"/>
    <s v="3x25A"/>
    <n v="0"/>
    <s v="Nee"/>
    <s v="Ja"/>
    <s v=""/>
    <s v=""/>
    <s v=""/>
    <s v="CE02966938"/>
    <s v="EO002979"/>
    <s v="Gem. Wijk bij Duurstede WHH1 2022"/>
    <s v=""/>
    <n v="1"/>
  </r>
  <r>
    <x v="14"/>
    <x v="14"/>
    <s v="30279669"/>
    <s v="O32397362"/>
    <x v="0"/>
    <s v="O32397376"/>
    <s v="O32530500"/>
    <x v="3269"/>
    <d v="2021-01-01T00:00:00"/>
    <x v="0"/>
    <s v="Ja"/>
    <s v="Factureerbaar"/>
    <s v="In bedrijf"/>
    <s v="Amerongerwetering"/>
    <s v="44"/>
    <s v="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261"/>
    <n v="0"/>
    <m/>
    <m/>
    <m/>
    <n v="0"/>
    <n v="143"/>
    <n v="11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44  - Langbroek"/>
    <s v="Groep op factuurstrc"/>
    <s v="29461268"/>
    <m/>
    <s v=""/>
    <s v="Stedin Netbeheer Utrecht"/>
    <s v="871687400000002254"/>
    <s v="0"/>
    <s v="8742030102119"/>
    <s v="3x25A"/>
    <n v="0"/>
    <s v="Nee"/>
    <s v="Ja"/>
    <s v=""/>
    <s v=""/>
    <s v=""/>
    <s v="CE02966939"/>
    <s v="EO002979"/>
    <s v="Gem. Wijk bij Duurstede WHH1 2022"/>
    <s v=""/>
    <n v="1"/>
  </r>
  <r>
    <x v="14"/>
    <x v="14"/>
    <s v="30279669"/>
    <s v="O32397362"/>
    <x v="0"/>
    <s v="O32397376"/>
    <s v="O32530501"/>
    <x v="3270"/>
    <d v="2021-01-01T00:00:00"/>
    <x v="0"/>
    <s v="Ja"/>
    <s v="Factureerbaar"/>
    <s v="In bedrijf"/>
    <s v="Amerongerwetering"/>
    <s v="46"/>
    <s v="B"/>
    <s v="3947 NL"/>
    <s v="LANGBROEK"/>
    <s v="E1A"/>
    <s v="Elek"/>
    <s v="Kleinverbruik"/>
    <s v="JRL Jaarlijks"/>
    <s v="Nee"/>
    <s v=""/>
    <s v="Voorschotten toegelaten"/>
    <s v="E_DVK - Profielklik"/>
    <d v="2021-07-01T00:00:00"/>
    <n v="279"/>
    <n v="0"/>
    <m/>
    <m/>
    <m/>
    <n v="0"/>
    <n v="153"/>
    <n v="12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46 B - Langbroek"/>
    <s v="Groep op factuurstrc"/>
    <s v="29461266"/>
    <m/>
    <s v=""/>
    <s v="Stedin Netbeheer Utrecht"/>
    <s v="871687400000002254"/>
    <s v="0"/>
    <s v="8742030102119"/>
    <s v="3x25A"/>
    <n v="0"/>
    <s v="Nee"/>
    <s v="Ja"/>
    <s v=""/>
    <s v=""/>
    <s v=""/>
    <s v="CE02966940"/>
    <s v="EO002979"/>
    <s v="Gem. Wijk bij Duurstede WHH1 2022"/>
    <s v=""/>
    <n v="1"/>
  </r>
  <r>
    <x v="14"/>
    <x v="14"/>
    <s v="30279669"/>
    <s v="O32397362"/>
    <x v="0"/>
    <s v="O32397376"/>
    <s v="O32530502"/>
    <x v="3271"/>
    <d v="2021-01-01T00:00:00"/>
    <x v="0"/>
    <s v="Ja"/>
    <s v="Factureerbaar"/>
    <s v="In bedrijf"/>
    <s v="Amerongerwetering"/>
    <s v="48"/>
    <s v="BIJ"/>
    <s v="3947 NL"/>
    <s v="LANGBROEK"/>
    <s v="E1B"/>
    <s v="Elek"/>
    <s v="Kleinverbruik"/>
    <s v="JRL Jaarlijks"/>
    <s v="Ja"/>
    <s v="Administratief aan"/>
    <s v="Voorschotten toegelaten"/>
    <s v="E_DVK - Profielklik"/>
    <d v="2022-01-04T00:00:00"/>
    <n v="105"/>
    <n v="99"/>
    <m/>
    <m/>
    <m/>
    <n v="0"/>
    <n v="105"/>
    <n v="9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merongerwetering 48 BIJ - Langbroek"/>
    <s v="Groep op factuurstrc"/>
    <s v="E0044006980258517"/>
    <m/>
    <s v=""/>
    <s v="Stedin Netbeheer Utrecht"/>
    <s v="871687400000002254"/>
    <s v="0"/>
    <s v="8742030102119"/>
    <s v="3x25A"/>
    <n v="0"/>
    <s v="Nee"/>
    <s v="Ja"/>
    <s v=""/>
    <s v=""/>
    <s v=""/>
    <s v="CE02966941"/>
    <s v="EO002979"/>
    <s v="Gem. Wijk bij Duurstede WHH1 2022"/>
    <s v=""/>
    <n v="1"/>
  </r>
  <r>
    <x v="14"/>
    <x v="14"/>
    <s v="30279669"/>
    <s v="O32397362"/>
    <x v="0"/>
    <s v="O32397376"/>
    <s v="O32530503"/>
    <x v="3272"/>
    <d v="2021-01-01T00:00:00"/>
    <x v="0"/>
    <s v="Ja"/>
    <s v="Factureerbaar"/>
    <s v="In bedrijf"/>
    <s v="Gerrit Achterbergstraat"/>
    <s v="11"/>
    <s v="T/O"/>
    <s v="3947 ME"/>
    <s v="LANGBROEK"/>
    <s v="E2B"/>
    <s v="Elek"/>
    <s v="Kleinverbruik"/>
    <s v="JRL Jaarlijks"/>
    <s v="Ja"/>
    <s v="Administratief aan"/>
    <s v="Voorschotten toegelaten"/>
    <s v="E_DVK - Profielklik"/>
    <d v="2022-01-06T00:00:00"/>
    <n v="465"/>
    <n v="460"/>
    <m/>
    <m/>
    <m/>
    <n v="0"/>
    <n v="465"/>
    <n v="46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errit Achterbergstraat 11 t/o - Langbroek"/>
    <s v="Groep op factuurstrc"/>
    <s v="E0044006980276717"/>
    <m/>
    <s v=""/>
    <s v="Stedin Netbeheer Utrecht"/>
    <s v="871687400000002254"/>
    <s v="0"/>
    <s v="8742030103116"/>
    <s v="3x35A"/>
    <n v="0"/>
    <s v="Nee"/>
    <s v="Ja"/>
    <s v=""/>
    <s v=""/>
    <s v=""/>
    <s v="CE02966942"/>
    <s v="EO002979"/>
    <s v="Gem. Wijk bij Duurstede WHH1 2022"/>
    <s v=""/>
    <n v="1"/>
  </r>
  <r>
    <x v="14"/>
    <x v="14"/>
    <s v="30279669"/>
    <s v="O32397362"/>
    <x v="0"/>
    <s v="O32397376"/>
    <s v="O32530504"/>
    <x v="3273"/>
    <d v="2021-01-01T00:00:00"/>
    <x v="0"/>
    <s v="Ja"/>
    <s v="Factureerbaar"/>
    <s v="In bedrijf"/>
    <s v="Kerkdwarsweg"/>
    <s v="7"/>
    <s v="T/O"/>
    <s v="3945 BP"/>
    <s v="COTHEN"/>
    <s v="E2B"/>
    <s v="Elek"/>
    <s v="Kleinverbruik"/>
    <s v="JRL Jaarlijks"/>
    <s v="Ja"/>
    <s v="Administratief aan"/>
    <s v="Voorschotten toegelaten"/>
    <s v="E_DVK - Profielklik"/>
    <d v="2022-01-06T00:00:00"/>
    <n v="576"/>
    <n v="711"/>
    <m/>
    <m/>
    <m/>
    <n v="0"/>
    <n v="209"/>
    <n v="72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Kerkdwarsweg 7 T/O - Cothen"/>
    <s v="Groep op factuurstrc"/>
    <s v="E0054008390188021"/>
    <m/>
    <s v=""/>
    <s v="Stedin Netbeheer Utrecht"/>
    <s v="871687400000002254"/>
    <s v="0"/>
    <s v="8742030103116"/>
    <s v="3x35A"/>
    <n v="0"/>
    <s v="Nee"/>
    <s v="Ja"/>
    <s v=""/>
    <s v=""/>
    <s v=""/>
    <s v="CE02966943"/>
    <s v="EO002982"/>
    <s v="Gem. Wijk bij Duurstede WHH4 2022"/>
    <s v=""/>
    <n v="1"/>
  </r>
  <r>
    <x v="14"/>
    <x v="14"/>
    <s v="30279669"/>
    <s v="O32397362"/>
    <x v="0"/>
    <s v="O32397376"/>
    <s v="O32530505"/>
    <x v="3274"/>
    <d v="2021-01-01T00:00:00"/>
    <x v="63"/>
    <s v="Nee"/>
    <s v="Eindafrekening"/>
    <s v="In bedrijf"/>
    <s v="Lekdijk West"/>
    <s v="38"/>
    <s v=""/>
    <s v="3961 MD"/>
    <s v="WIJK BIJ DUURSTEDE"/>
    <s v="E1B"/>
    <s v="Elek"/>
    <s v="Kleinverbruik"/>
    <s v="JRL Jaarlijks"/>
    <s v="Ja"/>
    <s v="Administratief aan"/>
    <s v="Voorschotten toegelaten"/>
    <s v="E_DVK - Profielklik"/>
    <d v="2021-01-01T00:00:00"/>
    <n v="115"/>
    <n v="140"/>
    <n v="0"/>
    <n v="0"/>
    <m/>
    <n v="0"/>
    <n v="111"/>
    <n v="12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West 38  - Wijk bij Duurstede"/>
    <s v="Groep op factuurstrc"/>
    <s v="E00440069651617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4"/>
    <x v="14"/>
    <s v="30279669"/>
    <s v="O32397362"/>
    <x v="0"/>
    <s v="O32397376"/>
    <s v="O32655336"/>
    <x v="3274"/>
    <d v="2021-04-07T00:00:00"/>
    <x v="0"/>
    <s v="Ja"/>
    <s v="Factureerbaar"/>
    <s v="In bedrijf"/>
    <s v="Lekdijk West"/>
    <s v="38"/>
    <s v=""/>
    <s v="3961 MD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15"/>
    <n v="131"/>
    <m/>
    <m/>
    <m/>
    <n v="0"/>
    <n v="111"/>
    <n v="12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West 38  - Wijk bij Duurstede"/>
    <s v="Groep op factuurstrc"/>
    <s v="E0044006965161717"/>
    <m/>
    <s v=""/>
    <s v="Stedin Netbeheer Utrecht"/>
    <s v="871687400000002254"/>
    <s v="0"/>
    <s v="8742030102119"/>
    <s v="3x25A"/>
    <n v="0"/>
    <s v="Nee"/>
    <s v="Ja"/>
    <s v=""/>
    <s v=""/>
    <s v=""/>
    <s v="CE03066307"/>
    <s v="EO002980"/>
    <s v="Gem. Wijk bij Duurstede WHH2 2022"/>
    <s v=""/>
    <n v="1"/>
  </r>
  <r>
    <x v="14"/>
    <x v="14"/>
    <s v="30279669"/>
    <s v="O32397362"/>
    <x v="0"/>
    <s v="O32397376"/>
    <s v="O32530506"/>
    <x v="3275"/>
    <d v="2021-01-01T00:00:00"/>
    <x v="0"/>
    <s v="Ja"/>
    <s v="Factureerbaar"/>
    <s v="In bedrijf"/>
    <s v="Lekdijk West"/>
    <s v="45"/>
    <s v=""/>
    <s v="3961 MD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533"/>
    <n v="480"/>
    <m/>
    <m/>
    <m/>
    <n v="0"/>
    <n v="533"/>
    <n v="48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West 45  - Wijk bij Duurstede"/>
    <s v="Groep op factuurstrc"/>
    <s v="E0044006965161617"/>
    <m/>
    <s v=""/>
    <s v="Stedin Netbeheer Utrecht"/>
    <s v="871687400000002254"/>
    <s v="0"/>
    <s v="8742030103116"/>
    <s v="3x35A"/>
    <n v="0"/>
    <s v="Nee"/>
    <s v="Ja"/>
    <s v=""/>
    <s v=""/>
    <s v=""/>
    <s v="CE02966945"/>
    <s v="EO002980"/>
    <s v="Gem. Wijk bij Duurstede WHH2 2022"/>
    <s v=""/>
    <n v="1"/>
  </r>
  <r>
    <x v="14"/>
    <x v="14"/>
    <s v="30279669"/>
    <s v="O32397362"/>
    <x v="0"/>
    <s v="O32397376"/>
    <s v="O32530507"/>
    <x v="3276"/>
    <d v="2021-01-01T00:00:00"/>
    <x v="0"/>
    <s v="Ja"/>
    <s v="Factureerbaar"/>
    <s v="In bedrijf"/>
    <s v="Lekdijk West"/>
    <s v="53"/>
    <s v="NABIJ"/>
    <s v="3961 MD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339"/>
    <n v="301"/>
    <m/>
    <m/>
    <m/>
    <n v="0"/>
    <n v="339"/>
    <n v="30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West 53 NABIJ - Wijk bij Duurstede"/>
    <s v="Groep op factuurstrc"/>
    <s v="E0026300015781115"/>
    <m/>
    <s v=""/>
    <s v="Stedin Netbeheer Utrecht"/>
    <s v="871687400000002254"/>
    <s v="0"/>
    <s v="8742030103116"/>
    <s v="3x35A"/>
    <n v="0"/>
    <s v="Nee"/>
    <s v="Ja"/>
    <s v=""/>
    <s v=""/>
    <s v=""/>
    <s v="CE02966946"/>
    <s v="EO002980"/>
    <s v="Gem. Wijk bij Duurstede WHH2 2022"/>
    <s v=""/>
    <n v="1"/>
  </r>
  <r>
    <x v="14"/>
    <x v="14"/>
    <s v="30279669"/>
    <s v="O32397362"/>
    <x v="0"/>
    <s v="O32397376"/>
    <s v="O32530508"/>
    <x v="3277"/>
    <d v="2021-01-01T00:00:00"/>
    <x v="0"/>
    <s v="Ja"/>
    <s v="Factureerbaar"/>
    <s v="In bedrijf"/>
    <s v="Wijkersloot"/>
    <s v="27"/>
    <s v="B"/>
    <s v="3961 MN"/>
    <s v="WIJK BIJ DUURSTEDE"/>
    <s v="E2B"/>
    <s v="Elek"/>
    <s v="Kleinverbruik"/>
    <s v="JRL Jaarlijks"/>
    <s v="Ja"/>
    <s v="Administratief aan"/>
    <s v="Voorschotten toegelaten"/>
    <s v="E_DVK - Profielklik"/>
    <d v="2022-01-05T00:00:00"/>
    <n v="233"/>
    <n v="216"/>
    <m/>
    <m/>
    <m/>
    <n v="0"/>
    <n v="233"/>
    <n v="21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27 B - Wijk bij Duurstede"/>
    <s v="Groep op factuurstrc"/>
    <s v="E0044006980230917"/>
    <m/>
    <s v=""/>
    <s v="Stedin Netbeheer Utrecht"/>
    <s v="871687400000002254"/>
    <s v="0"/>
    <s v="8742030103116"/>
    <s v="3x35A"/>
    <n v="0"/>
    <s v="Nee"/>
    <s v="Ja"/>
    <s v=""/>
    <s v=""/>
    <s v=""/>
    <s v="CE02966947"/>
    <s v="EO002980"/>
    <s v="Gem. Wijk bij Duurstede WHH2 2022"/>
    <s v=""/>
    <n v="1"/>
  </r>
  <r>
    <x v="14"/>
    <x v="14"/>
    <s v="30279669"/>
    <s v="O32397362"/>
    <x v="0"/>
    <s v="O32397376"/>
    <s v="O32530509"/>
    <x v="3278"/>
    <d v="2021-01-01T00:00:00"/>
    <x v="0"/>
    <s v="Ja"/>
    <s v="Factureerbaar"/>
    <s v="In bedrijf"/>
    <s v="Wijkersloot"/>
    <s v="9"/>
    <s v=""/>
    <s v="3961 MN"/>
    <s v="WIJK BIJ DUURSTEDE"/>
    <s v="E2B"/>
    <s v="Elek"/>
    <s v="Kleinverbruik"/>
    <s v="JRL Jaarlijks"/>
    <s v="Ja"/>
    <s v="Administratief aan"/>
    <s v="Voorschotten toegelaten"/>
    <s v="E_DVK - Profielklik"/>
    <d v="2022-01-05T00:00:00"/>
    <n v="409"/>
    <n v="373"/>
    <m/>
    <m/>
    <m/>
    <n v="0"/>
    <n v="466"/>
    <n v="40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9  - Wijk bij Duurstede"/>
    <s v="Groep op factuurstrc"/>
    <s v="88906404"/>
    <m/>
    <s v=""/>
    <s v="Stedin Netbeheer Utrecht"/>
    <s v="871687400000002254"/>
    <s v="0"/>
    <s v="8742030103116"/>
    <s v="3x35A"/>
    <n v="0"/>
    <s v="Nee"/>
    <s v="Ja"/>
    <s v=""/>
    <s v=""/>
    <s v=""/>
    <s v="CE02966948"/>
    <s v="EO002980"/>
    <s v="Gem. Wijk bij Duurstede WHH2 2022"/>
    <s v=""/>
    <n v="1"/>
  </r>
  <r>
    <x v="14"/>
    <x v="14"/>
    <s v="30279669"/>
    <s v="O32397362"/>
    <x v="0"/>
    <s v="O32397376"/>
    <s v="O32530510"/>
    <x v="3279"/>
    <d v="2021-01-01T00:00:00"/>
    <x v="0"/>
    <s v="Ja"/>
    <s v="Factureerbaar"/>
    <s v="In bedrijf"/>
    <s v="Wijkersloot"/>
    <s v="3"/>
    <s v="NABIJ"/>
    <s v="3961 MN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96"/>
    <n v="176"/>
    <m/>
    <m/>
    <m/>
    <n v="0"/>
    <n v="196"/>
    <n v="1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Wijkersloot 3 NABIJ - Wijk bij Duurstede"/>
    <s v="Groep op factuurstrc"/>
    <s v="E0044006965166517"/>
    <m/>
    <s v=""/>
    <s v="Stedin Netbeheer Utrecht"/>
    <s v="871687400000002254"/>
    <s v="0"/>
    <s v="8742030102119"/>
    <s v="3x25A"/>
    <n v="0"/>
    <s v="Nee"/>
    <s v="Ja"/>
    <s v=""/>
    <s v=""/>
    <s v=""/>
    <s v="CE02966949"/>
    <s v="EO002980"/>
    <s v="Gem. Wijk bij Duurstede WHH2 2022"/>
    <s v=""/>
    <n v="1"/>
  </r>
  <r>
    <x v="14"/>
    <x v="14"/>
    <s v="30279669"/>
    <s v="O32397362"/>
    <x v="0"/>
    <s v="O32397376"/>
    <s v="O32530511"/>
    <x v="3280"/>
    <d v="2021-01-01T00:00:00"/>
    <x v="0"/>
    <s v="Ja"/>
    <s v="Factureerbaar"/>
    <s v="In bedrijf"/>
    <s v="Trekweg"/>
    <s v="15"/>
    <s v=""/>
    <s v="3961 RB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93"/>
    <n v="97"/>
    <m/>
    <m/>
    <m/>
    <n v="0"/>
    <n v="90"/>
    <n v="9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kweg 15  - Wijk bij Duurstede"/>
    <s v="Groep op factuurstrc"/>
    <s v="E0044006979983617"/>
    <m/>
    <s v=""/>
    <s v="Stedin Netbeheer Utrecht"/>
    <s v="871687400000002254"/>
    <s v="0"/>
    <s v="8742030102119"/>
    <s v="3x25A"/>
    <n v="0"/>
    <s v="Nee"/>
    <s v="Ja"/>
    <s v=""/>
    <s v=""/>
    <s v=""/>
    <s v="CE02966950"/>
    <s v="EO002980"/>
    <s v="Gem. Wijk bij Duurstede WHH2 2022"/>
    <s v=""/>
    <n v="1"/>
  </r>
  <r>
    <x v="14"/>
    <x v="14"/>
    <s v="30279669"/>
    <s v="O32397362"/>
    <x v="0"/>
    <s v="O32397376"/>
    <s v="O32530512"/>
    <x v="3281"/>
    <d v="2021-01-01T00:00:00"/>
    <x v="0"/>
    <s v="Ja"/>
    <s v="Factureerbaar"/>
    <s v="In bedrijf"/>
    <s v="Trekweg"/>
    <s v="1"/>
    <s v="NABIJ"/>
    <s v="3961 RB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40"/>
    <n v="153"/>
    <m/>
    <m/>
    <m/>
    <n v="0"/>
    <n v="140"/>
    <n v="15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kweg 1 NABIJ - Wijk bij Duurstede"/>
    <s v="Groep op factuurstrc"/>
    <s v="E0044006965102317"/>
    <m/>
    <s v=""/>
    <s v="Stedin Netbeheer Utrecht"/>
    <s v="871687400000002254"/>
    <s v="0"/>
    <s v="8742030102119"/>
    <s v="3x25A"/>
    <n v="0"/>
    <s v="Nee"/>
    <s v="Ja"/>
    <s v=""/>
    <s v=""/>
    <s v=""/>
    <s v="CE02966951"/>
    <s v="EO002980"/>
    <s v="Gem. Wijk bij Duurstede WHH2 2022"/>
    <s v=""/>
    <n v="1"/>
  </r>
  <r>
    <x v="14"/>
    <x v="14"/>
    <s v="30279669"/>
    <s v="O32397362"/>
    <x v="0"/>
    <s v="O32397376"/>
    <s v="O32530513"/>
    <x v="3282"/>
    <d v="2021-01-01T00:00:00"/>
    <x v="0"/>
    <s v="Ja"/>
    <s v="Factureerbaar"/>
    <s v="In bedrijf"/>
    <s v="V Lynden V Sandenburgweg"/>
    <s v="9"/>
    <s v=""/>
    <s v="3962 RB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339"/>
    <n v="72"/>
    <m/>
    <m/>
    <m/>
    <n v="0"/>
    <n v="1557"/>
    <n v="9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9  - Wijk bij Duurstede"/>
    <s v="Groep op factuurstrc"/>
    <s v="E0054008329635821"/>
    <m/>
    <s v=""/>
    <s v="Stedin Netbeheer Utrecht"/>
    <s v="871687400000002254"/>
    <s v="0"/>
    <s v="8742030102119"/>
    <s v="3x25A"/>
    <n v="0"/>
    <s v="Nee"/>
    <s v="Ja"/>
    <s v=""/>
    <s v=""/>
    <s v=""/>
    <s v="CE02966952"/>
    <s v="EO002982"/>
    <s v="Gem. Wijk bij Duurstede WHH4 2022"/>
    <s v=""/>
    <n v="1"/>
  </r>
  <r>
    <x v="14"/>
    <x v="14"/>
    <s v="30279669"/>
    <s v="O32397362"/>
    <x v="0"/>
    <s v="O32397376"/>
    <s v="O32530514"/>
    <x v="3283"/>
    <d v="2021-01-01T00:00:00"/>
    <x v="0"/>
    <s v="Ja"/>
    <s v="Factureerbaar"/>
    <s v="In bedrijf"/>
    <s v="V Lynden V Sandenburgweg"/>
    <s v="4"/>
    <s v="BIJ"/>
    <s v="3962 RB"/>
    <s v="WIJK BIJ DUURSTEDE"/>
    <s v="E2B"/>
    <s v="Elek"/>
    <s v="Kleinverbruik"/>
    <s v="JRL Jaarlijks"/>
    <s v="Ja"/>
    <s v="Administratief aan"/>
    <s v="Voorschotten toegelaten"/>
    <s v="E_DVK - Profielklik"/>
    <d v="2021-10-05T00:00:00"/>
    <n v="373"/>
    <n v="265"/>
    <m/>
    <m/>
    <m/>
    <n v="0"/>
    <n v="302"/>
    <n v="25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r v L v Sandenburgwg 4  - Wijk bij Duurstede"/>
    <s v="Groep op factuurstrc"/>
    <s v="E0054008326300421"/>
    <m/>
    <s v=""/>
    <s v="Stedin Netbeheer Utrecht"/>
    <s v="871687400000002254"/>
    <s v="0"/>
    <s v="8742030103116"/>
    <s v="3x35A"/>
    <n v="0"/>
    <s v="Nee"/>
    <s v="Ja"/>
    <s v=""/>
    <s v=""/>
    <s v=""/>
    <s v="CE02966953"/>
    <s v="EO002982"/>
    <s v="Gem. Wijk bij Duurstede WHH4 2022"/>
    <s v=""/>
    <n v="1"/>
  </r>
  <r>
    <x v="14"/>
    <x v="14"/>
    <s v="30279669"/>
    <s v="O32397362"/>
    <x v="0"/>
    <s v="O32397376"/>
    <s v="O32530515"/>
    <x v="3284"/>
    <d v="2021-01-01T00:00:00"/>
    <x v="0"/>
    <s v="Ja"/>
    <s v="Factureerbaar"/>
    <s v="In bedrijf"/>
    <s v="Maatweg"/>
    <s v="1"/>
    <s v="NABIJ"/>
    <s v="3945 PC"/>
    <s v="COTHEN"/>
    <s v="E1B"/>
    <s v="Elek"/>
    <s v="Kleinverbruik"/>
    <s v="JRL Jaarlijks"/>
    <s v="Ja"/>
    <s v="Administratief aan"/>
    <s v="Voorschotten toegelaten"/>
    <s v="E_DVK - Profielklik"/>
    <d v="2021-10-05T00:00:00"/>
    <n v="241"/>
    <n v="217"/>
    <m/>
    <m/>
    <m/>
    <n v="0"/>
    <n v="282"/>
    <n v="56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"/>
    <s v="Maatweg 1-Nabij"/>
    <s v="Groep op factuurstrc"/>
    <s v="E0054008390188621"/>
    <m/>
    <s v=""/>
    <s v="Stedin Netbeheer Utrecht"/>
    <s v="871687400000002254"/>
    <s v="0"/>
    <s v="8742030102119"/>
    <s v="3x25A"/>
    <n v="0"/>
    <s v="Nee"/>
    <s v="Ja"/>
    <s v=""/>
    <s v=""/>
    <s v=""/>
    <s v="CE02966954"/>
    <s v="EO002982"/>
    <s v="Gem. Wijk bij Duurstede WHH4 2022"/>
    <s v=""/>
    <n v="1"/>
  </r>
  <r>
    <x v="14"/>
    <x v="14"/>
    <s v="30279669"/>
    <s v="O32397362"/>
    <x v="0"/>
    <s v="O32397376"/>
    <s v="O32530516"/>
    <x v="3285"/>
    <d v="2021-01-01T00:00:00"/>
    <x v="0"/>
    <s v="Ja"/>
    <s v="Factureerbaar"/>
    <s v="In bedrijf"/>
    <s v="Landscheidingsweg"/>
    <s v="6"/>
    <s v="A"/>
    <s v="3962 RC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87"/>
    <n v="88"/>
    <m/>
    <m/>
    <m/>
    <n v="0"/>
    <n v="74"/>
    <n v="6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dscheidingsweg 6 A - Wijk bij Duurstede"/>
    <s v="Groep op factuurstrc"/>
    <s v="E0054008329633921"/>
    <m/>
    <s v=""/>
    <s v="Stedin Netbeheer Utrecht"/>
    <s v="871687400000002254"/>
    <s v="0"/>
    <s v="8742030103116"/>
    <s v="3x35A"/>
    <n v="0"/>
    <s v="Nee"/>
    <s v="Ja"/>
    <s v=""/>
    <s v=""/>
    <s v=""/>
    <s v="CE02966955"/>
    <s v="EO002980"/>
    <s v="Gem. Wijk bij Duurstede WHH2 2022"/>
    <s v=""/>
    <n v="1"/>
  </r>
  <r>
    <x v="14"/>
    <x v="14"/>
    <s v="30279669"/>
    <s v="O32397362"/>
    <x v="0"/>
    <s v="O32397376"/>
    <s v="O32530517"/>
    <x v="3286"/>
    <d v="2021-01-01T00:00:00"/>
    <x v="0"/>
    <s v="Ja"/>
    <s v="Factureerbaar"/>
    <s v="In bedrijf"/>
    <s v="Landscheidingsweg"/>
    <s v="9"/>
    <s v="BIJ"/>
    <s v="3962 RC"/>
    <s v="WIJK BIJ DUURSTEDE"/>
    <s v="E2B"/>
    <s v="Elek"/>
    <s v="Kleinverbruik"/>
    <s v="JRL Jaarlijks"/>
    <s v="Ja"/>
    <s v="Administratief aan"/>
    <s v="Voorschotten toegelaten"/>
    <s v="E_DVK - Profielklik"/>
    <d v="2021-12-07T00:00:00"/>
    <n v="1569"/>
    <n v="1272"/>
    <m/>
    <m/>
    <m/>
    <n v="0"/>
    <n v="1069"/>
    <n v="85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dscheidingsweg 9 BIJ - Wijk bij Duurstede"/>
    <s v="Groep op factuurstrc"/>
    <s v="E0054008390188721"/>
    <m/>
    <s v=""/>
    <s v="Stedin Netbeheer Utrecht"/>
    <s v="871687400000002254"/>
    <s v="0"/>
    <s v="8742030103116"/>
    <s v="3x35A"/>
    <n v="0"/>
    <s v="Nee"/>
    <s v="Ja"/>
    <s v=""/>
    <s v=""/>
    <s v=""/>
    <s v="CE02966956"/>
    <s v="EO002980"/>
    <s v="Gem. Wijk bij Duurstede WHH2 2022"/>
    <s v=""/>
    <n v="1"/>
  </r>
  <r>
    <x v="14"/>
    <x v="14"/>
    <s v="30279669"/>
    <s v="O32397362"/>
    <x v="0"/>
    <s v="O32397376"/>
    <s v="O32530518"/>
    <x v="3287"/>
    <d v="2021-01-01T00:00:00"/>
    <x v="0"/>
    <s v="Ja"/>
    <s v="Factureerbaar"/>
    <s v="In bedrijf"/>
    <s v="Nieuweweg"/>
    <s v="65"/>
    <s v="THV"/>
    <s v="3962 ET"/>
    <s v="WIJK BIJ DUURSTEDE"/>
    <s v="E1B"/>
    <s v="Elek"/>
    <s v="Kleinverbruik"/>
    <s v="JRL Jaarlijks"/>
    <s v="Ja"/>
    <s v="Administratief aan"/>
    <s v="Voorschotten toegelaten"/>
    <s v="E_DVK - Profielklik"/>
    <d v="2022-01-04T00:00:00"/>
    <n v="146"/>
    <n v="140"/>
    <m/>
    <m/>
    <m/>
    <n v="0"/>
    <n v="146"/>
    <n v="140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Nieuweweg 65 THV"/>
    <s v=""/>
    <s v="Groep op factuurstrc"/>
    <s v="E0052004475219319"/>
    <m/>
    <s v=""/>
    <s v="Stedin Netbeheer Utrecht"/>
    <s v="871687400000002254"/>
    <s v="0"/>
    <s v="8742030102119"/>
    <s v="3x25A"/>
    <n v="0"/>
    <s v="Nee"/>
    <s v="Ja"/>
    <s v=""/>
    <s v=""/>
    <s v=""/>
    <s v="CE02966957"/>
    <s v="EO002980"/>
    <s v="Gem. Wijk bij Duurstede WHH2 2022"/>
    <s v=""/>
    <n v="1"/>
  </r>
  <r>
    <x v="14"/>
    <x v="14"/>
    <s v="30279669"/>
    <s v="O32397362"/>
    <x v="0"/>
    <s v="O32397376"/>
    <s v="O32530519"/>
    <x v="3288"/>
    <d v="2021-01-01T00:00:00"/>
    <x v="0"/>
    <s v="Ja"/>
    <s v="Factureerbaar"/>
    <s v="In bedrijf"/>
    <s v="Middelweg Oost"/>
    <s v="3"/>
    <s v=""/>
    <s v="3961 MG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11"/>
    <n v="104"/>
    <m/>
    <m/>
    <m/>
    <n v="0"/>
    <n v="111"/>
    <n v="10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iddelweg Oost 3  - Wijk bij Duurstede"/>
    <s v="Groep op factuurstrc"/>
    <s v="E0044006965157717"/>
    <m/>
    <s v=""/>
    <s v="Stedin Netbeheer Utrecht"/>
    <s v="871687400000002254"/>
    <s v="0"/>
    <s v="8742030102119"/>
    <s v="3x25A"/>
    <n v="0"/>
    <s v="Nee"/>
    <s v="Ja"/>
    <s v=""/>
    <s v=""/>
    <s v=""/>
    <s v="CE02966958"/>
    <s v="EO002980"/>
    <s v="Gem. Wijk bij Duurstede WHH2 2022"/>
    <s v=""/>
    <n v="1"/>
  </r>
  <r>
    <x v="14"/>
    <x v="14"/>
    <s v="30279669"/>
    <s v="O32397362"/>
    <x v="0"/>
    <s v="O32397376"/>
    <s v="O32530520"/>
    <x v="3289"/>
    <d v="2021-01-01T00:00:00"/>
    <x v="0"/>
    <s v="Ja"/>
    <s v="Factureerbaar"/>
    <s v="In bedrijf"/>
    <s v="Rijndijk"/>
    <s v="1"/>
    <s v=""/>
    <s v="3962 MX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72"/>
    <n v="190"/>
    <m/>
    <m/>
    <m/>
    <n v="0"/>
    <n v="133"/>
    <n v="14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ijndijk 1  - Wijk bij Duurstede"/>
    <s v="Groep op factuurstrc"/>
    <s v="E0054008329685821"/>
    <m/>
    <s v=""/>
    <s v="Stedin Netbeheer Utrecht"/>
    <s v="871687400000002254"/>
    <s v="0"/>
    <s v="8742030102119"/>
    <s v="3x25A"/>
    <n v="0"/>
    <s v="Nee"/>
    <s v="Ja"/>
    <s v=""/>
    <s v=""/>
    <s v=""/>
    <s v="CE02966959"/>
    <s v="EO002979"/>
    <s v="Gem. Wijk bij Duurstede WHH1 2022"/>
    <s v=""/>
    <n v="1"/>
  </r>
  <r>
    <x v="14"/>
    <x v="14"/>
    <s v="30279669"/>
    <s v="O32397362"/>
    <x v="0"/>
    <s v="O32397376"/>
    <s v="O32530521"/>
    <x v="3290"/>
    <d v="2021-01-01T00:00:00"/>
    <x v="0"/>
    <s v="Ja"/>
    <s v="Factureerbaar"/>
    <s v="In bedrijf"/>
    <s v="Rijndijk"/>
    <s v="2"/>
    <s v="B"/>
    <s v="3962 MX"/>
    <s v="WIJK BIJ DUURSTEDE"/>
    <s v="E2B"/>
    <s v="Elek"/>
    <s v="Kleinverbruik"/>
    <s v="JRL Jaarlijks"/>
    <s v="Ja"/>
    <s v="Administratief aan"/>
    <s v="Voorschotten toegelaten"/>
    <s v="E_DVK - Profielklik"/>
    <d v="2021-11-29T00:00:00"/>
    <n v="712"/>
    <n v="600"/>
    <m/>
    <m/>
    <m/>
    <n v="0"/>
    <n v="437"/>
    <n v="70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ijndijk 2 B - Wijk bij Duurstede"/>
    <s v="Groep op factuurstrc"/>
    <s v="E0054008329685721"/>
    <m/>
    <s v=""/>
    <s v="Stedin Netbeheer Utrecht"/>
    <s v="871687400000002254"/>
    <s v="0"/>
    <s v="8742030103116"/>
    <s v="3x35A"/>
    <n v="0"/>
    <s v="Nee"/>
    <s v="Ja"/>
    <s v=""/>
    <s v=""/>
    <s v=""/>
    <s v="CE02966960"/>
    <s v="EO002980"/>
    <s v="Gem. Wijk bij Duurstede WHH2 2022"/>
    <s v=""/>
    <n v="1"/>
  </r>
  <r>
    <x v="14"/>
    <x v="14"/>
    <s v="30279669"/>
    <s v="O32397362"/>
    <x v="0"/>
    <s v="O32397376"/>
    <s v="O32530522"/>
    <x v="3291"/>
    <d v="2021-01-01T00:00:00"/>
    <x v="0"/>
    <s v="Ja"/>
    <s v="Factureerbaar"/>
    <s v="In bedrijf"/>
    <s v="Rijndijk"/>
    <s v="5"/>
    <s v=""/>
    <s v="3962 MX"/>
    <s v="WIJK BIJ DUURSTEDE"/>
    <s v="E1B"/>
    <s v="Elek"/>
    <s v="Kleinverbruik"/>
    <s v="JRL Jaarlijks"/>
    <s v="Ja"/>
    <s v="Administratief aan"/>
    <s v="Voorschotten toegelaten"/>
    <s v="E_DVK - Profielklik"/>
    <d v="2021-11-23T00:00:00"/>
    <n v="1323"/>
    <n v="1210"/>
    <m/>
    <m/>
    <m/>
    <n v="0"/>
    <n v="681"/>
    <n v="66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ijndijk 5  - Wijk bij Duurstede"/>
    <s v="Groep op factuurstrc"/>
    <s v="E0054008329687021"/>
    <m/>
    <s v=""/>
    <s v="Stedin Netbeheer Utrecht"/>
    <s v="871687400000002254"/>
    <s v="0"/>
    <s v="8742030102119"/>
    <s v="3x25A"/>
    <n v="0"/>
    <s v="Nee"/>
    <s v="Ja"/>
    <s v=""/>
    <s v=""/>
    <s v=""/>
    <s v="CE02966961"/>
    <s v="EO002980"/>
    <s v="Gem. Wijk bij Duurstede WHH2 2022"/>
    <s v=""/>
    <n v="1"/>
  </r>
  <r>
    <x v="14"/>
    <x v="14"/>
    <s v="30279669"/>
    <s v="O32397362"/>
    <x v="0"/>
    <s v="O32397376"/>
    <s v="O32530523"/>
    <x v="3292"/>
    <d v="2021-01-01T00:00:00"/>
    <x v="0"/>
    <s v="Ja"/>
    <s v="Factureerbaar"/>
    <s v="In bedrijf"/>
    <s v="Rijndijk"/>
    <s v="8"/>
    <s v=""/>
    <s v="3962 MX"/>
    <s v="WIJK BIJ DUURSTEDE"/>
    <s v="E1B"/>
    <s v="Elek"/>
    <s v="Kleinverbruik"/>
    <s v="JRL Jaarlijks"/>
    <s v="Ja"/>
    <s v="Administratief aan"/>
    <s v="Voorschotten toegelaten"/>
    <s v="E_DVK - Profielklik"/>
    <d v="2021-10-06T00:00:00"/>
    <n v="172"/>
    <n v="152"/>
    <m/>
    <m/>
    <m/>
    <n v="0"/>
    <n v="317"/>
    <n v="27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Rijndijk 8  - Wijk bij Duurstede"/>
    <s v="Groep op factuurstrc"/>
    <s v="E0054008326299621"/>
    <m/>
    <s v=""/>
    <s v="Stedin Netbeheer Utrecht"/>
    <s v="871687400000002254"/>
    <s v="0"/>
    <s v="8742030102119"/>
    <s v="3x25A"/>
    <n v="0"/>
    <s v="Nee"/>
    <s v="Ja"/>
    <s v=""/>
    <s v=""/>
    <s v=""/>
    <s v="CE02966962"/>
    <s v="EO002980"/>
    <s v="Gem. Wijk bij Duurstede WHH2 2022"/>
    <s v=""/>
    <n v="1"/>
  </r>
  <r>
    <x v="14"/>
    <x v="14"/>
    <s v="30279669"/>
    <s v="O32397362"/>
    <x v="0"/>
    <s v="O32397376"/>
    <s v="O32530524"/>
    <x v="3293"/>
    <d v="2021-01-01T00:00:00"/>
    <x v="0"/>
    <s v="Ja"/>
    <s v="Factureerbaar"/>
    <s v="In bedrijf"/>
    <s v="Aalswaard"/>
    <s v="1"/>
    <s v="NABIJ"/>
    <s v="3962 MZ"/>
    <s v="WIJK BIJ DUURSTEDE"/>
    <s v="E1B"/>
    <s v="Elek"/>
    <s v="Kleinverbruik"/>
    <s v="JRL Jaarlijks"/>
    <s v="Ja"/>
    <s v="Administratief aan"/>
    <s v="Voorschotten toegelaten"/>
    <s v="E_DVK - Profielklik"/>
    <d v="2021-09-27T00:00:00"/>
    <n v="126"/>
    <n v="114"/>
    <m/>
    <m/>
    <m/>
    <n v="0"/>
    <n v="228"/>
    <n v="22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alswaard 1 NABIJ - Wijk bij Duurstede"/>
    <s v="Groep op factuurstrc"/>
    <s v="E0054008326298121"/>
    <m/>
    <s v=""/>
    <s v="Stedin Netbeheer Utrecht"/>
    <s v="871687400000002254"/>
    <s v="0"/>
    <s v="8742030102119"/>
    <s v="3x25A"/>
    <n v="0"/>
    <s v="Nee"/>
    <s v="Ja"/>
    <s v=""/>
    <s v=""/>
    <s v=""/>
    <s v="CE02966963"/>
    <s v="EO002980"/>
    <s v="Gem. Wijk bij Duurstede WHH2 2022"/>
    <s v=""/>
    <n v="1"/>
  </r>
  <r>
    <x v="14"/>
    <x v="14"/>
    <s v="30279669"/>
    <s v="O32397362"/>
    <x v="0"/>
    <s v="O32397376"/>
    <s v="O32530525"/>
    <x v="3294"/>
    <d v="2021-01-01T00:00:00"/>
    <x v="0"/>
    <s v="Ja"/>
    <s v="Factureerbaar"/>
    <s v="In bedrijf"/>
    <s v="Aalswaard"/>
    <s v="10"/>
    <s v="NABIJ"/>
    <s v="3962 MZ"/>
    <s v="WIJK BIJ DUURSTEDE"/>
    <s v="E1B"/>
    <s v="Elek"/>
    <s v="Kleinverbruik"/>
    <s v="JRL Jaarlijks"/>
    <s v="Ja"/>
    <s v="Administratief aan"/>
    <s v="Voorschotten toegelaten"/>
    <s v="E_DVK - Profielklik"/>
    <d v="2021-11-30T00:00:00"/>
    <n v="565"/>
    <n v="478"/>
    <m/>
    <m/>
    <m/>
    <n v="0"/>
    <n v="463"/>
    <n v="32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alswaard 10 NABIJ - Wijk bij Duurstede"/>
    <s v="Groep op factuurstrc"/>
    <s v="E0054008326298721"/>
    <m/>
    <s v=""/>
    <s v="Stedin Netbeheer Utrecht"/>
    <s v="871687400000002254"/>
    <s v="0"/>
    <s v="8742030102119"/>
    <s v="3x25A"/>
    <n v="0"/>
    <s v="Nee"/>
    <s v="Ja"/>
    <s v=""/>
    <s v=""/>
    <s v=""/>
    <s v="CE02966964"/>
    <s v="EO002980"/>
    <s v="Gem. Wijk bij Duurstede WHH2 2022"/>
    <s v=""/>
    <n v="1"/>
  </r>
  <r>
    <x v="14"/>
    <x v="14"/>
    <s v="30279669"/>
    <s v="O32397362"/>
    <x v="0"/>
    <s v="O32397376"/>
    <s v="O32530526"/>
    <x v="3295"/>
    <d v="2021-01-01T00:00:00"/>
    <x v="0"/>
    <s v="Ja"/>
    <s v="Factureerbaar"/>
    <s v="In bedrijf"/>
    <s v="Lekdijk Oost"/>
    <s v="11"/>
    <s v="NABIJ"/>
    <s v="3961 MB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88"/>
    <n v="196"/>
    <m/>
    <m/>
    <m/>
    <n v="0"/>
    <n v="188"/>
    <n v="19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ekdijk Oost 11 NABIJ - Wijk bij Duurstede"/>
    <s v="Groep op factuurstrc"/>
    <s v="E0044006965165417"/>
    <m/>
    <s v=""/>
    <s v="Stedin Netbeheer Utrecht"/>
    <s v="871687400000002254"/>
    <s v="0"/>
    <s v="8742030102119"/>
    <s v="3x25A"/>
    <n v="0"/>
    <s v="Nee"/>
    <s v="Ja"/>
    <s v=""/>
    <s v=""/>
    <s v=""/>
    <s v="CE02966965"/>
    <s v="EO002980"/>
    <s v="Gem. Wijk bij Duurstede WHH2 2022"/>
    <s v=""/>
    <n v="1"/>
  </r>
  <r>
    <x v="14"/>
    <x v="14"/>
    <s v="30279669"/>
    <s v="O32397362"/>
    <x v="0"/>
    <s v="O32397376"/>
    <s v="O32530527"/>
    <x v="3296"/>
    <d v="2021-01-01T00:00:00"/>
    <x v="0"/>
    <s v="Ja"/>
    <s v="Factureerbaar"/>
    <s v="In bedrijf"/>
    <s v="Sluis Zuid"/>
    <s v="4"/>
    <s v=""/>
    <s v="3961 MK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511"/>
    <n v="476"/>
    <m/>
    <m/>
    <m/>
    <n v="0"/>
    <n v="511"/>
    <n v="4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luis Zuid 4  - Wijk bij Duurstede"/>
    <s v="Groep op factuurstrc"/>
    <s v="E0044006965167217"/>
    <m/>
    <s v=""/>
    <s v="Stedin Netbeheer Utrecht"/>
    <s v="871687400000002254"/>
    <s v="0"/>
    <s v="8742030102119"/>
    <s v="3x25A"/>
    <n v="0"/>
    <s v="Nee"/>
    <s v="Ja"/>
    <s v=""/>
    <s v=""/>
    <s v=""/>
    <s v="CE02966966"/>
    <s v="EO002980"/>
    <s v="Gem. Wijk bij Duurstede WHH2 2022"/>
    <s v=""/>
    <n v="1"/>
  </r>
  <r>
    <x v="14"/>
    <x v="14"/>
    <s v="30279669"/>
    <s v="O32397362"/>
    <x v="0"/>
    <s v="O32397376"/>
    <s v="O32530528"/>
    <x v="3297"/>
    <d v="2021-01-01T00:00:00"/>
    <x v="0"/>
    <s v="Ja"/>
    <s v="Factureerbaar"/>
    <s v="In bedrijf"/>
    <s v="MIDDELWEG WEST"/>
    <s v="11"/>
    <s v=""/>
    <s v="3961 NA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391"/>
    <n v="371"/>
    <m/>
    <m/>
    <m/>
    <n v="0"/>
    <n v="391"/>
    <n v="371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iddelweg West 11  - Wijk bij Duurstede"/>
    <s v="Groep op factuurstrc"/>
    <s v="E0044006965550217"/>
    <m/>
    <s v=""/>
    <s v="Stedin Netbeheer Utrecht"/>
    <s v="871687400000002254"/>
    <s v="0"/>
    <s v="8742030103116"/>
    <s v="3x35A"/>
    <n v="0"/>
    <s v="Nee"/>
    <s v="Ja"/>
    <s v=""/>
    <s v=""/>
    <s v=""/>
    <s v="CE02966967"/>
    <s v="EO002980"/>
    <s v="Gem. Wijk bij Duurstede WHH2 2022"/>
    <s v=""/>
    <n v="1"/>
  </r>
  <r>
    <x v="14"/>
    <x v="14"/>
    <s v="30279669"/>
    <s v="O32397362"/>
    <x v="0"/>
    <s v="O32397376"/>
    <s v="O32530529"/>
    <x v="3298"/>
    <d v="2021-01-01T00:00:00"/>
    <x v="0"/>
    <s v="Ja"/>
    <s v="Factureerbaar"/>
    <s v="In bedrijf"/>
    <s v="MIDDELWEG WEST"/>
    <s v="16"/>
    <s v=""/>
    <s v="3961 NB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358"/>
    <n v="355"/>
    <m/>
    <m/>
    <m/>
    <n v="0"/>
    <n v="358"/>
    <n v="35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iddelweg West 16  - Wijk bij Duurstede"/>
    <s v="Groep op factuurstrc"/>
    <s v="E0044006965549217"/>
    <m/>
    <s v=""/>
    <s v="Stedin Netbeheer Utrecht"/>
    <s v="871687400000002254"/>
    <s v="0"/>
    <s v="8742030103116"/>
    <s v="3x35A"/>
    <n v="0"/>
    <s v="Nee"/>
    <s v="Ja"/>
    <s v=""/>
    <s v=""/>
    <s v=""/>
    <s v="CE02966968"/>
    <s v="EO002980"/>
    <s v="Gem. Wijk bij Duurstede WHH2 2022"/>
    <s v=""/>
    <n v="1"/>
  </r>
  <r>
    <x v="14"/>
    <x v="14"/>
    <s v="30279669"/>
    <s v="O32397362"/>
    <x v="0"/>
    <s v="O32397376"/>
    <s v="O32530530"/>
    <x v="3299"/>
    <d v="2021-01-01T00:00:00"/>
    <x v="0"/>
    <s v="Ja"/>
    <s v="Factureerbaar"/>
    <s v="In bedrijf"/>
    <s v="BROEKWEG"/>
    <s v="2"/>
    <s v="NABIJ"/>
    <s v="3961 MJ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1666"/>
    <n v="1736"/>
    <m/>
    <m/>
    <m/>
    <n v="0"/>
    <n v="1666"/>
    <n v="173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2 NABIJ - Wijk bij Duurstede"/>
    <s v="Groep op factuurstrc"/>
    <s v="E0044006965166617"/>
    <m/>
    <s v=""/>
    <s v="Stedin Netbeheer Utrecht"/>
    <s v="871687400000002254"/>
    <s v="0"/>
    <s v="8742030102119"/>
    <s v="3x25A"/>
    <n v="0"/>
    <s v="Nee"/>
    <s v="Ja"/>
    <s v=""/>
    <s v=""/>
    <s v=""/>
    <s v="CE02966969"/>
    <s v="EO002980"/>
    <s v="Gem. Wijk bij Duurstede WHH2 2022"/>
    <s v=""/>
    <n v="1"/>
  </r>
  <r>
    <x v="14"/>
    <x v="14"/>
    <s v="30279669"/>
    <s v="O32397362"/>
    <x v="0"/>
    <s v="O32397376"/>
    <s v="O32530531"/>
    <x v="3300"/>
    <d v="2021-01-01T00:00:00"/>
    <x v="64"/>
    <s v="Nee"/>
    <s v="Eindafrekening"/>
    <s v="In bedrijf"/>
    <s v="BROEKWEG"/>
    <s v="3"/>
    <s v="NABIJ"/>
    <s v="3961 MJ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212"/>
    <n v="192"/>
    <m/>
    <m/>
    <m/>
    <n v="0"/>
    <n v="212"/>
    <n v="19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3 NABIJ - Wijk bij Duurstede"/>
    <s v="Groep op factuurstrc"/>
    <s v="E00440069651667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4"/>
    <x v="14"/>
    <s v="30279669"/>
    <s v="O32397362"/>
    <x v="0"/>
    <s v="O32397376"/>
    <s v="O32897306"/>
    <x v="3300"/>
    <d v="2022-02-17T00:00:00"/>
    <x v="0"/>
    <s v="Ja"/>
    <s v="Factureerbaar"/>
    <s v="In bedrijf"/>
    <s v="BROEKWEG"/>
    <s v="3"/>
    <s v="NABIJ"/>
    <s v="3961 MJ"/>
    <s v="WIJK BIJ DUURSTEDE"/>
    <s v="E1B"/>
    <s v="Elek"/>
    <s v="Kleinverbruik"/>
    <s v="JRL Jaarlijks"/>
    <s v="Ja"/>
    <s v="Administratief aan"/>
    <s v="Voorschotten toegelaten"/>
    <s v="E_DVK - Profielklik"/>
    <d v="2022-02-19T00:00:00"/>
    <n v="194"/>
    <n v="175"/>
    <m/>
    <m/>
    <m/>
    <n v="0"/>
    <n v="212"/>
    <n v="19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3 NABIJ - Wijk bij Duurstede"/>
    <s v="Groep op factuurstrc"/>
    <s v="E0044006965166717"/>
    <m/>
    <s v=""/>
    <s v="Stedin Netbeheer Utrecht"/>
    <s v="871687400000002254"/>
    <s v="0"/>
    <s v="8742030102119"/>
    <s v="3x25A"/>
    <n v="0"/>
    <s v="Nee"/>
    <s v="Ja"/>
    <s v=""/>
    <s v=""/>
    <s v=""/>
    <s v="CE03379000"/>
    <s v="EO002980"/>
    <s v="Gem. Wijk bij Duurstede WHH2 2022"/>
    <s v=""/>
    <n v="1"/>
  </r>
  <r>
    <x v="14"/>
    <x v="14"/>
    <s v="30279669"/>
    <s v="O32397362"/>
    <x v="0"/>
    <s v="O32397376"/>
    <s v="O32530532"/>
    <x v="3301"/>
    <d v="2021-01-01T00:00:00"/>
    <x v="0"/>
    <s v="Ja"/>
    <s v="Factureerbaar"/>
    <s v="In bedrijf"/>
    <s v="Sluis Zuid"/>
    <s v="14"/>
    <s v="-16"/>
    <s v="3961 MK"/>
    <s v="WIJK BIJ DUURSTEDE"/>
    <s v="E1B"/>
    <s v="Elek"/>
    <s v="Kleinverbruik"/>
    <s v="JRL Jaarlijks"/>
    <s v="Ja"/>
    <s v="Administratief aan"/>
    <s v="Voorschotten toegelaten"/>
    <s v="E_DVK - Profielklik"/>
    <d v="2022-01-05T00:00:00"/>
    <n v="224"/>
    <n v="199"/>
    <m/>
    <m/>
    <m/>
    <n v="0"/>
    <n v="224"/>
    <n v="19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Sluis Zuid 14 -16 - Wijk bij Duurstede"/>
    <s v="Groep op factuurstrc"/>
    <s v="E0044006965165317"/>
    <m/>
    <s v=""/>
    <s v="Stedin Netbeheer Utrecht"/>
    <s v="871687400000002254"/>
    <s v="0"/>
    <s v="8742030102119"/>
    <s v="3x25A"/>
    <n v="0"/>
    <s v="Nee"/>
    <s v="Ja"/>
    <s v=""/>
    <s v=""/>
    <s v=""/>
    <s v="CE02966971"/>
    <s v="EO002980"/>
    <s v="Gem. Wijk bij Duurstede WHH2 2022"/>
    <s v=""/>
    <n v="1"/>
  </r>
  <r>
    <x v="14"/>
    <x v="14"/>
    <s v="30279669"/>
    <s v="O32397362"/>
    <x v="0"/>
    <s v="O32397376"/>
    <s v="O32530533"/>
    <x v="3302"/>
    <d v="2021-01-01T00:00:00"/>
    <x v="65"/>
    <s v="Nee"/>
    <s v="Eindafrekening"/>
    <s v="In bedrijf"/>
    <s v="BROEKWEG"/>
    <s v="6"/>
    <s v=""/>
    <s v="3961 MJ"/>
    <s v="WIJK BIJ DUURSTEDE"/>
    <s v="E1B"/>
    <s v="Elek"/>
    <s v="Kleinverbruik"/>
    <s v="JRL Jaarlijks"/>
    <s v="Ja"/>
    <s v="Administratief aan"/>
    <s v="Voorschotten toegelaten"/>
    <s v="E_DVK - Profielklik"/>
    <d v="2021-01-20T00:00:00"/>
    <n v="79"/>
    <n v="71"/>
    <m/>
    <m/>
    <m/>
    <n v="0"/>
    <n v="137"/>
    <n v="13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6  - Wijk bij Duurstede"/>
    <s v="Groep op factuurstrc"/>
    <s v="E00440069802157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4"/>
    <x v="14"/>
    <s v="30279669"/>
    <s v="O32397362"/>
    <x v="0"/>
    <s v="O32397376"/>
    <s v="O32882469"/>
    <x v="3302"/>
    <d v="2022-01-20T00:00:00"/>
    <x v="0"/>
    <s v="Ja"/>
    <s v="Factureerbaar"/>
    <s v="In bedrijf"/>
    <s v="BROEKWEG"/>
    <s v="6"/>
    <s v=""/>
    <s v="3961 MJ"/>
    <s v="WIJK BIJ DUURSTEDE"/>
    <s v="E1B"/>
    <s v="Elek"/>
    <s v="Kleinverbruik"/>
    <s v="JRL Jaarlijks"/>
    <s v="Ja"/>
    <s v="Administratief aan"/>
    <s v="Voorschotten toegelaten"/>
    <s v="E_DVK - Profielklik"/>
    <d v="2022-01-22T00:00:00"/>
    <n v="132"/>
    <n v="128"/>
    <m/>
    <m/>
    <m/>
    <n v="0"/>
    <n v="137"/>
    <n v="13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6  - Wijk bij Duurstede"/>
    <s v="Groep op factuurstrc"/>
    <s v="E0044006980215717"/>
    <m/>
    <s v=""/>
    <s v="Stedin Netbeheer Utrecht"/>
    <s v="871687400000002254"/>
    <s v="0"/>
    <s v="8742030102119"/>
    <s v="3x25A"/>
    <n v="0"/>
    <s v="Nee"/>
    <s v="Ja"/>
    <s v=""/>
    <s v=""/>
    <s v=""/>
    <s v="CE03370902"/>
    <s v="EO002982"/>
    <s v="Gem. Wijk bij Duurstede WHH4 2022"/>
    <s v=""/>
    <n v="1"/>
  </r>
  <r>
    <x v="14"/>
    <x v="14"/>
    <s v="30279669"/>
    <s v="O32397362"/>
    <x v="0"/>
    <s v="O32397376"/>
    <s v="O32530534"/>
    <x v="3303"/>
    <d v="2021-01-01T00:00:00"/>
    <x v="0"/>
    <s v="Ja"/>
    <s v="Factureerbaar"/>
    <s v="In bedrijf"/>
    <s v="BROEKWEG"/>
    <s v="11"/>
    <s v=""/>
    <s v="3961 MJ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422"/>
    <n v="567"/>
    <m/>
    <m/>
    <m/>
    <n v="0"/>
    <n v="422"/>
    <n v="56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Broekweg 11  - Wijk bij Duurstede"/>
    <s v="Groep op factuurstrc"/>
    <s v="E0044006965552117"/>
    <m/>
    <s v=""/>
    <s v="Stedin Netbeheer Utrecht"/>
    <s v="871687400000002254"/>
    <s v="0"/>
    <s v="8742030103116"/>
    <s v="3x35A"/>
    <n v="0"/>
    <s v="Nee"/>
    <s v="Ja"/>
    <s v=""/>
    <s v=""/>
    <s v=""/>
    <s v="CE02966973"/>
    <s v="EO002980"/>
    <s v="Gem. Wijk bij Duurstede WHH2 2022"/>
    <s v=""/>
    <n v="1"/>
  </r>
  <r>
    <x v="14"/>
    <x v="14"/>
    <s v="30279669"/>
    <s v="O32397362"/>
    <x v="0"/>
    <s v="O32397376"/>
    <s v="O32530535"/>
    <x v="3304"/>
    <d v="2021-01-01T00:00:00"/>
    <x v="0"/>
    <s v="Ja"/>
    <s v="Factureerbaar"/>
    <s v="In bedrijf"/>
    <s v="Molenvliet"/>
    <s v="21"/>
    <s v="BIJ"/>
    <s v="3961 MT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342"/>
    <n v="374"/>
    <m/>
    <m/>
    <m/>
    <n v="0"/>
    <n v="342"/>
    <n v="37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olenvliet 21 BIJ - Wijk bij Duurstede"/>
    <s v="Groep op factuurstrc"/>
    <s v="E0044006965363417"/>
    <m/>
    <s v=""/>
    <s v="Stedin Netbeheer Utrecht"/>
    <s v="871687400000002254"/>
    <s v="0"/>
    <s v="8742030102119"/>
    <s v="3x25A"/>
    <n v="0"/>
    <s v="Nee"/>
    <s v="Ja"/>
    <s v=""/>
    <s v=""/>
    <s v=""/>
    <s v="CE02966974"/>
    <s v="EO002980"/>
    <s v="Gem. Wijk bij Duurstede WHH2 2022"/>
    <s v=""/>
    <n v="1"/>
  </r>
  <r>
    <x v="14"/>
    <x v="14"/>
    <s v="30279669"/>
    <s v="O32397362"/>
    <x v="0"/>
    <s v="O32397376"/>
    <s v="O32530536"/>
    <x v="3305"/>
    <d v="2021-01-01T00:00:00"/>
    <x v="0"/>
    <s v="Ja"/>
    <s v="Factureerbaar"/>
    <s v="In bedrijf"/>
    <s v="Frankenweg"/>
    <s v="67"/>
    <s v="NABIJ"/>
    <s v="3962 CE"/>
    <s v="WIJK BIJ DUURSTEDE"/>
    <s v="E2B"/>
    <s v="Elek"/>
    <s v="Kleinverbruik"/>
    <s v="JRL Jaarlijks"/>
    <s v="Ja"/>
    <s v="Administratief aan"/>
    <s v="Voorschotten toegelaten"/>
    <s v="E_DVK - Profielklik"/>
    <d v="2022-01-05T00:00:00"/>
    <n v="419"/>
    <n v="527"/>
    <m/>
    <m/>
    <m/>
    <n v="0"/>
    <n v="538"/>
    <n v="69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Frankenweg 67 nabij"/>
    <s v=""/>
    <s v="Groep op factuurstrc"/>
    <s v="E0054008326297521"/>
    <m/>
    <s v=""/>
    <s v="Stedin Netbeheer Utrecht"/>
    <s v="871687400000002254"/>
    <s v="0"/>
    <s v="8742030103116"/>
    <s v="3x35A"/>
    <n v="0"/>
    <s v="Nee"/>
    <s v="Ja"/>
    <s v=""/>
    <s v=""/>
    <s v=""/>
    <s v="CE02966975"/>
    <s v="EO002979"/>
    <s v="Gem. Wijk bij Duurstede WHH1 2022"/>
    <s v=""/>
    <n v="1"/>
  </r>
  <r>
    <x v="14"/>
    <x v="14"/>
    <s v="30279669"/>
    <s v="O32397362"/>
    <x v="0"/>
    <s v="O32397376"/>
    <s v="O32530537"/>
    <x v="3306"/>
    <d v="2021-01-01T00:00:00"/>
    <x v="0"/>
    <s v="Ja"/>
    <s v="Factureerbaar"/>
    <s v="In bedrijf"/>
    <s v="Langs de Rijn"/>
    <s v="5"/>
    <s v="BIJ"/>
    <s v="3962 EJ"/>
    <s v="WIJK BIJ DUURSTEDE"/>
    <s v="E1B"/>
    <s v="Elek"/>
    <s v="Kleinverbruik"/>
    <s v="JRL Jaarlijks"/>
    <s v="Ja"/>
    <s v="Administratief aan"/>
    <s v="Voorschotten toegelaten"/>
    <s v="E_DVK - Profielklik"/>
    <d v="2022-04-11T00:00:00"/>
    <n v="529"/>
    <n v="562"/>
    <m/>
    <m/>
    <m/>
    <n v="0"/>
    <n v="560"/>
    <n v="605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s de Rijn 5 NABIJ - Wijk bij Duurstede"/>
    <s v="Groep op factuurstrc"/>
    <s v="90862893"/>
    <m/>
    <s v=""/>
    <s v="Stedin Netbeheer Utrecht"/>
    <s v="871687400000002254"/>
    <s v="0"/>
    <s v="8742030102119"/>
    <s v="3x25A"/>
    <n v="0"/>
    <s v="Nee"/>
    <s v="Ja"/>
    <s v=""/>
    <s v=""/>
    <s v=""/>
    <s v="CE02966976"/>
    <s v="EO002980"/>
    <s v="Gem. Wijk bij Duurstede WHH2 2022"/>
    <s v=""/>
    <n v="1"/>
  </r>
  <r>
    <x v="14"/>
    <x v="14"/>
    <s v="30279669"/>
    <s v="O32397362"/>
    <x v="0"/>
    <s v="O32397376"/>
    <s v="O32530538"/>
    <x v="3307"/>
    <d v="2021-01-01T00:00:00"/>
    <x v="0"/>
    <s v="Ja"/>
    <s v="Factureerbaar"/>
    <s v="In bedrijf"/>
    <s v="Prins Hendrikweg"/>
    <s v="14"/>
    <s v="NST"/>
    <s v="3962 EL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247"/>
    <n v="434"/>
    <m/>
    <m/>
    <m/>
    <n v="0"/>
    <n v="247"/>
    <n v="43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Prins Hendrikweg 14 nst"/>
    <s v=""/>
    <s v="Groep op factuurstrc"/>
    <s v="90643040"/>
    <m/>
    <s v=""/>
    <s v="Stedin Netbeheer Utrecht"/>
    <s v="871687400000002254"/>
    <s v="0"/>
    <s v="8742030102119"/>
    <s v="3x25A"/>
    <n v="0"/>
    <s v="Nee"/>
    <s v="Ja"/>
    <s v=""/>
    <s v=""/>
    <s v=""/>
    <s v="CE02966977"/>
    <s v="EO002979"/>
    <s v="Gem. Wijk bij Duurstede WHH1 2022"/>
    <s v=""/>
    <n v="1"/>
  </r>
  <r>
    <x v="14"/>
    <x v="14"/>
    <s v="30279669"/>
    <s v="O32397362"/>
    <x v="0"/>
    <s v="O32397376"/>
    <s v="O32530539"/>
    <x v="3308"/>
    <d v="2021-01-01T00:00:00"/>
    <x v="0"/>
    <s v="Ja"/>
    <s v="Factureerbaar"/>
    <s v="In bedrijf"/>
    <s v="Molenvliet"/>
    <s v="6"/>
    <s v="BIJ"/>
    <s v="3961 MV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4193"/>
    <n v="4759"/>
    <m/>
    <m/>
    <m/>
    <n v="0"/>
    <n v="4193"/>
    <n v="475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olenvliet 6 NABIJ - Wijk bij Duurstede"/>
    <s v="Groep op factuurstrc"/>
    <s v="90200396"/>
    <m/>
    <s v=""/>
    <s v="Stedin Netbeheer Utrecht"/>
    <s v="871687400000002254"/>
    <s v="0"/>
    <s v="8742030102119"/>
    <s v="3x25A"/>
    <n v="0"/>
    <s v="Nee"/>
    <s v="Ja"/>
    <s v=""/>
    <s v=""/>
    <s v=""/>
    <s v="CE02966978"/>
    <s v="EO002980"/>
    <s v="Gem. Wijk bij Duurstede WHH2 2022"/>
    <s v=""/>
    <n v="1"/>
  </r>
  <r>
    <x v="14"/>
    <x v="14"/>
    <s v="30279669"/>
    <s v="O32397362"/>
    <x v="0"/>
    <s v="O32397376"/>
    <s v="O32530540"/>
    <x v="3309"/>
    <d v="2021-01-01T00:00:00"/>
    <x v="0"/>
    <s v="Ja"/>
    <s v="Factureerbaar"/>
    <s v="In bedrijf"/>
    <s v="Lage Maat"/>
    <s v="14"/>
    <s v="BIJ"/>
    <s v="3961 NJ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1510"/>
    <n v="1765"/>
    <m/>
    <m/>
    <m/>
    <n v="0"/>
    <n v="1650"/>
    <n v="1978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ge Maat 14 NABIJ - WIJK BIJ DUURSTEDE"/>
    <s v="Groep op factuurstrc"/>
    <s v="E0044006965103417"/>
    <m/>
    <s v=""/>
    <s v="Stedin Netbeheer Utrecht"/>
    <s v="871687400000002254"/>
    <s v="0"/>
    <s v="8742030102119"/>
    <s v="3x25A"/>
    <n v="0"/>
    <s v="Nee"/>
    <s v="Ja"/>
    <s v=""/>
    <s v=""/>
    <s v=""/>
    <s v="CE02966979"/>
    <s v="EO002980"/>
    <s v="Gem. Wijk bij Duurstede WHH2 2022"/>
    <s v=""/>
    <n v="1"/>
  </r>
  <r>
    <x v="14"/>
    <x v="14"/>
    <s v="30279669"/>
    <s v="O32397362"/>
    <x v="0"/>
    <s v="O32397376"/>
    <s v="O32530541"/>
    <x v="3310"/>
    <d v="2021-01-01T00:00:00"/>
    <x v="0"/>
    <s v="Ja"/>
    <s v="Factureerbaar"/>
    <s v="In bedrijf"/>
    <s v="Cotherweg"/>
    <s v="14"/>
    <s v=""/>
    <s v="3945 PZ"/>
    <s v="COTHEN"/>
    <s v="E2B"/>
    <s v="Elek"/>
    <s v="Kleinverbruik"/>
    <s v="JRL Jaarlijks"/>
    <s v="Ja"/>
    <s v="Administratief aan"/>
    <s v="Voorschotten toegelaten"/>
    <s v="E_DVK - Profielklik"/>
    <d v="2022-01-06T00:00:00"/>
    <n v="10383"/>
    <n v="11193"/>
    <m/>
    <m/>
    <m/>
    <n v="0"/>
    <n v="10383"/>
    <n v="11193"/>
    <n v="0"/>
    <n v="0"/>
    <n v="0"/>
    <s v="FAS2831344"/>
    <s v=""/>
    <s v="K20041506"/>
    <s v="Gemeente Wijk bij Duurstede"/>
    <s v=""/>
    <s v="Postbus 83 3960 BB WIJK BIJ DUURSTEDE"/>
    <s v=""/>
    <s v="OV"/>
    <s v="NL57BNGH0285009869"/>
    <s v="869"/>
    <s v="D30"/>
    <s v="3M"/>
    <s v="Brandweerkazerne Cotherweg 14"/>
    <s v=""/>
    <s v="Groep op factuurstrc"/>
    <s v="E0044006864702717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30542"/>
    <x v="3311"/>
    <d v="2021-01-01T00:00:00"/>
    <x v="0"/>
    <s v="Ja"/>
    <s v="Factureerbaar"/>
    <s v="In bedrijf"/>
    <s v="Marijkelaan"/>
    <s v="12"/>
    <s v="TO"/>
    <s v="3947 MG"/>
    <s v="LANGBROEK"/>
    <s v="E1B"/>
    <s v="Elek"/>
    <s v="Kleinverbruik"/>
    <s v="JRL Jaarlijks"/>
    <s v="Ja"/>
    <s v="Administratief aan"/>
    <s v="Voorschotten toegelaten"/>
    <s v="E_DVK - Profielklik"/>
    <d v="2022-01-05T00:00:00"/>
    <n v="1135"/>
    <n v="776"/>
    <m/>
    <m/>
    <m/>
    <n v="0"/>
    <n v="1135"/>
    <n v="776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Marijkelaan 12 TO - LANGBROEK"/>
    <s v="Groep op factuurstrc"/>
    <s v="13518499"/>
    <m/>
    <s v=""/>
    <s v="Stedin Netbeheer Utrecht"/>
    <s v="871687400000002254"/>
    <s v="0"/>
    <s v="8742030102119"/>
    <s v="3x25A"/>
    <n v="0"/>
    <s v="Nee"/>
    <s v="Ja"/>
    <s v=""/>
    <s v=""/>
    <s v=""/>
    <s v="CE02966980"/>
    <s v="EO002979"/>
    <s v="Gem. Wijk bij Duurstede WHH1 2022"/>
    <s v=""/>
    <n v="1"/>
  </r>
  <r>
    <x v="14"/>
    <x v="14"/>
    <s v="30279669"/>
    <s v="O32397362"/>
    <x v="0"/>
    <s v="O32397376"/>
    <s v="O32530543"/>
    <x v="3312"/>
    <d v="2021-01-01T00:00:00"/>
    <x v="0"/>
    <s v="Ja"/>
    <s v="Factureerbaar"/>
    <s v="In bedrijf"/>
    <s v="Alexanderdreef"/>
    <s v="16"/>
    <s v="TO"/>
    <s v="3947 PA"/>
    <s v="LANGBROEK"/>
    <s v="E1B"/>
    <s v="Elek"/>
    <s v="Kleinverbruik"/>
    <s v="JRL Jaarlijks"/>
    <s v="Ja"/>
    <s v="Administratief aan"/>
    <s v="Voorschotten toegelaten"/>
    <s v="E_DVK - Profielklik"/>
    <d v="2022-01-05T00:00:00"/>
    <n v="123"/>
    <n v="163"/>
    <m/>
    <m/>
    <m/>
    <n v="0"/>
    <n v="123"/>
    <n v="16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Alexanderdreef 16 TO - LANGBROEK"/>
    <s v="Groep op factuurstrc"/>
    <s v="13518498"/>
    <m/>
    <s v=""/>
    <s v="Stedin Netbeheer Utrecht"/>
    <s v="871687400000002254"/>
    <s v="0"/>
    <s v="8742030102119"/>
    <s v="3x25A"/>
    <n v="0"/>
    <s v="Nee"/>
    <s v="Ja"/>
    <s v=""/>
    <s v=""/>
    <s v=""/>
    <s v="CE02966981"/>
    <s v="EO002979"/>
    <s v="Gem. Wijk bij Duurstede WHH1 2022"/>
    <s v=""/>
    <n v="1"/>
  </r>
  <r>
    <x v="14"/>
    <x v="14"/>
    <s v="30279669"/>
    <s v="O32397362"/>
    <x v="0"/>
    <s v="O32397376"/>
    <s v="O32530544"/>
    <x v="3313"/>
    <d v="2021-01-01T00:00:00"/>
    <x v="0"/>
    <s v="Ja"/>
    <s v="Factureerbaar"/>
    <s v="In bedrijf"/>
    <s v="Prinsenplein"/>
    <s v="4"/>
    <s v="NST"/>
    <s v="3947 PG"/>
    <s v="LANGBROEK"/>
    <s v="E1B"/>
    <s v="Elek"/>
    <s v="Kleinverbruik"/>
    <s v="JRL Jaarlijks"/>
    <s v="Ja"/>
    <s v="Administratief aan"/>
    <s v="Voorschotten toegelaten"/>
    <s v="E_DVK - Profielklik"/>
    <d v="2022-01-06T00:00:00"/>
    <n v="707"/>
    <n v="134"/>
    <m/>
    <m/>
    <m/>
    <n v="0"/>
    <n v="677"/>
    <n v="133"/>
    <n v="0"/>
    <n v="0"/>
    <n v="0"/>
    <s v="FAS2740575"/>
    <s v="Gemeente Wijk bij Duurstede Factuurgroep 3 elektriciteit"/>
    <s v="K20041506"/>
    <s v="Gemeente Wijk bij Duurstede"/>
    <s v=""/>
    <s v="Postbus 83 3960 BB WIJK BIJ DUURSTEDE"/>
    <s v=""/>
    <s v="OV"/>
    <s v="NL57BNGH0285009869"/>
    <s v="869"/>
    <s v="D30"/>
    <s v="3M"/>
    <s v="marktaansluiting"/>
    <s v="Prinsenplein 4 NST - LANGBROEK"/>
    <s v="Groep op factuurstrc"/>
    <s v="1453553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4"/>
    <x v="14"/>
    <s v="30279669"/>
    <s v="O32397362"/>
    <x v="0"/>
    <s v="O32397376"/>
    <s v="O32530545"/>
    <x v="3314"/>
    <d v="2021-01-01T00:00:00"/>
    <x v="0"/>
    <s v="Ja"/>
    <s v="Factureerbaar"/>
    <s v="In bedrijf"/>
    <s v="Gerrit Achterbergstraat"/>
    <s v="51"/>
    <s v="NST"/>
    <s v="3947 ME"/>
    <s v="LANGBROEK"/>
    <s v="E1B"/>
    <s v="Elek"/>
    <s v="Kleinverbruik"/>
    <s v="JRL Jaarlijks"/>
    <s v="Ja"/>
    <s v="Administratief aan"/>
    <s v="Voorschotten toegelaten"/>
    <s v="E_DVK - Profielklik"/>
    <d v="2022-01-06T00:00:00"/>
    <n v="156"/>
    <n v="182"/>
    <m/>
    <m/>
    <m/>
    <n v="0"/>
    <n v="156"/>
    <n v="18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errit Achterbergstraat 51 nst - LANGBROEK"/>
    <s v="Groep op factuurstrc"/>
    <s v="15105232"/>
    <m/>
    <s v=""/>
    <s v="Stedin Netbeheer Utrecht"/>
    <s v="871687400000002254"/>
    <s v="0"/>
    <s v="8742030102119"/>
    <s v="3x25A"/>
    <n v="0"/>
    <s v="Nee"/>
    <s v="Ja"/>
    <s v=""/>
    <s v=""/>
    <s v=""/>
    <s v="CE02966982"/>
    <s v="EO002979"/>
    <s v="Gem. Wijk bij Duurstede WHH1 2022"/>
    <s v=""/>
    <n v="1"/>
  </r>
  <r>
    <x v="14"/>
    <x v="14"/>
    <s v="30279669"/>
    <s v="O32397362"/>
    <x v="0"/>
    <s v="O32397376"/>
    <s v="O32822836"/>
    <x v="3315"/>
    <d v="2022-01-01T00:00:00"/>
    <x v="0"/>
    <s v="Ja"/>
    <s v="Factureerbaar"/>
    <s v="In bedrijf"/>
    <s v="Karel De Grotestraat"/>
    <s v="30"/>
    <s v=""/>
    <s v="3962 CL"/>
    <s v="WIJK BIJ DUURSTEDE"/>
    <s v="E4A"/>
    <s v="Elek"/>
    <s v="Artikel 1 lid 2 of lid 3"/>
    <s v="AND Anders bemeten"/>
    <s v="Nee"/>
    <s v=""/>
    <s v="Voorschotten toegelaten"/>
    <s v="E_DVK - Profielklik"/>
    <d v="2022-01-01T00:00:00"/>
    <n v="145616"/>
    <n v="413430"/>
    <n v="0"/>
    <n v="0"/>
    <m/>
    <n v="0"/>
    <n v="147749"/>
    <n v="411101"/>
    <n v="0"/>
    <n v="0"/>
    <n v="0"/>
    <s v="FAS3382081"/>
    <s v=""/>
    <s v="K20041506"/>
    <s v="Gemeente Wijk bij Duurstede"/>
    <s v=""/>
    <s v="Postbus 83 3960 BB WIJK BIJ DUURSTEDE"/>
    <s v=""/>
    <s v="OV"/>
    <s v="NL57BNGH0285009869"/>
    <s v="869"/>
    <s v="D30"/>
    <s v="1M"/>
    <s v="Openbare verlichting gemeente Wijk bij Duurstede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822837"/>
    <x v="3316"/>
    <d v="2022-01-01T00:00:00"/>
    <x v="0"/>
    <s v="Ja"/>
    <s v="Factureerbaar"/>
    <s v="In bedrijf"/>
    <s v="Karel De Grotestraat"/>
    <s v="30"/>
    <s v=""/>
    <s v="3962 CL"/>
    <s v="WIJK BIJ DUURSTEDE"/>
    <s v="E4A"/>
    <s v="Elek"/>
    <s v="Artikel 1 lid 2 of lid 3"/>
    <s v="AND Anders bemeten"/>
    <s v="Nee"/>
    <s v=""/>
    <s v="Voorschotten toegelaten"/>
    <s v="E_DVK - Profielklik"/>
    <d v="2022-01-01T00:00:00"/>
    <n v="3147"/>
    <n v="9947"/>
    <n v="0"/>
    <n v="0"/>
    <m/>
    <n v="0"/>
    <n v="3160"/>
    <n v="9885"/>
    <n v="0"/>
    <n v="0"/>
    <n v="0"/>
    <s v="FAS3382082"/>
    <s v=""/>
    <s v="K20041506"/>
    <s v="Gemeente Wijk bij Duurstede"/>
    <s v=""/>
    <s v="Postbus 83 3960 BB WIJK BIJ DUURSTEDE"/>
    <s v=""/>
    <s v="OV"/>
    <s v="NL57BNGH0285009869"/>
    <s v="869"/>
    <s v="D30"/>
    <s v="1M"/>
    <s v="onbemeterde aansluitingen gemeente Wijk bij Duurstede"/>
    <s v="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4"/>
    <x v="14"/>
    <s v="30279669"/>
    <s v="O32397362"/>
    <x v="0"/>
    <s v="O32397376"/>
    <s v="O32530546"/>
    <x v="3317"/>
    <d v="2021-01-01T00:00:00"/>
    <x v="0"/>
    <s v="Ja"/>
    <s v="Factureerbaar"/>
    <s v="In bedrijf"/>
    <s v="Langbroekseweg"/>
    <s v="1"/>
    <s v="TO"/>
    <s v="3962 EH"/>
    <s v="WIJK BIJ DUURSTEDE"/>
    <s v="E1B"/>
    <s v="Elek"/>
    <s v="Kleinverbruik"/>
    <s v="JRL Jaarlijks"/>
    <s v="Ja"/>
    <s v="Administratief aan"/>
    <s v="Voorschotten toegelaten"/>
    <s v="E_DVK - Profielklik"/>
    <d v="2022-01-04T00:00:00"/>
    <n v="2348"/>
    <n v="2284"/>
    <m/>
    <m/>
    <m/>
    <n v="0"/>
    <n v="2348"/>
    <n v="2284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seweg 1 TO - Wijk bij Duurstede"/>
    <s v="Groep op factuurstrc"/>
    <s v="E0005001575351314"/>
    <m/>
    <s v=""/>
    <s v="Stedin Netbeheer Utrecht"/>
    <s v="871687400000002254"/>
    <s v="0"/>
    <s v="8742030102119"/>
    <s v="3x25A"/>
    <n v="0"/>
    <s v="Nee"/>
    <s v="Ja"/>
    <s v=""/>
    <s v=""/>
    <s v=""/>
    <s v="CE02966983"/>
    <s v="EO002980"/>
    <s v="Gem. Wijk bij Duurstede WHH2 2022"/>
    <s v=""/>
    <n v="1"/>
  </r>
  <r>
    <x v="14"/>
    <x v="14"/>
    <s v="30279669"/>
    <s v="O32397362"/>
    <x v="0"/>
    <s v="O32397376"/>
    <s v="O32530547"/>
    <x v="3318"/>
    <d v="2021-01-01T00:00:00"/>
    <x v="0"/>
    <s v="Ja"/>
    <s v="Factureerbaar"/>
    <s v="In bedrijf"/>
    <s v="Trechtweg"/>
    <s v="10"/>
    <s v="B NST"/>
    <s v="3945 PL"/>
    <s v="COTHEN"/>
    <s v="E1B"/>
    <s v="Elek"/>
    <s v="Kleinverbruik"/>
    <s v="JRL Jaarlijks"/>
    <s v="Ja"/>
    <s v="Administratief aan"/>
    <s v="Voorschotten toegelaten"/>
    <s v="E_DVK - Profielklik"/>
    <d v="2022-01-06T00:00:00"/>
    <n v="274"/>
    <n v="262"/>
    <m/>
    <m/>
    <m/>
    <n v="0"/>
    <n v="274"/>
    <n v="262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Trechtweg 10B NST - Cothen"/>
    <s v="Groep op factuurstrc"/>
    <s v="E0005001568419914"/>
    <m/>
    <s v=""/>
    <s v="Stedin Netbeheer Utrecht"/>
    <s v="871687400000002254"/>
    <s v="0"/>
    <s v="8742030102119"/>
    <s v="3x25A"/>
    <n v="0"/>
    <s v="Nee"/>
    <s v="Ja"/>
    <s v=""/>
    <s v=""/>
    <s v=""/>
    <s v="CE02966984"/>
    <s v="EO002981"/>
    <s v="Gem. Wijk bij Duurstede WHH3 2022"/>
    <s v=""/>
    <n v="1"/>
  </r>
  <r>
    <x v="14"/>
    <x v="14"/>
    <s v="30279669"/>
    <s v="O32397362"/>
    <x v="0"/>
    <s v="O32397376"/>
    <s v="O32530548"/>
    <x v="3319"/>
    <d v="2021-01-01T00:00:00"/>
    <x v="0"/>
    <s v="Ja"/>
    <s v="Factureerbaar"/>
    <s v="In bedrijf"/>
    <s v="Langbroekerdijk B"/>
    <s v="13"/>
    <s v="B NST"/>
    <s v="3947 BA"/>
    <s v="LANGBROEK"/>
    <s v="E1B"/>
    <s v="Elek"/>
    <s v="Kleinverbruik"/>
    <s v="JRL Jaarlijks"/>
    <s v="Ja"/>
    <s v="Administratief aan"/>
    <s v="Voorschotten toegelaten"/>
    <s v="E_DVK - Profielklik"/>
    <d v="2022-01-06T00:00:00"/>
    <n v="67"/>
    <n v="69"/>
    <m/>
    <m/>
    <m/>
    <n v="0"/>
    <n v="67"/>
    <n v="69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Langbroekerdijk B 13B NST - Langbroek"/>
    <s v="Groep op factuurstrc"/>
    <s v="E0003300005102714"/>
    <m/>
    <s v=""/>
    <s v="Stedin Netbeheer Utrecht"/>
    <s v="871687400000002254"/>
    <s v="0"/>
    <s v="8742030102119"/>
    <s v="3x25A"/>
    <n v="0"/>
    <s v="Nee"/>
    <s v="Ja"/>
    <s v=""/>
    <s v=""/>
    <s v=""/>
    <s v="CE02966985"/>
    <s v="EO002979"/>
    <s v="Gem. Wijk bij Duurstede WHH1 2022"/>
    <s v=""/>
    <n v="1"/>
  </r>
  <r>
    <x v="14"/>
    <x v="14"/>
    <s v="30279669"/>
    <s v="O32397362"/>
    <x v="0"/>
    <s v="O32397376"/>
    <s v="O32530549"/>
    <x v="3320"/>
    <d v="2021-01-01T00:00:00"/>
    <x v="0"/>
    <s v="Ja"/>
    <s v="Factureerbaar"/>
    <s v="In bedrijf"/>
    <s v="Gooyerdijk"/>
    <s v="39"/>
    <s v="A TO"/>
    <s v="3947 NB"/>
    <s v="LANGBROEK"/>
    <s v="E1B"/>
    <s v="Elek"/>
    <s v="Kleinverbruik"/>
    <s v="JRL Jaarlijks"/>
    <s v="Ja"/>
    <s v="Administratief aan"/>
    <s v="Voorschotten toegelaten"/>
    <s v="E_DVK - Profielklik"/>
    <d v="2022-01-05T00:00:00"/>
    <n v="47"/>
    <n v="47"/>
    <m/>
    <m/>
    <m/>
    <n v="0"/>
    <n v="47"/>
    <n v="47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rioolpompen"/>
    <s v="Gooyerdijk 39A TO - Langbroek"/>
    <s v="Groep op factuurstrc"/>
    <s v="E0005001841764014"/>
    <m/>
    <s v=""/>
    <s v="Stedin Netbeheer Utrecht"/>
    <s v="871687400000002254"/>
    <s v="0"/>
    <s v="8742030102119"/>
    <s v="3x25A"/>
    <n v="0"/>
    <s v="Nee"/>
    <s v="Ja"/>
    <s v=""/>
    <s v=""/>
    <s v=""/>
    <s v="CE02966986"/>
    <s v="EO002979"/>
    <s v="Gem. Wijk bij Duurstede WHH1 2022"/>
    <s v=""/>
    <n v="1"/>
  </r>
  <r>
    <x v="14"/>
    <x v="14"/>
    <s v="30279669"/>
    <s v="O32397362"/>
    <x v="0"/>
    <s v="O32397376"/>
    <s v="O32530550"/>
    <x v="3321"/>
    <d v="2021-01-01T00:00:00"/>
    <x v="0"/>
    <s v="Ja"/>
    <s v="Factureerbaar"/>
    <s v="In bedrijf"/>
    <s v="Hoge Maat"/>
    <s v="10"/>
    <s v="GMA"/>
    <s v="3961 NC"/>
    <s v="WIJK BIJ DUURSTEDE"/>
    <s v="E1B"/>
    <s v="Elek"/>
    <s v="Kleinverbruik"/>
    <s v="JRL Jaarlijks"/>
    <s v="Ja"/>
    <s v="Administratief aan"/>
    <s v="Voorschotten toegelaten"/>
    <s v="E_DVK - Profielklik"/>
    <d v="2022-01-06T00:00:00"/>
    <n v="305"/>
    <n v="403"/>
    <m/>
    <m/>
    <m/>
    <n v="0"/>
    <n v="305"/>
    <n v="403"/>
    <n v="0"/>
    <n v="0"/>
    <n v="0"/>
    <s v="FAS2740577"/>
    <s v="Gemeente Wijk bij Duurstede Factuurgroep 6 elektriciteit"/>
    <s v="K20041506"/>
    <s v="Gemeente Wijk bij Duurstede"/>
    <s v=""/>
    <s v="Postbus 83 3960 BB WIJK BIJ DUURSTEDE"/>
    <s v=""/>
    <s v="OV"/>
    <s v="NL57BNGH0285009869"/>
    <s v="869"/>
    <s v="D30"/>
    <s v="3M"/>
    <s v=""/>
    <s v="Hoge Maat 10 GEM"/>
    <s v="Groep op factuurstrc"/>
    <s v="E0036003789728816"/>
    <m/>
    <s v=""/>
    <s v="Stedin Netbeheer Utrecht"/>
    <s v="871687400000002254"/>
    <s v="0"/>
    <s v="8742030102119"/>
    <s v="3x25A"/>
    <n v="0"/>
    <s v="Nee"/>
    <s v="Ja"/>
    <s v=""/>
    <s v=""/>
    <s v=""/>
    <s v="CE02966987"/>
    <s v="EO002980"/>
    <s v="Gem. Wijk bij Duurstede WHH2 2022"/>
    <s v=""/>
    <n v="1"/>
  </r>
  <r>
    <x v="14"/>
    <x v="14"/>
    <s v="30279669"/>
    <s v="O32397362"/>
    <x v="0"/>
    <s v="O32397376"/>
    <s v="O32797360"/>
    <x v="3322"/>
    <d v="2022-02-11T00:00:00"/>
    <x v="0"/>
    <s v="Ja"/>
    <s v="Factureerbaar"/>
    <s v="In bedrijf"/>
    <s v="V Lynden V Sandenburgweg"/>
    <s v="9"/>
    <s v="NST"/>
    <s v="3962 RB"/>
    <s v="WIJK BIJ DUURSTEDE"/>
    <s v="E1B"/>
    <s v="Elek"/>
    <s v="Kleinverbruik"/>
    <s v="JRL Jaarlijks"/>
    <s v="Ja"/>
    <s v="Administratief aan"/>
    <s v="Voorschotten toegelaten"/>
    <s v="E_DVK - Profielklik"/>
    <d v="2022-02-11T00:00:00"/>
    <n v="2156"/>
    <n v="1936"/>
    <m/>
    <m/>
    <m/>
    <n v="0"/>
    <m/>
    <m/>
    <m/>
    <m/>
    <m/>
    <s v="FAS3319734"/>
    <s v=""/>
    <s v="K20041506"/>
    <s v="Gemeente Wijk bij Duurstede"/>
    <s v=""/>
    <s v="Postbus 83 3960 BB WIJK BIJ DUURSTEDE"/>
    <s v=""/>
    <s v="OV"/>
    <s v="NL57BNGH0285009869"/>
    <s v="869"/>
    <s v="D30"/>
    <s v="1M"/>
    <s v=""/>
    <s v="verkeerssysteem rotonde De Geer"/>
    <s v="Groep op factuurstrc"/>
    <s v="E0067005850782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51"/>
    <x v="3323"/>
    <d v="2021-01-01T00:00:00"/>
    <x v="0"/>
    <s v="Ja"/>
    <s v="Factureerbaar"/>
    <s v="In bedrijf"/>
    <s v="Meulmansweg"/>
    <s v="2"/>
    <s v="A"/>
    <s v="3441 AT"/>
    <s v="WOERDEN"/>
    <s v="E1B"/>
    <s v="Elek"/>
    <s v="Kleinverbruik"/>
    <s v="JRL Jaarlijks"/>
    <s v="Ja"/>
    <s v="Administratief aan"/>
    <s v="Voorschotten toegelaten"/>
    <s v="E_DVK - Profielklik"/>
    <d v="2022-01-05T00:00:00"/>
    <n v="4796"/>
    <n v="2882"/>
    <m/>
    <m/>
    <m/>
    <n v="0"/>
    <n v="4796"/>
    <n v="2882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 - Evenementenkast"/>
    <s v="Groep op factuurstrc"/>
    <s v="E0003300005095214"/>
    <m/>
    <s v=""/>
    <s v="Stedin Netbeheer Utrecht"/>
    <s v="871687400000002254"/>
    <s v="0"/>
    <s v="8742030102119"/>
    <s v="3x25A"/>
    <n v="0"/>
    <s v="Nee"/>
    <s v="Ja"/>
    <s v=""/>
    <s v=""/>
    <s v=""/>
    <s v="CE02967307"/>
    <s v="EO002974"/>
    <s v="Gem Woerden Marktkasten 2022"/>
    <s v=""/>
    <n v="1"/>
  </r>
  <r>
    <x v="15"/>
    <x v="15"/>
    <s v="50177214"/>
    <s v="O32397362"/>
    <x v="0"/>
    <s v="O32397377"/>
    <s v="O32530552"/>
    <x v="3324"/>
    <d v="2021-01-01T00:00:00"/>
    <x v="0"/>
    <s v="Ja"/>
    <s v="Factureerbaar"/>
    <s v="In bedrijf"/>
    <s v="Meulmansweg"/>
    <s v="27"/>
    <s v=""/>
    <s v="3441 AT"/>
    <s v="WOERDEN"/>
    <s v="E2B"/>
    <s v="Elek"/>
    <s v="Kleinverbruik"/>
    <s v="JRL Jaarlijks"/>
    <s v="Ja"/>
    <s v="Administratief aan"/>
    <s v="Voorschotten toegelaten"/>
    <s v="E_DVK - Profielklik"/>
    <d v="2022-01-06T00:00:00"/>
    <n v="63850"/>
    <n v="22196"/>
    <m/>
    <m/>
    <m/>
    <n v="0"/>
    <n v="63850"/>
    <n v="22196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"/>
    <s v="bibliotheek vastgoed"/>
    <s v="Groep op factuurstrc"/>
    <s v="E0003300005218814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53"/>
    <x v="3325"/>
    <d v="2021-01-01T00:00:00"/>
    <x v="0"/>
    <s v="Ja"/>
    <s v="Factureerbaar"/>
    <s v="In bedrijf"/>
    <s v="Meulmansweg"/>
    <s v="27"/>
    <s v=""/>
    <s v="3441 AT"/>
    <s v="WOERDEN"/>
    <s v="E2B"/>
    <s v="Elek"/>
    <s v="Kleinverbruik"/>
    <s v="JRL Jaarlijks"/>
    <s v="Ja"/>
    <s v="Administratief aan"/>
    <s v="Voorschotten toegelaten"/>
    <s v="E_DVK - Profielklik"/>
    <d v="2022-01-06T00:00:00"/>
    <n v="3050"/>
    <n v="1154"/>
    <m/>
    <m/>
    <m/>
    <n v="0"/>
    <n v="3050"/>
    <n v="1154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 - Evenementenkast"/>
    <s v="Groep op factuurstrc"/>
    <s v="E0003300005163514"/>
    <m/>
    <s v=""/>
    <s v="Stedin Netbeheer Utrecht"/>
    <s v="871687400000002254"/>
    <s v="0"/>
    <s v="8742030106117"/>
    <s v="3x80A"/>
    <n v="0"/>
    <s v="Nee"/>
    <s v="Ja"/>
    <s v=""/>
    <s v=""/>
    <s v=""/>
    <s v="CE02967308"/>
    <s v="EO002974"/>
    <s v="Gem Woerden Marktkasten 2022"/>
    <s v=""/>
    <n v="1"/>
  </r>
  <r>
    <x v="15"/>
    <x v="15"/>
    <s v="50177214"/>
    <s v="O32397362"/>
    <x v="0"/>
    <s v="O32397377"/>
    <s v="O32530554"/>
    <x v="3326"/>
    <d v="2021-01-01T00:00:00"/>
    <x v="0"/>
    <s v="Ja"/>
    <s v="Factureerbaar"/>
    <s v="In bedrijf"/>
    <s v="Groenendaal"/>
    <s v="26"/>
    <s v="NST"/>
    <s v="3441 BD"/>
    <s v="WOERDEN"/>
    <s v="E2B"/>
    <s v="Elek"/>
    <s v="Kleinverbruik"/>
    <s v="JRL Jaarlijks"/>
    <s v="Ja"/>
    <s v="Administratief aan"/>
    <s v="Voorschotten toegelaten"/>
    <s v="E_DVK - Profielklik"/>
    <d v="2022-01-05T00:00:00"/>
    <n v="3591"/>
    <n v="5746"/>
    <m/>
    <m/>
    <m/>
    <n v="0"/>
    <n v="3591"/>
    <n v="5746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"/>
    <s v="Groep op factuurstrc"/>
    <s v="E0003300005165614"/>
    <m/>
    <s v=""/>
    <s v="Stedin Netbeheer Utrecht"/>
    <s v="871687400000002254"/>
    <s v="0"/>
    <s v="8742030105110"/>
    <s v="3x63A"/>
    <n v="0"/>
    <s v="Nee"/>
    <s v="Ja"/>
    <s v=""/>
    <s v=""/>
    <s v=""/>
    <s v="CE02967309"/>
    <s v="EO002974"/>
    <s v="Gem Woerden Marktkasten 2022"/>
    <s v=""/>
    <n v="1"/>
  </r>
  <r>
    <x v="15"/>
    <x v="15"/>
    <s v="50177214"/>
    <s v="O32397362"/>
    <x v="0"/>
    <s v="O32397377"/>
    <s v="O32530555"/>
    <x v="3327"/>
    <d v="2021-01-01T00:00:00"/>
    <x v="0"/>
    <s v="Ja"/>
    <s v="Factureerbaar"/>
    <s v="In bedrijf"/>
    <s v="Wagenstraat"/>
    <s v="12"/>
    <s v=""/>
    <s v="3441 BM"/>
    <s v="WOERDEN"/>
    <s v="E1B"/>
    <s v="Elek"/>
    <s v="Kleinverbruik"/>
    <s v="JRL Jaarlijks"/>
    <s v="Ja"/>
    <s v="Administratief aan"/>
    <s v="Voorschotten toegelaten"/>
    <s v="E_DVK - Profielklik"/>
    <d v="2022-01-06T00:00:00"/>
    <n v="451"/>
    <n v="546"/>
    <m/>
    <m/>
    <m/>
    <n v="0"/>
    <n v="451"/>
    <n v="546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marktkast"/>
    <s v="hoek rijnstraat wagenstraat"/>
    <s v="Groep op factuurstrc"/>
    <s v="E0044006890203217"/>
    <m/>
    <s v=""/>
    <s v="Stedin Netbeheer Utrecht"/>
    <s v="871687400000002254"/>
    <s v="0"/>
    <s v="8742030102119"/>
    <s v="3x25A"/>
    <n v="0"/>
    <s v="Nee"/>
    <s v="Ja"/>
    <s v=""/>
    <s v=""/>
    <s v=""/>
    <s v="CE02967310"/>
    <s v="EO002974"/>
    <s v="Gem Woerden Marktkasten 2022"/>
    <s v=""/>
    <n v="1"/>
  </r>
  <r>
    <x v="15"/>
    <x v="15"/>
    <s v="50177214"/>
    <s v="O32397362"/>
    <x v="0"/>
    <s v="O32397377"/>
    <s v="O32530556"/>
    <x v="3328"/>
    <d v="2021-01-01T00:00:00"/>
    <x v="66"/>
    <s v="Nee"/>
    <s v="Eindafrekening"/>
    <s v="In bedrijf"/>
    <s v="Kromwijk"/>
    <s v="4"/>
    <s v=""/>
    <s v="3442 AG"/>
    <s v="WOERDEN"/>
    <s v="E1B"/>
    <s v="Elek"/>
    <s v="Kleinverbruik"/>
    <s v="JRL Jaarlijks"/>
    <s v="Ja"/>
    <s v="Administratief aan"/>
    <s v="Voorschotten toegelaten"/>
    <s v="E_DVK - Profielklik"/>
    <d v="2021-01-20T00:00:00"/>
    <n v="965"/>
    <n v="780"/>
    <m/>
    <m/>
    <m/>
    <n v="0"/>
    <n v="194"/>
    <n v="15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46003849746017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530557"/>
    <x v="3329"/>
    <d v="2021-01-01T00:00:00"/>
    <x v="0"/>
    <s v="Ja"/>
    <s v="Factureerbaar"/>
    <s v="In bedrijf"/>
    <s v="Boerendijk"/>
    <s v="32"/>
    <s v="THV"/>
    <s v="3442 AH"/>
    <s v="WOERDEN"/>
    <s v="E1B"/>
    <s v="Elek"/>
    <s v="Kleinverbruik"/>
    <s v="JRL Jaarlijks"/>
    <s v="Ja"/>
    <s v="Administratief aan"/>
    <s v="Voorschotten toegelaten"/>
    <s v="E_DVK - Profielklik"/>
    <d v="2022-01-05T00:00:00"/>
    <n v="29"/>
    <n v="34"/>
    <m/>
    <m/>
    <m/>
    <n v="0"/>
    <n v="28"/>
    <n v="3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5914"/>
    <m/>
    <s v=""/>
    <s v="Stedin Netbeheer Utrecht"/>
    <s v="871687400000002254"/>
    <s v="0"/>
    <s v="8742030102119"/>
    <s v="3x25A"/>
    <n v="0"/>
    <s v="Nee"/>
    <s v="Ja"/>
    <s v=""/>
    <s v=""/>
    <s v=""/>
    <s v="CE02967312"/>
    <s v="EO002978"/>
    <s v="Gem Woerden WHH2 2022"/>
    <s v=""/>
    <n v="1"/>
  </r>
  <r>
    <x v="15"/>
    <x v="15"/>
    <s v="50177214"/>
    <s v="O32397362"/>
    <x v="0"/>
    <s v="O32397377"/>
    <s v="O32530558"/>
    <x v="3330"/>
    <d v="2021-01-01T00:00:00"/>
    <x v="0"/>
    <s v="Ja"/>
    <s v="Factureerbaar"/>
    <s v="In bedrijf"/>
    <s v="Boerendijk"/>
    <s v="32"/>
    <s v="VRI"/>
    <s v="3442 AH"/>
    <s v="WOERDEN"/>
    <s v="E1B"/>
    <s v="Elek"/>
    <s v="Kleinverbruik"/>
    <s v="JRL Jaarlijks"/>
    <s v="Ja"/>
    <s v="Administratief aan"/>
    <s v="Voorschotten toegelaten"/>
    <s v="E_DVK - Profielklik"/>
    <d v="2022-01-05T00:00:00"/>
    <n v="998"/>
    <n v="1008"/>
    <m/>
    <m/>
    <m/>
    <n v="0"/>
    <n v="998"/>
    <n v="1008"/>
    <n v="0"/>
    <n v="0"/>
    <n v="0"/>
    <s v="FAS2740588"/>
    <s v="FCL 62100026 / ECL 38010"/>
    <s v="K20041507"/>
    <s v="Gemeente Woerden"/>
    <s v=""/>
    <s v="Postbus 45 3440 AA WOERDEN"/>
    <s v=""/>
    <s v="OV"/>
    <s v="NL85ABNA0538218274"/>
    <s v="274"/>
    <s v="D30"/>
    <s v="3M"/>
    <s v=""/>
    <s v="VRI"/>
    <s v="Groep op factuurstrc"/>
    <s v="E0004001594820914"/>
    <m/>
    <s v=""/>
    <s v="Stedin Netbeheer Utrecht"/>
    <s v="871687400000002254"/>
    <s v="0"/>
    <s v="8742030102119"/>
    <s v="3x25A"/>
    <n v="0"/>
    <s v="Nee"/>
    <s v="Ja"/>
    <s v=""/>
    <s v=""/>
    <s v=""/>
    <s v="CE02967313"/>
    <s v="EO002976"/>
    <s v="Gem Woerden VRI 2022"/>
    <s v=""/>
    <n v="1"/>
  </r>
  <r>
    <x v="15"/>
    <x v="15"/>
    <s v="50177214"/>
    <s v="O32397362"/>
    <x v="0"/>
    <s v="O32397377"/>
    <s v="O32530559"/>
    <x v="3331"/>
    <d v="2021-01-01T00:00:00"/>
    <x v="0"/>
    <s v="Ja"/>
    <s v="Factureerbaar"/>
    <s v="In bedrijf"/>
    <s v="Boerendijk"/>
    <s v="30"/>
    <s v=""/>
    <s v="3442 AH"/>
    <s v="WOERDEN"/>
    <s v="E1B"/>
    <s v="Elek"/>
    <s v="Kleinverbruik"/>
    <s v="JRL Jaarlijks"/>
    <s v="Ja"/>
    <s v="Administratief aan"/>
    <s v="Voorschotten toegelaten"/>
    <s v="E_DVK - Profielklik"/>
    <d v="2022-01-05T00:00:00"/>
    <n v="653"/>
    <n v="705"/>
    <m/>
    <m/>
    <m/>
    <n v="0"/>
    <n v="653"/>
    <n v="705"/>
    <n v="0"/>
    <n v="0"/>
    <n v="0"/>
    <s v="FAS2740588"/>
    <s v="FCL 62100026 / ECL 38010"/>
    <s v="K20041507"/>
    <s v="Gemeente Woerden"/>
    <s v=""/>
    <s v="Postbus 45 3440 AA WOERDEN"/>
    <s v=""/>
    <s v="OV"/>
    <s v="NL85ABNA0538218274"/>
    <s v="274"/>
    <s v="D30"/>
    <s v="3M"/>
    <s v=""/>
    <s v="VRI"/>
    <s v="Groep op factuurstrc"/>
    <s v="E0004001594822214"/>
    <m/>
    <s v=""/>
    <s v="Stedin Netbeheer Utrecht"/>
    <s v="871687400000002254"/>
    <s v="0"/>
    <s v="8742030102119"/>
    <s v="3x25A"/>
    <n v="0"/>
    <s v="Nee"/>
    <s v="Ja"/>
    <s v=""/>
    <s v=""/>
    <s v=""/>
    <s v="CE02967314"/>
    <s v="EO002976"/>
    <s v="Gem Woerden VRI 2022"/>
    <s v=""/>
    <n v="1"/>
  </r>
  <r>
    <x v="15"/>
    <x v="15"/>
    <s v="50177214"/>
    <s v="O32397362"/>
    <x v="0"/>
    <s v="O32397377"/>
    <s v="O32530560"/>
    <x v="3332"/>
    <d v="2021-01-01T00:00:00"/>
    <x v="0"/>
    <s v="Ja"/>
    <s v="Factureerbaar"/>
    <s v="In bedrijf"/>
    <s v="Emmakade"/>
    <s v="2"/>
    <s v=""/>
    <s v="3441 AJ"/>
    <s v="WOERDEN"/>
    <s v="E1B"/>
    <s v="Elek"/>
    <s v="Kleinverbruik"/>
    <s v="JRL Jaarlijks"/>
    <s v="Ja"/>
    <s v="Administratief aan"/>
    <s v="Voorschotten toegelaten"/>
    <s v="E_DVK - Profielklik"/>
    <d v="2022-01-05T00:00:00"/>
    <n v="7072"/>
    <n v="4858"/>
    <m/>
    <m/>
    <m/>
    <n v="0"/>
    <n v="7072"/>
    <n v="4858"/>
    <n v="0"/>
    <n v="0"/>
    <n v="0"/>
    <s v="FAS2989877"/>
    <s v=""/>
    <s v="K20041507"/>
    <s v="Gemeente Woerden"/>
    <s v=""/>
    <s v="Postbus 45 3440 AA WOERDEN"/>
    <s v=""/>
    <s v="OV"/>
    <s v="NL85ABNA0538218274"/>
    <s v="274"/>
    <s v="D30"/>
    <s v="3M"/>
    <s v="kast woonschepen"/>
    <s v="emmakade"/>
    <s v="Groep op factuurstrc"/>
    <s v="E00033000050953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1"/>
    <x v="3333"/>
    <d v="2021-01-01T00:00:00"/>
    <x v="0"/>
    <s v="Ja"/>
    <s v="Factureerbaar"/>
    <s v="In bedrijf"/>
    <s v="Kerkplein"/>
    <s v="1"/>
    <s v="C"/>
    <s v="3441 BG"/>
    <s v="WOERDEN"/>
    <s v="E2B"/>
    <s v="Elek"/>
    <s v="Kleinverbruik"/>
    <s v="JRL Jaarlijks"/>
    <s v="Ja"/>
    <s v="Administratief aan"/>
    <s v="Voorschotten toegelaten"/>
    <s v="E_DVK - Profielklik"/>
    <d v="2022-01-06T00:00:00"/>
    <n v="809"/>
    <n v="1580"/>
    <m/>
    <m/>
    <m/>
    <n v="0"/>
    <n v="809"/>
    <n v="1580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"/>
    <s v="Carillon"/>
    <s v="Groep op factuurstrc"/>
    <s v="E0003300005233214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2"/>
    <x v="3334"/>
    <d v="2021-01-01T00:00:00"/>
    <x v="0"/>
    <s v="Ja"/>
    <s v="Factureerbaar"/>
    <s v="In bedrijf"/>
    <s v="Singel"/>
    <s v="106"/>
    <s v=""/>
    <s v="3442 AP"/>
    <s v="WOERDEN"/>
    <s v="E1B"/>
    <s v="Elek"/>
    <s v="Kleinverbruik"/>
    <s v="JRL Jaarlijks"/>
    <s v="Ja"/>
    <s v="Administratief aan"/>
    <s v="Voorschotten toegelaten"/>
    <s v="E_DVK - Profielklik"/>
    <d v="2022-01-05T00:00:00"/>
    <n v="2247"/>
    <n v="2537"/>
    <m/>
    <m/>
    <m/>
    <n v="0"/>
    <n v="2247"/>
    <n v="2537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Rozenbrug"/>
    <s v="Groep op factuurstrc"/>
    <s v="E00033000052361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3"/>
    <x v="3335"/>
    <d v="2021-01-01T00:00:00"/>
    <x v="0"/>
    <s v="Ja"/>
    <s v="Factureerbaar"/>
    <s v="In bedrijf"/>
    <s v="Wilhelminaweg"/>
    <s v="1"/>
    <s v=""/>
    <s v="3441 XB"/>
    <s v="WOERDEN"/>
    <s v="E1B"/>
    <s v="Elek"/>
    <s v="Kleinverbruik"/>
    <s v="JRL Jaarlijks"/>
    <s v="Ja"/>
    <s v="Administratief aan"/>
    <s v="Voorschotten toegelaten"/>
    <s v="E_DVK - Profielklik"/>
    <d v="2022-01-06T00:00:00"/>
    <n v="4239"/>
    <n v="2913"/>
    <m/>
    <m/>
    <m/>
    <n v="0"/>
    <n v="4179"/>
    <n v="3060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J. van Leer 54800101/31110"/>
    <s v="Molen vastgoed"/>
    <s v="Groep op factuurstrc"/>
    <s v="E00490074766097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4"/>
    <x v="3336"/>
    <d v="2021-01-01T00:00:00"/>
    <x v="0"/>
    <s v="Ja"/>
    <s v="Factureerbaar"/>
    <s v="In bedrijf"/>
    <s v="Wilhelminaweg"/>
    <s v="46"/>
    <s v=""/>
    <s v="3441 XC"/>
    <s v="WOERDEN"/>
    <s v="E1B"/>
    <s v="Elek"/>
    <s v="Kleinverbruik"/>
    <s v="JRL Jaarlijks"/>
    <s v="Ja"/>
    <s v="Administratief aan"/>
    <s v="Voorschotten toegelaten"/>
    <s v="E_DVK - Profielklik"/>
    <d v="2022-01-06T00:00:00"/>
    <n v="908"/>
    <n v="2875"/>
    <m/>
    <m/>
    <m/>
    <n v="0"/>
    <n v="908"/>
    <n v="2875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ovl Verlichting kasteel"/>
    <s v="Groep op factuurstrc"/>
    <s v="E00040015755787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5"/>
    <x v="3337"/>
    <d v="2021-01-01T00:00:00"/>
    <x v="0"/>
    <s v="Ja"/>
    <s v="Factureerbaar"/>
    <s v="In bedrijf"/>
    <s v="Oranjestraat"/>
    <s v="1"/>
    <s v="NST"/>
    <s v="3441 XA"/>
    <s v="WOERDEN"/>
    <s v="E1B"/>
    <s v="Elek"/>
    <s v="Kleinverbruik"/>
    <s v="JRL Jaarlijks"/>
    <s v="Ja"/>
    <s v="Administratief aan"/>
    <s v="Voorschotten toegelaten"/>
    <s v="E_DVK - Profielklik"/>
    <d v="2022-01-06T00:00:00"/>
    <n v="726"/>
    <n v="870"/>
    <m/>
    <m/>
    <m/>
    <n v="0"/>
    <n v="726"/>
    <n v="870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Vosbrug"/>
    <s v="Groep op factuurstrc"/>
    <s v="E00033000052360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566"/>
    <x v="3338"/>
    <d v="2021-01-01T00:00:00"/>
    <x v="0"/>
    <s v="Ja"/>
    <s v="Factureerbaar"/>
    <s v="In bedrijf"/>
    <s v="Meidoornstraat"/>
    <s v="56"/>
    <s v=""/>
    <s v="3442 GC"/>
    <s v="WOERDEN"/>
    <s v="E1B"/>
    <s v="Elek"/>
    <s v="Kleinverbruik"/>
    <s v="JRL Jaarlijks"/>
    <s v="Ja"/>
    <s v="Administratief aan"/>
    <s v="Voorschotten toegelaten"/>
    <s v="E_DVK - Profielklik"/>
    <d v="2022-01-06T00:00:00"/>
    <n v="306"/>
    <n v="310"/>
    <m/>
    <m/>
    <m/>
    <n v="0"/>
    <n v="306"/>
    <n v="31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6214"/>
    <m/>
    <s v=""/>
    <s v="Stedin Netbeheer Utrecht"/>
    <s v="871687400000002254"/>
    <s v="0"/>
    <s v="8742030102119"/>
    <s v="3x25A"/>
    <n v="0"/>
    <s v="Nee"/>
    <s v="Ja"/>
    <s v=""/>
    <s v=""/>
    <s v=""/>
    <s v="CE02967315"/>
    <s v="EO002978"/>
    <s v="Gem Woerden WHH2 2022"/>
    <s v=""/>
    <n v="1"/>
  </r>
  <r>
    <x v="15"/>
    <x v="15"/>
    <s v="50177214"/>
    <s v="O32397362"/>
    <x v="0"/>
    <s v="O32397377"/>
    <s v="O32530567"/>
    <x v="3339"/>
    <d v="2021-01-01T00:00:00"/>
    <x v="0"/>
    <s v="Ja"/>
    <s v="Factureerbaar"/>
    <s v="In bedrijf"/>
    <s v="Oostsingel"/>
    <s v="3"/>
    <s v="A"/>
    <s v="3441 GB"/>
    <s v="WOERDEN"/>
    <s v="E1B"/>
    <s v="Elek"/>
    <s v="Kleinverbruik"/>
    <s v="JRL Jaarlijks"/>
    <s v="Ja"/>
    <s v="Administratief aan"/>
    <s v="Voorschotten toegelaten"/>
    <s v="E_DVK - Profielklik"/>
    <d v="2022-01-05T00:00:00"/>
    <n v="722"/>
    <n v="850"/>
    <m/>
    <m/>
    <m/>
    <n v="0"/>
    <n v="722"/>
    <n v="85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4614"/>
    <m/>
    <s v=""/>
    <s v="Stedin Netbeheer Utrecht"/>
    <s v="871687400000002254"/>
    <s v="0"/>
    <s v="8742030102119"/>
    <s v="3x25A"/>
    <n v="0"/>
    <s v="Nee"/>
    <s v="Ja"/>
    <s v=""/>
    <s v=""/>
    <s v=""/>
    <s v="CE02967316"/>
    <s v="EO002978"/>
    <s v="Gem Woerden WHH2 2022"/>
    <s v=""/>
    <n v="1"/>
  </r>
  <r>
    <x v="15"/>
    <x v="15"/>
    <s v="50177214"/>
    <s v="O32397362"/>
    <x v="0"/>
    <s v="O32397377"/>
    <s v="O32530568"/>
    <x v="3340"/>
    <d v="2021-01-01T00:00:00"/>
    <x v="67"/>
    <s v="Nee"/>
    <s v="Eindafrekening"/>
    <s v="In bedrijf"/>
    <s v="Oostsingel"/>
    <s v="1"/>
    <s v="GMA"/>
    <s v="3441 GB"/>
    <s v="WOERDEN"/>
    <s v="E1B"/>
    <s v="Elek"/>
    <s v="Kleinverbruik"/>
    <s v="JRL Jaarlijks"/>
    <s v="Ja"/>
    <s v="Administratief aan"/>
    <s v="Voorschotten toegelaten"/>
    <s v="E_DVK - Profielklik"/>
    <d v="2021-01-20T00:00:00"/>
    <n v="87"/>
    <n v="77"/>
    <m/>
    <m/>
    <m/>
    <n v="0"/>
    <n v="74"/>
    <n v="7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51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642537"/>
    <x v="3340"/>
    <d v="2021-03-02T00:00:00"/>
    <x v="0"/>
    <s v="Ja"/>
    <s v="Factureerbaar"/>
    <s v="In bedrijf"/>
    <s v="Oostsingel"/>
    <s v="1"/>
    <s v="GMA"/>
    <s v="3441 GB"/>
    <s v="WOERDEN"/>
    <s v="E1B"/>
    <s v="Elek"/>
    <s v="Kleinverbruik"/>
    <s v="JRL Jaarlijks"/>
    <s v="Ja"/>
    <s v="Administratief aan"/>
    <s v="Voorschotten toegelaten"/>
    <s v="E_DVK - Profielklik"/>
    <d v="2022-01-05T00:00:00"/>
    <n v="81"/>
    <n v="79"/>
    <m/>
    <m/>
    <m/>
    <n v="0"/>
    <n v="74"/>
    <n v="7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514"/>
    <m/>
    <s v=""/>
    <s v="Stedin Netbeheer Utrecht"/>
    <s v="871687400000002254"/>
    <s v="0"/>
    <s v="8742030102119"/>
    <s v="3x25A"/>
    <n v="0"/>
    <s v="Nee"/>
    <s v="Ja"/>
    <s v=""/>
    <s v=""/>
    <s v=""/>
    <s v="CE03021700"/>
    <s v="EO002939"/>
    <s v="Gem Woerden WHH2 2021"/>
    <s v=""/>
    <n v="1"/>
  </r>
  <r>
    <x v="15"/>
    <x v="15"/>
    <s v="50177214"/>
    <s v="O32397362"/>
    <x v="0"/>
    <s v="O32397377"/>
    <s v="O32530569"/>
    <x v="3341"/>
    <d v="2021-01-01T00:00:00"/>
    <x v="0"/>
    <s v="Ja"/>
    <s v="Factureerbaar"/>
    <s v="In bedrijf"/>
    <s v="Korenbloemstraat"/>
    <s v="15"/>
    <s v="BIJ"/>
    <s v="3442 XA"/>
    <s v="WOERDEN"/>
    <s v="E1B"/>
    <s v="Elek"/>
    <s v="Kleinverbruik"/>
    <s v="JRL Jaarlijks"/>
    <s v="Ja"/>
    <s v="Administratief aan"/>
    <s v="Voorschotten toegelaten"/>
    <s v="E_DVK - Profielklik"/>
    <d v="2022-01-04T00:00:00"/>
    <n v="66"/>
    <n v="63"/>
    <m/>
    <m/>
    <m/>
    <n v="0"/>
    <n v="66"/>
    <n v="6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414"/>
    <m/>
    <s v=""/>
    <s v="Stedin Netbeheer Utrecht"/>
    <s v="871687400000002254"/>
    <s v="0"/>
    <s v="8742030102119"/>
    <s v="3x25A"/>
    <n v="0"/>
    <s v="Nee"/>
    <s v="Ja"/>
    <s v=""/>
    <s v=""/>
    <s v=""/>
    <s v="CE02967318"/>
    <s v="EO002978"/>
    <s v="Gem Woerden WHH2 2022"/>
    <s v=""/>
    <n v="1"/>
  </r>
  <r>
    <x v="15"/>
    <x v="15"/>
    <s v="50177214"/>
    <s v="O32397362"/>
    <x v="0"/>
    <s v="O32397377"/>
    <s v="O32530570"/>
    <x v="3342"/>
    <d v="2021-01-01T00:00:00"/>
    <x v="0"/>
    <s v="Ja"/>
    <s v="Factureerbaar"/>
    <s v="In bedrijf"/>
    <s v="Oudelandseweg"/>
    <s v="41"/>
    <s v="BY"/>
    <s v="3443 AC"/>
    <s v="WOERDEN"/>
    <s v="E1B"/>
    <s v="Elek"/>
    <s v="Kleinverbruik"/>
    <s v="JRL Jaarlijks"/>
    <s v="Ja"/>
    <s v="Administratief aan"/>
    <s v="Voorschotten toegelaten"/>
    <s v="E_DVK - Profielklik"/>
    <d v="2022-01-06T00:00:00"/>
    <n v="306"/>
    <n v="267"/>
    <m/>
    <m/>
    <m/>
    <n v="0"/>
    <n v="306"/>
    <n v="26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65714"/>
    <m/>
    <s v=""/>
    <s v="Stedin Netbeheer Utrecht"/>
    <s v="871687400000002254"/>
    <s v="0"/>
    <s v="8742030102119"/>
    <s v="3x25A"/>
    <n v="0"/>
    <s v="Nee"/>
    <s v="Ja"/>
    <s v=""/>
    <s v=""/>
    <s v=""/>
    <s v="CE02967319"/>
    <s v="EO002978"/>
    <s v="Gem Woerden WHH2 2022"/>
    <s v=""/>
    <n v="1"/>
  </r>
  <r>
    <x v="15"/>
    <x v="15"/>
    <s v="50177214"/>
    <s v="O32397362"/>
    <x v="0"/>
    <s v="O32397377"/>
    <s v="O32530571"/>
    <x v="3343"/>
    <d v="2021-01-01T00:00:00"/>
    <x v="0"/>
    <s v="Ja"/>
    <s v="Factureerbaar"/>
    <s v="In bedrijf"/>
    <s v="Oudelandseweg"/>
    <s v="23"/>
    <s v=""/>
    <s v="3443 AB"/>
    <s v="WOERDEN"/>
    <s v="E1B"/>
    <s v="Elek"/>
    <s v="Kleinverbruik"/>
    <s v="JRL Jaarlijks"/>
    <s v="Ja"/>
    <s v="Administratief aan"/>
    <s v="Voorschotten toegelaten"/>
    <s v="E_DVK - Profielklik"/>
    <d v="2022-01-06T00:00:00"/>
    <n v="42"/>
    <n v="41"/>
    <m/>
    <m/>
    <m/>
    <n v="0"/>
    <n v="42"/>
    <n v="4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5614"/>
    <m/>
    <s v=""/>
    <s v="Stedin Netbeheer Utrecht"/>
    <s v="871687400000002254"/>
    <s v="0"/>
    <s v="8742030102119"/>
    <s v="3x25A"/>
    <n v="0"/>
    <s v="Nee"/>
    <s v="Ja"/>
    <s v=""/>
    <s v=""/>
    <s v=""/>
    <s v="CE02967320"/>
    <s v="EO002978"/>
    <s v="Gem Woerden WHH2 2022"/>
    <s v=""/>
    <n v="1"/>
  </r>
  <r>
    <x v="15"/>
    <x v="15"/>
    <s v="50177214"/>
    <s v="O32397362"/>
    <x v="0"/>
    <s v="O32397377"/>
    <s v="O32530572"/>
    <x v="3344"/>
    <d v="2021-01-01T00:00:00"/>
    <x v="0"/>
    <s v="Ja"/>
    <s v="Factureerbaar"/>
    <s v="In bedrijf"/>
    <s v="De Veste"/>
    <s v="29"/>
    <s v="NST"/>
    <s v="3443 DZ"/>
    <s v="WOERDEN"/>
    <s v="E1B"/>
    <s v="Elek"/>
    <s v="Kleinverbruik"/>
    <s v="JRL Jaarlijks"/>
    <s v="Ja"/>
    <s v="Administratief aan"/>
    <s v="Voorschotten toegelaten"/>
    <s v="E_DVK - Profielklik"/>
    <d v="2022-01-06T00:00:00"/>
    <n v="479"/>
    <n v="497"/>
    <m/>
    <m/>
    <m/>
    <n v="0"/>
    <n v="479"/>
    <n v="49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056814"/>
    <m/>
    <s v=""/>
    <s v="Stedin Netbeheer Utrecht"/>
    <s v="871687400000002254"/>
    <s v="0"/>
    <s v="8742030102119"/>
    <s v="3x25A"/>
    <n v="0"/>
    <s v="Nee"/>
    <s v="Ja"/>
    <s v=""/>
    <s v=""/>
    <s v=""/>
    <s v="CE02967321"/>
    <s v="EO002978"/>
    <s v="Gem Woerden WHH2 2022"/>
    <s v=""/>
    <n v="1"/>
  </r>
  <r>
    <x v="15"/>
    <x v="15"/>
    <s v="50177214"/>
    <s v="O32397362"/>
    <x v="0"/>
    <s v="O32397377"/>
    <s v="O32530573"/>
    <x v="3345"/>
    <d v="2021-01-01T00:00:00"/>
    <x v="0"/>
    <s v="Ja"/>
    <s v="Factureerbaar"/>
    <s v="In bedrijf"/>
    <s v="Meeuwenlaan"/>
    <s v="36"/>
    <s v=""/>
    <s v="3443 BC"/>
    <s v="WOERDEN"/>
    <s v="E1B"/>
    <s v="Elek"/>
    <s v="Kleinverbruik"/>
    <s v="JRL Jaarlijks"/>
    <s v="Ja"/>
    <s v="Administratief aan"/>
    <s v="Voorschotten toegelaten"/>
    <s v="E_DVK - Profielklik"/>
    <d v="2022-01-06T00:00:00"/>
    <n v="1965"/>
    <n v="1710"/>
    <m/>
    <m/>
    <m/>
    <n v="0"/>
    <n v="1965"/>
    <n v="1710"/>
    <n v="0"/>
    <n v="0"/>
    <n v="0"/>
    <s v="FAS2740580"/>
    <s v="Gemeente Woerden Begraafplaatsen elektra KV"/>
    <s v="K20041507"/>
    <s v="Gemeente Woerden"/>
    <s v=""/>
    <s v="Postbus 45 3440 AA WOERDEN"/>
    <s v=""/>
    <s v="OV"/>
    <s v="NL85ABNA0538218274"/>
    <s v="274"/>
    <s v="D30"/>
    <s v="3M"/>
    <s v=""/>
    <s v="Begraafplaats"/>
    <s v="Groep op factuurstrc"/>
    <s v="E00040018354618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74"/>
    <x v="3346"/>
    <d v="2021-01-01T00:00:00"/>
    <x v="0"/>
    <s v="Ja"/>
    <s v="Factureerbaar"/>
    <s v="In bedrijf"/>
    <s v="Leidsestraatweg"/>
    <s v="131"/>
    <s v=""/>
    <s v="3443 BT"/>
    <s v="WOERDEN"/>
    <s v="E2B"/>
    <s v="Elek"/>
    <s v="Kleinverbruik"/>
    <s v="JRL Jaarlijks"/>
    <s v="Ja"/>
    <s v="Administratief aan"/>
    <s v="Voorschotten toegelaten"/>
    <s v="E_DVK - Profielklik"/>
    <d v="2022-01-05T00:00:00"/>
    <n v="2479"/>
    <n v="2585"/>
    <m/>
    <m/>
    <m/>
    <n v="0"/>
    <n v="2479"/>
    <n v="2585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Kwakelbrug"/>
    <s v="Groep op factuurstrc"/>
    <s v="E0003300005057014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575"/>
    <x v="3347"/>
    <d v="2021-01-01T00:00:00"/>
    <x v="0"/>
    <s v="Ja"/>
    <s v="Factureerbaar"/>
    <s v="In bedrijf"/>
    <s v="Rembrandtlaan"/>
    <s v="24"/>
    <s v=""/>
    <s v="3443 EH"/>
    <s v="WOERDEN"/>
    <s v="E2B"/>
    <s v="Elek"/>
    <s v="Kleinverbruik"/>
    <s v="JRL Jaarlijks"/>
    <s v="Ja"/>
    <s v="Administratief aan"/>
    <s v="Voorschotten toegelaten"/>
    <s v="E_DVK - Profielklik"/>
    <d v="2022-01-06T00:00:00"/>
    <n v="4819"/>
    <n v="6404"/>
    <m/>
    <m/>
    <m/>
    <n v="0"/>
    <n v="4819"/>
    <n v="6404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"/>
    <s v="Gymzaal Pius X VASTGOED"/>
    <s v="Groep op factuurstrc"/>
    <s v="E0052004463029619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76"/>
    <x v="3348"/>
    <d v="2021-01-01T00:00:00"/>
    <x v="0"/>
    <s v="Ja"/>
    <s v="Factureerbaar"/>
    <s v="In bedrijf"/>
    <s v="Leidsestraatweg"/>
    <s v="136"/>
    <s v=""/>
    <s v="3443 BZ"/>
    <s v="WOERDEN"/>
    <s v="E2B"/>
    <s v="Elek"/>
    <s v="Kleinverbruik"/>
    <s v="JRL Jaarlijks"/>
    <s v="Ja"/>
    <s v="Administratief aan"/>
    <s v="Voorschotten toegelaten"/>
    <s v="E_DVK - Profielklik"/>
    <d v="2022-01-06T00:00:00"/>
    <n v="4580"/>
    <n v="5394"/>
    <m/>
    <m/>
    <m/>
    <n v="0"/>
    <n v="4580"/>
    <n v="5394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Blokhuisbrug"/>
    <s v="Groep op factuurstrc"/>
    <s v="E0044007003310217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577"/>
    <x v="3349"/>
    <d v="2021-01-01T00:00:00"/>
    <x v="0"/>
    <s v="Ja"/>
    <s v="Factureerbaar"/>
    <s v="In bedrijf"/>
    <s v="Geestdorp"/>
    <s v="20"/>
    <s v="A"/>
    <s v="3444 BD"/>
    <s v="WOERDEN"/>
    <s v="E2B"/>
    <s v="Elek"/>
    <s v="Kleinverbruik"/>
    <s v="JRL Jaarlijks"/>
    <s v="Ja"/>
    <s v="Administratief aan"/>
    <s v="Voorschotten toegelaten"/>
    <s v="E_DVK - Profielklik"/>
    <d v="2022-01-06T00:00:00"/>
    <n v="1226"/>
    <n v="1040"/>
    <m/>
    <m/>
    <m/>
    <n v="0"/>
    <n v="1226"/>
    <n v="1040"/>
    <n v="0"/>
    <n v="0"/>
    <n v="0"/>
    <s v="FAS2740580"/>
    <s v="Gemeente Woerden Begraafplaatsen elektra KV"/>
    <s v="K20041507"/>
    <s v="Gemeente Woerden"/>
    <s v=""/>
    <s v="Postbus 45 3440 AA WOERDEN"/>
    <s v=""/>
    <s v="OV"/>
    <s v="NL85ABNA0538218274"/>
    <s v="274"/>
    <s v="D30"/>
    <s v="3M"/>
    <s v=""/>
    <s v="Begraafplaats"/>
    <s v="Groep op factuurstrc"/>
    <s v="14427162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578"/>
    <x v="3350"/>
    <d v="2021-01-01T00:00:00"/>
    <x v="0"/>
    <s v="Ja"/>
    <s v="Factureerbaar"/>
    <s v="In bedrijf"/>
    <s v="Geestdorp"/>
    <s v="21"/>
    <s v=""/>
    <s v="3444 BD"/>
    <s v="WOERDEN"/>
    <s v="E1B"/>
    <s v="Elek"/>
    <s v="Kleinverbruik"/>
    <s v="JRL Jaarlijks"/>
    <s v="Ja"/>
    <s v="Administratief aan"/>
    <s v="Voorschotten toegelaten"/>
    <s v="E_DVK - Profielklik"/>
    <d v="2022-01-05T00:00:00"/>
    <n v="265"/>
    <n v="247"/>
    <m/>
    <m/>
    <m/>
    <n v="0"/>
    <n v="265"/>
    <n v="24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2014"/>
    <m/>
    <s v=""/>
    <s v="Stedin Netbeheer Utrecht"/>
    <s v="871687400000002254"/>
    <s v="0"/>
    <s v="8742030102119"/>
    <s v="3x25A"/>
    <n v="0"/>
    <s v="Nee"/>
    <s v="Ja"/>
    <s v=""/>
    <s v=""/>
    <s v=""/>
    <s v="CE02967322"/>
    <s v="EO002978"/>
    <s v="Gem Woerden WHH2 2022"/>
    <s v=""/>
    <n v="1"/>
  </r>
  <r>
    <x v="15"/>
    <x v="15"/>
    <s v="50177214"/>
    <s v="O32397362"/>
    <x v="0"/>
    <s v="O32397377"/>
    <s v="O32530579"/>
    <x v="3351"/>
    <d v="2021-01-01T00:00:00"/>
    <x v="0"/>
    <s v="Ja"/>
    <s v="Factureerbaar"/>
    <s v="In bedrijf"/>
    <s v="Geestdorp"/>
    <s v="51"/>
    <s v=""/>
    <s v="3444 BG"/>
    <s v="WOERDEN"/>
    <s v="E1B"/>
    <s v="Elek"/>
    <s v="Kleinverbruik"/>
    <s v="JRL Jaarlijks"/>
    <s v="Ja"/>
    <s v="Administratief aan"/>
    <s v="Voorschotten toegelaten"/>
    <s v="E_DVK - Profielklik"/>
    <d v="2022-01-05T00:00:00"/>
    <n v="1665"/>
    <n v="1525"/>
    <m/>
    <m/>
    <m/>
    <n v="0"/>
    <n v="1665"/>
    <n v="152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714"/>
    <m/>
    <s v=""/>
    <s v="Stedin Netbeheer Utrecht"/>
    <s v="871687400000002254"/>
    <s v="0"/>
    <s v="8742030102119"/>
    <s v="3x25A"/>
    <n v="0"/>
    <s v="Nee"/>
    <s v="Ja"/>
    <s v=""/>
    <s v=""/>
    <s v=""/>
    <s v="CE02967323"/>
    <s v="EO002978"/>
    <s v="Gem Woerden WHH2 2022"/>
    <s v=""/>
    <n v="1"/>
  </r>
  <r>
    <x v="15"/>
    <x v="15"/>
    <s v="50177214"/>
    <s v="O32397362"/>
    <x v="0"/>
    <s v="O32397377"/>
    <s v="O32530580"/>
    <x v="3352"/>
    <d v="2021-01-01T00:00:00"/>
    <x v="0"/>
    <s v="Ja"/>
    <s v="Factureerbaar"/>
    <s v="In bedrijf"/>
    <s v="Geestdorp"/>
    <s v="5"/>
    <s v=""/>
    <s v="3444 BC"/>
    <s v="WOERDEN"/>
    <s v="E1B"/>
    <s v="Elek"/>
    <s v="Kleinverbruik"/>
    <s v="JRL Jaarlijks"/>
    <s v="Ja"/>
    <s v="Administratief aan"/>
    <s v="Voorschotten toegelaten"/>
    <s v="E_DVK - Profielklik"/>
    <d v="2022-01-06T00:00:00"/>
    <n v="778"/>
    <n v="711"/>
    <m/>
    <m/>
    <m/>
    <n v="0"/>
    <n v="778"/>
    <n v="71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714"/>
    <m/>
    <s v=""/>
    <s v="Stedin Netbeheer Utrecht"/>
    <s v="871687400000002254"/>
    <s v="0"/>
    <s v="8742030102119"/>
    <s v="3x25A"/>
    <n v="0"/>
    <s v="Nee"/>
    <s v="Ja"/>
    <s v=""/>
    <s v=""/>
    <s v=""/>
    <s v="CE02967324"/>
    <s v="EO002978"/>
    <s v="Gem Woerden WHH2 2022"/>
    <s v=""/>
    <n v="1"/>
  </r>
  <r>
    <x v="15"/>
    <x v="15"/>
    <s v="50177214"/>
    <s v="O32397362"/>
    <x v="0"/>
    <s v="O32397377"/>
    <s v="O32530581"/>
    <x v="3353"/>
    <d v="2021-01-01T00:00:00"/>
    <x v="0"/>
    <s v="Ja"/>
    <s v="Factureerbaar"/>
    <s v="In bedrijf"/>
    <s v="Geestdorp"/>
    <s v="34"/>
    <s v=""/>
    <s v="3444 BE"/>
    <s v="WOERDEN"/>
    <s v="E1B"/>
    <s v="Elek"/>
    <s v="Kleinverbruik"/>
    <s v="JRL Jaarlijks"/>
    <s v="Ja"/>
    <s v="Administratief aan"/>
    <s v="Voorschotten toegelaten"/>
    <s v="E_DVK - Profielklik"/>
    <d v="2022-01-06T00:00:00"/>
    <n v="43"/>
    <n v="38"/>
    <m/>
    <m/>
    <m/>
    <n v="0"/>
    <n v="43"/>
    <n v="3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714"/>
    <m/>
    <s v=""/>
    <s v="Stedin Netbeheer Utrecht"/>
    <s v="871687400000002254"/>
    <s v="0"/>
    <s v="8742030102119"/>
    <s v="3x25A"/>
    <n v="0"/>
    <s v="Nee"/>
    <s v="Ja"/>
    <s v=""/>
    <s v=""/>
    <s v=""/>
    <s v="CE02967325"/>
    <s v="EO002978"/>
    <s v="Gem Woerden WHH2 2022"/>
    <s v=""/>
    <n v="1"/>
  </r>
  <r>
    <x v="15"/>
    <x v="15"/>
    <s v="50177214"/>
    <s v="O32397362"/>
    <x v="0"/>
    <s v="O32397377"/>
    <s v="O32530582"/>
    <x v="3354"/>
    <d v="2021-01-01T00:00:00"/>
    <x v="0"/>
    <s v="Ja"/>
    <s v="Factureerbaar"/>
    <s v="In bedrijf"/>
    <s v="Geestdorp"/>
    <s v="44"/>
    <s v=""/>
    <s v="3444 BG"/>
    <s v="WOERDEN"/>
    <s v="E1B"/>
    <s v="Elek"/>
    <s v="Kleinverbruik"/>
    <s v="JRL Jaarlijks"/>
    <s v="Ja"/>
    <s v="Administratief aan"/>
    <s v="Voorschotten toegelaten"/>
    <s v="E_DVK - Profielklik"/>
    <d v="2022-01-05T00:00:00"/>
    <n v="606"/>
    <n v="622"/>
    <m/>
    <m/>
    <m/>
    <n v="0"/>
    <n v="606"/>
    <n v="62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814"/>
    <m/>
    <s v=""/>
    <s v="Stedin Netbeheer Utrecht"/>
    <s v="871687400000002254"/>
    <s v="0"/>
    <s v="8742030102119"/>
    <s v="3x25A"/>
    <n v="0"/>
    <s v="Nee"/>
    <s v="Ja"/>
    <s v=""/>
    <s v=""/>
    <s v=""/>
    <s v="CE02967326"/>
    <s v="EO002978"/>
    <s v="Gem Woerden WHH2 2022"/>
    <s v=""/>
    <n v="1"/>
  </r>
  <r>
    <x v="15"/>
    <x v="15"/>
    <s v="50177214"/>
    <s v="O32397362"/>
    <x v="0"/>
    <s v="O32397377"/>
    <s v="O32530583"/>
    <x v="3355"/>
    <d v="2021-01-01T00:00:00"/>
    <x v="0"/>
    <s v="Ja"/>
    <s v="Factureerbaar"/>
    <s v="In bedrijf"/>
    <s v="Geestdorp"/>
    <s v="23"/>
    <s v=""/>
    <s v="3444 BD"/>
    <s v="WOERDEN"/>
    <s v="E1B"/>
    <s v="Elek"/>
    <s v="Kleinverbruik"/>
    <s v="JRL Jaarlijks"/>
    <s v="Ja"/>
    <s v="Administratief aan"/>
    <s v="Voorschotten toegelaten"/>
    <s v="E_DVK - Profielklik"/>
    <d v="2022-01-06T00:00:00"/>
    <n v="158"/>
    <n v="137"/>
    <m/>
    <m/>
    <m/>
    <n v="0"/>
    <n v="158"/>
    <n v="13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2114"/>
    <m/>
    <s v=""/>
    <s v="Stedin Netbeheer Utrecht"/>
    <s v="871687400000002254"/>
    <s v="0"/>
    <s v="8742030102119"/>
    <s v="3x25A"/>
    <n v="0"/>
    <s v="Nee"/>
    <s v="Ja"/>
    <s v=""/>
    <s v=""/>
    <s v=""/>
    <s v="CE02967327"/>
    <s v="EO002978"/>
    <s v="Gem Woerden WHH2 2022"/>
    <s v=""/>
    <n v="1"/>
  </r>
  <r>
    <x v="15"/>
    <x v="15"/>
    <s v="50177214"/>
    <s v="O32397362"/>
    <x v="0"/>
    <s v="O32397377"/>
    <s v="O32530584"/>
    <x v="3356"/>
    <d v="2021-01-01T00:00:00"/>
    <x v="0"/>
    <s v="Ja"/>
    <s v="Factureerbaar"/>
    <s v="In bedrijf"/>
    <s v="Geestdorp"/>
    <s v="32"/>
    <s v=""/>
    <s v="3444 BE"/>
    <s v="WOERDEN"/>
    <s v="E1B"/>
    <s v="Elek"/>
    <s v="Kleinverbruik"/>
    <s v="JRL Jaarlijks"/>
    <s v="Ja"/>
    <s v="Administratief aan"/>
    <s v="Voorschotten toegelaten"/>
    <s v="E_DVK - Profielklik"/>
    <d v="2022-01-06T00:00:00"/>
    <n v="109"/>
    <n v="109"/>
    <m/>
    <m/>
    <m/>
    <n v="0"/>
    <n v="109"/>
    <n v="10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5814"/>
    <m/>
    <s v=""/>
    <s v="Stedin Netbeheer Utrecht"/>
    <s v="871687400000002254"/>
    <s v="0"/>
    <s v="8742030102119"/>
    <s v="3x25A"/>
    <n v="0"/>
    <s v="Nee"/>
    <s v="Ja"/>
    <s v=""/>
    <s v=""/>
    <s v=""/>
    <s v="CE02967328"/>
    <s v="EO002978"/>
    <s v="Gem Woerden WHH2 2022"/>
    <s v=""/>
    <n v="1"/>
  </r>
  <r>
    <x v="15"/>
    <x v="15"/>
    <s v="50177214"/>
    <s v="O32397362"/>
    <x v="0"/>
    <s v="O32397377"/>
    <s v="O32530585"/>
    <x v="3357"/>
    <d v="2021-01-01T00:00:00"/>
    <x v="0"/>
    <s v="Ja"/>
    <s v="Factureerbaar"/>
    <s v="In bedrijf"/>
    <s v="Geestdorp"/>
    <s v="30"/>
    <s v="GMA"/>
    <s v="3444 BE"/>
    <s v="WOERDEN"/>
    <s v="E1B"/>
    <s v="Elek"/>
    <s v="Kleinverbruik"/>
    <s v="JRL Jaarlijks"/>
    <s v="Ja"/>
    <s v="Administratief aan"/>
    <s v="Voorschotten toegelaten"/>
    <s v="E_DVK - Profielklik"/>
    <d v="2022-01-06T00:00:00"/>
    <n v="200"/>
    <n v="195"/>
    <m/>
    <m/>
    <m/>
    <n v="0"/>
    <n v="200"/>
    <n v="19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2214"/>
    <m/>
    <s v=""/>
    <s v="Stedin Netbeheer Utrecht"/>
    <s v="871687400000002254"/>
    <s v="0"/>
    <s v="8742030102119"/>
    <s v="3x25A"/>
    <n v="0"/>
    <s v="Nee"/>
    <s v="Ja"/>
    <s v=""/>
    <s v=""/>
    <s v=""/>
    <s v="CE02967329"/>
    <s v="EO002978"/>
    <s v="Gem Woerden WHH2 2022"/>
    <s v=""/>
    <n v="1"/>
  </r>
  <r>
    <x v="15"/>
    <x v="15"/>
    <s v="50177214"/>
    <s v="O32397362"/>
    <x v="0"/>
    <s v="O32397377"/>
    <s v="O32530586"/>
    <x v="3358"/>
    <d v="2021-01-01T00:00:00"/>
    <x v="0"/>
    <s v="Ja"/>
    <s v="Factureerbaar"/>
    <s v="In bedrijf"/>
    <s v="J van Oldenbarneveltlaan"/>
    <s v="1"/>
    <s v=""/>
    <s v="3445 AD"/>
    <s v="WOERDEN"/>
    <s v="E1B"/>
    <s v="Elek"/>
    <s v="Kleinverbruik"/>
    <s v="JRL Jaarlijks"/>
    <s v="Ja"/>
    <s v="Administratief aan"/>
    <s v="Voorschotten toegelaten"/>
    <s v="E_DVK - Profielklik"/>
    <d v="2022-01-05T00:00:00"/>
    <n v="147"/>
    <n v="167"/>
    <m/>
    <m/>
    <m/>
    <n v="0"/>
    <n v="147"/>
    <n v="16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3014"/>
    <m/>
    <s v=""/>
    <s v="Stedin Netbeheer Utrecht"/>
    <s v="871687400000002254"/>
    <s v="0"/>
    <s v="8742030102119"/>
    <s v="3x25A"/>
    <n v="0"/>
    <s v="Nee"/>
    <s v="Ja"/>
    <s v=""/>
    <s v=""/>
    <s v=""/>
    <s v="CE02967330"/>
    <s v="EO002978"/>
    <s v="Gem Woerden WHH2 2022"/>
    <s v=""/>
    <n v="1"/>
  </r>
  <r>
    <x v="15"/>
    <x v="15"/>
    <s v="50177214"/>
    <s v="O32397362"/>
    <x v="0"/>
    <s v="O32397377"/>
    <s v="O32530587"/>
    <x v="3359"/>
    <d v="2021-01-01T00:00:00"/>
    <x v="0"/>
    <s v="Ja"/>
    <s v="Factureerbaar"/>
    <s v="In bedrijf"/>
    <s v="Stationsweg"/>
    <s v="1"/>
    <s v=""/>
    <s v="3445 AA"/>
    <s v="WOERDEN"/>
    <s v="E1B"/>
    <s v="Elek"/>
    <s v="Kleinverbruik"/>
    <s v="JRL Jaarlijks"/>
    <s v="Ja"/>
    <s v="Administratief aan"/>
    <s v="Voorschotten toegelaten"/>
    <s v="E_DVK - Profielklik"/>
    <d v="2022-04-06T00:00:00"/>
    <n v="2568"/>
    <n v="2825"/>
    <m/>
    <m/>
    <m/>
    <n v="0"/>
    <n v="2317"/>
    <n v="80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9516762O"/>
    <m/>
    <s v=""/>
    <s v="Stedin Netbeheer Utrecht"/>
    <s v="871687400000002254"/>
    <s v="0"/>
    <s v="8742030102119"/>
    <s v="3x25A"/>
    <n v="0"/>
    <s v="Nee"/>
    <s v="Ja"/>
    <s v=""/>
    <s v=""/>
    <s v=""/>
    <s v="CE02967331"/>
    <s v="EO002978"/>
    <s v="Gem Woerden WHH2 2022"/>
    <s v=""/>
    <n v="1"/>
  </r>
  <r>
    <x v="15"/>
    <x v="15"/>
    <s v="50177214"/>
    <s v="O32397362"/>
    <x v="0"/>
    <s v="O32397377"/>
    <s v="O32530588"/>
    <x v="3360"/>
    <d v="2021-01-01T00:00:00"/>
    <x v="0"/>
    <s v="Ja"/>
    <s v="Factureerbaar"/>
    <s v="In bedrijf"/>
    <s v="Steinhagenseweg"/>
    <s v="53"/>
    <s v="BIJ"/>
    <s v="3446 GP"/>
    <s v="WOERDEN"/>
    <s v="E1B"/>
    <s v="Elek"/>
    <s v="Kleinverbruik"/>
    <s v="JRL Jaarlijks"/>
    <s v="Ja"/>
    <s v="Administratief aan"/>
    <s v="Voorschotten toegelaten"/>
    <s v="E_DVK - Profielklik"/>
    <d v="2022-01-05T00:00:00"/>
    <n v="1851"/>
    <n v="2087"/>
    <m/>
    <m/>
    <m/>
    <n v="0"/>
    <n v="1851"/>
    <n v="208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814"/>
    <m/>
    <s v=""/>
    <s v="Stedin Netbeheer Utrecht"/>
    <s v="871687400000002254"/>
    <s v="0"/>
    <s v="8742030102119"/>
    <s v="3x25A"/>
    <n v="0"/>
    <s v="Nee"/>
    <s v="Ja"/>
    <s v=""/>
    <s v=""/>
    <s v=""/>
    <s v="CE02967332"/>
    <s v="EO002978"/>
    <s v="Gem Woerden WHH2 2022"/>
    <s v=""/>
    <n v="1"/>
  </r>
  <r>
    <x v="15"/>
    <x v="15"/>
    <s v="50177214"/>
    <s v="O32397362"/>
    <x v="0"/>
    <s v="O32397377"/>
    <s v="O32530589"/>
    <x v="3361"/>
    <d v="2021-01-01T00:00:00"/>
    <x v="0"/>
    <s v="Ja"/>
    <s v="Factureerbaar"/>
    <s v="In bedrijf"/>
    <s v="Breeveld"/>
    <s v="12"/>
    <s v=""/>
    <s v="3445 BA"/>
    <s v="WOERDEN"/>
    <s v="E1B"/>
    <s v="Elek"/>
    <s v="Kleinverbruik"/>
    <s v="JRL Jaarlijks"/>
    <s v="Ja"/>
    <s v="Administratief aan"/>
    <s v="Voorschotten toegelaten"/>
    <s v="E_DVK - Profielklik"/>
    <d v="2022-01-05T00:00:00"/>
    <n v="1200"/>
    <n v="1191"/>
    <m/>
    <m/>
    <m/>
    <n v="0"/>
    <n v="1200"/>
    <n v="119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814"/>
    <m/>
    <s v=""/>
    <s v="Stedin Netbeheer Utrecht"/>
    <s v="871687400000002254"/>
    <s v="0"/>
    <s v="8742030102119"/>
    <s v="3x25A"/>
    <n v="0"/>
    <s v="Nee"/>
    <s v="Ja"/>
    <s v=""/>
    <s v=""/>
    <s v=""/>
    <s v="CE02967333"/>
    <s v="EO002978"/>
    <s v="Gem Woerden WHH2 2022"/>
    <s v=""/>
    <n v="1"/>
  </r>
  <r>
    <x v="15"/>
    <x v="15"/>
    <s v="50177214"/>
    <s v="O32397362"/>
    <x v="0"/>
    <s v="O32397377"/>
    <s v="O32530590"/>
    <x v="3362"/>
    <d v="2021-01-01T00:00:00"/>
    <x v="0"/>
    <s v="Ja"/>
    <s v="Factureerbaar"/>
    <s v="In bedrijf"/>
    <s v="Breeveld"/>
    <s v="17"/>
    <s v="B"/>
    <s v="3445 BB"/>
    <s v="WOERDEN"/>
    <s v="E1B"/>
    <s v="Elek"/>
    <s v="Kleinverbruik"/>
    <s v="JRL Jaarlijks"/>
    <s v="Ja"/>
    <s v="Administratief aan"/>
    <s v="Voorschotten toegelaten"/>
    <s v="E_DVK - Profielklik"/>
    <d v="2022-01-06T00:00:00"/>
    <n v="1276"/>
    <n v="1456"/>
    <m/>
    <m/>
    <m/>
    <n v="0"/>
    <n v="1241"/>
    <n v="134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614"/>
    <m/>
    <s v=""/>
    <s v="Stedin Netbeheer Utrecht"/>
    <s v="871687400000002254"/>
    <s v="0"/>
    <s v="8742030102119"/>
    <s v="3x25A"/>
    <n v="0"/>
    <s v="Nee"/>
    <s v="Ja"/>
    <s v=""/>
    <s v=""/>
    <s v=""/>
    <s v="CE02967334"/>
    <s v="EO002978"/>
    <s v="Gem Woerden WHH2 2022"/>
    <s v=""/>
    <n v="1"/>
  </r>
  <r>
    <x v="15"/>
    <x v="15"/>
    <s v="50177214"/>
    <s v="O32397362"/>
    <x v="0"/>
    <s v="O32397377"/>
    <s v="O32530591"/>
    <x v="3363"/>
    <d v="2021-01-01T00:00:00"/>
    <x v="0"/>
    <s v="Ja"/>
    <s v="Factureerbaar"/>
    <s v="In bedrijf"/>
    <s v="Breeveld"/>
    <s v="5"/>
    <s v=""/>
    <s v="3445 BA"/>
    <s v="WOERDEN"/>
    <s v="E1B"/>
    <s v="Elek"/>
    <s v="Kleinverbruik"/>
    <s v="JRL Jaarlijks"/>
    <s v="Ja"/>
    <s v="Administratief aan"/>
    <s v="Voorschotten toegelaten"/>
    <s v="E_DVK - Profielklik"/>
    <d v="2022-01-05T00:00:00"/>
    <n v="675"/>
    <n v="747"/>
    <m/>
    <m/>
    <m/>
    <n v="0"/>
    <n v="675"/>
    <n v="74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714"/>
    <m/>
    <s v=""/>
    <s v="Stedin Netbeheer Utrecht"/>
    <s v="871687400000002254"/>
    <s v="0"/>
    <s v="8742030102119"/>
    <s v="3x25A"/>
    <n v="0"/>
    <s v="Nee"/>
    <s v="Ja"/>
    <s v=""/>
    <s v=""/>
    <s v=""/>
    <s v="CE02967335"/>
    <s v="EO002978"/>
    <s v="Gem Woerden WHH2 2022"/>
    <s v=""/>
    <n v="1"/>
  </r>
  <r>
    <x v="15"/>
    <x v="15"/>
    <s v="50177214"/>
    <s v="O32397362"/>
    <x v="0"/>
    <s v="O32397377"/>
    <s v="O32530592"/>
    <x v="3364"/>
    <d v="2021-01-01T00:00:00"/>
    <x v="0"/>
    <s v="Ja"/>
    <s v="Factureerbaar"/>
    <s v="In bedrijf"/>
    <s v="Breeveld"/>
    <s v="23"/>
    <s v=""/>
    <s v="3445 BB"/>
    <s v="WOERDEN"/>
    <s v="E1B"/>
    <s v="Elek"/>
    <s v="Kleinverbruik"/>
    <s v="JRL Jaarlijks"/>
    <s v="Ja"/>
    <s v="Administratief aan"/>
    <s v="Voorschotten toegelaten"/>
    <s v="E_DVK - Profielklik"/>
    <d v="2022-01-06T00:00:00"/>
    <n v="526"/>
    <n v="505"/>
    <m/>
    <m/>
    <m/>
    <n v="0"/>
    <n v="526"/>
    <n v="50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7314"/>
    <m/>
    <s v=""/>
    <s v="Stedin Netbeheer Utrecht"/>
    <s v="871687400000002254"/>
    <s v="0"/>
    <s v="8742030102119"/>
    <s v="3x25A"/>
    <n v="0"/>
    <s v="Nee"/>
    <s v="Ja"/>
    <s v=""/>
    <s v=""/>
    <s v=""/>
    <s v="CE02967336"/>
    <s v="EO002978"/>
    <s v="Gem Woerden WHH2 2022"/>
    <s v=""/>
    <n v="1"/>
  </r>
  <r>
    <x v="15"/>
    <x v="15"/>
    <s v="50177214"/>
    <s v="O32397362"/>
    <x v="0"/>
    <s v="O32397377"/>
    <s v="O32530593"/>
    <x v="3365"/>
    <d v="2021-01-01T00:00:00"/>
    <x v="0"/>
    <s v="Ja"/>
    <s v="Factureerbaar"/>
    <s v="In bedrijf"/>
    <s v="Zegveldse Uitweg"/>
    <s v="4"/>
    <s v=""/>
    <s v="3443 JE"/>
    <s v="WOERDEN"/>
    <s v="E1B"/>
    <s v="Elek"/>
    <s v="Kleinverbruik"/>
    <s v="JRL Jaarlijks"/>
    <s v="Ja"/>
    <s v="Administratief aan"/>
    <s v="Voorschotten toegelaten"/>
    <s v="E_DVK - Profielklik"/>
    <d v="2022-01-05T00:00:00"/>
    <n v="261"/>
    <n v="322"/>
    <m/>
    <m/>
    <m/>
    <n v="0"/>
    <n v="261"/>
    <n v="32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44006877021817"/>
    <m/>
    <s v=""/>
    <s v="Stedin Netbeheer Utrecht"/>
    <s v="871687400000002254"/>
    <s v="0"/>
    <s v="8742030102119"/>
    <s v="3x25A"/>
    <n v="0"/>
    <s v="Nee"/>
    <s v="Ja"/>
    <s v=""/>
    <s v=""/>
    <s v=""/>
    <s v="CE02967337"/>
    <s v="EO002978"/>
    <s v="Gem Woerden WHH2 2022"/>
    <s v=""/>
    <n v="1"/>
  </r>
  <r>
    <x v="15"/>
    <x v="15"/>
    <s v="50177214"/>
    <s v="O32397362"/>
    <x v="0"/>
    <s v="O32397377"/>
    <s v="O32530594"/>
    <x v="3366"/>
    <d v="2021-01-01T00:00:00"/>
    <x v="0"/>
    <s v="Ja"/>
    <s v="Factureerbaar"/>
    <s v="In bedrijf"/>
    <s v="Zegveldse Uitweg"/>
    <s v="5"/>
    <s v=""/>
    <s v="3443 JE"/>
    <s v="WOERDEN"/>
    <s v="E1B"/>
    <s v="Elek"/>
    <s v="Kleinverbruik"/>
    <s v="JRL Jaarlijks"/>
    <s v="Ja"/>
    <s v="Administratief aan"/>
    <s v="Voorschotten toegelaten"/>
    <s v="E_DVK - Profielklik"/>
    <d v="2022-01-05T00:00:00"/>
    <n v="224"/>
    <n v="266"/>
    <m/>
    <m/>
    <m/>
    <n v="0"/>
    <n v="224"/>
    <n v="26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65814"/>
    <m/>
    <s v=""/>
    <s v="Stedin Netbeheer Utrecht"/>
    <s v="871687400000002254"/>
    <s v="0"/>
    <s v="8742030102119"/>
    <s v="3x25A"/>
    <n v="0"/>
    <s v="Nee"/>
    <s v="Ja"/>
    <s v=""/>
    <s v=""/>
    <s v=""/>
    <s v="CE02967338"/>
    <s v="EO002978"/>
    <s v="Gem Woerden WHH2 2022"/>
    <s v=""/>
    <n v="1"/>
  </r>
  <r>
    <x v="15"/>
    <x v="15"/>
    <s v="50177214"/>
    <s v="O32397362"/>
    <x v="0"/>
    <s v="O32397377"/>
    <s v="O32530595"/>
    <x v="3367"/>
    <d v="2021-01-01T00:00:00"/>
    <x v="0"/>
    <s v="Ja"/>
    <s v="Factureerbaar"/>
    <s v="In bedrijf"/>
    <s v="Rietveld"/>
    <s v="84"/>
    <s v=""/>
    <s v="3443 XD"/>
    <s v="WOERDEN"/>
    <s v="E1B"/>
    <s v="Elek"/>
    <s v="Kleinverbruik"/>
    <s v="JRL Jaarlijks"/>
    <s v="Ja"/>
    <s v="Administratief aan"/>
    <s v="Voorschotten toegelaten"/>
    <s v="E_DVK - Profielklik"/>
    <d v="2022-01-06T00:00:00"/>
    <n v="487"/>
    <n v="562"/>
    <m/>
    <m/>
    <m/>
    <n v="0"/>
    <n v="487"/>
    <n v="56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1914"/>
    <m/>
    <s v=""/>
    <s v="Stedin Netbeheer Utrecht"/>
    <s v="871687400000002254"/>
    <s v="0"/>
    <s v="8742030102119"/>
    <s v="3x25A"/>
    <n v="0"/>
    <s v="Nee"/>
    <s v="Ja"/>
    <s v=""/>
    <s v=""/>
    <s v=""/>
    <s v="CE02967339"/>
    <s v="EO002978"/>
    <s v="Gem Woerden WHH2 2022"/>
    <s v=""/>
    <n v="1"/>
  </r>
  <r>
    <x v="15"/>
    <x v="15"/>
    <s v="50177214"/>
    <s v="O32397362"/>
    <x v="0"/>
    <s v="O32397377"/>
    <s v="O32530596"/>
    <x v="3368"/>
    <d v="2021-01-01T00:00:00"/>
    <x v="0"/>
    <s v="Ja"/>
    <s v="Factureerbaar"/>
    <s v="In bedrijf"/>
    <s v="Rietveld"/>
    <s v="81"/>
    <s v=""/>
    <s v="3443 XB"/>
    <s v="WOERDEN"/>
    <s v="E1B"/>
    <s v="Elek"/>
    <s v="Kleinverbruik"/>
    <s v="JRL Jaarlijks"/>
    <s v="Ja"/>
    <s v="Administratief aan"/>
    <s v="Voorschotten toegelaten"/>
    <s v="E_DVK - Profielklik"/>
    <d v="2022-01-06T00:00:00"/>
    <n v="1162"/>
    <n v="1239"/>
    <m/>
    <m/>
    <m/>
    <n v="0"/>
    <n v="1162"/>
    <n v="123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3663289"/>
    <m/>
    <s v=""/>
    <s v="Stedin Netbeheer Utrecht"/>
    <s v="871687400000002254"/>
    <s v="0"/>
    <s v="8742030102119"/>
    <s v="3x25A"/>
    <n v="0"/>
    <s v="Nee"/>
    <s v="Ja"/>
    <s v=""/>
    <s v=""/>
    <s v=""/>
    <s v="CE02967340"/>
    <s v="EO002978"/>
    <s v="Gem Woerden WHH2 2022"/>
    <s v=""/>
    <n v="1"/>
  </r>
  <r>
    <x v="15"/>
    <x v="15"/>
    <s v="50177214"/>
    <s v="O32397362"/>
    <x v="0"/>
    <s v="O32397377"/>
    <s v="O32530597"/>
    <x v="3369"/>
    <d v="2021-01-01T00:00:00"/>
    <x v="0"/>
    <s v="Ja"/>
    <s v="Factureerbaar"/>
    <s v="In bedrijf"/>
    <s v="Rietveld"/>
    <s v="33"/>
    <s v="BY"/>
    <s v="3443 XA"/>
    <s v="WOERDEN"/>
    <s v="E1B"/>
    <s v="Elek"/>
    <s v="Kleinverbruik"/>
    <s v="JRL Jaarlijks"/>
    <s v="Ja"/>
    <s v="Administratief aan"/>
    <s v="Voorschotten toegelaten"/>
    <s v="E_DVK - Profielklik"/>
    <d v="2022-01-04T00:00:00"/>
    <n v="904"/>
    <n v="807"/>
    <m/>
    <m/>
    <m/>
    <n v="0"/>
    <n v="904"/>
    <n v="80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4535431"/>
    <m/>
    <s v=""/>
    <s v="Stedin Netbeheer Utrecht"/>
    <s v="871687400000002254"/>
    <s v="0"/>
    <s v="8742030102119"/>
    <s v="3x25A"/>
    <n v="0"/>
    <s v="Nee"/>
    <s v="Ja"/>
    <s v=""/>
    <s v=""/>
    <s v=""/>
    <s v="CE02967341"/>
    <s v="EO002978"/>
    <s v="Gem Woerden WHH2 2022"/>
    <s v=""/>
    <n v="1"/>
  </r>
  <r>
    <x v="15"/>
    <x v="15"/>
    <s v="50177214"/>
    <s v="O32397362"/>
    <x v="0"/>
    <s v="O32397377"/>
    <s v="O32530598"/>
    <x v="3370"/>
    <d v="2021-01-01T00:00:00"/>
    <x v="0"/>
    <s v="Ja"/>
    <s v="Factureerbaar"/>
    <s v="In bedrijf"/>
    <s v="Rietveld"/>
    <s v="36"/>
    <s v=""/>
    <s v="3443 XC"/>
    <s v="WOERDEN"/>
    <s v="E1B"/>
    <s v="Elek"/>
    <s v="Kleinverbruik"/>
    <s v="JRL Jaarlijks"/>
    <s v="Ja"/>
    <s v="Administratief aan"/>
    <s v="Voorschotten toegelaten"/>
    <s v="E_DVK - Profielklik"/>
    <d v="2022-01-05T00:00:00"/>
    <n v="1431"/>
    <n v="1483"/>
    <m/>
    <m/>
    <m/>
    <n v="0"/>
    <n v="1431"/>
    <n v="148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44295114"/>
    <m/>
    <s v=""/>
    <s v="Stedin Netbeheer Utrecht"/>
    <s v="871687400000002254"/>
    <s v="0"/>
    <s v="8742030102119"/>
    <s v="3x25A"/>
    <n v="0"/>
    <s v="Nee"/>
    <s v="Ja"/>
    <s v=""/>
    <s v=""/>
    <s v=""/>
    <s v="CE02967342"/>
    <s v="EO002978"/>
    <s v="Gem Woerden WHH2 2022"/>
    <s v=""/>
    <n v="1"/>
  </r>
  <r>
    <x v="15"/>
    <x v="15"/>
    <s v="50177214"/>
    <s v="O32397362"/>
    <x v="0"/>
    <s v="O32397377"/>
    <s v="O32530599"/>
    <x v="3371"/>
    <d v="2021-01-01T00:00:00"/>
    <x v="0"/>
    <s v="Ja"/>
    <s v="Factureerbaar"/>
    <s v="In bedrijf"/>
    <s v="Rietveld"/>
    <s v="68"/>
    <s v=""/>
    <s v="3443 XD"/>
    <s v="WOERDEN"/>
    <s v="E1B"/>
    <s v="Elek"/>
    <s v="Kleinverbruik"/>
    <s v="JRL Jaarlijks"/>
    <s v="Ja"/>
    <s v="Administratief aan"/>
    <s v="Voorschotten toegelaten"/>
    <s v="E_DVK - Profielklik"/>
    <d v="2022-01-06T00:00:00"/>
    <n v="591"/>
    <n v="610"/>
    <m/>
    <m/>
    <m/>
    <n v="0"/>
    <n v="591"/>
    <n v="61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614"/>
    <m/>
    <s v=""/>
    <s v="Stedin Netbeheer Utrecht"/>
    <s v="871687400000002254"/>
    <s v="0"/>
    <s v="8742030102119"/>
    <s v="3x25A"/>
    <n v="0"/>
    <s v="Nee"/>
    <s v="Ja"/>
    <s v=""/>
    <s v=""/>
    <s v=""/>
    <s v="CE02967343"/>
    <s v="EO002978"/>
    <s v="Gem Woerden WHH2 2022"/>
    <s v=""/>
    <n v="1"/>
  </r>
  <r>
    <x v="15"/>
    <x v="15"/>
    <s v="50177214"/>
    <s v="O32397362"/>
    <x v="0"/>
    <s v="O32397377"/>
    <s v="O32530600"/>
    <x v="3372"/>
    <d v="2021-01-01T00:00:00"/>
    <x v="0"/>
    <s v="Ja"/>
    <s v="Factureerbaar"/>
    <s v="In bedrijf"/>
    <s v="Rietveld"/>
    <s v="38"/>
    <s v=""/>
    <s v="3443 XC"/>
    <s v="WOERDEN"/>
    <s v="E1B"/>
    <s v="Elek"/>
    <s v="Kleinverbruik"/>
    <s v="JRL Jaarlijks"/>
    <s v="Ja"/>
    <s v="Administratief aan"/>
    <s v="Voorschotten toegelaten"/>
    <s v="E_DVK - Profielklik"/>
    <d v="2022-01-06T00:00:00"/>
    <n v="326"/>
    <n v="439"/>
    <m/>
    <m/>
    <m/>
    <n v="0"/>
    <n v="328"/>
    <n v="48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4014"/>
    <m/>
    <s v=""/>
    <s v="Stedin Netbeheer Utrecht"/>
    <s v="871687400000002254"/>
    <s v="0"/>
    <s v="8742030102119"/>
    <s v="3x25A"/>
    <n v="0"/>
    <s v="Nee"/>
    <s v="Ja"/>
    <s v=""/>
    <s v=""/>
    <s v=""/>
    <s v="CE02967344"/>
    <s v="EO002978"/>
    <s v="Gem Woerden WHH2 2022"/>
    <s v=""/>
    <n v="1"/>
  </r>
  <r>
    <x v="15"/>
    <x v="15"/>
    <s v="50177214"/>
    <s v="O32397362"/>
    <x v="0"/>
    <s v="O32397377"/>
    <s v="O32530601"/>
    <x v="3373"/>
    <d v="2021-01-01T00:00:00"/>
    <x v="0"/>
    <s v="Ja"/>
    <s v="Factureerbaar"/>
    <s v="In bedrijf"/>
    <s v="Meerkoetlaan"/>
    <s v="7"/>
    <s v=""/>
    <s v="3444 BH"/>
    <s v="WOERDEN"/>
    <s v="E1B"/>
    <s v="Elek"/>
    <s v="Kleinverbruik"/>
    <s v="JRL Jaarlijks"/>
    <s v="Ja"/>
    <s v="Administratief aan"/>
    <s v="Voorschotten toegelaten"/>
    <s v="E_DVK - Profielklik"/>
    <d v="2022-01-04T00:00:00"/>
    <n v="621"/>
    <n v="611"/>
    <m/>
    <m/>
    <m/>
    <n v="0"/>
    <n v="621"/>
    <n v="61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gemaal"/>
    <s v="gemaal"/>
    <s v="Groep op factuurstrc"/>
    <s v="13663215"/>
    <m/>
    <s v=""/>
    <s v="Stedin Netbeheer Utrecht"/>
    <s v="871687400000002254"/>
    <s v="0"/>
    <s v="8742030102119"/>
    <s v="3x25A"/>
    <n v="0"/>
    <s v="Nee"/>
    <s v="Ja"/>
    <s v=""/>
    <s v=""/>
    <s v=""/>
    <s v="CE02967345"/>
    <s v="EO002978"/>
    <s v="Gem Woerden WHH2 2022"/>
    <s v=""/>
    <n v="1"/>
  </r>
  <r>
    <x v="15"/>
    <x v="15"/>
    <s v="50177214"/>
    <s v="O32397362"/>
    <x v="0"/>
    <s v="O32397377"/>
    <s v="O32801653"/>
    <x v="3374"/>
    <d v="2021-11-17T00:00:00"/>
    <x v="0"/>
    <s v="Ja"/>
    <s v="Factureerbaar"/>
    <s v="In bedrijf"/>
    <s v="Dr. Kuyperlaan"/>
    <s v="17"/>
    <s v=""/>
    <s v="3445 CK"/>
    <s v="WOERDEN"/>
    <s v="E2B"/>
    <s v="Elek"/>
    <s v="Kleinverbruik"/>
    <s v="JRL Jaarlijks"/>
    <s v="Ja"/>
    <s v="Administratief aan"/>
    <s v="Voorschotten toegelaten"/>
    <s v="E_DVK - Profielklik"/>
    <d v="2021-11-17T00:00:00"/>
    <n v="5184"/>
    <n v="3436"/>
    <n v="0"/>
    <n v="0"/>
    <m/>
    <n v="0"/>
    <n v="3647"/>
    <n v="3712"/>
    <n v="0"/>
    <n v="0"/>
    <n v="0"/>
    <s v="FAS3330632"/>
    <s v=""/>
    <s v="K20041507"/>
    <s v="Gemeente Woerden"/>
    <s v=""/>
    <s v="Postbus 45 3440 AA WOERDEN"/>
    <s v=""/>
    <s v="OV"/>
    <s v="NL85ABNA0538218274"/>
    <s v="274"/>
    <s v="D30"/>
    <s v="3M"/>
    <s v="Gymlokaal Dr. Kuyperlaan"/>
    <s v=""/>
    <s v="Groep op factuurstrc"/>
    <s v="E0003300005219014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02"/>
    <x v="3375"/>
    <d v="2021-01-01T00:00:00"/>
    <x v="0"/>
    <s v="Ja"/>
    <s v="Factureerbaar"/>
    <s v="In bedrijf"/>
    <s v="Cattenbroekerlaan"/>
    <s v="31"/>
    <s v=""/>
    <s v="3445 EH"/>
    <s v="WOERDEN"/>
    <s v="E1B"/>
    <s v="Elek"/>
    <s v="Kleinverbruik"/>
    <s v="JRL Jaarlijks"/>
    <s v="Ja"/>
    <s v="Administratief aan"/>
    <s v="Voorschotten toegelaten"/>
    <s v="E_DVK - Profielklik"/>
    <d v="2022-01-05T00:00:00"/>
    <n v="2836"/>
    <n v="2609"/>
    <m/>
    <m/>
    <m/>
    <n v="0"/>
    <n v="2841"/>
    <n v="255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314"/>
    <m/>
    <s v=""/>
    <s v="Stedin Netbeheer Utrecht"/>
    <s v="871687400000002254"/>
    <s v="0"/>
    <s v="8742030102119"/>
    <s v="3x25A"/>
    <n v="0"/>
    <s v="Nee"/>
    <s v="Ja"/>
    <s v=""/>
    <s v=""/>
    <s v=""/>
    <s v="CE02967346"/>
    <s v="EO002978"/>
    <s v="Gem Woerden WHH2 2022"/>
    <s v=""/>
    <n v="1"/>
  </r>
  <r>
    <x v="15"/>
    <x v="15"/>
    <s v="50177214"/>
    <s v="O32397362"/>
    <x v="0"/>
    <s v="O32397377"/>
    <s v="O32530604"/>
    <x v="3376"/>
    <d v="2021-01-01T00:00:00"/>
    <x v="0"/>
    <s v="Ja"/>
    <s v="Factureerbaar"/>
    <s v="In bedrijf"/>
    <s v="Cattenbroekerlaan"/>
    <s v="17"/>
    <s v=""/>
    <s v="3445 EG"/>
    <s v="WOERDEN"/>
    <s v="E1A"/>
    <s v="Elek"/>
    <s v="Kleinverbruik"/>
    <s v="JRL Jaarlijks"/>
    <s v="Nee"/>
    <s v=""/>
    <s v="Voorschotten toegelaten"/>
    <s v="E_DVK - Profielklik"/>
    <d v="2021-07-01T00:00:00"/>
    <n v="23210"/>
    <n v="0"/>
    <m/>
    <m/>
    <m/>
    <n v="0"/>
    <n v="17751"/>
    <n v="553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8910285O"/>
    <m/>
    <s v=""/>
    <s v="Stedin Netbeheer Utrecht"/>
    <s v="871687400000002254"/>
    <s v="0"/>
    <s v="8742030102119"/>
    <s v="3x25A"/>
    <n v="0"/>
    <s v="Nee"/>
    <s v="Ja"/>
    <s v=""/>
    <s v=""/>
    <s v=""/>
    <s v="CE02967347"/>
    <s v="EO002978"/>
    <s v="Gem Woerden WHH2 2022"/>
    <s v=""/>
    <n v="1"/>
  </r>
  <r>
    <x v="15"/>
    <x v="15"/>
    <s v="50177214"/>
    <s v="O32397362"/>
    <x v="0"/>
    <s v="O32397377"/>
    <s v="O32530605"/>
    <x v="3377"/>
    <d v="2021-01-01T00:00:00"/>
    <x v="0"/>
    <s v="Ja"/>
    <s v="Factureerbaar"/>
    <s v="In bedrijf"/>
    <s v="LINSCHOTERWEG"/>
    <s v="39"/>
    <s v=""/>
    <s v="3446 GD"/>
    <s v="WOERDEN"/>
    <s v="E1B"/>
    <s v="Elek"/>
    <s v="Kleinverbruik"/>
    <s v="JRL Jaarlijks"/>
    <s v="Ja"/>
    <s v="Administratief aan"/>
    <s v="Voorschotten toegelaten"/>
    <s v="E_DVK - Profielklik"/>
    <d v="2022-01-04T00:00:00"/>
    <n v="220"/>
    <n v="226"/>
    <m/>
    <m/>
    <m/>
    <n v="0"/>
    <n v="220"/>
    <n v="22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614"/>
    <m/>
    <s v=""/>
    <s v="Stedin Netbeheer Utrecht"/>
    <s v="871687400000002254"/>
    <s v="0"/>
    <s v="8742030102119"/>
    <s v="3x25A"/>
    <n v="0"/>
    <s v="Nee"/>
    <s v="Ja"/>
    <s v=""/>
    <s v=""/>
    <s v=""/>
    <s v="CE02967348"/>
    <s v="EO002978"/>
    <s v="Gem Woerden WHH2 2022"/>
    <s v=""/>
    <n v="1"/>
  </r>
  <r>
    <x v="15"/>
    <x v="15"/>
    <s v="50177214"/>
    <s v="O32397362"/>
    <x v="0"/>
    <s v="O32397377"/>
    <s v="O32530607"/>
    <x v="3378"/>
    <d v="2021-01-01T00:00:00"/>
    <x v="0"/>
    <s v="Ja"/>
    <s v="Factureerbaar"/>
    <s v="In bedrijf"/>
    <s v="Polanerzandweg"/>
    <s v="4"/>
    <s v=""/>
    <s v="3446 CC"/>
    <s v="WOERDEN"/>
    <s v="E1B"/>
    <s v="Elek"/>
    <s v="Kleinverbruik"/>
    <s v="JRL Jaarlijks"/>
    <s v="Ja"/>
    <s v="Administratief aan"/>
    <s v="Voorschotten toegelaten"/>
    <s v="E_DVK - Profielklik"/>
    <d v="2022-01-05T00:00:00"/>
    <n v="974"/>
    <n v="955"/>
    <m/>
    <m/>
    <m/>
    <n v="0"/>
    <n v="1052"/>
    <n v="104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59614"/>
    <m/>
    <s v=""/>
    <s v="Stedin Netbeheer Utrecht"/>
    <s v="871687400000002254"/>
    <s v="0"/>
    <s v="8742030102119"/>
    <s v="3x25A"/>
    <n v="0"/>
    <s v="Nee"/>
    <s v="Ja"/>
    <s v=""/>
    <s v=""/>
    <s v=""/>
    <s v="CE02967349"/>
    <s v="EO002978"/>
    <s v="Gem Woerden WHH2 2022"/>
    <s v=""/>
    <n v="1"/>
  </r>
  <r>
    <x v="15"/>
    <x v="15"/>
    <s v="50177214"/>
    <s v="O32397362"/>
    <x v="0"/>
    <s v="O32397377"/>
    <s v="O32530608"/>
    <x v="3379"/>
    <d v="2021-01-01T00:00:00"/>
    <x v="0"/>
    <s v="Ja"/>
    <s v="Factureerbaar"/>
    <s v="In bedrijf"/>
    <s v="Cattenbroekerdijk"/>
    <s v="1"/>
    <s v=""/>
    <s v="3446 HA"/>
    <s v="WOERDEN"/>
    <s v="E1B"/>
    <s v="Elek"/>
    <s v="Kleinverbruik"/>
    <s v="JRL Jaarlijks"/>
    <s v="Ja"/>
    <s v="Administratief aan"/>
    <s v="Voorschotten toegelaten"/>
    <s v="E_DVK - Profielklik"/>
    <d v="2022-01-05T00:00:00"/>
    <n v="2050"/>
    <n v="2768"/>
    <m/>
    <m/>
    <m/>
    <n v="0"/>
    <n v="2050"/>
    <n v="276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7614"/>
    <m/>
    <s v=""/>
    <s v="Stedin Netbeheer Utrecht"/>
    <s v="871687400000002254"/>
    <s v="0"/>
    <s v="8742030102119"/>
    <s v="3x25A"/>
    <n v="0"/>
    <s v="Nee"/>
    <s v="Ja"/>
    <s v=""/>
    <s v=""/>
    <s v=""/>
    <s v="CE02967350"/>
    <s v="EO002978"/>
    <s v="Gem Woerden WHH2 2022"/>
    <s v=""/>
    <n v="1"/>
  </r>
  <r>
    <x v="15"/>
    <x v="15"/>
    <s v="50177214"/>
    <s v="O32397362"/>
    <x v="0"/>
    <s v="O32397377"/>
    <s v="O32530609"/>
    <x v="3380"/>
    <d v="2021-01-01T00:00:00"/>
    <x v="0"/>
    <s v="Ja"/>
    <s v="Factureerbaar"/>
    <s v="In bedrijf"/>
    <s v="Cattenbroekerdijk"/>
    <s v="14"/>
    <s v=""/>
    <s v="3446 HA"/>
    <s v="WOERDEN"/>
    <s v="E1B"/>
    <s v="Elek"/>
    <s v="Kleinverbruik"/>
    <s v="JRL Jaarlijks"/>
    <s v="Ja"/>
    <s v="Administratief aan"/>
    <s v="Voorschotten toegelaten"/>
    <s v="E_DVK - Profielklik"/>
    <d v="2022-01-06T00:00:00"/>
    <n v="493"/>
    <n v="496"/>
    <m/>
    <m/>
    <m/>
    <n v="0"/>
    <n v="493"/>
    <n v="49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014"/>
    <m/>
    <s v=""/>
    <s v="Stedin Netbeheer Utrecht"/>
    <s v="871687400000002254"/>
    <s v="0"/>
    <s v="8742030102119"/>
    <s v="3x25A"/>
    <n v="0"/>
    <s v="Nee"/>
    <s v="Ja"/>
    <s v=""/>
    <s v=""/>
    <s v=""/>
    <s v="CE02967351"/>
    <s v="EO002978"/>
    <s v="Gem Woerden WHH2 2022"/>
    <s v=""/>
    <n v="1"/>
  </r>
  <r>
    <x v="15"/>
    <x v="15"/>
    <s v="50177214"/>
    <s v="O32397362"/>
    <x v="0"/>
    <s v="O32397377"/>
    <s v="O32530610"/>
    <x v="3381"/>
    <d v="2021-01-01T00:00:00"/>
    <x v="0"/>
    <s v="Ja"/>
    <s v="Factureerbaar"/>
    <s v="In bedrijf"/>
    <s v="Cattenbroekerdijk"/>
    <s v="8"/>
    <s v=""/>
    <s v="3446 HA"/>
    <s v="WOERDEN"/>
    <s v="E1B"/>
    <s v="Elek"/>
    <s v="Kleinverbruik"/>
    <s v="JRL Jaarlijks"/>
    <s v="Ja"/>
    <s v="Administratief aan"/>
    <s v="Voorschotten toegelaten"/>
    <s v="E_DVK - Profielklik"/>
    <d v="2022-01-05T00:00:00"/>
    <n v="668"/>
    <n v="679"/>
    <m/>
    <m/>
    <m/>
    <n v="0"/>
    <n v="668"/>
    <n v="67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914"/>
    <m/>
    <s v=""/>
    <s v="Stedin Netbeheer Utrecht"/>
    <s v="871687400000002254"/>
    <s v="0"/>
    <s v="8742030102119"/>
    <s v="3x25A"/>
    <n v="0"/>
    <s v="Nee"/>
    <s v="Ja"/>
    <s v=""/>
    <s v=""/>
    <s v=""/>
    <s v="CE02967352"/>
    <s v="EO002978"/>
    <s v="Gem Woerden WHH2 2022"/>
    <s v=""/>
    <n v="1"/>
  </r>
  <r>
    <x v="15"/>
    <x v="15"/>
    <s v="50177214"/>
    <s v="O32397362"/>
    <x v="0"/>
    <s v="O32397377"/>
    <s v="O32530611"/>
    <x v="3382"/>
    <d v="2021-01-01T00:00:00"/>
    <x v="0"/>
    <s v="Ja"/>
    <s v="Factureerbaar"/>
    <s v="In bedrijf"/>
    <s v="Van der Valk Boumanlaan"/>
    <s v="98"/>
    <s v="NST"/>
    <s v="3446 GK"/>
    <s v="WOERDEN"/>
    <s v="E1B"/>
    <s v="Elek"/>
    <s v="Kleinverbruik"/>
    <s v="JRL Jaarlijks"/>
    <s v="Ja"/>
    <s v="Administratief aan"/>
    <s v="Voorschotten toegelaten"/>
    <s v="E_DVK - Profielklik"/>
    <d v="2022-01-06T00:00:00"/>
    <n v="401"/>
    <n v="407"/>
    <m/>
    <m/>
    <m/>
    <n v="0"/>
    <n v="401"/>
    <n v="40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514"/>
    <m/>
    <s v=""/>
    <s v="Stedin Netbeheer Utrecht"/>
    <s v="871687400000002254"/>
    <s v="0"/>
    <s v="8742030102119"/>
    <s v="3x25A"/>
    <n v="0"/>
    <s v="Nee"/>
    <s v="Ja"/>
    <s v=""/>
    <s v=""/>
    <s v=""/>
    <s v="CE02967353"/>
    <s v="EO002978"/>
    <s v="Gem Woerden WHH2 2022"/>
    <s v=""/>
    <n v="1"/>
  </r>
  <r>
    <x v="15"/>
    <x v="15"/>
    <s v="50177214"/>
    <s v="O32397362"/>
    <x v="0"/>
    <s v="O32397377"/>
    <s v="O32530612"/>
    <x v="3383"/>
    <d v="2021-01-01T00:00:00"/>
    <x v="0"/>
    <s v="Ja"/>
    <s v="Factureerbaar"/>
    <s v="In bedrijf"/>
    <s v="Van der Valk Boumanlaan"/>
    <s v="94"/>
    <s v="NST"/>
    <s v="3446 GK"/>
    <s v="WOERDEN"/>
    <s v="E1B"/>
    <s v="Elek"/>
    <s v="Kleinverbruik"/>
    <s v="JRL Jaarlijks"/>
    <s v="Ja"/>
    <s v="Administratief aan"/>
    <s v="Voorschotten toegelaten"/>
    <s v="E_DVK - Profielklik"/>
    <d v="2022-01-06T00:00:00"/>
    <n v="168"/>
    <n v="191"/>
    <m/>
    <m/>
    <m/>
    <n v="0"/>
    <n v="168"/>
    <n v="19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Kast rioolpompje"/>
    <s v="Groep op factuurstrc"/>
    <s v="E0003300005222614"/>
    <m/>
    <s v=""/>
    <s v="Stedin Netbeheer Utrecht"/>
    <s v="871687400000002254"/>
    <s v="0"/>
    <s v="8742030102119"/>
    <s v="3x25A"/>
    <n v="0"/>
    <s v="Nee"/>
    <s v="Ja"/>
    <s v=""/>
    <s v=""/>
    <s v=""/>
    <s v="CE02967354"/>
    <s v="EO002978"/>
    <s v="Gem Woerden WHH2 2022"/>
    <s v=""/>
    <n v="1"/>
  </r>
  <r>
    <x v="15"/>
    <x v="15"/>
    <s v="50177214"/>
    <s v="O32397362"/>
    <x v="0"/>
    <s v="O32397377"/>
    <s v="O32530613"/>
    <x v="3384"/>
    <d v="2021-01-01T00:00:00"/>
    <x v="0"/>
    <s v="Ja"/>
    <s v="Factureerbaar"/>
    <s v="In bedrijf"/>
    <s v="Wulverhorstbaan"/>
    <s v="1"/>
    <s v="BIJ"/>
    <s v="3447 GA"/>
    <s v="WOERDEN"/>
    <s v="E1B"/>
    <s v="Elek"/>
    <s v="Kleinverbruik"/>
    <s v="JRL Jaarlijks"/>
    <s v="Ja"/>
    <s v="Administratief aan"/>
    <s v="Voorschotten toegelaten"/>
    <s v="E_DVK - Profielklik"/>
    <d v="2022-01-06T00:00:00"/>
    <n v="110"/>
    <n v="127"/>
    <m/>
    <m/>
    <m/>
    <n v="0"/>
    <n v="110"/>
    <n v="12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114"/>
    <m/>
    <s v=""/>
    <s v="Stedin Netbeheer Utrecht"/>
    <s v="871687400000002254"/>
    <s v="0"/>
    <s v="8742030102119"/>
    <s v="3x25A"/>
    <n v="0"/>
    <s v="Nee"/>
    <s v="Ja"/>
    <s v=""/>
    <s v=""/>
    <s v=""/>
    <s v="CE02967355"/>
    <s v="EO002978"/>
    <s v="Gem Woerden WHH2 2022"/>
    <s v=""/>
    <n v="1"/>
  </r>
  <r>
    <x v="15"/>
    <x v="15"/>
    <s v="50177214"/>
    <s v="O32397362"/>
    <x v="0"/>
    <s v="O32397377"/>
    <s v="O32530614"/>
    <x v="3385"/>
    <d v="2021-01-01T00:00:00"/>
    <x v="0"/>
    <s v="Ja"/>
    <s v="Factureerbaar"/>
    <s v="In bedrijf"/>
    <s v="Wulverhorstbaan"/>
    <s v="1"/>
    <s v=""/>
    <s v="3447 GA"/>
    <s v="WOERDEN"/>
    <s v="E1B"/>
    <s v="Elek"/>
    <s v="Kleinverbruik"/>
    <s v="JRL Jaarlijks"/>
    <s v="Ja"/>
    <s v="Administratief aan"/>
    <s v="Voorschotten toegelaten"/>
    <s v="E_DVK - Profielklik"/>
    <d v="2022-01-05T00:00:00"/>
    <n v="2782"/>
    <n v="3284"/>
    <m/>
    <m/>
    <m/>
    <n v="0"/>
    <n v="2782"/>
    <n v="3284"/>
    <n v="0"/>
    <n v="0"/>
    <n v="0"/>
    <s v="FAS2740588"/>
    <s v="FCL 62100026 / ECL 38010"/>
    <s v="K20041507"/>
    <s v="Gemeente Woerden"/>
    <s v=""/>
    <s v="Postbus 45 3440 AA WOERDEN"/>
    <s v=""/>
    <s v="OV"/>
    <s v="NL85ABNA0538218274"/>
    <s v="274"/>
    <s v="D30"/>
    <s v="3M"/>
    <s v=""/>
    <s v="VRI"/>
    <s v="Groep op factuurstrc"/>
    <s v="E0004001835471714"/>
    <m/>
    <s v=""/>
    <s v="Stedin Netbeheer Utrecht"/>
    <s v="871687400000002254"/>
    <s v="0"/>
    <s v="8742030102119"/>
    <s v="3x25A"/>
    <n v="0"/>
    <s v="Nee"/>
    <s v="Ja"/>
    <s v=""/>
    <s v=""/>
    <s v=""/>
    <s v="CE02967356"/>
    <s v="EO002976"/>
    <s v="Gem Woerden VRI 2022"/>
    <s v=""/>
    <n v="1"/>
  </r>
  <r>
    <x v="15"/>
    <x v="15"/>
    <s v="50177214"/>
    <s v="O32397362"/>
    <x v="0"/>
    <s v="O32397377"/>
    <s v="O32530615"/>
    <x v="3386"/>
    <d v="2021-01-01T00:00:00"/>
    <x v="0"/>
    <s v="Ja"/>
    <s v="Factureerbaar"/>
    <s v="In bedrijf"/>
    <s v="Kromwijkerdijk"/>
    <s v="12"/>
    <s v=""/>
    <s v="3448 HW"/>
    <s v="WOERDEN"/>
    <s v="E1B"/>
    <s v="Elek"/>
    <s v="Kleinverbruik"/>
    <s v="JRL Jaarlijks"/>
    <s v="Ja"/>
    <s v="Administratief aan"/>
    <s v="Voorschotten toegelaten"/>
    <s v="E_DVK - Profielklik"/>
    <d v="2022-01-05T00:00:00"/>
    <n v="52"/>
    <n v="50"/>
    <m/>
    <m/>
    <m/>
    <n v="0"/>
    <n v="52"/>
    <n v="5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3114"/>
    <m/>
    <s v=""/>
    <s v="Stedin Netbeheer Utrecht"/>
    <s v="871687400000002254"/>
    <s v="0"/>
    <s v="8742030102119"/>
    <s v="3x25A"/>
    <n v="0"/>
    <s v="Nee"/>
    <s v="Ja"/>
    <s v=""/>
    <s v=""/>
    <s v=""/>
    <s v="CE02967357"/>
    <s v="EO002978"/>
    <s v="Gem Woerden WHH2 2022"/>
    <s v=""/>
    <n v="1"/>
  </r>
  <r>
    <x v="15"/>
    <x v="15"/>
    <s v="50177214"/>
    <s v="O32397362"/>
    <x v="0"/>
    <s v="O32397377"/>
    <s v="O32530616"/>
    <x v="3387"/>
    <d v="2021-01-01T00:00:00"/>
    <x v="0"/>
    <s v="Ja"/>
    <s v="Factureerbaar"/>
    <s v="In bedrijf"/>
    <s v="Kromwijkerdijk"/>
    <s v="9"/>
    <s v=""/>
    <s v="3448 HW"/>
    <s v="WOERDEN"/>
    <s v="E1B"/>
    <s v="Elek"/>
    <s v="Kleinverbruik"/>
    <s v="JRL Jaarlijks"/>
    <s v="Ja"/>
    <s v="Administratief aan"/>
    <s v="Voorschotten toegelaten"/>
    <s v="E_DVK - Profielklik"/>
    <d v="2022-01-06T00:00:00"/>
    <n v="1464"/>
    <n v="1695"/>
    <m/>
    <m/>
    <m/>
    <n v="0"/>
    <n v="1464"/>
    <n v="169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014"/>
    <m/>
    <s v=""/>
    <s v="Stedin Netbeheer Utrecht"/>
    <s v="871687400000002254"/>
    <s v="0"/>
    <s v="8742030102119"/>
    <s v="3x25A"/>
    <n v="0"/>
    <s v="Nee"/>
    <s v="Ja"/>
    <s v=""/>
    <s v=""/>
    <s v=""/>
    <s v="CE02967358"/>
    <s v="EO002978"/>
    <s v="Gem Woerden WHH2 2022"/>
    <s v=""/>
    <n v="1"/>
  </r>
  <r>
    <x v="15"/>
    <x v="15"/>
    <s v="50177214"/>
    <s v="O32397362"/>
    <x v="0"/>
    <s v="O32397377"/>
    <s v="O32530617"/>
    <x v="3388"/>
    <d v="2021-01-01T00:00:00"/>
    <x v="0"/>
    <s v="Ja"/>
    <s v="Factureerbaar"/>
    <s v="In bedrijf"/>
    <s v="Kromwijkerdijk"/>
    <s v="28"/>
    <s v=""/>
    <s v="3448 HW"/>
    <s v="WOERDEN"/>
    <s v="E1B"/>
    <s v="Elek"/>
    <s v="Kleinverbruik"/>
    <s v="JRL Jaarlijks"/>
    <s v="Ja"/>
    <s v="Administratief aan"/>
    <s v="Voorschotten toegelaten"/>
    <s v="E_DVK - Profielklik"/>
    <d v="2022-01-06T00:00:00"/>
    <n v="586"/>
    <n v="538"/>
    <m/>
    <m/>
    <m/>
    <n v="0"/>
    <n v="586"/>
    <n v="53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3214"/>
    <m/>
    <s v=""/>
    <s v="Stedin Netbeheer Utrecht"/>
    <s v="871687400000002254"/>
    <s v="0"/>
    <s v="8742030102119"/>
    <s v="3x25A"/>
    <n v="0"/>
    <s v="Nee"/>
    <s v="Ja"/>
    <s v=""/>
    <s v=""/>
    <s v=""/>
    <s v="CE02967359"/>
    <s v="EO002978"/>
    <s v="Gem Woerden WHH2 2022"/>
    <s v=""/>
    <n v="1"/>
  </r>
  <r>
    <x v="15"/>
    <x v="15"/>
    <s v="50177214"/>
    <s v="O32397362"/>
    <x v="0"/>
    <s v="O32397377"/>
    <s v="O32530618"/>
    <x v="3389"/>
    <d v="2021-01-01T00:00:00"/>
    <x v="0"/>
    <s v="Ja"/>
    <s v="Factureerbaar"/>
    <s v="In bedrijf"/>
    <s v="Kromwijkerdijk"/>
    <s v="21"/>
    <s v=""/>
    <s v="3448 HW"/>
    <s v="WOERDEN"/>
    <s v="E1B"/>
    <s v="Elek"/>
    <s v="Kleinverbruik"/>
    <s v="JRL Jaarlijks"/>
    <s v="Ja"/>
    <s v="Administratief aan"/>
    <s v="Voorschotten toegelaten"/>
    <s v="E_DVK - Profielklik"/>
    <d v="2022-01-05T00:00:00"/>
    <n v="170"/>
    <n v="184"/>
    <m/>
    <m/>
    <m/>
    <n v="0"/>
    <n v="170"/>
    <n v="18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914"/>
    <m/>
    <s v=""/>
    <s v="Stedin Netbeheer Utrecht"/>
    <s v="871687400000002254"/>
    <s v="0"/>
    <s v="8742030102119"/>
    <s v="3x25A"/>
    <n v="0"/>
    <s v="Nee"/>
    <s v="Ja"/>
    <s v=""/>
    <s v=""/>
    <s v=""/>
    <s v="CE02967360"/>
    <s v="EO002978"/>
    <s v="Gem Woerden WHH2 2022"/>
    <s v=""/>
    <n v="1"/>
  </r>
  <r>
    <x v="15"/>
    <x v="15"/>
    <s v="50177214"/>
    <s v="O32397362"/>
    <x v="0"/>
    <s v="O32397377"/>
    <s v="O32530619"/>
    <x v="3390"/>
    <d v="2021-01-01T00:00:00"/>
    <x v="0"/>
    <s v="Ja"/>
    <s v="Factureerbaar"/>
    <s v="In bedrijf"/>
    <s v="Kromwijkerdijk"/>
    <s v="111"/>
    <s v=""/>
    <s v="3448 HW"/>
    <s v="WOERDEN"/>
    <s v="E2B"/>
    <s v="Elek"/>
    <s v="Kleinverbruik"/>
    <s v="JRL Jaarlijks"/>
    <s v="Ja"/>
    <s v="Administratief aan"/>
    <s v="Voorschotten toegelaten"/>
    <s v="E_DVK - Profielklik"/>
    <d v="2022-01-06T00:00:00"/>
    <n v="117"/>
    <n v="131"/>
    <m/>
    <m/>
    <m/>
    <n v="0"/>
    <n v="117"/>
    <n v="13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2814"/>
    <m/>
    <s v=""/>
    <s v="Stedin Netbeheer Utrecht"/>
    <s v="871687400000002254"/>
    <s v="0"/>
    <s v="8742030104113"/>
    <s v="3x50A"/>
    <n v="0"/>
    <s v="Nee"/>
    <s v="Ja"/>
    <s v=""/>
    <s v=""/>
    <s v=""/>
    <s v="CE02967361"/>
    <s v="EO002978"/>
    <s v="Gem Woerden WHH2 2022"/>
    <s v=""/>
    <n v="1"/>
  </r>
  <r>
    <x v="15"/>
    <x v="15"/>
    <s v="50177214"/>
    <s v="O32397362"/>
    <x v="0"/>
    <s v="O32397377"/>
    <s v="O32530620"/>
    <x v="3391"/>
    <d v="2021-01-01T00:00:00"/>
    <x v="0"/>
    <s v="Ja"/>
    <s v="Factureerbaar"/>
    <s v="In bedrijf"/>
    <s v="Utrechtsestraatweg"/>
    <s v="118"/>
    <s v=""/>
    <s v="3445 AX"/>
    <s v="WOERDEN"/>
    <s v="E1B"/>
    <s v="Elek"/>
    <s v="Kleinverbruik"/>
    <s v="JRL Jaarlijks"/>
    <s v="Ja"/>
    <s v="Administratief aan"/>
    <s v="Voorschotten toegelaten"/>
    <s v="E_DVK - Profielklik"/>
    <d v="2022-01-06T00:00:00"/>
    <n v="1080"/>
    <n v="1370"/>
    <m/>
    <m/>
    <m/>
    <n v="0"/>
    <n v="1080"/>
    <n v="137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514"/>
    <m/>
    <s v=""/>
    <s v="Stedin Netbeheer Utrecht"/>
    <s v="871687400000002254"/>
    <s v="0"/>
    <s v="8742030102119"/>
    <s v="3x25A"/>
    <n v="0"/>
    <s v="Nee"/>
    <s v="Ja"/>
    <s v=""/>
    <s v=""/>
    <s v=""/>
    <s v="CE02967362"/>
    <s v="EO002978"/>
    <s v="Gem Woerden WHH2 2022"/>
    <s v=""/>
    <n v="1"/>
  </r>
  <r>
    <x v="15"/>
    <x v="15"/>
    <s v="50177214"/>
    <s v="O32397362"/>
    <x v="0"/>
    <s v="O32397377"/>
    <s v="O32530621"/>
    <x v="3392"/>
    <d v="2021-01-01T00:00:00"/>
    <x v="0"/>
    <s v="Ja"/>
    <s v="Factureerbaar"/>
    <s v="In bedrijf"/>
    <s v="Blekerijlaan"/>
    <s v="12"/>
    <s v=""/>
    <s v="3447 GR"/>
    <s v="WOERDEN"/>
    <s v="E1B"/>
    <s v="Elek"/>
    <s v="Kleinverbruik"/>
    <s v="JRL Jaarlijks"/>
    <s v="Ja"/>
    <s v="Administratief aan"/>
    <s v="Voorschotten toegelaten"/>
    <s v="E_DVK - Profielklik"/>
    <d v="2021-07-01T00:00:00"/>
    <n v="61269"/>
    <n v="55686"/>
    <m/>
    <m/>
    <m/>
    <n v="0"/>
    <n v="2248"/>
    <n v="243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54008326080021"/>
    <m/>
    <s v=""/>
    <s v="Stedin Netbeheer Utrecht"/>
    <s v="871687400000002254"/>
    <s v="0"/>
    <s v="8742030102119"/>
    <s v="3x25A"/>
    <n v="0"/>
    <s v="Nee"/>
    <s v="Ja"/>
    <s v=""/>
    <s v=""/>
    <s v=""/>
    <s v="CE02967363"/>
    <s v="EO002978"/>
    <s v="Gem Woerden WHH2 2022"/>
    <s v=""/>
    <n v="1"/>
  </r>
  <r>
    <x v="15"/>
    <x v="15"/>
    <s v="50177214"/>
    <s v="O32397362"/>
    <x v="0"/>
    <s v="O32397377"/>
    <s v="O32530622"/>
    <x v="3393"/>
    <d v="2021-01-01T00:00:00"/>
    <x v="0"/>
    <s v="Ja"/>
    <s v="Factureerbaar"/>
    <s v="In bedrijf"/>
    <s v="Molenvlietbrink"/>
    <s v="13"/>
    <s v="GMA"/>
    <s v="3448 HT"/>
    <s v="WOERDEN"/>
    <s v="E1B"/>
    <s v="Elek"/>
    <s v="Kleinverbruik"/>
    <s v="JRL Jaarlijks"/>
    <s v="Ja"/>
    <s v="Administratief aan"/>
    <s v="Voorschotten toegelaten"/>
    <s v="E_DVK - Profielklik"/>
    <d v="2022-01-06T00:00:00"/>
    <n v="149"/>
    <n v="146"/>
    <m/>
    <m/>
    <m/>
    <n v="0"/>
    <n v="149"/>
    <n v="14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7514"/>
    <m/>
    <s v=""/>
    <s v="Stedin Netbeheer Utrecht"/>
    <s v="871687400000002254"/>
    <s v="0"/>
    <s v="8742030102119"/>
    <s v="3x25A"/>
    <n v="0"/>
    <s v="Nee"/>
    <s v="Ja"/>
    <s v=""/>
    <s v=""/>
    <s v=""/>
    <s v="CE02967364"/>
    <s v="EO002978"/>
    <s v="Gem Woerden WHH2 2022"/>
    <s v=""/>
    <n v="1"/>
  </r>
  <r>
    <x v="15"/>
    <x v="15"/>
    <s v="50177214"/>
    <s v="O32397362"/>
    <x v="0"/>
    <s v="O32397377"/>
    <s v="O32530623"/>
    <x v="3394"/>
    <d v="2021-01-01T00:00:00"/>
    <x v="0"/>
    <s v="Ja"/>
    <s v="Factureerbaar"/>
    <s v="In bedrijf"/>
    <s v="Noordzee"/>
    <s v="1"/>
    <s v=""/>
    <s v="3446 CJ"/>
    <s v="WOERDEN"/>
    <s v="E2B"/>
    <s v="Elek"/>
    <s v="Kleinverbruik"/>
    <s v="JRL Jaarlijks"/>
    <s v="Ja"/>
    <s v="Administratief aan"/>
    <s v="Voorschotten toegelaten"/>
    <s v="E_DVK - Profielklik"/>
    <d v="2022-01-06T00:00:00"/>
    <n v="4051"/>
    <n v="2738"/>
    <m/>
    <m/>
    <m/>
    <n v="0"/>
    <n v="4051"/>
    <n v="273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4214"/>
    <m/>
    <s v=""/>
    <s v="Stedin Netbeheer Utrecht"/>
    <s v="871687400000002254"/>
    <s v="0"/>
    <s v="8742030103116"/>
    <s v="3x35A"/>
    <n v="0"/>
    <s v="Nee"/>
    <s v="Ja"/>
    <s v=""/>
    <s v=""/>
    <s v=""/>
    <s v="CE02967365"/>
    <s v="EO002978"/>
    <s v="Gem Woerden WHH2 2022"/>
    <s v=""/>
    <n v="1"/>
  </r>
  <r>
    <x v="15"/>
    <x v="15"/>
    <s v="50177214"/>
    <s v="O32397362"/>
    <x v="0"/>
    <s v="O32397377"/>
    <s v="O32530624"/>
    <x v="3395"/>
    <d v="2021-01-01T00:00:00"/>
    <x v="0"/>
    <s v="Ja"/>
    <s v="Factureerbaar"/>
    <s v="In bedrijf"/>
    <s v="BARWOUTSWAARDER"/>
    <s v="51"/>
    <s v=""/>
    <s v="3449 HJ"/>
    <s v="WOERDEN"/>
    <s v="E1A"/>
    <s v="Elek"/>
    <s v="Kleinverbruik"/>
    <s v="JRL Jaarlijks"/>
    <s v="Nee"/>
    <s v=""/>
    <s v="Voorschotten toegelaten"/>
    <s v="E_DVK - Profielklik"/>
    <d v="2021-07-01T00:00:00"/>
    <n v="5355"/>
    <n v="0"/>
    <m/>
    <m/>
    <m/>
    <n v="0"/>
    <n v="4242"/>
    <n v="1128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H. de Jong 54800101/31100"/>
    <s v="vastgoed"/>
    <s v="Groep op factuurstrc"/>
    <s v="82941800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25"/>
    <x v="3396"/>
    <d v="2021-01-01T00:00:00"/>
    <x v="0"/>
    <s v="Ja"/>
    <s v="Factureerbaar"/>
    <s v="In bedrijf"/>
    <s v="BARWOUTSWAARDER"/>
    <s v="59"/>
    <s v=""/>
    <s v="3449 HJ"/>
    <s v="WOERDEN"/>
    <s v="E1B"/>
    <s v="Elek"/>
    <s v="Kleinverbruik"/>
    <s v="JRL Jaarlijks"/>
    <s v="Ja"/>
    <s v="Administratief aan"/>
    <s v="Voorschotten toegelaten"/>
    <s v="E_DVK - Profielklik"/>
    <d v="2022-01-04T00:00:00"/>
    <n v="667"/>
    <n v="690"/>
    <m/>
    <m/>
    <m/>
    <n v="0"/>
    <n v="667"/>
    <n v="69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8914"/>
    <m/>
    <s v=""/>
    <s v="Stedin Netbeheer Utrecht"/>
    <s v="871687400000002254"/>
    <s v="0"/>
    <s v="8742030102119"/>
    <s v="3x25A"/>
    <n v="0"/>
    <s v="Nee"/>
    <s v="Ja"/>
    <s v=""/>
    <s v=""/>
    <s v=""/>
    <s v="CE02967366"/>
    <s v="EO002978"/>
    <s v="Gem Woerden WHH2 2022"/>
    <s v=""/>
    <n v="1"/>
  </r>
  <r>
    <x v="15"/>
    <x v="15"/>
    <s v="50177214"/>
    <s v="O32397362"/>
    <x v="0"/>
    <s v="O32397377"/>
    <s v="O32530626"/>
    <x v="3397"/>
    <d v="2021-01-01T00:00:00"/>
    <x v="0"/>
    <s v="Ja"/>
    <s v="Factureerbaar"/>
    <s v="In bedrijf"/>
    <s v="Hoofdweg"/>
    <s v="101"/>
    <s v=""/>
    <s v="3474 JB"/>
    <s v="ZEGVELD"/>
    <s v="E1A"/>
    <s v="Elek"/>
    <s v="Kleinverbruik"/>
    <s v="JRL Jaarlijks"/>
    <s v="Nee"/>
    <s v=""/>
    <s v="Voorschotten toegelaten"/>
    <s v="E_DVK - Profielklik"/>
    <d v="2021-07-01T00:00:00"/>
    <n v="4764"/>
    <n v="0"/>
    <m/>
    <m/>
    <m/>
    <n v="0"/>
    <n v="3673"/>
    <n v="1105"/>
    <n v="0"/>
    <n v="0"/>
    <n v="0"/>
    <s v="FAS2989878"/>
    <s v=""/>
    <s v="K20041507"/>
    <s v="Gemeente Woerden"/>
    <s v=""/>
    <s v="Postbus 45 3440 AA WOERDEN"/>
    <s v=""/>
    <s v="OV"/>
    <s v="NL85ABNA0538218274"/>
    <s v="274"/>
    <s v="D30"/>
    <s v="3M"/>
    <s v="filiaalnr 306"/>
    <s v="brandweer vastgoed"/>
    <s v="Groep op factuurstrc"/>
    <s v="6505060O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27"/>
    <x v="3398"/>
    <d v="2021-01-01T00:00:00"/>
    <x v="0"/>
    <s v="Ja"/>
    <s v="Factureerbaar"/>
    <s v="In bedrijf"/>
    <s v="Hoofdweg"/>
    <s v="29"/>
    <s v=""/>
    <s v="3474 JA"/>
    <s v="ZEGVELD"/>
    <s v="E1B"/>
    <s v="Elek"/>
    <s v="Kleinverbruik"/>
    <s v="JRL Jaarlijks"/>
    <s v="Ja"/>
    <s v="Administratief aan"/>
    <s v="Voorschotten toegelaten"/>
    <s v="E_DVK - Profielklik"/>
    <d v="2022-01-06T00:00:00"/>
    <n v="534"/>
    <n v="564"/>
    <m/>
    <m/>
    <m/>
    <n v="0"/>
    <n v="534"/>
    <n v="56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114"/>
    <m/>
    <s v=""/>
    <s v="Stedin Netbeheer Utrecht"/>
    <s v="871687400000002254"/>
    <s v="0"/>
    <s v="8742030102119"/>
    <s v="3x25A"/>
    <n v="0"/>
    <s v="Nee"/>
    <s v="Ja"/>
    <s v=""/>
    <s v=""/>
    <s v=""/>
    <s v="CE02967367"/>
    <s v="EO002978"/>
    <s v="Gem Woerden WHH2 2022"/>
    <s v=""/>
    <n v="1"/>
  </r>
  <r>
    <x v="15"/>
    <x v="15"/>
    <s v="50177214"/>
    <s v="O32397362"/>
    <x v="0"/>
    <s v="O32397377"/>
    <s v="O32530628"/>
    <x v="3399"/>
    <d v="2021-01-01T00:00:00"/>
    <x v="0"/>
    <s v="Ja"/>
    <s v="Factureerbaar"/>
    <s v="In bedrijf"/>
    <s v="Rondweg"/>
    <s v="17"/>
    <s v=""/>
    <s v="3474 KD"/>
    <s v="ZEGVELD"/>
    <s v="E1B"/>
    <s v="Elek"/>
    <s v="Kleinverbruik"/>
    <s v="JRL Jaarlijks"/>
    <s v="Ja"/>
    <s v="Administratief aan"/>
    <s v="Voorschotten toegelaten"/>
    <s v="E_DVK - Profielklik"/>
    <d v="2022-01-05T00:00:00"/>
    <n v="683"/>
    <n v="676"/>
    <m/>
    <m/>
    <m/>
    <n v="0"/>
    <n v="683"/>
    <n v="67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0314"/>
    <m/>
    <s v=""/>
    <s v="Stedin Netbeheer Utrecht"/>
    <s v="871687400000002254"/>
    <s v="0"/>
    <s v="8742030102119"/>
    <s v="3x25A"/>
    <n v="0"/>
    <s v="Nee"/>
    <s v="Ja"/>
    <s v=""/>
    <s v=""/>
    <s v=""/>
    <s v="CE02967368"/>
    <s v="EO002978"/>
    <s v="Gem Woerden WHH2 2022"/>
    <s v=""/>
    <n v="1"/>
  </r>
  <r>
    <x v="15"/>
    <x v="15"/>
    <s v="50177214"/>
    <s v="O32397362"/>
    <x v="0"/>
    <s v="O32397377"/>
    <s v="O32530629"/>
    <x v="3400"/>
    <d v="2021-01-01T00:00:00"/>
    <x v="0"/>
    <s v="Ja"/>
    <s v="Factureerbaar"/>
    <s v="In bedrijf"/>
    <s v="Oude Meije"/>
    <s v="22"/>
    <s v=""/>
    <s v="3474 KM"/>
    <s v="ZEGVELD"/>
    <s v="E1B"/>
    <s v="Elek"/>
    <s v="Kleinverbruik"/>
    <s v="JRL Jaarlijks"/>
    <s v="Ja"/>
    <s v="Administratief aan"/>
    <s v="Voorschotten toegelaten"/>
    <s v="E_DVK - Profielklik"/>
    <d v="2022-01-05T00:00:00"/>
    <n v="154"/>
    <n v="151"/>
    <m/>
    <m/>
    <m/>
    <n v="0"/>
    <n v="154"/>
    <n v="15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614"/>
    <m/>
    <s v=""/>
    <s v="Stedin Netbeheer Utrecht"/>
    <s v="871687400000002254"/>
    <s v="0"/>
    <s v="8742030102119"/>
    <s v="3x25A"/>
    <n v="0"/>
    <s v="Nee"/>
    <s v="Ja"/>
    <s v=""/>
    <s v=""/>
    <s v=""/>
    <s v="CE02967369"/>
    <s v="EO002978"/>
    <s v="Gem Woerden WHH2 2022"/>
    <s v=""/>
    <n v="1"/>
  </r>
  <r>
    <x v="15"/>
    <x v="15"/>
    <s v="50177214"/>
    <s v="O32397362"/>
    <x v="0"/>
    <s v="O32397377"/>
    <s v="O32530630"/>
    <x v="3401"/>
    <d v="2021-01-01T00:00:00"/>
    <x v="0"/>
    <s v="Ja"/>
    <s v="Factureerbaar"/>
    <s v="In bedrijf"/>
    <s v="BOSCHSLOOT"/>
    <s v="12"/>
    <s v=""/>
    <s v="3474 HK"/>
    <s v="ZEGVELD"/>
    <s v="E1B"/>
    <s v="Elek"/>
    <s v="Kleinverbruik"/>
    <s v="JRL Jaarlijks"/>
    <s v="Ja"/>
    <s v="Administratief aan"/>
    <s v="Voorschotten toegelaten"/>
    <s v="E_DVK - Profielklik"/>
    <d v="2022-01-04T00:00:00"/>
    <n v="2184"/>
    <n v="2220"/>
    <m/>
    <m/>
    <m/>
    <n v="0"/>
    <n v="2184"/>
    <n v="222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4614"/>
    <m/>
    <s v=""/>
    <s v="Stedin Netbeheer Utrecht"/>
    <s v="871687400000002254"/>
    <s v="0"/>
    <s v="8742030102119"/>
    <s v="3x25A"/>
    <n v="0"/>
    <s v="Nee"/>
    <s v="Ja"/>
    <s v=""/>
    <s v=""/>
    <s v=""/>
    <s v="CE02967370"/>
    <s v="EO002978"/>
    <s v="Gem Woerden WHH2 2022"/>
    <s v=""/>
    <n v="1"/>
  </r>
  <r>
    <x v="15"/>
    <x v="15"/>
    <s v="50177214"/>
    <s v="O32397362"/>
    <x v="0"/>
    <s v="O32397377"/>
    <s v="O32530631"/>
    <x v="3402"/>
    <d v="2021-01-01T00:00:00"/>
    <x v="0"/>
    <s v="Ja"/>
    <s v="Factureerbaar"/>
    <s v="In bedrijf"/>
    <s v="Waardsedijk"/>
    <s v="46"/>
    <s v="48"/>
    <s v="3448 HV"/>
    <s v="WOERDEN"/>
    <s v="E1B"/>
    <s v="Elek"/>
    <s v="Kleinverbruik"/>
    <s v="JRL Jaarlijks"/>
    <s v="Ja"/>
    <s v="Administratief aan"/>
    <s v="Voorschotten toegelaten"/>
    <s v="E_DVK - Profielklik"/>
    <d v="2022-01-05T00:00:00"/>
    <n v="685"/>
    <n v="769"/>
    <m/>
    <m/>
    <m/>
    <n v="0"/>
    <n v="685"/>
    <n v="7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314"/>
    <m/>
    <s v=""/>
    <s v="Stedin Netbeheer Utrecht"/>
    <s v="871687400000002254"/>
    <s v="0"/>
    <s v="8742030102119"/>
    <s v="3x25A"/>
    <n v="0"/>
    <s v="Nee"/>
    <s v="Ja"/>
    <s v=""/>
    <s v=""/>
    <s v=""/>
    <s v="CE02967371"/>
    <s v="EO002978"/>
    <s v="Gem Woerden WHH2 2022"/>
    <s v=""/>
    <n v="1"/>
  </r>
  <r>
    <x v="15"/>
    <x v="15"/>
    <s v="50177214"/>
    <s v="O32397362"/>
    <x v="0"/>
    <s v="O32397377"/>
    <s v="O32530632"/>
    <x v="3403"/>
    <d v="2021-01-01T00:00:00"/>
    <x v="0"/>
    <s v="Ja"/>
    <s v="Factureerbaar"/>
    <s v="In bedrijf"/>
    <s v="Waardsedijk"/>
    <s v="27"/>
    <s v=""/>
    <s v="3448 HV"/>
    <s v="WOERDEN"/>
    <s v="E1B"/>
    <s v="Elek"/>
    <s v="Kleinverbruik"/>
    <s v="JRL Jaarlijks"/>
    <s v="Ja"/>
    <s v="Administratief aan"/>
    <s v="Voorschotten toegelaten"/>
    <s v="E_DVK - Profielklik"/>
    <d v="2022-01-05T00:00:00"/>
    <n v="155"/>
    <n v="54"/>
    <m/>
    <m/>
    <m/>
    <n v="0"/>
    <n v="155"/>
    <n v="54"/>
    <n v="0"/>
    <n v="0"/>
    <n v="0"/>
    <s v="FAS2740584"/>
    <s v="Gemeente Woerden Sportvelden elektriciteit KV"/>
    <s v="K20041507"/>
    <s v="Gemeente Woerden"/>
    <s v=""/>
    <s v="Postbus 45 3440 AA WOERDEN"/>
    <s v=""/>
    <s v="OV"/>
    <s v="NL85ABNA0538218274"/>
    <s v="274"/>
    <s v="D30"/>
    <s v="3M"/>
    <s v=""/>
    <s v="Berging"/>
    <s v="Groep op factuurstrc"/>
    <s v="E00040015755786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33"/>
    <x v="3404"/>
    <d v="2021-01-01T00:00:00"/>
    <x v="0"/>
    <s v="Ja"/>
    <s v="Factureerbaar"/>
    <s v="In bedrijf"/>
    <s v="Waardsedijk"/>
    <s v="16"/>
    <s v="VRI"/>
    <s v="3448 HV"/>
    <s v="WOERDEN"/>
    <s v="E1B"/>
    <s v="Elek"/>
    <s v="Kleinverbruik"/>
    <s v="JRL Jaarlijks"/>
    <s v="Ja"/>
    <s v="Administratief aan"/>
    <s v="Voorschotten toegelaten"/>
    <s v="E_DVK - Profielklik"/>
    <d v="2022-01-06T00:00:00"/>
    <n v="1611"/>
    <n v="1574"/>
    <m/>
    <m/>
    <m/>
    <n v="0"/>
    <n v="1611"/>
    <n v="1574"/>
    <n v="0"/>
    <n v="0"/>
    <n v="0"/>
    <s v="FAS2740588"/>
    <s v="FCL 62100026 / ECL 38010"/>
    <s v="K20041507"/>
    <s v="Gemeente Woerden"/>
    <s v=""/>
    <s v="Postbus 45 3440 AA WOERDEN"/>
    <s v=""/>
    <s v="OV"/>
    <s v="NL85ABNA0538218274"/>
    <s v="274"/>
    <s v="D30"/>
    <s v="3M"/>
    <s v=""/>
    <s v="VRI"/>
    <s v="Groep op factuurstrc"/>
    <s v="E0004001575530314"/>
    <m/>
    <s v=""/>
    <s v="Stedin Netbeheer Utrecht"/>
    <s v="871687400000002254"/>
    <s v="0"/>
    <s v="8742030102119"/>
    <s v="3x25A"/>
    <n v="0"/>
    <s v="Nee"/>
    <s v="Ja"/>
    <s v=""/>
    <s v=""/>
    <s v=""/>
    <s v="CE02967372"/>
    <s v="EO002976"/>
    <s v="Gem Woerden VRI 2022"/>
    <s v=""/>
    <n v="1"/>
  </r>
  <r>
    <x v="15"/>
    <x v="15"/>
    <s v="50177214"/>
    <s v="O32397362"/>
    <x v="0"/>
    <s v="O32397377"/>
    <s v="O32530634"/>
    <x v="3405"/>
    <d v="2021-01-01T00:00:00"/>
    <x v="0"/>
    <s v="Ja"/>
    <s v="Factureerbaar"/>
    <s v="In bedrijf"/>
    <s v="BARWOUTSWAARDER"/>
    <s v="85"/>
    <s v=""/>
    <s v="3449 HK"/>
    <s v="WOERDEN"/>
    <s v="E1B"/>
    <s v="Elek"/>
    <s v="Kleinverbruik"/>
    <s v="JRL Jaarlijks"/>
    <s v="Ja"/>
    <s v="Administratief aan"/>
    <s v="Voorschotten toegelaten"/>
    <s v="E_DVK - Profielklik"/>
    <d v="2022-01-06T00:00:00"/>
    <n v="2241"/>
    <n v="2194"/>
    <m/>
    <m/>
    <m/>
    <n v="0"/>
    <n v="2241"/>
    <n v="219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5217114"/>
    <m/>
    <s v=""/>
    <s v="Stedin Netbeheer Utrecht"/>
    <s v="871687400000002254"/>
    <s v="0"/>
    <s v="8742030102119"/>
    <s v="3x25A"/>
    <n v="0"/>
    <s v="Nee"/>
    <s v="Ja"/>
    <s v=""/>
    <s v=""/>
    <s v=""/>
    <s v="CE02967373"/>
    <s v="EO002978"/>
    <s v="Gem Woerden WHH2 2022"/>
    <s v=""/>
    <n v="1"/>
  </r>
  <r>
    <x v="15"/>
    <x v="15"/>
    <s v="50177214"/>
    <s v="O32397362"/>
    <x v="0"/>
    <s v="O32397377"/>
    <s v="O32530635"/>
    <x v="3406"/>
    <d v="2021-01-01T00:00:00"/>
    <x v="0"/>
    <s v="Ja"/>
    <s v="Factureerbaar"/>
    <s v="In bedrijf"/>
    <s v="BARWOUTSWAARDER"/>
    <s v="168"/>
    <s v=""/>
    <s v="3449 HS"/>
    <s v="WOERDEN"/>
    <s v="E1B"/>
    <s v="Elek"/>
    <s v="Kleinverbruik"/>
    <s v="JRL Jaarlijks"/>
    <s v="Ja"/>
    <s v="Administratief aan"/>
    <s v="Voorschotten toegelaten"/>
    <s v="E_DVK - Profielklik"/>
    <d v="2022-01-06T00:00:00"/>
    <n v="651"/>
    <n v="757"/>
    <m/>
    <m/>
    <m/>
    <n v="0"/>
    <n v="671"/>
    <n v="75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5217214"/>
    <m/>
    <s v=""/>
    <s v="Stedin Netbeheer Utrecht"/>
    <s v="871687400000002254"/>
    <s v="0"/>
    <s v="8742030102119"/>
    <s v="3x25A"/>
    <n v="0"/>
    <s v="Nee"/>
    <s v="Ja"/>
    <s v=""/>
    <s v=""/>
    <s v=""/>
    <s v="CE02967374"/>
    <s v="EO002978"/>
    <s v="Gem Woerden WHH2 2022"/>
    <s v=""/>
    <n v="1"/>
  </r>
  <r>
    <x v="15"/>
    <x v="15"/>
    <s v="50177214"/>
    <s v="O32397362"/>
    <x v="0"/>
    <s v="O32397377"/>
    <s v="O32530636"/>
    <x v="3407"/>
    <d v="2021-01-01T00:00:00"/>
    <x v="0"/>
    <s v="Ja"/>
    <s v="Factureerbaar"/>
    <s v="In bedrijf"/>
    <s v="Hoofdweg"/>
    <s v="52"/>
    <s v="TO"/>
    <s v="3474 JG"/>
    <s v="ZEGVELD"/>
    <s v="E1B"/>
    <s v="Elek"/>
    <s v="Kleinverbruik"/>
    <s v="JRL Jaarlijks"/>
    <s v="Ja"/>
    <s v="Administratief aan"/>
    <s v="Voorschotten toegelaten"/>
    <s v="E_DVK - Profielklik"/>
    <d v="2022-01-05T00:00:00"/>
    <n v="744"/>
    <n v="819"/>
    <m/>
    <m/>
    <m/>
    <n v="0"/>
    <n v="744"/>
    <n v="81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914"/>
    <m/>
    <s v=""/>
    <s v="Stedin Netbeheer Utrecht"/>
    <s v="871687400000002254"/>
    <s v="0"/>
    <s v="8742030102119"/>
    <s v="3x25A"/>
    <n v="0"/>
    <s v="Nee"/>
    <s v="Ja"/>
    <s v=""/>
    <s v=""/>
    <s v=""/>
    <s v="CE02967375"/>
    <s v="EO002978"/>
    <s v="Gem Woerden WHH2 2022"/>
    <s v=""/>
    <n v="1"/>
  </r>
  <r>
    <x v="15"/>
    <x v="15"/>
    <s v="50177214"/>
    <s v="O32397362"/>
    <x v="0"/>
    <s v="O32397377"/>
    <s v="O32530637"/>
    <x v="3408"/>
    <d v="2021-01-01T00:00:00"/>
    <x v="0"/>
    <s v="Ja"/>
    <s v="Factureerbaar"/>
    <s v="In bedrijf"/>
    <s v="Hoofdweg"/>
    <s v="98"/>
    <s v=""/>
    <s v="3474 JH"/>
    <s v="ZEGVELD"/>
    <s v="E1B"/>
    <s v="Elek"/>
    <s v="Kleinverbruik"/>
    <s v="JRL Jaarlijks"/>
    <s v="Ja"/>
    <s v="Administratief aan"/>
    <s v="Voorschotten toegelaten"/>
    <s v="E_DVK - Profielklik"/>
    <d v="2022-01-06T00:00:00"/>
    <n v="60"/>
    <n v="53"/>
    <m/>
    <m/>
    <m/>
    <n v="0"/>
    <n v="60"/>
    <n v="5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414"/>
    <m/>
    <s v=""/>
    <s v="Stedin Netbeheer Utrecht"/>
    <s v="871687400000002254"/>
    <s v="0"/>
    <s v="8742030102119"/>
    <s v="3x25A"/>
    <n v="0"/>
    <s v="Nee"/>
    <s v="Ja"/>
    <s v=""/>
    <s v=""/>
    <s v=""/>
    <s v="CE02967376"/>
    <s v="EO002978"/>
    <s v="Gem Woerden WHH2 2022"/>
    <s v=""/>
    <n v="1"/>
  </r>
  <r>
    <x v="15"/>
    <x v="15"/>
    <s v="50177214"/>
    <s v="O32397362"/>
    <x v="0"/>
    <s v="O32397377"/>
    <s v="O32530638"/>
    <x v="3409"/>
    <d v="2021-01-01T00:00:00"/>
    <x v="0"/>
    <s v="Ja"/>
    <s v="Factureerbaar"/>
    <s v="In bedrijf"/>
    <s v="Hoofdweg"/>
    <s v="175"/>
    <s v="BIJ"/>
    <s v="3474 JD"/>
    <s v="ZEGVELD"/>
    <s v="E1B"/>
    <s v="Elek"/>
    <s v="Kleinverbruik"/>
    <s v="JRL Jaarlijks"/>
    <s v="Ja"/>
    <s v="Administratief aan"/>
    <s v="Voorschotten toegelaten"/>
    <s v="E_DVK - Profielklik"/>
    <d v="2022-01-06T00:00:00"/>
    <n v="2387"/>
    <n v="2009"/>
    <m/>
    <m/>
    <m/>
    <n v="0"/>
    <n v="2387"/>
    <n v="200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4414"/>
    <m/>
    <s v=""/>
    <s v="Stedin Netbeheer Utrecht"/>
    <s v="871687400000002254"/>
    <s v="0"/>
    <s v="8742030102119"/>
    <s v="3x25A"/>
    <n v="0"/>
    <s v="Nee"/>
    <s v="Ja"/>
    <s v=""/>
    <s v=""/>
    <s v=""/>
    <s v="CE02967377"/>
    <s v="EO002978"/>
    <s v="Gem Woerden WHH2 2022"/>
    <s v=""/>
    <n v="1"/>
  </r>
  <r>
    <x v="15"/>
    <x v="15"/>
    <s v="50177214"/>
    <s v="O32397362"/>
    <x v="0"/>
    <s v="O32397377"/>
    <s v="O32530639"/>
    <x v="3410"/>
    <d v="2021-01-01T00:00:00"/>
    <x v="0"/>
    <s v="Ja"/>
    <s v="Factureerbaar"/>
    <s v="In bedrijf"/>
    <s v="MEIJE"/>
    <s v="185"/>
    <s v=""/>
    <s v="3474 MB"/>
    <s v="ZEGVELD"/>
    <s v="E1B"/>
    <s v="Elek"/>
    <s v="Kleinverbruik"/>
    <s v="JRL Jaarlijks"/>
    <s v="Ja"/>
    <s v="Administratief aan"/>
    <s v="Voorschotten toegelaten"/>
    <s v="E_DVK - Profielklik"/>
    <d v="2022-01-04T00:00:00"/>
    <n v="1393"/>
    <n v="1277"/>
    <m/>
    <m/>
    <m/>
    <n v="0"/>
    <n v="1393"/>
    <n v="127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4714"/>
    <m/>
    <s v=""/>
    <s v="Stedin Netbeheer Utrecht"/>
    <s v="871687400000002254"/>
    <s v="0"/>
    <s v="8742030102119"/>
    <s v="3x25A"/>
    <n v="0"/>
    <s v="Nee"/>
    <s v="Ja"/>
    <s v=""/>
    <s v=""/>
    <s v=""/>
    <s v="CE02967378"/>
    <s v="EO002978"/>
    <s v="Gem Woerden WHH2 2022"/>
    <s v=""/>
    <n v="1"/>
  </r>
  <r>
    <x v="15"/>
    <x v="15"/>
    <s v="50177214"/>
    <s v="O32397362"/>
    <x v="0"/>
    <s v="O32397377"/>
    <s v="O32530640"/>
    <x v="3411"/>
    <d v="2021-01-01T00:00:00"/>
    <x v="0"/>
    <s v="Ja"/>
    <s v="Factureerbaar"/>
    <s v="In bedrijf"/>
    <s v="MEIJE"/>
    <s v="201"/>
    <s v="BIJ"/>
    <s v="3474 MB"/>
    <s v="ZEGVELD"/>
    <s v="E1B"/>
    <s v="Elek"/>
    <s v="Kleinverbruik"/>
    <s v="JRL Jaarlijks"/>
    <s v="Ja"/>
    <s v="Administratief aan"/>
    <s v="Voorschotten toegelaten"/>
    <s v="E_DVK - Profielklik"/>
    <d v="2022-01-05T00:00:00"/>
    <n v="846"/>
    <n v="913"/>
    <m/>
    <m/>
    <m/>
    <n v="0"/>
    <n v="846"/>
    <n v="91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714"/>
    <m/>
    <s v=""/>
    <s v="Stedin Netbeheer Utrecht"/>
    <s v="871687400000002254"/>
    <s v="0"/>
    <s v="8742030102119"/>
    <s v="3x25A"/>
    <n v="0"/>
    <s v="Nee"/>
    <s v="Ja"/>
    <s v=""/>
    <s v=""/>
    <s v=""/>
    <s v="CE02967379"/>
    <s v="EO002978"/>
    <s v="Gem Woerden WHH2 2022"/>
    <s v=""/>
    <n v="1"/>
  </r>
  <r>
    <x v="15"/>
    <x v="15"/>
    <s v="50177214"/>
    <s v="O32397362"/>
    <x v="0"/>
    <s v="O32397377"/>
    <s v="O32530641"/>
    <x v="3412"/>
    <d v="2021-01-01T00:00:00"/>
    <x v="0"/>
    <s v="Ja"/>
    <s v="Factureerbaar"/>
    <s v="In bedrijf"/>
    <s v="MEIJE"/>
    <s v="209"/>
    <s v=""/>
    <s v="3474 MB"/>
    <s v="ZEGVELD"/>
    <s v="E1B"/>
    <s v="Elek"/>
    <s v="Kleinverbruik"/>
    <s v="JRL Jaarlijks"/>
    <s v="Ja"/>
    <s v="Administratief aan"/>
    <s v="Voorschotten toegelaten"/>
    <s v="E_DVK - Profielklik"/>
    <d v="2022-01-06T00:00:00"/>
    <n v="642"/>
    <n v="682"/>
    <m/>
    <m/>
    <m/>
    <n v="0"/>
    <n v="642"/>
    <n v="68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1614"/>
    <m/>
    <s v=""/>
    <s v="Stedin Netbeheer Utrecht"/>
    <s v="871687400000002254"/>
    <s v="0"/>
    <s v="8742030102119"/>
    <s v="3x25A"/>
    <n v="0"/>
    <s v="Nee"/>
    <s v="Ja"/>
    <s v=""/>
    <s v=""/>
    <s v=""/>
    <s v="CE02967380"/>
    <s v="EO002978"/>
    <s v="Gem Woerden WHH2 2022"/>
    <s v=""/>
    <n v="1"/>
  </r>
  <r>
    <x v="15"/>
    <x v="15"/>
    <s v="50177214"/>
    <s v="O32397362"/>
    <x v="0"/>
    <s v="O32397377"/>
    <s v="O32530642"/>
    <x v="3413"/>
    <d v="2021-01-01T00:00:00"/>
    <x v="0"/>
    <s v="Ja"/>
    <s v="Factureerbaar"/>
    <s v="In bedrijf"/>
    <s v="MEIJE"/>
    <s v="219"/>
    <s v=""/>
    <s v="3474 MB"/>
    <s v="ZEGVELD"/>
    <s v="E1B"/>
    <s v="Elek"/>
    <s v="Kleinverbruik"/>
    <s v="JRL Jaarlijks"/>
    <s v="Ja"/>
    <s v="Administratief aan"/>
    <s v="Voorschotten toegelaten"/>
    <s v="E_DVK - Profielklik"/>
    <d v="2022-01-06T00:00:00"/>
    <n v="383"/>
    <n v="397"/>
    <m/>
    <m/>
    <m/>
    <n v="0"/>
    <n v="383"/>
    <n v="39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1714"/>
    <m/>
    <s v=""/>
    <s v="Stedin Netbeheer Utrecht"/>
    <s v="871687400000002254"/>
    <s v="0"/>
    <s v="8742030102119"/>
    <s v="3x25A"/>
    <n v="0"/>
    <s v="Nee"/>
    <s v="Ja"/>
    <s v=""/>
    <s v=""/>
    <s v=""/>
    <s v="CE02967381"/>
    <s v="EO002978"/>
    <s v="Gem Woerden WHH2 2022"/>
    <s v=""/>
    <n v="1"/>
  </r>
  <r>
    <x v="15"/>
    <x v="15"/>
    <s v="50177214"/>
    <s v="O32397362"/>
    <x v="0"/>
    <s v="O32397377"/>
    <s v="O32530643"/>
    <x v="3414"/>
    <d v="2021-01-01T00:00:00"/>
    <x v="0"/>
    <s v="Ja"/>
    <s v="Factureerbaar"/>
    <s v="In bedrijf"/>
    <s v="MEIJE"/>
    <s v="183"/>
    <s v=""/>
    <s v="3474 MB"/>
    <s v="ZEGVELD"/>
    <s v="E1A"/>
    <s v="Elek"/>
    <s v="Kleinverbruik"/>
    <s v="JRL Jaarlijks"/>
    <s v="Nee"/>
    <s v=""/>
    <s v="Voorschotten toegelaten"/>
    <s v="E_DVK - Profielklik"/>
    <d v="2021-07-01T00:00:00"/>
    <n v="397"/>
    <n v="0"/>
    <m/>
    <m/>
    <m/>
    <n v="0"/>
    <n v="297"/>
    <n v="10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9513673O"/>
    <m/>
    <s v=""/>
    <s v="Stedin Netbeheer Utrecht"/>
    <s v="871687400000002254"/>
    <s v="0"/>
    <s v="8742030102119"/>
    <s v="3x25A"/>
    <n v="0"/>
    <s v="Nee"/>
    <s v="Ja"/>
    <s v=""/>
    <s v=""/>
    <s v=""/>
    <s v="CE02967382"/>
    <s v="EO002978"/>
    <s v="Gem Woerden WHH2 2022"/>
    <s v=""/>
    <n v="1"/>
  </r>
  <r>
    <x v="15"/>
    <x v="15"/>
    <s v="50177214"/>
    <s v="O32397362"/>
    <x v="0"/>
    <s v="O32397377"/>
    <s v="O32530644"/>
    <x v="3415"/>
    <d v="2021-01-01T00:00:00"/>
    <x v="0"/>
    <s v="Ja"/>
    <s v="Factureerbaar"/>
    <s v="In bedrijf"/>
    <s v="Toegang"/>
    <s v="3"/>
    <s v="GMA"/>
    <s v="3651 MA"/>
    <s v="WOERDENSE VERLAAT"/>
    <s v="E1B"/>
    <s v="Elek"/>
    <s v="Kleinverbruik"/>
    <s v="JRL Jaarlijks"/>
    <s v="Ja"/>
    <s v="Administratief aan"/>
    <s v="Voorschotten toegelaten"/>
    <s v="E_DVK - Profielklik"/>
    <d v="2022-01-06T00:00:00"/>
    <n v="2946"/>
    <n v="3545"/>
    <m/>
    <m/>
    <m/>
    <n v="0"/>
    <n v="2946"/>
    <n v="354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3941914"/>
    <m/>
    <s v=""/>
    <s v="Stedin Netbeheer Utrecht"/>
    <s v="871687400000002254"/>
    <s v="0"/>
    <s v="8742030102119"/>
    <s v="3x25A"/>
    <n v="0"/>
    <s v="Nee"/>
    <s v="Ja"/>
    <s v=""/>
    <s v=""/>
    <s v=""/>
    <s v="CE02967383"/>
    <s v="EO002978"/>
    <s v="Gem Woerden WHH2 2022"/>
    <s v=""/>
    <n v="1"/>
  </r>
  <r>
    <x v="15"/>
    <x v="15"/>
    <s v="50177214"/>
    <s v="O32397362"/>
    <x v="0"/>
    <s v="O32397377"/>
    <s v="O32530645"/>
    <x v="3416"/>
    <d v="2021-01-01T00:00:00"/>
    <x v="0"/>
    <s v="Ja"/>
    <s v="Factureerbaar"/>
    <s v="In bedrijf"/>
    <s v="Oude Meije"/>
    <s v="4"/>
    <s v="GMA"/>
    <s v="3474 KM"/>
    <s v="ZEGVELD"/>
    <s v="E2B"/>
    <s v="Elek"/>
    <s v="Kleinverbruik"/>
    <s v="JRL Jaarlijks"/>
    <s v="Ja"/>
    <s v="Administratief aan"/>
    <s v="Voorschotten toegelaten"/>
    <s v="E_DVK - Profielklik"/>
    <d v="2022-01-06T00:00:00"/>
    <n v="2474"/>
    <n v="2075"/>
    <m/>
    <m/>
    <m/>
    <n v="0"/>
    <n v="2474"/>
    <n v="207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514"/>
    <m/>
    <s v=""/>
    <s v="Stedin Netbeheer Utrecht"/>
    <s v="871687400000002254"/>
    <s v="0"/>
    <s v="8742030103116"/>
    <s v="3x35A"/>
    <n v="0"/>
    <s v="Nee"/>
    <s v="Ja"/>
    <s v=""/>
    <s v=""/>
    <s v=""/>
    <s v="CE02967384"/>
    <s v="EO002978"/>
    <s v="Gem Woerden WHH2 2022"/>
    <s v=""/>
    <n v="1"/>
  </r>
  <r>
    <x v="15"/>
    <x v="15"/>
    <s v="50177214"/>
    <s v="O32397362"/>
    <x v="0"/>
    <s v="O32397377"/>
    <s v="O32530646"/>
    <x v="3417"/>
    <d v="2021-01-01T00:00:00"/>
    <x v="0"/>
    <s v="Ja"/>
    <s v="Factureerbaar"/>
    <s v="In bedrijf"/>
    <s v="MEIJE"/>
    <s v="195"/>
    <s v=""/>
    <s v="3474 MB"/>
    <s v="ZEGVELD"/>
    <s v="E1B"/>
    <s v="Elek"/>
    <s v="Kleinverbruik"/>
    <s v="JRL Jaarlijks"/>
    <s v="Ja"/>
    <s v="Administratief aan"/>
    <s v="Voorschotten toegelaten"/>
    <s v="E_DVK - Profielklik"/>
    <d v="2022-01-05T00:00:00"/>
    <n v="346"/>
    <n v="346"/>
    <m/>
    <m/>
    <m/>
    <n v="0"/>
    <n v="346"/>
    <n v="34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814"/>
    <m/>
    <s v=""/>
    <s v="Stedin Netbeheer Utrecht"/>
    <s v="871687400000002254"/>
    <s v="0"/>
    <s v="8742030102119"/>
    <s v="3x25A"/>
    <n v="0"/>
    <s v="Nee"/>
    <s v="Ja"/>
    <s v=""/>
    <s v=""/>
    <s v=""/>
    <s v="CE02967385"/>
    <s v="EO002978"/>
    <s v="Gem Woerden WHH2 2022"/>
    <s v=""/>
    <n v="1"/>
  </r>
  <r>
    <x v="15"/>
    <x v="15"/>
    <s v="50177214"/>
    <s v="O32397362"/>
    <x v="0"/>
    <s v="O32397377"/>
    <s v="O32530647"/>
    <x v="3418"/>
    <d v="2021-01-01T00:00:00"/>
    <x v="0"/>
    <s v="Ja"/>
    <s v="Factureerbaar"/>
    <s v="In bedrijf"/>
    <s v="Molenweg"/>
    <s v="55"/>
    <s v=""/>
    <s v="3474 KX"/>
    <s v="ZEGVELD"/>
    <s v="E1B"/>
    <s v="Elek"/>
    <s v="Kleinverbruik"/>
    <s v="JRL Jaarlijks"/>
    <s v="Ja"/>
    <s v="Administratief aan"/>
    <s v="Voorschotten toegelaten"/>
    <s v="E_DVK - Profielklik"/>
    <d v="2022-01-05T00:00:00"/>
    <n v="2643"/>
    <n v="3042"/>
    <m/>
    <m/>
    <m/>
    <n v="0"/>
    <n v="2643"/>
    <n v="304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1514"/>
    <m/>
    <s v=""/>
    <s v="Stedin Netbeheer Utrecht"/>
    <s v="871687400000002254"/>
    <s v="0"/>
    <s v="8742030102119"/>
    <s v="3x25A"/>
    <n v="0"/>
    <s v="Nee"/>
    <s v="Ja"/>
    <s v=""/>
    <s v=""/>
    <s v=""/>
    <s v="CE02967386"/>
    <s v="EO002978"/>
    <s v="Gem Woerden WHH2 2022"/>
    <s v=""/>
    <n v="1"/>
  </r>
  <r>
    <x v="15"/>
    <x v="15"/>
    <s v="50177214"/>
    <s v="O32397362"/>
    <x v="0"/>
    <s v="O32397377"/>
    <s v="O32530648"/>
    <x v="3419"/>
    <d v="2021-01-01T00:00:00"/>
    <x v="0"/>
    <s v="Ja"/>
    <s v="Factureerbaar"/>
    <s v="In bedrijf"/>
    <s v="Milandweg"/>
    <s v="54"/>
    <s v=""/>
    <s v="3474 KK"/>
    <s v="ZEGVELD"/>
    <s v="E1B"/>
    <s v="Elek"/>
    <s v="Kleinverbruik"/>
    <s v="JRL Jaarlijks"/>
    <s v="Ja"/>
    <s v="Administratief aan"/>
    <s v="Voorschotten toegelaten"/>
    <s v="E_DVK - Profielklik"/>
    <d v="2022-01-06T00:00:00"/>
    <n v="833"/>
    <n v="1045"/>
    <m/>
    <m/>
    <m/>
    <n v="0"/>
    <n v="833"/>
    <n v="104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0514"/>
    <m/>
    <s v=""/>
    <s v="Stedin Netbeheer Utrecht"/>
    <s v="871687400000002254"/>
    <s v="0"/>
    <s v="8742030102119"/>
    <s v="3x25A"/>
    <n v="0"/>
    <s v="Nee"/>
    <s v="Ja"/>
    <s v=""/>
    <s v=""/>
    <s v=""/>
    <s v="CE02967387"/>
    <s v="EO002978"/>
    <s v="Gem Woerden WHH2 2022"/>
    <s v=""/>
    <n v="1"/>
  </r>
  <r>
    <x v="15"/>
    <x v="15"/>
    <s v="50177214"/>
    <s v="O32397362"/>
    <x v="0"/>
    <s v="O32397377"/>
    <s v="O32530649"/>
    <x v="3420"/>
    <d v="2021-01-01T00:00:00"/>
    <x v="0"/>
    <s v="Ja"/>
    <s v="Factureerbaar"/>
    <s v="In bedrijf"/>
    <s v="Milandweg"/>
    <s v="42"/>
    <s v=""/>
    <s v="3474 KK"/>
    <s v="ZEGVELD"/>
    <s v="E1B"/>
    <s v="Elek"/>
    <s v="Kleinverbruik"/>
    <s v="JRL Jaarlijks"/>
    <s v="Ja"/>
    <s v="Administratief aan"/>
    <s v="Voorschotten toegelaten"/>
    <s v="E_DVK - Profielklik"/>
    <d v="2022-01-06T00:00:00"/>
    <n v="2335"/>
    <n v="2610"/>
    <m/>
    <m/>
    <m/>
    <n v="0"/>
    <n v="2335"/>
    <n v="261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214"/>
    <m/>
    <s v=""/>
    <s v="Stedin Netbeheer Utrecht"/>
    <s v="871687400000002254"/>
    <s v="0"/>
    <s v="8742030102119"/>
    <s v="3x25A"/>
    <n v="0"/>
    <s v="Nee"/>
    <s v="Ja"/>
    <s v=""/>
    <s v=""/>
    <s v=""/>
    <s v="CE02967388"/>
    <s v="EO002978"/>
    <s v="Gem Woerden WHH2 2022"/>
    <s v=""/>
    <n v="1"/>
  </r>
  <r>
    <x v="15"/>
    <x v="15"/>
    <s v="50177214"/>
    <s v="O32397362"/>
    <x v="0"/>
    <s v="O32397377"/>
    <s v="O32530650"/>
    <x v="3421"/>
    <d v="2021-01-01T00:00:00"/>
    <x v="0"/>
    <s v="Ja"/>
    <s v="Factureerbaar"/>
    <s v="In bedrijf"/>
    <s v="Milandweg"/>
    <s v="69"/>
    <s v=""/>
    <s v="3474 KK"/>
    <s v="ZEGVELD"/>
    <s v="E1B"/>
    <s v="Elek"/>
    <s v="Kleinverbruik"/>
    <s v="JRL Jaarlijks"/>
    <s v="Ja"/>
    <s v="Administratief aan"/>
    <s v="Voorschotten toegelaten"/>
    <s v="E_DVK - Profielklik"/>
    <d v="2022-01-06T00:00:00"/>
    <n v="102"/>
    <n v="80"/>
    <m/>
    <m/>
    <m/>
    <n v="0"/>
    <n v="102"/>
    <n v="8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514"/>
    <m/>
    <s v=""/>
    <s v="Stedin Netbeheer Utrecht"/>
    <s v="871687400000002254"/>
    <s v="0"/>
    <s v="8742030102119"/>
    <s v="3x25A"/>
    <n v="0"/>
    <s v="Nee"/>
    <s v="Ja"/>
    <s v=""/>
    <s v=""/>
    <s v=""/>
    <s v="CE02967389"/>
    <s v="EO002978"/>
    <s v="Gem Woerden WHH2 2022"/>
    <s v=""/>
    <n v="1"/>
  </r>
  <r>
    <x v="15"/>
    <x v="15"/>
    <s v="50177214"/>
    <s v="O32397362"/>
    <x v="0"/>
    <s v="O32397377"/>
    <s v="O32530651"/>
    <x v="3422"/>
    <d v="2021-01-01T00:00:00"/>
    <x v="0"/>
    <s v="Ja"/>
    <s v="Factureerbaar"/>
    <s v="In bedrijf"/>
    <s v="Willem-Alexanderstraat"/>
    <s v="34"/>
    <s v=""/>
    <s v="3474 JT"/>
    <s v="ZEGVELD"/>
    <s v="E1B"/>
    <s v="Elek"/>
    <s v="Kleinverbruik"/>
    <s v="JRL Jaarlijks"/>
    <s v="Ja"/>
    <s v="Administratief aan"/>
    <s v="Voorschotten toegelaten"/>
    <s v="E_DVK - Profielklik"/>
    <d v="2022-01-06T00:00:00"/>
    <n v="4896"/>
    <n v="5320"/>
    <m/>
    <m/>
    <m/>
    <n v="0"/>
    <n v="2805"/>
    <n v="294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4614"/>
    <m/>
    <s v=""/>
    <s v="Stedin Netbeheer Utrecht"/>
    <s v="871687400000002254"/>
    <s v="0"/>
    <s v="8742030102119"/>
    <s v="3x25A"/>
    <n v="0"/>
    <s v="Nee"/>
    <s v="Ja"/>
    <s v=""/>
    <s v=""/>
    <s v=""/>
    <s v="CE02967390"/>
    <s v="EO002978"/>
    <s v="Gem Woerden WHH2 2022"/>
    <s v=""/>
    <n v="1"/>
  </r>
  <r>
    <x v="15"/>
    <x v="15"/>
    <s v="50177214"/>
    <s v="O32397362"/>
    <x v="0"/>
    <s v="O32397377"/>
    <s v="O32530652"/>
    <x v="3423"/>
    <d v="2021-01-01T00:00:00"/>
    <x v="0"/>
    <s v="Ja"/>
    <s v="Factureerbaar"/>
    <s v="In bedrijf"/>
    <s v="Hoofdweg"/>
    <s v="138"/>
    <s v=""/>
    <s v="3474 JK"/>
    <s v="ZEGVELD"/>
    <s v="E1B"/>
    <s v="Elek"/>
    <s v="Kleinverbruik"/>
    <s v="JRL Jaarlijks"/>
    <s v="Ja"/>
    <s v="Administratief aan"/>
    <s v="Voorschotten toegelaten"/>
    <s v="E_DVK - Profielklik"/>
    <d v="2022-01-06T00:00:00"/>
    <n v="2347"/>
    <n v="1992"/>
    <m/>
    <m/>
    <m/>
    <n v="0"/>
    <n v="2347"/>
    <n v="199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814"/>
    <m/>
    <s v=""/>
    <s v="Stedin Netbeheer Utrecht"/>
    <s v="871687400000002254"/>
    <s v="0"/>
    <s v="8742030102119"/>
    <s v="3x25A"/>
    <n v="0"/>
    <s v="Nee"/>
    <s v="Ja"/>
    <s v=""/>
    <s v=""/>
    <s v=""/>
    <s v="CE02967391"/>
    <s v="EO002978"/>
    <s v="Gem Woerden WHH2 2022"/>
    <s v=""/>
    <n v="1"/>
  </r>
  <r>
    <x v="15"/>
    <x v="15"/>
    <s v="50177214"/>
    <s v="O32397362"/>
    <x v="0"/>
    <s v="O32397377"/>
    <s v="O32530653"/>
    <x v="3424"/>
    <d v="2021-01-01T00:00:00"/>
    <x v="0"/>
    <s v="Ja"/>
    <s v="Factureerbaar"/>
    <s v="In bedrijf"/>
    <s v="Dwarsweg"/>
    <s v="13"/>
    <s v=""/>
    <s v="3474 KW"/>
    <s v="ZEGVELD"/>
    <s v="E1B"/>
    <s v="Elek"/>
    <s v="Kleinverbruik"/>
    <s v="JRL Jaarlijks"/>
    <s v="Ja"/>
    <s v="Administratief aan"/>
    <s v="Voorschotten toegelaten"/>
    <s v="E_DVK - Profielklik"/>
    <d v="2022-01-06T00:00:00"/>
    <n v="2209"/>
    <n v="2515"/>
    <m/>
    <m/>
    <m/>
    <n v="0"/>
    <n v="2209"/>
    <n v="251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5223314"/>
    <m/>
    <s v=""/>
    <s v="Stedin Netbeheer Utrecht"/>
    <s v="871687400000002254"/>
    <s v="0"/>
    <s v="8742030102119"/>
    <s v="3x25A"/>
    <n v="0"/>
    <s v="Nee"/>
    <s v="Ja"/>
    <s v=""/>
    <s v=""/>
    <s v=""/>
    <s v="CE02967392"/>
    <s v="EO002978"/>
    <s v="Gem Woerden WHH2 2022"/>
    <s v=""/>
    <n v="1"/>
  </r>
  <r>
    <x v="15"/>
    <x v="15"/>
    <s v="50177214"/>
    <s v="O32397362"/>
    <x v="0"/>
    <s v="O32397377"/>
    <s v="O32530654"/>
    <x v="3425"/>
    <d v="2021-01-01T00:00:00"/>
    <x v="0"/>
    <s v="Ja"/>
    <s v="Factureerbaar"/>
    <s v="In bedrijf"/>
    <s v="Dwarsweg"/>
    <s v="31"/>
    <s v=""/>
    <s v="3474 KW"/>
    <s v="ZEGVELD"/>
    <s v="E1B"/>
    <s v="Elek"/>
    <s v="Kleinverbruik"/>
    <s v="JRL Jaarlijks"/>
    <s v="Ja"/>
    <s v="Administratief aan"/>
    <s v="Voorschotten toegelaten"/>
    <s v="E_DVK - Profielklik"/>
    <d v="2022-01-05T00:00:00"/>
    <n v="182"/>
    <n v="152"/>
    <m/>
    <m/>
    <m/>
    <n v="0"/>
    <n v="182"/>
    <n v="15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3414"/>
    <m/>
    <s v=""/>
    <s v="Stedin Netbeheer Utrecht"/>
    <s v="871687400000002254"/>
    <s v="0"/>
    <s v="8742030102119"/>
    <s v="3x25A"/>
    <n v="0"/>
    <s v="Nee"/>
    <s v="Ja"/>
    <s v=""/>
    <s v=""/>
    <s v=""/>
    <s v="CE02967393"/>
    <s v="EO002978"/>
    <s v="Gem Woerden WHH2 2022"/>
    <s v=""/>
    <n v="1"/>
  </r>
  <r>
    <x v="15"/>
    <x v="15"/>
    <s v="50177214"/>
    <s v="O32397362"/>
    <x v="0"/>
    <s v="O32397377"/>
    <s v="O32530655"/>
    <x v="3426"/>
    <d v="2021-01-01T00:00:00"/>
    <x v="0"/>
    <s v="Ja"/>
    <s v="Factureerbaar"/>
    <s v="In bedrijf"/>
    <s v="Middenweg"/>
    <s v="9"/>
    <s v=""/>
    <s v="3474 KC"/>
    <s v="ZEGVELD"/>
    <s v="E1B"/>
    <s v="Elek"/>
    <s v="Kleinverbruik"/>
    <s v="JRL Jaarlijks"/>
    <s v="Ja"/>
    <s v="Administratief aan"/>
    <s v="Voorschotten toegelaten"/>
    <s v="E_DVK - Profielklik"/>
    <d v="2022-01-05T00:00:00"/>
    <n v="1350"/>
    <n v="1263"/>
    <m/>
    <m/>
    <m/>
    <n v="0"/>
    <n v="1350"/>
    <n v="126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314"/>
    <m/>
    <s v=""/>
    <s v="Stedin Netbeheer Utrecht"/>
    <s v="871687400000002254"/>
    <s v="0"/>
    <s v="8742030102119"/>
    <s v="3x25A"/>
    <n v="0"/>
    <s v="Nee"/>
    <s v="Ja"/>
    <s v=""/>
    <s v=""/>
    <s v=""/>
    <s v="CE02967394"/>
    <s v="EO002978"/>
    <s v="Gem Woerden WHH2 2022"/>
    <s v=""/>
    <n v="1"/>
  </r>
  <r>
    <x v="15"/>
    <x v="15"/>
    <s v="50177214"/>
    <s v="O32397362"/>
    <x v="0"/>
    <s v="O32397377"/>
    <s v="O32530656"/>
    <x v="3427"/>
    <d v="2021-01-01T00:00:00"/>
    <x v="0"/>
    <s v="Ja"/>
    <s v="Factureerbaar"/>
    <s v="In bedrijf"/>
    <s v="Rondweg"/>
    <s v="26"/>
    <s v=""/>
    <s v="3474 KE"/>
    <s v="ZEGVELD"/>
    <s v="E1B"/>
    <s v="Elek"/>
    <s v="Kleinverbruik"/>
    <s v="JRL Jaarlijks"/>
    <s v="Ja"/>
    <s v="Administratief aan"/>
    <s v="Voorschotten toegelaten"/>
    <s v="E_DVK - Profielklik"/>
    <d v="2022-01-05T00:00:00"/>
    <n v="1648"/>
    <n v="1868"/>
    <m/>
    <m/>
    <m/>
    <n v="0"/>
    <n v="897"/>
    <n v="10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0614"/>
    <m/>
    <s v=""/>
    <s v="Stedin Netbeheer Utrecht"/>
    <s v="871687400000002254"/>
    <s v="0"/>
    <s v="8742030102119"/>
    <s v="3x25A"/>
    <n v="0"/>
    <s v="Nee"/>
    <s v="Ja"/>
    <s v=""/>
    <s v=""/>
    <s v=""/>
    <s v="CE02967395"/>
    <s v="EO002978"/>
    <s v="Gem Woerden WHH2 2022"/>
    <s v=""/>
    <n v="1"/>
  </r>
  <r>
    <x v="15"/>
    <x v="15"/>
    <s v="50177214"/>
    <s v="O32397362"/>
    <x v="0"/>
    <s v="O32397377"/>
    <s v="O32530657"/>
    <x v="3428"/>
    <d v="2021-01-01T00:00:00"/>
    <x v="0"/>
    <s v="Ja"/>
    <s v="Factureerbaar"/>
    <s v="In bedrijf"/>
    <s v="Rondweg"/>
    <s v="52"/>
    <s v=""/>
    <s v="3474 KG"/>
    <s v="ZEGVELD"/>
    <s v="E1B"/>
    <s v="Elek"/>
    <s v="Kleinverbruik"/>
    <s v="JRL Jaarlijks"/>
    <s v="Ja"/>
    <s v="Administratief aan"/>
    <s v="Voorschotten toegelaten"/>
    <s v="E_DVK - Profielklik"/>
    <d v="2022-01-05T00:00:00"/>
    <n v="678"/>
    <n v="787"/>
    <m/>
    <m/>
    <m/>
    <n v="0"/>
    <n v="678"/>
    <n v="78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0414"/>
    <m/>
    <s v=""/>
    <s v="Stedin Netbeheer Utrecht"/>
    <s v="871687400000002254"/>
    <s v="0"/>
    <s v="8742030102119"/>
    <s v="3x25A"/>
    <n v="0"/>
    <s v="Nee"/>
    <s v="Ja"/>
    <s v=""/>
    <s v=""/>
    <s v=""/>
    <s v="CE02967396"/>
    <s v="EO002978"/>
    <s v="Gem Woerden WHH2 2022"/>
    <s v=""/>
    <n v="1"/>
  </r>
  <r>
    <x v="15"/>
    <x v="15"/>
    <s v="50177214"/>
    <s v="O32397362"/>
    <x v="0"/>
    <s v="O32397377"/>
    <s v="O32530658"/>
    <x v="3429"/>
    <d v="2021-01-01T00:00:00"/>
    <x v="0"/>
    <s v="Ja"/>
    <s v="Factureerbaar"/>
    <s v="In bedrijf"/>
    <s v="Parklaan"/>
    <s v="84"/>
    <s v=""/>
    <s v="3448 ZM"/>
    <s v="WOERDEN"/>
    <s v="E1B"/>
    <s v="Elek"/>
    <s v="Kleinverbruik"/>
    <s v="JRL Jaarlijks"/>
    <s v="Ja"/>
    <s v="Administratief aan"/>
    <s v="Voorschotten toegelaten"/>
    <s v="E_DVK - Profielklik"/>
    <d v="2022-01-06T00:00:00"/>
    <n v="57"/>
    <n v="82"/>
    <m/>
    <m/>
    <m/>
    <n v="0"/>
    <n v="57"/>
    <n v="8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kast bij rioolgemaal"/>
    <s v="Groep op factuurstrc"/>
    <s v="E0003300005217714"/>
    <m/>
    <s v=""/>
    <s v="Stedin Netbeheer Utrecht"/>
    <s v="871687400000002254"/>
    <s v="0"/>
    <s v="8742030102119"/>
    <s v="3x25A"/>
    <n v="0"/>
    <s v="Nee"/>
    <s v="Ja"/>
    <s v=""/>
    <s v=""/>
    <s v=""/>
    <s v="CE02967397"/>
    <s v="EO002978"/>
    <s v="Gem Woerden WHH2 2022"/>
    <s v=""/>
    <n v="1"/>
  </r>
  <r>
    <x v="15"/>
    <x v="15"/>
    <s v="50177214"/>
    <s v="O32397362"/>
    <x v="0"/>
    <s v="O32397377"/>
    <s v="O32530659"/>
    <x v="3430"/>
    <d v="2021-01-01T00:00:00"/>
    <x v="0"/>
    <s v="Ja"/>
    <s v="Factureerbaar"/>
    <s v="In bedrijf"/>
    <s v="Harmelerwaard"/>
    <s v="1"/>
    <s v=""/>
    <s v="3481 LB"/>
    <s v="HARMELEN"/>
    <s v="E2B"/>
    <s v="Elek"/>
    <s v="Kleinverbruik"/>
    <s v="JRL Jaarlijks"/>
    <s v="Ja"/>
    <s v="Administratief aan"/>
    <s v="Voorschotten toegelaten"/>
    <s v="E_DVK - Profielklik"/>
    <d v="2022-03-24T00:00:00"/>
    <n v="1751"/>
    <n v="30"/>
    <m/>
    <m/>
    <m/>
    <n v="0"/>
    <n v="1746"/>
    <n v="29"/>
    <n v="0"/>
    <n v="0"/>
    <n v="0"/>
    <s v="FAS2740584"/>
    <s v="Gemeente Woerden Sportvelden elektriciteit KV"/>
    <s v="K20041507"/>
    <s v="Gemeente Woerden"/>
    <s v=""/>
    <s v="Postbus 45 3440 AA WOERDEN"/>
    <s v=""/>
    <s v="OV"/>
    <s v="NL85ABNA0538218274"/>
    <s v="274"/>
    <s v="D30"/>
    <s v="3M"/>
    <s v=""/>
    <s v="Beregeninginstallatie"/>
    <s v="Groep op factuurstrc"/>
    <s v="E0054008433222722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60"/>
    <x v="3431"/>
    <d v="2021-01-01T00:00:00"/>
    <x v="0"/>
    <s v="Ja"/>
    <s v="Factureerbaar"/>
    <s v="In bedrijf"/>
    <s v="Utrechtsestraatweg"/>
    <s v="3"/>
    <s v=""/>
    <s v="3481 LA"/>
    <s v="HARMELEN"/>
    <s v="E1B"/>
    <s v="Elek"/>
    <s v="Kleinverbruik"/>
    <s v="JRL Jaarlijks"/>
    <s v="Ja"/>
    <s v="Administratief aan"/>
    <s v="Voorschotten toegelaten"/>
    <s v="E_DVK - Profielklik"/>
    <d v="2022-01-05T00:00:00"/>
    <n v="756"/>
    <n v="823"/>
    <m/>
    <m/>
    <m/>
    <n v="0"/>
    <n v="756"/>
    <n v="82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3014"/>
    <m/>
    <s v=""/>
    <s v="Stedin Netbeheer Utrecht"/>
    <s v="871687400000002254"/>
    <s v="0"/>
    <s v="8742030102119"/>
    <s v="3x25A"/>
    <n v="0"/>
    <s v="Nee"/>
    <s v="Ja"/>
    <s v=""/>
    <s v=""/>
    <s v=""/>
    <s v="CE02967398"/>
    <s v="EO002977"/>
    <s v="Gem Woerden WHH1 2022"/>
    <s v=""/>
    <n v="1"/>
  </r>
  <r>
    <x v="15"/>
    <x v="15"/>
    <s v="50177214"/>
    <s v="O32397362"/>
    <x v="0"/>
    <s v="O32397377"/>
    <s v="O32530661"/>
    <x v="3432"/>
    <d v="2021-01-01T00:00:00"/>
    <x v="0"/>
    <s v="Ja"/>
    <s v="Factureerbaar"/>
    <s v="In bedrijf"/>
    <s v="Utrechtsestraatweg"/>
    <s v="39"/>
    <s v=""/>
    <s v="3481 LA"/>
    <s v="HARMELEN"/>
    <s v="E1B"/>
    <s v="Elek"/>
    <s v="Kleinverbruik"/>
    <s v="JRL Jaarlijks"/>
    <s v="Ja"/>
    <s v="Administratief aan"/>
    <s v="Voorschotten toegelaten"/>
    <s v="E_DVK - Profielklik"/>
    <d v="2022-01-06T00:00:00"/>
    <n v="1219"/>
    <n v="1197"/>
    <m/>
    <m/>
    <m/>
    <n v="0"/>
    <n v="1219"/>
    <n v="119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314"/>
    <m/>
    <s v=""/>
    <s v="Stedin Netbeheer Utrecht"/>
    <s v="871687400000002254"/>
    <s v="0"/>
    <s v="8742030102119"/>
    <s v="3x25A"/>
    <n v="0"/>
    <s v="Nee"/>
    <s v="Ja"/>
    <s v=""/>
    <s v=""/>
    <s v=""/>
    <s v="CE02967399"/>
    <s v="EO002977"/>
    <s v="Gem Woerden WHH1 2022"/>
    <s v=""/>
    <n v="1"/>
  </r>
  <r>
    <x v="15"/>
    <x v="15"/>
    <s v="50177214"/>
    <s v="O32397362"/>
    <x v="0"/>
    <s v="O32397377"/>
    <s v="O32530662"/>
    <x v="3433"/>
    <d v="2021-01-01T00:00:00"/>
    <x v="0"/>
    <s v="Ja"/>
    <s v="Factureerbaar"/>
    <s v="In bedrijf"/>
    <s v="Utrechtsestraatweg"/>
    <s v="23"/>
    <s v=""/>
    <s v="3481 LA"/>
    <s v="HARMELEN"/>
    <s v="E1B"/>
    <s v="Elek"/>
    <s v="Kleinverbruik"/>
    <s v="JRL Jaarlijks"/>
    <s v="Ja"/>
    <s v="Administratief aan"/>
    <s v="Voorschotten toegelaten"/>
    <s v="E_DVK - Profielklik"/>
    <d v="2022-01-06T00:00:00"/>
    <n v="1164"/>
    <n v="1061"/>
    <m/>
    <m/>
    <m/>
    <n v="0"/>
    <n v="1164"/>
    <n v="106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914"/>
    <m/>
    <s v=""/>
    <s v="Stedin Netbeheer Utrecht"/>
    <s v="871687400000002254"/>
    <s v="0"/>
    <s v="8742030102119"/>
    <s v="3x25A"/>
    <n v="0"/>
    <s v="Nee"/>
    <s v="Ja"/>
    <s v=""/>
    <s v=""/>
    <s v=""/>
    <s v="CE02967400"/>
    <s v="EO002977"/>
    <s v="Gem Woerden WHH1 2022"/>
    <s v=""/>
    <n v="1"/>
  </r>
  <r>
    <x v="15"/>
    <x v="15"/>
    <s v="50177214"/>
    <s v="O32397362"/>
    <x v="0"/>
    <s v="O32397377"/>
    <s v="O32530663"/>
    <x v="3434"/>
    <d v="2021-01-01T00:00:00"/>
    <x v="0"/>
    <s v="Ja"/>
    <s v="Factureerbaar"/>
    <s v="In bedrijf"/>
    <s v="Utrechtsestraatweg"/>
    <s v="11"/>
    <s v=""/>
    <s v="3481 LA"/>
    <s v="HARMELEN"/>
    <s v="E1B"/>
    <s v="Elek"/>
    <s v="Kleinverbruik"/>
    <s v="JRL Jaarlijks"/>
    <s v="Ja"/>
    <s v="Administratief aan"/>
    <s v="Voorschotten toegelaten"/>
    <s v="E_DVK - Profielklik"/>
    <d v="2022-01-06T00:00:00"/>
    <n v="467"/>
    <n v="509"/>
    <m/>
    <m/>
    <m/>
    <n v="0"/>
    <n v="467"/>
    <n v="50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414"/>
    <m/>
    <s v=""/>
    <s v="Stedin Netbeheer Utrecht"/>
    <s v="871687400000002254"/>
    <s v="0"/>
    <s v="8742030102119"/>
    <s v="3x25A"/>
    <n v="0"/>
    <s v="Nee"/>
    <s v="Ja"/>
    <s v=""/>
    <s v=""/>
    <s v=""/>
    <s v="CE02967401"/>
    <s v="EO002977"/>
    <s v="Gem Woerden WHH1 2022"/>
    <s v=""/>
    <n v="1"/>
  </r>
  <r>
    <x v="15"/>
    <x v="15"/>
    <s v="50177214"/>
    <s v="O32397362"/>
    <x v="0"/>
    <s v="O32397377"/>
    <s v="O32530664"/>
    <x v="3435"/>
    <d v="2021-01-01T00:00:00"/>
    <x v="0"/>
    <s v="Ja"/>
    <s v="Factureerbaar"/>
    <s v="In bedrijf"/>
    <s v="Heldamweg"/>
    <s v="3"/>
    <s v=""/>
    <s v="3481 GX"/>
    <s v="HARMELEN"/>
    <s v="E1B"/>
    <s v="Elek"/>
    <s v="Kleinverbruik"/>
    <s v="JRL Jaarlijks"/>
    <s v="Ja"/>
    <s v="Administratief aan"/>
    <s v="Voorschotten toegelaten"/>
    <s v="E_DVK - Profielklik"/>
    <d v="2022-01-06T00:00:00"/>
    <n v="3171"/>
    <n v="2440"/>
    <m/>
    <m/>
    <m/>
    <n v="0"/>
    <n v="3171"/>
    <n v="244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8632014"/>
    <m/>
    <s v=""/>
    <s v="Stedin Netbeheer Utrecht"/>
    <s v="871687400000002254"/>
    <s v="0"/>
    <s v="8742030102119"/>
    <s v="3x25A"/>
    <n v="0"/>
    <s v="Nee"/>
    <s v="Ja"/>
    <s v=""/>
    <s v=""/>
    <s v=""/>
    <s v="CE02967402"/>
    <s v="EO002977"/>
    <s v="Gem Woerden WHH1 2022"/>
    <s v=""/>
    <n v="1"/>
  </r>
  <r>
    <x v="15"/>
    <x v="15"/>
    <s v="50177214"/>
    <s v="O32397362"/>
    <x v="0"/>
    <s v="O32397377"/>
    <s v="O32530665"/>
    <x v="3436"/>
    <d v="2021-01-01T00:00:00"/>
    <x v="0"/>
    <s v="Ja"/>
    <s v="Factureerbaar"/>
    <s v="In bedrijf"/>
    <s v="Harmelerwaard"/>
    <s v="2"/>
    <s v=""/>
    <s v="3481 LB"/>
    <s v="HARMELEN"/>
    <s v="E1B"/>
    <s v="Elek"/>
    <s v="Kleinverbruik"/>
    <s v="JRL Jaarlijks"/>
    <s v="Ja"/>
    <s v="Administratief aan"/>
    <s v="Voorschotten toegelaten"/>
    <s v="E_DVK - Profielklik"/>
    <d v="2022-01-06T00:00:00"/>
    <n v="526"/>
    <n v="498"/>
    <m/>
    <m/>
    <m/>
    <n v="0"/>
    <n v="526"/>
    <n v="49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514"/>
    <m/>
    <s v=""/>
    <s v="Stedin Netbeheer Utrecht"/>
    <s v="871687400000002254"/>
    <s v="0"/>
    <s v="8742030102119"/>
    <s v="3x25A"/>
    <n v="0"/>
    <s v="Nee"/>
    <s v="Ja"/>
    <s v=""/>
    <s v=""/>
    <s v=""/>
    <s v="CE02967403"/>
    <s v="EO002977"/>
    <s v="Gem Woerden WHH1 2022"/>
    <s v=""/>
    <n v="1"/>
  </r>
  <r>
    <x v="15"/>
    <x v="15"/>
    <s v="50177214"/>
    <s v="O32397362"/>
    <x v="0"/>
    <s v="O32397377"/>
    <s v="O32530666"/>
    <x v="3437"/>
    <d v="2021-01-01T00:00:00"/>
    <x v="0"/>
    <s v="Ja"/>
    <s v="Factureerbaar"/>
    <s v="In bedrijf"/>
    <s v="Harmelerwaard"/>
    <s v="8"/>
    <s v="NABIJ"/>
    <s v="3481 LB"/>
    <s v="HARMELEN"/>
    <s v="E1B"/>
    <s v="Elek"/>
    <s v="Kleinverbruik"/>
    <s v="JRL Jaarlijks"/>
    <s v="Ja"/>
    <s v="Administratief aan"/>
    <s v="Voorschotten toegelaten"/>
    <s v="E_DVK - Profielklik"/>
    <d v="2022-01-04T00:00:00"/>
    <n v="1019"/>
    <n v="857"/>
    <m/>
    <m/>
    <m/>
    <n v="0"/>
    <n v="1094"/>
    <n v="89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614"/>
    <m/>
    <s v=""/>
    <s v="Stedin Netbeheer Utrecht"/>
    <s v="871687400000002254"/>
    <s v="0"/>
    <s v="8742030102119"/>
    <s v="3x25A"/>
    <n v="0"/>
    <s v="Nee"/>
    <s v="Ja"/>
    <s v=""/>
    <s v=""/>
    <s v=""/>
    <s v="CE02967404"/>
    <s v="EO002977"/>
    <s v="Gem Woerden WHH1 2022"/>
    <s v=""/>
    <n v="1"/>
  </r>
  <r>
    <x v="15"/>
    <x v="15"/>
    <s v="50177214"/>
    <s v="O32397362"/>
    <x v="0"/>
    <s v="O32397377"/>
    <s v="O32530667"/>
    <x v="3438"/>
    <d v="2021-01-01T00:00:00"/>
    <x v="0"/>
    <s v="Ja"/>
    <s v="Factureerbaar"/>
    <s v="In bedrijf"/>
    <s v="Harmelerwaard"/>
    <s v="21"/>
    <s v=""/>
    <s v="3481 LC"/>
    <s v="HARMELEN"/>
    <s v="E1B"/>
    <s v="Elek"/>
    <s v="Kleinverbruik"/>
    <s v="JRL Jaarlijks"/>
    <s v="Ja"/>
    <s v="Administratief aan"/>
    <s v="Voorschotten toegelaten"/>
    <s v="E_DVK - Profielklik"/>
    <d v="2022-01-06T00:00:00"/>
    <n v="362"/>
    <n v="424"/>
    <m/>
    <m/>
    <m/>
    <n v="0"/>
    <n v="362"/>
    <n v="4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3414"/>
    <m/>
    <s v=""/>
    <s v="Stedin Netbeheer Utrecht"/>
    <s v="871687400000002254"/>
    <s v="0"/>
    <s v="8742030102119"/>
    <s v="3x25A"/>
    <n v="0"/>
    <s v="Nee"/>
    <s v="Ja"/>
    <s v=""/>
    <s v=""/>
    <s v=""/>
    <s v="CE02967405"/>
    <s v="EO002977"/>
    <s v="Gem Woerden WHH1 2022"/>
    <s v=""/>
    <n v="1"/>
  </r>
  <r>
    <x v="15"/>
    <x v="15"/>
    <s v="50177214"/>
    <s v="O32397362"/>
    <x v="0"/>
    <s v="O32397377"/>
    <s v="O32530668"/>
    <x v="3439"/>
    <d v="2021-01-01T00:00:00"/>
    <x v="0"/>
    <s v="Ja"/>
    <s v="Factureerbaar"/>
    <s v="In bedrijf"/>
    <s v="Gregor Mendelweg"/>
    <s v="5"/>
    <s v=""/>
    <s v="3481 LC"/>
    <s v="HARMELEN"/>
    <s v="E1B"/>
    <s v="Elek"/>
    <s v="Kleinverbruik"/>
    <s v="JRL Jaarlijks"/>
    <s v="Ja"/>
    <s v="Administratief aan"/>
    <s v="Voorschotten toegelaten"/>
    <s v="E_DVK - Profielklik"/>
    <d v="2022-01-05T00:00:00"/>
    <n v="1047"/>
    <n v="998"/>
    <m/>
    <m/>
    <m/>
    <n v="0"/>
    <n v="1047"/>
    <n v="99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3114"/>
    <m/>
    <s v=""/>
    <s v="Stedin Netbeheer Utrecht"/>
    <s v="871687400000002254"/>
    <s v="0"/>
    <s v="8742030102119"/>
    <s v="3x25A"/>
    <n v="0"/>
    <s v="Nee"/>
    <s v="Ja"/>
    <s v=""/>
    <s v=""/>
    <s v=""/>
    <s v="CE02967406"/>
    <s v="EO002977"/>
    <s v="Gem Woerden WHH1 2022"/>
    <s v=""/>
    <n v="1"/>
  </r>
  <r>
    <x v="15"/>
    <x v="15"/>
    <s v="50177214"/>
    <s v="O32397362"/>
    <x v="0"/>
    <s v="O32397377"/>
    <s v="O32530669"/>
    <x v="3440"/>
    <d v="2021-01-01T00:00:00"/>
    <x v="0"/>
    <s v="Ja"/>
    <s v="Factureerbaar"/>
    <s v="In bedrijf"/>
    <s v="Harmelerwaard"/>
    <s v="1"/>
    <s v="BY"/>
    <s v="3481 LB"/>
    <s v="HARMELEN"/>
    <s v="E1B"/>
    <s v="Elek"/>
    <s v="Kleinverbruik"/>
    <s v="JRL Jaarlijks"/>
    <s v="Ja"/>
    <s v="Administratief aan"/>
    <s v="Voorschotten toegelaten"/>
    <s v="E_DVK - Profielklik"/>
    <d v="2022-01-06T00:00:00"/>
    <n v="47"/>
    <n v="53"/>
    <m/>
    <m/>
    <m/>
    <n v="0"/>
    <n v="47"/>
    <n v="53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Molenbrug"/>
    <s v="Groep op factuurstrc"/>
    <s v="E00040015755785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671"/>
    <x v="3441"/>
    <d v="2021-01-01T00:00:00"/>
    <x v="68"/>
    <s v="Nee"/>
    <s v="Eindafrekening"/>
    <s v="In bedrijf"/>
    <s v="Appellaan"/>
    <s v="9"/>
    <s v=""/>
    <s v="3481 GV"/>
    <s v="HARMELEN"/>
    <s v="E1B"/>
    <s v="Elek"/>
    <s v="Kleinverbruik"/>
    <s v="JRL Jaarlijks"/>
    <s v="Ja"/>
    <s v="Administratief aan"/>
    <s v="Voorschotten toegelaten"/>
    <s v="E_DVK - Profielklik"/>
    <d v="2021-01-20T00:00:00"/>
    <n v="400"/>
    <n v="391"/>
    <m/>
    <m/>
    <m/>
    <n v="0"/>
    <n v="285"/>
    <n v="2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181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530672"/>
    <x v="3442"/>
    <d v="2021-01-01T00:00:00"/>
    <x v="0"/>
    <s v="Ja"/>
    <s v="Factureerbaar"/>
    <s v="In bedrijf"/>
    <s v="Dorpeldijk"/>
    <s v="1"/>
    <s v=""/>
    <s v="3481 GW"/>
    <s v="HARMELEN"/>
    <s v="E1B"/>
    <s v="Elek"/>
    <s v="Kleinverbruik"/>
    <s v="JRL Jaarlijks"/>
    <s v="Ja"/>
    <s v="Administratief aan"/>
    <s v="Voorschotten toegelaten"/>
    <s v="E_DVK - Profielklik"/>
    <d v="2022-01-05T00:00:00"/>
    <n v="183"/>
    <n v="256"/>
    <m/>
    <m/>
    <m/>
    <n v="0"/>
    <n v="183"/>
    <n v="25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4114"/>
    <m/>
    <s v=""/>
    <s v="Stedin Netbeheer Utrecht"/>
    <s v="871687400000002254"/>
    <s v="0"/>
    <s v="8742030102119"/>
    <s v="3x25A"/>
    <n v="0"/>
    <s v="Nee"/>
    <s v="Ja"/>
    <s v=""/>
    <s v=""/>
    <s v=""/>
    <s v="CE02967408"/>
    <s v="EO002977"/>
    <s v="Gem Woerden WHH1 2022"/>
    <s v=""/>
    <n v="1"/>
  </r>
  <r>
    <x v="15"/>
    <x v="15"/>
    <s v="50177214"/>
    <s v="O32397362"/>
    <x v="0"/>
    <s v="O32397377"/>
    <s v="O32530673"/>
    <x v="3443"/>
    <d v="2021-01-01T00:00:00"/>
    <x v="0"/>
    <s v="Ja"/>
    <s v="Factureerbaar"/>
    <s v="In bedrijf"/>
    <s v="Dorpeldijk"/>
    <s v="4"/>
    <s v=""/>
    <s v="3481 GW"/>
    <s v="HARMELEN"/>
    <s v="E1B"/>
    <s v="Elek"/>
    <s v="Kleinverbruik"/>
    <s v="JRL Jaarlijks"/>
    <s v="Ja"/>
    <s v="Administratief aan"/>
    <s v="Voorschotten toegelaten"/>
    <s v="E_DVK - Profielklik"/>
    <d v="2022-01-05T00:00:00"/>
    <n v="1116"/>
    <n v="1096"/>
    <m/>
    <m/>
    <m/>
    <n v="0"/>
    <n v="1116"/>
    <n v="109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4014"/>
    <m/>
    <s v=""/>
    <s v="Stedin Netbeheer Utrecht"/>
    <s v="871687400000002254"/>
    <s v="0"/>
    <s v="8742030102119"/>
    <s v="3x25A"/>
    <n v="0"/>
    <s v="Nee"/>
    <s v="Ja"/>
    <s v=""/>
    <s v=""/>
    <s v=""/>
    <s v="CE02967409"/>
    <s v="EO002977"/>
    <s v="Gem Woerden WHH1 2022"/>
    <s v=""/>
    <n v="1"/>
  </r>
  <r>
    <x v="15"/>
    <x v="15"/>
    <s v="50177214"/>
    <s v="O32397362"/>
    <x v="0"/>
    <s v="O32397377"/>
    <s v="O32530674"/>
    <x v="3444"/>
    <d v="2021-01-01T00:00:00"/>
    <x v="0"/>
    <s v="Ja"/>
    <s v="Factureerbaar"/>
    <s v="In bedrijf"/>
    <s v="Appellaan"/>
    <s v="12"/>
    <s v=""/>
    <s v="3481 GV"/>
    <s v="HARMELEN"/>
    <s v="E1B"/>
    <s v="Elek"/>
    <s v="Kleinverbruik"/>
    <s v="JRL Jaarlijks"/>
    <s v="Ja"/>
    <s v="Administratief aan"/>
    <s v="Voorschotten toegelaten"/>
    <s v="E_DVK - Profielklik"/>
    <d v="2022-01-06T00:00:00"/>
    <n v="37"/>
    <n v="42"/>
    <m/>
    <m/>
    <m/>
    <n v="0"/>
    <n v="37"/>
    <n v="4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1714"/>
    <m/>
    <s v=""/>
    <s v="Stedin Netbeheer Utrecht"/>
    <s v="871687400000002254"/>
    <s v="0"/>
    <s v="8742030102119"/>
    <s v="3x25A"/>
    <n v="0"/>
    <s v="Nee"/>
    <s v="Ja"/>
    <s v=""/>
    <s v=""/>
    <s v=""/>
    <s v="CE02967410"/>
    <s v="EO002977"/>
    <s v="Gem Woerden WHH1 2022"/>
    <s v=""/>
    <n v="1"/>
  </r>
  <r>
    <x v="15"/>
    <x v="15"/>
    <s v="50177214"/>
    <s v="O32397362"/>
    <x v="0"/>
    <s v="O32397377"/>
    <s v="O32530675"/>
    <x v="3445"/>
    <d v="2021-01-01T00:00:00"/>
    <x v="0"/>
    <s v="Ja"/>
    <s v="Factureerbaar"/>
    <s v="In bedrijf"/>
    <s v="Reijerscop"/>
    <s v="33"/>
    <s v="A"/>
    <s v="3481 LG"/>
    <s v="HARMELEN"/>
    <s v="E1B"/>
    <s v="Elek"/>
    <s v="Kleinverbruik"/>
    <s v="JRL Jaarlijks"/>
    <s v="Ja"/>
    <s v="Administratief aan"/>
    <s v="Voorschotten toegelaten"/>
    <s v="E_DVK - Profielklik"/>
    <d v="2022-01-04T00:00:00"/>
    <n v="457"/>
    <n v="514"/>
    <m/>
    <m/>
    <m/>
    <n v="0"/>
    <n v="457"/>
    <n v="51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6014"/>
    <m/>
    <s v=""/>
    <s v="Stedin Netbeheer Utrecht"/>
    <s v="871687400000002254"/>
    <s v="0"/>
    <s v="8742030102119"/>
    <s v="3x25A"/>
    <n v="0"/>
    <s v="Nee"/>
    <s v="Ja"/>
    <s v=""/>
    <s v=""/>
    <s v=""/>
    <s v="CE02967411"/>
    <s v="EO002977"/>
    <s v="Gem Woerden WHH1 2022"/>
    <s v=""/>
    <n v="1"/>
  </r>
  <r>
    <x v="15"/>
    <x v="15"/>
    <s v="50177214"/>
    <s v="O32397362"/>
    <x v="0"/>
    <s v="O32397377"/>
    <s v="O32530676"/>
    <x v="3446"/>
    <d v="2021-01-01T00:00:00"/>
    <x v="0"/>
    <s v="Ja"/>
    <s v="Factureerbaar"/>
    <s v="In bedrijf"/>
    <s v="Reijerscop"/>
    <s v="25"/>
    <s v=""/>
    <s v="3481 LE"/>
    <s v="HARMELEN"/>
    <s v="E1B"/>
    <s v="Elek"/>
    <s v="Kleinverbruik"/>
    <s v="JRL Jaarlijks"/>
    <s v="Ja"/>
    <s v="Administratief aan"/>
    <s v="Voorschotten toegelaten"/>
    <s v="E_DVK - Profielklik"/>
    <d v="2022-01-06T00:00:00"/>
    <n v="569"/>
    <n v="596"/>
    <m/>
    <m/>
    <m/>
    <n v="0"/>
    <n v="569"/>
    <n v="59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3314"/>
    <m/>
    <s v=""/>
    <s v="Stedin Netbeheer Utrecht"/>
    <s v="871687400000002254"/>
    <s v="0"/>
    <s v="8742030102119"/>
    <s v="3x25A"/>
    <n v="0"/>
    <s v="Nee"/>
    <s v="Ja"/>
    <s v=""/>
    <s v=""/>
    <s v=""/>
    <s v="CE02967412"/>
    <s v="EO002977"/>
    <s v="Gem Woerden WHH1 2022"/>
    <s v=""/>
    <n v="1"/>
  </r>
  <r>
    <x v="15"/>
    <x v="15"/>
    <s v="50177214"/>
    <s v="O32397362"/>
    <x v="0"/>
    <s v="O32397377"/>
    <s v="O32530677"/>
    <x v="3447"/>
    <d v="2021-01-01T00:00:00"/>
    <x v="0"/>
    <s v="Ja"/>
    <s v="Factureerbaar"/>
    <s v="In bedrijf"/>
    <s v="Reijerscop"/>
    <s v="14"/>
    <s v=""/>
    <s v="3481 LD"/>
    <s v="HARMELEN"/>
    <s v="E1B"/>
    <s v="Elek"/>
    <s v="Kleinverbruik"/>
    <s v="JRL Jaarlijks"/>
    <s v="Ja"/>
    <s v="Administratief aan"/>
    <s v="Voorschotten toegelaten"/>
    <s v="E_DVK - Profielklik"/>
    <d v="2022-01-06T00:00:00"/>
    <n v="799"/>
    <n v="814"/>
    <m/>
    <m/>
    <m/>
    <n v="0"/>
    <n v="799"/>
    <n v="81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1914"/>
    <m/>
    <s v=""/>
    <s v="Stedin Netbeheer Utrecht"/>
    <s v="871687400000002254"/>
    <s v="0"/>
    <s v="8742030102119"/>
    <s v="3x25A"/>
    <n v="0"/>
    <s v="Nee"/>
    <s v="Ja"/>
    <s v=""/>
    <s v=""/>
    <s v=""/>
    <s v="CE02967413"/>
    <s v="EO002977"/>
    <s v="Gem Woerden WHH1 2022"/>
    <s v=""/>
    <n v="1"/>
  </r>
  <r>
    <x v="15"/>
    <x v="15"/>
    <s v="50177214"/>
    <s v="O32397362"/>
    <x v="0"/>
    <s v="O32397377"/>
    <s v="O32530678"/>
    <x v="3448"/>
    <d v="2021-01-01T00:00:00"/>
    <x v="0"/>
    <s v="Ja"/>
    <s v="Factureerbaar"/>
    <s v="In bedrijf"/>
    <s v="Reijerscop"/>
    <s v="19"/>
    <s v=""/>
    <s v="3481 LE"/>
    <s v="HARMELEN"/>
    <s v="E1B"/>
    <s v="Elek"/>
    <s v="Kleinverbruik"/>
    <s v="JRL Jaarlijks"/>
    <s v="Ja"/>
    <s v="Administratief aan"/>
    <s v="Voorschotten toegelaten"/>
    <s v="E_DVK - Profielklik"/>
    <d v="2022-01-05T00:00:00"/>
    <n v="746"/>
    <n v="792"/>
    <m/>
    <m/>
    <m/>
    <n v="0"/>
    <n v="746"/>
    <n v="79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6714"/>
    <m/>
    <s v=""/>
    <s v="Stedin Netbeheer Utrecht"/>
    <s v="871687400000002254"/>
    <s v="0"/>
    <s v="8742030102119"/>
    <s v="3x25A"/>
    <n v="0"/>
    <s v="Nee"/>
    <s v="Ja"/>
    <s v=""/>
    <s v=""/>
    <s v=""/>
    <s v="CE02967414"/>
    <s v="EO002977"/>
    <s v="Gem Woerden WHH1 2022"/>
    <s v=""/>
    <n v="1"/>
  </r>
  <r>
    <x v="15"/>
    <x v="15"/>
    <s v="50177214"/>
    <s v="O32397362"/>
    <x v="0"/>
    <s v="O32397377"/>
    <s v="O32530679"/>
    <x v="3449"/>
    <d v="2021-01-01T00:00:00"/>
    <x v="0"/>
    <s v="Ja"/>
    <s v="Factureerbaar"/>
    <s v="In bedrijf"/>
    <s v="Reijerscop"/>
    <s v="8"/>
    <s v="BIJ"/>
    <s v="3481 LD"/>
    <s v="HARMELEN"/>
    <s v="E1B"/>
    <s v="Elek"/>
    <s v="Kleinverbruik"/>
    <s v="JRL Jaarlijks"/>
    <s v="Ja"/>
    <s v="Administratief aan"/>
    <s v="Voorschotten toegelaten"/>
    <s v="E_DVK - Profielklik"/>
    <d v="2022-01-06T00:00:00"/>
    <n v="623"/>
    <n v="624"/>
    <m/>
    <m/>
    <m/>
    <n v="0"/>
    <n v="623"/>
    <n v="6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4414"/>
    <m/>
    <s v=""/>
    <s v="Stedin Netbeheer Utrecht"/>
    <s v="871687400000002254"/>
    <s v="0"/>
    <s v="8742030102119"/>
    <s v="3x25A"/>
    <n v="0"/>
    <s v="Nee"/>
    <s v="Ja"/>
    <s v=""/>
    <s v=""/>
    <s v=""/>
    <s v="CE02967415"/>
    <s v="EO002977"/>
    <s v="Gem Woerden WHH1 2022"/>
    <s v=""/>
    <n v="1"/>
  </r>
  <r>
    <x v="15"/>
    <x v="15"/>
    <s v="50177214"/>
    <s v="O32397362"/>
    <x v="0"/>
    <s v="O32397377"/>
    <s v="O32530680"/>
    <x v="3450"/>
    <d v="2021-01-01T00:00:00"/>
    <x v="0"/>
    <s v="Ja"/>
    <s v="Factureerbaar"/>
    <s v="In bedrijf"/>
    <s v="Reijerscop"/>
    <s v="3"/>
    <s v=""/>
    <s v="3481 LD"/>
    <s v="HARMELEN"/>
    <s v="E1B"/>
    <s v="Elek"/>
    <s v="Kleinverbruik"/>
    <s v="JRL Jaarlijks"/>
    <s v="Ja"/>
    <s v="Administratief aan"/>
    <s v="Voorschotten toegelaten"/>
    <s v="E_DVK - Profielklik"/>
    <d v="2022-01-06T00:00:00"/>
    <n v="461"/>
    <n v="454"/>
    <m/>
    <m/>
    <m/>
    <n v="0"/>
    <n v="461"/>
    <n v="45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4514"/>
    <m/>
    <s v=""/>
    <s v="Stedin Netbeheer Utrecht"/>
    <s v="871687400000002254"/>
    <s v="0"/>
    <s v="8742030102119"/>
    <s v="3x25A"/>
    <n v="0"/>
    <s v="Nee"/>
    <s v="Ja"/>
    <s v=""/>
    <s v=""/>
    <s v=""/>
    <s v="CE02967416"/>
    <s v="EO002977"/>
    <s v="Gem Woerden WHH1 2022"/>
    <s v=""/>
    <n v="1"/>
  </r>
  <r>
    <x v="15"/>
    <x v="15"/>
    <s v="50177214"/>
    <s v="O32397362"/>
    <x v="0"/>
    <s v="O32397377"/>
    <s v="O32530681"/>
    <x v="3451"/>
    <d v="2021-01-01T00:00:00"/>
    <x v="0"/>
    <s v="Ja"/>
    <s v="Factureerbaar"/>
    <s v="In bedrijf"/>
    <s v="Claushof"/>
    <s v="33"/>
    <s v="NABIJ"/>
    <s v="3481 WC"/>
    <s v="HARMELEN"/>
    <s v="E1B"/>
    <s v="Elek"/>
    <s v="Kleinverbruik"/>
    <s v="JRL Jaarlijks"/>
    <s v="Ja"/>
    <s v="Administratief aan"/>
    <s v="Voorschotten toegelaten"/>
    <s v="E_DVK - Profielklik"/>
    <d v="2022-01-06T00:00:00"/>
    <n v="1581"/>
    <n v="1272"/>
    <m/>
    <m/>
    <m/>
    <n v="0"/>
    <n v="1581"/>
    <n v="127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314"/>
    <m/>
    <s v=""/>
    <s v="Stedin Netbeheer Utrecht"/>
    <s v="871687400000002254"/>
    <s v="0"/>
    <s v="8742030102119"/>
    <s v="3x25A"/>
    <n v="0"/>
    <s v="Nee"/>
    <s v="Ja"/>
    <s v=""/>
    <s v=""/>
    <s v=""/>
    <s v="CE02967417"/>
    <s v="EO002977"/>
    <s v="Gem Woerden WHH1 2022"/>
    <s v=""/>
    <n v="1"/>
  </r>
  <r>
    <x v="15"/>
    <x v="15"/>
    <s v="50177214"/>
    <s v="O32397362"/>
    <x v="0"/>
    <s v="O32397377"/>
    <s v="O32530682"/>
    <x v="3452"/>
    <d v="2021-01-01T00:00:00"/>
    <x v="0"/>
    <s v="Ja"/>
    <s v="Factureerbaar"/>
    <s v="In bedrijf"/>
    <s v="Hendriklaan"/>
    <s v="3"/>
    <s v="5"/>
    <s v="3481 VR"/>
    <s v="HARMELEN"/>
    <s v="E2B"/>
    <s v="Elek"/>
    <s v="Kleinverbruik"/>
    <s v="JRL Jaarlijks"/>
    <s v="Ja"/>
    <s v="Administratief aan"/>
    <s v="Voorschotten toegelaten"/>
    <s v="E_DVK - Profielklik"/>
    <d v="2022-01-06T00:00:00"/>
    <n v="5336"/>
    <n v="3053"/>
    <m/>
    <m/>
    <m/>
    <n v="0"/>
    <n v="5336"/>
    <n v="3053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J. van Leer 54800101/31110"/>
    <s v="Dislocatie scholencluster Harmelen"/>
    <s v="Groep op factuurstrc"/>
    <s v="E002630002598581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83"/>
    <x v="3453"/>
    <d v="2021-01-01T00:00:00"/>
    <x v="0"/>
    <s v="Ja"/>
    <s v="Factureerbaar"/>
    <s v="In bedrijf"/>
    <s v="Pompersplein"/>
    <s v="2"/>
    <s v="BW"/>
    <s v="3481 EC"/>
    <s v="HARMELEN"/>
    <s v="E1B"/>
    <s v="Elek"/>
    <s v="Kleinverbruik"/>
    <s v="JRL Jaarlijks"/>
    <s v="Ja"/>
    <s v="Administratief aan"/>
    <s v="Voorschotten toegelaten"/>
    <s v="E_DVK - Profielklik"/>
    <d v="2022-01-05T00:00:00"/>
    <n v="3945"/>
    <n v="3955"/>
    <m/>
    <m/>
    <m/>
    <n v="0"/>
    <n v="3945"/>
    <n v="3955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520044630809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84"/>
    <x v="3454"/>
    <d v="2021-01-01T00:00:00"/>
    <x v="0"/>
    <s v="Ja"/>
    <s v="Factureerbaar"/>
    <s v="In bedrijf"/>
    <s v="Oudeland"/>
    <s v="2"/>
    <s v=""/>
    <s v="3481 GD"/>
    <s v="HARMELEN"/>
    <s v="E1B"/>
    <s v="Elek"/>
    <s v="Kleinverbruik"/>
    <s v="JRL Jaarlijks"/>
    <s v="Ja"/>
    <s v="Administratief aan"/>
    <s v="Voorschotten toegelaten"/>
    <s v="E_DVK - Profielklik"/>
    <d v="2022-01-05T00:00:00"/>
    <n v="3248"/>
    <n v="1960"/>
    <m/>
    <m/>
    <m/>
    <n v="0"/>
    <n v="3248"/>
    <n v="1960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"/>
    <s v="Gymzaal Oudeland"/>
    <s v="Groep op factuurstrc"/>
    <s v="E00040018354648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85"/>
    <x v="3455"/>
    <d v="2021-01-01T00:00:00"/>
    <x v="0"/>
    <s v="Ja"/>
    <s v="Factureerbaar"/>
    <s v="In bedrijf"/>
    <s v="Schoollaan"/>
    <s v="2"/>
    <s v="R100"/>
    <s v="3481 GH"/>
    <s v="HARMELEN"/>
    <s v="E1B"/>
    <s v="Elek"/>
    <s v="Kleinverbruik"/>
    <s v="JRL Jaarlijks"/>
    <s v="Ja"/>
    <s v="Administratief aan"/>
    <s v="Voorschotten toegelaten"/>
    <s v="E_DVK - Profielklik"/>
    <d v="2022-01-06T00:00:00"/>
    <n v="5532"/>
    <n v="4898"/>
    <m/>
    <m/>
    <m/>
    <n v="0"/>
    <n v="5532"/>
    <n v="489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214"/>
    <m/>
    <s v=""/>
    <s v="Stedin Netbeheer Utrecht"/>
    <s v="871687400000002254"/>
    <s v="0"/>
    <s v="8742030102119"/>
    <s v="3x25A"/>
    <n v="0"/>
    <s v="Nee"/>
    <s v="Ja"/>
    <s v=""/>
    <s v=""/>
    <s v=""/>
    <s v="CE02967418"/>
    <s v="EO002977"/>
    <s v="Gem Woerden WHH1 2022"/>
    <s v=""/>
    <n v="1"/>
  </r>
  <r>
    <x v="15"/>
    <x v="15"/>
    <s v="50177214"/>
    <s v="O32397362"/>
    <x v="0"/>
    <s v="O32397377"/>
    <s v="O32530686"/>
    <x v="3456"/>
    <d v="2021-01-01T00:00:00"/>
    <x v="0"/>
    <s v="Ja"/>
    <s v="Factureerbaar"/>
    <s v="In bedrijf"/>
    <s v="Haanwijk"/>
    <s v="29"/>
    <s v=""/>
    <s v="3481 LH"/>
    <s v="HARMELEN"/>
    <s v="E1B"/>
    <s v="Elek"/>
    <s v="Kleinverbruik"/>
    <s v="JRL Jaarlijks"/>
    <s v="Ja"/>
    <s v="Administratief aan"/>
    <s v="Voorschotten toegelaten"/>
    <s v="E_DVK - Profielklik"/>
    <d v="2022-01-06T00:00:00"/>
    <n v="1118"/>
    <n v="1245"/>
    <m/>
    <m/>
    <m/>
    <n v="0"/>
    <n v="1118"/>
    <n v="124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7014"/>
    <m/>
    <s v=""/>
    <s v="Stedin Netbeheer Utrecht"/>
    <s v="871687400000002254"/>
    <s v="0"/>
    <s v="8742030102119"/>
    <s v="3x25A"/>
    <n v="0"/>
    <s v="Nee"/>
    <s v="Ja"/>
    <s v=""/>
    <s v=""/>
    <s v=""/>
    <s v="CE02967419"/>
    <s v="EO002977"/>
    <s v="Gem Woerden WHH1 2022"/>
    <s v=""/>
    <n v="1"/>
  </r>
  <r>
    <x v="15"/>
    <x v="15"/>
    <s v="50177214"/>
    <s v="O32397362"/>
    <x v="0"/>
    <s v="O32397377"/>
    <s v="O32530687"/>
    <x v="3457"/>
    <d v="2021-01-01T00:00:00"/>
    <x v="0"/>
    <s v="Ja"/>
    <s v="Factureerbaar"/>
    <s v="In bedrijf"/>
    <s v="Haanwijk"/>
    <s v="19"/>
    <s v=""/>
    <s v="3481 LH"/>
    <s v="HARMELEN"/>
    <s v="E1B"/>
    <s v="Elek"/>
    <s v="Kleinverbruik"/>
    <s v="JRL Jaarlijks"/>
    <s v="Ja"/>
    <s v="Administratief aan"/>
    <s v="Voorschotten toegelaten"/>
    <s v="E_DVK - Profielklik"/>
    <d v="2022-01-06T00:00:00"/>
    <n v="556"/>
    <n v="601"/>
    <m/>
    <m/>
    <m/>
    <n v="0"/>
    <n v="556"/>
    <n v="60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6914"/>
    <m/>
    <s v=""/>
    <s v="Stedin Netbeheer Utrecht"/>
    <s v="871687400000002254"/>
    <s v="0"/>
    <s v="8742030102119"/>
    <s v="3x25A"/>
    <n v="0"/>
    <s v="Nee"/>
    <s v="Ja"/>
    <s v=""/>
    <s v=""/>
    <s v=""/>
    <s v="CE02967420"/>
    <s v="EO002977"/>
    <s v="Gem Woerden WHH1 2022"/>
    <s v=""/>
    <n v="1"/>
  </r>
  <r>
    <x v="15"/>
    <x v="15"/>
    <s v="50177214"/>
    <s v="O32397362"/>
    <x v="0"/>
    <s v="O32397377"/>
    <s v="O32530688"/>
    <x v="3458"/>
    <d v="2021-01-01T00:00:00"/>
    <x v="0"/>
    <s v="Ja"/>
    <s v="Factureerbaar"/>
    <s v="In bedrijf"/>
    <s v="Haanwijk"/>
    <s v="9"/>
    <s v=""/>
    <s v="3481 LH"/>
    <s v="HARMELEN"/>
    <s v="E1B"/>
    <s v="Elek"/>
    <s v="Kleinverbruik"/>
    <s v="JRL Jaarlijks"/>
    <s v="Ja"/>
    <s v="Administratief aan"/>
    <s v="Voorschotten toegelaten"/>
    <s v="E_DVK - Profielklik"/>
    <d v="2022-01-05T00:00:00"/>
    <n v="608"/>
    <n v="670"/>
    <m/>
    <m/>
    <m/>
    <n v="0"/>
    <n v="608"/>
    <n v="67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5914"/>
    <m/>
    <s v=""/>
    <s v="Stedin Netbeheer Utrecht"/>
    <s v="871687400000002254"/>
    <s v="0"/>
    <s v="8742030102119"/>
    <s v="3x25A"/>
    <n v="0"/>
    <s v="Nee"/>
    <s v="Ja"/>
    <s v=""/>
    <s v=""/>
    <s v=""/>
    <s v="CE02967421"/>
    <s v="EO002977"/>
    <s v="Gem Woerden WHH1 2022"/>
    <s v=""/>
    <n v="1"/>
  </r>
  <r>
    <x v="15"/>
    <x v="15"/>
    <s v="50177214"/>
    <s v="O32397362"/>
    <x v="0"/>
    <s v="O32397377"/>
    <s v="O32530689"/>
    <x v="3459"/>
    <d v="2021-01-01T00:00:00"/>
    <x v="0"/>
    <s v="Ja"/>
    <s v="Factureerbaar"/>
    <s v="In bedrijf"/>
    <s v="Paltrokmolen"/>
    <s v="8"/>
    <s v="NST"/>
    <s v="3481 AA"/>
    <s v="HARMELEN"/>
    <s v="E1B"/>
    <s v="Elek"/>
    <s v="Kleinverbruik"/>
    <s v="JRL Jaarlijks"/>
    <s v="Ja"/>
    <s v="Administratief aan"/>
    <s v="Voorschotten toegelaten"/>
    <s v="E_DVK - Profielklik"/>
    <d v="2022-01-05T00:00:00"/>
    <n v="1295"/>
    <n v="1111"/>
    <m/>
    <m/>
    <m/>
    <n v="0"/>
    <n v="1295"/>
    <n v="111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914"/>
    <m/>
    <s v=""/>
    <s v="Stedin Netbeheer Utrecht"/>
    <s v="871687400000002254"/>
    <s v="0"/>
    <s v="8742030102119"/>
    <s v="3x25A"/>
    <n v="0"/>
    <s v="Nee"/>
    <s v="Ja"/>
    <s v=""/>
    <s v=""/>
    <s v=""/>
    <s v="CE02967422"/>
    <s v="EO002977"/>
    <s v="Gem Woerden WHH1 2022"/>
    <s v=""/>
    <n v="1"/>
  </r>
  <r>
    <x v="15"/>
    <x v="15"/>
    <s v="50177214"/>
    <s v="O32397362"/>
    <x v="0"/>
    <s v="O32397377"/>
    <s v="O32530690"/>
    <x v="3460"/>
    <d v="2021-01-01T00:00:00"/>
    <x v="0"/>
    <s v="Ja"/>
    <s v="Factureerbaar"/>
    <s v="In bedrijf"/>
    <s v="Koningshof"/>
    <s v="17"/>
    <s v=""/>
    <s v="3481 HN"/>
    <s v="HARMELEN"/>
    <s v="E1B"/>
    <s v="Elek"/>
    <s v="Kleinverbruik"/>
    <s v="JRL Jaarlijks"/>
    <s v="Ja"/>
    <s v="Administratief aan"/>
    <s v="Voorschotten toegelaten"/>
    <s v="E_DVK - Profielklik"/>
    <d v="2022-01-06T00:00:00"/>
    <n v="816"/>
    <n v="654"/>
    <m/>
    <m/>
    <m/>
    <n v="0"/>
    <n v="816"/>
    <n v="65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714"/>
    <m/>
    <s v=""/>
    <s v="Stedin Netbeheer Utrecht"/>
    <s v="871687400000002254"/>
    <s v="0"/>
    <s v="8742030102119"/>
    <s v="3x25A"/>
    <n v="0"/>
    <s v="Nee"/>
    <s v="Ja"/>
    <s v=""/>
    <s v=""/>
    <s v=""/>
    <s v="CE02967423"/>
    <s v="EO002977"/>
    <s v="Gem Woerden WHH1 2022"/>
    <s v=""/>
    <n v="1"/>
  </r>
  <r>
    <x v="15"/>
    <x v="15"/>
    <s v="50177214"/>
    <s v="O32397362"/>
    <x v="0"/>
    <s v="O32397377"/>
    <s v="O32530691"/>
    <x v="3461"/>
    <d v="2021-01-01T00:00:00"/>
    <x v="0"/>
    <s v="Ja"/>
    <s v="Factureerbaar"/>
    <s v="In bedrijf"/>
    <s v="Groenendaal"/>
    <s v="1"/>
    <s v="B"/>
    <s v="3481 CT"/>
    <s v="HARMELEN"/>
    <s v="E1B"/>
    <s v="Elek"/>
    <s v="Kleinverbruik"/>
    <s v="JRL Jaarlijks"/>
    <s v="Ja"/>
    <s v="Administratief aan"/>
    <s v="Voorschotten toegelaten"/>
    <s v="E_DVK - Profielklik"/>
    <d v="2022-01-06T00:00:00"/>
    <n v="3070"/>
    <n v="3778"/>
    <m/>
    <m/>
    <m/>
    <n v="0"/>
    <n v="3070"/>
    <n v="3778"/>
    <n v="0"/>
    <n v="0"/>
    <n v="0"/>
    <s v="FAS2989879"/>
    <s v="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86421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92"/>
    <x v="3462"/>
    <d v="2021-01-01T00:00:00"/>
    <x v="0"/>
    <s v="Ja"/>
    <s v="Factureerbaar"/>
    <s v="In bedrijf"/>
    <s v="Oranjepark"/>
    <s v="55"/>
    <s v="BIJ"/>
    <s v="3481 HL"/>
    <s v="HARMELEN"/>
    <s v="E1B"/>
    <s v="Elek"/>
    <s v="Kleinverbruik"/>
    <s v="JRL Jaarlijks"/>
    <s v="Ja"/>
    <s v="Administratief aan"/>
    <s v="Voorschotten toegelaten"/>
    <s v="E_DVK - Profielklik"/>
    <d v="2022-01-06T00:00:00"/>
    <n v="2349"/>
    <n v="1878"/>
    <m/>
    <m/>
    <m/>
    <n v="0"/>
    <n v="2349"/>
    <n v="187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575353614"/>
    <m/>
    <s v=""/>
    <s v="Stedin Netbeheer Utrecht"/>
    <s v="871687400000002254"/>
    <s v="0"/>
    <s v="8742030102119"/>
    <s v="3x25A"/>
    <n v="0"/>
    <s v="Nee"/>
    <s v="Ja"/>
    <s v=""/>
    <s v=""/>
    <s v=""/>
    <s v="CE02967424"/>
    <s v="EO002977"/>
    <s v="Gem Woerden WHH1 2022"/>
    <s v=""/>
    <n v="1"/>
  </r>
  <r>
    <x v="15"/>
    <x v="15"/>
    <s v="50177214"/>
    <s v="O32397362"/>
    <x v="0"/>
    <s v="O32397377"/>
    <s v="O32530693"/>
    <x v="3463"/>
    <d v="2021-01-01T00:00:00"/>
    <x v="0"/>
    <s v="Ja"/>
    <s v="Factureerbaar"/>
    <s v="In bedrijf"/>
    <s v="Dorpsstraat"/>
    <s v="20"/>
    <s v=""/>
    <s v="3481 EK"/>
    <s v="HARMELEN"/>
    <s v="E1B"/>
    <s v="Elek"/>
    <s v="Kleinverbruik"/>
    <s v="JRL Jaarlijks"/>
    <s v="Ja"/>
    <s v="Administratief aan"/>
    <s v="Voorschotten toegelaten"/>
    <s v="E_DVK - Profielklik"/>
    <d v="2022-01-05T00:00:00"/>
    <n v="217"/>
    <n v="199"/>
    <m/>
    <m/>
    <m/>
    <n v="0"/>
    <n v="217"/>
    <n v="19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1914"/>
    <m/>
    <s v=""/>
    <s v="Stedin Netbeheer Utrecht"/>
    <s v="871687400000002254"/>
    <s v="0"/>
    <s v="8742030102119"/>
    <s v="3x25A"/>
    <n v="0"/>
    <s v="Nee"/>
    <s v="Ja"/>
    <s v=""/>
    <s v=""/>
    <s v=""/>
    <s v="CE02967425"/>
    <s v="EO002977"/>
    <s v="Gem Woerden WHH1 2022"/>
    <s v=""/>
    <n v="1"/>
  </r>
  <r>
    <x v="15"/>
    <x v="15"/>
    <s v="50177214"/>
    <s v="O32397362"/>
    <x v="0"/>
    <s v="O32397377"/>
    <s v="O32530694"/>
    <x v="3464"/>
    <d v="2021-01-01T00:00:00"/>
    <x v="0"/>
    <s v="Ja"/>
    <s v="Factureerbaar"/>
    <s v="In bedrijf"/>
    <s v="Tiendweg"/>
    <s v="2"/>
    <s v=""/>
    <s v="3481 GT"/>
    <s v="HARMELEN"/>
    <s v="E1B"/>
    <s v="Elek"/>
    <s v="Kleinverbruik"/>
    <s v="JRL Jaarlijks"/>
    <s v="Ja"/>
    <s v="Administratief aan"/>
    <s v="Voorschotten toegelaten"/>
    <s v="E_DVK - Profielklik"/>
    <d v="2022-01-06T00:00:00"/>
    <n v="916"/>
    <n v="892"/>
    <m/>
    <m/>
    <m/>
    <n v="0"/>
    <n v="916"/>
    <n v="89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414"/>
    <m/>
    <s v=""/>
    <s v="Stedin Netbeheer Utrecht"/>
    <s v="871687400000002254"/>
    <s v="0"/>
    <s v="8742030102119"/>
    <s v="3x25A"/>
    <n v="0"/>
    <s v="Nee"/>
    <s v="Ja"/>
    <s v=""/>
    <s v=""/>
    <s v=""/>
    <s v="CE02967426"/>
    <s v="EO002977"/>
    <s v="Gem Woerden WHH1 2022"/>
    <s v=""/>
    <n v="1"/>
  </r>
  <r>
    <x v="15"/>
    <x v="15"/>
    <s v="50177214"/>
    <s v="O32397362"/>
    <x v="0"/>
    <s v="O32397377"/>
    <s v="O32530695"/>
    <x v="3465"/>
    <d v="2021-01-01T00:00:00"/>
    <x v="0"/>
    <s v="Ja"/>
    <s v="Factureerbaar"/>
    <s v="In bedrijf"/>
    <s v="Ambachtsheerelaan"/>
    <s v="2"/>
    <s v="BY"/>
    <s v="3481 GL"/>
    <s v="HARMELEN"/>
    <s v="E1B"/>
    <s v="Elek"/>
    <s v="Kleinverbruik"/>
    <s v="JRL Jaarlijks"/>
    <s v="Ja"/>
    <s v="Administratief aan"/>
    <s v="Voorschotten toegelaten"/>
    <s v="E_DVK - Profielklik"/>
    <d v="2022-01-05T00:00:00"/>
    <n v="953"/>
    <n v="867"/>
    <m/>
    <m/>
    <m/>
    <n v="0"/>
    <n v="953"/>
    <n v="86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514"/>
    <m/>
    <s v=""/>
    <s v="Stedin Netbeheer Utrecht"/>
    <s v="871687400000002254"/>
    <s v="0"/>
    <s v="8742030102119"/>
    <s v="3x25A"/>
    <n v="0"/>
    <s v="Nee"/>
    <s v="Ja"/>
    <s v=""/>
    <s v=""/>
    <s v=""/>
    <s v="CE02967427"/>
    <s v="EO002977"/>
    <s v="Gem Woerden WHH1 2022"/>
    <s v=""/>
    <n v="1"/>
  </r>
  <r>
    <x v="15"/>
    <x v="15"/>
    <s v="50177214"/>
    <s v="O32397362"/>
    <x v="0"/>
    <s v="O32397377"/>
    <s v="O32530696"/>
    <x v="3466"/>
    <d v="2021-01-01T00:00:00"/>
    <x v="0"/>
    <s v="Ja"/>
    <s v="Factureerbaar"/>
    <s v="In bedrijf"/>
    <s v="VAN TEYLINGENWEG"/>
    <s v="8"/>
    <s v=""/>
    <s v="3471 GA"/>
    <s v="KAMERIK"/>
    <s v="E1B"/>
    <s v="Elek"/>
    <s v="Kleinverbruik"/>
    <s v="JRL Jaarlijks"/>
    <s v="Ja"/>
    <s v="Administratief aan"/>
    <s v="Voorschotten toegelaten"/>
    <s v="E_DVK - Profielklik"/>
    <d v="2022-01-04T00:00:00"/>
    <n v="590"/>
    <n v="627"/>
    <m/>
    <m/>
    <m/>
    <n v="0"/>
    <n v="590"/>
    <n v="62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514"/>
    <m/>
    <s v=""/>
    <s v="Stedin Netbeheer Utrecht"/>
    <s v="871687400000002254"/>
    <s v="0"/>
    <s v="8742030102119"/>
    <s v="3x25A"/>
    <n v="0"/>
    <s v="Nee"/>
    <s v="Ja"/>
    <s v=""/>
    <s v=""/>
    <s v=""/>
    <s v="CE02967428"/>
    <s v="EO002978"/>
    <s v="Gem Woerden WHH2 2022"/>
    <s v=""/>
    <n v="1"/>
  </r>
  <r>
    <x v="15"/>
    <x v="15"/>
    <s v="50177214"/>
    <s v="O32397362"/>
    <x v="0"/>
    <s v="O32397377"/>
    <s v="O32530697"/>
    <x v="3467"/>
    <d v="2021-01-01T00:00:00"/>
    <x v="0"/>
    <s v="Ja"/>
    <s v="Factureerbaar"/>
    <s v="In bedrijf"/>
    <s v="VAN TEYLINGENWEG"/>
    <s v="68"/>
    <s v=""/>
    <s v="3471 GD"/>
    <s v="KAMERIK"/>
    <s v="E1B"/>
    <s v="Elek"/>
    <s v="Kleinverbruik"/>
    <s v="JRL Jaarlijks"/>
    <s v="Ja"/>
    <s v="Administratief aan"/>
    <s v="Voorschotten toegelaten"/>
    <s v="E_DVK - Profielklik"/>
    <d v="2022-01-05T00:00:00"/>
    <n v="149"/>
    <n v="169"/>
    <m/>
    <m/>
    <m/>
    <n v="0"/>
    <n v="149"/>
    <n v="1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8614"/>
    <m/>
    <s v=""/>
    <s v="Stedin Netbeheer Utrecht"/>
    <s v="871687400000002254"/>
    <s v="0"/>
    <s v="8742030102119"/>
    <s v="3x25A"/>
    <n v="0"/>
    <s v="Nee"/>
    <s v="Ja"/>
    <s v=""/>
    <s v=""/>
    <s v=""/>
    <s v="CE02967429"/>
    <s v="EO002978"/>
    <s v="Gem Woerden WHH2 2022"/>
    <s v=""/>
    <n v="1"/>
  </r>
  <r>
    <x v="15"/>
    <x v="15"/>
    <s v="50177214"/>
    <s v="O32397362"/>
    <x v="0"/>
    <s v="O32397377"/>
    <s v="O32530698"/>
    <x v="3468"/>
    <d v="2021-01-01T00:00:00"/>
    <x v="0"/>
    <s v="Ja"/>
    <s v="Factureerbaar"/>
    <s v="In bedrijf"/>
    <s v="VAN TEYLINGENWEG"/>
    <s v="100"/>
    <s v="A"/>
    <s v="3471 GE"/>
    <s v="KAMERIK"/>
    <s v="E1B"/>
    <s v="Elek"/>
    <s v="Kleinverbruik"/>
    <s v="JRL Jaarlijks"/>
    <s v="Ja"/>
    <s v="Administratief aan"/>
    <s v="Voorschotten toegelaten"/>
    <s v="E_DVK - Profielklik"/>
    <d v="2022-01-06T00:00:00"/>
    <n v="2222"/>
    <n v="2389"/>
    <m/>
    <m/>
    <m/>
    <n v="0"/>
    <n v="2222"/>
    <n v="2389"/>
    <n v="0"/>
    <n v="0"/>
    <n v="0"/>
    <s v="FAS2740580"/>
    <s v="Gemeente Woerden Begraafplaatsen elektra KV"/>
    <s v="K20041507"/>
    <s v="Gemeente Woerden"/>
    <s v=""/>
    <s v="Postbus 45 3440 AA WOERDEN"/>
    <s v=""/>
    <s v="OV"/>
    <s v="NL85ABNA0538218274"/>
    <s v="274"/>
    <s v="D30"/>
    <s v="3M"/>
    <s v=""/>
    <s v="Begraafplaats"/>
    <s v="Groep op factuurstrc"/>
    <s v="E00033000051949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699"/>
    <x v="3469"/>
    <d v="2021-01-01T00:00:00"/>
    <x v="0"/>
    <s v="Ja"/>
    <s v="Factureerbaar"/>
    <s v="In bedrijf"/>
    <s v="Reigerstraat"/>
    <s v="14"/>
    <s v="B"/>
    <s v="3471 XG"/>
    <s v="KAMERIK"/>
    <s v="E1B"/>
    <s v="Elek"/>
    <s v="Kleinverbruik"/>
    <s v="JRL Jaarlijks"/>
    <s v="Ja"/>
    <s v="Administratief aan"/>
    <s v="Voorschotten toegelaten"/>
    <s v="E_DVK - Profielklik"/>
    <d v="2022-01-06T00:00:00"/>
    <n v="688"/>
    <n v="748"/>
    <m/>
    <m/>
    <m/>
    <n v="0"/>
    <n v="688"/>
    <n v="74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014"/>
    <m/>
    <s v=""/>
    <s v="Stedin Netbeheer Utrecht"/>
    <s v="871687400000002254"/>
    <s v="0"/>
    <s v="8742030102119"/>
    <s v="3x25A"/>
    <n v="0"/>
    <s v="Nee"/>
    <s v="Ja"/>
    <s v=""/>
    <s v=""/>
    <s v=""/>
    <s v="CE02967430"/>
    <s v="EO002978"/>
    <s v="Gem Woerden WHH2 2022"/>
    <s v=""/>
    <n v="1"/>
  </r>
  <r>
    <x v="15"/>
    <x v="15"/>
    <s v="50177214"/>
    <s v="O32397362"/>
    <x v="0"/>
    <s v="O32397377"/>
    <s v="O32530700"/>
    <x v="3470"/>
    <d v="2021-01-01T00:00:00"/>
    <x v="0"/>
    <s v="Ja"/>
    <s v="Factureerbaar"/>
    <s v="In bedrijf"/>
    <s v="Meerkoet"/>
    <s v="2"/>
    <s v="BIJ"/>
    <s v="3481 TC"/>
    <s v="HARMELEN"/>
    <s v="E1B"/>
    <s v="Elek"/>
    <s v="Kleinverbruik"/>
    <s v="JRL Jaarlijks"/>
    <s v="Ja"/>
    <s v="Administratief aan"/>
    <s v="Voorschotten toegelaten"/>
    <s v="E_DVK - Profielklik"/>
    <d v="2022-01-06T00:00:00"/>
    <n v="2933"/>
    <n v="2204"/>
    <m/>
    <m/>
    <m/>
    <n v="0"/>
    <n v="2933"/>
    <n v="220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59914"/>
    <m/>
    <s v=""/>
    <s v="Stedin Netbeheer Utrecht"/>
    <s v="871687400000002254"/>
    <s v="0"/>
    <s v="8742030102119"/>
    <s v="3x25A"/>
    <n v="0"/>
    <s v="Nee"/>
    <s v="Ja"/>
    <s v=""/>
    <s v=""/>
    <s v=""/>
    <s v="CE02967431"/>
    <s v="EO002977"/>
    <s v="Gem Woerden WHH1 2022"/>
    <s v=""/>
    <n v="1"/>
  </r>
  <r>
    <x v="15"/>
    <x v="15"/>
    <s v="50177214"/>
    <s v="O32397362"/>
    <x v="0"/>
    <s v="O32397377"/>
    <s v="O32530701"/>
    <x v="3471"/>
    <d v="2021-01-01T00:00:00"/>
    <x v="0"/>
    <s v="Ja"/>
    <s v="Factureerbaar"/>
    <s v="In bedrijf"/>
    <s v="Mijzijde"/>
    <s v="9"/>
    <s v="12"/>
    <s v="3471 GM"/>
    <s v="KAMERIK"/>
    <s v="E1B"/>
    <s v="Elek"/>
    <s v="Kleinverbruik"/>
    <s v="JRL Jaarlijks"/>
    <s v="Ja"/>
    <s v="Administratief aan"/>
    <s v="Voorschotten toegelaten"/>
    <s v="E_DVK - Profielklik"/>
    <d v="2022-01-05T00:00:00"/>
    <n v="88"/>
    <n v="93"/>
    <m/>
    <m/>
    <m/>
    <n v="0"/>
    <n v="88"/>
    <n v="9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0614"/>
    <m/>
    <s v=""/>
    <s v="Stedin Netbeheer Utrecht"/>
    <s v="871687400000002254"/>
    <s v="0"/>
    <s v="8742030102119"/>
    <s v="3x25A"/>
    <n v="0"/>
    <s v="Nee"/>
    <s v="Ja"/>
    <s v=""/>
    <s v=""/>
    <s v=""/>
    <s v="CE02967432"/>
    <s v="EO002978"/>
    <s v="Gem Woerden WHH2 2022"/>
    <s v=""/>
    <n v="1"/>
  </r>
  <r>
    <x v="15"/>
    <x v="15"/>
    <s v="50177214"/>
    <s v="O32397362"/>
    <x v="0"/>
    <s v="O32397377"/>
    <s v="O32530702"/>
    <x v="3472"/>
    <d v="2021-01-01T00:00:00"/>
    <x v="0"/>
    <s v="Ja"/>
    <s v="Factureerbaar"/>
    <s v="In bedrijf"/>
    <s v="Lindenlaan"/>
    <s v="4"/>
    <s v=""/>
    <s v="3471 CV"/>
    <s v="KAMERIK"/>
    <s v="E1B"/>
    <s v="Elek"/>
    <s v="Kleinverbruik"/>
    <s v="JRL Jaarlijks"/>
    <s v="Ja"/>
    <s v="Administratief aan"/>
    <s v="Voorschotten toegelaten"/>
    <s v="E_DVK - Profielklik"/>
    <d v="2022-01-05T00:00:00"/>
    <n v="169"/>
    <n v="85"/>
    <m/>
    <m/>
    <m/>
    <n v="0"/>
    <n v="169"/>
    <n v="85"/>
    <n v="0"/>
    <n v="0"/>
    <n v="0"/>
    <s v="FAS2740582"/>
    <s v="Gemeente Woerden Fonteinen elektra KV"/>
    <s v="K20041507"/>
    <s v="Gemeente Woerden"/>
    <s v=""/>
    <s v="Postbus 45 3440 AA WOERDEN"/>
    <s v=""/>
    <s v="OV"/>
    <s v="NL85ABNA0538218274"/>
    <s v="274"/>
    <s v="D30"/>
    <s v="3M"/>
    <s v=""/>
    <s v="fontein"/>
    <s v="Groep op factuurstrc"/>
    <s v="E00040015755702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703"/>
    <x v="3473"/>
    <d v="2021-01-01T00:00:00"/>
    <x v="0"/>
    <s v="Ja"/>
    <s v="Factureerbaar"/>
    <s v="In bedrijf"/>
    <s v="Berkenlaan"/>
    <s v="1"/>
    <s v=""/>
    <s v="3471 CG"/>
    <s v="KAMERIK"/>
    <s v="E1B"/>
    <s v="Elek"/>
    <s v="Kleinverbruik"/>
    <s v="JRL Jaarlijks"/>
    <s v="Ja"/>
    <s v="Administratief aan"/>
    <s v="Voorschotten toegelaten"/>
    <s v="E_DVK - Profielklik"/>
    <d v="2022-01-05T00:00:00"/>
    <n v="398"/>
    <n v="163"/>
    <m/>
    <m/>
    <m/>
    <n v="0"/>
    <n v="398"/>
    <n v="16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5194014"/>
    <m/>
    <s v=""/>
    <s v="Stedin Netbeheer Utrecht"/>
    <s v="871687400000002254"/>
    <s v="0"/>
    <s v="8742030102119"/>
    <s v="3x25A"/>
    <n v="0"/>
    <s v="Nee"/>
    <s v="Ja"/>
    <s v=""/>
    <s v=""/>
    <s v=""/>
    <s v="CE02967433"/>
    <s v="EO002978"/>
    <s v="Gem Woerden WHH2 2022"/>
    <s v=""/>
    <n v="1"/>
  </r>
  <r>
    <x v="15"/>
    <x v="15"/>
    <s v="50177214"/>
    <s v="O32397362"/>
    <x v="0"/>
    <s v="O32397377"/>
    <s v="O32530704"/>
    <x v="3474"/>
    <d v="2021-01-01T00:00:00"/>
    <x v="69"/>
    <s v="Nee"/>
    <s v="Eindafrekening"/>
    <s v="Gesloopt"/>
    <s v="Mijzijde"/>
    <s v="120"/>
    <s v=""/>
    <s v="3471 GS"/>
    <s v="KAMERIK"/>
    <s v="E1B"/>
    <s v="Elek"/>
    <s v="Kleinverbruik"/>
    <s v="JRL Jaarlijks"/>
    <s v="Nee"/>
    <s v=""/>
    <s v="Voorschotten toegelaten"/>
    <s v="E_DVK - Profielklik"/>
    <d v="2021-01-20T00:00:00"/>
    <n v="1178"/>
    <n v="1191"/>
    <m/>
    <m/>
    <m/>
    <n v="0"/>
    <n v="1251"/>
    <n v="136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01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530705"/>
    <x v="3475"/>
    <d v="2021-01-01T00:00:00"/>
    <x v="70"/>
    <s v="Nee"/>
    <s v="Eindafrekening"/>
    <s v="Gesloopt"/>
    <s v="Mijzijde"/>
    <s v="117"/>
    <s v=""/>
    <s v="3471 GS"/>
    <s v="KAMERIK"/>
    <s v="E1B"/>
    <s v="Elek"/>
    <s v="Kleinverbruik"/>
    <s v="JRL Jaarlijks"/>
    <s v="Nee"/>
    <s v=""/>
    <s v="Voorschotten toegelaten"/>
    <s v="E_DVK - Profielklik"/>
    <d v="2021-01-20T00:00:00"/>
    <n v="44"/>
    <n v="38"/>
    <m/>
    <m/>
    <m/>
    <n v="0"/>
    <n v="0"/>
    <n v="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31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530706"/>
    <x v="3476"/>
    <d v="2021-01-01T00:00:00"/>
    <x v="0"/>
    <s v="Ja"/>
    <s v="Factureerbaar"/>
    <s v="In bedrijf"/>
    <s v="Mijzijde"/>
    <s v="80"/>
    <s v=""/>
    <s v="3471 GP"/>
    <s v="KAMERIK"/>
    <s v="E1B"/>
    <s v="Elek"/>
    <s v="Kleinverbruik"/>
    <s v="JRL Jaarlijks"/>
    <s v="Ja"/>
    <s v="Administratief aan"/>
    <s v="Voorschotten toegelaten"/>
    <s v="E_DVK - Profielklik"/>
    <d v="2022-01-06T00:00:00"/>
    <n v="21"/>
    <n v="28"/>
    <m/>
    <m/>
    <m/>
    <n v="0"/>
    <n v="21"/>
    <n v="2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44007075668318"/>
    <m/>
    <s v=""/>
    <s v="Stedin Netbeheer Utrecht"/>
    <s v="871687400000002254"/>
    <s v="0"/>
    <s v="8742030102119"/>
    <s v="3x25A"/>
    <n v="0"/>
    <s v="Nee"/>
    <s v="Ja"/>
    <s v=""/>
    <s v=""/>
    <s v=""/>
    <s v="CE02967436"/>
    <s v="EO002978"/>
    <s v="Gem Woerden WHH2 2022"/>
    <s v=""/>
    <n v="1"/>
  </r>
  <r>
    <x v="15"/>
    <x v="15"/>
    <s v="50177214"/>
    <s v="O32397362"/>
    <x v="0"/>
    <s v="O32397377"/>
    <s v="O32530707"/>
    <x v="3477"/>
    <d v="2021-01-01T00:00:00"/>
    <x v="0"/>
    <s v="Ja"/>
    <s v="Factureerbaar"/>
    <s v="In bedrijf"/>
    <s v="Mijzijde"/>
    <s v="99"/>
    <s v=""/>
    <s v="3471 GR"/>
    <s v="KAMERIK"/>
    <s v="E1B"/>
    <s v="Elek"/>
    <s v="Kleinverbruik"/>
    <s v="JRL Jaarlijks"/>
    <s v="Ja"/>
    <s v="Administratief aan"/>
    <s v="Voorschotten toegelaten"/>
    <s v="E_DVK - Profielklik"/>
    <d v="2022-01-05T00:00:00"/>
    <n v="438"/>
    <n v="450"/>
    <m/>
    <m/>
    <m/>
    <n v="0"/>
    <n v="438"/>
    <n v="45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6214"/>
    <m/>
    <s v=""/>
    <s v="Stedin Netbeheer Utrecht"/>
    <s v="871687400000002254"/>
    <s v="0"/>
    <s v="8742030102119"/>
    <s v="3x25A"/>
    <n v="0"/>
    <s v="Nee"/>
    <s v="Ja"/>
    <s v=""/>
    <s v=""/>
    <s v=""/>
    <s v="CE02967437"/>
    <s v="EO002978"/>
    <s v="Gem Woerden WHH2 2022"/>
    <s v=""/>
    <n v="1"/>
  </r>
  <r>
    <x v="15"/>
    <x v="15"/>
    <s v="50177214"/>
    <s v="O32397362"/>
    <x v="0"/>
    <s v="O32397377"/>
    <s v="O32530708"/>
    <x v="3478"/>
    <d v="2021-01-01T00:00:00"/>
    <x v="0"/>
    <s v="Ja"/>
    <s v="Factureerbaar"/>
    <s v="In bedrijf"/>
    <s v="Breudijk"/>
    <s v="49"/>
    <s v=""/>
    <s v="3481 LN"/>
    <s v="HARMELEN"/>
    <s v="E1B"/>
    <s v="Elek"/>
    <s v="Kleinverbruik"/>
    <s v="JRL Jaarlijks"/>
    <s v="Ja"/>
    <s v="Administratief aan"/>
    <s v="Voorschotten toegelaten"/>
    <s v="E_DVK - Profielklik"/>
    <d v="2022-01-05T00:00:00"/>
    <n v="805"/>
    <n v="724"/>
    <m/>
    <m/>
    <m/>
    <n v="0"/>
    <n v="805"/>
    <n v="7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4314"/>
    <m/>
    <s v=""/>
    <s v="Stedin Netbeheer Utrecht"/>
    <s v="871687400000002254"/>
    <s v="0"/>
    <s v="8742030102119"/>
    <s v="3x25A"/>
    <n v="0"/>
    <s v="Nee"/>
    <s v="Ja"/>
    <s v=""/>
    <s v=""/>
    <s v=""/>
    <s v="CE02967438"/>
    <s v="EO002977"/>
    <s v="Gem Woerden WHH1 2022"/>
    <s v=""/>
    <n v="1"/>
  </r>
  <r>
    <x v="15"/>
    <x v="15"/>
    <s v="50177214"/>
    <s v="O32397362"/>
    <x v="0"/>
    <s v="O32397377"/>
    <s v="O32530709"/>
    <x v="3479"/>
    <d v="2021-01-01T00:00:00"/>
    <x v="0"/>
    <s v="Ja"/>
    <s v="Factureerbaar"/>
    <s v="In bedrijf"/>
    <s v="Breudijk"/>
    <s v="43"/>
    <s v="BY"/>
    <s v="3481 LN"/>
    <s v="HARMELEN"/>
    <s v="E1B"/>
    <s v="Elek"/>
    <s v="Kleinverbruik"/>
    <s v="JRL Jaarlijks"/>
    <s v="Ja"/>
    <s v="Administratief aan"/>
    <s v="Voorschotten toegelaten"/>
    <s v="E_DVK - Profielklik"/>
    <d v="2022-01-06T00:00:00"/>
    <n v="2085"/>
    <n v="1873"/>
    <m/>
    <m/>
    <m/>
    <n v="0"/>
    <n v="2085"/>
    <n v="187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4914"/>
    <m/>
    <s v=""/>
    <s v="Stedin Netbeheer Utrecht"/>
    <s v="871687400000002254"/>
    <s v="0"/>
    <s v="8742030102119"/>
    <s v="3x25A"/>
    <n v="0"/>
    <s v="Nee"/>
    <s v="Ja"/>
    <s v=""/>
    <s v=""/>
    <s v=""/>
    <s v="CE02967439"/>
    <s v="EO002977"/>
    <s v="Gem Woerden WHH1 2022"/>
    <s v=""/>
    <n v="1"/>
  </r>
  <r>
    <x v="15"/>
    <x v="15"/>
    <s v="50177214"/>
    <s v="O32397362"/>
    <x v="0"/>
    <s v="O32397377"/>
    <s v="O32530710"/>
    <x v="3480"/>
    <d v="2021-01-01T00:00:00"/>
    <x v="0"/>
    <s v="Ja"/>
    <s v="Factureerbaar"/>
    <s v="In bedrijf"/>
    <s v="Breudijk"/>
    <s v="29"/>
    <s v="BY"/>
    <s v="3481 LM"/>
    <s v="HARMELEN"/>
    <s v="E1B"/>
    <s v="Elek"/>
    <s v="Kleinverbruik"/>
    <s v="JRL Jaarlijks"/>
    <s v="Ja"/>
    <s v="Administratief aan"/>
    <s v="Voorschotten toegelaten"/>
    <s v="E_DVK - Profielklik"/>
    <d v="2022-01-06T00:00:00"/>
    <n v="244"/>
    <n v="307"/>
    <m/>
    <m/>
    <m/>
    <n v="0"/>
    <n v="244"/>
    <n v="30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6214"/>
    <m/>
    <s v=""/>
    <s v="Stedin Netbeheer Utrecht"/>
    <s v="871687400000002254"/>
    <s v="0"/>
    <s v="8742030102119"/>
    <s v="3x25A"/>
    <n v="0"/>
    <s v="Nee"/>
    <s v="Ja"/>
    <s v=""/>
    <s v=""/>
    <s v=""/>
    <s v="CE02967440"/>
    <s v="EO002977"/>
    <s v="Gem Woerden WHH1 2022"/>
    <s v=""/>
    <n v="1"/>
  </r>
  <r>
    <x v="15"/>
    <x v="15"/>
    <s v="50177214"/>
    <s v="O32397362"/>
    <x v="0"/>
    <s v="O32397377"/>
    <s v="O32530711"/>
    <x v="3481"/>
    <d v="2021-01-01T00:00:00"/>
    <x v="0"/>
    <s v="Ja"/>
    <s v="Factureerbaar"/>
    <s v="In bedrijf"/>
    <s v="Breudijk"/>
    <s v="24"/>
    <s v=""/>
    <s v="3481 LP"/>
    <s v="HARMELEN"/>
    <s v="E1B"/>
    <s v="Elek"/>
    <s v="Kleinverbruik"/>
    <s v="JRL Jaarlijks"/>
    <s v="Ja"/>
    <s v="Administratief aan"/>
    <s v="Voorschotten toegelaten"/>
    <s v="E_DVK - Profielklik"/>
    <d v="2022-01-06T00:00:00"/>
    <n v="809"/>
    <n v="869"/>
    <m/>
    <m/>
    <m/>
    <n v="0"/>
    <n v="809"/>
    <n v="8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5014"/>
    <m/>
    <s v=""/>
    <s v="Stedin Netbeheer Utrecht"/>
    <s v="871687400000002254"/>
    <s v="0"/>
    <s v="8742030102119"/>
    <s v="3x25A"/>
    <n v="0"/>
    <s v="Nee"/>
    <s v="Ja"/>
    <s v=""/>
    <s v=""/>
    <s v=""/>
    <s v="CE02967441"/>
    <s v="EO002977"/>
    <s v="Gem Woerden WHH1 2022"/>
    <s v=""/>
    <n v="1"/>
  </r>
  <r>
    <x v="15"/>
    <x v="15"/>
    <s v="50177214"/>
    <s v="O32397362"/>
    <x v="0"/>
    <s v="O32397377"/>
    <s v="O32530712"/>
    <x v="3482"/>
    <d v="2021-01-01T00:00:00"/>
    <x v="0"/>
    <s v="Ja"/>
    <s v="Factureerbaar"/>
    <s v="In bedrijf"/>
    <s v="Handelsweg"/>
    <s v="24"/>
    <s v="GMA"/>
    <s v="3471 DZ"/>
    <s v="KAMERIK"/>
    <s v="E1B"/>
    <s v="Elek"/>
    <s v="Kleinverbruik"/>
    <s v="JRL Jaarlijks"/>
    <s v="Ja"/>
    <s v="Administratief aan"/>
    <s v="Voorschotten toegelaten"/>
    <s v="E_DVK - Profielklik"/>
    <d v="2022-01-06T00:00:00"/>
    <n v="468"/>
    <n v="426"/>
    <m/>
    <m/>
    <m/>
    <n v="0"/>
    <n v="468"/>
    <n v="42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28514"/>
    <m/>
    <s v=""/>
    <s v="Stedin Netbeheer Utrecht"/>
    <s v="871687400000002254"/>
    <s v="0"/>
    <s v="8742030102119"/>
    <s v="3x25A"/>
    <n v="0"/>
    <s v="Nee"/>
    <s v="Ja"/>
    <s v=""/>
    <s v=""/>
    <s v=""/>
    <s v="CE02967442"/>
    <s v="EO002978"/>
    <s v="Gem Woerden WHH2 2022"/>
    <s v=""/>
    <n v="1"/>
  </r>
  <r>
    <x v="15"/>
    <x v="15"/>
    <s v="50177214"/>
    <s v="O32397362"/>
    <x v="0"/>
    <s v="O32397377"/>
    <s v="O32530713"/>
    <x v="3483"/>
    <d v="2021-01-01T00:00:00"/>
    <x v="0"/>
    <s v="Ja"/>
    <s v="Factureerbaar"/>
    <s v="In bedrijf"/>
    <s v="VAN TEYLINGENWEG"/>
    <s v="127"/>
    <s v="B"/>
    <s v="3471 GG"/>
    <s v="KAMERIK"/>
    <s v="E1B"/>
    <s v="Elek"/>
    <s v="Kleinverbruik"/>
    <s v="JRL Jaarlijks"/>
    <s v="Ja"/>
    <s v="Administratief aan"/>
    <s v="Voorschotten toegelaten"/>
    <s v="E_DVK - Profielklik"/>
    <d v="2022-01-05T00:00:00"/>
    <n v="41"/>
    <n v="43"/>
    <m/>
    <m/>
    <m/>
    <n v="0"/>
    <n v="41"/>
    <n v="4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814"/>
    <m/>
    <s v=""/>
    <s v="Stedin Netbeheer Utrecht"/>
    <s v="871687400000002254"/>
    <s v="0"/>
    <s v="8742030102119"/>
    <s v="3x25A"/>
    <n v="0"/>
    <s v="Nee"/>
    <s v="Ja"/>
    <s v=""/>
    <s v=""/>
    <s v=""/>
    <s v="CE02967443"/>
    <s v="EO002978"/>
    <s v="Gem Woerden WHH2 2022"/>
    <s v=""/>
    <n v="1"/>
  </r>
  <r>
    <x v="15"/>
    <x v="15"/>
    <s v="50177214"/>
    <s v="O32397362"/>
    <x v="0"/>
    <s v="O32397377"/>
    <s v="O32530714"/>
    <x v="3484"/>
    <d v="2021-01-01T00:00:00"/>
    <x v="0"/>
    <s v="Ja"/>
    <s v="Factureerbaar"/>
    <s v="In bedrijf"/>
    <s v="VAN TEYLINGENWEG"/>
    <s v="131"/>
    <s v="A"/>
    <s v="3471 GG"/>
    <s v="KAMERIK"/>
    <s v="E1B"/>
    <s v="Elek"/>
    <s v="Kleinverbruik"/>
    <s v="JRL Jaarlijks"/>
    <s v="Ja"/>
    <s v="Administratief aan"/>
    <s v="Voorschotten toegelaten"/>
    <s v="E_DVK - Profielklik"/>
    <d v="2022-01-06T00:00:00"/>
    <n v="173"/>
    <n v="246"/>
    <m/>
    <m/>
    <m/>
    <n v="0"/>
    <n v="173"/>
    <n v="24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4714"/>
    <m/>
    <s v=""/>
    <s v="Stedin Netbeheer Utrecht"/>
    <s v="871687400000002254"/>
    <s v="0"/>
    <s v="8742030102119"/>
    <s v="3x25A"/>
    <n v="0"/>
    <s v="Nee"/>
    <s v="Ja"/>
    <s v=""/>
    <s v=""/>
    <s v=""/>
    <s v="CE02967444"/>
    <s v="EO002978"/>
    <s v="Gem Woerden WHH2 2022"/>
    <s v=""/>
    <n v="1"/>
  </r>
  <r>
    <x v="15"/>
    <x v="15"/>
    <s v="50177214"/>
    <s v="O32397362"/>
    <x v="0"/>
    <s v="O32397377"/>
    <s v="O32530715"/>
    <x v="3485"/>
    <d v="2021-01-01T00:00:00"/>
    <x v="0"/>
    <s v="Ja"/>
    <s v="Factureerbaar"/>
    <s v="In bedrijf"/>
    <s v="VAN TEYLINGENWEG"/>
    <s v="114"/>
    <s v=""/>
    <s v="3471 GG"/>
    <s v="KAMERIK"/>
    <s v="E1B"/>
    <s v="Elek"/>
    <s v="Kleinverbruik"/>
    <s v="JRL Jaarlijks"/>
    <s v="Ja"/>
    <s v="Administratief aan"/>
    <s v="Voorschotten toegelaten"/>
    <s v="E_DVK - Profielklik"/>
    <d v="2022-01-06T00:00:00"/>
    <n v="158"/>
    <n v="168"/>
    <m/>
    <m/>
    <m/>
    <n v="0"/>
    <n v="158"/>
    <n v="16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014"/>
    <m/>
    <s v=""/>
    <s v="Stedin Netbeheer Utrecht"/>
    <s v="871687400000002254"/>
    <s v="0"/>
    <s v="8742030102119"/>
    <s v="3x25A"/>
    <n v="0"/>
    <s v="Nee"/>
    <s v="Ja"/>
    <s v=""/>
    <s v=""/>
    <s v=""/>
    <s v="CE02967445"/>
    <s v="EO002978"/>
    <s v="Gem Woerden WHH2 2022"/>
    <s v=""/>
    <n v="1"/>
  </r>
  <r>
    <x v="15"/>
    <x v="15"/>
    <s v="50177214"/>
    <s v="O32397362"/>
    <x v="0"/>
    <s v="O32397377"/>
    <s v="O32530716"/>
    <x v="3486"/>
    <d v="2021-01-01T00:00:00"/>
    <x v="0"/>
    <s v="Ja"/>
    <s v="Factureerbaar"/>
    <s v="In bedrijf"/>
    <s v="TECKOP"/>
    <s v="3"/>
    <s v=""/>
    <s v="3471 HG"/>
    <s v="KAMERIK"/>
    <s v="E1B"/>
    <s v="Elek"/>
    <s v="Kleinverbruik"/>
    <s v="JRL Jaarlijks"/>
    <s v="Ja"/>
    <s v="Administratief aan"/>
    <s v="Voorschotten toegelaten"/>
    <s v="E_DVK - Profielklik"/>
    <d v="2022-01-05T00:00:00"/>
    <n v="531"/>
    <n v="537"/>
    <m/>
    <m/>
    <m/>
    <n v="0"/>
    <n v="531"/>
    <n v="53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44006980062917"/>
    <m/>
    <s v=""/>
    <s v="Stedin Netbeheer Utrecht"/>
    <s v="871687400000002254"/>
    <s v="0"/>
    <s v="8742030102119"/>
    <s v="3x25A"/>
    <n v="0"/>
    <s v="Nee"/>
    <s v="Ja"/>
    <s v=""/>
    <s v=""/>
    <s v=""/>
    <s v="CE02967446"/>
    <s v="EO002978"/>
    <s v="Gem Woerden WHH2 2022"/>
    <s v=""/>
    <n v="1"/>
  </r>
  <r>
    <x v="15"/>
    <x v="15"/>
    <s v="50177214"/>
    <s v="O32397362"/>
    <x v="0"/>
    <s v="O32397377"/>
    <s v="O32530717"/>
    <x v="3487"/>
    <d v="2021-01-01T00:00:00"/>
    <x v="0"/>
    <s v="Ja"/>
    <s v="Factureerbaar"/>
    <s v="In bedrijf"/>
    <s v="TECKOP"/>
    <s v="22"/>
    <s v=""/>
    <s v="3471 HH"/>
    <s v="KAMERIK"/>
    <s v="E1B"/>
    <s v="Elek"/>
    <s v="Kleinverbruik"/>
    <s v="JRL Jaarlijks"/>
    <s v="Ja"/>
    <s v="Administratief aan"/>
    <s v="Voorschotten toegelaten"/>
    <s v="E_DVK - Profielklik"/>
    <d v="2022-01-06T00:00:00"/>
    <n v="392"/>
    <n v="353"/>
    <m/>
    <m/>
    <m/>
    <n v="0"/>
    <n v="392"/>
    <n v="35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28414"/>
    <m/>
    <s v=""/>
    <s v="Stedin Netbeheer Utrecht"/>
    <s v="871687400000002254"/>
    <s v="0"/>
    <s v="8742030102119"/>
    <s v="3x25A"/>
    <n v="0"/>
    <s v="Nee"/>
    <s v="Ja"/>
    <s v=""/>
    <s v=""/>
    <s v=""/>
    <s v="CE02967447"/>
    <s v="EO002978"/>
    <s v="Gem Woerden WHH2 2022"/>
    <s v=""/>
    <n v="1"/>
  </r>
  <r>
    <x v="15"/>
    <x v="15"/>
    <s v="50177214"/>
    <s v="O32397362"/>
    <x v="0"/>
    <s v="O32397377"/>
    <s v="O32530718"/>
    <x v="3488"/>
    <d v="2021-01-01T00:00:00"/>
    <x v="0"/>
    <s v="Ja"/>
    <s v="Factureerbaar"/>
    <s v="In bedrijf"/>
    <s v="TECKOP"/>
    <s v="34"/>
    <s v=""/>
    <s v="3471 HJ"/>
    <s v="KAMERIK"/>
    <s v="E1B"/>
    <s v="Elek"/>
    <s v="Kleinverbruik"/>
    <s v="JRL Jaarlijks"/>
    <s v="Ja"/>
    <s v="Administratief aan"/>
    <s v="Voorschotten toegelaten"/>
    <s v="E_DVK - Profielklik"/>
    <d v="2022-01-05T00:00:00"/>
    <n v="570"/>
    <n v="531"/>
    <m/>
    <m/>
    <m/>
    <n v="0"/>
    <n v="570"/>
    <n v="53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1414"/>
    <m/>
    <s v=""/>
    <s v="Stedin Netbeheer Utrecht"/>
    <s v="871687400000002254"/>
    <s v="0"/>
    <s v="8742030102119"/>
    <s v="3x25A"/>
    <n v="0"/>
    <s v="Nee"/>
    <s v="Ja"/>
    <s v=""/>
    <s v=""/>
    <s v=""/>
    <s v="CE02967448"/>
    <s v="EO002978"/>
    <s v="Gem Woerden WHH2 2022"/>
    <s v=""/>
    <n v="1"/>
  </r>
  <r>
    <x v="15"/>
    <x v="15"/>
    <s v="50177214"/>
    <s v="O32397362"/>
    <x v="0"/>
    <s v="O32397377"/>
    <s v="O32530719"/>
    <x v="3489"/>
    <d v="2021-01-01T00:00:00"/>
    <x v="0"/>
    <s v="Ja"/>
    <s v="Factureerbaar"/>
    <s v="In bedrijf"/>
    <s v="TECKOP"/>
    <s v="44"/>
    <s v=""/>
    <s v="3471 HJ"/>
    <s v="KAMERIK"/>
    <s v="E1B"/>
    <s v="Elek"/>
    <s v="Kleinverbruik"/>
    <s v="JRL Jaarlijks"/>
    <s v="Ja"/>
    <s v="Administratief aan"/>
    <s v="Voorschotten toegelaten"/>
    <s v="E_DVK - Profielklik"/>
    <d v="2022-01-06T00:00:00"/>
    <n v="377"/>
    <n v="297"/>
    <m/>
    <m/>
    <m/>
    <n v="0"/>
    <n v="377"/>
    <n v="297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6414"/>
    <m/>
    <s v=""/>
    <s v="Stedin Netbeheer Utrecht"/>
    <s v="871687400000002254"/>
    <s v="0"/>
    <s v="8742030102119"/>
    <s v="3x25A"/>
    <n v="0"/>
    <s v="Nee"/>
    <s v="Ja"/>
    <s v=""/>
    <s v=""/>
    <s v=""/>
    <s v="CE02967449"/>
    <s v="EO002978"/>
    <s v="Gem Woerden WHH2 2022"/>
    <s v=""/>
    <n v="1"/>
  </r>
  <r>
    <x v="15"/>
    <x v="15"/>
    <s v="50177214"/>
    <s v="O32397362"/>
    <x v="0"/>
    <s v="O32397377"/>
    <s v="O32530720"/>
    <x v="3490"/>
    <d v="2021-01-01T00:00:00"/>
    <x v="0"/>
    <s v="Ja"/>
    <s v="Factureerbaar"/>
    <s v="In bedrijf"/>
    <s v="Oortjespad"/>
    <s v="5"/>
    <s v=""/>
    <s v="3471 HD"/>
    <s v="KAMERIK"/>
    <s v="E1B"/>
    <s v="Elek"/>
    <s v="Kleinverbruik"/>
    <s v="JRL Jaarlijks"/>
    <s v="Ja"/>
    <s v="Administratief aan"/>
    <s v="Voorschotten toegelaten"/>
    <s v="E_DVK - Profielklik"/>
    <d v="2022-01-05T00:00:00"/>
    <n v="1627"/>
    <n v="1688"/>
    <m/>
    <m/>
    <m/>
    <n v="0"/>
    <n v="1627"/>
    <n v="168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6514"/>
    <m/>
    <s v=""/>
    <s v="Stedin Netbeheer Utrecht"/>
    <s v="871687400000002254"/>
    <s v="0"/>
    <s v="8742030102119"/>
    <s v="3x25A"/>
    <n v="0"/>
    <s v="Nee"/>
    <s v="Ja"/>
    <s v=""/>
    <s v=""/>
    <s v=""/>
    <s v="CE02967450"/>
    <s v="EO002978"/>
    <s v="Gem Woerden WHH2 2022"/>
    <s v=""/>
    <n v="1"/>
  </r>
  <r>
    <x v="15"/>
    <x v="15"/>
    <s v="50177214"/>
    <s v="O32397362"/>
    <x v="0"/>
    <s v="O32397377"/>
    <s v="O32530721"/>
    <x v="3491"/>
    <d v="2021-01-01T00:00:00"/>
    <x v="0"/>
    <s v="Ja"/>
    <s v="Factureerbaar"/>
    <s v="In bedrijf"/>
    <s v="VAN TEYLINGENWEG"/>
    <s v="142"/>
    <s v=""/>
    <s v="3471 GH"/>
    <s v="KAMERIK"/>
    <s v="E1B"/>
    <s v="Elek"/>
    <s v="Kleinverbruik"/>
    <s v="JRL Jaarlijks"/>
    <s v="Ja"/>
    <s v="Administratief aan"/>
    <s v="Voorschotten toegelaten"/>
    <s v="E_DVK - Profielklik"/>
    <d v="2021-01-01T00:00:00"/>
    <n v="214"/>
    <n v="240"/>
    <n v="0"/>
    <n v="0"/>
    <m/>
    <n v="0"/>
    <n v="216"/>
    <n v="24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714"/>
    <m/>
    <s v=""/>
    <s v="Stedin Netbeheer Utrecht"/>
    <s v="871687400000002254"/>
    <s v="0"/>
    <s v="8742030102119"/>
    <s v="3x25A"/>
    <n v="0"/>
    <s v="Nee"/>
    <s v="Ja"/>
    <s v=""/>
    <s v=""/>
    <s v=""/>
    <s v="CE02967451"/>
    <s v="EO002978"/>
    <s v="Gem Woerden WHH2 2022"/>
    <s v=""/>
    <n v="1"/>
  </r>
  <r>
    <x v="15"/>
    <x v="15"/>
    <s v="50177214"/>
    <s v="O32397362"/>
    <x v="0"/>
    <s v="O32397377"/>
    <s v="O32530722"/>
    <x v="3492"/>
    <d v="2021-01-01T00:00:00"/>
    <x v="0"/>
    <s v="Ja"/>
    <s v="Factureerbaar"/>
    <s v="In bedrijf"/>
    <s v="Houtdijk"/>
    <s v="10"/>
    <s v=""/>
    <s v="3471 BS"/>
    <s v="KAMERIK"/>
    <s v="E1B"/>
    <s v="Elek"/>
    <s v="Kleinverbruik"/>
    <s v="JRL Jaarlijks"/>
    <s v="Ja"/>
    <s v="Administratief aan"/>
    <s v="Voorschotten toegelaten"/>
    <s v="E_DVK - Profielklik"/>
    <d v="2022-01-05T00:00:00"/>
    <n v="1034"/>
    <n v="1100"/>
    <m/>
    <m/>
    <m/>
    <n v="0"/>
    <n v="1034"/>
    <n v="110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9314"/>
    <m/>
    <s v=""/>
    <s v="Stedin Netbeheer Utrecht"/>
    <s v="871687400000002254"/>
    <s v="0"/>
    <s v="8742030102119"/>
    <s v="3x25A"/>
    <n v="0"/>
    <s v="Nee"/>
    <s v="Ja"/>
    <s v=""/>
    <s v=""/>
    <s v=""/>
    <s v="CE02967452"/>
    <s v="EO002978"/>
    <s v="Gem Woerden WHH2 2022"/>
    <s v=""/>
    <n v="1"/>
  </r>
  <r>
    <x v="15"/>
    <x v="15"/>
    <s v="50177214"/>
    <s v="O32397362"/>
    <x v="0"/>
    <s v="O32397377"/>
    <s v="O32530723"/>
    <x v="3493"/>
    <d v="2021-01-01T00:00:00"/>
    <x v="0"/>
    <s v="Ja"/>
    <s v="Factureerbaar"/>
    <s v="In bedrijf"/>
    <s v="Houtdijk"/>
    <s v="3"/>
    <s v=""/>
    <s v="3471 BS"/>
    <s v="KAMERIK"/>
    <s v="E1B"/>
    <s v="Elek"/>
    <s v="Kleinverbruik"/>
    <s v="JRL Jaarlijks"/>
    <s v="Ja"/>
    <s v="Administratief aan"/>
    <s v="Voorschotten toegelaten"/>
    <s v="E_DVK - Profielklik"/>
    <d v="2022-01-06T00:00:00"/>
    <n v="411"/>
    <n v="424"/>
    <m/>
    <m/>
    <m/>
    <n v="0"/>
    <n v="411"/>
    <n v="4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4114"/>
    <m/>
    <s v=""/>
    <s v="Stedin Netbeheer Utrecht"/>
    <s v="871687400000002254"/>
    <s v="0"/>
    <s v="8742030102119"/>
    <s v="3x25A"/>
    <n v="0"/>
    <s v="Nee"/>
    <s v="Ja"/>
    <s v=""/>
    <s v=""/>
    <s v=""/>
    <s v="CE02967453"/>
    <s v="EO002978"/>
    <s v="Gem Woerden WHH2 2022"/>
    <s v=""/>
    <n v="1"/>
  </r>
  <r>
    <x v="15"/>
    <x v="15"/>
    <s v="50177214"/>
    <s v="O32397362"/>
    <x v="0"/>
    <s v="O32397377"/>
    <s v="O32530724"/>
    <x v="3494"/>
    <d v="2021-01-01T00:00:00"/>
    <x v="0"/>
    <s v="Ja"/>
    <s v="Factureerbaar"/>
    <s v="In bedrijf"/>
    <s v="VAN TEYLINGENWEG"/>
    <s v="147"/>
    <s v=""/>
    <s v="3471 GH"/>
    <s v="KAMERIK"/>
    <s v="E1B"/>
    <s v="Elek"/>
    <s v="Kleinverbruik"/>
    <s v="JRL Jaarlijks"/>
    <s v="Ja"/>
    <s v="Administratief aan"/>
    <s v="Voorschotten toegelaten"/>
    <s v="E_DVK - Profielklik"/>
    <d v="2022-01-05T00:00:00"/>
    <n v="1488"/>
    <n v="1528"/>
    <m/>
    <m/>
    <m/>
    <n v="0"/>
    <n v="1488"/>
    <n v="152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28314"/>
    <m/>
    <s v=""/>
    <s v="Stedin Netbeheer Utrecht"/>
    <s v="871687400000002254"/>
    <s v="0"/>
    <s v="8742030102119"/>
    <s v="3x25A"/>
    <n v="0"/>
    <s v="Nee"/>
    <s v="Ja"/>
    <s v=""/>
    <s v=""/>
    <s v=""/>
    <s v="CE02967454"/>
    <s v="EO002978"/>
    <s v="Gem Woerden WHH2 2022"/>
    <s v=""/>
    <n v="1"/>
  </r>
  <r>
    <x v="15"/>
    <x v="15"/>
    <s v="50177214"/>
    <s v="O32397362"/>
    <x v="0"/>
    <s v="O32397377"/>
    <s v="O32530725"/>
    <x v="3495"/>
    <d v="2021-01-01T00:00:00"/>
    <x v="0"/>
    <s v="Ja"/>
    <s v="Factureerbaar"/>
    <s v="In bedrijf"/>
    <s v="Mijzijde"/>
    <s v="161"/>
    <s v=""/>
    <s v="3471 GW"/>
    <s v="KAMERIK"/>
    <s v="E1B"/>
    <s v="Elek"/>
    <s v="Kleinverbruik"/>
    <s v="JRL Jaarlijks"/>
    <s v="Ja"/>
    <s v="Administratief aan"/>
    <s v="Voorschotten toegelaten"/>
    <s v="E_DVK - Profielklik"/>
    <d v="2022-01-06T00:00:00"/>
    <n v="698"/>
    <n v="901"/>
    <m/>
    <m/>
    <m/>
    <n v="0"/>
    <n v="698"/>
    <n v="90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414"/>
    <m/>
    <s v=""/>
    <s v="Stedin Netbeheer Utrecht"/>
    <s v="871687400000002254"/>
    <s v="0"/>
    <s v="8742030102119"/>
    <s v="3x25A"/>
    <n v="0"/>
    <s v="Nee"/>
    <s v="Ja"/>
    <s v=""/>
    <s v=""/>
    <s v=""/>
    <s v="CE02967455"/>
    <s v="EO002978"/>
    <s v="Gem Woerden WHH2 2022"/>
    <s v=""/>
    <n v="1"/>
  </r>
  <r>
    <x v="15"/>
    <x v="15"/>
    <s v="50177214"/>
    <s v="O32397362"/>
    <x v="0"/>
    <s v="O32397377"/>
    <s v="O32530726"/>
    <x v="3496"/>
    <d v="2021-01-01T00:00:00"/>
    <x v="0"/>
    <s v="Ja"/>
    <s v="Factureerbaar"/>
    <s v="In bedrijf"/>
    <s v="Mijzijde"/>
    <s v="151"/>
    <s v=""/>
    <s v="3471 GV"/>
    <s v="KAMERIK"/>
    <s v="E1B"/>
    <s v="Elek"/>
    <s v="Kleinverbruik"/>
    <s v="JRL Jaarlijks"/>
    <s v="Ja"/>
    <s v="Administratief aan"/>
    <s v="Voorschotten toegelaten"/>
    <s v="E_DVK - Profielklik"/>
    <d v="2022-01-05T00:00:00"/>
    <n v="258"/>
    <n v="274"/>
    <m/>
    <m/>
    <m/>
    <n v="0"/>
    <n v="258"/>
    <n v="27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214"/>
    <m/>
    <s v=""/>
    <s v="Stedin Netbeheer Utrecht"/>
    <s v="871687400000002254"/>
    <s v="0"/>
    <s v="8742030102119"/>
    <s v="3x25A"/>
    <n v="0"/>
    <s v="Nee"/>
    <s v="Nee"/>
    <s v=""/>
    <s v=""/>
    <s v=""/>
    <s v="CE02967456"/>
    <s v="EO002978"/>
    <s v="Gem Woerden WHH2 2022"/>
    <s v=""/>
    <n v="1"/>
  </r>
  <r>
    <x v="15"/>
    <x v="15"/>
    <s v="50177214"/>
    <s v="O32397362"/>
    <x v="0"/>
    <s v="O32397377"/>
    <s v="O32530727"/>
    <x v="3497"/>
    <d v="2021-01-01T00:00:00"/>
    <x v="0"/>
    <s v="Ja"/>
    <s v="Factureerbaar"/>
    <s v="In bedrijf"/>
    <s v="Mijzijde"/>
    <s v="155"/>
    <s v=""/>
    <s v="3471 GV"/>
    <s v="KAMERIK"/>
    <s v="E1B"/>
    <s v="Elek"/>
    <s v="Kleinverbruik"/>
    <s v="JRL Jaarlijks"/>
    <s v="Ja"/>
    <s v="Administratief aan"/>
    <s v="Voorschotten toegelaten"/>
    <s v="E_DVK - Profielklik"/>
    <d v="2022-01-06T00:00:00"/>
    <n v="914"/>
    <n v="1025"/>
    <m/>
    <m/>
    <m/>
    <n v="0"/>
    <n v="914"/>
    <n v="102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414"/>
    <m/>
    <s v=""/>
    <s v="Stedin Netbeheer Utrecht"/>
    <s v="871687400000002254"/>
    <s v="0"/>
    <s v="8742030102119"/>
    <s v="3x25A"/>
    <n v="0"/>
    <s v="Nee"/>
    <s v="Ja"/>
    <s v=""/>
    <s v=""/>
    <s v=""/>
    <s v="CE02967457"/>
    <s v="EO002978"/>
    <s v="Gem Woerden WHH2 2022"/>
    <s v=""/>
    <n v="1"/>
  </r>
  <r>
    <x v="15"/>
    <x v="15"/>
    <s v="50177214"/>
    <s v="O32397362"/>
    <x v="0"/>
    <s v="O32397377"/>
    <s v="O32530728"/>
    <x v="3498"/>
    <d v="2021-01-01T00:00:00"/>
    <x v="0"/>
    <s v="Ja"/>
    <s v="Factureerbaar"/>
    <s v="In bedrijf"/>
    <s v="Mijzijde"/>
    <s v="139"/>
    <s v="NST"/>
    <s v="3471 GT"/>
    <s v="KAMERIK"/>
    <s v="E2B"/>
    <s v="Elek"/>
    <s v="Kleinverbruik"/>
    <s v="JRL Jaarlijks"/>
    <s v="Ja"/>
    <s v="Administratief aan"/>
    <s v="Voorschotten toegelaten"/>
    <s v="E_DVK - Profielklik"/>
    <d v="2022-01-06T00:00:00"/>
    <n v="4108"/>
    <n v="3622"/>
    <m/>
    <m/>
    <m/>
    <n v="0"/>
    <n v="4108"/>
    <n v="362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30003202976216"/>
    <m/>
    <s v=""/>
    <s v="Stedin Netbeheer Utrecht"/>
    <s v="871687400000002254"/>
    <s v="0"/>
    <s v="8742030104113"/>
    <s v="3x50A"/>
    <n v="0"/>
    <s v="Nee"/>
    <s v="Ja"/>
    <s v=""/>
    <s v=""/>
    <s v=""/>
    <s v="CE02967458"/>
    <s v="EO002978"/>
    <s v="Gem Woerden WHH2 2022"/>
    <s v=""/>
    <n v="1"/>
  </r>
  <r>
    <x v="15"/>
    <x v="15"/>
    <s v="50177214"/>
    <s v="O32397362"/>
    <x v="0"/>
    <s v="O32397377"/>
    <s v="O32530729"/>
    <x v="3499"/>
    <d v="2021-01-01T00:00:00"/>
    <x v="0"/>
    <s v="Ja"/>
    <s v="Factureerbaar"/>
    <s v="In bedrijf"/>
    <s v="Mijzijde"/>
    <s v="139"/>
    <s v="NST"/>
    <s v="3471 GT"/>
    <s v="KAMERIK"/>
    <s v="E1B"/>
    <s v="Elek"/>
    <s v="Kleinverbruik"/>
    <s v="JRL Jaarlijks"/>
    <s v="Ja"/>
    <s v="Administratief aan"/>
    <s v="Voorschotten toegelaten"/>
    <s v="E_DVK - Profielklik"/>
    <d v="2022-01-06T00:00:00"/>
    <n v="479"/>
    <n v="421"/>
    <m/>
    <m/>
    <m/>
    <n v="0"/>
    <n v="479"/>
    <n v="42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30003289653616"/>
    <m/>
    <s v=""/>
    <s v="Stedin Netbeheer Utrecht"/>
    <s v="871687400000002254"/>
    <s v="0"/>
    <s v="8742030102119"/>
    <s v="3x25A"/>
    <n v="0"/>
    <s v="Nee"/>
    <s v="Ja"/>
    <s v=""/>
    <s v=""/>
    <s v=""/>
    <s v="CE02967459"/>
    <s v="EO002977"/>
    <s v="Gem Woerden WHH1 2022"/>
    <s v=""/>
    <n v="1"/>
  </r>
  <r>
    <x v="15"/>
    <x v="15"/>
    <s v="50177214"/>
    <s v="O32397362"/>
    <x v="0"/>
    <s v="O32397377"/>
    <s v="O32530730"/>
    <x v="3500"/>
    <d v="2021-01-01T00:00:00"/>
    <x v="0"/>
    <s v="Ja"/>
    <s v="Factureerbaar"/>
    <s v="In bedrijf"/>
    <s v="Mijzijde"/>
    <s v="131"/>
    <s v=""/>
    <s v="3471 GT"/>
    <s v="KAMERIK"/>
    <s v="E1B"/>
    <s v="Elek"/>
    <s v="Kleinverbruik"/>
    <s v="JRL Jaarlijks"/>
    <s v="Ja"/>
    <s v="Administratief aan"/>
    <s v="Voorschotten toegelaten"/>
    <s v="E_DVK - Profielklik"/>
    <d v="2022-01-05T00:00:00"/>
    <n v="721"/>
    <n v="2080"/>
    <m/>
    <m/>
    <m/>
    <n v="0"/>
    <n v="721"/>
    <n v="2080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"/>
    <s v="kerktorenverlichting"/>
    <s v="Groep op factuurstrc"/>
    <s v="E00040018354649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31"/>
    <x v="3501"/>
    <d v="2021-01-01T00:00:00"/>
    <x v="0"/>
    <s v="Ja"/>
    <s v="Factureerbaar"/>
    <s v="In bedrijf"/>
    <s v="Breudijk"/>
    <s v="64"/>
    <s v=""/>
    <s v="3481 LR"/>
    <s v="HARMELEN"/>
    <s v="E1B"/>
    <s v="Elek"/>
    <s v="Kleinverbruik"/>
    <s v="JRL Jaarlijks"/>
    <s v="Ja"/>
    <s v="Administratief aan"/>
    <s v="Voorschotten toegelaten"/>
    <s v="E_DVK - Profielklik"/>
    <d v="2022-01-06T00:00:00"/>
    <n v="296"/>
    <n v="287"/>
    <m/>
    <m/>
    <m/>
    <n v="0"/>
    <n v="260"/>
    <n v="24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7414"/>
    <m/>
    <s v=""/>
    <s v="Stedin Netbeheer Utrecht"/>
    <s v="871687400000002254"/>
    <s v="0"/>
    <s v="8742030102119"/>
    <s v="3x25A"/>
    <n v="0"/>
    <s v="Nee"/>
    <s v="Ja"/>
    <s v=""/>
    <s v=""/>
    <s v=""/>
    <s v="CE02967460"/>
    <s v="EO002977"/>
    <s v="Gem Woerden WHH1 2022"/>
    <s v=""/>
    <n v="1"/>
  </r>
  <r>
    <x v="15"/>
    <x v="15"/>
    <s v="50177214"/>
    <s v="O32397362"/>
    <x v="0"/>
    <s v="O32397377"/>
    <s v="O32530732"/>
    <x v="3502"/>
    <d v="2021-01-01T00:00:00"/>
    <x v="0"/>
    <s v="Ja"/>
    <s v="Factureerbaar"/>
    <s v="In bedrijf"/>
    <s v="Industrieweg"/>
    <s v="13"/>
    <s v="BY"/>
    <s v="3481 MD"/>
    <s v="HARMELEN"/>
    <s v="E2B"/>
    <s v="Elek"/>
    <s v="Kleinverbruik"/>
    <s v="JRL Jaarlijks"/>
    <s v="Ja"/>
    <s v="Administratief aan"/>
    <s v="Voorschotten toegelaten"/>
    <s v="E_DVK - Profielklik"/>
    <d v="2022-01-06T00:00:00"/>
    <n v="6695"/>
    <n v="6382"/>
    <m/>
    <m/>
    <m/>
    <n v="0"/>
    <n v="6695"/>
    <n v="638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04814"/>
    <m/>
    <s v=""/>
    <s v="Stedin Netbeheer Utrecht"/>
    <s v="871687400000002254"/>
    <s v="0"/>
    <s v="8742030103116"/>
    <s v="3x35A"/>
    <n v="0"/>
    <s v="Nee"/>
    <s v="Ja"/>
    <s v=""/>
    <s v=""/>
    <s v=""/>
    <s v="CE02967461"/>
    <s v="EO002977"/>
    <s v="Gem Woerden WHH1 2022"/>
    <s v=""/>
    <n v="1"/>
  </r>
  <r>
    <x v="15"/>
    <x v="15"/>
    <s v="50177214"/>
    <s v="O32397362"/>
    <x v="0"/>
    <s v="O32397377"/>
    <s v="O32530733"/>
    <x v="3503"/>
    <d v="2021-01-01T00:00:00"/>
    <x v="0"/>
    <s v="Ja"/>
    <s v="Factureerbaar"/>
    <s v="In bedrijf"/>
    <s v="NOORDERGAARD"/>
    <s v="42"/>
    <s v=""/>
    <s v="3481 TZ"/>
    <s v="HARMELEN"/>
    <s v="E1B"/>
    <s v="Elek"/>
    <s v="Kleinverbruik"/>
    <s v="JRL Jaarlijks"/>
    <s v="Ja"/>
    <s v="Administratief aan"/>
    <s v="Voorschotten toegelaten"/>
    <s v="E_DVK - Profielklik"/>
    <d v="2022-01-05T00:00:00"/>
    <n v="72"/>
    <n v="64"/>
    <m/>
    <m/>
    <m/>
    <n v="0"/>
    <n v="72"/>
    <n v="6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514"/>
    <m/>
    <s v=""/>
    <s v="Stedin Netbeheer Utrecht"/>
    <s v="871687400000002254"/>
    <s v="0"/>
    <s v="8742030102119"/>
    <s v="3x25A"/>
    <n v="0"/>
    <s v="Nee"/>
    <s v="Ja"/>
    <s v=""/>
    <s v=""/>
    <s v=""/>
    <s v="CE02967462"/>
    <s v="EO002978"/>
    <s v="Gem Woerden WHH2 2022"/>
    <s v=""/>
    <n v="1"/>
  </r>
  <r>
    <x v="15"/>
    <x v="15"/>
    <s v="50177214"/>
    <s v="O32397362"/>
    <x v="0"/>
    <s v="O32397377"/>
    <s v="O32530734"/>
    <x v="3504"/>
    <d v="2021-01-01T00:00:00"/>
    <x v="0"/>
    <s v="Ja"/>
    <s v="Factureerbaar"/>
    <s v="In bedrijf"/>
    <s v="'s-Gravensloot"/>
    <s v="12"/>
    <s v=""/>
    <s v="3471 BM"/>
    <s v="KAMERIK"/>
    <s v="E1B"/>
    <s v="Elek"/>
    <s v="Kleinverbruik"/>
    <s v="JRL Jaarlijks"/>
    <s v="Ja"/>
    <s v="Administratief aan"/>
    <s v="Voorschotten toegelaten"/>
    <s v="E_DVK - Profielklik"/>
    <d v="2022-01-06T00:00:00"/>
    <n v="460"/>
    <n v="396"/>
    <m/>
    <m/>
    <m/>
    <n v="0"/>
    <n v="460"/>
    <n v="39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9114"/>
    <m/>
    <s v=""/>
    <s v="Stedin Netbeheer Utrecht"/>
    <s v="871687400000002254"/>
    <s v="0"/>
    <s v="8742030102119"/>
    <s v="3x25A"/>
    <n v="0"/>
    <s v="Nee"/>
    <s v="Ja"/>
    <s v=""/>
    <s v=""/>
    <s v=""/>
    <s v="CE02967463"/>
    <s v="EO002978"/>
    <s v="Gem Woerden WHH2 2022"/>
    <s v=""/>
    <n v="1"/>
  </r>
  <r>
    <x v="15"/>
    <x v="15"/>
    <s v="50177214"/>
    <s v="O32397362"/>
    <x v="0"/>
    <s v="O32397377"/>
    <s v="O32530735"/>
    <x v="3505"/>
    <d v="2021-01-01T00:00:00"/>
    <x v="0"/>
    <s v="Ja"/>
    <s v="Factureerbaar"/>
    <s v="In bedrijf"/>
    <s v="'s-Gravensloot"/>
    <s v="23"/>
    <s v=""/>
    <s v="3471 BN"/>
    <s v="KAMERIK"/>
    <s v="E1B"/>
    <s v="Elek"/>
    <s v="Kleinverbruik"/>
    <s v="JRL Jaarlijks"/>
    <s v="Ja"/>
    <s v="Administratief aan"/>
    <s v="Voorschotten toegelaten"/>
    <s v="E_DVK - Profielklik"/>
    <d v="2022-01-06T00:00:00"/>
    <n v="664"/>
    <n v="582"/>
    <m/>
    <m/>
    <m/>
    <n v="0"/>
    <n v="646"/>
    <n v="54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9414"/>
    <m/>
    <s v=""/>
    <s v="Stedin Netbeheer Utrecht"/>
    <s v="871687400000002254"/>
    <s v="0"/>
    <s v="8742030102119"/>
    <s v="3x25A"/>
    <n v="0"/>
    <s v="Nee"/>
    <s v="Ja"/>
    <s v=""/>
    <s v=""/>
    <s v=""/>
    <s v="CE02967464"/>
    <s v="EO002978"/>
    <s v="Gem Woerden WHH2 2022"/>
    <s v=""/>
    <n v="1"/>
  </r>
  <r>
    <x v="15"/>
    <x v="15"/>
    <s v="50177214"/>
    <s v="O32397362"/>
    <x v="0"/>
    <s v="O32397377"/>
    <s v="O32530736"/>
    <x v="3506"/>
    <d v="2021-01-01T00:00:00"/>
    <x v="0"/>
    <s v="Ja"/>
    <s v="Factureerbaar"/>
    <s v="In bedrijf"/>
    <s v="OVERSTEK"/>
    <s v="8"/>
    <s v=""/>
    <s v="3471 EJ"/>
    <s v="KAMERIK"/>
    <s v="E1B"/>
    <s v="Elek"/>
    <s v="Kleinverbruik"/>
    <s v="JRL Jaarlijks"/>
    <s v="Ja"/>
    <s v="Administratief aan"/>
    <s v="Voorschotten toegelaten"/>
    <s v="E_DVK - Profielklik"/>
    <d v="2022-01-06T00:00:00"/>
    <n v="529"/>
    <n v="541"/>
    <m/>
    <m/>
    <m/>
    <n v="0"/>
    <n v="529"/>
    <n v="54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614"/>
    <m/>
    <s v=""/>
    <s v="Stedin Netbeheer Utrecht"/>
    <s v="871687400000002254"/>
    <s v="0"/>
    <s v="8742030102119"/>
    <s v="3x25A"/>
    <n v="0"/>
    <s v="Nee"/>
    <s v="Ja"/>
    <s v=""/>
    <s v=""/>
    <s v=""/>
    <s v="CE02967465"/>
    <s v="EO002978"/>
    <s v="Gem Woerden WHH2 2022"/>
    <s v=""/>
    <n v="1"/>
  </r>
  <r>
    <x v="15"/>
    <x v="15"/>
    <s v="50177214"/>
    <s v="O32397362"/>
    <x v="0"/>
    <s v="O32397377"/>
    <s v="O32530737"/>
    <x v="3507"/>
    <d v="2021-01-01T00:00:00"/>
    <x v="0"/>
    <s v="Ja"/>
    <s v="Factureerbaar"/>
    <s v="In bedrijf"/>
    <s v="OVERSTEK"/>
    <s v="2"/>
    <s v="A"/>
    <s v="3471 EJ"/>
    <s v="KAMERIK"/>
    <s v="E1A"/>
    <s v="Elek"/>
    <s v="Kleinverbruik"/>
    <s v="JRL Jaarlijks"/>
    <s v="Nee"/>
    <s v=""/>
    <s v="Voorschotten toegelaten"/>
    <s v="E_DVK - Profielklik"/>
    <d v="2021-07-01T00:00:00"/>
    <n v="2055"/>
    <n v="0"/>
    <m/>
    <m/>
    <m/>
    <n v="0"/>
    <n v="1597"/>
    <n v="463"/>
    <n v="0"/>
    <n v="0"/>
    <n v="0"/>
    <s v="FAS2740584"/>
    <s v="Gemeente Woerden Sportvelden elektriciteit KV"/>
    <s v="K20041507"/>
    <s v="Gemeente Woerden"/>
    <s v=""/>
    <s v="Postbus 45 3440 AA WOERDEN"/>
    <s v=""/>
    <s v="OV"/>
    <s v="NL85ABNA0538218274"/>
    <s v="274"/>
    <s v="D30"/>
    <s v="3M"/>
    <s v=""/>
    <s v="Sporthal-onderbemaling"/>
    <s v="Groep op factuurstrc"/>
    <s v="19147042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38"/>
    <x v="3508"/>
    <d v="2021-01-01T00:00:00"/>
    <x v="0"/>
    <s v="Ja"/>
    <s v="Factureerbaar"/>
    <s v="In bedrijf"/>
    <s v="VAN TEYLINGENWEG"/>
    <s v="152"/>
    <s v="GMA"/>
    <s v="3471 GJ"/>
    <s v="KAMERIK"/>
    <s v="E1B"/>
    <s v="Elek"/>
    <s v="Kleinverbruik"/>
    <s v="JRL Jaarlijks"/>
    <s v="Ja"/>
    <s v="Administratief aan"/>
    <s v="Voorschotten toegelaten"/>
    <s v="E_DVK - Profielklik"/>
    <d v="2022-01-06T00:00:00"/>
    <n v="586"/>
    <n v="538"/>
    <m/>
    <m/>
    <m/>
    <n v="0"/>
    <n v="735"/>
    <n v="65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9914"/>
    <m/>
    <s v=""/>
    <s v="Stedin Netbeheer Utrecht"/>
    <s v="871687400000002254"/>
    <s v="0"/>
    <s v="8742030102119"/>
    <s v="3x25A"/>
    <n v="0"/>
    <s v="Nee"/>
    <s v="Ja"/>
    <s v=""/>
    <s v=""/>
    <s v=""/>
    <s v="CE02967466"/>
    <s v="EO002978"/>
    <s v="Gem Woerden WHH2 2022"/>
    <s v=""/>
    <n v="1"/>
  </r>
  <r>
    <x v="15"/>
    <x v="15"/>
    <s v="50177214"/>
    <s v="O32397362"/>
    <x v="0"/>
    <s v="O32397377"/>
    <s v="O32530739"/>
    <x v="3509"/>
    <d v="2021-01-01T00:00:00"/>
    <x v="0"/>
    <s v="Ja"/>
    <s v="Factureerbaar"/>
    <s v="In bedrijf"/>
    <s v="VAN TEYLINGENWEG"/>
    <s v="190"/>
    <s v=""/>
    <s v="3471 GL"/>
    <s v="KAMERIK"/>
    <s v="E1B"/>
    <s v="Elek"/>
    <s v="Kleinverbruik"/>
    <s v="JRL Jaarlijks"/>
    <s v="Ja"/>
    <s v="Administratief aan"/>
    <s v="Voorschotten toegelaten"/>
    <s v="E_DVK - Profielklik"/>
    <d v="2022-01-05T00:00:00"/>
    <n v="460"/>
    <n v="390"/>
    <m/>
    <m/>
    <m/>
    <n v="0"/>
    <n v="460"/>
    <n v="39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28614"/>
    <m/>
    <s v=""/>
    <s v="Stedin Netbeheer Utrecht"/>
    <s v="871687400000002254"/>
    <s v="0"/>
    <s v="8742030102119"/>
    <s v="3x25A"/>
    <n v="0"/>
    <s v="Nee"/>
    <s v="Ja"/>
    <s v=""/>
    <s v=""/>
    <s v=""/>
    <s v="CE02967467"/>
    <s v="EO002978"/>
    <s v="Gem Woerden WHH2 2022"/>
    <s v=""/>
    <n v="1"/>
  </r>
  <r>
    <x v="15"/>
    <x v="15"/>
    <s v="50177214"/>
    <s v="O32397362"/>
    <x v="0"/>
    <s v="O32397377"/>
    <s v="O32530740"/>
    <x v="3510"/>
    <d v="2021-01-01T00:00:00"/>
    <x v="0"/>
    <s v="Ja"/>
    <s v="Factureerbaar"/>
    <s v="In bedrijf"/>
    <s v="VAN TEYLINGENWEG"/>
    <s v="200"/>
    <s v=""/>
    <s v="3471 GL"/>
    <s v="KAMERIK"/>
    <s v="E1B"/>
    <s v="Elek"/>
    <s v="Kleinverbruik"/>
    <s v="JRL Jaarlijks"/>
    <s v="Ja"/>
    <s v="Administratief aan"/>
    <s v="Voorschotten toegelaten"/>
    <s v="E_DVK - Profielklik"/>
    <d v="2022-03-28T00:00:00"/>
    <n v="655"/>
    <n v="674"/>
    <m/>
    <m/>
    <m/>
    <n v="0"/>
    <n v="411"/>
    <n v="41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7214"/>
    <m/>
    <s v=""/>
    <s v="Stedin Netbeheer Utrecht"/>
    <s v="871687400000002254"/>
    <s v="0"/>
    <s v="8742030102119"/>
    <s v="3x25A"/>
    <n v="0"/>
    <s v="Nee"/>
    <s v="Ja"/>
    <s v=""/>
    <s v=""/>
    <s v=""/>
    <s v="CE02967468"/>
    <s v="EO002978"/>
    <s v="Gem Woerden WHH2 2022"/>
    <s v=""/>
    <n v="1"/>
  </r>
  <r>
    <x v="15"/>
    <x v="15"/>
    <s v="50177214"/>
    <s v="O32397362"/>
    <x v="0"/>
    <s v="O32397377"/>
    <s v="O32530741"/>
    <x v="3511"/>
    <d v="2021-01-01T00:00:00"/>
    <x v="0"/>
    <s v="Ja"/>
    <s v="Factureerbaar"/>
    <s v="In bedrijf"/>
    <s v="VAN TEYLINGENWEG"/>
    <s v="174"/>
    <s v="GMA"/>
    <s v="3471 GK"/>
    <s v="KAMERIK"/>
    <s v="E1B"/>
    <s v="Elek"/>
    <s v="Kleinverbruik"/>
    <s v="JRL Jaarlijks"/>
    <s v="Ja"/>
    <s v="Administratief aan"/>
    <s v="Voorschotten toegelaten"/>
    <s v="E_DVK - Profielklik"/>
    <d v="2022-01-06T00:00:00"/>
    <n v="292"/>
    <n v="248"/>
    <m/>
    <m/>
    <m/>
    <n v="0"/>
    <n v="292"/>
    <n v="24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44006965475917"/>
    <m/>
    <s v=""/>
    <s v="Stedin Netbeheer Utrecht"/>
    <s v="871687400000002254"/>
    <s v="0"/>
    <s v="8742030102119"/>
    <s v="3x25A"/>
    <n v="0"/>
    <s v="Nee"/>
    <s v="Ja"/>
    <s v=""/>
    <s v=""/>
    <s v=""/>
    <s v="CE02967469"/>
    <s v="EO002978"/>
    <s v="Gem Woerden WHH2 2022"/>
    <s v=""/>
    <n v="1"/>
  </r>
  <r>
    <x v="15"/>
    <x v="15"/>
    <s v="50177214"/>
    <s v="O32397362"/>
    <x v="0"/>
    <s v="O32397377"/>
    <s v="O32530742"/>
    <x v="3512"/>
    <d v="2021-01-01T00:00:00"/>
    <x v="0"/>
    <s v="Ja"/>
    <s v="Factureerbaar"/>
    <s v="In bedrijf"/>
    <s v="VAN TEYLINGENWEG"/>
    <s v="161"/>
    <s v=""/>
    <s v="3471 GJ"/>
    <s v="KAMERIK"/>
    <s v="E1B"/>
    <s v="Elek"/>
    <s v="Kleinverbruik"/>
    <s v="JRL Jaarlijks"/>
    <s v="Ja"/>
    <s v="Administratief aan"/>
    <s v="Voorschotten toegelaten"/>
    <s v="E_DVK - Profielklik"/>
    <d v="2022-01-06T00:00:00"/>
    <n v="154"/>
    <n v="107"/>
    <m/>
    <m/>
    <m/>
    <n v="0"/>
    <n v="200"/>
    <n v="12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8514"/>
    <m/>
    <s v=""/>
    <s v="Stedin Netbeheer Utrecht"/>
    <s v="871687400000002254"/>
    <s v="0"/>
    <s v="8742030102119"/>
    <s v="3x25A"/>
    <n v="0"/>
    <s v="Nee"/>
    <s v="Ja"/>
    <s v=""/>
    <s v=""/>
    <s v=""/>
    <s v="CE02967470"/>
    <s v="EO002978"/>
    <s v="Gem Woerden WHH2 2022"/>
    <s v=""/>
    <n v="1"/>
  </r>
  <r>
    <x v="15"/>
    <x v="15"/>
    <s v="50177214"/>
    <s v="O32397362"/>
    <x v="0"/>
    <s v="O32397377"/>
    <s v="O32530743"/>
    <x v="3513"/>
    <d v="2021-01-01T00:00:00"/>
    <x v="0"/>
    <s v="Ja"/>
    <s v="Factureerbaar"/>
    <s v="In bedrijf"/>
    <s v="VAN TEYLINGENWEG"/>
    <s v="175"/>
    <s v=""/>
    <s v="3471 GK"/>
    <s v="KAMERIK"/>
    <s v="E1B"/>
    <s v="Elek"/>
    <s v="Kleinverbruik"/>
    <s v="JRL Jaarlijks"/>
    <s v="Ja"/>
    <s v="Administratief aan"/>
    <s v="Voorschotten toegelaten"/>
    <s v="E_DVK - Profielklik"/>
    <d v="2022-01-05T00:00:00"/>
    <n v="57"/>
    <n v="60"/>
    <m/>
    <m/>
    <m/>
    <n v="0"/>
    <n v="55"/>
    <n v="5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214"/>
    <m/>
    <s v=""/>
    <s v="Stedin Netbeheer Utrecht"/>
    <s v="871687400000002254"/>
    <s v="0"/>
    <s v="8742030102119"/>
    <s v="3x25A"/>
    <n v="0"/>
    <s v="Nee"/>
    <s v="Ja"/>
    <s v=""/>
    <s v=""/>
    <s v=""/>
    <s v="CE02967471"/>
    <s v="EO002978"/>
    <s v="Gem Woerden WHH2 2022"/>
    <s v=""/>
    <n v="1"/>
  </r>
  <r>
    <x v="15"/>
    <x v="15"/>
    <s v="50177214"/>
    <s v="O32397362"/>
    <x v="0"/>
    <s v="O32397377"/>
    <s v="O32530744"/>
    <x v="3514"/>
    <d v="2021-01-01T00:00:00"/>
    <x v="0"/>
    <s v="Ja"/>
    <s v="Factureerbaar"/>
    <s v="In bedrijf"/>
    <s v="VAN TEYLINGENWEG"/>
    <s v="192"/>
    <s v=""/>
    <s v="3471 GL"/>
    <s v="KAMERIK"/>
    <s v="E1B"/>
    <s v="Elek"/>
    <s v="Kleinverbruik"/>
    <s v="JRL Jaarlijks"/>
    <s v="Ja"/>
    <s v="Administratief aan"/>
    <s v="Voorschotten toegelaten"/>
    <s v="E_DVK - Profielklik"/>
    <d v="2022-01-06T00:00:00"/>
    <n v="1015"/>
    <n v="1082"/>
    <m/>
    <m/>
    <m/>
    <n v="0"/>
    <n v="837"/>
    <n v="81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514"/>
    <m/>
    <s v=""/>
    <s v="Stedin Netbeheer Utrecht"/>
    <s v="871687400000002254"/>
    <s v="0"/>
    <s v="8742030102119"/>
    <s v="3x25A"/>
    <n v="0"/>
    <s v="Nee"/>
    <s v="Ja"/>
    <s v=""/>
    <s v=""/>
    <s v=""/>
    <s v="CE02967472"/>
    <s v="EO002978"/>
    <s v="Gem Woerden WHH2 2022"/>
    <s v=""/>
    <n v="1"/>
  </r>
  <r>
    <x v="15"/>
    <x v="15"/>
    <s v="50177214"/>
    <s v="O32397362"/>
    <x v="0"/>
    <s v="O32397377"/>
    <s v="O32530745"/>
    <x v="3515"/>
    <d v="2021-01-01T00:00:00"/>
    <x v="0"/>
    <s v="Ja"/>
    <s v="Factureerbaar"/>
    <s v="In bedrijf"/>
    <s v="VAN TEYLINGENWEG"/>
    <s v="178"/>
    <s v="NABIJ"/>
    <s v="3471 GK"/>
    <s v="KAMERIK"/>
    <s v="E1B"/>
    <s v="Elek"/>
    <s v="Kleinverbruik"/>
    <s v="JRL Jaarlijks"/>
    <s v="Ja"/>
    <s v="Administratief aan"/>
    <s v="Voorschotten toegelaten"/>
    <s v="E_DVK - Profielklik"/>
    <d v="2022-01-06T00:00:00"/>
    <n v="1145"/>
    <n v="1103"/>
    <m/>
    <m/>
    <m/>
    <n v="0"/>
    <n v="1145"/>
    <n v="110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714"/>
    <m/>
    <s v=""/>
    <s v="Stedin Netbeheer Utrecht"/>
    <s v="871687400000002254"/>
    <s v="0"/>
    <s v="8742030102119"/>
    <s v="3x25A"/>
    <n v="0"/>
    <s v="Nee"/>
    <s v="Ja"/>
    <s v=""/>
    <s v=""/>
    <s v=""/>
    <s v="CE02967473"/>
    <s v="EO002977"/>
    <s v="Gem Woerden WHH1 2022"/>
    <s v=""/>
    <n v="1"/>
  </r>
  <r>
    <x v="15"/>
    <x v="15"/>
    <s v="50177214"/>
    <s v="O32397362"/>
    <x v="0"/>
    <s v="O32397377"/>
    <s v="O32530746"/>
    <x v="3516"/>
    <d v="2021-01-01T00:00:00"/>
    <x v="0"/>
    <s v="Ja"/>
    <s v="Factureerbaar"/>
    <s v="In bedrijf"/>
    <s v="Kloosterweg"/>
    <s v="6"/>
    <s v=""/>
    <s v="3481 XC"/>
    <s v="HARMELEN"/>
    <s v="E1B"/>
    <s v="Elek"/>
    <s v="Kleinverbruik"/>
    <s v="JRL Jaarlijks"/>
    <s v="Ja"/>
    <s v="Administratief aan"/>
    <s v="Voorschotten toegelaten"/>
    <s v="E_DVK - Profielklik"/>
    <d v="2022-01-06T00:00:00"/>
    <n v="2395"/>
    <n v="1126"/>
    <m/>
    <m/>
    <m/>
    <n v="0"/>
    <n v="2395"/>
    <n v="1126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 - Evenementenkast"/>
    <s v="Groep op factuurstrc"/>
    <s v="E0030003268554816"/>
    <m/>
    <s v=""/>
    <s v="Stedin Netbeheer Utrecht"/>
    <s v="871687400000002254"/>
    <s v="0"/>
    <s v="8742030102119"/>
    <s v="3x25A"/>
    <n v="0"/>
    <s v="Nee"/>
    <s v="Ja"/>
    <s v=""/>
    <s v=""/>
    <s v=""/>
    <s v="CE02967474"/>
    <s v="EO002974"/>
    <s v="Gem Woerden Marktkasten 2022"/>
    <s v=""/>
    <n v="1"/>
  </r>
  <r>
    <x v="15"/>
    <x v="15"/>
    <s v="50177214"/>
    <s v="O32397362"/>
    <x v="0"/>
    <s v="O32397377"/>
    <s v="O32530747"/>
    <x v="3517"/>
    <d v="2021-01-01T00:00:00"/>
    <x v="0"/>
    <s v="Ja"/>
    <s v="Factureerbaar"/>
    <s v="In bedrijf"/>
    <s v="Kloosterweg"/>
    <s v="2"/>
    <s v=""/>
    <s v="3481 XC"/>
    <s v="HARMELEN"/>
    <s v="E1B"/>
    <s v="Elek"/>
    <s v="Kleinverbruik"/>
    <s v="JRL Jaarlijks"/>
    <s v="Ja"/>
    <s v="Administratief aan"/>
    <s v="Voorschotten toegelaten"/>
    <s v="E_DVK - Profielklik"/>
    <d v="2022-01-05T00:00:00"/>
    <n v="595"/>
    <n v="1260"/>
    <m/>
    <m/>
    <m/>
    <n v="0"/>
    <n v="595"/>
    <n v="1260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"/>
    <s v="Hervormde Kerk"/>
    <s v="Groep op factuurstrc"/>
    <s v="E00033000052045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48"/>
    <x v="3518"/>
    <d v="2021-01-01T00:00:00"/>
    <x v="0"/>
    <s v="Ja"/>
    <s v="Factureerbaar"/>
    <s v="In bedrijf"/>
    <s v="WILDVELDSEWEG"/>
    <s v="21"/>
    <s v=""/>
    <s v="3481 LW"/>
    <s v="HARMELEN"/>
    <s v="E1B"/>
    <s v="Elek"/>
    <s v="Kleinverbruik"/>
    <s v="JRL Jaarlijks"/>
    <s v="Ja"/>
    <s v="Administratief aan"/>
    <s v="Voorschotten toegelaten"/>
    <s v="E_DVK - Profielklik"/>
    <d v="2022-01-05T00:00:00"/>
    <n v="497"/>
    <n v="536"/>
    <m/>
    <m/>
    <m/>
    <n v="0"/>
    <n v="497"/>
    <n v="53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59814"/>
    <m/>
    <s v=""/>
    <s v="Stedin Netbeheer Utrecht"/>
    <s v="871687400000002254"/>
    <s v="0"/>
    <s v="8742030102119"/>
    <s v="3x25A"/>
    <n v="0"/>
    <s v="Nee"/>
    <s v="Ja"/>
    <s v=""/>
    <s v=""/>
    <s v=""/>
    <s v="CE02967475"/>
    <s v="EO002977"/>
    <s v="Gem Woerden WHH1 2022"/>
    <s v=""/>
    <n v="1"/>
  </r>
  <r>
    <x v="15"/>
    <x v="15"/>
    <s v="50177214"/>
    <s v="O32397362"/>
    <x v="0"/>
    <s v="O32397377"/>
    <s v="O32530749"/>
    <x v="3519"/>
    <d v="2021-01-01T00:00:00"/>
    <x v="0"/>
    <s v="Ja"/>
    <s v="Factureerbaar"/>
    <s v="In bedrijf"/>
    <s v="Gerverscop"/>
    <s v="21"/>
    <s v="TO"/>
    <s v="3481 LV"/>
    <s v="HARMELEN"/>
    <s v="E1B"/>
    <s v="Elek"/>
    <s v="Kleinverbruik"/>
    <s v="JRL Jaarlijks"/>
    <s v="Ja"/>
    <s v="Administratief aan"/>
    <s v="Voorschotten toegelaten"/>
    <s v="E_DVK - Profielklik"/>
    <d v="2022-01-05T00:00:00"/>
    <n v="1115"/>
    <n v="1224"/>
    <m/>
    <m/>
    <m/>
    <n v="0"/>
    <n v="1115"/>
    <n v="122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614"/>
    <m/>
    <s v=""/>
    <s v="Stedin Netbeheer Utrecht"/>
    <s v="871687400000002254"/>
    <s v="0"/>
    <s v="8742030102119"/>
    <s v="3x25A"/>
    <n v="0"/>
    <s v="Nee"/>
    <s v="Ja"/>
    <s v=""/>
    <s v=""/>
    <s v=""/>
    <s v="CE02967476"/>
    <s v="EO002977"/>
    <s v="Gem Woerden WHH1 2022"/>
    <s v=""/>
    <n v="1"/>
  </r>
  <r>
    <x v="15"/>
    <x v="15"/>
    <s v="50177214"/>
    <s v="O32397362"/>
    <x v="0"/>
    <s v="O32397377"/>
    <s v="O32530750"/>
    <x v="3520"/>
    <d v="2021-01-01T00:00:00"/>
    <x v="0"/>
    <s v="Ja"/>
    <s v="Factureerbaar"/>
    <s v="In bedrijf"/>
    <s v="Gerverscop"/>
    <s v="13"/>
    <s v=""/>
    <s v="3481 LT"/>
    <s v="HARMELEN"/>
    <s v="E1B"/>
    <s v="Elek"/>
    <s v="Kleinverbruik"/>
    <s v="JRL Jaarlijks"/>
    <s v="Ja"/>
    <s v="Administratief aan"/>
    <s v="Voorschotten toegelaten"/>
    <s v="E_DVK - Profielklik"/>
    <d v="2022-01-06T00:00:00"/>
    <n v="537"/>
    <n v="572"/>
    <m/>
    <m/>
    <m/>
    <n v="0"/>
    <n v="537"/>
    <n v="57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7114"/>
    <m/>
    <s v=""/>
    <s v="Stedin Netbeheer Utrecht"/>
    <s v="871687400000002254"/>
    <s v="0"/>
    <s v="8742030102119"/>
    <s v="3x25A"/>
    <n v="0"/>
    <s v="Nee"/>
    <s v="Ja"/>
    <s v=""/>
    <s v=""/>
    <s v=""/>
    <s v="CE02967477"/>
    <s v="EO002977"/>
    <s v="Gem Woerden WHH1 2022"/>
    <s v=""/>
    <n v="1"/>
  </r>
  <r>
    <x v="15"/>
    <x v="15"/>
    <s v="50177214"/>
    <s v="O32397362"/>
    <x v="0"/>
    <s v="O32397377"/>
    <s v="O32530751"/>
    <x v="3521"/>
    <d v="2021-01-01T00:00:00"/>
    <x v="0"/>
    <s v="Ja"/>
    <s v="Factureerbaar"/>
    <s v="In bedrijf"/>
    <s v="Gerverscop"/>
    <s v="7"/>
    <s v=""/>
    <s v="3481 LT"/>
    <s v="HARMELEN"/>
    <s v="E1B"/>
    <s v="Elek"/>
    <s v="Kleinverbruik"/>
    <s v="JRL Jaarlijks"/>
    <s v="Ja"/>
    <s v="Administratief aan"/>
    <s v="Voorschotten toegelaten"/>
    <s v="E_DVK - Profielklik"/>
    <d v="2022-01-06T00:00:00"/>
    <n v="657"/>
    <n v="735"/>
    <m/>
    <m/>
    <m/>
    <n v="0"/>
    <n v="657"/>
    <n v="73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03300005204414"/>
    <m/>
    <s v=""/>
    <s v="Stedin Netbeheer Utrecht"/>
    <s v="871687400000002254"/>
    <s v="0"/>
    <s v="8742030102119"/>
    <s v="3x25A"/>
    <n v="0"/>
    <s v="Nee"/>
    <s v="Ja"/>
    <s v=""/>
    <s v=""/>
    <s v=""/>
    <s v="CE02967478"/>
    <s v="EO002977"/>
    <s v="Gem Woerden WHH1 2022"/>
    <s v=""/>
    <n v="1"/>
  </r>
  <r>
    <x v="15"/>
    <x v="15"/>
    <s v="50177214"/>
    <s v="O32397362"/>
    <x v="0"/>
    <s v="O32397377"/>
    <s v="O32530752"/>
    <x v="3522"/>
    <d v="2021-01-01T00:00:00"/>
    <x v="0"/>
    <s v="Ja"/>
    <s v="Factureerbaar"/>
    <s v="In bedrijf"/>
    <s v="Gerverscop"/>
    <s v="33"/>
    <s v=""/>
    <s v="3481 LV"/>
    <s v="HARMELEN"/>
    <s v="E1B"/>
    <s v="Elek"/>
    <s v="Kleinverbruik"/>
    <s v="JRL Jaarlijks"/>
    <s v="Ja"/>
    <s v="Administratief aan"/>
    <s v="Voorschotten toegelaten"/>
    <s v="E_DVK - Profielklik"/>
    <d v="2022-01-06T00:00:00"/>
    <n v="711"/>
    <n v="703"/>
    <m/>
    <m/>
    <m/>
    <n v="0"/>
    <n v="711"/>
    <n v="70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3814"/>
    <m/>
    <s v=""/>
    <s v="Stedin Netbeheer Utrecht"/>
    <s v="871687400000002254"/>
    <s v="0"/>
    <s v="8742030102119"/>
    <s v="3x25A"/>
    <n v="0"/>
    <s v="Nee"/>
    <s v="Ja"/>
    <s v=""/>
    <s v=""/>
    <s v=""/>
    <s v="CE02967479"/>
    <s v="EO002977"/>
    <s v="Gem Woerden WHH1 2022"/>
    <s v=""/>
    <n v="1"/>
  </r>
  <r>
    <x v="15"/>
    <x v="15"/>
    <s v="50177214"/>
    <s v="O32397362"/>
    <x v="0"/>
    <s v="O32397377"/>
    <s v="O32530753"/>
    <x v="3523"/>
    <d v="2021-01-01T00:00:00"/>
    <x v="0"/>
    <s v="Ja"/>
    <s v="Factureerbaar"/>
    <s v="In bedrijf"/>
    <s v="WILDVELDSEWEG"/>
    <s v="1"/>
    <s v=""/>
    <s v="3481 LW"/>
    <s v="HARMELEN"/>
    <s v="E1B"/>
    <s v="Elek"/>
    <s v="Kleinverbruik"/>
    <s v="JRL Jaarlijks"/>
    <s v="Ja"/>
    <s v="Administratief aan"/>
    <s v="Voorschotten toegelaten"/>
    <s v="E_DVK - Profielklik"/>
    <d v="2022-01-06T00:00:00"/>
    <n v="2693"/>
    <n v="2675"/>
    <m/>
    <m/>
    <m/>
    <n v="0"/>
    <n v="2693"/>
    <n v="267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014"/>
    <m/>
    <s v=""/>
    <s v="Stedin Netbeheer Utrecht"/>
    <s v="871687400000002254"/>
    <s v="0"/>
    <s v="8742030102119"/>
    <s v="3x25A"/>
    <n v="0"/>
    <s v="Nee"/>
    <s v="Ja"/>
    <s v=""/>
    <s v=""/>
    <s v=""/>
    <s v="CE02967480"/>
    <s v="EO002977"/>
    <s v="Gem Woerden WHH1 2022"/>
    <s v=""/>
    <n v="1"/>
  </r>
  <r>
    <x v="15"/>
    <x v="15"/>
    <s v="50177214"/>
    <s v="O32397362"/>
    <x v="0"/>
    <s v="O32397377"/>
    <s v="O32530754"/>
    <x v="3524"/>
    <d v="2021-01-01T00:00:00"/>
    <x v="0"/>
    <s v="Ja"/>
    <s v="Factureerbaar"/>
    <s v="In bedrijf"/>
    <s v="WILDVELDSEWEG"/>
    <s v="6"/>
    <s v=""/>
    <s v="3481 LX"/>
    <s v="HARMELEN"/>
    <s v="E1B"/>
    <s v="Elek"/>
    <s v="Kleinverbruik"/>
    <s v="JRL Jaarlijks"/>
    <s v="Ja"/>
    <s v="Administratief aan"/>
    <s v="Voorschotten toegelaten"/>
    <s v="E_DVK - Profielklik"/>
    <d v="2022-01-06T00:00:00"/>
    <n v="172"/>
    <n v="181"/>
    <m/>
    <m/>
    <m/>
    <n v="0"/>
    <n v="172"/>
    <n v="18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rioolgemaal"/>
    <s v="Groep op factuurstrc"/>
    <s v="E0005001823559714"/>
    <m/>
    <s v=""/>
    <s v="Stedin Netbeheer Utrecht"/>
    <s v="871687400000002254"/>
    <s v="0"/>
    <s v="8742030102119"/>
    <s v="3x25A"/>
    <n v="0"/>
    <s v="Nee"/>
    <s v="Ja"/>
    <s v=""/>
    <s v=""/>
    <s v=""/>
    <s v="CE02967481"/>
    <s v="EO002977"/>
    <s v="Gem Woerden WHH1 2022"/>
    <s v=""/>
    <n v="1"/>
  </r>
  <r>
    <x v="15"/>
    <x v="15"/>
    <s v="50177214"/>
    <s v="O32397362"/>
    <x v="0"/>
    <s v="O32397377"/>
    <s v="O32530755"/>
    <x v="3525"/>
    <d v="2021-01-01T00:00:00"/>
    <x v="0"/>
    <s v="Ja"/>
    <s v="Factureerbaar"/>
    <s v="In bedrijf"/>
    <s v="Gerverscop"/>
    <s v="28"/>
    <s v=""/>
    <s v="3481 LV"/>
    <s v="HARMELEN"/>
    <s v="E1B"/>
    <s v="Elek"/>
    <s v="Kleinverbruik"/>
    <s v="JRL Jaarlijks"/>
    <s v="Ja"/>
    <s v="Administratief aan"/>
    <s v="Voorschotten toegelaten"/>
    <s v="E_DVK - Profielklik"/>
    <d v="2022-01-05T00:00:00"/>
    <n v="1114"/>
    <n v="1001"/>
    <m/>
    <m/>
    <m/>
    <n v="0"/>
    <n v="1114"/>
    <n v="100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714"/>
    <m/>
    <s v=""/>
    <s v="Stedin Netbeheer Utrecht"/>
    <s v="871687400000002254"/>
    <s v="0"/>
    <s v="8742030102119"/>
    <s v="3x25A"/>
    <n v="0"/>
    <s v="Nee"/>
    <s v="Ja"/>
    <s v=""/>
    <s v=""/>
    <s v=""/>
    <s v="CE02967482"/>
    <s v="EO002977"/>
    <s v="Gem Woerden WHH1 2022"/>
    <s v=""/>
    <n v="1"/>
  </r>
  <r>
    <x v="15"/>
    <x v="15"/>
    <s v="50177214"/>
    <s v="O32397362"/>
    <x v="0"/>
    <s v="O32397377"/>
    <s v="O32530756"/>
    <x v="3526"/>
    <d v="2021-01-01T00:00:00"/>
    <x v="0"/>
    <s v="Ja"/>
    <s v="Factureerbaar"/>
    <s v="In bedrijf"/>
    <s v="Gerverscop"/>
    <s v="5"/>
    <s v="NST"/>
    <s v="3481 LT"/>
    <s v="HARMELEN"/>
    <s v="E1B"/>
    <s v="Elek"/>
    <s v="Kleinverbruik"/>
    <s v="JRL Jaarlijks"/>
    <s v="Ja"/>
    <s v="Administratief aan"/>
    <s v="Voorschotten toegelaten"/>
    <s v="E_DVK - Profielklik"/>
    <d v="2022-01-06T00:00:00"/>
    <n v="221"/>
    <n v="269"/>
    <m/>
    <m/>
    <m/>
    <n v="0"/>
    <n v="221"/>
    <n v="2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7314"/>
    <m/>
    <s v=""/>
    <s v="Stedin Netbeheer Utrecht"/>
    <s v="871687400000002254"/>
    <s v="0"/>
    <s v="8742030102119"/>
    <s v="3x25A"/>
    <n v="0"/>
    <s v="Nee"/>
    <s v="Ja"/>
    <s v=""/>
    <s v=""/>
    <s v=""/>
    <s v="CE02967483"/>
    <s v="EO002978"/>
    <s v="Gem Woerden WHH2 2022"/>
    <s v=""/>
    <n v="1"/>
  </r>
  <r>
    <x v="15"/>
    <x v="15"/>
    <s v="50177214"/>
    <s v="O32397362"/>
    <x v="0"/>
    <s v="O32397377"/>
    <s v="O32530758"/>
    <x v="3527"/>
    <d v="2021-01-01T00:00:00"/>
    <x v="0"/>
    <s v="Ja"/>
    <s v="Factureerbaar"/>
    <s v="In bedrijf"/>
    <s v="Jozef Israelslaan"/>
    <s v="58"/>
    <s v=""/>
    <s v="3443 CT"/>
    <s v="WOERDEN"/>
    <s v=""/>
    <s v="Elek"/>
    <s v="Grootverbruik"/>
    <s v="TMT Telemetrie"/>
    <s v="Nee"/>
    <s v=""/>
    <s v="Enkel afrekeningen"/>
    <s v="E_DVK - Profielklik"/>
    <d v="2022-04-02T00:00:00"/>
    <n v="13791"/>
    <n v="15933"/>
    <n v="60038"/>
    <n v="27252"/>
    <m/>
    <n v="51"/>
    <n v="11785"/>
    <n v="14927"/>
    <n v="-58868"/>
    <n v="-27195"/>
    <n v="0"/>
    <s v="FAS2740587"/>
    <s v="Gemeente Woerden Vastgoed Gebruik GV Elektra"/>
    <s v="K20041507"/>
    <s v="Gemeente Woerden"/>
    <s v=""/>
    <s v="Postbus 45 3440 AA WOERDEN"/>
    <s v="invoice.sedico.woerden@vistra.com"/>
    <s v="OV"/>
    <s v="NL85ABNA0538218274"/>
    <s v="274"/>
    <s v="D30"/>
    <s v="1M"/>
    <s v="Sporthal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59"/>
    <x v="3528"/>
    <d v="2021-01-01T00:00:00"/>
    <x v="0"/>
    <s v="Ja"/>
    <s v="Factureerbaar"/>
    <s v="In bedrijf"/>
    <s v="Blekerijlaan"/>
    <s v="14"/>
    <s v=""/>
    <s v="3447 GR"/>
    <s v="WOERDEN"/>
    <s v=""/>
    <s v="Elek"/>
    <s v="Grootverbruik"/>
    <s v="TMT Telemetrie"/>
    <s v="Nee"/>
    <s v=""/>
    <s v="Enkel afrekeningen"/>
    <s v="E_DVK - Profielklik"/>
    <d v="2022-04-02T00:00:00"/>
    <n v="413355"/>
    <n v="332638"/>
    <m/>
    <m/>
    <m/>
    <n v="324"/>
    <n v="400850"/>
    <n v="328183"/>
    <n v="-144"/>
    <n v="-99"/>
    <n v="0"/>
    <s v="FAS2740587"/>
    <s v="Gemeente Woerden Vastgoed Gebruik GV Elektra"/>
    <s v="K20041507"/>
    <s v="Gemeente Woerden"/>
    <s v=""/>
    <s v="Postbus 45 3440 AA WOERDEN"/>
    <s v="invoice.sedico.woerden@vistra.com"/>
    <s v="OV"/>
    <s v="NL85ABNA0538218274"/>
    <s v="274"/>
    <s v="D30"/>
    <s v="1M"/>
    <s v="Stadserf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60"/>
    <x v="3529"/>
    <d v="2021-01-01T00:00:00"/>
    <x v="0"/>
    <s v="Ja"/>
    <s v="Factureerbaar"/>
    <s v="In bedrijf"/>
    <s v="Pijpenmakersweg"/>
    <s v="4"/>
    <s v=""/>
    <s v="3449 JE"/>
    <s v="WOERDEN"/>
    <s v=""/>
    <s v="Elek"/>
    <s v="Grootverbruik"/>
    <s v="TMT Telemetrie"/>
    <s v="Nee"/>
    <s v=""/>
    <s v="Enkel afrekeningen"/>
    <s v="E_DVK - Profielklik"/>
    <d v="2022-04-02T00:00:00"/>
    <n v="88819"/>
    <n v="38410"/>
    <m/>
    <m/>
    <m/>
    <n v="67"/>
    <n v="87205"/>
    <n v="40148"/>
    <n v="0"/>
    <n v="0"/>
    <n v="0"/>
    <s v="FAS2989882"/>
    <s v=""/>
    <s v="K20041507"/>
    <s v="Gemeente Woerden"/>
    <s v=""/>
    <s v="Postbus 45 3440 AA WOERDEN"/>
    <s v="invoice.sedico.woerden@vistra.com"/>
    <s v="OV"/>
    <s v="NL85ABNA0538218274"/>
    <s v="274"/>
    <s v="D30"/>
    <s v="1M"/>
    <s v=""/>
    <s v="Stadserf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61"/>
    <x v="3530"/>
    <d v="2021-01-01T00:00:00"/>
    <x v="0"/>
    <s v="Ja"/>
    <s v="Factureerbaar"/>
    <s v="In bedrijf"/>
    <s v="Hendriklaan"/>
    <s v="2"/>
    <s v=""/>
    <s v="3481 VR"/>
    <s v="HARMELEN"/>
    <s v="E2A"/>
    <s v="Elek"/>
    <s v="Kleinverbruik"/>
    <s v="JRL Jaarlijks"/>
    <s v="Nee"/>
    <s v=""/>
    <s v="Voorschotten toegelaten"/>
    <s v="E_DVK - Profielklik"/>
    <d v="2021-07-01T00:00:00"/>
    <n v="36022.35"/>
    <n v="19396.650000000001"/>
    <m/>
    <m/>
    <m/>
    <n v="0"/>
    <n v="36127"/>
    <n v="19453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H. de Jong 54800101/31100"/>
    <s v="De Kroon"/>
    <s v="Groep op factuurstrc"/>
    <s v="77154982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62"/>
    <x v="3531"/>
    <d v="2021-01-01T00:00:00"/>
    <x v="0"/>
    <s v="Ja"/>
    <s v="Factureerbaar"/>
    <s v="In bedrijf"/>
    <s v="Hallehuis"/>
    <s v="1"/>
    <s v="TO"/>
    <s v="3471 EC"/>
    <s v="KAMERIK"/>
    <s v="E1B"/>
    <s v="Elek"/>
    <s v="Kleinverbruik"/>
    <s v="JRL Jaarlijks"/>
    <s v="Ja"/>
    <s v="Administratief aan"/>
    <s v="Voorschotten toegelaten"/>
    <s v="E_DVK - Profielklik"/>
    <d v="2022-01-05T00:00:00"/>
    <n v="1742"/>
    <n v="20"/>
    <m/>
    <m/>
    <m/>
    <n v="0"/>
    <n v="1742"/>
    <n v="20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marktkast"/>
    <s v="bij supermarkt"/>
    <s v="Groep op factuurstrc"/>
    <s v="E0003300005195114"/>
    <m/>
    <s v=""/>
    <s v="Stedin Netbeheer Utrecht"/>
    <s v="871687400000002254"/>
    <s v="0"/>
    <s v="8742030102119"/>
    <s v="3x25A"/>
    <n v="0"/>
    <s v="Nee"/>
    <s v="Ja"/>
    <s v=""/>
    <s v=""/>
    <s v=""/>
    <s v="CE02967484"/>
    <s v="EO002974"/>
    <s v="Gem Woerden Marktkasten 2022"/>
    <s v=""/>
    <n v="1"/>
  </r>
  <r>
    <x v="15"/>
    <x v="15"/>
    <s v="50177214"/>
    <s v="O32397362"/>
    <x v="0"/>
    <s v="O32397377"/>
    <s v="O32530763"/>
    <x v="3532"/>
    <d v="2021-01-01T00:00:00"/>
    <x v="0"/>
    <s v="Ja"/>
    <s v="Factureerbaar"/>
    <s v="In bedrijf"/>
    <s v="Terschellingkade"/>
    <s v="1"/>
    <s v=""/>
    <s v="3446 BK"/>
    <s v="WOERDEN"/>
    <s v=""/>
    <s v="Elek"/>
    <s v="Grootverbruik"/>
    <s v="TMT Telemetrie"/>
    <s v="Nee"/>
    <s v=""/>
    <s v="Enkel afrekeningen"/>
    <s v="E_DVK - Profielklik"/>
    <d v="2022-04-02T00:00:00"/>
    <n v="28842"/>
    <n v="24267"/>
    <m/>
    <m/>
    <m/>
    <n v="59"/>
    <n v="29624"/>
    <n v="24065"/>
    <n v="0"/>
    <n v="0"/>
    <n v="0"/>
    <s v="FAS2740592"/>
    <s v="Gemeente Woerden Waterhuishouding GV"/>
    <s v="K20041507"/>
    <s v="Gemeente Woerden"/>
    <s v=""/>
    <s v="Postbus 45 3440 AA WOERDEN"/>
    <s v=""/>
    <s v="OV"/>
    <s v="NL85ABNA0538218274"/>
    <s v="274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764"/>
    <x v="3533"/>
    <d v="2021-01-01T00:00:00"/>
    <x v="0"/>
    <s v="Ja"/>
    <s v="Factureerbaar"/>
    <s v="In bedrijf"/>
    <s v="Kievitstraat"/>
    <s v="7"/>
    <s v="NST"/>
    <s v="3471 XC"/>
    <s v="KAMERIK"/>
    <s v="E1B"/>
    <s v="Elek"/>
    <s v="Kleinverbruik"/>
    <s v="JRL Jaarlijks"/>
    <s v="Ja"/>
    <s v="Administratief aan"/>
    <s v="Voorschotten toegelaten"/>
    <s v="E_DVK - Profielklik"/>
    <d v="2021-01-01T00:00:00"/>
    <n v="119"/>
    <n v="141"/>
    <n v="0"/>
    <n v="0"/>
    <m/>
    <n v="0"/>
    <n v="120"/>
    <n v="14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1914"/>
    <m/>
    <s v=""/>
    <s v="Stedin Netbeheer Utrecht"/>
    <s v="871687400000002254"/>
    <s v="0"/>
    <s v="8742030102119"/>
    <s v="3x25A"/>
    <n v="0"/>
    <s v="Nee"/>
    <s v="Ja"/>
    <s v=""/>
    <s v=""/>
    <s v=""/>
    <s v="CE02967485"/>
    <s v="EO002978"/>
    <s v="Gem Woerden WHH2 2022"/>
    <s v=""/>
    <n v="1"/>
  </r>
  <r>
    <x v="15"/>
    <x v="15"/>
    <s v="50177214"/>
    <s v="O32397362"/>
    <x v="0"/>
    <s v="O32397377"/>
    <s v="O32530765"/>
    <x v="3534"/>
    <d v="2021-01-01T00:00:00"/>
    <x v="0"/>
    <s v="Ja"/>
    <s v="Factureerbaar"/>
    <s v="In bedrijf"/>
    <s v="Hollandbaan"/>
    <s v="1"/>
    <s v="NABIJ4"/>
    <s v="3448 CZ"/>
    <s v="WOERDEN"/>
    <s v="E1B"/>
    <s v="Elek"/>
    <s v="Kleinverbruik"/>
    <s v="JRL Jaarlijks"/>
    <s v="Ja"/>
    <s v="Administratief aan"/>
    <s v="Voorschotten toegelaten"/>
    <s v="E_DVK - Profielklik"/>
    <d v="2022-01-06T00:00:00"/>
    <n v="572"/>
    <n v="530"/>
    <m/>
    <m/>
    <m/>
    <n v="0"/>
    <n v="572"/>
    <n v="53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8714"/>
    <m/>
    <s v=""/>
    <s v="Stedin Netbeheer Utrecht"/>
    <s v="871687400000002254"/>
    <s v="0"/>
    <s v="8742030102119"/>
    <s v="3x25A"/>
    <n v="0"/>
    <s v="Nee"/>
    <s v="Ja"/>
    <s v=""/>
    <s v=""/>
    <s v=""/>
    <s v="CE02967486"/>
    <s v="EO002978"/>
    <s v="Gem Woerden WHH2 2022"/>
    <s v=""/>
    <n v="1"/>
  </r>
  <r>
    <x v="15"/>
    <x v="15"/>
    <s v="50177214"/>
    <s v="O32397362"/>
    <x v="0"/>
    <s v="O32397377"/>
    <s v="O32530766"/>
    <x v="3535"/>
    <d v="2021-01-01T00:00:00"/>
    <x v="0"/>
    <s v="Ja"/>
    <s v="Factureerbaar"/>
    <s v="In bedrijf"/>
    <s v="Breeveld"/>
    <s v="1"/>
    <s v="BY"/>
    <s v="3445 BA"/>
    <s v="WOERDEN"/>
    <s v="E1A"/>
    <s v="Elek"/>
    <s v="Kleinverbruik"/>
    <s v="JRL Jaarlijks"/>
    <s v="Nee"/>
    <s v=""/>
    <s v="Voorschotten toegelaten"/>
    <s v="E_DVK - Profielklik"/>
    <d v="2021-07-01T00:00:00"/>
    <n v="13011"/>
    <n v="0"/>
    <m/>
    <m/>
    <m/>
    <n v="0"/>
    <n v="9242"/>
    <n v="381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9126280"/>
    <m/>
    <s v=""/>
    <s v="Stedin Netbeheer Utrecht"/>
    <s v="871687400000002254"/>
    <s v="0"/>
    <s v="8742030102119"/>
    <s v="3x25A"/>
    <n v="0"/>
    <s v="Nee"/>
    <s v="Ja"/>
    <s v=""/>
    <s v=""/>
    <s v=""/>
    <s v="CE02967487"/>
    <s v="EO002977"/>
    <s v="Gem Woerden WHH1 2022"/>
    <s v=""/>
    <n v="1"/>
  </r>
  <r>
    <x v="15"/>
    <x v="15"/>
    <s v="50177214"/>
    <s v="O32397362"/>
    <x v="0"/>
    <s v="O32397377"/>
    <s v="O32530767"/>
    <x v="3536"/>
    <d v="2021-01-01T00:00:00"/>
    <x v="0"/>
    <s v="Ja"/>
    <s v="Factureerbaar"/>
    <s v="In bedrijf"/>
    <s v="IJsvogel"/>
    <s v="41"/>
    <s v="TO"/>
    <s v="3481 DP"/>
    <s v="HARMELEN"/>
    <s v="E1B"/>
    <s v="Elek"/>
    <s v="Kleinverbruik"/>
    <s v="JRL Jaarlijks"/>
    <s v="Ja"/>
    <s v="Administratief aan"/>
    <s v="Voorschotten toegelaten"/>
    <s v="E_DVK - Profielklik"/>
    <d v="2022-01-06T00:00:00"/>
    <n v="923"/>
    <n v="754"/>
    <m/>
    <m/>
    <m/>
    <n v="0"/>
    <n v="855"/>
    <n v="70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314"/>
    <m/>
    <s v=""/>
    <s v="Stedin Netbeheer Utrecht"/>
    <s v="871687400000002254"/>
    <s v="0"/>
    <s v="8742030102119"/>
    <s v="3x25A"/>
    <n v="0"/>
    <s v="Nee"/>
    <s v="Ja"/>
    <s v=""/>
    <s v=""/>
    <s v=""/>
    <s v="CE02967488"/>
    <s v="EO002978"/>
    <s v="Gem Woerden WHH2 2022"/>
    <s v=""/>
    <n v="1"/>
  </r>
  <r>
    <x v="15"/>
    <x v="15"/>
    <s v="50177214"/>
    <s v="O32397362"/>
    <x v="0"/>
    <s v="O32397377"/>
    <s v="O32530768"/>
    <x v="3537"/>
    <d v="2021-01-01T00:00:00"/>
    <x v="0"/>
    <s v="Ja"/>
    <s v="Factureerbaar"/>
    <s v="In bedrijf"/>
    <s v="Frederik Hendriklaan"/>
    <s v="28"/>
    <s v="TO"/>
    <s v="3445 XN"/>
    <s v="WOERDEN"/>
    <s v="E1B"/>
    <s v="Elek"/>
    <s v="Kleinverbruik"/>
    <s v="JRL Jaarlijks"/>
    <s v="Ja"/>
    <s v="Administratief aan"/>
    <s v="Voorschotten toegelaten"/>
    <s v="E_DVK - Profielklik"/>
    <d v="2022-01-06T00:00:00"/>
    <n v="226"/>
    <n v="28"/>
    <m/>
    <m/>
    <m/>
    <n v="0"/>
    <n v="226"/>
    <n v="28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"/>
    <s v="Groep op factuurstrc"/>
    <s v="E0003300005217414"/>
    <m/>
    <s v=""/>
    <s v="Stedin Netbeheer Utrecht"/>
    <s v="871687400000002254"/>
    <s v="0"/>
    <s v="8742030102119"/>
    <s v="3x25A"/>
    <n v="0"/>
    <s v="Nee"/>
    <s v="Ja"/>
    <s v=""/>
    <s v=""/>
    <s v=""/>
    <s v="CE02967489"/>
    <s v="EO002974"/>
    <s v="Gem Woerden Marktkasten 2022"/>
    <s v=""/>
    <n v="1"/>
  </r>
  <r>
    <x v="15"/>
    <x v="15"/>
    <s v="50177214"/>
    <s v="O32397362"/>
    <x v="0"/>
    <s v="O32397377"/>
    <s v="O32530769"/>
    <x v="3538"/>
    <d v="2021-01-01T00:00:00"/>
    <x v="0"/>
    <s v="Ja"/>
    <s v="Factureerbaar"/>
    <s v="In bedrijf"/>
    <s v="Van der Valk Boumanlaan"/>
    <s v="13"/>
    <s v="NST"/>
    <s v="3446 GE"/>
    <s v="WOERDEN"/>
    <s v="E1B"/>
    <s v="Elek"/>
    <s v="Kleinverbruik"/>
    <s v="JRL Jaarlijks"/>
    <s v="Ja"/>
    <s v="Administratief aan"/>
    <s v="Voorschotten toegelaten"/>
    <s v="E_DVK - Profielklik"/>
    <d v="2022-01-05T00:00:00"/>
    <n v="827"/>
    <n v="786"/>
    <m/>
    <m/>
    <m/>
    <n v="0"/>
    <n v="827"/>
    <n v="78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414"/>
    <m/>
    <s v=""/>
    <s v="Stedin Netbeheer Utrecht"/>
    <s v="871687400000002254"/>
    <s v="0"/>
    <s v="8742030102119"/>
    <s v="3x25A"/>
    <n v="0"/>
    <s v="Nee"/>
    <s v="Ja"/>
    <s v=""/>
    <s v=""/>
    <s v=""/>
    <s v="CE02967490"/>
    <s v="EO002978"/>
    <s v="Gem Woerden WHH2 2022"/>
    <s v=""/>
    <n v="1"/>
  </r>
  <r>
    <x v="15"/>
    <x v="15"/>
    <s v="50177214"/>
    <s v="O32397362"/>
    <x v="0"/>
    <s v="O32397377"/>
    <s v="O32530770"/>
    <x v="3539"/>
    <d v="2021-01-01T00:00:00"/>
    <x v="71"/>
    <s v="Nee"/>
    <s v="Eindafrekening"/>
    <s v="In bedrijf"/>
    <s v="OERALSTRAAT"/>
    <s v="5"/>
    <s v=""/>
    <s v="3446 BT"/>
    <s v="WOERDEN"/>
    <s v="E2B"/>
    <s v="Elek"/>
    <s v="Kleinverbruik"/>
    <s v="JRL Jaarlijks"/>
    <s v="Ja"/>
    <s v="Administratief aan"/>
    <s v="Voorschotten toegelaten"/>
    <s v="E_DVK - Profielklik"/>
    <d v="2021-01-01T00:00:00"/>
    <n v="20366"/>
    <n v="7808"/>
    <n v="0"/>
    <n v="0"/>
    <m/>
    <n v="0"/>
    <n v="0"/>
    <n v="0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gymzaal vastgoed"/>
    <s v=""/>
    <s v="Groep op factuurstrc"/>
    <s v="E000330000523041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71"/>
    <x v="3540"/>
    <d v="2021-01-01T00:00:00"/>
    <x v="0"/>
    <s v="Ja"/>
    <s v="Factureerbaar"/>
    <s v="In bedrijf"/>
    <s v="Steinhagenseweg"/>
    <s v="53"/>
    <s v="NST"/>
    <s v="3446 GP"/>
    <s v="WOERDEN"/>
    <s v="E1B"/>
    <s v="Elek"/>
    <s v="Kleinverbruik"/>
    <s v="JRL Jaarlijks"/>
    <s v="Ja"/>
    <s v="Administratief aan"/>
    <s v="Voorschotten toegelaten"/>
    <s v="E_DVK - Profielklik"/>
    <d v="2022-01-06T00:00:00"/>
    <n v="448"/>
    <n v="360"/>
    <m/>
    <m/>
    <m/>
    <n v="0"/>
    <n v="448"/>
    <n v="36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22314"/>
    <m/>
    <s v=""/>
    <s v="Stedin Netbeheer Utrecht"/>
    <s v="871687400000002254"/>
    <s v="0"/>
    <s v="8742030102119"/>
    <s v="3x25A"/>
    <n v="0"/>
    <s v="Nee"/>
    <s v="Ja"/>
    <s v=""/>
    <s v=""/>
    <s v=""/>
    <s v="CE02967491"/>
    <s v="EO002977"/>
    <s v="Gem Woerden WHH1 2022"/>
    <s v=""/>
    <n v="1"/>
  </r>
  <r>
    <x v="15"/>
    <x v="15"/>
    <s v="50177214"/>
    <s v="O32397362"/>
    <x v="0"/>
    <s v="O32397377"/>
    <s v="O32530772"/>
    <x v="3541"/>
    <d v="2021-01-01T00:00:00"/>
    <x v="0"/>
    <s v="Ja"/>
    <s v="Factureerbaar"/>
    <s v="In bedrijf"/>
    <s v="Burg. Talsmaweg"/>
    <s v="18"/>
    <s v=""/>
    <s v="3471 CN"/>
    <s v="KAMERIK"/>
    <s v="E1B"/>
    <s v="Elek"/>
    <s v="Kleinverbruik"/>
    <s v="JRL Jaarlijks"/>
    <s v="Ja"/>
    <s v="Administratief aan"/>
    <s v="Voorschotten toegelaten"/>
    <s v="E_DVK - Profielklik"/>
    <d v="2022-01-04T00:00:00"/>
    <n v="517"/>
    <n v="1152"/>
    <m/>
    <m/>
    <m/>
    <n v="0"/>
    <n v="517"/>
    <n v="1152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"/>
    <s v="kerktorenverlichting"/>
    <s v="Groep op factuurstrc"/>
    <s v="E000330000519601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73"/>
    <x v="3542"/>
    <d v="2021-01-01T00:00:00"/>
    <x v="0"/>
    <s v="Ja"/>
    <s v="Factureerbaar"/>
    <s v="In bedrijf"/>
    <s v="Uitweg"/>
    <s v="53"/>
    <s v="BIJ"/>
    <s v="3481 BC"/>
    <s v="HARMELEN"/>
    <s v="E1B"/>
    <s v="Elek"/>
    <s v="Kleinverbruik"/>
    <s v="JRL Jaarlijks"/>
    <s v="Ja"/>
    <s v="Administratief aan"/>
    <s v="Voorschotten toegelaten"/>
    <s v="E_DVK - Profielklik"/>
    <d v="2022-01-05T00:00:00"/>
    <n v="682"/>
    <n v="764"/>
    <m/>
    <m/>
    <m/>
    <n v="0"/>
    <n v="682"/>
    <n v="76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3014"/>
    <m/>
    <s v=""/>
    <s v="Stedin Netbeheer Utrecht"/>
    <s v="871687400000002254"/>
    <s v="0"/>
    <s v="8742030102119"/>
    <s v="3x25A"/>
    <n v="0"/>
    <s v="Nee"/>
    <s v="Ja"/>
    <s v=""/>
    <s v=""/>
    <s v=""/>
    <s v="CE02967492"/>
    <s v="EO002978"/>
    <s v="Gem Woerden WHH2 2022"/>
    <s v=""/>
    <n v="1"/>
  </r>
  <r>
    <x v="15"/>
    <x v="15"/>
    <s v="50177214"/>
    <s v="O32397362"/>
    <x v="0"/>
    <s v="O32397377"/>
    <s v="O32530774"/>
    <x v="3543"/>
    <d v="2021-01-01T00:00:00"/>
    <x v="0"/>
    <s v="Ja"/>
    <s v="Factureerbaar"/>
    <s v="In bedrijf"/>
    <s v="La Fontaineplein"/>
    <s v="25"/>
    <s v="TO"/>
    <s v="3446 BX"/>
    <s v="WOERDEN"/>
    <s v="E1B"/>
    <s v="Elek"/>
    <s v="Kleinverbruik"/>
    <s v="JRL Jaarlijks"/>
    <s v="Ja"/>
    <s v="Administratief aan"/>
    <s v="Voorschotten toegelaten"/>
    <s v="E_DVK - Profielklik"/>
    <d v="2022-01-04T00:00:00"/>
    <n v="10150"/>
    <n v="3802"/>
    <m/>
    <m/>
    <m/>
    <n v="0"/>
    <n v="10150"/>
    <n v="3802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- Evenementenkast"/>
    <s v="Groep op factuurstrc"/>
    <s v="E0003300005222914"/>
    <m/>
    <s v=""/>
    <s v="Stedin Netbeheer Utrecht"/>
    <s v="871687400000002254"/>
    <s v="0"/>
    <s v="8742030102119"/>
    <s v="3x25A"/>
    <n v="0"/>
    <s v="Nee"/>
    <s v="Ja"/>
    <s v=""/>
    <s v=""/>
    <s v=""/>
    <s v="CE02967493"/>
    <s v="EO002974"/>
    <s v="Gem Woerden Marktkasten 2022"/>
    <s v=""/>
    <n v="1"/>
  </r>
  <r>
    <x v="15"/>
    <x v="15"/>
    <s v="50177214"/>
    <s v="O32397362"/>
    <x v="0"/>
    <s v="O32397377"/>
    <s v="O32530775"/>
    <x v="3544"/>
    <d v="2021-01-01T00:00:00"/>
    <x v="0"/>
    <s v="Ja"/>
    <s v="Factureerbaar"/>
    <s v="In bedrijf"/>
    <s v="Weth J de Bruijnstraat"/>
    <s v="8"/>
    <s v="T/O"/>
    <s v="3471 EB"/>
    <s v="KAMERIK"/>
    <s v="E2B"/>
    <s v="Elek"/>
    <s v="Kleinverbruik"/>
    <s v="JRL Jaarlijks"/>
    <s v="Ja"/>
    <s v="Administratief aan"/>
    <s v="Voorschotten toegelaten"/>
    <s v="E_DVK - Profielklik"/>
    <d v="2022-01-05T00:00:00"/>
    <n v="3230"/>
    <n v="3249"/>
    <m/>
    <m/>
    <m/>
    <n v="0"/>
    <n v="3681"/>
    <n v="364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114"/>
    <m/>
    <s v=""/>
    <s v="Stedin Netbeheer Utrecht"/>
    <s v="871687400000002254"/>
    <s v="0"/>
    <s v="8742030103116"/>
    <s v="3x35A"/>
    <n v="0"/>
    <s v="Nee"/>
    <s v="Ja"/>
    <s v=""/>
    <s v=""/>
    <s v=""/>
    <s v="CE02967494"/>
    <s v="EO002978"/>
    <s v="Gem Woerden WHH2 2022"/>
    <s v=""/>
    <n v="1"/>
  </r>
  <r>
    <x v="15"/>
    <x v="15"/>
    <s v="50177214"/>
    <s v="O32397362"/>
    <x v="0"/>
    <s v="O32397377"/>
    <s v="O32530776"/>
    <x v="3545"/>
    <d v="2021-01-01T00:00:00"/>
    <x v="0"/>
    <s v="Ja"/>
    <s v="Factureerbaar"/>
    <s v="In bedrijf"/>
    <s v="Vossenschanslaan"/>
    <s v="36"/>
    <s v="TO"/>
    <s v="3445 EC"/>
    <s v="WOERDEN"/>
    <s v="E1B"/>
    <s v="Elek"/>
    <s v="Kleinverbruik"/>
    <s v="JRL Jaarlijks"/>
    <s v="Ja"/>
    <s v="Administratief aan"/>
    <s v="Voorschotten toegelaten"/>
    <s v="E_DVK - Profielklik"/>
    <d v="2022-01-06T00:00:00"/>
    <n v="153"/>
    <n v="168"/>
    <m/>
    <m/>
    <m/>
    <n v="0"/>
    <n v="153"/>
    <n v="16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0514"/>
    <m/>
    <s v=""/>
    <s v="Stedin Netbeheer Utrecht"/>
    <s v="871687400000002254"/>
    <s v="0"/>
    <s v="8742030102119"/>
    <s v="3x25A"/>
    <n v="0"/>
    <s v="Nee"/>
    <s v="Ja"/>
    <s v=""/>
    <s v=""/>
    <s v=""/>
    <s v="CE02967495"/>
    <s v="EO002977"/>
    <s v="Gem Woerden WHH1 2022"/>
    <s v=""/>
    <n v="1"/>
  </r>
  <r>
    <x v="15"/>
    <x v="15"/>
    <s v="50177214"/>
    <s v="O32397362"/>
    <x v="0"/>
    <s v="O32397377"/>
    <s v="O32530777"/>
    <x v="3546"/>
    <d v="2021-01-01T00:00:00"/>
    <x v="0"/>
    <s v="Ja"/>
    <s v="Factureerbaar"/>
    <s v="In bedrijf"/>
    <s v="Breudijk"/>
    <s v="56"/>
    <s v="BIJ"/>
    <s v="3481 LR"/>
    <s v="HARMELEN"/>
    <s v="E2B"/>
    <s v="Elek"/>
    <s v="Kleinverbruik"/>
    <s v="JRL Jaarlijks"/>
    <s v="Ja"/>
    <s v="Administratief aan"/>
    <s v="Voorschotten toegelaten"/>
    <s v="E_DVK - Profielklik"/>
    <d v="2022-01-06T00:00:00"/>
    <n v="504"/>
    <n v="1150"/>
    <m/>
    <m/>
    <m/>
    <n v="0"/>
    <n v="504"/>
    <n v="115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Pompkelder tunnel"/>
    <s v="Groep op factuurstrc"/>
    <s v="E0003300005163014"/>
    <m/>
    <s v=""/>
    <s v="Stedin Netbeheer Utrecht"/>
    <s v="871687400000002254"/>
    <s v="0"/>
    <s v="8742030103116"/>
    <s v="3x35A"/>
    <n v="0"/>
    <s v="Nee"/>
    <s v="Ja"/>
    <s v=""/>
    <s v=""/>
    <s v=""/>
    <s v="CE02967496"/>
    <s v="EO002977"/>
    <s v="Gem Woerden WHH1 2022"/>
    <s v=""/>
    <n v="1"/>
  </r>
  <r>
    <x v="15"/>
    <x v="15"/>
    <s v="50177214"/>
    <s v="O32397362"/>
    <x v="0"/>
    <s v="O32397377"/>
    <s v="O32530778"/>
    <x v="3547"/>
    <d v="2021-01-01T00:00:00"/>
    <x v="0"/>
    <s v="Ja"/>
    <s v="Factureerbaar"/>
    <s v="In bedrijf"/>
    <s v="Rijnstraat"/>
    <s v="56"/>
    <s v="BIJ"/>
    <s v="3441 BV"/>
    <s v="WOERDEN"/>
    <s v="E2B"/>
    <s v="Elek"/>
    <s v="Kleinverbruik"/>
    <s v="JRL Jaarlijks"/>
    <s v="Ja"/>
    <s v="Administratief aan"/>
    <s v="Voorschotten toegelaten"/>
    <s v="E_DVK - Profielklik"/>
    <d v="2021-01-20T00:00:00"/>
    <n v="0"/>
    <n v="0"/>
    <m/>
    <m/>
    <m/>
    <n v="0"/>
    <n v="0"/>
    <n v="0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Evenementenkast"/>
    <s v="Groep op factuurstrc"/>
    <s v="E0003300005233114"/>
    <m/>
    <s v=""/>
    <s v="Stedin Netbeheer Utrecht"/>
    <s v="871687400000002254"/>
    <s v="0"/>
    <s v="8742030104113"/>
    <s v="3x50A"/>
    <n v="0"/>
    <s v="Nee"/>
    <s v="Ja"/>
    <s v=""/>
    <s v=""/>
    <s v=""/>
    <s v="CE02967497"/>
    <s v="EO002974"/>
    <s v="Gem Woerden Marktkasten 2022"/>
    <s v=""/>
    <n v="1"/>
  </r>
  <r>
    <x v="15"/>
    <x v="15"/>
    <s v="50177214"/>
    <s v="O32397362"/>
    <x v="0"/>
    <s v="O32397377"/>
    <s v="O32530779"/>
    <x v="3548"/>
    <d v="2021-01-01T00:00:00"/>
    <x v="0"/>
    <s v="Ja"/>
    <s v="Factureerbaar"/>
    <s v="In bedrijf"/>
    <s v="Boerendijk"/>
    <s v="34"/>
    <s v=""/>
    <s v="3442 AH"/>
    <s v="WOERDEN"/>
    <s v=""/>
    <s v="Elek"/>
    <s v="Grootverbruik"/>
    <s v="TMT Telemetrie"/>
    <s v="Nee"/>
    <s v=""/>
    <s v="Enkel afrekeningen"/>
    <s v="E_DVK - Profielklik"/>
    <d v="2022-04-03T00:00:00"/>
    <n v="56673"/>
    <n v="68111"/>
    <n v="9043"/>
    <n v="4549"/>
    <m/>
    <n v="151"/>
    <n v="59365"/>
    <n v="72347"/>
    <n v="-7563"/>
    <n v="-3618"/>
    <n v="0"/>
    <s v="FAS2989883"/>
    <s v=""/>
    <s v="K20041507"/>
    <s v="Gemeente Woerden"/>
    <s v=""/>
    <s v="Postbus 45 3440 AA WOERDEN"/>
    <s v=""/>
    <s v="OV"/>
    <s v="NL85ABNA0538218274"/>
    <s v="274"/>
    <s v="D30"/>
    <s v="1M"/>
    <s v="Brandweerkazerne"/>
    <s v="Brandweerkazerne Woerden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80"/>
    <x v="3549"/>
    <d v="2021-01-01T00:00:00"/>
    <x v="0"/>
    <s v="Ja"/>
    <s v="Factureerbaar"/>
    <s v="In bedrijf"/>
    <s v="Kapittelhof"/>
    <s v="2"/>
    <s v="BIJ"/>
    <s v="3481 KG"/>
    <s v="HARMELEN"/>
    <s v="E1B"/>
    <s v="Elek"/>
    <s v="Kleinverbruik"/>
    <s v="JRL Jaarlijks"/>
    <s v="Ja"/>
    <s v="Administratief aan"/>
    <s v="Voorschotten toegelaten"/>
    <s v="E_DVK - Profielklik"/>
    <d v="2022-01-06T00:00:00"/>
    <n v="902"/>
    <n v="705"/>
    <m/>
    <m/>
    <m/>
    <n v="0"/>
    <n v="902"/>
    <n v="70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32814"/>
    <m/>
    <s v=""/>
    <s v="Stedin Netbeheer Utrecht"/>
    <s v="871687400000002254"/>
    <s v="0"/>
    <s v="8742030102119"/>
    <s v="3x25A"/>
    <n v="0"/>
    <s v="Nee"/>
    <s v="Ja"/>
    <s v=""/>
    <s v=""/>
    <s v=""/>
    <s v="CE02967498"/>
    <s v="EO002978"/>
    <s v="Gem Woerden WHH2 2022"/>
    <s v=""/>
    <n v="1"/>
  </r>
  <r>
    <x v="15"/>
    <x v="15"/>
    <s v="50177214"/>
    <s v="O32397362"/>
    <x v="0"/>
    <s v="O32397377"/>
    <s v="O32530781"/>
    <x v="3550"/>
    <d v="2021-01-01T00:00:00"/>
    <x v="0"/>
    <s v="Ja"/>
    <s v="Factureerbaar"/>
    <s v="In bedrijf"/>
    <s v="Breeveld"/>
    <s v="20"/>
    <s v=""/>
    <s v="3445 BB"/>
    <s v="WOERDEN"/>
    <s v="E1B"/>
    <s v="Elek"/>
    <s v="Kleinverbruik"/>
    <s v="JRL Jaarlijks"/>
    <s v="Ja"/>
    <s v="Administratief aan"/>
    <s v="Voorschotten toegelaten"/>
    <s v="E_DVK - Profielklik"/>
    <d v="2022-01-06T00:00:00"/>
    <n v="183"/>
    <n v="206"/>
    <m/>
    <m/>
    <m/>
    <n v="0"/>
    <n v="183"/>
    <n v="20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17814"/>
    <m/>
    <s v=""/>
    <s v="Stedin Netbeheer Utrecht"/>
    <s v="871687400000002254"/>
    <s v="0"/>
    <s v="8742030102119"/>
    <s v="3x25A"/>
    <n v="0"/>
    <s v="Nee"/>
    <s v="Ja"/>
    <s v=""/>
    <s v=""/>
    <s v=""/>
    <s v="CE02967499"/>
    <s v="EO002977"/>
    <s v="Gem Woerden WHH1 2022"/>
    <s v=""/>
    <n v="1"/>
  </r>
  <r>
    <x v="15"/>
    <x v="15"/>
    <s v="50177214"/>
    <s v="O32397362"/>
    <x v="0"/>
    <s v="O32397377"/>
    <s v="O32530782"/>
    <x v="3551"/>
    <d v="2021-01-01T00:00:00"/>
    <x v="0"/>
    <s v="Ja"/>
    <s v="Factureerbaar"/>
    <s v="In bedrijf"/>
    <s v="Haanwijk"/>
    <s v="8"/>
    <s v="BIJ"/>
    <s v="3481 LJ"/>
    <s v="HARMELEN"/>
    <s v="E2B"/>
    <s v="Elek"/>
    <s v="Kleinverbruik"/>
    <s v="JRL Jaarlijks"/>
    <s v="Ja"/>
    <s v="Administratief aan"/>
    <s v="Voorschotten toegelaten"/>
    <s v="E_DVK - Profielklik"/>
    <d v="2022-01-06T00:00:00"/>
    <n v="1214"/>
    <n v="1891"/>
    <m/>
    <m/>
    <m/>
    <n v="0"/>
    <n v="1214"/>
    <n v="1891"/>
    <n v="0"/>
    <n v="0"/>
    <n v="0"/>
    <s v="FAS2740581"/>
    <s v="Gemeente Woerden Bruggen elektra KV"/>
    <s v="K20041507"/>
    <s v="Gemeente Woerden"/>
    <s v=""/>
    <s v="Postbus 45 3440 AA WOERDEN"/>
    <s v=""/>
    <s v="OV"/>
    <s v="NL85ABNA0538218274"/>
    <s v="274"/>
    <s v="D30"/>
    <s v="3M"/>
    <s v=""/>
    <s v="Hofbrug"/>
    <s v="Groep op factuurstrc"/>
    <s v="E0003300005206114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83"/>
    <x v="3552"/>
    <d v="2021-01-01T00:00:00"/>
    <x v="0"/>
    <s v="Ja"/>
    <s v="Factureerbaar"/>
    <s v="In bedrijf"/>
    <s v="Willem Alexanderlaan"/>
    <s v="1"/>
    <s v="BIJ"/>
    <s v="3481 VA"/>
    <s v="HARMELEN"/>
    <s v="E2B"/>
    <s v="Elek"/>
    <s v="Kleinverbruik"/>
    <s v="JRL Jaarlijks"/>
    <s v="Ja"/>
    <s v="Administratief aan"/>
    <s v="Voorschotten toegelaten"/>
    <s v="E_DVK - Profielklik"/>
    <d v="2022-01-06T00:00:00"/>
    <n v="325"/>
    <n v="376"/>
    <m/>
    <m/>
    <m/>
    <n v="0"/>
    <n v="345"/>
    <n v="31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0414"/>
    <m/>
    <s v=""/>
    <s v="Stedin Netbeheer Utrecht"/>
    <s v="871687400000002254"/>
    <s v="0"/>
    <s v="8742030103116"/>
    <s v="3x35A"/>
    <n v="0"/>
    <s v="Nee"/>
    <s v="Ja"/>
    <s v=""/>
    <s v=""/>
    <s v=""/>
    <s v="CE02967500"/>
    <s v="EO002977"/>
    <s v="Gem Woerden WHH1 2022"/>
    <s v=""/>
    <n v="1"/>
  </r>
  <r>
    <x v="15"/>
    <x v="15"/>
    <s v="50177214"/>
    <s v="O32397362"/>
    <x v="0"/>
    <s v="O32397377"/>
    <s v="O32530784"/>
    <x v="3553"/>
    <d v="2021-01-01T00:00:00"/>
    <x v="0"/>
    <s v="Ja"/>
    <s v="Factureerbaar"/>
    <s v="In bedrijf"/>
    <s v="Meerkoet"/>
    <s v="24"/>
    <s v="BIJ"/>
    <s v="3481 TC"/>
    <s v="HARMELEN"/>
    <s v="E1B"/>
    <s v="Elek"/>
    <s v="Kleinverbruik"/>
    <s v="JRL Jaarlijks"/>
    <s v="Ja"/>
    <s v="Administratief aan"/>
    <s v="Voorschotten toegelaten"/>
    <s v="E_DVK - Profielklik"/>
    <d v="2022-01-06T00:00:00"/>
    <n v="108"/>
    <n v="128"/>
    <m/>
    <m/>
    <m/>
    <n v="0"/>
    <n v="108"/>
    <n v="12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23561314"/>
    <m/>
    <s v=""/>
    <s v="Stedin Netbeheer Utrecht"/>
    <s v="871687400000002254"/>
    <s v="0"/>
    <s v="8742030102119"/>
    <s v="3x25A"/>
    <n v="0"/>
    <s v="Nee"/>
    <s v="Ja"/>
    <s v=""/>
    <s v=""/>
    <s v=""/>
    <s v="CE02967501"/>
    <s v="EO002977"/>
    <s v="Gem Woerden WHH1 2022"/>
    <s v=""/>
    <n v="1"/>
  </r>
  <r>
    <x v="15"/>
    <x v="15"/>
    <s v="50177214"/>
    <s v="O32397362"/>
    <x v="0"/>
    <s v="O32397377"/>
    <s v="O32530785"/>
    <x v="3554"/>
    <d v="2021-01-01T00:00:00"/>
    <x v="0"/>
    <s v="Ja"/>
    <s v="Factureerbaar"/>
    <s v="In bedrijf"/>
    <s v="Leidsestraatweg"/>
    <s v="1"/>
    <s v="NST"/>
    <s v="3481 EV"/>
    <s v="HARMELEN"/>
    <s v="E1B"/>
    <s v="Elek"/>
    <s v="Kleinverbruik"/>
    <s v="JRL Jaarlijks"/>
    <s v="Ja"/>
    <s v="Administratief aan"/>
    <s v="Voorschotten toegelaten"/>
    <s v="E_DVK - Profielklik"/>
    <d v="2022-01-05T00:00:00"/>
    <n v="21"/>
    <n v="22"/>
    <m/>
    <m/>
    <m/>
    <n v="0"/>
    <n v="21"/>
    <n v="2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614"/>
    <m/>
    <s v=""/>
    <s v="Stedin Netbeheer Utrecht"/>
    <s v="871687400000002254"/>
    <s v="0"/>
    <s v="8742030102119"/>
    <s v="3x25A"/>
    <n v="0"/>
    <s v="Nee"/>
    <s v="Ja"/>
    <s v=""/>
    <s v=""/>
    <s v=""/>
    <s v="CE02967502"/>
    <s v="EO002978"/>
    <s v="Gem Woerden WHH2 2022"/>
    <s v=""/>
    <n v="1"/>
  </r>
  <r>
    <x v="15"/>
    <x v="15"/>
    <s v="50177214"/>
    <s v="O32397362"/>
    <x v="0"/>
    <s v="O32397377"/>
    <s v="O32530786"/>
    <x v="3555"/>
    <d v="2021-01-01T00:00:00"/>
    <x v="0"/>
    <s v="Ja"/>
    <s v="Factureerbaar"/>
    <s v="In bedrijf"/>
    <s v="Cornelis Troostlaan"/>
    <s v="2"/>
    <s v="BIJ"/>
    <s v="3443 WD"/>
    <s v="WOERDEN"/>
    <s v="E1B"/>
    <s v="Elek"/>
    <s v="Kleinverbruik"/>
    <s v="JRL Jaarlijks"/>
    <s v="Ja"/>
    <s v="Administratief aan"/>
    <s v="Voorschotten toegelaten"/>
    <s v="E_DVK - Profielklik"/>
    <d v="2022-01-06T00:00:00"/>
    <n v="389"/>
    <n v="339"/>
    <m/>
    <m/>
    <m/>
    <n v="0"/>
    <n v="389"/>
    <n v="33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3914"/>
    <m/>
    <s v=""/>
    <s v="Stedin Netbeheer Utrecht"/>
    <s v="871687400000002254"/>
    <s v="0"/>
    <s v="8742030102119"/>
    <s v="3x25A"/>
    <n v="0"/>
    <s v="Nee"/>
    <s v="Ja"/>
    <s v=""/>
    <s v=""/>
    <s v=""/>
    <s v="CE02967503"/>
    <s v="EO002978"/>
    <s v="Gem Woerden WHH2 2022"/>
    <s v=""/>
    <n v="1"/>
  </r>
  <r>
    <x v="15"/>
    <x v="15"/>
    <s v="50177214"/>
    <s v="O32397362"/>
    <x v="0"/>
    <s v="O32397377"/>
    <s v="O32530787"/>
    <x v="3556"/>
    <d v="2021-01-01T00:00:00"/>
    <x v="0"/>
    <s v="Ja"/>
    <s v="Factureerbaar"/>
    <s v="In bedrijf"/>
    <s v="Beukenlaan"/>
    <s v="6"/>
    <s v="BIJ"/>
    <s v="3471 CX"/>
    <s v="KAMERIK"/>
    <s v="E1B"/>
    <s v="Elek"/>
    <s v="Kleinverbruik"/>
    <s v="JRL Jaarlijks"/>
    <s v="Ja"/>
    <s v="Administratief aan"/>
    <s v="Voorschotten toegelaten"/>
    <s v="E_DVK - Profielklik"/>
    <d v="2022-01-06T00:00:00"/>
    <n v="1932"/>
    <n v="2043"/>
    <m/>
    <m/>
    <m/>
    <n v="0"/>
    <n v="1932"/>
    <n v="204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614"/>
    <m/>
    <s v=""/>
    <s v="Stedin Netbeheer Utrecht"/>
    <s v="871687400000002254"/>
    <s v="0"/>
    <s v="8742030102119"/>
    <s v="3x25A"/>
    <n v="0"/>
    <s v="Nee"/>
    <s v="Ja"/>
    <s v=""/>
    <s v=""/>
    <s v=""/>
    <s v="CE02967504"/>
    <s v="EO002978"/>
    <s v="Gem Woerden WHH2 2022"/>
    <s v=""/>
    <n v="1"/>
  </r>
  <r>
    <x v="15"/>
    <x v="15"/>
    <s v="50177214"/>
    <s v="O32397362"/>
    <x v="0"/>
    <s v="O32397377"/>
    <s v="O32530788"/>
    <x v="3557"/>
    <d v="2021-01-01T00:00:00"/>
    <x v="0"/>
    <s v="Ja"/>
    <s v="Factureerbaar"/>
    <s v="In bedrijf"/>
    <s v="Burgemeester Reijerslaan"/>
    <s v="21"/>
    <s v="BIJ"/>
    <s v="3471 CH"/>
    <s v="KAMERIK"/>
    <s v="E1B"/>
    <s v="Elek"/>
    <s v="Kleinverbruik"/>
    <s v="JRL Jaarlijks"/>
    <s v="Ja"/>
    <s v="Administratief aan"/>
    <s v="Voorschotten toegelaten"/>
    <s v="E_DVK - Profielklik"/>
    <d v="2022-01-04T00:00:00"/>
    <n v="248"/>
    <n v="279"/>
    <m/>
    <m/>
    <m/>
    <n v="0"/>
    <n v="248"/>
    <n v="27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5814"/>
    <m/>
    <s v=""/>
    <s v="Stedin Netbeheer Utrecht"/>
    <s v="871687400000002254"/>
    <s v="0"/>
    <s v="8742030102119"/>
    <s v="3x25A"/>
    <n v="0"/>
    <s v="Nee"/>
    <s v="Ja"/>
    <s v=""/>
    <s v=""/>
    <s v=""/>
    <s v="CE02967505"/>
    <s v="EO002978"/>
    <s v="Gem Woerden WHH2 2022"/>
    <s v=""/>
    <n v="1"/>
  </r>
  <r>
    <x v="15"/>
    <x v="15"/>
    <s v="50177214"/>
    <s v="O32397362"/>
    <x v="0"/>
    <s v="O32397377"/>
    <s v="O32530789"/>
    <x v="3558"/>
    <d v="2021-01-01T00:00:00"/>
    <x v="0"/>
    <s v="Ja"/>
    <s v="Factureerbaar"/>
    <s v="In bedrijf"/>
    <s v="NESPAD"/>
    <s v="61"/>
    <s v="T/O"/>
    <s v="3474 KL"/>
    <s v="ZEGVELD"/>
    <s v="E1B"/>
    <s v="Elek"/>
    <s v="Kleinverbruik"/>
    <s v="JRL Jaarlijks"/>
    <s v="Ja"/>
    <s v="Administratief aan"/>
    <s v="Voorschotten toegelaten"/>
    <s v="E_DVK - Profielklik"/>
    <d v="2022-01-06T00:00:00"/>
    <n v="223"/>
    <n v="218"/>
    <m/>
    <m/>
    <m/>
    <n v="0"/>
    <n v="193"/>
    <n v="18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2414"/>
    <m/>
    <s v=""/>
    <s v="Stedin Netbeheer Utrecht"/>
    <s v="871687400000002254"/>
    <s v="0"/>
    <s v="8742030102119"/>
    <s v="3x25A"/>
    <n v="0"/>
    <s v="Nee"/>
    <s v="Ja"/>
    <s v=""/>
    <s v=""/>
    <s v=""/>
    <s v="CE02967506"/>
    <s v="EO002977"/>
    <s v="Gem Woerden WHH1 2022"/>
    <s v=""/>
    <n v="1"/>
  </r>
  <r>
    <x v="15"/>
    <x v="15"/>
    <s v="50177214"/>
    <s v="O32397362"/>
    <x v="0"/>
    <s v="O32397377"/>
    <s v="O32530790"/>
    <x v="3559"/>
    <d v="2021-01-01T00:00:00"/>
    <x v="0"/>
    <s v="Ja"/>
    <s v="Factureerbaar"/>
    <s v="In bedrijf"/>
    <s v="Groenendaal"/>
    <s v="5"/>
    <s v="VOOR"/>
    <s v="3481 CT"/>
    <s v="HARMELEN"/>
    <s v="E1B"/>
    <s v="Elek"/>
    <s v="Kleinverbruik"/>
    <s v="JRL Jaarlijks"/>
    <s v="Ja"/>
    <s v="Administratief aan"/>
    <s v="Voorschotten toegelaten"/>
    <s v="E_DVK - Profielklik"/>
    <d v="2022-01-06T00:00:00"/>
    <n v="328"/>
    <n v="434"/>
    <m/>
    <m/>
    <m/>
    <n v="0"/>
    <n v="328"/>
    <n v="43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8642014"/>
    <m/>
    <s v=""/>
    <s v="Stedin Netbeheer Utrecht"/>
    <s v="871687400000002254"/>
    <s v="0"/>
    <s v="8742030102119"/>
    <s v="3x25A"/>
    <n v="0"/>
    <s v="Nee"/>
    <s v="Ja"/>
    <s v=""/>
    <s v=""/>
    <s v=""/>
    <s v="CE02967507"/>
    <s v="EO002978"/>
    <s v="Gem Woerden WHH2 2022"/>
    <s v=""/>
    <n v="1"/>
  </r>
  <r>
    <x v="15"/>
    <x v="15"/>
    <s v="50177214"/>
    <s v="O32397362"/>
    <x v="0"/>
    <s v="O32397377"/>
    <s v="O32530791"/>
    <x v="3560"/>
    <d v="2021-01-01T00:00:00"/>
    <x v="0"/>
    <s v="Ja"/>
    <s v="Factureerbaar"/>
    <s v="In bedrijf"/>
    <s v="Kazernestraat"/>
    <s v="6"/>
    <s v="BIJ"/>
    <s v="3441 BB"/>
    <s v="WOERDEN"/>
    <s v="E2B"/>
    <s v="Elek"/>
    <s v="Kleinverbruik"/>
    <s v="JRL Jaarlijks"/>
    <s v="Ja"/>
    <s v="Administratief aan"/>
    <s v="Voorschotten toegelaten"/>
    <s v="E_DVK - Profielklik"/>
    <d v="2022-01-05T00:00:00"/>
    <n v="1472"/>
    <n v="2026"/>
    <m/>
    <m/>
    <m/>
    <n v="0"/>
    <n v="1472"/>
    <n v="2026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"/>
    <s v="Marktkast"/>
    <s v="Groep op factuurstrc"/>
    <s v="E0003300005165514"/>
    <m/>
    <s v=""/>
    <s v="Stedin Netbeheer Utrecht"/>
    <s v="871687400000002254"/>
    <s v="0"/>
    <s v="8742030105110"/>
    <s v="3x63A"/>
    <n v="0"/>
    <s v="Nee"/>
    <s v="Ja"/>
    <s v=""/>
    <s v=""/>
    <s v=""/>
    <s v="CE02967508"/>
    <s v="EO002974"/>
    <s v="Gem Woerden Marktkasten 2022"/>
    <s v=""/>
    <n v="1"/>
  </r>
  <r>
    <x v="15"/>
    <x v="15"/>
    <s v="50177214"/>
    <s v="O32397362"/>
    <x v="0"/>
    <s v="O32397377"/>
    <s v="O32530792"/>
    <x v="3561"/>
    <d v="2021-01-01T00:00:00"/>
    <x v="0"/>
    <s v="Ja"/>
    <s v="Factureerbaar"/>
    <s v="In bedrijf"/>
    <s v="Groenendaal"/>
    <s v="44"/>
    <s v=""/>
    <s v="3441 BD"/>
    <s v="WOERDEN"/>
    <s v=""/>
    <s v="Elek"/>
    <s v="Grootverbruik"/>
    <s v="TMT Telemetrie"/>
    <s v="Nee"/>
    <s v=""/>
    <s v="Enkel afrekeningen"/>
    <s v="E_DVK - Profielklik"/>
    <d v="2022-04-05T00:00:00"/>
    <n v="158003"/>
    <n v="137259"/>
    <m/>
    <m/>
    <m/>
    <n v="99"/>
    <n v="151976"/>
    <n v="131517"/>
    <n v="0"/>
    <n v="0"/>
    <n v="0"/>
    <s v="FAS2989884"/>
    <s v=""/>
    <s v="K20041507"/>
    <s v="Gemeente Woerden"/>
    <s v=""/>
    <s v="Postbus 45 3440 AA WOERDEN"/>
    <s v=""/>
    <s v="OV"/>
    <s v="NL85ABNA0538218274"/>
    <s v="274"/>
    <s v="D30"/>
    <s v="1M"/>
    <s v="Verkeer"/>
    <s v="FCL: 6240201 en ECL: 31001 parkeergarage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93"/>
    <x v="3562"/>
    <d v="2021-01-01T00:00:00"/>
    <x v="0"/>
    <s v="Ja"/>
    <s v="Factureerbaar"/>
    <s v="In bedrijf"/>
    <s v="Oostdam"/>
    <s v="1"/>
    <s v=""/>
    <s v="3441 EM"/>
    <s v="WOERDEN"/>
    <s v=""/>
    <s v="Elek"/>
    <s v="Grootverbruik"/>
    <s v="TMT Telemetrie"/>
    <s v="Nee"/>
    <s v=""/>
    <s v="Enkel afrekeningen"/>
    <s v="E_DVK - Profielklik"/>
    <d v="2022-04-02T00:00:00"/>
    <n v="1629"/>
    <n v="1175"/>
    <m/>
    <m/>
    <m/>
    <n v="51"/>
    <n v="1611"/>
    <n v="1161"/>
    <n v="0"/>
    <n v="0"/>
    <n v="0"/>
    <s v="FAS2989885"/>
    <s v=""/>
    <s v="K20041507"/>
    <s v="Gemeente Woerden"/>
    <s v=""/>
    <s v="Postbus 45 3440 AA WOERDEN"/>
    <s v=""/>
    <s v="OV"/>
    <s v="NL85ABNA0538218274"/>
    <s v="274"/>
    <s v="D30"/>
    <s v="1M"/>
    <s v=""/>
    <s v="evenementen Exercitieterrein"/>
    <s v="Groep op factuurstrc"/>
    <s v=""/>
    <d v="2022-01-01T00:00:00"/>
    <s v="12M"/>
    <s v="Stedin Netbeheer Utrecht"/>
    <s v="871687400000002254"/>
    <s v="0"/>
    <s v=""/>
    <s v=""/>
    <n v="0"/>
    <s v="Nee"/>
    <s v="Ja"/>
    <s v=""/>
    <s v=""/>
    <s v=""/>
    <s v="CE02967509"/>
    <s v="EO002974"/>
    <s v="Gem Woerden Marktkasten 2022"/>
    <s v=""/>
    <n v="1"/>
  </r>
  <r>
    <x v="15"/>
    <x v="15"/>
    <s v="50177214"/>
    <s v="O32397362"/>
    <x v="0"/>
    <s v="O32397377"/>
    <s v="O32530794"/>
    <x v="3563"/>
    <d v="2021-01-01T00:00:00"/>
    <x v="0"/>
    <s v="Ja"/>
    <s v="Factureerbaar"/>
    <s v="In bedrijf"/>
    <s v="Blekerijlaan"/>
    <s v="1"/>
    <s v=""/>
    <s v="3447 GR"/>
    <s v="WOERDEN"/>
    <s v="E3D"/>
    <s v="Elek"/>
    <s v="Grootverbruik"/>
    <s v="AND Anders bemeten"/>
    <s v="Nee"/>
    <s v=""/>
    <s v="Voorschotten toegelaten"/>
    <s v="E_DVK - Profielklik"/>
    <d v="2021-01-01T00:00:00"/>
    <n v="22855"/>
    <n v="25457"/>
    <n v="0"/>
    <n v="0"/>
    <m/>
    <n v="6"/>
    <n v="22272"/>
    <n v="25906"/>
    <n v="0"/>
    <n v="0"/>
    <n v="0"/>
    <s v="FAS2989876"/>
    <s v=""/>
    <s v="K20041507"/>
    <s v="Gemeente Woerden"/>
    <s v=""/>
    <s v="Postbus 45 3440 AA WOERDEN"/>
    <s v=""/>
    <s v="OV"/>
    <s v="NL85ABNA0538218274"/>
    <s v="274"/>
    <s v="D30"/>
    <s v="3M"/>
    <s v="FCL: 6240201/ECL: 31001 parkeren op het maaiveld"/>
    <s v="Binnenstad Woerden verkeer"/>
    <s v="Groep op factuurstrc"/>
    <s v=""/>
    <m/>
    <s v="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795"/>
    <x v="3564"/>
    <d v="2021-01-01T00:00:00"/>
    <x v="0"/>
    <s v="Ja"/>
    <s v="Factureerbaar"/>
    <s v="In bedrijf"/>
    <s v="Korenmolenlaan"/>
    <s v="4"/>
    <s v="BIJ"/>
    <s v="3447 GG"/>
    <s v="WOERDEN"/>
    <s v="E1B"/>
    <s v="Elek"/>
    <s v="Kleinverbruik"/>
    <s v="JRL Jaarlijks"/>
    <s v="Ja"/>
    <s v="Administratief aan"/>
    <s v="Voorschotten toegelaten"/>
    <s v="E_DVK - Profielklik"/>
    <d v="2022-01-06T00:00:00"/>
    <n v="1065"/>
    <n v="1345"/>
    <m/>
    <m/>
    <m/>
    <n v="0"/>
    <n v="1065"/>
    <n v="1345"/>
    <n v="0"/>
    <n v="0"/>
    <n v="0"/>
    <s v="FAS2740588"/>
    <s v="FCL 62100026 / ECL 38010"/>
    <s v="K20041507"/>
    <s v="Gemeente Woerden"/>
    <s v=""/>
    <s v="Postbus 45 3440 AA WOERDEN"/>
    <s v=""/>
    <s v="OV"/>
    <s v="NL85ABNA0538218274"/>
    <s v="274"/>
    <s v="D30"/>
    <s v="3M"/>
    <s v="VRI"/>
    <s v=""/>
    <s v="Groep op factuurstrc"/>
    <s v="E0004001835471614"/>
    <m/>
    <s v=""/>
    <s v="Stedin Netbeheer Utrecht"/>
    <s v="871687400000002254"/>
    <s v="0"/>
    <s v="8742030102119"/>
    <s v="3x25A"/>
    <n v="0"/>
    <s v="Nee"/>
    <s v="Ja"/>
    <s v=""/>
    <s v=""/>
    <s v=""/>
    <s v="CE02967510"/>
    <s v="EO002976"/>
    <s v="Gem Woerden VRI 2022"/>
    <s v=""/>
    <n v="1"/>
  </r>
  <r>
    <x v="15"/>
    <x v="15"/>
    <s v="50177214"/>
    <s v="O32397362"/>
    <x v="0"/>
    <s v="O32397377"/>
    <s v="O32530796"/>
    <x v="3565"/>
    <d v="2021-01-01T00:00:00"/>
    <x v="0"/>
    <s v="Ja"/>
    <s v="Factureerbaar"/>
    <s v="In bedrijf"/>
    <s v="Nijverheidsbuurt"/>
    <s v="2"/>
    <s v="BIJ"/>
    <s v="3474 LB"/>
    <s v="ZEGVELD"/>
    <s v="E2B"/>
    <s v="Elek"/>
    <s v="Kleinverbruik"/>
    <s v="JRL Jaarlijks"/>
    <s v="Ja"/>
    <s v="Administratief aan"/>
    <s v="Voorschotten toegelaten"/>
    <s v="E_DVK - Profielklik"/>
    <d v="2022-01-05T00:00:00"/>
    <n v="7465"/>
    <n v="4952"/>
    <m/>
    <m/>
    <m/>
    <n v="0"/>
    <n v="7465"/>
    <n v="4952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1814"/>
    <m/>
    <s v=""/>
    <s v="Stedin Netbeheer Utrecht"/>
    <s v="871687400000002254"/>
    <s v="0"/>
    <s v="8742030103116"/>
    <s v="3x35A"/>
    <n v="0"/>
    <s v="Nee"/>
    <s v="Ja"/>
    <s v=""/>
    <s v=""/>
    <s v=""/>
    <s v="CE02967511"/>
    <s v="EO002978"/>
    <s v="Gem Woerden WHH2 2022"/>
    <s v=""/>
    <n v="1"/>
  </r>
  <r>
    <x v="15"/>
    <x v="15"/>
    <s v="50177214"/>
    <s v="O32397362"/>
    <x v="0"/>
    <s v="O32397377"/>
    <s v="O32530797"/>
    <x v="3566"/>
    <d v="2021-01-01T00:00:00"/>
    <x v="0"/>
    <s v="Ja"/>
    <s v="Factureerbaar"/>
    <s v="In bedrijf"/>
    <s v="Robert Campinplantsoen"/>
    <s v="11"/>
    <s v="TO"/>
    <s v="3443 VH"/>
    <s v="WOERDEN"/>
    <s v="E1B"/>
    <s v="Elek"/>
    <s v="Kleinverbruik"/>
    <s v="JRL Jaarlijks"/>
    <s v="Ja"/>
    <s v="Administratief aan"/>
    <s v="Voorschotten toegelaten"/>
    <s v="E_DVK - Profielklik"/>
    <d v="2022-01-05T00:00:00"/>
    <n v="429"/>
    <n v="428"/>
    <m/>
    <m/>
    <m/>
    <n v="0"/>
    <n v="429"/>
    <n v="42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234214"/>
    <m/>
    <s v=""/>
    <s v="Stedin Netbeheer Utrecht"/>
    <s v="871687400000002254"/>
    <s v="0"/>
    <s v="8742030102119"/>
    <s v="3x25A"/>
    <n v="0"/>
    <s v="Nee"/>
    <s v="Ja"/>
    <s v=""/>
    <s v=""/>
    <s v=""/>
    <s v="CE02967512"/>
    <s v="EO002978"/>
    <s v="Gem Woerden WHH2 2022"/>
    <s v=""/>
    <n v="1"/>
  </r>
  <r>
    <x v="15"/>
    <x v="15"/>
    <s v="50177214"/>
    <s v="O32397362"/>
    <x v="0"/>
    <s v="O32397377"/>
    <s v="O32530798"/>
    <x v="3567"/>
    <d v="2021-01-01T00:00:00"/>
    <x v="0"/>
    <s v="Ja"/>
    <s v="Factureerbaar"/>
    <s v="In bedrijf"/>
    <s v="Stromenlaan"/>
    <s v="132"/>
    <s v="A"/>
    <s v="3448 CH"/>
    <s v="WOERDEN"/>
    <s v="E2B"/>
    <s v="Elek"/>
    <s v="Kleinverbruik"/>
    <s v="JRL Jaarlijks"/>
    <s v="Ja"/>
    <s v="Administratief aan"/>
    <s v="Voorschotten toegelaten"/>
    <s v="E_DVK - Profielklik"/>
    <d v="2022-01-06T00:00:00"/>
    <n v="15993"/>
    <n v="9642"/>
    <m/>
    <m/>
    <m/>
    <n v="0"/>
    <n v="15993"/>
    <n v="9642"/>
    <n v="0"/>
    <n v="0"/>
    <n v="0"/>
    <s v="FAS2740586"/>
    <s v="Gemeente Woerden Vastgoed Gebruik elektra KV"/>
    <s v="K20041507"/>
    <s v="Gemeente Woerden"/>
    <s v=""/>
    <s v="Postbus 45 3440 AA WOERDEN"/>
    <s v=""/>
    <s v="OV"/>
    <s v="NL85ABNA0538218274"/>
    <s v="274"/>
    <s v="D30"/>
    <s v="3M"/>
    <s v="H. de Jong 54800101/31100"/>
    <s v="Sinar Maluku vastgoed"/>
    <s v="Groep op factuurstrc"/>
    <s v="E0060100001475419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799"/>
    <x v="3568"/>
    <d v="2021-01-01T00:00:00"/>
    <x v="0"/>
    <s v="Ja"/>
    <s v="Factureerbaar"/>
    <s v="In bedrijf"/>
    <s v="Beukenhof"/>
    <s v="19"/>
    <s v="BIJ"/>
    <s v="3471 CZ"/>
    <s v="KAMERIK"/>
    <s v="E1B"/>
    <s v="Elek"/>
    <s v="Kleinverbruik"/>
    <s v="JRL Jaarlijks"/>
    <s v="Ja"/>
    <s v="Administratief aan"/>
    <s v="Voorschotten toegelaten"/>
    <s v="E_DVK - Profielklik"/>
    <d v="2022-01-06T00:00:00"/>
    <n v="371"/>
    <n v="379"/>
    <m/>
    <m/>
    <m/>
    <n v="0"/>
    <n v="371"/>
    <n v="37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91108509"/>
    <m/>
    <s v=""/>
    <s v="Stedin Netbeheer Utrecht"/>
    <s v="871687400000002254"/>
    <s v="0"/>
    <s v="8742030102119"/>
    <s v="3x25A"/>
    <n v="0"/>
    <s v="Nee"/>
    <s v="Ja"/>
    <s v=""/>
    <s v=""/>
    <s v=""/>
    <s v="CE02967513"/>
    <s v="EO002978"/>
    <s v="Gem Woerden WHH2 2022"/>
    <s v=""/>
    <n v="1"/>
  </r>
  <r>
    <x v="15"/>
    <x v="15"/>
    <s v="50177214"/>
    <s v="O32397362"/>
    <x v="0"/>
    <s v="O32397377"/>
    <s v="O32530800"/>
    <x v="3569"/>
    <d v="2021-01-01T00:00:00"/>
    <x v="0"/>
    <s v="Ja"/>
    <s v="Factureerbaar"/>
    <s v="In bedrijf"/>
    <s v="Voorhuis"/>
    <s v="20"/>
    <s v="TO"/>
    <s v="3471 EM"/>
    <s v="KAMERIK"/>
    <s v="E2B"/>
    <s v="Elek"/>
    <s v="Kleinverbruik"/>
    <s v="JRL Jaarlijks"/>
    <s v="Ja"/>
    <s v="Administratief aan"/>
    <s v="Voorschotten toegelaten"/>
    <s v="E_DVK - Profielklik"/>
    <d v="2022-01-06T00:00:00"/>
    <n v="927"/>
    <n v="1090"/>
    <m/>
    <m/>
    <m/>
    <n v="0"/>
    <n v="927"/>
    <n v="109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4814"/>
    <m/>
    <s v=""/>
    <s v="Stedin Netbeheer Utrecht"/>
    <s v="871687400000002254"/>
    <s v="0"/>
    <s v="8742030104113"/>
    <s v="3x50A"/>
    <n v="0"/>
    <s v="Nee"/>
    <s v="Ja"/>
    <s v=""/>
    <s v=""/>
    <s v=""/>
    <s v="CE02967514"/>
    <s v="EO002978"/>
    <s v="Gem Woerden WHH2 2022"/>
    <s v=""/>
    <n v="1"/>
  </r>
  <r>
    <x v="15"/>
    <x v="15"/>
    <s v="50177214"/>
    <s v="O32397362"/>
    <x v="0"/>
    <s v="O32397377"/>
    <s v="O32530801"/>
    <x v="3570"/>
    <d v="2021-01-01T00:00:00"/>
    <x v="0"/>
    <s v="Ja"/>
    <s v="Factureerbaar"/>
    <s v="In bedrijf"/>
    <s v="Akkerwindeveld"/>
    <s v="28"/>
    <s v="NST"/>
    <s v="3448 EJ"/>
    <s v="WOERDEN"/>
    <s v="E1B"/>
    <s v="Elek"/>
    <s v="Kleinverbruik"/>
    <s v="JRL Jaarlijks"/>
    <s v="Ja"/>
    <s v="Administratief aan"/>
    <s v="Voorschotten toegelaten"/>
    <s v="E_DVK - Profielklik"/>
    <d v="2022-01-06T00:00:00"/>
    <n v="387"/>
    <n v="513"/>
    <m/>
    <m/>
    <m/>
    <n v="0"/>
    <n v="387"/>
    <n v="51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R. de Kwaadsteniet"/>
    <s v="bergbezinkbazin"/>
    <s v="Groep op factuurstrc"/>
    <s v="E0003300005219214"/>
    <m/>
    <s v=""/>
    <s v="Stedin Netbeheer Utrecht"/>
    <s v="871687400000002254"/>
    <s v="0"/>
    <s v="8742030102119"/>
    <s v="3x25A"/>
    <n v="0"/>
    <s v="Nee"/>
    <s v="Ja"/>
    <s v=""/>
    <s v=""/>
    <s v=""/>
    <s v="CE02967515"/>
    <s v="EO002978"/>
    <s v="Gem Woerden WHH2 2022"/>
    <s v=""/>
    <n v="1"/>
  </r>
  <r>
    <x v="15"/>
    <x v="15"/>
    <s v="50177214"/>
    <s v="O32397362"/>
    <x v="0"/>
    <s v="O32397377"/>
    <s v="O32530802"/>
    <x v="3571"/>
    <d v="2021-01-01T00:00:00"/>
    <x v="0"/>
    <s v="Ja"/>
    <s v="Factureerbaar"/>
    <s v="In bedrijf"/>
    <s v="Milandweg"/>
    <s v="1"/>
    <s v="TO"/>
    <s v="3474 KE"/>
    <s v="ZEGVELD"/>
    <s v="E1B"/>
    <s v="Elek"/>
    <s v="Kleinverbruik"/>
    <s v="JRL Jaarlijks"/>
    <s v="Ja"/>
    <s v="Administratief aan"/>
    <s v="Voorschotten toegelaten"/>
    <s v="E_DVK - Profielklik"/>
    <d v="2022-01-05T00:00:00"/>
    <n v="165"/>
    <n v="159"/>
    <m/>
    <m/>
    <m/>
    <n v="0"/>
    <n v="165"/>
    <n v="15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2884040"/>
    <m/>
    <s v=""/>
    <s v="Stedin Netbeheer Utrecht"/>
    <s v="871687400000002254"/>
    <s v="0"/>
    <s v="8742030102119"/>
    <s v="3x25A"/>
    <n v="0"/>
    <s v="Nee"/>
    <s v="Ja"/>
    <s v=""/>
    <s v=""/>
    <s v=""/>
    <s v="CE02967516"/>
    <s v="EO002978"/>
    <s v="Gem Woerden WHH2 2022"/>
    <s v=""/>
    <n v="1"/>
  </r>
  <r>
    <x v="15"/>
    <x v="15"/>
    <s v="50177214"/>
    <s v="O32397362"/>
    <x v="0"/>
    <s v="O32397377"/>
    <s v="O32530803"/>
    <x v="3572"/>
    <d v="2021-01-01T00:00:00"/>
    <x v="0"/>
    <s v="Ja"/>
    <s v="Factureerbaar"/>
    <s v="In bedrijf"/>
    <s v="Beukenhof"/>
    <s v="1"/>
    <s v="T/O"/>
    <s v="3471 CZ"/>
    <s v="KAMERIK"/>
    <s v="E1B"/>
    <s v="Elek"/>
    <s v="Kleinverbruik"/>
    <s v="JRL Jaarlijks"/>
    <s v="Ja"/>
    <s v="Administratief aan"/>
    <s v="Voorschotten toegelaten"/>
    <s v="E_DVK - Profielklik"/>
    <d v="2022-01-05T00:00:00"/>
    <n v="347"/>
    <n v="344"/>
    <m/>
    <m/>
    <m/>
    <n v="0"/>
    <n v="347"/>
    <n v="34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3300005194214"/>
    <m/>
    <s v=""/>
    <s v="Stedin Netbeheer Utrecht"/>
    <s v="871687400000002254"/>
    <s v="0"/>
    <s v="8742030102119"/>
    <s v="3x25A"/>
    <n v="0"/>
    <s v="Nee"/>
    <s v="Ja"/>
    <s v=""/>
    <s v=""/>
    <s v=""/>
    <s v="CE02967517"/>
    <s v="EO002978"/>
    <s v="Gem Woerden WHH2 2022"/>
    <s v=""/>
    <n v="1"/>
  </r>
  <r>
    <x v="15"/>
    <x v="15"/>
    <s v="50177214"/>
    <s v="O32397362"/>
    <x v="0"/>
    <s v="O32397377"/>
    <s v="O32530804"/>
    <x v="3573"/>
    <d v="2021-01-01T00:00:00"/>
    <x v="0"/>
    <s v="Ja"/>
    <s v="Factureerbaar"/>
    <s v="In bedrijf"/>
    <s v="BARWOUTSWAARDER"/>
    <s v="111"/>
    <s v="NST"/>
    <s v="3449 HL"/>
    <s v="WOERDEN"/>
    <s v="E1B"/>
    <s v="Elek"/>
    <s v="Kleinverbruik"/>
    <s v="JRL Jaarlijks"/>
    <s v="Ja"/>
    <s v="Administratief aan"/>
    <s v="Voorschotten toegelaten"/>
    <s v="E_DVK - Profielklik"/>
    <d v="2022-01-05T00:00:00"/>
    <n v="442"/>
    <n v="423"/>
    <m/>
    <m/>
    <m/>
    <n v="0"/>
    <n v="442"/>
    <n v="423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3640528"/>
    <m/>
    <s v=""/>
    <s v="Stedin Netbeheer Utrecht"/>
    <s v="871687400000002254"/>
    <s v="0"/>
    <s v="8742030102119"/>
    <s v="3x25A"/>
    <n v="0"/>
    <s v="Nee"/>
    <s v="Ja"/>
    <s v=""/>
    <s v=""/>
    <s v=""/>
    <s v="CE02967518"/>
    <s v="EO002978"/>
    <s v="Gem Woerden WHH2 2022"/>
    <s v=""/>
    <n v="1"/>
  </r>
  <r>
    <x v="15"/>
    <x v="15"/>
    <s v="50177214"/>
    <s v="O32397391"/>
    <x v="1"/>
    <s v="O32397401"/>
    <s v="O32524068"/>
    <x v="3574"/>
    <d v="2021-01-01T00:00:00"/>
    <x v="0"/>
    <s v="Ja"/>
    <s v="Factureerbaar"/>
    <s v="In bedrijf"/>
    <s v="Edisonweg"/>
    <s v="8"/>
    <s v=""/>
    <s v="3442 AC"/>
    <s v="WOERDEN"/>
    <s v="E1B"/>
    <s v="Elek"/>
    <s v="Kleinverbruik"/>
    <s v="JRL Jaarlijks"/>
    <s v="Ja"/>
    <s v="Administratief aan"/>
    <s v="Voorschotten toegelaten"/>
    <s v="E_DVK - Profielklik"/>
    <d v="2022-04-11T00:00:00"/>
    <n v="2012"/>
    <n v="5457"/>
    <m/>
    <m/>
    <m/>
    <n v="0"/>
    <n v="1681"/>
    <n v="4763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54007694443920"/>
    <m/>
    <s v=""/>
    <s v="Stedin Netbeheer Utrecht"/>
    <s v="871687400000002254"/>
    <s v="0"/>
    <s v="8742030102119"/>
    <s v="3x25A"/>
    <n v="0"/>
    <s v="Nee"/>
    <s v="Ja"/>
    <s v=""/>
    <s v=""/>
    <s v=""/>
    <s v="CE02959379"/>
    <s v="EO002975"/>
    <s v="Gem Woerden OV 2022"/>
    <s v=""/>
    <n v="1"/>
  </r>
  <r>
    <x v="15"/>
    <x v="15"/>
    <s v="50177214"/>
    <s v="O32397362"/>
    <x v="0"/>
    <s v="O32397377"/>
    <s v="O32530805"/>
    <x v="3575"/>
    <d v="2021-01-01T00:00:00"/>
    <x v="0"/>
    <s v="Ja"/>
    <s v="Factureerbaar"/>
    <s v="In bedrijf"/>
    <s v="Westdam"/>
    <s v="3"/>
    <s v="NST"/>
    <s v="3441 GA"/>
    <s v="WOERDEN"/>
    <s v="E2B"/>
    <s v="Elek"/>
    <s v="Kleinverbruik"/>
    <s v="JRL Jaarlijks"/>
    <s v="Ja"/>
    <s v="Administratief aan"/>
    <s v="Voorschotten toegelaten"/>
    <s v="E_DVK - Profielklik"/>
    <d v="2022-01-06T00:00:00"/>
    <n v="1320"/>
    <n v="872"/>
    <m/>
    <m/>
    <m/>
    <n v="0"/>
    <n v="1320"/>
    <n v="872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Evenementenkast Westdam"/>
    <s v="westdampark"/>
    <s v="Groep op factuurstrc"/>
    <s v="3000018990"/>
    <m/>
    <s v=""/>
    <s v="Stedin Netbeheer Utrecht"/>
    <s v="871687400000002254"/>
    <s v="0"/>
    <s v="8742030103116"/>
    <s v="3x35A"/>
    <n v="0"/>
    <s v="Nee"/>
    <s v="Ja"/>
    <s v=""/>
    <s v=""/>
    <s v=""/>
    <s v="CE02967519"/>
    <s v="EO002974"/>
    <s v="Gem Woerden Marktkasten 2022"/>
    <s v=""/>
    <n v="1"/>
  </r>
  <r>
    <x v="15"/>
    <x v="15"/>
    <s v="50177214"/>
    <s v="O32397362"/>
    <x v="0"/>
    <s v="O32397377"/>
    <s v="O32530806"/>
    <x v="3576"/>
    <d v="2021-01-01T00:00:00"/>
    <x v="0"/>
    <s v="Ja"/>
    <s v="Factureerbaar"/>
    <s v="In bedrijf"/>
    <s v="Molenvlietbrink"/>
    <s v="96"/>
    <s v="TO"/>
    <s v="3448 HP"/>
    <s v="WOERDEN"/>
    <s v="E1B"/>
    <s v="Elek"/>
    <s v="Kleinverbruik"/>
    <s v="JRL Jaarlijks"/>
    <s v="Ja"/>
    <s v="Administratief aan"/>
    <s v="Voorschotten toegelaten"/>
    <s v="E_DVK - Profielklik"/>
    <d v="2022-01-05T00:00:00"/>
    <n v="6443"/>
    <n v="6338"/>
    <m/>
    <m/>
    <m/>
    <n v="0"/>
    <n v="6443"/>
    <n v="6338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14390324"/>
    <m/>
    <s v=""/>
    <s v="Stedin Netbeheer Utrecht"/>
    <s v="871687400000002254"/>
    <s v="0"/>
    <s v="8742030102119"/>
    <s v="3x25A"/>
    <n v="0"/>
    <s v="Nee"/>
    <s v="Ja"/>
    <s v=""/>
    <s v=""/>
    <s v=""/>
    <s v=""/>
    <s v=""/>
    <s v=""/>
    <s v=""/>
    <n v="1"/>
  </r>
  <r>
    <x v="15"/>
    <x v="15"/>
    <s v="50177214"/>
    <s v="O32397362"/>
    <x v="0"/>
    <s v="O32397377"/>
    <s v="O32530807"/>
    <x v="3577"/>
    <d v="2021-01-01T00:00:00"/>
    <x v="0"/>
    <s v="Ja"/>
    <s v="Factureerbaar"/>
    <s v="In bedrijf"/>
    <s v="Van der Valk Boumanlaan"/>
    <s v="7"/>
    <s v=""/>
    <s v="3446 GE"/>
    <s v="WOERDEN"/>
    <s v="E1B"/>
    <s v="Elek"/>
    <s v="Kleinverbruik"/>
    <s v="JRL Jaarlijks"/>
    <s v="Ja"/>
    <s v="Administratief aan"/>
    <s v="Voorschotten toegelaten"/>
    <s v="E_DVK - Profielklik"/>
    <d v="2022-01-06T00:00:00"/>
    <n v="7726"/>
    <n v="5981"/>
    <m/>
    <m/>
    <m/>
    <n v="0"/>
    <n v="7726"/>
    <n v="5981"/>
    <n v="0"/>
    <n v="0"/>
    <n v="0"/>
    <s v="FAS2740585"/>
    <s v="Gemeente Woerden Vastgoed Beheer Elektra KV"/>
    <s v="K20041507"/>
    <s v="Gemeente Woerden"/>
    <s v=""/>
    <s v="Postbus 45 3440 AA WOERDEN"/>
    <s v=""/>
    <s v="OV"/>
    <s v="NL85ABNA0538218274"/>
    <s v="274"/>
    <s v="D30"/>
    <s v="3M"/>
    <s v="vm Minkema"/>
    <s v="vastgoed"/>
    <s v="Groep op factuurstrc"/>
    <s v="14433377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808"/>
    <x v="3578"/>
    <d v="2021-01-01T00:00:00"/>
    <x v="0"/>
    <s v="Ja"/>
    <s v="Factureerbaar"/>
    <s v="In bedrijf"/>
    <s v="Tournoysveld"/>
    <s v="2"/>
    <s v="NST"/>
    <s v="3443 ET"/>
    <s v="WOERDEN"/>
    <s v="E2B"/>
    <s v="Elek"/>
    <s v="Kleinverbruik"/>
    <s v="JRL Jaarlijks"/>
    <s v="Ja"/>
    <s v="Administratief aan"/>
    <s v="Voorschotten toegelaten"/>
    <s v="E_DVK - Profielklik"/>
    <d v="2022-01-05T00:00:00"/>
    <n v="865"/>
    <n v="723"/>
    <m/>
    <m/>
    <m/>
    <n v="0"/>
    <n v="865"/>
    <n v="723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Marktkast Tournoysveld"/>
    <s v="Marktkast"/>
    <s v="Groep op factuurstrc"/>
    <s v="14535568"/>
    <m/>
    <s v=""/>
    <s v="Stedin Netbeheer Utrecht"/>
    <s v="871687400000002254"/>
    <s v="0"/>
    <s v="8742030103116"/>
    <s v="3x35A"/>
    <n v="0"/>
    <s v="Nee"/>
    <s v="Ja"/>
    <s v=""/>
    <s v=""/>
    <s v=""/>
    <s v="CE02967520"/>
    <s v="EO002974"/>
    <s v="Gem Woerden Marktkasten 2022"/>
    <s v=""/>
    <n v="1"/>
  </r>
  <r>
    <x v="15"/>
    <x v="15"/>
    <s v="50177214"/>
    <s v="O32397362"/>
    <x v="0"/>
    <s v="O32397377"/>
    <s v="O32530809"/>
    <x v="3579"/>
    <d v="2021-01-01T00:00:00"/>
    <x v="0"/>
    <s v="Ja"/>
    <s v="Factureerbaar"/>
    <s v="In bedrijf"/>
    <s v="Molenvlietbrink"/>
    <s v="242"/>
    <s v="BIJ"/>
    <s v="3448 HS"/>
    <s v="WOERDEN"/>
    <s v="E2B"/>
    <s v="Elek"/>
    <s v="Kleinverbruik"/>
    <s v="JRL Jaarlijks"/>
    <s v="Ja"/>
    <s v="Administratief aan"/>
    <s v="Voorschotten toegelaten"/>
    <s v="E_DVK - Profielklik"/>
    <d v="2022-01-06T00:00:00"/>
    <n v="1641"/>
    <n v="820"/>
    <m/>
    <m/>
    <m/>
    <n v="0"/>
    <n v="1641"/>
    <n v="820"/>
    <n v="0"/>
    <n v="0"/>
    <n v="0"/>
    <s v="FAS2740583"/>
    <s v="Gemeente Woerden Marktkasten elektriciteit KV"/>
    <s v="K20041507"/>
    <s v="Gemeente Woerden"/>
    <s v=""/>
    <s v="Postbus 45 3440 AA WOERDEN"/>
    <s v=""/>
    <s v="OV"/>
    <s v="NL85ABNA0538218274"/>
    <s v="274"/>
    <s v="D30"/>
    <s v="3M"/>
    <s v="Marktkast Molenvlietbrink"/>
    <s v="op het plein bij bloemist"/>
    <s v="Groep op factuurstrc"/>
    <s v="14426932"/>
    <m/>
    <s v=""/>
    <s v="Stedin Netbeheer Utrecht"/>
    <s v="871687400000002254"/>
    <s v="0"/>
    <s v="8742030103116"/>
    <s v="3x35A"/>
    <n v="0"/>
    <s v="Nee"/>
    <s v="Ja"/>
    <s v=""/>
    <s v=""/>
    <s v=""/>
    <s v="CE02967521"/>
    <s v="EO002974"/>
    <s v="Gem Woerden Marktkasten 2022"/>
    <s v=""/>
    <n v="1"/>
  </r>
  <r>
    <x v="15"/>
    <x v="15"/>
    <s v="50177214"/>
    <s v="O32397362"/>
    <x v="0"/>
    <s v="O32397377"/>
    <s v="O32530810"/>
    <x v="3580"/>
    <d v="2021-01-01T00:00:00"/>
    <x v="0"/>
    <s v="Ja"/>
    <s v="Factureerbaar"/>
    <s v="In bedrijf"/>
    <s v="Spoorlaan"/>
    <s v="2"/>
    <s v="TO"/>
    <s v="3445 AD"/>
    <s v="WOERDEN"/>
    <s v="E1B"/>
    <s v="Elek"/>
    <s v="Kleinverbruik"/>
    <s v="JRL Jaarlijks"/>
    <s v="Ja"/>
    <s v="Administratief aan"/>
    <s v="Voorschotten toegelaten"/>
    <s v="E_DVK - Profielklik"/>
    <d v="2022-01-05T00:00:00"/>
    <n v="1476"/>
    <n v="642"/>
    <m/>
    <m/>
    <m/>
    <n v="0"/>
    <n v="1476"/>
    <n v="642"/>
    <n v="0"/>
    <n v="0"/>
    <n v="0"/>
    <s v="FAS2740582"/>
    <s v="Gemeente Woerden Fonteinen elektra KV"/>
    <s v="K20041507"/>
    <s v="Gemeente Woerden"/>
    <s v=""/>
    <s v="Postbus 45 3440 AA WOERDEN"/>
    <s v=""/>
    <s v="OV"/>
    <s v="NL85ABNA0538218274"/>
    <s v="274"/>
    <s v="D30"/>
    <s v="3M"/>
    <s v="Vijver Station"/>
    <s v=""/>
    <s v="Groep op factuurstrc"/>
    <s v="14029105"/>
    <m/>
    <s v=""/>
    <s v="Stedin Netbeheer Utrecht"/>
    <s v="871687400000002254"/>
    <s v="0"/>
    <s v="8742030102119"/>
    <s v="3x25A"/>
    <n v="0"/>
    <s v="Nee"/>
    <s v="Ja"/>
    <s v=""/>
    <s v=""/>
    <s v=""/>
    <s v="CE02967522"/>
    <s v="EO002978"/>
    <s v="Gem Woerden WHH2 2022"/>
    <s v=""/>
    <n v="1"/>
  </r>
  <r>
    <x v="15"/>
    <x v="15"/>
    <s v="50177214"/>
    <s v="O32397391"/>
    <x v="1"/>
    <s v="O32397401"/>
    <s v="O32524069"/>
    <x v="3581"/>
    <d v="2021-01-01T00:00:00"/>
    <x v="0"/>
    <s v="Ja"/>
    <s v="Factureerbaar"/>
    <s v="In bedrijf"/>
    <s v="Blekerijlaan"/>
    <s v="14"/>
    <s v=""/>
    <s v="3447 GR"/>
    <s v="WOERDEN"/>
    <s v="E4A"/>
    <s v="Elek"/>
    <s v="Artikel 1 lid 2 of lid 3"/>
    <s v="AND Anders bemeten"/>
    <s v="Nee"/>
    <s v=""/>
    <s v="Voorschotten toegelaten"/>
    <s v="E_DVK - Profielklik"/>
    <d v="2021-01-07T00:00:00"/>
    <n v="383147"/>
    <n v="1071180"/>
    <m/>
    <m/>
    <m/>
    <n v="0"/>
    <n v="492516"/>
    <n v="1523932"/>
    <n v="0"/>
    <n v="0"/>
    <n v="0"/>
    <s v="FAS2740591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80"/>
    <s v="EO002975"/>
    <s v="Gem Woerden OV 2022"/>
    <s v=""/>
    <n v="1"/>
  </r>
  <r>
    <x v="15"/>
    <x v="15"/>
    <s v="50177214"/>
    <s v="O32397391"/>
    <x v="1"/>
    <s v="O32397401"/>
    <s v="O32524070"/>
    <x v="3582"/>
    <d v="2021-01-01T00:00:00"/>
    <x v="0"/>
    <s v="Ja"/>
    <s v="Factureerbaar"/>
    <s v="In bedrijf"/>
    <s v="Blekerijlaan"/>
    <s v="14"/>
    <s v=""/>
    <s v="3447 GR"/>
    <s v="WOERDEN"/>
    <s v="E4A"/>
    <s v="Elek"/>
    <s v="Artikel 1 lid 2 of lid 3"/>
    <s v="AND Anders bemeten"/>
    <s v="Nee"/>
    <s v=""/>
    <s v="Voorschotten toegelaten"/>
    <s v="E_DVK - Profielklik"/>
    <d v="2021-01-07T00:00:00"/>
    <n v="3801"/>
    <n v="11904"/>
    <m/>
    <m/>
    <m/>
    <n v="0"/>
    <n v="3540"/>
    <n v="11184"/>
    <n v="0"/>
    <n v="0"/>
    <n v="0"/>
    <s v="FAS2760126"/>
    <s v="FCL 62100017 / ECL 38010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"/>
    <m/>
    <s v=""/>
    <s v="Stedin Netbeheer Utrecht"/>
    <s v="871687400000002254"/>
    <s v="0"/>
    <s v=""/>
    <s v=""/>
    <n v="0"/>
    <s v="Nee"/>
    <s v="Ja"/>
    <s v=""/>
    <s v=""/>
    <s v=""/>
    <s v="CE02959381"/>
    <s v="EO002975"/>
    <s v="Gem Woerden OV 2022"/>
    <s v=""/>
    <n v="1"/>
  </r>
  <r>
    <x v="15"/>
    <x v="15"/>
    <s v="50177214"/>
    <s v="O32397362"/>
    <x v="0"/>
    <s v="O32397377"/>
    <s v="O32530811"/>
    <x v="3583"/>
    <d v="2021-01-01T00:00:00"/>
    <x v="0"/>
    <s v="Ja"/>
    <s v="Factureerbaar"/>
    <s v="In bedrijf"/>
    <s v="Blekerijlaan"/>
    <s v="12"/>
    <s v=""/>
    <s v="3447 GR"/>
    <s v="WOERDEN"/>
    <s v=""/>
    <s v="Elek"/>
    <s v="Grootverbruik"/>
    <s v="TMT Telemetrie"/>
    <s v="Nee"/>
    <s v=""/>
    <s v="Enkel afrekeningen"/>
    <s v="E_DVK - Profielklik"/>
    <d v="2022-04-02T00:00:00"/>
    <n v="43036"/>
    <n v="42639"/>
    <m/>
    <m/>
    <m/>
    <n v="99"/>
    <n v="40729"/>
    <n v="36574"/>
    <n v="0"/>
    <n v="0"/>
    <n v="0"/>
    <s v="FAS2740592"/>
    <s v="Gemeente Woerden Waterhuishouding GV"/>
    <s v="K20041507"/>
    <s v="Gemeente Woerden"/>
    <s v=""/>
    <s v="Postbus 45 3440 AA WOERDEN"/>
    <s v=""/>
    <s v="OV"/>
    <s v="NL85ABNA0538218274"/>
    <s v="274"/>
    <s v="D30"/>
    <s v="1M"/>
    <s v=""/>
    <s v="Hoofdgemaal Pinkenpad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2"/>
    <x v="3584"/>
    <d v="2021-01-01T00:00:00"/>
    <x v="0"/>
    <s v="Ja"/>
    <s v="Factureerbaar"/>
    <s v="In bedrijf"/>
    <s v="Wilhelminaweg"/>
    <s v="46"/>
    <s v="NST"/>
    <s v="3441 XC"/>
    <s v="WOERDEN"/>
    <s v="E1B"/>
    <s v="Elek"/>
    <s v="Kleinverbruik"/>
    <s v="JRL Jaarlijks"/>
    <s v="Ja"/>
    <s v="Administratief aan"/>
    <s v="Voorschotten toegelaten"/>
    <s v="E_DVK - Profielklik"/>
    <d v="2022-01-06T00:00:00"/>
    <n v="536"/>
    <n v="435"/>
    <m/>
    <m/>
    <m/>
    <n v="0"/>
    <n v="536"/>
    <n v="43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050018417546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91"/>
    <x v="1"/>
    <s v="O32397401"/>
    <s v="O32524071"/>
    <x v="3585"/>
    <d v="2021-01-01T00:00:00"/>
    <x v="0"/>
    <s v="Ja"/>
    <s v="Factureerbaar"/>
    <s v="In bedrijf"/>
    <s v="Veldwijk"/>
    <s v="1"/>
    <s v="TO"/>
    <s v="3446 HB"/>
    <s v="WOERDEN"/>
    <s v="E1B"/>
    <s v="Elek"/>
    <s v="Kleinverbruik"/>
    <s v="JRL Jaarlijks"/>
    <s v="Ja"/>
    <s v="Administratief aan"/>
    <s v="Voorschotten toegelaten"/>
    <s v="E_DVK - Profielklik"/>
    <d v="2022-01-06T00:00:00"/>
    <n v="793"/>
    <n v="1830"/>
    <m/>
    <m/>
    <m/>
    <n v="0"/>
    <n v="793"/>
    <n v="1830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"/>
    <s v="Groep op factuurstrc"/>
    <s v="E0005001841733114"/>
    <m/>
    <s v=""/>
    <s v="Stedin Netbeheer Utrecht"/>
    <s v="871687400000002254"/>
    <s v="0"/>
    <s v="8742030102119"/>
    <s v="3x25A"/>
    <n v="0"/>
    <s v="Nee"/>
    <s v="Ja"/>
    <s v=""/>
    <s v=""/>
    <s v=""/>
    <s v="CE02959382"/>
    <s v="EO002975"/>
    <s v="Gem Woerden OV 2022"/>
    <s v=""/>
    <n v="1"/>
  </r>
  <r>
    <x v="15"/>
    <x v="15"/>
    <s v="50177214"/>
    <s v="O32397362"/>
    <x v="0"/>
    <s v="O32397377"/>
    <s v="O32530813"/>
    <x v="3586"/>
    <d v="2021-01-01T00:00:00"/>
    <x v="0"/>
    <s v="Ja"/>
    <s v="Factureerbaar"/>
    <s v="In bedrijf"/>
    <s v="Kerkstraat"/>
    <s v="2"/>
    <s v="NST"/>
    <s v="3441 BN"/>
    <s v="WOERDEN"/>
    <s v="E2B"/>
    <s v="Elek"/>
    <s v="Kleinverbruik"/>
    <s v="JRL Jaarlijks"/>
    <s v="Ja"/>
    <s v="Administratief aan"/>
    <s v="Voorschotten toegelaten"/>
    <s v="E_DVK - Profielklik"/>
    <d v="2022-01-05T00:00:00"/>
    <n v="2272"/>
    <n v="2586"/>
    <m/>
    <m/>
    <m/>
    <n v="0"/>
    <n v="2272"/>
    <n v="2586"/>
    <n v="0"/>
    <n v="0"/>
    <n v="0"/>
    <s v="FAS2740582"/>
    <s v="Gemeente Woerden Fonteinen elektra KV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26300015717215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5"/>
    <x v="15"/>
    <s v="50177214"/>
    <s v="O32397391"/>
    <x v="1"/>
    <s v="O32397401"/>
    <s v="O32524072"/>
    <x v="3587"/>
    <d v="2021-01-01T00:00:00"/>
    <x v="0"/>
    <s v="Ja"/>
    <s v="Factureerbaar"/>
    <s v="In bedrijf"/>
    <s v="Rijnstraat"/>
    <s v="45"/>
    <s v="NST"/>
    <s v="3441 BP"/>
    <s v="WOERDEN"/>
    <s v="E2B"/>
    <s v="Elek"/>
    <s v="Kleinverbruik"/>
    <s v="JRL Jaarlijks"/>
    <s v="Ja"/>
    <s v="Administratief aan"/>
    <s v="Voorschotten toegelaten"/>
    <s v="E_DVK - Profielklik"/>
    <d v="2022-01-05T00:00:00"/>
    <n v="1405"/>
    <n v="2999"/>
    <m/>
    <m/>
    <m/>
    <n v="0"/>
    <n v="1405"/>
    <n v="2999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gobo en straalverlichting rijnstraat"/>
    <s v="Groep op factuurstrc"/>
    <s v="E0026300017480915"/>
    <m/>
    <s v=""/>
    <s v="Stedin Netbeheer Utrecht"/>
    <s v="871687400000002254"/>
    <s v="0"/>
    <s v="8742030103116"/>
    <s v="3x35A"/>
    <n v="0"/>
    <s v="Nee"/>
    <s v="Ja"/>
    <s v=""/>
    <s v=""/>
    <s v=""/>
    <s v="CE02959383"/>
    <s v="EO002975"/>
    <s v="Gem Woerden OV 2022"/>
    <s v=""/>
    <n v="1"/>
  </r>
  <r>
    <x v="15"/>
    <x v="15"/>
    <s v="50177214"/>
    <s v="O32397362"/>
    <x v="0"/>
    <s v="O32397377"/>
    <s v="O32530814"/>
    <x v="3588"/>
    <d v="2021-01-01T00:00:00"/>
    <x v="0"/>
    <s v="Ja"/>
    <s v="Factureerbaar"/>
    <s v="In bedrijf"/>
    <s v="Groenendaal"/>
    <s v="17"/>
    <s v="AC"/>
    <s v="3441 BC"/>
    <s v="WOERDEN"/>
    <s v=""/>
    <s v="Elek"/>
    <s v="Grootverbruik"/>
    <s v="TMT Telemetrie"/>
    <s v="Nee"/>
    <s v=""/>
    <s v="Enkel afrekeningen"/>
    <s v="E_DVK - Profielklik"/>
    <d v="2022-04-01T00:00:00"/>
    <n v="5773"/>
    <n v="5050"/>
    <m/>
    <m/>
    <m/>
    <n v="51"/>
    <n v="5312"/>
    <n v="4560"/>
    <n v="0"/>
    <n v="0"/>
    <n v="0"/>
    <s v="FAS2989886"/>
    <s v=""/>
    <s v="K20041507"/>
    <s v="Gemeente Woerden"/>
    <s v=""/>
    <s v="Postbus 45 3440 AA WOERDEN"/>
    <s v="invoice.sedico.woerden@vistra.com"/>
    <s v="OV"/>
    <s v="NL85ABNA0538218274"/>
    <s v="274"/>
    <s v="D30"/>
    <s v="1M"/>
    <s v="evenementen/marktkast"/>
    <s v="evenementen kast Kerkplein Pompier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5"/>
    <x v="3589"/>
    <d v="2021-01-01T00:00:00"/>
    <x v="0"/>
    <s v="Ja"/>
    <s v="Factureerbaar"/>
    <s v="In bedrijf"/>
    <s v="Reijerscop"/>
    <s v="11"/>
    <s v="NABIJ"/>
    <s v="3481 LD"/>
    <s v="HARMELEN"/>
    <s v="E1B"/>
    <s v="Elek"/>
    <s v="Kleinverbruik"/>
    <s v="JRL Jaarlijks"/>
    <s v="Ja"/>
    <s v="Administratief aan"/>
    <s v="Voorschotten toegelaten"/>
    <s v="E_DVK - Profielklik"/>
    <d v="2022-01-06T00:00:00"/>
    <n v="1725"/>
    <n v="1569"/>
    <m/>
    <m/>
    <m/>
    <n v="0"/>
    <n v="1725"/>
    <n v="1569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Waterhuishouding"/>
    <s v="Reyerscop 11 nabij"/>
    <s v="Groep op factuurstrc"/>
    <s v="E0046004049714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6"/>
    <x v="3590"/>
    <d v="2021-01-01T00:00:00"/>
    <x v="0"/>
    <s v="Ja"/>
    <s v="Factureerbaar"/>
    <s v="In bedrijf"/>
    <s v="Abeellaan"/>
    <s v="2"/>
    <s v="TO"/>
    <s v="3442 JB"/>
    <s v="WOERDEN"/>
    <s v="E1B"/>
    <s v="Elek"/>
    <s v="Kleinverbruik"/>
    <s v="JRL Jaarlijks"/>
    <s v="Ja"/>
    <s v="Administratief aan"/>
    <s v="Voorschotten toegelaten"/>
    <s v="E_DVK - Profielklik"/>
    <d v="2022-01-06T00:00:00"/>
    <n v="339"/>
    <n v="397"/>
    <m/>
    <m/>
    <m/>
    <n v="0"/>
    <n v="339"/>
    <n v="397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Hollandbaantunnel"/>
    <s v=""/>
    <s v="Groep op factuurstrc"/>
    <s v="E00251000393142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7"/>
    <x v="3591"/>
    <d v="2021-01-01T00:00:00"/>
    <x v="0"/>
    <s v="Ja"/>
    <s v="Factureerbaar"/>
    <s v="In bedrijf"/>
    <s v="Gardameer"/>
    <s v="34"/>
    <s v="THV"/>
    <s v="3446 JV"/>
    <s v="WOERDEN"/>
    <s v="E1B"/>
    <s v="Elek"/>
    <s v="Kleinverbruik"/>
    <s v="JRL Jaarlijks"/>
    <s v="Ja"/>
    <s v="Administratief aan"/>
    <s v="Voorschotten toegelaten"/>
    <s v="E_DVK - Profielklik"/>
    <d v="2022-01-05T00:00:00"/>
    <n v="518"/>
    <n v="414"/>
    <m/>
    <m/>
    <m/>
    <n v="0"/>
    <n v="518"/>
    <n v="414"/>
    <n v="0"/>
    <n v="0"/>
    <n v="0"/>
    <s v="FAS2989880"/>
    <s v=""/>
    <s v="K20041507"/>
    <s v="Gemeente Woerden"/>
    <s v=""/>
    <s v="Postbus 45 3440 AA WOERDEN"/>
    <s v=""/>
    <s v="OV"/>
    <s v="NL85ABNA0538218274"/>
    <s v="274"/>
    <s v="D30"/>
    <s v="3M"/>
    <s v="Waterhuishouding"/>
    <s v="Gardameer 34 thv"/>
    <s v="Groep op factuurstrc"/>
    <s v="E00300031005988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8"/>
    <x v="3592"/>
    <d v="2021-01-01T00:00:00"/>
    <x v="0"/>
    <s v="Ja"/>
    <s v="Factureerbaar"/>
    <s v="In bedrijf"/>
    <s v="Gardameer"/>
    <s v="34"/>
    <s v="THV"/>
    <s v="3446 JV"/>
    <s v="WOERDEN"/>
    <s v="E1B"/>
    <s v="Elek"/>
    <s v="Kleinverbruik"/>
    <s v="JRL Jaarlijks"/>
    <s v="Ja"/>
    <s v="Administratief aan"/>
    <s v="Voorschotten toegelaten"/>
    <s v="E_DVK - Profielklik"/>
    <d v="2022-01-05T00:00:00"/>
    <n v="980"/>
    <n v="2526"/>
    <m/>
    <m/>
    <m/>
    <n v="0"/>
    <n v="980"/>
    <n v="2526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H. Pels"/>
    <s v="Gardameer OVL kast"/>
    <s v="Groep op factuurstrc"/>
    <s v="E0030003203196516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19"/>
    <x v="3593"/>
    <d v="2021-01-01T00:00:00"/>
    <x v="0"/>
    <s v="Ja"/>
    <s v="Factureerbaar"/>
    <s v="In bedrijf"/>
    <s v="Singel"/>
    <s v="18"/>
    <s v="NABIJ"/>
    <s v="3442 AJ"/>
    <s v="WOERDEN"/>
    <s v="E1B"/>
    <s v="Elek"/>
    <s v="Kleinverbruik"/>
    <s v="JRL Jaarlijks"/>
    <s v="Ja"/>
    <s v="Administratief aan"/>
    <s v="Voorschotten toegelaten"/>
    <s v="E_DVK - Profielklik"/>
    <d v="2022-01-06T00:00:00"/>
    <n v="190"/>
    <n v="560"/>
    <m/>
    <m/>
    <m/>
    <n v="0"/>
    <n v="190"/>
    <n v="560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Nelson Mandelabrug"/>
    <s v="Groep op factuurstrc"/>
    <s v="E00440068902006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91"/>
    <x v="1"/>
    <s v="O32397401"/>
    <s v="O32524073"/>
    <x v="3594"/>
    <d v="2021-01-01T00:00:00"/>
    <x v="0"/>
    <s v="Ja"/>
    <s v="Factureerbaar"/>
    <s v="In bedrijf"/>
    <s v="Dorpsstraat"/>
    <s v="41"/>
    <s v="TO"/>
    <s v="3481 EA"/>
    <s v="HARMELEN"/>
    <s v="E1B"/>
    <s v="Elek"/>
    <s v="Kleinverbruik"/>
    <s v="JRL Jaarlijks"/>
    <s v="Ja"/>
    <s v="Administratief aan"/>
    <s v="Voorschotten toegelaten"/>
    <s v="E_DVK - Profielklik"/>
    <d v="2022-01-06T00:00:00"/>
    <n v="2851"/>
    <n v="9339"/>
    <m/>
    <m/>
    <m/>
    <n v="0"/>
    <n v="2851"/>
    <n v="9339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penbare Verlichting"/>
    <s v="Groep op factuurstrc"/>
    <s v="E0030003203204416"/>
    <m/>
    <s v=""/>
    <s v="Stedin Netbeheer Utrecht"/>
    <s v="871687400000002254"/>
    <s v="0"/>
    <s v="8742030102119"/>
    <s v="3x25A"/>
    <n v="0"/>
    <s v="Nee"/>
    <s v="Ja"/>
    <s v=""/>
    <s v=""/>
    <s v=""/>
    <s v="CE02959384"/>
    <s v="EO002975"/>
    <s v="Gem Woerden OV 2022"/>
    <s v=""/>
    <n v="1"/>
  </r>
  <r>
    <x v="15"/>
    <x v="15"/>
    <s v="50177214"/>
    <s v="O32397362"/>
    <x v="0"/>
    <s v="O32397377"/>
    <s v="O32530820"/>
    <x v="3595"/>
    <d v="2021-01-01T00:00:00"/>
    <x v="0"/>
    <s v="Ja"/>
    <s v="Factureerbaar"/>
    <s v="In bedrijf"/>
    <s v="Dorpsstraat"/>
    <s v="141"/>
    <s v="NST"/>
    <s v="3481 ED"/>
    <s v="HARMELEN"/>
    <s v="E1B"/>
    <s v="Elek"/>
    <s v="Kleinverbruik"/>
    <s v="JRL Jaarlijks"/>
    <s v="Ja"/>
    <s v="Administratief aan"/>
    <s v="Voorschotten toegelaten"/>
    <s v="E_DVK - Profielklik"/>
    <d v="2022-01-05T00:00:00"/>
    <n v="1427"/>
    <n v="4294"/>
    <m/>
    <m/>
    <m/>
    <n v="0"/>
    <n v="1427"/>
    <n v="4294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"/>
    <s v="Groep op factuurstrc"/>
    <s v="E0030003035283015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5"/>
    <x v="15"/>
    <s v="50177214"/>
    <s v="O32397391"/>
    <x v="1"/>
    <s v="O32397401"/>
    <s v="O32524075"/>
    <x v="3596"/>
    <d v="2021-01-01T00:00:00"/>
    <x v="0"/>
    <s v="Ja"/>
    <s v="Factureerbaar"/>
    <s v="In bedrijf"/>
    <s v="Hendriklaan"/>
    <s v="7"/>
    <s v="NST"/>
    <s v="3481 VR"/>
    <s v="HARMELEN"/>
    <s v="E1B"/>
    <s v="Elek"/>
    <s v="Kleinverbruik"/>
    <s v="JRL Jaarlijks"/>
    <s v="Ja"/>
    <s v="Administratief aan"/>
    <s v="Voorschotten toegelaten"/>
    <s v="E_DVK - Profielklik"/>
    <d v="2022-01-06T00:00:00"/>
    <n v="1021"/>
    <n v="3254"/>
    <m/>
    <m/>
    <m/>
    <n v="0"/>
    <n v="1021"/>
    <n v="3254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26300028788416"/>
    <m/>
    <s v=""/>
    <s v="Stedin Netbeheer Utrecht"/>
    <s v="871687400000002254"/>
    <s v="0"/>
    <s v="8742030102119"/>
    <s v="3x25A"/>
    <n v="0"/>
    <s v="Nee"/>
    <s v="Ja"/>
    <s v=""/>
    <s v=""/>
    <s v=""/>
    <s v="CE02959385"/>
    <s v="EO002975"/>
    <s v="Gem Woerden OV 2022"/>
    <s v=""/>
    <n v="1"/>
  </r>
  <r>
    <x v="15"/>
    <x v="15"/>
    <s v="50177214"/>
    <s v="O32397391"/>
    <x v="1"/>
    <s v="O32397401"/>
    <s v="O32524079"/>
    <x v="3597"/>
    <d v="2021-01-01T00:00:00"/>
    <x v="0"/>
    <s v="Ja"/>
    <s v="Factureerbaar"/>
    <s v="In bedrijf"/>
    <s v="Oostsingel"/>
    <s v="1"/>
    <s v="NST"/>
    <s v="3441 GB"/>
    <s v="WOERDEN"/>
    <s v="E1B"/>
    <s v="Elek"/>
    <s v="Kleinverbruik"/>
    <s v="JRL Jaarlijks"/>
    <s v="Ja"/>
    <s v="Administratief aan"/>
    <s v="Voorschotten toegelaten"/>
    <s v="E_DVK - Profielklik"/>
    <d v="2022-01-06T00:00:00"/>
    <n v="1626"/>
    <n v="3717"/>
    <m/>
    <m/>
    <m/>
    <n v="0"/>
    <n v="1626"/>
    <n v="3717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OVL"/>
    <s v="OVL"/>
    <s v="Groep op factuurstrc"/>
    <s v="E0026300030314316"/>
    <m/>
    <s v=""/>
    <s v="Stedin Netbeheer Utrecht"/>
    <s v="871687400000002254"/>
    <s v="0"/>
    <s v="8742030102119"/>
    <s v="3x25A"/>
    <n v="0"/>
    <s v="Nee"/>
    <s v="Ja"/>
    <s v=""/>
    <s v=""/>
    <s v=""/>
    <s v="CE02959386"/>
    <s v="EO002975"/>
    <s v="Gem Woerden OV 2022"/>
    <s v=""/>
    <n v="1"/>
  </r>
  <r>
    <x v="15"/>
    <x v="15"/>
    <s v="50177214"/>
    <s v="O32397391"/>
    <x v="1"/>
    <s v="O32397401"/>
    <s v="O32524083"/>
    <x v="3598"/>
    <d v="2021-01-01T00:00:00"/>
    <x v="0"/>
    <s v="Ja"/>
    <s v="Factureerbaar"/>
    <s v="In bedrijf"/>
    <s v="Jan Steenstraat"/>
    <s v="47"/>
    <s v="NST"/>
    <s v="3443 GR"/>
    <s v="WOERDEN"/>
    <s v="E1B"/>
    <s v="Elek"/>
    <s v="Kleinverbruik"/>
    <s v="JRL Jaarlijks"/>
    <s v="Ja"/>
    <s v="Administratief aan"/>
    <s v="Voorschotten toegelaten"/>
    <s v="E_DVK - Profielklik"/>
    <d v="2022-01-06T00:00:00"/>
    <n v="841"/>
    <n v="2211"/>
    <m/>
    <m/>
    <m/>
    <n v="0"/>
    <n v="841"/>
    <n v="2211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tegen over tennisveld"/>
    <s v="Groep op factuurstrc"/>
    <s v="E0025100067123116"/>
    <m/>
    <s v=""/>
    <s v="Stedin Netbeheer Utrecht"/>
    <s v="871687400000002254"/>
    <s v="0"/>
    <s v="8742030102119"/>
    <s v="3x25A"/>
    <n v="0"/>
    <s v="Nee"/>
    <s v="Ja"/>
    <s v=""/>
    <s v=""/>
    <s v=""/>
    <s v="CE02959387"/>
    <s v="EO002975"/>
    <s v="Gem Woerden OV 2022"/>
    <s v=""/>
    <n v="1"/>
  </r>
  <r>
    <x v="15"/>
    <x v="15"/>
    <s v="50177214"/>
    <s v="O32397391"/>
    <x v="1"/>
    <s v="O32397401"/>
    <s v="O32524086"/>
    <x v="3599"/>
    <d v="2021-01-01T00:00:00"/>
    <x v="0"/>
    <s v="Ja"/>
    <s v="Factureerbaar"/>
    <s v="In bedrijf"/>
    <s v="Prinses Beatrixstraat"/>
    <s v="1"/>
    <s v="NST"/>
    <s v="3441 XJ"/>
    <s v="WOERDEN"/>
    <s v="E1B"/>
    <s v="Elek"/>
    <s v="Kleinverbruik"/>
    <s v="JRL Jaarlijks"/>
    <s v="Ja"/>
    <s v="Administratief aan"/>
    <s v="Voorschotten toegelaten"/>
    <s v="E_DVK - Profielklik"/>
    <d v="2022-01-06T00:00:00"/>
    <n v="264"/>
    <n v="796"/>
    <m/>
    <m/>
    <m/>
    <n v="0"/>
    <n v="264"/>
    <n v="796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"/>
    <s v="Groep op factuurstrc"/>
    <s v="E0025100067123416"/>
    <m/>
    <s v=""/>
    <s v="Stedin Netbeheer Utrecht"/>
    <s v="871687400000002254"/>
    <s v="0"/>
    <s v="8742030102119"/>
    <s v="3x25A"/>
    <n v="0"/>
    <s v="Nee"/>
    <s v="Ja"/>
    <s v=""/>
    <s v=""/>
    <s v=""/>
    <s v="CE02959388"/>
    <s v="EO002975"/>
    <s v="Gem Woerden OV 2022"/>
    <s v=""/>
    <n v="1"/>
  </r>
  <r>
    <x v="15"/>
    <x v="15"/>
    <s v="50177214"/>
    <s v="O32397362"/>
    <x v="0"/>
    <s v="O32397377"/>
    <s v="O32530821"/>
    <x v="3600"/>
    <d v="2021-01-01T00:00:00"/>
    <x v="0"/>
    <s v="Ja"/>
    <s v="Factureerbaar"/>
    <s v="In bedrijf"/>
    <s v="Rijnstraat"/>
    <s v="69"/>
    <s v="NABIJ"/>
    <s v="3441 BR"/>
    <s v="WOERDEN"/>
    <s v="E1B"/>
    <s v="Elek"/>
    <s v="Kleinverbruik"/>
    <s v="JRL Jaarlijks"/>
    <s v="Ja"/>
    <s v="Administratief aan"/>
    <s v="Voorschotten toegelaten"/>
    <s v="E_DVK - Profielklik"/>
    <d v="2021-01-01T00:00:00"/>
    <n v="394"/>
    <n v="397"/>
    <n v="0"/>
    <n v="0"/>
    <m/>
    <n v="0"/>
    <n v="396"/>
    <n v="399"/>
    <n v="0"/>
    <n v="0"/>
    <n v="0"/>
    <s v="FAS2989881"/>
    <s v=""/>
    <s v="K20041507"/>
    <s v="Gemeente Woerden"/>
    <s v=""/>
    <s v="Postbus 45 3440 AA WOERDEN"/>
    <s v=""/>
    <s v="OV"/>
    <s v="NL85ABNA0538218274"/>
    <s v="274"/>
    <s v="D30"/>
    <s v="3M"/>
    <s v=""/>
    <s v="zakpaal verkeer"/>
    <s v="Groep op factuurstrc"/>
    <s v="E00251000284866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2"/>
    <x v="3601"/>
    <d v="2021-01-01T00:00:00"/>
    <x v="0"/>
    <s v="Ja"/>
    <s v="Factureerbaar"/>
    <s v="In bedrijf"/>
    <s v="Overzicht"/>
    <s v="10"/>
    <s v="T/O"/>
    <s v="3471 EE"/>
    <s v="KAMERIK"/>
    <s v="E2B"/>
    <s v="Elek"/>
    <s v="Kleinverbruik"/>
    <s v="JRL Jaarlijks"/>
    <s v="Ja"/>
    <s v="Administratief aan"/>
    <s v="Voorschotten toegelaten"/>
    <s v="E_DVK - Profielklik"/>
    <d v="2022-01-05T00:00:00"/>
    <n v="2133"/>
    <n v="5683"/>
    <m/>
    <m/>
    <m/>
    <n v="0"/>
    <n v="2133"/>
    <n v="5683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openbare verlichting"/>
    <s v="Groep op factuurstrc"/>
    <s v="E0034006769322016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3"/>
    <x v="3602"/>
    <d v="2021-01-01T00:00:00"/>
    <x v="0"/>
    <s v="Ja"/>
    <s v="Factureerbaar"/>
    <s v="In bedrijf"/>
    <s v="Riojagaard"/>
    <s v="44"/>
    <s v="TO"/>
    <s v="3446 WD"/>
    <s v="WOERDEN"/>
    <s v="E1B"/>
    <s v="Elek"/>
    <s v="Kleinverbruik"/>
    <s v="JRL Jaarlijks"/>
    <s v="Ja"/>
    <s v="Administratief aan"/>
    <s v="Voorschotten toegelaten"/>
    <s v="E_DVK - Profielklik"/>
    <d v="2021-05-03T00:00:00"/>
    <n v="1980"/>
    <n v="1856"/>
    <m/>
    <m/>
    <m/>
    <n v="0"/>
    <n v="42"/>
    <n v="34"/>
    <n v="0"/>
    <n v="0"/>
    <n v="0"/>
    <s v="FAS2740582"/>
    <s v="Gemeente Woerden Fonteinen elektra KV"/>
    <s v="K20041507"/>
    <s v="Gemeente Woerden"/>
    <s v=""/>
    <s v="Postbus 45 3440 AA WOERDEN"/>
    <s v=""/>
    <s v="OV"/>
    <s v="NL85ABNA0538218274"/>
    <s v="274"/>
    <s v="D30"/>
    <s v="3M"/>
    <s v="M Smits"/>
    <s v="speeltoestel Snel en Polanen"/>
    <s v="Groep op factuurstrc"/>
    <s v="E0045003883825917"/>
    <m/>
    <s v=""/>
    <s v="Stedin Netbeheer Utrecht"/>
    <s v="871687400000002254"/>
    <s v="0"/>
    <s v="8742030101129"/>
    <s v="Netwerkkosten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4"/>
    <x v="3603"/>
    <d v="2021-01-01T00:00:00"/>
    <x v="0"/>
    <s v="Ja"/>
    <s v="Factureerbaar"/>
    <s v="In bedrijf"/>
    <s v="Molenvlietbaan"/>
    <s v="12"/>
    <s v="OV"/>
    <s v="3448 DC"/>
    <s v="WOERDEN"/>
    <s v="E1B"/>
    <s v="Elek"/>
    <s v="Kleinverbruik"/>
    <s v="JRL Jaarlijks"/>
    <s v="Ja"/>
    <s v="Administratief aan"/>
    <s v="Voorschotten toegelaten"/>
    <s v="E_DVK - Profielklik"/>
    <d v="2022-01-06T00:00:00"/>
    <n v="343"/>
    <n v="849"/>
    <m/>
    <m/>
    <m/>
    <n v="0"/>
    <n v="343"/>
    <n v="849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H. Pels"/>
    <s v="OVL kast Molenvlietbaan 12"/>
    <s v="Groep op factuurstrc"/>
    <s v="E00440071571140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5"/>
    <x v="3604"/>
    <d v="2021-01-01T00:00:00"/>
    <x v="0"/>
    <s v="Ja"/>
    <s v="Factureerbaar"/>
    <s v="In bedrijf"/>
    <s v="Burg H G v Kempensingel"/>
    <s v="5"/>
    <s v="OV"/>
    <s v="3443 AL"/>
    <s v="WOERDEN"/>
    <s v="E1B"/>
    <s v="Elek"/>
    <s v="Kleinverbruik"/>
    <s v="JRL Jaarlijks"/>
    <s v="Ja"/>
    <s v="Administratief aan"/>
    <s v="Voorschotten toegelaten"/>
    <s v="E_DVK - Profielklik"/>
    <d v="2022-03-01T00:00:00"/>
    <n v="1593"/>
    <n v="4432"/>
    <m/>
    <m/>
    <m/>
    <n v="0"/>
    <n v="1511"/>
    <n v="4479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Burg. H.G.v. Kempensingel 5 Woerden"/>
    <s v="Groep op factuurstrc"/>
    <s v="E00440070181331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6"/>
    <x v="3605"/>
    <d v="2021-01-01T00:00:00"/>
    <x v="0"/>
    <s v="Ja"/>
    <s v="Factureerbaar"/>
    <s v="In bedrijf"/>
    <s v="Paltrokmolen"/>
    <s v="23"/>
    <s v="OV"/>
    <s v="3481 AA"/>
    <s v="HARMELEN"/>
    <s v="E1B"/>
    <s v="Elek"/>
    <s v="Kleinverbruik"/>
    <s v="JRL Jaarlijks"/>
    <s v="Ja"/>
    <s v="Administratief aan"/>
    <s v="Voorschotten toegelaten"/>
    <s v="E_DVK - Profielklik"/>
    <d v="2022-01-04T00:00:00"/>
    <n v="650"/>
    <n v="1183"/>
    <m/>
    <m/>
    <m/>
    <n v="0"/>
    <n v="650"/>
    <n v="1183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Paltrokmolen 23 OV in Harmelen"/>
    <s v="Groep op factuurstrc"/>
    <s v="E00440070181343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7"/>
    <x v="3606"/>
    <d v="2021-01-01T00:00:00"/>
    <x v="0"/>
    <s v="Ja"/>
    <s v="Factureerbaar"/>
    <s v="In bedrijf"/>
    <s v="OERALSTRAAT"/>
    <s v="5"/>
    <s v=""/>
    <s v="3446 BT"/>
    <s v="WOERDEN"/>
    <s v=""/>
    <s v="Elek"/>
    <s v="Grootverbruik"/>
    <s v="TMT Telemetrie"/>
    <s v="Nee"/>
    <s v=""/>
    <s v="Enkel afrekeningen"/>
    <s v="E_DVK - Profielklik"/>
    <d v="2022-04-02T00:00:00"/>
    <n v="19453"/>
    <n v="18810"/>
    <n v="6877"/>
    <n v="4781"/>
    <m/>
    <n v="51"/>
    <n v="20732"/>
    <n v="19502"/>
    <n v="-6687"/>
    <n v="-4482"/>
    <n v="0"/>
    <s v="FAS2740587"/>
    <s v="Gemeente Woerden Vastgoed Gebruik GV Elektra"/>
    <s v="K20041507"/>
    <s v="Gemeente Woerden"/>
    <s v=""/>
    <s v="Postbus 45 3440 AA WOERDEN"/>
    <s v="invoice.sedico.woerden@vistra.com"/>
    <s v="OV"/>
    <s v="NL85ABNA0538218274"/>
    <s v="274"/>
    <s v="D30"/>
    <s v="1M"/>
    <s v="Gymzaal Oeralstraat"/>
    <s v="vastgoed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8"/>
    <x v="3607"/>
    <d v="2021-01-01T00:00:00"/>
    <x v="0"/>
    <s v="Ja"/>
    <s v="Factureerbaar"/>
    <s v="In bedrijf"/>
    <s v="Stromenlaan"/>
    <s v="130"/>
    <s v=""/>
    <s v="3448 CH"/>
    <s v="WOERDEN"/>
    <s v=""/>
    <s v="Elek"/>
    <s v="Grootverbruik"/>
    <s v="TMT Telemetrie"/>
    <s v="Nee"/>
    <s v=""/>
    <s v="Enkel afrekeningen"/>
    <s v="E_DVK - Profielklik"/>
    <d v="2022-04-02T00:00:00"/>
    <n v="28771"/>
    <n v="22303"/>
    <n v="20125"/>
    <n v="10819"/>
    <m/>
    <n v="51"/>
    <n v="28863"/>
    <n v="25391"/>
    <n v="-19524"/>
    <n v="-10658"/>
    <n v="0"/>
    <s v="FAS2989887"/>
    <s v=""/>
    <s v="K20041507"/>
    <s v="Gemeente Woerden"/>
    <s v=""/>
    <s v="Postbus 45 3440 AA WOERDEN"/>
    <s v=""/>
    <s v="OV"/>
    <s v="NL85ABNA0538218274"/>
    <s v="274"/>
    <s v="D30"/>
    <s v="1M"/>
    <s v="Sportzaal Bulwijk"/>
    <s v="vastgoed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829"/>
    <x v="3608"/>
    <d v="2021-01-01T00:00:00"/>
    <x v="0"/>
    <s v="Ja"/>
    <s v="Factureerbaar"/>
    <s v="In bedrijf"/>
    <s v="Hendriklaan"/>
    <s v="2"/>
    <s v=""/>
    <s v="3481 VR"/>
    <s v="HARMELEN"/>
    <s v=""/>
    <s v="Elek"/>
    <s v="Grootverbruik"/>
    <s v="TMT Telemetrie"/>
    <s v="Nee"/>
    <s v=""/>
    <s v="Enkel afrekeningen"/>
    <s v="E_DVK - Profielklik"/>
    <d v="2022-04-02T00:00:00"/>
    <n v="50578"/>
    <n v="37767"/>
    <n v="26360"/>
    <n v="11661"/>
    <m/>
    <n v="81"/>
    <n v="50744"/>
    <n v="43232"/>
    <n v="-25626"/>
    <n v="-11003"/>
    <n v="0"/>
    <s v="FAS2989888"/>
    <s v=""/>
    <s v="K20041507"/>
    <s v="Gemeente Woerden"/>
    <s v=""/>
    <s v="Postbus 45 3440 AA WOERDEN"/>
    <s v=""/>
    <s v="OV"/>
    <s v="NL85ABNA0538218274"/>
    <s v="274"/>
    <s v="D30"/>
    <s v="1M"/>
    <s v="De Kroon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794213"/>
    <x v="3609"/>
    <d v="2021-11-09T00:00:00"/>
    <x v="0"/>
    <s v="Ja"/>
    <s v="Factureerbaar"/>
    <s v="In bedrijf"/>
    <s v="VAN TEYLINGENWEG"/>
    <s v="119"/>
    <s v="GMA"/>
    <s v="3471 GG"/>
    <s v="KAMERIK"/>
    <s v="E2B"/>
    <s v="Elek"/>
    <s v="Kleinverbruik"/>
    <s v="JRL Jaarlijks"/>
    <s v="Ja"/>
    <s v="Administratief aan"/>
    <s v="Voorschotten toegelaten"/>
    <s v="E_DVK - Profielklik"/>
    <d v="2022-01-06T00:00:00"/>
    <n v="4531"/>
    <n v="5142"/>
    <m/>
    <m/>
    <m/>
    <n v="0"/>
    <n v="601"/>
    <n v="574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60100003852320"/>
    <m/>
    <s v=""/>
    <s v="Stedin Netbeheer Utrecht"/>
    <s v="871687400000002254"/>
    <s v="0"/>
    <s v="8742030103116"/>
    <s v="3x35A"/>
    <n v="0"/>
    <s v="Nee"/>
    <s v="Ja"/>
    <s v=""/>
    <s v=""/>
    <s v=""/>
    <s v="CE03346900"/>
    <s v="EO002938"/>
    <s v="Gem Woerden WHH1 2021"/>
    <s v=""/>
    <n v="1"/>
  </r>
  <r>
    <x v="15"/>
    <x v="15"/>
    <s v="50177214"/>
    <s v="O32397362"/>
    <x v="0"/>
    <s v="O32397377"/>
    <s v="O32794214"/>
    <x v="3610"/>
    <d v="2021-11-09T00:00:00"/>
    <x v="0"/>
    <s v="Ja"/>
    <s v="Factureerbaar"/>
    <s v="In bedrijf"/>
    <s v="Leeuwerikstraat"/>
    <s v="3"/>
    <s v="GMA"/>
    <s v="3471 XH"/>
    <s v="KAMERIK"/>
    <s v="E1B"/>
    <s v="Elek"/>
    <s v="Kleinverbruik"/>
    <s v="JRL Jaarlijks"/>
    <s v="Ja"/>
    <s v="Administratief aan"/>
    <s v="Voorschotten toegelaten"/>
    <s v="E_DVK - Profielklik"/>
    <d v="2022-01-06T00:00:00"/>
    <n v="1278"/>
    <n v="1393"/>
    <m/>
    <m/>
    <m/>
    <n v="0"/>
    <n v="797"/>
    <n v="870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52004463147119"/>
    <m/>
    <s v=""/>
    <s v="Stedin Netbeheer Utrecht"/>
    <s v="871687400000002254"/>
    <s v="0"/>
    <s v="8742030102119"/>
    <s v="3x25A"/>
    <n v="0"/>
    <s v="Nee"/>
    <s v="Ja"/>
    <s v=""/>
    <s v=""/>
    <s v=""/>
    <s v="CE03346901"/>
    <s v="EO002938"/>
    <s v="Gem Woerden WHH1 2021"/>
    <s v=""/>
    <n v="1"/>
  </r>
  <r>
    <x v="15"/>
    <x v="15"/>
    <s v="50177214"/>
    <s v="O32397362"/>
    <x v="0"/>
    <s v="O32397377"/>
    <s v="O32794215"/>
    <x v="3611"/>
    <d v="2021-11-09T00:00:00"/>
    <x v="0"/>
    <s v="Ja"/>
    <s v="Factureerbaar"/>
    <s v="In bedrijf"/>
    <s v="Kievitstraat"/>
    <s v="5"/>
    <s v="GMA"/>
    <s v="3471 XC"/>
    <s v="KAMERIK"/>
    <s v="E1B"/>
    <s v="Elek"/>
    <s v="Kleinverbruik"/>
    <s v="JRL Jaarlijks"/>
    <s v="Ja"/>
    <s v="Administratief aan"/>
    <s v="Voorschotten toegelaten"/>
    <s v="E_DVK - Profielklik"/>
    <d v="2022-01-06T00:00:00"/>
    <n v="3942"/>
    <n v="4729"/>
    <m/>
    <m/>
    <m/>
    <n v="0"/>
    <n v="91"/>
    <n v="85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52005592052020"/>
    <m/>
    <s v=""/>
    <s v="Stedin Netbeheer Utrecht"/>
    <s v="871687400000002254"/>
    <s v="0"/>
    <s v="8742030102119"/>
    <s v="3x25A"/>
    <n v="0"/>
    <s v="Nee"/>
    <s v="Ja"/>
    <s v=""/>
    <s v=""/>
    <s v=""/>
    <s v="CE03346902"/>
    <s v="EO002938"/>
    <s v="Gem Woerden WHH1 2021"/>
    <s v=""/>
    <n v="1"/>
  </r>
  <r>
    <x v="15"/>
    <x v="15"/>
    <s v="50177214"/>
    <s v="O32397362"/>
    <x v="0"/>
    <s v="O32397377"/>
    <s v="O32530830"/>
    <x v="3612"/>
    <d v="2021-01-01T00:00:00"/>
    <x v="0"/>
    <s v="Ja"/>
    <s v="Factureerbaar"/>
    <s v="In bedrijf"/>
    <s v="Defensie-Eiland"/>
    <s v="93"/>
    <s v="CVZ"/>
    <s v="3441 VG"/>
    <s v="WOERDEN"/>
    <s v=""/>
    <s v="Elek"/>
    <s v="Grootverbruik"/>
    <s v="TMT Telemetrie"/>
    <s v="Nee"/>
    <s v=""/>
    <s v="Enkel afrekeningen"/>
    <s v="E_DVK - Profielklik"/>
    <d v="2022-04-05T00:00:00"/>
    <n v="24579"/>
    <n v="29106"/>
    <m/>
    <m/>
    <m/>
    <n v="51"/>
    <n v="22168"/>
    <n v="27339"/>
    <n v="0"/>
    <n v="0"/>
    <n v="0"/>
    <s v="FAS2989889"/>
    <s v=""/>
    <s v="K20041507"/>
    <s v="Gemeente Woerden"/>
    <s v=""/>
    <s v="Postbus 45 3440 AA WOERDEN"/>
    <s v=""/>
    <s v="OV"/>
    <s v="NL85ABNA0538218274"/>
    <s v="274"/>
    <s v="D30"/>
    <s v="1M"/>
    <s v="parkeergarage Defensie-eiland 93 CVZ"/>
    <s v="Filiaalnr: 93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530831"/>
    <x v="3613"/>
    <d v="2021-01-01T00:00:00"/>
    <x v="0"/>
    <s v="Ja"/>
    <s v="Factureerbaar"/>
    <s v="In bedrijf"/>
    <s v="Waaloord"/>
    <s v="13"/>
    <s v="OV"/>
    <s v="3448 BD"/>
    <s v="WOERDEN"/>
    <s v="E1B"/>
    <s v="Elek"/>
    <s v="Kleinverbruik"/>
    <s v="JRL Jaarlijks"/>
    <s v="Ja"/>
    <s v="Administratief aan"/>
    <s v="Voorschotten toegelaten"/>
    <s v="E_DVK - Profielklik"/>
    <d v="2022-01-05T00:00:00"/>
    <n v="654"/>
    <n v="1239"/>
    <m/>
    <m/>
    <m/>
    <n v="0"/>
    <n v="654"/>
    <n v="1239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Waaloord 13"/>
    <s v="Groep op factuurstrc"/>
    <s v="E0052004401146718"/>
    <m/>
    <s v=""/>
    <s v="Stedin Netbeheer Utrecht"/>
    <s v="871687400000002254"/>
    <s v="0"/>
    <s v="8742030102119"/>
    <s v="3x25A"/>
    <n v="0"/>
    <s v="Nee"/>
    <s v="Nee"/>
    <s v=""/>
    <s v=""/>
    <s v=""/>
    <s v="CE02967523"/>
    <s v="EO002975"/>
    <s v="Gem Woerden OV 2022"/>
    <s v=""/>
    <n v="1"/>
  </r>
  <r>
    <x v="15"/>
    <x v="15"/>
    <s v="50177214"/>
    <s v="O32397362"/>
    <x v="0"/>
    <s v="O32397377"/>
    <s v="O32530832"/>
    <x v="3614"/>
    <d v="2021-01-01T00:00:00"/>
    <x v="0"/>
    <s v="Ja"/>
    <s v="Factureerbaar"/>
    <s v="In bedrijf"/>
    <s v="Adriaan Duyckpad"/>
    <s v="11"/>
    <s v="OVL"/>
    <s v="3445 VS"/>
    <s v="WOERDEN"/>
    <s v="E1B"/>
    <s v="Elek"/>
    <s v="Kleinverbruik"/>
    <s v="JRL Jaarlijks"/>
    <s v="Ja"/>
    <s v="Administratief aan"/>
    <s v="Voorschotten toegelaten"/>
    <s v="E_DVK - Profielklik"/>
    <d v="2022-01-05T00:00:00"/>
    <n v="379"/>
    <n v="700"/>
    <m/>
    <m/>
    <m/>
    <n v="0"/>
    <n v="379"/>
    <n v="700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B Bregman"/>
    <s v="OVL kast Adriaan Duykpad"/>
    <s v="Groep op factuurstrc"/>
    <s v="E0052004351366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33"/>
    <x v="3615"/>
    <d v="2021-01-01T00:00:00"/>
    <x v="0"/>
    <s v="Ja"/>
    <s v="Factureerbaar"/>
    <s v="In bedrijf"/>
    <s v="Hoofdweg"/>
    <s v="124"/>
    <s v="OV"/>
    <s v="3474 JJ"/>
    <s v="ZEGVELD"/>
    <s v="E1B"/>
    <s v="Elek"/>
    <s v="Kleinverbruik"/>
    <s v="JRL Jaarlijks"/>
    <s v="Ja"/>
    <s v="Administratief aan"/>
    <s v="Voorschotten toegelaten"/>
    <s v="E_DVK - Profielklik"/>
    <d v="2022-01-06T00:00:00"/>
    <n v="107"/>
    <n v="258"/>
    <m/>
    <m/>
    <m/>
    <n v="0"/>
    <n v="107"/>
    <n v="258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-kast Hoofdweg 124, 3474 JJ Zegveld"/>
    <s v="Groep op factuurstrc"/>
    <s v="E00520044630094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662962"/>
    <x v="3616"/>
    <d v="2021-05-01T00:00:00"/>
    <x v="0"/>
    <s v="Ja"/>
    <s v="Factureerbaar"/>
    <s v="In bedrijf"/>
    <s v="Oostdam"/>
    <s v="5"/>
    <s v="PRIS"/>
    <s v="3441 EM"/>
    <s v="WOERDEN"/>
    <s v="E1A"/>
    <s v="Elek"/>
    <s v="Kleinverbruik"/>
    <s v="OBM Onbemeten"/>
    <s v="Nee"/>
    <s v=""/>
    <s v="Voorschotten toegelaten"/>
    <s v="E_DVK - Profielklik"/>
    <d v="2021-07-01T00:00:00"/>
    <n v="284.7"/>
    <n v="153.30000000000001"/>
    <m/>
    <m/>
    <m/>
    <n v="0"/>
    <n v="213"/>
    <n v="114"/>
    <n v="0"/>
    <n v="0"/>
    <n v="0"/>
    <s v="FAS3044565"/>
    <s v=""/>
    <s v="K20041507"/>
    <s v="Gemeente Woerden"/>
    <s v=""/>
    <s v="Postbus 45 3440 AA WOERDEN"/>
    <s v=""/>
    <s v="OV"/>
    <s v="NL85ABNA0538218274"/>
    <s v="274"/>
    <s v="D30"/>
    <s v="3M"/>
    <s v=""/>
    <s v="verkeer"/>
    <s v="Groep op factuurstrc"/>
    <s v=""/>
    <m/>
    <s v=""/>
    <s v="Stedin Netbeheer Utrecht"/>
    <s v="871687400000002254"/>
    <s v="0"/>
    <s v="8742030101020"/>
    <s v="Netwerkkosten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662966"/>
    <x v="3617"/>
    <d v="2021-05-01T00:00:00"/>
    <x v="0"/>
    <s v="Ja"/>
    <s v="Factureerbaar"/>
    <s v="In bedrijf"/>
    <s v="Wilhelminaweg"/>
    <s v="4"/>
    <s v="PRIS"/>
    <s v="3441 XC"/>
    <s v="WOERDEN"/>
    <s v="E1A"/>
    <s v="Elek"/>
    <s v="Kleinverbruik"/>
    <s v="OBM Onbemeten"/>
    <s v="Nee"/>
    <s v=""/>
    <s v="Voorschotten toegelaten"/>
    <s v="E_DVK - Profielklik"/>
    <d v="2021-07-01T00:00:00"/>
    <n v="284.7"/>
    <n v="153.30000000000001"/>
    <m/>
    <m/>
    <m/>
    <n v="0"/>
    <n v="213"/>
    <n v="114"/>
    <n v="0"/>
    <n v="0"/>
    <n v="0"/>
    <s v="FAS3044566"/>
    <s v=""/>
    <s v="K20041507"/>
    <s v="Gemeente Woerden"/>
    <s v=""/>
    <s v="Postbus 45 3440 AA WOERDEN"/>
    <s v=""/>
    <s v="OV"/>
    <s v="NL85ABNA0538218274"/>
    <s v="274"/>
    <s v="D30"/>
    <s v="3M"/>
    <s v=""/>
    <s v="verkeer"/>
    <s v="Groep op factuurstrc"/>
    <s v=""/>
    <m/>
    <s v=""/>
    <s v="Stedin Netbeheer Utrecht"/>
    <s v="871687400000002254"/>
    <s v="0"/>
    <s v="8742030101020"/>
    <s v="Netwerkkosten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662957"/>
    <x v="3618"/>
    <d v="2021-05-01T00:00:00"/>
    <x v="0"/>
    <s v="Ja"/>
    <s v="Factureerbaar"/>
    <s v="In bedrijf"/>
    <s v="Meulmansweg"/>
    <s v="2"/>
    <s v="PRIS"/>
    <s v="3441 AT"/>
    <s v="WOERDEN"/>
    <s v="E1A"/>
    <s v="Elek"/>
    <s v="Kleinverbruik"/>
    <s v="OBM Onbemeten"/>
    <s v="Nee"/>
    <s v=""/>
    <s v="Voorschotten toegelaten"/>
    <s v="E_DVK - Profielklik"/>
    <d v="2021-07-01T00:00:00"/>
    <n v="142.35"/>
    <n v="76.650000000000006"/>
    <m/>
    <m/>
    <m/>
    <n v="0"/>
    <n v="108"/>
    <n v="57"/>
    <n v="0"/>
    <n v="0"/>
    <n v="0"/>
    <s v="FAS3044564"/>
    <s v=""/>
    <s v="K20041507"/>
    <s v="Gemeente Woerden"/>
    <s v=""/>
    <s v="Postbus 45 3440 AA WOERDEN"/>
    <s v=""/>
    <s v="OV"/>
    <s v="NL85ABNA0538218274"/>
    <s v="274"/>
    <s v="D30"/>
    <s v="3M"/>
    <s v=""/>
    <s v="verkeer"/>
    <s v="Groep op factuurstrc"/>
    <s v=""/>
    <m/>
    <s v=""/>
    <s v="Stedin Netbeheer Utrecht"/>
    <s v="871687400000002254"/>
    <s v="0"/>
    <s v="8742030101020"/>
    <s v="Netwerkkosten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662943"/>
    <x v="3619"/>
    <d v="2021-05-01T00:00:00"/>
    <x v="0"/>
    <s v="Ja"/>
    <s v="Factureerbaar"/>
    <s v="In bedrijf"/>
    <s v="Nieuwstraat"/>
    <s v="1"/>
    <s v="PRIS"/>
    <s v="3441 EA"/>
    <s v="WOERDEN"/>
    <s v="E1A"/>
    <s v="Elek"/>
    <s v="Kleinverbruik"/>
    <s v="OBM Onbemeten"/>
    <s v="Nee"/>
    <s v=""/>
    <s v="Voorschotten toegelaten"/>
    <s v="E_DVK - Profielklik"/>
    <d v="2021-07-01T00:00:00"/>
    <n v="142.35"/>
    <n v="76.650000000000006"/>
    <m/>
    <m/>
    <m/>
    <n v="0"/>
    <n v="108"/>
    <n v="57"/>
    <n v="0"/>
    <n v="0"/>
    <n v="0"/>
    <s v="FAS3044563"/>
    <s v=""/>
    <s v="K20041507"/>
    <s v="Gemeente Woerden"/>
    <s v=""/>
    <s v="Postbus 45 3440 AA WOERDEN"/>
    <s v=""/>
    <s v="OV"/>
    <s v="NL85ABNA0538218274"/>
    <s v="274"/>
    <s v="D30"/>
    <s v="3M"/>
    <s v="Filiaalnr 906"/>
    <s v="verkeer Pris"/>
    <s v="Groep op factuurstrc"/>
    <s v=""/>
    <m/>
    <s v=""/>
    <s v="Stedin Netbeheer Utrecht"/>
    <s v="871687400000002254"/>
    <s v="0"/>
    <s v="8742030101020"/>
    <s v="Netwerkkosten"/>
    <n v="0"/>
    <s v="Ja"/>
    <s v="Nee"/>
    <s v=""/>
    <s v=""/>
    <s v=""/>
    <s v=""/>
    <s v=""/>
    <s v=""/>
    <s v=""/>
    <n v="1"/>
  </r>
  <r>
    <x v="15"/>
    <x v="15"/>
    <s v="50177214"/>
    <s v="O32397391"/>
    <x v="1"/>
    <s v="O32397401"/>
    <s v="O32524090"/>
    <x v="3620"/>
    <d v="2021-01-01T00:00:00"/>
    <x v="0"/>
    <s v="Ja"/>
    <s v="Factureerbaar"/>
    <s v="In bedrijf"/>
    <s v="Molenvlietbaan"/>
    <s v="10"/>
    <s v="OV"/>
    <s v="3448 DC"/>
    <s v="WOERDEN"/>
    <s v="E1B"/>
    <s v="Elek"/>
    <s v="Kleinverbruik"/>
    <s v="JRL Jaarlijks"/>
    <s v="Ja"/>
    <s v="Administratief aan"/>
    <s v="Voorschotten toegelaten"/>
    <s v="E_DVK - Profielklik"/>
    <d v="2022-01-05T00:00:00"/>
    <n v="708"/>
    <n v="1480"/>
    <m/>
    <m/>
    <m/>
    <n v="0"/>
    <n v="708"/>
    <n v="1480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Molenvlietbaan"/>
    <s v="Groep op factuurstrc"/>
    <s v="E0052005322837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91"/>
    <x v="1"/>
    <s v="O32397401"/>
    <s v="O32524093"/>
    <x v="3621"/>
    <d v="2021-01-01T00:00:00"/>
    <x v="72"/>
    <s v="Nee"/>
    <s v="Eindafrekening"/>
    <s v="In bedrijf"/>
    <s v="De Dieze"/>
    <s v="18"/>
    <s v="OV"/>
    <s v="3448 CP"/>
    <s v="WOERDEN"/>
    <s v="E1B"/>
    <s v="Elek"/>
    <s v="Kleinverbruik"/>
    <s v="JRL Jaarlijks"/>
    <s v="Ja"/>
    <s v="Administratief aan"/>
    <s v="Voorschotten toegelaten"/>
    <s v="E_DVK - Profielklik"/>
    <d v="2021-01-20T00:00:00"/>
    <n v="2974"/>
    <n v="6624"/>
    <m/>
    <m/>
    <m/>
    <n v="0"/>
    <n v="3333"/>
    <n v="6885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B Bregman"/>
    <s v="OVL kast de Dieze"/>
    <s v="Groep op factuurstrc"/>
    <s v="E0060100000094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665178"/>
    <x v="3621"/>
    <d v="2021-05-13T00:00:00"/>
    <x v="0"/>
    <s v="Ja"/>
    <s v="Factureerbaar"/>
    <s v="In bedrijf"/>
    <s v="De Dieze"/>
    <s v="18"/>
    <s v="OV"/>
    <s v="3448 CP"/>
    <s v="WOERDEN"/>
    <s v="E1B"/>
    <s v="Elek"/>
    <s v="Kleinverbruik"/>
    <s v="JRL Jaarlijks"/>
    <s v="Ja"/>
    <s v="Administratief aan"/>
    <s v="Voorschotten toegelaten"/>
    <s v="E_DVK - Profielklik"/>
    <d v="2021-05-13T00:00:00"/>
    <n v="3170"/>
    <n v="6740"/>
    <n v="0"/>
    <n v="0"/>
    <m/>
    <n v="0"/>
    <n v="3333"/>
    <n v="6885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OVL Kast Woerden, Waardsebaan + Hollandbaan"/>
    <s v="Kruispunt Hollandbaan/Waardsebaan naast VRI kast"/>
    <s v="Groep op factuurstrc"/>
    <s v="E0060100000094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794216"/>
    <x v="3622"/>
    <d v="2021-11-09T00:00:00"/>
    <x v="0"/>
    <s v="Ja"/>
    <s v="Factureerbaar"/>
    <s v="In bedrijf"/>
    <s v="Roerdompstraat"/>
    <s v="17"/>
    <s v="GMA"/>
    <s v="3471 XL"/>
    <s v="KAMERIK"/>
    <s v="E1B"/>
    <s v="Elek"/>
    <s v="Kleinverbruik"/>
    <s v="JRL Jaarlijks"/>
    <s v="Ja"/>
    <s v="Administratief aan"/>
    <s v="Voorschotten toegelaten"/>
    <s v="E_DVK - Profielklik"/>
    <d v="2022-01-05T00:00:00"/>
    <n v="562"/>
    <n v="573"/>
    <m/>
    <m/>
    <m/>
    <n v="0"/>
    <n v="56"/>
    <n v="46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52004463036619"/>
    <m/>
    <s v=""/>
    <s v="Stedin Netbeheer Utrecht"/>
    <s v="871687400000002254"/>
    <s v="0"/>
    <s v="8742030102119"/>
    <s v="3x25A"/>
    <n v="0"/>
    <s v="Nee"/>
    <s v="Ja"/>
    <s v=""/>
    <s v=""/>
    <s v=""/>
    <s v="CE03346903"/>
    <s v="EO002938"/>
    <s v="Gem Woerden WHH1 2021"/>
    <s v=""/>
    <n v="1"/>
  </r>
  <r>
    <x v="15"/>
    <x v="15"/>
    <s v="50177214"/>
    <s v="O32397362"/>
    <x v="0"/>
    <s v="O32397377"/>
    <s v="O32530834"/>
    <x v="3623"/>
    <d v="2021-01-01T00:00:00"/>
    <x v="0"/>
    <s v="Ja"/>
    <s v="Factureerbaar"/>
    <s v="In bedrijf"/>
    <s v="Middenweg"/>
    <s v="25"/>
    <s v="T/O"/>
    <s v="3474 KC"/>
    <s v="ZEGVELD"/>
    <s v="E2B"/>
    <s v="Elek"/>
    <s v="Kleinverbruik"/>
    <s v="JRL Jaarlijks"/>
    <s v="Ja"/>
    <s v="Administratief aan"/>
    <s v="Voorschotten toegelaten"/>
    <s v="E_DVK - Profielklik"/>
    <d v="2022-01-06T00:00:00"/>
    <n v="1330"/>
    <n v="3032"/>
    <m/>
    <m/>
    <m/>
    <n v="0"/>
    <n v="1330"/>
    <n v="3032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Middenweg 25 OV in Zegveld"/>
    <s v="Groep op factuurstrc"/>
    <s v="E0052004463166019"/>
    <m/>
    <s v=""/>
    <s v="Stedin Netbeheer Utrecht"/>
    <s v="871687400000002254"/>
    <s v="0"/>
    <s v="8742030103116"/>
    <s v="3x3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35"/>
    <x v="3624"/>
    <d v="2021-01-01T00:00:00"/>
    <x v="0"/>
    <s v="Ja"/>
    <s v="Factureerbaar"/>
    <s v="In bedrijf"/>
    <s v="Minkemalaan"/>
    <s v="1"/>
    <s v="THV"/>
    <s v="3446 GL"/>
    <s v="WOERDEN"/>
    <s v="E1B"/>
    <s v="Elek"/>
    <s v="Kleinverbruik"/>
    <s v="JRL Jaarlijks"/>
    <s v="Ja"/>
    <s v="Administratief aan"/>
    <s v="Voorschotten toegelaten"/>
    <s v="E_DVK - Profielklik"/>
    <d v="2022-01-06T00:00:00"/>
    <n v="136"/>
    <n v="307"/>
    <m/>
    <m/>
    <m/>
    <n v="0"/>
    <n v="136"/>
    <n v="307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vJan Ruyspad"/>
    <s v="Groep op factuurstrc"/>
    <s v="E0044007211369918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36"/>
    <x v="3625"/>
    <d v="2021-01-01T00:00:00"/>
    <x v="0"/>
    <s v="Ja"/>
    <s v="Factureerbaar"/>
    <s v="In bedrijf"/>
    <s v="Steinhagenseweg"/>
    <s v="3"/>
    <s v="A"/>
    <s v="3446 GP"/>
    <s v="WOERDEN"/>
    <s v=""/>
    <s v="Elek"/>
    <s v="Grootverbruik"/>
    <s v="TMT Telemetrie"/>
    <s v="Nee"/>
    <s v=""/>
    <s v="Enkel afrekeningen"/>
    <s v="E_DVK - Profielklik"/>
    <d v="2022-04-01T00:00:00"/>
    <n v="104185"/>
    <n v="138022"/>
    <n v="34540"/>
    <n v="15743"/>
    <m/>
    <n v="0"/>
    <n v="111567"/>
    <n v="141146"/>
    <n v="-32270"/>
    <n v="-14750"/>
    <n v="0"/>
    <s v="FAS2740593"/>
    <s v=""/>
    <s v="K20041507"/>
    <s v="Gemeente Woerden"/>
    <s v=""/>
    <s v="Postbus 45 3440 AA WOERDEN"/>
    <s v=""/>
    <s v="OV"/>
    <s v="NL85ABNA0538218274"/>
    <s v="274"/>
    <s v="D30"/>
    <s v="1M"/>
    <s v="filiaalnr 316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91"/>
    <x v="1"/>
    <s v="O32397401"/>
    <s v="O32524096"/>
    <x v="3626"/>
    <d v="2021-01-01T00:00:00"/>
    <x v="0"/>
    <s v="Ja"/>
    <s v="Factureerbaar"/>
    <s v="In bedrijf"/>
    <s v="Utrechtsestraatweg"/>
    <s v="112"/>
    <s v="OV"/>
    <s v="3445 AX"/>
    <s v="WOERDEN"/>
    <s v="E1B"/>
    <s v="Elek"/>
    <s v="Kleinverbruik"/>
    <s v="JRL Jaarlijks"/>
    <s v="Ja"/>
    <s v="Administratief aan"/>
    <s v="Voorschotten toegelaten"/>
    <s v="E_DVK - Profielklik"/>
    <d v="2022-01-06T00:00:00"/>
    <n v="1343"/>
    <n v="3208"/>
    <m/>
    <m/>
    <m/>
    <n v="0"/>
    <n v="1447"/>
    <n v="3311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"/>
    <s v="OVL kast Utrechtsestraatweg"/>
    <s v="Groep op factuurstrc"/>
    <s v="E0060100001639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5"/>
    <x v="15"/>
    <s v="50177214"/>
    <s v="O32397362"/>
    <x v="0"/>
    <s v="O32397377"/>
    <s v="O32530837"/>
    <x v="3627"/>
    <d v="2021-01-01T00:00:00"/>
    <x v="0"/>
    <s v="Ja"/>
    <s v="Factureerbaar"/>
    <s v="In bedrijf"/>
    <s v="De Eem"/>
    <s v="1"/>
    <s v="OV"/>
    <s v="3448 DS"/>
    <s v="WOERDEN"/>
    <s v="E1B"/>
    <s v="Elek"/>
    <s v="Kleinverbruik"/>
    <s v="JRL Jaarlijks"/>
    <s v="Ja"/>
    <s v="Administratief aan"/>
    <s v="Voorschotten toegelaten"/>
    <s v="E_DVK - Profielklik"/>
    <d v="2022-01-06T00:00:00"/>
    <n v="306"/>
    <n v="677"/>
    <m/>
    <m/>
    <m/>
    <n v="0"/>
    <n v="306"/>
    <n v="677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openbare verlichting"/>
    <s v="De Eem 1 OV"/>
    <s v="Groep op factuurstrc"/>
    <s v="E0052005436261119"/>
    <m/>
    <s v=""/>
    <s v="Stedin Netbeheer Utrecht"/>
    <s v="871687400000002254"/>
    <s v="0"/>
    <s v="8742030102119"/>
    <s v="3x25A"/>
    <n v="0"/>
    <s v="Nee"/>
    <s v="Ja"/>
    <s v=""/>
    <s v=""/>
    <s v=""/>
    <s v="CE02967524"/>
    <s v="EO002975"/>
    <s v="Gem Woerden OV 2022"/>
    <s v=""/>
    <n v="1"/>
  </r>
  <r>
    <x v="15"/>
    <x v="15"/>
    <s v="50177214"/>
    <s v="O32397362"/>
    <x v="0"/>
    <s v="O32397377"/>
    <s v="O32530838"/>
    <x v="3628"/>
    <d v="2021-01-01T00:00:00"/>
    <x v="0"/>
    <s v="Ja"/>
    <s v="Factureerbaar"/>
    <s v="In bedrijf"/>
    <s v="De Zaan"/>
    <s v="1"/>
    <s v="OV"/>
    <s v="3448 BR"/>
    <s v="WOERDEN"/>
    <s v="E1B"/>
    <s v="Elek"/>
    <s v="Kleinverbruik"/>
    <s v="JRL Jaarlijks"/>
    <s v="Ja"/>
    <s v="Administratief aan"/>
    <s v="Voorschotten toegelaten"/>
    <s v="E_DVK - Profielklik"/>
    <d v="2022-01-05T00:00:00"/>
    <n v="373"/>
    <n v="674"/>
    <m/>
    <m/>
    <m/>
    <n v="0"/>
    <n v="373"/>
    <n v="674"/>
    <n v="0"/>
    <n v="0"/>
    <n v="0"/>
    <s v="FAS2740590"/>
    <s v="FCL 62100015 / ECL 38010"/>
    <s v="K20041507"/>
    <s v="Gemeente Woerden"/>
    <s v=""/>
    <s v="Postbus 45 3440 AA WOERDEN"/>
    <s v=""/>
    <s v="OV"/>
    <s v="NL85ABNA0538218274"/>
    <s v="274"/>
    <s v="D30"/>
    <s v="3M"/>
    <s v="openbare verlichting"/>
    <s v="De Zaan 1 OV"/>
    <s v="Groep op factuurstrc"/>
    <s v="E0052005436261619"/>
    <m/>
    <s v=""/>
    <s v="Stedin Netbeheer Utrecht"/>
    <s v="871687400000002254"/>
    <s v="0"/>
    <s v="8742030102119"/>
    <s v="3x25A"/>
    <n v="0"/>
    <s v="Nee"/>
    <s v="Ja"/>
    <s v=""/>
    <s v=""/>
    <s v=""/>
    <s v="CE02967525"/>
    <s v="EO002975"/>
    <s v="Gem Woerden OV 2022"/>
    <s v=""/>
    <n v="1"/>
  </r>
  <r>
    <x v="15"/>
    <x v="15"/>
    <s v="50177214"/>
    <s v="O32397362"/>
    <x v="0"/>
    <s v="O32397377"/>
    <s v="O32530839"/>
    <x v="3629"/>
    <d v="2021-01-01T00:00:00"/>
    <x v="0"/>
    <s v="Ja"/>
    <s v="Factureerbaar"/>
    <s v="In bedrijf"/>
    <s v="Essenlaan"/>
    <s v="3"/>
    <s v="A"/>
    <s v="3442 JE"/>
    <s v="WOERDEN"/>
    <s v=""/>
    <s v="Elek"/>
    <s v="Grootverbruik"/>
    <s v="TMT Telemetrie"/>
    <s v="Nee"/>
    <s v=""/>
    <s v="Enkel afrekeningen"/>
    <s v="E_DVK - Profielklik"/>
    <d v="2022-04-05T00:00:00"/>
    <n v="26144"/>
    <n v="13777"/>
    <n v="12870"/>
    <n v="8300"/>
    <m/>
    <n v="55"/>
    <n v="24365"/>
    <n v="14161"/>
    <n v="-12552"/>
    <n v="-8061"/>
    <n v="0"/>
    <s v="FAS2740593"/>
    <s v=""/>
    <s v="K20041507"/>
    <s v="Gemeente Woerden"/>
    <s v=""/>
    <s v="Postbus 45 3440 AA WOERDEN"/>
    <s v=""/>
    <s v="OV"/>
    <s v="NL85ABNA0538218274"/>
    <s v="274"/>
    <s v="D30"/>
    <s v="1M"/>
    <s v="Filliaal 903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5"/>
    <x v="15"/>
    <s v="50177214"/>
    <s v="O32397362"/>
    <x v="0"/>
    <s v="O32397377"/>
    <s v="O32794217"/>
    <x v="3630"/>
    <d v="2021-11-09T00:00:00"/>
    <x v="0"/>
    <s v="Ja"/>
    <s v="Factureerbaar"/>
    <s v="In bedrijf"/>
    <s v="Mijzijde"/>
    <s v="115"/>
    <s v="GMA"/>
    <s v="3471 GS"/>
    <s v="KAMERIK"/>
    <s v="E1B"/>
    <s v="Elek"/>
    <s v="Kleinverbruik"/>
    <s v="JRL Jaarlijks"/>
    <s v="Ja"/>
    <s v="Administratief aan"/>
    <s v="Voorschotten toegelaten"/>
    <s v="E_DVK - Profielklik"/>
    <d v="2021-11-09T00:00:00"/>
    <n v="2127"/>
    <n v="1909"/>
    <n v="0"/>
    <n v="0"/>
    <m/>
    <n v="0"/>
    <n v="60"/>
    <n v="61"/>
    <n v="0"/>
    <n v="0"/>
    <n v="0"/>
    <s v="FAS2740589"/>
    <s v="Gemeente Woerden Waterhuishouding elektra KV"/>
    <s v="K20041507"/>
    <s v="Gemeente Woerden"/>
    <s v=""/>
    <s v="Postbus 45 3440 AA WOERDEN"/>
    <s v=""/>
    <s v="OV"/>
    <s v="NL85ABNA0538218274"/>
    <s v="274"/>
    <s v="D30"/>
    <s v="3M"/>
    <s v=""/>
    <s v="gemaal"/>
    <s v="Groep op factuurstrc"/>
    <s v="E0060100003392520"/>
    <m/>
    <s v=""/>
    <s v="Stedin Netbeheer Utrecht"/>
    <s v="871687400000002254"/>
    <s v="0"/>
    <s v="8742030102119"/>
    <s v="3x25A"/>
    <n v="0"/>
    <s v="Nee"/>
    <s v="Ja"/>
    <s v=""/>
    <s v=""/>
    <s v=""/>
    <s v="CE03346904"/>
    <s v="EO002938"/>
    <s v="Gem Woerden WHH1 2021"/>
    <s v=""/>
    <n v="1"/>
  </r>
  <r>
    <x v="15"/>
    <x v="15"/>
    <s v="50177214"/>
    <s v="O32397362"/>
    <x v="0"/>
    <s v="O32397377"/>
    <s v="O32560802"/>
    <x v="3631"/>
    <d v="2021-01-01T00:00:00"/>
    <x v="0"/>
    <s v="Ja"/>
    <s v="Niet in bedrijf"/>
    <s v="In aanleg"/>
    <s v="Tulpstraat"/>
    <s v="32"/>
    <s v="VRI"/>
    <s v="3442 BL"/>
    <s v="WOERDEN"/>
    <s v="E1B"/>
    <s v="Elek"/>
    <s v="Artikel 1 lid 2 of lid 3"/>
    <s v="OBM Onbemeten"/>
    <s v="Nee"/>
    <s v=""/>
    <s v="Voorschotten toegelaten"/>
    <s v="E_DVK - Profielklik"/>
    <d v="2021-01-01T00:00:00"/>
    <n v="3466"/>
    <n v="4174"/>
    <n v="0"/>
    <n v="0"/>
    <m/>
    <n v="0"/>
    <n v="0"/>
    <n v="0"/>
    <n v="0"/>
    <n v="0"/>
    <n v="0"/>
    <s v="FAS2932376"/>
    <s v=""/>
    <s v="K20041507"/>
    <s v="Gemeente Woerden"/>
    <s v=""/>
    <s v="Postbus 45 3440 AA WOERDEN"/>
    <s v=""/>
    <s v="OV"/>
    <s v="NL85ABNA0538218274"/>
    <s v="274"/>
    <s v="D30"/>
    <s v="1M"/>
    <s v=""/>
    <s v="boerendijk-tulpstraat"/>
    <s v="Groep op factuurstrc"/>
    <s v=""/>
    <m/>
    <s v=""/>
    <s v="Stedin Netbeheer Midden-Holland"/>
    <s v="871692100000010038"/>
    <s v="0"/>
    <s v=""/>
    <s v=""/>
    <n v="0"/>
    <s v="Nee"/>
    <s v="Ja"/>
    <s v=""/>
    <s v=""/>
    <s v=""/>
    <s v="CE02847201"/>
    <s v="EO002976"/>
    <s v="Gem Woerden VRI 2022"/>
    <s v=""/>
    <n v="1"/>
  </r>
  <r>
    <x v="16"/>
    <x v="16"/>
    <s v="51482827"/>
    <s v="O32397362"/>
    <x v="0"/>
    <s v="O32397379"/>
    <s v="O32530374"/>
    <x v="3632"/>
    <d v="2021-01-01T00:00:00"/>
    <x v="0"/>
    <s v="Ja"/>
    <s v="Factureerbaar"/>
    <s v="In bedrijf"/>
    <s v="Kompas"/>
    <s v="2"/>
    <s v=""/>
    <s v="3961 JJ"/>
    <s v="WIJK BIJ DUURSTEDE"/>
    <s v="E2B"/>
    <s v="Elek"/>
    <s v="Kleinverbruik"/>
    <s v="JRL Jaarlijks"/>
    <s v="Ja"/>
    <s v="Administratief aan"/>
    <s v="Voorschotten toegelaten"/>
    <s v="E_DVK - Profielklik"/>
    <d v="2022-01-06T00:00:00"/>
    <n v="12840"/>
    <n v="7541"/>
    <m/>
    <m/>
    <m/>
    <n v="0"/>
    <n v="12762"/>
    <n v="7272"/>
    <n v="0"/>
    <n v="0"/>
    <n v="0"/>
    <s v="FAS2736800"/>
    <s v="KV"/>
    <s v="K20042110"/>
    <s v="Openbaar Onderwijs Wijk bij Duurstede"/>
    <s v=""/>
    <s v="Postbus 97 3960 BB WIJK BIJ DUURSTEDE"/>
    <s v=""/>
    <s v="INC"/>
    <s v="NL37RABO0109072979 (SDD)"/>
    <s v="979"/>
    <s v="D30"/>
    <s v="3M"/>
    <s v="Kompas 2  - Wijk bij Duurstede"/>
    <s v=""/>
    <s v="Groep op factuurstrc"/>
    <s v="E0044006965302917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6"/>
    <x v="16"/>
    <s v="51482827"/>
    <s v="O32397362"/>
    <x v="0"/>
    <s v="O32397379"/>
    <s v="O32530375"/>
    <x v="3633"/>
    <d v="2021-01-01T00:00:00"/>
    <x v="0"/>
    <s v="Ja"/>
    <s v="Factureerbaar"/>
    <s v="In bedrijf"/>
    <s v="Overloop"/>
    <s v="2"/>
    <s v=""/>
    <s v="3961 KE"/>
    <s v="WIJK BIJ DUURSTEDE"/>
    <s v="E2B"/>
    <s v="Elek"/>
    <s v="Kleinverbruik"/>
    <s v="JRL Jaarlijks"/>
    <s v="Ja"/>
    <s v="Administratief aan"/>
    <s v="Voorschotten toegelaten"/>
    <s v="E_DVK - Profielklik"/>
    <d v="2021-02-11T00:00:00"/>
    <n v="11247"/>
    <n v="5296"/>
    <m/>
    <m/>
    <m/>
    <n v="0"/>
    <n v="5522"/>
    <n v="5095"/>
    <n v="-18630"/>
    <n v="-10785"/>
    <n v="0"/>
    <s v="FAS2736800"/>
    <s v="KV"/>
    <s v="K20042110"/>
    <s v="Openbaar Onderwijs Wijk bij Duurstede"/>
    <s v=""/>
    <s v="Postbus 97 3960 BB WIJK BIJ DUURSTEDE"/>
    <s v=""/>
    <s v="INC"/>
    <s v="NL37RABO0109072979 (SDD)"/>
    <s v="979"/>
    <s v="D30"/>
    <s v="3M"/>
    <s v=""/>
    <s v=""/>
    <s v="Groep op factuurstrc"/>
    <s v="E0044006965151517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6"/>
    <x v="16"/>
    <s v="51482827"/>
    <s v="O32397362"/>
    <x v="0"/>
    <s v="O32397379"/>
    <s v="O32530376"/>
    <x v="3634"/>
    <d v="2021-01-01T00:00:00"/>
    <x v="0"/>
    <s v="Ja"/>
    <s v="Factureerbaar"/>
    <s v="In bedrijf"/>
    <s v="Notengaard"/>
    <s v="17"/>
    <s v=""/>
    <s v="3962 JD"/>
    <s v="WIJK BIJ DUURSTEDE"/>
    <s v="E2A"/>
    <s v="Elek"/>
    <s v="Kleinverbruik"/>
    <s v="JRL Jaarlijks"/>
    <s v="Nee"/>
    <s v=""/>
    <s v="Voorschotten toegelaten"/>
    <s v="E_DVK - Profielklik"/>
    <d v="2022-01-04T00:00:00"/>
    <n v="25133"/>
    <n v="0"/>
    <m/>
    <m/>
    <m/>
    <n v="0"/>
    <n v="18379"/>
    <n v="6754"/>
    <n v="0"/>
    <n v="0"/>
    <n v="0"/>
    <s v="FAS2736800"/>
    <s v="KV"/>
    <s v="K20042110"/>
    <s v="Openbaar Onderwijs Wijk bij Duurstede"/>
    <s v=""/>
    <s v="Postbus 97 3960 BB WIJK BIJ DUURSTEDE"/>
    <s v=""/>
    <s v="INC"/>
    <s v="NL37RABO0109072979 (SDD)"/>
    <s v="979"/>
    <s v="D30"/>
    <s v="3M"/>
    <s v=""/>
    <s v=""/>
    <s v="Groep op factuurstrc"/>
    <s v="8710338Z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6"/>
    <x v="16"/>
    <s v="51482827"/>
    <s v="O32397362"/>
    <x v="0"/>
    <s v="O32397379"/>
    <s v="O32530377"/>
    <x v="3635"/>
    <d v="2021-01-01T00:00:00"/>
    <x v="0"/>
    <s v="Ja"/>
    <s v="Factureerbaar"/>
    <s v="In bedrijf"/>
    <s v="Overrijnseveld"/>
    <s v="1"/>
    <s v=""/>
    <s v="3945 GH"/>
    <s v="COTHEN"/>
    <s v=""/>
    <s v="Elek"/>
    <s v="Grootverbruik"/>
    <s v="TMT Telemetrie"/>
    <s v="Nee"/>
    <s v=""/>
    <s v="Enkel afrekeningen"/>
    <s v="E_DVK - Profielklik"/>
    <d v="2022-04-01T00:00:00"/>
    <n v="67945"/>
    <n v="27159"/>
    <m/>
    <m/>
    <m/>
    <n v="51"/>
    <n v="68557"/>
    <n v="31063"/>
    <n v="0"/>
    <n v="0"/>
    <n v="0"/>
    <s v="FAS2512738"/>
    <s v="GV"/>
    <s v="K20042110"/>
    <s v="Openbaar Onderwijs Wijk bij Duurstede"/>
    <s v=""/>
    <s v="Postbus 97 3960 BB WIJK BIJ DUURSTEDE"/>
    <s v=""/>
    <s v="INC"/>
    <s v="NL37RABO0109072979 (SDD)"/>
    <s v="979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6"/>
    <x v="16"/>
    <s v="51482827"/>
    <s v="O32397362"/>
    <x v="0"/>
    <s v="O32397379"/>
    <s v="O32530378"/>
    <x v="3636"/>
    <d v="2021-01-01T00:00:00"/>
    <x v="0"/>
    <s v="Ja"/>
    <s v="Factureerbaar"/>
    <s v="In bedrijf"/>
    <s v="Prinsenplein"/>
    <s v="1"/>
    <s v=""/>
    <s v="3947 PG"/>
    <s v="LANGBROEK"/>
    <s v="E2B"/>
    <s v="Elek"/>
    <s v="Kleinverbruik"/>
    <s v="JRL Jaarlijks"/>
    <s v="Ja"/>
    <s v="Administratief aan"/>
    <s v="Voorschotten toegelaten"/>
    <s v="E_DVK - Profielklik"/>
    <d v="2022-01-05T00:00:00"/>
    <n v="14703"/>
    <n v="8625"/>
    <m/>
    <m/>
    <m/>
    <n v="0"/>
    <n v="14703"/>
    <n v="8625"/>
    <n v="0"/>
    <n v="0"/>
    <n v="0"/>
    <s v="FAS2736800"/>
    <s v="KV"/>
    <s v="K20042110"/>
    <s v="Openbaar Onderwijs Wijk bij Duurstede"/>
    <s v=""/>
    <s v="Postbus 97 3960 BB WIJK BIJ DUURSTEDE"/>
    <s v=""/>
    <s v="INC"/>
    <s v="NL37RABO0109072979 (SDD)"/>
    <s v="979"/>
    <s v="D30"/>
    <s v="3M"/>
    <s v=""/>
    <s v=""/>
    <s v="Groep op factuurstrc"/>
    <s v="14434139"/>
    <m/>
    <s v=""/>
    <s v="Stedin Netbeheer Utrecht"/>
    <s v="871687400000002254"/>
    <s v="0"/>
    <s v="8742030105110"/>
    <s v="3x63A"/>
    <n v="0"/>
    <s v="Ja"/>
    <s v="Nee"/>
    <s v=""/>
    <s v=""/>
    <s v=""/>
    <s v=""/>
    <s v=""/>
    <s v=""/>
    <s v=""/>
    <n v="1"/>
  </r>
  <r>
    <x v="16"/>
    <x v="16"/>
    <s v="51482827"/>
    <s v="O32397362"/>
    <x v="0"/>
    <s v="O32397379"/>
    <s v="O32530379"/>
    <x v="3637"/>
    <d v="2021-01-01T00:00:00"/>
    <x v="0"/>
    <s v="Ja"/>
    <s v="Factureerbaar"/>
    <s v="In bedrijf"/>
    <s v="Hordenweg"/>
    <s v="7"/>
    <s v=""/>
    <s v="3961 KA"/>
    <s v="WIJK BIJ DUURSTEDE"/>
    <s v=""/>
    <s v="Elek"/>
    <s v="Grootverbruik"/>
    <s v="TMT Telemetrie"/>
    <s v="Nee"/>
    <s v=""/>
    <s v="Enkel afrekeningen"/>
    <s v="E_DVK - Profielklik"/>
    <d v="2022-04-05T00:00:00"/>
    <n v="40278"/>
    <n v="32073"/>
    <n v="16937"/>
    <n v="12590"/>
    <m/>
    <n v="68"/>
    <n v="47653"/>
    <n v="40942"/>
    <n v="-15749"/>
    <n v="-11411"/>
    <n v="0"/>
    <s v="FAS2512738"/>
    <s v="GV"/>
    <s v="K20042110"/>
    <s v="Openbaar Onderwijs Wijk bij Duurstede"/>
    <s v=""/>
    <s v="Postbus 97 3960 BB WIJK BIJ DUURSTEDE"/>
    <s v=""/>
    <s v="INC"/>
    <s v="NL37RABO0109072979 (SDD)"/>
    <s v="979"/>
    <s v="D30"/>
    <s v="1M"/>
    <s v=""/>
    <s v="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0"/>
    <x v="3638"/>
    <d v="2021-01-01T00:00:00"/>
    <x v="0"/>
    <s v="Ja"/>
    <s v="Factureerbaar"/>
    <s v="In bedrijf"/>
    <s v="Zuid-Linschoterzandweg"/>
    <s v="85"/>
    <s v=""/>
    <s v="3425 EP"/>
    <s v="SNELREWAARD"/>
    <s v="E1B"/>
    <s v="Elek"/>
    <s v="Kleinverbruik"/>
    <s v="JRL Jaarlijks"/>
    <s v="Ja"/>
    <s v="Administratief aan"/>
    <s v="Voorschotten toegelaten"/>
    <s v="E_DVK - Profielklik"/>
    <d v="2022-01-04T00:00:00"/>
    <n v="1738"/>
    <n v="1717"/>
    <m/>
    <m/>
    <m/>
    <n v="0"/>
    <n v="1902"/>
    <n v="155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9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1"/>
    <x v="3639"/>
    <d v="2021-01-01T00:00:00"/>
    <x v="0"/>
    <s v="Ja"/>
    <s v="Factureerbaar"/>
    <s v="In bedrijf"/>
    <s v="Zuid-Linschoterzandweg"/>
    <s v="79"/>
    <s v=""/>
    <s v="3425 EP"/>
    <s v="SNELREWAARD"/>
    <s v="E1B"/>
    <s v="Elek"/>
    <s v="Kleinverbruik"/>
    <s v="JRL Jaarlijks"/>
    <s v="Ja"/>
    <s v="Administratief aan"/>
    <s v="Voorschotten toegelaten"/>
    <s v="E_DVK - Profielklik"/>
    <d v="2022-01-04T00:00:00"/>
    <n v="380"/>
    <n v="562"/>
    <m/>
    <m/>
    <m/>
    <n v="0"/>
    <n v="380"/>
    <n v="56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8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2"/>
    <x v="3640"/>
    <d v="2021-01-01T00:00:00"/>
    <x v="0"/>
    <s v="Ja"/>
    <s v="Factureerbaar"/>
    <s v="In bedrijf"/>
    <s v="Hoenkoopse Buurtweg"/>
    <s v="83"/>
    <s v=""/>
    <s v="3421 GC"/>
    <s v="OUDEWATER"/>
    <s v="E1B"/>
    <s v="Elek"/>
    <s v="Kleinverbruik"/>
    <s v="JRL Jaarlijks"/>
    <s v="Ja"/>
    <s v="Administratief aan"/>
    <s v="Voorschotten toegelaten"/>
    <s v="E_DVK - Profielklik"/>
    <d v="2022-01-06T00:00:00"/>
    <n v="410"/>
    <n v="488"/>
    <m/>
    <m/>
    <m/>
    <n v="0"/>
    <n v="410"/>
    <n v="48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8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3"/>
    <x v="3641"/>
    <d v="2021-01-01T00:00:00"/>
    <x v="0"/>
    <s v="Ja"/>
    <s v="Factureerbaar"/>
    <s v="In bedrijf"/>
    <s v="Hoenkoopse Buurtweg"/>
    <s v="36"/>
    <s v="BY"/>
    <s v="2851 AK"/>
    <s v="HAASTRECHT"/>
    <s v="E1B"/>
    <s v="Elek"/>
    <s v="Kleinverbruik"/>
    <s v="JRL Jaarlijks"/>
    <s v="Ja"/>
    <s v="Administratief aan"/>
    <s v="Voorschotten toegelaten"/>
    <s v="E_DVK - Profielklik"/>
    <d v="2022-01-05T00:00:00"/>
    <n v="1008"/>
    <n v="1149"/>
    <m/>
    <m/>
    <m/>
    <n v="0"/>
    <n v="1008"/>
    <n v="114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4"/>
    <x v="3642"/>
    <d v="2021-01-01T00:00:00"/>
    <x v="0"/>
    <s v="Ja"/>
    <s v="Factureerbaar"/>
    <s v="In bedrijf"/>
    <s v="Hoenkoopse Buurtweg"/>
    <s v="97"/>
    <s v=""/>
    <s v="3421 GC"/>
    <s v="OUDEWATER"/>
    <s v="E1B"/>
    <s v="Elek"/>
    <s v="Kleinverbruik"/>
    <s v="JRL Jaarlijks"/>
    <s v="Ja"/>
    <s v="Administratief aan"/>
    <s v="Voorschotten toegelaten"/>
    <s v="E_DVK - Profielklik"/>
    <d v="2022-01-06T00:00:00"/>
    <n v="963"/>
    <n v="1115"/>
    <m/>
    <m/>
    <m/>
    <n v="0"/>
    <n v="963"/>
    <n v="111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60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5"/>
    <x v="3643"/>
    <d v="2021-01-01T00:00:00"/>
    <x v="73"/>
    <s v="Nee"/>
    <s v="Eindafrekening"/>
    <s v="In bedrijf"/>
    <s v="Hoenkoopse Buurtweg"/>
    <s v="69"/>
    <s v=""/>
    <s v="3421 GB"/>
    <s v="OUDEWATER"/>
    <s v="E1B"/>
    <s v="Elek"/>
    <s v="Kleinverbruik"/>
    <s v="JRL Jaarlijks"/>
    <s v="Ja"/>
    <s v="Administratief aan"/>
    <s v="Voorschotten toegelaten"/>
    <s v="E_DVK - Profielklik"/>
    <d v="2021-04-23T00:00:00"/>
    <n v="1084"/>
    <n v="1396"/>
    <m/>
    <m/>
    <m/>
    <n v="0"/>
    <n v="1582"/>
    <n v="172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6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907325"/>
    <x v="3643"/>
    <d v="2022-03-29T00:00:00"/>
    <x v="0"/>
    <s v="Ja"/>
    <s v="Factureerbaar"/>
    <s v="In bedrijf"/>
    <s v="Hoenkoopse Buurtweg"/>
    <s v="69"/>
    <s v=""/>
    <s v="3421 GB"/>
    <s v="OUDEWATER"/>
    <s v="E1B"/>
    <s v="Elek"/>
    <s v="Kleinverbruik"/>
    <s v="JRL Jaarlijks"/>
    <s v="Ja"/>
    <s v="Administratief aan"/>
    <s v="Voorschotten toegelaten"/>
    <s v="E_DVK - Profielklik"/>
    <d v="2022-03-29T00:00:00"/>
    <n v="1773"/>
    <n v="1735"/>
    <n v="0"/>
    <n v="0"/>
    <m/>
    <n v="0"/>
    <n v="1582"/>
    <n v="172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Rioolpomp CVK"/>
    <s v=""/>
    <s v="Groep op factuurstrc"/>
    <s v="E00540078246786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6"/>
    <x v="3644"/>
    <d v="2021-01-01T00:00:00"/>
    <x v="0"/>
    <s v="Ja"/>
    <s v="Factureerbaar"/>
    <s v="In bedrijf"/>
    <s v="Hoenkoopse Buurtweg"/>
    <s v="49"/>
    <s v=""/>
    <s v="3421 GB"/>
    <s v="OUDEWATER"/>
    <s v="E1B"/>
    <s v="Elek"/>
    <s v="Kleinverbruik"/>
    <s v="JRL Jaarlijks"/>
    <s v="Ja"/>
    <s v="Administratief aan"/>
    <s v="Voorschotten toegelaten"/>
    <s v="E_DVK - Profielklik"/>
    <d v="2022-01-05T00:00:00"/>
    <n v="842"/>
    <n v="936"/>
    <m/>
    <m/>
    <m/>
    <n v="0"/>
    <n v="842"/>
    <n v="93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05001684073415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7"/>
    <x v="3645"/>
    <d v="2021-01-01T00:00:00"/>
    <x v="0"/>
    <s v="Ja"/>
    <s v="Factureerbaar"/>
    <s v="In bedrijf"/>
    <s v="Hoenkoopse Buurtweg"/>
    <s v="33"/>
    <s v=""/>
    <s v="3421 GA"/>
    <s v="OUDEWATER"/>
    <s v="E1B"/>
    <s v="Elek"/>
    <s v="Kleinverbruik"/>
    <s v="JRL Jaarlijks"/>
    <s v="Ja"/>
    <s v="Administratief aan"/>
    <s v="Voorschotten toegelaten"/>
    <s v="E_DVK - Profielklik"/>
    <d v="2022-01-05T00:00:00"/>
    <n v="1371"/>
    <n v="1288"/>
    <m/>
    <m/>
    <m/>
    <n v="0"/>
    <n v="1371"/>
    <n v="128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66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89"/>
    <x v="3646"/>
    <d v="2021-01-01T00:00:00"/>
    <x v="0"/>
    <s v="Ja"/>
    <s v="Factureerbaar"/>
    <s v="In bedrijf"/>
    <s v="Hoenkoopse Buurtweg"/>
    <s v="39"/>
    <s v=""/>
    <s v="3421 GA"/>
    <s v="OUDEWATER"/>
    <s v="E1B"/>
    <s v="Elek"/>
    <s v="Kleinverbruik"/>
    <s v="JRL Jaarlijks"/>
    <s v="Ja"/>
    <s v="Administratief aan"/>
    <s v="Voorschotten toegelaten"/>
    <s v="E_DVK - Profielklik"/>
    <d v="2022-01-05T00:00:00"/>
    <n v="467"/>
    <n v="451"/>
    <m/>
    <m/>
    <m/>
    <n v="0"/>
    <n v="467"/>
    <n v="45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0"/>
    <x v="3647"/>
    <d v="2021-01-01T00:00:00"/>
    <x v="0"/>
    <s v="Ja"/>
    <s v="Factureerbaar"/>
    <s v="In bedrijf"/>
    <s v="Hoenkoopse Buurtweg"/>
    <s v="11"/>
    <s v="GMA"/>
    <s v="3421 GA"/>
    <s v="OUDEWATER"/>
    <s v="E1B"/>
    <s v="Elek"/>
    <s v="Kleinverbruik"/>
    <s v="JRL Jaarlijks"/>
    <s v="Ja"/>
    <s v="Administratief aan"/>
    <s v="Voorschotten toegelaten"/>
    <s v="E_DVK - Profielklik"/>
    <d v="2022-01-06T00:00:00"/>
    <n v="2210"/>
    <n v="2256"/>
    <m/>
    <m/>
    <m/>
    <n v="0"/>
    <n v="2210"/>
    <n v="225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1"/>
    <x v="3648"/>
    <d v="2021-01-01T00:00:00"/>
    <x v="0"/>
    <s v="Ja"/>
    <s v="Factureerbaar"/>
    <s v="In bedrijf"/>
    <s v="Hoenkoopse Buurtweg"/>
    <s v="3"/>
    <s v=""/>
    <s v="3421 GA"/>
    <s v="OUDEWATER"/>
    <s v="E1B"/>
    <s v="Elek"/>
    <s v="Kleinverbruik"/>
    <s v="JRL Jaarlijks"/>
    <s v="Ja"/>
    <s v="Administratief aan"/>
    <s v="Voorschotten toegelaten"/>
    <s v="E_DVK - Profielklik"/>
    <d v="2022-01-06T00:00:00"/>
    <n v="1642"/>
    <n v="1509"/>
    <m/>
    <m/>
    <m/>
    <n v="0"/>
    <n v="1642"/>
    <n v="150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6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2"/>
    <x v="3649"/>
    <d v="2021-01-01T00:00:00"/>
    <x v="0"/>
    <s v="Ja"/>
    <s v="Factureerbaar"/>
    <s v="In bedrijf"/>
    <s v="Hoenkoopse Buurtweg"/>
    <s v="23"/>
    <s v=""/>
    <s v="3421 GA"/>
    <s v="OUDEWATER"/>
    <s v="E1B"/>
    <s v="Elek"/>
    <s v="Kleinverbruik"/>
    <s v="JRL Jaarlijks"/>
    <s v="Ja"/>
    <s v="Administratief aan"/>
    <s v="Voorschotten toegelaten"/>
    <s v="E_DVK - Profielklik"/>
    <d v="2022-01-06T00:00:00"/>
    <n v="248"/>
    <n v="734"/>
    <m/>
    <m/>
    <m/>
    <n v="0"/>
    <n v="872"/>
    <n v="73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6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3"/>
    <x v="3650"/>
    <d v="2021-01-01T00:00:00"/>
    <x v="0"/>
    <s v="Ja"/>
    <s v="Factureerbaar"/>
    <s v="In bedrijf"/>
    <s v="Zwier Regelinkstraat"/>
    <s v="25"/>
    <s v=""/>
    <s v="3421 BZ"/>
    <s v="OUDEWATER"/>
    <s v="E2B"/>
    <s v="Elek"/>
    <s v="Kleinverbruik"/>
    <s v="JRL Jaarlijks"/>
    <s v="Ja"/>
    <s v="Administratief aan"/>
    <s v="Voorschotten toegelaten"/>
    <s v="E_DVK - Profielklik"/>
    <d v="2021-01-20T00:00:00"/>
    <n v="0"/>
    <n v="9662"/>
    <m/>
    <m/>
    <m/>
    <n v="0"/>
    <n v="0"/>
    <n v="969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2004480583219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4"/>
    <x v="3651"/>
    <d v="2021-01-01T00:00:00"/>
    <x v="0"/>
    <s v="Ja"/>
    <s v="Factureerbaar"/>
    <s v="In bedrijf"/>
    <s v="Willeskop"/>
    <s v="166"/>
    <s v=""/>
    <s v="3421 GW"/>
    <s v="OUDEWATER"/>
    <s v="E1B"/>
    <s v="Elek"/>
    <s v="Kleinverbruik"/>
    <s v="JRL Jaarlijks"/>
    <s v="Ja"/>
    <s v="Administratief aan"/>
    <s v="Voorschotten toegelaten"/>
    <s v="E_DVK - Profielklik"/>
    <d v="2022-01-05T00:00:00"/>
    <n v="672"/>
    <n v="644"/>
    <m/>
    <m/>
    <m/>
    <n v="0"/>
    <n v="672"/>
    <n v="64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490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5"/>
    <x v="3652"/>
    <d v="2021-01-01T00:00:00"/>
    <x v="0"/>
    <s v="Ja"/>
    <s v="Factureerbaar"/>
    <s v="In bedrijf"/>
    <s v="Willeskop"/>
    <s v="119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6T00:00:00"/>
    <n v="1493"/>
    <n v="1247"/>
    <m/>
    <m/>
    <m/>
    <n v="0"/>
    <n v="1493"/>
    <n v="124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6"/>
    <x v="3653"/>
    <d v="2021-01-01T00:00:00"/>
    <x v="0"/>
    <s v="Ja"/>
    <s v="Factureerbaar"/>
    <s v="In bedrijf"/>
    <s v="Willeskop"/>
    <s v="107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6T00:00:00"/>
    <n v="1134"/>
    <n v="1191"/>
    <m/>
    <m/>
    <m/>
    <n v="0"/>
    <n v="1134"/>
    <n v="119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49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7"/>
    <x v="3654"/>
    <d v="2021-01-01T00:00:00"/>
    <x v="0"/>
    <s v="Ja"/>
    <s v="Factureerbaar"/>
    <s v="In bedrijf"/>
    <s v="Willeskop"/>
    <s v="101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6T00:00:00"/>
    <n v="845"/>
    <n v="749"/>
    <m/>
    <m/>
    <m/>
    <n v="0"/>
    <n v="845"/>
    <n v="74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8"/>
    <x v="3655"/>
    <d v="2021-01-01T00:00:00"/>
    <x v="0"/>
    <s v="Ja"/>
    <s v="Factureerbaar"/>
    <s v="In bedrijf"/>
    <s v="Willeskop"/>
    <s v="99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5T00:00:00"/>
    <n v="741"/>
    <n v="599"/>
    <m/>
    <m/>
    <m/>
    <n v="0"/>
    <n v="741"/>
    <n v="59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95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399"/>
    <x v="3656"/>
    <d v="2021-01-01T00:00:00"/>
    <x v="0"/>
    <s v="Ja"/>
    <s v="Factureerbaar"/>
    <s v="In bedrijf"/>
    <s v="Willeskop"/>
    <s v="157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5T00:00:00"/>
    <n v="671"/>
    <n v="669"/>
    <m/>
    <m/>
    <m/>
    <n v="0"/>
    <n v="671"/>
    <n v="66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6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0"/>
    <x v="3657"/>
    <d v="2021-01-01T00:00:00"/>
    <x v="0"/>
    <s v="Ja"/>
    <s v="Factureerbaar"/>
    <s v="In bedrijf"/>
    <s v="Willeskop"/>
    <s v="129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6T00:00:00"/>
    <n v="2214"/>
    <n v="2274"/>
    <m/>
    <m/>
    <m/>
    <n v="0"/>
    <n v="2214"/>
    <n v="227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1"/>
    <x v="3658"/>
    <d v="2021-01-01T00:00:00"/>
    <x v="74"/>
    <s v="Nee"/>
    <s v="Eindafrekening"/>
    <s v="In bedrijf"/>
    <s v="Willeskop"/>
    <s v="133"/>
    <s v=""/>
    <s v="3421 GV"/>
    <s v="OUDEWATER"/>
    <s v="E1B"/>
    <s v="Elek"/>
    <s v="Kleinverbruik"/>
    <s v="JRL Jaarlijks"/>
    <s v="Ja"/>
    <s v="Administratief aan"/>
    <s v="Voorschotten toegelaten"/>
    <s v="E_DVK - Profielklik"/>
    <d v="2022-01-06T00:00:00"/>
    <n v="631"/>
    <n v="644"/>
    <m/>
    <m/>
    <m/>
    <n v="0"/>
    <n v="631"/>
    <n v="64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2"/>
    <x v="3659"/>
    <d v="2021-01-01T00:00:00"/>
    <x v="0"/>
    <s v="Ja"/>
    <s v="Factureerbaar"/>
    <s v="In bedrijf"/>
    <s v="DAMWEG"/>
    <s v="15"/>
    <s v=""/>
    <s v="3421 GS"/>
    <s v="OUDEWATER"/>
    <s v="E1B"/>
    <s v="Elek"/>
    <s v="Kleinverbruik"/>
    <s v="JRL Jaarlijks"/>
    <s v="Ja"/>
    <s v="Administratief aan"/>
    <s v="Voorschotten toegelaten"/>
    <s v="E_DVK - Profielklik"/>
    <d v="2022-01-06T00:00:00"/>
    <n v="706"/>
    <n v="735"/>
    <m/>
    <m/>
    <m/>
    <n v="0"/>
    <n v="706"/>
    <n v="73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699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3"/>
    <x v="3660"/>
    <d v="2021-01-01T00:00:00"/>
    <x v="0"/>
    <s v="Ja"/>
    <s v="Factureerbaar"/>
    <s v="In bedrijf"/>
    <s v="DAMWEG"/>
    <s v="6"/>
    <s v=""/>
    <s v="3421 GS"/>
    <s v="OUDEWATER"/>
    <s v="E1B"/>
    <s v="Elek"/>
    <s v="Kleinverbruik"/>
    <s v="JRL Jaarlijks"/>
    <s v="Ja"/>
    <s v="Administratief aan"/>
    <s v="Voorschotten toegelaten"/>
    <s v="E_DVK - Profielklik"/>
    <d v="2022-01-06T00:00:00"/>
    <n v="536"/>
    <n v="314"/>
    <m/>
    <m/>
    <m/>
    <n v="0"/>
    <n v="536"/>
    <n v="31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4"/>
    <x v="3661"/>
    <d v="2021-01-01T00:00:00"/>
    <x v="0"/>
    <s v="Ja"/>
    <s v="Factureerbaar"/>
    <s v="In bedrijf"/>
    <s v="De Meent"/>
    <s v="3"/>
    <s v=""/>
    <s v="3421 GT"/>
    <s v="OUDEWATER"/>
    <s v="E1B"/>
    <s v="Elek"/>
    <s v="Kleinverbruik"/>
    <s v="JRL Jaarlijks"/>
    <s v="Ja"/>
    <s v="Administratief aan"/>
    <s v="Voorschotten toegelaten"/>
    <s v="E_DVK - Profielklik"/>
    <d v="2022-01-05T00:00:00"/>
    <n v="245"/>
    <n v="181"/>
    <m/>
    <m/>
    <m/>
    <n v="0"/>
    <n v="245"/>
    <n v="18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0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5"/>
    <x v="3662"/>
    <d v="2021-01-01T00:00:00"/>
    <x v="0"/>
    <s v="Ja"/>
    <s v="Factureerbaar"/>
    <s v="In bedrijf"/>
    <s v="Waardsedijk"/>
    <s v="213"/>
    <s v=""/>
    <s v="3421 NE"/>
    <s v="OUDEWATER"/>
    <s v="E2B"/>
    <s v="Elek"/>
    <s v="Kleinverbruik"/>
    <s v="JRL Jaarlijks"/>
    <s v="Ja"/>
    <s v="Administratief aan"/>
    <s v="Voorschotten toegelaten"/>
    <s v="E_DVK - Profielklik"/>
    <d v="2022-01-06T00:00:00"/>
    <n v="2459"/>
    <n v="3472"/>
    <m/>
    <m/>
    <m/>
    <n v="0"/>
    <n v="2459"/>
    <n v="347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90643261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6"/>
    <x v="3663"/>
    <d v="2021-01-01T00:00:00"/>
    <x v="0"/>
    <s v="Ja"/>
    <s v="Factureerbaar"/>
    <s v="In bedrijf"/>
    <s v="Goudse Straatweg"/>
    <s v="31"/>
    <s v=""/>
    <s v="3421 GG"/>
    <s v="OUDEWATER"/>
    <s v="E1B"/>
    <s v="Elek"/>
    <s v="Kleinverbruik"/>
    <s v="JRL Jaarlijks"/>
    <s v="Ja"/>
    <s v="Administratief aan"/>
    <s v="Voorschotten toegelaten"/>
    <s v="E_DVK - Profielklik"/>
    <d v="2022-01-05T00:00:00"/>
    <n v="1288"/>
    <n v="991"/>
    <m/>
    <m/>
    <m/>
    <n v="0"/>
    <n v="1288"/>
    <n v="99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7"/>
    <x v="3664"/>
    <d v="2021-01-01T00:00:00"/>
    <x v="0"/>
    <s v="Ja"/>
    <s v="Factureerbaar"/>
    <s v="In bedrijf"/>
    <s v="Utrechtse Straatweg"/>
    <s v="44"/>
    <s v=""/>
    <s v="3421 GP"/>
    <s v="OUDEWATER"/>
    <s v="E1B"/>
    <s v="Elek"/>
    <s v="Kleinverbruik"/>
    <s v="JRL Jaarlijks"/>
    <s v="Ja"/>
    <s v="Administratief aan"/>
    <s v="Voorschotten toegelaten"/>
    <s v="E_DVK - Profielklik"/>
    <d v="2022-01-06T00:00:00"/>
    <n v="322"/>
    <n v="354"/>
    <m/>
    <m/>
    <m/>
    <n v="0"/>
    <n v="322"/>
    <n v="35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2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8"/>
    <x v="3665"/>
    <d v="2021-01-01T00:00:00"/>
    <x v="0"/>
    <s v="Ja"/>
    <s v="Factureerbaar"/>
    <s v="In bedrijf"/>
    <s v="Utrechtse Straatweg"/>
    <s v="18"/>
    <s v=""/>
    <s v="3421 GN"/>
    <s v="OUDEWATER"/>
    <s v="E1B"/>
    <s v="Elek"/>
    <s v="Kleinverbruik"/>
    <s v="JRL Jaarlijks"/>
    <s v="Ja"/>
    <s v="Administratief aan"/>
    <s v="Voorschotten toegelaten"/>
    <s v="E_DVK - Profielklik"/>
    <d v="2022-01-05T00:00:00"/>
    <n v="6267"/>
    <n v="5694"/>
    <m/>
    <m/>
    <m/>
    <n v="0"/>
    <n v="6267"/>
    <n v="569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09"/>
    <x v="3666"/>
    <d v="2021-01-01T00:00:00"/>
    <x v="0"/>
    <s v="Ja"/>
    <s v="Factureerbaar"/>
    <s v="In bedrijf"/>
    <s v="Noord Linschoterzandweg"/>
    <s v="5"/>
    <s v="BIJ"/>
    <s v="3425 EK"/>
    <s v="SNELREWAARD"/>
    <s v="E1B"/>
    <s v="Elek"/>
    <s v="Kleinverbruik"/>
    <s v="JRL Jaarlijks"/>
    <s v="Ja"/>
    <s v="Administratief aan"/>
    <s v="Voorschotten toegelaten"/>
    <s v="E_DVK - Profielklik"/>
    <d v="2022-01-05T00:00:00"/>
    <n v="584"/>
    <n v="1142"/>
    <m/>
    <m/>
    <m/>
    <n v="0"/>
    <n v="584"/>
    <n v="114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0"/>
    <x v="3667"/>
    <d v="2021-01-01T00:00:00"/>
    <x v="0"/>
    <s v="Ja"/>
    <s v="Factureerbaar"/>
    <s v="In bedrijf"/>
    <s v="Noord Linschoterzandweg"/>
    <s v="18"/>
    <s v="BIJ"/>
    <s v="3425 EK"/>
    <s v="SNELREWAARD"/>
    <s v="E1B"/>
    <s v="Elek"/>
    <s v="Kleinverbruik"/>
    <s v="JRL Jaarlijks"/>
    <s v="Ja"/>
    <s v="Administratief aan"/>
    <s v="Voorschotten toegelaten"/>
    <s v="E_DVK - Profielklik"/>
    <d v="2022-01-04T00:00:00"/>
    <n v="1193"/>
    <n v="1584"/>
    <m/>
    <m/>
    <m/>
    <n v="0"/>
    <n v="1193"/>
    <n v="158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7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1"/>
    <x v="3668"/>
    <d v="2021-01-01T00:00:00"/>
    <x v="0"/>
    <s v="Ja"/>
    <s v="Factureerbaar"/>
    <s v="In bedrijf"/>
    <s v="Noord Linschoterzandweg"/>
    <s v="27"/>
    <s v="BIJ"/>
    <s v="3425 EK"/>
    <s v="SNELREWAARD"/>
    <s v="E1B"/>
    <s v="Elek"/>
    <s v="Kleinverbruik"/>
    <s v="JRL Jaarlijks"/>
    <s v="Ja"/>
    <s v="Administratief aan"/>
    <s v="Voorschotten toegelaten"/>
    <s v="E_DVK - Profielklik"/>
    <d v="2022-01-05T00:00:00"/>
    <n v="1047"/>
    <n v="1723"/>
    <m/>
    <m/>
    <m/>
    <n v="0"/>
    <n v="1047"/>
    <n v="172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2"/>
    <x v="3669"/>
    <d v="2021-01-01T00:00:00"/>
    <x v="0"/>
    <s v="Ja"/>
    <s v="Factureerbaar"/>
    <s v="In bedrijf"/>
    <s v="Noord Linschoterzandweg"/>
    <s v="35"/>
    <s v="BIJ"/>
    <s v="3425 EL"/>
    <s v="SNELREWAARD"/>
    <s v="E1B"/>
    <s v="Elek"/>
    <s v="Kleinverbruik"/>
    <s v="JRL Jaarlijks"/>
    <s v="Ja"/>
    <s v="Administratief aan"/>
    <s v="Voorschotten toegelaten"/>
    <s v="E_DVK - Profielklik"/>
    <d v="2022-01-05T00:00:00"/>
    <n v="803"/>
    <n v="1385"/>
    <m/>
    <m/>
    <m/>
    <n v="0"/>
    <n v="803"/>
    <n v="138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3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3"/>
    <x v="3670"/>
    <d v="2021-01-01T00:00:00"/>
    <x v="0"/>
    <s v="Ja"/>
    <s v="Factureerbaar"/>
    <s v="In bedrijf"/>
    <s v="Noord Linschoterzandweg"/>
    <s v="49"/>
    <s v="BIJ"/>
    <s v="3425 EL"/>
    <s v="SNELREWAARD"/>
    <s v="E1B"/>
    <s v="Elek"/>
    <s v="Kleinverbruik"/>
    <s v="JRL Jaarlijks"/>
    <s v="Ja"/>
    <s v="Administratief aan"/>
    <s v="Voorschotten toegelaten"/>
    <s v="E_DVK - Profielklik"/>
    <d v="2022-01-04T00:00:00"/>
    <n v="1701"/>
    <n v="1837"/>
    <m/>
    <m/>
    <m/>
    <n v="0"/>
    <n v="1849"/>
    <n v="194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03300008750514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4"/>
    <x v="3671"/>
    <d v="2021-01-01T00:00:00"/>
    <x v="0"/>
    <s v="Ja"/>
    <s v="Factureerbaar"/>
    <s v="In bedrijf"/>
    <s v="Noord Linschoterzandweg"/>
    <s v="62"/>
    <s v="BIJ"/>
    <s v="3425 EL"/>
    <s v="SNELREWAARD"/>
    <s v="E1B"/>
    <s v="Elek"/>
    <s v="Kleinverbruik"/>
    <s v="JRL Jaarlijks"/>
    <s v="Ja"/>
    <s v="Administratief aan"/>
    <s v="Voorschotten toegelaten"/>
    <s v="E_DVK - Profielklik"/>
    <d v="2022-01-05T00:00:00"/>
    <n v="1084"/>
    <n v="1723"/>
    <m/>
    <m/>
    <m/>
    <n v="0"/>
    <n v="1084"/>
    <n v="172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29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5"/>
    <x v="3672"/>
    <d v="2021-01-01T00:00:00"/>
    <x v="0"/>
    <s v="Ja"/>
    <s v="Factureerbaar"/>
    <s v="In bedrijf"/>
    <s v="Statenland"/>
    <s v="5"/>
    <s v=""/>
    <s v="3421 GZ"/>
    <s v="OUDEWATER"/>
    <s v="E1B"/>
    <s v="Elek"/>
    <s v="Kleinverbruik"/>
    <s v="JRL Jaarlijks"/>
    <s v="Ja"/>
    <s v="Administratief aan"/>
    <s v="Voorschotten toegelaten"/>
    <s v="E_DVK - Profielklik"/>
    <d v="2022-01-05T00:00:00"/>
    <n v="6002"/>
    <n v="7375"/>
    <m/>
    <m/>
    <m/>
    <n v="0"/>
    <n v="18606"/>
    <n v="1902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2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6"/>
    <x v="3673"/>
    <d v="2021-01-01T00:00:00"/>
    <x v="0"/>
    <s v="Ja"/>
    <s v="Factureerbaar"/>
    <s v="In bedrijf"/>
    <s v="Zuid Linschoterzandweg"/>
    <s v="8"/>
    <s v="NST"/>
    <s v="3425 EM"/>
    <s v="SNELREWAARD"/>
    <s v="E1B"/>
    <s v="Elek"/>
    <s v="Kleinverbruik"/>
    <s v="JRL Jaarlijks"/>
    <s v="Ja"/>
    <s v="Administratief aan"/>
    <s v="Voorschotten toegelaten"/>
    <s v="E_DVK - Profielklik"/>
    <d v="2022-01-06T00:00:00"/>
    <n v="1044"/>
    <n v="1057"/>
    <m/>
    <m/>
    <m/>
    <n v="0"/>
    <n v="1044"/>
    <n v="105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0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7"/>
    <x v="3674"/>
    <d v="2021-01-01T00:00:00"/>
    <x v="0"/>
    <s v="Ja"/>
    <s v="Factureerbaar"/>
    <s v="In bedrijf"/>
    <s v="Zuid Linschoterzandweg"/>
    <s v="25"/>
    <s v="NST"/>
    <s v="3425 EM"/>
    <s v="SNELREWAARD"/>
    <s v="E1B"/>
    <s v="Elek"/>
    <s v="Kleinverbruik"/>
    <s v="JRL Jaarlijks"/>
    <s v="Ja"/>
    <s v="Administratief aan"/>
    <s v="Voorschotten toegelaten"/>
    <s v="E_DVK - Profielklik"/>
    <d v="2022-01-05T00:00:00"/>
    <n v="2000"/>
    <n v="2232"/>
    <m/>
    <m/>
    <m/>
    <n v="0"/>
    <n v="2000"/>
    <n v="223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93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8"/>
    <x v="3675"/>
    <d v="2021-01-01T00:00:00"/>
    <x v="0"/>
    <s v="Ja"/>
    <s v="Factureerbaar"/>
    <s v="In bedrijf"/>
    <s v="Zuid Linschoterzandweg"/>
    <s v="61"/>
    <s v="NST"/>
    <s v="3425 EN"/>
    <s v="SNELREWAARD"/>
    <s v="E1B"/>
    <s v="Elek"/>
    <s v="Kleinverbruik"/>
    <s v="JRL Jaarlijks"/>
    <s v="Ja"/>
    <s v="Administratief aan"/>
    <s v="Voorschotten toegelaten"/>
    <s v="E_DVK - Profielklik"/>
    <d v="2022-01-05T00:00:00"/>
    <n v="562"/>
    <n v="900"/>
    <m/>
    <m/>
    <m/>
    <n v="0"/>
    <n v="562"/>
    <n v="90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2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19"/>
    <x v="3676"/>
    <d v="2021-01-01T00:00:00"/>
    <x v="0"/>
    <s v="Ja"/>
    <s v="Factureerbaar"/>
    <s v="In bedrijf"/>
    <s v="Zuid Linschoterzandweg"/>
    <s v="47"/>
    <s v="NST"/>
    <s v="3425 EM"/>
    <s v="SNELREWAARD"/>
    <s v="E1B"/>
    <s v="Elek"/>
    <s v="Kleinverbruik"/>
    <s v="JRL Jaarlijks"/>
    <s v="Ja"/>
    <s v="Administratief aan"/>
    <s v="Voorschotten toegelaten"/>
    <s v="E_DVK - Profielklik"/>
    <d v="2022-01-06T00:00:00"/>
    <n v="1313"/>
    <n v="2288"/>
    <m/>
    <m/>
    <m/>
    <n v="0"/>
    <n v="1313"/>
    <n v="228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94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0"/>
    <x v="3677"/>
    <d v="2021-01-01T00:00:00"/>
    <x v="75"/>
    <s v="Nee"/>
    <s v="Eindafrekening"/>
    <s v="In bedrijf"/>
    <s v="Wantslag"/>
    <s v="4"/>
    <s v="TO"/>
    <s v="3421 KB"/>
    <s v="OUDEWATER"/>
    <s v="E1B"/>
    <s v="Elek"/>
    <s v="Kleinverbruik"/>
    <s v="JRL Jaarlijks"/>
    <s v="Ja"/>
    <s v="Administratief aan"/>
    <s v="Voorschotten toegelaten"/>
    <s v="E_DVK - Profielklik"/>
    <d v="2021-01-20T00:00:00"/>
    <n v="2569"/>
    <n v="2472"/>
    <m/>
    <m/>
    <m/>
    <n v="0"/>
    <n v="1841"/>
    <n v="183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3192561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1"/>
    <x v="3678"/>
    <d v="2021-01-01T00:00:00"/>
    <x v="0"/>
    <s v="Ja"/>
    <s v="Factureerbaar"/>
    <s v="In bedrijf"/>
    <s v="Waardsedijk"/>
    <s v="51"/>
    <s v="TO"/>
    <s v="3421 NE"/>
    <s v="OUDEWATER"/>
    <s v="E1B"/>
    <s v="Elek"/>
    <s v="Kleinverbruik"/>
    <s v="JRL Jaarlijks"/>
    <s v="Ja"/>
    <s v="Administratief aan"/>
    <s v="Voorschotten toegelaten"/>
    <s v="E_DVK - Profielklik"/>
    <d v="2022-01-06T00:00:00"/>
    <n v="2568"/>
    <n v="2713"/>
    <m/>
    <m/>
    <m/>
    <n v="0"/>
    <n v="2568"/>
    <n v="271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459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2"/>
    <x v="3679"/>
    <d v="2021-01-01T00:00:00"/>
    <x v="0"/>
    <s v="Ja"/>
    <s v="Factureerbaar"/>
    <s v="In bedrijf"/>
    <s v="Wilgenweg"/>
    <s v="42"/>
    <s v="TO"/>
    <s v="3421 TV"/>
    <s v="OUDEWATER"/>
    <s v="E1B"/>
    <s v="Elek"/>
    <s v="Kleinverbruik"/>
    <s v="JRL Jaarlijks"/>
    <s v="Ja"/>
    <s v="Administratief aan"/>
    <s v="Voorschotten toegelaten"/>
    <s v="E_DVK - Profielklik"/>
    <d v="2022-02-25T00:00:00"/>
    <n v="1400"/>
    <n v="1527"/>
    <m/>
    <m/>
    <m/>
    <n v="0"/>
    <n v="1509"/>
    <n v="163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350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3"/>
    <x v="3680"/>
    <d v="2021-01-01T00:00:00"/>
    <x v="0"/>
    <s v="Ja"/>
    <s v="Factureerbaar"/>
    <s v="In bedrijf"/>
    <s v="Waardsedijk"/>
    <s v="77"/>
    <s v="BIJ"/>
    <s v="3421 NE"/>
    <s v="OUDEWATER"/>
    <s v="E2B"/>
    <s v="Elek"/>
    <s v="Kleinverbruik"/>
    <s v="JRL Jaarlijks"/>
    <s v="Ja"/>
    <s v="Administratief aan"/>
    <s v="Voorschotten toegelaten"/>
    <s v="E_DVK - Profielklik"/>
    <d v="2022-01-06T00:00:00"/>
    <n v="986"/>
    <n v="1036"/>
    <m/>
    <m/>
    <m/>
    <n v="0"/>
    <n v="986"/>
    <n v="103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319248519"/>
    <m/>
    <s v=""/>
    <s v="Stedin Netbeheer Utrecht"/>
    <s v="871687400000002254"/>
    <s v="0"/>
    <s v="8742030105110"/>
    <s v="3x63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4"/>
    <x v="3681"/>
    <d v="2021-01-01T00:00:00"/>
    <x v="0"/>
    <s v="Ja"/>
    <s v="Factureerbaar"/>
    <s v="In bedrijf"/>
    <s v="Waardsedijk"/>
    <s v="28"/>
    <s v="BIJ"/>
    <s v="3421 NH"/>
    <s v="OUDEWATER"/>
    <s v="E1B"/>
    <s v="Elek"/>
    <s v="Kleinverbruik"/>
    <s v="JRL Jaarlijks"/>
    <s v="Ja"/>
    <s v="Administratief aan"/>
    <s v="Voorschotten toegelaten"/>
    <s v="E_DVK - Profielklik"/>
    <d v="2022-01-06T00:00:00"/>
    <n v="1819"/>
    <n v="1749"/>
    <m/>
    <m/>
    <m/>
    <n v="0"/>
    <n v="1819"/>
    <n v="174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440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5"/>
    <x v="3682"/>
    <d v="2021-01-01T00:00:00"/>
    <x v="0"/>
    <s v="Ja"/>
    <s v="Factureerbaar"/>
    <s v="In bedrijf"/>
    <s v="Tappersheul"/>
    <s v="9"/>
    <s v="BIJ"/>
    <s v="3421 TM"/>
    <s v="OUDEWATER"/>
    <s v="E1B"/>
    <s v="Elek"/>
    <s v="Kleinverbruik"/>
    <s v="JRL Jaarlijks"/>
    <s v="Ja"/>
    <s v="Administratief aan"/>
    <s v="Voorschotten toegelaten"/>
    <s v="E_DVK - Profielklik"/>
    <d v="2022-01-06T00:00:00"/>
    <n v="718"/>
    <n v="827"/>
    <m/>
    <m/>
    <m/>
    <n v="0"/>
    <n v="718"/>
    <n v="82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10219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6"/>
    <x v="3683"/>
    <d v="2021-01-01T00:00:00"/>
    <x v="0"/>
    <s v="Ja"/>
    <s v="Factureerbaar"/>
    <s v="In bedrijf"/>
    <s v="Waardsedijk"/>
    <s v="99"/>
    <s v="BY"/>
    <s v="3425 TD"/>
    <s v="SNELREWAARD"/>
    <s v="E1B"/>
    <s v="Elek"/>
    <s v="Kleinverbruik"/>
    <s v="JRL Jaarlijks"/>
    <s v="Ja"/>
    <s v="Administratief aan"/>
    <s v="Voorschotten toegelaten"/>
    <s v="E_DVK - Profielklik"/>
    <d v="2022-01-05T00:00:00"/>
    <n v="800"/>
    <n v="847"/>
    <m/>
    <m/>
    <m/>
    <n v="0"/>
    <n v="800"/>
    <n v="84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6121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7"/>
    <x v="3684"/>
    <d v="2021-01-01T00:00:00"/>
    <x v="0"/>
    <s v="Ja"/>
    <s v="Factureerbaar"/>
    <s v="In bedrijf"/>
    <s v="Kabelslag"/>
    <s v="4"/>
    <s v="BIJ"/>
    <s v="3421 KZ"/>
    <s v="OUDEWATER"/>
    <s v="E1B"/>
    <s v="Elek"/>
    <s v="Kleinverbruik"/>
    <s v="JRL Jaarlijks"/>
    <s v="Ja"/>
    <s v="Administratief aan"/>
    <s v="Voorschotten toegelaten"/>
    <s v="E_DVK - Profielklik"/>
    <d v="2022-01-06T00:00:00"/>
    <n v="66"/>
    <n v="57"/>
    <m/>
    <m/>
    <m/>
    <n v="0"/>
    <n v="55"/>
    <n v="4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35119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8"/>
    <x v="3685"/>
    <d v="2021-01-01T00:00:00"/>
    <x v="0"/>
    <s v="Ja"/>
    <s v="Factureerbaar"/>
    <s v="In bedrijf"/>
    <s v="Goudsestraatweg"/>
    <s v="68"/>
    <s v="BIJ"/>
    <s v="3421 GK"/>
    <s v="OUDEWATER"/>
    <s v="E1B"/>
    <s v="Elek"/>
    <s v="Kleinverbruik"/>
    <s v="JRL Jaarlijks"/>
    <s v="Ja"/>
    <s v="Administratief aan"/>
    <s v="Voorschotten toegelaten"/>
    <s v="E_DVK - Profielklik"/>
    <d v="2022-01-05T00:00:00"/>
    <n v="149"/>
    <n v="92"/>
    <m/>
    <m/>
    <m/>
    <n v="0"/>
    <n v="149"/>
    <n v="9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121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29"/>
    <x v="3686"/>
    <d v="2021-01-01T00:00:00"/>
    <x v="0"/>
    <s v="Ja"/>
    <s v="Factureerbaar"/>
    <s v="In bedrijf"/>
    <s v="Papekopperdijk"/>
    <s v="1"/>
    <s v="NABY"/>
    <s v="3464 HT"/>
    <s v="PAPEKOP"/>
    <s v="E2B"/>
    <s v="Elek"/>
    <s v="Kleinverbruik"/>
    <s v="JRL Jaarlijks"/>
    <s v="Ja"/>
    <s v="Administratief aan"/>
    <s v="Voorschotten toegelaten"/>
    <s v="E_DVK - Profielklik"/>
    <d v="2022-01-06T00:00:00"/>
    <n v="8295"/>
    <n v="9559"/>
    <m/>
    <m/>
    <m/>
    <n v="0"/>
    <n v="8281"/>
    <n v="957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255157818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0"/>
    <x v="3687"/>
    <d v="2021-01-01T00:00:00"/>
    <x v="0"/>
    <s v="Ja"/>
    <s v="Factureerbaar"/>
    <s v="In bedrijf"/>
    <s v="Havenstraat"/>
    <s v="23"/>
    <s v="OV"/>
    <s v="3421 BS"/>
    <s v="OUDEWATER"/>
    <s v="E1A"/>
    <s v="Elek"/>
    <s v="Kleinverbruik"/>
    <s v="OBM Onbemeten"/>
    <s v="Nee"/>
    <s v=""/>
    <s v="Voorschotten toegelaten"/>
    <s v="E_DVK - Profielklik"/>
    <d v="2021-07-01T00:00:00"/>
    <n v="130"/>
    <n v="70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brugverlichting"/>
    <s v="Groep op factuurstrc"/>
    <s v=""/>
    <m/>
    <s v=""/>
    <s v="Stedin Netbeheer Utrecht"/>
    <s v="871687400000002254"/>
    <s v="0"/>
    <s v="8742030101020"/>
    <s v="Netwerkkosten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1"/>
    <x v="3688"/>
    <d v="2021-01-01T00:00:00"/>
    <x v="0"/>
    <s v="Ja"/>
    <s v="Factureerbaar"/>
    <s v="In bedrijf"/>
    <s v="West IJsselkade"/>
    <s v="1"/>
    <s v="BIJ"/>
    <s v="3421 AZ"/>
    <s v="OUDEWATER"/>
    <s v="E1B"/>
    <s v="Elek"/>
    <s v="Kleinverbruik"/>
    <s v="JRL Jaarlijks"/>
    <s v="Ja"/>
    <s v="Administratief aan"/>
    <s v="Voorschotten toegelaten"/>
    <s v="E_DVK - Profielklik"/>
    <d v="2021-05-06T00:00:00"/>
    <n v="1207"/>
    <n v="1514"/>
    <m/>
    <m/>
    <m/>
    <n v="0"/>
    <n v="1083"/>
    <n v="136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20044631281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2"/>
    <x v="3689"/>
    <d v="2021-01-01T00:00:00"/>
    <x v="0"/>
    <s v="Ja"/>
    <s v="Factureerbaar"/>
    <s v="In bedrijf"/>
    <s v="Utrechtse Straatweg"/>
    <s v="32"/>
    <s v="NST"/>
    <s v="3421 GP"/>
    <s v="OUDEWATER"/>
    <s v="E2B"/>
    <s v="Elek"/>
    <s v="Kleinverbruik"/>
    <s v="JRL Jaarlijks"/>
    <s v="Ja"/>
    <s v="Administratief aan"/>
    <s v="Voorschotten toegelaten"/>
    <s v="E_DVK - Profielklik"/>
    <d v="2022-01-05T00:00:00"/>
    <n v="100"/>
    <n v="116"/>
    <m/>
    <m/>
    <m/>
    <n v="0"/>
    <n v="100"/>
    <n v="11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2005462292919"/>
    <m/>
    <s v=""/>
    <s v="Stedin Netbeheer Midden-Holland"/>
    <s v="871692100000010038"/>
    <s v="0"/>
    <s v="8742030105110"/>
    <s v="3x63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3"/>
    <x v="3690"/>
    <d v="2021-01-01T00:00:00"/>
    <x v="0"/>
    <s v="Ja"/>
    <s v="Factureerbaar"/>
    <s v="In bedrijf"/>
    <s v="Wantslag"/>
    <s v="54"/>
    <s v="NST"/>
    <s v="3421 KC"/>
    <s v="OUDEWATER"/>
    <s v="E2B"/>
    <s v="Elek"/>
    <s v="Kleinverbruik"/>
    <s v="JRL Jaarlijks"/>
    <s v="Ja"/>
    <s v="Administratief aan"/>
    <s v="Voorschotten toegelaten"/>
    <s v="E_DVK - Profielklik"/>
    <d v="2022-01-05T00:00:00"/>
    <n v="821"/>
    <n v="804"/>
    <m/>
    <m/>
    <m/>
    <n v="0"/>
    <n v="821"/>
    <n v="80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319248419"/>
    <m/>
    <s v=""/>
    <s v="Stedin Netbeheer Midden-Holland"/>
    <s v="871692100000010038"/>
    <s v="0"/>
    <s v="8742030103116"/>
    <s v="3x3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4"/>
    <x v="3691"/>
    <d v="2021-01-01T00:00:00"/>
    <x v="0"/>
    <s v="Ja"/>
    <s v="Factureerbaar"/>
    <s v="In bedrijf"/>
    <s v="Wagenerf"/>
    <s v="1"/>
    <s v="BIJ"/>
    <s v="3421 JB"/>
    <s v="OUDEWATER"/>
    <s v="E1B"/>
    <s v="Elek"/>
    <s v="Kleinverbruik"/>
    <s v="JRL Jaarlijks"/>
    <s v="Ja"/>
    <s v="Administratief aan"/>
    <s v="Voorschotten toegelaten"/>
    <s v="E_DVK - Profielklik"/>
    <d v="2022-01-05T00:00:00"/>
    <n v="87"/>
    <n v="67"/>
    <m/>
    <m/>
    <m/>
    <n v="0"/>
    <n v="87"/>
    <n v="6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13997837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5"/>
    <x v="3692"/>
    <d v="2021-01-01T00:00:00"/>
    <x v="0"/>
    <s v="Ja"/>
    <s v="Factureerbaar"/>
    <s v="In bedrijf"/>
    <s v="Kapellestraat"/>
    <s v="1"/>
    <s v=""/>
    <s v="3421 CT"/>
    <s v="OUDEWATER"/>
    <s v=""/>
    <s v="Elek"/>
    <s v="Grootverbruik"/>
    <s v="TMT Telemetrie"/>
    <s v="Nee"/>
    <s v=""/>
    <s v="Enkel afrekeningen"/>
    <s v="E_DVK - Profielklik"/>
    <d v="2022-04-01T00:00:00"/>
    <n v="18108"/>
    <n v="19444"/>
    <m/>
    <m/>
    <m/>
    <n v="35"/>
    <n v="17341"/>
    <n v="19012"/>
    <n v="0"/>
    <n v="0"/>
    <n v="0"/>
    <s v="FAS2736802"/>
    <s v="Kapellestraat 1, De klepper, route 2909 GV"/>
    <s v="K20053485"/>
    <s v="Gemeente Oudewater"/>
    <s v=""/>
    <s v="Postbus 100 3420 DC OUDEWATER"/>
    <s v=""/>
    <s v="OV"/>
    <s v="NL88BNGH0285006789"/>
    <s v="789"/>
    <s v="D30"/>
    <s v="1M"/>
    <s v="Kapellestraat 1, De klepper, route 2907"/>
    <s v=""/>
    <s v="Groep op factuurstrc"/>
    <s v=""/>
    <d v="2022-01-01T00:00:00"/>
    <s v="12M"/>
    <s v="Stedin Netbeheer Midden-Holland"/>
    <s v="871692100000010038"/>
    <s v="0"/>
    <s v=""/>
    <s v="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6"/>
    <x v="3693"/>
    <d v="2021-01-01T00:00:00"/>
    <x v="0"/>
    <s v="Ja"/>
    <s v="Factureerbaar"/>
    <s v="In bedrijf"/>
    <s v="Waardsedijk"/>
    <s v="219"/>
    <s v=""/>
    <s v="3421 NE"/>
    <s v="OUDEWATER"/>
    <s v=""/>
    <s v="Elek"/>
    <s v="Grootverbruik"/>
    <s v="TMT Telemetrie"/>
    <s v="Nee"/>
    <s v=""/>
    <s v="Enkel afrekeningen"/>
    <s v="E_DVK - Profielklik"/>
    <d v="2022-04-01T00:00:00"/>
    <n v="27111"/>
    <n v="35433"/>
    <n v="13285"/>
    <n v="7992"/>
    <m/>
    <n v="51"/>
    <n v="27363"/>
    <n v="36054"/>
    <n v="-12449"/>
    <n v="-7574"/>
    <n v="0"/>
    <s v="FAS2736801"/>
    <s v=""/>
    <s v="K20053485"/>
    <s v="Gemeente Oudewater"/>
    <s v=""/>
    <s v="Postbus 100 3420 DC OUDEWATER"/>
    <s v=""/>
    <s v="OV"/>
    <s v="NL88BNGH0285006789"/>
    <s v="789"/>
    <s v="D30"/>
    <s v="1M"/>
    <s v=""/>
    <s v=""/>
    <s v="Groep op factuurstrc"/>
    <s v=""/>
    <d v="2022-01-01T00:00:00"/>
    <s v="12M"/>
    <s v="Stedin Netbeheer Midden-Holland"/>
    <s v="871692100000010038"/>
    <s v="0"/>
    <s v=""/>
    <s v="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877231"/>
    <x v="3694"/>
    <d v="2022-01-18T00:00:00"/>
    <x v="0"/>
    <s v="Ja"/>
    <s v="Factureerbaar"/>
    <s v="In bedrijf"/>
    <s v="Touwslag"/>
    <s v="3"/>
    <s v=""/>
    <s v="3421 JH"/>
    <s v="OUDEWATER"/>
    <s v=""/>
    <s v="Elek"/>
    <s v="Grootverbruik"/>
    <s v="TMT Telemetrie"/>
    <s v="Nee"/>
    <s v=""/>
    <s v="Enkel afrekeningen"/>
    <s v="E_DVK - Profielklik"/>
    <d v="2022-04-01T00:00:00"/>
    <n v="47562"/>
    <n v="23974"/>
    <m/>
    <m/>
    <m/>
    <n v="51"/>
    <m/>
    <m/>
    <m/>
    <m/>
    <m/>
    <s v="FAS3488545"/>
    <s v=""/>
    <s v="K20053485"/>
    <s v="Gemeente Oudewater"/>
    <s v=""/>
    <s v="Postbus 100 3420 DC OUDEWATER"/>
    <s v=""/>
    <s v="OV"/>
    <s v="NL88BNGH0285006789"/>
    <s v="789"/>
    <s v="D30"/>
    <s v="1M"/>
    <s v="routenummer 2907"/>
    <s v="Sporthal"/>
    <s v="Groep op factuurstrc"/>
    <s v=""/>
    <d v="2023-01-01T00:00:00"/>
    <s v="12M"/>
    <s v="Stedin Netbeheer Midden-Holland"/>
    <s v="871692100000010038"/>
    <s v="0"/>
    <s v=""/>
    <s v="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7"/>
    <x v="3695"/>
    <d v="2021-01-01T00:00:00"/>
    <x v="0"/>
    <s v="Ja"/>
    <s v="Factureerbaar"/>
    <s v="In bedrijf"/>
    <s v="Tappersheul"/>
    <s v="2"/>
    <s v="NST"/>
    <s v="3421 TM"/>
    <s v="OUDEWATER"/>
    <s v="E1B"/>
    <s v="Elek"/>
    <s v="Kleinverbruik"/>
    <s v="JRL Jaarlijks"/>
    <s v="Ja"/>
    <s v="Administratief aan"/>
    <s v="Voorschotten toegelaten"/>
    <s v="E_DVK - Profielklik"/>
    <d v="2021-01-13T00:00:00"/>
    <n v="14"/>
    <n v="16"/>
    <m/>
    <m/>
    <m/>
    <n v="0"/>
    <n v="14"/>
    <n v="1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25100031575815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8"/>
    <x v="3696"/>
    <d v="2021-01-01T00:00:00"/>
    <x v="0"/>
    <s v="Ja"/>
    <s v="Factureerbaar"/>
    <s v="In bedrijf"/>
    <s v="Oude Touwfabriek"/>
    <s v="54"/>
    <s v="NABIJ"/>
    <s v="3421 XZ"/>
    <s v="OUDEWATER"/>
    <s v="E1B"/>
    <s v="Elek"/>
    <s v="Kleinverbruik"/>
    <s v="JRL Jaarlijks"/>
    <s v="Ja"/>
    <s v="Administratief aan"/>
    <s v="Voorschotten toegelaten"/>
    <s v="E_DVK - Profielklik"/>
    <d v="2022-01-05T00:00:00"/>
    <n v="218"/>
    <n v="203"/>
    <m/>
    <m/>
    <m/>
    <n v="0"/>
    <n v="218"/>
    <n v="20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30003100594215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39"/>
    <x v="3697"/>
    <d v="2021-01-01T00:00:00"/>
    <x v="0"/>
    <s v="Ja"/>
    <s v="Factureerbaar"/>
    <s v="In bedrijf"/>
    <s v="Populierenweg"/>
    <s v="21"/>
    <s v=""/>
    <s v="3421 TX"/>
    <s v="OUDEWATER"/>
    <s v=""/>
    <s v="Elek"/>
    <s v="Grootverbruik"/>
    <s v="TMT Telemetrie"/>
    <s v="Nee"/>
    <s v=""/>
    <s v="Enkel afrekeningen"/>
    <s v="E_DVK - Profielklik"/>
    <d v="2022-04-01T00:00:00"/>
    <n v="3137"/>
    <n v="4049"/>
    <n v="17150"/>
    <n v="8155"/>
    <m/>
    <n v="51"/>
    <n v="3085"/>
    <n v="3726"/>
    <n v="-17057"/>
    <n v="-8006"/>
    <n v="0"/>
    <s v="FAS2736801"/>
    <s v=""/>
    <s v="K20053485"/>
    <s v="Gemeente Oudewater"/>
    <s v=""/>
    <s v="Postbus 100 3420 DC OUDEWATER"/>
    <s v=""/>
    <s v="OV"/>
    <s v="NL88BNGH0285006789"/>
    <s v="789"/>
    <s v="D30"/>
    <s v="1M"/>
    <s v=""/>
    <s v=""/>
    <s v="Groep op factuurstrc"/>
    <s v=""/>
    <d v="2022-01-01T00:00:00"/>
    <s v="12M"/>
    <s v="Stedin Netbeheer Midden-Holland"/>
    <s v="871692100000010038"/>
    <s v="0"/>
    <s v=""/>
    <s v="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0"/>
    <x v="3698"/>
    <d v="2021-01-01T00:00:00"/>
    <x v="0"/>
    <s v="Ja"/>
    <s v="Factureerbaar"/>
    <s v="In bedrijf"/>
    <s v="Noord-IJsselkade"/>
    <s v="12"/>
    <s v="NST"/>
    <s v="3421 BD"/>
    <s v="OUDEWATER"/>
    <s v="E1B"/>
    <s v="Elek"/>
    <s v="Kleinverbruik"/>
    <s v="JRL Jaarlijks"/>
    <s v="Ja"/>
    <s v="Administratief aan"/>
    <s v="Voorschotten toegelaten"/>
    <s v="E_DVK - Profielklik"/>
    <d v="2022-04-08T00:00:00"/>
    <n v="985"/>
    <n v="893"/>
    <m/>
    <m/>
    <m/>
    <n v="0"/>
    <n v="971"/>
    <n v="82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Recreatievaart Elektrozuil"/>
    <s v="Noord-IJsselkade 12 in Oudewater"/>
    <s v="Groep op factuurstrc"/>
    <s v="E0044007255151918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1"/>
    <x v="3699"/>
    <d v="2021-01-01T00:00:00"/>
    <x v="0"/>
    <s v="Ja"/>
    <s v="Factureerbaar"/>
    <s v="In bedrijf"/>
    <s v="Joostenplein"/>
    <s v="35"/>
    <s v="TO"/>
    <s v="3421 TC"/>
    <s v="OUDEWATER"/>
    <s v="E1B"/>
    <s v="Elek"/>
    <s v="Kleinverbruik"/>
    <s v="JRL Jaarlijks"/>
    <s v="Ja"/>
    <s v="Administratief aan"/>
    <s v="Voorschotten toegelaten"/>
    <s v="E_DVK - Profielklik"/>
    <d v="2022-01-05T00:00:00"/>
    <n v="114"/>
    <n v="95"/>
    <m/>
    <m/>
    <m/>
    <n v="0"/>
    <n v="122"/>
    <n v="10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Joostenplein 35 TO"/>
    <s v="tbv stroomkast tbv perscontainer"/>
    <s v="Groep op factuurstrc"/>
    <s v="E00601000016410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784605"/>
    <x v="3700"/>
    <d v="2021-11-18T00:00:00"/>
    <x v="0"/>
    <s v="Ja"/>
    <s v="Factureerbaar"/>
    <s v="In bedrijf"/>
    <s v="Lange Burchwal"/>
    <s v="8"/>
    <s v="GMA"/>
    <s v="3421 SL"/>
    <s v="OUDEWATER"/>
    <s v="E1B"/>
    <s v="Elek"/>
    <s v="Kleinverbruik"/>
    <s v="JRL Jaarlijks"/>
    <s v="Ja"/>
    <s v="Administratief aan"/>
    <s v="Voorschotten toegelaten"/>
    <s v="E_DVK - Profielklik"/>
    <d v="2021-11-18T00:00:00"/>
    <n v="2153"/>
    <n v="1932"/>
    <m/>
    <m/>
    <m/>
    <n v="0"/>
    <n v="254"/>
    <n v="23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Lange Burchwal 8 GMA, 3421SL OUDEWATER"/>
    <s v="RIOOL"/>
    <s v="Groep op factuurstrc"/>
    <s v="E0054007775087420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2"/>
    <x v="3701"/>
    <d v="2021-01-01T00:00:00"/>
    <x v="0"/>
    <s v="Ja"/>
    <s v="Factureerbaar"/>
    <s v="In bedrijf"/>
    <s v="Opweg"/>
    <s v="60"/>
    <s v=""/>
    <s v="3467 PG"/>
    <s v="HEKENDORP"/>
    <s v="E1A"/>
    <s v="Elek"/>
    <s v="Kleinverbruik"/>
    <s v="JRL Jaarlijks"/>
    <s v="Nee"/>
    <s v=""/>
    <s v="Voorschotten toegelaten"/>
    <s v="E_DVK - Profielklik"/>
    <d v="2021-07-01T00:00:00"/>
    <n v="159.25"/>
    <n v="85.75"/>
    <m/>
    <m/>
    <m/>
    <n v="0"/>
    <n v="160"/>
    <n v="8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1914564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3"/>
    <x v="3702"/>
    <d v="2021-01-01T00:00:00"/>
    <x v="0"/>
    <s v="Ja"/>
    <s v="Factureerbaar"/>
    <s v="In bedrijf"/>
    <s v="Adriaan Leeuwenhoekstr"/>
    <s v="1"/>
    <s v="Z"/>
    <s v="3467 PJ"/>
    <s v="HEKENDORP"/>
    <s v="E2B"/>
    <s v="Elek"/>
    <s v="Kleinverbruik"/>
    <s v="JRL Jaarlijks"/>
    <s v="Ja"/>
    <s v="Administratief aan"/>
    <s v="Voorschotten toegelaten"/>
    <s v="E_DVK - Profielklik"/>
    <d v="2022-01-05T00:00:00"/>
    <n v="20886"/>
    <n v="12235"/>
    <m/>
    <m/>
    <m/>
    <n v="0"/>
    <n v="35978"/>
    <n v="950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821"/>
    <m/>
    <s v=""/>
    <s v="Stedin Netbeheer Midden-Holland"/>
    <s v="871692100000010038"/>
    <s v="0"/>
    <s v="8742030104113"/>
    <s v="3x50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4"/>
    <x v="3703"/>
    <d v="2021-01-01T00:00:00"/>
    <x v="0"/>
    <s v="Ja"/>
    <s v="Factureerbaar"/>
    <s v="In bedrijf"/>
    <s v="Goejanverwelle"/>
    <s v="34"/>
    <s v=""/>
    <s v="3467 PP"/>
    <s v="HEKENDORP"/>
    <s v="E1B"/>
    <s v="Elek"/>
    <s v="Kleinverbruik"/>
    <s v="JRL Jaarlijks"/>
    <s v="Ja"/>
    <s v="Administratief aan"/>
    <s v="Voorschotten toegelaten"/>
    <s v="E_DVK - Profielklik"/>
    <d v="2022-01-05T00:00:00"/>
    <n v="2529"/>
    <n v="2700"/>
    <m/>
    <m/>
    <m/>
    <n v="0"/>
    <n v="2529"/>
    <n v="270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721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5"/>
    <x v="3704"/>
    <d v="2021-01-01T00:00:00"/>
    <x v="0"/>
    <s v="Ja"/>
    <s v="Factureerbaar"/>
    <s v="In bedrijf"/>
    <s v="Goejanverwelle"/>
    <s v="78"/>
    <s v=""/>
    <s v="3467 PR"/>
    <s v="HEKENDORP"/>
    <s v="E1B"/>
    <s v="Elek"/>
    <s v="Kleinverbruik"/>
    <s v="JRL Jaarlijks"/>
    <s v="Ja"/>
    <s v="Administratief aan"/>
    <s v="Voorschotten toegelaten"/>
    <s v="E_DVK - Profielklik"/>
    <d v="2022-01-05T00:00:00"/>
    <n v="1145"/>
    <n v="1273"/>
    <m/>
    <m/>
    <m/>
    <n v="0"/>
    <n v="1116"/>
    <n v="125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619289620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6"/>
    <x v="3705"/>
    <d v="2021-01-01T00:00:00"/>
    <x v="0"/>
    <s v="Ja"/>
    <s v="Factureerbaar"/>
    <s v="In bedrijf"/>
    <s v="Westkade"/>
    <s v="1"/>
    <s v=""/>
    <s v="3467 PM"/>
    <s v="HEKENDORP"/>
    <s v="E1B"/>
    <s v="Elek"/>
    <s v="Kleinverbruik"/>
    <s v="JRL Jaarlijks"/>
    <s v="Ja"/>
    <s v="Administratief aan"/>
    <s v="Voorschotten toegelaten"/>
    <s v="E_DVK - Profielklik"/>
    <d v="2022-01-05T00:00:00"/>
    <n v="2846"/>
    <n v="1374"/>
    <m/>
    <m/>
    <m/>
    <n v="0"/>
    <n v="2846"/>
    <n v="137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8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7"/>
    <x v="3706"/>
    <d v="2021-01-01T00:00:00"/>
    <x v="0"/>
    <s v="Ja"/>
    <s v="Factureerbaar"/>
    <s v="In bedrijf"/>
    <s v="Hekendorpse Buurt"/>
    <s v="11"/>
    <s v="RP"/>
    <s v="3467 PA"/>
    <s v="HEKENDORP"/>
    <s v="E1B"/>
    <s v="Elek"/>
    <s v="Kleinverbruik"/>
    <s v="JRL Jaarlijks"/>
    <s v="Ja"/>
    <s v="Administratief aan"/>
    <s v="Voorschotten toegelaten"/>
    <s v="E_DVK - Profielklik"/>
    <d v="2022-01-05T00:00:00"/>
    <n v="1511"/>
    <n v="1414"/>
    <m/>
    <m/>
    <m/>
    <n v="0"/>
    <n v="1585"/>
    <n v="133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22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8"/>
    <x v="3707"/>
    <d v="2021-01-01T00:00:00"/>
    <x v="0"/>
    <s v="Ja"/>
    <s v="Factureerbaar"/>
    <s v="In bedrijf"/>
    <s v="Hekendorpse Buurt"/>
    <s v="21"/>
    <s v="RP"/>
    <s v="3467 PA"/>
    <s v="HEKENDORP"/>
    <s v="E1B"/>
    <s v="Elek"/>
    <s v="Kleinverbruik"/>
    <s v="JRL Jaarlijks"/>
    <s v="Ja"/>
    <s v="Administratief aan"/>
    <s v="Voorschotten toegelaten"/>
    <s v="E_DVK - Profielklik"/>
    <d v="2022-01-05T00:00:00"/>
    <n v="1541"/>
    <n v="1466"/>
    <m/>
    <m/>
    <m/>
    <n v="0"/>
    <n v="1686"/>
    <n v="132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3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49"/>
    <x v="3708"/>
    <d v="2021-01-01T00:00:00"/>
    <x v="0"/>
    <s v="Ja"/>
    <s v="Factureerbaar"/>
    <s v="In bedrijf"/>
    <s v="Hekendorpse Buurt"/>
    <s v="31"/>
    <s v="RP"/>
    <s v="3467 PA"/>
    <s v="HEKENDORP"/>
    <s v="E1B"/>
    <s v="Elek"/>
    <s v="Kleinverbruik"/>
    <s v="JRL Jaarlijks"/>
    <s v="Ja"/>
    <s v="Administratief aan"/>
    <s v="Voorschotten toegelaten"/>
    <s v="E_DVK - Profielklik"/>
    <d v="2022-01-05T00:00:00"/>
    <n v="1173"/>
    <n v="1213"/>
    <m/>
    <m/>
    <m/>
    <n v="0"/>
    <n v="1300"/>
    <n v="108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3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0"/>
    <x v="3709"/>
    <d v="2021-01-01T00:00:00"/>
    <x v="0"/>
    <s v="Ja"/>
    <s v="Factureerbaar"/>
    <s v="In bedrijf"/>
    <s v="Hekendorpse Buurt"/>
    <s v="47"/>
    <s v="RP"/>
    <s v="3467 PB"/>
    <s v="HEKENDORP"/>
    <s v="E1B"/>
    <s v="Elek"/>
    <s v="Kleinverbruik"/>
    <s v="JRL Jaarlijks"/>
    <s v="Ja"/>
    <s v="Administratief aan"/>
    <s v="Voorschotten toegelaten"/>
    <s v="E_DVK - Profielklik"/>
    <d v="2022-01-05T00:00:00"/>
    <n v="390"/>
    <n v="415"/>
    <m/>
    <m/>
    <m/>
    <n v="0"/>
    <n v="421"/>
    <n v="38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2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1"/>
    <x v="3710"/>
    <d v="2021-01-01T00:00:00"/>
    <x v="0"/>
    <s v="Ja"/>
    <s v="Factureerbaar"/>
    <s v="In bedrijf"/>
    <s v="Hekendorpse Buurt"/>
    <s v="63"/>
    <s v="RP"/>
    <s v="3467 PB"/>
    <s v="HEKENDORP"/>
    <s v="E1B"/>
    <s v="Elek"/>
    <s v="Kleinverbruik"/>
    <s v="JRL Jaarlijks"/>
    <s v="Ja"/>
    <s v="Administratief aan"/>
    <s v="Voorschotten toegelaten"/>
    <s v="E_DVK - Profielklik"/>
    <d v="2022-01-05T00:00:00"/>
    <n v="723"/>
    <n v="667"/>
    <m/>
    <m/>
    <m/>
    <n v="0"/>
    <n v="774"/>
    <n v="61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21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2"/>
    <x v="3711"/>
    <d v="2021-01-01T00:00:00"/>
    <x v="0"/>
    <s v="Ja"/>
    <s v="Factureerbaar"/>
    <s v="In bedrijf"/>
    <s v="Hekendorpse Buurt"/>
    <s v="95"/>
    <s v="RP"/>
    <s v="3467 PC"/>
    <s v="HEKENDORP"/>
    <s v="E1B"/>
    <s v="Elek"/>
    <s v="Kleinverbruik"/>
    <s v="JRL Jaarlijks"/>
    <s v="Ja"/>
    <s v="Administratief aan"/>
    <s v="Voorschotten toegelaten"/>
    <s v="E_DVK - Profielklik"/>
    <d v="2022-01-05T00:00:00"/>
    <n v="260"/>
    <n v="270"/>
    <m/>
    <m/>
    <m/>
    <n v="0"/>
    <n v="276"/>
    <n v="25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5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3"/>
    <x v="3712"/>
    <d v="2021-01-01T00:00:00"/>
    <x v="0"/>
    <s v="Ja"/>
    <s v="Factureerbaar"/>
    <s v="In bedrijf"/>
    <s v="Hekendorpse Buurt"/>
    <s v="103"/>
    <s v="RP"/>
    <s v="3467 PC"/>
    <s v="HEKENDORP"/>
    <s v="E1B"/>
    <s v="Elek"/>
    <s v="Kleinverbruik"/>
    <s v="JRL Jaarlijks"/>
    <s v="Ja"/>
    <s v="Administratief aan"/>
    <s v="Voorschotten toegelaten"/>
    <s v="E_DVK - Profielklik"/>
    <d v="2022-01-05T00:00:00"/>
    <n v="690"/>
    <n v="650"/>
    <m/>
    <m/>
    <m/>
    <n v="0"/>
    <n v="751"/>
    <n v="58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79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4"/>
    <x v="3713"/>
    <d v="2021-01-01T00:00:00"/>
    <x v="0"/>
    <s v="Ja"/>
    <s v="Factureerbaar"/>
    <s v="In bedrijf"/>
    <s v="Hekendorpse Buurt"/>
    <s v="2"/>
    <s v="RP"/>
    <s v="3467 PD"/>
    <s v="HEKENDORP"/>
    <s v="E1B"/>
    <s v="Elek"/>
    <s v="Kleinverbruik"/>
    <s v="JRL Jaarlijks"/>
    <s v="Ja"/>
    <s v="Administratief aan"/>
    <s v="Voorschotten toegelaten"/>
    <s v="E_DVK - Profielklik"/>
    <d v="2022-01-05T00:00:00"/>
    <n v="862"/>
    <n v="875"/>
    <m/>
    <m/>
    <m/>
    <n v="0"/>
    <n v="972"/>
    <n v="76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7597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5"/>
    <x v="3714"/>
    <d v="2021-01-01T00:00:00"/>
    <x v="0"/>
    <s v="Ja"/>
    <s v="Factureerbaar"/>
    <s v="In bedrijf"/>
    <s v="Papekopperstraatweg"/>
    <s v="4"/>
    <s v=""/>
    <s v="3464 HL"/>
    <s v="PAPEKOP"/>
    <s v="E1B"/>
    <s v="Elek"/>
    <s v="Kleinverbruik"/>
    <s v="JRL Jaarlijks"/>
    <s v="Ja"/>
    <s v="Administratief aan"/>
    <s v="Voorschotten toegelaten"/>
    <s v="E_DVK - Profielklik"/>
    <d v="2022-01-18T00:00:00"/>
    <n v="2869"/>
    <n v="1836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84535305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6"/>
    <x v="3715"/>
    <d v="2021-01-01T00:00:00"/>
    <x v="0"/>
    <s v="Ja"/>
    <s v="Factureerbaar"/>
    <s v="In bedrijf"/>
    <s v="Papekopperstraatweg"/>
    <s v="32"/>
    <s v="RP"/>
    <s v="3464 HL"/>
    <s v="PAPEKOP"/>
    <s v="E1B"/>
    <s v="Elek"/>
    <s v="Kleinverbruik"/>
    <s v="JRL Jaarlijks"/>
    <s v="Ja"/>
    <s v="Administratief aan"/>
    <s v="Voorschotten toegelaten"/>
    <s v="E_DVK - Profielklik"/>
    <d v="2021-09-15T00:00:00"/>
    <n v="1686"/>
    <n v="179"/>
    <m/>
    <m/>
    <m/>
    <n v="0"/>
    <n v="1251"/>
    <n v="47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439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7"/>
    <x v="3716"/>
    <d v="2021-01-01T00:00:00"/>
    <x v="0"/>
    <s v="Ja"/>
    <s v="Factureerbaar"/>
    <s v="In bedrijf"/>
    <s v="Papekopperstraatweg"/>
    <s v="64"/>
    <s v="RP"/>
    <s v="3464 HM"/>
    <s v="PAPEKOP"/>
    <s v="E2B"/>
    <s v="Elek"/>
    <s v="Kleinverbruik"/>
    <s v="JRL Jaarlijks"/>
    <s v="Ja"/>
    <s v="Administratief aan"/>
    <s v="Voorschotten toegelaten"/>
    <s v="E_DVK - Profielklik"/>
    <d v="2022-01-05T00:00:00"/>
    <n v="1221"/>
    <n v="1229"/>
    <m/>
    <m/>
    <m/>
    <n v="0"/>
    <n v="1221"/>
    <n v="122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34919"/>
    <m/>
    <s v=""/>
    <s v="Stedin Netbeheer Midden-Holland"/>
    <s v="871692100000010038"/>
    <s v="0"/>
    <s v="8742030103116"/>
    <s v="3x3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8"/>
    <x v="3717"/>
    <d v="2021-01-01T00:00:00"/>
    <x v="0"/>
    <s v="Ja"/>
    <s v="Factureerbaar"/>
    <s v="In bedrijf"/>
    <s v="Wilgenweg"/>
    <s v="7"/>
    <s v=""/>
    <s v="3421 TV"/>
    <s v="OUDEWATER"/>
    <s v="E2B"/>
    <s v="Elek"/>
    <s v="Kleinverbruik"/>
    <s v="JRL Jaarlijks"/>
    <s v="Ja"/>
    <s v="Administratief aan"/>
    <s v="Voorschotten toegelaten"/>
    <s v="E_DVK - Profielklik"/>
    <d v="2022-01-18T00:00:00"/>
    <n v="4743"/>
    <n v="3670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8329642621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59"/>
    <x v="3718"/>
    <d v="2021-01-01T00:00:00"/>
    <x v="0"/>
    <s v="Ja"/>
    <s v="Factureerbaar"/>
    <s v="In bedrijf"/>
    <s v="Oude Singel"/>
    <s v="47"/>
    <s v="RIOOLE"/>
    <s v="3421 ED"/>
    <s v="OUDEWATER"/>
    <s v="E1B"/>
    <s v="Elek"/>
    <s v="Kleinverbruik"/>
    <s v="JRL Jaarlijks"/>
    <s v="Ja"/>
    <s v="Administratief aan"/>
    <s v="Voorschotten toegelaten"/>
    <s v="E_DVK - Profielklik"/>
    <d v="2022-01-05T00:00:00"/>
    <n v="46"/>
    <n v="43"/>
    <m/>
    <m/>
    <m/>
    <n v="0"/>
    <n v="46"/>
    <n v="4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211388518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0"/>
    <x v="3719"/>
    <d v="2021-01-01T00:00:00"/>
    <x v="0"/>
    <s v="Ja"/>
    <s v="Factureerbaar"/>
    <s v="In bedrijf"/>
    <s v="Lefebureplein"/>
    <s v="1"/>
    <s v="GMA"/>
    <s v="3421 BG"/>
    <s v="OUDEWATER"/>
    <s v="E1B"/>
    <s v="Elek"/>
    <s v="Kleinverbruik"/>
    <s v="JRL Jaarlijks"/>
    <s v="Ja"/>
    <s v="Administratief aan"/>
    <s v="Voorschotten toegelaten"/>
    <s v="E_DVK - Profielklik"/>
    <d v="2022-01-18T00:00:00"/>
    <n v="1571"/>
    <n v="1482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8453531321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1"/>
    <x v="3720"/>
    <d v="2021-01-01T00:00:00"/>
    <x v="0"/>
    <s v="Ja"/>
    <s v="Factureerbaar"/>
    <s v="In bedrijf"/>
    <s v="Biezenwal"/>
    <s v="3"/>
    <s v=""/>
    <s v="3421 BE"/>
    <s v="OUDEWATER"/>
    <s v="E2B"/>
    <s v="Elek"/>
    <s v="Kleinverbruik"/>
    <s v="JRL Jaarlijks"/>
    <s v="Ja"/>
    <s v="Administratief aan"/>
    <s v="Voorschotten toegelaten"/>
    <s v="E_DVK - Profielklik"/>
    <d v="2022-01-05T00:00:00"/>
    <n v="3359"/>
    <n v="5563"/>
    <m/>
    <m/>
    <m/>
    <n v="0"/>
    <n v="3359"/>
    <n v="5563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Brandweerkazerne"/>
    <s v="Brandweerkazerne Oudewater"/>
    <s v="Groep op factuurstrc"/>
    <s v="E0052005309126519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2"/>
    <x v="3721"/>
    <d v="2021-01-01T00:00:00"/>
    <x v="0"/>
    <s v="Ja"/>
    <s v="Factureerbaar"/>
    <s v="In bedrijf"/>
    <s v="Papenhoef"/>
    <s v="1"/>
    <s v="Z"/>
    <s v="3421 BM"/>
    <s v="OUDEWATER"/>
    <s v="E1B"/>
    <s v="Elek"/>
    <s v="Kleinverbruik"/>
    <s v="JRL Jaarlijks"/>
    <s v="Ja"/>
    <s v="Administratief aan"/>
    <s v="Voorschotten toegelaten"/>
    <s v="E_DVK - Profielklik"/>
    <d v="2022-01-05T00:00:00"/>
    <n v="63"/>
    <n v="68"/>
    <m/>
    <m/>
    <m/>
    <n v="0"/>
    <n v="63"/>
    <n v="6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6890091117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3"/>
    <x v="3722"/>
    <d v="2021-01-01T00:00:00"/>
    <x v="0"/>
    <s v="Ja"/>
    <s v="Factureerbaar"/>
    <s v="In bedrijf"/>
    <s v="NOORDER-KERKSTRAAT"/>
    <s v="1"/>
    <s v=""/>
    <s v="3421 AX"/>
    <s v="OUDEWATER"/>
    <s v="E2B"/>
    <s v="Elek"/>
    <s v="Kleinverbruik"/>
    <s v="JRL Jaarlijks"/>
    <s v="Ja"/>
    <s v="Administratief aan"/>
    <s v="Voorschotten toegelaten"/>
    <s v="E_DVK - Profielklik"/>
    <d v="2022-01-05T00:00:00"/>
    <n v="4201"/>
    <n v="4902"/>
    <m/>
    <m/>
    <m/>
    <n v="0"/>
    <n v="4201"/>
    <n v="4902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15412160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4"/>
    <x v="3723"/>
    <d v="2021-01-01T00:00:00"/>
    <x v="0"/>
    <s v="Ja"/>
    <s v="Factureerbaar"/>
    <s v="In bedrijf"/>
    <s v="MARKT-WESTZIJDE"/>
    <s v="1"/>
    <s v=""/>
    <s v="3421 AN"/>
    <s v="OUDEWATER"/>
    <s v="E2B"/>
    <s v="Elek"/>
    <s v="Kleinverbruik"/>
    <s v="JRL Jaarlijks"/>
    <s v="Ja"/>
    <s v="Administratief aan"/>
    <s v="Voorschotten toegelaten"/>
    <s v="E_DVK - Profielklik"/>
    <d v="2022-01-05T00:00:00"/>
    <n v="8868"/>
    <n v="1935"/>
    <m/>
    <m/>
    <m/>
    <n v="0"/>
    <n v="8868"/>
    <n v="193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13666020"/>
    <m/>
    <s v=""/>
    <s v="Stedin Netbeheer Midden-Holland"/>
    <s v="871692100000010038"/>
    <s v="0"/>
    <s v="8742030106117"/>
    <s v="3x80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5"/>
    <x v="3724"/>
    <d v="2021-01-01T00:00:00"/>
    <x v="0"/>
    <s v="Ja"/>
    <s v="Factureerbaar"/>
    <s v="In bedrijf"/>
    <s v="Visbrug"/>
    <s v="1"/>
    <s v=""/>
    <s v="3421 AH"/>
    <s v="OUDEWATER"/>
    <s v="E2A"/>
    <s v="Elek"/>
    <s v="Kleinverbruik"/>
    <s v="JRL Jaarlijks"/>
    <s v="Nee"/>
    <s v=""/>
    <s v="Voorschotten toegelaten"/>
    <s v="E_DVK - Profielklik"/>
    <d v="2021-07-01T00:00:00"/>
    <n v="10621"/>
    <n v="0"/>
    <m/>
    <m/>
    <m/>
    <n v="0"/>
    <n v="7967"/>
    <n v="268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45108551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6"/>
    <x v="3725"/>
    <d v="2021-01-01T00:00:00"/>
    <x v="0"/>
    <s v="Ja"/>
    <s v="Factureerbaar"/>
    <s v="In bedrijf"/>
    <s v="Ravelijnstraat"/>
    <s v="40"/>
    <s v=""/>
    <s v="3421 CT"/>
    <s v="OUDEWATER"/>
    <s v="E1B"/>
    <s v="Elek"/>
    <s v="Kleinverbruik"/>
    <s v="JRL Jaarlijks"/>
    <s v="Ja"/>
    <s v="Administratief aan"/>
    <s v="Voorschotten toegelaten"/>
    <s v="E_DVK - Profielklik"/>
    <d v="2022-01-05T00:00:00"/>
    <n v="1542"/>
    <n v="2581"/>
    <m/>
    <m/>
    <m/>
    <n v="0"/>
    <n v="1542"/>
    <n v="258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49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7"/>
    <x v="3726"/>
    <d v="2021-01-01T00:00:00"/>
    <x v="0"/>
    <s v="Ja"/>
    <s v="Factureerbaar"/>
    <s v="In bedrijf"/>
    <s v="Zuiderwal"/>
    <s v="27"/>
    <s v="RP"/>
    <s v="3421 CZ"/>
    <s v="OUDEWATER"/>
    <s v="E1B"/>
    <s v="Elek"/>
    <s v="Kleinverbruik"/>
    <s v="JRL Jaarlijks"/>
    <s v="Ja"/>
    <s v="Administratief aan"/>
    <s v="Voorschotten toegelaten"/>
    <s v="E_DVK - Profielklik"/>
    <d v="2022-01-05T00:00:00"/>
    <n v="2397"/>
    <n v="2146"/>
    <m/>
    <m/>
    <m/>
    <n v="0"/>
    <n v="2397"/>
    <n v="214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51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8"/>
    <x v="3727"/>
    <d v="2021-01-01T00:00:00"/>
    <x v="0"/>
    <s v="Ja"/>
    <s v="Factureerbaar"/>
    <s v="In bedrijf"/>
    <s v="Goudse Straatweg"/>
    <s v="59"/>
    <s v=""/>
    <s v="3421 GH"/>
    <s v="OUDEWATER"/>
    <s v="E1B"/>
    <s v="Elek"/>
    <s v="Kleinverbruik"/>
    <s v="JRL Jaarlijks"/>
    <s v="Ja"/>
    <s v="Administratief aan"/>
    <s v="Voorschotten toegelaten"/>
    <s v="E_DVK - Profielklik"/>
    <d v="2022-01-05T00:00:00"/>
    <n v="143"/>
    <n v="348"/>
    <m/>
    <m/>
    <m/>
    <n v="0"/>
    <n v="368"/>
    <n v="34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3121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69"/>
    <x v="3728"/>
    <d v="2021-01-01T00:00:00"/>
    <x v="0"/>
    <s v="Ja"/>
    <s v="Factureerbaar"/>
    <s v="In bedrijf"/>
    <s v="Goudse Straatweg"/>
    <s v="75"/>
    <s v=""/>
    <s v="3421 GH"/>
    <s v="OUDEWATER"/>
    <s v="E1B"/>
    <s v="Elek"/>
    <s v="Kleinverbruik"/>
    <s v="JRL Jaarlijks"/>
    <s v="Ja"/>
    <s v="Administratief aan"/>
    <s v="Voorschotten toegelaten"/>
    <s v="E_DVK - Profielklik"/>
    <d v="2022-01-05T00:00:00"/>
    <n v="355"/>
    <n v="327"/>
    <m/>
    <m/>
    <m/>
    <n v="0"/>
    <n v="355"/>
    <n v="32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8521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0"/>
    <x v="3729"/>
    <d v="2021-01-01T00:00:00"/>
    <x v="0"/>
    <s v="Ja"/>
    <s v="Factureerbaar"/>
    <s v="In bedrijf"/>
    <s v="Hekendorperweg"/>
    <s v="37"/>
    <s v="RP TUI"/>
    <s v="3421 VJ"/>
    <s v="OUDEWATER"/>
    <s v="E1B"/>
    <s v="Elek"/>
    <s v="Kleinverbruik"/>
    <s v="JRL Jaarlijks"/>
    <s v="Ja"/>
    <s v="Administratief aan"/>
    <s v="Voorschotten toegelaten"/>
    <s v="E_DVK - Profielklik"/>
    <d v="2022-01-03T00:00:00"/>
    <n v="66"/>
    <n v="69"/>
    <m/>
    <m/>
    <m/>
    <n v="0"/>
    <n v="64"/>
    <n v="64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093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1"/>
    <x v="3730"/>
    <d v="2021-01-01T00:00:00"/>
    <x v="0"/>
    <s v="Ja"/>
    <s v="Factureerbaar"/>
    <s v="In bedrijf"/>
    <s v="Hekendorperweg"/>
    <s v="42"/>
    <s v="RP"/>
    <s v="3421 VL"/>
    <s v="OUDEWATER"/>
    <s v="E1B"/>
    <s v="Elek"/>
    <s v="Kleinverbruik"/>
    <s v="JRL Jaarlijks"/>
    <s v="Ja"/>
    <s v="Administratief aan"/>
    <s v="Voorschotten toegelaten"/>
    <s v="E_DVK - Profielklik"/>
    <d v="2022-01-05T00:00:00"/>
    <n v="855"/>
    <n v="1139"/>
    <m/>
    <m/>
    <m/>
    <n v="0"/>
    <n v="855"/>
    <n v="113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49519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2"/>
    <x v="3731"/>
    <d v="2021-01-01T00:00:00"/>
    <x v="0"/>
    <s v="Ja"/>
    <s v="Factureerbaar"/>
    <s v="In bedrijf"/>
    <s v="Papenhoeflaan"/>
    <s v="43"/>
    <s v=""/>
    <s v="3421 XN"/>
    <s v="OUDEWATER"/>
    <s v="E2A"/>
    <s v="Elek"/>
    <s v="Kleinverbruik"/>
    <s v="JRL Jaarlijks"/>
    <s v="Nee"/>
    <s v=""/>
    <s v="Voorschotten toegelaten"/>
    <s v="E_DVK - Profielklik"/>
    <d v="2021-07-01T00:00:00"/>
    <n v="22667"/>
    <n v="0"/>
    <m/>
    <m/>
    <m/>
    <n v="0"/>
    <n v="19848"/>
    <n v="2885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37598634"/>
    <m/>
    <s v=""/>
    <s v="Stedin Netbeheer Midden-Holland"/>
    <s v="871692100000010038"/>
    <s v="0"/>
    <s v="8742030105110"/>
    <s v="3x63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3"/>
    <x v="3732"/>
    <d v="2021-01-01T00:00:00"/>
    <x v="0"/>
    <s v="Ja"/>
    <s v="Factureerbaar"/>
    <s v="In bedrijf"/>
    <s v="DIJKGRAAFLAAN"/>
    <s v="110"/>
    <s v="Z"/>
    <s v="3421 XH"/>
    <s v="OUDEWATER"/>
    <s v="E1B"/>
    <s v="Elek"/>
    <s v="Kleinverbruik"/>
    <s v="JRL Jaarlijks"/>
    <s v="Ja"/>
    <s v="Administratief aan"/>
    <s v="Voorschotten toegelaten"/>
    <s v="E_DVK - Profielklik"/>
    <d v="2022-01-05T00:00:00"/>
    <n v="32"/>
    <n v="37"/>
    <m/>
    <m/>
    <m/>
    <n v="0"/>
    <n v="32"/>
    <n v="3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2005324673019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4"/>
    <x v="3733"/>
    <d v="2021-01-01T00:00:00"/>
    <x v="0"/>
    <s v="Ja"/>
    <s v="Factureerbaar"/>
    <s v="In bedrijf"/>
    <s v="Touwslag"/>
    <s v="1"/>
    <s v="A"/>
    <s v="3421 JH"/>
    <s v="OUDEWATER"/>
    <s v="E1B"/>
    <s v="Elek"/>
    <s v="Kleinverbruik"/>
    <s v="JRL Jaarlijks"/>
    <s v="Ja"/>
    <s v="Administratief aan"/>
    <s v="Voorschotten toegelaten"/>
    <s v="E_DVK - Profielklik"/>
    <d v="2021-05-04T00:00:00"/>
    <n v="93"/>
    <n v="98"/>
    <m/>
    <m/>
    <m/>
    <n v="0"/>
    <n v="41"/>
    <n v="5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20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5"/>
    <x v="3734"/>
    <d v="2021-01-01T00:00:00"/>
    <x v="76"/>
    <s v="Nee"/>
    <s v="Eindafrekening"/>
    <s v="In bedrijf"/>
    <s v="Touwslag"/>
    <s v="2"/>
    <s v=""/>
    <s v="3421 JG"/>
    <s v="OUDEWATER"/>
    <s v="E1A"/>
    <s v="Elek"/>
    <s v="Kleinverbruik"/>
    <s v="JRL Jaarlijks"/>
    <s v="Nee"/>
    <s v=""/>
    <s v="Voorschotten toegelaten"/>
    <s v="E_DVK - Profielklik"/>
    <d v="2021-07-01T00:00:00"/>
    <n v="5458"/>
    <n v="0"/>
    <m/>
    <m/>
    <m/>
    <n v="0"/>
    <n v="3775"/>
    <n v="1858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68382819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6"/>
    <x v="3735"/>
    <d v="2021-01-01T00:00:00"/>
    <x v="0"/>
    <s v="Ja"/>
    <s v="Factureerbaar"/>
    <s v="In bedrijf"/>
    <s v="Twijnen"/>
    <s v="63"/>
    <s v="RP/HSA"/>
    <s v="3421 JM"/>
    <s v="OUDEWATER"/>
    <s v="E2B"/>
    <s v="Elek"/>
    <s v="Kleinverbruik"/>
    <s v="JRL Jaarlijks"/>
    <s v="Ja"/>
    <s v="Administratief aan"/>
    <s v="Voorschotten toegelaten"/>
    <s v="E_DVK - Profielklik"/>
    <d v="2022-04-11T00:00:00"/>
    <n v="4842"/>
    <n v="5017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8453528221"/>
    <m/>
    <s v=""/>
    <s v="Stedin Netbeheer Midden-Holland"/>
    <s v="871692100000010038"/>
    <s v="0"/>
    <s v="8742030105110"/>
    <s v="3x63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7"/>
    <x v="3736"/>
    <d v="2021-01-01T00:00:00"/>
    <x v="0"/>
    <s v="Ja"/>
    <s v="Factureerbaar"/>
    <s v="In bedrijf"/>
    <s v="Ruige Weide"/>
    <s v="6"/>
    <s v="BIJ GE"/>
    <s v="3421 TH"/>
    <s v="OUDEWATER"/>
    <s v="E1B"/>
    <s v="Elek"/>
    <s v="Kleinverbruik"/>
    <s v="JRL Jaarlijks"/>
    <s v="Ja"/>
    <s v="Administratief aan"/>
    <s v="Voorschotten toegelaten"/>
    <s v="E_DVK - Profielklik"/>
    <d v="2022-01-05T00:00:00"/>
    <n v="113"/>
    <n v="111"/>
    <m/>
    <m/>
    <m/>
    <n v="0"/>
    <n v="113"/>
    <n v="111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345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8"/>
    <x v="3737"/>
    <d v="2021-01-01T00:00:00"/>
    <x v="0"/>
    <s v="Ja"/>
    <s v="Factureerbaar"/>
    <s v="In bedrijf"/>
    <s v="Ruige Weide"/>
    <s v="43"/>
    <s v="NABIJ"/>
    <s v="3421 TH"/>
    <s v="OUDEWATER"/>
    <s v="E1B"/>
    <s v="Elek"/>
    <s v="Kleinverbruik"/>
    <s v="JRL Jaarlijks"/>
    <s v="Ja"/>
    <s v="Administratief aan"/>
    <s v="Voorschotten toegelaten"/>
    <s v="E_DVK - Profielklik"/>
    <d v="2022-01-18T00:00:00"/>
    <n v="955"/>
    <n v="892"/>
    <m/>
    <m/>
    <m/>
    <n v="0"/>
    <n v="0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8453531421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79"/>
    <x v="3738"/>
    <d v="2021-01-01T00:00:00"/>
    <x v="0"/>
    <s v="Ja"/>
    <s v="Factureerbaar"/>
    <s v="In bedrijf"/>
    <s v="Ruige Weide"/>
    <s v="33"/>
    <s v="NABIJ"/>
    <s v="3421 TH"/>
    <s v="OUDEWATER"/>
    <s v="E1B"/>
    <s v="Elek"/>
    <s v="Kleinverbruik"/>
    <s v="JRL Jaarlijks"/>
    <s v="Ja"/>
    <s v="Administratief aan"/>
    <s v="Voorschotten toegelaten"/>
    <s v="E_DVK - Profielklik"/>
    <d v="2021-12-09T00:00:00"/>
    <n v="1200"/>
    <n v="351"/>
    <m/>
    <m/>
    <m/>
    <n v="0"/>
    <n v="1045"/>
    <n v="58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31319"/>
    <m/>
    <s v=""/>
    <s v="Stedin Netbeheer Midden-Holland"/>
    <s v="871692100000010038"/>
    <s v="0"/>
    <s v="8742030102119"/>
    <s v="3x2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0"/>
    <x v="3739"/>
    <d v="2021-01-01T00:00:00"/>
    <x v="0"/>
    <s v="Ja"/>
    <s v="Factureerbaar"/>
    <s v="In bedrijf"/>
    <s v="Ruige Weide"/>
    <s v="13"/>
    <s v="NABIJ"/>
    <s v="3421 TH"/>
    <s v="OUDEWATER"/>
    <s v="E1B"/>
    <s v="Elek"/>
    <s v="Kleinverbruik"/>
    <s v="JRL Jaarlijks"/>
    <s v="Ja"/>
    <s v="Administratief aan"/>
    <s v="Voorschotten toegelaten"/>
    <s v="E_DVK - Profielklik"/>
    <d v="2022-01-05T00:00:00"/>
    <n v="2067"/>
    <n v="1979"/>
    <m/>
    <m/>
    <m/>
    <n v="0"/>
    <n v="2067"/>
    <n v="197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601000011441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1"/>
    <x v="3740"/>
    <d v="2021-01-01T00:00:00"/>
    <x v="0"/>
    <s v="Ja"/>
    <s v="Factureerbaar"/>
    <s v="In bedrijf"/>
    <s v="Diemerbroek"/>
    <s v="33"/>
    <s v=""/>
    <s v="3464 HP"/>
    <s v="PAPEKOP"/>
    <s v="E2B"/>
    <s v="Elek"/>
    <s v="Kleinverbruik"/>
    <s v="JRL Jaarlijks"/>
    <s v="Ja"/>
    <s v="Administratief aan"/>
    <s v="Voorschotten toegelaten"/>
    <s v="E_DVK - Profielklik"/>
    <d v="2022-01-05T00:00:00"/>
    <n v="2104"/>
    <n v="1839"/>
    <m/>
    <m/>
    <m/>
    <n v="0"/>
    <n v="2104"/>
    <n v="1839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824676721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2"/>
    <x v="3741"/>
    <d v="2021-01-01T00:00:00"/>
    <x v="0"/>
    <s v="Ja"/>
    <s v="Factureerbaar"/>
    <s v="In bedrijf"/>
    <s v="Diemerbroek"/>
    <s v="30"/>
    <s v=""/>
    <s v="3464 HS"/>
    <s v="PAPEKOP"/>
    <s v="E2B"/>
    <s v="Elek"/>
    <s v="Kleinverbruik"/>
    <s v="JRL Jaarlijks"/>
    <s v="Ja"/>
    <s v="Administratief aan"/>
    <s v="Voorschotten toegelaten"/>
    <s v="E_DVK - Profielklik"/>
    <d v="2021-10-27T00:00:00"/>
    <n v="5190"/>
    <n v="4723"/>
    <m/>
    <m/>
    <m/>
    <n v="0"/>
    <n v="4892"/>
    <n v="413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69819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3"/>
    <x v="3742"/>
    <d v="2021-01-01T00:00:00"/>
    <x v="0"/>
    <s v="Ja"/>
    <s v="Factureerbaar"/>
    <s v="In bedrijf"/>
    <s v="Diemerbroek"/>
    <s v="52"/>
    <s v=""/>
    <s v="3464 HS"/>
    <s v="PAPEKOP"/>
    <s v="E2B"/>
    <s v="Elek"/>
    <s v="Kleinverbruik"/>
    <s v="JRL Jaarlijks"/>
    <s v="Ja"/>
    <s v="Administratief aan"/>
    <s v="Voorschotten toegelaten"/>
    <s v="E_DVK - Profielklik"/>
    <d v="2022-01-05T00:00:00"/>
    <n v="2475"/>
    <n v="1850"/>
    <m/>
    <m/>
    <m/>
    <n v="0"/>
    <n v="2475"/>
    <n v="185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4007496571019"/>
    <m/>
    <s v=""/>
    <s v="Stedin Netbeheer Midden-Holland"/>
    <s v="871692100000010038"/>
    <s v="0"/>
    <s v="8742030103116"/>
    <s v="3x35A"/>
    <n v="0"/>
    <s v="Ja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4"/>
    <x v="3743"/>
    <d v="2021-01-01T00:00:00"/>
    <x v="0"/>
    <s v="Ja"/>
    <s v="Factureerbaar"/>
    <s v="In bedrijf"/>
    <s v="Papekopperdijk"/>
    <s v="6"/>
    <s v="NABIJ"/>
    <s v="3464 HT"/>
    <s v="PAPEKOP"/>
    <s v="E1B"/>
    <s v="Elek"/>
    <s v="Kleinverbruik"/>
    <s v="JRL Jaarlijks"/>
    <s v="Ja"/>
    <s v="Administratief aan"/>
    <s v="Voorschotten toegelaten"/>
    <s v="E_DVK - Profielklik"/>
    <d v="2022-01-05T00:00:00"/>
    <n v="199"/>
    <n v="156"/>
    <m/>
    <m/>
    <m/>
    <n v="0"/>
    <n v="199"/>
    <n v="156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52005462293819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5"/>
    <x v="3744"/>
    <d v="2021-01-01T00:00:00"/>
    <x v="0"/>
    <s v="Ja"/>
    <s v="Factureerbaar"/>
    <s v="In bedrijf"/>
    <s v="Papekopperdijk"/>
    <s v="15"/>
    <s v="A"/>
    <s v="3464 HT"/>
    <s v="PAPEKOP"/>
    <s v="E2B"/>
    <s v="Elek"/>
    <s v="Kleinverbruik"/>
    <s v="JRL Jaarlijks"/>
    <s v="Ja"/>
    <s v="Administratief aan"/>
    <s v="Voorschotten toegelaten"/>
    <s v="E_DVK - Profielklik"/>
    <d v="2022-01-05T00:00:00"/>
    <n v="2298"/>
    <n v="2187"/>
    <m/>
    <m/>
    <m/>
    <n v="0"/>
    <n v="2298"/>
    <n v="2187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E0044007255157618"/>
    <m/>
    <s v=""/>
    <s v="Stedin Netbeheer Midden-Holland"/>
    <s v="871692100000010038"/>
    <s v="0"/>
    <s v="8742030103116"/>
    <s v="3x35A"/>
    <n v="0"/>
    <s v="Nee"/>
    <s v="Nee"/>
    <s v=""/>
    <s v=""/>
    <s v=""/>
    <s v=""/>
    <s v=""/>
    <s v=""/>
    <s v=""/>
    <n v="1"/>
  </r>
  <r>
    <x v="17"/>
    <x v="17"/>
    <s v="53878388"/>
    <s v="O32397362"/>
    <x v="0"/>
    <s v="O32397371"/>
    <s v="O32530486"/>
    <x v="3745"/>
    <d v="2021-01-01T00:00:00"/>
    <x v="0"/>
    <s v="Ja"/>
    <s v="Factureerbaar"/>
    <s v="In bedrijf"/>
    <s v="Oostkade"/>
    <s v="8"/>
    <s v=""/>
    <s v="3467 PL"/>
    <s v="HEKENDORP"/>
    <s v="E1A"/>
    <s v="Elek"/>
    <s v="Kleinverbruik"/>
    <s v="JRL Jaarlijks"/>
    <s v="Nee"/>
    <s v=""/>
    <s v="Voorschotten toegelaten"/>
    <s v="E_DVK - Profielklik"/>
    <d v="2021-07-01T00:00:00"/>
    <n v="101"/>
    <n v="0"/>
    <m/>
    <m/>
    <m/>
    <n v="0"/>
    <n v="101"/>
    <n v="0"/>
    <n v="0"/>
    <n v="0"/>
    <n v="0"/>
    <s v="FAS2736803"/>
    <s v="Verzamelfactuur Elektriciteit 2020 KV"/>
    <s v="K20053485"/>
    <s v="Gemeente Oudewater"/>
    <s v=""/>
    <s v="Postbus 100 3420 DC OUDEWATER"/>
    <s v=""/>
    <s v="OV"/>
    <s v="NL88BNGH0285006789"/>
    <s v="789"/>
    <s v="D30"/>
    <s v="3M"/>
    <s v=""/>
    <s v=""/>
    <s v="Groep op factuurstrc"/>
    <s v="0047653633"/>
    <m/>
    <s v=""/>
    <s v="Stedin Netbeheer Midden-Holland"/>
    <s v="871692100000010038"/>
    <s v="0"/>
    <s v="8742030102119"/>
    <s v="3x25A"/>
    <n v="0"/>
    <s v="Nee"/>
    <s v="Nee"/>
    <s v=""/>
    <s v=""/>
    <s v=""/>
    <s v=""/>
    <s v=""/>
    <s v=""/>
    <s v=""/>
    <n v="1"/>
  </r>
  <r>
    <x v="18"/>
    <x v="18"/>
    <s v="32155751"/>
    <s v="O32397362"/>
    <x v="0"/>
    <s v="O32397381"/>
    <s v="O32530487"/>
    <x v="3746"/>
    <d v="2021-01-01T00:00:00"/>
    <x v="0"/>
    <s v="Ja"/>
    <s v="Factureerbaar"/>
    <s v="In bedrijf"/>
    <s v="Lingewijk"/>
    <s v="13"/>
    <s v=""/>
    <s v="3831 LE"/>
    <s v="LEUSDEN"/>
    <s v="E2B"/>
    <s v="Elek"/>
    <s v="Kleinverbruik"/>
    <s v="JRL Jaarlijks"/>
    <s v="Ja"/>
    <s v="Administratief aan"/>
    <s v="Voorschotten toegelaten"/>
    <s v="E_DVK - Profielklik"/>
    <d v="2022-01-06T00:00:00"/>
    <n v="15270"/>
    <n v="4800"/>
    <m/>
    <m/>
    <m/>
    <n v="0"/>
    <n v="14756"/>
    <n v="4947"/>
    <n v="0"/>
    <n v="0"/>
    <n v="0"/>
    <s v="FAS2736804"/>
    <s v="Stichting Voila verzamelnota Elektriciteit Kleinverbruik"/>
    <s v="K20055120"/>
    <s v="Stichting VOILA"/>
    <s v=""/>
    <s v="'t Erf 1 3831 NA Leusden"/>
    <s v=""/>
    <s v="OV"/>
    <s v="NL20RABO0150203128"/>
    <s v="128"/>
    <s v="D30"/>
    <s v="3M"/>
    <s v=""/>
    <s v="Holm"/>
    <s v="Groep op factuurstrc"/>
    <s v="E0054007678531420"/>
    <m/>
    <s v=""/>
    <s v="Stedin Netbeheer Utrecht"/>
    <s v="871687400000002254"/>
    <s v="0"/>
    <s v="8742030104113"/>
    <s v="3x50A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88"/>
    <x v="3747"/>
    <d v="2021-01-01T00:00:00"/>
    <x v="0"/>
    <s v="Ja"/>
    <s v="Factureerbaar"/>
    <s v="In bedrijf"/>
    <s v="De Meent"/>
    <s v="3"/>
    <s v=""/>
    <s v="3833 EA"/>
    <s v="LEUSDEN"/>
    <s v="E2B"/>
    <s v="Elek"/>
    <s v="Kleinverbruik"/>
    <s v="JRL Jaarlijks"/>
    <s v="Ja"/>
    <s v="Administratief aan"/>
    <s v="Voorschotten toegelaten"/>
    <s v="E_DVK - Profielklik"/>
    <d v="2022-01-05T00:00:00"/>
    <n v="15706"/>
    <n v="4173"/>
    <m/>
    <m/>
    <m/>
    <n v="0"/>
    <n v="15706"/>
    <n v="4173"/>
    <n v="0"/>
    <n v="0"/>
    <n v="0"/>
    <s v="FAS2736804"/>
    <s v="Stichting Voila verzamelnota Elektriciteit Kleinverbruik"/>
    <s v="K20055120"/>
    <s v="Stichting VOILA"/>
    <s v=""/>
    <s v="'t Erf 1 3831 NA Leusden"/>
    <s v=""/>
    <s v="OV"/>
    <s v="NL20RABO0150203128"/>
    <s v="128"/>
    <s v="D30"/>
    <s v="3M"/>
    <s v=""/>
    <s v="Kompas"/>
    <s v="Groep op factuurstrc"/>
    <s v="14434275"/>
    <m/>
    <s v=""/>
    <s v="Stedin Netbeheer Utrecht"/>
    <s v="871687400000002254"/>
    <s v="0"/>
    <s v="8742030103116"/>
    <s v="3x35A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89"/>
    <x v="3748"/>
    <d v="2021-01-01T00:00:00"/>
    <x v="77"/>
    <s v="Nee"/>
    <s v="Eindafrekening"/>
    <s v="In bedrijf"/>
    <s v="De Meent"/>
    <s v="2"/>
    <s v=""/>
    <s v="3833 EA"/>
    <s v="LEUSDEN"/>
    <s v="E1B"/>
    <s v="Elek"/>
    <s v="Kleinverbruik"/>
    <s v="JRL Jaarlijks"/>
    <s v="Ja"/>
    <s v="Administratief aan"/>
    <s v="Voorschotten toegelaten"/>
    <s v="E_DVK - Profielklik"/>
    <d v="2021-01-20T00:00:00"/>
    <n v="11490"/>
    <n v="4759"/>
    <m/>
    <m/>
    <m/>
    <n v="0"/>
    <n v="6098"/>
    <n v="2473"/>
    <n v="0"/>
    <n v="0"/>
    <n v="0"/>
    <s v="FAS2736804"/>
    <s v="Stichting Voila verzamelnota Elektriciteit Kleinverbruik"/>
    <s v="K20055120"/>
    <s v="Stichting VOILA"/>
    <s v=""/>
    <s v="'t Erf 1 3831 NA Leusden"/>
    <s v=""/>
    <s v="OV"/>
    <s v="NL20RABO0150203128"/>
    <s v="128"/>
    <s v="D30"/>
    <s v="3M"/>
    <s v=""/>
    <s v="Hobbit"/>
    <s v="Groep op factuurstrc"/>
    <s v="0014434274"/>
    <m/>
    <s v=""/>
    <s v="Stedin Netbeheer Utrecht"/>
    <s v="871687400000002254"/>
    <s v="0"/>
    <s v="8742030102119"/>
    <s v="3x25A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90"/>
    <x v="3749"/>
    <d v="2021-01-01T00:00:00"/>
    <x v="0"/>
    <s v="Ja"/>
    <s v="Factureerbaar"/>
    <s v="In bedrijf"/>
    <s v="Jan Van Arkelweg"/>
    <s v="12"/>
    <s v=""/>
    <s v="3791 AC"/>
    <s v="ACHTERVELD"/>
    <s v="E2B"/>
    <s v="Elek"/>
    <s v="Kleinverbruik"/>
    <s v="JRL Jaarlijks"/>
    <s v="Ja"/>
    <s v="Administratief aan"/>
    <s v="Voorschotten toegelaten"/>
    <s v="E_DVK - Profielklik"/>
    <d v="2022-01-06T00:00:00"/>
    <n v="25404"/>
    <n v="57657"/>
    <m/>
    <m/>
    <m/>
    <n v="0"/>
    <n v="25404"/>
    <n v="57657"/>
    <n v="0"/>
    <n v="0"/>
    <n v="0"/>
    <s v="FAS2736804"/>
    <s v="Stichting Voila verzamelnota Elektriciteit Kleinverbruik"/>
    <s v="K20055120"/>
    <s v="Stichting VOILA"/>
    <s v=""/>
    <s v="'t Erf 1 3831 NA Leusden"/>
    <s v=""/>
    <s v="OV"/>
    <s v="NL20RABO0150203128"/>
    <s v="128"/>
    <s v="D30"/>
    <s v="3M"/>
    <s v=""/>
    <s v="Startblok"/>
    <s v="Groep op factuurstrc"/>
    <s v="E0030003289735516"/>
    <m/>
    <s v=""/>
    <s v="Stedin Netbeheer Utrecht"/>
    <s v="871687400000002254"/>
    <s v="0"/>
    <s v="8742030106117"/>
    <s v="3x80A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91"/>
    <x v="3750"/>
    <d v="2021-01-01T00:00:00"/>
    <x v="0"/>
    <s v="Ja"/>
    <s v="Factureerbaar"/>
    <s v="In bedrijf"/>
    <s v="De Biezenkamp"/>
    <s v="284"/>
    <s v=""/>
    <s v="3831 JA"/>
    <s v="LEUSDEN"/>
    <s v=""/>
    <s v="Elek"/>
    <s v="Grootverbruik"/>
    <s v="TMT Telemetrie"/>
    <s v="Nee"/>
    <s v=""/>
    <s v="Enkel afrekeningen"/>
    <s v="E_DVK - Profielklik"/>
    <d v="2022-04-05T00:00:00"/>
    <n v="67332"/>
    <n v="42485"/>
    <n v="641"/>
    <n v="1842"/>
    <m/>
    <n v="51"/>
    <n v="68277"/>
    <n v="46832"/>
    <n v="-701"/>
    <n v="-1481"/>
    <n v="0"/>
    <s v="FAS2512742"/>
    <s v="GV"/>
    <s v="K20055120"/>
    <s v="Stichting VOILA"/>
    <s v=""/>
    <s v="'t Erf 1 3831 NA Leusden"/>
    <s v=""/>
    <s v="OV"/>
    <s v="NL20RABO0150203128"/>
    <s v="128"/>
    <s v="D30"/>
    <s v="1M"/>
    <s v=""/>
    <s v="Atlas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92"/>
    <x v="3751"/>
    <d v="2021-01-01T00:00:00"/>
    <x v="0"/>
    <s v="Ja"/>
    <s v="Factureerbaar"/>
    <s v="In bedrijf"/>
    <s v="Asschatterweg"/>
    <s v="36"/>
    <s v="B"/>
    <s v="3831 JT"/>
    <s v="LEUSDEN"/>
    <s v=""/>
    <s v="Elek"/>
    <s v="Grootverbruik"/>
    <s v="TMT Telemetrie"/>
    <s v="Nee"/>
    <s v=""/>
    <s v="Enkel afrekeningen"/>
    <s v="E_DVK - Profielklik"/>
    <d v="2022-04-05T00:00:00"/>
    <n v="54416"/>
    <n v="27865"/>
    <n v="21088"/>
    <n v="28878"/>
    <m/>
    <n v="69"/>
    <n v="56911"/>
    <n v="26416"/>
    <n v="-19585"/>
    <n v="-28005"/>
    <n v="0"/>
    <s v="FAS2512742"/>
    <s v="GV"/>
    <s v="K20055120"/>
    <s v="Stichting VOILA"/>
    <s v=""/>
    <s v="'t Erf 1 3831 NA Leusden"/>
    <s v=""/>
    <s v="OV"/>
    <s v="NL20RABO0150203128"/>
    <s v="128"/>
    <s v="D30"/>
    <s v="1M"/>
    <s v=""/>
    <s v="Atria"/>
    <s v="Groep op factuurstrc"/>
    <s v=""/>
    <d v="2022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8"/>
    <x v="18"/>
    <s v="32155751"/>
    <s v="O32397362"/>
    <x v="0"/>
    <s v="O32397381"/>
    <s v="O32530493"/>
    <x v="3752"/>
    <d v="2021-01-01T00:00:00"/>
    <x v="0"/>
    <s v="Ja"/>
    <s v="Factureerbaar"/>
    <s v="In bedrijf"/>
    <s v="Berkelwijk"/>
    <s v="35"/>
    <s v=""/>
    <s v="3831 MN"/>
    <s v="LEUSDEN"/>
    <s v=""/>
    <s v="Elek"/>
    <s v="Grootverbruik"/>
    <s v="TMT Telemetrie"/>
    <s v="Nee"/>
    <s v=""/>
    <s v="Enkel afrekeningen"/>
    <s v="E_DVK - Profielklik"/>
    <d v="2022-04-05T00:00:00"/>
    <n v="19279"/>
    <n v="17793"/>
    <n v="39258"/>
    <n v="24618"/>
    <m/>
    <n v="38"/>
    <n v="19137"/>
    <n v="19595"/>
    <n v="-37674"/>
    <n v="-23687"/>
    <n v="0"/>
    <s v="FAS2512742"/>
    <s v="GV"/>
    <s v="K20055120"/>
    <s v="Stichting VOILA"/>
    <s v=""/>
    <s v="'t Erf 1 3831 NA Leusden"/>
    <s v=""/>
    <s v="OV"/>
    <s v="NL20RABO0150203128"/>
    <s v="128"/>
    <s v="D30"/>
    <s v="1M"/>
    <s v=""/>
    <s v="Berkelwijk"/>
    <s v="Groep op factuurstrc"/>
    <s v=""/>
    <d v="2022-01-01T00:00:00"/>
    <s v="12M"/>
    <s v="Stedin Netbeheer Utrecht"/>
    <s v="871687400000002254"/>
    <s v="0"/>
    <s v=""/>
    <s v=""/>
    <n v="0"/>
    <s v="Nee"/>
    <s v="Nee"/>
    <s v=""/>
    <s v=""/>
    <s v=""/>
    <s v=""/>
    <s v=""/>
    <s v=""/>
    <s v=""/>
    <n v="1"/>
  </r>
  <r>
    <x v="18"/>
    <x v="18"/>
    <s v="32155751"/>
    <s v="O32397362"/>
    <x v="0"/>
    <s v="O32397381"/>
    <s v="O32899897"/>
    <x v="3753"/>
    <d v="2022-05-02T00:00:00"/>
    <x v="0"/>
    <s v="Nee"/>
    <s v="EDSN aanvr bevestigd"/>
    <s v="In aanleg"/>
    <s v="De Meent"/>
    <s v="2"/>
    <s v=""/>
    <s v="3833 EA"/>
    <s v="LEUSDEN"/>
    <s v="E3B"/>
    <s v="Elek"/>
    <s v="Grootverbruik"/>
    <s v="TMT Telemetrie"/>
    <s v="Nee"/>
    <s v=""/>
    <s v="Enkel afrekeningen"/>
    <s v="E_DVK - Profielklik"/>
    <d v="2022-05-02T00:00:00"/>
    <n v="239422"/>
    <n v="168127"/>
    <n v="0"/>
    <n v="0"/>
    <m/>
    <n v="51"/>
    <m/>
    <m/>
    <m/>
    <m/>
    <m/>
    <s v="FAS2512742"/>
    <s v="GV"/>
    <s v="K20055120"/>
    <s v="Stichting VOILA"/>
    <s v=""/>
    <s v="'t Erf 1 3831 NA Leusden"/>
    <s v=""/>
    <s v="OV"/>
    <s v="NL20RABO0150203128"/>
    <s v="128"/>
    <s v="D30"/>
    <s v="1M"/>
    <s v="Stichting Voila"/>
    <s v="IKC Groenhouten"/>
    <s v="Groep op factuurstrc"/>
    <s v=""/>
    <d v="2023-01-01T00:00:00"/>
    <s v="12M"/>
    <s v="Stedin Netbeheer Utrecht"/>
    <s v="871687400000002254"/>
    <s v="0"/>
    <s v=""/>
    <s v=""/>
    <n v="0"/>
    <s v="Ja"/>
    <s v="Nee"/>
    <s v=""/>
    <s v=""/>
    <s v=""/>
    <s v=""/>
    <s v=""/>
    <s v=""/>
    <s v=""/>
    <n v="1"/>
  </r>
  <r>
    <x v="19"/>
    <x v="19"/>
    <s v="61749028"/>
    <s v="O32397362"/>
    <x v="0"/>
    <s v="O32397380"/>
    <s v="O32530373"/>
    <x v="3754"/>
    <d v="2021-01-01T00:00:00"/>
    <x v="0"/>
    <s v="Ja"/>
    <s v="Factureerbaar"/>
    <s v="In bedrijf"/>
    <s v="HAMERSVELDSEWEG"/>
    <s v="107"/>
    <s v=""/>
    <s v="3833 GM"/>
    <s v="LEUSDEN"/>
    <s v="E1B"/>
    <s v="Elek"/>
    <s v="Kleinverbruik"/>
    <s v="JRL Jaarlijks"/>
    <s v="Ja"/>
    <s v="Administratief aan"/>
    <s v="Voorschotten toegelaten"/>
    <s v="E_DVK - Profielklik"/>
    <d v="2022-01-06T00:00:00"/>
    <n v="2220"/>
    <n v="2099"/>
    <m/>
    <m/>
    <m/>
    <n v="0"/>
    <n v="2220"/>
    <n v="2099"/>
    <n v="0"/>
    <n v="0"/>
    <n v="0"/>
    <s v="FAS2512739"/>
    <s v=""/>
    <s v="K20060168"/>
    <s v="Stichting De Groene Belevenis"/>
    <s v=""/>
    <s v="Hamersveldseweg 107 3833 GM Leusden"/>
    <s v=""/>
    <s v="OV"/>
    <s v="NL97INGB0006708152"/>
    <s v="152"/>
    <s v="D14"/>
    <s v="1M"/>
    <s v="DGB 4610"/>
    <s v=""/>
    <s v="Groep op factuurstrc"/>
    <s v="E0044006877024417"/>
    <m/>
    <s v=""/>
    <s v="Stedin Netbeheer Utrecht"/>
    <s v="871687400000002254"/>
    <s v="0"/>
    <s v="8742030102119"/>
    <s v="3x25A"/>
    <n v="0"/>
    <s v="Nee"/>
    <s v="Nee"/>
    <s v=""/>
    <s v=""/>
    <s v=""/>
    <s v=""/>
    <s v=""/>
    <s v=""/>
    <s v=""/>
    <n v="1"/>
  </r>
  <r>
    <x v="20"/>
    <x v="20"/>
    <m/>
    <m/>
    <x v="2"/>
    <m/>
    <m/>
    <x v="3755"/>
    <m/>
    <x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1"/>
    <x v="20"/>
    <m/>
    <m/>
    <x v="2"/>
    <m/>
    <m/>
    <x v="3755"/>
    <m/>
    <x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0"/>
    <x v="20"/>
    <m/>
    <m/>
    <x v="2"/>
    <m/>
    <m/>
    <x v="3755"/>
    <m/>
    <x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E8449E-B8D2-49CE-A218-2D90D4DBEE01}" name="Draaitabel2" cacheId="1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compact="0" compactData="0" multipleFieldFilters="0">
  <location ref="A30:D41" firstHeaderRow="1" firstDataRow="1" firstDataCol="3" rowPageCount="1" colPageCount="1"/>
  <pivotFields count="72">
    <pivotField axis="axisRow" compact="0" outline="0" showAll="0" defaultSubtotal="0">
      <items count="22">
        <item x="2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axis="axisRow" compact="0" outline="0" showAll="0" defaultSubtotal="0">
      <items count="21">
        <item x="3"/>
        <item x="6"/>
        <item x="7"/>
        <item x="8"/>
        <item x="1"/>
        <item x="9"/>
        <item x="2"/>
        <item x="0"/>
        <item x="10"/>
        <item x="17"/>
        <item x="5"/>
        <item x="11"/>
        <item x="12"/>
        <item x="13"/>
        <item x="14"/>
        <item x="15"/>
        <item x="4"/>
        <item x="16"/>
        <item x="19"/>
        <item x="18"/>
        <item x="2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3">
        <item h="1" x="0"/>
        <item x="1"/>
        <item h="1" x="2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axis="axisPage" compact="0" outline="0" showAll="0" defaultSubtotal="0">
      <items count="79">
        <item x="54"/>
        <item x="50"/>
        <item x="33"/>
        <item x="4"/>
        <item x="44"/>
        <item x="23"/>
        <item x="14"/>
        <item x="67"/>
        <item x="8"/>
        <item x="12"/>
        <item x="35"/>
        <item x="63"/>
        <item x="28"/>
        <item x="42"/>
        <item x="7"/>
        <item x="6"/>
        <item x="19"/>
        <item x="72"/>
        <item x="11"/>
        <item x="60"/>
        <item x="13"/>
        <item x="5"/>
        <item x="16"/>
        <item x="70"/>
        <item x="22"/>
        <item x="30"/>
        <item x="57"/>
        <item x="66"/>
        <item x="32"/>
        <item x="61"/>
        <item x="3"/>
        <item x="48"/>
        <item x="39"/>
        <item x="68"/>
        <item x="77"/>
        <item x="43"/>
        <item x="17"/>
        <item x="52"/>
        <item x="62"/>
        <item x="26"/>
        <item x="71"/>
        <item x="53"/>
        <item x="75"/>
        <item x="1"/>
        <item x="40"/>
        <item x="47"/>
        <item x="24"/>
        <item x="38"/>
        <item x="69"/>
        <item x="49"/>
        <item x="10"/>
        <item x="46"/>
        <item x="21"/>
        <item x="41"/>
        <item x="25"/>
        <item x="29"/>
        <item x="34"/>
        <item x="9"/>
        <item x="18"/>
        <item x="55"/>
        <item x="31"/>
        <item x="45"/>
        <item x="76"/>
        <item x="65"/>
        <item x="73"/>
        <item x="58"/>
        <item x="64"/>
        <item x="2"/>
        <item x="51"/>
        <item x="36"/>
        <item x="59"/>
        <item x="74"/>
        <item x="56"/>
        <item x="27"/>
        <item x="37"/>
        <item x="20"/>
        <item x="15"/>
        <item x="0"/>
        <item x="7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0"/>
    <field x="1"/>
    <field x="4"/>
  </rowFields>
  <rowItems count="11">
    <i>
      <x v="2"/>
      <x v="4"/>
      <x v="1"/>
    </i>
    <i>
      <x v="3"/>
      <x v="6"/>
      <x v="1"/>
    </i>
    <i>
      <x v="5"/>
      <x v="16"/>
      <x v="1"/>
    </i>
    <i>
      <x v="7"/>
      <x v="1"/>
      <x v="1"/>
    </i>
    <i>
      <x v="8"/>
      <x v="2"/>
      <x v="1"/>
    </i>
    <i>
      <x v="10"/>
      <x v="5"/>
      <x v="1"/>
    </i>
    <i>
      <x v="12"/>
      <x v="11"/>
      <x v="1"/>
    </i>
    <i>
      <x v="13"/>
      <x v="12"/>
      <x v="1"/>
    </i>
    <i>
      <x v="14"/>
      <x v="13"/>
      <x v="1"/>
    </i>
    <i>
      <x v="16"/>
      <x v="15"/>
      <x v="1"/>
    </i>
    <i t="grand">
      <x/>
    </i>
  </rowItems>
  <colItems count="1">
    <i/>
  </colItems>
  <pageFields count="1">
    <pageField fld="9" item="77" hier="-1"/>
  </pageFields>
  <dataFields count="1">
    <dataField name="Aantal van Eancode Aansluiting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6E996C-F37A-4E0E-805C-C7DD875C2AC9}" name="Draaitabel1" cacheId="1" applyNumberFormats="0" applyBorderFormats="0" applyFontFormats="0" applyPatternFormats="0" applyAlignmentFormats="0" applyWidthHeightFormats="1" dataCaption="Waarden" updatedVersion="7" minRefreshableVersion="3" useAutoFormatting="1" itemPrintTitles="1" createdVersion="7" indent="0" compact="0" compactData="0" multipleFieldFilters="0">
  <location ref="A4:D25" firstHeaderRow="1" firstDataRow="1" firstDataCol="3" rowPageCount="1" colPageCount="1"/>
  <pivotFields count="72">
    <pivotField axis="axisRow" compact="0" outline="0" showAll="0" defaultSubtotal="0">
      <items count="22">
        <item x="2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axis="axisRow" compact="0" outline="0" showAll="0" sortType="ascending" defaultSubtotal="0">
      <items count="21">
        <item x="3"/>
        <item x="6"/>
        <item x="7"/>
        <item x="8"/>
        <item x="1"/>
        <item x="9"/>
        <item x="2"/>
        <item x="0"/>
        <item x="10"/>
        <item x="17"/>
        <item x="5"/>
        <item x="11"/>
        <item x="12"/>
        <item x="13"/>
        <item x="14"/>
        <item x="15"/>
        <item x="4"/>
        <item x="16"/>
        <item x="19"/>
        <item x="18"/>
        <item x="2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3">
        <item x="0"/>
        <item h="1" x="1"/>
        <item h="1" x="2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  <pivotField axis="axisPage" compact="0" outline="0" showAll="0" defaultSubtotal="0">
      <items count="79">
        <item x="54"/>
        <item x="50"/>
        <item x="33"/>
        <item x="4"/>
        <item x="44"/>
        <item x="23"/>
        <item x="14"/>
        <item x="67"/>
        <item x="8"/>
        <item x="12"/>
        <item x="35"/>
        <item x="63"/>
        <item x="28"/>
        <item x="42"/>
        <item x="7"/>
        <item x="6"/>
        <item x="19"/>
        <item x="72"/>
        <item x="11"/>
        <item x="60"/>
        <item x="13"/>
        <item x="5"/>
        <item x="16"/>
        <item x="70"/>
        <item x="22"/>
        <item x="30"/>
        <item x="57"/>
        <item x="66"/>
        <item x="32"/>
        <item x="61"/>
        <item x="3"/>
        <item x="48"/>
        <item x="39"/>
        <item x="68"/>
        <item x="77"/>
        <item x="43"/>
        <item x="17"/>
        <item x="52"/>
        <item x="62"/>
        <item x="26"/>
        <item x="71"/>
        <item x="53"/>
        <item x="75"/>
        <item x="1"/>
        <item x="40"/>
        <item x="47"/>
        <item x="24"/>
        <item x="38"/>
        <item x="69"/>
        <item x="49"/>
        <item x="10"/>
        <item x="46"/>
        <item x="21"/>
        <item x="41"/>
        <item x="25"/>
        <item x="29"/>
        <item x="34"/>
        <item x="9"/>
        <item x="18"/>
        <item x="55"/>
        <item x="31"/>
        <item x="45"/>
        <item x="76"/>
        <item x="65"/>
        <item x="73"/>
        <item x="58"/>
        <item x="64"/>
        <item x="2"/>
        <item x="51"/>
        <item x="36"/>
        <item x="59"/>
        <item x="74"/>
        <item x="56"/>
        <item x="27"/>
        <item x="37"/>
        <item x="20"/>
        <item x="15"/>
        <item x="0"/>
        <item x="7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0"/>
    <field x="1"/>
    <field x="4"/>
  </rowFields>
  <rowItems count="21">
    <i>
      <x v="1"/>
      <x v="7"/>
      <x/>
    </i>
    <i>
      <x v="2"/>
      <x v="4"/>
      <x/>
    </i>
    <i>
      <x v="3"/>
      <x v="6"/>
      <x/>
    </i>
    <i>
      <x v="4"/>
      <x/>
      <x/>
    </i>
    <i>
      <x v="5"/>
      <x v="16"/>
      <x/>
    </i>
    <i>
      <x v="6"/>
      <x v="10"/>
      <x/>
    </i>
    <i>
      <x v="7"/>
      <x v="1"/>
      <x/>
    </i>
    <i>
      <x v="8"/>
      <x v="2"/>
      <x/>
    </i>
    <i>
      <x v="9"/>
      <x v="3"/>
      <x/>
    </i>
    <i>
      <x v="10"/>
      <x v="5"/>
      <x/>
    </i>
    <i>
      <x v="11"/>
      <x v="8"/>
      <x/>
    </i>
    <i>
      <x v="12"/>
      <x v="11"/>
      <x/>
    </i>
    <i>
      <x v="13"/>
      <x v="12"/>
      <x/>
    </i>
    <i>
      <x v="14"/>
      <x v="13"/>
      <x/>
    </i>
    <i>
      <x v="15"/>
      <x v="14"/>
      <x/>
    </i>
    <i>
      <x v="16"/>
      <x v="15"/>
      <x/>
    </i>
    <i>
      <x v="17"/>
      <x v="17"/>
      <x/>
    </i>
    <i>
      <x v="18"/>
      <x v="9"/>
      <x/>
    </i>
    <i>
      <x v="19"/>
      <x v="19"/>
      <x/>
    </i>
    <i>
      <x v="20"/>
      <x v="18"/>
      <x/>
    </i>
    <i t="grand">
      <x/>
    </i>
  </rowItems>
  <colItems count="1">
    <i/>
  </colItems>
  <pageFields count="1">
    <pageField fld="9" item="77" hier="-1"/>
  </pageFields>
  <dataFields count="1">
    <dataField name="Aantal van Eancode Aansluiting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C7C2-8780-4990-A250-116457153D77}">
  <dimension ref="A1:S51"/>
  <sheetViews>
    <sheetView tabSelected="1" zoomScale="85" zoomScaleNormal="85" workbookViewId="0">
      <selection activeCell="J4" sqref="J4"/>
    </sheetView>
  </sheetViews>
  <sheetFormatPr defaultColWidth="8.85546875" defaultRowHeight="15" x14ac:dyDescent="0.25"/>
  <cols>
    <col min="1" max="1" width="25.28515625" customWidth="1"/>
    <col min="2" max="2" width="37" bestFit="1" customWidth="1"/>
    <col min="3" max="3" width="25.28515625" bestFit="1" customWidth="1"/>
    <col min="4" max="4" width="29.140625" hidden="1" customWidth="1"/>
    <col min="5" max="5" width="15.85546875" customWidth="1"/>
    <col min="6" max="6" width="17.7109375" customWidth="1"/>
    <col min="7" max="7" width="18.5703125" customWidth="1"/>
    <col min="10" max="10" width="10.28515625" bestFit="1" customWidth="1"/>
    <col min="11" max="11" width="108.28515625" customWidth="1"/>
    <col min="18" max="18" width="12" customWidth="1"/>
    <col min="19" max="19" width="14" customWidth="1"/>
  </cols>
  <sheetData>
    <row r="1" spans="1:19" x14ac:dyDescent="0.25">
      <c r="A1" s="6" t="s">
        <v>21868</v>
      </c>
    </row>
    <row r="2" spans="1:19" x14ac:dyDescent="0.25">
      <c r="A2" s="7" t="s">
        <v>8</v>
      </c>
      <c r="B2" s="9">
        <v>44926</v>
      </c>
    </row>
    <row r="4" spans="1:19" x14ac:dyDescent="0.25">
      <c r="A4" s="7" t="s">
        <v>0</v>
      </c>
      <c r="B4" s="7" t="s">
        <v>1</v>
      </c>
      <c r="C4" s="7" t="s">
        <v>21867</v>
      </c>
      <c r="D4" t="s">
        <v>21871</v>
      </c>
      <c r="E4" s="11" t="s">
        <v>21872</v>
      </c>
      <c r="F4" s="11" t="s">
        <v>21873</v>
      </c>
      <c r="G4" s="11" t="s">
        <v>21871</v>
      </c>
      <c r="H4" s="11"/>
      <c r="K4" s="15"/>
      <c r="L4" s="15" t="s">
        <v>21875</v>
      </c>
      <c r="O4" s="15" t="s">
        <v>21876</v>
      </c>
      <c r="R4" s="15" t="s">
        <v>21877</v>
      </c>
      <c r="S4" s="15" t="s">
        <v>21878</v>
      </c>
    </row>
    <row r="5" spans="1:19" x14ac:dyDescent="0.25">
      <c r="A5" t="s">
        <v>71</v>
      </c>
      <c r="B5" t="s">
        <v>72</v>
      </c>
      <c r="C5" t="s">
        <v>21868</v>
      </c>
      <c r="D5" s="8">
        <v>80</v>
      </c>
      <c r="E5">
        <f>SUMIFS('Aansluitingen &amp; verbruik'!$AB$2:$AB$4129,'Aansluitingen &amp; verbruik'!$B$2:$B$4129,Samenvatting!B5,'Aansluitingen &amp; verbruik'!$E$2:$E$4129,Samenvatting!C5)</f>
        <v>693849.25</v>
      </c>
      <c r="F5">
        <f>SUMIFS('Aansluitingen &amp; verbruik'!$AC$2:$AC$4129,'Aansluitingen &amp; verbruik'!$B$2:$B$4129,Samenvatting!B5,'Aansluitingen &amp; verbruik'!$E$2:$E$4129,Samenvatting!C5)</f>
        <v>593412.75</v>
      </c>
      <c r="G5">
        <f>+GETPIVOTDATA("Eancode Aansluiting",$A$4,"Klantnummer","K20000320","Klantnaam","Gemeente Montfoort","Perceel","Gemeentelijke gebouwen")</f>
        <v>80</v>
      </c>
      <c r="L5">
        <f>+E5+F5</f>
        <v>1287262</v>
      </c>
      <c r="O5">
        <f>+L43</f>
        <v>382692</v>
      </c>
      <c r="R5">
        <f>+L5+O5</f>
        <v>1669954</v>
      </c>
      <c r="S5" s="3">
        <f>+R5/1000</f>
        <v>1669.954</v>
      </c>
    </row>
    <row r="6" spans="1:19" x14ac:dyDescent="0.25">
      <c r="A6" t="s">
        <v>547</v>
      </c>
      <c r="B6" t="s">
        <v>548</v>
      </c>
      <c r="C6" t="s">
        <v>21868</v>
      </c>
      <c r="D6" s="8">
        <v>125</v>
      </c>
      <c r="E6">
        <f>SUMIFS('Aansluitingen &amp; verbruik'!$AB$2:$AB$4129,'Aansluitingen &amp; verbruik'!$B$2:$B$4129,Samenvatting!B6,'Aansluitingen &amp; verbruik'!$E$2:$E$4129,Samenvatting!C6)</f>
        <v>1143327.6000000003</v>
      </c>
      <c r="F6">
        <f>SUMIFS('Aansluitingen &amp; verbruik'!$AC$2:$AC$4129,'Aansluitingen &amp; verbruik'!$B$2:$B$4129,Samenvatting!B6,'Aansluitingen &amp; verbruik'!$E$2:$E$4129,Samenvatting!C6)</f>
        <v>626819.4</v>
      </c>
      <c r="G6">
        <f>+GETPIVOTDATA("Eancode Aansluiting",$A$4,"Klantnummer","K20000325","Klantnaam","Gemeente IJsselstein","Perceel","Gemeentelijke gebouwen")</f>
        <v>125</v>
      </c>
      <c r="L6">
        <f t="shared" ref="L6:L24" si="0">+E6+F6</f>
        <v>1770147.0000000005</v>
      </c>
      <c r="O6">
        <f t="shared" ref="O6:O24" si="1">+SUMIF($B$31:$B$40,B6,$L$31:$L$40)</f>
        <v>1474285</v>
      </c>
      <c r="R6">
        <f t="shared" ref="R6:R24" si="2">+L6+O6</f>
        <v>3244432.0000000005</v>
      </c>
      <c r="S6" s="3">
        <f t="shared" ref="S6:S24" si="3">+R6/1000</f>
        <v>3244.4320000000002</v>
      </c>
    </row>
    <row r="7" spans="1:19" x14ac:dyDescent="0.25">
      <c r="A7" t="s">
        <v>1411</v>
      </c>
      <c r="B7" t="s">
        <v>1412</v>
      </c>
      <c r="C7" t="s">
        <v>21868</v>
      </c>
      <c r="D7" s="8">
        <v>77</v>
      </c>
      <c r="E7">
        <f>SUMIFS('Aansluitingen &amp; verbruik'!$AB$2:$AB$4129,'Aansluitingen &amp; verbruik'!$B$2:$B$4129,Samenvatting!B7,'Aansluitingen &amp; verbruik'!$E$2:$E$4129,Samenvatting!C7)</f>
        <v>390217</v>
      </c>
      <c r="F7">
        <f>SUMIFS('Aansluitingen &amp; verbruik'!$AC$2:$AC$4129,'Aansluitingen &amp; verbruik'!$B$2:$B$4129,Samenvatting!B7,'Aansluitingen &amp; verbruik'!$E$2:$E$4129,Samenvatting!C7)</f>
        <v>357683</v>
      </c>
      <c r="G7">
        <f>+GETPIVOTDATA("Eancode Aansluiting",$A$4,"Klantnummer","K20011088","Klantnaam","Gemeente Lopik","Perceel","Gemeentelijke gebouwen")</f>
        <v>77</v>
      </c>
      <c r="L7">
        <f t="shared" si="0"/>
        <v>747900</v>
      </c>
      <c r="O7">
        <f t="shared" si="1"/>
        <v>291090</v>
      </c>
      <c r="R7">
        <f t="shared" si="2"/>
        <v>1038990</v>
      </c>
      <c r="S7" s="3">
        <f t="shared" si="3"/>
        <v>1038.99</v>
      </c>
    </row>
    <row r="8" spans="1:19" x14ac:dyDescent="0.25">
      <c r="A8" t="s">
        <v>1881</v>
      </c>
      <c r="B8" t="s">
        <v>1882</v>
      </c>
      <c r="C8" t="s">
        <v>21868</v>
      </c>
      <c r="D8" s="8">
        <v>90</v>
      </c>
      <c r="E8">
        <f>SUMIFS('Aansluitingen &amp; verbruik'!$AB$2:$AB$4129,'Aansluitingen &amp; verbruik'!$B$2:$B$4129,Samenvatting!B8,'Aansluitingen &amp; verbruik'!$E$2:$E$4129,Samenvatting!C8)</f>
        <v>504552.15</v>
      </c>
      <c r="F8">
        <f>SUMIFS('Aansluitingen &amp; verbruik'!$AC$2:$AC$4129,'Aansluitingen &amp; verbruik'!$B$2:$B$4129,Samenvatting!B8,'Aansluitingen &amp; verbruik'!$E$2:$E$4129,Samenvatting!C8)</f>
        <v>598889.85</v>
      </c>
      <c r="G8">
        <f>+GETPIVOTDATA("Eancode Aansluiting",$A$4,"Klantnummer","K20014139","Klantnaam","Gemeente Baarn","Perceel","Gemeentelijke gebouwen")</f>
        <v>90</v>
      </c>
      <c r="L8">
        <f t="shared" si="0"/>
        <v>1103442</v>
      </c>
      <c r="O8">
        <f t="shared" si="1"/>
        <v>0</v>
      </c>
      <c r="R8">
        <f t="shared" si="2"/>
        <v>1103442</v>
      </c>
      <c r="S8" s="3">
        <f t="shared" si="3"/>
        <v>1103.442</v>
      </c>
    </row>
    <row r="9" spans="1:19" x14ac:dyDescent="0.25">
      <c r="A9" t="s">
        <v>2349</v>
      </c>
      <c r="B9" t="s">
        <v>2350</v>
      </c>
      <c r="C9" t="s">
        <v>21868</v>
      </c>
      <c r="D9" s="8">
        <v>198</v>
      </c>
      <c r="E9">
        <f>SUMIFS('Aansluitingen &amp; verbruik'!$AB$2:$AB$4129,'Aansluitingen &amp; verbruik'!$B$2:$B$4129,Samenvatting!B9,'Aansluitingen &amp; verbruik'!$E$2:$E$4129,Samenvatting!C9)</f>
        <v>1759591.5500000019</v>
      </c>
      <c r="F9">
        <f>SUMIFS('Aansluitingen &amp; verbruik'!$AC$2:$AC$4129,'Aansluitingen &amp; verbruik'!$B$2:$B$4129,Samenvatting!B9,'Aansluitingen &amp; verbruik'!$E$2:$E$4129,Samenvatting!C9)</f>
        <v>1467959.4500000007</v>
      </c>
      <c r="G9">
        <f>+GETPIVOTDATA("Eancode Aansluiting",$A$4,"Klantnummer","K20021659","Klantnaam","Gemeente Zeist","Perceel","Gemeentelijke gebouwen")</f>
        <v>198</v>
      </c>
      <c r="L9">
        <f t="shared" si="0"/>
        <v>3227551.0000000028</v>
      </c>
      <c r="O9">
        <f t="shared" si="1"/>
        <v>1707313</v>
      </c>
      <c r="R9">
        <f t="shared" si="2"/>
        <v>4934864.0000000028</v>
      </c>
      <c r="S9" s="3">
        <f t="shared" si="3"/>
        <v>4934.8640000000032</v>
      </c>
    </row>
    <row r="10" spans="1:19" x14ac:dyDescent="0.25">
      <c r="A10" t="s">
        <v>3906</v>
      </c>
      <c r="B10" t="s">
        <v>3907</v>
      </c>
      <c r="C10" t="s">
        <v>21868</v>
      </c>
      <c r="D10" s="8">
        <v>135</v>
      </c>
      <c r="E10">
        <f>SUMIFS('Aansluitingen &amp; verbruik'!$AB$2:$AB$4129,'Aansluitingen &amp; verbruik'!$B$2:$B$4129,Samenvatting!B10,'Aansluitingen &amp; verbruik'!$E$2:$E$4129,Samenvatting!C10)</f>
        <v>1304468</v>
      </c>
      <c r="F10">
        <f>SUMIFS('Aansluitingen &amp; verbruik'!$AC$2:$AC$4129,'Aansluitingen &amp; verbruik'!$B$2:$B$4129,Samenvatting!B10,'Aansluitingen &amp; verbruik'!$E$2:$E$4129,Samenvatting!C10)</f>
        <v>1801780</v>
      </c>
      <c r="G10">
        <f>+GETPIVOTDATA("Eancode Aansluiting",$A$4,"Klantnummer","K20024221","Klantnaam","Gemeente Soest","Perceel","Gemeentelijke gebouwen")</f>
        <v>135</v>
      </c>
      <c r="L10">
        <f t="shared" si="0"/>
        <v>3106248</v>
      </c>
      <c r="O10">
        <f t="shared" si="1"/>
        <v>0</v>
      </c>
      <c r="R10">
        <f t="shared" si="2"/>
        <v>3106248</v>
      </c>
      <c r="S10" s="3">
        <f t="shared" si="3"/>
        <v>3106.248</v>
      </c>
    </row>
    <row r="11" spans="1:19" x14ac:dyDescent="0.25">
      <c r="A11" t="s">
        <v>4660</v>
      </c>
      <c r="B11" t="s">
        <v>4661</v>
      </c>
      <c r="C11" t="s">
        <v>21868</v>
      </c>
      <c r="D11" s="8">
        <v>159</v>
      </c>
      <c r="E11">
        <f>SUMIFS('Aansluitingen &amp; verbruik'!$AB$2:$AB$4129,'Aansluitingen &amp; verbruik'!$B$2:$B$4129,Samenvatting!B11,'Aansluitingen &amp; verbruik'!$E$2:$E$4129,Samenvatting!C11)</f>
        <v>386764.9</v>
      </c>
      <c r="F11">
        <f>SUMIFS('Aansluitingen &amp; verbruik'!$AC$2:$AC$4129,'Aansluitingen &amp; verbruik'!$B$2:$B$4129,Samenvatting!B11,'Aansluitingen &amp; verbruik'!$E$2:$E$4129,Samenvatting!C11)</f>
        <v>218516.09999999992</v>
      </c>
      <c r="G11">
        <f>+GETPIVOTDATA("Eancode Aansluiting",$A$4,"Klantnummer","K20041473","Klantnaam","Gemeente Bunnik","Perceel","Gemeentelijke gebouwen")</f>
        <v>159</v>
      </c>
      <c r="L11">
        <f t="shared" si="0"/>
        <v>605281</v>
      </c>
      <c r="O11">
        <f t="shared" si="1"/>
        <v>459089</v>
      </c>
      <c r="R11">
        <f t="shared" si="2"/>
        <v>1064370</v>
      </c>
      <c r="S11" s="3">
        <f t="shared" si="3"/>
        <v>1064.3699999999999</v>
      </c>
    </row>
    <row r="12" spans="1:19" x14ac:dyDescent="0.25">
      <c r="A12" t="s">
        <v>5480</v>
      </c>
      <c r="B12" t="s">
        <v>5481</v>
      </c>
      <c r="C12" t="s">
        <v>21868</v>
      </c>
      <c r="D12" s="8">
        <v>209</v>
      </c>
      <c r="E12">
        <f>SUMIFS('Aansluitingen &amp; verbruik'!$AB$2:$AB$4129,'Aansluitingen &amp; verbruik'!$B$2:$B$4129,Samenvatting!B12,'Aansluitingen &amp; verbruik'!$E$2:$E$4129,Samenvatting!C12)</f>
        <v>574276.19999999984</v>
      </c>
      <c r="F12">
        <f>SUMIFS('Aansluitingen &amp; verbruik'!$AC$2:$AC$4129,'Aansluitingen &amp; verbruik'!$B$2:$B$4129,Samenvatting!B12,'Aansluitingen &amp; verbruik'!$E$2:$E$4129,Samenvatting!C12)</f>
        <v>356911.80000000022</v>
      </c>
      <c r="G12">
        <f>+GETPIVOTDATA("Eancode Aansluiting",$A$4,"Klantnummer","K20041475","Klantnaam","Gemeente de Bilt","Perceel","Gemeentelijke gebouwen")</f>
        <v>209</v>
      </c>
      <c r="L12">
        <f t="shared" si="0"/>
        <v>931188</v>
      </c>
      <c r="O12">
        <f t="shared" si="1"/>
        <v>1047136</v>
      </c>
      <c r="R12">
        <f t="shared" si="2"/>
        <v>1978324</v>
      </c>
      <c r="S12" s="3">
        <f t="shared" si="3"/>
        <v>1978.3240000000001</v>
      </c>
    </row>
    <row r="13" spans="1:19" x14ac:dyDescent="0.25">
      <c r="A13" t="s">
        <v>7126</v>
      </c>
      <c r="B13" t="s">
        <v>7127</v>
      </c>
      <c r="C13" t="s">
        <v>21868</v>
      </c>
      <c r="D13" s="8">
        <v>240</v>
      </c>
      <c r="E13">
        <f>SUMIFS('Aansluitingen &amp; verbruik'!$AB$2:$AB$4129,'Aansluitingen &amp; verbruik'!$B$2:$B$4129,Samenvatting!B13,'Aansluitingen &amp; verbruik'!$E$2:$E$4129,Samenvatting!C13)</f>
        <v>1469286.8000000017</v>
      </c>
      <c r="F13">
        <f>SUMIFS('Aansluitingen &amp; verbruik'!$AC$2:$AC$4129,'Aansluitingen &amp; verbruik'!$B$2:$B$4129,Samenvatting!B13,'Aansluitingen &amp; verbruik'!$E$2:$E$4129,Samenvatting!C13)</f>
        <v>936396.20000000042</v>
      </c>
      <c r="G13">
        <f>+GETPIVOTDATA("Eancode Aansluiting",$A$4,"Klantnummer","K20041482","Klantnaam","Gemeente Houten","Perceel","Gemeentelijke gebouwen")</f>
        <v>240</v>
      </c>
      <c r="L13">
        <f t="shared" si="0"/>
        <v>2405683.0000000019</v>
      </c>
      <c r="O13">
        <f>+L44</f>
        <v>1820000</v>
      </c>
      <c r="R13">
        <f t="shared" si="2"/>
        <v>4225683.0000000019</v>
      </c>
      <c r="S13" s="3">
        <f t="shared" si="3"/>
        <v>4225.6830000000018</v>
      </c>
    </row>
    <row r="14" spans="1:19" x14ac:dyDescent="0.25">
      <c r="A14" t="s">
        <v>8497</v>
      </c>
      <c r="B14" t="s">
        <v>8498</v>
      </c>
      <c r="C14" t="s">
        <v>21868</v>
      </c>
      <c r="D14" s="8">
        <v>240</v>
      </c>
      <c r="E14">
        <f>SUMIFS('Aansluitingen &amp; verbruik'!$AB$2:$AB$4129,'Aansluitingen &amp; verbruik'!$B$2:$B$4129,Samenvatting!B14,'Aansluitingen &amp; verbruik'!$E$2:$E$4129,Samenvatting!C14)</f>
        <v>773478.40000000002</v>
      </c>
      <c r="F14">
        <f>SUMIFS('Aansluitingen &amp; verbruik'!$AC$2:$AC$4129,'Aansluitingen &amp; verbruik'!$B$2:$B$4129,Samenvatting!B14,'Aansluitingen &amp; verbruik'!$E$2:$E$4129,Samenvatting!C14)</f>
        <v>534662.6</v>
      </c>
      <c r="G14">
        <f>+GETPIVOTDATA("Eancode Aansluiting",$A$4,"Klantnummer","K20041484","Klantnaam","Gemeente Leusden","Perceel","Gemeentelijke gebouwen")</f>
        <v>240</v>
      </c>
      <c r="L14">
        <f t="shared" si="0"/>
        <v>1308141</v>
      </c>
      <c r="O14">
        <f t="shared" si="1"/>
        <v>341825</v>
      </c>
      <c r="R14">
        <f t="shared" si="2"/>
        <v>1649966</v>
      </c>
      <c r="S14" s="3">
        <f t="shared" si="3"/>
        <v>1649.9659999999999</v>
      </c>
    </row>
    <row r="15" spans="1:19" x14ac:dyDescent="0.25">
      <c r="A15" t="s">
        <v>9979</v>
      </c>
      <c r="B15" t="s">
        <v>9980</v>
      </c>
      <c r="C15" t="s">
        <v>21868</v>
      </c>
      <c r="D15" s="8">
        <v>355</v>
      </c>
      <c r="E15">
        <f>SUMIFS('Aansluitingen &amp; verbruik'!$AB$2:$AB$4129,'Aansluitingen &amp; verbruik'!$B$2:$B$4129,Samenvatting!B15,'Aansluitingen &amp; verbruik'!$E$2:$E$4129,Samenvatting!C15)</f>
        <v>2806359.4000000022</v>
      </c>
      <c r="F15">
        <f>SUMIFS('Aansluitingen &amp; verbruik'!$AC$2:$AC$4129,'Aansluitingen &amp; verbruik'!$B$2:$B$4129,Samenvatting!B15,'Aansluitingen &amp; verbruik'!$E$2:$E$4129,Samenvatting!C15)</f>
        <v>1674328.6000000006</v>
      </c>
      <c r="G15">
        <f>+GETPIVOTDATA("Eancode Aansluiting",$A$4,"Klantnummer","K20041485","Klantnaam","Gemeente Nieuwegein","Perceel","Gemeentelijke gebouwen")</f>
        <v>355</v>
      </c>
      <c r="L15">
        <f t="shared" si="0"/>
        <v>4480688.0000000028</v>
      </c>
      <c r="O15">
        <f t="shared" si="1"/>
        <v>0</v>
      </c>
      <c r="R15">
        <f t="shared" si="2"/>
        <v>4480688.0000000028</v>
      </c>
      <c r="S15" s="3">
        <f t="shared" si="3"/>
        <v>4480.6880000000028</v>
      </c>
    </row>
    <row r="16" spans="1:19" x14ac:dyDescent="0.25">
      <c r="A16" t="s">
        <v>12050</v>
      </c>
      <c r="B16" t="s">
        <v>12051</v>
      </c>
      <c r="C16" t="s">
        <v>21868</v>
      </c>
      <c r="D16" s="8">
        <v>559</v>
      </c>
      <c r="E16">
        <f>SUMIFS('Aansluitingen &amp; verbruik'!$AB$2:$AB$4129,'Aansluitingen &amp; verbruik'!$B$2:$B$4129,Samenvatting!B16,'Aansluitingen &amp; verbruik'!$E$2:$E$4129,Samenvatting!C16)</f>
        <v>2879319.3000000017</v>
      </c>
      <c r="F16">
        <f>SUMIFS('Aansluitingen &amp; verbruik'!$AC$2:$AC$4129,'Aansluitingen &amp; verbruik'!$B$2:$B$4129,Samenvatting!B16,'Aansluitingen &amp; verbruik'!$E$2:$E$4129,Samenvatting!C16)</f>
        <v>1792434.6999999983</v>
      </c>
      <c r="G16">
        <f>+GETPIVOTDATA("Eancode Aansluiting",$A$4,"Klantnummer","K20041498","Klantnaam","Gemeente Stichtse Vecht","Perceel","Gemeentelijke gebouwen")</f>
        <v>559</v>
      </c>
      <c r="L16">
        <f t="shared" si="0"/>
        <v>4671754</v>
      </c>
      <c r="O16">
        <f t="shared" si="1"/>
        <v>2238188</v>
      </c>
      <c r="R16">
        <f t="shared" si="2"/>
        <v>6909942</v>
      </c>
      <c r="S16" s="3">
        <f t="shared" si="3"/>
        <v>6909.942</v>
      </c>
    </row>
    <row r="17" spans="1:19" x14ac:dyDescent="0.25">
      <c r="A17" t="s">
        <v>16554</v>
      </c>
      <c r="B17" t="s">
        <v>16555</v>
      </c>
      <c r="C17" t="s">
        <v>21868</v>
      </c>
      <c r="D17" s="8">
        <v>325</v>
      </c>
      <c r="E17">
        <f>SUMIFS('Aansluitingen &amp; verbruik'!$AB$2:$AB$4129,'Aansluitingen &amp; verbruik'!$B$2:$B$4129,Samenvatting!B17,'Aansluitingen &amp; verbruik'!$E$2:$E$4129,Samenvatting!C17)</f>
        <v>1006077.1499999999</v>
      </c>
      <c r="F17">
        <f>SUMIFS('Aansluitingen &amp; verbruik'!$AC$2:$AC$4129,'Aansluitingen &amp; verbruik'!$B$2:$B$4129,Samenvatting!B17,'Aansluitingen &amp; verbruik'!$E$2:$E$4129,Samenvatting!C17)</f>
        <v>617047.85000000009</v>
      </c>
      <c r="G17">
        <f>+GETPIVOTDATA("Eancode Aansluiting",$A$4,"Klantnummer","K20041500","Klantnaam","Gemeente Utrechtse Heuvelrug","Perceel","Gemeentelijke gebouwen")</f>
        <v>325</v>
      </c>
      <c r="L17">
        <f t="shared" si="0"/>
        <v>1623125</v>
      </c>
      <c r="O17">
        <f t="shared" si="1"/>
        <v>1270544</v>
      </c>
      <c r="R17">
        <f t="shared" si="2"/>
        <v>2893669</v>
      </c>
      <c r="S17" s="3">
        <f t="shared" si="3"/>
        <v>2893.6689999999999</v>
      </c>
    </row>
    <row r="18" spans="1:19" x14ac:dyDescent="0.25">
      <c r="A18" t="s">
        <v>18553</v>
      </c>
      <c r="B18" t="s">
        <v>18554</v>
      </c>
      <c r="C18" t="s">
        <v>21868</v>
      </c>
      <c r="D18" s="8">
        <v>160</v>
      </c>
      <c r="E18">
        <f>SUMIFS('Aansluitingen &amp; verbruik'!$AB$2:$AB$4129,'Aansluitingen &amp; verbruik'!$B$2:$B$4129,Samenvatting!B18,'Aansluitingen &amp; verbruik'!$E$2:$E$4129,Samenvatting!C18)</f>
        <v>1545770.95</v>
      </c>
      <c r="F18">
        <f>SUMIFS('Aansluitingen &amp; verbruik'!$AC$2:$AC$4129,'Aansluitingen &amp; verbruik'!$B$2:$B$4129,Samenvatting!B18,'Aansluitingen &amp; verbruik'!$E$2:$E$4129,Samenvatting!C18)</f>
        <v>1199797.05</v>
      </c>
      <c r="G18">
        <f>+GETPIVOTDATA("Eancode Aansluiting",$A$4,"Klantnummer","K20041501","Klantnaam","Gemeente Veenendaal","Perceel","Gemeentelijke gebouwen")</f>
        <v>160</v>
      </c>
      <c r="L18">
        <f t="shared" si="0"/>
        <v>2745568</v>
      </c>
      <c r="O18">
        <f t="shared" si="1"/>
        <v>74446</v>
      </c>
      <c r="R18">
        <f t="shared" si="2"/>
        <v>2820014</v>
      </c>
      <c r="S18" s="3">
        <f t="shared" si="3"/>
        <v>2820.0140000000001</v>
      </c>
    </row>
    <row r="19" spans="1:19" x14ac:dyDescent="0.25">
      <c r="A19" t="s">
        <v>19656</v>
      </c>
      <c r="B19" t="s">
        <v>19657</v>
      </c>
      <c r="C19" t="s">
        <v>21868</v>
      </c>
      <c r="D19" s="8">
        <v>197</v>
      </c>
      <c r="E19">
        <f>SUMIFS('Aansluitingen &amp; verbruik'!$AB$2:$AB$4129,'Aansluitingen &amp; verbruik'!$B$2:$B$4129,Samenvatting!B19,'Aansluitingen &amp; verbruik'!$E$2:$E$4129,Samenvatting!C19)</f>
        <v>0</v>
      </c>
      <c r="F19">
        <f>SUMIFS('Aansluitingen &amp; verbruik'!$AC$2:$AC$4129,'Aansluitingen &amp; verbruik'!$B$2:$B$4129,Samenvatting!B19,'Aansluitingen &amp; verbruik'!$E$2:$E$4129,Samenvatting!C19)</f>
        <v>0</v>
      </c>
      <c r="G19">
        <v>0</v>
      </c>
      <c r="I19" s="15" t="s">
        <v>21887</v>
      </c>
      <c r="L19">
        <f t="shared" si="0"/>
        <v>0</v>
      </c>
      <c r="O19">
        <f t="shared" si="1"/>
        <v>0</v>
      </c>
      <c r="R19">
        <f t="shared" si="2"/>
        <v>0</v>
      </c>
      <c r="S19" s="3">
        <f t="shared" si="3"/>
        <v>0</v>
      </c>
    </row>
    <row r="20" spans="1:19" x14ac:dyDescent="0.25">
      <c r="A20" t="s">
        <v>19665</v>
      </c>
      <c r="B20" t="s">
        <v>19666</v>
      </c>
      <c r="C20" t="s">
        <v>21868</v>
      </c>
      <c r="D20" s="8">
        <v>292</v>
      </c>
      <c r="E20">
        <f>SUMIFS('Aansluitingen &amp; verbruik'!$AB$2:$AB$4129,'Aansluitingen &amp; verbruik'!$B$2:$B$4129,Samenvatting!B20,'Aansluitingen &amp; verbruik'!$E$2:$E$4129,Samenvatting!C20)</f>
        <v>1659737.4500000002</v>
      </c>
      <c r="F20">
        <f>SUMIFS('Aansluitingen &amp; verbruik'!$AC$2:$AC$4129,'Aansluitingen &amp; verbruik'!$B$2:$B$4129,Samenvatting!B20,'Aansluitingen &amp; verbruik'!$E$2:$E$4129,Samenvatting!C20)</f>
        <v>1394577.5499999998</v>
      </c>
      <c r="G20">
        <f>+GETPIVOTDATA("Eancode Aansluiting",$A$4,"Klantnummer","K20041507","Klantnaam","Gemeente Woerden","Perceel","Gemeentelijke gebouwen")</f>
        <v>292</v>
      </c>
      <c r="L20">
        <f t="shared" si="0"/>
        <v>3054315</v>
      </c>
      <c r="O20">
        <f t="shared" si="1"/>
        <v>1526785</v>
      </c>
      <c r="R20">
        <f t="shared" si="2"/>
        <v>4581100</v>
      </c>
      <c r="S20" s="3">
        <f t="shared" si="3"/>
        <v>4581.1000000000004</v>
      </c>
    </row>
    <row r="21" spans="1:19" x14ac:dyDescent="0.25">
      <c r="A21" t="s">
        <v>21308</v>
      </c>
      <c r="B21" t="s">
        <v>21309</v>
      </c>
      <c r="C21" t="s">
        <v>21868</v>
      </c>
      <c r="D21" s="8">
        <v>6</v>
      </c>
      <c r="E21">
        <v>0</v>
      </c>
      <c r="F21">
        <v>0</v>
      </c>
      <c r="G21">
        <v>0</v>
      </c>
      <c r="I21" s="15" t="s">
        <v>21887</v>
      </c>
      <c r="L21">
        <f t="shared" si="0"/>
        <v>0</v>
      </c>
      <c r="O21">
        <f t="shared" si="1"/>
        <v>0</v>
      </c>
      <c r="R21">
        <f t="shared" si="2"/>
        <v>0</v>
      </c>
      <c r="S21" s="3">
        <f t="shared" si="3"/>
        <v>0</v>
      </c>
    </row>
    <row r="22" spans="1:19" x14ac:dyDescent="0.25">
      <c r="A22" t="s">
        <v>21342</v>
      </c>
      <c r="B22" t="s">
        <v>21343</v>
      </c>
      <c r="C22" t="s">
        <v>21868</v>
      </c>
      <c r="D22" s="8">
        <v>105</v>
      </c>
      <c r="E22">
        <f>SUMIFS('Aansluitingen &amp; verbruik'!$AB$2:$AB$4129,'Aansluitingen &amp; verbruik'!$B$2:$B$4129,Samenvatting!B22,'Aansluitingen &amp; verbruik'!$E$2:$E$4129,Samenvatting!C22)</f>
        <v>301925.25</v>
      </c>
      <c r="F22">
        <f>SUMIFS('Aansluitingen &amp; verbruik'!$AC$2:$AC$4129,'Aansluitingen &amp; verbruik'!$B$2:$B$4129,Samenvatting!B22,'Aansluitingen &amp; verbruik'!$E$2:$E$4129,Samenvatting!C22)</f>
        <v>248885.75</v>
      </c>
      <c r="G22">
        <f>+GETPIVOTDATA("Eancode Aansluiting",$A$4,"Klantnummer","K20053485","Klantnaam","Gemeente Oudewater","Perceel","Gemeentelijke gebouwen")</f>
        <v>105</v>
      </c>
      <c r="L22">
        <f t="shared" si="0"/>
        <v>550811</v>
      </c>
      <c r="O22">
        <f t="shared" si="1"/>
        <v>0</v>
      </c>
      <c r="R22">
        <f t="shared" si="2"/>
        <v>550811</v>
      </c>
      <c r="S22" s="3">
        <f t="shared" si="3"/>
        <v>550.81100000000004</v>
      </c>
    </row>
    <row r="23" spans="1:19" x14ac:dyDescent="0.25">
      <c r="A23" t="s">
        <v>21812</v>
      </c>
      <c r="B23" t="s">
        <v>21813</v>
      </c>
      <c r="C23" t="s">
        <v>21868</v>
      </c>
      <c r="D23" s="8">
        <v>7</v>
      </c>
      <c r="E23">
        <f>SUMIFS('Aansluitingen &amp; verbruik'!$AB$2:$AB$4129,'Aansluitingen &amp; verbruik'!$B$2:$B$4129,Samenvatting!B23,'Aansluitingen &amp; verbruik'!$E$2:$E$4129,Samenvatting!C23)</f>
        <v>448319</v>
      </c>
      <c r="F23">
        <f>SUMIFS('Aansluitingen &amp; verbruik'!$AC$2:$AC$4129,'Aansluitingen &amp; verbruik'!$B$2:$B$4129,Samenvatting!B23,'Aansluitingen &amp; verbruik'!$E$2:$E$4129,Samenvatting!C23)</f>
        <v>327659</v>
      </c>
      <c r="G23">
        <f>+GETPIVOTDATA("Eancode Aansluiting",$A$4,"Klantnummer","K20055120","Klantnaam","Stichting VOILA","Perceel","Gemeentelijke gebouwen")</f>
        <v>7</v>
      </c>
      <c r="L23">
        <f t="shared" si="0"/>
        <v>775978</v>
      </c>
      <c r="O23">
        <f t="shared" si="1"/>
        <v>0</v>
      </c>
      <c r="R23">
        <f t="shared" si="2"/>
        <v>775978</v>
      </c>
      <c r="S23" s="3">
        <f t="shared" si="3"/>
        <v>775.97799999999995</v>
      </c>
    </row>
    <row r="24" spans="1:19" ht="15.75" thickBot="1" x14ac:dyDescent="0.3">
      <c r="A24" t="s">
        <v>21855</v>
      </c>
      <c r="B24" t="s">
        <v>21856</v>
      </c>
      <c r="C24" t="s">
        <v>21868</v>
      </c>
      <c r="D24" s="8">
        <v>1</v>
      </c>
      <c r="E24">
        <f>SUMIFS('Aansluitingen &amp; verbruik'!$AB$2:$AB$4129,'Aansluitingen &amp; verbruik'!$B$2:$B$4129,Samenvatting!B24,'Aansluitingen &amp; verbruik'!$E$2:$E$4129,Samenvatting!C24)</f>
        <v>2220</v>
      </c>
      <c r="F24">
        <f>SUMIFS('Aansluitingen &amp; verbruik'!$AC$2:$AC$4129,'Aansluitingen &amp; verbruik'!$B$2:$B$4129,Samenvatting!B24,'Aansluitingen &amp; verbruik'!$E$2:$E$4129,Samenvatting!C24)</f>
        <v>2099</v>
      </c>
      <c r="G24">
        <f>+GETPIVOTDATA("Eancode Aansluiting",$A$4,"Klantnummer","K20060168","Klantnaam","Stichting De Groene Belevenis","Perceel","Gemeentelijke gebouwen")</f>
        <v>1</v>
      </c>
      <c r="L24">
        <f t="shared" si="0"/>
        <v>4319</v>
      </c>
      <c r="O24">
        <f t="shared" si="1"/>
        <v>0</v>
      </c>
      <c r="R24">
        <f t="shared" si="2"/>
        <v>4319</v>
      </c>
      <c r="S24" s="3">
        <f t="shared" si="3"/>
        <v>4.319</v>
      </c>
    </row>
    <row r="25" spans="1:19" ht="15.75" thickBot="1" x14ac:dyDescent="0.3">
      <c r="A25" t="s">
        <v>21870</v>
      </c>
      <c r="D25" s="8">
        <v>3560</v>
      </c>
      <c r="E25" s="23">
        <f>SUM(E5:E24)</f>
        <v>19649540.350000009</v>
      </c>
      <c r="F25" s="26">
        <f>SUM(F5:F24)</f>
        <v>14749860.649999999</v>
      </c>
      <c r="G25" s="27">
        <f>SUM(G5:G24)</f>
        <v>3357</v>
      </c>
      <c r="J25" s="28">
        <f>+E25+F25</f>
        <v>34399401.000000007</v>
      </c>
      <c r="S25" s="16">
        <f>SUM(S5:S24)</f>
        <v>47032.794000000016</v>
      </c>
    </row>
    <row r="26" spans="1:19" x14ac:dyDescent="0.25">
      <c r="D26" s="6"/>
    </row>
    <row r="27" spans="1:19" x14ac:dyDescent="0.25">
      <c r="A27" s="6" t="s">
        <v>21869</v>
      </c>
    </row>
    <row r="28" spans="1:19" x14ac:dyDescent="0.25">
      <c r="A28" s="7" t="s">
        <v>8</v>
      </c>
      <c r="B28" s="9">
        <v>44926</v>
      </c>
    </row>
    <row r="30" spans="1:19" x14ac:dyDescent="0.25">
      <c r="A30" s="7" t="s">
        <v>0</v>
      </c>
      <c r="B30" s="7" t="s">
        <v>1</v>
      </c>
      <c r="C30" s="7" t="s">
        <v>21867</v>
      </c>
      <c r="D30" t="s">
        <v>21871</v>
      </c>
      <c r="E30" s="11" t="s">
        <v>21872</v>
      </c>
      <c r="F30" s="11" t="s">
        <v>21873</v>
      </c>
      <c r="G30" s="13" t="s">
        <v>21871</v>
      </c>
      <c r="H30" s="13"/>
      <c r="L30" s="15" t="s">
        <v>21879</v>
      </c>
    </row>
    <row r="31" spans="1:19" x14ac:dyDescent="0.25">
      <c r="A31" t="s">
        <v>547</v>
      </c>
      <c r="B31" t="s">
        <v>548</v>
      </c>
      <c r="C31" t="s">
        <v>21869</v>
      </c>
      <c r="D31" s="8">
        <v>13</v>
      </c>
      <c r="E31">
        <f>SUMIFS('Aansluitingen &amp; verbruik'!$AB$2:$AB$4129,'Aansluitingen &amp; verbruik'!$B$2:$B$4129,Samenvatting!B31,'Aansluitingen &amp; verbruik'!$E$2:$E$4129,Samenvatting!C31)</f>
        <v>501205.35</v>
      </c>
      <c r="F31">
        <f>SUMIFS('Aansluitingen &amp; verbruik'!$AC$2:$AC$4129,'Aansluitingen &amp; verbruik'!$B$2:$B$4129,Samenvatting!B31,'Aansluitingen &amp; verbruik'!$E$2:$E$4129,Samenvatting!C31)</f>
        <v>973079.65</v>
      </c>
      <c r="G31" s="8">
        <v>13</v>
      </c>
      <c r="L31">
        <f>+E31+F31</f>
        <v>1474285</v>
      </c>
    </row>
    <row r="32" spans="1:19" x14ac:dyDescent="0.25">
      <c r="A32" t="s">
        <v>1411</v>
      </c>
      <c r="B32" t="s">
        <v>1412</v>
      </c>
      <c r="C32" t="s">
        <v>21869</v>
      </c>
      <c r="D32" s="8">
        <v>1</v>
      </c>
      <c r="E32">
        <f>SUMIFS('Aansluitingen &amp; verbruik'!$AB$2:$AB$4129,'Aansluitingen &amp; verbruik'!$B$2:$B$4129,Samenvatting!B32,'Aansluitingen &amp; verbruik'!$E$2:$E$4129,Samenvatting!C32)</f>
        <v>70975</v>
      </c>
      <c r="F32">
        <f>SUMIFS('Aansluitingen &amp; verbruik'!$AC$2:$AC$4129,'Aansluitingen &amp; verbruik'!$B$2:$B$4129,Samenvatting!B32,'Aansluitingen &amp; verbruik'!$E$2:$E$4129,Samenvatting!C32)</f>
        <v>220115</v>
      </c>
      <c r="G32" s="8">
        <v>1</v>
      </c>
      <c r="L32">
        <f>+E32+F32</f>
        <v>291090</v>
      </c>
    </row>
    <row r="33" spans="1:12" x14ac:dyDescent="0.25">
      <c r="A33" t="s">
        <v>2349</v>
      </c>
      <c r="B33" t="s">
        <v>2350</v>
      </c>
      <c r="C33" t="s">
        <v>21869</v>
      </c>
      <c r="D33" s="8">
        <v>21</v>
      </c>
      <c r="E33">
        <f>SUMIFS('Aansluitingen &amp; verbruik'!$AB$2:$AB$4129,'Aansluitingen &amp; verbruik'!$B$2:$B$4129,Samenvatting!B33,'Aansluitingen &amp; verbruik'!$E$2:$E$4129,Samenvatting!C33)</f>
        <v>558621.15</v>
      </c>
      <c r="F33">
        <f>SUMIFS('Aansluitingen &amp; verbruik'!$AC$2:$AC$4129,'Aansluitingen &amp; verbruik'!$B$2:$B$4129,Samenvatting!B33,'Aansluitingen &amp; verbruik'!$E$2:$E$4129,Samenvatting!C33)</f>
        <v>1148691.8500000001</v>
      </c>
      <c r="G33" s="8">
        <v>21</v>
      </c>
      <c r="L33">
        <f t="shared" ref="L31:L40" si="4">+E33+F33</f>
        <v>1707313</v>
      </c>
    </row>
    <row r="34" spans="1:12" x14ac:dyDescent="0.25">
      <c r="A34" t="s">
        <v>4660</v>
      </c>
      <c r="B34" t="s">
        <v>4661</v>
      </c>
      <c r="C34" t="s">
        <v>21869</v>
      </c>
      <c r="D34" s="8">
        <v>2</v>
      </c>
      <c r="E34">
        <f>SUMIFS('Aansluitingen &amp; verbruik'!$AB$2:$AB$4129,'Aansluitingen &amp; verbruik'!$B$2:$B$4129,Samenvatting!B34,'Aansluitingen &amp; verbruik'!$E$2:$E$4129,Samenvatting!C34)</f>
        <v>112929</v>
      </c>
      <c r="F34">
        <f>SUMIFS('Aansluitingen &amp; verbruik'!$AC$2:$AC$4129,'Aansluitingen &amp; verbruik'!$B$2:$B$4129,Samenvatting!B34,'Aansluitingen &amp; verbruik'!$E$2:$E$4129,Samenvatting!C34)</f>
        <v>346160</v>
      </c>
      <c r="G34" s="8">
        <v>2</v>
      </c>
      <c r="L34">
        <f t="shared" si="4"/>
        <v>459089</v>
      </c>
    </row>
    <row r="35" spans="1:12" x14ac:dyDescent="0.25">
      <c r="A35" t="s">
        <v>5480</v>
      </c>
      <c r="B35" t="s">
        <v>5481</v>
      </c>
      <c r="C35" t="s">
        <v>21869</v>
      </c>
      <c r="D35" s="8">
        <v>52</v>
      </c>
      <c r="E35">
        <f>SUMIFS('Aansluitingen &amp; verbruik'!$AB$2:$AB$4129,'Aansluitingen &amp; verbruik'!$B$2:$B$4129,Samenvatting!B35,'Aansluitingen &amp; verbruik'!$E$2:$E$4129,Samenvatting!C35)</f>
        <v>254435</v>
      </c>
      <c r="F35">
        <f>SUMIFS('Aansluitingen &amp; verbruik'!$AC$2:$AC$4129,'Aansluitingen &amp; verbruik'!$B$2:$B$4129,Samenvatting!B35,'Aansluitingen &amp; verbruik'!$E$2:$E$4129,Samenvatting!C35)</f>
        <v>792701</v>
      </c>
      <c r="G35" s="8">
        <v>52</v>
      </c>
      <c r="L35">
        <f t="shared" si="4"/>
        <v>1047136</v>
      </c>
    </row>
    <row r="36" spans="1:12" x14ac:dyDescent="0.25">
      <c r="A36" t="s">
        <v>8497</v>
      </c>
      <c r="B36" t="s">
        <v>8498</v>
      </c>
      <c r="C36" t="s">
        <v>21869</v>
      </c>
      <c r="D36" s="8">
        <v>3</v>
      </c>
      <c r="E36">
        <f>SUMIFS('Aansluitingen &amp; verbruik'!$AB$2:$AB$4129,'Aansluitingen &amp; verbruik'!$B$2:$B$4129,Samenvatting!B36,'Aansluitingen &amp; verbruik'!$E$2:$E$4129,Samenvatting!C36)</f>
        <v>82943</v>
      </c>
      <c r="F36">
        <f>SUMIFS('Aansluitingen &amp; verbruik'!$AC$2:$AC$4129,'Aansluitingen &amp; verbruik'!$B$2:$B$4129,Samenvatting!B36,'Aansluitingen &amp; verbruik'!$E$2:$E$4129,Samenvatting!C36)</f>
        <v>258882</v>
      </c>
      <c r="G36" s="8">
        <v>3</v>
      </c>
      <c r="L36">
        <f t="shared" si="4"/>
        <v>341825</v>
      </c>
    </row>
    <row r="37" spans="1:12" x14ac:dyDescent="0.25">
      <c r="A37" t="s">
        <v>12050</v>
      </c>
      <c r="B37" t="s">
        <v>12051</v>
      </c>
      <c r="C37" t="s">
        <v>21869</v>
      </c>
      <c r="D37" s="8">
        <v>22</v>
      </c>
      <c r="E37">
        <f>SUMIFS('Aansluitingen &amp; verbruik'!$AB$2:$AB$4129,'Aansluitingen &amp; verbruik'!$B$2:$B$4129,Samenvatting!B37,'Aansluitingen &amp; verbruik'!$E$2:$E$4129,Samenvatting!C37)</f>
        <v>633817</v>
      </c>
      <c r="F37">
        <f>SUMIFS('Aansluitingen &amp; verbruik'!$AC$2:$AC$4129,'Aansluitingen &amp; verbruik'!$B$2:$B$4129,Samenvatting!B37,'Aansluitingen &amp; verbruik'!$E$2:$E$4129,Samenvatting!C37)</f>
        <v>1604371</v>
      </c>
      <c r="G37" s="8">
        <v>22</v>
      </c>
      <c r="L37">
        <f t="shared" si="4"/>
        <v>2238188</v>
      </c>
    </row>
    <row r="38" spans="1:12" x14ac:dyDescent="0.25">
      <c r="A38" t="s">
        <v>16554</v>
      </c>
      <c r="B38" t="s">
        <v>16555</v>
      </c>
      <c r="C38" t="s">
        <v>21869</v>
      </c>
      <c r="D38" s="8">
        <v>2</v>
      </c>
      <c r="E38">
        <f>SUMIFS('Aansluitingen &amp; verbruik'!$AB$2:$AB$4129,'Aansluitingen &amp; verbruik'!$B$2:$B$4129,Samenvatting!B38,'Aansluitingen &amp; verbruik'!$E$2:$E$4129,Samenvatting!C38)</f>
        <v>306888</v>
      </c>
      <c r="F38">
        <f>SUMIFS('Aansluitingen &amp; verbruik'!$AC$2:$AC$4129,'Aansluitingen &amp; verbruik'!$B$2:$B$4129,Samenvatting!B38,'Aansluitingen &amp; verbruik'!$E$2:$E$4129,Samenvatting!C38)</f>
        <v>963656</v>
      </c>
      <c r="G38" s="8">
        <v>2</v>
      </c>
      <c r="L38">
        <f t="shared" si="4"/>
        <v>1270544</v>
      </c>
    </row>
    <row r="39" spans="1:12" x14ac:dyDescent="0.25">
      <c r="A39" t="s">
        <v>18553</v>
      </c>
      <c r="B39" t="s">
        <v>18554</v>
      </c>
      <c r="C39" t="s">
        <v>21869</v>
      </c>
      <c r="D39" s="8">
        <v>3</v>
      </c>
      <c r="E39">
        <f>SUMIFS('Aansluitingen &amp; verbruik'!$AB$2:$AB$4129,'Aansluitingen &amp; verbruik'!$B$2:$B$4129,Samenvatting!B39,'Aansluitingen &amp; verbruik'!$E$2:$E$4129,Samenvatting!C39)</f>
        <v>27898</v>
      </c>
      <c r="F39">
        <f>SUMIFS('Aansluitingen &amp; verbruik'!$AC$2:$AC$4129,'Aansluitingen &amp; verbruik'!$B$2:$B$4129,Samenvatting!B39,'Aansluitingen &amp; verbruik'!$E$2:$E$4129,Samenvatting!C39)</f>
        <v>46548</v>
      </c>
      <c r="G39" s="8">
        <v>3</v>
      </c>
      <c r="L39">
        <f t="shared" si="4"/>
        <v>74446</v>
      </c>
    </row>
    <row r="40" spans="1:12" x14ac:dyDescent="0.25">
      <c r="A40" t="s">
        <v>19665</v>
      </c>
      <c r="B40" t="s">
        <v>19666</v>
      </c>
      <c r="C40" t="s">
        <v>21869</v>
      </c>
      <c r="D40" s="8">
        <v>12</v>
      </c>
      <c r="E40">
        <f>SUMIFS('Aansluitingen &amp; verbruik'!$AB$2:$AB$4129,'Aansluitingen &amp; verbruik'!$B$2:$B$4129,Samenvatting!B40,'Aansluitingen &amp; verbruik'!$E$2:$E$4129,Samenvatting!C40)</f>
        <v>402786</v>
      </c>
      <c r="F40">
        <f>SUMIFS('Aansluitingen &amp; verbruik'!$AC$2:$AC$4129,'Aansluitingen &amp; verbruik'!$B$2:$B$4129,Samenvatting!B40,'Aansluitingen &amp; verbruik'!$E$2:$E$4129,Samenvatting!C40)</f>
        <v>1123999</v>
      </c>
      <c r="G40" s="8">
        <v>12</v>
      </c>
      <c r="L40">
        <f t="shared" si="4"/>
        <v>1526785</v>
      </c>
    </row>
    <row r="41" spans="1:12" x14ac:dyDescent="0.25">
      <c r="A41" t="s">
        <v>21870</v>
      </c>
      <c r="D41" s="8">
        <v>131</v>
      </c>
      <c r="E41" s="22">
        <f>SUM(E31:E40)</f>
        <v>2952497.5</v>
      </c>
      <c r="F41" s="22">
        <f>SUM(F31:F40)</f>
        <v>7478203.5</v>
      </c>
      <c r="G41" s="14">
        <v>131</v>
      </c>
    </row>
    <row r="43" spans="1:12" x14ac:dyDescent="0.25">
      <c r="A43" s="20" t="s">
        <v>21881</v>
      </c>
      <c r="B43" s="20" t="s">
        <v>72</v>
      </c>
      <c r="C43" s="18" t="s">
        <v>21108</v>
      </c>
      <c r="D43" s="12" t="s">
        <v>21874</v>
      </c>
      <c r="E43">
        <v>93960</v>
      </c>
      <c r="F43">
        <v>288732</v>
      </c>
      <c r="G43">
        <v>2</v>
      </c>
      <c r="L43">
        <f>+E43+F43</f>
        <v>382692</v>
      </c>
    </row>
    <row r="44" spans="1:12" x14ac:dyDescent="0.25">
      <c r="A44" s="17"/>
      <c r="B44" s="20" t="s">
        <v>7127</v>
      </c>
      <c r="C44" s="17" t="s">
        <v>21108</v>
      </c>
      <c r="D44" s="12"/>
      <c r="E44">
        <v>400000</v>
      </c>
      <c r="F44">
        <v>1420000</v>
      </c>
      <c r="G44">
        <v>1</v>
      </c>
      <c r="L44">
        <f>+E44+F44</f>
        <v>1820000</v>
      </c>
    </row>
    <row r="45" spans="1:12" ht="15.75" thickBot="1" x14ac:dyDescent="0.3"/>
    <row r="46" spans="1:12" ht="15.75" thickBot="1" x14ac:dyDescent="0.3">
      <c r="C46" s="6" t="s">
        <v>21882</v>
      </c>
      <c r="E46" s="23">
        <f>+SUM(E41:E44)</f>
        <v>3446457.5</v>
      </c>
      <c r="F46" s="23">
        <f>+SUM(F41:F44)</f>
        <v>9186935.5</v>
      </c>
      <c r="G46" s="25">
        <f t="shared" ref="G46" si="5">+SUM(G41:G44)</f>
        <v>134</v>
      </c>
      <c r="J46" s="28">
        <f>+E46+F46</f>
        <v>12633393</v>
      </c>
    </row>
    <row r="50" spans="5:6" x14ac:dyDescent="0.25">
      <c r="E50" s="24"/>
      <c r="F50" s="24"/>
    </row>
    <row r="51" spans="5:6" x14ac:dyDescent="0.25">
      <c r="E51" s="24"/>
      <c r="F51" s="24"/>
    </row>
  </sheetData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4131"/>
  <sheetViews>
    <sheetView workbookViewId="0"/>
  </sheetViews>
  <sheetFormatPr defaultColWidth="8.85546875" defaultRowHeight="15" x14ac:dyDescent="0.25"/>
  <cols>
    <col min="1" max="1" width="51.85546875" bestFit="1" customWidth="1"/>
    <col min="2" max="2" width="37" bestFit="1" customWidth="1"/>
    <col min="3" max="3" width="12.85546875" bestFit="1" customWidth="1"/>
    <col min="4" max="4" width="12.140625" bestFit="1" customWidth="1"/>
    <col min="5" max="5" width="24.42578125" bestFit="1" customWidth="1"/>
    <col min="6" max="6" width="21.42578125" bestFit="1" customWidth="1"/>
    <col min="7" max="7" width="10.42578125" bestFit="1" customWidth="1"/>
    <col min="8" max="8" width="19.28515625" bestFit="1" customWidth="1"/>
    <col min="9" max="9" width="19.85546875" bestFit="1" customWidth="1"/>
    <col min="10" max="10" width="18.7109375" bestFit="1" customWidth="1"/>
    <col min="11" max="11" width="14.28515625" bestFit="1" customWidth="1"/>
    <col min="12" max="12" width="20.42578125" bestFit="1" customWidth="1"/>
    <col min="13" max="13" width="13.7109375" bestFit="1" customWidth="1"/>
    <col min="14" max="14" width="27" bestFit="1" customWidth="1"/>
    <col min="15" max="15" width="17.42578125" bestFit="1" customWidth="1"/>
    <col min="16" max="16" width="22.140625" bestFit="1" customWidth="1"/>
    <col min="17" max="17" width="19.85546875" bestFit="1" customWidth="1"/>
    <col min="18" max="18" width="23.85546875" bestFit="1" customWidth="1"/>
    <col min="19" max="19" width="15.42578125" bestFit="1" customWidth="1"/>
    <col min="20" max="20" width="12.42578125" bestFit="1" customWidth="1"/>
    <col min="21" max="21" width="19.28515625" bestFit="1" customWidth="1"/>
    <col min="22" max="22" width="22.140625" bestFit="1" customWidth="1"/>
    <col min="23" max="23" width="13.7109375" bestFit="1" customWidth="1"/>
    <col min="24" max="24" width="18" bestFit="1" customWidth="1"/>
    <col min="25" max="25" width="23.42578125" bestFit="1" customWidth="1"/>
    <col min="26" max="26" width="20.140625" bestFit="1" customWidth="1"/>
    <col min="27" max="27" width="17" bestFit="1" customWidth="1"/>
    <col min="28" max="28" width="9.140625" bestFit="1" customWidth="1"/>
    <col min="29" max="29" width="8.85546875" customWidth="1"/>
    <col min="30" max="30" width="10.42578125" bestFit="1" customWidth="1"/>
    <col min="31" max="31" width="9.42578125" bestFit="1" customWidth="1"/>
    <col min="32" max="32" width="7.42578125" bestFit="1" customWidth="1"/>
    <col min="33" max="33" width="9.85546875" bestFit="1" customWidth="1"/>
    <col min="34" max="34" width="30.28515625" bestFit="1" customWidth="1"/>
    <col min="35" max="35" width="29.140625" bestFit="1" customWidth="1"/>
    <col min="36" max="36" width="32.42578125" bestFit="1" customWidth="1"/>
    <col min="37" max="37" width="31.42578125" bestFit="1" customWidth="1"/>
    <col min="38" max="38" width="29.42578125" bestFit="1" customWidth="1"/>
    <col min="39" max="39" width="19" customWidth="1"/>
    <col min="40" max="40" width="59.42578125" bestFit="1" customWidth="1"/>
    <col min="41" max="41" width="22.28515625" bestFit="1" customWidth="1"/>
    <col min="42" max="42" width="37" bestFit="1" customWidth="1"/>
    <col min="43" max="43" width="27.42578125" bestFit="1" customWidth="1"/>
    <col min="44" max="44" width="37.28515625" bestFit="1" customWidth="1"/>
    <col min="45" max="45" width="42.42578125" bestFit="1" customWidth="1"/>
    <col min="46" max="46" width="17.42578125" bestFit="1" customWidth="1"/>
    <col min="47" max="47" width="49.42578125" bestFit="1" customWidth="1"/>
    <col min="48" max="48" width="11.7109375" bestFit="1" customWidth="1"/>
    <col min="49" max="49" width="15.85546875" bestFit="1" customWidth="1"/>
    <col min="50" max="50" width="15.28515625" bestFit="1" customWidth="1"/>
    <col min="51" max="51" width="54.42578125" bestFit="1" customWidth="1"/>
    <col min="52" max="52" width="63.85546875" bestFit="1" customWidth="1"/>
    <col min="53" max="53" width="19.28515625" bestFit="1" customWidth="1"/>
    <col min="54" max="54" width="18.28515625" bestFit="1" customWidth="1"/>
    <col min="55" max="55" width="23" bestFit="1" customWidth="1"/>
    <col min="56" max="56" width="27.7109375" bestFit="1" customWidth="1"/>
    <col min="57" max="57" width="32.42578125" bestFit="1" customWidth="1"/>
    <col min="58" max="58" width="19.28515625" bestFit="1" customWidth="1"/>
    <col min="59" max="59" width="10.28515625" bestFit="1" customWidth="1"/>
    <col min="60" max="60" width="14.140625" bestFit="1" customWidth="1"/>
    <col min="61" max="61" width="23.42578125" bestFit="1" customWidth="1"/>
    <col min="62" max="62" width="15.85546875" bestFit="1" customWidth="1"/>
    <col min="63" max="63" width="15" bestFit="1" customWidth="1"/>
    <col min="64" max="64" width="16.7109375" bestFit="1" customWidth="1"/>
    <col min="65" max="65" width="15.42578125" bestFit="1" customWidth="1"/>
    <col min="66" max="66" width="16.140625" bestFit="1" customWidth="1"/>
    <col min="67" max="67" width="14.85546875" bestFit="1" customWidth="1"/>
    <col min="68" max="68" width="17.28515625" bestFit="1" customWidth="1"/>
    <col min="69" max="69" width="10" bestFit="1" customWidth="1"/>
    <col min="70" max="70" width="40.42578125" bestFit="1" customWidth="1"/>
    <col min="71" max="71" width="12" bestFit="1" customWidth="1"/>
    <col min="72" max="72" width="14.28515625" bestFit="1" customWidth="1"/>
  </cols>
  <sheetData>
    <row r="1" spans="1:72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21867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5" t="s">
        <v>60</v>
      </c>
      <c r="BK1" s="5" t="s">
        <v>61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</row>
    <row r="2" spans="1:72" x14ac:dyDescent="0.25">
      <c r="A2" t="s">
        <v>1881</v>
      </c>
      <c r="B2" t="s">
        <v>1882</v>
      </c>
      <c r="C2" t="s">
        <v>1883</v>
      </c>
      <c r="D2" t="s">
        <v>74</v>
      </c>
      <c r="E2" t="s">
        <v>21868</v>
      </c>
      <c r="F2" t="s">
        <v>1884</v>
      </c>
      <c r="G2" t="s">
        <v>1885</v>
      </c>
      <c r="H2" t="s">
        <v>1886</v>
      </c>
      <c r="I2" s="1">
        <v>44197</v>
      </c>
      <c r="J2" s="1">
        <v>44926</v>
      </c>
      <c r="K2" t="s">
        <v>78</v>
      </c>
      <c r="L2" t="s">
        <v>79</v>
      </c>
      <c r="M2" t="s">
        <v>80</v>
      </c>
      <c r="N2" t="s">
        <v>1887</v>
      </c>
      <c r="O2" t="s">
        <v>162</v>
      </c>
      <c r="P2" t="s">
        <v>235</v>
      </c>
      <c r="Q2" t="s">
        <v>1888</v>
      </c>
      <c r="R2" t="s">
        <v>1889</v>
      </c>
      <c r="S2" t="s">
        <v>150</v>
      </c>
      <c r="T2" t="s">
        <v>87</v>
      </c>
      <c r="U2" t="s">
        <v>88</v>
      </c>
      <c r="V2" t="s">
        <v>89</v>
      </c>
      <c r="W2" t="s">
        <v>78</v>
      </c>
      <c r="X2" t="s">
        <v>120</v>
      </c>
      <c r="Y2" t="s">
        <v>91</v>
      </c>
      <c r="Z2" t="s">
        <v>92</v>
      </c>
      <c r="AA2" s="1">
        <v>44566</v>
      </c>
      <c r="AB2" s="2">
        <v>2254</v>
      </c>
      <c r="AC2" s="2">
        <v>2816</v>
      </c>
      <c r="AD2" s="2"/>
      <c r="AE2" s="2"/>
      <c r="AF2" s="2"/>
      <c r="AG2">
        <v>0</v>
      </c>
      <c r="AH2" s="3">
        <v>2254</v>
      </c>
      <c r="AI2" s="3">
        <v>2816</v>
      </c>
      <c r="AJ2" s="3">
        <v>0</v>
      </c>
      <c r="AK2" s="3">
        <v>0</v>
      </c>
      <c r="AL2" s="3">
        <v>0</v>
      </c>
      <c r="AM2" t="s">
        <v>1890</v>
      </c>
      <c r="AN2" t="s">
        <v>1891</v>
      </c>
      <c r="AO2" t="s">
        <v>1881</v>
      </c>
      <c r="AP2" t="s">
        <v>1882</v>
      </c>
      <c r="AQ2" t="s">
        <v>1892</v>
      </c>
      <c r="AR2" t="s">
        <v>1893</v>
      </c>
      <c r="AS2" t="s">
        <v>83</v>
      </c>
      <c r="AT2" t="s">
        <v>96</v>
      </c>
      <c r="AU2" t="s">
        <v>1894</v>
      </c>
      <c r="AV2" t="s">
        <v>1895</v>
      </c>
      <c r="AW2" t="s">
        <v>1425</v>
      </c>
      <c r="AX2" t="s">
        <v>100</v>
      </c>
      <c r="AY2" t="s">
        <v>83</v>
      </c>
      <c r="AZ2" t="s">
        <v>1896</v>
      </c>
      <c r="BA2" t="s">
        <v>103</v>
      </c>
      <c r="BB2" t="s">
        <v>1897</v>
      </c>
      <c r="BC2" s="4"/>
      <c r="BD2" t="s">
        <v>83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s="2">
        <v>0</v>
      </c>
      <c r="BK2" t="s">
        <v>78</v>
      </c>
      <c r="BL2" t="s">
        <v>90</v>
      </c>
      <c r="BM2" t="s">
        <v>83</v>
      </c>
      <c r="BN2" t="s">
        <v>83</v>
      </c>
      <c r="BO2" t="s">
        <v>83</v>
      </c>
      <c r="BP2" t="s">
        <v>83</v>
      </c>
      <c r="BQ2" t="s">
        <v>83</v>
      </c>
      <c r="BR2" t="s">
        <v>83</v>
      </c>
      <c r="BS2" t="s">
        <v>83</v>
      </c>
      <c r="BT2" s="3">
        <v>1</v>
      </c>
    </row>
    <row r="3" spans="1:72" x14ac:dyDescent="0.25">
      <c r="A3" t="s">
        <v>1881</v>
      </c>
      <c r="B3" t="s">
        <v>1882</v>
      </c>
      <c r="C3" t="s">
        <v>1883</v>
      </c>
      <c r="D3" t="s">
        <v>74</v>
      </c>
      <c r="E3" t="s">
        <v>21868</v>
      </c>
      <c r="F3" t="s">
        <v>1884</v>
      </c>
      <c r="G3" t="s">
        <v>1898</v>
      </c>
      <c r="H3" t="s">
        <v>1899</v>
      </c>
      <c r="I3" s="1">
        <v>44197</v>
      </c>
      <c r="J3" s="1">
        <v>44926</v>
      </c>
      <c r="K3" t="s">
        <v>78</v>
      </c>
      <c r="L3" t="s">
        <v>79</v>
      </c>
      <c r="M3" t="s">
        <v>80</v>
      </c>
      <c r="N3" t="s">
        <v>1900</v>
      </c>
      <c r="O3" t="s">
        <v>414</v>
      </c>
      <c r="P3" t="s">
        <v>1348</v>
      </c>
      <c r="Q3" t="s">
        <v>1901</v>
      </c>
      <c r="R3" t="s">
        <v>1889</v>
      </c>
      <c r="S3" t="s">
        <v>150</v>
      </c>
      <c r="T3" t="s">
        <v>87</v>
      </c>
      <c r="U3" t="s">
        <v>88</v>
      </c>
      <c r="V3" t="s">
        <v>89</v>
      </c>
      <c r="W3" t="s">
        <v>78</v>
      </c>
      <c r="X3" t="s">
        <v>120</v>
      </c>
      <c r="Y3" t="s">
        <v>91</v>
      </c>
      <c r="Z3" t="s">
        <v>92</v>
      </c>
      <c r="AA3" s="1">
        <v>44567</v>
      </c>
      <c r="AB3" s="2">
        <v>251</v>
      </c>
      <c r="AC3" s="2">
        <v>103</v>
      </c>
      <c r="AD3" s="2"/>
      <c r="AE3" s="2"/>
      <c r="AF3" s="2"/>
      <c r="AG3">
        <v>0</v>
      </c>
      <c r="AH3" s="3">
        <v>251</v>
      </c>
      <c r="AI3" s="3">
        <v>103</v>
      </c>
      <c r="AJ3" s="3">
        <v>0</v>
      </c>
      <c r="AK3" s="3">
        <v>0</v>
      </c>
      <c r="AL3" s="3">
        <v>0</v>
      </c>
      <c r="AM3" t="s">
        <v>1890</v>
      </c>
      <c r="AN3" t="s">
        <v>1891</v>
      </c>
      <c r="AO3" t="s">
        <v>1881</v>
      </c>
      <c r="AP3" t="s">
        <v>1882</v>
      </c>
      <c r="AQ3" t="s">
        <v>1892</v>
      </c>
      <c r="AR3" t="s">
        <v>1893</v>
      </c>
      <c r="AS3" t="s">
        <v>83</v>
      </c>
      <c r="AT3" t="s">
        <v>96</v>
      </c>
      <c r="AU3" t="s">
        <v>1894</v>
      </c>
      <c r="AV3" t="s">
        <v>1895</v>
      </c>
      <c r="AW3" t="s">
        <v>1425</v>
      </c>
      <c r="AX3" t="s">
        <v>100</v>
      </c>
      <c r="AY3" t="s">
        <v>83</v>
      </c>
      <c r="AZ3" t="s">
        <v>1902</v>
      </c>
      <c r="BA3" t="s">
        <v>103</v>
      </c>
      <c r="BB3" t="s">
        <v>1903</v>
      </c>
      <c r="BC3" s="4"/>
      <c r="BD3" t="s">
        <v>83</v>
      </c>
      <c r="BE3" t="s">
        <v>105</v>
      </c>
      <c r="BF3" t="s">
        <v>106</v>
      </c>
      <c r="BG3" t="s">
        <v>107</v>
      </c>
      <c r="BH3" t="s">
        <v>108</v>
      </c>
      <c r="BI3" t="s">
        <v>109</v>
      </c>
      <c r="BJ3" s="2">
        <v>0</v>
      </c>
      <c r="BK3" t="s">
        <v>90</v>
      </c>
      <c r="BL3" t="s">
        <v>90</v>
      </c>
      <c r="BM3" t="s">
        <v>83</v>
      </c>
      <c r="BN3" t="s">
        <v>83</v>
      </c>
      <c r="BO3" t="s">
        <v>83</v>
      </c>
      <c r="BP3" t="s">
        <v>83</v>
      </c>
      <c r="BQ3" t="s">
        <v>83</v>
      </c>
      <c r="BR3" t="s">
        <v>83</v>
      </c>
      <c r="BS3" t="s">
        <v>83</v>
      </c>
      <c r="BT3" s="3">
        <v>1</v>
      </c>
    </row>
    <row r="4" spans="1:72" x14ac:dyDescent="0.25">
      <c r="A4" t="s">
        <v>1881</v>
      </c>
      <c r="B4" t="s">
        <v>1882</v>
      </c>
      <c r="C4" t="s">
        <v>1883</v>
      </c>
      <c r="D4" t="s">
        <v>74</v>
      </c>
      <c r="E4" t="s">
        <v>21868</v>
      </c>
      <c r="F4" t="s">
        <v>1884</v>
      </c>
      <c r="G4" t="s">
        <v>1904</v>
      </c>
      <c r="H4" t="s">
        <v>1905</v>
      </c>
      <c r="I4" s="1">
        <v>44197</v>
      </c>
      <c r="J4" s="1">
        <v>44926</v>
      </c>
      <c r="K4" t="s">
        <v>78</v>
      </c>
      <c r="L4" t="s">
        <v>79</v>
      </c>
      <c r="M4" t="s">
        <v>80</v>
      </c>
      <c r="N4" t="s">
        <v>1906</v>
      </c>
      <c r="O4" t="s">
        <v>155</v>
      </c>
      <c r="P4" t="s">
        <v>83</v>
      </c>
      <c r="Q4" t="s">
        <v>1907</v>
      </c>
      <c r="R4" t="s">
        <v>1889</v>
      </c>
      <c r="S4" t="s">
        <v>150</v>
      </c>
      <c r="T4" t="s">
        <v>87</v>
      </c>
      <c r="U4" t="s">
        <v>88</v>
      </c>
      <c r="V4" t="s">
        <v>89</v>
      </c>
      <c r="W4" t="s">
        <v>78</v>
      </c>
      <c r="X4" t="s">
        <v>120</v>
      </c>
      <c r="Y4" t="s">
        <v>91</v>
      </c>
      <c r="Z4" t="s">
        <v>92</v>
      </c>
      <c r="AA4" s="1">
        <v>44566</v>
      </c>
      <c r="AB4" s="2">
        <v>460</v>
      </c>
      <c r="AC4" s="2">
        <v>396</v>
      </c>
      <c r="AD4" s="2"/>
      <c r="AE4" s="2"/>
      <c r="AF4" s="2"/>
      <c r="AG4">
        <v>0</v>
      </c>
      <c r="AH4" s="3">
        <v>460</v>
      </c>
      <c r="AI4" s="3">
        <v>396</v>
      </c>
      <c r="AJ4" s="3">
        <v>0</v>
      </c>
      <c r="AK4" s="3">
        <v>0</v>
      </c>
      <c r="AL4" s="3">
        <v>0</v>
      </c>
      <c r="AM4" t="s">
        <v>1890</v>
      </c>
      <c r="AN4" t="s">
        <v>1891</v>
      </c>
      <c r="AO4" t="s">
        <v>1881</v>
      </c>
      <c r="AP4" t="s">
        <v>1882</v>
      </c>
      <c r="AQ4" t="s">
        <v>1892</v>
      </c>
      <c r="AR4" t="s">
        <v>1893</v>
      </c>
      <c r="AS4" t="s">
        <v>83</v>
      </c>
      <c r="AT4" t="s">
        <v>96</v>
      </c>
      <c r="AU4" t="s">
        <v>1894</v>
      </c>
      <c r="AV4" t="s">
        <v>1895</v>
      </c>
      <c r="AW4" t="s">
        <v>1425</v>
      </c>
      <c r="AX4" t="s">
        <v>100</v>
      </c>
      <c r="AY4" t="s">
        <v>83</v>
      </c>
      <c r="AZ4" t="s">
        <v>1908</v>
      </c>
      <c r="BA4" t="s">
        <v>103</v>
      </c>
      <c r="BB4" t="s">
        <v>1909</v>
      </c>
      <c r="BC4" s="4"/>
      <c r="BD4" t="s">
        <v>83</v>
      </c>
      <c r="BE4" t="s">
        <v>105</v>
      </c>
      <c r="BF4" t="s">
        <v>106</v>
      </c>
      <c r="BG4" t="s">
        <v>107</v>
      </c>
      <c r="BH4" t="s">
        <v>108</v>
      </c>
      <c r="BI4" t="s">
        <v>109</v>
      </c>
      <c r="BJ4" s="2">
        <v>0</v>
      </c>
      <c r="BK4" t="s">
        <v>90</v>
      </c>
      <c r="BL4" t="s">
        <v>90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s="3">
        <v>1</v>
      </c>
    </row>
    <row r="5" spans="1:72" x14ac:dyDescent="0.25">
      <c r="A5" t="s">
        <v>1881</v>
      </c>
      <c r="B5" t="s">
        <v>1882</v>
      </c>
      <c r="C5" t="s">
        <v>1883</v>
      </c>
      <c r="D5" t="s">
        <v>74</v>
      </c>
      <c r="E5" t="s">
        <v>21868</v>
      </c>
      <c r="F5" t="s">
        <v>1884</v>
      </c>
      <c r="G5" t="s">
        <v>1910</v>
      </c>
      <c r="H5" t="s">
        <v>1911</v>
      </c>
      <c r="I5" s="1">
        <v>44197</v>
      </c>
      <c r="J5" s="1">
        <v>44926</v>
      </c>
      <c r="K5" t="s">
        <v>78</v>
      </c>
      <c r="L5" t="s">
        <v>79</v>
      </c>
      <c r="M5" t="s">
        <v>80</v>
      </c>
      <c r="N5" t="s">
        <v>1912</v>
      </c>
      <c r="O5" t="s">
        <v>957</v>
      </c>
      <c r="P5" t="s">
        <v>1913</v>
      </c>
      <c r="Q5" t="s">
        <v>1914</v>
      </c>
      <c r="R5" t="s">
        <v>1915</v>
      </c>
      <c r="S5" t="s">
        <v>150</v>
      </c>
      <c r="T5" t="s">
        <v>87</v>
      </c>
      <c r="U5" t="s">
        <v>88</v>
      </c>
      <c r="V5" t="s">
        <v>89</v>
      </c>
      <c r="W5" t="s">
        <v>78</v>
      </c>
      <c r="X5" t="s">
        <v>120</v>
      </c>
      <c r="Y5" t="s">
        <v>91</v>
      </c>
      <c r="Z5" t="s">
        <v>92</v>
      </c>
      <c r="AA5" s="1">
        <v>44197</v>
      </c>
      <c r="AB5" s="2">
        <v>398</v>
      </c>
      <c r="AC5" s="2">
        <v>424</v>
      </c>
      <c r="AD5" s="2">
        <v>0</v>
      </c>
      <c r="AE5" s="2">
        <v>0</v>
      </c>
      <c r="AF5" s="2"/>
      <c r="AG5">
        <v>0</v>
      </c>
      <c r="AH5" s="3">
        <v>400</v>
      </c>
      <c r="AI5" s="3">
        <v>426</v>
      </c>
      <c r="AJ5" s="3">
        <v>0</v>
      </c>
      <c r="AK5" s="3">
        <v>0</v>
      </c>
      <c r="AL5" s="3">
        <v>0</v>
      </c>
      <c r="AM5" t="s">
        <v>1890</v>
      </c>
      <c r="AN5" t="s">
        <v>1891</v>
      </c>
      <c r="AO5" t="s">
        <v>1881</v>
      </c>
      <c r="AP5" t="s">
        <v>1882</v>
      </c>
      <c r="AQ5" t="s">
        <v>1892</v>
      </c>
      <c r="AR5" t="s">
        <v>1893</v>
      </c>
      <c r="AS5" t="s">
        <v>83</v>
      </c>
      <c r="AT5" t="s">
        <v>96</v>
      </c>
      <c r="AU5" t="s">
        <v>1894</v>
      </c>
      <c r="AV5" t="s">
        <v>1895</v>
      </c>
      <c r="AW5" t="s">
        <v>1425</v>
      </c>
      <c r="AX5" t="s">
        <v>100</v>
      </c>
      <c r="AY5" t="s">
        <v>83</v>
      </c>
      <c r="AZ5" t="s">
        <v>1916</v>
      </c>
      <c r="BA5" t="s">
        <v>103</v>
      </c>
      <c r="BB5" t="s">
        <v>1917</v>
      </c>
      <c r="BC5" s="4"/>
      <c r="BD5" t="s">
        <v>83</v>
      </c>
      <c r="BE5" t="s">
        <v>105</v>
      </c>
      <c r="BF5" t="s">
        <v>106</v>
      </c>
      <c r="BG5" t="s">
        <v>107</v>
      </c>
      <c r="BH5" t="s">
        <v>108</v>
      </c>
      <c r="BI5" t="s">
        <v>109</v>
      </c>
      <c r="BJ5" s="2">
        <v>0</v>
      </c>
      <c r="BK5" t="s">
        <v>90</v>
      </c>
      <c r="BL5" t="s">
        <v>90</v>
      </c>
      <c r="BM5" t="s">
        <v>83</v>
      </c>
      <c r="BN5" t="s">
        <v>83</v>
      </c>
      <c r="BO5" t="s">
        <v>83</v>
      </c>
      <c r="BP5" t="s">
        <v>83</v>
      </c>
      <c r="BQ5" t="s">
        <v>83</v>
      </c>
      <c r="BR5" t="s">
        <v>83</v>
      </c>
      <c r="BS5" t="s">
        <v>83</v>
      </c>
      <c r="BT5" s="3">
        <v>1</v>
      </c>
    </row>
    <row r="6" spans="1:72" x14ac:dyDescent="0.25">
      <c r="A6" t="s">
        <v>1881</v>
      </c>
      <c r="B6" t="s">
        <v>1882</v>
      </c>
      <c r="C6" t="s">
        <v>1883</v>
      </c>
      <c r="D6" t="s">
        <v>74</v>
      </c>
      <c r="E6" t="s">
        <v>21868</v>
      </c>
      <c r="F6" t="s">
        <v>1884</v>
      </c>
      <c r="G6" t="s">
        <v>1918</v>
      </c>
      <c r="H6" t="s">
        <v>1919</v>
      </c>
      <c r="I6" s="1">
        <v>44197</v>
      </c>
      <c r="J6" s="1">
        <v>44926</v>
      </c>
      <c r="K6" t="s">
        <v>78</v>
      </c>
      <c r="L6" t="s">
        <v>79</v>
      </c>
      <c r="M6" t="s">
        <v>80</v>
      </c>
      <c r="N6" t="s">
        <v>1920</v>
      </c>
      <c r="O6" t="s">
        <v>501</v>
      </c>
      <c r="P6" t="s">
        <v>83</v>
      </c>
      <c r="Q6" t="s">
        <v>1921</v>
      </c>
      <c r="R6" t="s">
        <v>1915</v>
      </c>
      <c r="S6" t="s">
        <v>150</v>
      </c>
      <c r="T6" t="s">
        <v>87</v>
      </c>
      <c r="U6" t="s">
        <v>88</v>
      </c>
      <c r="V6" t="s">
        <v>89</v>
      </c>
      <c r="W6" t="s">
        <v>78</v>
      </c>
      <c r="X6" t="s">
        <v>120</v>
      </c>
      <c r="Y6" t="s">
        <v>91</v>
      </c>
      <c r="Z6" t="s">
        <v>92</v>
      </c>
      <c r="AA6" s="1">
        <v>44567</v>
      </c>
      <c r="AB6" s="2">
        <v>258</v>
      </c>
      <c r="AC6" s="2">
        <v>226</v>
      </c>
      <c r="AD6" s="2"/>
      <c r="AE6" s="2"/>
      <c r="AF6" s="2"/>
      <c r="AG6">
        <v>0</v>
      </c>
      <c r="AH6" s="3">
        <v>258</v>
      </c>
      <c r="AI6" s="3">
        <v>226</v>
      </c>
      <c r="AJ6" s="3">
        <v>0</v>
      </c>
      <c r="AK6" s="3">
        <v>0</v>
      </c>
      <c r="AL6" s="3">
        <v>0</v>
      </c>
      <c r="AM6" t="s">
        <v>1890</v>
      </c>
      <c r="AN6" t="s">
        <v>1891</v>
      </c>
      <c r="AO6" t="s">
        <v>1881</v>
      </c>
      <c r="AP6" t="s">
        <v>1882</v>
      </c>
      <c r="AQ6" t="s">
        <v>1892</v>
      </c>
      <c r="AR6" t="s">
        <v>1893</v>
      </c>
      <c r="AS6" t="s">
        <v>83</v>
      </c>
      <c r="AT6" t="s">
        <v>96</v>
      </c>
      <c r="AU6" t="s">
        <v>1894</v>
      </c>
      <c r="AV6" t="s">
        <v>1895</v>
      </c>
      <c r="AW6" t="s">
        <v>1425</v>
      </c>
      <c r="AX6" t="s">
        <v>100</v>
      </c>
      <c r="AY6" t="s">
        <v>83</v>
      </c>
      <c r="AZ6" t="s">
        <v>83</v>
      </c>
      <c r="BA6" t="s">
        <v>103</v>
      </c>
      <c r="BB6" t="s">
        <v>1922</v>
      </c>
      <c r="BC6" s="4"/>
      <c r="BD6" t="s">
        <v>83</v>
      </c>
      <c r="BE6" t="s">
        <v>105</v>
      </c>
      <c r="BF6" t="s">
        <v>106</v>
      </c>
      <c r="BG6" t="s">
        <v>107</v>
      </c>
      <c r="BH6" t="s">
        <v>108</v>
      </c>
      <c r="BI6" t="s">
        <v>109</v>
      </c>
      <c r="BJ6" s="2">
        <v>0</v>
      </c>
      <c r="BK6" t="s">
        <v>78</v>
      </c>
      <c r="BL6" t="s">
        <v>90</v>
      </c>
      <c r="BM6" t="s">
        <v>83</v>
      </c>
      <c r="BN6" t="s">
        <v>83</v>
      </c>
      <c r="BO6" t="s">
        <v>83</v>
      </c>
      <c r="BP6" t="s">
        <v>83</v>
      </c>
      <c r="BQ6" t="s">
        <v>83</v>
      </c>
      <c r="BR6" t="s">
        <v>83</v>
      </c>
      <c r="BS6" t="s">
        <v>83</v>
      </c>
      <c r="BT6" s="3">
        <v>1</v>
      </c>
    </row>
    <row r="7" spans="1:72" x14ac:dyDescent="0.25">
      <c r="A7" t="s">
        <v>1881</v>
      </c>
      <c r="B7" t="s">
        <v>1882</v>
      </c>
      <c r="C7" t="s">
        <v>1883</v>
      </c>
      <c r="D7" t="s">
        <v>74</v>
      </c>
      <c r="E7" t="s">
        <v>21868</v>
      </c>
      <c r="F7" t="s">
        <v>1884</v>
      </c>
      <c r="G7" t="s">
        <v>1923</v>
      </c>
      <c r="H7" t="s">
        <v>1924</v>
      </c>
      <c r="I7" s="1">
        <v>44197</v>
      </c>
      <c r="J7" s="1">
        <v>44926</v>
      </c>
      <c r="K7" t="s">
        <v>78</v>
      </c>
      <c r="L7" t="s">
        <v>79</v>
      </c>
      <c r="M7" t="s">
        <v>80</v>
      </c>
      <c r="N7" t="s">
        <v>1581</v>
      </c>
      <c r="O7" t="s">
        <v>352</v>
      </c>
      <c r="P7" t="s">
        <v>1925</v>
      </c>
      <c r="Q7" t="s">
        <v>1926</v>
      </c>
      <c r="R7" t="s">
        <v>1889</v>
      </c>
      <c r="S7" t="s">
        <v>86</v>
      </c>
      <c r="T7" t="s">
        <v>87</v>
      </c>
      <c r="U7" t="s">
        <v>88</v>
      </c>
      <c r="V7" t="s">
        <v>89</v>
      </c>
      <c r="W7" t="s">
        <v>90</v>
      </c>
      <c r="X7" t="s">
        <v>83</v>
      </c>
      <c r="Y7" t="s">
        <v>91</v>
      </c>
      <c r="Z7" t="s">
        <v>92</v>
      </c>
      <c r="AA7" s="1">
        <v>44378</v>
      </c>
      <c r="AB7" s="2">
        <v>1051</v>
      </c>
      <c r="AC7" s="2">
        <v>0</v>
      </c>
      <c r="AD7" s="2"/>
      <c r="AE7" s="2"/>
      <c r="AF7" s="2"/>
      <c r="AG7">
        <v>0</v>
      </c>
      <c r="AH7" s="3">
        <v>901</v>
      </c>
      <c r="AI7" s="3">
        <v>152</v>
      </c>
      <c r="AJ7" s="3">
        <v>0</v>
      </c>
      <c r="AK7" s="3">
        <v>0</v>
      </c>
      <c r="AL7" s="3">
        <v>0</v>
      </c>
      <c r="AM7" t="s">
        <v>1890</v>
      </c>
      <c r="AN7" t="s">
        <v>1891</v>
      </c>
      <c r="AO7" t="s">
        <v>1881</v>
      </c>
      <c r="AP7" t="s">
        <v>1882</v>
      </c>
      <c r="AQ7" t="s">
        <v>1892</v>
      </c>
      <c r="AR7" t="s">
        <v>1893</v>
      </c>
      <c r="AS7" t="s">
        <v>83</v>
      </c>
      <c r="AT7" t="s">
        <v>96</v>
      </c>
      <c r="AU7" t="s">
        <v>1894</v>
      </c>
      <c r="AV7" t="s">
        <v>1895</v>
      </c>
      <c r="AW7" t="s">
        <v>1425</v>
      </c>
      <c r="AX7" t="s">
        <v>100</v>
      </c>
      <c r="AY7" t="s">
        <v>83</v>
      </c>
      <c r="AZ7" t="s">
        <v>1927</v>
      </c>
      <c r="BA7" t="s">
        <v>103</v>
      </c>
      <c r="BB7" t="s">
        <v>1928</v>
      </c>
      <c r="BC7" s="4"/>
      <c r="BD7" t="s">
        <v>83</v>
      </c>
      <c r="BE7" t="s">
        <v>105</v>
      </c>
      <c r="BF7" t="s">
        <v>106</v>
      </c>
      <c r="BG7" t="s">
        <v>107</v>
      </c>
      <c r="BH7" t="s">
        <v>108</v>
      </c>
      <c r="BI7" t="s">
        <v>109</v>
      </c>
      <c r="BJ7" s="2">
        <v>0</v>
      </c>
      <c r="BK7" t="s">
        <v>90</v>
      </c>
      <c r="BL7" t="s">
        <v>90</v>
      </c>
      <c r="BM7" t="s">
        <v>83</v>
      </c>
      <c r="BN7" t="s">
        <v>83</v>
      </c>
      <c r="BO7" t="s">
        <v>83</v>
      </c>
      <c r="BP7" t="s">
        <v>83</v>
      </c>
      <c r="BQ7" t="s">
        <v>83</v>
      </c>
      <c r="BR7" t="s">
        <v>83</v>
      </c>
      <c r="BS7" t="s">
        <v>83</v>
      </c>
      <c r="BT7" s="3">
        <v>1</v>
      </c>
    </row>
    <row r="8" spans="1:72" x14ac:dyDescent="0.25">
      <c r="A8" t="s">
        <v>1881</v>
      </c>
      <c r="B8" t="s">
        <v>1882</v>
      </c>
      <c r="C8" t="s">
        <v>1883</v>
      </c>
      <c r="D8" t="s">
        <v>74</v>
      </c>
      <c r="E8" t="s">
        <v>21868</v>
      </c>
      <c r="F8" t="s">
        <v>1884</v>
      </c>
      <c r="G8" t="s">
        <v>1929</v>
      </c>
      <c r="H8" t="s">
        <v>1930</v>
      </c>
      <c r="I8" s="1">
        <v>44197</v>
      </c>
      <c r="J8" s="1">
        <v>44926</v>
      </c>
      <c r="K8" t="s">
        <v>78</v>
      </c>
      <c r="L8" t="s">
        <v>79</v>
      </c>
      <c r="M8" t="s">
        <v>80</v>
      </c>
      <c r="N8" t="s">
        <v>1931</v>
      </c>
      <c r="O8" t="s">
        <v>234</v>
      </c>
      <c r="P8" t="s">
        <v>156</v>
      </c>
      <c r="Q8" t="s">
        <v>1932</v>
      </c>
      <c r="R8" t="s">
        <v>1889</v>
      </c>
      <c r="S8" t="s">
        <v>150</v>
      </c>
      <c r="T8" t="s">
        <v>87</v>
      </c>
      <c r="U8" t="s">
        <v>88</v>
      </c>
      <c r="V8" t="s">
        <v>89</v>
      </c>
      <c r="W8" t="s">
        <v>78</v>
      </c>
      <c r="X8" t="s">
        <v>120</v>
      </c>
      <c r="Y8" t="s">
        <v>91</v>
      </c>
      <c r="Z8" t="s">
        <v>92</v>
      </c>
      <c r="AA8" s="1">
        <v>44567</v>
      </c>
      <c r="AB8" s="2">
        <v>526</v>
      </c>
      <c r="AC8" s="2">
        <v>279</v>
      </c>
      <c r="AD8" s="2"/>
      <c r="AE8" s="2"/>
      <c r="AF8" s="2"/>
      <c r="AG8">
        <v>0</v>
      </c>
      <c r="AH8" s="3">
        <v>526</v>
      </c>
      <c r="AI8" s="3">
        <v>279</v>
      </c>
      <c r="AJ8" s="3">
        <v>0</v>
      </c>
      <c r="AK8" s="3">
        <v>0</v>
      </c>
      <c r="AL8" s="3">
        <v>0</v>
      </c>
      <c r="AM8" t="s">
        <v>1890</v>
      </c>
      <c r="AN8" t="s">
        <v>1891</v>
      </c>
      <c r="AO8" t="s">
        <v>1881</v>
      </c>
      <c r="AP8" t="s">
        <v>1882</v>
      </c>
      <c r="AQ8" t="s">
        <v>1892</v>
      </c>
      <c r="AR8" t="s">
        <v>1893</v>
      </c>
      <c r="AS8" t="s">
        <v>83</v>
      </c>
      <c r="AT8" t="s">
        <v>96</v>
      </c>
      <c r="AU8" t="s">
        <v>1894</v>
      </c>
      <c r="AV8" t="s">
        <v>1895</v>
      </c>
      <c r="AW8" t="s">
        <v>1425</v>
      </c>
      <c r="AX8" t="s">
        <v>100</v>
      </c>
      <c r="AY8" t="s">
        <v>83</v>
      </c>
      <c r="AZ8" t="s">
        <v>1916</v>
      </c>
      <c r="BA8" t="s">
        <v>103</v>
      </c>
      <c r="BB8" t="s">
        <v>1933</v>
      </c>
      <c r="BC8" s="4"/>
      <c r="BD8" t="s">
        <v>83</v>
      </c>
      <c r="BE8" t="s">
        <v>105</v>
      </c>
      <c r="BF8" t="s">
        <v>106</v>
      </c>
      <c r="BG8" t="s">
        <v>107</v>
      </c>
      <c r="BH8" t="s">
        <v>108</v>
      </c>
      <c r="BI8" t="s">
        <v>109</v>
      </c>
      <c r="BJ8" s="2">
        <v>0</v>
      </c>
      <c r="BK8" t="s">
        <v>90</v>
      </c>
      <c r="BL8" t="s">
        <v>90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s="3">
        <v>1</v>
      </c>
    </row>
    <row r="9" spans="1:72" x14ac:dyDescent="0.25">
      <c r="A9" t="s">
        <v>1881</v>
      </c>
      <c r="B9" t="s">
        <v>1882</v>
      </c>
      <c r="C9" t="s">
        <v>1883</v>
      </c>
      <c r="D9" t="s">
        <v>74</v>
      </c>
      <c r="E9" t="s">
        <v>21868</v>
      </c>
      <c r="F9" t="s">
        <v>1884</v>
      </c>
      <c r="G9" t="s">
        <v>1934</v>
      </c>
      <c r="H9" t="s">
        <v>1935</v>
      </c>
      <c r="I9" s="1">
        <v>44197</v>
      </c>
      <c r="J9" s="1">
        <v>44926</v>
      </c>
      <c r="K9" t="s">
        <v>78</v>
      </c>
      <c r="L9" t="s">
        <v>79</v>
      </c>
      <c r="M9" t="s">
        <v>80</v>
      </c>
      <c r="N9" t="s">
        <v>1931</v>
      </c>
      <c r="O9" t="s">
        <v>930</v>
      </c>
      <c r="P9" t="s">
        <v>156</v>
      </c>
      <c r="Q9" t="s">
        <v>1932</v>
      </c>
      <c r="R9" t="s">
        <v>1889</v>
      </c>
      <c r="S9" t="s">
        <v>150</v>
      </c>
      <c r="T9" t="s">
        <v>87</v>
      </c>
      <c r="U9" t="s">
        <v>88</v>
      </c>
      <c r="V9" t="s">
        <v>89</v>
      </c>
      <c r="W9" t="s">
        <v>78</v>
      </c>
      <c r="X9" t="s">
        <v>120</v>
      </c>
      <c r="Y9" t="s">
        <v>91</v>
      </c>
      <c r="Z9" t="s">
        <v>92</v>
      </c>
      <c r="AA9" s="1">
        <v>44656</v>
      </c>
      <c r="AB9" s="2">
        <v>21</v>
      </c>
      <c r="AC9" s="2">
        <v>21</v>
      </c>
      <c r="AD9" s="2"/>
      <c r="AE9" s="2"/>
      <c r="AF9" s="2"/>
      <c r="AG9">
        <v>0</v>
      </c>
      <c r="AH9" s="3">
        <v>12</v>
      </c>
      <c r="AI9" s="3">
        <v>12</v>
      </c>
      <c r="AJ9" s="3">
        <v>0</v>
      </c>
      <c r="AK9" s="3">
        <v>0</v>
      </c>
      <c r="AL9" s="3">
        <v>0</v>
      </c>
      <c r="AM9" t="s">
        <v>1890</v>
      </c>
      <c r="AN9" t="s">
        <v>1891</v>
      </c>
      <c r="AO9" t="s">
        <v>1881</v>
      </c>
      <c r="AP9" t="s">
        <v>1882</v>
      </c>
      <c r="AQ9" t="s">
        <v>1892</v>
      </c>
      <c r="AR9" t="s">
        <v>1893</v>
      </c>
      <c r="AS9" t="s">
        <v>83</v>
      </c>
      <c r="AT9" t="s">
        <v>96</v>
      </c>
      <c r="AU9" t="s">
        <v>1894</v>
      </c>
      <c r="AV9" t="s">
        <v>1895</v>
      </c>
      <c r="AW9" t="s">
        <v>1425</v>
      </c>
      <c r="AX9" t="s">
        <v>100</v>
      </c>
      <c r="AY9" t="s">
        <v>83</v>
      </c>
      <c r="AZ9" t="s">
        <v>1916</v>
      </c>
      <c r="BA9" t="s">
        <v>103</v>
      </c>
      <c r="BB9" t="s">
        <v>1936</v>
      </c>
      <c r="BC9" s="4"/>
      <c r="BD9" t="s">
        <v>83</v>
      </c>
      <c r="BE9" t="s">
        <v>105</v>
      </c>
      <c r="BF9" t="s">
        <v>106</v>
      </c>
      <c r="BG9" t="s">
        <v>107</v>
      </c>
      <c r="BH9" t="s">
        <v>108</v>
      </c>
      <c r="BI9" t="s">
        <v>109</v>
      </c>
      <c r="BJ9" s="2">
        <v>0</v>
      </c>
      <c r="BK9" t="s">
        <v>90</v>
      </c>
      <c r="BL9" t="s">
        <v>90</v>
      </c>
      <c r="BM9" t="s">
        <v>83</v>
      </c>
      <c r="BN9" t="s">
        <v>83</v>
      </c>
      <c r="BO9" t="s">
        <v>83</v>
      </c>
      <c r="BP9" t="s">
        <v>83</v>
      </c>
      <c r="BQ9" t="s">
        <v>83</v>
      </c>
      <c r="BR9" t="s">
        <v>83</v>
      </c>
      <c r="BS9" t="s">
        <v>83</v>
      </c>
      <c r="BT9" s="3">
        <v>1</v>
      </c>
    </row>
    <row r="10" spans="1:72" x14ac:dyDescent="0.25">
      <c r="A10" t="s">
        <v>1881</v>
      </c>
      <c r="B10" t="s">
        <v>1882</v>
      </c>
      <c r="C10" t="s">
        <v>1883</v>
      </c>
      <c r="D10" t="s">
        <v>74</v>
      </c>
      <c r="E10" t="s">
        <v>21868</v>
      </c>
      <c r="F10" t="s">
        <v>1884</v>
      </c>
      <c r="G10" t="s">
        <v>1937</v>
      </c>
      <c r="H10" t="s">
        <v>1938</v>
      </c>
      <c r="I10" s="1">
        <v>44197</v>
      </c>
      <c r="J10" s="1">
        <v>44926</v>
      </c>
      <c r="K10" t="s">
        <v>78</v>
      </c>
      <c r="L10" t="s">
        <v>79</v>
      </c>
      <c r="M10" t="s">
        <v>80</v>
      </c>
      <c r="N10" t="s">
        <v>1931</v>
      </c>
      <c r="O10" t="s">
        <v>168</v>
      </c>
      <c r="P10" t="s">
        <v>156</v>
      </c>
      <c r="Q10" t="s">
        <v>1932</v>
      </c>
      <c r="R10" t="s">
        <v>1889</v>
      </c>
      <c r="S10" t="s">
        <v>150</v>
      </c>
      <c r="T10" t="s">
        <v>87</v>
      </c>
      <c r="U10" t="s">
        <v>88</v>
      </c>
      <c r="V10" t="s">
        <v>89</v>
      </c>
      <c r="W10" t="s">
        <v>78</v>
      </c>
      <c r="X10" t="s">
        <v>120</v>
      </c>
      <c r="Y10" t="s">
        <v>91</v>
      </c>
      <c r="Z10" t="s">
        <v>92</v>
      </c>
      <c r="AA10" s="1">
        <v>44567</v>
      </c>
      <c r="AB10" s="2">
        <v>748</v>
      </c>
      <c r="AC10" s="2">
        <v>528</v>
      </c>
      <c r="AD10" s="2"/>
      <c r="AE10" s="2"/>
      <c r="AF10" s="2"/>
      <c r="AG10">
        <v>0</v>
      </c>
      <c r="AH10" s="3">
        <v>748</v>
      </c>
      <c r="AI10" s="3">
        <v>528</v>
      </c>
      <c r="AJ10" s="3">
        <v>0</v>
      </c>
      <c r="AK10" s="3">
        <v>0</v>
      </c>
      <c r="AL10" s="3">
        <v>0</v>
      </c>
      <c r="AM10" t="s">
        <v>1890</v>
      </c>
      <c r="AN10" t="s">
        <v>1891</v>
      </c>
      <c r="AO10" t="s">
        <v>1881</v>
      </c>
      <c r="AP10" t="s">
        <v>1882</v>
      </c>
      <c r="AQ10" t="s">
        <v>1892</v>
      </c>
      <c r="AR10" t="s">
        <v>1893</v>
      </c>
      <c r="AS10" t="s">
        <v>83</v>
      </c>
      <c r="AT10" t="s">
        <v>96</v>
      </c>
      <c r="AU10" t="s">
        <v>1894</v>
      </c>
      <c r="AV10" t="s">
        <v>1895</v>
      </c>
      <c r="AW10" t="s">
        <v>1425</v>
      </c>
      <c r="AX10" t="s">
        <v>100</v>
      </c>
      <c r="AY10" t="s">
        <v>83</v>
      </c>
      <c r="AZ10" t="s">
        <v>1916</v>
      </c>
      <c r="BA10" t="s">
        <v>103</v>
      </c>
      <c r="BB10" t="s">
        <v>1939</v>
      </c>
      <c r="BC10" s="4"/>
      <c r="BD10" t="s">
        <v>83</v>
      </c>
      <c r="BE10" t="s">
        <v>105</v>
      </c>
      <c r="BF10" t="s">
        <v>106</v>
      </c>
      <c r="BG10" t="s">
        <v>107</v>
      </c>
      <c r="BH10" t="s">
        <v>108</v>
      </c>
      <c r="BI10" t="s">
        <v>109</v>
      </c>
      <c r="BJ10" s="2">
        <v>0</v>
      </c>
      <c r="BK10" t="s">
        <v>90</v>
      </c>
      <c r="BL10" t="s">
        <v>90</v>
      </c>
      <c r="BM10" t="s">
        <v>83</v>
      </c>
      <c r="BN10" t="s">
        <v>83</v>
      </c>
      <c r="BO10" t="s">
        <v>83</v>
      </c>
      <c r="BP10" t="s">
        <v>83</v>
      </c>
      <c r="BQ10" t="s">
        <v>83</v>
      </c>
      <c r="BR10" t="s">
        <v>83</v>
      </c>
      <c r="BS10" t="s">
        <v>83</v>
      </c>
      <c r="BT10" s="3">
        <v>1</v>
      </c>
    </row>
    <row r="11" spans="1:72" x14ac:dyDescent="0.25">
      <c r="A11" t="s">
        <v>1881</v>
      </c>
      <c r="B11" t="s">
        <v>1882</v>
      </c>
      <c r="C11" t="s">
        <v>1883</v>
      </c>
      <c r="D11" t="s">
        <v>74</v>
      </c>
      <c r="E11" t="s">
        <v>21868</v>
      </c>
      <c r="F11" t="s">
        <v>1884</v>
      </c>
      <c r="G11" t="s">
        <v>1940</v>
      </c>
      <c r="H11" t="s">
        <v>1941</v>
      </c>
      <c r="I11" s="1">
        <v>44197</v>
      </c>
      <c r="J11" s="1">
        <v>44926</v>
      </c>
      <c r="K11" t="s">
        <v>78</v>
      </c>
      <c r="L11" t="s">
        <v>79</v>
      </c>
      <c r="M11" t="s">
        <v>80</v>
      </c>
      <c r="N11" t="s">
        <v>1931</v>
      </c>
      <c r="O11" t="s">
        <v>162</v>
      </c>
      <c r="P11" t="s">
        <v>222</v>
      </c>
      <c r="Q11" t="s">
        <v>1932</v>
      </c>
      <c r="R11" t="s">
        <v>1889</v>
      </c>
      <c r="S11" t="s">
        <v>150</v>
      </c>
      <c r="T11" t="s">
        <v>87</v>
      </c>
      <c r="U11" t="s">
        <v>88</v>
      </c>
      <c r="V11" t="s">
        <v>89</v>
      </c>
      <c r="W11" t="s">
        <v>78</v>
      </c>
      <c r="X11" t="s">
        <v>120</v>
      </c>
      <c r="Y11" t="s">
        <v>91</v>
      </c>
      <c r="Z11" t="s">
        <v>92</v>
      </c>
      <c r="AA11" s="1">
        <v>44197</v>
      </c>
      <c r="AB11" s="2">
        <v>459</v>
      </c>
      <c r="AC11" s="2">
        <v>460</v>
      </c>
      <c r="AD11" s="2">
        <v>0</v>
      </c>
      <c r="AE11" s="2">
        <v>0</v>
      </c>
      <c r="AF11" s="2"/>
      <c r="AG11">
        <v>0</v>
      </c>
      <c r="AH11" s="3">
        <v>462</v>
      </c>
      <c r="AI11" s="3">
        <v>462</v>
      </c>
      <c r="AJ11" s="3">
        <v>0</v>
      </c>
      <c r="AK11" s="3">
        <v>0</v>
      </c>
      <c r="AL11" s="3">
        <v>0</v>
      </c>
      <c r="AM11" t="s">
        <v>1890</v>
      </c>
      <c r="AN11" t="s">
        <v>1891</v>
      </c>
      <c r="AO11" t="s">
        <v>1881</v>
      </c>
      <c r="AP11" t="s">
        <v>1882</v>
      </c>
      <c r="AQ11" t="s">
        <v>1892</v>
      </c>
      <c r="AR11" t="s">
        <v>1893</v>
      </c>
      <c r="AS11" t="s">
        <v>83</v>
      </c>
      <c r="AT11" t="s">
        <v>96</v>
      </c>
      <c r="AU11" t="s">
        <v>1894</v>
      </c>
      <c r="AV11" t="s">
        <v>1895</v>
      </c>
      <c r="AW11" t="s">
        <v>1425</v>
      </c>
      <c r="AX11" t="s">
        <v>100</v>
      </c>
      <c r="AY11" t="s">
        <v>83</v>
      </c>
      <c r="AZ11" t="s">
        <v>1942</v>
      </c>
      <c r="BA11" t="s">
        <v>103</v>
      </c>
      <c r="BB11" t="s">
        <v>1943</v>
      </c>
      <c r="BC11" s="4"/>
      <c r="BD11" t="s">
        <v>83</v>
      </c>
      <c r="BE11" t="s">
        <v>105</v>
      </c>
      <c r="BF11" t="s">
        <v>106</v>
      </c>
      <c r="BG11" t="s">
        <v>107</v>
      </c>
      <c r="BH11" t="s">
        <v>108</v>
      </c>
      <c r="BI11" t="s">
        <v>109</v>
      </c>
      <c r="BJ11" s="2">
        <v>0</v>
      </c>
      <c r="BK11" t="s">
        <v>90</v>
      </c>
      <c r="BL11" t="s">
        <v>90</v>
      </c>
      <c r="BM11" t="s">
        <v>83</v>
      </c>
      <c r="BN11" t="s">
        <v>83</v>
      </c>
      <c r="BO11" t="s">
        <v>83</v>
      </c>
      <c r="BP11" t="s">
        <v>83</v>
      </c>
      <c r="BQ11" t="s">
        <v>83</v>
      </c>
      <c r="BR11" t="s">
        <v>83</v>
      </c>
      <c r="BS11" t="s">
        <v>83</v>
      </c>
      <c r="BT11" s="3">
        <v>1</v>
      </c>
    </row>
    <row r="12" spans="1:72" x14ac:dyDescent="0.25">
      <c r="A12" t="s">
        <v>1881</v>
      </c>
      <c r="B12" t="s">
        <v>1882</v>
      </c>
      <c r="C12" t="s">
        <v>1883</v>
      </c>
      <c r="D12" t="s">
        <v>74</v>
      </c>
      <c r="E12" t="s">
        <v>21868</v>
      </c>
      <c r="F12" t="s">
        <v>1884</v>
      </c>
      <c r="G12" t="s">
        <v>1944</v>
      </c>
      <c r="H12" t="s">
        <v>1945</v>
      </c>
      <c r="I12" s="1">
        <v>44197</v>
      </c>
      <c r="J12" s="1">
        <v>44926</v>
      </c>
      <c r="K12" t="s">
        <v>78</v>
      </c>
      <c r="L12" t="s">
        <v>79</v>
      </c>
      <c r="M12" t="s">
        <v>80</v>
      </c>
      <c r="N12" t="s">
        <v>1931</v>
      </c>
      <c r="O12" t="s">
        <v>242</v>
      </c>
      <c r="P12" t="s">
        <v>156</v>
      </c>
      <c r="Q12" t="s">
        <v>1946</v>
      </c>
      <c r="R12" t="s">
        <v>1889</v>
      </c>
      <c r="S12" t="s">
        <v>150</v>
      </c>
      <c r="T12" t="s">
        <v>87</v>
      </c>
      <c r="U12" t="s">
        <v>88</v>
      </c>
      <c r="V12" t="s">
        <v>89</v>
      </c>
      <c r="W12" t="s">
        <v>78</v>
      </c>
      <c r="X12" t="s">
        <v>120</v>
      </c>
      <c r="Y12" t="s">
        <v>91</v>
      </c>
      <c r="Z12" t="s">
        <v>92</v>
      </c>
      <c r="AA12" s="1">
        <v>44197</v>
      </c>
      <c r="AB12" s="2">
        <v>419</v>
      </c>
      <c r="AC12" s="2">
        <v>414</v>
      </c>
      <c r="AD12" s="2">
        <v>0</v>
      </c>
      <c r="AE12" s="2">
        <v>0</v>
      </c>
      <c r="AF12" s="2"/>
      <c r="AG12">
        <v>0</v>
      </c>
      <c r="AH12" s="3">
        <v>421</v>
      </c>
      <c r="AI12" s="3">
        <v>417</v>
      </c>
      <c r="AJ12" s="3">
        <v>0</v>
      </c>
      <c r="AK12" s="3">
        <v>0</v>
      </c>
      <c r="AL12" s="3">
        <v>0</v>
      </c>
      <c r="AM12" t="s">
        <v>1890</v>
      </c>
      <c r="AN12" t="s">
        <v>1891</v>
      </c>
      <c r="AO12" t="s">
        <v>1881</v>
      </c>
      <c r="AP12" t="s">
        <v>1882</v>
      </c>
      <c r="AQ12" t="s">
        <v>1892</v>
      </c>
      <c r="AR12" t="s">
        <v>1893</v>
      </c>
      <c r="AS12" t="s">
        <v>83</v>
      </c>
      <c r="AT12" t="s">
        <v>96</v>
      </c>
      <c r="AU12" t="s">
        <v>1894</v>
      </c>
      <c r="AV12" t="s">
        <v>1895</v>
      </c>
      <c r="AW12" t="s">
        <v>1425</v>
      </c>
      <c r="AX12" t="s">
        <v>100</v>
      </c>
      <c r="AY12" t="s">
        <v>83</v>
      </c>
      <c r="AZ12" t="s">
        <v>1947</v>
      </c>
      <c r="BA12" t="s">
        <v>103</v>
      </c>
      <c r="BB12" t="s">
        <v>1948</v>
      </c>
      <c r="BC12" s="4"/>
      <c r="BD12" t="s">
        <v>83</v>
      </c>
      <c r="BE12" t="s">
        <v>105</v>
      </c>
      <c r="BF12" t="s">
        <v>106</v>
      </c>
      <c r="BG12" t="s">
        <v>107</v>
      </c>
      <c r="BH12" t="s">
        <v>108</v>
      </c>
      <c r="BI12" t="s">
        <v>109</v>
      </c>
      <c r="BJ12" s="2">
        <v>0</v>
      </c>
      <c r="BK12" t="s">
        <v>90</v>
      </c>
      <c r="BL12" t="s">
        <v>90</v>
      </c>
      <c r="BM12" t="s">
        <v>83</v>
      </c>
      <c r="BN12" t="s">
        <v>83</v>
      </c>
      <c r="BO12" t="s">
        <v>83</v>
      </c>
      <c r="BP12" t="s">
        <v>83</v>
      </c>
      <c r="BQ12" t="s">
        <v>83</v>
      </c>
      <c r="BR12" t="s">
        <v>83</v>
      </c>
      <c r="BS12" t="s">
        <v>83</v>
      </c>
      <c r="BT12" s="3">
        <v>1</v>
      </c>
    </row>
    <row r="13" spans="1:72" x14ac:dyDescent="0.25">
      <c r="A13" t="s">
        <v>1881</v>
      </c>
      <c r="B13" t="s">
        <v>1882</v>
      </c>
      <c r="C13" t="s">
        <v>1883</v>
      </c>
      <c r="D13" t="s">
        <v>74</v>
      </c>
      <c r="E13" t="s">
        <v>21868</v>
      </c>
      <c r="F13" t="s">
        <v>1884</v>
      </c>
      <c r="G13" t="s">
        <v>1949</v>
      </c>
      <c r="H13" t="s">
        <v>1950</v>
      </c>
      <c r="I13" s="1">
        <v>44197</v>
      </c>
      <c r="J13" s="1">
        <v>44926</v>
      </c>
      <c r="K13" t="s">
        <v>78</v>
      </c>
      <c r="L13" t="s">
        <v>79</v>
      </c>
      <c r="M13" t="s">
        <v>80</v>
      </c>
      <c r="N13" t="s">
        <v>1951</v>
      </c>
      <c r="O13" t="s">
        <v>388</v>
      </c>
      <c r="P13" t="s">
        <v>420</v>
      </c>
      <c r="Q13" t="s">
        <v>1952</v>
      </c>
      <c r="R13" t="s">
        <v>1889</v>
      </c>
      <c r="S13" t="s">
        <v>150</v>
      </c>
      <c r="T13" t="s">
        <v>87</v>
      </c>
      <c r="U13" t="s">
        <v>88</v>
      </c>
      <c r="V13" t="s">
        <v>89</v>
      </c>
      <c r="W13" t="s">
        <v>78</v>
      </c>
      <c r="X13" t="s">
        <v>120</v>
      </c>
      <c r="Y13" t="s">
        <v>91</v>
      </c>
      <c r="Z13" t="s">
        <v>92</v>
      </c>
      <c r="AA13" s="1">
        <v>44566</v>
      </c>
      <c r="AB13" s="2">
        <v>116</v>
      </c>
      <c r="AC13" s="2">
        <v>117</v>
      </c>
      <c r="AD13" s="2"/>
      <c r="AE13" s="2"/>
      <c r="AF13" s="2"/>
      <c r="AG13">
        <v>0</v>
      </c>
      <c r="AH13" s="3">
        <v>116</v>
      </c>
      <c r="AI13" s="3">
        <v>117</v>
      </c>
      <c r="AJ13" s="3">
        <v>0</v>
      </c>
      <c r="AK13" s="3">
        <v>0</v>
      </c>
      <c r="AL13" s="3">
        <v>0</v>
      </c>
      <c r="AM13" t="s">
        <v>1890</v>
      </c>
      <c r="AN13" t="s">
        <v>1891</v>
      </c>
      <c r="AO13" t="s">
        <v>1881</v>
      </c>
      <c r="AP13" t="s">
        <v>1882</v>
      </c>
      <c r="AQ13" t="s">
        <v>1892</v>
      </c>
      <c r="AR13" t="s">
        <v>1893</v>
      </c>
      <c r="AS13" t="s">
        <v>83</v>
      </c>
      <c r="AT13" t="s">
        <v>96</v>
      </c>
      <c r="AU13" t="s">
        <v>1894</v>
      </c>
      <c r="AV13" t="s">
        <v>1895</v>
      </c>
      <c r="AW13" t="s">
        <v>1425</v>
      </c>
      <c r="AX13" t="s">
        <v>100</v>
      </c>
      <c r="AY13" t="s">
        <v>83</v>
      </c>
      <c r="AZ13" t="s">
        <v>1916</v>
      </c>
      <c r="BA13" t="s">
        <v>103</v>
      </c>
      <c r="BB13" t="s">
        <v>1953</v>
      </c>
      <c r="BC13" s="4"/>
      <c r="BD13" t="s">
        <v>83</v>
      </c>
      <c r="BE13" t="s">
        <v>105</v>
      </c>
      <c r="BF13" t="s">
        <v>106</v>
      </c>
      <c r="BG13" t="s">
        <v>107</v>
      </c>
      <c r="BH13" t="s">
        <v>108</v>
      </c>
      <c r="BI13" t="s">
        <v>109</v>
      </c>
      <c r="BJ13" s="2">
        <v>0</v>
      </c>
      <c r="BK13" t="s">
        <v>90</v>
      </c>
      <c r="BL13" t="s">
        <v>90</v>
      </c>
      <c r="BM13" t="s">
        <v>83</v>
      </c>
      <c r="BN13" t="s">
        <v>83</v>
      </c>
      <c r="BO13" t="s">
        <v>83</v>
      </c>
      <c r="BP13" t="s">
        <v>83</v>
      </c>
      <c r="BQ13" t="s">
        <v>83</v>
      </c>
      <c r="BR13" t="s">
        <v>83</v>
      </c>
      <c r="BS13" t="s">
        <v>83</v>
      </c>
      <c r="BT13" s="3">
        <v>1</v>
      </c>
    </row>
    <row r="14" spans="1:72" x14ac:dyDescent="0.25">
      <c r="A14" t="s">
        <v>1881</v>
      </c>
      <c r="B14" t="s">
        <v>1882</v>
      </c>
      <c r="C14" t="s">
        <v>1883</v>
      </c>
      <c r="D14" t="s">
        <v>74</v>
      </c>
      <c r="E14" t="s">
        <v>21868</v>
      </c>
      <c r="F14" t="s">
        <v>1884</v>
      </c>
      <c r="G14" t="s">
        <v>1954</v>
      </c>
      <c r="H14" t="s">
        <v>1955</v>
      </c>
      <c r="I14" s="1">
        <v>44197</v>
      </c>
      <c r="J14" s="1">
        <v>44926</v>
      </c>
      <c r="K14" t="s">
        <v>78</v>
      </c>
      <c r="L14" t="s">
        <v>79</v>
      </c>
      <c r="M14" t="s">
        <v>80</v>
      </c>
      <c r="N14" t="s">
        <v>1956</v>
      </c>
      <c r="O14" t="s">
        <v>296</v>
      </c>
      <c r="P14" t="s">
        <v>235</v>
      </c>
      <c r="Q14" t="s">
        <v>1957</v>
      </c>
      <c r="R14" t="s">
        <v>1889</v>
      </c>
      <c r="S14" t="s">
        <v>150</v>
      </c>
      <c r="T14" t="s">
        <v>87</v>
      </c>
      <c r="U14" t="s">
        <v>88</v>
      </c>
      <c r="V14" t="s">
        <v>89</v>
      </c>
      <c r="W14" t="s">
        <v>78</v>
      </c>
      <c r="X14" t="s">
        <v>120</v>
      </c>
      <c r="Y14" t="s">
        <v>91</v>
      </c>
      <c r="Z14" t="s">
        <v>92</v>
      </c>
      <c r="AA14" s="1">
        <v>44567</v>
      </c>
      <c r="AB14" s="2">
        <v>2836</v>
      </c>
      <c r="AC14" s="2">
        <v>2324</v>
      </c>
      <c r="AD14" s="2"/>
      <c r="AE14" s="2"/>
      <c r="AF14" s="2"/>
      <c r="AG14">
        <v>0</v>
      </c>
      <c r="AH14" s="3">
        <v>2962</v>
      </c>
      <c r="AI14" s="3">
        <v>2369</v>
      </c>
      <c r="AJ14" s="3">
        <v>0</v>
      </c>
      <c r="AK14" s="3">
        <v>0</v>
      </c>
      <c r="AL14" s="3">
        <v>0</v>
      </c>
      <c r="AM14" t="s">
        <v>1890</v>
      </c>
      <c r="AN14" t="s">
        <v>1891</v>
      </c>
      <c r="AO14" t="s">
        <v>1881</v>
      </c>
      <c r="AP14" t="s">
        <v>1882</v>
      </c>
      <c r="AQ14" t="s">
        <v>1892</v>
      </c>
      <c r="AR14" t="s">
        <v>1893</v>
      </c>
      <c r="AS14" t="s">
        <v>83</v>
      </c>
      <c r="AT14" t="s">
        <v>96</v>
      </c>
      <c r="AU14" t="s">
        <v>1894</v>
      </c>
      <c r="AV14" t="s">
        <v>1895</v>
      </c>
      <c r="AW14" t="s">
        <v>1425</v>
      </c>
      <c r="AX14" t="s">
        <v>100</v>
      </c>
      <c r="AY14" t="s">
        <v>83</v>
      </c>
      <c r="AZ14" t="s">
        <v>83</v>
      </c>
      <c r="BA14" t="s">
        <v>103</v>
      </c>
      <c r="BB14" t="s">
        <v>1958</v>
      </c>
      <c r="BC14" s="4"/>
      <c r="BD14" t="s">
        <v>83</v>
      </c>
      <c r="BE14" t="s">
        <v>105</v>
      </c>
      <c r="BF14" t="s">
        <v>106</v>
      </c>
      <c r="BG14" t="s">
        <v>107</v>
      </c>
      <c r="BH14" t="s">
        <v>108</v>
      </c>
      <c r="BI14" t="s">
        <v>109</v>
      </c>
      <c r="BJ14" s="2">
        <v>0</v>
      </c>
      <c r="BK14" t="s">
        <v>78</v>
      </c>
      <c r="BL14" t="s">
        <v>90</v>
      </c>
      <c r="BM14" t="s">
        <v>83</v>
      </c>
      <c r="BN14" t="s">
        <v>83</v>
      </c>
      <c r="BO14" t="s">
        <v>83</v>
      </c>
      <c r="BP14" t="s">
        <v>83</v>
      </c>
      <c r="BQ14" t="s">
        <v>83</v>
      </c>
      <c r="BR14" t="s">
        <v>83</v>
      </c>
      <c r="BS14" t="s">
        <v>83</v>
      </c>
      <c r="BT14" s="3">
        <v>1</v>
      </c>
    </row>
    <row r="15" spans="1:72" x14ac:dyDescent="0.25">
      <c r="A15" t="s">
        <v>1881</v>
      </c>
      <c r="B15" t="s">
        <v>1882</v>
      </c>
      <c r="C15" t="s">
        <v>1883</v>
      </c>
      <c r="D15" t="s">
        <v>74</v>
      </c>
      <c r="E15" t="s">
        <v>21868</v>
      </c>
      <c r="F15" t="s">
        <v>1884</v>
      </c>
      <c r="G15" t="s">
        <v>1959</v>
      </c>
      <c r="H15" t="s">
        <v>1960</v>
      </c>
      <c r="I15" s="1">
        <v>44197</v>
      </c>
      <c r="J15" s="1">
        <v>44926</v>
      </c>
      <c r="K15" t="s">
        <v>78</v>
      </c>
      <c r="L15" t="s">
        <v>79</v>
      </c>
      <c r="M15" t="s">
        <v>80</v>
      </c>
      <c r="N15" t="s">
        <v>1956</v>
      </c>
      <c r="O15" t="s">
        <v>329</v>
      </c>
      <c r="P15" t="s">
        <v>156</v>
      </c>
      <c r="Q15" t="s">
        <v>1961</v>
      </c>
      <c r="R15" t="s">
        <v>1889</v>
      </c>
      <c r="S15" t="s">
        <v>86</v>
      </c>
      <c r="T15" t="s">
        <v>87</v>
      </c>
      <c r="U15" t="s">
        <v>88</v>
      </c>
      <c r="V15" t="s">
        <v>89</v>
      </c>
      <c r="W15" t="s">
        <v>90</v>
      </c>
      <c r="X15" t="s">
        <v>83</v>
      </c>
      <c r="Y15" t="s">
        <v>91</v>
      </c>
      <c r="Z15" t="s">
        <v>92</v>
      </c>
      <c r="AA15" s="1">
        <v>44378</v>
      </c>
      <c r="AB15" s="2">
        <v>528.45000000000005</v>
      </c>
      <c r="AC15" s="2">
        <v>284.55</v>
      </c>
      <c r="AD15" s="2"/>
      <c r="AE15" s="2"/>
      <c r="AF15" s="2"/>
      <c r="AG15">
        <v>0</v>
      </c>
      <c r="AH15" s="3">
        <v>530</v>
      </c>
      <c r="AI15" s="3">
        <v>286</v>
      </c>
      <c r="AJ15" s="3">
        <v>0</v>
      </c>
      <c r="AK15" s="3">
        <v>0</v>
      </c>
      <c r="AL15" s="3">
        <v>0</v>
      </c>
      <c r="AM15" t="s">
        <v>1890</v>
      </c>
      <c r="AN15" t="s">
        <v>1891</v>
      </c>
      <c r="AO15" t="s">
        <v>1881</v>
      </c>
      <c r="AP15" t="s">
        <v>1882</v>
      </c>
      <c r="AQ15" t="s">
        <v>1892</v>
      </c>
      <c r="AR15" t="s">
        <v>1893</v>
      </c>
      <c r="AS15" t="s">
        <v>83</v>
      </c>
      <c r="AT15" t="s">
        <v>96</v>
      </c>
      <c r="AU15" t="s">
        <v>1894</v>
      </c>
      <c r="AV15" t="s">
        <v>1895</v>
      </c>
      <c r="AW15" t="s">
        <v>1425</v>
      </c>
      <c r="AX15" t="s">
        <v>100</v>
      </c>
      <c r="AY15" t="s">
        <v>83</v>
      </c>
      <c r="AZ15" t="s">
        <v>1916</v>
      </c>
      <c r="BA15" t="s">
        <v>103</v>
      </c>
      <c r="BB15" t="s">
        <v>1962</v>
      </c>
      <c r="BC15" s="4"/>
      <c r="BD15" t="s">
        <v>83</v>
      </c>
      <c r="BE15" t="s">
        <v>105</v>
      </c>
      <c r="BF15" t="s">
        <v>106</v>
      </c>
      <c r="BG15" t="s">
        <v>107</v>
      </c>
      <c r="BH15" t="s">
        <v>108</v>
      </c>
      <c r="BI15" t="s">
        <v>109</v>
      </c>
      <c r="BJ15" s="2">
        <v>0</v>
      </c>
      <c r="BK15" t="s">
        <v>90</v>
      </c>
      <c r="BL15" t="s">
        <v>90</v>
      </c>
      <c r="BM15" t="s">
        <v>83</v>
      </c>
      <c r="BN15" t="s">
        <v>83</v>
      </c>
      <c r="BO15" t="s">
        <v>83</v>
      </c>
      <c r="BP15" t="s">
        <v>83</v>
      </c>
      <c r="BQ15" t="s">
        <v>83</v>
      </c>
      <c r="BR15" t="s">
        <v>83</v>
      </c>
      <c r="BS15" t="s">
        <v>83</v>
      </c>
      <c r="BT15" s="3">
        <v>1</v>
      </c>
    </row>
    <row r="16" spans="1:72" x14ac:dyDescent="0.25">
      <c r="A16" t="s">
        <v>1881</v>
      </c>
      <c r="B16" t="s">
        <v>1882</v>
      </c>
      <c r="C16" t="s">
        <v>1883</v>
      </c>
      <c r="D16" t="s">
        <v>74</v>
      </c>
      <c r="E16" t="s">
        <v>21868</v>
      </c>
      <c r="F16" t="s">
        <v>1884</v>
      </c>
      <c r="G16" t="s">
        <v>1963</v>
      </c>
      <c r="H16" t="s">
        <v>1964</v>
      </c>
      <c r="I16" s="1">
        <v>44197</v>
      </c>
      <c r="J16" s="1">
        <v>44926</v>
      </c>
      <c r="K16" t="s">
        <v>78</v>
      </c>
      <c r="L16" t="s">
        <v>79</v>
      </c>
      <c r="M16" t="s">
        <v>80</v>
      </c>
      <c r="N16" t="s">
        <v>1965</v>
      </c>
      <c r="O16" t="s">
        <v>720</v>
      </c>
      <c r="P16" t="s">
        <v>222</v>
      </c>
      <c r="Q16" t="s">
        <v>1966</v>
      </c>
      <c r="R16" t="s">
        <v>1889</v>
      </c>
      <c r="S16" t="s">
        <v>150</v>
      </c>
      <c r="T16" t="s">
        <v>87</v>
      </c>
      <c r="U16" t="s">
        <v>88</v>
      </c>
      <c r="V16" t="s">
        <v>89</v>
      </c>
      <c r="W16" t="s">
        <v>78</v>
      </c>
      <c r="X16" t="s">
        <v>120</v>
      </c>
      <c r="Y16" t="s">
        <v>91</v>
      </c>
      <c r="Z16" t="s">
        <v>92</v>
      </c>
      <c r="AA16" s="1">
        <v>44216</v>
      </c>
      <c r="AB16" s="2">
        <v>0</v>
      </c>
      <c r="AC16" s="2">
        <v>0</v>
      </c>
      <c r="AD16" s="2"/>
      <c r="AE16" s="2"/>
      <c r="AF16" s="2"/>
      <c r="AG16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t="s">
        <v>1890</v>
      </c>
      <c r="AN16" t="s">
        <v>1891</v>
      </c>
      <c r="AO16" t="s">
        <v>1881</v>
      </c>
      <c r="AP16" t="s">
        <v>1882</v>
      </c>
      <c r="AQ16" t="s">
        <v>1892</v>
      </c>
      <c r="AR16" t="s">
        <v>1893</v>
      </c>
      <c r="AS16" t="s">
        <v>83</v>
      </c>
      <c r="AT16" t="s">
        <v>96</v>
      </c>
      <c r="AU16" t="s">
        <v>1894</v>
      </c>
      <c r="AV16" t="s">
        <v>1895</v>
      </c>
      <c r="AW16" t="s">
        <v>1425</v>
      </c>
      <c r="AX16" t="s">
        <v>100</v>
      </c>
      <c r="AY16" t="s">
        <v>83</v>
      </c>
      <c r="AZ16" t="s">
        <v>1967</v>
      </c>
      <c r="BA16" t="s">
        <v>103</v>
      </c>
      <c r="BB16" t="s">
        <v>1968</v>
      </c>
      <c r="BC16" s="4"/>
      <c r="BD16" t="s">
        <v>83</v>
      </c>
      <c r="BE16" t="s">
        <v>105</v>
      </c>
      <c r="BF16" t="s">
        <v>106</v>
      </c>
      <c r="BG16" t="s">
        <v>107</v>
      </c>
      <c r="BH16" t="s">
        <v>108</v>
      </c>
      <c r="BI16" t="s">
        <v>109</v>
      </c>
      <c r="BJ16" s="2">
        <v>0</v>
      </c>
      <c r="BK16" t="s">
        <v>90</v>
      </c>
      <c r="BL16" t="s">
        <v>90</v>
      </c>
      <c r="BM16" t="s">
        <v>83</v>
      </c>
      <c r="BN16" t="s">
        <v>83</v>
      </c>
      <c r="BO16" t="s">
        <v>83</v>
      </c>
      <c r="BP16" t="s">
        <v>83</v>
      </c>
      <c r="BQ16" t="s">
        <v>83</v>
      </c>
      <c r="BR16" t="s">
        <v>83</v>
      </c>
      <c r="BS16" t="s">
        <v>83</v>
      </c>
      <c r="BT16" s="3">
        <v>1</v>
      </c>
    </row>
    <row r="17" spans="1:72" x14ac:dyDescent="0.25">
      <c r="A17" t="s">
        <v>1881</v>
      </c>
      <c r="B17" t="s">
        <v>1882</v>
      </c>
      <c r="C17" t="s">
        <v>1883</v>
      </c>
      <c r="D17" t="s">
        <v>74</v>
      </c>
      <c r="E17" t="s">
        <v>21868</v>
      </c>
      <c r="F17" t="s">
        <v>1884</v>
      </c>
      <c r="G17" t="s">
        <v>1969</v>
      </c>
      <c r="H17" t="s">
        <v>1970</v>
      </c>
      <c r="I17" s="1">
        <v>44197</v>
      </c>
      <c r="J17" s="1">
        <v>44926</v>
      </c>
      <c r="K17" t="s">
        <v>78</v>
      </c>
      <c r="L17" t="s">
        <v>79</v>
      </c>
      <c r="M17" t="s">
        <v>80</v>
      </c>
      <c r="N17" t="s">
        <v>1965</v>
      </c>
      <c r="O17" t="s">
        <v>501</v>
      </c>
      <c r="P17" t="s">
        <v>156</v>
      </c>
      <c r="Q17" t="s">
        <v>1966</v>
      </c>
      <c r="R17" t="s">
        <v>1889</v>
      </c>
      <c r="S17" t="s">
        <v>150</v>
      </c>
      <c r="T17" t="s">
        <v>87</v>
      </c>
      <c r="U17" t="s">
        <v>88</v>
      </c>
      <c r="V17" t="s">
        <v>89</v>
      </c>
      <c r="W17" t="s">
        <v>78</v>
      </c>
      <c r="X17" t="s">
        <v>120</v>
      </c>
      <c r="Y17" t="s">
        <v>91</v>
      </c>
      <c r="Z17" t="s">
        <v>92</v>
      </c>
      <c r="AA17" s="1">
        <v>44567</v>
      </c>
      <c r="AB17" s="2">
        <v>205</v>
      </c>
      <c r="AC17" s="2">
        <v>154</v>
      </c>
      <c r="AD17" s="2"/>
      <c r="AE17" s="2"/>
      <c r="AF17" s="2"/>
      <c r="AG17">
        <v>0</v>
      </c>
      <c r="AH17" s="3">
        <v>205</v>
      </c>
      <c r="AI17" s="3">
        <v>154</v>
      </c>
      <c r="AJ17" s="3">
        <v>0</v>
      </c>
      <c r="AK17" s="3">
        <v>0</v>
      </c>
      <c r="AL17" s="3">
        <v>0</v>
      </c>
      <c r="AM17" t="s">
        <v>1890</v>
      </c>
      <c r="AN17" t="s">
        <v>1891</v>
      </c>
      <c r="AO17" t="s">
        <v>1881</v>
      </c>
      <c r="AP17" t="s">
        <v>1882</v>
      </c>
      <c r="AQ17" t="s">
        <v>1892</v>
      </c>
      <c r="AR17" t="s">
        <v>1893</v>
      </c>
      <c r="AS17" t="s">
        <v>83</v>
      </c>
      <c r="AT17" t="s">
        <v>96</v>
      </c>
      <c r="AU17" t="s">
        <v>1894</v>
      </c>
      <c r="AV17" t="s">
        <v>1895</v>
      </c>
      <c r="AW17" t="s">
        <v>1425</v>
      </c>
      <c r="AX17" t="s">
        <v>100</v>
      </c>
      <c r="AY17" t="s">
        <v>83</v>
      </c>
      <c r="AZ17" t="s">
        <v>83</v>
      </c>
      <c r="BA17" t="s">
        <v>103</v>
      </c>
      <c r="BB17" t="s">
        <v>1971</v>
      </c>
      <c r="BC17" s="4"/>
      <c r="BD17" t="s">
        <v>83</v>
      </c>
      <c r="BE17" t="s">
        <v>105</v>
      </c>
      <c r="BF17" t="s">
        <v>106</v>
      </c>
      <c r="BG17" t="s">
        <v>107</v>
      </c>
      <c r="BH17" t="s">
        <v>108</v>
      </c>
      <c r="BI17" t="s">
        <v>109</v>
      </c>
      <c r="BJ17" s="2">
        <v>0</v>
      </c>
      <c r="BK17" t="s">
        <v>78</v>
      </c>
      <c r="BL17" t="s">
        <v>90</v>
      </c>
      <c r="BM17" t="s">
        <v>83</v>
      </c>
      <c r="BN17" t="s">
        <v>83</v>
      </c>
      <c r="BO17" t="s">
        <v>83</v>
      </c>
      <c r="BP17" t="s">
        <v>83</v>
      </c>
      <c r="BQ17" t="s">
        <v>83</v>
      </c>
      <c r="BR17" t="s">
        <v>83</v>
      </c>
      <c r="BS17" t="s">
        <v>83</v>
      </c>
      <c r="BT17" s="3">
        <v>1</v>
      </c>
    </row>
    <row r="18" spans="1:72" x14ac:dyDescent="0.25">
      <c r="A18" t="s">
        <v>1881</v>
      </c>
      <c r="B18" t="s">
        <v>1882</v>
      </c>
      <c r="C18" t="s">
        <v>1883</v>
      </c>
      <c r="D18" t="s">
        <v>74</v>
      </c>
      <c r="E18" t="s">
        <v>21868</v>
      </c>
      <c r="F18" t="s">
        <v>1884</v>
      </c>
      <c r="G18" t="s">
        <v>1972</v>
      </c>
      <c r="H18" t="s">
        <v>1973</v>
      </c>
      <c r="I18" s="1">
        <v>44197</v>
      </c>
      <c r="J18" s="1">
        <v>44926</v>
      </c>
      <c r="K18" t="s">
        <v>78</v>
      </c>
      <c r="L18" t="s">
        <v>79</v>
      </c>
      <c r="M18" t="s">
        <v>80</v>
      </c>
      <c r="N18" t="s">
        <v>1965</v>
      </c>
      <c r="O18" t="s">
        <v>193</v>
      </c>
      <c r="P18" t="s">
        <v>156</v>
      </c>
      <c r="Q18" t="s">
        <v>1966</v>
      </c>
      <c r="R18" t="s">
        <v>1889</v>
      </c>
      <c r="S18" t="s">
        <v>150</v>
      </c>
      <c r="T18" t="s">
        <v>87</v>
      </c>
      <c r="U18" t="s">
        <v>88</v>
      </c>
      <c r="V18" t="s">
        <v>89</v>
      </c>
      <c r="W18" t="s">
        <v>78</v>
      </c>
      <c r="X18" t="s">
        <v>120</v>
      </c>
      <c r="Y18" t="s">
        <v>91</v>
      </c>
      <c r="Z18" t="s">
        <v>92</v>
      </c>
      <c r="AA18" s="1">
        <v>44567</v>
      </c>
      <c r="AB18" s="2">
        <v>220</v>
      </c>
      <c r="AC18" s="2">
        <v>195</v>
      </c>
      <c r="AD18" s="2"/>
      <c r="AE18" s="2"/>
      <c r="AF18" s="2"/>
      <c r="AG18">
        <v>0</v>
      </c>
      <c r="AH18" s="3">
        <v>220</v>
      </c>
      <c r="AI18" s="3">
        <v>195</v>
      </c>
      <c r="AJ18" s="3">
        <v>0</v>
      </c>
      <c r="AK18" s="3">
        <v>0</v>
      </c>
      <c r="AL18" s="3">
        <v>0</v>
      </c>
      <c r="AM18" t="s">
        <v>1890</v>
      </c>
      <c r="AN18" t="s">
        <v>1891</v>
      </c>
      <c r="AO18" t="s">
        <v>1881</v>
      </c>
      <c r="AP18" t="s">
        <v>1882</v>
      </c>
      <c r="AQ18" t="s">
        <v>1892</v>
      </c>
      <c r="AR18" t="s">
        <v>1893</v>
      </c>
      <c r="AS18" t="s">
        <v>83</v>
      </c>
      <c r="AT18" t="s">
        <v>96</v>
      </c>
      <c r="AU18" t="s">
        <v>1894</v>
      </c>
      <c r="AV18" t="s">
        <v>1895</v>
      </c>
      <c r="AW18" t="s">
        <v>1425</v>
      </c>
      <c r="AX18" t="s">
        <v>100</v>
      </c>
      <c r="AY18" t="s">
        <v>83</v>
      </c>
      <c r="AZ18" t="s">
        <v>83</v>
      </c>
      <c r="BA18" t="s">
        <v>103</v>
      </c>
      <c r="BB18" t="s">
        <v>1974</v>
      </c>
      <c r="BC18" s="4"/>
      <c r="BD18" t="s">
        <v>83</v>
      </c>
      <c r="BE18" t="s">
        <v>105</v>
      </c>
      <c r="BF18" t="s">
        <v>106</v>
      </c>
      <c r="BG18" t="s">
        <v>107</v>
      </c>
      <c r="BH18" t="s">
        <v>108</v>
      </c>
      <c r="BI18" t="s">
        <v>109</v>
      </c>
      <c r="BJ18" s="2">
        <v>0</v>
      </c>
      <c r="BK18" t="s">
        <v>78</v>
      </c>
      <c r="BL18" t="s">
        <v>90</v>
      </c>
      <c r="BM18" t="s">
        <v>83</v>
      </c>
      <c r="BN18" t="s">
        <v>83</v>
      </c>
      <c r="BO18" t="s">
        <v>83</v>
      </c>
      <c r="BP18" t="s">
        <v>83</v>
      </c>
      <c r="BQ18" t="s">
        <v>83</v>
      </c>
      <c r="BR18" t="s">
        <v>83</v>
      </c>
      <c r="BS18" t="s">
        <v>83</v>
      </c>
      <c r="BT18" s="3">
        <v>1</v>
      </c>
    </row>
    <row r="19" spans="1:72" x14ac:dyDescent="0.25">
      <c r="A19" t="s">
        <v>1881</v>
      </c>
      <c r="B19" t="s">
        <v>1882</v>
      </c>
      <c r="C19" t="s">
        <v>1883</v>
      </c>
      <c r="D19" t="s">
        <v>74</v>
      </c>
      <c r="E19" t="s">
        <v>21868</v>
      </c>
      <c r="F19" t="s">
        <v>1884</v>
      </c>
      <c r="G19" t="s">
        <v>1975</v>
      </c>
      <c r="H19" t="s">
        <v>1976</v>
      </c>
      <c r="I19" s="1">
        <v>44197</v>
      </c>
      <c r="J19" s="1">
        <v>44926</v>
      </c>
      <c r="K19" t="s">
        <v>78</v>
      </c>
      <c r="L19" t="s">
        <v>79</v>
      </c>
      <c r="M19" t="s">
        <v>80</v>
      </c>
      <c r="N19" t="s">
        <v>1965</v>
      </c>
      <c r="O19" t="s">
        <v>162</v>
      </c>
      <c r="P19" t="s">
        <v>409</v>
      </c>
      <c r="Q19" t="s">
        <v>1966</v>
      </c>
      <c r="R19" t="s">
        <v>1889</v>
      </c>
      <c r="S19" t="s">
        <v>150</v>
      </c>
      <c r="T19" t="s">
        <v>87</v>
      </c>
      <c r="U19" t="s">
        <v>88</v>
      </c>
      <c r="V19" t="s">
        <v>89</v>
      </c>
      <c r="W19" t="s">
        <v>78</v>
      </c>
      <c r="X19" t="s">
        <v>120</v>
      </c>
      <c r="Y19" t="s">
        <v>91</v>
      </c>
      <c r="Z19" t="s">
        <v>92</v>
      </c>
      <c r="AA19" s="1">
        <v>44655</v>
      </c>
      <c r="AB19" s="2">
        <v>626</v>
      </c>
      <c r="AC19" s="2">
        <v>594</v>
      </c>
      <c r="AD19" s="2"/>
      <c r="AE19" s="2"/>
      <c r="AF19" s="2"/>
      <c r="AG19">
        <v>0</v>
      </c>
      <c r="AH19" s="3">
        <v>590</v>
      </c>
      <c r="AI19" s="3">
        <v>516</v>
      </c>
      <c r="AJ19" s="3">
        <v>0</v>
      </c>
      <c r="AK19" s="3">
        <v>0</v>
      </c>
      <c r="AL19" s="3">
        <v>0</v>
      </c>
      <c r="AM19" t="s">
        <v>1890</v>
      </c>
      <c r="AN19" t="s">
        <v>1891</v>
      </c>
      <c r="AO19" t="s">
        <v>1881</v>
      </c>
      <c r="AP19" t="s">
        <v>1882</v>
      </c>
      <c r="AQ19" t="s">
        <v>1892</v>
      </c>
      <c r="AR19" t="s">
        <v>1893</v>
      </c>
      <c r="AS19" t="s">
        <v>83</v>
      </c>
      <c r="AT19" t="s">
        <v>96</v>
      </c>
      <c r="AU19" t="s">
        <v>1894</v>
      </c>
      <c r="AV19" t="s">
        <v>1895</v>
      </c>
      <c r="AW19" t="s">
        <v>1425</v>
      </c>
      <c r="AX19" t="s">
        <v>100</v>
      </c>
      <c r="AY19" t="s">
        <v>83</v>
      </c>
      <c r="AZ19" t="s">
        <v>409</v>
      </c>
      <c r="BA19" t="s">
        <v>103</v>
      </c>
      <c r="BB19" t="s">
        <v>1977</v>
      </c>
      <c r="BC19" s="4"/>
      <c r="BD19" t="s">
        <v>83</v>
      </c>
      <c r="BE19" t="s">
        <v>105</v>
      </c>
      <c r="BF19" t="s">
        <v>106</v>
      </c>
      <c r="BG19" t="s">
        <v>107</v>
      </c>
      <c r="BH19" t="s">
        <v>108</v>
      </c>
      <c r="BI19" t="s">
        <v>109</v>
      </c>
      <c r="BJ19" s="2">
        <v>0</v>
      </c>
      <c r="BK19" t="s">
        <v>90</v>
      </c>
      <c r="BL19" t="s">
        <v>90</v>
      </c>
      <c r="BM19" t="s">
        <v>83</v>
      </c>
      <c r="BN19" t="s">
        <v>83</v>
      </c>
      <c r="BO19" t="s">
        <v>83</v>
      </c>
      <c r="BP19" t="s">
        <v>83</v>
      </c>
      <c r="BQ19" t="s">
        <v>83</v>
      </c>
      <c r="BR19" t="s">
        <v>83</v>
      </c>
      <c r="BS19" t="s">
        <v>83</v>
      </c>
      <c r="BT19" s="3">
        <v>1</v>
      </c>
    </row>
    <row r="20" spans="1:72" x14ac:dyDescent="0.25">
      <c r="A20" t="s">
        <v>1881</v>
      </c>
      <c r="B20" t="s">
        <v>1882</v>
      </c>
      <c r="C20" t="s">
        <v>1883</v>
      </c>
      <c r="D20" t="s">
        <v>74</v>
      </c>
      <c r="E20" t="s">
        <v>21868</v>
      </c>
      <c r="F20" t="s">
        <v>1884</v>
      </c>
      <c r="G20" t="s">
        <v>1978</v>
      </c>
      <c r="H20" t="s">
        <v>1979</v>
      </c>
      <c r="I20" s="1">
        <v>44197</v>
      </c>
      <c r="J20" s="1">
        <v>44926</v>
      </c>
      <c r="K20" t="s">
        <v>78</v>
      </c>
      <c r="L20" t="s">
        <v>79</v>
      </c>
      <c r="M20" t="s">
        <v>80</v>
      </c>
      <c r="N20" t="s">
        <v>1965</v>
      </c>
      <c r="O20" t="s">
        <v>147</v>
      </c>
      <c r="P20" t="s">
        <v>156</v>
      </c>
      <c r="Q20" t="s">
        <v>1966</v>
      </c>
      <c r="R20" t="s">
        <v>1889</v>
      </c>
      <c r="S20" t="s">
        <v>150</v>
      </c>
      <c r="T20" t="s">
        <v>87</v>
      </c>
      <c r="U20" t="s">
        <v>88</v>
      </c>
      <c r="V20" t="s">
        <v>89</v>
      </c>
      <c r="W20" t="s">
        <v>78</v>
      </c>
      <c r="X20" t="s">
        <v>120</v>
      </c>
      <c r="Y20" t="s">
        <v>91</v>
      </c>
      <c r="Z20" t="s">
        <v>92</v>
      </c>
      <c r="AA20" s="1">
        <v>44567</v>
      </c>
      <c r="AB20" s="2">
        <v>566</v>
      </c>
      <c r="AC20" s="2">
        <v>448</v>
      </c>
      <c r="AD20" s="2"/>
      <c r="AE20" s="2"/>
      <c r="AF20" s="2"/>
      <c r="AG20">
        <v>0</v>
      </c>
      <c r="AH20" s="3">
        <v>566</v>
      </c>
      <c r="AI20" s="3">
        <v>448</v>
      </c>
      <c r="AJ20" s="3">
        <v>0</v>
      </c>
      <c r="AK20" s="3">
        <v>0</v>
      </c>
      <c r="AL20" s="3">
        <v>0</v>
      </c>
      <c r="AM20" t="s">
        <v>1890</v>
      </c>
      <c r="AN20" t="s">
        <v>1891</v>
      </c>
      <c r="AO20" t="s">
        <v>1881</v>
      </c>
      <c r="AP20" t="s">
        <v>1882</v>
      </c>
      <c r="AQ20" t="s">
        <v>1892</v>
      </c>
      <c r="AR20" t="s">
        <v>1893</v>
      </c>
      <c r="AS20" t="s">
        <v>83</v>
      </c>
      <c r="AT20" t="s">
        <v>96</v>
      </c>
      <c r="AU20" t="s">
        <v>1894</v>
      </c>
      <c r="AV20" t="s">
        <v>1895</v>
      </c>
      <c r="AW20" t="s">
        <v>1425</v>
      </c>
      <c r="AX20" t="s">
        <v>100</v>
      </c>
      <c r="AY20" t="s">
        <v>83</v>
      </c>
      <c r="AZ20" t="s">
        <v>83</v>
      </c>
      <c r="BA20" t="s">
        <v>103</v>
      </c>
      <c r="BB20" t="s">
        <v>1980</v>
      </c>
      <c r="BC20" s="4"/>
      <c r="BD20" t="s">
        <v>83</v>
      </c>
      <c r="BE20" t="s">
        <v>105</v>
      </c>
      <c r="BF20" t="s">
        <v>106</v>
      </c>
      <c r="BG20" t="s">
        <v>107</v>
      </c>
      <c r="BH20" t="s">
        <v>108</v>
      </c>
      <c r="BI20" t="s">
        <v>109</v>
      </c>
      <c r="BJ20" s="2">
        <v>0</v>
      </c>
      <c r="BK20" t="s">
        <v>78</v>
      </c>
      <c r="BL20" t="s">
        <v>90</v>
      </c>
      <c r="BM20" t="s">
        <v>83</v>
      </c>
      <c r="BN20" t="s">
        <v>83</v>
      </c>
      <c r="BO20" t="s">
        <v>83</v>
      </c>
      <c r="BP20" t="s">
        <v>83</v>
      </c>
      <c r="BQ20" t="s">
        <v>83</v>
      </c>
      <c r="BR20" t="s">
        <v>83</v>
      </c>
      <c r="BS20" t="s">
        <v>83</v>
      </c>
      <c r="BT20" s="3">
        <v>1</v>
      </c>
    </row>
    <row r="21" spans="1:72" x14ac:dyDescent="0.25">
      <c r="A21" t="s">
        <v>1881</v>
      </c>
      <c r="B21" t="s">
        <v>1882</v>
      </c>
      <c r="C21" t="s">
        <v>1883</v>
      </c>
      <c r="D21" t="s">
        <v>74</v>
      </c>
      <c r="E21" t="s">
        <v>21868</v>
      </c>
      <c r="F21" t="s">
        <v>1884</v>
      </c>
      <c r="G21" t="s">
        <v>1981</v>
      </c>
      <c r="H21" t="s">
        <v>1982</v>
      </c>
      <c r="I21" s="1">
        <v>44197</v>
      </c>
      <c r="J21" s="1">
        <v>44926</v>
      </c>
      <c r="K21" t="s">
        <v>78</v>
      </c>
      <c r="L21" t="s">
        <v>79</v>
      </c>
      <c r="M21" t="s">
        <v>80</v>
      </c>
      <c r="N21" t="s">
        <v>1983</v>
      </c>
      <c r="O21" t="s">
        <v>162</v>
      </c>
      <c r="P21" t="s">
        <v>156</v>
      </c>
      <c r="Q21" t="s">
        <v>1984</v>
      </c>
      <c r="R21" t="s">
        <v>1889</v>
      </c>
      <c r="S21" t="s">
        <v>150</v>
      </c>
      <c r="T21" t="s">
        <v>87</v>
      </c>
      <c r="U21" t="s">
        <v>88</v>
      </c>
      <c r="V21" t="s">
        <v>89</v>
      </c>
      <c r="W21" t="s">
        <v>78</v>
      </c>
      <c r="X21" t="s">
        <v>120</v>
      </c>
      <c r="Y21" t="s">
        <v>91</v>
      </c>
      <c r="Z21" t="s">
        <v>92</v>
      </c>
      <c r="AA21" s="1">
        <v>44567</v>
      </c>
      <c r="AB21" s="2">
        <v>79</v>
      </c>
      <c r="AC21" s="2">
        <v>64</v>
      </c>
      <c r="AD21" s="2"/>
      <c r="AE21" s="2"/>
      <c r="AF21" s="2"/>
      <c r="AG21">
        <v>0</v>
      </c>
      <c r="AH21" s="3">
        <v>79</v>
      </c>
      <c r="AI21" s="3">
        <v>64</v>
      </c>
      <c r="AJ21" s="3">
        <v>0</v>
      </c>
      <c r="AK21" s="3">
        <v>0</v>
      </c>
      <c r="AL21" s="3">
        <v>0</v>
      </c>
      <c r="AM21" t="s">
        <v>1890</v>
      </c>
      <c r="AN21" t="s">
        <v>1891</v>
      </c>
      <c r="AO21" t="s">
        <v>1881</v>
      </c>
      <c r="AP21" t="s">
        <v>1882</v>
      </c>
      <c r="AQ21" t="s">
        <v>1892</v>
      </c>
      <c r="AR21" t="s">
        <v>1893</v>
      </c>
      <c r="AS21" t="s">
        <v>83</v>
      </c>
      <c r="AT21" t="s">
        <v>96</v>
      </c>
      <c r="AU21" t="s">
        <v>1894</v>
      </c>
      <c r="AV21" t="s">
        <v>1895</v>
      </c>
      <c r="AW21" t="s">
        <v>1425</v>
      </c>
      <c r="AX21" t="s">
        <v>100</v>
      </c>
      <c r="AY21" t="s">
        <v>83</v>
      </c>
      <c r="AZ21" t="s">
        <v>83</v>
      </c>
      <c r="BA21" t="s">
        <v>103</v>
      </c>
      <c r="BB21" t="s">
        <v>1985</v>
      </c>
      <c r="BC21" s="4"/>
      <c r="BD21" t="s">
        <v>83</v>
      </c>
      <c r="BE21" t="s">
        <v>105</v>
      </c>
      <c r="BF21" t="s">
        <v>106</v>
      </c>
      <c r="BG21" t="s">
        <v>107</v>
      </c>
      <c r="BH21" t="s">
        <v>108</v>
      </c>
      <c r="BI21" t="s">
        <v>109</v>
      </c>
      <c r="BJ21" s="2">
        <v>0</v>
      </c>
      <c r="BK21" t="s">
        <v>78</v>
      </c>
      <c r="BL21" t="s">
        <v>90</v>
      </c>
      <c r="BM21" t="s">
        <v>83</v>
      </c>
      <c r="BN21" t="s">
        <v>83</v>
      </c>
      <c r="BO21" t="s">
        <v>83</v>
      </c>
      <c r="BP21" t="s">
        <v>83</v>
      </c>
      <c r="BQ21" t="s">
        <v>83</v>
      </c>
      <c r="BR21" t="s">
        <v>83</v>
      </c>
      <c r="BS21" t="s">
        <v>83</v>
      </c>
      <c r="BT21" s="3">
        <v>1</v>
      </c>
    </row>
    <row r="22" spans="1:72" x14ac:dyDescent="0.25">
      <c r="A22" t="s">
        <v>1881</v>
      </c>
      <c r="B22" t="s">
        <v>1882</v>
      </c>
      <c r="C22" t="s">
        <v>1883</v>
      </c>
      <c r="D22" t="s">
        <v>74</v>
      </c>
      <c r="E22" t="s">
        <v>21868</v>
      </c>
      <c r="F22" t="s">
        <v>1884</v>
      </c>
      <c r="G22" t="s">
        <v>1986</v>
      </c>
      <c r="H22" t="s">
        <v>1987</v>
      </c>
      <c r="I22" s="1">
        <v>44197</v>
      </c>
      <c r="J22" s="1">
        <v>44926</v>
      </c>
      <c r="K22" t="s">
        <v>78</v>
      </c>
      <c r="L22" t="s">
        <v>79</v>
      </c>
      <c r="M22" t="s">
        <v>80</v>
      </c>
      <c r="N22" t="s">
        <v>1988</v>
      </c>
      <c r="O22" t="s">
        <v>155</v>
      </c>
      <c r="P22" t="s">
        <v>409</v>
      </c>
      <c r="Q22" t="s">
        <v>1989</v>
      </c>
      <c r="R22" t="s">
        <v>1889</v>
      </c>
      <c r="S22" t="s">
        <v>150</v>
      </c>
      <c r="T22" t="s">
        <v>87</v>
      </c>
      <c r="U22" t="s">
        <v>88</v>
      </c>
      <c r="V22" t="s">
        <v>89</v>
      </c>
      <c r="W22" t="s">
        <v>78</v>
      </c>
      <c r="X22" t="s">
        <v>120</v>
      </c>
      <c r="Y22" t="s">
        <v>91</v>
      </c>
      <c r="Z22" t="s">
        <v>92</v>
      </c>
      <c r="AA22" s="1">
        <v>44566</v>
      </c>
      <c r="AB22" s="2">
        <v>10958</v>
      </c>
      <c r="AC22" s="2">
        <v>12333</v>
      </c>
      <c r="AD22" s="2"/>
      <c r="AE22" s="2"/>
      <c r="AF22" s="2"/>
      <c r="AG22">
        <v>0</v>
      </c>
      <c r="AH22" s="3">
        <v>10958</v>
      </c>
      <c r="AI22" s="3">
        <v>12333</v>
      </c>
      <c r="AJ22" s="3">
        <v>0</v>
      </c>
      <c r="AK22" s="3">
        <v>0</v>
      </c>
      <c r="AL22" s="3">
        <v>0</v>
      </c>
      <c r="AM22" t="s">
        <v>1890</v>
      </c>
      <c r="AN22" t="s">
        <v>1891</v>
      </c>
      <c r="AO22" t="s">
        <v>1881</v>
      </c>
      <c r="AP22" t="s">
        <v>1882</v>
      </c>
      <c r="AQ22" t="s">
        <v>1892</v>
      </c>
      <c r="AR22" t="s">
        <v>1893</v>
      </c>
      <c r="AS22" t="s">
        <v>83</v>
      </c>
      <c r="AT22" t="s">
        <v>96</v>
      </c>
      <c r="AU22" t="s">
        <v>1894</v>
      </c>
      <c r="AV22" t="s">
        <v>1895</v>
      </c>
      <c r="AW22" t="s">
        <v>1425</v>
      </c>
      <c r="AX22" t="s">
        <v>100</v>
      </c>
      <c r="AY22" t="s">
        <v>83</v>
      </c>
      <c r="AZ22" t="s">
        <v>409</v>
      </c>
      <c r="BA22" t="s">
        <v>103</v>
      </c>
      <c r="BB22" t="s">
        <v>1990</v>
      </c>
      <c r="BC22" s="4"/>
      <c r="BD22" t="s">
        <v>83</v>
      </c>
      <c r="BE22" t="s">
        <v>105</v>
      </c>
      <c r="BF22" t="s">
        <v>106</v>
      </c>
      <c r="BG22" t="s">
        <v>107</v>
      </c>
      <c r="BH22" t="s">
        <v>108</v>
      </c>
      <c r="BI22" t="s">
        <v>109</v>
      </c>
      <c r="BJ22" s="2">
        <v>0</v>
      </c>
      <c r="BK22" t="s">
        <v>90</v>
      </c>
      <c r="BL22" t="s">
        <v>90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  <c r="BT22" s="3">
        <v>1</v>
      </c>
    </row>
    <row r="23" spans="1:72" x14ac:dyDescent="0.25">
      <c r="A23" t="s">
        <v>1881</v>
      </c>
      <c r="B23" t="s">
        <v>1882</v>
      </c>
      <c r="C23" t="s">
        <v>1883</v>
      </c>
      <c r="D23" t="s">
        <v>74</v>
      </c>
      <c r="E23" t="s">
        <v>21868</v>
      </c>
      <c r="F23" t="s">
        <v>1884</v>
      </c>
      <c r="G23" t="s">
        <v>1991</v>
      </c>
      <c r="H23" t="s">
        <v>1992</v>
      </c>
      <c r="I23" s="1">
        <v>44197</v>
      </c>
      <c r="J23" s="1">
        <v>44926</v>
      </c>
      <c r="K23" t="s">
        <v>78</v>
      </c>
      <c r="L23" t="s">
        <v>79</v>
      </c>
      <c r="M23" t="s">
        <v>80</v>
      </c>
      <c r="N23" t="s">
        <v>1988</v>
      </c>
      <c r="O23" t="s">
        <v>117</v>
      </c>
      <c r="P23" t="s">
        <v>271</v>
      </c>
      <c r="Q23" t="s">
        <v>1989</v>
      </c>
      <c r="R23" t="s">
        <v>1889</v>
      </c>
      <c r="S23" t="s">
        <v>86</v>
      </c>
      <c r="T23" t="s">
        <v>87</v>
      </c>
      <c r="U23" t="s">
        <v>88</v>
      </c>
      <c r="V23" t="s">
        <v>89</v>
      </c>
      <c r="W23" t="s">
        <v>90</v>
      </c>
      <c r="X23" t="s">
        <v>83</v>
      </c>
      <c r="Y23" t="s">
        <v>91</v>
      </c>
      <c r="Z23" t="s">
        <v>92</v>
      </c>
      <c r="AA23" s="1">
        <v>44378</v>
      </c>
      <c r="AB23" s="2">
        <v>24.7</v>
      </c>
      <c r="AC23" s="2">
        <v>13.3</v>
      </c>
      <c r="AD23" s="2"/>
      <c r="AE23" s="2"/>
      <c r="AF23" s="2"/>
      <c r="AG23">
        <v>0</v>
      </c>
      <c r="AH23" s="3">
        <v>25</v>
      </c>
      <c r="AI23" s="3">
        <v>13</v>
      </c>
      <c r="AJ23" s="3">
        <v>0</v>
      </c>
      <c r="AK23" s="3">
        <v>0</v>
      </c>
      <c r="AL23" s="3">
        <v>0</v>
      </c>
      <c r="AM23" t="s">
        <v>1890</v>
      </c>
      <c r="AN23" t="s">
        <v>1891</v>
      </c>
      <c r="AO23" t="s">
        <v>1881</v>
      </c>
      <c r="AP23" t="s">
        <v>1882</v>
      </c>
      <c r="AQ23" t="s">
        <v>1892</v>
      </c>
      <c r="AR23" t="s">
        <v>1893</v>
      </c>
      <c r="AS23" t="s">
        <v>83</v>
      </c>
      <c r="AT23" t="s">
        <v>96</v>
      </c>
      <c r="AU23" t="s">
        <v>1894</v>
      </c>
      <c r="AV23" t="s">
        <v>1895</v>
      </c>
      <c r="AW23" t="s">
        <v>1425</v>
      </c>
      <c r="AX23" t="s">
        <v>100</v>
      </c>
      <c r="AY23" t="s">
        <v>83</v>
      </c>
      <c r="AZ23" t="s">
        <v>1993</v>
      </c>
      <c r="BA23" t="s">
        <v>103</v>
      </c>
      <c r="BB23" t="s">
        <v>1994</v>
      </c>
      <c r="BC23" s="4"/>
      <c r="BD23" t="s">
        <v>83</v>
      </c>
      <c r="BE23" t="s">
        <v>105</v>
      </c>
      <c r="BF23" t="s">
        <v>106</v>
      </c>
      <c r="BG23" t="s">
        <v>107</v>
      </c>
      <c r="BH23" t="s">
        <v>108</v>
      </c>
      <c r="BI23" t="s">
        <v>109</v>
      </c>
      <c r="BJ23" s="2">
        <v>0</v>
      </c>
      <c r="BK23" t="s">
        <v>90</v>
      </c>
      <c r="BL23" t="s">
        <v>90</v>
      </c>
      <c r="BM23" t="s">
        <v>83</v>
      </c>
      <c r="BN23" t="s">
        <v>83</v>
      </c>
      <c r="BO23" t="s">
        <v>83</v>
      </c>
      <c r="BP23" t="s">
        <v>83</v>
      </c>
      <c r="BQ23" t="s">
        <v>83</v>
      </c>
      <c r="BR23" t="s">
        <v>83</v>
      </c>
      <c r="BS23" t="s">
        <v>83</v>
      </c>
      <c r="BT23" s="3">
        <v>1</v>
      </c>
    </row>
    <row r="24" spans="1:72" x14ac:dyDescent="0.25">
      <c r="A24" t="s">
        <v>1881</v>
      </c>
      <c r="B24" t="s">
        <v>1882</v>
      </c>
      <c r="C24" t="s">
        <v>1883</v>
      </c>
      <c r="D24" t="s">
        <v>74</v>
      </c>
      <c r="E24" t="s">
        <v>21868</v>
      </c>
      <c r="F24" t="s">
        <v>1884</v>
      </c>
      <c r="G24" t="s">
        <v>1995</v>
      </c>
      <c r="H24" t="s">
        <v>1996</v>
      </c>
      <c r="I24" s="1">
        <v>44197</v>
      </c>
      <c r="J24" s="1">
        <v>44926</v>
      </c>
      <c r="K24" t="s">
        <v>78</v>
      </c>
      <c r="L24" t="s">
        <v>79</v>
      </c>
      <c r="M24" t="s">
        <v>80</v>
      </c>
      <c r="N24" t="s">
        <v>1988</v>
      </c>
      <c r="O24" t="s">
        <v>477</v>
      </c>
      <c r="P24" t="s">
        <v>83</v>
      </c>
      <c r="Q24" t="s">
        <v>1997</v>
      </c>
      <c r="R24" t="s">
        <v>1889</v>
      </c>
      <c r="S24" t="s">
        <v>150</v>
      </c>
      <c r="T24" t="s">
        <v>87</v>
      </c>
      <c r="U24" t="s">
        <v>88</v>
      </c>
      <c r="V24" t="s">
        <v>89</v>
      </c>
      <c r="W24" t="s">
        <v>78</v>
      </c>
      <c r="X24" t="s">
        <v>120</v>
      </c>
      <c r="Y24" t="s">
        <v>91</v>
      </c>
      <c r="Z24" t="s">
        <v>92</v>
      </c>
      <c r="AA24" s="1">
        <v>44567</v>
      </c>
      <c r="AB24" s="2">
        <v>48</v>
      </c>
      <c r="AC24" s="2">
        <v>40</v>
      </c>
      <c r="AD24" s="2"/>
      <c r="AE24" s="2"/>
      <c r="AF24" s="2"/>
      <c r="AG24">
        <v>0</v>
      </c>
      <c r="AH24" s="3">
        <v>48</v>
      </c>
      <c r="AI24" s="3">
        <v>40</v>
      </c>
      <c r="AJ24" s="3">
        <v>0</v>
      </c>
      <c r="AK24" s="3">
        <v>0</v>
      </c>
      <c r="AL24" s="3">
        <v>0</v>
      </c>
      <c r="AM24" t="s">
        <v>1890</v>
      </c>
      <c r="AN24" t="s">
        <v>1891</v>
      </c>
      <c r="AO24" t="s">
        <v>1881</v>
      </c>
      <c r="AP24" t="s">
        <v>1882</v>
      </c>
      <c r="AQ24" t="s">
        <v>1892</v>
      </c>
      <c r="AR24" t="s">
        <v>1893</v>
      </c>
      <c r="AS24" t="s">
        <v>83</v>
      </c>
      <c r="AT24" t="s">
        <v>96</v>
      </c>
      <c r="AU24" t="s">
        <v>1894</v>
      </c>
      <c r="AV24" t="s">
        <v>1895</v>
      </c>
      <c r="AW24" t="s">
        <v>1425</v>
      </c>
      <c r="AX24" t="s">
        <v>100</v>
      </c>
      <c r="AY24" t="s">
        <v>83</v>
      </c>
      <c r="AZ24" t="s">
        <v>1993</v>
      </c>
      <c r="BA24" t="s">
        <v>103</v>
      </c>
      <c r="BB24" t="s">
        <v>1998</v>
      </c>
      <c r="BC24" s="4"/>
      <c r="BD24" t="s">
        <v>83</v>
      </c>
      <c r="BE24" t="s">
        <v>105</v>
      </c>
      <c r="BF24" t="s">
        <v>106</v>
      </c>
      <c r="BG24" t="s">
        <v>107</v>
      </c>
      <c r="BH24" t="s">
        <v>108</v>
      </c>
      <c r="BI24" t="s">
        <v>109</v>
      </c>
      <c r="BJ24" s="2">
        <v>0</v>
      </c>
      <c r="BK24" t="s">
        <v>90</v>
      </c>
      <c r="BL24" t="s">
        <v>90</v>
      </c>
      <c r="BM24" t="s">
        <v>83</v>
      </c>
      <c r="BN24" t="s">
        <v>83</v>
      </c>
      <c r="BO24" t="s">
        <v>83</v>
      </c>
      <c r="BP24" t="s">
        <v>83</v>
      </c>
      <c r="BQ24" t="s">
        <v>83</v>
      </c>
      <c r="BR24" t="s">
        <v>83</v>
      </c>
      <c r="BS24" t="s">
        <v>83</v>
      </c>
      <c r="BT24" s="3">
        <v>1</v>
      </c>
    </row>
    <row r="25" spans="1:72" x14ac:dyDescent="0.25">
      <c r="A25" t="s">
        <v>1881</v>
      </c>
      <c r="B25" t="s">
        <v>1882</v>
      </c>
      <c r="C25" t="s">
        <v>1883</v>
      </c>
      <c r="D25" t="s">
        <v>74</v>
      </c>
      <c r="E25" t="s">
        <v>21868</v>
      </c>
      <c r="F25" t="s">
        <v>1884</v>
      </c>
      <c r="G25" t="s">
        <v>1999</v>
      </c>
      <c r="H25" t="s">
        <v>2000</v>
      </c>
      <c r="I25" s="1">
        <v>44197</v>
      </c>
      <c r="J25" s="1">
        <v>44926</v>
      </c>
      <c r="K25" t="s">
        <v>78</v>
      </c>
      <c r="L25" t="s">
        <v>79</v>
      </c>
      <c r="M25" t="s">
        <v>80</v>
      </c>
      <c r="N25" t="s">
        <v>2001</v>
      </c>
      <c r="O25" t="s">
        <v>462</v>
      </c>
      <c r="P25" t="s">
        <v>83</v>
      </c>
      <c r="Q25" t="s">
        <v>2002</v>
      </c>
      <c r="R25" t="s">
        <v>1889</v>
      </c>
      <c r="S25" t="s">
        <v>150</v>
      </c>
      <c r="T25" t="s">
        <v>87</v>
      </c>
      <c r="U25" t="s">
        <v>88</v>
      </c>
      <c r="V25" t="s">
        <v>89</v>
      </c>
      <c r="W25" t="s">
        <v>78</v>
      </c>
      <c r="X25" t="s">
        <v>120</v>
      </c>
      <c r="Y25" t="s">
        <v>91</v>
      </c>
      <c r="Z25" t="s">
        <v>92</v>
      </c>
      <c r="AA25" s="1">
        <v>44566</v>
      </c>
      <c r="AB25" s="2">
        <v>683</v>
      </c>
      <c r="AC25" s="2">
        <v>1136</v>
      </c>
      <c r="AD25" s="2"/>
      <c r="AE25" s="2"/>
      <c r="AF25" s="2"/>
      <c r="AG25">
        <v>0</v>
      </c>
      <c r="AH25" s="3">
        <v>683</v>
      </c>
      <c r="AI25" s="3">
        <v>1136</v>
      </c>
      <c r="AJ25" s="3">
        <v>0</v>
      </c>
      <c r="AK25" s="3">
        <v>0</v>
      </c>
      <c r="AL25" s="3">
        <v>0</v>
      </c>
      <c r="AM25" t="s">
        <v>1890</v>
      </c>
      <c r="AN25" t="s">
        <v>1891</v>
      </c>
      <c r="AO25" t="s">
        <v>1881</v>
      </c>
      <c r="AP25" t="s">
        <v>1882</v>
      </c>
      <c r="AQ25" t="s">
        <v>1892</v>
      </c>
      <c r="AR25" t="s">
        <v>1893</v>
      </c>
      <c r="AS25" t="s">
        <v>83</v>
      </c>
      <c r="AT25" t="s">
        <v>96</v>
      </c>
      <c r="AU25" t="s">
        <v>1894</v>
      </c>
      <c r="AV25" t="s">
        <v>1895</v>
      </c>
      <c r="AW25" t="s">
        <v>1425</v>
      </c>
      <c r="AX25" t="s">
        <v>100</v>
      </c>
      <c r="AY25" t="s">
        <v>83</v>
      </c>
      <c r="AZ25" t="s">
        <v>2003</v>
      </c>
      <c r="BA25" t="s">
        <v>103</v>
      </c>
      <c r="BB25" t="s">
        <v>2004</v>
      </c>
      <c r="BC25" s="4"/>
      <c r="BD25" t="s">
        <v>83</v>
      </c>
      <c r="BE25" t="s">
        <v>105</v>
      </c>
      <c r="BF25" t="s">
        <v>106</v>
      </c>
      <c r="BG25" t="s">
        <v>107</v>
      </c>
      <c r="BH25" t="s">
        <v>108</v>
      </c>
      <c r="BI25" t="s">
        <v>109</v>
      </c>
      <c r="BJ25" s="2">
        <v>0</v>
      </c>
      <c r="BK25" t="s">
        <v>78</v>
      </c>
      <c r="BL25" t="s">
        <v>90</v>
      </c>
      <c r="BM25" t="s">
        <v>83</v>
      </c>
      <c r="BN25" t="s">
        <v>83</v>
      </c>
      <c r="BO25" t="s">
        <v>83</v>
      </c>
      <c r="BP25" t="s">
        <v>83</v>
      </c>
      <c r="BQ25" t="s">
        <v>83</v>
      </c>
      <c r="BR25" t="s">
        <v>83</v>
      </c>
      <c r="BS25" t="s">
        <v>83</v>
      </c>
      <c r="BT25" s="3">
        <v>1</v>
      </c>
    </row>
    <row r="26" spans="1:72" x14ac:dyDescent="0.25">
      <c r="A26" t="s">
        <v>1881</v>
      </c>
      <c r="B26" t="s">
        <v>1882</v>
      </c>
      <c r="C26" t="s">
        <v>1883</v>
      </c>
      <c r="D26" t="s">
        <v>74</v>
      </c>
      <c r="E26" t="s">
        <v>21868</v>
      </c>
      <c r="F26" t="s">
        <v>1884</v>
      </c>
      <c r="G26" t="s">
        <v>2005</v>
      </c>
      <c r="H26" t="s">
        <v>2006</v>
      </c>
      <c r="I26" s="1">
        <v>44197</v>
      </c>
      <c r="J26" s="1">
        <v>44529</v>
      </c>
      <c r="K26" t="s">
        <v>90</v>
      </c>
      <c r="L26" t="s">
        <v>373</v>
      </c>
      <c r="M26" t="s">
        <v>899</v>
      </c>
      <c r="N26" t="s">
        <v>2007</v>
      </c>
      <c r="O26" t="s">
        <v>375</v>
      </c>
      <c r="P26" t="s">
        <v>83</v>
      </c>
      <c r="Q26" t="s">
        <v>2008</v>
      </c>
      <c r="R26" t="s">
        <v>1889</v>
      </c>
      <c r="S26" t="s">
        <v>210</v>
      </c>
      <c r="T26" t="s">
        <v>87</v>
      </c>
      <c r="U26" t="s">
        <v>88</v>
      </c>
      <c r="V26" t="s">
        <v>89</v>
      </c>
      <c r="W26" t="s">
        <v>90</v>
      </c>
      <c r="X26" t="s">
        <v>83</v>
      </c>
      <c r="Y26" t="s">
        <v>91</v>
      </c>
      <c r="Z26" t="s">
        <v>92</v>
      </c>
      <c r="AA26" s="1">
        <v>44378</v>
      </c>
      <c r="AB26" s="2">
        <v>45602</v>
      </c>
      <c r="AC26" s="2">
        <v>0</v>
      </c>
      <c r="AD26" s="2"/>
      <c r="AE26" s="2"/>
      <c r="AF26" s="2"/>
      <c r="AG26">
        <v>0</v>
      </c>
      <c r="AH26" s="3">
        <v>25207</v>
      </c>
      <c r="AI26" s="3">
        <v>27240</v>
      </c>
      <c r="AJ26" s="3">
        <v>0</v>
      </c>
      <c r="AK26" s="3">
        <v>0</v>
      </c>
      <c r="AL26" s="3">
        <v>0</v>
      </c>
      <c r="AM26" t="s">
        <v>1890</v>
      </c>
      <c r="AN26" t="s">
        <v>1891</v>
      </c>
      <c r="AO26" t="s">
        <v>1881</v>
      </c>
      <c r="AP26" t="s">
        <v>1882</v>
      </c>
      <c r="AQ26" t="s">
        <v>1892</v>
      </c>
      <c r="AR26" t="s">
        <v>1893</v>
      </c>
      <c r="AS26" t="s">
        <v>83</v>
      </c>
      <c r="AT26" t="s">
        <v>96</v>
      </c>
      <c r="AU26" t="s">
        <v>1894</v>
      </c>
      <c r="AV26" t="s">
        <v>1895</v>
      </c>
      <c r="AW26" t="s">
        <v>1425</v>
      </c>
      <c r="AX26" t="s">
        <v>100</v>
      </c>
      <c r="AY26" t="s">
        <v>83</v>
      </c>
      <c r="AZ26" t="s">
        <v>83</v>
      </c>
      <c r="BA26" t="s">
        <v>103</v>
      </c>
      <c r="BB26" t="s">
        <v>2009</v>
      </c>
      <c r="BC26" s="4"/>
      <c r="BD26" t="s">
        <v>83</v>
      </c>
      <c r="BE26" t="s">
        <v>105</v>
      </c>
      <c r="BF26" t="s">
        <v>106</v>
      </c>
      <c r="BG26" t="s">
        <v>107</v>
      </c>
      <c r="BH26" t="s">
        <v>509</v>
      </c>
      <c r="BI26" t="s">
        <v>510</v>
      </c>
      <c r="BJ26" s="2">
        <v>0</v>
      </c>
      <c r="BK26" t="s">
        <v>78</v>
      </c>
      <c r="BL26" t="s">
        <v>90</v>
      </c>
      <c r="BM26" t="s">
        <v>83</v>
      </c>
      <c r="BN26" t="s">
        <v>83</v>
      </c>
      <c r="BO26" t="s">
        <v>83</v>
      </c>
      <c r="BP26" t="s">
        <v>83</v>
      </c>
      <c r="BQ26" t="s">
        <v>83</v>
      </c>
      <c r="BR26" t="s">
        <v>83</v>
      </c>
      <c r="BS26" t="s">
        <v>83</v>
      </c>
      <c r="BT26" s="3">
        <v>1</v>
      </c>
    </row>
    <row r="27" spans="1:72" x14ac:dyDescent="0.25">
      <c r="A27" t="s">
        <v>1881</v>
      </c>
      <c r="B27" t="s">
        <v>1882</v>
      </c>
      <c r="C27" t="s">
        <v>1883</v>
      </c>
      <c r="D27" t="s">
        <v>74</v>
      </c>
      <c r="E27" t="s">
        <v>21868</v>
      </c>
      <c r="F27" t="s">
        <v>1884</v>
      </c>
      <c r="G27" t="s">
        <v>2010</v>
      </c>
      <c r="H27" t="s">
        <v>2011</v>
      </c>
      <c r="I27" s="1">
        <v>44197</v>
      </c>
      <c r="J27" s="1">
        <v>44493</v>
      </c>
      <c r="K27" t="s">
        <v>90</v>
      </c>
      <c r="L27" t="s">
        <v>373</v>
      </c>
      <c r="M27" t="s">
        <v>899</v>
      </c>
      <c r="N27" t="s">
        <v>2012</v>
      </c>
      <c r="O27" t="s">
        <v>462</v>
      </c>
      <c r="P27" t="s">
        <v>83</v>
      </c>
      <c r="Q27" t="s">
        <v>2013</v>
      </c>
      <c r="R27" t="s">
        <v>1889</v>
      </c>
      <c r="S27" t="s">
        <v>86</v>
      </c>
      <c r="T27" t="s">
        <v>87</v>
      </c>
      <c r="U27" t="s">
        <v>88</v>
      </c>
      <c r="V27" t="s">
        <v>89</v>
      </c>
      <c r="W27" t="s">
        <v>90</v>
      </c>
      <c r="X27" t="s">
        <v>83</v>
      </c>
      <c r="Y27" t="s">
        <v>91</v>
      </c>
      <c r="Z27" t="s">
        <v>92</v>
      </c>
      <c r="AA27" s="1">
        <v>44378</v>
      </c>
      <c r="AB27" s="2">
        <v>28866</v>
      </c>
      <c r="AC27" s="2">
        <v>0</v>
      </c>
      <c r="AD27" s="2"/>
      <c r="AE27" s="2"/>
      <c r="AF27" s="2"/>
      <c r="AG27">
        <v>0</v>
      </c>
      <c r="AH27" s="3">
        <v>3312</v>
      </c>
      <c r="AI27" s="3">
        <v>15209</v>
      </c>
      <c r="AJ27" s="3">
        <v>0</v>
      </c>
      <c r="AK27" s="3">
        <v>0</v>
      </c>
      <c r="AL27" s="3">
        <v>0</v>
      </c>
      <c r="AM27" t="s">
        <v>1890</v>
      </c>
      <c r="AN27" t="s">
        <v>1891</v>
      </c>
      <c r="AO27" t="s">
        <v>1881</v>
      </c>
      <c r="AP27" t="s">
        <v>1882</v>
      </c>
      <c r="AQ27" t="s">
        <v>1892</v>
      </c>
      <c r="AR27" t="s">
        <v>1893</v>
      </c>
      <c r="AS27" t="s">
        <v>83</v>
      </c>
      <c r="AT27" t="s">
        <v>96</v>
      </c>
      <c r="AU27" t="s">
        <v>1894</v>
      </c>
      <c r="AV27" t="s">
        <v>1895</v>
      </c>
      <c r="AW27" t="s">
        <v>1425</v>
      </c>
      <c r="AX27" t="s">
        <v>100</v>
      </c>
      <c r="AY27" t="s">
        <v>83</v>
      </c>
      <c r="AZ27" t="s">
        <v>83</v>
      </c>
      <c r="BA27" t="s">
        <v>103</v>
      </c>
      <c r="BB27" t="s">
        <v>2014</v>
      </c>
      <c r="BC27" s="4"/>
      <c r="BD27" t="s">
        <v>83</v>
      </c>
      <c r="BE27" t="s">
        <v>105</v>
      </c>
      <c r="BF27" t="s">
        <v>106</v>
      </c>
      <c r="BG27" t="s">
        <v>107</v>
      </c>
      <c r="BH27" t="s">
        <v>108</v>
      </c>
      <c r="BI27" t="s">
        <v>109</v>
      </c>
      <c r="BJ27" s="2">
        <v>0</v>
      </c>
      <c r="BK27" t="s">
        <v>78</v>
      </c>
      <c r="BL27" t="s">
        <v>90</v>
      </c>
      <c r="BM27" t="s">
        <v>83</v>
      </c>
      <c r="BN27" t="s">
        <v>83</v>
      </c>
      <c r="BO27" t="s">
        <v>83</v>
      </c>
      <c r="BP27" t="s">
        <v>83</v>
      </c>
      <c r="BQ27" t="s">
        <v>83</v>
      </c>
      <c r="BR27" t="s">
        <v>83</v>
      </c>
      <c r="BS27" t="s">
        <v>83</v>
      </c>
      <c r="BT27" s="3">
        <v>1</v>
      </c>
    </row>
    <row r="28" spans="1:72" x14ac:dyDescent="0.25">
      <c r="A28" t="s">
        <v>1881</v>
      </c>
      <c r="B28" t="s">
        <v>1882</v>
      </c>
      <c r="C28" t="s">
        <v>1883</v>
      </c>
      <c r="D28" t="s">
        <v>74</v>
      </c>
      <c r="E28" t="s">
        <v>21868</v>
      </c>
      <c r="F28" t="s">
        <v>1884</v>
      </c>
      <c r="G28" t="s">
        <v>2015</v>
      </c>
      <c r="H28" t="s">
        <v>2016</v>
      </c>
      <c r="I28" s="1">
        <v>44197</v>
      </c>
      <c r="J28" s="1">
        <v>44926</v>
      </c>
      <c r="K28" t="s">
        <v>78</v>
      </c>
      <c r="L28" t="s">
        <v>79</v>
      </c>
      <c r="M28" t="s">
        <v>80</v>
      </c>
      <c r="N28" t="s">
        <v>2017</v>
      </c>
      <c r="O28" t="s">
        <v>809</v>
      </c>
      <c r="P28" t="s">
        <v>222</v>
      </c>
      <c r="Q28" t="s">
        <v>2018</v>
      </c>
      <c r="R28" t="s">
        <v>1889</v>
      </c>
      <c r="S28" t="s">
        <v>150</v>
      </c>
      <c r="T28" t="s">
        <v>87</v>
      </c>
      <c r="U28" t="s">
        <v>88</v>
      </c>
      <c r="V28" t="s">
        <v>89</v>
      </c>
      <c r="W28" t="s">
        <v>78</v>
      </c>
      <c r="X28" t="s">
        <v>120</v>
      </c>
      <c r="Y28" t="s">
        <v>91</v>
      </c>
      <c r="Z28" t="s">
        <v>92</v>
      </c>
      <c r="AA28" s="1">
        <v>44348</v>
      </c>
      <c r="AB28" s="2">
        <v>690</v>
      </c>
      <c r="AC28" s="2">
        <v>9439</v>
      </c>
      <c r="AD28" s="2"/>
      <c r="AE28" s="2"/>
      <c r="AF28" s="2"/>
      <c r="AG28">
        <v>0</v>
      </c>
      <c r="AH28" s="3">
        <v>878</v>
      </c>
      <c r="AI28" s="3">
        <v>7721</v>
      </c>
      <c r="AJ28" s="3">
        <v>0</v>
      </c>
      <c r="AK28" s="3">
        <v>0</v>
      </c>
      <c r="AL28" s="3">
        <v>0</v>
      </c>
      <c r="AM28" t="s">
        <v>1890</v>
      </c>
      <c r="AN28" t="s">
        <v>1891</v>
      </c>
      <c r="AO28" t="s">
        <v>1881</v>
      </c>
      <c r="AP28" t="s">
        <v>1882</v>
      </c>
      <c r="AQ28" t="s">
        <v>1892</v>
      </c>
      <c r="AR28" t="s">
        <v>1893</v>
      </c>
      <c r="AS28" t="s">
        <v>83</v>
      </c>
      <c r="AT28" t="s">
        <v>96</v>
      </c>
      <c r="AU28" t="s">
        <v>1894</v>
      </c>
      <c r="AV28" t="s">
        <v>1895</v>
      </c>
      <c r="AW28" t="s">
        <v>1425</v>
      </c>
      <c r="AX28" t="s">
        <v>100</v>
      </c>
      <c r="AY28" t="s">
        <v>83</v>
      </c>
      <c r="AZ28" t="s">
        <v>2019</v>
      </c>
      <c r="BA28" t="s">
        <v>103</v>
      </c>
      <c r="BB28" t="s">
        <v>2020</v>
      </c>
      <c r="BC28" s="4"/>
      <c r="BD28" t="s">
        <v>83</v>
      </c>
      <c r="BE28" t="s">
        <v>105</v>
      </c>
      <c r="BF28" t="s">
        <v>106</v>
      </c>
      <c r="BG28" t="s">
        <v>107</v>
      </c>
      <c r="BH28" t="s">
        <v>108</v>
      </c>
      <c r="BI28" t="s">
        <v>109</v>
      </c>
      <c r="BJ28" s="2">
        <v>0</v>
      </c>
      <c r="BK28" t="s">
        <v>90</v>
      </c>
      <c r="BL28" t="s">
        <v>90</v>
      </c>
      <c r="BM28" t="s">
        <v>83</v>
      </c>
      <c r="BN28" t="s">
        <v>83</v>
      </c>
      <c r="BO28" t="s">
        <v>83</v>
      </c>
      <c r="BP28" t="s">
        <v>83</v>
      </c>
      <c r="BQ28" t="s">
        <v>83</v>
      </c>
      <c r="BR28" t="s">
        <v>83</v>
      </c>
      <c r="BS28" t="s">
        <v>83</v>
      </c>
      <c r="BT28" s="3">
        <v>1</v>
      </c>
    </row>
    <row r="29" spans="1:72" x14ac:dyDescent="0.25">
      <c r="A29" t="s">
        <v>1881</v>
      </c>
      <c r="B29" t="s">
        <v>1882</v>
      </c>
      <c r="C29" t="s">
        <v>1883</v>
      </c>
      <c r="D29" t="s">
        <v>74</v>
      </c>
      <c r="E29" t="s">
        <v>21868</v>
      </c>
      <c r="F29" t="s">
        <v>1884</v>
      </c>
      <c r="G29" t="s">
        <v>2021</v>
      </c>
      <c r="H29" t="s">
        <v>2022</v>
      </c>
      <c r="I29" s="1">
        <v>44197</v>
      </c>
      <c r="J29" s="1">
        <v>44926</v>
      </c>
      <c r="K29" t="s">
        <v>78</v>
      </c>
      <c r="L29" t="s">
        <v>79</v>
      </c>
      <c r="M29" t="s">
        <v>80</v>
      </c>
      <c r="N29" t="s">
        <v>2023</v>
      </c>
      <c r="O29" t="s">
        <v>250</v>
      </c>
      <c r="P29" t="s">
        <v>156</v>
      </c>
      <c r="Q29" t="s">
        <v>2024</v>
      </c>
      <c r="R29" t="s">
        <v>1889</v>
      </c>
      <c r="S29" t="s">
        <v>150</v>
      </c>
      <c r="T29" t="s">
        <v>87</v>
      </c>
      <c r="U29" t="s">
        <v>88</v>
      </c>
      <c r="V29" t="s">
        <v>89</v>
      </c>
      <c r="W29" t="s">
        <v>78</v>
      </c>
      <c r="X29" t="s">
        <v>120</v>
      </c>
      <c r="Y29" t="s">
        <v>91</v>
      </c>
      <c r="Z29" t="s">
        <v>92</v>
      </c>
      <c r="AA29" s="1">
        <v>44567</v>
      </c>
      <c r="AB29" s="2">
        <v>734</v>
      </c>
      <c r="AC29" s="2">
        <v>618</v>
      </c>
      <c r="AD29" s="2"/>
      <c r="AE29" s="2"/>
      <c r="AF29" s="2"/>
      <c r="AG29">
        <v>0</v>
      </c>
      <c r="AH29" s="3">
        <v>734</v>
      </c>
      <c r="AI29" s="3">
        <v>618</v>
      </c>
      <c r="AJ29" s="3">
        <v>0</v>
      </c>
      <c r="AK29" s="3">
        <v>0</v>
      </c>
      <c r="AL29" s="3">
        <v>0</v>
      </c>
      <c r="AM29" t="s">
        <v>1890</v>
      </c>
      <c r="AN29" t="s">
        <v>1891</v>
      </c>
      <c r="AO29" t="s">
        <v>1881</v>
      </c>
      <c r="AP29" t="s">
        <v>1882</v>
      </c>
      <c r="AQ29" t="s">
        <v>1892</v>
      </c>
      <c r="AR29" t="s">
        <v>1893</v>
      </c>
      <c r="AS29" t="s">
        <v>83</v>
      </c>
      <c r="AT29" t="s">
        <v>96</v>
      </c>
      <c r="AU29" t="s">
        <v>1894</v>
      </c>
      <c r="AV29" t="s">
        <v>1895</v>
      </c>
      <c r="AW29" t="s">
        <v>1425</v>
      </c>
      <c r="AX29" t="s">
        <v>100</v>
      </c>
      <c r="AY29" t="s">
        <v>83</v>
      </c>
      <c r="AZ29" t="s">
        <v>83</v>
      </c>
      <c r="BA29" t="s">
        <v>103</v>
      </c>
      <c r="BB29" t="s">
        <v>2025</v>
      </c>
      <c r="BC29" s="4"/>
      <c r="BD29" t="s">
        <v>83</v>
      </c>
      <c r="BE29" t="s">
        <v>105</v>
      </c>
      <c r="BF29" t="s">
        <v>106</v>
      </c>
      <c r="BG29" t="s">
        <v>107</v>
      </c>
      <c r="BH29" t="s">
        <v>108</v>
      </c>
      <c r="BI29" t="s">
        <v>109</v>
      </c>
      <c r="BJ29" s="2">
        <v>0</v>
      </c>
      <c r="BK29" t="s">
        <v>78</v>
      </c>
      <c r="BL29" t="s">
        <v>90</v>
      </c>
      <c r="BM29" t="s">
        <v>83</v>
      </c>
      <c r="BN29" t="s">
        <v>83</v>
      </c>
      <c r="BO29" t="s">
        <v>83</v>
      </c>
      <c r="BP29" t="s">
        <v>83</v>
      </c>
      <c r="BQ29" t="s">
        <v>83</v>
      </c>
      <c r="BR29" t="s">
        <v>83</v>
      </c>
      <c r="BS29" t="s">
        <v>83</v>
      </c>
      <c r="BT29" s="3">
        <v>1</v>
      </c>
    </row>
    <row r="30" spans="1:72" x14ac:dyDescent="0.25">
      <c r="A30" t="s">
        <v>1881</v>
      </c>
      <c r="B30" t="s">
        <v>1882</v>
      </c>
      <c r="C30" t="s">
        <v>1883</v>
      </c>
      <c r="D30" t="s">
        <v>74</v>
      </c>
      <c r="E30" t="s">
        <v>21868</v>
      </c>
      <c r="F30" t="s">
        <v>1884</v>
      </c>
      <c r="G30" t="s">
        <v>2026</v>
      </c>
      <c r="H30" t="s">
        <v>2027</v>
      </c>
      <c r="I30" s="1">
        <v>44197</v>
      </c>
      <c r="J30" s="1">
        <v>44926</v>
      </c>
      <c r="K30" t="s">
        <v>78</v>
      </c>
      <c r="L30" t="s">
        <v>79</v>
      </c>
      <c r="M30" t="s">
        <v>80</v>
      </c>
      <c r="N30" t="s">
        <v>2028</v>
      </c>
      <c r="O30" t="s">
        <v>809</v>
      </c>
      <c r="P30" t="s">
        <v>83</v>
      </c>
      <c r="Q30" t="s">
        <v>2029</v>
      </c>
      <c r="R30" t="s">
        <v>1889</v>
      </c>
      <c r="S30" t="s">
        <v>150</v>
      </c>
      <c r="T30" t="s">
        <v>87</v>
      </c>
      <c r="U30" t="s">
        <v>88</v>
      </c>
      <c r="V30" t="s">
        <v>89</v>
      </c>
      <c r="W30" t="s">
        <v>78</v>
      </c>
      <c r="X30" t="s">
        <v>120</v>
      </c>
      <c r="Y30" t="s">
        <v>91</v>
      </c>
      <c r="Z30" t="s">
        <v>92</v>
      </c>
      <c r="AA30" s="1">
        <v>44566</v>
      </c>
      <c r="AB30" s="2">
        <v>3001</v>
      </c>
      <c r="AC30" s="2">
        <v>2593</v>
      </c>
      <c r="AD30" s="2"/>
      <c r="AE30" s="2"/>
      <c r="AF30" s="2"/>
      <c r="AG30">
        <v>0</v>
      </c>
      <c r="AH30" s="3">
        <v>3001</v>
      </c>
      <c r="AI30" s="3">
        <v>2593</v>
      </c>
      <c r="AJ30" s="3">
        <v>0</v>
      </c>
      <c r="AK30" s="3">
        <v>0</v>
      </c>
      <c r="AL30" s="3">
        <v>0</v>
      </c>
      <c r="AM30" t="s">
        <v>1890</v>
      </c>
      <c r="AN30" t="s">
        <v>1891</v>
      </c>
      <c r="AO30" t="s">
        <v>1881</v>
      </c>
      <c r="AP30" t="s">
        <v>1882</v>
      </c>
      <c r="AQ30" t="s">
        <v>1892</v>
      </c>
      <c r="AR30" t="s">
        <v>1893</v>
      </c>
      <c r="AS30" t="s">
        <v>83</v>
      </c>
      <c r="AT30" t="s">
        <v>96</v>
      </c>
      <c r="AU30" t="s">
        <v>1894</v>
      </c>
      <c r="AV30" t="s">
        <v>1895</v>
      </c>
      <c r="AW30" t="s">
        <v>1425</v>
      </c>
      <c r="AX30" t="s">
        <v>100</v>
      </c>
      <c r="AY30" t="s">
        <v>83</v>
      </c>
      <c r="AZ30" t="s">
        <v>83</v>
      </c>
      <c r="BA30" t="s">
        <v>103</v>
      </c>
      <c r="BB30" t="s">
        <v>2030</v>
      </c>
      <c r="BC30" s="4"/>
      <c r="BD30" t="s">
        <v>83</v>
      </c>
      <c r="BE30" t="s">
        <v>105</v>
      </c>
      <c r="BF30" t="s">
        <v>106</v>
      </c>
      <c r="BG30" t="s">
        <v>107</v>
      </c>
      <c r="BH30" t="s">
        <v>108</v>
      </c>
      <c r="BI30" t="s">
        <v>109</v>
      </c>
      <c r="BJ30" s="2">
        <v>0</v>
      </c>
      <c r="BK30" t="s">
        <v>78</v>
      </c>
      <c r="BL30" t="s">
        <v>90</v>
      </c>
      <c r="BM30" t="s">
        <v>83</v>
      </c>
      <c r="BN30" t="s">
        <v>83</v>
      </c>
      <c r="BO30" t="s">
        <v>83</v>
      </c>
      <c r="BP30" t="s">
        <v>83</v>
      </c>
      <c r="BQ30" t="s">
        <v>83</v>
      </c>
      <c r="BR30" t="s">
        <v>83</v>
      </c>
      <c r="BS30" t="s">
        <v>83</v>
      </c>
      <c r="BT30" s="3">
        <v>1</v>
      </c>
    </row>
    <row r="31" spans="1:72" x14ac:dyDescent="0.25">
      <c r="A31" t="s">
        <v>1881</v>
      </c>
      <c r="B31" t="s">
        <v>1882</v>
      </c>
      <c r="C31" t="s">
        <v>1883</v>
      </c>
      <c r="D31" t="s">
        <v>74</v>
      </c>
      <c r="E31" t="s">
        <v>21868</v>
      </c>
      <c r="F31" t="s">
        <v>1884</v>
      </c>
      <c r="G31" t="s">
        <v>2031</v>
      </c>
      <c r="H31" t="s">
        <v>2032</v>
      </c>
      <c r="I31" s="1">
        <v>44197</v>
      </c>
      <c r="J31" s="1">
        <v>44926</v>
      </c>
      <c r="K31" t="s">
        <v>78</v>
      </c>
      <c r="L31" t="s">
        <v>79</v>
      </c>
      <c r="M31" t="s">
        <v>80</v>
      </c>
      <c r="N31" t="s">
        <v>2028</v>
      </c>
      <c r="O31" t="s">
        <v>168</v>
      </c>
      <c r="P31" t="s">
        <v>83</v>
      </c>
      <c r="Q31" t="s">
        <v>2029</v>
      </c>
      <c r="R31" t="s">
        <v>1889</v>
      </c>
      <c r="S31" t="s">
        <v>150</v>
      </c>
      <c r="T31" t="s">
        <v>87</v>
      </c>
      <c r="U31" t="s">
        <v>88</v>
      </c>
      <c r="V31" t="s">
        <v>89</v>
      </c>
      <c r="W31" t="s">
        <v>78</v>
      </c>
      <c r="X31" t="s">
        <v>120</v>
      </c>
      <c r="Y31" t="s">
        <v>91</v>
      </c>
      <c r="Z31" t="s">
        <v>92</v>
      </c>
      <c r="AA31" s="1">
        <v>44567</v>
      </c>
      <c r="AB31" s="2">
        <v>576</v>
      </c>
      <c r="AC31" s="2">
        <v>649</v>
      </c>
      <c r="AD31" s="2"/>
      <c r="AE31" s="2"/>
      <c r="AF31" s="2"/>
      <c r="AG31">
        <v>0</v>
      </c>
      <c r="AH31" s="3">
        <v>576</v>
      </c>
      <c r="AI31" s="3">
        <v>649</v>
      </c>
      <c r="AJ31" s="3">
        <v>0</v>
      </c>
      <c r="AK31" s="3">
        <v>0</v>
      </c>
      <c r="AL31" s="3">
        <v>0</v>
      </c>
      <c r="AM31" t="s">
        <v>1890</v>
      </c>
      <c r="AN31" t="s">
        <v>1891</v>
      </c>
      <c r="AO31" t="s">
        <v>1881</v>
      </c>
      <c r="AP31" t="s">
        <v>1882</v>
      </c>
      <c r="AQ31" t="s">
        <v>1892</v>
      </c>
      <c r="AR31" t="s">
        <v>1893</v>
      </c>
      <c r="AS31" t="s">
        <v>83</v>
      </c>
      <c r="AT31" t="s">
        <v>96</v>
      </c>
      <c r="AU31" t="s">
        <v>1894</v>
      </c>
      <c r="AV31" t="s">
        <v>1895</v>
      </c>
      <c r="AW31" t="s">
        <v>1425</v>
      </c>
      <c r="AX31" t="s">
        <v>100</v>
      </c>
      <c r="AY31" t="s">
        <v>83</v>
      </c>
      <c r="AZ31" t="s">
        <v>83</v>
      </c>
      <c r="BA31" t="s">
        <v>103</v>
      </c>
      <c r="BB31" t="s">
        <v>2033</v>
      </c>
      <c r="BC31" s="4"/>
      <c r="BD31" t="s">
        <v>83</v>
      </c>
      <c r="BE31" t="s">
        <v>105</v>
      </c>
      <c r="BF31" t="s">
        <v>106</v>
      </c>
      <c r="BG31" t="s">
        <v>107</v>
      </c>
      <c r="BH31" t="s">
        <v>108</v>
      </c>
      <c r="BI31" t="s">
        <v>109</v>
      </c>
      <c r="BJ31" s="2">
        <v>0</v>
      </c>
      <c r="BK31" t="s">
        <v>78</v>
      </c>
      <c r="BL31" t="s">
        <v>90</v>
      </c>
      <c r="BM31" t="s">
        <v>83</v>
      </c>
      <c r="BN31" t="s">
        <v>83</v>
      </c>
      <c r="BO31" t="s">
        <v>83</v>
      </c>
      <c r="BP31" t="s">
        <v>83</v>
      </c>
      <c r="BQ31" t="s">
        <v>83</v>
      </c>
      <c r="BR31" t="s">
        <v>83</v>
      </c>
      <c r="BS31" t="s">
        <v>83</v>
      </c>
      <c r="BT31" s="3">
        <v>1</v>
      </c>
    </row>
    <row r="32" spans="1:72" x14ac:dyDescent="0.25">
      <c r="A32" t="s">
        <v>1881</v>
      </c>
      <c r="B32" t="s">
        <v>1882</v>
      </c>
      <c r="C32" t="s">
        <v>1883</v>
      </c>
      <c r="D32" t="s">
        <v>74</v>
      </c>
      <c r="E32" t="s">
        <v>21868</v>
      </c>
      <c r="F32" t="s">
        <v>1884</v>
      </c>
      <c r="G32" t="s">
        <v>2034</v>
      </c>
      <c r="H32" t="s">
        <v>2035</v>
      </c>
      <c r="I32" s="1">
        <v>44197</v>
      </c>
      <c r="J32" s="1">
        <v>44926</v>
      </c>
      <c r="K32" t="s">
        <v>78</v>
      </c>
      <c r="L32" t="s">
        <v>79</v>
      </c>
      <c r="M32" t="s">
        <v>80</v>
      </c>
      <c r="N32" t="s">
        <v>1279</v>
      </c>
      <c r="O32" t="s">
        <v>393</v>
      </c>
      <c r="P32" t="s">
        <v>83</v>
      </c>
      <c r="Q32" t="s">
        <v>2036</v>
      </c>
      <c r="R32" t="s">
        <v>1889</v>
      </c>
      <c r="S32" t="s">
        <v>210</v>
      </c>
      <c r="T32" t="s">
        <v>87</v>
      </c>
      <c r="U32" t="s">
        <v>88</v>
      </c>
      <c r="V32" t="s">
        <v>89</v>
      </c>
      <c r="W32" t="s">
        <v>90</v>
      </c>
      <c r="X32" t="s">
        <v>83</v>
      </c>
      <c r="Y32" t="s">
        <v>91</v>
      </c>
      <c r="Z32" t="s">
        <v>92</v>
      </c>
      <c r="AA32" s="1">
        <v>44378</v>
      </c>
      <c r="AB32" s="2">
        <v>25651</v>
      </c>
      <c r="AC32" s="2">
        <v>0</v>
      </c>
      <c r="AD32" s="2"/>
      <c r="AE32" s="2"/>
      <c r="AF32" s="2"/>
      <c r="AG32">
        <v>0</v>
      </c>
      <c r="AH32" s="3">
        <v>21773</v>
      </c>
      <c r="AI32" s="3">
        <v>3954</v>
      </c>
      <c r="AJ32" s="3">
        <v>0</v>
      </c>
      <c r="AK32" s="3">
        <v>0</v>
      </c>
      <c r="AL32" s="3">
        <v>0</v>
      </c>
      <c r="AM32" t="s">
        <v>1890</v>
      </c>
      <c r="AN32" t="s">
        <v>1891</v>
      </c>
      <c r="AO32" t="s">
        <v>1881</v>
      </c>
      <c r="AP32" t="s">
        <v>1882</v>
      </c>
      <c r="AQ32" t="s">
        <v>1892</v>
      </c>
      <c r="AR32" t="s">
        <v>1893</v>
      </c>
      <c r="AS32" t="s">
        <v>83</v>
      </c>
      <c r="AT32" t="s">
        <v>96</v>
      </c>
      <c r="AU32" t="s">
        <v>1894</v>
      </c>
      <c r="AV32" t="s">
        <v>1895</v>
      </c>
      <c r="AW32" t="s">
        <v>1425</v>
      </c>
      <c r="AX32" t="s">
        <v>100</v>
      </c>
      <c r="AY32" t="s">
        <v>83</v>
      </c>
      <c r="AZ32" t="s">
        <v>83</v>
      </c>
      <c r="BA32" t="s">
        <v>103</v>
      </c>
      <c r="BB32" t="s">
        <v>2037</v>
      </c>
      <c r="BC32" s="4"/>
      <c r="BD32" t="s">
        <v>83</v>
      </c>
      <c r="BE32" t="s">
        <v>105</v>
      </c>
      <c r="BF32" t="s">
        <v>106</v>
      </c>
      <c r="BG32" t="s">
        <v>107</v>
      </c>
      <c r="BH32" t="s">
        <v>472</v>
      </c>
      <c r="BI32" t="s">
        <v>473</v>
      </c>
      <c r="BJ32" s="2">
        <v>0</v>
      </c>
      <c r="BK32" t="s">
        <v>78</v>
      </c>
      <c r="BL32" t="s">
        <v>90</v>
      </c>
      <c r="BM32" t="s">
        <v>83</v>
      </c>
      <c r="BN32" t="s">
        <v>83</v>
      </c>
      <c r="BO32" t="s">
        <v>83</v>
      </c>
      <c r="BP32" t="s">
        <v>83</v>
      </c>
      <c r="BQ32" t="s">
        <v>83</v>
      </c>
      <c r="BR32" t="s">
        <v>83</v>
      </c>
      <c r="BS32" t="s">
        <v>83</v>
      </c>
      <c r="BT32" s="3">
        <v>1</v>
      </c>
    </row>
    <row r="33" spans="1:72" x14ac:dyDescent="0.25">
      <c r="A33" t="s">
        <v>1881</v>
      </c>
      <c r="B33" t="s">
        <v>1882</v>
      </c>
      <c r="C33" t="s">
        <v>1883</v>
      </c>
      <c r="D33" t="s">
        <v>74</v>
      </c>
      <c r="E33" t="s">
        <v>21868</v>
      </c>
      <c r="F33" t="s">
        <v>1884</v>
      </c>
      <c r="G33" t="s">
        <v>2038</v>
      </c>
      <c r="H33" t="s">
        <v>2039</v>
      </c>
      <c r="I33" s="1">
        <v>44197</v>
      </c>
      <c r="J33" s="1">
        <v>44926</v>
      </c>
      <c r="K33" t="s">
        <v>78</v>
      </c>
      <c r="L33" t="s">
        <v>79</v>
      </c>
      <c r="M33" t="s">
        <v>80</v>
      </c>
      <c r="N33" t="s">
        <v>2040</v>
      </c>
      <c r="O33" t="s">
        <v>957</v>
      </c>
      <c r="P33" t="s">
        <v>83</v>
      </c>
      <c r="Q33" t="s">
        <v>2041</v>
      </c>
      <c r="R33" t="s">
        <v>1889</v>
      </c>
      <c r="S33" t="s">
        <v>150</v>
      </c>
      <c r="T33" t="s">
        <v>87</v>
      </c>
      <c r="U33" t="s">
        <v>88</v>
      </c>
      <c r="V33" t="s">
        <v>89</v>
      </c>
      <c r="W33" t="s">
        <v>78</v>
      </c>
      <c r="X33" t="s">
        <v>120</v>
      </c>
      <c r="Y33" t="s">
        <v>91</v>
      </c>
      <c r="Z33" t="s">
        <v>92</v>
      </c>
      <c r="AA33" s="1">
        <v>44567</v>
      </c>
      <c r="AB33" s="2">
        <v>2774</v>
      </c>
      <c r="AC33" s="2">
        <v>2064</v>
      </c>
      <c r="AD33" s="2"/>
      <c r="AE33" s="2"/>
      <c r="AF33" s="2"/>
      <c r="AG33">
        <v>0</v>
      </c>
      <c r="AH33" s="3">
        <v>2774</v>
      </c>
      <c r="AI33" s="3">
        <v>2064</v>
      </c>
      <c r="AJ33" s="3">
        <v>0</v>
      </c>
      <c r="AK33" s="3">
        <v>0</v>
      </c>
      <c r="AL33" s="3">
        <v>0</v>
      </c>
      <c r="AM33" t="s">
        <v>1890</v>
      </c>
      <c r="AN33" t="s">
        <v>1891</v>
      </c>
      <c r="AO33" t="s">
        <v>1881</v>
      </c>
      <c r="AP33" t="s">
        <v>1882</v>
      </c>
      <c r="AQ33" t="s">
        <v>1892</v>
      </c>
      <c r="AR33" t="s">
        <v>1893</v>
      </c>
      <c r="AS33" t="s">
        <v>83</v>
      </c>
      <c r="AT33" t="s">
        <v>96</v>
      </c>
      <c r="AU33" t="s">
        <v>1894</v>
      </c>
      <c r="AV33" t="s">
        <v>1895</v>
      </c>
      <c r="AW33" t="s">
        <v>1425</v>
      </c>
      <c r="AX33" t="s">
        <v>100</v>
      </c>
      <c r="AY33" t="s">
        <v>83</v>
      </c>
      <c r="AZ33" t="s">
        <v>2042</v>
      </c>
      <c r="BA33" t="s">
        <v>103</v>
      </c>
      <c r="BB33" t="s">
        <v>2043</v>
      </c>
      <c r="BC33" s="4"/>
      <c r="BD33" t="s">
        <v>83</v>
      </c>
      <c r="BE33" t="s">
        <v>105</v>
      </c>
      <c r="BF33" t="s">
        <v>106</v>
      </c>
      <c r="BG33" t="s">
        <v>107</v>
      </c>
      <c r="BH33" t="s">
        <v>108</v>
      </c>
      <c r="BI33" t="s">
        <v>109</v>
      </c>
      <c r="BJ33" s="2">
        <v>0</v>
      </c>
      <c r="BK33" t="s">
        <v>90</v>
      </c>
      <c r="BL33" t="s">
        <v>90</v>
      </c>
      <c r="BM33" t="s">
        <v>83</v>
      </c>
      <c r="BN33" t="s">
        <v>83</v>
      </c>
      <c r="BO33" t="s">
        <v>83</v>
      </c>
      <c r="BP33" t="s">
        <v>83</v>
      </c>
      <c r="BQ33" t="s">
        <v>83</v>
      </c>
      <c r="BR33" t="s">
        <v>83</v>
      </c>
      <c r="BS33" t="s">
        <v>83</v>
      </c>
      <c r="BT33" s="3">
        <v>1</v>
      </c>
    </row>
    <row r="34" spans="1:72" x14ac:dyDescent="0.25">
      <c r="A34" t="s">
        <v>1881</v>
      </c>
      <c r="B34" t="s">
        <v>1882</v>
      </c>
      <c r="C34" t="s">
        <v>1883</v>
      </c>
      <c r="D34" t="s">
        <v>74</v>
      </c>
      <c r="E34" t="s">
        <v>21868</v>
      </c>
      <c r="F34" t="s">
        <v>1884</v>
      </c>
      <c r="G34" t="s">
        <v>2044</v>
      </c>
      <c r="H34" t="s">
        <v>2045</v>
      </c>
      <c r="I34" s="1">
        <v>44197</v>
      </c>
      <c r="J34" s="1">
        <v>44318</v>
      </c>
      <c r="K34" t="s">
        <v>90</v>
      </c>
      <c r="L34" t="s">
        <v>373</v>
      </c>
      <c r="M34" t="s">
        <v>899</v>
      </c>
      <c r="N34" t="s">
        <v>2046</v>
      </c>
      <c r="O34" t="s">
        <v>155</v>
      </c>
      <c r="P34" t="s">
        <v>83</v>
      </c>
      <c r="Q34" t="s">
        <v>2047</v>
      </c>
      <c r="R34" t="s">
        <v>1889</v>
      </c>
      <c r="S34" t="s">
        <v>119</v>
      </c>
      <c r="T34" t="s">
        <v>87</v>
      </c>
      <c r="U34" t="s">
        <v>88</v>
      </c>
      <c r="V34" t="s">
        <v>89</v>
      </c>
      <c r="W34" t="s">
        <v>90</v>
      </c>
      <c r="X34" t="s">
        <v>83</v>
      </c>
      <c r="Y34" t="s">
        <v>91</v>
      </c>
      <c r="Z34" t="s">
        <v>92</v>
      </c>
      <c r="AA34" s="1">
        <v>44216</v>
      </c>
      <c r="AB34" s="2">
        <v>4988</v>
      </c>
      <c r="AC34" s="2">
        <v>4500</v>
      </c>
      <c r="AD34" s="2"/>
      <c r="AE34" s="2"/>
      <c r="AF34" s="2"/>
      <c r="AG34">
        <v>0</v>
      </c>
      <c r="AH34" s="3">
        <v>245</v>
      </c>
      <c r="AI34" s="3">
        <v>1286</v>
      </c>
      <c r="AJ34" s="3">
        <v>0</v>
      </c>
      <c r="AK34" s="3">
        <v>0</v>
      </c>
      <c r="AL34" s="3">
        <v>0</v>
      </c>
      <c r="AM34" t="s">
        <v>1890</v>
      </c>
      <c r="AN34" t="s">
        <v>1891</v>
      </c>
      <c r="AO34" t="s">
        <v>1881</v>
      </c>
      <c r="AP34" t="s">
        <v>1882</v>
      </c>
      <c r="AQ34" t="s">
        <v>1892</v>
      </c>
      <c r="AR34" t="s">
        <v>1893</v>
      </c>
      <c r="AS34" t="s">
        <v>83</v>
      </c>
      <c r="AT34" t="s">
        <v>96</v>
      </c>
      <c r="AU34" t="s">
        <v>1894</v>
      </c>
      <c r="AV34" t="s">
        <v>1895</v>
      </c>
      <c r="AW34" t="s">
        <v>1425</v>
      </c>
      <c r="AX34" t="s">
        <v>100</v>
      </c>
      <c r="AY34" t="s">
        <v>83</v>
      </c>
      <c r="AZ34" t="s">
        <v>2048</v>
      </c>
      <c r="BA34" t="s">
        <v>103</v>
      </c>
      <c r="BB34" t="s">
        <v>2049</v>
      </c>
      <c r="BC34" s="4"/>
      <c r="BD34" t="s">
        <v>83</v>
      </c>
      <c r="BE34" t="s">
        <v>105</v>
      </c>
      <c r="BF34" t="s">
        <v>106</v>
      </c>
      <c r="BG34" t="s">
        <v>107</v>
      </c>
      <c r="BH34" t="s">
        <v>509</v>
      </c>
      <c r="BI34" t="s">
        <v>510</v>
      </c>
      <c r="BJ34" s="2">
        <v>0</v>
      </c>
      <c r="BK34" t="s">
        <v>78</v>
      </c>
      <c r="BL34" t="s">
        <v>90</v>
      </c>
      <c r="BM34" t="s">
        <v>83</v>
      </c>
      <c r="BN34" t="s">
        <v>83</v>
      </c>
      <c r="BO34" t="s">
        <v>83</v>
      </c>
      <c r="BP34" t="s">
        <v>83</v>
      </c>
      <c r="BQ34" t="s">
        <v>83</v>
      </c>
      <c r="BR34" t="s">
        <v>83</v>
      </c>
      <c r="BS34" t="s">
        <v>83</v>
      </c>
      <c r="BT34" s="3">
        <v>1</v>
      </c>
    </row>
    <row r="35" spans="1:72" x14ac:dyDescent="0.25">
      <c r="A35" t="s">
        <v>1881</v>
      </c>
      <c r="B35" t="s">
        <v>1882</v>
      </c>
      <c r="C35" t="s">
        <v>1883</v>
      </c>
      <c r="D35" t="s">
        <v>74</v>
      </c>
      <c r="E35" t="s">
        <v>21868</v>
      </c>
      <c r="F35" t="s">
        <v>1884</v>
      </c>
      <c r="G35" t="s">
        <v>2050</v>
      </c>
      <c r="H35" t="s">
        <v>2051</v>
      </c>
      <c r="I35" s="1">
        <v>44197</v>
      </c>
      <c r="J35" s="1">
        <v>44926</v>
      </c>
      <c r="K35" t="s">
        <v>78</v>
      </c>
      <c r="L35" t="s">
        <v>79</v>
      </c>
      <c r="M35" t="s">
        <v>80</v>
      </c>
      <c r="N35" t="s">
        <v>2052</v>
      </c>
      <c r="O35" t="s">
        <v>447</v>
      </c>
      <c r="P35" t="s">
        <v>156</v>
      </c>
      <c r="Q35" t="s">
        <v>2053</v>
      </c>
      <c r="R35" t="s">
        <v>1889</v>
      </c>
      <c r="S35" t="s">
        <v>86</v>
      </c>
      <c r="T35" t="s">
        <v>87</v>
      </c>
      <c r="U35" t="s">
        <v>88</v>
      </c>
      <c r="V35" t="s">
        <v>89</v>
      </c>
      <c r="W35" t="s">
        <v>90</v>
      </c>
      <c r="X35" t="s">
        <v>83</v>
      </c>
      <c r="Y35" t="s">
        <v>91</v>
      </c>
      <c r="Z35" t="s">
        <v>92</v>
      </c>
      <c r="AA35" s="1">
        <v>44378</v>
      </c>
      <c r="AB35" s="2">
        <v>677</v>
      </c>
      <c r="AC35" s="2">
        <v>0</v>
      </c>
      <c r="AD35" s="2"/>
      <c r="AE35" s="2"/>
      <c r="AF35" s="2"/>
      <c r="AG35">
        <v>0</v>
      </c>
      <c r="AH35" s="3">
        <v>454</v>
      </c>
      <c r="AI35" s="3">
        <v>224</v>
      </c>
      <c r="AJ35" s="3">
        <v>0</v>
      </c>
      <c r="AK35" s="3">
        <v>0</v>
      </c>
      <c r="AL35" s="3">
        <v>0</v>
      </c>
      <c r="AM35" t="s">
        <v>1890</v>
      </c>
      <c r="AN35" t="s">
        <v>1891</v>
      </c>
      <c r="AO35" t="s">
        <v>1881</v>
      </c>
      <c r="AP35" t="s">
        <v>1882</v>
      </c>
      <c r="AQ35" t="s">
        <v>1892</v>
      </c>
      <c r="AR35" t="s">
        <v>1893</v>
      </c>
      <c r="AS35" t="s">
        <v>83</v>
      </c>
      <c r="AT35" t="s">
        <v>96</v>
      </c>
      <c r="AU35" t="s">
        <v>1894</v>
      </c>
      <c r="AV35" t="s">
        <v>1895</v>
      </c>
      <c r="AW35" t="s">
        <v>1425</v>
      </c>
      <c r="AX35" t="s">
        <v>100</v>
      </c>
      <c r="AY35" t="s">
        <v>83</v>
      </c>
      <c r="AZ35" t="s">
        <v>83</v>
      </c>
      <c r="BA35" t="s">
        <v>103</v>
      </c>
      <c r="BB35" t="s">
        <v>2054</v>
      </c>
      <c r="BC35" s="4"/>
      <c r="BD35" t="s">
        <v>83</v>
      </c>
      <c r="BE35" t="s">
        <v>105</v>
      </c>
      <c r="BF35" t="s">
        <v>106</v>
      </c>
      <c r="BG35" t="s">
        <v>107</v>
      </c>
      <c r="BH35" t="s">
        <v>108</v>
      </c>
      <c r="BI35" t="s">
        <v>109</v>
      </c>
      <c r="BJ35" s="2">
        <v>0</v>
      </c>
      <c r="BK35" t="s">
        <v>78</v>
      </c>
      <c r="BL35" t="s">
        <v>90</v>
      </c>
      <c r="BM35" t="s">
        <v>83</v>
      </c>
      <c r="BN35" t="s">
        <v>83</v>
      </c>
      <c r="BO35" t="s">
        <v>83</v>
      </c>
      <c r="BP35" t="s">
        <v>83</v>
      </c>
      <c r="BQ35" t="s">
        <v>83</v>
      </c>
      <c r="BR35" t="s">
        <v>83</v>
      </c>
      <c r="BS35" t="s">
        <v>83</v>
      </c>
      <c r="BT35" s="3">
        <v>1</v>
      </c>
    </row>
    <row r="36" spans="1:72" x14ac:dyDescent="0.25">
      <c r="A36" t="s">
        <v>1881</v>
      </c>
      <c r="B36" t="s">
        <v>1882</v>
      </c>
      <c r="C36" t="s">
        <v>1883</v>
      </c>
      <c r="D36" t="s">
        <v>74</v>
      </c>
      <c r="E36" t="s">
        <v>21868</v>
      </c>
      <c r="F36" t="s">
        <v>1884</v>
      </c>
      <c r="G36" t="s">
        <v>2055</v>
      </c>
      <c r="H36" t="s">
        <v>2056</v>
      </c>
      <c r="I36" s="1">
        <v>44197</v>
      </c>
      <c r="J36" s="1">
        <v>44926</v>
      </c>
      <c r="K36" t="s">
        <v>78</v>
      </c>
      <c r="L36" t="s">
        <v>79</v>
      </c>
      <c r="M36" t="s">
        <v>80</v>
      </c>
      <c r="N36" t="s">
        <v>2057</v>
      </c>
      <c r="O36" t="s">
        <v>658</v>
      </c>
      <c r="P36" t="s">
        <v>409</v>
      </c>
      <c r="Q36" t="s">
        <v>2058</v>
      </c>
      <c r="R36" t="s">
        <v>1889</v>
      </c>
      <c r="S36" t="s">
        <v>150</v>
      </c>
      <c r="T36" t="s">
        <v>87</v>
      </c>
      <c r="U36" t="s">
        <v>88</v>
      </c>
      <c r="V36" t="s">
        <v>89</v>
      </c>
      <c r="W36" t="s">
        <v>78</v>
      </c>
      <c r="X36" t="s">
        <v>120</v>
      </c>
      <c r="Y36" t="s">
        <v>91</v>
      </c>
      <c r="Z36" t="s">
        <v>92</v>
      </c>
      <c r="AA36" s="1">
        <v>44567</v>
      </c>
      <c r="AB36" s="2">
        <v>515</v>
      </c>
      <c r="AC36" s="2">
        <v>346</v>
      </c>
      <c r="AD36" s="2"/>
      <c r="AE36" s="2"/>
      <c r="AF36" s="2"/>
      <c r="AG36">
        <v>0</v>
      </c>
      <c r="AH36" s="3">
        <v>515</v>
      </c>
      <c r="AI36" s="3">
        <v>346</v>
      </c>
      <c r="AJ36" s="3">
        <v>0</v>
      </c>
      <c r="AK36" s="3">
        <v>0</v>
      </c>
      <c r="AL36" s="3">
        <v>0</v>
      </c>
      <c r="AM36" t="s">
        <v>1890</v>
      </c>
      <c r="AN36" t="s">
        <v>1891</v>
      </c>
      <c r="AO36" t="s">
        <v>1881</v>
      </c>
      <c r="AP36" t="s">
        <v>1882</v>
      </c>
      <c r="AQ36" t="s">
        <v>1892</v>
      </c>
      <c r="AR36" t="s">
        <v>1893</v>
      </c>
      <c r="AS36" t="s">
        <v>83</v>
      </c>
      <c r="AT36" t="s">
        <v>96</v>
      </c>
      <c r="AU36" t="s">
        <v>1894</v>
      </c>
      <c r="AV36" t="s">
        <v>1895</v>
      </c>
      <c r="AW36" t="s">
        <v>1425</v>
      </c>
      <c r="AX36" t="s">
        <v>100</v>
      </c>
      <c r="AY36" t="s">
        <v>83</v>
      </c>
      <c r="AZ36" t="s">
        <v>2059</v>
      </c>
      <c r="BA36" t="s">
        <v>103</v>
      </c>
      <c r="BB36" t="s">
        <v>2060</v>
      </c>
      <c r="BC36" s="4"/>
      <c r="BD36" t="s">
        <v>83</v>
      </c>
      <c r="BE36" t="s">
        <v>105</v>
      </c>
      <c r="BF36" t="s">
        <v>106</v>
      </c>
      <c r="BG36" t="s">
        <v>107</v>
      </c>
      <c r="BH36" t="s">
        <v>108</v>
      </c>
      <c r="BI36" t="s">
        <v>109</v>
      </c>
      <c r="BJ36" s="2">
        <v>0</v>
      </c>
      <c r="BK36" t="s">
        <v>90</v>
      </c>
      <c r="BL36" t="s">
        <v>90</v>
      </c>
      <c r="BM36" t="s">
        <v>83</v>
      </c>
      <c r="BN36" t="s">
        <v>83</v>
      </c>
      <c r="BO36" t="s">
        <v>83</v>
      </c>
      <c r="BP36" t="s">
        <v>83</v>
      </c>
      <c r="BQ36" t="s">
        <v>83</v>
      </c>
      <c r="BR36" t="s">
        <v>83</v>
      </c>
      <c r="BS36" t="s">
        <v>83</v>
      </c>
      <c r="BT36" s="3">
        <v>1</v>
      </c>
    </row>
    <row r="37" spans="1:72" x14ac:dyDescent="0.25">
      <c r="A37" t="s">
        <v>1881</v>
      </c>
      <c r="B37" t="s">
        <v>1882</v>
      </c>
      <c r="C37" t="s">
        <v>1883</v>
      </c>
      <c r="D37" t="s">
        <v>74</v>
      </c>
      <c r="E37" t="s">
        <v>21868</v>
      </c>
      <c r="F37" t="s">
        <v>1884</v>
      </c>
      <c r="G37" t="s">
        <v>2061</v>
      </c>
      <c r="H37" t="s">
        <v>2062</v>
      </c>
      <c r="I37" s="1">
        <v>44197</v>
      </c>
      <c r="J37" s="1">
        <v>44926</v>
      </c>
      <c r="K37" t="s">
        <v>78</v>
      </c>
      <c r="L37" t="s">
        <v>79</v>
      </c>
      <c r="M37" t="s">
        <v>80</v>
      </c>
      <c r="N37" t="s">
        <v>2063</v>
      </c>
      <c r="O37" t="s">
        <v>447</v>
      </c>
      <c r="P37" t="s">
        <v>83</v>
      </c>
      <c r="Q37" t="s">
        <v>2064</v>
      </c>
      <c r="R37" t="s">
        <v>1889</v>
      </c>
      <c r="S37" t="s">
        <v>119</v>
      </c>
      <c r="T37" t="s">
        <v>87</v>
      </c>
      <c r="U37" t="s">
        <v>88</v>
      </c>
      <c r="V37" t="s">
        <v>89</v>
      </c>
      <c r="W37" t="s">
        <v>78</v>
      </c>
      <c r="X37" t="s">
        <v>120</v>
      </c>
      <c r="Y37" t="s">
        <v>91</v>
      </c>
      <c r="Z37" t="s">
        <v>92</v>
      </c>
      <c r="AA37" s="1">
        <v>44566</v>
      </c>
      <c r="AB37" s="2">
        <v>15261</v>
      </c>
      <c r="AC37" s="2">
        <v>15728</v>
      </c>
      <c r="AD37" s="2"/>
      <c r="AE37" s="2"/>
      <c r="AF37" s="2"/>
      <c r="AG37">
        <v>0</v>
      </c>
      <c r="AH37" s="3">
        <v>15261</v>
      </c>
      <c r="AI37" s="3">
        <v>15728</v>
      </c>
      <c r="AJ37" s="3">
        <v>0</v>
      </c>
      <c r="AK37" s="3">
        <v>0</v>
      </c>
      <c r="AL37" s="3">
        <v>0</v>
      </c>
      <c r="AM37" t="s">
        <v>1890</v>
      </c>
      <c r="AN37" t="s">
        <v>1891</v>
      </c>
      <c r="AO37" t="s">
        <v>1881</v>
      </c>
      <c r="AP37" t="s">
        <v>1882</v>
      </c>
      <c r="AQ37" t="s">
        <v>1892</v>
      </c>
      <c r="AR37" t="s">
        <v>1893</v>
      </c>
      <c r="AS37" t="s">
        <v>83</v>
      </c>
      <c r="AT37" t="s">
        <v>96</v>
      </c>
      <c r="AU37" t="s">
        <v>1894</v>
      </c>
      <c r="AV37" t="s">
        <v>1895</v>
      </c>
      <c r="AW37" t="s">
        <v>1425</v>
      </c>
      <c r="AX37" t="s">
        <v>100</v>
      </c>
      <c r="AY37" t="s">
        <v>2065</v>
      </c>
      <c r="AZ37" t="s">
        <v>2066</v>
      </c>
      <c r="BA37" t="s">
        <v>103</v>
      </c>
      <c r="BB37" t="s">
        <v>2067</v>
      </c>
      <c r="BC37" s="4"/>
      <c r="BD37" t="s">
        <v>83</v>
      </c>
      <c r="BE37" t="s">
        <v>105</v>
      </c>
      <c r="BF37" t="s">
        <v>106</v>
      </c>
      <c r="BG37" t="s">
        <v>107</v>
      </c>
      <c r="BH37" t="s">
        <v>509</v>
      </c>
      <c r="BI37" t="s">
        <v>510</v>
      </c>
      <c r="BJ37" s="2">
        <v>0</v>
      </c>
      <c r="BK37" t="s">
        <v>78</v>
      </c>
      <c r="BL37" t="s">
        <v>90</v>
      </c>
      <c r="BM37" t="s">
        <v>83</v>
      </c>
      <c r="BN37" t="s">
        <v>83</v>
      </c>
      <c r="BO37" t="s">
        <v>83</v>
      </c>
      <c r="BP37" t="s">
        <v>83</v>
      </c>
      <c r="BQ37" t="s">
        <v>83</v>
      </c>
      <c r="BR37" t="s">
        <v>83</v>
      </c>
      <c r="BS37" t="s">
        <v>83</v>
      </c>
      <c r="BT37" s="3">
        <v>1</v>
      </c>
    </row>
    <row r="38" spans="1:72" x14ac:dyDescent="0.25">
      <c r="A38" t="s">
        <v>1881</v>
      </c>
      <c r="B38" t="s">
        <v>1882</v>
      </c>
      <c r="C38" t="s">
        <v>1883</v>
      </c>
      <c r="D38" t="s">
        <v>74</v>
      </c>
      <c r="E38" t="s">
        <v>21868</v>
      </c>
      <c r="F38" t="s">
        <v>1884</v>
      </c>
      <c r="G38" t="s">
        <v>2068</v>
      </c>
      <c r="H38" t="s">
        <v>2069</v>
      </c>
      <c r="I38" s="1">
        <v>44197</v>
      </c>
      <c r="J38" s="1">
        <v>44926</v>
      </c>
      <c r="K38" t="s">
        <v>78</v>
      </c>
      <c r="L38" t="s">
        <v>79</v>
      </c>
      <c r="M38" t="s">
        <v>80</v>
      </c>
      <c r="N38" t="s">
        <v>2070</v>
      </c>
      <c r="O38" t="s">
        <v>162</v>
      </c>
      <c r="P38" t="s">
        <v>83</v>
      </c>
      <c r="Q38" t="s">
        <v>2071</v>
      </c>
      <c r="R38" t="s">
        <v>1889</v>
      </c>
      <c r="S38" t="s">
        <v>150</v>
      </c>
      <c r="T38" t="s">
        <v>87</v>
      </c>
      <c r="U38" t="s">
        <v>88</v>
      </c>
      <c r="V38" t="s">
        <v>89</v>
      </c>
      <c r="W38" t="s">
        <v>78</v>
      </c>
      <c r="X38" t="s">
        <v>120</v>
      </c>
      <c r="Y38" t="s">
        <v>91</v>
      </c>
      <c r="Z38" t="s">
        <v>92</v>
      </c>
      <c r="AA38" s="1">
        <v>44566</v>
      </c>
      <c r="AB38" s="2">
        <v>8335</v>
      </c>
      <c r="AC38" s="2">
        <v>9321</v>
      </c>
      <c r="AD38" s="2"/>
      <c r="AE38" s="2"/>
      <c r="AF38" s="2"/>
      <c r="AG38">
        <v>0</v>
      </c>
      <c r="AH38" s="3">
        <v>8335</v>
      </c>
      <c r="AI38" s="3">
        <v>9321</v>
      </c>
      <c r="AJ38" s="3">
        <v>0</v>
      </c>
      <c r="AK38" s="3">
        <v>0</v>
      </c>
      <c r="AL38" s="3">
        <v>0</v>
      </c>
      <c r="AM38" t="s">
        <v>1890</v>
      </c>
      <c r="AN38" t="s">
        <v>1891</v>
      </c>
      <c r="AO38" t="s">
        <v>1881</v>
      </c>
      <c r="AP38" t="s">
        <v>1882</v>
      </c>
      <c r="AQ38" t="s">
        <v>1892</v>
      </c>
      <c r="AR38" t="s">
        <v>1893</v>
      </c>
      <c r="AS38" t="s">
        <v>83</v>
      </c>
      <c r="AT38" t="s">
        <v>96</v>
      </c>
      <c r="AU38" t="s">
        <v>1894</v>
      </c>
      <c r="AV38" t="s">
        <v>1895</v>
      </c>
      <c r="AW38" t="s">
        <v>1425</v>
      </c>
      <c r="AX38" t="s">
        <v>100</v>
      </c>
      <c r="AY38" t="s">
        <v>83</v>
      </c>
      <c r="AZ38" t="s">
        <v>2072</v>
      </c>
      <c r="BA38" t="s">
        <v>103</v>
      </c>
      <c r="BB38" t="s">
        <v>2073</v>
      </c>
      <c r="BC38" s="4"/>
      <c r="BD38" t="s">
        <v>83</v>
      </c>
      <c r="BE38" t="s">
        <v>105</v>
      </c>
      <c r="BF38" t="s">
        <v>106</v>
      </c>
      <c r="BG38" t="s">
        <v>107</v>
      </c>
      <c r="BH38" t="s">
        <v>108</v>
      </c>
      <c r="BI38" t="s">
        <v>109</v>
      </c>
      <c r="BJ38" s="2">
        <v>0</v>
      </c>
      <c r="BK38" t="s">
        <v>90</v>
      </c>
      <c r="BL38" t="s">
        <v>90</v>
      </c>
      <c r="BM38" t="s">
        <v>83</v>
      </c>
      <c r="BN38" t="s">
        <v>83</v>
      </c>
      <c r="BO38" t="s">
        <v>83</v>
      </c>
      <c r="BP38" t="s">
        <v>83</v>
      </c>
      <c r="BQ38" t="s">
        <v>83</v>
      </c>
      <c r="BR38" t="s">
        <v>83</v>
      </c>
      <c r="BS38" t="s">
        <v>83</v>
      </c>
      <c r="BT38" s="3">
        <v>1</v>
      </c>
    </row>
    <row r="39" spans="1:72" x14ac:dyDescent="0.25">
      <c r="A39" t="s">
        <v>1881</v>
      </c>
      <c r="B39" t="s">
        <v>1882</v>
      </c>
      <c r="C39" t="s">
        <v>1883</v>
      </c>
      <c r="D39" t="s">
        <v>74</v>
      </c>
      <c r="E39" t="s">
        <v>21868</v>
      </c>
      <c r="F39" t="s">
        <v>1884</v>
      </c>
      <c r="G39" t="s">
        <v>2074</v>
      </c>
      <c r="H39" t="s">
        <v>2075</v>
      </c>
      <c r="I39" s="1">
        <v>44197</v>
      </c>
      <c r="J39" s="1">
        <v>44926</v>
      </c>
      <c r="K39" t="s">
        <v>78</v>
      </c>
      <c r="L39" t="s">
        <v>79</v>
      </c>
      <c r="M39" t="s">
        <v>80</v>
      </c>
      <c r="N39" t="s">
        <v>2076</v>
      </c>
      <c r="O39" t="s">
        <v>117</v>
      </c>
      <c r="P39" t="s">
        <v>222</v>
      </c>
      <c r="Q39" t="s">
        <v>2077</v>
      </c>
      <c r="R39" t="s">
        <v>1889</v>
      </c>
      <c r="S39" t="s">
        <v>150</v>
      </c>
      <c r="T39" t="s">
        <v>87</v>
      </c>
      <c r="U39" t="s">
        <v>88</v>
      </c>
      <c r="V39" t="s">
        <v>89</v>
      </c>
      <c r="W39" t="s">
        <v>78</v>
      </c>
      <c r="X39" t="s">
        <v>120</v>
      </c>
      <c r="Y39" t="s">
        <v>91</v>
      </c>
      <c r="Z39" t="s">
        <v>92</v>
      </c>
      <c r="AA39" s="1">
        <v>44566</v>
      </c>
      <c r="AB39" s="2">
        <v>1706</v>
      </c>
      <c r="AC39" s="2">
        <v>1567</v>
      </c>
      <c r="AD39" s="2"/>
      <c r="AE39" s="2"/>
      <c r="AF39" s="2"/>
      <c r="AG39">
        <v>0</v>
      </c>
      <c r="AH39" s="3">
        <v>1706</v>
      </c>
      <c r="AI39" s="3">
        <v>1567</v>
      </c>
      <c r="AJ39" s="3">
        <v>0</v>
      </c>
      <c r="AK39" s="3">
        <v>0</v>
      </c>
      <c r="AL39" s="3">
        <v>0</v>
      </c>
      <c r="AM39" t="s">
        <v>1890</v>
      </c>
      <c r="AN39" t="s">
        <v>1891</v>
      </c>
      <c r="AO39" t="s">
        <v>1881</v>
      </c>
      <c r="AP39" t="s">
        <v>1882</v>
      </c>
      <c r="AQ39" t="s">
        <v>1892</v>
      </c>
      <c r="AR39" t="s">
        <v>1893</v>
      </c>
      <c r="AS39" t="s">
        <v>83</v>
      </c>
      <c r="AT39" t="s">
        <v>96</v>
      </c>
      <c r="AU39" t="s">
        <v>1894</v>
      </c>
      <c r="AV39" t="s">
        <v>1895</v>
      </c>
      <c r="AW39" t="s">
        <v>1425</v>
      </c>
      <c r="AX39" t="s">
        <v>100</v>
      </c>
      <c r="AY39" t="s">
        <v>83</v>
      </c>
      <c r="AZ39" t="s">
        <v>2019</v>
      </c>
      <c r="BA39" t="s">
        <v>103</v>
      </c>
      <c r="BB39" t="s">
        <v>2078</v>
      </c>
      <c r="BC39" s="4"/>
      <c r="BD39" t="s">
        <v>83</v>
      </c>
      <c r="BE39" t="s">
        <v>105</v>
      </c>
      <c r="BF39" t="s">
        <v>106</v>
      </c>
      <c r="BG39" t="s">
        <v>107</v>
      </c>
      <c r="BH39" t="s">
        <v>108</v>
      </c>
      <c r="BI39" t="s">
        <v>109</v>
      </c>
      <c r="BJ39" s="2">
        <v>0</v>
      </c>
      <c r="BK39" t="s">
        <v>90</v>
      </c>
      <c r="BL39" t="s">
        <v>90</v>
      </c>
      <c r="BM39" t="s">
        <v>83</v>
      </c>
      <c r="BN39" t="s">
        <v>83</v>
      </c>
      <c r="BO39" t="s">
        <v>83</v>
      </c>
      <c r="BP39" t="s">
        <v>83</v>
      </c>
      <c r="BQ39" t="s">
        <v>83</v>
      </c>
      <c r="BR39" t="s">
        <v>83</v>
      </c>
      <c r="BS39" t="s">
        <v>83</v>
      </c>
      <c r="BT39" s="3">
        <v>1</v>
      </c>
    </row>
    <row r="40" spans="1:72" x14ac:dyDescent="0.25">
      <c r="A40" t="s">
        <v>1881</v>
      </c>
      <c r="B40" t="s">
        <v>1882</v>
      </c>
      <c r="C40" t="s">
        <v>1883</v>
      </c>
      <c r="D40" t="s">
        <v>74</v>
      </c>
      <c r="E40" t="s">
        <v>21868</v>
      </c>
      <c r="F40" t="s">
        <v>1884</v>
      </c>
      <c r="G40" t="s">
        <v>2079</v>
      </c>
      <c r="H40" t="s">
        <v>2080</v>
      </c>
      <c r="I40" s="1">
        <v>44197</v>
      </c>
      <c r="J40" s="1">
        <v>44926</v>
      </c>
      <c r="K40" t="s">
        <v>78</v>
      </c>
      <c r="L40" t="s">
        <v>79</v>
      </c>
      <c r="M40" t="s">
        <v>80</v>
      </c>
      <c r="N40" t="s">
        <v>2081</v>
      </c>
      <c r="O40" t="s">
        <v>1062</v>
      </c>
      <c r="P40" t="s">
        <v>156</v>
      </c>
      <c r="Q40" t="s">
        <v>2082</v>
      </c>
      <c r="R40" t="s">
        <v>1889</v>
      </c>
      <c r="S40" t="s">
        <v>150</v>
      </c>
      <c r="T40" t="s">
        <v>87</v>
      </c>
      <c r="U40" t="s">
        <v>88</v>
      </c>
      <c r="V40" t="s">
        <v>89</v>
      </c>
      <c r="W40" t="s">
        <v>78</v>
      </c>
      <c r="X40" t="s">
        <v>120</v>
      </c>
      <c r="Y40" t="s">
        <v>91</v>
      </c>
      <c r="Z40" t="s">
        <v>92</v>
      </c>
      <c r="AA40" s="1">
        <v>44567</v>
      </c>
      <c r="AB40" s="2">
        <v>367</v>
      </c>
      <c r="AC40" s="2">
        <v>246</v>
      </c>
      <c r="AD40" s="2"/>
      <c r="AE40" s="2"/>
      <c r="AF40" s="2"/>
      <c r="AG40">
        <v>0</v>
      </c>
      <c r="AH40" s="3">
        <v>385</v>
      </c>
      <c r="AI40" s="3">
        <v>239</v>
      </c>
      <c r="AJ40" s="3">
        <v>0</v>
      </c>
      <c r="AK40" s="3">
        <v>0</v>
      </c>
      <c r="AL40" s="3">
        <v>0</v>
      </c>
      <c r="AM40" t="s">
        <v>1890</v>
      </c>
      <c r="AN40" t="s">
        <v>1891</v>
      </c>
      <c r="AO40" t="s">
        <v>1881</v>
      </c>
      <c r="AP40" t="s">
        <v>1882</v>
      </c>
      <c r="AQ40" t="s">
        <v>1892</v>
      </c>
      <c r="AR40" t="s">
        <v>1893</v>
      </c>
      <c r="AS40" t="s">
        <v>83</v>
      </c>
      <c r="AT40" t="s">
        <v>96</v>
      </c>
      <c r="AU40" t="s">
        <v>1894</v>
      </c>
      <c r="AV40" t="s">
        <v>1895</v>
      </c>
      <c r="AW40" t="s">
        <v>1425</v>
      </c>
      <c r="AX40" t="s">
        <v>100</v>
      </c>
      <c r="AY40" t="s">
        <v>83</v>
      </c>
      <c r="AZ40" t="s">
        <v>83</v>
      </c>
      <c r="BA40" t="s">
        <v>103</v>
      </c>
      <c r="BB40" t="s">
        <v>2083</v>
      </c>
      <c r="BC40" s="4"/>
      <c r="BD40" t="s">
        <v>83</v>
      </c>
      <c r="BE40" t="s">
        <v>105</v>
      </c>
      <c r="BF40" t="s">
        <v>106</v>
      </c>
      <c r="BG40" t="s">
        <v>107</v>
      </c>
      <c r="BH40" t="s">
        <v>108</v>
      </c>
      <c r="BI40" t="s">
        <v>109</v>
      </c>
      <c r="BJ40" s="2">
        <v>0</v>
      </c>
      <c r="BK40" t="s">
        <v>78</v>
      </c>
      <c r="BL40" t="s">
        <v>90</v>
      </c>
      <c r="BM40" t="s">
        <v>83</v>
      </c>
      <c r="BN40" t="s">
        <v>83</v>
      </c>
      <c r="BO40" t="s">
        <v>83</v>
      </c>
      <c r="BP40" t="s">
        <v>83</v>
      </c>
      <c r="BQ40" t="s">
        <v>83</v>
      </c>
      <c r="BR40" t="s">
        <v>83</v>
      </c>
      <c r="BS40" t="s">
        <v>83</v>
      </c>
      <c r="BT40" s="3">
        <v>1</v>
      </c>
    </row>
    <row r="41" spans="1:72" x14ac:dyDescent="0.25">
      <c r="A41" t="s">
        <v>1881</v>
      </c>
      <c r="B41" t="s">
        <v>1882</v>
      </c>
      <c r="C41" t="s">
        <v>1883</v>
      </c>
      <c r="D41" t="s">
        <v>74</v>
      </c>
      <c r="E41" t="s">
        <v>21868</v>
      </c>
      <c r="F41" t="s">
        <v>1884</v>
      </c>
      <c r="G41" t="s">
        <v>2084</v>
      </c>
      <c r="H41" t="s">
        <v>2085</v>
      </c>
      <c r="I41" s="1">
        <v>44197</v>
      </c>
      <c r="J41" s="1">
        <v>44926</v>
      </c>
      <c r="K41" t="s">
        <v>78</v>
      </c>
      <c r="L41" t="s">
        <v>79</v>
      </c>
      <c r="M41" t="s">
        <v>80</v>
      </c>
      <c r="N41" t="s">
        <v>2086</v>
      </c>
      <c r="O41" t="s">
        <v>2087</v>
      </c>
      <c r="P41" t="s">
        <v>271</v>
      </c>
      <c r="Q41" t="s">
        <v>2088</v>
      </c>
      <c r="R41" t="s">
        <v>1889</v>
      </c>
      <c r="S41" t="s">
        <v>150</v>
      </c>
      <c r="T41" t="s">
        <v>87</v>
      </c>
      <c r="U41" t="s">
        <v>88</v>
      </c>
      <c r="V41" t="s">
        <v>89</v>
      </c>
      <c r="W41" t="s">
        <v>78</v>
      </c>
      <c r="X41" t="s">
        <v>120</v>
      </c>
      <c r="Y41" t="s">
        <v>91</v>
      </c>
      <c r="Z41" t="s">
        <v>92</v>
      </c>
      <c r="AA41" s="1">
        <v>44567</v>
      </c>
      <c r="AB41" s="2">
        <v>97</v>
      </c>
      <c r="AC41" s="2">
        <v>44</v>
      </c>
      <c r="AD41" s="2"/>
      <c r="AE41" s="2"/>
      <c r="AF41" s="2"/>
      <c r="AG41">
        <v>0</v>
      </c>
      <c r="AH41" s="3">
        <v>197</v>
      </c>
      <c r="AI41" s="3">
        <v>68</v>
      </c>
      <c r="AJ41" s="3">
        <v>0</v>
      </c>
      <c r="AK41" s="3">
        <v>0</v>
      </c>
      <c r="AL41" s="3">
        <v>0</v>
      </c>
      <c r="AM41" t="s">
        <v>1890</v>
      </c>
      <c r="AN41" t="s">
        <v>1891</v>
      </c>
      <c r="AO41" t="s">
        <v>1881</v>
      </c>
      <c r="AP41" t="s">
        <v>1882</v>
      </c>
      <c r="AQ41" t="s">
        <v>1892</v>
      </c>
      <c r="AR41" t="s">
        <v>1893</v>
      </c>
      <c r="AS41" t="s">
        <v>83</v>
      </c>
      <c r="AT41" t="s">
        <v>96</v>
      </c>
      <c r="AU41" t="s">
        <v>1894</v>
      </c>
      <c r="AV41" t="s">
        <v>1895</v>
      </c>
      <c r="AW41" t="s">
        <v>1425</v>
      </c>
      <c r="AX41" t="s">
        <v>100</v>
      </c>
      <c r="AY41" t="s">
        <v>83</v>
      </c>
      <c r="AZ41" t="s">
        <v>2089</v>
      </c>
      <c r="BA41" t="s">
        <v>103</v>
      </c>
      <c r="BB41" t="s">
        <v>2090</v>
      </c>
      <c r="BC41" s="4"/>
      <c r="BD41" t="s">
        <v>83</v>
      </c>
      <c r="BE41" t="s">
        <v>105</v>
      </c>
      <c r="BF41" t="s">
        <v>106</v>
      </c>
      <c r="BG41" t="s">
        <v>107</v>
      </c>
      <c r="BH41" t="s">
        <v>108</v>
      </c>
      <c r="BI41" t="s">
        <v>109</v>
      </c>
      <c r="BJ41" s="2">
        <v>0</v>
      </c>
      <c r="BK41" t="s">
        <v>78</v>
      </c>
      <c r="BL41" t="s">
        <v>90</v>
      </c>
      <c r="BM41" t="s">
        <v>83</v>
      </c>
      <c r="BN41" t="s">
        <v>83</v>
      </c>
      <c r="BO41" t="s">
        <v>83</v>
      </c>
      <c r="BP41" t="s">
        <v>83</v>
      </c>
      <c r="BQ41" t="s">
        <v>83</v>
      </c>
      <c r="BR41" t="s">
        <v>83</v>
      </c>
      <c r="BS41" t="s">
        <v>83</v>
      </c>
      <c r="BT41" s="3">
        <v>1</v>
      </c>
    </row>
    <row r="42" spans="1:72" x14ac:dyDescent="0.25">
      <c r="A42" t="s">
        <v>1881</v>
      </c>
      <c r="B42" t="s">
        <v>1882</v>
      </c>
      <c r="C42" t="s">
        <v>1883</v>
      </c>
      <c r="D42" t="s">
        <v>74</v>
      </c>
      <c r="E42" t="s">
        <v>21868</v>
      </c>
      <c r="F42" t="s">
        <v>1884</v>
      </c>
      <c r="G42" t="s">
        <v>2091</v>
      </c>
      <c r="H42" t="s">
        <v>2092</v>
      </c>
      <c r="I42" s="1">
        <v>44197</v>
      </c>
      <c r="J42" s="1">
        <v>44926</v>
      </c>
      <c r="K42" t="s">
        <v>78</v>
      </c>
      <c r="L42" t="s">
        <v>79</v>
      </c>
      <c r="M42" t="s">
        <v>80</v>
      </c>
      <c r="N42" t="s">
        <v>2093</v>
      </c>
      <c r="O42" t="s">
        <v>566</v>
      </c>
      <c r="P42" t="s">
        <v>2094</v>
      </c>
      <c r="Q42" t="s">
        <v>2095</v>
      </c>
      <c r="R42" t="s">
        <v>1889</v>
      </c>
      <c r="S42" t="s">
        <v>150</v>
      </c>
      <c r="T42" t="s">
        <v>87</v>
      </c>
      <c r="U42" t="s">
        <v>88</v>
      </c>
      <c r="V42" t="s">
        <v>89</v>
      </c>
      <c r="W42" t="s">
        <v>78</v>
      </c>
      <c r="X42" t="s">
        <v>120</v>
      </c>
      <c r="Y42" t="s">
        <v>91</v>
      </c>
      <c r="Z42" t="s">
        <v>92</v>
      </c>
      <c r="AA42" s="1">
        <v>44567</v>
      </c>
      <c r="AB42" s="2">
        <v>163</v>
      </c>
      <c r="AC42" s="2">
        <v>135</v>
      </c>
      <c r="AD42" s="2"/>
      <c r="AE42" s="2"/>
      <c r="AF42" s="2"/>
      <c r="AG42">
        <v>0</v>
      </c>
      <c r="AH42" s="3">
        <v>164</v>
      </c>
      <c r="AI42" s="3">
        <v>132</v>
      </c>
      <c r="AJ42" s="3">
        <v>0</v>
      </c>
      <c r="AK42" s="3">
        <v>0</v>
      </c>
      <c r="AL42" s="3">
        <v>0</v>
      </c>
      <c r="AM42" t="s">
        <v>1890</v>
      </c>
      <c r="AN42" t="s">
        <v>1891</v>
      </c>
      <c r="AO42" t="s">
        <v>1881</v>
      </c>
      <c r="AP42" t="s">
        <v>1882</v>
      </c>
      <c r="AQ42" t="s">
        <v>1892</v>
      </c>
      <c r="AR42" t="s">
        <v>1893</v>
      </c>
      <c r="AS42" t="s">
        <v>83</v>
      </c>
      <c r="AT42" t="s">
        <v>96</v>
      </c>
      <c r="AU42" t="s">
        <v>1894</v>
      </c>
      <c r="AV42" t="s">
        <v>1895</v>
      </c>
      <c r="AW42" t="s">
        <v>1425</v>
      </c>
      <c r="AX42" t="s">
        <v>100</v>
      </c>
      <c r="AY42" t="s">
        <v>83</v>
      </c>
      <c r="AZ42" t="s">
        <v>1916</v>
      </c>
      <c r="BA42" t="s">
        <v>103</v>
      </c>
      <c r="BB42" t="s">
        <v>2096</v>
      </c>
      <c r="BC42" s="4"/>
      <c r="BD42" t="s">
        <v>83</v>
      </c>
      <c r="BE42" t="s">
        <v>105</v>
      </c>
      <c r="BF42" t="s">
        <v>106</v>
      </c>
      <c r="BG42" t="s">
        <v>107</v>
      </c>
      <c r="BH42" t="s">
        <v>108</v>
      </c>
      <c r="BI42" t="s">
        <v>109</v>
      </c>
      <c r="BJ42" s="2">
        <v>0</v>
      </c>
      <c r="BK42" t="s">
        <v>90</v>
      </c>
      <c r="BL42" t="s">
        <v>90</v>
      </c>
      <c r="BM42" t="s">
        <v>83</v>
      </c>
      <c r="BN42" t="s">
        <v>83</v>
      </c>
      <c r="BO42" t="s">
        <v>83</v>
      </c>
      <c r="BP42" t="s">
        <v>83</v>
      </c>
      <c r="BQ42" t="s">
        <v>83</v>
      </c>
      <c r="BR42" t="s">
        <v>83</v>
      </c>
      <c r="BS42" t="s">
        <v>83</v>
      </c>
      <c r="BT42" s="3">
        <v>1</v>
      </c>
    </row>
    <row r="43" spans="1:72" x14ac:dyDescent="0.25">
      <c r="A43" t="s">
        <v>1881</v>
      </c>
      <c r="B43" t="s">
        <v>1882</v>
      </c>
      <c r="C43" t="s">
        <v>1883</v>
      </c>
      <c r="D43" t="s">
        <v>74</v>
      </c>
      <c r="E43" t="s">
        <v>21868</v>
      </c>
      <c r="F43" t="s">
        <v>1884</v>
      </c>
      <c r="G43" t="s">
        <v>2097</v>
      </c>
      <c r="H43" t="s">
        <v>2098</v>
      </c>
      <c r="I43" s="1">
        <v>44197</v>
      </c>
      <c r="J43" s="1">
        <v>44926</v>
      </c>
      <c r="K43" t="s">
        <v>78</v>
      </c>
      <c r="L43" t="s">
        <v>79</v>
      </c>
      <c r="M43" t="s">
        <v>80</v>
      </c>
      <c r="N43" t="s">
        <v>2099</v>
      </c>
      <c r="O43" t="s">
        <v>2100</v>
      </c>
      <c r="P43" t="s">
        <v>83</v>
      </c>
      <c r="Q43" t="s">
        <v>2101</v>
      </c>
      <c r="R43" t="s">
        <v>1889</v>
      </c>
      <c r="S43" t="s">
        <v>150</v>
      </c>
      <c r="T43" t="s">
        <v>87</v>
      </c>
      <c r="U43" t="s">
        <v>88</v>
      </c>
      <c r="V43" t="s">
        <v>89</v>
      </c>
      <c r="W43" t="s">
        <v>78</v>
      </c>
      <c r="X43" t="s">
        <v>120</v>
      </c>
      <c r="Y43" t="s">
        <v>91</v>
      </c>
      <c r="Z43" t="s">
        <v>92</v>
      </c>
      <c r="AA43" s="1">
        <v>44566</v>
      </c>
      <c r="AB43" s="2">
        <v>2564</v>
      </c>
      <c r="AC43" s="2">
        <v>1395</v>
      </c>
      <c r="AD43" s="2"/>
      <c r="AE43" s="2"/>
      <c r="AF43" s="2"/>
      <c r="AG43">
        <v>0</v>
      </c>
      <c r="AH43" s="3">
        <v>2564</v>
      </c>
      <c r="AI43" s="3">
        <v>1395</v>
      </c>
      <c r="AJ43" s="3">
        <v>0</v>
      </c>
      <c r="AK43" s="3">
        <v>0</v>
      </c>
      <c r="AL43" s="3">
        <v>0</v>
      </c>
      <c r="AM43" t="s">
        <v>1890</v>
      </c>
      <c r="AN43" t="s">
        <v>1891</v>
      </c>
      <c r="AO43" t="s">
        <v>1881</v>
      </c>
      <c r="AP43" t="s">
        <v>1882</v>
      </c>
      <c r="AQ43" t="s">
        <v>1892</v>
      </c>
      <c r="AR43" t="s">
        <v>1893</v>
      </c>
      <c r="AS43" t="s">
        <v>83</v>
      </c>
      <c r="AT43" t="s">
        <v>96</v>
      </c>
      <c r="AU43" t="s">
        <v>1894</v>
      </c>
      <c r="AV43" t="s">
        <v>1895</v>
      </c>
      <c r="AW43" t="s">
        <v>1425</v>
      </c>
      <c r="AX43" t="s">
        <v>100</v>
      </c>
      <c r="AY43" t="s">
        <v>83</v>
      </c>
      <c r="AZ43" t="s">
        <v>2089</v>
      </c>
      <c r="BA43" t="s">
        <v>103</v>
      </c>
      <c r="BB43" t="s">
        <v>2102</v>
      </c>
      <c r="BC43" s="4"/>
      <c r="BD43" t="s">
        <v>83</v>
      </c>
      <c r="BE43" t="s">
        <v>105</v>
      </c>
      <c r="BF43" t="s">
        <v>106</v>
      </c>
      <c r="BG43" t="s">
        <v>107</v>
      </c>
      <c r="BH43" t="s">
        <v>108</v>
      </c>
      <c r="BI43" t="s">
        <v>109</v>
      </c>
      <c r="BJ43" s="2">
        <v>0</v>
      </c>
      <c r="BK43" t="s">
        <v>90</v>
      </c>
      <c r="BL43" t="s">
        <v>90</v>
      </c>
      <c r="BM43" t="s">
        <v>83</v>
      </c>
      <c r="BN43" t="s">
        <v>83</v>
      </c>
      <c r="BO43" t="s">
        <v>83</v>
      </c>
      <c r="BP43" t="s">
        <v>83</v>
      </c>
      <c r="BQ43" t="s">
        <v>83</v>
      </c>
      <c r="BR43" t="s">
        <v>83</v>
      </c>
      <c r="BS43" t="s">
        <v>83</v>
      </c>
      <c r="BT43" s="3">
        <v>1</v>
      </c>
    </row>
    <row r="44" spans="1:72" x14ac:dyDescent="0.25">
      <c r="A44" t="s">
        <v>1881</v>
      </c>
      <c r="B44" t="s">
        <v>1882</v>
      </c>
      <c r="C44" t="s">
        <v>1883</v>
      </c>
      <c r="D44" t="s">
        <v>74</v>
      </c>
      <c r="E44" t="s">
        <v>21868</v>
      </c>
      <c r="F44" t="s">
        <v>1884</v>
      </c>
      <c r="G44" t="s">
        <v>2103</v>
      </c>
      <c r="H44" t="s">
        <v>2104</v>
      </c>
      <c r="I44" s="1">
        <v>44197</v>
      </c>
      <c r="J44" s="1">
        <v>44926</v>
      </c>
      <c r="K44" t="s">
        <v>78</v>
      </c>
      <c r="L44" t="s">
        <v>79</v>
      </c>
      <c r="M44" t="s">
        <v>80</v>
      </c>
      <c r="N44" t="s">
        <v>1956</v>
      </c>
      <c r="O44" t="s">
        <v>324</v>
      </c>
      <c r="P44" t="s">
        <v>409</v>
      </c>
      <c r="Q44" t="s">
        <v>2105</v>
      </c>
      <c r="R44" t="s">
        <v>1889</v>
      </c>
      <c r="S44" t="s">
        <v>119</v>
      </c>
      <c r="T44" t="s">
        <v>87</v>
      </c>
      <c r="U44" t="s">
        <v>88</v>
      </c>
      <c r="V44" t="s">
        <v>89</v>
      </c>
      <c r="W44" t="s">
        <v>78</v>
      </c>
      <c r="X44" t="s">
        <v>120</v>
      </c>
      <c r="Y44" t="s">
        <v>91</v>
      </c>
      <c r="Z44" t="s">
        <v>92</v>
      </c>
      <c r="AA44" s="1">
        <v>44368</v>
      </c>
      <c r="AB44" s="2">
        <v>27219</v>
      </c>
      <c r="AC44" s="2">
        <v>25684</v>
      </c>
      <c r="AD44" s="2"/>
      <c r="AE44" s="2"/>
      <c r="AF44" s="2"/>
      <c r="AG44">
        <v>0</v>
      </c>
      <c r="AH44" s="3">
        <v>32910</v>
      </c>
      <c r="AI44" s="3">
        <v>30128</v>
      </c>
      <c r="AJ44" s="3">
        <v>0</v>
      </c>
      <c r="AK44" s="3">
        <v>0</v>
      </c>
      <c r="AL44" s="3">
        <v>0</v>
      </c>
      <c r="AM44" t="s">
        <v>1890</v>
      </c>
      <c r="AN44" t="s">
        <v>1891</v>
      </c>
      <c r="AO44" t="s">
        <v>1881</v>
      </c>
      <c r="AP44" t="s">
        <v>1882</v>
      </c>
      <c r="AQ44" t="s">
        <v>1892</v>
      </c>
      <c r="AR44" t="s">
        <v>1893</v>
      </c>
      <c r="AS44" t="s">
        <v>83</v>
      </c>
      <c r="AT44" t="s">
        <v>96</v>
      </c>
      <c r="AU44" t="s">
        <v>1894</v>
      </c>
      <c r="AV44" t="s">
        <v>1895</v>
      </c>
      <c r="AW44" t="s">
        <v>1425</v>
      </c>
      <c r="AX44" t="s">
        <v>100</v>
      </c>
      <c r="AY44" t="s">
        <v>83</v>
      </c>
      <c r="AZ44" t="s">
        <v>2106</v>
      </c>
      <c r="BA44" t="s">
        <v>103</v>
      </c>
      <c r="BB44" t="s">
        <v>2107</v>
      </c>
      <c r="BC44" s="4"/>
      <c r="BD44" t="s">
        <v>83</v>
      </c>
      <c r="BE44" t="s">
        <v>105</v>
      </c>
      <c r="BF44" t="s">
        <v>106</v>
      </c>
      <c r="BG44" t="s">
        <v>107</v>
      </c>
      <c r="BH44" t="s">
        <v>472</v>
      </c>
      <c r="BI44" t="s">
        <v>473</v>
      </c>
      <c r="BJ44" s="2">
        <v>0</v>
      </c>
      <c r="BK44" t="s">
        <v>78</v>
      </c>
      <c r="BL44" t="s">
        <v>90</v>
      </c>
      <c r="BM44" t="s">
        <v>83</v>
      </c>
      <c r="BN44" t="s">
        <v>83</v>
      </c>
      <c r="BO44" t="s">
        <v>83</v>
      </c>
      <c r="BP44" t="s">
        <v>83</v>
      </c>
      <c r="BQ44" t="s">
        <v>83</v>
      </c>
      <c r="BR44" t="s">
        <v>83</v>
      </c>
      <c r="BS44" t="s">
        <v>83</v>
      </c>
      <c r="BT44" s="3">
        <v>1</v>
      </c>
    </row>
    <row r="45" spans="1:72" x14ac:dyDescent="0.25">
      <c r="A45" t="s">
        <v>1881</v>
      </c>
      <c r="B45" t="s">
        <v>1882</v>
      </c>
      <c r="C45" t="s">
        <v>1883</v>
      </c>
      <c r="D45" t="s">
        <v>74</v>
      </c>
      <c r="E45" t="s">
        <v>21868</v>
      </c>
      <c r="F45" t="s">
        <v>1884</v>
      </c>
      <c r="G45" t="s">
        <v>2108</v>
      </c>
      <c r="H45" t="s">
        <v>2109</v>
      </c>
      <c r="I45" s="1">
        <v>44197</v>
      </c>
      <c r="J45" s="1">
        <v>44926</v>
      </c>
      <c r="K45" t="s">
        <v>78</v>
      </c>
      <c r="L45" t="s">
        <v>79</v>
      </c>
      <c r="M45" t="s">
        <v>80</v>
      </c>
      <c r="N45" t="s">
        <v>2110</v>
      </c>
      <c r="O45" t="s">
        <v>112</v>
      </c>
      <c r="P45" t="s">
        <v>409</v>
      </c>
      <c r="Q45" t="s">
        <v>2111</v>
      </c>
      <c r="R45" t="s">
        <v>1889</v>
      </c>
      <c r="S45" t="s">
        <v>150</v>
      </c>
      <c r="T45" t="s">
        <v>87</v>
      </c>
      <c r="U45" t="s">
        <v>88</v>
      </c>
      <c r="V45" t="s">
        <v>89</v>
      </c>
      <c r="W45" t="s">
        <v>78</v>
      </c>
      <c r="X45" t="s">
        <v>120</v>
      </c>
      <c r="Y45" t="s">
        <v>91</v>
      </c>
      <c r="Z45" t="s">
        <v>92</v>
      </c>
      <c r="AA45" s="1">
        <v>44567</v>
      </c>
      <c r="AB45" s="2">
        <v>2904</v>
      </c>
      <c r="AC45" s="2">
        <v>2886</v>
      </c>
      <c r="AD45" s="2"/>
      <c r="AE45" s="2"/>
      <c r="AF45" s="2"/>
      <c r="AG45">
        <v>0</v>
      </c>
      <c r="AH45" s="3">
        <v>2904</v>
      </c>
      <c r="AI45" s="3">
        <v>2886</v>
      </c>
      <c r="AJ45" s="3">
        <v>0</v>
      </c>
      <c r="AK45" s="3">
        <v>0</v>
      </c>
      <c r="AL45" s="3">
        <v>0</v>
      </c>
      <c r="AM45" t="s">
        <v>1890</v>
      </c>
      <c r="AN45" t="s">
        <v>1891</v>
      </c>
      <c r="AO45" t="s">
        <v>1881</v>
      </c>
      <c r="AP45" t="s">
        <v>1882</v>
      </c>
      <c r="AQ45" t="s">
        <v>1892</v>
      </c>
      <c r="AR45" t="s">
        <v>1893</v>
      </c>
      <c r="AS45" t="s">
        <v>83</v>
      </c>
      <c r="AT45" t="s">
        <v>96</v>
      </c>
      <c r="AU45" t="s">
        <v>1894</v>
      </c>
      <c r="AV45" t="s">
        <v>1895</v>
      </c>
      <c r="AW45" t="s">
        <v>1425</v>
      </c>
      <c r="AX45" t="s">
        <v>100</v>
      </c>
      <c r="AY45" t="s">
        <v>83</v>
      </c>
      <c r="AZ45" t="s">
        <v>409</v>
      </c>
      <c r="BA45" t="s">
        <v>103</v>
      </c>
      <c r="BB45" t="s">
        <v>2112</v>
      </c>
      <c r="BC45" s="4"/>
      <c r="BD45" t="s">
        <v>83</v>
      </c>
      <c r="BE45" t="s">
        <v>105</v>
      </c>
      <c r="BF45" t="s">
        <v>106</v>
      </c>
      <c r="BG45" t="s">
        <v>107</v>
      </c>
      <c r="BH45" t="s">
        <v>108</v>
      </c>
      <c r="BI45" t="s">
        <v>109</v>
      </c>
      <c r="BJ45" s="2">
        <v>0</v>
      </c>
      <c r="BK45" t="s">
        <v>90</v>
      </c>
      <c r="BL45" t="s">
        <v>90</v>
      </c>
      <c r="BM45" t="s">
        <v>83</v>
      </c>
      <c r="BN45" t="s">
        <v>83</v>
      </c>
      <c r="BO45" t="s">
        <v>83</v>
      </c>
      <c r="BP45" t="s">
        <v>83</v>
      </c>
      <c r="BQ45" t="s">
        <v>83</v>
      </c>
      <c r="BR45" t="s">
        <v>83</v>
      </c>
      <c r="BS45" t="s">
        <v>83</v>
      </c>
      <c r="BT45" s="3">
        <v>1</v>
      </c>
    </row>
    <row r="46" spans="1:72" x14ac:dyDescent="0.25">
      <c r="A46" t="s">
        <v>1881</v>
      </c>
      <c r="B46" t="s">
        <v>1882</v>
      </c>
      <c r="C46" t="s">
        <v>1883</v>
      </c>
      <c r="D46" t="s">
        <v>74</v>
      </c>
      <c r="E46" t="s">
        <v>21868</v>
      </c>
      <c r="F46" t="s">
        <v>1884</v>
      </c>
      <c r="G46" t="s">
        <v>2113</v>
      </c>
      <c r="H46" t="s">
        <v>2114</v>
      </c>
      <c r="I46" s="1">
        <v>44197</v>
      </c>
      <c r="J46" s="1">
        <v>44926</v>
      </c>
      <c r="K46" t="s">
        <v>78</v>
      </c>
      <c r="L46" t="s">
        <v>79</v>
      </c>
      <c r="M46" t="s">
        <v>80</v>
      </c>
      <c r="N46" t="s">
        <v>2115</v>
      </c>
      <c r="O46" t="s">
        <v>1179</v>
      </c>
      <c r="P46" t="s">
        <v>193</v>
      </c>
      <c r="Q46" t="s">
        <v>2116</v>
      </c>
      <c r="R46" t="s">
        <v>1889</v>
      </c>
      <c r="S46" t="s">
        <v>150</v>
      </c>
      <c r="T46" t="s">
        <v>87</v>
      </c>
      <c r="U46" t="s">
        <v>88</v>
      </c>
      <c r="V46" t="s">
        <v>89</v>
      </c>
      <c r="W46" t="s">
        <v>78</v>
      </c>
      <c r="X46" t="s">
        <v>120</v>
      </c>
      <c r="Y46" t="s">
        <v>91</v>
      </c>
      <c r="Z46" t="s">
        <v>92</v>
      </c>
      <c r="AA46" s="1">
        <v>44299</v>
      </c>
      <c r="AB46" s="2">
        <v>1066</v>
      </c>
      <c r="AC46" s="2">
        <v>949</v>
      </c>
      <c r="AD46" s="2"/>
      <c r="AE46" s="2"/>
      <c r="AF46" s="2"/>
      <c r="AG46">
        <v>0</v>
      </c>
      <c r="AH46" s="3">
        <v>1027</v>
      </c>
      <c r="AI46" s="3">
        <v>894</v>
      </c>
      <c r="AJ46" s="3">
        <v>0</v>
      </c>
      <c r="AK46" s="3">
        <v>0</v>
      </c>
      <c r="AL46" s="3">
        <v>0</v>
      </c>
      <c r="AM46" t="s">
        <v>1890</v>
      </c>
      <c r="AN46" t="s">
        <v>1891</v>
      </c>
      <c r="AO46" t="s">
        <v>1881</v>
      </c>
      <c r="AP46" t="s">
        <v>1882</v>
      </c>
      <c r="AQ46" t="s">
        <v>1892</v>
      </c>
      <c r="AR46" t="s">
        <v>1893</v>
      </c>
      <c r="AS46" t="s">
        <v>83</v>
      </c>
      <c r="AT46" t="s">
        <v>96</v>
      </c>
      <c r="AU46" t="s">
        <v>1894</v>
      </c>
      <c r="AV46" t="s">
        <v>1895</v>
      </c>
      <c r="AW46" t="s">
        <v>1425</v>
      </c>
      <c r="AX46" t="s">
        <v>100</v>
      </c>
      <c r="AY46" t="s">
        <v>83</v>
      </c>
      <c r="AZ46" t="s">
        <v>1916</v>
      </c>
      <c r="BA46" t="s">
        <v>103</v>
      </c>
      <c r="BB46" t="s">
        <v>2117</v>
      </c>
      <c r="BC46" s="4"/>
      <c r="BD46" t="s">
        <v>83</v>
      </c>
      <c r="BE46" t="s">
        <v>105</v>
      </c>
      <c r="BF46" t="s">
        <v>106</v>
      </c>
      <c r="BG46" t="s">
        <v>107</v>
      </c>
      <c r="BH46" t="s">
        <v>108</v>
      </c>
      <c r="BI46" t="s">
        <v>109</v>
      </c>
      <c r="BJ46" s="2">
        <v>0</v>
      </c>
      <c r="BK46" t="s">
        <v>90</v>
      </c>
      <c r="BL46" t="s">
        <v>90</v>
      </c>
      <c r="BM46" t="s">
        <v>83</v>
      </c>
      <c r="BN46" t="s">
        <v>83</v>
      </c>
      <c r="BO46" t="s">
        <v>83</v>
      </c>
      <c r="BP46" t="s">
        <v>83</v>
      </c>
      <c r="BQ46" t="s">
        <v>83</v>
      </c>
      <c r="BR46" t="s">
        <v>83</v>
      </c>
      <c r="BS46" t="s">
        <v>83</v>
      </c>
      <c r="BT46" s="3">
        <v>1</v>
      </c>
    </row>
    <row r="47" spans="1:72" x14ac:dyDescent="0.25">
      <c r="A47" t="s">
        <v>1881</v>
      </c>
      <c r="B47" t="s">
        <v>1882</v>
      </c>
      <c r="C47" t="s">
        <v>1883</v>
      </c>
      <c r="D47" t="s">
        <v>74</v>
      </c>
      <c r="E47" t="s">
        <v>21868</v>
      </c>
      <c r="F47" t="s">
        <v>1884</v>
      </c>
      <c r="G47" t="s">
        <v>2118</v>
      </c>
      <c r="H47" t="s">
        <v>2119</v>
      </c>
      <c r="I47" s="1">
        <v>44197</v>
      </c>
      <c r="J47" s="1">
        <v>44926</v>
      </c>
      <c r="K47" t="s">
        <v>78</v>
      </c>
      <c r="L47" t="s">
        <v>79</v>
      </c>
      <c r="M47" t="s">
        <v>80</v>
      </c>
      <c r="N47" t="s">
        <v>2120</v>
      </c>
      <c r="O47" t="s">
        <v>1161</v>
      </c>
      <c r="P47" t="s">
        <v>156</v>
      </c>
      <c r="Q47" t="s">
        <v>2121</v>
      </c>
      <c r="R47" t="s">
        <v>1889</v>
      </c>
      <c r="S47" t="s">
        <v>150</v>
      </c>
      <c r="T47" t="s">
        <v>87</v>
      </c>
      <c r="U47" t="s">
        <v>88</v>
      </c>
      <c r="V47" t="s">
        <v>89</v>
      </c>
      <c r="W47" t="s">
        <v>78</v>
      </c>
      <c r="X47" t="s">
        <v>120</v>
      </c>
      <c r="Y47" t="s">
        <v>91</v>
      </c>
      <c r="Z47" t="s">
        <v>92</v>
      </c>
      <c r="AA47" s="1">
        <v>44566</v>
      </c>
      <c r="AB47" s="2">
        <v>1062</v>
      </c>
      <c r="AC47" s="2">
        <v>892</v>
      </c>
      <c r="AD47" s="2"/>
      <c r="AE47" s="2"/>
      <c r="AF47" s="2"/>
      <c r="AG47">
        <v>0</v>
      </c>
      <c r="AH47" s="3">
        <v>1062</v>
      </c>
      <c r="AI47" s="3">
        <v>892</v>
      </c>
      <c r="AJ47" s="3">
        <v>0</v>
      </c>
      <c r="AK47" s="3">
        <v>0</v>
      </c>
      <c r="AL47" s="3">
        <v>0</v>
      </c>
      <c r="AM47" t="s">
        <v>1890</v>
      </c>
      <c r="AN47" t="s">
        <v>1891</v>
      </c>
      <c r="AO47" t="s">
        <v>1881</v>
      </c>
      <c r="AP47" t="s">
        <v>1882</v>
      </c>
      <c r="AQ47" t="s">
        <v>1892</v>
      </c>
      <c r="AR47" t="s">
        <v>1893</v>
      </c>
      <c r="AS47" t="s">
        <v>83</v>
      </c>
      <c r="AT47" t="s">
        <v>96</v>
      </c>
      <c r="AU47" t="s">
        <v>1894</v>
      </c>
      <c r="AV47" t="s">
        <v>1895</v>
      </c>
      <c r="AW47" t="s">
        <v>1425</v>
      </c>
      <c r="AX47" t="s">
        <v>100</v>
      </c>
      <c r="AY47" t="s">
        <v>83</v>
      </c>
      <c r="AZ47" t="s">
        <v>83</v>
      </c>
      <c r="BA47" t="s">
        <v>103</v>
      </c>
      <c r="BB47" t="s">
        <v>2122</v>
      </c>
      <c r="BC47" s="4"/>
      <c r="BD47" t="s">
        <v>83</v>
      </c>
      <c r="BE47" t="s">
        <v>105</v>
      </c>
      <c r="BF47" t="s">
        <v>106</v>
      </c>
      <c r="BG47" t="s">
        <v>107</v>
      </c>
      <c r="BH47" t="s">
        <v>108</v>
      </c>
      <c r="BI47" t="s">
        <v>109</v>
      </c>
      <c r="BJ47" s="2">
        <v>0</v>
      </c>
      <c r="BK47" t="s">
        <v>78</v>
      </c>
      <c r="BL47" t="s">
        <v>90</v>
      </c>
      <c r="BM47" t="s">
        <v>83</v>
      </c>
      <c r="BN47" t="s">
        <v>83</v>
      </c>
      <c r="BO47" t="s">
        <v>83</v>
      </c>
      <c r="BP47" t="s">
        <v>83</v>
      </c>
      <c r="BQ47" t="s">
        <v>83</v>
      </c>
      <c r="BR47" t="s">
        <v>83</v>
      </c>
      <c r="BS47" t="s">
        <v>83</v>
      </c>
      <c r="BT47" s="3">
        <v>1</v>
      </c>
    </row>
    <row r="48" spans="1:72" x14ac:dyDescent="0.25">
      <c r="A48" t="s">
        <v>1881</v>
      </c>
      <c r="B48" t="s">
        <v>1882</v>
      </c>
      <c r="C48" t="s">
        <v>1883</v>
      </c>
      <c r="D48" t="s">
        <v>74</v>
      </c>
      <c r="E48" t="s">
        <v>21868</v>
      </c>
      <c r="F48" t="s">
        <v>1884</v>
      </c>
      <c r="G48" t="s">
        <v>2123</v>
      </c>
      <c r="H48" t="s">
        <v>2124</v>
      </c>
      <c r="I48" s="1">
        <v>44197</v>
      </c>
      <c r="J48" s="1">
        <v>44926</v>
      </c>
      <c r="K48" t="s">
        <v>78</v>
      </c>
      <c r="L48" t="s">
        <v>79</v>
      </c>
      <c r="M48" t="s">
        <v>80</v>
      </c>
      <c r="N48" t="s">
        <v>2125</v>
      </c>
      <c r="O48" t="s">
        <v>193</v>
      </c>
      <c r="P48" t="s">
        <v>222</v>
      </c>
      <c r="Q48" t="s">
        <v>2126</v>
      </c>
      <c r="R48" t="s">
        <v>1889</v>
      </c>
      <c r="S48" t="s">
        <v>150</v>
      </c>
      <c r="T48" t="s">
        <v>87</v>
      </c>
      <c r="U48" t="s">
        <v>88</v>
      </c>
      <c r="V48" t="s">
        <v>89</v>
      </c>
      <c r="W48" t="s">
        <v>78</v>
      </c>
      <c r="X48" t="s">
        <v>120</v>
      </c>
      <c r="Y48" t="s">
        <v>91</v>
      </c>
      <c r="Z48" t="s">
        <v>92</v>
      </c>
      <c r="AA48" s="1">
        <v>44566</v>
      </c>
      <c r="AB48" s="2">
        <v>2621</v>
      </c>
      <c r="AC48" s="2">
        <v>2613</v>
      </c>
      <c r="AD48" s="2"/>
      <c r="AE48" s="2"/>
      <c r="AF48" s="2"/>
      <c r="AG48">
        <v>0</v>
      </c>
      <c r="AH48" s="3">
        <v>2066</v>
      </c>
      <c r="AI48" s="3">
        <v>1713</v>
      </c>
      <c r="AJ48" s="3">
        <v>0</v>
      </c>
      <c r="AK48" s="3">
        <v>0</v>
      </c>
      <c r="AL48" s="3">
        <v>0</v>
      </c>
      <c r="AM48" t="s">
        <v>1890</v>
      </c>
      <c r="AN48" t="s">
        <v>1891</v>
      </c>
      <c r="AO48" t="s">
        <v>1881</v>
      </c>
      <c r="AP48" t="s">
        <v>1882</v>
      </c>
      <c r="AQ48" t="s">
        <v>1892</v>
      </c>
      <c r="AR48" t="s">
        <v>1893</v>
      </c>
      <c r="AS48" t="s">
        <v>83</v>
      </c>
      <c r="AT48" t="s">
        <v>96</v>
      </c>
      <c r="AU48" t="s">
        <v>1894</v>
      </c>
      <c r="AV48" t="s">
        <v>1895</v>
      </c>
      <c r="AW48" t="s">
        <v>1425</v>
      </c>
      <c r="AX48" t="s">
        <v>100</v>
      </c>
      <c r="AY48" t="s">
        <v>83</v>
      </c>
      <c r="AZ48" t="s">
        <v>2127</v>
      </c>
      <c r="BA48" t="s">
        <v>103</v>
      </c>
      <c r="BB48" t="s">
        <v>2128</v>
      </c>
      <c r="BC48" s="4"/>
      <c r="BD48" t="s">
        <v>83</v>
      </c>
      <c r="BE48" t="s">
        <v>105</v>
      </c>
      <c r="BF48" t="s">
        <v>106</v>
      </c>
      <c r="BG48" t="s">
        <v>107</v>
      </c>
      <c r="BH48" t="s">
        <v>108</v>
      </c>
      <c r="BI48" t="s">
        <v>109</v>
      </c>
      <c r="BJ48" s="2">
        <v>0</v>
      </c>
      <c r="BK48" t="s">
        <v>90</v>
      </c>
      <c r="BL48" t="s">
        <v>90</v>
      </c>
      <c r="BM48" t="s">
        <v>83</v>
      </c>
      <c r="BN48" t="s">
        <v>83</v>
      </c>
      <c r="BO48" t="s">
        <v>83</v>
      </c>
      <c r="BP48" t="s">
        <v>83</v>
      </c>
      <c r="BQ48" t="s">
        <v>83</v>
      </c>
      <c r="BR48" t="s">
        <v>83</v>
      </c>
      <c r="BS48" t="s">
        <v>83</v>
      </c>
      <c r="BT48" s="3">
        <v>1</v>
      </c>
    </row>
    <row r="49" spans="1:72" x14ac:dyDescent="0.25">
      <c r="A49" t="s">
        <v>1881</v>
      </c>
      <c r="B49" t="s">
        <v>1882</v>
      </c>
      <c r="C49" t="s">
        <v>1883</v>
      </c>
      <c r="D49" t="s">
        <v>74</v>
      </c>
      <c r="E49" t="s">
        <v>21868</v>
      </c>
      <c r="F49" t="s">
        <v>1884</v>
      </c>
      <c r="G49" t="s">
        <v>2129</v>
      </c>
      <c r="H49" t="s">
        <v>2130</v>
      </c>
      <c r="I49" s="1">
        <v>44197</v>
      </c>
      <c r="J49" s="1">
        <v>44926</v>
      </c>
      <c r="K49" t="s">
        <v>78</v>
      </c>
      <c r="L49" t="s">
        <v>79</v>
      </c>
      <c r="M49" t="s">
        <v>80</v>
      </c>
      <c r="N49" t="s">
        <v>2125</v>
      </c>
      <c r="O49" t="s">
        <v>324</v>
      </c>
      <c r="P49" t="s">
        <v>156</v>
      </c>
      <c r="Q49" t="s">
        <v>2131</v>
      </c>
      <c r="R49" t="s">
        <v>1889</v>
      </c>
      <c r="S49" t="s">
        <v>150</v>
      </c>
      <c r="T49" t="s">
        <v>87</v>
      </c>
      <c r="U49" t="s">
        <v>88</v>
      </c>
      <c r="V49" t="s">
        <v>89</v>
      </c>
      <c r="W49" t="s">
        <v>78</v>
      </c>
      <c r="X49" t="s">
        <v>120</v>
      </c>
      <c r="Y49" t="s">
        <v>91</v>
      </c>
      <c r="Z49" t="s">
        <v>92</v>
      </c>
      <c r="AA49" s="1">
        <v>44566</v>
      </c>
      <c r="AB49" s="2">
        <v>962</v>
      </c>
      <c r="AC49" s="2">
        <v>676</v>
      </c>
      <c r="AD49" s="2"/>
      <c r="AE49" s="2"/>
      <c r="AF49" s="2"/>
      <c r="AG49">
        <v>0</v>
      </c>
      <c r="AH49" s="3">
        <v>962</v>
      </c>
      <c r="AI49" s="3">
        <v>676</v>
      </c>
      <c r="AJ49" s="3">
        <v>0</v>
      </c>
      <c r="AK49" s="3">
        <v>0</v>
      </c>
      <c r="AL49" s="3">
        <v>0</v>
      </c>
      <c r="AM49" t="s">
        <v>1890</v>
      </c>
      <c r="AN49" t="s">
        <v>1891</v>
      </c>
      <c r="AO49" t="s">
        <v>1881</v>
      </c>
      <c r="AP49" t="s">
        <v>1882</v>
      </c>
      <c r="AQ49" t="s">
        <v>1892</v>
      </c>
      <c r="AR49" t="s">
        <v>1893</v>
      </c>
      <c r="AS49" t="s">
        <v>83</v>
      </c>
      <c r="AT49" t="s">
        <v>96</v>
      </c>
      <c r="AU49" t="s">
        <v>1894</v>
      </c>
      <c r="AV49" t="s">
        <v>1895</v>
      </c>
      <c r="AW49" t="s">
        <v>1425</v>
      </c>
      <c r="AX49" t="s">
        <v>100</v>
      </c>
      <c r="AY49" t="s">
        <v>83</v>
      </c>
      <c r="AZ49" t="s">
        <v>1916</v>
      </c>
      <c r="BA49" t="s">
        <v>103</v>
      </c>
      <c r="BB49" t="s">
        <v>2132</v>
      </c>
      <c r="BC49" s="4"/>
      <c r="BD49" t="s">
        <v>83</v>
      </c>
      <c r="BE49" t="s">
        <v>105</v>
      </c>
      <c r="BF49" t="s">
        <v>106</v>
      </c>
      <c r="BG49" t="s">
        <v>107</v>
      </c>
      <c r="BH49" t="s">
        <v>108</v>
      </c>
      <c r="BI49" t="s">
        <v>109</v>
      </c>
      <c r="BJ49" s="2">
        <v>0</v>
      </c>
      <c r="BK49" t="s">
        <v>90</v>
      </c>
      <c r="BL49" t="s">
        <v>90</v>
      </c>
      <c r="BM49" t="s">
        <v>83</v>
      </c>
      <c r="BN49" t="s">
        <v>83</v>
      </c>
      <c r="BO49" t="s">
        <v>83</v>
      </c>
      <c r="BP49" t="s">
        <v>83</v>
      </c>
      <c r="BQ49" t="s">
        <v>83</v>
      </c>
      <c r="BR49" t="s">
        <v>83</v>
      </c>
      <c r="BS49" t="s">
        <v>83</v>
      </c>
      <c r="BT49" s="3">
        <v>1</v>
      </c>
    </row>
    <row r="50" spans="1:72" x14ac:dyDescent="0.25">
      <c r="A50" t="s">
        <v>1881</v>
      </c>
      <c r="B50" t="s">
        <v>1882</v>
      </c>
      <c r="C50" t="s">
        <v>1883</v>
      </c>
      <c r="D50" t="s">
        <v>74</v>
      </c>
      <c r="E50" t="s">
        <v>21868</v>
      </c>
      <c r="F50" t="s">
        <v>1884</v>
      </c>
      <c r="G50" t="s">
        <v>2133</v>
      </c>
      <c r="H50" t="s">
        <v>2134</v>
      </c>
      <c r="I50" s="1">
        <v>44197</v>
      </c>
      <c r="J50" s="1">
        <v>44926</v>
      </c>
      <c r="K50" t="s">
        <v>78</v>
      </c>
      <c r="L50" t="s">
        <v>79</v>
      </c>
      <c r="M50" t="s">
        <v>80</v>
      </c>
      <c r="N50" t="s">
        <v>2135</v>
      </c>
      <c r="O50" t="s">
        <v>147</v>
      </c>
      <c r="P50" t="s">
        <v>156</v>
      </c>
      <c r="Q50" t="s">
        <v>2136</v>
      </c>
      <c r="R50" t="s">
        <v>1889</v>
      </c>
      <c r="S50" t="s">
        <v>150</v>
      </c>
      <c r="T50" t="s">
        <v>87</v>
      </c>
      <c r="U50" t="s">
        <v>88</v>
      </c>
      <c r="V50" t="s">
        <v>89</v>
      </c>
      <c r="W50" t="s">
        <v>78</v>
      </c>
      <c r="X50" t="s">
        <v>120</v>
      </c>
      <c r="Y50" t="s">
        <v>91</v>
      </c>
      <c r="Z50" t="s">
        <v>92</v>
      </c>
      <c r="AA50" s="1">
        <v>44567</v>
      </c>
      <c r="AB50" s="2">
        <v>494</v>
      </c>
      <c r="AC50" s="2">
        <v>252</v>
      </c>
      <c r="AD50" s="2"/>
      <c r="AE50" s="2"/>
      <c r="AF50" s="2"/>
      <c r="AG50">
        <v>0</v>
      </c>
      <c r="AH50" s="3">
        <v>494</v>
      </c>
      <c r="AI50" s="3">
        <v>252</v>
      </c>
      <c r="AJ50" s="3">
        <v>0</v>
      </c>
      <c r="AK50" s="3">
        <v>0</v>
      </c>
      <c r="AL50" s="3">
        <v>0</v>
      </c>
      <c r="AM50" t="s">
        <v>1890</v>
      </c>
      <c r="AN50" t="s">
        <v>1891</v>
      </c>
      <c r="AO50" t="s">
        <v>1881</v>
      </c>
      <c r="AP50" t="s">
        <v>1882</v>
      </c>
      <c r="AQ50" t="s">
        <v>1892</v>
      </c>
      <c r="AR50" t="s">
        <v>1893</v>
      </c>
      <c r="AS50" t="s">
        <v>83</v>
      </c>
      <c r="AT50" t="s">
        <v>96</v>
      </c>
      <c r="AU50" t="s">
        <v>1894</v>
      </c>
      <c r="AV50" t="s">
        <v>1895</v>
      </c>
      <c r="AW50" t="s">
        <v>1425</v>
      </c>
      <c r="AX50" t="s">
        <v>100</v>
      </c>
      <c r="AY50" t="s">
        <v>83</v>
      </c>
      <c r="AZ50" t="s">
        <v>2137</v>
      </c>
      <c r="BA50" t="s">
        <v>103</v>
      </c>
      <c r="BB50" t="s">
        <v>2138</v>
      </c>
      <c r="BC50" s="4"/>
      <c r="BD50" t="s">
        <v>83</v>
      </c>
      <c r="BE50" t="s">
        <v>105</v>
      </c>
      <c r="BF50" t="s">
        <v>106</v>
      </c>
      <c r="BG50" t="s">
        <v>107</v>
      </c>
      <c r="BH50" t="s">
        <v>108</v>
      </c>
      <c r="BI50" t="s">
        <v>109</v>
      </c>
      <c r="BJ50" s="2">
        <v>0</v>
      </c>
      <c r="BK50" t="s">
        <v>90</v>
      </c>
      <c r="BL50" t="s">
        <v>90</v>
      </c>
      <c r="BM50" t="s">
        <v>83</v>
      </c>
      <c r="BN50" t="s">
        <v>83</v>
      </c>
      <c r="BO50" t="s">
        <v>83</v>
      </c>
      <c r="BP50" t="s">
        <v>83</v>
      </c>
      <c r="BQ50" t="s">
        <v>83</v>
      </c>
      <c r="BR50" t="s">
        <v>83</v>
      </c>
      <c r="BS50" t="s">
        <v>83</v>
      </c>
      <c r="BT50" s="3">
        <v>1</v>
      </c>
    </row>
    <row r="51" spans="1:72" x14ac:dyDescent="0.25">
      <c r="A51" t="s">
        <v>1881</v>
      </c>
      <c r="B51" t="s">
        <v>1882</v>
      </c>
      <c r="C51" t="s">
        <v>1883</v>
      </c>
      <c r="D51" t="s">
        <v>74</v>
      </c>
      <c r="E51" t="s">
        <v>21868</v>
      </c>
      <c r="F51" t="s">
        <v>1884</v>
      </c>
      <c r="G51" t="s">
        <v>2139</v>
      </c>
      <c r="H51" t="s">
        <v>2140</v>
      </c>
      <c r="I51" s="1">
        <v>44197</v>
      </c>
      <c r="J51" s="1">
        <v>44926</v>
      </c>
      <c r="K51" t="s">
        <v>78</v>
      </c>
      <c r="L51" t="s">
        <v>79</v>
      </c>
      <c r="M51" t="s">
        <v>80</v>
      </c>
      <c r="N51" t="s">
        <v>2135</v>
      </c>
      <c r="O51" t="s">
        <v>307</v>
      </c>
      <c r="P51" t="s">
        <v>156</v>
      </c>
      <c r="Q51" t="s">
        <v>2136</v>
      </c>
      <c r="R51" t="s">
        <v>1889</v>
      </c>
      <c r="S51" t="s">
        <v>86</v>
      </c>
      <c r="T51" t="s">
        <v>87</v>
      </c>
      <c r="U51" t="s">
        <v>88</v>
      </c>
      <c r="V51" t="s">
        <v>89</v>
      </c>
      <c r="W51" t="s">
        <v>90</v>
      </c>
      <c r="X51" t="s">
        <v>83</v>
      </c>
      <c r="Y51" t="s">
        <v>91</v>
      </c>
      <c r="Z51" t="s">
        <v>92</v>
      </c>
      <c r="AA51" s="1">
        <v>44378</v>
      </c>
      <c r="AB51" s="2">
        <v>0</v>
      </c>
      <c r="AC51" s="2">
        <v>0</v>
      </c>
      <c r="AD51" s="2"/>
      <c r="AE51" s="2"/>
      <c r="AF51" s="2"/>
      <c r="AG51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t="s">
        <v>1890</v>
      </c>
      <c r="AN51" t="s">
        <v>1891</v>
      </c>
      <c r="AO51" t="s">
        <v>1881</v>
      </c>
      <c r="AP51" t="s">
        <v>1882</v>
      </c>
      <c r="AQ51" t="s">
        <v>1892</v>
      </c>
      <c r="AR51" t="s">
        <v>1893</v>
      </c>
      <c r="AS51" t="s">
        <v>83</v>
      </c>
      <c r="AT51" t="s">
        <v>96</v>
      </c>
      <c r="AU51" t="s">
        <v>1894</v>
      </c>
      <c r="AV51" t="s">
        <v>1895</v>
      </c>
      <c r="AW51" t="s">
        <v>1425</v>
      </c>
      <c r="AX51" t="s">
        <v>100</v>
      </c>
      <c r="AY51" t="s">
        <v>83</v>
      </c>
      <c r="AZ51" t="s">
        <v>2137</v>
      </c>
      <c r="BA51" t="s">
        <v>103</v>
      </c>
      <c r="BB51" t="s">
        <v>2141</v>
      </c>
      <c r="BC51" s="4"/>
      <c r="BD51" t="s">
        <v>83</v>
      </c>
      <c r="BE51" t="s">
        <v>105</v>
      </c>
      <c r="BF51" t="s">
        <v>106</v>
      </c>
      <c r="BG51" t="s">
        <v>107</v>
      </c>
      <c r="BH51" t="s">
        <v>108</v>
      </c>
      <c r="BI51" t="s">
        <v>109</v>
      </c>
      <c r="BJ51" s="2">
        <v>0</v>
      </c>
      <c r="BK51" t="s">
        <v>90</v>
      </c>
      <c r="BL51" t="s">
        <v>90</v>
      </c>
      <c r="BM51" t="s">
        <v>83</v>
      </c>
      <c r="BN51" t="s">
        <v>83</v>
      </c>
      <c r="BO51" t="s">
        <v>83</v>
      </c>
      <c r="BP51" t="s">
        <v>83</v>
      </c>
      <c r="BQ51" t="s">
        <v>83</v>
      </c>
      <c r="BR51" t="s">
        <v>83</v>
      </c>
      <c r="BS51" t="s">
        <v>83</v>
      </c>
      <c r="BT51" s="3">
        <v>1</v>
      </c>
    </row>
    <row r="52" spans="1:72" x14ac:dyDescent="0.25">
      <c r="A52" t="s">
        <v>1881</v>
      </c>
      <c r="B52" t="s">
        <v>1882</v>
      </c>
      <c r="C52" t="s">
        <v>1883</v>
      </c>
      <c r="D52" t="s">
        <v>74</v>
      </c>
      <c r="E52" t="s">
        <v>21868</v>
      </c>
      <c r="F52" t="s">
        <v>1884</v>
      </c>
      <c r="G52" t="s">
        <v>2142</v>
      </c>
      <c r="H52" t="s">
        <v>2143</v>
      </c>
      <c r="I52" s="1">
        <v>44197</v>
      </c>
      <c r="J52" s="1">
        <v>44926</v>
      </c>
      <c r="K52" t="s">
        <v>78</v>
      </c>
      <c r="L52" t="s">
        <v>79</v>
      </c>
      <c r="M52" t="s">
        <v>80</v>
      </c>
      <c r="N52" t="s">
        <v>2144</v>
      </c>
      <c r="O52" t="s">
        <v>352</v>
      </c>
      <c r="P52" t="s">
        <v>156</v>
      </c>
      <c r="Q52" t="s">
        <v>2145</v>
      </c>
      <c r="R52" t="s">
        <v>1889</v>
      </c>
      <c r="S52" t="s">
        <v>150</v>
      </c>
      <c r="T52" t="s">
        <v>87</v>
      </c>
      <c r="U52" t="s">
        <v>88</v>
      </c>
      <c r="V52" t="s">
        <v>89</v>
      </c>
      <c r="W52" t="s">
        <v>78</v>
      </c>
      <c r="X52" t="s">
        <v>120</v>
      </c>
      <c r="Y52" t="s">
        <v>91</v>
      </c>
      <c r="Z52" t="s">
        <v>92</v>
      </c>
      <c r="AA52" s="1">
        <v>44567</v>
      </c>
      <c r="AB52" s="2">
        <v>170</v>
      </c>
      <c r="AC52" s="2">
        <v>161</v>
      </c>
      <c r="AD52" s="2"/>
      <c r="AE52" s="2"/>
      <c r="AF52" s="2"/>
      <c r="AG52">
        <v>0</v>
      </c>
      <c r="AH52" s="3">
        <v>170</v>
      </c>
      <c r="AI52" s="3">
        <v>161</v>
      </c>
      <c r="AJ52" s="3">
        <v>0</v>
      </c>
      <c r="AK52" s="3">
        <v>0</v>
      </c>
      <c r="AL52" s="3">
        <v>0</v>
      </c>
      <c r="AM52" t="s">
        <v>1890</v>
      </c>
      <c r="AN52" t="s">
        <v>1891</v>
      </c>
      <c r="AO52" t="s">
        <v>1881</v>
      </c>
      <c r="AP52" t="s">
        <v>1882</v>
      </c>
      <c r="AQ52" t="s">
        <v>1892</v>
      </c>
      <c r="AR52" t="s">
        <v>1893</v>
      </c>
      <c r="AS52" t="s">
        <v>83</v>
      </c>
      <c r="AT52" t="s">
        <v>96</v>
      </c>
      <c r="AU52" t="s">
        <v>1894</v>
      </c>
      <c r="AV52" t="s">
        <v>1895</v>
      </c>
      <c r="AW52" t="s">
        <v>1425</v>
      </c>
      <c r="AX52" t="s">
        <v>100</v>
      </c>
      <c r="AY52" t="s">
        <v>83</v>
      </c>
      <c r="AZ52" t="s">
        <v>1916</v>
      </c>
      <c r="BA52" t="s">
        <v>103</v>
      </c>
      <c r="BB52" t="s">
        <v>2146</v>
      </c>
      <c r="BC52" s="4"/>
      <c r="BD52" t="s">
        <v>83</v>
      </c>
      <c r="BE52" t="s">
        <v>105</v>
      </c>
      <c r="BF52" t="s">
        <v>106</v>
      </c>
      <c r="BG52" t="s">
        <v>107</v>
      </c>
      <c r="BH52" t="s">
        <v>108</v>
      </c>
      <c r="BI52" t="s">
        <v>109</v>
      </c>
      <c r="BJ52" s="2">
        <v>0</v>
      </c>
      <c r="BK52" t="s">
        <v>90</v>
      </c>
      <c r="BL52" t="s">
        <v>90</v>
      </c>
      <c r="BM52" t="s">
        <v>83</v>
      </c>
      <c r="BN52" t="s">
        <v>83</v>
      </c>
      <c r="BO52" t="s">
        <v>83</v>
      </c>
      <c r="BP52" t="s">
        <v>83</v>
      </c>
      <c r="BQ52" t="s">
        <v>83</v>
      </c>
      <c r="BR52" t="s">
        <v>83</v>
      </c>
      <c r="BS52" t="s">
        <v>83</v>
      </c>
      <c r="BT52" s="3">
        <v>1</v>
      </c>
    </row>
    <row r="53" spans="1:72" x14ac:dyDescent="0.25">
      <c r="A53" t="s">
        <v>1881</v>
      </c>
      <c r="B53" t="s">
        <v>1882</v>
      </c>
      <c r="C53" t="s">
        <v>1883</v>
      </c>
      <c r="D53" t="s">
        <v>74</v>
      </c>
      <c r="E53" t="s">
        <v>21868</v>
      </c>
      <c r="F53" t="s">
        <v>1884</v>
      </c>
      <c r="G53" t="s">
        <v>2147</v>
      </c>
      <c r="H53" t="s">
        <v>2148</v>
      </c>
      <c r="I53" s="1">
        <v>44197</v>
      </c>
      <c r="J53" s="1">
        <v>44926</v>
      </c>
      <c r="K53" t="s">
        <v>78</v>
      </c>
      <c r="L53" t="s">
        <v>79</v>
      </c>
      <c r="M53" t="s">
        <v>80</v>
      </c>
      <c r="N53" t="s">
        <v>490</v>
      </c>
      <c r="O53" t="s">
        <v>809</v>
      </c>
      <c r="P53" t="s">
        <v>222</v>
      </c>
      <c r="Q53" t="s">
        <v>2149</v>
      </c>
      <c r="R53" t="s">
        <v>1889</v>
      </c>
      <c r="S53" t="s">
        <v>119</v>
      </c>
      <c r="T53" t="s">
        <v>87</v>
      </c>
      <c r="U53" t="s">
        <v>88</v>
      </c>
      <c r="V53" t="s">
        <v>89</v>
      </c>
      <c r="W53" t="s">
        <v>78</v>
      </c>
      <c r="X53" t="s">
        <v>120</v>
      </c>
      <c r="Y53" t="s">
        <v>91</v>
      </c>
      <c r="Z53" t="s">
        <v>92</v>
      </c>
      <c r="AA53" s="1">
        <v>44566</v>
      </c>
      <c r="AB53" s="2">
        <v>0</v>
      </c>
      <c r="AC53" s="2">
        <v>0</v>
      </c>
      <c r="AD53" s="2"/>
      <c r="AE53" s="2"/>
      <c r="AF53" s="2"/>
      <c r="AG5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t="s">
        <v>1890</v>
      </c>
      <c r="AN53" t="s">
        <v>1891</v>
      </c>
      <c r="AO53" t="s">
        <v>1881</v>
      </c>
      <c r="AP53" t="s">
        <v>1882</v>
      </c>
      <c r="AQ53" t="s">
        <v>1892</v>
      </c>
      <c r="AR53" t="s">
        <v>1893</v>
      </c>
      <c r="AS53" t="s">
        <v>83</v>
      </c>
      <c r="AT53" t="s">
        <v>96</v>
      </c>
      <c r="AU53" t="s">
        <v>1894</v>
      </c>
      <c r="AV53" t="s">
        <v>1895</v>
      </c>
      <c r="AW53" t="s">
        <v>1425</v>
      </c>
      <c r="AX53" t="s">
        <v>100</v>
      </c>
      <c r="AY53" t="s">
        <v>83</v>
      </c>
      <c r="AZ53" t="s">
        <v>2150</v>
      </c>
      <c r="BA53" t="s">
        <v>103</v>
      </c>
      <c r="BB53" t="s">
        <v>2151</v>
      </c>
      <c r="BC53" s="4"/>
      <c r="BD53" t="s">
        <v>83</v>
      </c>
      <c r="BE53" t="s">
        <v>105</v>
      </c>
      <c r="BF53" t="s">
        <v>106</v>
      </c>
      <c r="BG53" t="s">
        <v>107</v>
      </c>
      <c r="BH53" t="s">
        <v>509</v>
      </c>
      <c r="BI53" t="s">
        <v>510</v>
      </c>
      <c r="BJ53" s="2">
        <v>0</v>
      </c>
      <c r="BK53" t="s">
        <v>90</v>
      </c>
      <c r="BL53" t="s">
        <v>90</v>
      </c>
      <c r="BM53" t="s">
        <v>83</v>
      </c>
      <c r="BN53" t="s">
        <v>83</v>
      </c>
      <c r="BO53" t="s">
        <v>83</v>
      </c>
      <c r="BP53" t="s">
        <v>83</v>
      </c>
      <c r="BQ53" t="s">
        <v>83</v>
      </c>
      <c r="BR53" t="s">
        <v>83</v>
      </c>
      <c r="BS53" t="s">
        <v>83</v>
      </c>
      <c r="BT53" s="3">
        <v>1</v>
      </c>
    </row>
    <row r="54" spans="1:72" x14ac:dyDescent="0.25">
      <c r="A54" t="s">
        <v>1881</v>
      </c>
      <c r="B54" t="s">
        <v>1882</v>
      </c>
      <c r="C54" t="s">
        <v>1883</v>
      </c>
      <c r="D54" t="s">
        <v>74</v>
      </c>
      <c r="E54" t="s">
        <v>21868</v>
      </c>
      <c r="F54" t="s">
        <v>1884</v>
      </c>
      <c r="G54" t="s">
        <v>2152</v>
      </c>
      <c r="H54" t="s">
        <v>2153</v>
      </c>
      <c r="I54" s="1">
        <v>44197</v>
      </c>
      <c r="J54" s="1">
        <v>44257</v>
      </c>
      <c r="K54" t="s">
        <v>90</v>
      </c>
      <c r="L54" t="s">
        <v>373</v>
      </c>
      <c r="M54" t="s">
        <v>80</v>
      </c>
      <c r="N54" t="s">
        <v>2154</v>
      </c>
      <c r="O54" t="s">
        <v>809</v>
      </c>
      <c r="P54" t="s">
        <v>235</v>
      </c>
      <c r="Q54" t="s">
        <v>2155</v>
      </c>
      <c r="R54" t="s">
        <v>1889</v>
      </c>
      <c r="S54" t="s">
        <v>86</v>
      </c>
      <c r="T54" t="s">
        <v>87</v>
      </c>
      <c r="U54" t="s">
        <v>88</v>
      </c>
      <c r="V54" t="s">
        <v>89</v>
      </c>
      <c r="W54" t="s">
        <v>90</v>
      </c>
      <c r="X54" t="s">
        <v>83</v>
      </c>
      <c r="Y54" t="s">
        <v>91</v>
      </c>
      <c r="Z54" t="s">
        <v>92</v>
      </c>
      <c r="AA54" s="1">
        <v>44197</v>
      </c>
      <c r="AB54" s="2">
        <v>489</v>
      </c>
      <c r="AC54" s="2">
        <v>1</v>
      </c>
      <c r="AD54" s="2">
        <v>0</v>
      </c>
      <c r="AE54" s="2">
        <v>0</v>
      </c>
      <c r="AF54" s="2"/>
      <c r="AG54">
        <v>0</v>
      </c>
      <c r="AH54" s="3">
        <v>74</v>
      </c>
      <c r="AI54" s="3">
        <v>40</v>
      </c>
      <c r="AJ54" s="3">
        <v>0</v>
      </c>
      <c r="AK54" s="3">
        <v>0</v>
      </c>
      <c r="AL54" s="3">
        <v>0</v>
      </c>
      <c r="AM54" t="s">
        <v>1890</v>
      </c>
      <c r="AN54" t="s">
        <v>1891</v>
      </c>
      <c r="AO54" t="s">
        <v>1881</v>
      </c>
      <c r="AP54" t="s">
        <v>1882</v>
      </c>
      <c r="AQ54" t="s">
        <v>1892</v>
      </c>
      <c r="AR54" t="s">
        <v>1893</v>
      </c>
      <c r="AS54" t="s">
        <v>83</v>
      </c>
      <c r="AT54" t="s">
        <v>96</v>
      </c>
      <c r="AU54" t="s">
        <v>1894</v>
      </c>
      <c r="AV54" t="s">
        <v>1895</v>
      </c>
      <c r="AW54" t="s">
        <v>1425</v>
      </c>
      <c r="AX54" t="s">
        <v>100</v>
      </c>
      <c r="AY54" t="s">
        <v>83</v>
      </c>
      <c r="AZ54" t="s">
        <v>2156</v>
      </c>
      <c r="BA54" t="s">
        <v>103</v>
      </c>
      <c r="BB54" t="s">
        <v>2157</v>
      </c>
      <c r="BC54" s="4"/>
      <c r="BD54" t="s">
        <v>83</v>
      </c>
      <c r="BE54" t="s">
        <v>105</v>
      </c>
      <c r="BF54" t="s">
        <v>106</v>
      </c>
      <c r="BG54" t="s">
        <v>107</v>
      </c>
      <c r="BH54" t="s">
        <v>108</v>
      </c>
      <c r="BI54" t="s">
        <v>109</v>
      </c>
      <c r="BJ54" s="2">
        <v>0</v>
      </c>
      <c r="BK54" t="s">
        <v>78</v>
      </c>
      <c r="BL54" t="s">
        <v>90</v>
      </c>
      <c r="BM54" t="s">
        <v>83</v>
      </c>
      <c r="BN54" t="s">
        <v>83</v>
      </c>
      <c r="BO54" t="s">
        <v>83</v>
      </c>
      <c r="BP54" t="s">
        <v>83</v>
      </c>
      <c r="BQ54" t="s">
        <v>83</v>
      </c>
      <c r="BR54" t="s">
        <v>83</v>
      </c>
      <c r="BS54" t="s">
        <v>83</v>
      </c>
      <c r="BT54" s="3">
        <v>1</v>
      </c>
    </row>
    <row r="55" spans="1:72" x14ac:dyDescent="0.25">
      <c r="A55" t="s">
        <v>1881</v>
      </c>
      <c r="B55" t="s">
        <v>1882</v>
      </c>
      <c r="C55" t="s">
        <v>1883</v>
      </c>
      <c r="D55" t="s">
        <v>74</v>
      </c>
      <c r="E55" t="s">
        <v>21868</v>
      </c>
      <c r="F55" t="s">
        <v>1884</v>
      </c>
      <c r="G55" t="s">
        <v>2158</v>
      </c>
      <c r="H55" t="s">
        <v>2159</v>
      </c>
      <c r="I55" s="1">
        <v>44197</v>
      </c>
      <c r="J55" s="1">
        <v>44926</v>
      </c>
      <c r="K55" t="s">
        <v>78</v>
      </c>
      <c r="L55" t="s">
        <v>79</v>
      </c>
      <c r="M55" t="s">
        <v>80</v>
      </c>
      <c r="N55" t="s">
        <v>2160</v>
      </c>
      <c r="O55" t="s">
        <v>162</v>
      </c>
      <c r="P55" t="s">
        <v>156</v>
      </c>
      <c r="Q55" t="s">
        <v>2161</v>
      </c>
      <c r="R55" t="s">
        <v>1889</v>
      </c>
      <c r="S55" t="s">
        <v>150</v>
      </c>
      <c r="T55" t="s">
        <v>87</v>
      </c>
      <c r="U55" t="s">
        <v>88</v>
      </c>
      <c r="V55" t="s">
        <v>89</v>
      </c>
      <c r="W55" t="s">
        <v>78</v>
      </c>
      <c r="X55" t="s">
        <v>120</v>
      </c>
      <c r="Y55" t="s">
        <v>91</v>
      </c>
      <c r="Z55" t="s">
        <v>92</v>
      </c>
      <c r="AA55" s="1">
        <v>44197</v>
      </c>
      <c r="AB55" s="2">
        <v>930</v>
      </c>
      <c r="AC55" s="2">
        <v>643</v>
      </c>
      <c r="AD55" s="2">
        <v>0</v>
      </c>
      <c r="AE55" s="2">
        <v>0</v>
      </c>
      <c r="AF55" s="2"/>
      <c r="AG55">
        <v>0</v>
      </c>
      <c r="AH55" s="3">
        <v>936</v>
      </c>
      <c r="AI55" s="3">
        <v>647</v>
      </c>
      <c r="AJ55" s="3">
        <v>0</v>
      </c>
      <c r="AK55" s="3">
        <v>0</v>
      </c>
      <c r="AL55" s="3">
        <v>0</v>
      </c>
      <c r="AM55" t="s">
        <v>1890</v>
      </c>
      <c r="AN55" t="s">
        <v>1891</v>
      </c>
      <c r="AO55" t="s">
        <v>1881</v>
      </c>
      <c r="AP55" t="s">
        <v>1882</v>
      </c>
      <c r="AQ55" t="s">
        <v>1892</v>
      </c>
      <c r="AR55" t="s">
        <v>1893</v>
      </c>
      <c r="AS55" t="s">
        <v>83</v>
      </c>
      <c r="AT55" t="s">
        <v>96</v>
      </c>
      <c r="AU55" t="s">
        <v>1894</v>
      </c>
      <c r="AV55" t="s">
        <v>1895</v>
      </c>
      <c r="AW55" t="s">
        <v>1425</v>
      </c>
      <c r="AX55" t="s">
        <v>100</v>
      </c>
      <c r="AY55" t="s">
        <v>83</v>
      </c>
      <c r="AZ55" t="s">
        <v>1916</v>
      </c>
      <c r="BA55" t="s">
        <v>103</v>
      </c>
      <c r="BB55" t="s">
        <v>2162</v>
      </c>
      <c r="BC55" s="4"/>
      <c r="BD55" t="s">
        <v>83</v>
      </c>
      <c r="BE55" t="s">
        <v>105</v>
      </c>
      <c r="BF55" t="s">
        <v>106</v>
      </c>
      <c r="BG55" t="s">
        <v>107</v>
      </c>
      <c r="BH55" t="s">
        <v>108</v>
      </c>
      <c r="BI55" t="s">
        <v>109</v>
      </c>
      <c r="BJ55" s="2">
        <v>0</v>
      </c>
      <c r="BK55" t="s">
        <v>90</v>
      </c>
      <c r="BL55" t="s">
        <v>90</v>
      </c>
      <c r="BM55" t="s">
        <v>83</v>
      </c>
      <c r="BN55" t="s">
        <v>83</v>
      </c>
      <c r="BO55" t="s">
        <v>83</v>
      </c>
      <c r="BP55" t="s">
        <v>83</v>
      </c>
      <c r="BQ55" t="s">
        <v>83</v>
      </c>
      <c r="BR55" t="s">
        <v>83</v>
      </c>
      <c r="BS55" t="s">
        <v>83</v>
      </c>
      <c r="BT55" s="3">
        <v>1</v>
      </c>
    </row>
    <row r="56" spans="1:72" x14ac:dyDescent="0.25">
      <c r="A56" t="s">
        <v>1881</v>
      </c>
      <c r="B56" t="s">
        <v>1882</v>
      </c>
      <c r="C56" t="s">
        <v>1883</v>
      </c>
      <c r="D56" t="s">
        <v>74</v>
      </c>
      <c r="E56" t="s">
        <v>21868</v>
      </c>
      <c r="F56" t="s">
        <v>1884</v>
      </c>
      <c r="G56" t="s">
        <v>2163</v>
      </c>
      <c r="H56" t="s">
        <v>2164</v>
      </c>
      <c r="I56" s="1">
        <v>44197</v>
      </c>
      <c r="J56" s="1">
        <v>44926</v>
      </c>
      <c r="K56" t="s">
        <v>78</v>
      </c>
      <c r="L56" t="s">
        <v>79</v>
      </c>
      <c r="M56" t="s">
        <v>80</v>
      </c>
      <c r="N56" t="s">
        <v>2160</v>
      </c>
      <c r="O56" t="s">
        <v>352</v>
      </c>
      <c r="P56" t="s">
        <v>2165</v>
      </c>
      <c r="Q56" t="s">
        <v>2161</v>
      </c>
      <c r="R56" t="s">
        <v>1889</v>
      </c>
      <c r="S56" t="s">
        <v>150</v>
      </c>
      <c r="T56" t="s">
        <v>87</v>
      </c>
      <c r="U56" t="s">
        <v>88</v>
      </c>
      <c r="V56" t="s">
        <v>89</v>
      </c>
      <c r="W56" t="s">
        <v>78</v>
      </c>
      <c r="X56" t="s">
        <v>120</v>
      </c>
      <c r="Y56" t="s">
        <v>91</v>
      </c>
      <c r="Z56" t="s">
        <v>92</v>
      </c>
      <c r="AA56" s="1">
        <v>44567</v>
      </c>
      <c r="AB56" s="2">
        <v>669</v>
      </c>
      <c r="AC56" s="2">
        <v>1649</v>
      </c>
      <c r="AD56" s="2"/>
      <c r="AE56" s="2"/>
      <c r="AF56" s="2"/>
      <c r="AG56">
        <v>0</v>
      </c>
      <c r="AH56" s="3">
        <v>741</v>
      </c>
      <c r="AI56" s="3">
        <v>1820</v>
      </c>
      <c r="AJ56" s="3">
        <v>0</v>
      </c>
      <c r="AK56" s="3">
        <v>0</v>
      </c>
      <c r="AL56" s="3">
        <v>0</v>
      </c>
      <c r="AM56" t="s">
        <v>1890</v>
      </c>
      <c r="AN56" t="s">
        <v>1891</v>
      </c>
      <c r="AO56" t="s">
        <v>1881</v>
      </c>
      <c r="AP56" t="s">
        <v>1882</v>
      </c>
      <c r="AQ56" t="s">
        <v>1892</v>
      </c>
      <c r="AR56" t="s">
        <v>1893</v>
      </c>
      <c r="AS56" t="s">
        <v>83</v>
      </c>
      <c r="AT56" t="s">
        <v>96</v>
      </c>
      <c r="AU56" t="s">
        <v>1894</v>
      </c>
      <c r="AV56" t="s">
        <v>1895</v>
      </c>
      <c r="AW56" t="s">
        <v>1425</v>
      </c>
      <c r="AX56" t="s">
        <v>100</v>
      </c>
      <c r="AY56" t="s">
        <v>83</v>
      </c>
      <c r="AZ56" t="s">
        <v>2166</v>
      </c>
      <c r="BA56" t="s">
        <v>103</v>
      </c>
      <c r="BB56" t="s">
        <v>2167</v>
      </c>
      <c r="BC56" s="4"/>
      <c r="BD56" t="s">
        <v>83</v>
      </c>
      <c r="BE56" t="s">
        <v>105</v>
      </c>
      <c r="BF56" t="s">
        <v>106</v>
      </c>
      <c r="BG56" t="s">
        <v>107</v>
      </c>
      <c r="BH56" t="s">
        <v>108</v>
      </c>
      <c r="BI56" t="s">
        <v>109</v>
      </c>
      <c r="BJ56" s="2">
        <v>0</v>
      </c>
      <c r="BK56" t="s">
        <v>90</v>
      </c>
      <c r="BL56" t="s">
        <v>90</v>
      </c>
      <c r="BM56" t="s">
        <v>83</v>
      </c>
      <c r="BN56" t="s">
        <v>83</v>
      </c>
      <c r="BO56" t="s">
        <v>83</v>
      </c>
      <c r="BP56" t="s">
        <v>83</v>
      </c>
      <c r="BQ56" t="s">
        <v>83</v>
      </c>
      <c r="BR56" t="s">
        <v>83</v>
      </c>
      <c r="BS56" t="s">
        <v>83</v>
      </c>
      <c r="BT56" s="3">
        <v>1</v>
      </c>
    </row>
    <row r="57" spans="1:72" x14ac:dyDescent="0.25">
      <c r="A57" t="s">
        <v>1881</v>
      </c>
      <c r="B57" t="s">
        <v>1882</v>
      </c>
      <c r="C57" t="s">
        <v>1883</v>
      </c>
      <c r="D57" t="s">
        <v>74</v>
      </c>
      <c r="E57" t="s">
        <v>21868</v>
      </c>
      <c r="F57" t="s">
        <v>1884</v>
      </c>
      <c r="G57" t="s">
        <v>2168</v>
      </c>
      <c r="H57" t="s">
        <v>2169</v>
      </c>
      <c r="I57" s="1">
        <v>44197</v>
      </c>
      <c r="J57" s="1">
        <v>44926</v>
      </c>
      <c r="K57" t="s">
        <v>78</v>
      </c>
      <c r="L57" t="s">
        <v>79</v>
      </c>
      <c r="M57" t="s">
        <v>80</v>
      </c>
      <c r="N57" t="s">
        <v>2170</v>
      </c>
      <c r="O57" t="s">
        <v>155</v>
      </c>
      <c r="P57" t="s">
        <v>83</v>
      </c>
      <c r="Q57" t="s">
        <v>2171</v>
      </c>
      <c r="R57" t="s">
        <v>1889</v>
      </c>
      <c r="S57" t="s">
        <v>83</v>
      </c>
      <c r="T57" t="s">
        <v>87</v>
      </c>
      <c r="U57" t="s">
        <v>354</v>
      </c>
      <c r="V57" t="s">
        <v>355</v>
      </c>
      <c r="W57" t="s">
        <v>90</v>
      </c>
      <c r="X57" t="s">
        <v>83</v>
      </c>
      <c r="Y57" t="s">
        <v>356</v>
      </c>
      <c r="Z57" t="s">
        <v>92</v>
      </c>
      <c r="AA57" s="1">
        <v>44652</v>
      </c>
      <c r="AB57" s="2">
        <v>126380</v>
      </c>
      <c r="AC57" s="2">
        <v>85813</v>
      </c>
      <c r="AD57" s="2">
        <v>0</v>
      </c>
      <c r="AE57" s="2">
        <v>533</v>
      </c>
      <c r="AF57" s="2"/>
      <c r="AG57">
        <v>128</v>
      </c>
      <c r="AH57" s="3">
        <v>128108</v>
      </c>
      <c r="AI57" s="3">
        <v>91180</v>
      </c>
      <c r="AJ57" s="3">
        <v>0</v>
      </c>
      <c r="AK57" s="3">
        <v>-374</v>
      </c>
      <c r="AL57" s="3">
        <v>0</v>
      </c>
      <c r="AM57" t="s">
        <v>2172</v>
      </c>
      <c r="AN57" t="s">
        <v>2173</v>
      </c>
      <c r="AO57" t="s">
        <v>1881</v>
      </c>
      <c r="AP57" t="s">
        <v>1882</v>
      </c>
      <c r="AQ57" t="s">
        <v>1892</v>
      </c>
      <c r="AR57" t="s">
        <v>1893</v>
      </c>
      <c r="AS57" t="s">
        <v>83</v>
      </c>
      <c r="AT57" t="s">
        <v>96</v>
      </c>
      <c r="AU57" t="s">
        <v>1894</v>
      </c>
      <c r="AV57" t="s">
        <v>1895</v>
      </c>
      <c r="AW57" t="s">
        <v>1425</v>
      </c>
      <c r="AX57" t="s">
        <v>359</v>
      </c>
      <c r="AY57" t="s">
        <v>83</v>
      </c>
      <c r="AZ57" t="s">
        <v>83</v>
      </c>
      <c r="BA57" t="s">
        <v>103</v>
      </c>
      <c r="BB57" t="s">
        <v>83</v>
      </c>
      <c r="BC57" s="4">
        <v>44562</v>
      </c>
      <c r="BD57" t="s">
        <v>360</v>
      </c>
      <c r="BE57" t="s">
        <v>105</v>
      </c>
      <c r="BF57" t="s">
        <v>106</v>
      </c>
      <c r="BG57" t="s">
        <v>107</v>
      </c>
      <c r="BH57" t="s">
        <v>83</v>
      </c>
      <c r="BI57" t="s">
        <v>83</v>
      </c>
      <c r="BJ57" s="2">
        <v>0</v>
      </c>
      <c r="BK57" t="s">
        <v>78</v>
      </c>
      <c r="BL57" t="s">
        <v>90</v>
      </c>
      <c r="BM57" t="s">
        <v>83</v>
      </c>
      <c r="BN57" t="s">
        <v>83</v>
      </c>
      <c r="BO57" t="s">
        <v>83</v>
      </c>
      <c r="BP57" t="s">
        <v>83</v>
      </c>
      <c r="BQ57" t="s">
        <v>83</v>
      </c>
      <c r="BR57" t="s">
        <v>83</v>
      </c>
      <c r="BS57" t="s">
        <v>83</v>
      </c>
      <c r="BT57" s="3">
        <v>1</v>
      </c>
    </row>
    <row r="58" spans="1:72" x14ac:dyDescent="0.25">
      <c r="A58" t="s">
        <v>1881</v>
      </c>
      <c r="B58" t="s">
        <v>1882</v>
      </c>
      <c r="C58" t="s">
        <v>1883</v>
      </c>
      <c r="D58" t="s">
        <v>74</v>
      </c>
      <c r="E58" t="s">
        <v>21868</v>
      </c>
      <c r="F58" t="s">
        <v>1884</v>
      </c>
      <c r="G58" t="s">
        <v>2174</v>
      </c>
      <c r="H58" t="s">
        <v>2175</v>
      </c>
      <c r="I58" s="1">
        <v>44197</v>
      </c>
      <c r="J58" s="1">
        <v>44926</v>
      </c>
      <c r="K58" t="s">
        <v>78</v>
      </c>
      <c r="L58" t="s">
        <v>79</v>
      </c>
      <c r="M58" t="s">
        <v>80</v>
      </c>
      <c r="N58" t="s">
        <v>1956</v>
      </c>
      <c r="O58" t="s">
        <v>399</v>
      </c>
      <c r="P58" t="s">
        <v>83</v>
      </c>
      <c r="Q58" t="s">
        <v>1961</v>
      </c>
      <c r="R58" t="s">
        <v>1889</v>
      </c>
      <c r="S58" t="s">
        <v>83</v>
      </c>
      <c r="T58" t="s">
        <v>87</v>
      </c>
      <c r="U58" t="s">
        <v>354</v>
      </c>
      <c r="V58" t="s">
        <v>355</v>
      </c>
      <c r="W58" t="s">
        <v>90</v>
      </c>
      <c r="X58" t="s">
        <v>83</v>
      </c>
      <c r="Y58" t="s">
        <v>356</v>
      </c>
      <c r="Z58" t="s">
        <v>92</v>
      </c>
      <c r="AA58" s="1">
        <v>44652</v>
      </c>
      <c r="AB58" s="2">
        <v>241</v>
      </c>
      <c r="AC58" s="2">
        <v>367</v>
      </c>
      <c r="AD58" s="2"/>
      <c r="AE58" s="2"/>
      <c r="AF58" s="2"/>
      <c r="AG58">
        <v>55</v>
      </c>
      <c r="AH58" s="3">
        <v>236</v>
      </c>
      <c r="AI58" s="3">
        <v>326</v>
      </c>
      <c r="AJ58" s="3">
        <v>0</v>
      </c>
      <c r="AK58" s="3">
        <v>0</v>
      </c>
      <c r="AL58" s="3">
        <v>0</v>
      </c>
      <c r="AM58" t="s">
        <v>2172</v>
      </c>
      <c r="AN58" t="s">
        <v>2173</v>
      </c>
      <c r="AO58" t="s">
        <v>1881</v>
      </c>
      <c r="AP58" t="s">
        <v>1882</v>
      </c>
      <c r="AQ58" t="s">
        <v>1892</v>
      </c>
      <c r="AR58" t="s">
        <v>1893</v>
      </c>
      <c r="AS58" t="s">
        <v>83</v>
      </c>
      <c r="AT58" t="s">
        <v>96</v>
      </c>
      <c r="AU58" t="s">
        <v>1894</v>
      </c>
      <c r="AV58" t="s">
        <v>1895</v>
      </c>
      <c r="AW58" t="s">
        <v>1425</v>
      </c>
      <c r="AX58" t="s">
        <v>359</v>
      </c>
      <c r="AY58" t="s">
        <v>83</v>
      </c>
      <c r="AZ58" t="s">
        <v>83</v>
      </c>
      <c r="BA58" t="s">
        <v>103</v>
      </c>
      <c r="BB58" t="s">
        <v>83</v>
      </c>
      <c r="BC58" s="4">
        <v>44562</v>
      </c>
      <c r="BD58" t="s">
        <v>360</v>
      </c>
      <c r="BE58" t="s">
        <v>105</v>
      </c>
      <c r="BF58" t="s">
        <v>106</v>
      </c>
      <c r="BG58" t="s">
        <v>107</v>
      </c>
      <c r="BH58" t="s">
        <v>83</v>
      </c>
      <c r="BI58" t="s">
        <v>83</v>
      </c>
      <c r="BJ58" s="2">
        <v>0</v>
      </c>
      <c r="BK58" t="s">
        <v>78</v>
      </c>
      <c r="BL58" t="s">
        <v>90</v>
      </c>
      <c r="BM58" t="s">
        <v>83</v>
      </c>
      <c r="BN58" t="s">
        <v>83</v>
      </c>
      <c r="BO58" t="s">
        <v>83</v>
      </c>
      <c r="BP58" t="s">
        <v>83</v>
      </c>
      <c r="BQ58" t="s">
        <v>83</v>
      </c>
      <c r="BR58" t="s">
        <v>83</v>
      </c>
      <c r="BS58" t="s">
        <v>83</v>
      </c>
      <c r="BT58" s="3">
        <v>1</v>
      </c>
    </row>
    <row r="59" spans="1:72" x14ac:dyDescent="0.25">
      <c r="A59" t="s">
        <v>1881</v>
      </c>
      <c r="B59" t="s">
        <v>1882</v>
      </c>
      <c r="C59" t="s">
        <v>1883</v>
      </c>
      <c r="D59" t="s">
        <v>74</v>
      </c>
      <c r="E59" t="s">
        <v>21868</v>
      </c>
      <c r="F59" t="s">
        <v>1884</v>
      </c>
      <c r="G59" t="s">
        <v>2176</v>
      </c>
      <c r="H59" t="s">
        <v>2177</v>
      </c>
      <c r="I59" s="1">
        <v>44197</v>
      </c>
      <c r="J59" s="1">
        <v>44926</v>
      </c>
      <c r="K59" t="s">
        <v>78</v>
      </c>
      <c r="L59" t="s">
        <v>79</v>
      </c>
      <c r="M59" t="s">
        <v>80</v>
      </c>
      <c r="N59" t="s">
        <v>2178</v>
      </c>
      <c r="O59" t="s">
        <v>1845</v>
      </c>
      <c r="P59" t="s">
        <v>409</v>
      </c>
      <c r="Q59" t="s">
        <v>2179</v>
      </c>
      <c r="R59" t="s">
        <v>1889</v>
      </c>
      <c r="S59" t="s">
        <v>150</v>
      </c>
      <c r="T59" t="s">
        <v>87</v>
      </c>
      <c r="U59" t="s">
        <v>88</v>
      </c>
      <c r="V59" t="s">
        <v>89</v>
      </c>
      <c r="W59" t="s">
        <v>78</v>
      </c>
      <c r="X59" t="s">
        <v>120</v>
      </c>
      <c r="Y59" t="s">
        <v>91</v>
      </c>
      <c r="Z59" t="s">
        <v>92</v>
      </c>
      <c r="AA59" s="1">
        <v>44566</v>
      </c>
      <c r="AB59" s="2">
        <v>1297</v>
      </c>
      <c r="AC59" s="2">
        <v>1061</v>
      </c>
      <c r="AD59" s="2"/>
      <c r="AE59" s="2"/>
      <c r="AF59" s="2"/>
      <c r="AG59">
        <v>0</v>
      </c>
      <c r="AH59" s="3">
        <v>1297</v>
      </c>
      <c r="AI59" s="3">
        <v>1061</v>
      </c>
      <c r="AJ59" s="3">
        <v>0</v>
      </c>
      <c r="AK59" s="3">
        <v>0</v>
      </c>
      <c r="AL59" s="3">
        <v>0</v>
      </c>
      <c r="AM59" t="s">
        <v>1890</v>
      </c>
      <c r="AN59" t="s">
        <v>1891</v>
      </c>
      <c r="AO59" t="s">
        <v>1881</v>
      </c>
      <c r="AP59" t="s">
        <v>1882</v>
      </c>
      <c r="AQ59" t="s">
        <v>1892</v>
      </c>
      <c r="AR59" t="s">
        <v>1893</v>
      </c>
      <c r="AS59" t="s">
        <v>83</v>
      </c>
      <c r="AT59" t="s">
        <v>96</v>
      </c>
      <c r="AU59" t="s">
        <v>1894</v>
      </c>
      <c r="AV59" t="s">
        <v>1895</v>
      </c>
      <c r="AW59" t="s">
        <v>1425</v>
      </c>
      <c r="AX59" t="s">
        <v>100</v>
      </c>
      <c r="AY59" t="s">
        <v>83</v>
      </c>
      <c r="AZ59" t="s">
        <v>2180</v>
      </c>
      <c r="BA59" t="s">
        <v>103</v>
      </c>
      <c r="BB59" t="s">
        <v>2181</v>
      </c>
      <c r="BC59" s="4"/>
      <c r="BD59" t="s">
        <v>83</v>
      </c>
      <c r="BE59" t="s">
        <v>105</v>
      </c>
      <c r="BF59" t="s">
        <v>106</v>
      </c>
      <c r="BG59" t="s">
        <v>107</v>
      </c>
      <c r="BH59" t="s">
        <v>108</v>
      </c>
      <c r="BI59" t="s">
        <v>109</v>
      </c>
      <c r="BJ59" s="2">
        <v>0</v>
      </c>
      <c r="BK59" t="s">
        <v>90</v>
      </c>
      <c r="BL59" t="s">
        <v>90</v>
      </c>
      <c r="BM59" t="s">
        <v>83</v>
      </c>
      <c r="BN59" t="s">
        <v>83</v>
      </c>
      <c r="BO59" t="s">
        <v>83</v>
      </c>
      <c r="BP59" t="s">
        <v>83</v>
      </c>
      <c r="BQ59" t="s">
        <v>83</v>
      </c>
      <c r="BR59" t="s">
        <v>83</v>
      </c>
      <c r="BS59" t="s">
        <v>83</v>
      </c>
      <c r="BT59" s="3">
        <v>1</v>
      </c>
    </row>
    <row r="60" spans="1:72" x14ac:dyDescent="0.25">
      <c r="A60" t="s">
        <v>1881</v>
      </c>
      <c r="B60" t="s">
        <v>1882</v>
      </c>
      <c r="C60" t="s">
        <v>1883</v>
      </c>
      <c r="D60" t="s">
        <v>74</v>
      </c>
      <c r="E60" t="s">
        <v>21868</v>
      </c>
      <c r="F60" t="s">
        <v>1884</v>
      </c>
      <c r="G60" t="s">
        <v>2182</v>
      </c>
      <c r="H60" t="s">
        <v>2183</v>
      </c>
      <c r="I60" s="1">
        <v>44197</v>
      </c>
      <c r="J60" s="1">
        <v>44926</v>
      </c>
      <c r="K60" t="s">
        <v>78</v>
      </c>
      <c r="L60" t="s">
        <v>79</v>
      </c>
      <c r="M60" t="s">
        <v>80</v>
      </c>
      <c r="N60" t="s">
        <v>2184</v>
      </c>
      <c r="O60" t="s">
        <v>242</v>
      </c>
      <c r="P60" t="s">
        <v>409</v>
      </c>
      <c r="Q60" t="s">
        <v>2185</v>
      </c>
      <c r="R60" t="s">
        <v>1889</v>
      </c>
      <c r="S60" t="s">
        <v>119</v>
      </c>
      <c r="T60" t="s">
        <v>87</v>
      </c>
      <c r="U60" t="s">
        <v>88</v>
      </c>
      <c r="V60" t="s">
        <v>89</v>
      </c>
      <c r="W60" t="s">
        <v>78</v>
      </c>
      <c r="X60" t="s">
        <v>120</v>
      </c>
      <c r="Y60" t="s">
        <v>91</v>
      </c>
      <c r="Z60" t="s">
        <v>92</v>
      </c>
      <c r="AA60" s="1">
        <v>44566</v>
      </c>
      <c r="AB60" s="2">
        <v>476</v>
      </c>
      <c r="AC60" s="2">
        <v>345</v>
      </c>
      <c r="AD60" s="2"/>
      <c r="AE60" s="2"/>
      <c r="AF60" s="2"/>
      <c r="AG60">
        <v>0</v>
      </c>
      <c r="AH60" s="3">
        <v>476</v>
      </c>
      <c r="AI60" s="3">
        <v>345</v>
      </c>
      <c r="AJ60" s="3">
        <v>0</v>
      </c>
      <c r="AK60" s="3">
        <v>0</v>
      </c>
      <c r="AL60" s="3">
        <v>0</v>
      </c>
      <c r="AM60" t="s">
        <v>1890</v>
      </c>
      <c r="AN60" t="s">
        <v>1891</v>
      </c>
      <c r="AO60" t="s">
        <v>1881</v>
      </c>
      <c r="AP60" t="s">
        <v>1882</v>
      </c>
      <c r="AQ60" t="s">
        <v>1892</v>
      </c>
      <c r="AR60" t="s">
        <v>1893</v>
      </c>
      <c r="AS60" t="s">
        <v>83</v>
      </c>
      <c r="AT60" t="s">
        <v>96</v>
      </c>
      <c r="AU60" t="s">
        <v>1894</v>
      </c>
      <c r="AV60" t="s">
        <v>1895</v>
      </c>
      <c r="AW60" t="s">
        <v>1425</v>
      </c>
      <c r="AX60" t="s">
        <v>100</v>
      </c>
      <c r="AY60" t="s">
        <v>83</v>
      </c>
      <c r="AZ60" t="s">
        <v>83</v>
      </c>
      <c r="BA60" t="s">
        <v>103</v>
      </c>
      <c r="BB60" t="s">
        <v>2186</v>
      </c>
      <c r="BC60" s="4"/>
      <c r="BD60" t="s">
        <v>83</v>
      </c>
      <c r="BE60" t="s">
        <v>105</v>
      </c>
      <c r="BF60" t="s">
        <v>106</v>
      </c>
      <c r="BG60" t="s">
        <v>107</v>
      </c>
      <c r="BH60" t="s">
        <v>472</v>
      </c>
      <c r="BI60" t="s">
        <v>473</v>
      </c>
      <c r="BJ60" s="2">
        <v>0</v>
      </c>
      <c r="BK60" t="s">
        <v>78</v>
      </c>
      <c r="BL60" t="s">
        <v>90</v>
      </c>
      <c r="BM60" t="s">
        <v>83</v>
      </c>
      <c r="BN60" t="s">
        <v>83</v>
      </c>
      <c r="BO60" t="s">
        <v>83</v>
      </c>
      <c r="BP60" t="s">
        <v>83</v>
      </c>
      <c r="BQ60" t="s">
        <v>83</v>
      </c>
      <c r="BR60" t="s">
        <v>83</v>
      </c>
      <c r="BS60" t="s">
        <v>83</v>
      </c>
      <c r="BT60" s="3">
        <v>1</v>
      </c>
    </row>
    <row r="61" spans="1:72" x14ac:dyDescent="0.25">
      <c r="A61" t="s">
        <v>1881</v>
      </c>
      <c r="B61" t="s">
        <v>1882</v>
      </c>
      <c r="C61" t="s">
        <v>1883</v>
      </c>
      <c r="D61" t="s">
        <v>74</v>
      </c>
      <c r="E61" t="s">
        <v>21868</v>
      </c>
      <c r="F61" t="s">
        <v>1884</v>
      </c>
      <c r="G61" t="s">
        <v>2187</v>
      </c>
      <c r="H61" t="s">
        <v>2188</v>
      </c>
      <c r="I61" s="1">
        <v>44197</v>
      </c>
      <c r="J61" s="1">
        <v>44926</v>
      </c>
      <c r="K61" t="s">
        <v>78</v>
      </c>
      <c r="L61" t="s">
        <v>79</v>
      </c>
      <c r="M61" t="s">
        <v>80</v>
      </c>
      <c r="N61" t="s">
        <v>2189</v>
      </c>
      <c r="O61" t="s">
        <v>162</v>
      </c>
      <c r="P61" t="s">
        <v>420</v>
      </c>
      <c r="Q61" t="s">
        <v>2190</v>
      </c>
      <c r="R61" t="s">
        <v>1889</v>
      </c>
      <c r="S61" t="s">
        <v>150</v>
      </c>
      <c r="T61" t="s">
        <v>87</v>
      </c>
      <c r="U61" t="s">
        <v>88</v>
      </c>
      <c r="V61" t="s">
        <v>89</v>
      </c>
      <c r="W61" t="s">
        <v>78</v>
      </c>
      <c r="X61" t="s">
        <v>120</v>
      </c>
      <c r="Y61" t="s">
        <v>91</v>
      </c>
      <c r="Z61" t="s">
        <v>92</v>
      </c>
      <c r="AA61" s="1">
        <v>44567</v>
      </c>
      <c r="AB61" s="2">
        <v>307</v>
      </c>
      <c r="AC61" s="2">
        <v>288</v>
      </c>
      <c r="AD61" s="2"/>
      <c r="AE61" s="2"/>
      <c r="AF61" s="2"/>
      <c r="AG61">
        <v>0</v>
      </c>
      <c r="AH61" s="3">
        <v>307</v>
      </c>
      <c r="AI61" s="3">
        <v>288</v>
      </c>
      <c r="AJ61" s="3">
        <v>0</v>
      </c>
      <c r="AK61" s="3">
        <v>0</v>
      </c>
      <c r="AL61" s="3">
        <v>0</v>
      </c>
      <c r="AM61" t="s">
        <v>1890</v>
      </c>
      <c r="AN61" t="s">
        <v>1891</v>
      </c>
      <c r="AO61" t="s">
        <v>1881</v>
      </c>
      <c r="AP61" t="s">
        <v>1882</v>
      </c>
      <c r="AQ61" t="s">
        <v>1892</v>
      </c>
      <c r="AR61" t="s">
        <v>1893</v>
      </c>
      <c r="AS61" t="s">
        <v>83</v>
      </c>
      <c r="AT61" t="s">
        <v>96</v>
      </c>
      <c r="AU61" t="s">
        <v>1894</v>
      </c>
      <c r="AV61" t="s">
        <v>1895</v>
      </c>
      <c r="AW61" t="s">
        <v>1425</v>
      </c>
      <c r="AX61" t="s">
        <v>100</v>
      </c>
      <c r="AY61" t="s">
        <v>83</v>
      </c>
      <c r="AZ61" t="s">
        <v>83</v>
      </c>
      <c r="BA61" t="s">
        <v>103</v>
      </c>
      <c r="BB61" t="s">
        <v>2191</v>
      </c>
      <c r="BC61" s="4"/>
      <c r="BD61" t="s">
        <v>83</v>
      </c>
      <c r="BE61" t="s">
        <v>105</v>
      </c>
      <c r="BF61" t="s">
        <v>106</v>
      </c>
      <c r="BG61" t="s">
        <v>107</v>
      </c>
      <c r="BH61" t="s">
        <v>108</v>
      </c>
      <c r="BI61" t="s">
        <v>109</v>
      </c>
      <c r="BJ61" s="2">
        <v>0</v>
      </c>
      <c r="BK61" t="s">
        <v>78</v>
      </c>
      <c r="BL61" t="s">
        <v>90</v>
      </c>
      <c r="BM61" t="s">
        <v>83</v>
      </c>
      <c r="BN61" t="s">
        <v>83</v>
      </c>
      <c r="BO61" t="s">
        <v>83</v>
      </c>
      <c r="BP61" t="s">
        <v>83</v>
      </c>
      <c r="BQ61" t="s">
        <v>83</v>
      </c>
      <c r="BR61" t="s">
        <v>83</v>
      </c>
      <c r="BS61" t="s">
        <v>83</v>
      </c>
      <c r="BT61" s="3">
        <v>1</v>
      </c>
    </row>
    <row r="62" spans="1:72" x14ac:dyDescent="0.25">
      <c r="A62" t="s">
        <v>1881</v>
      </c>
      <c r="B62" t="s">
        <v>1882</v>
      </c>
      <c r="C62" t="s">
        <v>1883</v>
      </c>
      <c r="D62" t="s">
        <v>74</v>
      </c>
      <c r="E62" t="s">
        <v>21868</v>
      </c>
      <c r="F62" t="s">
        <v>1884</v>
      </c>
      <c r="G62" t="s">
        <v>2192</v>
      </c>
      <c r="H62" t="s">
        <v>2193</v>
      </c>
      <c r="I62" s="1">
        <v>44197</v>
      </c>
      <c r="J62" s="1">
        <v>44926</v>
      </c>
      <c r="K62" t="s">
        <v>78</v>
      </c>
      <c r="L62" t="s">
        <v>79</v>
      </c>
      <c r="M62" t="s">
        <v>80</v>
      </c>
      <c r="N62" t="s">
        <v>2189</v>
      </c>
      <c r="O62" t="s">
        <v>250</v>
      </c>
      <c r="P62" t="s">
        <v>420</v>
      </c>
      <c r="Q62" t="s">
        <v>2190</v>
      </c>
      <c r="R62" t="s">
        <v>1889</v>
      </c>
      <c r="S62" t="s">
        <v>150</v>
      </c>
      <c r="T62" t="s">
        <v>87</v>
      </c>
      <c r="U62" t="s">
        <v>88</v>
      </c>
      <c r="V62" t="s">
        <v>89</v>
      </c>
      <c r="W62" t="s">
        <v>78</v>
      </c>
      <c r="X62" t="s">
        <v>120</v>
      </c>
      <c r="Y62" t="s">
        <v>91</v>
      </c>
      <c r="Z62" t="s">
        <v>92</v>
      </c>
      <c r="AA62" s="1">
        <v>44322</v>
      </c>
      <c r="AB62" s="2">
        <v>247</v>
      </c>
      <c r="AC62" s="2">
        <v>14</v>
      </c>
      <c r="AD62" s="2"/>
      <c r="AE62" s="2"/>
      <c r="AF62" s="2"/>
      <c r="AG62">
        <v>0</v>
      </c>
      <c r="AH62" s="3">
        <v>120</v>
      </c>
      <c r="AI62" s="3">
        <v>38</v>
      </c>
      <c r="AJ62" s="3">
        <v>0</v>
      </c>
      <c r="AK62" s="3">
        <v>0</v>
      </c>
      <c r="AL62" s="3">
        <v>0</v>
      </c>
      <c r="AM62" t="s">
        <v>1890</v>
      </c>
      <c r="AN62" t="s">
        <v>1891</v>
      </c>
      <c r="AO62" t="s">
        <v>1881</v>
      </c>
      <c r="AP62" t="s">
        <v>1882</v>
      </c>
      <c r="AQ62" t="s">
        <v>1892</v>
      </c>
      <c r="AR62" t="s">
        <v>1893</v>
      </c>
      <c r="AS62" t="s">
        <v>83</v>
      </c>
      <c r="AT62" t="s">
        <v>96</v>
      </c>
      <c r="AU62" t="s">
        <v>1894</v>
      </c>
      <c r="AV62" t="s">
        <v>1895</v>
      </c>
      <c r="AW62" t="s">
        <v>1425</v>
      </c>
      <c r="AX62" t="s">
        <v>100</v>
      </c>
      <c r="AY62" t="s">
        <v>83</v>
      </c>
      <c r="AZ62" t="s">
        <v>83</v>
      </c>
      <c r="BA62" t="s">
        <v>103</v>
      </c>
      <c r="BB62" t="s">
        <v>2194</v>
      </c>
      <c r="BC62" s="4"/>
      <c r="BD62" t="s">
        <v>83</v>
      </c>
      <c r="BE62" t="s">
        <v>105</v>
      </c>
      <c r="BF62" t="s">
        <v>106</v>
      </c>
      <c r="BG62" t="s">
        <v>107</v>
      </c>
      <c r="BH62" t="s">
        <v>108</v>
      </c>
      <c r="BI62" t="s">
        <v>109</v>
      </c>
      <c r="BJ62" s="2">
        <v>0</v>
      </c>
      <c r="BK62" t="s">
        <v>78</v>
      </c>
      <c r="BL62" t="s">
        <v>90</v>
      </c>
      <c r="BM62" t="s">
        <v>83</v>
      </c>
      <c r="BN62" t="s">
        <v>83</v>
      </c>
      <c r="BO62" t="s">
        <v>83</v>
      </c>
      <c r="BP62" t="s">
        <v>83</v>
      </c>
      <c r="BQ62" t="s">
        <v>83</v>
      </c>
      <c r="BR62" t="s">
        <v>83</v>
      </c>
      <c r="BS62" t="s">
        <v>83</v>
      </c>
      <c r="BT62" s="3">
        <v>1</v>
      </c>
    </row>
    <row r="63" spans="1:72" x14ac:dyDescent="0.25">
      <c r="A63" t="s">
        <v>1881</v>
      </c>
      <c r="B63" t="s">
        <v>1882</v>
      </c>
      <c r="C63" t="s">
        <v>1883</v>
      </c>
      <c r="D63" t="s">
        <v>74</v>
      </c>
      <c r="E63" t="s">
        <v>21868</v>
      </c>
      <c r="F63" t="s">
        <v>1884</v>
      </c>
      <c r="G63" t="s">
        <v>2195</v>
      </c>
      <c r="H63" t="s">
        <v>2196</v>
      </c>
      <c r="I63" s="1">
        <v>44197</v>
      </c>
      <c r="J63" s="1">
        <v>44926</v>
      </c>
      <c r="K63" t="s">
        <v>78</v>
      </c>
      <c r="L63" t="s">
        <v>79</v>
      </c>
      <c r="M63" t="s">
        <v>80</v>
      </c>
      <c r="N63" t="s">
        <v>2081</v>
      </c>
      <c r="O63" t="s">
        <v>333</v>
      </c>
      <c r="P63" t="s">
        <v>420</v>
      </c>
      <c r="Q63" t="s">
        <v>2197</v>
      </c>
      <c r="R63" t="s">
        <v>1889</v>
      </c>
      <c r="S63" t="s">
        <v>150</v>
      </c>
      <c r="T63" t="s">
        <v>87</v>
      </c>
      <c r="U63" t="s">
        <v>88</v>
      </c>
      <c r="V63" t="s">
        <v>89</v>
      </c>
      <c r="W63" t="s">
        <v>78</v>
      </c>
      <c r="X63" t="s">
        <v>120</v>
      </c>
      <c r="Y63" t="s">
        <v>91</v>
      </c>
      <c r="Z63" t="s">
        <v>92</v>
      </c>
      <c r="AA63" s="1">
        <v>44567</v>
      </c>
      <c r="AB63" s="2">
        <v>628</v>
      </c>
      <c r="AC63" s="2">
        <v>803</v>
      </c>
      <c r="AD63" s="2"/>
      <c r="AE63" s="2"/>
      <c r="AF63" s="2"/>
      <c r="AG63">
        <v>0</v>
      </c>
      <c r="AH63" s="3">
        <v>628</v>
      </c>
      <c r="AI63" s="3">
        <v>803</v>
      </c>
      <c r="AJ63" s="3">
        <v>0</v>
      </c>
      <c r="AK63" s="3">
        <v>0</v>
      </c>
      <c r="AL63" s="3">
        <v>0</v>
      </c>
      <c r="AM63" t="s">
        <v>1890</v>
      </c>
      <c r="AN63" t="s">
        <v>1891</v>
      </c>
      <c r="AO63" t="s">
        <v>1881</v>
      </c>
      <c r="AP63" t="s">
        <v>1882</v>
      </c>
      <c r="AQ63" t="s">
        <v>1892</v>
      </c>
      <c r="AR63" t="s">
        <v>1893</v>
      </c>
      <c r="AS63" t="s">
        <v>83</v>
      </c>
      <c r="AT63" t="s">
        <v>96</v>
      </c>
      <c r="AU63" t="s">
        <v>1894</v>
      </c>
      <c r="AV63" t="s">
        <v>1895</v>
      </c>
      <c r="AW63" t="s">
        <v>1425</v>
      </c>
      <c r="AX63" t="s">
        <v>100</v>
      </c>
      <c r="AY63" t="s">
        <v>83</v>
      </c>
      <c r="AZ63" t="s">
        <v>83</v>
      </c>
      <c r="BA63" t="s">
        <v>103</v>
      </c>
      <c r="BB63" t="s">
        <v>2198</v>
      </c>
      <c r="BC63" s="4"/>
      <c r="BD63" t="s">
        <v>83</v>
      </c>
      <c r="BE63" t="s">
        <v>105</v>
      </c>
      <c r="BF63" t="s">
        <v>106</v>
      </c>
      <c r="BG63" t="s">
        <v>107</v>
      </c>
      <c r="BH63" t="s">
        <v>108</v>
      </c>
      <c r="BI63" t="s">
        <v>109</v>
      </c>
      <c r="BJ63" s="2">
        <v>0</v>
      </c>
      <c r="BK63" t="s">
        <v>78</v>
      </c>
      <c r="BL63" t="s">
        <v>90</v>
      </c>
      <c r="BM63" t="s">
        <v>83</v>
      </c>
      <c r="BN63" t="s">
        <v>83</v>
      </c>
      <c r="BO63" t="s">
        <v>83</v>
      </c>
      <c r="BP63" t="s">
        <v>83</v>
      </c>
      <c r="BQ63" t="s">
        <v>83</v>
      </c>
      <c r="BR63" t="s">
        <v>83</v>
      </c>
      <c r="BS63" t="s">
        <v>83</v>
      </c>
      <c r="BT63" s="3">
        <v>1</v>
      </c>
    </row>
    <row r="64" spans="1:72" x14ac:dyDescent="0.25">
      <c r="A64" t="s">
        <v>1881</v>
      </c>
      <c r="B64" t="s">
        <v>1882</v>
      </c>
      <c r="C64" t="s">
        <v>1883</v>
      </c>
      <c r="D64" t="s">
        <v>74</v>
      </c>
      <c r="E64" t="s">
        <v>21868</v>
      </c>
      <c r="F64" t="s">
        <v>1884</v>
      </c>
      <c r="G64" t="s">
        <v>2199</v>
      </c>
      <c r="H64" t="s">
        <v>2200</v>
      </c>
      <c r="I64" s="1">
        <v>44197</v>
      </c>
      <c r="J64" s="1">
        <v>44926</v>
      </c>
      <c r="K64" t="s">
        <v>78</v>
      </c>
      <c r="L64" t="s">
        <v>79</v>
      </c>
      <c r="M64" t="s">
        <v>80</v>
      </c>
      <c r="N64" t="s">
        <v>2201</v>
      </c>
      <c r="O64" t="s">
        <v>162</v>
      </c>
      <c r="P64" t="s">
        <v>271</v>
      </c>
      <c r="Q64" t="s">
        <v>2202</v>
      </c>
      <c r="R64" t="s">
        <v>1889</v>
      </c>
      <c r="S64" t="s">
        <v>150</v>
      </c>
      <c r="T64" t="s">
        <v>87</v>
      </c>
      <c r="U64" t="s">
        <v>88</v>
      </c>
      <c r="V64" t="s">
        <v>89</v>
      </c>
      <c r="W64" t="s">
        <v>78</v>
      </c>
      <c r="X64" t="s">
        <v>120</v>
      </c>
      <c r="Y64" t="s">
        <v>91</v>
      </c>
      <c r="Z64" t="s">
        <v>92</v>
      </c>
      <c r="AA64" s="1">
        <v>44368</v>
      </c>
      <c r="AB64" s="2">
        <v>1624</v>
      </c>
      <c r="AC64" s="2">
        <v>299</v>
      </c>
      <c r="AD64" s="2"/>
      <c r="AE64" s="2"/>
      <c r="AF64" s="2"/>
      <c r="AG64">
        <v>0</v>
      </c>
      <c r="AH64" s="3">
        <v>919</v>
      </c>
      <c r="AI64" s="3">
        <v>1749</v>
      </c>
      <c r="AJ64" s="3">
        <v>0</v>
      </c>
      <c r="AK64" s="3">
        <v>0</v>
      </c>
      <c r="AL64" s="3">
        <v>0</v>
      </c>
      <c r="AM64" t="s">
        <v>1890</v>
      </c>
      <c r="AN64" t="s">
        <v>1891</v>
      </c>
      <c r="AO64" t="s">
        <v>1881</v>
      </c>
      <c r="AP64" t="s">
        <v>1882</v>
      </c>
      <c r="AQ64" t="s">
        <v>1892</v>
      </c>
      <c r="AR64" t="s">
        <v>1893</v>
      </c>
      <c r="AS64" t="s">
        <v>83</v>
      </c>
      <c r="AT64" t="s">
        <v>96</v>
      </c>
      <c r="AU64" t="s">
        <v>1894</v>
      </c>
      <c r="AV64" t="s">
        <v>1895</v>
      </c>
      <c r="AW64" t="s">
        <v>1425</v>
      </c>
      <c r="AX64" t="s">
        <v>100</v>
      </c>
      <c r="AY64" t="s">
        <v>83</v>
      </c>
      <c r="AZ64" t="s">
        <v>83</v>
      </c>
      <c r="BA64" t="s">
        <v>103</v>
      </c>
      <c r="BB64" t="s">
        <v>2203</v>
      </c>
      <c r="BC64" s="4"/>
      <c r="BD64" t="s">
        <v>83</v>
      </c>
      <c r="BE64" t="s">
        <v>105</v>
      </c>
      <c r="BF64" t="s">
        <v>106</v>
      </c>
      <c r="BG64" t="s">
        <v>107</v>
      </c>
      <c r="BH64" t="s">
        <v>108</v>
      </c>
      <c r="BI64" t="s">
        <v>109</v>
      </c>
      <c r="BJ64" s="2">
        <v>0</v>
      </c>
      <c r="BK64" t="s">
        <v>78</v>
      </c>
      <c r="BL64" t="s">
        <v>90</v>
      </c>
      <c r="BM64" t="s">
        <v>83</v>
      </c>
      <c r="BN64" t="s">
        <v>83</v>
      </c>
      <c r="BO64" t="s">
        <v>83</v>
      </c>
      <c r="BP64" t="s">
        <v>83</v>
      </c>
      <c r="BQ64" t="s">
        <v>83</v>
      </c>
      <c r="BR64" t="s">
        <v>83</v>
      </c>
      <c r="BS64" t="s">
        <v>83</v>
      </c>
      <c r="BT64" s="3">
        <v>1</v>
      </c>
    </row>
    <row r="65" spans="1:72" x14ac:dyDescent="0.25">
      <c r="A65" t="s">
        <v>1881</v>
      </c>
      <c r="B65" t="s">
        <v>1882</v>
      </c>
      <c r="C65" t="s">
        <v>1883</v>
      </c>
      <c r="D65" t="s">
        <v>74</v>
      </c>
      <c r="E65" t="s">
        <v>21868</v>
      </c>
      <c r="F65" t="s">
        <v>1884</v>
      </c>
      <c r="G65" t="s">
        <v>2204</v>
      </c>
      <c r="H65" t="s">
        <v>2205</v>
      </c>
      <c r="I65" s="1">
        <v>44197</v>
      </c>
      <c r="J65" s="1">
        <v>44926</v>
      </c>
      <c r="K65" t="s">
        <v>78</v>
      </c>
      <c r="L65" t="s">
        <v>79</v>
      </c>
      <c r="M65" t="s">
        <v>80</v>
      </c>
      <c r="N65" t="s">
        <v>2189</v>
      </c>
      <c r="O65" t="s">
        <v>477</v>
      </c>
      <c r="P65" t="s">
        <v>420</v>
      </c>
      <c r="Q65" t="s">
        <v>2190</v>
      </c>
      <c r="R65" t="s">
        <v>1889</v>
      </c>
      <c r="S65" t="s">
        <v>150</v>
      </c>
      <c r="T65" t="s">
        <v>87</v>
      </c>
      <c r="U65" t="s">
        <v>88</v>
      </c>
      <c r="V65" t="s">
        <v>89</v>
      </c>
      <c r="W65" t="s">
        <v>78</v>
      </c>
      <c r="X65" t="s">
        <v>120</v>
      </c>
      <c r="Y65" t="s">
        <v>91</v>
      </c>
      <c r="Z65" t="s">
        <v>92</v>
      </c>
      <c r="AA65" s="1">
        <v>44567</v>
      </c>
      <c r="AB65" s="2">
        <v>354</v>
      </c>
      <c r="AC65" s="2">
        <v>399</v>
      </c>
      <c r="AD65" s="2"/>
      <c r="AE65" s="2"/>
      <c r="AF65" s="2"/>
      <c r="AG65">
        <v>0</v>
      </c>
      <c r="AH65" s="3">
        <v>347</v>
      </c>
      <c r="AI65" s="3">
        <v>390</v>
      </c>
      <c r="AJ65" s="3">
        <v>0</v>
      </c>
      <c r="AK65" s="3">
        <v>0</v>
      </c>
      <c r="AL65" s="3">
        <v>0</v>
      </c>
      <c r="AM65" t="s">
        <v>1890</v>
      </c>
      <c r="AN65" t="s">
        <v>1891</v>
      </c>
      <c r="AO65" t="s">
        <v>1881</v>
      </c>
      <c r="AP65" t="s">
        <v>1882</v>
      </c>
      <c r="AQ65" t="s">
        <v>1892</v>
      </c>
      <c r="AR65" t="s">
        <v>1893</v>
      </c>
      <c r="AS65" t="s">
        <v>83</v>
      </c>
      <c r="AT65" t="s">
        <v>96</v>
      </c>
      <c r="AU65" t="s">
        <v>1894</v>
      </c>
      <c r="AV65" t="s">
        <v>1895</v>
      </c>
      <c r="AW65" t="s">
        <v>1425</v>
      </c>
      <c r="AX65" t="s">
        <v>100</v>
      </c>
      <c r="AY65" t="s">
        <v>83</v>
      </c>
      <c r="AZ65" t="s">
        <v>83</v>
      </c>
      <c r="BA65" t="s">
        <v>103</v>
      </c>
      <c r="BB65" t="s">
        <v>2206</v>
      </c>
      <c r="BC65" s="4"/>
      <c r="BD65" t="s">
        <v>83</v>
      </c>
      <c r="BE65" t="s">
        <v>105</v>
      </c>
      <c r="BF65" t="s">
        <v>106</v>
      </c>
      <c r="BG65" t="s">
        <v>107</v>
      </c>
      <c r="BH65" t="s">
        <v>108</v>
      </c>
      <c r="BI65" t="s">
        <v>109</v>
      </c>
      <c r="BJ65" s="2">
        <v>0</v>
      </c>
      <c r="BK65" t="s">
        <v>78</v>
      </c>
      <c r="BL65" t="s">
        <v>90</v>
      </c>
      <c r="BM65" t="s">
        <v>83</v>
      </c>
      <c r="BN65" t="s">
        <v>83</v>
      </c>
      <c r="BO65" t="s">
        <v>83</v>
      </c>
      <c r="BP65" t="s">
        <v>83</v>
      </c>
      <c r="BQ65" t="s">
        <v>83</v>
      </c>
      <c r="BR65" t="s">
        <v>83</v>
      </c>
      <c r="BS65" t="s">
        <v>83</v>
      </c>
      <c r="BT65" s="3">
        <v>1</v>
      </c>
    </row>
    <row r="66" spans="1:72" x14ac:dyDescent="0.25">
      <c r="A66" t="s">
        <v>1881</v>
      </c>
      <c r="B66" t="s">
        <v>1882</v>
      </c>
      <c r="C66" t="s">
        <v>1883</v>
      </c>
      <c r="D66" t="s">
        <v>74</v>
      </c>
      <c r="E66" t="s">
        <v>21868</v>
      </c>
      <c r="F66" t="s">
        <v>1884</v>
      </c>
      <c r="G66" t="s">
        <v>2207</v>
      </c>
      <c r="H66" t="s">
        <v>2208</v>
      </c>
      <c r="I66" s="1">
        <v>44197</v>
      </c>
      <c r="J66" s="1">
        <v>44926</v>
      </c>
      <c r="K66" t="s">
        <v>78</v>
      </c>
      <c r="L66" t="s">
        <v>79</v>
      </c>
      <c r="M66" t="s">
        <v>80</v>
      </c>
      <c r="N66" t="s">
        <v>2160</v>
      </c>
      <c r="O66" t="s">
        <v>809</v>
      </c>
      <c r="P66" t="s">
        <v>215</v>
      </c>
      <c r="Q66" t="s">
        <v>2161</v>
      </c>
      <c r="R66" t="s">
        <v>1889</v>
      </c>
      <c r="S66" t="s">
        <v>150</v>
      </c>
      <c r="T66" t="s">
        <v>87</v>
      </c>
      <c r="U66" t="s">
        <v>88</v>
      </c>
      <c r="V66" t="s">
        <v>89</v>
      </c>
      <c r="W66" t="s">
        <v>78</v>
      </c>
      <c r="X66" t="s">
        <v>120</v>
      </c>
      <c r="Y66" t="s">
        <v>91</v>
      </c>
      <c r="Z66" t="s">
        <v>92</v>
      </c>
      <c r="AA66" s="1">
        <v>44566</v>
      </c>
      <c r="AB66" s="2">
        <v>618</v>
      </c>
      <c r="AC66" s="2">
        <v>552</v>
      </c>
      <c r="AD66" s="2"/>
      <c r="AE66" s="2"/>
      <c r="AF66" s="2"/>
      <c r="AG66">
        <v>0</v>
      </c>
      <c r="AH66" s="3">
        <v>618</v>
      </c>
      <c r="AI66" s="3">
        <v>552</v>
      </c>
      <c r="AJ66" s="3">
        <v>0</v>
      </c>
      <c r="AK66" s="3">
        <v>0</v>
      </c>
      <c r="AL66" s="3">
        <v>0</v>
      </c>
      <c r="AM66" t="s">
        <v>1890</v>
      </c>
      <c r="AN66" t="s">
        <v>1891</v>
      </c>
      <c r="AO66" t="s">
        <v>1881</v>
      </c>
      <c r="AP66" t="s">
        <v>1882</v>
      </c>
      <c r="AQ66" t="s">
        <v>1892</v>
      </c>
      <c r="AR66" t="s">
        <v>1893</v>
      </c>
      <c r="AS66" t="s">
        <v>83</v>
      </c>
      <c r="AT66" t="s">
        <v>96</v>
      </c>
      <c r="AU66" t="s">
        <v>1894</v>
      </c>
      <c r="AV66" t="s">
        <v>1895</v>
      </c>
      <c r="AW66" t="s">
        <v>1425</v>
      </c>
      <c r="AX66" t="s">
        <v>100</v>
      </c>
      <c r="AY66" t="s">
        <v>83</v>
      </c>
      <c r="AZ66" t="s">
        <v>2209</v>
      </c>
      <c r="BA66" t="s">
        <v>103</v>
      </c>
      <c r="BB66" t="s">
        <v>2210</v>
      </c>
      <c r="BC66" s="4"/>
      <c r="BD66" t="s">
        <v>83</v>
      </c>
      <c r="BE66" t="s">
        <v>105</v>
      </c>
      <c r="BF66" t="s">
        <v>106</v>
      </c>
      <c r="BG66" t="s">
        <v>107</v>
      </c>
      <c r="BH66" t="s">
        <v>108</v>
      </c>
      <c r="BI66" t="s">
        <v>109</v>
      </c>
      <c r="BJ66" s="2">
        <v>0</v>
      </c>
      <c r="BK66" t="s">
        <v>90</v>
      </c>
      <c r="BL66" t="s">
        <v>90</v>
      </c>
      <c r="BM66" t="s">
        <v>83</v>
      </c>
      <c r="BN66" t="s">
        <v>83</v>
      </c>
      <c r="BO66" t="s">
        <v>83</v>
      </c>
      <c r="BP66" t="s">
        <v>83</v>
      </c>
      <c r="BQ66" t="s">
        <v>83</v>
      </c>
      <c r="BR66" t="s">
        <v>83</v>
      </c>
      <c r="BS66" t="s">
        <v>83</v>
      </c>
      <c r="BT66" s="3">
        <v>1</v>
      </c>
    </row>
    <row r="67" spans="1:72" x14ac:dyDescent="0.25">
      <c r="A67" t="s">
        <v>1881</v>
      </c>
      <c r="B67" t="s">
        <v>1882</v>
      </c>
      <c r="C67" t="s">
        <v>1883</v>
      </c>
      <c r="D67" t="s">
        <v>74</v>
      </c>
      <c r="E67" t="s">
        <v>21868</v>
      </c>
      <c r="F67" t="s">
        <v>1884</v>
      </c>
      <c r="G67" t="s">
        <v>2211</v>
      </c>
      <c r="H67" t="s">
        <v>2212</v>
      </c>
      <c r="I67" s="1">
        <v>44197</v>
      </c>
      <c r="J67" s="1">
        <v>44926</v>
      </c>
      <c r="K67" t="s">
        <v>78</v>
      </c>
      <c r="L67" t="s">
        <v>79</v>
      </c>
      <c r="M67" t="s">
        <v>80</v>
      </c>
      <c r="N67" t="s">
        <v>2213</v>
      </c>
      <c r="O67" t="s">
        <v>462</v>
      </c>
      <c r="P67" t="s">
        <v>156</v>
      </c>
      <c r="Q67" t="s">
        <v>2214</v>
      </c>
      <c r="R67" t="s">
        <v>1889</v>
      </c>
      <c r="S67" t="s">
        <v>150</v>
      </c>
      <c r="T67" t="s">
        <v>87</v>
      </c>
      <c r="U67" t="s">
        <v>88</v>
      </c>
      <c r="V67" t="s">
        <v>89</v>
      </c>
      <c r="W67" t="s">
        <v>78</v>
      </c>
      <c r="X67" t="s">
        <v>120</v>
      </c>
      <c r="Y67" t="s">
        <v>91</v>
      </c>
      <c r="Z67" t="s">
        <v>92</v>
      </c>
      <c r="AA67" s="1">
        <v>44567</v>
      </c>
      <c r="AB67" s="2">
        <v>346</v>
      </c>
      <c r="AC67" s="2">
        <v>272</v>
      </c>
      <c r="AD67" s="2"/>
      <c r="AE67" s="2"/>
      <c r="AF67" s="2"/>
      <c r="AG67">
        <v>0</v>
      </c>
      <c r="AH67" s="3">
        <v>346</v>
      </c>
      <c r="AI67" s="3">
        <v>272</v>
      </c>
      <c r="AJ67" s="3">
        <v>0</v>
      </c>
      <c r="AK67" s="3">
        <v>0</v>
      </c>
      <c r="AL67" s="3">
        <v>0</v>
      </c>
      <c r="AM67" t="s">
        <v>1890</v>
      </c>
      <c r="AN67" t="s">
        <v>1891</v>
      </c>
      <c r="AO67" t="s">
        <v>1881</v>
      </c>
      <c r="AP67" t="s">
        <v>1882</v>
      </c>
      <c r="AQ67" t="s">
        <v>1892</v>
      </c>
      <c r="AR67" t="s">
        <v>1893</v>
      </c>
      <c r="AS67" t="s">
        <v>83</v>
      </c>
      <c r="AT67" t="s">
        <v>96</v>
      </c>
      <c r="AU67" t="s">
        <v>1894</v>
      </c>
      <c r="AV67" t="s">
        <v>1895</v>
      </c>
      <c r="AW67" t="s">
        <v>1425</v>
      </c>
      <c r="AX67" t="s">
        <v>100</v>
      </c>
      <c r="AY67" t="s">
        <v>83</v>
      </c>
      <c r="AZ67" t="s">
        <v>83</v>
      </c>
      <c r="BA67" t="s">
        <v>103</v>
      </c>
      <c r="BB67" t="s">
        <v>2215</v>
      </c>
      <c r="BC67" s="4"/>
      <c r="BD67" t="s">
        <v>83</v>
      </c>
      <c r="BE67" t="s">
        <v>105</v>
      </c>
      <c r="BF67" t="s">
        <v>106</v>
      </c>
      <c r="BG67" t="s">
        <v>107</v>
      </c>
      <c r="BH67" t="s">
        <v>108</v>
      </c>
      <c r="BI67" t="s">
        <v>109</v>
      </c>
      <c r="BJ67" s="2">
        <v>0</v>
      </c>
      <c r="BK67" t="s">
        <v>78</v>
      </c>
      <c r="BL67" t="s">
        <v>90</v>
      </c>
      <c r="BM67" t="s">
        <v>83</v>
      </c>
      <c r="BN67" t="s">
        <v>83</v>
      </c>
      <c r="BO67" t="s">
        <v>83</v>
      </c>
      <c r="BP67" t="s">
        <v>83</v>
      </c>
      <c r="BQ67" t="s">
        <v>83</v>
      </c>
      <c r="BR67" t="s">
        <v>83</v>
      </c>
      <c r="BS67" t="s">
        <v>83</v>
      </c>
      <c r="BT67" s="3">
        <v>1</v>
      </c>
    </row>
    <row r="68" spans="1:72" x14ac:dyDescent="0.25">
      <c r="A68" t="s">
        <v>1881</v>
      </c>
      <c r="B68" t="s">
        <v>1882</v>
      </c>
      <c r="C68" t="s">
        <v>1883</v>
      </c>
      <c r="D68" t="s">
        <v>74</v>
      </c>
      <c r="E68" t="s">
        <v>21868</v>
      </c>
      <c r="F68" t="s">
        <v>1884</v>
      </c>
      <c r="G68" t="s">
        <v>2216</v>
      </c>
      <c r="H68" t="s">
        <v>2217</v>
      </c>
      <c r="I68" s="1">
        <v>44197</v>
      </c>
      <c r="J68" s="1">
        <v>44926</v>
      </c>
      <c r="K68" t="s">
        <v>78</v>
      </c>
      <c r="L68" t="s">
        <v>79</v>
      </c>
      <c r="M68" t="s">
        <v>80</v>
      </c>
      <c r="N68" t="s">
        <v>2218</v>
      </c>
      <c r="O68" t="s">
        <v>155</v>
      </c>
      <c r="P68" t="s">
        <v>420</v>
      </c>
      <c r="Q68" t="s">
        <v>2219</v>
      </c>
      <c r="R68" t="s">
        <v>1915</v>
      </c>
      <c r="S68" t="s">
        <v>150</v>
      </c>
      <c r="T68" t="s">
        <v>87</v>
      </c>
      <c r="U68" t="s">
        <v>88</v>
      </c>
      <c r="V68" t="s">
        <v>89</v>
      </c>
      <c r="W68" t="s">
        <v>78</v>
      </c>
      <c r="X68" t="s">
        <v>120</v>
      </c>
      <c r="Y68" t="s">
        <v>91</v>
      </c>
      <c r="Z68" t="s">
        <v>92</v>
      </c>
      <c r="AA68" s="1">
        <v>44197</v>
      </c>
      <c r="AB68" s="2">
        <v>2040</v>
      </c>
      <c r="AC68" s="2">
        <v>2355</v>
      </c>
      <c r="AD68" s="2">
        <v>0</v>
      </c>
      <c r="AE68" s="2">
        <v>0</v>
      </c>
      <c r="AF68" s="2"/>
      <c r="AG68">
        <v>0</v>
      </c>
      <c r="AH68" s="3">
        <v>2052</v>
      </c>
      <c r="AI68" s="3">
        <v>2368</v>
      </c>
      <c r="AJ68" s="3">
        <v>0</v>
      </c>
      <c r="AK68" s="3">
        <v>0</v>
      </c>
      <c r="AL68" s="3">
        <v>0</v>
      </c>
      <c r="AM68" t="s">
        <v>1890</v>
      </c>
      <c r="AN68" t="s">
        <v>1891</v>
      </c>
      <c r="AO68" t="s">
        <v>1881</v>
      </c>
      <c r="AP68" t="s">
        <v>1882</v>
      </c>
      <c r="AQ68" t="s">
        <v>1892</v>
      </c>
      <c r="AR68" t="s">
        <v>1893</v>
      </c>
      <c r="AS68" t="s">
        <v>83</v>
      </c>
      <c r="AT68" t="s">
        <v>96</v>
      </c>
      <c r="AU68" t="s">
        <v>1894</v>
      </c>
      <c r="AV68" t="s">
        <v>1895</v>
      </c>
      <c r="AW68" t="s">
        <v>1425</v>
      </c>
      <c r="AX68" t="s">
        <v>100</v>
      </c>
      <c r="AY68" t="s">
        <v>83</v>
      </c>
      <c r="AZ68" t="s">
        <v>83</v>
      </c>
      <c r="BA68" t="s">
        <v>103</v>
      </c>
      <c r="BB68" t="s">
        <v>2220</v>
      </c>
      <c r="BC68" s="4"/>
      <c r="BD68" t="s">
        <v>83</v>
      </c>
      <c r="BE68" t="s">
        <v>105</v>
      </c>
      <c r="BF68" t="s">
        <v>106</v>
      </c>
      <c r="BG68" t="s">
        <v>107</v>
      </c>
      <c r="BH68" t="s">
        <v>108</v>
      </c>
      <c r="BI68" t="s">
        <v>109</v>
      </c>
      <c r="BJ68" s="2">
        <v>0</v>
      </c>
      <c r="BK68" t="s">
        <v>78</v>
      </c>
      <c r="BL68" t="s">
        <v>90</v>
      </c>
      <c r="BM68" t="s">
        <v>83</v>
      </c>
      <c r="BN68" t="s">
        <v>83</v>
      </c>
      <c r="BO68" t="s">
        <v>83</v>
      </c>
      <c r="BP68" t="s">
        <v>83</v>
      </c>
      <c r="BQ68" t="s">
        <v>83</v>
      </c>
      <c r="BR68" t="s">
        <v>83</v>
      </c>
      <c r="BS68" t="s">
        <v>83</v>
      </c>
      <c r="BT68" s="3">
        <v>1</v>
      </c>
    </row>
    <row r="69" spans="1:72" x14ac:dyDescent="0.25">
      <c r="A69" t="s">
        <v>1881</v>
      </c>
      <c r="B69" t="s">
        <v>1882</v>
      </c>
      <c r="C69" t="s">
        <v>1883</v>
      </c>
      <c r="D69" t="s">
        <v>74</v>
      </c>
      <c r="E69" t="s">
        <v>21868</v>
      </c>
      <c r="F69" t="s">
        <v>1884</v>
      </c>
      <c r="G69" t="s">
        <v>2221</v>
      </c>
      <c r="H69" t="s">
        <v>2222</v>
      </c>
      <c r="I69" s="1">
        <v>44197</v>
      </c>
      <c r="J69" s="1">
        <v>44926</v>
      </c>
      <c r="K69" t="s">
        <v>78</v>
      </c>
      <c r="L69" t="s">
        <v>79</v>
      </c>
      <c r="M69" t="s">
        <v>80</v>
      </c>
      <c r="N69" t="s">
        <v>2223</v>
      </c>
      <c r="O69" t="s">
        <v>352</v>
      </c>
      <c r="P69" t="s">
        <v>420</v>
      </c>
      <c r="Q69" t="s">
        <v>2224</v>
      </c>
      <c r="R69" t="s">
        <v>1889</v>
      </c>
      <c r="S69" t="s">
        <v>150</v>
      </c>
      <c r="T69" t="s">
        <v>87</v>
      </c>
      <c r="U69" t="s">
        <v>88</v>
      </c>
      <c r="V69" t="s">
        <v>89</v>
      </c>
      <c r="W69" t="s">
        <v>78</v>
      </c>
      <c r="X69" t="s">
        <v>120</v>
      </c>
      <c r="Y69" t="s">
        <v>91</v>
      </c>
      <c r="Z69" t="s">
        <v>92</v>
      </c>
      <c r="AA69" s="1">
        <v>44567</v>
      </c>
      <c r="AB69" s="2">
        <v>349</v>
      </c>
      <c r="AC69" s="2">
        <v>336</v>
      </c>
      <c r="AD69" s="2"/>
      <c r="AE69" s="2"/>
      <c r="AF69" s="2"/>
      <c r="AG69">
        <v>0</v>
      </c>
      <c r="AH69" s="3">
        <v>349</v>
      </c>
      <c r="AI69" s="3">
        <v>336</v>
      </c>
      <c r="AJ69" s="3">
        <v>0</v>
      </c>
      <c r="AK69" s="3">
        <v>0</v>
      </c>
      <c r="AL69" s="3">
        <v>0</v>
      </c>
      <c r="AM69" t="s">
        <v>1890</v>
      </c>
      <c r="AN69" t="s">
        <v>1891</v>
      </c>
      <c r="AO69" t="s">
        <v>1881</v>
      </c>
      <c r="AP69" t="s">
        <v>1882</v>
      </c>
      <c r="AQ69" t="s">
        <v>1892</v>
      </c>
      <c r="AR69" t="s">
        <v>1893</v>
      </c>
      <c r="AS69" t="s">
        <v>83</v>
      </c>
      <c r="AT69" t="s">
        <v>96</v>
      </c>
      <c r="AU69" t="s">
        <v>1894</v>
      </c>
      <c r="AV69" t="s">
        <v>1895</v>
      </c>
      <c r="AW69" t="s">
        <v>1425</v>
      </c>
      <c r="AX69" t="s">
        <v>100</v>
      </c>
      <c r="AY69" t="s">
        <v>83</v>
      </c>
      <c r="AZ69" t="s">
        <v>83</v>
      </c>
      <c r="BA69" t="s">
        <v>103</v>
      </c>
      <c r="BB69" t="s">
        <v>2225</v>
      </c>
      <c r="BC69" s="4"/>
      <c r="BD69" t="s">
        <v>83</v>
      </c>
      <c r="BE69" t="s">
        <v>105</v>
      </c>
      <c r="BF69" t="s">
        <v>106</v>
      </c>
      <c r="BG69" t="s">
        <v>107</v>
      </c>
      <c r="BH69" t="s">
        <v>108</v>
      </c>
      <c r="BI69" t="s">
        <v>109</v>
      </c>
      <c r="BJ69" s="2">
        <v>0</v>
      </c>
      <c r="BK69" t="s">
        <v>78</v>
      </c>
      <c r="BL69" t="s">
        <v>90</v>
      </c>
      <c r="BM69" t="s">
        <v>83</v>
      </c>
      <c r="BN69" t="s">
        <v>83</v>
      </c>
      <c r="BO69" t="s">
        <v>83</v>
      </c>
      <c r="BP69" t="s">
        <v>83</v>
      </c>
      <c r="BQ69" t="s">
        <v>83</v>
      </c>
      <c r="BR69" t="s">
        <v>83</v>
      </c>
      <c r="BS69" t="s">
        <v>83</v>
      </c>
      <c r="BT69" s="3">
        <v>1</v>
      </c>
    </row>
    <row r="70" spans="1:72" x14ac:dyDescent="0.25">
      <c r="A70" t="s">
        <v>1881</v>
      </c>
      <c r="B70" t="s">
        <v>1882</v>
      </c>
      <c r="C70" t="s">
        <v>1883</v>
      </c>
      <c r="D70" t="s">
        <v>74</v>
      </c>
      <c r="E70" t="s">
        <v>21868</v>
      </c>
      <c r="F70" t="s">
        <v>1884</v>
      </c>
      <c r="G70" t="s">
        <v>2226</v>
      </c>
      <c r="H70" t="s">
        <v>2227</v>
      </c>
      <c r="I70" s="1">
        <v>44197</v>
      </c>
      <c r="J70" s="1">
        <v>44926</v>
      </c>
      <c r="K70" t="s">
        <v>78</v>
      </c>
      <c r="L70" t="s">
        <v>79</v>
      </c>
      <c r="M70" t="s">
        <v>80</v>
      </c>
      <c r="N70" t="s">
        <v>2228</v>
      </c>
      <c r="O70" t="s">
        <v>168</v>
      </c>
      <c r="P70" t="s">
        <v>1069</v>
      </c>
      <c r="Q70" t="s">
        <v>2229</v>
      </c>
      <c r="R70" t="s">
        <v>1889</v>
      </c>
      <c r="S70" t="s">
        <v>150</v>
      </c>
      <c r="T70" t="s">
        <v>87</v>
      </c>
      <c r="U70" t="s">
        <v>88</v>
      </c>
      <c r="V70" t="s">
        <v>89</v>
      </c>
      <c r="W70" t="s">
        <v>78</v>
      </c>
      <c r="X70" t="s">
        <v>120</v>
      </c>
      <c r="Y70" t="s">
        <v>91</v>
      </c>
      <c r="Z70" t="s">
        <v>92</v>
      </c>
      <c r="AA70" s="1">
        <v>44566</v>
      </c>
      <c r="AB70" s="2">
        <v>179</v>
      </c>
      <c r="AC70" s="2">
        <v>209</v>
      </c>
      <c r="AD70" s="2"/>
      <c r="AE70" s="2"/>
      <c r="AF70" s="2"/>
      <c r="AG70">
        <v>0</v>
      </c>
      <c r="AH70" s="3">
        <v>179</v>
      </c>
      <c r="AI70" s="3">
        <v>209</v>
      </c>
      <c r="AJ70" s="3">
        <v>0</v>
      </c>
      <c r="AK70" s="3">
        <v>0</v>
      </c>
      <c r="AL70" s="3">
        <v>0</v>
      </c>
      <c r="AM70" t="s">
        <v>1890</v>
      </c>
      <c r="AN70" t="s">
        <v>1891</v>
      </c>
      <c r="AO70" t="s">
        <v>1881</v>
      </c>
      <c r="AP70" t="s">
        <v>1882</v>
      </c>
      <c r="AQ70" t="s">
        <v>1892</v>
      </c>
      <c r="AR70" t="s">
        <v>1893</v>
      </c>
      <c r="AS70" t="s">
        <v>83</v>
      </c>
      <c r="AT70" t="s">
        <v>96</v>
      </c>
      <c r="AU70" t="s">
        <v>1894</v>
      </c>
      <c r="AV70" t="s">
        <v>1895</v>
      </c>
      <c r="AW70" t="s">
        <v>1425</v>
      </c>
      <c r="AX70" t="s">
        <v>100</v>
      </c>
      <c r="AY70" t="s">
        <v>83</v>
      </c>
      <c r="AZ70" t="s">
        <v>83</v>
      </c>
      <c r="BA70" t="s">
        <v>103</v>
      </c>
      <c r="BB70" t="s">
        <v>2230</v>
      </c>
      <c r="BC70" s="4"/>
      <c r="BD70" t="s">
        <v>83</v>
      </c>
      <c r="BE70" t="s">
        <v>105</v>
      </c>
      <c r="BF70" t="s">
        <v>106</v>
      </c>
      <c r="BG70" t="s">
        <v>107</v>
      </c>
      <c r="BH70" t="s">
        <v>108</v>
      </c>
      <c r="BI70" t="s">
        <v>109</v>
      </c>
      <c r="BJ70" s="2">
        <v>0</v>
      </c>
      <c r="BK70" t="s">
        <v>78</v>
      </c>
      <c r="BL70" t="s">
        <v>90</v>
      </c>
      <c r="BM70" t="s">
        <v>83</v>
      </c>
      <c r="BN70" t="s">
        <v>83</v>
      </c>
      <c r="BO70" t="s">
        <v>83</v>
      </c>
      <c r="BP70" t="s">
        <v>83</v>
      </c>
      <c r="BQ70" t="s">
        <v>83</v>
      </c>
      <c r="BR70" t="s">
        <v>83</v>
      </c>
      <c r="BS70" t="s">
        <v>83</v>
      </c>
      <c r="BT70" s="3">
        <v>1</v>
      </c>
    </row>
    <row r="71" spans="1:72" x14ac:dyDescent="0.25">
      <c r="A71" t="s">
        <v>1881</v>
      </c>
      <c r="B71" t="s">
        <v>1882</v>
      </c>
      <c r="C71" t="s">
        <v>1883</v>
      </c>
      <c r="D71" t="s">
        <v>74</v>
      </c>
      <c r="E71" t="s">
        <v>21868</v>
      </c>
      <c r="F71" t="s">
        <v>1884</v>
      </c>
      <c r="G71" t="s">
        <v>2231</v>
      </c>
      <c r="H71" t="s">
        <v>2232</v>
      </c>
      <c r="I71" s="1">
        <v>44197</v>
      </c>
      <c r="J71" s="1">
        <v>44926</v>
      </c>
      <c r="K71" t="s">
        <v>78</v>
      </c>
      <c r="L71" t="s">
        <v>79</v>
      </c>
      <c r="M71" t="s">
        <v>80</v>
      </c>
      <c r="N71" t="s">
        <v>2233</v>
      </c>
      <c r="O71" t="s">
        <v>250</v>
      </c>
      <c r="P71" t="s">
        <v>1069</v>
      </c>
      <c r="Q71" t="s">
        <v>2234</v>
      </c>
      <c r="R71" t="s">
        <v>1889</v>
      </c>
      <c r="S71" t="s">
        <v>150</v>
      </c>
      <c r="T71" t="s">
        <v>87</v>
      </c>
      <c r="U71" t="s">
        <v>88</v>
      </c>
      <c r="V71" t="s">
        <v>89</v>
      </c>
      <c r="W71" t="s">
        <v>78</v>
      </c>
      <c r="X71" t="s">
        <v>120</v>
      </c>
      <c r="Y71" t="s">
        <v>91</v>
      </c>
      <c r="Z71" t="s">
        <v>92</v>
      </c>
      <c r="AA71" s="1">
        <v>44567</v>
      </c>
      <c r="AB71" s="2">
        <v>91</v>
      </c>
      <c r="AC71" s="2">
        <v>55</v>
      </c>
      <c r="AD71" s="2"/>
      <c r="AE71" s="2"/>
      <c r="AF71" s="2"/>
      <c r="AG71">
        <v>0</v>
      </c>
      <c r="AH71" s="3">
        <v>91</v>
      </c>
      <c r="AI71" s="3">
        <v>55</v>
      </c>
      <c r="AJ71" s="3">
        <v>0</v>
      </c>
      <c r="AK71" s="3">
        <v>0</v>
      </c>
      <c r="AL71" s="3">
        <v>0</v>
      </c>
      <c r="AM71" t="s">
        <v>1890</v>
      </c>
      <c r="AN71" t="s">
        <v>1891</v>
      </c>
      <c r="AO71" t="s">
        <v>1881</v>
      </c>
      <c r="AP71" t="s">
        <v>1882</v>
      </c>
      <c r="AQ71" t="s">
        <v>1892</v>
      </c>
      <c r="AR71" t="s">
        <v>1893</v>
      </c>
      <c r="AS71" t="s">
        <v>83</v>
      </c>
      <c r="AT71" t="s">
        <v>96</v>
      </c>
      <c r="AU71" t="s">
        <v>1894</v>
      </c>
      <c r="AV71" t="s">
        <v>1895</v>
      </c>
      <c r="AW71" t="s">
        <v>1425</v>
      </c>
      <c r="AX71" t="s">
        <v>100</v>
      </c>
      <c r="AY71" t="s">
        <v>83</v>
      </c>
      <c r="AZ71" t="s">
        <v>83</v>
      </c>
      <c r="BA71" t="s">
        <v>103</v>
      </c>
      <c r="BB71" t="s">
        <v>2235</v>
      </c>
      <c r="BC71" s="4"/>
      <c r="BD71" t="s">
        <v>83</v>
      </c>
      <c r="BE71" t="s">
        <v>105</v>
      </c>
      <c r="BF71" t="s">
        <v>106</v>
      </c>
      <c r="BG71" t="s">
        <v>107</v>
      </c>
      <c r="BH71" t="s">
        <v>108</v>
      </c>
      <c r="BI71" t="s">
        <v>109</v>
      </c>
      <c r="BJ71" s="2">
        <v>0</v>
      </c>
      <c r="BK71" t="s">
        <v>78</v>
      </c>
      <c r="BL71" t="s">
        <v>90</v>
      </c>
      <c r="BM71" t="s">
        <v>83</v>
      </c>
      <c r="BN71" t="s">
        <v>83</v>
      </c>
      <c r="BO71" t="s">
        <v>83</v>
      </c>
      <c r="BP71" t="s">
        <v>83</v>
      </c>
      <c r="BQ71" t="s">
        <v>83</v>
      </c>
      <c r="BR71" t="s">
        <v>83</v>
      </c>
      <c r="BS71" t="s">
        <v>83</v>
      </c>
      <c r="BT71" s="3">
        <v>1</v>
      </c>
    </row>
    <row r="72" spans="1:72" x14ac:dyDescent="0.25">
      <c r="A72" t="s">
        <v>1881</v>
      </c>
      <c r="B72" t="s">
        <v>1882</v>
      </c>
      <c r="C72" t="s">
        <v>1883</v>
      </c>
      <c r="D72" t="s">
        <v>74</v>
      </c>
      <c r="E72" t="s">
        <v>21868</v>
      </c>
      <c r="F72" t="s">
        <v>1884</v>
      </c>
      <c r="G72" t="s">
        <v>2236</v>
      </c>
      <c r="H72" t="s">
        <v>2237</v>
      </c>
      <c r="I72" s="1">
        <v>44197</v>
      </c>
      <c r="J72" s="1">
        <v>44926</v>
      </c>
      <c r="K72" t="s">
        <v>78</v>
      </c>
      <c r="L72" t="s">
        <v>79</v>
      </c>
      <c r="M72" t="s">
        <v>80</v>
      </c>
      <c r="N72" t="s">
        <v>2238</v>
      </c>
      <c r="O72" t="s">
        <v>352</v>
      </c>
      <c r="P72" t="s">
        <v>222</v>
      </c>
      <c r="Q72" t="s">
        <v>2239</v>
      </c>
      <c r="R72" t="s">
        <v>1889</v>
      </c>
      <c r="S72" t="s">
        <v>150</v>
      </c>
      <c r="T72" t="s">
        <v>87</v>
      </c>
      <c r="U72" t="s">
        <v>88</v>
      </c>
      <c r="V72" t="s">
        <v>89</v>
      </c>
      <c r="W72" t="s">
        <v>78</v>
      </c>
      <c r="X72" t="s">
        <v>120</v>
      </c>
      <c r="Y72" t="s">
        <v>91</v>
      </c>
      <c r="Z72" t="s">
        <v>92</v>
      </c>
      <c r="AA72" s="1">
        <v>44567</v>
      </c>
      <c r="AB72" s="2">
        <v>437</v>
      </c>
      <c r="AC72" s="2">
        <v>472</v>
      </c>
      <c r="AD72" s="2"/>
      <c r="AE72" s="2"/>
      <c r="AF72" s="2"/>
      <c r="AG72">
        <v>0</v>
      </c>
      <c r="AH72" s="3">
        <v>437</v>
      </c>
      <c r="AI72" s="3">
        <v>472</v>
      </c>
      <c r="AJ72" s="3">
        <v>0</v>
      </c>
      <c r="AK72" s="3">
        <v>0</v>
      </c>
      <c r="AL72" s="3">
        <v>0</v>
      </c>
      <c r="AM72" t="s">
        <v>1890</v>
      </c>
      <c r="AN72" t="s">
        <v>1891</v>
      </c>
      <c r="AO72" t="s">
        <v>1881</v>
      </c>
      <c r="AP72" t="s">
        <v>1882</v>
      </c>
      <c r="AQ72" t="s">
        <v>1892</v>
      </c>
      <c r="AR72" t="s">
        <v>1893</v>
      </c>
      <c r="AS72" t="s">
        <v>83</v>
      </c>
      <c r="AT72" t="s">
        <v>96</v>
      </c>
      <c r="AU72" t="s">
        <v>1894</v>
      </c>
      <c r="AV72" t="s">
        <v>1895</v>
      </c>
      <c r="AW72" t="s">
        <v>1425</v>
      </c>
      <c r="AX72" t="s">
        <v>100</v>
      </c>
      <c r="AY72" t="s">
        <v>83</v>
      </c>
      <c r="AZ72" t="s">
        <v>83</v>
      </c>
      <c r="BA72" t="s">
        <v>103</v>
      </c>
      <c r="BB72" t="s">
        <v>2240</v>
      </c>
      <c r="BC72" s="4"/>
      <c r="BD72" t="s">
        <v>83</v>
      </c>
      <c r="BE72" t="s">
        <v>105</v>
      </c>
      <c r="BF72" t="s">
        <v>106</v>
      </c>
      <c r="BG72" t="s">
        <v>107</v>
      </c>
      <c r="BH72" t="s">
        <v>108</v>
      </c>
      <c r="BI72" t="s">
        <v>109</v>
      </c>
      <c r="BJ72" s="2">
        <v>0</v>
      </c>
      <c r="BK72" t="s">
        <v>78</v>
      </c>
      <c r="BL72" t="s">
        <v>90</v>
      </c>
      <c r="BM72" t="s">
        <v>83</v>
      </c>
      <c r="BN72" t="s">
        <v>83</v>
      </c>
      <c r="BO72" t="s">
        <v>83</v>
      </c>
      <c r="BP72" t="s">
        <v>83</v>
      </c>
      <c r="BQ72" t="s">
        <v>83</v>
      </c>
      <c r="BR72" t="s">
        <v>83</v>
      </c>
      <c r="BS72" t="s">
        <v>83</v>
      </c>
      <c r="BT72" s="3">
        <v>1</v>
      </c>
    </row>
    <row r="73" spans="1:72" x14ac:dyDescent="0.25">
      <c r="A73" t="s">
        <v>1881</v>
      </c>
      <c r="B73" t="s">
        <v>1882</v>
      </c>
      <c r="C73" t="s">
        <v>1883</v>
      </c>
      <c r="D73" t="s">
        <v>74</v>
      </c>
      <c r="E73" t="s">
        <v>21868</v>
      </c>
      <c r="F73" t="s">
        <v>1884</v>
      </c>
      <c r="G73" t="s">
        <v>2241</v>
      </c>
      <c r="H73" t="s">
        <v>2242</v>
      </c>
      <c r="I73" s="1">
        <v>44197</v>
      </c>
      <c r="J73" s="1">
        <v>44926</v>
      </c>
      <c r="K73" t="s">
        <v>78</v>
      </c>
      <c r="L73" t="s">
        <v>79</v>
      </c>
      <c r="M73" t="s">
        <v>80</v>
      </c>
      <c r="N73" t="s">
        <v>2243</v>
      </c>
      <c r="O73" t="s">
        <v>162</v>
      </c>
      <c r="P73" t="s">
        <v>222</v>
      </c>
      <c r="Q73" t="s">
        <v>2244</v>
      </c>
      <c r="R73" t="s">
        <v>1889</v>
      </c>
      <c r="S73" t="s">
        <v>150</v>
      </c>
      <c r="T73" t="s">
        <v>87</v>
      </c>
      <c r="U73" t="s">
        <v>88</v>
      </c>
      <c r="V73" t="s">
        <v>89</v>
      </c>
      <c r="W73" t="s">
        <v>78</v>
      </c>
      <c r="X73" t="s">
        <v>120</v>
      </c>
      <c r="Y73" t="s">
        <v>91</v>
      </c>
      <c r="Z73" t="s">
        <v>92</v>
      </c>
      <c r="AA73" s="1">
        <v>44567</v>
      </c>
      <c r="AB73" s="2">
        <v>94</v>
      </c>
      <c r="AC73" s="2">
        <v>103</v>
      </c>
      <c r="AD73" s="2"/>
      <c r="AE73" s="2"/>
      <c r="AF73" s="2"/>
      <c r="AG73">
        <v>0</v>
      </c>
      <c r="AH73" s="3">
        <v>94</v>
      </c>
      <c r="AI73" s="3">
        <v>103</v>
      </c>
      <c r="AJ73" s="3">
        <v>0</v>
      </c>
      <c r="AK73" s="3">
        <v>0</v>
      </c>
      <c r="AL73" s="3">
        <v>0</v>
      </c>
      <c r="AM73" t="s">
        <v>1890</v>
      </c>
      <c r="AN73" t="s">
        <v>1891</v>
      </c>
      <c r="AO73" t="s">
        <v>1881</v>
      </c>
      <c r="AP73" t="s">
        <v>1882</v>
      </c>
      <c r="AQ73" t="s">
        <v>1892</v>
      </c>
      <c r="AR73" t="s">
        <v>1893</v>
      </c>
      <c r="AS73" t="s">
        <v>83</v>
      </c>
      <c r="AT73" t="s">
        <v>96</v>
      </c>
      <c r="AU73" t="s">
        <v>1894</v>
      </c>
      <c r="AV73" t="s">
        <v>1895</v>
      </c>
      <c r="AW73" t="s">
        <v>1425</v>
      </c>
      <c r="AX73" t="s">
        <v>100</v>
      </c>
      <c r="AY73" t="s">
        <v>83</v>
      </c>
      <c r="AZ73" t="s">
        <v>83</v>
      </c>
      <c r="BA73" t="s">
        <v>103</v>
      </c>
      <c r="BB73" t="s">
        <v>2245</v>
      </c>
      <c r="BC73" s="4"/>
      <c r="BD73" t="s">
        <v>83</v>
      </c>
      <c r="BE73" t="s">
        <v>105</v>
      </c>
      <c r="BF73" t="s">
        <v>106</v>
      </c>
      <c r="BG73" t="s">
        <v>107</v>
      </c>
      <c r="BH73" t="s">
        <v>108</v>
      </c>
      <c r="BI73" t="s">
        <v>109</v>
      </c>
      <c r="BJ73" s="2">
        <v>0</v>
      </c>
      <c r="BK73" t="s">
        <v>78</v>
      </c>
      <c r="BL73" t="s">
        <v>90</v>
      </c>
      <c r="BM73" t="s">
        <v>83</v>
      </c>
      <c r="BN73" t="s">
        <v>83</v>
      </c>
      <c r="BO73" t="s">
        <v>83</v>
      </c>
      <c r="BP73" t="s">
        <v>83</v>
      </c>
      <c r="BQ73" t="s">
        <v>83</v>
      </c>
      <c r="BR73" t="s">
        <v>83</v>
      </c>
      <c r="BS73" t="s">
        <v>83</v>
      </c>
      <c r="BT73" s="3">
        <v>1</v>
      </c>
    </row>
    <row r="74" spans="1:72" x14ac:dyDescent="0.25">
      <c r="A74" t="s">
        <v>1881</v>
      </c>
      <c r="B74" t="s">
        <v>1882</v>
      </c>
      <c r="C74" t="s">
        <v>1883</v>
      </c>
      <c r="D74" t="s">
        <v>74</v>
      </c>
      <c r="E74" t="s">
        <v>21868</v>
      </c>
      <c r="F74" t="s">
        <v>1884</v>
      </c>
      <c r="G74" t="s">
        <v>2246</v>
      </c>
      <c r="H74" t="s">
        <v>2247</v>
      </c>
      <c r="I74" s="1">
        <v>44197</v>
      </c>
      <c r="J74" s="1">
        <v>44926</v>
      </c>
      <c r="K74" t="s">
        <v>78</v>
      </c>
      <c r="L74" t="s">
        <v>79</v>
      </c>
      <c r="M74" t="s">
        <v>80</v>
      </c>
      <c r="N74" t="s">
        <v>2248</v>
      </c>
      <c r="O74" t="s">
        <v>155</v>
      </c>
      <c r="P74" t="s">
        <v>420</v>
      </c>
      <c r="Q74" t="s">
        <v>2249</v>
      </c>
      <c r="R74" t="s">
        <v>1889</v>
      </c>
      <c r="S74" t="s">
        <v>150</v>
      </c>
      <c r="T74" t="s">
        <v>87</v>
      </c>
      <c r="U74" t="s">
        <v>88</v>
      </c>
      <c r="V74" t="s">
        <v>89</v>
      </c>
      <c r="W74" t="s">
        <v>78</v>
      </c>
      <c r="X74" t="s">
        <v>120</v>
      </c>
      <c r="Y74" t="s">
        <v>91</v>
      </c>
      <c r="Z74" t="s">
        <v>92</v>
      </c>
      <c r="AA74" s="1">
        <v>44567</v>
      </c>
      <c r="AB74" s="2">
        <v>983</v>
      </c>
      <c r="AC74" s="2">
        <v>667</v>
      </c>
      <c r="AD74" s="2"/>
      <c r="AE74" s="2"/>
      <c r="AF74" s="2"/>
      <c r="AG74">
        <v>0</v>
      </c>
      <c r="AH74" s="3">
        <v>983</v>
      </c>
      <c r="AI74" s="3">
        <v>667</v>
      </c>
      <c r="AJ74" s="3">
        <v>0</v>
      </c>
      <c r="AK74" s="3">
        <v>0</v>
      </c>
      <c r="AL74" s="3">
        <v>0</v>
      </c>
      <c r="AM74" t="s">
        <v>1890</v>
      </c>
      <c r="AN74" t="s">
        <v>1891</v>
      </c>
      <c r="AO74" t="s">
        <v>1881</v>
      </c>
      <c r="AP74" t="s">
        <v>1882</v>
      </c>
      <c r="AQ74" t="s">
        <v>1892</v>
      </c>
      <c r="AR74" t="s">
        <v>1893</v>
      </c>
      <c r="AS74" t="s">
        <v>83</v>
      </c>
      <c r="AT74" t="s">
        <v>96</v>
      </c>
      <c r="AU74" t="s">
        <v>1894</v>
      </c>
      <c r="AV74" t="s">
        <v>1895</v>
      </c>
      <c r="AW74" t="s">
        <v>1425</v>
      </c>
      <c r="AX74" t="s">
        <v>100</v>
      </c>
      <c r="AY74" t="s">
        <v>83</v>
      </c>
      <c r="AZ74" t="s">
        <v>83</v>
      </c>
      <c r="BA74" t="s">
        <v>103</v>
      </c>
      <c r="BB74" t="s">
        <v>2250</v>
      </c>
      <c r="BC74" s="4"/>
      <c r="BD74" t="s">
        <v>83</v>
      </c>
      <c r="BE74" t="s">
        <v>105</v>
      </c>
      <c r="BF74" t="s">
        <v>106</v>
      </c>
      <c r="BG74" t="s">
        <v>107</v>
      </c>
      <c r="BH74" t="s">
        <v>108</v>
      </c>
      <c r="BI74" t="s">
        <v>109</v>
      </c>
      <c r="BJ74" s="2">
        <v>0</v>
      </c>
      <c r="BK74" t="s">
        <v>78</v>
      </c>
      <c r="BL74" t="s">
        <v>90</v>
      </c>
      <c r="BM74" t="s">
        <v>83</v>
      </c>
      <c r="BN74" t="s">
        <v>83</v>
      </c>
      <c r="BO74" t="s">
        <v>83</v>
      </c>
      <c r="BP74" t="s">
        <v>83</v>
      </c>
      <c r="BQ74" t="s">
        <v>83</v>
      </c>
      <c r="BR74" t="s">
        <v>83</v>
      </c>
      <c r="BS74" t="s">
        <v>83</v>
      </c>
      <c r="BT74" s="3">
        <v>1</v>
      </c>
    </row>
    <row r="75" spans="1:72" x14ac:dyDescent="0.25">
      <c r="A75" t="s">
        <v>1881</v>
      </c>
      <c r="B75" t="s">
        <v>1882</v>
      </c>
      <c r="C75" t="s">
        <v>1883</v>
      </c>
      <c r="D75" t="s">
        <v>74</v>
      </c>
      <c r="E75" t="s">
        <v>21868</v>
      </c>
      <c r="F75" t="s">
        <v>1884</v>
      </c>
      <c r="G75" t="s">
        <v>2251</v>
      </c>
      <c r="H75" t="s">
        <v>2252</v>
      </c>
      <c r="I75" s="1">
        <v>44197</v>
      </c>
      <c r="J75" s="1">
        <v>44926</v>
      </c>
      <c r="K75" t="s">
        <v>78</v>
      </c>
      <c r="L75" t="s">
        <v>79</v>
      </c>
      <c r="M75" t="s">
        <v>80</v>
      </c>
      <c r="N75" t="s">
        <v>1912</v>
      </c>
      <c r="O75" t="s">
        <v>957</v>
      </c>
      <c r="P75" t="s">
        <v>222</v>
      </c>
      <c r="Q75" t="s">
        <v>1914</v>
      </c>
      <c r="R75" t="s">
        <v>1915</v>
      </c>
      <c r="S75" t="s">
        <v>150</v>
      </c>
      <c r="T75" t="s">
        <v>87</v>
      </c>
      <c r="U75" t="s">
        <v>88</v>
      </c>
      <c r="V75" t="s">
        <v>89</v>
      </c>
      <c r="W75" t="s">
        <v>78</v>
      </c>
      <c r="X75" t="s">
        <v>120</v>
      </c>
      <c r="Y75" t="s">
        <v>91</v>
      </c>
      <c r="Z75" t="s">
        <v>92</v>
      </c>
      <c r="AA75" s="1">
        <v>44567</v>
      </c>
      <c r="AB75" s="2">
        <v>59</v>
      </c>
      <c r="AC75" s="2">
        <v>62</v>
      </c>
      <c r="AD75" s="2"/>
      <c r="AE75" s="2"/>
      <c r="AF75" s="2"/>
      <c r="AG75">
        <v>0</v>
      </c>
      <c r="AH75" s="3">
        <v>59</v>
      </c>
      <c r="AI75" s="3">
        <v>62</v>
      </c>
      <c r="AJ75" s="3">
        <v>0</v>
      </c>
      <c r="AK75" s="3">
        <v>0</v>
      </c>
      <c r="AL75" s="3">
        <v>0</v>
      </c>
      <c r="AM75" t="s">
        <v>1890</v>
      </c>
      <c r="AN75" t="s">
        <v>1891</v>
      </c>
      <c r="AO75" t="s">
        <v>1881</v>
      </c>
      <c r="AP75" t="s">
        <v>1882</v>
      </c>
      <c r="AQ75" t="s">
        <v>1892</v>
      </c>
      <c r="AR75" t="s">
        <v>1893</v>
      </c>
      <c r="AS75" t="s">
        <v>83</v>
      </c>
      <c r="AT75" t="s">
        <v>96</v>
      </c>
      <c r="AU75" t="s">
        <v>1894</v>
      </c>
      <c r="AV75" t="s">
        <v>1895</v>
      </c>
      <c r="AW75" t="s">
        <v>1425</v>
      </c>
      <c r="AX75" t="s">
        <v>100</v>
      </c>
      <c r="AY75" t="s">
        <v>83</v>
      </c>
      <c r="AZ75" t="s">
        <v>2209</v>
      </c>
      <c r="BA75" t="s">
        <v>103</v>
      </c>
      <c r="BB75" t="s">
        <v>2253</v>
      </c>
      <c r="BC75" s="4"/>
      <c r="BD75" t="s">
        <v>83</v>
      </c>
      <c r="BE75" t="s">
        <v>105</v>
      </c>
      <c r="BF75" t="s">
        <v>106</v>
      </c>
      <c r="BG75" t="s">
        <v>107</v>
      </c>
      <c r="BH75" t="s">
        <v>108</v>
      </c>
      <c r="BI75" t="s">
        <v>109</v>
      </c>
      <c r="BJ75" s="2">
        <v>0</v>
      </c>
      <c r="BK75" t="s">
        <v>90</v>
      </c>
      <c r="BL75" t="s">
        <v>90</v>
      </c>
      <c r="BM75" t="s">
        <v>83</v>
      </c>
      <c r="BN75" t="s">
        <v>83</v>
      </c>
      <c r="BO75" t="s">
        <v>83</v>
      </c>
      <c r="BP75" t="s">
        <v>83</v>
      </c>
      <c r="BQ75" t="s">
        <v>83</v>
      </c>
      <c r="BR75" t="s">
        <v>83</v>
      </c>
      <c r="BS75" t="s">
        <v>83</v>
      </c>
      <c r="BT75" s="3">
        <v>1</v>
      </c>
    </row>
    <row r="76" spans="1:72" x14ac:dyDescent="0.25">
      <c r="A76" t="s">
        <v>1881</v>
      </c>
      <c r="B76" t="s">
        <v>1882</v>
      </c>
      <c r="C76" t="s">
        <v>1883</v>
      </c>
      <c r="D76" t="s">
        <v>74</v>
      </c>
      <c r="E76" t="s">
        <v>21868</v>
      </c>
      <c r="F76" t="s">
        <v>1884</v>
      </c>
      <c r="G76" t="s">
        <v>2254</v>
      </c>
      <c r="H76" t="s">
        <v>2255</v>
      </c>
      <c r="I76" s="1">
        <v>44197</v>
      </c>
      <c r="J76" s="1">
        <v>44926</v>
      </c>
      <c r="K76" t="s">
        <v>78</v>
      </c>
      <c r="L76" t="s">
        <v>79</v>
      </c>
      <c r="M76" t="s">
        <v>80</v>
      </c>
      <c r="N76" t="s">
        <v>2256</v>
      </c>
      <c r="O76" t="s">
        <v>462</v>
      </c>
      <c r="P76" t="s">
        <v>222</v>
      </c>
      <c r="Q76" t="s">
        <v>2257</v>
      </c>
      <c r="R76" t="s">
        <v>1915</v>
      </c>
      <c r="S76" t="s">
        <v>150</v>
      </c>
      <c r="T76" t="s">
        <v>87</v>
      </c>
      <c r="U76" t="s">
        <v>88</v>
      </c>
      <c r="V76" t="s">
        <v>89</v>
      </c>
      <c r="W76" t="s">
        <v>78</v>
      </c>
      <c r="X76" t="s">
        <v>120</v>
      </c>
      <c r="Y76" t="s">
        <v>91</v>
      </c>
      <c r="Z76" t="s">
        <v>92</v>
      </c>
      <c r="AA76" s="1">
        <v>44655</v>
      </c>
      <c r="AB76" s="2">
        <v>63</v>
      </c>
      <c r="AC76" s="2">
        <v>168</v>
      </c>
      <c r="AD76" s="2"/>
      <c r="AE76" s="2"/>
      <c r="AF76" s="2"/>
      <c r="AG76">
        <v>0</v>
      </c>
      <c r="AH76" s="3">
        <v>64</v>
      </c>
      <c r="AI76" s="3">
        <v>169</v>
      </c>
      <c r="AJ76" s="3">
        <v>0</v>
      </c>
      <c r="AK76" s="3">
        <v>0</v>
      </c>
      <c r="AL76" s="3">
        <v>0</v>
      </c>
      <c r="AM76" t="s">
        <v>1890</v>
      </c>
      <c r="AN76" t="s">
        <v>1891</v>
      </c>
      <c r="AO76" t="s">
        <v>1881</v>
      </c>
      <c r="AP76" t="s">
        <v>1882</v>
      </c>
      <c r="AQ76" t="s">
        <v>1892</v>
      </c>
      <c r="AR76" t="s">
        <v>1893</v>
      </c>
      <c r="AS76" t="s">
        <v>83</v>
      </c>
      <c r="AT76" t="s">
        <v>96</v>
      </c>
      <c r="AU76" t="s">
        <v>1894</v>
      </c>
      <c r="AV76" t="s">
        <v>1895</v>
      </c>
      <c r="AW76" t="s">
        <v>1425</v>
      </c>
      <c r="AX76" t="s">
        <v>100</v>
      </c>
      <c r="AY76" t="s">
        <v>83</v>
      </c>
      <c r="AZ76" t="s">
        <v>2209</v>
      </c>
      <c r="BA76" t="s">
        <v>103</v>
      </c>
      <c r="BB76" t="s">
        <v>2258</v>
      </c>
      <c r="BC76" s="4"/>
      <c r="BD76" t="s">
        <v>83</v>
      </c>
      <c r="BE76" t="s">
        <v>105</v>
      </c>
      <c r="BF76" t="s">
        <v>106</v>
      </c>
      <c r="BG76" t="s">
        <v>107</v>
      </c>
      <c r="BH76" t="s">
        <v>108</v>
      </c>
      <c r="BI76" t="s">
        <v>109</v>
      </c>
      <c r="BJ76" s="2">
        <v>0</v>
      </c>
      <c r="BK76" t="s">
        <v>90</v>
      </c>
      <c r="BL76" t="s">
        <v>90</v>
      </c>
      <c r="BM76" t="s">
        <v>83</v>
      </c>
      <c r="BN76" t="s">
        <v>83</v>
      </c>
      <c r="BO76" t="s">
        <v>83</v>
      </c>
      <c r="BP76" t="s">
        <v>83</v>
      </c>
      <c r="BQ76" t="s">
        <v>83</v>
      </c>
      <c r="BR76" t="s">
        <v>83</v>
      </c>
      <c r="BS76" t="s">
        <v>83</v>
      </c>
      <c r="BT76" s="3">
        <v>1</v>
      </c>
    </row>
    <row r="77" spans="1:72" x14ac:dyDescent="0.25">
      <c r="A77" t="s">
        <v>1881</v>
      </c>
      <c r="B77" t="s">
        <v>1882</v>
      </c>
      <c r="C77" t="s">
        <v>1883</v>
      </c>
      <c r="D77" t="s">
        <v>74</v>
      </c>
      <c r="E77" t="s">
        <v>21868</v>
      </c>
      <c r="F77" t="s">
        <v>1884</v>
      </c>
      <c r="G77" t="s">
        <v>2259</v>
      </c>
      <c r="H77" t="s">
        <v>2260</v>
      </c>
      <c r="I77" s="1">
        <v>44197</v>
      </c>
      <c r="J77" s="1">
        <v>44926</v>
      </c>
      <c r="K77" t="s">
        <v>78</v>
      </c>
      <c r="L77" t="s">
        <v>79</v>
      </c>
      <c r="M77" t="s">
        <v>80</v>
      </c>
      <c r="N77" t="s">
        <v>2261</v>
      </c>
      <c r="O77" t="s">
        <v>147</v>
      </c>
      <c r="P77" t="s">
        <v>222</v>
      </c>
      <c r="Q77" t="s">
        <v>2262</v>
      </c>
      <c r="R77" t="s">
        <v>1889</v>
      </c>
      <c r="S77" t="s">
        <v>150</v>
      </c>
      <c r="T77" t="s">
        <v>87</v>
      </c>
      <c r="U77" t="s">
        <v>88</v>
      </c>
      <c r="V77" t="s">
        <v>89</v>
      </c>
      <c r="W77" t="s">
        <v>78</v>
      </c>
      <c r="X77" t="s">
        <v>120</v>
      </c>
      <c r="Y77" t="s">
        <v>91</v>
      </c>
      <c r="Z77" t="s">
        <v>92</v>
      </c>
      <c r="AA77" s="1">
        <v>44566</v>
      </c>
      <c r="AB77" s="2">
        <v>73</v>
      </c>
      <c r="AC77" s="2">
        <v>65</v>
      </c>
      <c r="AD77" s="2"/>
      <c r="AE77" s="2"/>
      <c r="AF77" s="2"/>
      <c r="AG77">
        <v>0</v>
      </c>
      <c r="AH77" s="3">
        <v>73</v>
      </c>
      <c r="AI77" s="3">
        <v>65</v>
      </c>
      <c r="AJ77" s="3">
        <v>0</v>
      </c>
      <c r="AK77" s="3">
        <v>0</v>
      </c>
      <c r="AL77" s="3">
        <v>0</v>
      </c>
      <c r="AM77" t="s">
        <v>1890</v>
      </c>
      <c r="AN77" t="s">
        <v>1891</v>
      </c>
      <c r="AO77" t="s">
        <v>1881</v>
      </c>
      <c r="AP77" t="s">
        <v>1882</v>
      </c>
      <c r="AQ77" t="s">
        <v>1892</v>
      </c>
      <c r="AR77" t="s">
        <v>1893</v>
      </c>
      <c r="AS77" t="s">
        <v>83</v>
      </c>
      <c r="AT77" t="s">
        <v>96</v>
      </c>
      <c r="AU77" t="s">
        <v>1894</v>
      </c>
      <c r="AV77" t="s">
        <v>1895</v>
      </c>
      <c r="AW77" t="s">
        <v>1425</v>
      </c>
      <c r="AX77" t="s">
        <v>100</v>
      </c>
      <c r="AY77" t="s">
        <v>83</v>
      </c>
      <c r="AZ77" t="s">
        <v>2263</v>
      </c>
      <c r="BA77" t="s">
        <v>103</v>
      </c>
      <c r="BB77" t="s">
        <v>2264</v>
      </c>
      <c r="BC77" s="4"/>
      <c r="BD77" t="s">
        <v>83</v>
      </c>
      <c r="BE77" t="s">
        <v>105</v>
      </c>
      <c r="BF77" t="s">
        <v>106</v>
      </c>
      <c r="BG77" t="s">
        <v>107</v>
      </c>
      <c r="BH77" t="s">
        <v>108</v>
      </c>
      <c r="BI77" t="s">
        <v>109</v>
      </c>
      <c r="BJ77" s="2">
        <v>0</v>
      </c>
      <c r="BK77" t="s">
        <v>90</v>
      </c>
      <c r="BL77" t="s">
        <v>90</v>
      </c>
      <c r="BM77" t="s">
        <v>83</v>
      </c>
      <c r="BN77" t="s">
        <v>83</v>
      </c>
      <c r="BO77" t="s">
        <v>83</v>
      </c>
      <c r="BP77" t="s">
        <v>83</v>
      </c>
      <c r="BQ77" t="s">
        <v>83</v>
      </c>
      <c r="BR77" t="s">
        <v>83</v>
      </c>
      <c r="BS77" t="s">
        <v>83</v>
      </c>
      <c r="BT77" s="3">
        <v>1</v>
      </c>
    </row>
    <row r="78" spans="1:72" x14ac:dyDescent="0.25">
      <c r="A78" t="s">
        <v>1881</v>
      </c>
      <c r="B78" t="s">
        <v>1882</v>
      </c>
      <c r="C78" t="s">
        <v>1883</v>
      </c>
      <c r="D78" t="s">
        <v>74</v>
      </c>
      <c r="E78" t="s">
        <v>21868</v>
      </c>
      <c r="F78" t="s">
        <v>1884</v>
      </c>
      <c r="G78" t="s">
        <v>2265</v>
      </c>
      <c r="H78" t="s">
        <v>2266</v>
      </c>
      <c r="I78" s="1">
        <v>44197</v>
      </c>
      <c r="J78" s="1">
        <v>44926</v>
      </c>
      <c r="K78" t="s">
        <v>78</v>
      </c>
      <c r="L78" t="s">
        <v>79</v>
      </c>
      <c r="M78" t="s">
        <v>80</v>
      </c>
      <c r="N78" t="s">
        <v>2267</v>
      </c>
      <c r="O78" t="s">
        <v>155</v>
      </c>
      <c r="P78" t="s">
        <v>420</v>
      </c>
      <c r="Q78" t="s">
        <v>2268</v>
      </c>
      <c r="R78" t="s">
        <v>1889</v>
      </c>
      <c r="S78" t="s">
        <v>150</v>
      </c>
      <c r="T78" t="s">
        <v>87</v>
      </c>
      <c r="U78" t="s">
        <v>88</v>
      </c>
      <c r="V78" t="s">
        <v>89</v>
      </c>
      <c r="W78" t="s">
        <v>78</v>
      </c>
      <c r="X78" t="s">
        <v>120</v>
      </c>
      <c r="Y78" t="s">
        <v>91</v>
      </c>
      <c r="Z78" t="s">
        <v>92</v>
      </c>
      <c r="AA78" s="1">
        <v>44566</v>
      </c>
      <c r="AB78" s="2">
        <v>41</v>
      </c>
      <c r="AC78" s="2">
        <v>45</v>
      </c>
      <c r="AD78" s="2"/>
      <c r="AE78" s="2"/>
      <c r="AF78" s="2"/>
      <c r="AG78">
        <v>0</v>
      </c>
      <c r="AH78" s="3">
        <v>41</v>
      </c>
      <c r="AI78" s="3">
        <v>45</v>
      </c>
      <c r="AJ78" s="3">
        <v>0</v>
      </c>
      <c r="AK78" s="3">
        <v>0</v>
      </c>
      <c r="AL78" s="3">
        <v>0</v>
      </c>
      <c r="AM78" t="s">
        <v>1890</v>
      </c>
      <c r="AN78" t="s">
        <v>1891</v>
      </c>
      <c r="AO78" t="s">
        <v>1881</v>
      </c>
      <c r="AP78" t="s">
        <v>1882</v>
      </c>
      <c r="AQ78" t="s">
        <v>1892</v>
      </c>
      <c r="AR78" t="s">
        <v>1893</v>
      </c>
      <c r="AS78" t="s">
        <v>83</v>
      </c>
      <c r="AT78" t="s">
        <v>96</v>
      </c>
      <c r="AU78" t="s">
        <v>1894</v>
      </c>
      <c r="AV78" t="s">
        <v>1895</v>
      </c>
      <c r="AW78" t="s">
        <v>1425</v>
      </c>
      <c r="AX78" t="s">
        <v>100</v>
      </c>
      <c r="AY78" t="s">
        <v>83</v>
      </c>
      <c r="AZ78" t="s">
        <v>1916</v>
      </c>
      <c r="BA78" t="s">
        <v>103</v>
      </c>
      <c r="BB78" t="s">
        <v>2269</v>
      </c>
      <c r="BC78" s="4"/>
      <c r="BD78" t="s">
        <v>83</v>
      </c>
      <c r="BE78" t="s">
        <v>105</v>
      </c>
      <c r="BF78" t="s">
        <v>106</v>
      </c>
      <c r="BG78" t="s">
        <v>107</v>
      </c>
      <c r="BH78" t="s">
        <v>108</v>
      </c>
      <c r="BI78" t="s">
        <v>109</v>
      </c>
      <c r="BJ78" s="2">
        <v>0</v>
      </c>
      <c r="BK78" t="s">
        <v>90</v>
      </c>
      <c r="BL78" t="s">
        <v>90</v>
      </c>
      <c r="BM78" t="s">
        <v>83</v>
      </c>
      <c r="BN78" t="s">
        <v>83</v>
      </c>
      <c r="BO78" t="s">
        <v>83</v>
      </c>
      <c r="BP78" t="s">
        <v>83</v>
      </c>
      <c r="BQ78" t="s">
        <v>83</v>
      </c>
      <c r="BR78" t="s">
        <v>83</v>
      </c>
      <c r="BS78" t="s">
        <v>83</v>
      </c>
      <c r="BT78" s="3">
        <v>1</v>
      </c>
    </row>
    <row r="79" spans="1:72" x14ac:dyDescent="0.25">
      <c r="A79" t="s">
        <v>1881</v>
      </c>
      <c r="B79" t="s">
        <v>1882</v>
      </c>
      <c r="C79" t="s">
        <v>1883</v>
      </c>
      <c r="D79" t="s">
        <v>74</v>
      </c>
      <c r="E79" t="s">
        <v>21868</v>
      </c>
      <c r="F79" t="s">
        <v>1884</v>
      </c>
      <c r="G79" t="s">
        <v>2270</v>
      </c>
      <c r="H79" t="s">
        <v>2271</v>
      </c>
      <c r="I79" s="1">
        <v>44197</v>
      </c>
      <c r="J79" s="1">
        <v>44926</v>
      </c>
      <c r="K79" t="s">
        <v>78</v>
      </c>
      <c r="L79" t="s">
        <v>79</v>
      </c>
      <c r="M79" t="s">
        <v>80</v>
      </c>
      <c r="N79" t="s">
        <v>2272</v>
      </c>
      <c r="O79" t="s">
        <v>133</v>
      </c>
      <c r="P79" t="s">
        <v>222</v>
      </c>
      <c r="Q79" t="s">
        <v>2273</v>
      </c>
      <c r="R79" t="s">
        <v>1889</v>
      </c>
      <c r="S79" t="s">
        <v>150</v>
      </c>
      <c r="T79" t="s">
        <v>87</v>
      </c>
      <c r="U79" t="s">
        <v>88</v>
      </c>
      <c r="V79" t="s">
        <v>89</v>
      </c>
      <c r="W79" t="s">
        <v>78</v>
      </c>
      <c r="X79" t="s">
        <v>120</v>
      </c>
      <c r="Y79" t="s">
        <v>91</v>
      </c>
      <c r="Z79" t="s">
        <v>92</v>
      </c>
      <c r="AA79" s="1">
        <v>44447</v>
      </c>
      <c r="AB79" s="2">
        <v>15</v>
      </c>
      <c r="AC79" s="2">
        <v>14</v>
      </c>
      <c r="AD79" s="2"/>
      <c r="AE79" s="2"/>
      <c r="AF79" s="2"/>
      <c r="AG79">
        <v>0</v>
      </c>
      <c r="AH79" s="3">
        <v>20</v>
      </c>
      <c r="AI79" s="3">
        <v>17</v>
      </c>
      <c r="AJ79" s="3">
        <v>0</v>
      </c>
      <c r="AK79" s="3">
        <v>0</v>
      </c>
      <c r="AL79" s="3">
        <v>0</v>
      </c>
      <c r="AM79" t="s">
        <v>1890</v>
      </c>
      <c r="AN79" t="s">
        <v>1891</v>
      </c>
      <c r="AO79" t="s">
        <v>1881</v>
      </c>
      <c r="AP79" t="s">
        <v>1882</v>
      </c>
      <c r="AQ79" t="s">
        <v>1892</v>
      </c>
      <c r="AR79" t="s">
        <v>1893</v>
      </c>
      <c r="AS79" t="s">
        <v>83</v>
      </c>
      <c r="AT79" t="s">
        <v>96</v>
      </c>
      <c r="AU79" t="s">
        <v>1894</v>
      </c>
      <c r="AV79" t="s">
        <v>1895</v>
      </c>
      <c r="AW79" t="s">
        <v>1425</v>
      </c>
      <c r="AX79" t="s">
        <v>100</v>
      </c>
      <c r="AY79" t="s">
        <v>83</v>
      </c>
      <c r="AZ79" t="s">
        <v>2274</v>
      </c>
      <c r="BA79" t="s">
        <v>103</v>
      </c>
      <c r="BB79" t="s">
        <v>2275</v>
      </c>
      <c r="BC79" s="4"/>
      <c r="BD79" t="s">
        <v>83</v>
      </c>
      <c r="BE79" t="s">
        <v>105</v>
      </c>
      <c r="BF79" t="s">
        <v>106</v>
      </c>
      <c r="BG79" t="s">
        <v>107</v>
      </c>
      <c r="BH79" t="s">
        <v>108</v>
      </c>
      <c r="BI79" t="s">
        <v>109</v>
      </c>
      <c r="BJ79" s="2">
        <v>0</v>
      </c>
      <c r="BK79" t="s">
        <v>90</v>
      </c>
      <c r="BL79" t="s">
        <v>90</v>
      </c>
      <c r="BM79" t="s">
        <v>83</v>
      </c>
      <c r="BN79" t="s">
        <v>83</v>
      </c>
      <c r="BO79" t="s">
        <v>83</v>
      </c>
      <c r="BP79" t="s">
        <v>83</v>
      </c>
      <c r="BQ79" t="s">
        <v>83</v>
      </c>
      <c r="BR79" t="s">
        <v>83</v>
      </c>
      <c r="BS79" t="s">
        <v>83</v>
      </c>
      <c r="BT79" s="3">
        <v>1</v>
      </c>
    </row>
    <row r="80" spans="1:72" x14ac:dyDescent="0.25">
      <c r="A80" t="s">
        <v>1881</v>
      </c>
      <c r="B80" t="s">
        <v>1882</v>
      </c>
      <c r="C80" t="s">
        <v>1883</v>
      </c>
      <c r="D80" t="s">
        <v>74</v>
      </c>
      <c r="E80" t="s">
        <v>21868</v>
      </c>
      <c r="F80" t="s">
        <v>1884</v>
      </c>
      <c r="G80" t="s">
        <v>2276</v>
      </c>
      <c r="H80" t="s">
        <v>2277</v>
      </c>
      <c r="I80" s="1">
        <v>44197</v>
      </c>
      <c r="J80" s="1">
        <v>44926</v>
      </c>
      <c r="K80" t="s">
        <v>78</v>
      </c>
      <c r="L80" t="s">
        <v>79</v>
      </c>
      <c r="M80" t="s">
        <v>80</v>
      </c>
      <c r="N80" t="s">
        <v>2278</v>
      </c>
      <c r="O80" t="s">
        <v>168</v>
      </c>
      <c r="P80" t="s">
        <v>420</v>
      </c>
      <c r="Q80" t="s">
        <v>2279</v>
      </c>
      <c r="R80" t="s">
        <v>1889</v>
      </c>
      <c r="S80" t="s">
        <v>119</v>
      </c>
      <c r="T80" t="s">
        <v>87</v>
      </c>
      <c r="U80" t="s">
        <v>88</v>
      </c>
      <c r="V80" t="s">
        <v>89</v>
      </c>
      <c r="W80" t="s">
        <v>78</v>
      </c>
      <c r="X80" t="s">
        <v>120</v>
      </c>
      <c r="Y80" t="s">
        <v>91</v>
      </c>
      <c r="Z80" t="s">
        <v>92</v>
      </c>
      <c r="AA80" s="1">
        <v>44567</v>
      </c>
      <c r="AB80" s="2">
        <v>1486</v>
      </c>
      <c r="AC80" s="2">
        <v>1145</v>
      </c>
      <c r="AD80" s="2"/>
      <c r="AE80" s="2"/>
      <c r="AF80" s="2"/>
      <c r="AG80">
        <v>0</v>
      </c>
      <c r="AH80" s="3">
        <v>1486</v>
      </c>
      <c r="AI80" s="3">
        <v>1145</v>
      </c>
      <c r="AJ80" s="3">
        <v>0</v>
      </c>
      <c r="AK80" s="3">
        <v>0</v>
      </c>
      <c r="AL80" s="3">
        <v>0</v>
      </c>
      <c r="AM80" t="s">
        <v>1890</v>
      </c>
      <c r="AN80" t="s">
        <v>1891</v>
      </c>
      <c r="AO80" t="s">
        <v>1881</v>
      </c>
      <c r="AP80" t="s">
        <v>1882</v>
      </c>
      <c r="AQ80" t="s">
        <v>1892</v>
      </c>
      <c r="AR80" t="s">
        <v>1893</v>
      </c>
      <c r="AS80" t="s">
        <v>83</v>
      </c>
      <c r="AT80" t="s">
        <v>96</v>
      </c>
      <c r="AU80" t="s">
        <v>1894</v>
      </c>
      <c r="AV80" t="s">
        <v>1895</v>
      </c>
      <c r="AW80" t="s">
        <v>1425</v>
      </c>
      <c r="AX80" t="s">
        <v>100</v>
      </c>
      <c r="AY80" t="s">
        <v>83</v>
      </c>
      <c r="AZ80" t="s">
        <v>1916</v>
      </c>
      <c r="BA80" t="s">
        <v>103</v>
      </c>
      <c r="BB80" t="s">
        <v>2280</v>
      </c>
      <c r="BC80" s="4"/>
      <c r="BD80" t="s">
        <v>83</v>
      </c>
      <c r="BE80" t="s">
        <v>105</v>
      </c>
      <c r="BF80" t="s">
        <v>106</v>
      </c>
      <c r="BG80" t="s">
        <v>107</v>
      </c>
      <c r="BH80" t="s">
        <v>123</v>
      </c>
      <c r="BI80" t="s">
        <v>124</v>
      </c>
      <c r="BJ80" s="2">
        <v>0</v>
      </c>
      <c r="BK80" t="s">
        <v>90</v>
      </c>
      <c r="BL80" t="s">
        <v>90</v>
      </c>
      <c r="BM80" t="s">
        <v>83</v>
      </c>
      <c r="BN80" t="s">
        <v>83</v>
      </c>
      <c r="BO80" t="s">
        <v>83</v>
      </c>
      <c r="BP80" t="s">
        <v>83</v>
      </c>
      <c r="BQ80" t="s">
        <v>83</v>
      </c>
      <c r="BR80" t="s">
        <v>83</v>
      </c>
      <c r="BS80" t="s">
        <v>83</v>
      </c>
      <c r="BT80" s="3">
        <v>1</v>
      </c>
    </row>
    <row r="81" spans="1:72" x14ac:dyDescent="0.25">
      <c r="A81" t="s">
        <v>1881</v>
      </c>
      <c r="B81" t="s">
        <v>1882</v>
      </c>
      <c r="C81" t="s">
        <v>1883</v>
      </c>
      <c r="D81" t="s">
        <v>74</v>
      </c>
      <c r="E81" t="s">
        <v>21868</v>
      </c>
      <c r="F81" t="s">
        <v>1884</v>
      </c>
      <c r="G81" t="s">
        <v>2281</v>
      </c>
      <c r="H81" t="s">
        <v>2282</v>
      </c>
      <c r="I81" s="1">
        <v>44197</v>
      </c>
      <c r="J81" s="1">
        <v>44926</v>
      </c>
      <c r="K81" t="s">
        <v>78</v>
      </c>
      <c r="L81" t="s">
        <v>79</v>
      </c>
      <c r="M81" t="s">
        <v>80</v>
      </c>
      <c r="N81" t="s">
        <v>2283</v>
      </c>
      <c r="O81" t="s">
        <v>162</v>
      </c>
      <c r="P81" t="s">
        <v>1069</v>
      </c>
      <c r="Q81" t="s">
        <v>2284</v>
      </c>
      <c r="R81" t="s">
        <v>1915</v>
      </c>
      <c r="S81" t="s">
        <v>150</v>
      </c>
      <c r="T81" t="s">
        <v>87</v>
      </c>
      <c r="U81" t="s">
        <v>88</v>
      </c>
      <c r="V81" t="s">
        <v>89</v>
      </c>
      <c r="W81" t="s">
        <v>78</v>
      </c>
      <c r="X81" t="s">
        <v>120</v>
      </c>
      <c r="Y81" t="s">
        <v>91</v>
      </c>
      <c r="Z81" t="s">
        <v>92</v>
      </c>
      <c r="AA81" s="1">
        <v>44567</v>
      </c>
      <c r="AB81" s="2">
        <v>247</v>
      </c>
      <c r="AC81" s="2">
        <v>303</v>
      </c>
      <c r="AD81" s="2"/>
      <c r="AE81" s="2"/>
      <c r="AF81" s="2"/>
      <c r="AG81">
        <v>0</v>
      </c>
      <c r="AH81" s="3">
        <v>247</v>
      </c>
      <c r="AI81" s="3">
        <v>303</v>
      </c>
      <c r="AJ81" s="3">
        <v>0</v>
      </c>
      <c r="AK81" s="3">
        <v>0</v>
      </c>
      <c r="AL81" s="3">
        <v>0</v>
      </c>
      <c r="AM81" t="s">
        <v>1890</v>
      </c>
      <c r="AN81" t="s">
        <v>1891</v>
      </c>
      <c r="AO81" t="s">
        <v>1881</v>
      </c>
      <c r="AP81" t="s">
        <v>1882</v>
      </c>
      <c r="AQ81" t="s">
        <v>1892</v>
      </c>
      <c r="AR81" t="s">
        <v>1893</v>
      </c>
      <c r="AS81" t="s">
        <v>83</v>
      </c>
      <c r="AT81" t="s">
        <v>96</v>
      </c>
      <c r="AU81" t="s">
        <v>1894</v>
      </c>
      <c r="AV81" t="s">
        <v>1895</v>
      </c>
      <c r="AW81" t="s">
        <v>1425</v>
      </c>
      <c r="AX81" t="s">
        <v>100</v>
      </c>
      <c r="AY81" t="s">
        <v>83</v>
      </c>
      <c r="AZ81" t="s">
        <v>2209</v>
      </c>
      <c r="BA81" t="s">
        <v>103</v>
      </c>
      <c r="BB81" t="s">
        <v>2285</v>
      </c>
      <c r="BC81" s="4"/>
      <c r="BD81" t="s">
        <v>83</v>
      </c>
      <c r="BE81" t="s">
        <v>105</v>
      </c>
      <c r="BF81" t="s">
        <v>106</v>
      </c>
      <c r="BG81" t="s">
        <v>107</v>
      </c>
      <c r="BH81" t="s">
        <v>108</v>
      </c>
      <c r="BI81" t="s">
        <v>109</v>
      </c>
      <c r="BJ81" s="2">
        <v>0</v>
      </c>
      <c r="BK81" t="s">
        <v>90</v>
      </c>
      <c r="BL81" t="s">
        <v>90</v>
      </c>
      <c r="BM81" t="s">
        <v>83</v>
      </c>
      <c r="BN81" t="s">
        <v>83</v>
      </c>
      <c r="BO81" t="s">
        <v>83</v>
      </c>
      <c r="BP81" t="s">
        <v>83</v>
      </c>
      <c r="BQ81" t="s">
        <v>83</v>
      </c>
      <c r="BR81" t="s">
        <v>83</v>
      </c>
      <c r="BS81" t="s">
        <v>83</v>
      </c>
      <c r="BT81" s="3">
        <v>1</v>
      </c>
    </row>
    <row r="82" spans="1:72" x14ac:dyDescent="0.25">
      <c r="A82" t="s">
        <v>1881</v>
      </c>
      <c r="B82" t="s">
        <v>1882</v>
      </c>
      <c r="C82" t="s">
        <v>1883</v>
      </c>
      <c r="D82" t="s">
        <v>74</v>
      </c>
      <c r="E82" t="s">
        <v>21868</v>
      </c>
      <c r="F82" t="s">
        <v>1884</v>
      </c>
      <c r="G82" t="s">
        <v>2286</v>
      </c>
      <c r="H82" t="s">
        <v>2287</v>
      </c>
      <c r="I82" s="1">
        <v>44197</v>
      </c>
      <c r="J82" s="1">
        <v>44926</v>
      </c>
      <c r="K82" t="s">
        <v>78</v>
      </c>
      <c r="L82" t="s">
        <v>79</v>
      </c>
      <c r="M82" t="s">
        <v>80</v>
      </c>
      <c r="N82" t="s">
        <v>2052</v>
      </c>
      <c r="O82" t="s">
        <v>2288</v>
      </c>
      <c r="P82" t="s">
        <v>1069</v>
      </c>
      <c r="Q82" t="s">
        <v>2289</v>
      </c>
      <c r="R82" t="s">
        <v>1889</v>
      </c>
      <c r="S82" t="s">
        <v>150</v>
      </c>
      <c r="T82" t="s">
        <v>87</v>
      </c>
      <c r="U82" t="s">
        <v>88</v>
      </c>
      <c r="V82" t="s">
        <v>89</v>
      </c>
      <c r="W82" t="s">
        <v>78</v>
      </c>
      <c r="X82" t="s">
        <v>120</v>
      </c>
      <c r="Y82" t="s">
        <v>91</v>
      </c>
      <c r="Z82" t="s">
        <v>92</v>
      </c>
      <c r="AA82" s="1">
        <v>44567</v>
      </c>
      <c r="AB82" s="2">
        <v>1548</v>
      </c>
      <c r="AC82" s="2">
        <v>1432</v>
      </c>
      <c r="AD82" s="2"/>
      <c r="AE82" s="2"/>
      <c r="AF82" s="2"/>
      <c r="AG82">
        <v>0</v>
      </c>
      <c r="AH82" s="3">
        <v>1548</v>
      </c>
      <c r="AI82" s="3">
        <v>1432</v>
      </c>
      <c r="AJ82" s="3">
        <v>0</v>
      </c>
      <c r="AK82" s="3">
        <v>0</v>
      </c>
      <c r="AL82" s="3">
        <v>0</v>
      </c>
      <c r="AM82" t="s">
        <v>1890</v>
      </c>
      <c r="AN82" t="s">
        <v>1891</v>
      </c>
      <c r="AO82" t="s">
        <v>1881</v>
      </c>
      <c r="AP82" t="s">
        <v>1882</v>
      </c>
      <c r="AQ82" t="s">
        <v>1892</v>
      </c>
      <c r="AR82" t="s">
        <v>1893</v>
      </c>
      <c r="AS82" t="s">
        <v>83</v>
      </c>
      <c r="AT82" t="s">
        <v>96</v>
      </c>
      <c r="AU82" t="s">
        <v>1894</v>
      </c>
      <c r="AV82" t="s">
        <v>1895</v>
      </c>
      <c r="AW82" t="s">
        <v>1425</v>
      </c>
      <c r="AX82" t="s">
        <v>100</v>
      </c>
      <c r="AY82" t="s">
        <v>83</v>
      </c>
      <c r="AZ82" t="s">
        <v>1916</v>
      </c>
      <c r="BA82" t="s">
        <v>103</v>
      </c>
      <c r="BB82" t="s">
        <v>2290</v>
      </c>
      <c r="BC82" s="4"/>
      <c r="BD82" t="s">
        <v>83</v>
      </c>
      <c r="BE82" t="s">
        <v>105</v>
      </c>
      <c r="BF82" t="s">
        <v>106</v>
      </c>
      <c r="BG82" t="s">
        <v>107</v>
      </c>
      <c r="BH82" t="s">
        <v>108</v>
      </c>
      <c r="BI82" t="s">
        <v>109</v>
      </c>
      <c r="BJ82" s="2">
        <v>0</v>
      </c>
      <c r="BK82" t="s">
        <v>90</v>
      </c>
      <c r="BL82" t="s">
        <v>90</v>
      </c>
      <c r="BM82" t="s">
        <v>83</v>
      </c>
      <c r="BN82" t="s">
        <v>83</v>
      </c>
      <c r="BO82" t="s">
        <v>83</v>
      </c>
      <c r="BP82" t="s">
        <v>83</v>
      </c>
      <c r="BQ82" t="s">
        <v>83</v>
      </c>
      <c r="BR82" t="s">
        <v>83</v>
      </c>
      <c r="BS82" t="s">
        <v>83</v>
      </c>
      <c r="BT82" s="3">
        <v>1</v>
      </c>
    </row>
    <row r="83" spans="1:72" x14ac:dyDescent="0.25">
      <c r="A83" t="s">
        <v>1881</v>
      </c>
      <c r="B83" t="s">
        <v>1882</v>
      </c>
      <c r="C83" t="s">
        <v>1883</v>
      </c>
      <c r="D83" t="s">
        <v>74</v>
      </c>
      <c r="E83" t="s">
        <v>21868</v>
      </c>
      <c r="F83" t="s">
        <v>1884</v>
      </c>
      <c r="G83" t="s">
        <v>2291</v>
      </c>
      <c r="H83" t="s">
        <v>2292</v>
      </c>
      <c r="I83" s="1">
        <v>44197</v>
      </c>
      <c r="J83" s="1">
        <v>44926</v>
      </c>
      <c r="K83" t="s">
        <v>78</v>
      </c>
      <c r="L83" t="s">
        <v>79</v>
      </c>
      <c r="M83" t="s">
        <v>80</v>
      </c>
      <c r="N83" t="s">
        <v>1887</v>
      </c>
      <c r="O83" t="s">
        <v>254</v>
      </c>
      <c r="P83" t="s">
        <v>1069</v>
      </c>
      <c r="Q83" t="s">
        <v>2293</v>
      </c>
      <c r="R83" t="s">
        <v>1889</v>
      </c>
      <c r="S83" t="s">
        <v>150</v>
      </c>
      <c r="T83" t="s">
        <v>87</v>
      </c>
      <c r="U83" t="s">
        <v>88</v>
      </c>
      <c r="V83" t="s">
        <v>89</v>
      </c>
      <c r="W83" t="s">
        <v>78</v>
      </c>
      <c r="X83" t="s">
        <v>120</v>
      </c>
      <c r="Y83" t="s">
        <v>91</v>
      </c>
      <c r="Z83" t="s">
        <v>92</v>
      </c>
      <c r="AA83" s="1">
        <v>44368</v>
      </c>
      <c r="AB83" s="2">
        <v>3454</v>
      </c>
      <c r="AC83" s="2">
        <v>82</v>
      </c>
      <c r="AD83" s="2"/>
      <c r="AE83" s="2"/>
      <c r="AF83" s="2"/>
      <c r="AG83">
        <v>0</v>
      </c>
      <c r="AH83" s="3">
        <v>6321</v>
      </c>
      <c r="AI83" s="3">
        <v>194</v>
      </c>
      <c r="AJ83" s="3">
        <v>0</v>
      </c>
      <c r="AK83" s="3">
        <v>0</v>
      </c>
      <c r="AL83" s="3">
        <v>0</v>
      </c>
      <c r="AM83" t="s">
        <v>1890</v>
      </c>
      <c r="AN83" t="s">
        <v>1891</v>
      </c>
      <c r="AO83" t="s">
        <v>1881</v>
      </c>
      <c r="AP83" t="s">
        <v>1882</v>
      </c>
      <c r="AQ83" t="s">
        <v>1892</v>
      </c>
      <c r="AR83" t="s">
        <v>1893</v>
      </c>
      <c r="AS83" t="s">
        <v>83</v>
      </c>
      <c r="AT83" t="s">
        <v>96</v>
      </c>
      <c r="AU83" t="s">
        <v>1894</v>
      </c>
      <c r="AV83" t="s">
        <v>1895</v>
      </c>
      <c r="AW83" t="s">
        <v>1425</v>
      </c>
      <c r="AX83" t="s">
        <v>100</v>
      </c>
      <c r="AY83" t="s">
        <v>83</v>
      </c>
      <c r="AZ83" t="s">
        <v>2294</v>
      </c>
      <c r="BA83" t="s">
        <v>103</v>
      </c>
      <c r="BB83" t="s">
        <v>2295</v>
      </c>
      <c r="BC83" s="4"/>
      <c r="BD83" t="s">
        <v>83</v>
      </c>
      <c r="BE83" t="s">
        <v>105</v>
      </c>
      <c r="BF83" t="s">
        <v>106</v>
      </c>
      <c r="BG83" t="s">
        <v>107</v>
      </c>
      <c r="BH83" t="s">
        <v>108</v>
      </c>
      <c r="BI83" t="s">
        <v>109</v>
      </c>
      <c r="BJ83" s="2">
        <v>0</v>
      </c>
      <c r="BK83" t="s">
        <v>90</v>
      </c>
      <c r="BL83" t="s">
        <v>90</v>
      </c>
      <c r="BM83" t="s">
        <v>83</v>
      </c>
      <c r="BN83" t="s">
        <v>83</v>
      </c>
      <c r="BO83" t="s">
        <v>83</v>
      </c>
      <c r="BP83" t="s">
        <v>83</v>
      </c>
      <c r="BQ83" t="s">
        <v>83</v>
      </c>
      <c r="BR83" t="s">
        <v>83</v>
      </c>
      <c r="BS83" t="s">
        <v>83</v>
      </c>
      <c r="BT83" s="3">
        <v>1</v>
      </c>
    </row>
    <row r="84" spans="1:72" x14ac:dyDescent="0.25">
      <c r="A84" t="s">
        <v>1881</v>
      </c>
      <c r="B84" t="s">
        <v>1882</v>
      </c>
      <c r="C84" t="s">
        <v>1883</v>
      </c>
      <c r="D84" t="s">
        <v>74</v>
      </c>
      <c r="E84" t="s">
        <v>21868</v>
      </c>
      <c r="F84" t="s">
        <v>1884</v>
      </c>
      <c r="G84" t="s">
        <v>2296</v>
      </c>
      <c r="H84" t="s">
        <v>2297</v>
      </c>
      <c r="I84" s="1">
        <v>44197</v>
      </c>
      <c r="J84" s="1">
        <v>44926</v>
      </c>
      <c r="K84" t="s">
        <v>78</v>
      </c>
      <c r="L84" t="s">
        <v>79</v>
      </c>
      <c r="M84" t="s">
        <v>80</v>
      </c>
      <c r="N84" t="s">
        <v>1887</v>
      </c>
      <c r="O84" t="s">
        <v>234</v>
      </c>
      <c r="P84" t="s">
        <v>1069</v>
      </c>
      <c r="Q84" t="s">
        <v>2293</v>
      </c>
      <c r="R84" t="s">
        <v>1889</v>
      </c>
      <c r="S84" t="s">
        <v>119</v>
      </c>
      <c r="T84" t="s">
        <v>87</v>
      </c>
      <c r="U84" t="s">
        <v>88</v>
      </c>
      <c r="V84" t="s">
        <v>89</v>
      </c>
      <c r="W84" t="s">
        <v>78</v>
      </c>
      <c r="X84" t="s">
        <v>120</v>
      </c>
      <c r="Y84" t="s">
        <v>91</v>
      </c>
      <c r="Z84" t="s">
        <v>92</v>
      </c>
      <c r="AA84" s="1">
        <v>44566</v>
      </c>
      <c r="AB84" s="2">
        <v>4524</v>
      </c>
      <c r="AC84" s="2">
        <v>2787</v>
      </c>
      <c r="AD84" s="2"/>
      <c r="AE84" s="2"/>
      <c r="AF84" s="2"/>
      <c r="AG84">
        <v>0</v>
      </c>
      <c r="AH84" s="3">
        <v>4524</v>
      </c>
      <c r="AI84" s="3">
        <v>2787</v>
      </c>
      <c r="AJ84" s="3">
        <v>0</v>
      </c>
      <c r="AK84" s="3">
        <v>0</v>
      </c>
      <c r="AL84" s="3">
        <v>0</v>
      </c>
      <c r="AM84" t="s">
        <v>1890</v>
      </c>
      <c r="AN84" t="s">
        <v>1891</v>
      </c>
      <c r="AO84" t="s">
        <v>1881</v>
      </c>
      <c r="AP84" t="s">
        <v>1882</v>
      </c>
      <c r="AQ84" t="s">
        <v>1892</v>
      </c>
      <c r="AR84" t="s">
        <v>1893</v>
      </c>
      <c r="AS84" t="s">
        <v>83</v>
      </c>
      <c r="AT84" t="s">
        <v>96</v>
      </c>
      <c r="AU84" t="s">
        <v>1894</v>
      </c>
      <c r="AV84" t="s">
        <v>1895</v>
      </c>
      <c r="AW84" t="s">
        <v>1425</v>
      </c>
      <c r="AX84" t="s">
        <v>100</v>
      </c>
      <c r="AY84" t="s">
        <v>83</v>
      </c>
      <c r="AZ84" t="s">
        <v>2298</v>
      </c>
      <c r="BA84" t="s">
        <v>103</v>
      </c>
      <c r="BB84" t="s">
        <v>2299</v>
      </c>
      <c r="BC84" s="4"/>
      <c r="BD84" t="s">
        <v>83</v>
      </c>
      <c r="BE84" t="s">
        <v>105</v>
      </c>
      <c r="BF84" t="s">
        <v>106</v>
      </c>
      <c r="BG84" t="s">
        <v>107</v>
      </c>
      <c r="BH84" t="s">
        <v>472</v>
      </c>
      <c r="BI84" t="s">
        <v>473</v>
      </c>
      <c r="BJ84" s="2">
        <v>0</v>
      </c>
      <c r="BK84" t="s">
        <v>90</v>
      </c>
      <c r="BL84" t="s">
        <v>90</v>
      </c>
      <c r="BM84" t="s">
        <v>83</v>
      </c>
      <c r="BN84" t="s">
        <v>83</v>
      </c>
      <c r="BO84" t="s">
        <v>83</v>
      </c>
      <c r="BP84" t="s">
        <v>83</v>
      </c>
      <c r="BQ84" t="s">
        <v>83</v>
      </c>
      <c r="BR84" t="s">
        <v>83</v>
      </c>
      <c r="BS84" t="s">
        <v>83</v>
      </c>
      <c r="BT84" s="3">
        <v>1</v>
      </c>
    </row>
    <row r="85" spans="1:72" x14ac:dyDescent="0.25">
      <c r="A85" t="s">
        <v>1881</v>
      </c>
      <c r="B85" t="s">
        <v>1882</v>
      </c>
      <c r="C85" t="s">
        <v>1883</v>
      </c>
      <c r="D85" t="s">
        <v>74</v>
      </c>
      <c r="E85" t="s">
        <v>21868</v>
      </c>
      <c r="F85" t="s">
        <v>1884</v>
      </c>
      <c r="G85" t="s">
        <v>2300</v>
      </c>
      <c r="H85" t="s">
        <v>2301</v>
      </c>
      <c r="I85" s="1">
        <v>44197</v>
      </c>
      <c r="J85" s="1">
        <v>44926</v>
      </c>
      <c r="K85" t="s">
        <v>78</v>
      </c>
      <c r="L85" t="s">
        <v>79</v>
      </c>
      <c r="M85" t="s">
        <v>80</v>
      </c>
      <c r="N85" t="s">
        <v>1887</v>
      </c>
      <c r="O85" t="s">
        <v>930</v>
      </c>
      <c r="P85" t="s">
        <v>1069</v>
      </c>
      <c r="Q85" t="s">
        <v>2293</v>
      </c>
      <c r="R85" t="s">
        <v>1889</v>
      </c>
      <c r="S85" t="s">
        <v>119</v>
      </c>
      <c r="T85" t="s">
        <v>87</v>
      </c>
      <c r="U85" t="s">
        <v>88</v>
      </c>
      <c r="V85" t="s">
        <v>89</v>
      </c>
      <c r="W85" t="s">
        <v>78</v>
      </c>
      <c r="X85" t="s">
        <v>120</v>
      </c>
      <c r="Y85" t="s">
        <v>91</v>
      </c>
      <c r="Z85" t="s">
        <v>92</v>
      </c>
      <c r="AA85" s="1">
        <v>44662</v>
      </c>
      <c r="AB85" s="2">
        <v>5709</v>
      </c>
      <c r="AC85" s="2">
        <v>46</v>
      </c>
      <c r="AD85" s="2"/>
      <c r="AE85" s="2"/>
      <c r="AF85" s="2"/>
      <c r="AG85">
        <v>0</v>
      </c>
      <c r="AH85" s="3">
        <v>6080</v>
      </c>
      <c r="AI85" s="3">
        <v>327</v>
      </c>
      <c r="AJ85" s="3">
        <v>0</v>
      </c>
      <c r="AK85" s="3">
        <v>0</v>
      </c>
      <c r="AL85" s="3">
        <v>0</v>
      </c>
      <c r="AM85" t="s">
        <v>1890</v>
      </c>
      <c r="AN85" t="s">
        <v>1891</v>
      </c>
      <c r="AO85" t="s">
        <v>1881</v>
      </c>
      <c r="AP85" t="s">
        <v>1882</v>
      </c>
      <c r="AQ85" t="s">
        <v>1892</v>
      </c>
      <c r="AR85" t="s">
        <v>1893</v>
      </c>
      <c r="AS85" t="s">
        <v>83</v>
      </c>
      <c r="AT85" t="s">
        <v>96</v>
      </c>
      <c r="AU85" t="s">
        <v>1894</v>
      </c>
      <c r="AV85" t="s">
        <v>1895</v>
      </c>
      <c r="AW85" t="s">
        <v>1425</v>
      </c>
      <c r="AX85" t="s">
        <v>100</v>
      </c>
      <c r="AY85" t="s">
        <v>83</v>
      </c>
      <c r="AZ85" t="s">
        <v>2302</v>
      </c>
      <c r="BA85" t="s">
        <v>103</v>
      </c>
      <c r="BB85" t="s">
        <v>2303</v>
      </c>
      <c r="BC85" s="4"/>
      <c r="BD85" t="s">
        <v>83</v>
      </c>
      <c r="BE85" t="s">
        <v>105</v>
      </c>
      <c r="BF85" t="s">
        <v>106</v>
      </c>
      <c r="BG85" t="s">
        <v>107</v>
      </c>
      <c r="BH85" t="s">
        <v>472</v>
      </c>
      <c r="BI85" t="s">
        <v>473</v>
      </c>
      <c r="BJ85" s="2">
        <v>0</v>
      </c>
      <c r="BK85" t="s">
        <v>90</v>
      </c>
      <c r="BL85" t="s">
        <v>90</v>
      </c>
      <c r="BM85" t="s">
        <v>83</v>
      </c>
      <c r="BN85" t="s">
        <v>83</v>
      </c>
      <c r="BO85" t="s">
        <v>83</v>
      </c>
      <c r="BP85" t="s">
        <v>83</v>
      </c>
      <c r="BQ85" t="s">
        <v>83</v>
      </c>
      <c r="BR85" t="s">
        <v>83</v>
      </c>
      <c r="BS85" t="s">
        <v>83</v>
      </c>
      <c r="BT85" s="3">
        <v>1</v>
      </c>
    </row>
    <row r="86" spans="1:72" x14ac:dyDescent="0.25">
      <c r="A86" t="s">
        <v>1881</v>
      </c>
      <c r="B86" t="s">
        <v>1882</v>
      </c>
      <c r="C86" t="s">
        <v>1883</v>
      </c>
      <c r="D86" t="s">
        <v>74</v>
      </c>
      <c r="E86" t="s">
        <v>21868</v>
      </c>
      <c r="F86" t="s">
        <v>1884</v>
      </c>
      <c r="G86" t="s">
        <v>2304</v>
      </c>
      <c r="H86" t="s">
        <v>2305</v>
      </c>
      <c r="I86" s="1">
        <v>44197</v>
      </c>
      <c r="J86" s="1">
        <v>44926</v>
      </c>
      <c r="K86" t="s">
        <v>78</v>
      </c>
      <c r="L86" t="s">
        <v>79</v>
      </c>
      <c r="M86" t="s">
        <v>80</v>
      </c>
      <c r="N86" t="s">
        <v>1887</v>
      </c>
      <c r="O86" t="s">
        <v>281</v>
      </c>
      <c r="P86" t="s">
        <v>1069</v>
      </c>
      <c r="Q86" t="s">
        <v>2293</v>
      </c>
      <c r="R86" t="s">
        <v>1889</v>
      </c>
      <c r="S86" t="s">
        <v>119</v>
      </c>
      <c r="T86" t="s">
        <v>87</v>
      </c>
      <c r="U86" t="s">
        <v>88</v>
      </c>
      <c r="V86" t="s">
        <v>89</v>
      </c>
      <c r="W86" t="s">
        <v>78</v>
      </c>
      <c r="X86" t="s">
        <v>120</v>
      </c>
      <c r="Y86" t="s">
        <v>91</v>
      </c>
      <c r="Z86" t="s">
        <v>92</v>
      </c>
      <c r="AA86" s="1">
        <v>44197</v>
      </c>
      <c r="AB86" s="2">
        <v>5056</v>
      </c>
      <c r="AC86" s="2">
        <v>0</v>
      </c>
      <c r="AD86" s="2">
        <v>0</v>
      </c>
      <c r="AE86" s="2">
        <v>0</v>
      </c>
      <c r="AF86" s="2"/>
      <c r="AG86">
        <v>0</v>
      </c>
      <c r="AH86" s="3">
        <v>5085</v>
      </c>
      <c r="AI86" s="3">
        <v>0</v>
      </c>
      <c r="AJ86" s="3">
        <v>0</v>
      </c>
      <c r="AK86" s="3">
        <v>0</v>
      </c>
      <c r="AL86" s="3">
        <v>0</v>
      </c>
      <c r="AM86" t="s">
        <v>1890</v>
      </c>
      <c r="AN86" t="s">
        <v>1891</v>
      </c>
      <c r="AO86" t="s">
        <v>1881</v>
      </c>
      <c r="AP86" t="s">
        <v>1882</v>
      </c>
      <c r="AQ86" t="s">
        <v>1892</v>
      </c>
      <c r="AR86" t="s">
        <v>1893</v>
      </c>
      <c r="AS86" t="s">
        <v>83</v>
      </c>
      <c r="AT86" t="s">
        <v>96</v>
      </c>
      <c r="AU86" t="s">
        <v>1894</v>
      </c>
      <c r="AV86" t="s">
        <v>1895</v>
      </c>
      <c r="AW86" t="s">
        <v>1425</v>
      </c>
      <c r="AX86" t="s">
        <v>100</v>
      </c>
      <c r="AY86" t="s">
        <v>83</v>
      </c>
      <c r="AZ86" t="s">
        <v>2306</v>
      </c>
      <c r="BA86" t="s">
        <v>103</v>
      </c>
      <c r="BB86" t="s">
        <v>2307</v>
      </c>
      <c r="BC86" s="4"/>
      <c r="BD86" t="s">
        <v>83</v>
      </c>
      <c r="BE86" t="s">
        <v>105</v>
      </c>
      <c r="BF86" t="s">
        <v>106</v>
      </c>
      <c r="BG86" t="s">
        <v>107</v>
      </c>
      <c r="BH86" t="s">
        <v>509</v>
      </c>
      <c r="BI86" t="s">
        <v>510</v>
      </c>
      <c r="BJ86" s="2">
        <v>0</v>
      </c>
      <c r="BK86" t="s">
        <v>90</v>
      </c>
      <c r="BL86" t="s">
        <v>90</v>
      </c>
      <c r="BM86" t="s">
        <v>83</v>
      </c>
      <c r="BN86" t="s">
        <v>83</v>
      </c>
      <c r="BO86" t="s">
        <v>83</v>
      </c>
      <c r="BP86" t="s">
        <v>83</v>
      </c>
      <c r="BQ86" t="s">
        <v>83</v>
      </c>
      <c r="BR86" t="s">
        <v>83</v>
      </c>
      <c r="BS86" t="s">
        <v>83</v>
      </c>
      <c r="BT86" s="3">
        <v>1</v>
      </c>
    </row>
    <row r="87" spans="1:72" x14ac:dyDescent="0.25">
      <c r="A87" t="s">
        <v>1881</v>
      </c>
      <c r="B87" t="s">
        <v>1882</v>
      </c>
      <c r="C87" t="s">
        <v>1883</v>
      </c>
      <c r="D87" t="s">
        <v>74</v>
      </c>
      <c r="E87" t="s">
        <v>21868</v>
      </c>
      <c r="F87" t="s">
        <v>1884</v>
      </c>
      <c r="G87" t="s">
        <v>2308</v>
      </c>
      <c r="H87" t="s">
        <v>2309</v>
      </c>
      <c r="I87" s="1">
        <v>44197</v>
      </c>
      <c r="J87" s="1">
        <v>44926</v>
      </c>
      <c r="K87" t="s">
        <v>78</v>
      </c>
      <c r="L87" t="s">
        <v>79</v>
      </c>
      <c r="M87" t="s">
        <v>80</v>
      </c>
      <c r="N87" t="s">
        <v>1988</v>
      </c>
      <c r="O87" t="s">
        <v>477</v>
      </c>
      <c r="P87" t="s">
        <v>222</v>
      </c>
      <c r="Q87" t="s">
        <v>1997</v>
      </c>
      <c r="R87" t="s">
        <v>1889</v>
      </c>
      <c r="S87" t="s">
        <v>150</v>
      </c>
      <c r="T87" t="s">
        <v>87</v>
      </c>
      <c r="U87" t="s">
        <v>88</v>
      </c>
      <c r="V87" t="s">
        <v>89</v>
      </c>
      <c r="W87" t="s">
        <v>78</v>
      </c>
      <c r="X87" t="s">
        <v>120</v>
      </c>
      <c r="Y87" t="s">
        <v>91</v>
      </c>
      <c r="Z87" t="s">
        <v>92</v>
      </c>
      <c r="AA87" s="1">
        <v>44565</v>
      </c>
      <c r="AB87" s="2">
        <v>666</v>
      </c>
      <c r="AC87" s="2">
        <v>414</v>
      </c>
      <c r="AD87" s="2"/>
      <c r="AE87" s="2"/>
      <c r="AF87" s="2"/>
      <c r="AG87">
        <v>0</v>
      </c>
      <c r="AH87" s="3">
        <v>666</v>
      </c>
      <c r="AI87" s="3">
        <v>414</v>
      </c>
      <c r="AJ87" s="3">
        <v>0</v>
      </c>
      <c r="AK87" s="3">
        <v>0</v>
      </c>
      <c r="AL87" s="3">
        <v>0</v>
      </c>
      <c r="AM87" t="s">
        <v>1890</v>
      </c>
      <c r="AN87" t="s">
        <v>1891</v>
      </c>
      <c r="AO87" t="s">
        <v>1881</v>
      </c>
      <c r="AP87" t="s">
        <v>1882</v>
      </c>
      <c r="AQ87" t="s">
        <v>1892</v>
      </c>
      <c r="AR87" t="s">
        <v>1893</v>
      </c>
      <c r="AS87" t="s">
        <v>83</v>
      </c>
      <c r="AT87" t="s">
        <v>96</v>
      </c>
      <c r="AU87" t="s">
        <v>1894</v>
      </c>
      <c r="AV87" t="s">
        <v>1895</v>
      </c>
      <c r="AW87" t="s">
        <v>1425</v>
      </c>
      <c r="AX87" t="s">
        <v>100</v>
      </c>
      <c r="AY87" t="s">
        <v>83</v>
      </c>
      <c r="AZ87" t="s">
        <v>2310</v>
      </c>
      <c r="BA87" t="s">
        <v>103</v>
      </c>
      <c r="BB87" t="s">
        <v>2311</v>
      </c>
      <c r="BC87" s="4"/>
      <c r="BD87" t="s">
        <v>83</v>
      </c>
      <c r="BE87" t="s">
        <v>105</v>
      </c>
      <c r="BF87" t="s">
        <v>106</v>
      </c>
      <c r="BG87" t="s">
        <v>107</v>
      </c>
      <c r="BH87" t="s">
        <v>108</v>
      </c>
      <c r="BI87" t="s">
        <v>109</v>
      </c>
      <c r="BJ87" s="2">
        <v>0</v>
      </c>
      <c r="BK87" t="s">
        <v>90</v>
      </c>
      <c r="BL87" t="s">
        <v>90</v>
      </c>
      <c r="BM87" t="s">
        <v>83</v>
      </c>
      <c r="BN87" t="s">
        <v>83</v>
      </c>
      <c r="BO87" t="s">
        <v>83</v>
      </c>
      <c r="BP87" t="s">
        <v>83</v>
      </c>
      <c r="BQ87" t="s">
        <v>83</v>
      </c>
      <c r="BR87" t="s">
        <v>83</v>
      </c>
      <c r="BS87" t="s">
        <v>83</v>
      </c>
      <c r="BT87" s="3">
        <v>1</v>
      </c>
    </row>
    <row r="88" spans="1:72" x14ac:dyDescent="0.25">
      <c r="A88" t="s">
        <v>1881</v>
      </c>
      <c r="B88" t="s">
        <v>1882</v>
      </c>
      <c r="C88" t="s">
        <v>1883</v>
      </c>
      <c r="D88" t="s">
        <v>74</v>
      </c>
      <c r="E88" t="s">
        <v>21868</v>
      </c>
      <c r="F88" t="s">
        <v>1884</v>
      </c>
      <c r="G88" t="s">
        <v>2312</v>
      </c>
      <c r="H88" t="s">
        <v>2313</v>
      </c>
      <c r="I88" s="1">
        <v>44197</v>
      </c>
      <c r="J88" s="1">
        <v>44926</v>
      </c>
      <c r="K88" t="s">
        <v>78</v>
      </c>
      <c r="L88" t="s">
        <v>79</v>
      </c>
      <c r="M88" t="s">
        <v>80</v>
      </c>
      <c r="N88" t="s">
        <v>2081</v>
      </c>
      <c r="O88" t="s">
        <v>333</v>
      </c>
      <c r="P88" t="s">
        <v>990</v>
      </c>
      <c r="Q88" t="s">
        <v>2314</v>
      </c>
      <c r="R88" t="s">
        <v>1889</v>
      </c>
      <c r="S88" t="s">
        <v>150</v>
      </c>
      <c r="T88" t="s">
        <v>87</v>
      </c>
      <c r="U88" t="s">
        <v>88</v>
      </c>
      <c r="V88" t="s">
        <v>89</v>
      </c>
      <c r="W88" t="s">
        <v>78</v>
      </c>
      <c r="X88" t="s">
        <v>120</v>
      </c>
      <c r="Y88" t="s">
        <v>91</v>
      </c>
      <c r="Z88" t="s">
        <v>92</v>
      </c>
      <c r="AA88" s="1">
        <v>44567</v>
      </c>
      <c r="AB88" s="2">
        <v>426</v>
      </c>
      <c r="AC88" s="2">
        <v>408</v>
      </c>
      <c r="AD88" s="2"/>
      <c r="AE88" s="2"/>
      <c r="AF88" s="2"/>
      <c r="AG88">
        <v>0</v>
      </c>
      <c r="AH88" s="3">
        <v>429</v>
      </c>
      <c r="AI88" s="3">
        <v>415</v>
      </c>
      <c r="AJ88" s="3">
        <v>0</v>
      </c>
      <c r="AK88" s="3">
        <v>0</v>
      </c>
      <c r="AL88" s="3">
        <v>0</v>
      </c>
      <c r="AM88" t="s">
        <v>1890</v>
      </c>
      <c r="AN88" t="s">
        <v>1891</v>
      </c>
      <c r="AO88" t="s">
        <v>1881</v>
      </c>
      <c r="AP88" t="s">
        <v>1882</v>
      </c>
      <c r="AQ88" t="s">
        <v>1892</v>
      </c>
      <c r="AR88" t="s">
        <v>1893</v>
      </c>
      <c r="AS88" t="s">
        <v>83</v>
      </c>
      <c r="AT88" t="s">
        <v>96</v>
      </c>
      <c r="AU88" t="s">
        <v>1894</v>
      </c>
      <c r="AV88" t="s">
        <v>1895</v>
      </c>
      <c r="AW88" t="s">
        <v>1425</v>
      </c>
      <c r="AX88" t="s">
        <v>100</v>
      </c>
      <c r="AY88" t="s">
        <v>83</v>
      </c>
      <c r="AZ88" t="s">
        <v>2310</v>
      </c>
      <c r="BA88" t="s">
        <v>103</v>
      </c>
      <c r="BB88" t="s">
        <v>2315</v>
      </c>
      <c r="BC88" s="4"/>
      <c r="BD88" t="s">
        <v>83</v>
      </c>
      <c r="BE88" t="s">
        <v>105</v>
      </c>
      <c r="BF88" t="s">
        <v>106</v>
      </c>
      <c r="BG88" t="s">
        <v>107</v>
      </c>
      <c r="BH88" t="s">
        <v>108</v>
      </c>
      <c r="BI88" t="s">
        <v>109</v>
      </c>
      <c r="BJ88" s="2">
        <v>0</v>
      </c>
      <c r="BK88" t="s">
        <v>90</v>
      </c>
      <c r="BL88" t="s">
        <v>90</v>
      </c>
      <c r="BM88" t="s">
        <v>83</v>
      </c>
      <c r="BN88" t="s">
        <v>83</v>
      </c>
      <c r="BO88" t="s">
        <v>83</v>
      </c>
      <c r="BP88" t="s">
        <v>83</v>
      </c>
      <c r="BQ88" t="s">
        <v>83</v>
      </c>
      <c r="BR88" t="s">
        <v>83</v>
      </c>
      <c r="BS88" t="s">
        <v>83</v>
      </c>
      <c r="BT88" s="3">
        <v>1</v>
      </c>
    </row>
    <row r="89" spans="1:72" x14ac:dyDescent="0.25">
      <c r="A89" t="s">
        <v>1881</v>
      </c>
      <c r="B89" t="s">
        <v>1882</v>
      </c>
      <c r="C89" t="s">
        <v>1883</v>
      </c>
      <c r="D89" t="s">
        <v>74</v>
      </c>
      <c r="E89" t="s">
        <v>21868</v>
      </c>
      <c r="F89" t="s">
        <v>1884</v>
      </c>
      <c r="G89" t="s">
        <v>2316</v>
      </c>
      <c r="H89" t="s">
        <v>2317</v>
      </c>
      <c r="I89" s="1">
        <v>44197</v>
      </c>
      <c r="J89" s="1">
        <v>44926</v>
      </c>
      <c r="K89" t="s">
        <v>78</v>
      </c>
      <c r="L89" t="s">
        <v>79</v>
      </c>
      <c r="M89" t="s">
        <v>80</v>
      </c>
      <c r="N89" t="s">
        <v>2081</v>
      </c>
      <c r="O89" t="s">
        <v>1062</v>
      </c>
      <c r="P89" t="s">
        <v>2318</v>
      </c>
      <c r="Q89" t="s">
        <v>2082</v>
      </c>
      <c r="R89" t="s">
        <v>1889</v>
      </c>
      <c r="S89" t="s">
        <v>150</v>
      </c>
      <c r="T89" t="s">
        <v>87</v>
      </c>
      <c r="U89" t="s">
        <v>88</v>
      </c>
      <c r="V89" t="s">
        <v>89</v>
      </c>
      <c r="W89" t="s">
        <v>78</v>
      </c>
      <c r="X89" t="s">
        <v>120</v>
      </c>
      <c r="Y89" t="s">
        <v>91</v>
      </c>
      <c r="Z89" t="s">
        <v>92</v>
      </c>
      <c r="AA89" s="1">
        <v>44567</v>
      </c>
      <c r="AB89" s="2">
        <v>171</v>
      </c>
      <c r="AC89" s="2">
        <v>136</v>
      </c>
      <c r="AD89" s="2"/>
      <c r="AE89" s="2"/>
      <c r="AF89" s="2"/>
      <c r="AG89">
        <v>0</v>
      </c>
      <c r="AH89" s="3">
        <v>149</v>
      </c>
      <c r="AI89" s="3">
        <v>142</v>
      </c>
      <c r="AJ89" s="3">
        <v>0</v>
      </c>
      <c r="AK89" s="3">
        <v>0</v>
      </c>
      <c r="AL89" s="3">
        <v>0</v>
      </c>
      <c r="AM89" t="s">
        <v>1890</v>
      </c>
      <c r="AN89" t="s">
        <v>1891</v>
      </c>
      <c r="AO89" t="s">
        <v>1881</v>
      </c>
      <c r="AP89" t="s">
        <v>1882</v>
      </c>
      <c r="AQ89" t="s">
        <v>1892</v>
      </c>
      <c r="AR89" t="s">
        <v>1893</v>
      </c>
      <c r="AS89" t="s">
        <v>83</v>
      </c>
      <c r="AT89" t="s">
        <v>96</v>
      </c>
      <c r="AU89" t="s">
        <v>1894</v>
      </c>
      <c r="AV89" t="s">
        <v>1895</v>
      </c>
      <c r="AW89" t="s">
        <v>1425</v>
      </c>
      <c r="AX89" t="s">
        <v>100</v>
      </c>
      <c r="AY89" t="s">
        <v>83</v>
      </c>
      <c r="AZ89" t="s">
        <v>1916</v>
      </c>
      <c r="BA89" t="s">
        <v>103</v>
      </c>
      <c r="BB89" t="s">
        <v>2319</v>
      </c>
      <c r="BC89" s="4"/>
      <c r="BD89" t="s">
        <v>83</v>
      </c>
      <c r="BE89" t="s">
        <v>105</v>
      </c>
      <c r="BF89" t="s">
        <v>106</v>
      </c>
      <c r="BG89" t="s">
        <v>107</v>
      </c>
      <c r="BH89" t="s">
        <v>108</v>
      </c>
      <c r="BI89" t="s">
        <v>109</v>
      </c>
      <c r="BJ89" s="2">
        <v>0</v>
      </c>
      <c r="BK89" t="s">
        <v>90</v>
      </c>
      <c r="BL89" t="s">
        <v>90</v>
      </c>
      <c r="BM89" t="s">
        <v>83</v>
      </c>
      <c r="BN89" t="s">
        <v>83</v>
      </c>
      <c r="BO89" t="s">
        <v>83</v>
      </c>
      <c r="BP89" t="s">
        <v>83</v>
      </c>
      <c r="BQ89" t="s">
        <v>83</v>
      </c>
      <c r="BR89" t="s">
        <v>83</v>
      </c>
      <c r="BS89" t="s">
        <v>83</v>
      </c>
      <c r="BT89" s="3">
        <v>1</v>
      </c>
    </row>
    <row r="90" spans="1:72" x14ac:dyDescent="0.25">
      <c r="A90" t="s">
        <v>1881</v>
      </c>
      <c r="B90" t="s">
        <v>1882</v>
      </c>
      <c r="C90" t="s">
        <v>1883</v>
      </c>
      <c r="D90" t="s">
        <v>74</v>
      </c>
      <c r="E90" t="s">
        <v>21868</v>
      </c>
      <c r="F90" t="s">
        <v>1884</v>
      </c>
      <c r="G90" t="s">
        <v>2320</v>
      </c>
      <c r="H90" t="s">
        <v>2321</v>
      </c>
      <c r="I90" s="1">
        <v>44562</v>
      </c>
      <c r="J90" s="1">
        <v>44926</v>
      </c>
      <c r="K90" t="s">
        <v>78</v>
      </c>
      <c r="L90" t="s">
        <v>79</v>
      </c>
      <c r="M90" t="s">
        <v>80</v>
      </c>
      <c r="N90" t="s">
        <v>2322</v>
      </c>
      <c r="O90" t="s">
        <v>234</v>
      </c>
      <c r="P90" t="s">
        <v>83</v>
      </c>
      <c r="Q90" t="s">
        <v>2323</v>
      </c>
      <c r="R90" t="s">
        <v>1889</v>
      </c>
      <c r="S90" t="s">
        <v>518</v>
      </c>
      <c r="T90" t="s">
        <v>87</v>
      </c>
      <c r="U90" t="s">
        <v>519</v>
      </c>
      <c r="V90" t="s">
        <v>520</v>
      </c>
      <c r="W90" t="s">
        <v>90</v>
      </c>
      <c r="X90" t="s">
        <v>83</v>
      </c>
      <c r="Y90" t="s">
        <v>91</v>
      </c>
      <c r="Z90" t="s">
        <v>92</v>
      </c>
      <c r="AA90" s="1">
        <v>44562</v>
      </c>
      <c r="AB90" s="2">
        <v>117482</v>
      </c>
      <c r="AC90" s="2">
        <v>367588</v>
      </c>
      <c r="AD90" s="2">
        <v>0</v>
      </c>
      <c r="AE90" s="2">
        <v>0</v>
      </c>
      <c r="AF90" s="2"/>
      <c r="AG90">
        <v>0</v>
      </c>
      <c r="AH90" s="3">
        <v>118373</v>
      </c>
      <c r="AI90" s="3">
        <v>364858</v>
      </c>
      <c r="AJ90" s="3">
        <v>0</v>
      </c>
      <c r="AK90" s="3">
        <v>0</v>
      </c>
      <c r="AL90" s="3">
        <v>0</v>
      </c>
      <c r="AM90" t="s">
        <v>2324</v>
      </c>
      <c r="AN90" t="s">
        <v>2325</v>
      </c>
      <c r="AO90" t="s">
        <v>1881</v>
      </c>
      <c r="AP90" t="s">
        <v>1882</v>
      </c>
      <c r="AQ90" t="s">
        <v>1892</v>
      </c>
      <c r="AR90" t="s">
        <v>1893</v>
      </c>
      <c r="AS90" t="s">
        <v>83</v>
      </c>
      <c r="AT90" t="s">
        <v>96</v>
      </c>
      <c r="AU90" t="s">
        <v>1894</v>
      </c>
      <c r="AV90" t="s">
        <v>1895</v>
      </c>
      <c r="AW90" t="s">
        <v>1425</v>
      </c>
      <c r="AX90" t="s">
        <v>100</v>
      </c>
      <c r="AY90" t="s">
        <v>2325</v>
      </c>
      <c r="AZ90" t="s">
        <v>1889</v>
      </c>
      <c r="BA90" t="s">
        <v>103</v>
      </c>
      <c r="BB90" t="s">
        <v>83</v>
      </c>
      <c r="BC90" s="4"/>
      <c r="BD90" t="s">
        <v>83</v>
      </c>
      <c r="BE90" t="s">
        <v>105</v>
      </c>
      <c r="BF90" t="s">
        <v>106</v>
      </c>
      <c r="BG90" t="s">
        <v>107</v>
      </c>
      <c r="BH90" t="s">
        <v>83</v>
      </c>
      <c r="BI90" t="s">
        <v>83</v>
      </c>
      <c r="BJ90" s="2">
        <v>0</v>
      </c>
      <c r="BK90" t="s">
        <v>90</v>
      </c>
      <c r="BL90" t="s">
        <v>78</v>
      </c>
      <c r="BM90" t="s">
        <v>83</v>
      </c>
      <c r="BN90" t="s">
        <v>83</v>
      </c>
      <c r="BO90" t="s">
        <v>83</v>
      </c>
      <c r="BP90" t="s">
        <v>83</v>
      </c>
      <c r="BQ90" t="s">
        <v>83</v>
      </c>
      <c r="BR90" t="s">
        <v>83</v>
      </c>
      <c r="BS90" t="s">
        <v>83</v>
      </c>
      <c r="BT90" s="3">
        <v>1</v>
      </c>
    </row>
    <row r="91" spans="1:72" x14ac:dyDescent="0.25">
      <c r="A91" t="s">
        <v>1881</v>
      </c>
      <c r="B91" t="s">
        <v>1882</v>
      </c>
      <c r="C91" t="s">
        <v>1883</v>
      </c>
      <c r="D91" t="s">
        <v>74</v>
      </c>
      <c r="E91" t="s">
        <v>21868</v>
      </c>
      <c r="F91" t="s">
        <v>1884</v>
      </c>
      <c r="G91" t="s">
        <v>2326</v>
      </c>
      <c r="H91" t="s">
        <v>2327</v>
      </c>
      <c r="I91" s="1">
        <v>44562</v>
      </c>
      <c r="J91" s="1">
        <v>44926</v>
      </c>
      <c r="K91" t="s">
        <v>78</v>
      </c>
      <c r="L91" t="s">
        <v>79</v>
      </c>
      <c r="M91" t="s">
        <v>80</v>
      </c>
      <c r="N91" t="s">
        <v>2322</v>
      </c>
      <c r="O91" t="s">
        <v>234</v>
      </c>
      <c r="P91" t="s">
        <v>83</v>
      </c>
      <c r="Q91" t="s">
        <v>2323</v>
      </c>
      <c r="R91" t="s">
        <v>1889</v>
      </c>
      <c r="S91" t="s">
        <v>518</v>
      </c>
      <c r="T91" t="s">
        <v>87</v>
      </c>
      <c r="U91" t="s">
        <v>519</v>
      </c>
      <c r="V91" t="s">
        <v>520</v>
      </c>
      <c r="W91" t="s">
        <v>90</v>
      </c>
      <c r="X91" t="s">
        <v>83</v>
      </c>
      <c r="Y91" t="s">
        <v>91</v>
      </c>
      <c r="Z91" t="s">
        <v>92</v>
      </c>
      <c r="AA91" s="1">
        <v>44562</v>
      </c>
      <c r="AB91" s="2">
        <v>1910</v>
      </c>
      <c r="AC91" s="2">
        <v>6036</v>
      </c>
      <c r="AD91" s="2">
        <v>0</v>
      </c>
      <c r="AE91" s="2">
        <v>0</v>
      </c>
      <c r="AF91" s="2"/>
      <c r="AG91">
        <v>0</v>
      </c>
      <c r="AH91" s="3">
        <v>1916</v>
      </c>
      <c r="AI91" s="3">
        <v>5998</v>
      </c>
      <c r="AJ91" s="3">
        <v>0</v>
      </c>
      <c r="AK91" s="3">
        <v>0</v>
      </c>
      <c r="AL91" s="3">
        <v>0</v>
      </c>
      <c r="AM91" t="s">
        <v>2328</v>
      </c>
      <c r="AN91" t="s">
        <v>2325</v>
      </c>
      <c r="AO91" t="s">
        <v>1881</v>
      </c>
      <c r="AP91" t="s">
        <v>1882</v>
      </c>
      <c r="AQ91" t="s">
        <v>1892</v>
      </c>
      <c r="AR91" t="s">
        <v>1893</v>
      </c>
      <c r="AS91" t="s">
        <v>83</v>
      </c>
      <c r="AT91" t="s">
        <v>96</v>
      </c>
      <c r="AU91" t="s">
        <v>1894</v>
      </c>
      <c r="AV91" t="s">
        <v>1895</v>
      </c>
      <c r="AW91" t="s">
        <v>1425</v>
      </c>
      <c r="AX91" t="s">
        <v>100</v>
      </c>
      <c r="AY91" t="s">
        <v>2325</v>
      </c>
      <c r="AZ91" t="s">
        <v>1889</v>
      </c>
      <c r="BA91" t="s">
        <v>103</v>
      </c>
      <c r="BB91" t="s">
        <v>83</v>
      </c>
      <c r="BC91" s="4"/>
      <c r="BD91" t="s">
        <v>83</v>
      </c>
      <c r="BE91" t="s">
        <v>105</v>
      </c>
      <c r="BF91" t="s">
        <v>106</v>
      </c>
      <c r="BG91" t="s">
        <v>107</v>
      </c>
      <c r="BH91" t="s">
        <v>83</v>
      </c>
      <c r="BI91" t="s">
        <v>83</v>
      </c>
      <c r="BJ91" s="2">
        <v>0</v>
      </c>
      <c r="BK91" t="s">
        <v>90</v>
      </c>
      <c r="BL91" t="s">
        <v>78</v>
      </c>
      <c r="BM91" t="s">
        <v>83</v>
      </c>
      <c r="BN91" t="s">
        <v>83</v>
      </c>
      <c r="BO91" t="s">
        <v>83</v>
      </c>
      <c r="BP91" t="s">
        <v>83</v>
      </c>
      <c r="BQ91" t="s">
        <v>83</v>
      </c>
      <c r="BR91" t="s">
        <v>83</v>
      </c>
      <c r="BS91" t="s">
        <v>83</v>
      </c>
      <c r="BT91" s="3">
        <v>1</v>
      </c>
    </row>
    <row r="92" spans="1:72" x14ac:dyDescent="0.25">
      <c r="A92" t="s">
        <v>1881</v>
      </c>
      <c r="B92" t="s">
        <v>1882</v>
      </c>
      <c r="C92" t="s">
        <v>1883</v>
      </c>
      <c r="D92" t="s">
        <v>74</v>
      </c>
      <c r="E92" t="s">
        <v>21868</v>
      </c>
      <c r="F92" t="s">
        <v>1884</v>
      </c>
      <c r="G92" t="s">
        <v>2329</v>
      </c>
      <c r="H92" t="s">
        <v>2330</v>
      </c>
      <c r="I92" s="1">
        <v>44197</v>
      </c>
      <c r="J92" s="1">
        <v>44926</v>
      </c>
      <c r="K92" t="s">
        <v>78</v>
      </c>
      <c r="L92" t="s">
        <v>79</v>
      </c>
      <c r="M92" t="s">
        <v>80</v>
      </c>
      <c r="N92" t="s">
        <v>2331</v>
      </c>
      <c r="O92" t="s">
        <v>168</v>
      </c>
      <c r="P92" t="s">
        <v>83</v>
      </c>
      <c r="Q92" t="s">
        <v>2332</v>
      </c>
      <c r="R92" t="s">
        <v>1889</v>
      </c>
      <c r="S92" t="s">
        <v>119</v>
      </c>
      <c r="T92" t="s">
        <v>87</v>
      </c>
      <c r="U92" t="s">
        <v>88</v>
      </c>
      <c r="V92" t="s">
        <v>89</v>
      </c>
      <c r="W92" t="s">
        <v>78</v>
      </c>
      <c r="X92" t="s">
        <v>120</v>
      </c>
      <c r="Y92" t="s">
        <v>91</v>
      </c>
      <c r="Z92" t="s">
        <v>92</v>
      </c>
      <c r="AA92" s="1">
        <v>44566</v>
      </c>
      <c r="AB92" s="2">
        <v>19759</v>
      </c>
      <c r="AC92" s="2">
        <v>14881</v>
      </c>
      <c r="AD92" s="2"/>
      <c r="AE92" s="2"/>
      <c r="AF92" s="2"/>
      <c r="AG92">
        <v>0</v>
      </c>
      <c r="AH92" s="3">
        <v>19759</v>
      </c>
      <c r="AI92" s="3">
        <v>14881</v>
      </c>
      <c r="AJ92" s="3">
        <v>0</v>
      </c>
      <c r="AK92" s="3">
        <v>0</v>
      </c>
      <c r="AL92" s="3">
        <v>0</v>
      </c>
      <c r="AM92" t="s">
        <v>1890</v>
      </c>
      <c r="AN92" t="s">
        <v>1891</v>
      </c>
      <c r="AO92" t="s">
        <v>1881</v>
      </c>
      <c r="AP92" t="s">
        <v>1882</v>
      </c>
      <c r="AQ92" t="s">
        <v>1892</v>
      </c>
      <c r="AR92" t="s">
        <v>1893</v>
      </c>
      <c r="AS92" t="s">
        <v>83</v>
      </c>
      <c r="AT92" t="s">
        <v>96</v>
      </c>
      <c r="AU92" t="s">
        <v>1894</v>
      </c>
      <c r="AV92" t="s">
        <v>1895</v>
      </c>
      <c r="AW92" t="s">
        <v>1425</v>
      </c>
      <c r="AX92" t="s">
        <v>100</v>
      </c>
      <c r="AY92" t="s">
        <v>83</v>
      </c>
      <c r="AZ92" t="s">
        <v>83</v>
      </c>
      <c r="BA92" t="s">
        <v>103</v>
      </c>
      <c r="BB92" t="s">
        <v>2333</v>
      </c>
      <c r="BC92" s="4"/>
      <c r="BD92" t="s">
        <v>83</v>
      </c>
      <c r="BE92" t="s">
        <v>105</v>
      </c>
      <c r="BF92" t="s">
        <v>106</v>
      </c>
      <c r="BG92" t="s">
        <v>107</v>
      </c>
      <c r="BH92" t="s">
        <v>704</v>
      </c>
      <c r="BI92" t="s">
        <v>705</v>
      </c>
      <c r="BJ92" s="2">
        <v>0</v>
      </c>
      <c r="BK92" t="s">
        <v>78</v>
      </c>
      <c r="BL92" t="s">
        <v>90</v>
      </c>
      <c r="BM92" t="s">
        <v>83</v>
      </c>
      <c r="BN92" t="s">
        <v>83</v>
      </c>
      <c r="BO92" t="s">
        <v>83</v>
      </c>
      <c r="BP92" t="s">
        <v>83</v>
      </c>
      <c r="BQ92" t="s">
        <v>83</v>
      </c>
      <c r="BR92" t="s">
        <v>83</v>
      </c>
      <c r="BS92" t="s">
        <v>83</v>
      </c>
      <c r="BT92" s="3">
        <v>1</v>
      </c>
    </row>
    <row r="93" spans="1:72" x14ac:dyDescent="0.25">
      <c r="A93" t="s">
        <v>1881</v>
      </c>
      <c r="B93" t="s">
        <v>1882</v>
      </c>
      <c r="C93" t="s">
        <v>1883</v>
      </c>
      <c r="D93" t="s">
        <v>74</v>
      </c>
      <c r="E93" t="s">
        <v>21868</v>
      </c>
      <c r="F93" t="s">
        <v>1884</v>
      </c>
      <c r="G93" t="s">
        <v>2334</v>
      </c>
      <c r="H93" t="s">
        <v>2335</v>
      </c>
      <c r="I93" s="1">
        <v>44197</v>
      </c>
      <c r="J93" s="1">
        <v>44926</v>
      </c>
      <c r="K93" t="s">
        <v>78</v>
      </c>
      <c r="L93" t="s">
        <v>79</v>
      </c>
      <c r="M93" t="s">
        <v>80</v>
      </c>
      <c r="N93" t="s">
        <v>2322</v>
      </c>
      <c r="O93" t="s">
        <v>653</v>
      </c>
      <c r="P93" t="s">
        <v>271</v>
      </c>
      <c r="Q93" t="s">
        <v>2336</v>
      </c>
      <c r="R93" t="s">
        <v>1889</v>
      </c>
      <c r="S93" t="s">
        <v>83</v>
      </c>
      <c r="T93" t="s">
        <v>87</v>
      </c>
      <c r="U93" t="s">
        <v>354</v>
      </c>
      <c r="V93" t="s">
        <v>355</v>
      </c>
      <c r="W93" t="s">
        <v>90</v>
      </c>
      <c r="X93" t="s">
        <v>83</v>
      </c>
      <c r="Y93" t="s">
        <v>356</v>
      </c>
      <c r="Z93" t="s">
        <v>92</v>
      </c>
      <c r="AA93" s="1">
        <v>44656</v>
      </c>
      <c r="AB93" s="2">
        <v>284</v>
      </c>
      <c r="AC93" s="2">
        <v>446</v>
      </c>
      <c r="AD93" s="2"/>
      <c r="AE93" s="2"/>
      <c r="AF93" s="2"/>
      <c r="AG93">
        <v>147</v>
      </c>
      <c r="AH93" s="3">
        <v>110</v>
      </c>
      <c r="AI93" s="3">
        <v>192</v>
      </c>
      <c r="AJ93" s="3">
        <v>0</v>
      </c>
      <c r="AK93" s="3">
        <v>0</v>
      </c>
      <c r="AL93" s="3">
        <v>0</v>
      </c>
      <c r="AM93" t="s">
        <v>2172</v>
      </c>
      <c r="AN93" t="s">
        <v>2173</v>
      </c>
      <c r="AO93" t="s">
        <v>1881</v>
      </c>
      <c r="AP93" t="s">
        <v>1882</v>
      </c>
      <c r="AQ93" t="s">
        <v>1892</v>
      </c>
      <c r="AR93" t="s">
        <v>1893</v>
      </c>
      <c r="AS93" t="s">
        <v>83</v>
      </c>
      <c r="AT93" t="s">
        <v>96</v>
      </c>
      <c r="AU93" t="s">
        <v>1894</v>
      </c>
      <c r="AV93" t="s">
        <v>1895</v>
      </c>
      <c r="AW93" t="s">
        <v>1425</v>
      </c>
      <c r="AX93" t="s">
        <v>359</v>
      </c>
      <c r="AY93" t="s">
        <v>83</v>
      </c>
      <c r="AZ93" t="s">
        <v>83</v>
      </c>
      <c r="BA93" t="s">
        <v>103</v>
      </c>
      <c r="BB93" t="s">
        <v>83</v>
      </c>
      <c r="BC93" s="4">
        <v>44562</v>
      </c>
      <c r="BD93" t="s">
        <v>360</v>
      </c>
      <c r="BE93" t="s">
        <v>105</v>
      </c>
      <c r="BF93" t="s">
        <v>106</v>
      </c>
      <c r="BG93" t="s">
        <v>107</v>
      </c>
      <c r="BH93" t="s">
        <v>83</v>
      </c>
      <c r="BI93" t="s">
        <v>83</v>
      </c>
      <c r="BJ93" s="2">
        <v>0</v>
      </c>
      <c r="BK93" t="s">
        <v>78</v>
      </c>
      <c r="BL93" t="s">
        <v>90</v>
      </c>
      <c r="BM93" t="s">
        <v>83</v>
      </c>
      <c r="BN93" t="s">
        <v>83</v>
      </c>
      <c r="BO93" t="s">
        <v>83</v>
      </c>
      <c r="BP93" t="s">
        <v>83</v>
      </c>
      <c r="BQ93" t="s">
        <v>83</v>
      </c>
      <c r="BR93" t="s">
        <v>83</v>
      </c>
      <c r="BS93" t="s">
        <v>83</v>
      </c>
      <c r="BT93" s="3">
        <v>1</v>
      </c>
    </row>
    <row r="94" spans="1:72" x14ac:dyDescent="0.25">
      <c r="A94" t="s">
        <v>1881</v>
      </c>
      <c r="B94" t="s">
        <v>1882</v>
      </c>
      <c r="C94" t="s">
        <v>1883</v>
      </c>
      <c r="D94" t="s">
        <v>74</v>
      </c>
      <c r="E94" t="s">
        <v>21868</v>
      </c>
      <c r="F94" t="s">
        <v>1884</v>
      </c>
      <c r="G94" t="s">
        <v>2337</v>
      </c>
      <c r="H94" t="s">
        <v>2338</v>
      </c>
      <c r="I94" s="1">
        <v>44197</v>
      </c>
      <c r="J94" s="1">
        <v>44926</v>
      </c>
      <c r="K94" t="s">
        <v>78</v>
      </c>
      <c r="L94" t="s">
        <v>79</v>
      </c>
      <c r="M94" t="s">
        <v>80</v>
      </c>
      <c r="N94" t="s">
        <v>2170</v>
      </c>
      <c r="O94" t="s">
        <v>313</v>
      </c>
      <c r="P94" t="s">
        <v>2339</v>
      </c>
      <c r="Q94" t="s">
        <v>2340</v>
      </c>
      <c r="R94" t="s">
        <v>1889</v>
      </c>
      <c r="S94" t="s">
        <v>150</v>
      </c>
      <c r="T94" t="s">
        <v>87</v>
      </c>
      <c r="U94" t="s">
        <v>88</v>
      </c>
      <c r="V94" t="s">
        <v>89</v>
      </c>
      <c r="W94" t="s">
        <v>78</v>
      </c>
      <c r="X94" t="s">
        <v>120</v>
      </c>
      <c r="Y94" t="s">
        <v>91</v>
      </c>
      <c r="Z94" t="s">
        <v>92</v>
      </c>
      <c r="AA94" s="1">
        <v>44566</v>
      </c>
      <c r="AB94" s="2">
        <v>0</v>
      </c>
      <c r="AC94" s="2">
        <v>0</v>
      </c>
      <c r="AD94" s="2"/>
      <c r="AE94" s="2"/>
      <c r="AF94" s="2"/>
      <c r="AG94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t="s">
        <v>1890</v>
      </c>
      <c r="AN94" t="s">
        <v>1891</v>
      </c>
      <c r="AO94" t="s">
        <v>1881</v>
      </c>
      <c r="AP94" t="s">
        <v>1882</v>
      </c>
      <c r="AQ94" t="s">
        <v>1892</v>
      </c>
      <c r="AR94" t="s">
        <v>1893</v>
      </c>
      <c r="AS94" t="s">
        <v>83</v>
      </c>
      <c r="AT94" t="s">
        <v>96</v>
      </c>
      <c r="AU94" t="s">
        <v>1894</v>
      </c>
      <c r="AV94" t="s">
        <v>1895</v>
      </c>
      <c r="AW94" t="s">
        <v>1425</v>
      </c>
      <c r="AX94" t="s">
        <v>100</v>
      </c>
      <c r="AY94" t="s">
        <v>83</v>
      </c>
      <c r="AZ94" t="s">
        <v>83</v>
      </c>
      <c r="BA94" t="s">
        <v>103</v>
      </c>
      <c r="BB94" t="s">
        <v>2341</v>
      </c>
      <c r="BC94" s="4"/>
      <c r="BD94" t="s">
        <v>83</v>
      </c>
      <c r="BE94" t="s">
        <v>105</v>
      </c>
      <c r="BF94" t="s">
        <v>106</v>
      </c>
      <c r="BG94" t="s">
        <v>107</v>
      </c>
      <c r="BH94" t="s">
        <v>2342</v>
      </c>
      <c r="BI94" t="s">
        <v>2343</v>
      </c>
      <c r="BJ94" s="2">
        <v>0</v>
      </c>
      <c r="BK94" t="s">
        <v>78</v>
      </c>
      <c r="BL94" t="s">
        <v>90</v>
      </c>
      <c r="BM94" t="s">
        <v>83</v>
      </c>
      <c r="BN94" t="s">
        <v>83</v>
      </c>
      <c r="BO94" t="s">
        <v>83</v>
      </c>
      <c r="BP94" t="s">
        <v>83</v>
      </c>
      <c r="BQ94" t="s">
        <v>83</v>
      </c>
      <c r="BR94" t="s">
        <v>83</v>
      </c>
      <c r="BS94" t="s">
        <v>83</v>
      </c>
      <c r="BT94" s="3">
        <v>1</v>
      </c>
    </row>
    <row r="95" spans="1:72" x14ac:dyDescent="0.25">
      <c r="A95" t="s">
        <v>1881</v>
      </c>
      <c r="B95" t="s">
        <v>1882</v>
      </c>
      <c r="C95" t="s">
        <v>1883</v>
      </c>
      <c r="D95" t="s">
        <v>74</v>
      </c>
      <c r="E95" t="s">
        <v>21868</v>
      </c>
      <c r="F95" t="s">
        <v>1884</v>
      </c>
      <c r="G95" t="s">
        <v>2344</v>
      </c>
      <c r="H95" t="s">
        <v>2345</v>
      </c>
      <c r="I95" s="1">
        <v>44197</v>
      </c>
      <c r="J95" s="1">
        <v>44926</v>
      </c>
      <c r="K95" t="s">
        <v>78</v>
      </c>
      <c r="L95" t="s">
        <v>79</v>
      </c>
      <c r="M95" t="s">
        <v>80</v>
      </c>
      <c r="N95" t="s">
        <v>2170</v>
      </c>
      <c r="O95" t="s">
        <v>1845</v>
      </c>
      <c r="P95" t="s">
        <v>2346</v>
      </c>
      <c r="Q95" t="s">
        <v>2347</v>
      </c>
      <c r="R95" t="s">
        <v>1889</v>
      </c>
      <c r="S95" t="s">
        <v>150</v>
      </c>
      <c r="T95" t="s">
        <v>87</v>
      </c>
      <c r="U95" t="s">
        <v>88</v>
      </c>
      <c r="V95" t="s">
        <v>89</v>
      </c>
      <c r="W95" t="s">
        <v>78</v>
      </c>
      <c r="X95" t="s">
        <v>120</v>
      </c>
      <c r="Y95" t="s">
        <v>91</v>
      </c>
      <c r="Z95" t="s">
        <v>92</v>
      </c>
      <c r="AA95" s="1">
        <v>44567</v>
      </c>
      <c r="AB95" s="2">
        <v>0</v>
      </c>
      <c r="AC95" s="2">
        <v>1</v>
      </c>
      <c r="AD95" s="2"/>
      <c r="AE95" s="2"/>
      <c r="AF95" s="2"/>
      <c r="AG95">
        <v>0</v>
      </c>
      <c r="AH95" s="3">
        <v>0</v>
      </c>
      <c r="AI95" s="3">
        <v>1</v>
      </c>
      <c r="AJ95" s="3">
        <v>0</v>
      </c>
      <c r="AK95" s="3">
        <v>0</v>
      </c>
      <c r="AL95" s="3">
        <v>0</v>
      </c>
      <c r="AM95" t="s">
        <v>1890</v>
      </c>
      <c r="AN95" t="s">
        <v>1891</v>
      </c>
      <c r="AO95" t="s">
        <v>1881</v>
      </c>
      <c r="AP95" t="s">
        <v>1882</v>
      </c>
      <c r="AQ95" t="s">
        <v>1892</v>
      </c>
      <c r="AR95" t="s">
        <v>1893</v>
      </c>
      <c r="AS95" t="s">
        <v>83</v>
      </c>
      <c r="AT95" t="s">
        <v>96</v>
      </c>
      <c r="AU95" t="s">
        <v>1894</v>
      </c>
      <c r="AV95" t="s">
        <v>1895</v>
      </c>
      <c r="AW95" t="s">
        <v>1425</v>
      </c>
      <c r="AX95" t="s">
        <v>100</v>
      </c>
      <c r="AY95" t="s">
        <v>83</v>
      </c>
      <c r="AZ95" t="s">
        <v>83</v>
      </c>
      <c r="BA95" t="s">
        <v>103</v>
      </c>
      <c r="BB95" t="s">
        <v>2348</v>
      </c>
      <c r="BC95" s="4"/>
      <c r="BD95" t="s">
        <v>83</v>
      </c>
      <c r="BE95" t="s">
        <v>105</v>
      </c>
      <c r="BF95" t="s">
        <v>106</v>
      </c>
      <c r="BG95" t="s">
        <v>107</v>
      </c>
      <c r="BH95" t="s">
        <v>2342</v>
      </c>
      <c r="BI95" t="s">
        <v>2343</v>
      </c>
      <c r="BJ95" s="2">
        <v>0</v>
      </c>
      <c r="BK95" t="s">
        <v>78</v>
      </c>
      <c r="BL95" t="s">
        <v>90</v>
      </c>
      <c r="BM95" t="s">
        <v>83</v>
      </c>
      <c r="BN95" t="s">
        <v>83</v>
      </c>
      <c r="BO95" t="s">
        <v>83</v>
      </c>
      <c r="BP95" t="s">
        <v>83</v>
      </c>
      <c r="BQ95" t="s">
        <v>83</v>
      </c>
      <c r="BR95" t="s">
        <v>83</v>
      </c>
      <c r="BS95" t="s">
        <v>83</v>
      </c>
      <c r="BT95" s="3">
        <v>1</v>
      </c>
    </row>
    <row r="96" spans="1:72" x14ac:dyDescent="0.25">
      <c r="A96" t="s">
        <v>4660</v>
      </c>
      <c r="B96" t="s">
        <v>4661</v>
      </c>
      <c r="C96" t="s">
        <v>4662</v>
      </c>
      <c r="D96" t="s">
        <v>74</v>
      </c>
      <c r="E96" t="s">
        <v>21868</v>
      </c>
      <c r="F96" t="s">
        <v>4663</v>
      </c>
      <c r="G96" t="s">
        <v>4664</v>
      </c>
      <c r="H96" t="s">
        <v>4665</v>
      </c>
      <c r="I96" s="1">
        <v>44197</v>
      </c>
      <c r="J96" s="1">
        <v>44926</v>
      </c>
      <c r="K96" t="s">
        <v>78</v>
      </c>
      <c r="L96" t="s">
        <v>79</v>
      </c>
      <c r="M96" t="s">
        <v>80</v>
      </c>
      <c r="N96" t="s">
        <v>418</v>
      </c>
      <c r="O96" t="s">
        <v>576</v>
      </c>
      <c r="P96" t="s">
        <v>83</v>
      </c>
      <c r="Q96" t="s">
        <v>4666</v>
      </c>
      <c r="R96" t="s">
        <v>4667</v>
      </c>
      <c r="S96" t="s">
        <v>150</v>
      </c>
      <c r="T96" t="s">
        <v>87</v>
      </c>
      <c r="U96" t="s">
        <v>88</v>
      </c>
      <c r="V96" t="s">
        <v>89</v>
      </c>
      <c r="W96" t="s">
        <v>78</v>
      </c>
      <c r="X96" t="s">
        <v>120</v>
      </c>
      <c r="Y96" t="s">
        <v>91</v>
      </c>
      <c r="Z96" t="s">
        <v>92</v>
      </c>
      <c r="AA96" s="1">
        <v>44567</v>
      </c>
      <c r="AB96" s="2">
        <v>976</v>
      </c>
      <c r="AC96" s="2">
        <v>1261</v>
      </c>
      <c r="AD96" s="2"/>
      <c r="AE96" s="2"/>
      <c r="AF96" s="2"/>
      <c r="AG96">
        <v>0</v>
      </c>
      <c r="AH96" s="3">
        <v>976</v>
      </c>
      <c r="AI96" s="3">
        <v>1261</v>
      </c>
      <c r="AJ96" s="3">
        <v>0</v>
      </c>
      <c r="AK96" s="3">
        <v>0</v>
      </c>
      <c r="AL96" s="3">
        <v>0</v>
      </c>
      <c r="AM96" t="s">
        <v>4668</v>
      </c>
      <c r="AN96" t="s">
        <v>83</v>
      </c>
      <c r="AO96" t="s">
        <v>4660</v>
      </c>
      <c r="AP96" t="s">
        <v>4661</v>
      </c>
      <c r="AQ96" t="s">
        <v>83</v>
      </c>
      <c r="AR96" t="s">
        <v>4669</v>
      </c>
      <c r="AS96" t="s">
        <v>4670</v>
      </c>
      <c r="AT96" t="s">
        <v>96</v>
      </c>
      <c r="AU96" t="s">
        <v>4671</v>
      </c>
      <c r="AV96" t="s">
        <v>4672</v>
      </c>
      <c r="AW96" t="s">
        <v>99</v>
      </c>
      <c r="AX96" t="s">
        <v>100</v>
      </c>
      <c r="AY96" t="s">
        <v>4673</v>
      </c>
      <c r="AZ96" t="s">
        <v>4674</v>
      </c>
      <c r="BA96" t="s">
        <v>103</v>
      </c>
      <c r="BB96" t="s">
        <v>4675</v>
      </c>
      <c r="BC96" s="4"/>
      <c r="BD96" t="s">
        <v>83</v>
      </c>
      <c r="BE96" t="s">
        <v>105</v>
      </c>
      <c r="BF96" t="s">
        <v>106</v>
      </c>
      <c r="BG96" t="s">
        <v>107</v>
      </c>
      <c r="BH96" t="s">
        <v>108</v>
      </c>
      <c r="BI96" t="s">
        <v>109</v>
      </c>
      <c r="BJ96" s="2">
        <v>0</v>
      </c>
      <c r="BK96" t="s">
        <v>78</v>
      </c>
      <c r="BL96" t="s">
        <v>90</v>
      </c>
      <c r="BM96" t="s">
        <v>83</v>
      </c>
      <c r="BN96" t="s">
        <v>83</v>
      </c>
      <c r="BO96" t="s">
        <v>83</v>
      </c>
      <c r="BP96" t="s">
        <v>83</v>
      </c>
      <c r="BQ96" t="s">
        <v>83</v>
      </c>
      <c r="BR96" t="s">
        <v>83</v>
      </c>
      <c r="BS96" t="s">
        <v>83</v>
      </c>
      <c r="BT96" s="3">
        <v>1</v>
      </c>
    </row>
    <row r="97" spans="1:72" x14ac:dyDescent="0.25">
      <c r="A97" t="s">
        <v>4660</v>
      </c>
      <c r="B97" t="s">
        <v>4661</v>
      </c>
      <c r="C97" t="s">
        <v>4662</v>
      </c>
      <c r="D97" t="s">
        <v>74</v>
      </c>
      <c r="E97" t="s">
        <v>21868</v>
      </c>
      <c r="F97" t="s">
        <v>4663</v>
      </c>
      <c r="G97" t="s">
        <v>4676</v>
      </c>
      <c r="H97" t="s">
        <v>4677</v>
      </c>
      <c r="I97" s="1">
        <v>44197</v>
      </c>
      <c r="J97" s="1">
        <v>44926</v>
      </c>
      <c r="K97" t="s">
        <v>78</v>
      </c>
      <c r="L97" t="s">
        <v>79</v>
      </c>
      <c r="M97" t="s">
        <v>80</v>
      </c>
      <c r="N97" t="s">
        <v>4678</v>
      </c>
      <c r="O97" t="s">
        <v>162</v>
      </c>
      <c r="P97" t="s">
        <v>222</v>
      </c>
      <c r="Q97" t="s">
        <v>4679</v>
      </c>
      <c r="R97" t="s">
        <v>4667</v>
      </c>
      <c r="S97" t="s">
        <v>119</v>
      </c>
      <c r="T97" t="s">
        <v>87</v>
      </c>
      <c r="U97" t="s">
        <v>88</v>
      </c>
      <c r="V97" t="s">
        <v>89</v>
      </c>
      <c r="W97" t="s">
        <v>78</v>
      </c>
      <c r="X97" t="s">
        <v>120</v>
      </c>
      <c r="Y97" t="s">
        <v>91</v>
      </c>
      <c r="Z97" t="s">
        <v>92</v>
      </c>
      <c r="AA97" s="1">
        <v>44567</v>
      </c>
      <c r="AB97" s="2">
        <v>2758</v>
      </c>
      <c r="AC97" s="2">
        <v>302</v>
      </c>
      <c r="AD97" s="2"/>
      <c r="AE97" s="2"/>
      <c r="AF97" s="2"/>
      <c r="AG97">
        <v>0</v>
      </c>
      <c r="AH97" s="3">
        <v>2758</v>
      </c>
      <c r="AI97" s="3">
        <v>302</v>
      </c>
      <c r="AJ97" s="3">
        <v>0</v>
      </c>
      <c r="AK97" s="3">
        <v>0</v>
      </c>
      <c r="AL97" s="3">
        <v>0</v>
      </c>
      <c r="AM97" t="s">
        <v>4680</v>
      </c>
      <c r="AN97" t="s">
        <v>4681</v>
      </c>
      <c r="AO97" t="s">
        <v>4660</v>
      </c>
      <c r="AP97" t="s">
        <v>4661</v>
      </c>
      <c r="AQ97" t="s">
        <v>83</v>
      </c>
      <c r="AR97" t="s">
        <v>4669</v>
      </c>
      <c r="AS97" t="s">
        <v>83</v>
      </c>
      <c r="AT97" t="s">
        <v>96</v>
      </c>
      <c r="AU97" t="s">
        <v>4671</v>
      </c>
      <c r="AV97" t="s">
        <v>4672</v>
      </c>
      <c r="AW97" t="s">
        <v>99</v>
      </c>
      <c r="AX97" t="s">
        <v>100</v>
      </c>
      <c r="AY97" t="s">
        <v>4682</v>
      </c>
      <c r="AZ97" t="s">
        <v>4683</v>
      </c>
      <c r="BA97" t="s">
        <v>103</v>
      </c>
      <c r="BB97" t="s">
        <v>4684</v>
      </c>
      <c r="BC97" s="4"/>
      <c r="BD97" t="s">
        <v>83</v>
      </c>
      <c r="BE97" t="s">
        <v>105</v>
      </c>
      <c r="BF97" t="s">
        <v>106</v>
      </c>
      <c r="BG97" t="s">
        <v>107</v>
      </c>
      <c r="BH97" t="s">
        <v>472</v>
      </c>
      <c r="BI97" t="s">
        <v>473</v>
      </c>
      <c r="BJ97" s="2">
        <v>0</v>
      </c>
      <c r="BK97" t="s">
        <v>78</v>
      </c>
      <c r="BL97" t="s">
        <v>90</v>
      </c>
      <c r="BM97" t="s">
        <v>83</v>
      </c>
      <c r="BN97" t="s">
        <v>83</v>
      </c>
      <c r="BO97" t="s">
        <v>83</v>
      </c>
      <c r="BP97" t="s">
        <v>83</v>
      </c>
      <c r="BQ97" t="s">
        <v>83</v>
      </c>
      <c r="BR97" t="s">
        <v>83</v>
      </c>
      <c r="BS97" t="s">
        <v>83</v>
      </c>
      <c r="BT97" s="3">
        <v>1</v>
      </c>
    </row>
    <row r="98" spans="1:72" x14ac:dyDescent="0.25">
      <c r="A98" t="s">
        <v>4660</v>
      </c>
      <c r="B98" t="s">
        <v>4661</v>
      </c>
      <c r="C98" t="s">
        <v>4662</v>
      </c>
      <c r="D98" t="s">
        <v>74</v>
      </c>
      <c r="E98" t="s">
        <v>21868</v>
      </c>
      <c r="F98" t="s">
        <v>4663</v>
      </c>
      <c r="G98" t="s">
        <v>4685</v>
      </c>
      <c r="H98" t="s">
        <v>4686</v>
      </c>
      <c r="I98" s="1">
        <v>44562</v>
      </c>
      <c r="J98" s="1">
        <v>44926</v>
      </c>
      <c r="K98" t="s">
        <v>78</v>
      </c>
      <c r="L98" t="s">
        <v>79</v>
      </c>
      <c r="M98" t="s">
        <v>80</v>
      </c>
      <c r="N98" t="s">
        <v>4687</v>
      </c>
      <c r="O98" t="s">
        <v>117</v>
      </c>
      <c r="P98" t="s">
        <v>235</v>
      </c>
      <c r="Q98" t="s">
        <v>4688</v>
      </c>
      <c r="R98" t="s">
        <v>4667</v>
      </c>
      <c r="S98" t="s">
        <v>150</v>
      </c>
      <c r="T98" t="s">
        <v>87</v>
      </c>
      <c r="U98" t="s">
        <v>88</v>
      </c>
      <c r="V98" t="s">
        <v>89</v>
      </c>
      <c r="W98" t="s">
        <v>78</v>
      </c>
      <c r="X98" t="s">
        <v>120</v>
      </c>
      <c r="Y98" t="s">
        <v>91</v>
      </c>
      <c r="Z98" t="s">
        <v>92</v>
      </c>
      <c r="AA98" s="1">
        <v>44653</v>
      </c>
      <c r="AB98" s="2">
        <v>1530</v>
      </c>
      <c r="AC98" s="2">
        <v>919</v>
      </c>
      <c r="AD98" s="2"/>
      <c r="AE98" s="2"/>
      <c r="AF98" s="2"/>
      <c r="AG98">
        <v>0</v>
      </c>
      <c r="AH98" s="3">
        <v>1425</v>
      </c>
      <c r="AI98" s="3">
        <v>913</v>
      </c>
      <c r="AJ98" s="3">
        <v>0</v>
      </c>
      <c r="AK98" s="3">
        <v>0</v>
      </c>
      <c r="AL98" s="3">
        <v>0</v>
      </c>
      <c r="AM98" t="s">
        <v>4689</v>
      </c>
      <c r="AN98" t="s">
        <v>83</v>
      </c>
      <c r="AO98" t="s">
        <v>4660</v>
      </c>
      <c r="AP98" t="s">
        <v>4661</v>
      </c>
      <c r="AQ98" t="s">
        <v>83</v>
      </c>
      <c r="AR98" t="s">
        <v>4669</v>
      </c>
      <c r="AS98" t="s">
        <v>83</v>
      </c>
      <c r="AT98" t="s">
        <v>96</v>
      </c>
      <c r="AU98" t="s">
        <v>4671</v>
      </c>
      <c r="AV98" t="s">
        <v>4672</v>
      </c>
      <c r="AW98" t="s">
        <v>99</v>
      </c>
      <c r="AX98" t="s">
        <v>100</v>
      </c>
      <c r="AY98" t="s">
        <v>4690</v>
      </c>
      <c r="AZ98" t="s">
        <v>83</v>
      </c>
      <c r="BA98" t="s">
        <v>103</v>
      </c>
      <c r="BB98" t="s">
        <v>4691</v>
      </c>
      <c r="BC98" s="4"/>
      <c r="BD98" t="s">
        <v>83</v>
      </c>
      <c r="BE98" t="s">
        <v>105</v>
      </c>
      <c r="BF98" t="s">
        <v>106</v>
      </c>
      <c r="BG98" t="s">
        <v>107</v>
      </c>
      <c r="BH98" t="s">
        <v>108</v>
      </c>
      <c r="BI98" t="s">
        <v>109</v>
      </c>
      <c r="BJ98" s="2">
        <v>0</v>
      </c>
      <c r="BK98" t="s">
        <v>78</v>
      </c>
      <c r="BL98" t="s">
        <v>90</v>
      </c>
      <c r="BM98" t="s">
        <v>83</v>
      </c>
      <c r="BN98" t="s">
        <v>83</v>
      </c>
      <c r="BO98" t="s">
        <v>83</v>
      </c>
      <c r="BP98" t="s">
        <v>83</v>
      </c>
      <c r="BQ98" t="s">
        <v>83</v>
      </c>
      <c r="BR98" t="s">
        <v>83</v>
      </c>
      <c r="BS98" t="s">
        <v>83</v>
      </c>
      <c r="BT98" s="3">
        <v>1</v>
      </c>
    </row>
    <row r="99" spans="1:72" x14ac:dyDescent="0.25">
      <c r="A99" t="s">
        <v>4660</v>
      </c>
      <c r="B99" t="s">
        <v>4661</v>
      </c>
      <c r="C99" t="s">
        <v>4662</v>
      </c>
      <c r="D99" t="s">
        <v>74</v>
      </c>
      <c r="E99" t="s">
        <v>21868</v>
      </c>
      <c r="F99" t="s">
        <v>4663</v>
      </c>
      <c r="G99" t="s">
        <v>4692</v>
      </c>
      <c r="H99" t="s">
        <v>4693</v>
      </c>
      <c r="I99" s="1">
        <v>44562</v>
      </c>
      <c r="J99" s="1">
        <v>44926</v>
      </c>
      <c r="K99" t="s">
        <v>78</v>
      </c>
      <c r="L99" t="s">
        <v>79</v>
      </c>
      <c r="M99" t="s">
        <v>80</v>
      </c>
      <c r="N99" t="s">
        <v>4694</v>
      </c>
      <c r="O99" t="s">
        <v>447</v>
      </c>
      <c r="P99" t="s">
        <v>83</v>
      </c>
      <c r="Q99" t="s">
        <v>4695</v>
      </c>
      <c r="R99" t="s">
        <v>4667</v>
      </c>
      <c r="S99" t="s">
        <v>86</v>
      </c>
      <c r="T99" t="s">
        <v>87</v>
      </c>
      <c r="U99" t="s">
        <v>88</v>
      </c>
      <c r="V99" t="s">
        <v>89</v>
      </c>
      <c r="W99" t="s">
        <v>90</v>
      </c>
      <c r="X99" t="s">
        <v>83</v>
      </c>
      <c r="Y99" t="s">
        <v>91</v>
      </c>
      <c r="Z99" t="s">
        <v>92</v>
      </c>
      <c r="AA99" s="1">
        <v>44562</v>
      </c>
      <c r="AB99" s="2">
        <v>11351</v>
      </c>
      <c r="AC99" s="2">
        <v>1</v>
      </c>
      <c r="AD99" s="2">
        <v>0</v>
      </c>
      <c r="AE99" s="2">
        <v>0</v>
      </c>
      <c r="AF99" s="2"/>
      <c r="AG99">
        <v>0</v>
      </c>
      <c r="AH99" s="3">
        <v>938</v>
      </c>
      <c r="AI99" s="3">
        <v>922</v>
      </c>
      <c r="AJ99" s="3">
        <v>0</v>
      </c>
      <c r="AK99" s="3">
        <v>0</v>
      </c>
      <c r="AL99" s="3">
        <v>0</v>
      </c>
      <c r="AM99" t="s">
        <v>4696</v>
      </c>
      <c r="AN99" t="s">
        <v>83</v>
      </c>
      <c r="AO99" t="s">
        <v>4660</v>
      </c>
      <c r="AP99" t="s">
        <v>4661</v>
      </c>
      <c r="AQ99" t="s">
        <v>83</v>
      </c>
      <c r="AR99" t="s">
        <v>4669</v>
      </c>
      <c r="AS99" t="s">
        <v>83</v>
      </c>
      <c r="AT99" t="s">
        <v>96</v>
      </c>
      <c r="AU99" t="s">
        <v>4671</v>
      </c>
      <c r="AV99" t="s">
        <v>4672</v>
      </c>
      <c r="AW99" t="s">
        <v>99</v>
      </c>
      <c r="AX99" t="s">
        <v>100</v>
      </c>
      <c r="AY99" t="s">
        <v>4690</v>
      </c>
      <c r="AZ99" t="s">
        <v>83</v>
      </c>
      <c r="BA99" t="s">
        <v>103</v>
      </c>
      <c r="BB99" t="s">
        <v>4697</v>
      </c>
      <c r="BC99" s="4"/>
      <c r="BD99" t="s">
        <v>83</v>
      </c>
      <c r="BE99" t="s">
        <v>105</v>
      </c>
      <c r="BF99" t="s">
        <v>106</v>
      </c>
      <c r="BG99" t="s">
        <v>107</v>
      </c>
      <c r="BH99" t="s">
        <v>108</v>
      </c>
      <c r="BI99" t="s">
        <v>109</v>
      </c>
      <c r="BJ99" s="2">
        <v>0</v>
      </c>
      <c r="BK99" t="s">
        <v>78</v>
      </c>
      <c r="BL99" t="s">
        <v>90</v>
      </c>
      <c r="BM99" t="s">
        <v>83</v>
      </c>
      <c r="BN99" t="s">
        <v>83</v>
      </c>
      <c r="BO99" t="s">
        <v>83</v>
      </c>
      <c r="BP99" t="s">
        <v>83</v>
      </c>
      <c r="BQ99" t="s">
        <v>83</v>
      </c>
      <c r="BR99" t="s">
        <v>83</v>
      </c>
      <c r="BS99" t="s">
        <v>83</v>
      </c>
      <c r="BT99" s="3">
        <v>1</v>
      </c>
    </row>
    <row r="100" spans="1:72" x14ac:dyDescent="0.25">
      <c r="A100" t="s">
        <v>4660</v>
      </c>
      <c r="B100" t="s">
        <v>4661</v>
      </c>
      <c r="C100" t="s">
        <v>4662</v>
      </c>
      <c r="D100" t="s">
        <v>74</v>
      </c>
      <c r="E100" t="s">
        <v>21868</v>
      </c>
      <c r="F100" t="s">
        <v>4663</v>
      </c>
      <c r="G100" t="s">
        <v>4698</v>
      </c>
      <c r="H100" t="s">
        <v>4699</v>
      </c>
      <c r="I100" s="1">
        <v>44197</v>
      </c>
      <c r="J100" s="1">
        <v>44926</v>
      </c>
      <c r="K100" t="s">
        <v>78</v>
      </c>
      <c r="L100" t="s">
        <v>79</v>
      </c>
      <c r="M100" t="s">
        <v>80</v>
      </c>
      <c r="N100" t="s">
        <v>4700</v>
      </c>
      <c r="O100" t="s">
        <v>168</v>
      </c>
      <c r="P100" t="s">
        <v>83</v>
      </c>
      <c r="Q100" t="s">
        <v>4701</v>
      </c>
      <c r="R100" t="s">
        <v>4667</v>
      </c>
      <c r="S100" t="s">
        <v>119</v>
      </c>
      <c r="T100" t="s">
        <v>87</v>
      </c>
      <c r="U100" t="s">
        <v>88</v>
      </c>
      <c r="V100" t="s">
        <v>89</v>
      </c>
      <c r="W100" t="s">
        <v>78</v>
      </c>
      <c r="X100" t="s">
        <v>120</v>
      </c>
      <c r="Y100" t="s">
        <v>91</v>
      </c>
      <c r="Z100" t="s">
        <v>92</v>
      </c>
      <c r="AA100" s="1">
        <v>44566</v>
      </c>
      <c r="AB100" s="2">
        <v>13488</v>
      </c>
      <c r="AC100" s="2">
        <v>9795</v>
      </c>
      <c r="AD100" s="2"/>
      <c r="AE100" s="2"/>
      <c r="AF100" s="2"/>
      <c r="AG100">
        <v>0</v>
      </c>
      <c r="AH100" s="3">
        <v>13402</v>
      </c>
      <c r="AI100" s="3">
        <v>9752</v>
      </c>
      <c r="AJ100" s="3">
        <v>0</v>
      </c>
      <c r="AK100" s="3">
        <v>0</v>
      </c>
      <c r="AL100" s="3">
        <v>0</v>
      </c>
      <c r="AM100" t="s">
        <v>4702</v>
      </c>
      <c r="AN100" t="s">
        <v>4703</v>
      </c>
      <c r="AO100" t="s">
        <v>4660</v>
      </c>
      <c r="AP100" t="s">
        <v>4661</v>
      </c>
      <c r="AQ100" t="s">
        <v>83</v>
      </c>
      <c r="AR100" t="s">
        <v>4669</v>
      </c>
      <c r="AS100" t="s">
        <v>83</v>
      </c>
      <c r="AT100" t="s">
        <v>96</v>
      </c>
      <c r="AU100" t="s">
        <v>4671</v>
      </c>
      <c r="AV100" t="s">
        <v>4672</v>
      </c>
      <c r="AW100" t="s">
        <v>99</v>
      </c>
      <c r="AX100" t="s">
        <v>100</v>
      </c>
      <c r="AY100" t="s">
        <v>4704</v>
      </c>
      <c r="AZ100" t="s">
        <v>4705</v>
      </c>
      <c r="BA100" t="s">
        <v>103</v>
      </c>
      <c r="BB100" t="s">
        <v>4706</v>
      </c>
      <c r="BC100" s="4"/>
      <c r="BD100" t="s">
        <v>83</v>
      </c>
      <c r="BE100" t="s">
        <v>105</v>
      </c>
      <c r="BF100" t="s">
        <v>106</v>
      </c>
      <c r="BG100" t="s">
        <v>107</v>
      </c>
      <c r="BH100" t="s">
        <v>509</v>
      </c>
      <c r="BI100" t="s">
        <v>510</v>
      </c>
      <c r="BJ100" s="2">
        <v>0</v>
      </c>
      <c r="BK100" t="s">
        <v>90</v>
      </c>
      <c r="BL100" t="s">
        <v>90</v>
      </c>
      <c r="BM100" t="s">
        <v>83</v>
      </c>
      <c r="BN100" t="s">
        <v>83</v>
      </c>
      <c r="BO100" t="s">
        <v>83</v>
      </c>
      <c r="BP100" t="s">
        <v>83</v>
      </c>
      <c r="BQ100" t="s">
        <v>83</v>
      </c>
      <c r="BR100" t="s">
        <v>83</v>
      </c>
      <c r="BS100" t="s">
        <v>83</v>
      </c>
      <c r="BT100" s="3">
        <v>1</v>
      </c>
    </row>
    <row r="101" spans="1:72" x14ac:dyDescent="0.25">
      <c r="A101" t="s">
        <v>4660</v>
      </c>
      <c r="B101" t="s">
        <v>4661</v>
      </c>
      <c r="C101" t="s">
        <v>4662</v>
      </c>
      <c r="D101" t="s">
        <v>74</v>
      </c>
      <c r="E101" t="s">
        <v>21868</v>
      </c>
      <c r="F101" t="s">
        <v>4663</v>
      </c>
      <c r="G101" t="s">
        <v>4707</v>
      </c>
      <c r="H101" t="s">
        <v>4708</v>
      </c>
      <c r="I101" s="1">
        <v>44197</v>
      </c>
      <c r="J101" s="1">
        <v>44926</v>
      </c>
      <c r="K101" t="s">
        <v>78</v>
      </c>
      <c r="L101" t="s">
        <v>79</v>
      </c>
      <c r="M101" t="s">
        <v>80</v>
      </c>
      <c r="N101" t="s">
        <v>1887</v>
      </c>
      <c r="O101" t="s">
        <v>162</v>
      </c>
      <c r="P101" t="s">
        <v>156</v>
      </c>
      <c r="Q101" t="s">
        <v>4709</v>
      </c>
      <c r="R101" t="s">
        <v>4710</v>
      </c>
      <c r="S101" t="s">
        <v>119</v>
      </c>
      <c r="T101" t="s">
        <v>87</v>
      </c>
      <c r="U101" t="s">
        <v>88</v>
      </c>
      <c r="V101" t="s">
        <v>89</v>
      </c>
      <c r="W101" t="s">
        <v>78</v>
      </c>
      <c r="X101" t="s">
        <v>120</v>
      </c>
      <c r="Y101" t="s">
        <v>91</v>
      </c>
      <c r="Z101" t="s">
        <v>92</v>
      </c>
      <c r="AA101" s="1">
        <v>44566</v>
      </c>
      <c r="AB101" s="2">
        <v>954</v>
      </c>
      <c r="AC101" s="2">
        <v>732</v>
      </c>
      <c r="AD101" s="2"/>
      <c r="AE101" s="2"/>
      <c r="AF101" s="2"/>
      <c r="AG101">
        <v>0</v>
      </c>
      <c r="AH101" s="3">
        <v>954</v>
      </c>
      <c r="AI101" s="3">
        <v>732</v>
      </c>
      <c r="AJ101" s="3">
        <v>0</v>
      </c>
      <c r="AK101" s="3">
        <v>0</v>
      </c>
      <c r="AL101" s="3">
        <v>0</v>
      </c>
      <c r="AM101" t="s">
        <v>4680</v>
      </c>
      <c r="AN101" t="s">
        <v>4681</v>
      </c>
      <c r="AO101" t="s">
        <v>4660</v>
      </c>
      <c r="AP101" t="s">
        <v>4661</v>
      </c>
      <c r="AQ101" t="s">
        <v>83</v>
      </c>
      <c r="AR101" t="s">
        <v>4669</v>
      </c>
      <c r="AS101" t="s">
        <v>83</v>
      </c>
      <c r="AT101" t="s">
        <v>96</v>
      </c>
      <c r="AU101" t="s">
        <v>4671</v>
      </c>
      <c r="AV101" t="s">
        <v>4672</v>
      </c>
      <c r="AW101" t="s">
        <v>99</v>
      </c>
      <c r="AX101" t="s">
        <v>100</v>
      </c>
      <c r="AY101" t="s">
        <v>4711</v>
      </c>
      <c r="AZ101" t="s">
        <v>4712</v>
      </c>
      <c r="BA101" t="s">
        <v>103</v>
      </c>
      <c r="BB101" t="s">
        <v>4713</v>
      </c>
      <c r="BC101" s="4"/>
      <c r="BD101" t="s">
        <v>83</v>
      </c>
      <c r="BE101" t="s">
        <v>105</v>
      </c>
      <c r="BF101" t="s">
        <v>106</v>
      </c>
      <c r="BG101" t="s">
        <v>107</v>
      </c>
      <c r="BH101" t="s">
        <v>509</v>
      </c>
      <c r="BI101" t="s">
        <v>510</v>
      </c>
      <c r="BJ101" s="2">
        <v>0</v>
      </c>
      <c r="BK101" t="s">
        <v>90</v>
      </c>
      <c r="BL101" t="s">
        <v>90</v>
      </c>
      <c r="BM101" t="s">
        <v>83</v>
      </c>
      <c r="BN101" t="s">
        <v>83</v>
      </c>
      <c r="BO101" t="s">
        <v>83</v>
      </c>
      <c r="BP101" t="s">
        <v>83</v>
      </c>
      <c r="BQ101" t="s">
        <v>83</v>
      </c>
      <c r="BR101" t="s">
        <v>83</v>
      </c>
      <c r="BS101" t="s">
        <v>83</v>
      </c>
      <c r="BT101" s="3">
        <v>1</v>
      </c>
    </row>
    <row r="102" spans="1:72" x14ac:dyDescent="0.25">
      <c r="A102" t="s">
        <v>4660</v>
      </c>
      <c r="B102" t="s">
        <v>4661</v>
      </c>
      <c r="C102" t="s">
        <v>4662</v>
      </c>
      <c r="D102" t="s">
        <v>74</v>
      </c>
      <c r="E102" t="s">
        <v>21868</v>
      </c>
      <c r="F102" t="s">
        <v>4663</v>
      </c>
      <c r="G102" t="s">
        <v>4714</v>
      </c>
      <c r="H102" t="s">
        <v>4715</v>
      </c>
      <c r="I102" s="1">
        <v>44562</v>
      </c>
      <c r="J102" s="1">
        <v>44926</v>
      </c>
      <c r="K102" t="s">
        <v>78</v>
      </c>
      <c r="L102" t="s">
        <v>79</v>
      </c>
      <c r="M102" t="s">
        <v>80</v>
      </c>
      <c r="N102" t="s">
        <v>4716</v>
      </c>
      <c r="O102" t="s">
        <v>250</v>
      </c>
      <c r="P102" t="s">
        <v>83</v>
      </c>
      <c r="Q102" t="s">
        <v>4717</v>
      </c>
      <c r="R102" t="s">
        <v>4718</v>
      </c>
      <c r="S102" t="s">
        <v>119</v>
      </c>
      <c r="T102" t="s">
        <v>87</v>
      </c>
      <c r="U102" t="s">
        <v>88</v>
      </c>
      <c r="V102" t="s">
        <v>89</v>
      </c>
      <c r="W102" t="s">
        <v>78</v>
      </c>
      <c r="X102" t="s">
        <v>120</v>
      </c>
      <c r="Y102" t="s">
        <v>91</v>
      </c>
      <c r="Z102" t="s">
        <v>92</v>
      </c>
      <c r="AA102" s="1">
        <v>44656</v>
      </c>
      <c r="AB102" s="2">
        <v>42117</v>
      </c>
      <c r="AC102" s="2">
        <v>17826</v>
      </c>
      <c r="AD102" s="2"/>
      <c r="AE102" s="2"/>
      <c r="AF102" s="2"/>
      <c r="AG102">
        <v>0</v>
      </c>
      <c r="AH102" s="3">
        <v>38912</v>
      </c>
      <c r="AI102" s="3">
        <v>16388</v>
      </c>
      <c r="AJ102" s="3">
        <v>0</v>
      </c>
      <c r="AK102" s="3">
        <v>0</v>
      </c>
      <c r="AL102" s="3">
        <v>0</v>
      </c>
      <c r="AM102" t="s">
        <v>4719</v>
      </c>
      <c r="AN102" t="s">
        <v>83</v>
      </c>
      <c r="AO102" t="s">
        <v>4660</v>
      </c>
      <c r="AP102" t="s">
        <v>4661</v>
      </c>
      <c r="AQ102" t="s">
        <v>83</v>
      </c>
      <c r="AR102" t="s">
        <v>4669</v>
      </c>
      <c r="AS102" t="s">
        <v>83</v>
      </c>
      <c r="AT102" t="s">
        <v>96</v>
      </c>
      <c r="AU102" t="s">
        <v>4671</v>
      </c>
      <c r="AV102" t="s">
        <v>4672</v>
      </c>
      <c r="AW102" t="s">
        <v>99</v>
      </c>
      <c r="AX102" t="s">
        <v>100</v>
      </c>
      <c r="AY102" t="s">
        <v>4690</v>
      </c>
      <c r="AZ102" t="s">
        <v>83</v>
      </c>
      <c r="BA102" t="s">
        <v>103</v>
      </c>
      <c r="BB102" t="s">
        <v>4720</v>
      </c>
      <c r="BC102" s="4"/>
      <c r="BD102" t="s">
        <v>83</v>
      </c>
      <c r="BE102" t="s">
        <v>105</v>
      </c>
      <c r="BF102" t="s">
        <v>106</v>
      </c>
      <c r="BG102" t="s">
        <v>107</v>
      </c>
      <c r="BH102" t="s">
        <v>509</v>
      </c>
      <c r="BI102" t="s">
        <v>510</v>
      </c>
      <c r="BJ102" s="2">
        <v>0</v>
      </c>
      <c r="BK102" t="s">
        <v>78</v>
      </c>
      <c r="BL102" t="s">
        <v>90</v>
      </c>
      <c r="BM102" t="s">
        <v>83</v>
      </c>
      <c r="BN102" t="s">
        <v>83</v>
      </c>
      <c r="BO102" t="s">
        <v>83</v>
      </c>
      <c r="BP102" t="s">
        <v>83</v>
      </c>
      <c r="BQ102" t="s">
        <v>83</v>
      </c>
      <c r="BR102" t="s">
        <v>83</v>
      </c>
      <c r="BS102" t="s">
        <v>83</v>
      </c>
      <c r="BT102" s="3">
        <v>1</v>
      </c>
    </row>
    <row r="103" spans="1:72" x14ac:dyDescent="0.25">
      <c r="A103" t="s">
        <v>4660</v>
      </c>
      <c r="B103" t="s">
        <v>4661</v>
      </c>
      <c r="C103" t="s">
        <v>4662</v>
      </c>
      <c r="D103" t="s">
        <v>74</v>
      </c>
      <c r="E103" t="s">
        <v>21868</v>
      </c>
      <c r="F103" t="s">
        <v>4663</v>
      </c>
      <c r="G103" t="s">
        <v>4721</v>
      </c>
      <c r="H103" t="s">
        <v>4722</v>
      </c>
      <c r="I103" s="1">
        <v>44562</v>
      </c>
      <c r="J103" s="1">
        <v>44926</v>
      </c>
      <c r="K103" t="s">
        <v>78</v>
      </c>
      <c r="L103" t="s">
        <v>79</v>
      </c>
      <c r="M103" t="s">
        <v>80</v>
      </c>
      <c r="N103" t="s">
        <v>4716</v>
      </c>
      <c r="O103" t="s">
        <v>809</v>
      </c>
      <c r="P103" t="s">
        <v>83</v>
      </c>
      <c r="Q103" t="s">
        <v>4717</v>
      </c>
      <c r="R103" t="s">
        <v>4718</v>
      </c>
      <c r="S103" t="s">
        <v>119</v>
      </c>
      <c r="T103" t="s">
        <v>87</v>
      </c>
      <c r="U103" t="s">
        <v>88</v>
      </c>
      <c r="V103" t="s">
        <v>89</v>
      </c>
      <c r="W103" t="s">
        <v>78</v>
      </c>
      <c r="X103" t="s">
        <v>120</v>
      </c>
      <c r="Y103" t="s">
        <v>91</v>
      </c>
      <c r="Z103" t="s">
        <v>92</v>
      </c>
      <c r="AA103" s="1">
        <v>44655</v>
      </c>
      <c r="AB103" s="2">
        <v>21329</v>
      </c>
      <c r="AC103" s="2">
        <v>15306</v>
      </c>
      <c r="AD103" s="2"/>
      <c r="AE103" s="2"/>
      <c r="AF103" s="2"/>
      <c r="AG103">
        <v>0</v>
      </c>
      <c r="AH103" s="3">
        <v>20941</v>
      </c>
      <c r="AI103" s="3">
        <v>15598</v>
      </c>
      <c r="AJ103" s="3">
        <v>0</v>
      </c>
      <c r="AK103" s="3">
        <v>0</v>
      </c>
      <c r="AL103" s="3">
        <v>0</v>
      </c>
      <c r="AM103" t="s">
        <v>4723</v>
      </c>
      <c r="AN103" t="s">
        <v>83</v>
      </c>
      <c r="AO103" t="s">
        <v>4660</v>
      </c>
      <c r="AP103" t="s">
        <v>4661</v>
      </c>
      <c r="AQ103" t="s">
        <v>83</v>
      </c>
      <c r="AR103" t="s">
        <v>4669</v>
      </c>
      <c r="AS103" t="s">
        <v>83</v>
      </c>
      <c r="AT103" t="s">
        <v>96</v>
      </c>
      <c r="AU103" t="s">
        <v>4671</v>
      </c>
      <c r="AV103" t="s">
        <v>4672</v>
      </c>
      <c r="AW103" t="s">
        <v>99</v>
      </c>
      <c r="AX103" t="s">
        <v>100</v>
      </c>
      <c r="AY103" t="s">
        <v>4690</v>
      </c>
      <c r="AZ103" t="s">
        <v>83</v>
      </c>
      <c r="BA103" t="s">
        <v>103</v>
      </c>
      <c r="BB103" t="s">
        <v>4724</v>
      </c>
      <c r="BC103" s="4"/>
      <c r="BD103" t="s">
        <v>83</v>
      </c>
      <c r="BE103" t="s">
        <v>105</v>
      </c>
      <c r="BF103" t="s">
        <v>106</v>
      </c>
      <c r="BG103" t="s">
        <v>107</v>
      </c>
      <c r="BH103" t="s">
        <v>704</v>
      </c>
      <c r="BI103" t="s">
        <v>705</v>
      </c>
      <c r="BJ103" s="2">
        <v>0</v>
      </c>
      <c r="BK103" t="s">
        <v>78</v>
      </c>
      <c r="BL103" t="s">
        <v>90</v>
      </c>
      <c r="BM103" t="s">
        <v>83</v>
      </c>
      <c r="BN103" t="s">
        <v>83</v>
      </c>
      <c r="BO103" t="s">
        <v>83</v>
      </c>
      <c r="BP103" t="s">
        <v>83</v>
      </c>
      <c r="BQ103" t="s">
        <v>83</v>
      </c>
      <c r="BR103" t="s">
        <v>83</v>
      </c>
      <c r="BS103" t="s">
        <v>83</v>
      </c>
      <c r="BT103" s="3">
        <v>1</v>
      </c>
    </row>
    <row r="104" spans="1:72" x14ac:dyDescent="0.25">
      <c r="A104" t="s">
        <v>4660</v>
      </c>
      <c r="B104" t="s">
        <v>4661</v>
      </c>
      <c r="C104" t="s">
        <v>4662</v>
      </c>
      <c r="D104" t="s">
        <v>74</v>
      </c>
      <c r="E104" t="s">
        <v>21868</v>
      </c>
      <c r="F104" t="s">
        <v>4663</v>
      </c>
      <c r="G104" t="s">
        <v>4725</v>
      </c>
      <c r="H104" t="s">
        <v>4726</v>
      </c>
      <c r="I104" s="1">
        <v>44197</v>
      </c>
      <c r="J104" s="1">
        <v>44926</v>
      </c>
      <c r="K104" t="s">
        <v>78</v>
      </c>
      <c r="L104" t="s">
        <v>79</v>
      </c>
      <c r="M104" t="s">
        <v>80</v>
      </c>
      <c r="N104" t="s">
        <v>4727</v>
      </c>
      <c r="O104" t="s">
        <v>155</v>
      </c>
      <c r="P104" t="s">
        <v>83</v>
      </c>
      <c r="Q104" t="s">
        <v>4728</v>
      </c>
      <c r="R104" t="s">
        <v>4710</v>
      </c>
      <c r="S104" t="s">
        <v>150</v>
      </c>
      <c r="T104" t="s">
        <v>87</v>
      </c>
      <c r="U104" t="s">
        <v>88</v>
      </c>
      <c r="V104" t="s">
        <v>89</v>
      </c>
      <c r="W104" t="s">
        <v>78</v>
      </c>
      <c r="X104" t="s">
        <v>120</v>
      </c>
      <c r="Y104" t="s">
        <v>91</v>
      </c>
      <c r="Z104" t="s">
        <v>92</v>
      </c>
      <c r="AA104" s="1">
        <v>44567</v>
      </c>
      <c r="AB104" s="2">
        <v>271</v>
      </c>
      <c r="AC104" s="2">
        <v>250</v>
      </c>
      <c r="AD104" s="2"/>
      <c r="AE104" s="2"/>
      <c r="AF104" s="2"/>
      <c r="AG104">
        <v>0</v>
      </c>
      <c r="AH104" s="3">
        <v>264</v>
      </c>
      <c r="AI104" s="3">
        <v>260</v>
      </c>
      <c r="AJ104" s="3">
        <v>0</v>
      </c>
      <c r="AK104" s="3">
        <v>0</v>
      </c>
      <c r="AL104" s="3">
        <v>0</v>
      </c>
      <c r="AM104" t="s">
        <v>4729</v>
      </c>
      <c r="AN104" t="s">
        <v>4730</v>
      </c>
      <c r="AO104" t="s">
        <v>4660</v>
      </c>
      <c r="AP104" t="s">
        <v>4661</v>
      </c>
      <c r="AQ104" t="s">
        <v>83</v>
      </c>
      <c r="AR104" t="s">
        <v>4669</v>
      </c>
      <c r="AS104" t="s">
        <v>83</v>
      </c>
      <c r="AT104" t="s">
        <v>96</v>
      </c>
      <c r="AU104" t="s">
        <v>4671</v>
      </c>
      <c r="AV104" t="s">
        <v>4672</v>
      </c>
      <c r="AW104" t="s">
        <v>99</v>
      </c>
      <c r="AX104" t="s">
        <v>100</v>
      </c>
      <c r="AY104" t="s">
        <v>83</v>
      </c>
      <c r="AZ104" t="s">
        <v>4731</v>
      </c>
      <c r="BA104" t="s">
        <v>103</v>
      </c>
      <c r="BB104" t="s">
        <v>4732</v>
      </c>
      <c r="BC104" s="4"/>
      <c r="BD104" t="s">
        <v>83</v>
      </c>
      <c r="BE104" t="s">
        <v>105</v>
      </c>
      <c r="BF104" t="s">
        <v>106</v>
      </c>
      <c r="BG104" t="s">
        <v>107</v>
      </c>
      <c r="BH104" t="s">
        <v>108</v>
      </c>
      <c r="BI104" t="s">
        <v>109</v>
      </c>
      <c r="BJ104" s="2">
        <v>0</v>
      </c>
      <c r="BK104" t="s">
        <v>90</v>
      </c>
      <c r="BL104" t="s">
        <v>90</v>
      </c>
      <c r="BM104" t="s">
        <v>83</v>
      </c>
      <c r="BN104" t="s">
        <v>83</v>
      </c>
      <c r="BO104" t="s">
        <v>83</v>
      </c>
      <c r="BP104" t="s">
        <v>83</v>
      </c>
      <c r="BQ104" t="s">
        <v>83</v>
      </c>
      <c r="BR104" t="s">
        <v>83</v>
      </c>
      <c r="BS104" t="s">
        <v>83</v>
      </c>
      <c r="BT104" s="3">
        <v>1</v>
      </c>
    </row>
    <row r="105" spans="1:72" x14ac:dyDescent="0.25">
      <c r="A105" t="s">
        <v>4660</v>
      </c>
      <c r="B105" t="s">
        <v>4661</v>
      </c>
      <c r="C105" t="s">
        <v>4662</v>
      </c>
      <c r="D105" t="s">
        <v>74</v>
      </c>
      <c r="E105" t="s">
        <v>21868</v>
      </c>
      <c r="F105" t="s">
        <v>4663</v>
      </c>
      <c r="G105" t="s">
        <v>4733</v>
      </c>
      <c r="H105" t="s">
        <v>4734</v>
      </c>
      <c r="I105" s="1">
        <v>44197</v>
      </c>
      <c r="J105" s="1">
        <v>44926</v>
      </c>
      <c r="K105" t="s">
        <v>78</v>
      </c>
      <c r="L105" t="s">
        <v>79</v>
      </c>
      <c r="M105" t="s">
        <v>80</v>
      </c>
      <c r="N105" t="s">
        <v>4735</v>
      </c>
      <c r="O105" t="s">
        <v>155</v>
      </c>
      <c r="P105" t="s">
        <v>222</v>
      </c>
      <c r="Q105" t="s">
        <v>4736</v>
      </c>
      <c r="R105" t="s">
        <v>4718</v>
      </c>
      <c r="S105" t="s">
        <v>119</v>
      </c>
      <c r="T105" t="s">
        <v>87</v>
      </c>
      <c r="U105" t="s">
        <v>88</v>
      </c>
      <c r="V105" t="s">
        <v>89</v>
      </c>
      <c r="W105" t="s">
        <v>78</v>
      </c>
      <c r="X105" t="s">
        <v>120</v>
      </c>
      <c r="Y105" t="s">
        <v>91</v>
      </c>
      <c r="Z105" t="s">
        <v>92</v>
      </c>
      <c r="AA105" s="1">
        <v>44567</v>
      </c>
      <c r="AB105" s="2">
        <v>2132</v>
      </c>
      <c r="AC105" s="2">
        <v>1971</v>
      </c>
      <c r="AD105" s="2"/>
      <c r="AE105" s="2"/>
      <c r="AF105" s="2"/>
      <c r="AG105">
        <v>0</v>
      </c>
      <c r="AH105" s="3">
        <v>2232</v>
      </c>
      <c r="AI105" s="3">
        <v>2176</v>
      </c>
      <c r="AJ105" s="3">
        <v>0</v>
      </c>
      <c r="AK105" s="3">
        <v>0</v>
      </c>
      <c r="AL105" s="3">
        <v>0</v>
      </c>
      <c r="AM105" t="s">
        <v>4729</v>
      </c>
      <c r="AN105" t="s">
        <v>4730</v>
      </c>
      <c r="AO105" t="s">
        <v>4660</v>
      </c>
      <c r="AP105" t="s">
        <v>4661</v>
      </c>
      <c r="AQ105" t="s">
        <v>83</v>
      </c>
      <c r="AR105" t="s">
        <v>4669</v>
      </c>
      <c r="AS105" t="s">
        <v>83</v>
      </c>
      <c r="AT105" t="s">
        <v>96</v>
      </c>
      <c r="AU105" t="s">
        <v>4671</v>
      </c>
      <c r="AV105" t="s">
        <v>4672</v>
      </c>
      <c r="AW105" t="s">
        <v>99</v>
      </c>
      <c r="AX105" t="s">
        <v>100</v>
      </c>
      <c r="AY105" t="s">
        <v>83</v>
      </c>
      <c r="AZ105" t="s">
        <v>4737</v>
      </c>
      <c r="BA105" t="s">
        <v>103</v>
      </c>
      <c r="BB105" t="s">
        <v>4738</v>
      </c>
      <c r="BC105" s="4"/>
      <c r="BD105" t="s">
        <v>83</v>
      </c>
      <c r="BE105" t="s">
        <v>105</v>
      </c>
      <c r="BF105" t="s">
        <v>106</v>
      </c>
      <c r="BG105" t="s">
        <v>107</v>
      </c>
      <c r="BH105" t="s">
        <v>123</v>
      </c>
      <c r="BI105" t="s">
        <v>124</v>
      </c>
      <c r="BJ105" s="2">
        <v>0</v>
      </c>
      <c r="BK105" t="s">
        <v>78</v>
      </c>
      <c r="BL105" t="s">
        <v>90</v>
      </c>
      <c r="BM105" t="s">
        <v>83</v>
      </c>
      <c r="BN105" t="s">
        <v>83</v>
      </c>
      <c r="BO105" t="s">
        <v>83</v>
      </c>
      <c r="BP105" t="s">
        <v>83</v>
      </c>
      <c r="BQ105" t="s">
        <v>83</v>
      </c>
      <c r="BR105" t="s">
        <v>83</v>
      </c>
      <c r="BS105" t="s">
        <v>83</v>
      </c>
      <c r="BT105" s="3">
        <v>1</v>
      </c>
    </row>
    <row r="106" spans="1:72" x14ac:dyDescent="0.25">
      <c r="A106" t="s">
        <v>4660</v>
      </c>
      <c r="B106" t="s">
        <v>4661</v>
      </c>
      <c r="C106" t="s">
        <v>4662</v>
      </c>
      <c r="D106" t="s">
        <v>74</v>
      </c>
      <c r="E106" t="s">
        <v>21868</v>
      </c>
      <c r="F106" t="s">
        <v>4663</v>
      </c>
      <c r="G106" t="s">
        <v>4739</v>
      </c>
      <c r="H106" t="s">
        <v>4740</v>
      </c>
      <c r="I106" s="1">
        <v>44197</v>
      </c>
      <c r="J106" s="1">
        <v>44926</v>
      </c>
      <c r="K106" t="s">
        <v>78</v>
      </c>
      <c r="L106" t="s">
        <v>79</v>
      </c>
      <c r="M106" t="s">
        <v>80</v>
      </c>
      <c r="N106" t="s">
        <v>4741</v>
      </c>
      <c r="O106" t="s">
        <v>477</v>
      </c>
      <c r="P106" t="s">
        <v>222</v>
      </c>
      <c r="Q106" t="s">
        <v>4742</v>
      </c>
      <c r="R106" t="s">
        <v>4667</v>
      </c>
      <c r="S106" t="s">
        <v>150</v>
      </c>
      <c r="T106" t="s">
        <v>87</v>
      </c>
      <c r="U106" t="s">
        <v>88</v>
      </c>
      <c r="V106" t="s">
        <v>89</v>
      </c>
      <c r="W106" t="s">
        <v>78</v>
      </c>
      <c r="X106" t="s">
        <v>120</v>
      </c>
      <c r="Y106" t="s">
        <v>91</v>
      </c>
      <c r="Z106" t="s">
        <v>92</v>
      </c>
      <c r="AA106" s="1">
        <v>44567</v>
      </c>
      <c r="AB106" s="2">
        <v>2816</v>
      </c>
      <c r="AC106" s="2">
        <v>2520</v>
      </c>
      <c r="AD106" s="2"/>
      <c r="AE106" s="2"/>
      <c r="AF106" s="2"/>
      <c r="AG106">
        <v>0</v>
      </c>
      <c r="AH106" s="3">
        <v>2900</v>
      </c>
      <c r="AI106" s="3">
        <v>2520</v>
      </c>
      <c r="AJ106" s="3">
        <v>0</v>
      </c>
      <c r="AK106" s="3">
        <v>0</v>
      </c>
      <c r="AL106" s="3">
        <v>0</v>
      </c>
      <c r="AM106" t="s">
        <v>4729</v>
      </c>
      <c r="AN106" t="s">
        <v>4730</v>
      </c>
      <c r="AO106" t="s">
        <v>4660</v>
      </c>
      <c r="AP106" t="s">
        <v>4661</v>
      </c>
      <c r="AQ106" t="s">
        <v>83</v>
      </c>
      <c r="AR106" t="s">
        <v>4669</v>
      </c>
      <c r="AS106" t="s">
        <v>83</v>
      </c>
      <c r="AT106" t="s">
        <v>96</v>
      </c>
      <c r="AU106" t="s">
        <v>4671</v>
      </c>
      <c r="AV106" t="s">
        <v>4672</v>
      </c>
      <c r="AW106" t="s">
        <v>99</v>
      </c>
      <c r="AX106" t="s">
        <v>100</v>
      </c>
      <c r="AY106" t="s">
        <v>83</v>
      </c>
      <c r="AZ106" t="s">
        <v>4743</v>
      </c>
      <c r="BA106" t="s">
        <v>103</v>
      </c>
      <c r="BB106" t="s">
        <v>4744</v>
      </c>
      <c r="BC106" s="4"/>
      <c r="BD106" t="s">
        <v>83</v>
      </c>
      <c r="BE106" t="s">
        <v>105</v>
      </c>
      <c r="BF106" t="s">
        <v>106</v>
      </c>
      <c r="BG106" t="s">
        <v>107</v>
      </c>
      <c r="BH106" t="s">
        <v>108</v>
      </c>
      <c r="BI106" t="s">
        <v>109</v>
      </c>
      <c r="BJ106" s="2">
        <v>0</v>
      </c>
      <c r="BK106" t="s">
        <v>78</v>
      </c>
      <c r="BL106" t="s">
        <v>90</v>
      </c>
      <c r="BM106" t="s">
        <v>83</v>
      </c>
      <c r="BN106" t="s">
        <v>83</v>
      </c>
      <c r="BO106" t="s">
        <v>83</v>
      </c>
      <c r="BP106" t="s">
        <v>83</v>
      </c>
      <c r="BQ106" t="s">
        <v>83</v>
      </c>
      <c r="BR106" t="s">
        <v>83</v>
      </c>
      <c r="BS106" t="s">
        <v>83</v>
      </c>
      <c r="BT106" s="3">
        <v>1</v>
      </c>
    </row>
    <row r="107" spans="1:72" x14ac:dyDescent="0.25">
      <c r="A107" t="s">
        <v>4660</v>
      </c>
      <c r="B107" t="s">
        <v>4661</v>
      </c>
      <c r="C107" t="s">
        <v>4662</v>
      </c>
      <c r="D107" t="s">
        <v>74</v>
      </c>
      <c r="E107" t="s">
        <v>21868</v>
      </c>
      <c r="F107" t="s">
        <v>4663</v>
      </c>
      <c r="G107" t="s">
        <v>4745</v>
      </c>
      <c r="H107" t="s">
        <v>4746</v>
      </c>
      <c r="I107" s="1">
        <v>44197</v>
      </c>
      <c r="J107" s="1">
        <v>44926</v>
      </c>
      <c r="K107" t="s">
        <v>78</v>
      </c>
      <c r="L107" t="s">
        <v>79</v>
      </c>
      <c r="M107" t="s">
        <v>80</v>
      </c>
      <c r="N107" t="s">
        <v>4747</v>
      </c>
      <c r="O107" t="s">
        <v>193</v>
      </c>
      <c r="P107" t="s">
        <v>222</v>
      </c>
      <c r="Q107" t="s">
        <v>4748</v>
      </c>
      <c r="R107" t="s">
        <v>4667</v>
      </c>
      <c r="S107" t="s">
        <v>150</v>
      </c>
      <c r="T107" t="s">
        <v>87</v>
      </c>
      <c r="U107" t="s">
        <v>88</v>
      </c>
      <c r="V107" t="s">
        <v>89</v>
      </c>
      <c r="W107" t="s">
        <v>78</v>
      </c>
      <c r="X107" t="s">
        <v>120</v>
      </c>
      <c r="Y107" t="s">
        <v>91</v>
      </c>
      <c r="Z107" t="s">
        <v>92</v>
      </c>
      <c r="AA107" s="1">
        <v>44567</v>
      </c>
      <c r="AB107" s="2">
        <v>1827</v>
      </c>
      <c r="AC107" s="2">
        <v>1765</v>
      </c>
      <c r="AD107" s="2"/>
      <c r="AE107" s="2"/>
      <c r="AF107" s="2"/>
      <c r="AG107">
        <v>0</v>
      </c>
      <c r="AH107" s="3">
        <v>2064</v>
      </c>
      <c r="AI107" s="3">
        <v>2096</v>
      </c>
      <c r="AJ107" s="3">
        <v>0</v>
      </c>
      <c r="AK107" s="3">
        <v>0</v>
      </c>
      <c r="AL107" s="3">
        <v>0</v>
      </c>
      <c r="AM107" t="s">
        <v>4729</v>
      </c>
      <c r="AN107" t="s">
        <v>4730</v>
      </c>
      <c r="AO107" t="s">
        <v>4660</v>
      </c>
      <c r="AP107" t="s">
        <v>4661</v>
      </c>
      <c r="AQ107" t="s">
        <v>83</v>
      </c>
      <c r="AR107" t="s">
        <v>4669</v>
      </c>
      <c r="AS107" t="s">
        <v>83</v>
      </c>
      <c r="AT107" t="s">
        <v>96</v>
      </c>
      <c r="AU107" t="s">
        <v>4671</v>
      </c>
      <c r="AV107" t="s">
        <v>4672</v>
      </c>
      <c r="AW107" t="s">
        <v>99</v>
      </c>
      <c r="AX107" t="s">
        <v>100</v>
      </c>
      <c r="AY107" t="s">
        <v>83</v>
      </c>
      <c r="AZ107" t="s">
        <v>4749</v>
      </c>
      <c r="BA107" t="s">
        <v>103</v>
      </c>
      <c r="BB107" t="s">
        <v>4750</v>
      </c>
      <c r="BC107" s="4"/>
      <c r="BD107" t="s">
        <v>83</v>
      </c>
      <c r="BE107" t="s">
        <v>105</v>
      </c>
      <c r="BF107" t="s">
        <v>106</v>
      </c>
      <c r="BG107" t="s">
        <v>107</v>
      </c>
      <c r="BH107" t="s">
        <v>108</v>
      </c>
      <c r="BI107" t="s">
        <v>109</v>
      </c>
      <c r="BJ107" s="2">
        <v>0</v>
      </c>
      <c r="BK107" t="s">
        <v>78</v>
      </c>
      <c r="BL107" t="s">
        <v>90</v>
      </c>
      <c r="BM107" t="s">
        <v>83</v>
      </c>
      <c r="BN107" t="s">
        <v>83</v>
      </c>
      <c r="BO107" t="s">
        <v>83</v>
      </c>
      <c r="BP107" t="s">
        <v>83</v>
      </c>
      <c r="BQ107" t="s">
        <v>83</v>
      </c>
      <c r="BR107" t="s">
        <v>83</v>
      </c>
      <c r="BS107" t="s">
        <v>83</v>
      </c>
      <c r="BT107" s="3">
        <v>1</v>
      </c>
    </row>
    <row r="108" spans="1:72" x14ac:dyDescent="0.25">
      <c r="A108" t="s">
        <v>4660</v>
      </c>
      <c r="B108" t="s">
        <v>4661</v>
      </c>
      <c r="C108" t="s">
        <v>4662</v>
      </c>
      <c r="D108" t="s">
        <v>74</v>
      </c>
      <c r="E108" t="s">
        <v>21868</v>
      </c>
      <c r="F108" t="s">
        <v>4663</v>
      </c>
      <c r="G108" t="s">
        <v>4751</v>
      </c>
      <c r="H108" t="s">
        <v>4752</v>
      </c>
      <c r="I108" s="1">
        <v>44197</v>
      </c>
      <c r="J108" s="1">
        <v>44926</v>
      </c>
      <c r="K108" t="s">
        <v>78</v>
      </c>
      <c r="L108" t="s">
        <v>79</v>
      </c>
      <c r="M108" t="s">
        <v>80</v>
      </c>
      <c r="N108" t="s">
        <v>4753</v>
      </c>
      <c r="O108" t="s">
        <v>155</v>
      </c>
      <c r="P108" t="s">
        <v>83</v>
      </c>
      <c r="Q108" t="s">
        <v>4754</v>
      </c>
      <c r="R108" t="s">
        <v>4718</v>
      </c>
      <c r="S108" t="s">
        <v>83</v>
      </c>
      <c r="T108" t="s">
        <v>87</v>
      </c>
      <c r="U108" t="s">
        <v>354</v>
      </c>
      <c r="V108" t="s">
        <v>355</v>
      </c>
      <c r="W108" t="s">
        <v>90</v>
      </c>
      <c r="X108" t="s">
        <v>83</v>
      </c>
      <c r="Y108" t="s">
        <v>356</v>
      </c>
      <c r="Z108" t="s">
        <v>92</v>
      </c>
      <c r="AA108" s="1">
        <v>44654</v>
      </c>
      <c r="AB108" s="2">
        <v>114155</v>
      </c>
      <c r="AC108" s="2">
        <v>59600</v>
      </c>
      <c r="AD108" s="2">
        <v>4</v>
      </c>
      <c r="AE108" s="2">
        <v>3931</v>
      </c>
      <c r="AF108" s="2"/>
      <c r="AG108">
        <v>109</v>
      </c>
      <c r="AH108" s="3">
        <v>114900</v>
      </c>
      <c r="AI108" s="3">
        <v>63080</v>
      </c>
      <c r="AJ108" s="3">
        <v>-4</v>
      </c>
      <c r="AK108" s="3">
        <v>-3523</v>
      </c>
      <c r="AL108" s="3">
        <v>0</v>
      </c>
      <c r="AM108" t="s">
        <v>4755</v>
      </c>
      <c r="AN108" t="s">
        <v>4756</v>
      </c>
      <c r="AO108" t="s">
        <v>4660</v>
      </c>
      <c r="AP108" t="s">
        <v>4661</v>
      </c>
      <c r="AQ108" t="s">
        <v>83</v>
      </c>
      <c r="AR108" t="s">
        <v>4669</v>
      </c>
      <c r="AS108" t="s">
        <v>83</v>
      </c>
      <c r="AT108" t="s">
        <v>96</v>
      </c>
      <c r="AU108" t="s">
        <v>4671</v>
      </c>
      <c r="AV108" t="s">
        <v>4672</v>
      </c>
      <c r="AW108" t="s">
        <v>99</v>
      </c>
      <c r="AX108" t="s">
        <v>359</v>
      </c>
      <c r="AY108" t="s">
        <v>1707</v>
      </c>
      <c r="AZ108" t="s">
        <v>4757</v>
      </c>
      <c r="BA108" t="s">
        <v>103</v>
      </c>
      <c r="BB108" t="s">
        <v>83</v>
      </c>
      <c r="BC108" s="4">
        <v>44562</v>
      </c>
      <c r="BD108" t="s">
        <v>360</v>
      </c>
      <c r="BE108" t="s">
        <v>105</v>
      </c>
      <c r="BF108" t="s">
        <v>106</v>
      </c>
      <c r="BG108" t="s">
        <v>107</v>
      </c>
      <c r="BH108" t="s">
        <v>83</v>
      </c>
      <c r="BI108" t="s">
        <v>83</v>
      </c>
      <c r="BJ108" s="2">
        <v>0</v>
      </c>
      <c r="BK108" t="s">
        <v>78</v>
      </c>
      <c r="BL108" t="s">
        <v>90</v>
      </c>
      <c r="BM108" t="s">
        <v>83</v>
      </c>
      <c r="BN108" t="s">
        <v>83</v>
      </c>
      <c r="BO108" t="s">
        <v>83</v>
      </c>
      <c r="BP108" t="s">
        <v>83</v>
      </c>
      <c r="BQ108" t="s">
        <v>83</v>
      </c>
      <c r="BR108" t="s">
        <v>83</v>
      </c>
      <c r="BS108" t="s">
        <v>83</v>
      </c>
      <c r="BT108" s="3">
        <v>1</v>
      </c>
    </row>
    <row r="109" spans="1:72" x14ac:dyDescent="0.25">
      <c r="A109" t="s">
        <v>4660</v>
      </c>
      <c r="B109" t="s">
        <v>4661</v>
      </c>
      <c r="C109" t="s">
        <v>4662</v>
      </c>
      <c r="D109" t="s">
        <v>74</v>
      </c>
      <c r="E109" t="s">
        <v>21868</v>
      </c>
      <c r="F109" t="s">
        <v>4663</v>
      </c>
      <c r="G109" t="s">
        <v>4758</v>
      </c>
      <c r="H109" t="s">
        <v>4759</v>
      </c>
      <c r="I109" s="1">
        <v>44197</v>
      </c>
      <c r="J109" s="1">
        <v>44926</v>
      </c>
      <c r="K109" t="s">
        <v>78</v>
      </c>
      <c r="L109" t="s">
        <v>79</v>
      </c>
      <c r="M109" t="s">
        <v>80</v>
      </c>
      <c r="N109" t="s">
        <v>4760</v>
      </c>
      <c r="O109" t="s">
        <v>566</v>
      </c>
      <c r="P109" t="s">
        <v>1167</v>
      </c>
      <c r="Q109" t="s">
        <v>4761</v>
      </c>
      <c r="R109" t="s">
        <v>4718</v>
      </c>
      <c r="S109" t="s">
        <v>119</v>
      </c>
      <c r="T109" t="s">
        <v>87</v>
      </c>
      <c r="U109" t="s">
        <v>88</v>
      </c>
      <c r="V109" t="s">
        <v>89</v>
      </c>
      <c r="W109" t="s">
        <v>78</v>
      </c>
      <c r="X109" t="s">
        <v>120</v>
      </c>
      <c r="Y109" t="s">
        <v>91</v>
      </c>
      <c r="Z109" t="s">
        <v>92</v>
      </c>
      <c r="AA109" s="1">
        <v>44566</v>
      </c>
      <c r="AB109" s="2">
        <v>1305</v>
      </c>
      <c r="AC109" s="2">
        <v>1198</v>
      </c>
      <c r="AD109" s="2"/>
      <c r="AE109" s="2"/>
      <c r="AF109" s="2"/>
      <c r="AG109">
        <v>0</v>
      </c>
      <c r="AH109" s="3">
        <v>1316</v>
      </c>
      <c r="AI109" s="3">
        <v>920</v>
      </c>
      <c r="AJ109" s="3">
        <v>0</v>
      </c>
      <c r="AK109" s="3">
        <v>0</v>
      </c>
      <c r="AL109" s="3">
        <v>0</v>
      </c>
      <c r="AM109" t="s">
        <v>4729</v>
      </c>
      <c r="AN109" t="s">
        <v>4730</v>
      </c>
      <c r="AO109" t="s">
        <v>4660</v>
      </c>
      <c r="AP109" t="s">
        <v>4661</v>
      </c>
      <c r="AQ109" t="s">
        <v>83</v>
      </c>
      <c r="AR109" t="s">
        <v>4669</v>
      </c>
      <c r="AS109" t="s">
        <v>83</v>
      </c>
      <c r="AT109" t="s">
        <v>96</v>
      </c>
      <c r="AU109" t="s">
        <v>4671</v>
      </c>
      <c r="AV109" t="s">
        <v>4672</v>
      </c>
      <c r="AW109" t="s">
        <v>99</v>
      </c>
      <c r="AX109" t="s">
        <v>100</v>
      </c>
      <c r="AY109" t="s">
        <v>83</v>
      </c>
      <c r="AZ109" t="s">
        <v>4762</v>
      </c>
      <c r="BA109" t="s">
        <v>103</v>
      </c>
      <c r="BB109" t="s">
        <v>4763</v>
      </c>
      <c r="BC109" s="4"/>
      <c r="BD109" t="s">
        <v>83</v>
      </c>
      <c r="BE109" t="s">
        <v>105</v>
      </c>
      <c r="BF109" t="s">
        <v>106</v>
      </c>
      <c r="BG109" t="s">
        <v>107</v>
      </c>
      <c r="BH109" t="s">
        <v>704</v>
      </c>
      <c r="BI109" t="s">
        <v>705</v>
      </c>
      <c r="BJ109" s="2">
        <v>0</v>
      </c>
      <c r="BK109" t="s">
        <v>90</v>
      </c>
      <c r="BL109" t="s">
        <v>90</v>
      </c>
      <c r="BM109" t="s">
        <v>83</v>
      </c>
      <c r="BN109" t="s">
        <v>83</v>
      </c>
      <c r="BO109" t="s">
        <v>83</v>
      </c>
      <c r="BP109" t="s">
        <v>83</v>
      </c>
      <c r="BQ109" t="s">
        <v>83</v>
      </c>
      <c r="BR109" t="s">
        <v>83</v>
      </c>
      <c r="BS109" t="s">
        <v>83</v>
      </c>
      <c r="BT109" s="3">
        <v>1</v>
      </c>
    </row>
    <row r="110" spans="1:72" x14ac:dyDescent="0.25">
      <c r="A110" t="s">
        <v>4660</v>
      </c>
      <c r="B110" t="s">
        <v>4661</v>
      </c>
      <c r="C110" t="s">
        <v>4662</v>
      </c>
      <c r="D110" t="s">
        <v>74</v>
      </c>
      <c r="E110" t="s">
        <v>21868</v>
      </c>
      <c r="F110" t="s">
        <v>4663</v>
      </c>
      <c r="G110" t="s">
        <v>4764</v>
      </c>
      <c r="H110" t="s">
        <v>4765</v>
      </c>
      <c r="I110" s="1">
        <v>44197</v>
      </c>
      <c r="J110" s="1">
        <v>44926</v>
      </c>
      <c r="K110" t="s">
        <v>78</v>
      </c>
      <c r="L110" t="s">
        <v>79</v>
      </c>
      <c r="M110" t="s">
        <v>80</v>
      </c>
      <c r="N110" t="s">
        <v>2322</v>
      </c>
      <c r="O110" t="s">
        <v>1179</v>
      </c>
      <c r="P110" t="s">
        <v>1221</v>
      </c>
      <c r="Q110" t="s">
        <v>4766</v>
      </c>
      <c r="R110" t="s">
        <v>4667</v>
      </c>
      <c r="S110" t="s">
        <v>86</v>
      </c>
      <c r="T110" t="s">
        <v>87</v>
      </c>
      <c r="U110" t="s">
        <v>88</v>
      </c>
      <c r="V110" t="s">
        <v>1223</v>
      </c>
      <c r="W110" t="s">
        <v>90</v>
      </c>
      <c r="X110" t="s">
        <v>83</v>
      </c>
      <c r="Y110" t="s">
        <v>91</v>
      </c>
      <c r="Z110" t="s">
        <v>92</v>
      </c>
      <c r="AA110" s="1">
        <v>44378</v>
      </c>
      <c r="AB110" s="2">
        <v>571.35</v>
      </c>
      <c r="AC110" s="2">
        <v>307.64999999999998</v>
      </c>
      <c r="AD110" s="2"/>
      <c r="AE110" s="2"/>
      <c r="AF110" s="2"/>
      <c r="AG110">
        <v>0</v>
      </c>
      <c r="AH110" s="3">
        <v>880</v>
      </c>
      <c r="AI110" s="3">
        <v>0</v>
      </c>
      <c r="AJ110" s="3">
        <v>0</v>
      </c>
      <c r="AK110" s="3">
        <v>0</v>
      </c>
      <c r="AL110" s="3">
        <v>0</v>
      </c>
      <c r="AM110" t="s">
        <v>4729</v>
      </c>
      <c r="AN110" t="s">
        <v>4730</v>
      </c>
      <c r="AO110" t="s">
        <v>4660</v>
      </c>
      <c r="AP110" t="s">
        <v>4661</v>
      </c>
      <c r="AQ110" t="s">
        <v>83</v>
      </c>
      <c r="AR110" t="s">
        <v>4669</v>
      </c>
      <c r="AS110" t="s">
        <v>83</v>
      </c>
      <c r="AT110" t="s">
        <v>96</v>
      </c>
      <c r="AU110" t="s">
        <v>4671</v>
      </c>
      <c r="AV110" t="s">
        <v>4672</v>
      </c>
      <c r="AW110" t="s">
        <v>99</v>
      </c>
      <c r="AX110" t="s">
        <v>100</v>
      </c>
      <c r="AY110" t="s">
        <v>83</v>
      </c>
      <c r="AZ110" t="s">
        <v>4767</v>
      </c>
      <c r="BA110" t="s">
        <v>103</v>
      </c>
      <c r="BB110" t="s">
        <v>83</v>
      </c>
      <c r="BC110" s="4"/>
      <c r="BD110" t="s">
        <v>83</v>
      </c>
      <c r="BE110" t="s">
        <v>105</v>
      </c>
      <c r="BF110" t="s">
        <v>106</v>
      </c>
      <c r="BG110" t="s">
        <v>107</v>
      </c>
      <c r="BH110" t="s">
        <v>1226</v>
      </c>
      <c r="BI110" t="s">
        <v>1227</v>
      </c>
      <c r="BJ110" s="2">
        <v>0</v>
      </c>
      <c r="BK110" t="s">
        <v>90</v>
      </c>
      <c r="BL110" t="s">
        <v>90</v>
      </c>
      <c r="BM110" t="s">
        <v>83</v>
      </c>
      <c r="BN110" t="s">
        <v>83</v>
      </c>
      <c r="BO110" t="s">
        <v>83</v>
      </c>
      <c r="BP110" t="s">
        <v>83</v>
      </c>
      <c r="BQ110" t="s">
        <v>83</v>
      </c>
      <c r="BR110" t="s">
        <v>83</v>
      </c>
      <c r="BS110" t="s">
        <v>83</v>
      </c>
      <c r="BT110" s="3">
        <v>1</v>
      </c>
    </row>
    <row r="111" spans="1:72" x14ac:dyDescent="0.25">
      <c r="A111" t="s">
        <v>4660</v>
      </c>
      <c r="B111" t="s">
        <v>4661</v>
      </c>
      <c r="C111" t="s">
        <v>4662</v>
      </c>
      <c r="D111" t="s">
        <v>74</v>
      </c>
      <c r="E111" t="s">
        <v>21868</v>
      </c>
      <c r="F111" t="s">
        <v>4663</v>
      </c>
      <c r="G111" t="s">
        <v>4768</v>
      </c>
      <c r="H111" t="s">
        <v>4769</v>
      </c>
      <c r="I111" s="1">
        <v>44197</v>
      </c>
      <c r="J111" s="1">
        <v>44926</v>
      </c>
      <c r="K111" t="s">
        <v>78</v>
      </c>
      <c r="L111" t="s">
        <v>79</v>
      </c>
      <c r="M111" t="s">
        <v>80</v>
      </c>
      <c r="N111" t="s">
        <v>4770</v>
      </c>
      <c r="O111" t="s">
        <v>1179</v>
      </c>
      <c r="P111" t="s">
        <v>1221</v>
      </c>
      <c r="Q111" t="s">
        <v>4771</v>
      </c>
      <c r="R111" t="s">
        <v>4667</v>
      </c>
      <c r="S111" t="s">
        <v>86</v>
      </c>
      <c r="T111" t="s">
        <v>87</v>
      </c>
      <c r="U111" t="s">
        <v>88</v>
      </c>
      <c r="V111" t="s">
        <v>1223</v>
      </c>
      <c r="W111" t="s">
        <v>90</v>
      </c>
      <c r="X111" t="s">
        <v>83</v>
      </c>
      <c r="Y111" t="s">
        <v>91</v>
      </c>
      <c r="Z111" t="s">
        <v>92</v>
      </c>
      <c r="AA111" s="1">
        <v>44378</v>
      </c>
      <c r="AB111" s="2">
        <v>571.35</v>
      </c>
      <c r="AC111" s="2">
        <v>307.64999999999998</v>
      </c>
      <c r="AD111" s="2"/>
      <c r="AE111" s="2"/>
      <c r="AF111" s="2"/>
      <c r="AG111">
        <v>0</v>
      </c>
      <c r="AH111" s="3">
        <v>880</v>
      </c>
      <c r="AI111" s="3">
        <v>0</v>
      </c>
      <c r="AJ111" s="3">
        <v>0</v>
      </c>
      <c r="AK111" s="3">
        <v>0</v>
      </c>
      <c r="AL111" s="3">
        <v>0</v>
      </c>
      <c r="AM111" t="s">
        <v>4772</v>
      </c>
      <c r="AN111" t="s">
        <v>83</v>
      </c>
      <c r="AO111" t="s">
        <v>4660</v>
      </c>
      <c r="AP111" t="s">
        <v>4661</v>
      </c>
      <c r="AQ111" t="s">
        <v>83</v>
      </c>
      <c r="AR111" t="s">
        <v>4669</v>
      </c>
      <c r="AS111" t="s">
        <v>83</v>
      </c>
      <c r="AT111" t="s">
        <v>96</v>
      </c>
      <c r="AU111" t="s">
        <v>4671</v>
      </c>
      <c r="AV111" t="s">
        <v>4672</v>
      </c>
      <c r="AW111" t="s">
        <v>99</v>
      </c>
      <c r="AX111" t="s">
        <v>100</v>
      </c>
      <c r="AY111" t="s">
        <v>83</v>
      </c>
      <c r="AZ111" t="s">
        <v>83</v>
      </c>
      <c r="BA111" t="s">
        <v>103</v>
      </c>
      <c r="BB111" t="s">
        <v>83</v>
      </c>
      <c r="BC111" s="4"/>
      <c r="BD111" t="s">
        <v>83</v>
      </c>
      <c r="BE111" t="s">
        <v>105</v>
      </c>
      <c r="BF111" t="s">
        <v>106</v>
      </c>
      <c r="BG111" t="s">
        <v>107</v>
      </c>
      <c r="BH111" t="s">
        <v>4773</v>
      </c>
      <c r="BI111" t="s">
        <v>2343</v>
      </c>
      <c r="BJ111" s="2">
        <v>0</v>
      </c>
      <c r="BK111" t="s">
        <v>90</v>
      </c>
      <c r="BL111" t="s">
        <v>90</v>
      </c>
      <c r="BM111" t="s">
        <v>83</v>
      </c>
      <c r="BN111" t="s">
        <v>83</v>
      </c>
      <c r="BO111" t="s">
        <v>83</v>
      </c>
      <c r="BP111" t="s">
        <v>83</v>
      </c>
      <c r="BQ111" t="s">
        <v>83</v>
      </c>
      <c r="BR111" t="s">
        <v>83</v>
      </c>
      <c r="BS111" t="s">
        <v>83</v>
      </c>
      <c r="BT111" s="3">
        <v>1</v>
      </c>
    </row>
    <row r="112" spans="1:72" x14ac:dyDescent="0.25">
      <c r="A112" t="s">
        <v>4660</v>
      </c>
      <c r="B112" t="s">
        <v>4661</v>
      </c>
      <c r="C112" t="s">
        <v>4662</v>
      </c>
      <c r="D112" t="s">
        <v>74</v>
      </c>
      <c r="E112" t="s">
        <v>21868</v>
      </c>
      <c r="F112" t="s">
        <v>4663</v>
      </c>
      <c r="G112" t="s">
        <v>4774</v>
      </c>
      <c r="H112" t="s">
        <v>4775</v>
      </c>
      <c r="I112" s="1">
        <v>44197</v>
      </c>
      <c r="J112" s="1">
        <v>44926</v>
      </c>
      <c r="K112" t="s">
        <v>78</v>
      </c>
      <c r="L112" t="s">
        <v>79</v>
      </c>
      <c r="M112" t="s">
        <v>80</v>
      </c>
      <c r="N112" t="s">
        <v>4770</v>
      </c>
      <c r="O112" t="s">
        <v>228</v>
      </c>
      <c r="P112" t="s">
        <v>1221</v>
      </c>
      <c r="Q112" t="s">
        <v>4771</v>
      </c>
      <c r="R112" t="s">
        <v>4667</v>
      </c>
      <c r="S112" t="s">
        <v>86</v>
      </c>
      <c r="T112" t="s">
        <v>87</v>
      </c>
      <c r="U112" t="s">
        <v>88</v>
      </c>
      <c r="V112" t="s">
        <v>1223</v>
      </c>
      <c r="W112" t="s">
        <v>90</v>
      </c>
      <c r="X112" t="s">
        <v>83</v>
      </c>
      <c r="Y112" t="s">
        <v>91</v>
      </c>
      <c r="Z112" t="s">
        <v>92</v>
      </c>
      <c r="AA112" s="1">
        <v>44378</v>
      </c>
      <c r="AB112" s="2">
        <v>571.35</v>
      </c>
      <c r="AC112" s="2">
        <v>307.64999999999998</v>
      </c>
      <c r="AD112" s="2"/>
      <c r="AE112" s="2"/>
      <c r="AF112" s="2"/>
      <c r="AG112">
        <v>0</v>
      </c>
      <c r="AH112" s="3">
        <v>880</v>
      </c>
      <c r="AI112" s="3">
        <v>0</v>
      </c>
      <c r="AJ112" s="3">
        <v>0</v>
      </c>
      <c r="AK112" s="3">
        <v>0</v>
      </c>
      <c r="AL112" s="3">
        <v>0</v>
      </c>
      <c r="AM112" t="s">
        <v>4776</v>
      </c>
      <c r="AN112" t="s">
        <v>83</v>
      </c>
      <c r="AO112" t="s">
        <v>4660</v>
      </c>
      <c r="AP112" t="s">
        <v>4661</v>
      </c>
      <c r="AQ112" t="s">
        <v>83</v>
      </c>
      <c r="AR112" t="s">
        <v>4669</v>
      </c>
      <c r="AS112" t="s">
        <v>83</v>
      </c>
      <c r="AT112" t="s">
        <v>96</v>
      </c>
      <c r="AU112" t="s">
        <v>4671</v>
      </c>
      <c r="AV112" t="s">
        <v>4672</v>
      </c>
      <c r="AW112" t="s">
        <v>99</v>
      </c>
      <c r="AX112" t="s">
        <v>100</v>
      </c>
      <c r="AY112" t="s">
        <v>83</v>
      </c>
      <c r="AZ112" t="s">
        <v>83</v>
      </c>
      <c r="BA112" t="s">
        <v>103</v>
      </c>
      <c r="BB112" t="s">
        <v>83</v>
      </c>
      <c r="BC112" s="4"/>
      <c r="BD112" t="s">
        <v>83</v>
      </c>
      <c r="BE112" t="s">
        <v>105</v>
      </c>
      <c r="BF112" t="s">
        <v>106</v>
      </c>
      <c r="BG112" t="s">
        <v>107</v>
      </c>
      <c r="BH112" t="s">
        <v>4773</v>
      </c>
      <c r="BI112" t="s">
        <v>2343</v>
      </c>
      <c r="BJ112" s="2">
        <v>0</v>
      </c>
      <c r="BK112" t="s">
        <v>90</v>
      </c>
      <c r="BL112" t="s">
        <v>90</v>
      </c>
      <c r="BM112" t="s">
        <v>83</v>
      </c>
      <c r="BN112" t="s">
        <v>83</v>
      </c>
      <c r="BO112" t="s">
        <v>83</v>
      </c>
      <c r="BP112" t="s">
        <v>83</v>
      </c>
      <c r="BQ112" t="s">
        <v>83</v>
      </c>
      <c r="BR112" t="s">
        <v>83</v>
      </c>
      <c r="BS112" t="s">
        <v>83</v>
      </c>
      <c r="BT112" s="3">
        <v>1</v>
      </c>
    </row>
    <row r="113" spans="1:72" x14ac:dyDescent="0.25">
      <c r="A113" t="s">
        <v>4660</v>
      </c>
      <c r="B113" t="s">
        <v>4661</v>
      </c>
      <c r="C113" t="s">
        <v>4662</v>
      </c>
      <c r="D113" t="s">
        <v>74</v>
      </c>
      <c r="E113" t="s">
        <v>21868</v>
      </c>
      <c r="F113" t="s">
        <v>4663</v>
      </c>
      <c r="G113" t="s">
        <v>4777</v>
      </c>
      <c r="H113" t="s">
        <v>4778</v>
      </c>
      <c r="I113" s="1">
        <v>44197</v>
      </c>
      <c r="J113" s="1">
        <v>44926</v>
      </c>
      <c r="K113" t="s">
        <v>78</v>
      </c>
      <c r="L113" t="s">
        <v>79</v>
      </c>
      <c r="M113" t="s">
        <v>80</v>
      </c>
      <c r="N113" t="s">
        <v>4753</v>
      </c>
      <c r="O113" t="s">
        <v>155</v>
      </c>
      <c r="P113" t="s">
        <v>1221</v>
      </c>
      <c r="Q113" t="s">
        <v>4754</v>
      </c>
      <c r="R113" t="s">
        <v>4718</v>
      </c>
      <c r="S113" t="s">
        <v>86</v>
      </c>
      <c r="T113" t="s">
        <v>87</v>
      </c>
      <c r="U113" t="s">
        <v>88</v>
      </c>
      <c r="V113" t="s">
        <v>1223</v>
      </c>
      <c r="W113" t="s">
        <v>90</v>
      </c>
      <c r="X113" t="s">
        <v>83</v>
      </c>
      <c r="Y113" t="s">
        <v>91</v>
      </c>
      <c r="Z113" t="s">
        <v>92</v>
      </c>
      <c r="AA113" s="1">
        <v>44378</v>
      </c>
      <c r="AB113" s="2">
        <v>571.35</v>
      </c>
      <c r="AC113" s="2">
        <v>307.64999999999998</v>
      </c>
      <c r="AD113" s="2"/>
      <c r="AE113" s="2"/>
      <c r="AF113" s="2"/>
      <c r="AG113">
        <v>0</v>
      </c>
      <c r="AH113" s="3">
        <v>880</v>
      </c>
      <c r="AI113" s="3">
        <v>0</v>
      </c>
      <c r="AJ113" s="3">
        <v>0</v>
      </c>
      <c r="AK113" s="3">
        <v>0</v>
      </c>
      <c r="AL113" s="3">
        <v>0</v>
      </c>
      <c r="AM113" t="s">
        <v>4779</v>
      </c>
      <c r="AN113" t="s">
        <v>83</v>
      </c>
      <c r="AO113" t="s">
        <v>4660</v>
      </c>
      <c r="AP113" t="s">
        <v>4661</v>
      </c>
      <c r="AQ113" t="s">
        <v>83</v>
      </c>
      <c r="AR113" t="s">
        <v>4669</v>
      </c>
      <c r="AS113" t="s">
        <v>83</v>
      </c>
      <c r="AT113" t="s">
        <v>96</v>
      </c>
      <c r="AU113" t="s">
        <v>4671</v>
      </c>
      <c r="AV113" t="s">
        <v>4672</v>
      </c>
      <c r="AW113" t="s">
        <v>99</v>
      </c>
      <c r="AX113" t="s">
        <v>100</v>
      </c>
      <c r="AY113" t="s">
        <v>83</v>
      </c>
      <c r="AZ113" t="s">
        <v>83</v>
      </c>
      <c r="BA113" t="s">
        <v>103</v>
      </c>
      <c r="BB113" t="s">
        <v>83</v>
      </c>
      <c r="BC113" s="4"/>
      <c r="BD113" t="s">
        <v>83</v>
      </c>
      <c r="BE113" t="s">
        <v>105</v>
      </c>
      <c r="BF113" t="s">
        <v>106</v>
      </c>
      <c r="BG113" t="s">
        <v>107</v>
      </c>
      <c r="BH113" t="s">
        <v>4773</v>
      </c>
      <c r="BI113" t="s">
        <v>2343</v>
      </c>
      <c r="BJ113" s="2">
        <v>0</v>
      </c>
      <c r="BK113" t="s">
        <v>90</v>
      </c>
      <c r="BL113" t="s">
        <v>90</v>
      </c>
      <c r="BM113" t="s">
        <v>83</v>
      </c>
      <c r="BN113" t="s">
        <v>83</v>
      </c>
      <c r="BO113" t="s">
        <v>83</v>
      </c>
      <c r="BP113" t="s">
        <v>83</v>
      </c>
      <c r="BQ113" t="s">
        <v>83</v>
      </c>
      <c r="BR113" t="s">
        <v>83</v>
      </c>
      <c r="BS113" t="s">
        <v>83</v>
      </c>
      <c r="BT113" s="3">
        <v>1</v>
      </c>
    </row>
    <row r="114" spans="1:72" x14ac:dyDescent="0.25">
      <c r="A114" t="s">
        <v>4660</v>
      </c>
      <c r="B114" t="s">
        <v>4661</v>
      </c>
      <c r="C114" t="s">
        <v>4662</v>
      </c>
      <c r="D114" t="s">
        <v>74</v>
      </c>
      <c r="E114" t="s">
        <v>21868</v>
      </c>
      <c r="F114" t="s">
        <v>4663</v>
      </c>
      <c r="G114" t="s">
        <v>4780</v>
      </c>
      <c r="H114" t="s">
        <v>4781</v>
      </c>
      <c r="I114" s="1">
        <v>44197</v>
      </c>
      <c r="J114" s="1">
        <v>44926</v>
      </c>
      <c r="K114" t="s">
        <v>78</v>
      </c>
      <c r="L114" t="s">
        <v>79</v>
      </c>
      <c r="M114" t="s">
        <v>80</v>
      </c>
      <c r="N114" t="s">
        <v>4782</v>
      </c>
      <c r="O114" t="s">
        <v>155</v>
      </c>
      <c r="P114" t="s">
        <v>1221</v>
      </c>
      <c r="Q114" t="s">
        <v>4783</v>
      </c>
      <c r="R114" t="s">
        <v>4718</v>
      </c>
      <c r="S114" t="s">
        <v>86</v>
      </c>
      <c r="T114" t="s">
        <v>87</v>
      </c>
      <c r="U114" t="s">
        <v>88</v>
      </c>
      <c r="V114" t="s">
        <v>1223</v>
      </c>
      <c r="W114" t="s">
        <v>90</v>
      </c>
      <c r="X114" t="s">
        <v>83</v>
      </c>
      <c r="Y114" t="s">
        <v>91</v>
      </c>
      <c r="Z114" t="s">
        <v>92</v>
      </c>
      <c r="AA114" s="1">
        <v>44378</v>
      </c>
      <c r="AB114" s="2">
        <v>571.35</v>
      </c>
      <c r="AC114" s="2">
        <v>307.64999999999998</v>
      </c>
      <c r="AD114" s="2"/>
      <c r="AE114" s="2"/>
      <c r="AF114" s="2"/>
      <c r="AG114">
        <v>0</v>
      </c>
      <c r="AH114" s="3">
        <v>880</v>
      </c>
      <c r="AI114" s="3">
        <v>0</v>
      </c>
      <c r="AJ114" s="3">
        <v>0</v>
      </c>
      <c r="AK114" s="3">
        <v>0</v>
      </c>
      <c r="AL114" s="3">
        <v>0</v>
      </c>
      <c r="AM114" t="s">
        <v>4784</v>
      </c>
      <c r="AN114" t="s">
        <v>83</v>
      </c>
      <c r="AO114" t="s">
        <v>4660</v>
      </c>
      <c r="AP114" t="s">
        <v>4661</v>
      </c>
      <c r="AQ114" t="s">
        <v>83</v>
      </c>
      <c r="AR114" t="s">
        <v>4669</v>
      </c>
      <c r="AS114" t="s">
        <v>83</v>
      </c>
      <c r="AT114" t="s">
        <v>96</v>
      </c>
      <c r="AU114" t="s">
        <v>4671</v>
      </c>
      <c r="AV114" t="s">
        <v>4672</v>
      </c>
      <c r="AW114" t="s">
        <v>99</v>
      </c>
      <c r="AX114" t="s">
        <v>100</v>
      </c>
      <c r="AY114" t="s">
        <v>83</v>
      </c>
      <c r="AZ114" t="s">
        <v>83</v>
      </c>
      <c r="BA114" t="s">
        <v>103</v>
      </c>
      <c r="BB114" t="s">
        <v>83</v>
      </c>
      <c r="BC114" s="4"/>
      <c r="BD114" t="s">
        <v>83</v>
      </c>
      <c r="BE114" t="s">
        <v>105</v>
      </c>
      <c r="BF114" t="s">
        <v>106</v>
      </c>
      <c r="BG114" t="s">
        <v>107</v>
      </c>
      <c r="BH114" t="s">
        <v>4773</v>
      </c>
      <c r="BI114" t="s">
        <v>2343</v>
      </c>
      <c r="BJ114" s="2">
        <v>0</v>
      </c>
      <c r="BK114" t="s">
        <v>90</v>
      </c>
      <c r="BL114" t="s">
        <v>90</v>
      </c>
      <c r="BM114" t="s">
        <v>83</v>
      </c>
      <c r="BN114" t="s">
        <v>83</v>
      </c>
      <c r="BO114" t="s">
        <v>83</v>
      </c>
      <c r="BP114" t="s">
        <v>83</v>
      </c>
      <c r="BQ114" t="s">
        <v>83</v>
      </c>
      <c r="BR114" t="s">
        <v>83</v>
      </c>
      <c r="BS114" t="s">
        <v>83</v>
      </c>
      <c r="BT114" s="3">
        <v>1</v>
      </c>
    </row>
    <row r="115" spans="1:72" x14ac:dyDescent="0.25">
      <c r="A115" t="s">
        <v>4660</v>
      </c>
      <c r="B115" t="s">
        <v>4661</v>
      </c>
      <c r="C115" t="s">
        <v>4662</v>
      </c>
      <c r="D115" t="s">
        <v>74</v>
      </c>
      <c r="E115" t="s">
        <v>21868</v>
      </c>
      <c r="F115" t="s">
        <v>4663</v>
      </c>
      <c r="G115" t="s">
        <v>4785</v>
      </c>
      <c r="H115" t="s">
        <v>4786</v>
      </c>
      <c r="I115" s="1">
        <v>44197</v>
      </c>
      <c r="J115" s="1">
        <v>44294</v>
      </c>
      <c r="K115" t="s">
        <v>90</v>
      </c>
      <c r="L115" t="s">
        <v>373</v>
      </c>
      <c r="M115" t="s">
        <v>899</v>
      </c>
      <c r="N115" t="s">
        <v>4787</v>
      </c>
      <c r="O115" t="s">
        <v>4788</v>
      </c>
      <c r="P115" t="s">
        <v>1221</v>
      </c>
      <c r="Q115" t="s">
        <v>4789</v>
      </c>
      <c r="R115" t="s">
        <v>4718</v>
      </c>
      <c r="S115" t="s">
        <v>86</v>
      </c>
      <c r="T115" t="s">
        <v>87</v>
      </c>
      <c r="U115" t="s">
        <v>88</v>
      </c>
      <c r="V115" t="s">
        <v>1223</v>
      </c>
      <c r="W115" t="s">
        <v>90</v>
      </c>
      <c r="X115" t="s">
        <v>83</v>
      </c>
      <c r="Y115" t="s">
        <v>91</v>
      </c>
      <c r="Z115" t="s">
        <v>92</v>
      </c>
      <c r="AA115" s="1">
        <v>44197</v>
      </c>
      <c r="AB115" s="2">
        <v>879</v>
      </c>
      <c r="AC115" s="2">
        <v>1</v>
      </c>
      <c r="AD115" s="2">
        <v>0</v>
      </c>
      <c r="AE115" s="2">
        <v>0</v>
      </c>
      <c r="AF115" s="2"/>
      <c r="AG115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t="s">
        <v>4790</v>
      </c>
      <c r="AN115" t="s">
        <v>83</v>
      </c>
      <c r="AO115" t="s">
        <v>4660</v>
      </c>
      <c r="AP115" t="s">
        <v>4661</v>
      </c>
      <c r="AQ115" t="s">
        <v>83</v>
      </c>
      <c r="AR115" t="s">
        <v>4669</v>
      </c>
      <c r="AS115" t="s">
        <v>83</v>
      </c>
      <c r="AT115" t="s">
        <v>96</v>
      </c>
      <c r="AU115" t="s">
        <v>4671</v>
      </c>
      <c r="AV115" t="s">
        <v>4672</v>
      </c>
      <c r="AW115" t="s">
        <v>99</v>
      </c>
      <c r="AX115" t="s">
        <v>100</v>
      </c>
      <c r="AY115" t="s">
        <v>83</v>
      </c>
      <c r="AZ115" t="s">
        <v>83</v>
      </c>
      <c r="BA115" t="s">
        <v>103</v>
      </c>
      <c r="BB115" t="s">
        <v>83</v>
      </c>
      <c r="BC115" s="4"/>
      <c r="BD115" t="s">
        <v>83</v>
      </c>
      <c r="BE115" t="s">
        <v>105</v>
      </c>
      <c r="BF115" t="s">
        <v>106</v>
      </c>
      <c r="BG115" t="s">
        <v>107</v>
      </c>
      <c r="BH115" t="s">
        <v>4773</v>
      </c>
      <c r="BI115" t="s">
        <v>2343</v>
      </c>
      <c r="BJ115" s="2">
        <v>0</v>
      </c>
      <c r="BK115" t="s">
        <v>90</v>
      </c>
      <c r="BL115" t="s">
        <v>90</v>
      </c>
      <c r="BM115" t="s">
        <v>83</v>
      </c>
      <c r="BN115" t="s">
        <v>83</v>
      </c>
      <c r="BO115" t="s">
        <v>83</v>
      </c>
      <c r="BP115" t="s">
        <v>83</v>
      </c>
      <c r="BQ115" t="s">
        <v>83</v>
      </c>
      <c r="BR115" t="s">
        <v>83</v>
      </c>
      <c r="BS115" t="s">
        <v>83</v>
      </c>
      <c r="BT115" s="3">
        <v>1</v>
      </c>
    </row>
    <row r="116" spans="1:72" x14ac:dyDescent="0.25">
      <c r="A116" t="s">
        <v>4660</v>
      </c>
      <c r="B116" t="s">
        <v>4661</v>
      </c>
      <c r="C116" t="s">
        <v>4662</v>
      </c>
      <c r="D116" t="s">
        <v>74</v>
      </c>
      <c r="E116" t="s">
        <v>21868</v>
      </c>
      <c r="F116" t="s">
        <v>4663</v>
      </c>
      <c r="G116" t="s">
        <v>4791</v>
      </c>
      <c r="H116" t="s">
        <v>4792</v>
      </c>
      <c r="I116" s="1">
        <v>44197</v>
      </c>
      <c r="J116" s="1">
        <v>44926</v>
      </c>
      <c r="K116" t="s">
        <v>78</v>
      </c>
      <c r="L116" t="s">
        <v>79</v>
      </c>
      <c r="M116" t="s">
        <v>80</v>
      </c>
      <c r="N116" t="s">
        <v>4793</v>
      </c>
      <c r="O116" t="s">
        <v>375</v>
      </c>
      <c r="P116" t="s">
        <v>1221</v>
      </c>
      <c r="Q116" t="s">
        <v>4794</v>
      </c>
      <c r="R116" t="s">
        <v>4718</v>
      </c>
      <c r="S116" t="s">
        <v>86</v>
      </c>
      <c r="T116" t="s">
        <v>87</v>
      </c>
      <c r="U116" t="s">
        <v>88</v>
      </c>
      <c r="V116" t="s">
        <v>1223</v>
      </c>
      <c r="W116" t="s">
        <v>90</v>
      </c>
      <c r="X116" t="s">
        <v>83</v>
      </c>
      <c r="Y116" t="s">
        <v>91</v>
      </c>
      <c r="Z116" t="s">
        <v>92</v>
      </c>
      <c r="AA116" s="1">
        <v>44378</v>
      </c>
      <c r="AB116" s="2">
        <v>571.35</v>
      </c>
      <c r="AC116" s="2">
        <v>307.64999999999998</v>
      </c>
      <c r="AD116" s="2"/>
      <c r="AE116" s="2"/>
      <c r="AF116" s="2"/>
      <c r="AG116">
        <v>0</v>
      </c>
      <c r="AH116" s="3">
        <v>880</v>
      </c>
      <c r="AI116" s="3">
        <v>0</v>
      </c>
      <c r="AJ116" s="3">
        <v>0</v>
      </c>
      <c r="AK116" s="3">
        <v>0</v>
      </c>
      <c r="AL116" s="3">
        <v>0</v>
      </c>
      <c r="AM116" t="s">
        <v>4795</v>
      </c>
      <c r="AN116" t="s">
        <v>83</v>
      </c>
      <c r="AO116" t="s">
        <v>4660</v>
      </c>
      <c r="AP116" t="s">
        <v>4661</v>
      </c>
      <c r="AQ116" t="s">
        <v>83</v>
      </c>
      <c r="AR116" t="s">
        <v>4669</v>
      </c>
      <c r="AS116" t="s">
        <v>83</v>
      </c>
      <c r="AT116" t="s">
        <v>96</v>
      </c>
      <c r="AU116" t="s">
        <v>4671</v>
      </c>
      <c r="AV116" t="s">
        <v>4672</v>
      </c>
      <c r="AW116" t="s">
        <v>99</v>
      </c>
      <c r="AX116" t="s">
        <v>100</v>
      </c>
      <c r="AY116" t="s">
        <v>83</v>
      </c>
      <c r="AZ116" t="s">
        <v>83</v>
      </c>
      <c r="BA116" t="s">
        <v>103</v>
      </c>
      <c r="BB116" t="s">
        <v>83</v>
      </c>
      <c r="BC116" s="4"/>
      <c r="BD116" t="s">
        <v>83</v>
      </c>
      <c r="BE116" t="s">
        <v>105</v>
      </c>
      <c r="BF116" t="s">
        <v>106</v>
      </c>
      <c r="BG116" t="s">
        <v>107</v>
      </c>
      <c r="BH116" t="s">
        <v>4773</v>
      </c>
      <c r="BI116" t="s">
        <v>2343</v>
      </c>
      <c r="BJ116" s="2">
        <v>0</v>
      </c>
      <c r="BK116" t="s">
        <v>90</v>
      </c>
      <c r="BL116" t="s">
        <v>90</v>
      </c>
      <c r="BM116" t="s">
        <v>83</v>
      </c>
      <c r="BN116" t="s">
        <v>83</v>
      </c>
      <c r="BO116" t="s">
        <v>83</v>
      </c>
      <c r="BP116" t="s">
        <v>83</v>
      </c>
      <c r="BQ116" t="s">
        <v>83</v>
      </c>
      <c r="BR116" t="s">
        <v>83</v>
      </c>
      <c r="BS116" t="s">
        <v>83</v>
      </c>
      <c r="BT116" s="3">
        <v>1</v>
      </c>
    </row>
    <row r="117" spans="1:72" x14ac:dyDescent="0.25">
      <c r="A117" t="s">
        <v>4660</v>
      </c>
      <c r="B117" t="s">
        <v>4661</v>
      </c>
      <c r="C117" t="s">
        <v>4662</v>
      </c>
      <c r="D117" t="s">
        <v>74</v>
      </c>
      <c r="E117" t="s">
        <v>21868</v>
      </c>
      <c r="F117" t="s">
        <v>4663</v>
      </c>
      <c r="G117" t="s">
        <v>4796</v>
      </c>
      <c r="H117" t="s">
        <v>4797</v>
      </c>
      <c r="I117" s="1">
        <v>44197</v>
      </c>
      <c r="J117" s="1">
        <v>44926</v>
      </c>
      <c r="K117" t="s">
        <v>78</v>
      </c>
      <c r="L117" t="s">
        <v>79</v>
      </c>
      <c r="M117" t="s">
        <v>80</v>
      </c>
      <c r="N117" t="s">
        <v>4798</v>
      </c>
      <c r="O117" t="s">
        <v>3913</v>
      </c>
      <c r="P117" t="s">
        <v>1221</v>
      </c>
      <c r="Q117" t="s">
        <v>4799</v>
      </c>
      <c r="R117" t="s">
        <v>4710</v>
      </c>
      <c r="S117" t="s">
        <v>86</v>
      </c>
      <c r="T117" t="s">
        <v>87</v>
      </c>
      <c r="U117" t="s">
        <v>88</v>
      </c>
      <c r="V117" t="s">
        <v>1223</v>
      </c>
      <c r="W117" t="s">
        <v>90</v>
      </c>
      <c r="X117" t="s">
        <v>83</v>
      </c>
      <c r="Y117" t="s">
        <v>91</v>
      </c>
      <c r="Z117" t="s">
        <v>92</v>
      </c>
      <c r="AA117" s="1">
        <v>44378</v>
      </c>
      <c r="AB117" s="2">
        <v>571.35</v>
      </c>
      <c r="AC117" s="2">
        <v>307.64999999999998</v>
      </c>
      <c r="AD117" s="2"/>
      <c r="AE117" s="2"/>
      <c r="AF117" s="2"/>
      <c r="AG117">
        <v>0</v>
      </c>
      <c r="AH117" s="3">
        <v>880</v>
      </c>
      <c r="AI117" s="3">
        <v>0</v>
      </c>
      <c r="AJ117" s="3">
        <v>0</v>
      </c>
      <c r="AK117" s="3">
        <v>0</v>
      </c>
      <c r="AL117" s="3">
        <v>0</v>
      </c>
      <c r="AM117" t="s">
        <v>4800</v>
      </c>
      <c r="AN117" t="s">
        <v>83</v>
      </c>
      <c r="AO117" t="s">
        <v>4660</v>
      </c>
      <c r="AP117" t="s">
        <v>4661</v>
      </c>
      <c r="AQ117" t="s">
        <v>83</v>
      </c>
      <c r="AR117" t="s">
        <v>4669</v>
      </c>
      <c r="AS117" t="s">
        <v>83</v>
      </c>
      <c r="AT117" t="s">
        <v>96</v>
      </c>
      <c r="AU117" t="s">
        <v>4671</v>
      </c>
      <c r="AV117" t="s">
        <v>4672</v>
      </c>
      <c r="AW117" t="s">
        <v>99</v>
      </c>
      <c r="AX117" t="s">
        <v>100</v>
      </c>
      <c r="AY117" t="s">
        <v>83</v>
      </c>
      <c r="AZ117" t="s">
        <v>83</v>
      </c>
      <c r="BA117" t="s">
        <v>103</v>
      </c>
      <c r="BB117" t="s">
        <v>83</v>
      </c>
      <c r="BC117" s="4"/>
      <c r="BD117" t="s">
        <v>83</v>
      </c>
      <c r="BE117" t="s">
        <v>105</v>
      </c>
      <c r="BF117" t="s">
        <v>106</v>
      </c>
      <c r="BG117" t="s">
        <v>107</v>
      </c>
      <c r="BH117" t="s">
        <v>4773</v>
      </c>
      <c r="BI117" t="s">
        <v>2343</v>
      </c>
      <c r="BJ117" s="2">
        <v>0</v>
      </c>
      <c r="BK117" t="s">
        <v>90</v>
      </c>
      <c r="BL117" t="s">
        <v>90</v>
      </c>
      <c r="BM117" t="s">
        <v>83</v>
      </c>
      <c r="BN117" t="s">
        <v>83</v>
      </c>
      <c r="BO117" t="s">
        <v>83</v>
      </c>
      <c r="BP117" t="s">
        <v>83</v>
      </c>
      <c r="BQ117" t="s">
        <v>83</v>
      </c>
      <c r="BR117" t="s">
        <v>83</v>
      </c>
      <c r="BS117" t="s">
        <v>83</v>
      </c>
      <c r="BT117" s="3">
        <v>1</v>
      </c>
    </row>
    <row r="118" spans="1:72" x14ac:dyDescent="0.25">
      <c r="A118" t="s">
        <v>4660</v>
      </c>
      <c r="B118" t="s">
        <v>4661</v>
      </c>
      <c r="C118" t="s">
        <v>4662</v>
      </c>
      <c r="D118" t="s">
        <v>74</v>
      </c>
      <c r="E118" t="s">
        <v>21868</v>
      </c>
      <c r="F118" t="s">
        <v>4663</v>
      </c>
      <c r="G118" t="s">
        <v>4801</v>
      </c>
      <c r="H118" t="s">
        <v>4802</v>
      </c>
      <c r="I118" s="1">
        <v>44197</v>
      </c>
      <c r="J118" s="1">
        <v>44926</v>
      </c>
      <c r="K118" t="s">
        <v>78</v>
      </c>
      <c r="L118" t="s">
        <v>79</v>
      </c>
      <c r="M118" t="s">
        <v>80</v>
      </c>
      <c r="N118" t="s">
        <v>2322</v>
      </c>
      <c r="O118" t="s">
        <v>443</v>
      </c>
      <c r="P118" t="s">
        <v>1221</v>
      </c>
      <c r="Q118" t="s">
        <v>4803</v>
      </c>
      <c r="R118" t="s">
        <v>4667</v>
      </c>
      <c r="S118" t="s">
        <v>86</v>
      </c>
      <c r="T118" t="s">
        <v>87</v>
      </c>
      <c r="U118" t="s">
        <v>88</v>
      </c>
      <c r="V118" t="s">
        <v>1223</v>
      </c>
      <c r="W118" t="s">
        <v>90</v>
      </c>
      <c r="X118" t="s">
        <v>83</v>
      </c>
      <c r="Y118" t="s">
        <v>91</v>
      </c>
      <c r="Z118" t="s">
        <v>92</v>
      </c>
      <c r="AA118" s="1">
        <v>44378</v>
      </c>
      <c r="AB118" s="2">
        <v>571.35</v>
      </c>
      <c r="AC118" s="2">
        <v>307.64999999999998</v>
      </c>
      <c r="AD118" s="2"/>
      <c r="AE118" s="2"/>
      <c r="AF118" s="2"/>
      <c r="AG118">
        <v>0</v>
      </c>
      <c r="AH118" s="3">
        <v>880</v>
      </c>
      <c r="AI118" s="3">
        <v>0</v>
      </c>
      <c r="AJ118" s="3">
        <v>0</v>
      </c>
      <c r="AK118" s="3">
        <v>0</v>
      </c>
      <c r="AL118" s="3">
        <v>0</v>
      </c>
      <c r="AM118" t="s">
        <v>4804</v>
      </c>
      <c r="AN118" t="s">
        <v>83</v>
      </c>
      <c r="AO118" t="s">
        <v>4660</v>
      </c>
      <c r="AP118" t="s">
        <v>4661</v>
      </c>
      <c r="AQ118" t="s">
        <v>83</v>
      </c>
      <c r="AR118" t="s">
        <v>4669</v>
      </c>
      <c r="AS118" t="s">
        <v>83</v>
      </c>
      <c r="AT118" t="s">
        <v>96</v>
      </c>
      <c r="AU118" t="s">
        <v>4671</v>
      </c>
      <c r="AV118" t="s">
        <v>4672</v>
      </c>
      <c r="AW118" t="s">
        <v>99</v>
      </c>
      <c r="AX118" t="s">
        <v>100</v>
      </c>
      <c r="AY118" t="s">
        <v>83</v>
      </c>
      <c r="AZ118" t="s">
        <v>83</v>
      </c>
      <c r="BA118" t="s">
        <v>103</v>
      </c>
      <c r="BB118" t="s">
        <v>83</v>
      </c>
      <c r="BC118" s="4"/>
      <c r="BD118" t="s">
        <v>83</v>
      </c>
      <c r="BE118" t="s">
        <v>105</v>
      </c>
      <c r="BF118" t="s">
        <v>106</v>
      </c>
      <c r="BG118" t="s">
        <v>107</v>
      </c>
      <c r="BH118" t="s">
        <v>4773</v>
      </c>
      <c r="BI118" t="s">
        <v>2343</v>
      </c>
      <c r="BJ118" s="2">
        <v>0</v>
      </c>
      <c r="BK118" t="s">
        <v>90</v>
      </c>
      <c r="BL118" t="s">
        <v>90</v>
      </c>
      <c r="BM118" t="s">
        <v>83</v>
      </c>
      <c r="BN118" t="s">
        <v>83</v>
      </c>
      <c r="BO118" t="s">
        <v>83</v>
      </c>
      <c r="BP118" t="s">
        <v>83</v>
      </c>
      <c r="BQ118" t="s">
        <v>83</v>
      </c>
      <c r="BR118" t="s">
        <v>83</v>
      </c>
      <c r="BS118" t="s">
        <v>83</v>
      </c>
      <c r="BT118" s="3">
        <v>1</v>
      </c>
    </row>
    <row r="119" spans="1:72" x14ac:dyDescent="0.25">
      <c r="A119" t="s">
        <v>4660</v>
      </c>
      <c r="B119" t="s">
        <v>4661</v>
      </c>
      <c r="C119" t="s">
        <v>4662</v>
      </c>
      <c r="D119" t="s">
        <v>74</v>
      </c>
      <c r="E119" t="s">
        <v>21868</v>
      </c>
      <c r="F119" t="s">
        <v>4663</v>
      </c>
      <c r="G119" t="s">
        <v>4805</v>
      </c>
      <c r="H119" t="s">
        <v>4806</v>
      </c>
      <c r="I119" s="1">
        <v>44197</v>
      </c>
      <c r="J119" s="1">
        <v>44926</v>
      </c>
      <c r="K119" t="s">
        <v>78</v>
      </c>
      <c r="L119" t="s">
        <v>79</v>
      </c>
      <c r="M119" t="s">
        <v>80</v>
      </c>
      <c r="N119" t="s">
        <v>418</v>
      </c>
      <c r="O119" t="s">
        <v>270</v>
      </c>
      <c r="P119" t="s">
        <v>1221</v>
      </c>
      <c r="Q119" t="s">
        <v>4666</v>
      </c>
      <c r="R119" t="s">
        <v>4667</v>
      </c>
      <c r="S119" t="s">
        <v>86</v>
      </c>
      <c r="T119" t="s">
        <v>87</v>
      </c>
      <c r="U119" t="s">
        <v>88</v>
      </c>
      <c r="V119" t="s">
        <v>1223</v>
      </c>
      <c r="W119" t="s">
        <v>90</v>
      </c>
      <c r="X119" t="s">
        <v>83</v>
      </c>
      <c r="Y119" t="s">
        <v>91</v>
      </c>
      <c r="Z119" t="s">
        <v>92</v>
      </c>
      <c r="AA119" s="1">
        <v>44378</v>
      </c>
      <c r="AB119" s="2">
        <v>571.35</v>
      </c>
      <c r="AC119" s="2">
        <v>307.64999999999998</v>
      </c>
      <c r="AD119" s="2"/>
      <c r="AE119" s="2"/>
      <c r="AF119" s="2"/>
      <c r="AG119">
        <v>0</v>
      </c>
      <c r="AH119" s="3">
        <v>880</v>
      </c>
      <c r="AI119" s="3">
        <v>0</v>
      </c>
      <c r="AJ119" s="3">
        <v>0</v>
      </c>
      <c r="AK119" s="3">
        <v>0</v>
      </c>
      <c r="AL119" s="3">
        <v>0</v>
      </c>
      <c r="AM119" t="s">
        <v>4807</v>
      </c>
      <c r="AN119" t="s">
        <v>83</v>
      </c>
      <c r="AO119" t="s">
        <v>4660</v>
      </c>
      <c r="AP119" t="s">
        <v>4661</v>
      </c>
      <c r="AQ119" t="s">
        <v>83</v>
      </c>
      <c r="AR119" t="s">
        <v>4669</v>
      </c>
      <c r="AS119" t="s">
        <v>83</v>
      </c>
      <c r="AT119" t="s">
        <v>96</v>
      </c>
      <c r="AU119" t="s">
        <v>4671</v>
      </c>
      <c r="AV119" t="s">
        <v>4672</v>
      </c>
      <c r="AW119" t="s">
        <v>99</v>
      </c>
      <c r="AX119" t="s">
        <v>100</v>
      </c>
      <c r="AY119" t="s">
        <v>83</v>
      </c>
      <c r="AZ119" t="s">
        <v>83</v>
      </c>
      <c r="BA119" t="s">
        <v>103</v>
      </c>
      <c r="BB119" t="s">
        <v>83</v>
      </c>
      <c r="BC119" s="4"/>
      <c r="BD119" t="s">
        <v>83</v>
      </c>
      <c r="BE119" t="s">
        <v>105</v>
      </c>
      <c r="BF119" t="s">
        <v>106</v>
      </c>
      <c r="BG119" t="s">
        <v>107</v>
      </c>
      <c r="BH119" t="s">
        <v>4773</v>
      </c>
      <c r="BI119" t="s">
        <v>2343</v>
      </c>
      <c r="BJ119" s="2">
        <v>0</v>
      </c>
      <c r="BK119" t="s">
        <v>90</v>
      </c>
      <c r="BL119" t="s">
        <v>90</v>
      </c>
      <c r="BM119" t="s">
        <v>83</v>
      </c>
      <c r="BN119" t="s">
        <v>83</v>
      </c>
      <c r="BO119" t="s">
        <v>83</v>
      </c>
      <c r="BP119" t="s">
        <v>83</v>
      </c>
      <c r="BQ119" t="s">
        <v>83</v>
      </c>
      <c r="BR119" t="s">
        <v>83</v>
      </c>
      <c r="BS119" t="s">
        <v>83</v>
      </c>
      <c r="BT119" s="3">
        <v>1</v>
      </c>
    </row>
    <row r="120" spans="1:72" x14ac:dyDescent="0.25">
      <c r="A120" t="s">
        <v>4660</v>
      </c>
      <c r="B120" t="s">
        <v>4661</v>
      </c>
      <c r="C120" t="s">
        <v>4662</v>
      </c>
      <c r="D120" t="s">
        <v>74</v>
      </c>
      <c r="E120" t="s">
        <v>21868</v>
      </c>
      <c r="F120" t="s">
        <v>4663</v>
      </c>
      <c r="G120" t="s">
        <v>4808</v>
      </c>
      <c r="H120" t="s">
        <v>4809</v>
      </c>
      <c r="I120" s="1">
        <v>44197</v>
      </c>
      <c r="J120" s="1">
        <v>44926</v>
      </c>
      <c r="K120" t="s">
        <v>78</v>
      </c>
      <c r="L120" t="s">
        <v>79</v>
      </c>
      <c r="M120" t="s">
        <v>80</v>
      </c>
      <c r="N120" t="s">
        <v>418</v>
      </c>
      <c r="O120" t="s">
        <v>576</v>
      </c>
      <c r="P120" t="s">
        <v>1221</v>
      </c>
      <c r="Q120" t="s">
        <v>4666</v>
      </c>
      <c r="R120" t="s">
        <v>4667</v>
      </c>
      <c r="S120" t="s">
        <v>86</v>
      </c>
      <c r="T120" t="s">
        <v>87</v>
      </c>
      <c r="U120" t="s">
        <v>88</v>
      </c>
      <c r="V120" t="s">
        <v>1223</v>
      </c>
      <c r="W120" t="s">
        <v>90</v>
      </c>
      <c r="X120" t="s">
        <v>83</v>
      </c>
      <c r="Y120" t="s">
        <v>91</v>
      </c>
      <c r="Z120" t="s">
        <v>92</v>
      </c>
      <c r="AA120" s="1">
        <v>44378</v>
      </c>
      <c r="AB120" s="2">
        <v>571.35</v>
      </c>
      <c r="AC120" s="2">
        <v>307.64999999999998</v>
      </c>
      <c r="AD120" s="2"/>
      <c r="AE120" s="2"/>
      <c r="AF120" s="2"/>
      <c r="AG120">
        <v>0</v>
      </c>
      <c r="AH120" s="3">
        <v>880</v>
      </c>
      <c r="AI120" s="3">
        <v>0</v>
      </c>
      <c r="AJ120" s="3">
        <v>0</v>
      </c>
      <c r="AK120" s="3">
        <v>0</v>
      </c>
      <c r="AL120" s="3">
        <v>0</v>
      </c>
      <c r="AM120" t="s">
        <v>4810</v>
      </c>
      <c r="AN120" t="s">
        <v>83</v>
      </c>
      <c r="AO120" t="s">
        <v>4660</v>
      </c>
      <c r="AP120" t="s">
        <v>4661</v>
      </c>
      <c r="AQ120" t="s">
        <v>83</v>
      </c>
      <c r="AR120" t="s">
        <v>4669</v>
      </c>
      <c r="AS120" t="s">
        <v>83</v>
      </c>
      <c r="AT120" t="s">
        <v>96</v>
      </c>
      <c r="AU120" t="s">
        <v>4671</v>
      </c>
      <c r="AV120" t="s">
        <v>4672</v>
      </c>
      <c r="AW120" t="s">
        <v>99</v>
      </c>
      <c r="AX120" t="s">
        <v>100</v>
      </c>
      <c r="AY120" t="s">
        <v>83</v>
      </c>
      <c r="AZ120" t="s">
        <v>83</v>
      </c>
      <c r="BA120" t="s">
        <v>103</v>
      </c>
      <c r="BB120" t="s">
        <v>83</v>
      </c>
      <c r="BC120" s="4"/>
      <c r="BD120" t="s">
        <v>83</v>
      </c>
      <c r="BE120" t="s">
        <v>105</v>
      </c>
      <c r="BF120" t="s">
        <v>106</v>
      </c>
      <c r="BG120" t="s">
        <v>107</v>
      </c>
      <c r="BH120" t="s">
        <v>4773</v>
      </c>
      <c r="BI120" t="s">
        <v>2343</v>
      </c>
      <c r="BJ120" s="2">
        <v>0</v>
      </c>
      <c r="BK120" t="s">
        <v>90</v>
      </c>
      <c r="BL120" t="s">
        <v>90</v>
      </c>
      <c r="BM120" t="s">
        <v>83</v>
      </c>
      <c r="BN120" t="s">
        <v>83</v>
      </c>
      <c r="BO120" t="s">
        <v>83</v>
      </c>
      <c r="BP120" t="s">
        <v>83</v>
      </c>
      <c r="BQ120" t="s">
        <v>83</v>
      </c>
      <c r="BR120" t="s">
        <v>83</v>
      </c>
      <c r="BS120" t="s">
        <v>83</v>
      </c>
      <c r="BT120" s="3">
        <v>1</v>
      </c>
    </row>
    <row r="121" spans="1:72" x14ac:dyDescent="0.25">
      <c r="A121" t="s">
        <v>4660</v>
      </c>
      <c r="B121" t="s">
        <v>4661</v>
      </c>
      <c r="C121" t="s">
        <v>4662</v>
      </c>
      <c r="D121" t="s">
        <v>74</v>
      </c>
      <c r="E121" t="s">
        <v>21868</v>
      </c>
      <c r="F121" t="s">
        <v>4663</v>
      </c>
      <c r="G121" t="s">
        <v>4811</v>
      </c>
      <c r="H121" t="s">
        <v>4812</v>
      </c>
      <c r="I121" s="1">
        <v>44197</v>
      </c>
      <c r="J121" s="1">
        <v>44926</v>
      </c>
      <c r="K121" t="s">
        <v>78</v>
      </c>
      <c r="L121" t="s">
        <v>79</v>
      </c>
      <c r="M121" t="s">
        <v>80</v>
      </c>
      <c r="N121" t="s">
        <v>4798</v>
      </c>
      <c r="O121" t="s">
        <v>155</v>
      </c>
      <c r="P121" t="s">
        <v>1221</v>
      </c>
      <c r="Q121" t="s">
        <v>4799</v>
      </c>
      <c r="R121" t="s">
        <v>4710</v>
      </c>
      <c r="S121" t="s">
        <v>86</v>
      </c>
      <c r="T121" t="s">
        <v>87</v>
      </c>
      <c r="U121" t="s">
        <v>88</v>
      </c>
      <c r="V121" t="s">
        <v>1223</v>
      </c>
      <c r="W121" t="s">
        <v>90</v>
      </c>
      <c r="X121" t="s">
        <v>83</v>
      </c>
      <c r="Y121" t="s">
        <v>91</v>
      </c>
      <c r="Z121" t="s">
        <v>92</v>
      </c>
      <c r="AA121" s="1">
        <v>44378</v>
      </c>
      <c r="AB121" s="2">
        <v>571.35</v>
      </c>
      <c r="AC121" s="2">
        <v>307.64999999999998</v>
      </c>
      <c r="AD121" s="2"/>
      <c r="AE121" s="2"/>
      <c r="AF121" s="2"/>
      <c r="AG121">
        <v>0</v>
      </c>
      <c r="AH121" s="3">
        <v>880</v>
      </c>
      <c r="AI121" s="3">
        <v>0</v>
      </c>
      <c r="AJ121" s="3">
        <v>0</v>
      </c>
      <c r="AK121" s="3">
        <v>0</v>
      </c>
      <c r="AL121" s="3">
        <v>0</v>
      </c>
      <c r="AM121" t="s">
        <v>4813</v>
      </c>
      <c r="AN121" t="s">
        <v>83</v>
      </c>
      <c r="AO121" t="s">
        <v>4660</v>
      </c>
      <c r="AP121" t="s">
        <v>4661</v>
      </c>
      <c r="AQ121" t="s">
        <v>83</v>
      </c>
      <c r="AR121" t="s">
        <v>4669</v>
      </c>
      <c r="AS121" t="s">
        <v>83</v>
      </c>
      <c r="AT121" t="s">
        <v>96</v>
      </c>
      <c r="AU121" t="s">
        <v>4671</v>
      </c>
      <c r="AV121" t="s">
        <v>4672</v>
      </c>
      <c r="AW121" t="s">
        <v>99</v>
      </c>
      <c r="AX121" t="s">
        <v>100</v>
      </c>
      <c r="AY121" t="s">
        <v>83</v>
      </c>
      <c r="AZ121" t="s">
        <v>83</v>
      </c>
      <c r="BA121" t="s">
        <v>103</v>
      </c>
      <c r="BB121" t="s">
        <v>83</v>
      </c>
      <c r="BC121" s="4"/>
      <c r="BD121" t="s">
        <v>83</v>
      </c>
      <c r="BE121" t="s">
        <v>105</v>
      </c>
      <c r="BF121" t="s">
        <v>106</v>
      </c>
      <c r="BG121" t="s">
        <v>107</v>
      </c>
      <c r="BH121" t="s">
        <v>1226</v>
      </c>
      <c r="BI121" t="s">
        <v>1227</v>
      </c>
      <c r="BJ121" s="2">
        <v>0</v>
      </c>
      <c r="BK121" t="s">
        <v>90</v>
      </c>
      <c r="BL121" t="s">
        <v>90</v>
      </c>
      <c r="BM121" t="s">
        <v>83</v>
      </c>
      <c r="BN121" t="s">
        <v>83</v>
      </c>
      <c r="BO121" t="s">
        <v>83</v>
      </c>
      <c r="BP121" t="s">
        <v>83</v>
      </c>
      <c r="BQ121" t="s">
        <v>83</v>
      </c>
      <c r="BR121" t="s">
        <v>83</v>
      </c>
      <c r="BS121" t="s">
        <v>83</v>
      </c>
      <c r="BT121" s="3">
        <v>1</v>
      </c>
    </row>
    <row r="122" spans="1:72" x14ac:dyDescent="0.25">
      <c r="A122" t="s">
        <v>4660</v>
      </c>
      <c r="B122" t="s">
        <v>4661</v>
      </c>
      <c r="C122" t="s">
        <v>4662</v>
      </c>
      <c r="D122" t="s">
        <v>74</v>
      </c>
      <c r="E122" t="s">
        <v>21868</v>
      </c>
      <c r="F122" t="s">
        <v>4663</v>
      </c>
      <c r="G122" t="s">
        <v>4814</v>
      </c>
      <c r="H122" t="s">
        <v>4815</v>
      </c>
      <c r="I122" s="1">
        <v>44197</v>
      </c>
      <c r="J122" s="1">
        <v>44926</v>
      </c>
      <c r="K122" t="s">
        <v>78</v>
      </c>
      <c r="L122" t="s">
        <v>79</v>
      </c>
      <c r="M122" t="s">
        <v>80</v>
      </c>
      <c r="N122" t="s">
        <v>4816</v>
      </c>
      <c r="O122" t="s">
        <v>162</v>
      </c>
      <c r="P122" t="s">
        <v>420</v>
      </c>
      <c r="Q122" t="s">
        <v>4817</v>
      </c>
      <c r="R122" t="s">
        <v>4667</v>
      </c>
      <c r="S122" t="s">
        <v>119</v>
      </c>
      <c r="T122" t="s">
        <v>87</v>
      </c>
      <c r="U122" t="s">
        <v>88</v>
      </c>
      <c r="V122" t="s">
        <v>89</v>
      </c>
      <c r="W122" t="s">
        <v>78</v>
      </c>
      <c r="X122" t="s">
        <v>120</v>
      </c>
      <c r="Y122" t="s">
        <v>91</v>
      </c>
      <c r="Z122" t="s">
        <v>92</v>
      </c>
      <c r="AA122" s="1">
        <v>44566</v>
      </c>
      <c r="AB122" s="2">
        <v>480</v>
      </c>
      <c r="AC122" s="2">
        <v>638</v>
      </c>
      <c r="AD122" s="2"/>
      <c r="AE122" s="2"/>
      <c r="AF122" s="2"/>
      <c r="AG122">
        <v>0</v>
      </c>
      <c r="AH122" s="3">
        <v>456</v>
      </c>
      <c r="AI122" s="3">
        <v>340</v>
      </c>
      <c r="AJ122" s="3">
        <v>0</v>
      </c>
      <c r="AK122" s="3">
        <v>0</v>
      </c>
      <c r="AL122" s="3">
        <v>0</v>
      </c>
      <c r="AM122" t="s">
        <v>4729</v>
      </c>
      <c r="AN122" t="s">
        <v>4730</v>
      </c>
      <c r="AO122" t="s">
        <v>4660</v>
      </c>
      <c r="AP122" t="s">
        <v>4661</v>
      </c>
      <c r="AQ122" t="s">
        <v>83</v>
      </c>
      <c r="AR122" t="s">
        <v>4669</v>
      </c>
      <c r="AS122" t="s">
        <v>83</v>
      </c>
      <c r="AT122" t="s">
        <v>96</v>
      </c>
      <c r="AU122" t="s">
        <v>4671</v>
      </c>
      <c r="AV122" t="s">
        <v>4672</v>
      </c>
      <c r="AW122" t="s">
        <v>99</v>
      </c>
      <c r="AX122" t="s">
        <v>100</v>
      </c>
      <c r="AY122" t="s">
        <v>83</v>
      </c>
      <c r="AZ122" t="s">
        <v>4818</v>
      </c>
      <c r="BA122" t="s">
        <v>103</v>
      </c>
      <c r="BB122" t="s">
        <v>4819</v>
      </c>
      <c r="BC122" s="4"/>
      <c r="BD122" t="s">
        <v>83</v>
      </c>
      <c r="BE122" t="s">
        <v>105</v>
      </c>
      <c r="BF122" t="s">
        <v>106</v>
      </c>
      <c r="BG122" t="s">
        <v>107</v>
      </c>
      <c r="BH122" t="s">
        <v>704</v>
      </c>
      <c r="BI122" t="s">
        <v>705</v>
      </c>
      <c r="BJ122" s="2">
        <v>0</v>
      </c>
      <c r="BK122" t="s">
        <v>90</v>
      </c>
      <c r="BL122" t="s">
        <v>90</v>
      </c>
      <c r="BM122" t="s">
        <v>83</v>
      </c>
      <c r="BN122" t="s">
        <v>83</v>
      </c>
      <c r="BO122" t="s">
        <v>83</v>
      </c>
      <c r="BP122" t="s">
        <v>83</v>
      </c>
      <c r="BQ122" t="s">
        <v>83</v>
      </c>
      <c r="BR122" t="s">
        <v>83</v>
      </c>
      <c r="BS122" t="s">
        <v>83</v>
      </c>
      <c r="BT122" s="3">
        <v>1</v>
      </c>
    </row>
    <row r="123" spans="1:72" x14ac:dyDescent="0.25">
      <c r="A123" t="s">
        <v>4660</v>
      </c>
      <c r="B123" t="s">
        <v>4661</v>
      </c>
      <c r="C123" t="s">
        <v>4662</v>
      </c>
      <c r="D123" t="s">
        <v>74</v>
      </c>
      <c r="E123" t="s">
        <v>21868</v>
      </c>
      <c r="F123" t="s">
        <v>4663</v>
      </c>
      <c r="G123" t="s">
        <v>4820</v>
      </c>
      <c r="H123" t="s">
        <v>4821</v>
      </c>
      <c r="I123" s="1">
        <v>44197</v>
      </c>
      <c r="J123" s="1">
        <v>44926</v>
      </c>
      <c r="K123" t="s">
        <v>78</v>
      </c>
      <c r="L123" t="s">
        <v>79</v>
      </c>
      <c r="M123" t="s">
        <v>80</v>
      </c>
      <c r="N123" t="s">
        <v>4798</v>
      </c>
      <c r="O123" t="s">
        <v>930</v>
      </c>
      <c r="P123" t="s">
        <v>222</v>
      </c>
      <c r="Q123" t="s">
        <v>4822</v>
      </c>
      <c r="R123" t="s">
        <v>4710</v>
      </c>
      <c r="S123" t="s">
        <v>150</v>
      </c>
      <c r="T123" t="s">
        <v>87</v>
      </c>
      <c r="U123" t="s">
        <v>88</v>
      </c>
      <c r="V123" t="s">
        <v>89</v>
      </c>
      <c r="W123" t="s">
        <v>78</v>
      </c>
      <c r="X123" t="s">
        <v>120</v>
      </c>
      <c r="Y123" t="s">
        <v>91</v>
      </c>
      <c r="Z123" t="s">
        <v>92</v>
      </c>
      <c r="AA123" s="1">
        <v>44565</v>
      </c>
      <c r="AB123" s="2">
        <v>244</v>
      </c>
      <c r="AC123" s="2">
        <v>233</v>
      </c>
      <c r="AD123" s="2"/>
      <c r="AE123" s="2"/>
      <c r="AF123" s="2"/>
      <c r="AG123">
        <v>0</v>
      </c>
      <c r="AH123" s="3">
        <v>272</v>
      </c>
      <c r="AI123" s="3">
        <v>272</v>
      </c>
      <c r="AJ123" s="3">
        <v>0</v>
      </c>
      <c r="AK123" s="3">
        <v>0</v>
      </c>
      <c r="AL123" s="3">
        <v>0</v>
      </c>
      <c r="AM123" t="s">
        <v>4729</v>
      </c>
      <c r="AN123" t="s">
        <v>4730</v>
      </c>
      <c r="AO123" t="s">
        <v>4660</v>
      </c>
      <c r="AP123" t="s">
        <v>4661</v>
      </c>
      <c r="AQ123" t="s">
        <v>83</v>
      </c>
      <c r="AR123" t="s">
        <v>4669</v>
      </c>
      <c r="AS123" t="s">
        <v>83</v>
      </c>
      <c r="AT123" t="s">
        <v>96</v>
      </c>
      <c r="AU123" t="s">
        <v>4671</v>
      </c>
      <c r="AV123" t="s">
        <v>4672</v>
      </c>
      <c r="AW123" t="s">
        <v>99</v>
      </c>
      <c r="AX123" t="s">
        <v>100</v>
      </c>
      <c r="AY123" t="s">
        <v>83</v>
      </c>
      <c r="AZ123" t="s">
        <v>4823</v>
      </c>
      <c r="BA123" t="s">
        <v>103</v>
      </c>
      <c r="BB123" t="s">
        <v>4824</v>
      </c>
      <c r="BC123" s="4"/>
      <c r="BD123" t="s">
        <v>83</v>
      </c>
      <c r="BE123" t="s">
        <v>105</v>
      </c>
      <c r="BF123" t="s">
        <v>106</v>
      </c>
      <c r="BG123" t="s">
        <v>107</v>
      </c>
      <c r="BH123" t="s">
        <v>108</v>
      </c>
      <c r="BI123" t="s">
        <v>109</v>
      </c>
      <c r="BJ123" s="2">
        <v>0</v>
      </c>
      <c r="BK123" t="s">
        <v>90</v>
      </c>
      <c r="BL123" t="s">
        <v>90</v>
      </c>
      <c r="BM123" t="s">
        <v>83</v>
      </c>
      <c r="BN123" t="s">
        <v>83</v>
      </c>
      <c r="BO123" t="s">
        <v>83</v>
      </c>
      <c r="BP123" t="s">
        <v>83</v>
      </c>
      <c r="BQ123" t="s">
        <v>83</v>
      </c>
      <c r="BR123" t="s">
        <v>83</v>
      </c>
      <c r="BS123" t="s">
        <v>83</v>
      </c>
      <c r="BT123" s="3">
        <v>1</v>
      </c>
    </row>
    <row r="124" spans="1:72" x14ac:dyDescent="0.25">
      <c r="A124" t="s">
        <v>4660</v>
      </c>
      <c r="B124" t="s">
        <v>4661</v>
      </c>
      <c r="C124" t="s">
        <v>4662</v>
      </c>
      <c r="D124" t="s">
        <v>74</v>
      </c>
      <c r="E124" t="s">
        <v>21868</v>
      </c>
      <c r="F124" t="s">
        <v>4663</v>
      </c>
      <c r="G124" t="s">
        <v>4825</v>
      </c>
      <c r="H124" t="s">
        <v>4826</v>
      </c>
      <c r="I124" s="1">
        <v>44197</v>
      </c>
      <c r="J124" s="1">
        <v>44926</v>
      </c>
      <c r="K124" t="s">
        <v>78</v>
      </c>
      <c r="L124" t="s">
        <v>79</v>
      </c>
      <c r="M124" t="s">
        <v>80</v>
      </c>
      <c r="N124" t="s">
        <v>4793</v>
      </c>
      <c r="O124" t="s">
        <v>1179</v>
      </c>
      <c r="P124" t="s">
        <v>83</v>
      </c>
      <c r="Q124" t="s">
        <v>4827</v>
      </c>
      <c r="R124" t="s">
        <v>4710</v>
      </c>
      <c r="S124" t="s">
        <v>150</v>
      </c>
      <c r="T124" t="s">
        <v>87</v>
      </c>
      <c r="U124" t="s">
        <v>88</v>
      </c>
      <c r="V124" t="s">
        <v>89</v>
      </c>
      <c r="W124" t="s">
        <v>78</v>
      </c>
      <c r="X124" t="s">
        <v>120</v>
      </c>
      <c r="Y124" t="s">
        <v>91</v>
      </c>
      <c r="Z124" t="s">
        <v>92</v>
      </c>
      <c r="AA124" s="1">
        <v>44567</v>
      </c>
      <c r="AB124" s="2">
        <v>204</v>
      </c>
      <c r="AC124" s="2">
        <v>137</v>
      </c>
      <c r="AD124" s="2"/>
      <c r="AE124" s="2"/>
      <c r="AF124" s="2"/>
      <c r="AG124">
        <v>0</v>
      </c>
      <c r="AH124" s="3">
        <v>176</v>
      </c>
      <c r="AI124" s="3">
        <v>132</v>
      </c>
      <c r="AJ124" s="3">
        <v>0</v>
      </c>
      <c r="AK124" s="3">
        <v>0</v>
      </c>
      <c r="AL124" s="3">
        <v>0</v>
      </c>
      <c r="AM124" t="s">
        <v>4729</v>
      </c>
      <c r="AN124" t="s">
        <v>4730</v>
      </c>
      <c r="AO124" t="s">
        <v>4660</v>
      </c>
      <c r="AP124" t="s">
        <v>4661</v>
      </c>
      <c r="AQ124" t="s">
        <v>83</v>
      </c>
      <c r="AR124" t="s">
        <v>4669</v>
      </c>
      <c r="AS124" t="s">
        <v>83</v>
      </c>
      <c r="AT124" t="s">
        <v>96</v>
      </c>
      <c r="AU124" t="s">
        <v>4671</v>
      </c>
      <c r="AV124" t="s">
        <v>4672</v>
      </c>
      <c r="AW124" t="s">
        <v>99</v>
      </c>
      <c r="AX124" t="s">
        <v>100</v>
      </c>
      <c r="AY124" t="s">
        <v>83</v>
      </c>
      <c r="AZ124" t="s">
        <v>4828</v>
      </c>
      <c r="BA124" t="s">
        <v>103</v>
      </c>
      <c r="BB124" t="s">
        <v>4829</v>
      </c>
      <c r="BC124" s="4"/>
      <c r="BD124" t="s">
        <v>83</v>
      </c>
      <c r="BE124" t="s">
        <v>105</v>
      </c>
      <c r="BF124" t="s">
        <v>106</v>
      </c>
      <c r="BG124" t="s">
        <v>107</v>
      </c>
      <c r="BH124" t="s">
        <v>108</v>
      </c>
      <c r="BI124" t="s">
        <v>109</v>
      </c>
      <c r="BJ124" s="2">
        <v>0</v>
      </c>
      <c r="BK124" t="s">
        <v>78</v>
      </c>
      <c r="BL124" t="s">
        <v>90</v>
      </c>
      <c r="BM124" t="s">
        <v>83</v>
      </c>
      <c r="BN124" t="s">
        <v>83</v>
      </c>
      <c r="BO124" t="s">
        <v>83</v>
      </c>
      <c r="BP124" t="s">
        <v>83</v>
      </c>
      <c r="BQ124" t="s">
        <v>83</v>
      </c>
      <c r="BR124" t="s">
        <v>83</v>
      </c>
      <c r="BS124" t="s">
        <v>83</v>
      </c>
      <c r="BT124" s="3">
        <v>1</v>
      </c>
    </row>
    <row r="125" spans="1:72" x14ac:dyDescent="0.25">
      <c r="A125" t="s">
        <v>4660</v>
      </c>
      <c r="B125" t="s">
        <v>4661</v>
      </c>
      <c r="C125" t="s">
        <v>4662</v>
      </c>
      <c r="D125" t="s">
        <v>74</v>
      </c>
      <c r="E125" t="s">
        <v>21868</v>
      </c>
      <c r="F125" t="s">
        <v>4663</v>
      </c>
      <c r="G125" t="s">
        <v>4830</v>
      </c>
      <c r="H125" t="s">
        <v>4831</v>
      </c>
      <c r="I125" s="1">
        <v>44197</v>
      </c>
      <c r="J125" s="1">
        <v>44926</v>
      </c>
      <c r="K125" t="s">
        <v>78</v>
      </c>
      <c r="L125" t="s">
        <v>79</v>
      </c>
      <c r="M125" t="s">
        <v>80</v>
      </c>
      <c r="N125" t="s">
        <v>4832</v>
      </c>
      <c r="O125" t="s">
        <v>930</v>
      </c>
      <c r="P125" t="s">
        <v>409</v>
      </c>
      <c r="Q125" t="s">
        <v>4833</v>
      </c>
      <c r="R125" t="s">
        <v>4718</v>
      </c>
      <c r="S125" t="s">
        <v>119</v>
      </c>
      <c r="T125" t="s">
        <v>87</v>
      </c>
      <c r="U125" t="s">
        <v>88</v>
      </c>
      <c r="V125" t="s">
        <v>89</v>
      </c>
      <c r="W125" t="s">
        <v>78</v>
      </c>
      <c r="X125" t="s">
        <v>120</v>
      </c>
      <c r="Y125" t="s">
        <v>91</v>
      </c>
      <c r="Z125" t="s">
        <v>92</v>
      </c>
      <c r="AA125" s="1">
        <v>44567</v>
      </c>
      <c r="AB125" s="2">
        <v>2207</v>
      </c>
      <c r="AC125" s="2">
        <v>656</v>
      </c>
      <c r="AD125" s="2"/>
      <c r="AE125" s="2"/>
      <c r="AF125" s="2"/>
      <c r="AG125">
        <v>0</v>
      </c>
      <c r="AH125" s="3">
        <v>2207</v>
      </c>
      <c r="AI125" s="3">
        <v>656</v>
      </c>
      <c r="AJ125" s="3">
        <v>0</v>
      </c>
      <c r="AK125" s="3">
        <v>0</v>
      </c>
      <c r="AL125" s="3">
        <v>0</v>
      </c>
      <c r="AM125" t="s">
        <v>4680</v>
      </c>
      <c r="AN125" t="s">
        <v>4681</v>
      </c>
      <c r="AO125" t="s">
        <v>4660</v>
      </c>
      <c r="AP125" t="s">
        <v>4661</v>
      </c>
      <c r="AQ125" t="s">
        <v>83</v>
      </c>
      <c r="AR125" t="s">
        <v>4669</v>
      </c>
      <c r="AS125" t="s">
        <v>83</v>
      </c>
      <c r="AT125" t="s">
        <v>96</v>
      </c>
      <c r="AU125" t="s">
        <v>4671</v>
      </c>
      <c r="AV125" t="s">
        <v>4672</v>
      </c>
      <c r="AW125" t="s">
        <v>99</v>
      </c>
      <c r="AX125" t="s">
        <v>100</v>
      </c>
      <c r="AY125" t="s">
        <v>4682</v>
      </c>
      <c r="AZ125" t="s">
        <v>4834</v>
      </c>
      <c r="BA125" t="s">
        <v>103</v>
      </c>
      <c r="BB125" t="s">
        <v>4835</v>
      </c>
      <c r="BC125" s="4"/>
      <c r="BD125" t="s">
        <v>83</v>
      </c>
      <c r="BE125" t="s">
        <v>105</v>
      </c>
      <c r="BF125" t="s">
        <v>106</v>
      </c>
      <c r="BG125" t="s">
        <v>107</v>
      </c>
      <c r="BH125" t="s">
        <v>123</v>
      </c>
      <c r="BI125" t="s">
        <v>124</v>
      </c>
      <c r="BJ125" s="2">
        <v>0</v>
      </c>
      <c r="BK125" t="s">
        <v>78</v>
      </c>
      <c r="BL125" t="s">
        <v>90</v>
      </c>
      <c r="BM125" t="s">
        <v>83</v>
      </c>
      <c r="BN125" t="s">
        <v>83</v>
      </c>
      <c r="BO125" t="s">
        <v>83</v>
      </c>
      <c r="BP125" t="s">
        <v>83</v>
      </c>
      <c r="BQ125" t="s">
        <v>83</v>
      </c>
      <c r="BR125" t="s">
        <v>83</v>
      </c>
      <c r="BS125" t="s">
        <v>83</v>
      </c>
      <c r="BT125" s="3">
        <v>1</v>
      </c>
    </row>
    <row r="126" spans="1:72" x14ac:dyDescent="0.25">
      <c r="A126" t="s">
        <v>4660</v>
      </c>
      <c r="B126" t="s">
        <v>4661</v>
      </c>
      <c r="C126" t="s">
        <v>4662</v>
      </c>
      <c r="D126" t="s">
        <v>74</v>
      </c>
      <c r="E126" t="s">
        <v>21868</v>
      </c>
      <c r="F126" t="s">
        <v>4663</v>
      </c>
      <c r="G126" t="s">
        <v>4836</v>
      </c>
      <c r="H126" t="s">
        <v>4837</v>
      </c>
      <c r="I126" s="1">
        <v>44197</v>
      </c>
      <c r="J126" s="1">
        <v>44926</v>
      </c>
      <c r="K126" t="s">
        <v>78</v>
      </c>
      <c r="L126" t="s">
        <v>79</v>
      </c>
      <c r="M126" t="s">
        <v>80</v>
      </c>
      <c r="N126" t="s">
        <v>4832</v>
      </c>
      <c r="O126" t="s">
        <v>324</v>
      </c>
      <c r="P126" t="s">
        <v>409</v>
      </c>
      <c r="Q126" t="s">
        <v>4833</v>
      </c>
      <c r="R126" t="s">
        <v>4718</v>
      </c>
      <c r="S126" t="s">
        <v>150</v>
      </c>
      <c r="T126" t="s">
        <v>87</v>
      </c>
      <c r="U126" t="s">
        <v>88</v>
      </c>
      <c r="V126" t="s">
        <v>89</v>
      </c>
      <c r="W126" t="s">
        <v>78</v>
      </c>
      <c r="X126" t="s">
        <v>120</v>
      </c>
      <c r="Y126" t="s">
        <v>91</v>
      </c>
      <c r="Z126" t="s">
        <v>92</v>
      </c>
      <c r="AA126" s="1">
        <v>44567</v>
      </c>
      <c r="AB126" s="2">
        <v>1911</v>
      </c>
      <c r="AC126" s="2">
        <v>766</v>
      </c>
      <c r="AD126" s="2"/>
      <c r="AE126" s="2"/>
      <c r="AF126" s="2"/>
      <c r="AG126">
        <v>0</v>
      </c>
      <c r="AH126" s="3">
        <v>1999</v>
      </c>
      <c r="AI126" s="3">
        <v>852</v>
      </c>
      <c r="AJ126" s="3">
        <v>0</v>
      </c>
      <c r="AK126" s="3">
        <v>0</v>
      </c>
      <c r="AL126" s="3">
        <v>0</v>
      </c>
      <c r="AM126" t="s">
        <v>4680</v>
      </c>
      <c r="AN126" t="s">
        <v>4681</v>
      </c>
      <c r="AO126" t="s">
        <v>4660</v>
      </c>
      <c r="AP126" t="s">
        <v>4661</v>
      </c>
      <c r="AQ126" t="s">
        <v>83</v>
      </c>
      <c r="AR126" t="s">
        <v>4669</v>
      </c>
      <c r="AS126" t="s">
        <v>83</v>
      </c>
      <c r="AT126" t="s">
        <v>96</v>
      </c>
      <c r="AU126" t="s">
        <v>4671</v>
      </c>
      <c r="AV126" t="s">
        <v>4672</v>
      </c>
      <c r="AW126" t="s">
        <v>99</v>
      </c>
      <c r="AX126" t="s">
        <v>100</v>
      </c>
      <c r="AY126" t="s">
        <v>4682</v>
      </c>
      <c r="AZ126" t="s">
        <v>4838</v>
      </c>
      <c r="BA126" t="s">
        <v>103</v>
      </c>
      <c r="BB126" t="s">
        <v>4839</v>
      </c>
      <c r="BC126" s="4"/>
      <c r="BD126" t="s">
        <v>83</v>
      </c>
      <c r="BE126" t="s">
        <v>105</v>
      </c>
      <c r="BF126" t="s">
        <v>106</v>
      </c>
      <c r="BG126" t="s">
        <v>107</v>
      </c>
      <c r="BH126" t="s">
        <v>108</v>
      </c>
      <c r="BI126" t="s">
        <v>109</v>
      </c>
      <c r="BJ126" s="2">
        <v>0</v>
      </c>
      <c r="BK126" t="s">
        <v>78</v>
      </c>
      <c r="BL126" t="s">
        <v>90</v>
      </c>
      <c r="BM126" t="s">
        <v>83</v>
      </c>
      <c r="BN126" t="s">
        <v>83</v>
      </c>
      <c r="BO126" t="s">
        <v>83</v>
      </c>
      <c r="BP126" t="s">
        <v>83</v>
      </c>
      <c r="BQ126" t="s">
        <v>83</v>
      </c>
      <c r="BR126" t="s">
        <v>83</v>
      </c>
      <c r="BS126" t="s">
        <v>83</v>
      </c>
      <c r="BT126" s="3">
        <v>1</v>
      </c>
    </row>
    <row r="127" spans="1:72" x14ac:dyDescent="0.25">
      <c r="A127" t="s">
        <v>4660</v>
      </c>
      <c r="B127" t="s">
        <v>4661</v>
      </c>
      <c r="C127" t="s">
        <v>4662</v>
      </c>
      <c r="D127" t="s">
        <v>74</v>
      </c>
      <c r="E127" t="s">
        <v>21868</v>
      </c>
      <c r="F127" t="s">
        <v>4663</v>
      </c>
      <c r="G127" t="s">
        <v>4840</v>
      </c>
      <c r="H127" t="s">
        <v>4841</v>
      </c>
      <c r="I127" s="1">
        <v>44197</v>
      </c>
      <c r="J127" s="1">
        <v>44926</v>
      </c>
      <c r="K127" t="s">
        <v>78</v>
      </c>
      <c r="L127" t="s">
        <v>79</v>
      </c>
      <c r="M127" t="s">
        <v>80</v>
      </c>
      <c r="N127" t="s">
        <v>4842</v>
      </c>
      <c r="O127" t="s">
        <v>155</v>
      </c>
      <c r="P127" t="s">
        <v>222</v>
      </c>
      <c r="Q127" t="s">
        <v>4843</v>
      </c>
      <c r="R127" t="s">
        <v>4667</v>
      </c>
      <c r="S127" t="s">
        <v>150</v>
      </c>
      <c r="T127" t="s">
        <v>87</v>
      </c>
      <c r="U127" t="s">
        <v>88</v>
      </c>
      <c r="V127" t="s">
        <v>89</v>
      </c>
      <c r="W127" t="s">
        <v>78</v>
      </c>
      <c r="X127" t="s">
        <v>120</v>
      </c>
      <c r="Y127" t="s">
        <v>91</v>
      </c>
      <c r="Z127" t="s">
        <v>92</v>
      </c>
      <c r="AA127" s="1">
        <v>44567</v>
      </c>
      <c r="AB127" s="2">
        <v>746</v>
      </c>
      <c r="AC127" s="2">
        <v>743</v>
      </c>
      <c r="AD127" s="2"/>
      <c r="AE127" s="2"/>
      <c r="AF127" s="2"/>
      <c r="AG127">
        <v>0</v>
      </c>
      <c r="AH127" s="3">
        <v>584</v>
      </c>
      <c r="AI127" s="3">
        <v>572</v>
      </c>
      <c r="AJ127" s="3">
        <v>0</v>
      </c>
      <c r="AK127" s="3">
        <v>0</v>
      </c>
      <c r="AL127" s="3">
        <v>0</v>
      </c>
      <c r="AM127" t="s">
        <v>4729</v>
      </c>
      <c r="AN127" t="s">
        <v>4730</v>
      </c>
      <c r="AO127" t="s">
        <v>4660</v>
      </c>
      <c r="AP127" t="s">
        <v>4661</v>
      </c>
      <c r="AQ127" t="s">
        <v>83</v>
      </c>
      <c r="AR127" t="s">
        <v>4669</v>
      </c>
      <c r="AS127" t="s">
        <v>83</v>
      </c>
      <c r="AT127" t="s">
        <v>96</v>
      </c>
      <c r="AU127" t="s">
        <v>4671</v>
      </c>
      <c r="AV127" t="s">
        <v>4672</v>
      </c>
      <c r="AW127" t="s">
        <v>99</v>
      </c>
      <c r="AX127" t="s">
        <v>100</v>
      </c>
      <c r="AY127" t="s">
        <v>83</v>
      </c>
      <c r="AZ127" t="s">
        <v>4844</v>
      </c>
      <c r="BA127" t="s">
        <v>103</v>
      </c>
      <c r="BB127" t="s">
        <v>4845</v>
      </c>
      <c r="BC127" s="4"/>
      <c r="BD127" t="s">
        <v>83</v>
      </c>
      <c r="BE127" t="s">
        <v>105</v>
      </c>
      <c r="BF127" t="s">
        <v>106</v>
      </c>
      <c r="BG127" t="s">
        <v>107</v>
      </c>
      <c r="BH127" t="s">
        <v>108</v>
      </c>
      <c r="BI127" t="s">
        <v>109</v>
      </c>
      <c r="BJ127" s="2">
        <v>0</v>
      </c>
      <c r="BK127" t="s">
        <v>78</v>
      </c>
      <c r="BL127" t="s">
        <v>90</v>
      </c>
      <c r="BM127" t="s">
        <v>83</v>
      </c>
      <c r="BN127" t="s">
        <v>83</v>
      </c>
      <c r="BO127" t="s">
        <v>83</v>
      </c>
      <c r="BP127" t="s">
        <v>83</v>
      </c>
      <c r="BQ127" t="s">
        <v>83</v>
      </c>
      <c r="BR127" t="s">
        <v>83</v>
      </c>
      <c r="BS127" t="s">
        <v>83</v>
      </c>
      <c r="BT127" s="3">
        <v>1</v>
      </c>
    </row>
    <row r="128" spans="1:72" x14ac:dyDescent="0.25">
      <c r="A128" t="s">
        <v>4660</v>
      </c>
      <c r="B128" t="s">
        <v>4661</v>
      </c>
      <c r="C128" t="s">
        <v>4662</v>
      </c>
      <c r="D128" t="s">
        <v>74</v>
      </c>
      <c r="E128" t="s">
        <v>21868</v>
      </c>
      <c r="F128" t="s">
        <v>4663</v>
      </c>
      <c r="G128" t="s">
        <v>4846</v>
      </c>
      <c r="H128" t="s">
        <v>4847</v>
      </c>
      <c r="I128" s="1">
        <v>44197</v>
      </c>
      <c r="J128" s="1">
        <v>44926</v>
      </c>
      <c r="K128" t="s">
        <v>78</v>
      </c>
      <c r="L128" t="s">
        <v>79</v>
      </c>
      <c r="M128" t="s">
        <v>80</v>
      </c>
      <c r="N128" t="s">
        <v>418</v>
      </c>
      <c r="O128" t="s">
        <v>4331</v>
      </c>
      <c r="P128" t="s">
        <v>156</v>
      </c>
      <c r="Q128" t="s">
        <v>4848</v>
      </c>
      <c r="R128" t="s">
        <v>4667</v>
      </c>
      <c r="S128" t="s">
        <v>150</v>
      </c>
      <c r="T128" t="s">
        <v>87</v>
      </c>
      <c r="U128" t="s">
        <v>88</v>
      </c>
      <c r="V128" t="s">
        <v>89</v>
      </c>
      <c r="W128" t="s">
        <v>78</v>
      </c>
      <c r="X128" t="s">
        <v>120</v>
      </c>
      <c r="Y128" t="s">
        <v>91</v>
      </c>
      <c r="Z128" t="s">
        <v>92</v>
      </c>
      <c r="AA128" s="1">
        <v>44567</v>
      </c>
      <c r="AB128" s="2">
        <v>3166</v>
      </c>
      <c r="AC128" s="2">
        <v>2867</v>
      </c>
      <c r="AD128" s="2"/>
      <c r="AE128" s="2"/>
      <c r="AF128" s="2"/>
      <c r="AG128">
        <v>0</v>
      </c>
      <c r="AH128" s="3">
        <v>3166</v>
      </c>
      <c r="AI128" s="3">
        <v>2867</v>
      </c>
      <c r="AJ128" s="3">
        <v>0</v>
      </c>
      <c r="AK128" s="3">
        <v>0</v>
      </c>
      <c r="AL128" s="3">
        <v>0</v>
      </c>
      <c r="AM128" t="s">
        <v>4849</v>
      </c>
      <c r="AN128" t="s">
        <v>4850</v>
      </c>
      <c r="AO128" t="s">
        <v>4660</v>
      </c>
      <c r="AP128" t="s">
        <v>4661</v>
      </c>
      <c r="AQ128" t="s">
        <v>83</v>
      </c>
      <c r="AR128" t="s">
        <v>4669</v>
      </c>
      <c r="AS128" t="s">
        <v>83</v>
      </c>
      <c r="AT128" t="s">
        <v>96</v>
      </c>
      <c r="AU128" t="s">
        <v>4671</v>
      </c>
      <c r="AV128" t="s">
        <v>4672</v>
      </c>
      <c r="AW128" t="s">
        <v>99</v>
      </c>
      <c r="AX128" t="s">
        <v>100</v>
      </c>
      <c r="AY128" t="s">
        <v>83</v>
      </c>
      <c r="AZ128" t="s">
        <v>4851</v>
      </c>
      <c r="BA128" t="s">
        <v>103</v>
      </c>
      <c r="BB128" t="s">
        <v>4852</v>
      </c>
      <c r="BC128" s="4"/>
      <c r="BD128" t="s">
        <v>83</v>
      </c>
      <c r="BE128" t="s">
        <v>105</v>
      </c>
      <c r="BF128" t="s">
        <v>106</v>
      </c>
      <c r="BG128" t="s">
        <v>107</v>
      </c>
      <c r="BH128" t="s">
        <v>108</v>
      </c>
      <c r="BI128" t="s">
        <v>109</v>
      </c>
      <c r="BJ128" s="2">
        <v>0</v>
      </c>
      <c r="BK128" t="s">
        <v>90</v>
      </c>
      <c r="BL128" t="s">
        <v>78</v>
      </c>
      <c r="BM128" t="s">
        <v>83</v>
      </c>
      <c r="BN128" t="s">
        <v>83</v>
      </c>
      <c r="BO128" t="s">
        <v>83</v>
      </c>
      <c r="BP128" t="s">
        <v>83</v>
      </c>
      <c r="BQ128" t="s">
        <v>83</v>
      </c>
      <c r="BR128" t="s">
        <v>83</v>
      </c>
      <c r="BS128" t="s">
        <v>83</v>
      </c>
      <c r="BT128" s="3">
        <v>1</v>
      </c>
    </row>
    <row r="129" spans="1:72" x14ac:dyDescent="0.25">
      <c r="A129" t="s">
        <v>4660</v>
      </c>
      <c r="B129" t="s">
        <v>4661</v>
      </c>
      <c r="C129" t="s">
        <v>4662</v>
      </c>
      <c r="D129" t="s">
        <v>74</v>
      </c>
      <c r="E129" t="s">
        <v>21868</v>
      </c>
      <c r="F129" t="s">
        <v>4663</v>
      </c>
      <c r="G129" t="s">
        <v>4853</v>
      </c>
      <c r="H129" t="s">
        <v>4854</v>
      </c>
      <c r="I129" s="1">
        <v>44197</v>
      </c>
      <c r="J129" s="1">
        <v>44926</v>
      </c>
      <c r="K129" t="s">
        <v>78</v>
      </c>
      <c r="L129" t="s">
        <v>79</v>
      </c>
      <c r="M129" t="s">
        <v>80</v>
      </c>
      <c r="N129" t="s">
        <v>418</v>
      </c>
      <c r="O129" t="s">
        <v>4855</v>
      </c>
      <c r="P129" t="s">
        <v>156</v>
      </c>
      <c r="Q129" t="s">
        <v>4856</v>
      </c>
      <c r="R129" t="s">
        <v>4667</v>
      </c>
      <c r="S129" t="s">
        <v>150</v>
      </c>
      <c r="T129" t="s">
        <v>87</v>
      </c>
      <c r="U129" t="s">
        <v>88</v>
      </c>
      <c r="V129" t="s">
        <v>89</v>
      </c>
      <c r="W129" t="s">
        <v>78</v>
      </c>
      <c r="X129" t="s">
        <v>120</v>
      </c>
      <c r="Y129" t="s">
        <v>91</v>
      </c>
      <c r="Z129" t="s">
        <v>92</v>
      </c>
      <c r="AA129" s="1">
        <v>44567</v>
      </c>
      <c r="AB129" s="2">
        <v>86</v>
      </c>
      <c r="AC129" s="2">
        <v>80</v>
      </c>
      <c r="AD129" s="2"/>
      <c r="AE129" s="2"/>
      <c r="AF129" s="2"/>
      <c r="AG129">
        <v>0</v>
      </c>
      <c r="AH129" s="3">
        <v>48</v>
      </c>
      <c r="AI129" s="3">
        <v>32</v>
      </c>
      <c r="AJ129" s="3">
        <v>0</v>
      </c>
      <c r="AK129" s="3">
        <v>0</v>
      </c>
      <c r="AL129" s="3">
        <v>0</v>
      </c>
      <c r="AM129" t="s">
        <v>4729</v>
      </c>
      <c r="AN129" t="s">
        <v>4730</v>
      </c>
      <c r="AO129" t="s">
        <v>4660</v>
      </c>
      <c r="AP129" t="s">
        <v>4661</v>
      </c>
      <c r="AQ129" t="s">
        <v>83</v>
      </c>
      <c r="AR129" t="s">
        <v>4669</v>
      </c>
      <c r="AS129" t="s">
        <v>83</v>
      </c>
      <c r="AT129" t="s">
        <v>96</v>
      </c>
      <c r="AU129" t="s">
        <v>4671</v>
      </c>
      <c r="AV129" t="s">
        <v>4672</v>
      </c>
      <c r="AW129" t="s">
        <v>99</v>
      </c>
      <c r="AX129" t="s">
        <v>100</v>
      </c>
      <c r="AY129" t="s">
        <v>83</v>
      </c>
      <c r="AZ129" t="s">
        <v>4857</v>
      </c>
      <c r="BA129" t="s">
        <v>103</v>
      </c>
      <c r="BB129" t="s">
        <v>4858</v>
      </c>
      <c r="BC129" s="4"/>
      <c r="BD129" t="s">
        <v>83</v>
      </c>
      <c r="BE129" t="s">
        <v>105</v>
      </c>
      <c r="BF129" t="s">
        <v>106</v>
      </c>
      <c r="BG129" t="s">
        <v>107</v>
      </c>
      <c r="BH129" t="s">
        <v>108</v>
      </c>
      <c r="BI129" t="s">
        <v>109</v>
      </c>
      <c r="BJ129" s="2">
        <v>0</v>
      </c>
      <c r="BK129" t="s">
        <v>90</v>
      </c>
      <c r="BL129" t="s">
        <v>90</v>
      </c>
      <c r="BM129" t="s">
        <v>83</v>
      </c>
      <c r="BN129" t="s">
        <v>83</v>
      </c>
      <c r="BO129" t="s">
        <v>83</v>
      </c>
      <c r="BP129" t="s">
        <v>83</v>
      </c>
      <c r="BQ129" t="s">
        <v>83</v>
      </c>
      <c r="BR129" t="s">
        <v>83</v>
      </c>
      <c r="BS129" t="s">
        <v>83</v>
      </c>
      <c r="BT129" s="3">
        <v>1</v>
      </c>
    </row>
    <row r="130" spans="1:72" x14ac:dyDescent="0.25">
      <c r="A130" t="s">
        <v>4660</v>
      </c>
      <c r="B130" t="s">
        <v>4661</v>
      </c>
      <c r="C130" t="s">
        <v>4662</v>
      </c>
      <c r="D130" t="s">
        <v>74</v>
      </c>
      <c r="E130" t="s">
        <v>21868</v>
      </c>
      <c r="F130" t="s">
        <v>4663</v>
      </c>
      <c r="G130" t="s">
        <v>4859</v>
      </c>
      <c r="H130" t="s">
        <v>4860</v>
      </c>
      <c r="I130" s="1">
        <v>44197</v>
      </c>
      <c r="J130" s="1">
        <v>44926</v>
      </c>
      <c r="K130" t="s">
        <v>78</v>
      </c>
      <c r="L130" t="s">
        <v>79</v>
      </c>
      <c r="M130" t="s">
        <v>80</v>
      </c>
      <c r="N130" t="s">
        <v>418</v>
      </c>
      <c r="O130" t="s">
        <v>4861</v>
      </c>
      <c r="P130" t="s">
        <v>156</v>
      </c>
      <c r="Q130" t="s">
        <v>4856</v>
      </c>
      <c r="R130" t="s">
        <v>4667</v>
      </c>
      <c r="S130" t="s">
        <v>150</v>
      </c>
      <c r="T130" t="s">
        <v>87</v>
      </c>
      <c r="U130" t="s">
        <v>88</v>
      </c>
      <c r="V130" t="s">
        <v>89</v>
      </c>
      <c r="W130" t="s">
        <v>78</v>
      </c>
      <c r="X130" t="s">
        <v>120</v>
      </c>
      <c r="Y130" t="s">
        <v>91</v>
      </c>
      <c r="Z130" t="s">
        <v>92</v>
      </c>
      <c r="AA130" s="1">
        <v>44567</v>
      </c>
      <c r="AB130" s="2">
        <v>524</v>
      </c>
      <c r="AC130" s="2">
        <v>520</v>
      </c>
      <c r="AD130" s="2"/>
      <c r="AE130" s="2"/>
      <c r="AF130" s="2"/>
      <c r="AG130">
        <v>0</v>
      </c>
      <c r="AH130" s="3">
        <v>592</v>
      </c>
      <c r="AI130" s="3">
        <v>656</v>
      </c>
      <c r="AJ130" s="3">
        <v>0</v>
      </c>
      <c r="AK130" s="3">
        <v>0</v>
      </c>
      <c r="AL130" s="3">
        <v>0</v>
      </c>
      <c r="AM130" t="s">
        <v>4729</v>
      </c>
      <c r="AN130" t="s">
        <v>4730</v>
      </c>
      <c r="AO130" t="s">
        <v>4660</v>
      </c>
      <c r="AP130" t="s">
        <v>4661</v>
      </c>
      <c r="AQ130" t="s">
        <v>83</v>
      </c>
      <c r="AR130" t="s">
        <v>4669</v>
      </c>
      <c r="AS130" t="s">
        <v>83</v>
      </c>
      <c r="AT130" t="s">
        <v>96</v>
      </c>
      <c r="AU130" t="s">
        <v>4671</v>
      </c>
      <c r="AV130" t="s">
        <v>4672</v>
      </c>
      <c r="AW130" t="s">
        <v>99</v>
      </c>
      <c r="AX130" t="s">
        <v>100</v>
      </c>
      <c r="AY130" t="s">
        <v>83</v>
      </c>
      <c r="AZ130" t="s">
        <v>4862</v>
      </c>
      <c r="BA130" t="s">
        <v>103</v>
      </c>
      <c r="BB130" t="s">
        <v>4863</v>
      </c>
      <c r="BC130" s="4"/>
      <c r="BD130" t="s">
        <v>83</v>
      </c>
      <c r="BE130" t="s">
        <v>105</v>
      </c>
      <c r="BF130" t="s">
        <v>106</v>
      </c>
      <c r="BG130" t="s">
        <v>107</v>
      </c>
      <c r="BH130" t="s">
        <v>108</v>
      </c>
      <c r="BI130" t="s">
        <v>109</v>
      </c>
      <c r="BJ130" s="2">
        <v>0</v>
      </c>
      <c r="BK130" t="s">
        <v>90</v>
      </c>
      <c r="BL130" t="s">
        <v>90</v>
      </c>
      <c r="BM130" t="s">
        <v>83</v>
      </c>
      <c r="BN130" t="s">
        <v>83</v>
      </c>
      <c r="BO130" t="s">
        <v>83</v>
      </c>
      <c r="BP130" t="s">
        <v>83</v>
      </c>
      <c r="BQ130" t="s">
        <v>83</v>
      </c>
      <c r="BR130" t="s">
        <v>83</v>
      </c>
      <c r="BS130" t="s">
        <v>83</v>
      </c>
      <c r="BT130" s="3">
        <v>1</v>
      </c>
    </row>
    <row r="131" spans="1:72" x14ac:dyDescent="0.25">
      <c r="A131" t="s">
        <v>4660</v>
      </c>
      <c r="B131" t="s">
        <v>4661</v>
      </c>
      <c r="C131" t="s">
        <v>4662</v>
      </c>
      <c r="D131" t="s">
        <v>74</v>
      </c>
      <c r="E131" t="s">
        <v>21868</v>
      </c>
      <c r="F131" t="s">
        <v>4663</v>
      </c>
      <c r="G131" t="s">
        <v>4864</v>
      </c>
      <c r="H131" t="s">
        <v>4865</v>
      </c>
      <c r="I131" s="1">
        <v>44197</v>
      </c>
      <c r="J131" s="1">
        <v>44926</v>
      </c>
      <c r="K131" t="s">
        <v>78</v>
      </c>
      <c r="L131" t="s">
        <v>79</v>
      </c>
      <c r="M131" t="s">
        <v>80</v>
      </c>
      <c r="N131" t="s">
        <v>4866</v>
      </c>
      <c r="O131" t="s">
        <v>162</v>
      </c>
      <c r="P131" t="s">
        <v>83</v>
      </c>
      <c r="Q131" t="s">
        <v>4867</v>
      </c>
      <c r="R131" t="s">
        <v>4667</v>
      </c>
      <c r="S131" t="s">
        <v>150</v>
      </c>
      <c r="T131" t="s">
        <v>87</v>
      </c>
      <c r="U131" t="s">
        <v>88</v>
      </c>
      <c r="V131" t="s">
        <v>89</v>
      </c>
      <c r="W131" t="s">
        <v>78</v>
      </c>
      <c r="X131" t="s">
        <v>120</v>
      </c>
      <c r="Y131" t="s">
        <v>91</v>
      </c>
      <c r="Z131" t="s">
        <v>92</v>
      </c>
      <c r="AA131" s="1">
        <v>44567</v>
      </c>
      <c r="AB131" s="2">
        <v>376</v>
      </c>
      <c r="AC131" s="2">
        <v>356</v>
      </c>
      <c r="AD131" s="2"/>
      <c r="AE131" s="2"/>
      <c r="AF131" s="2"/>
      <c r="AG131">
        <v>0</v>
      </c>
      <c r="AH131" s="3">
        <v>172</v>
      </c>
      <c r="AI131" s="3">
        <v>156</v>
      </c>
      <c r="AJ131" s="3">
        <v>0</v>
      </c>
      <c r="AK131" s="3">
        <v>0</v>
      </c>
      <c r="AL131" s="3">
        <v>0</v>
      </c>
      <c r="AM131" t="s">
        <v>4729</v>
      </c>
      <c r="AN131" t="s">
        <v>4730</v>
      </c>
      <c r="AO131" t="s">
        <v>4660</v>
      </c>
      <c r="AP131" t="s">
        <v>4661</v>
      </c>
      <c r="AQ131" t="s">
        <v>83</v>
      </c>
      <c r="AR131" t="s">
        <v>4669</v>
      </c>
      <c r="AS131" t="s">
        <v>83</v>
      </c>
      <c r="AT131" t="s">
        <v>96</v>
      </c>
      <c r="AU131" t="s">
        <v>4671</v>
      </c>
      <c r="AV131" t="s">
        <v>4672</v>
      </c>
      <c r="AW131" t="s">
        <v>99</v>
      </c>
      <c r="AX131" t="s">
        <v>100</v>
      </c>
      <c r="AY131" t="s">
        <v>83</v>
      </c>
      <c r="AZ131" t="s">
        <v>4868</v>
      </c>
      <c r="BA131" t="s">
        <v>103</v>
      </c>
      <c r="BB131" t="s">
        <v>4869</v>
      </c>
      <c r="BC131" s="4"/>
      <c r="BD131" t="s">
        <v>83</v>
      </c>
      <c r="BE131" t="s">
        <v>105</v>
      </c>
      <c r="BF131" t="s">
        <v>106</v>
      </c>
      <c r="BG131" t="s">
        <v>107</v>
      </c>
      <c r="BH131" t="s">
        <v>108</v>
      </c>
      <c r="BI131" t="s">
        <v>109</v>
      </c>
      <c r="BJ131" s="2">
        <v>0</v>
      </c>
      <c r="BK131" t="s">
        <v>90</v>
      </c>
      <c r="BL131" t="s">
        <v>90</v>
      </c>
      <c r="BM131" t="s">
        <v>83</v>
      </c>
      <c r="BN131" t="s">
        <v>83</v>
      </c>
      <c r="BO131" t="s">
        <v>83</v>
      </c>
      <c r="BP131" t="s">
        <v>83</v>
      </c>
      <c r="BQ131" t="s">
        <v>83</v>
      </c>
      <c r="BR131" t="s">
        <v>83</v>
      </c>
      <c r="BS131" t="s">
        <v>83</v>
      </c>
      <c r="BT131" s="3">
        <v>1</v>
      </c>
    </row>
    <row r="132" spans="1:72" x14ac:dyDescent="0.25">
      <c r="A132" t="s">
        <v>4660</v>
      </c>
      <c r="B132" t="s">
        <v>4661</v>
      </c>
      <c r="C132" t="s">
        <v>4662</v>
      </c>
      <c r="D132" t="s">
        <v>74</v>
      </c>
      <c r="E132" t="s">
        <v>21868</v>
      </c>
      <c r="F132" t="s">
        <v>4663</v>
      </c>
      <c r="G132" t="s">
        <v>4870</v>
      </c>
      <c r="H132" t="s">
        <v>4871</v>
      </c>
      <c r="I132" s="1">
        <v>44197</v>
      </c>
      <c r="J132" s="1">
        <v>44926</v>
      </c>
      <c r="K132" t="s">
        <v>78</v>
      </c>
      <c r="L132" t="s">
        <v>79</v>
      </c>
      <c r="M132" t="s">
        <v>80</v>
      </c>
      <c r="N132" t="s">
        <v>4866</v>
      </c>
      <c r="O132" t="s">
        <v>168</v>
      </c>
      <c r="P132" t="s">
        <v>83</v>
      </c>
      <c r="Q132" t="s">
        <v>4867</v>
      </c>
      <c r="R132" t="s">
        <v>4667</v>
      </c>
      <c r="S132" t="s">
        <v>150</v>
      </c>
      <c r="T132" t="s">
        <v>87</v>
      </c>
      <c r="U132" t="s">
        <v>88</v>
      </c>
      <c r="V132" t="s">
        <v>89</v>
      </c>
      <c r="W132" t="s">
        <v>78</v>
      </c>
      <c r="X132" t="s">
        <v>120</v>
      </c>
      <c r="Y132" t="s">
        <v>91</v>
      </c>
      <c r="Z132" t="s">
        <v>92</v>
      </c>
      <c r="AA132" s="1">
        <v>44567</v>
      </c>
      <c r="AB132" s="2">
        <v>433</v>
      </c>
      <c r="AC132" s="2">
        <v>689</v>
      </c>
      <c r="AD132" s="2"/>
      <c r="AE132" s="2"/>
      <c r="AF132" s="2"/>
      <c r="AG132">
        <v>0</v>
      </c>
      <c r="AH132" s="3">
        <v>592</v>
      </c>
      <c r="AI132" s="3">
        <v>692</v>
      </c>
      <c r="AJ132" s="3">
        <v>0</v>
      </c>
      <c r="AK132" s="3">
        <v>0</v>
      </c>
      <c r="AL132" s="3">
        <v>0</v>
      </c>
      <c r="AM132" t="s">
        <v>4729</v>
      </c>
      <c r="AN132" t="s">
        <v>4730</v>
      </c>
      <c r="AO132" t="s">
        <v>4660</v>
      </c>
      <c r="AP132" t="s">
        <v>4661</v>
      </c>
      <c r="AQ132" t="s">
        <v>83</v>
      </c>
      <c r="AR132" t="s">
        <v>4669</v>
      </c>
      <c r="AS132" t="s">
        <v>83</v>
      </c>
      <c r="AT132" t="s">
        <v>96</v>
      </c>
      <c r="AU132" t="s">
        <v>4671</v>
      </c>
      <c r="AV132" t="s">
        <v>4672</v>
      </c>
      <c r="AW132" t="s">
        <v>99</v>
      </c>
      <c r="AX132" t="s">
        <v>100</v>
      </c>
      <c r="AY132" t="s">
        <v>83</v>
      </c>
      <c r="AZ132" t="s">
        <v>4872</v>
      </c>
      <c r="BA132" t="s">
        <v>103</v>
      </c>
      <c r="BB132" t="s">
        <v>4873</v>
      </c>
      <c r="BC132" s="4"/>
      <c r="BD132" t="s">
        <v>83</v>
      </c>
      <c r="BE132" t="s">
        <v>105</v>
      </c>
      <c r="BF132" t="s">
        <v>106</v>
      </c>
      <c r="BG132" t="s">
        <v>107</v>
      </c>
      <c r="BH132" t="s">
        <v>108</v>
      </c>
      <c r="BI132" t="s">
        <v>109</v>
      </c>
      <c r="BJ132" s="2">
        <v>0</v>
      </c>
      <c r="BK132" t="s">
        <v>90</v>
      </c>
      <c r="BL132" t="s">
        <v>90</v>
      </c>
      <c r="BM132" t="s">
        <v>83</v>
      </c>
      <c r="BN132" t="s">
        <v>83</v>
      </c>
      <c r="BO132" t="s">
        <v>83</v>
      </c>
      <c r="BP132" t="s">
        <v>83</v>
      </c>
      <c r="BQ132" t="s">
        <v>83</v>
      </c>
      <c r="BR132" t="s">
        <v>83</v>
      </c>
      <c r="BS132" t="s">
        <v>83</v>
      </c>
      <c r="BT132" s="3">
        <v>1</v>
      </c>
    </row>
    <row r="133" spans="1:72" x14ac:dyDescent="0.25">
      <c r="A133" t="s">
        <v>4660</v>
      </c>
      <c r="B133" t="s">
        <v>4661</v>
      </c>
      <c r="C133" t="s">
        <v>4662</v>
      </c>
      <c r="D133" t="s">
        <v>74</v>
      </c>
      <c r="E133" t="s">
        <v>21868</v>
      </c>
      <c r="F133" t="s">
        <v>4663</v>
      </c>
      <c r="G133" t="s">
        <v>4874</v>
      </c>
      <c r="H133" t="s">
        <v>4875</v>
      </c>
      <c r="I133" s="1">
        <v>44197</v>
      </c>
      <c r="J133" s="1">
        <v>44926</v>
      </c>
      <c r="K133" t="s">
        <v>78</v>
      </c>
      <c r="L133" t="s">
        <v>79</v>
      </c>
      <c r="M133" t="s">
        <v>80</v>
      </c>
      <c r="N133" t="s">
        <v>4876</v>
      </c>
      <c r="O133" t="s">
        <v>352</v>
      </c>
      <c r="P133" t="s">
        <v>83</v>
      </c>
      <c r="Q133" t="s">
        <v>4877</v>
      </c>
      <c r="R133" t="s">
        <v>4667</v>
      </c>
      <c r="S133" t="s">
        <v>150</v>
      </c>
      <c r="T133" t="s">
        <v>87</v>
      </c>
      <c r="U133" t="s">
        <v>88</v>
      </c>
      <c r="V133" t="s">
        <v>89</v>
      </c>
      <c r="W133" t="s">
        <v>78</v>
      </c>
      <c r="X133" t="s">
        <v>120</v>
      </c>
      <c r="Y133" t="s">
        <v>91</v>
      </c>
      <c r="Z133" t="s">
        <v>92</v>
      </c>
      <c r="AA133" s="1">
        <v>44567</v>
      </c>
      <c r="AB133" s="2">
        <v>276</v>
      </c>
      <c r="AC133" s="2">
        <v>244</v>
      </c>
      <c r="AD133" s="2"/>
      <c r="AE133" s="2"/>
      <c r="AF133" s="2"/>
      <c r="AG133">
        <v>0</v>
      </c>
      <c r="AH133" s="3">
        <v>232</v>
      </c>
      <c r="AI133" s="3">
        <v>204</v>
      </c>
      <c r="AJ133" s="3">
        <v>0</v>
      </c>
      <c r="AK133" s="3">
        <v>0</v>
      </c>
      <c r="AL133" s="3">
        <v>0</v>
      </c>
      <c r="AM133" t="s">
        <v>4729</v>
      </c>
      <c r="AN133" t="s">
        <v>4730</v>
      </c>
      <c r="AO133" t="s">
        <v>4660</v>
      </c>
      <c r="AP133" t="s">
        <v>4661</v>
      </c>
      <c r="AQ133" t="s">
        <v>83</v>
      </c>
      <c r="AR133" t="s">
        <v>4669</v>
      </c>
      <c r="AS133" t="s">
        <v>83</v>
      </c>
      <c r="AT133" t="s">
        <v>96</v>
      </c>
      <c r="AU133" t="s">
        <v>4671</v>
      </c>
      <c r="AV133" t="s">
        <v>4672</v>
      </c>
      <c r="AW133" t="s">
        <v>99</v>
      </c>
      <c r="AX133" t="s">
        <v>100</v>
      </c>
      <c r="AY133" t="s">
        <v>83</v>
      </c>
      <c r="AZ133" t="s">
        <v>4878</v>
      </c>
      <c r="BA133" t="s">
        <v>103</v>
      </c>
      <c r="BB133" t="s">
        <v>4879</v>
      </c>
      <c r="BC133" s="4"/>
      <c r="BD133" t="s">
        <v>83</v>
      </c>
      <c r="BE133" t="s">
        <v>105</v>
      </c>
      <c r="BF133" t="s">
        <v>106</v>
      </c>
      <c r="BG133" t="s">
        <v>107</v>
      </c>
      <c r="BH133" t="s">
        <v>108</v>
      </c>
      <c r="BI133" t="s">
        <v>109</v>
      </c>
      <c r="BJ133" s="2">
        <v>0</v>
      </c>
      <c r="BK133" t="s">
        <v>90</v>
      </c>
      <c r="BL133" t="s">
        <v>90</v>
      </c>
      <c r="BM133" t="s">
        <v>83</v>
      </c>
      <c r="BN133" t="s">
        <v>83</v>
      </c>
      <c r="BO133" t="s">
        <v>83</v>
      </c>
      <c r="BP133" t="s">
        <v>83</v>
      </c>
      <c r="BQ133" t="s">
        <v>83</v>
      </c>
      <c r="BR133" t="s">
        <v>83</v>
      </c>
      <c r="BS133" t="s">
        <v>83</v>
      </c>
      <c r="BT133" s="3">
        <v>1</v>
      </c>
    </row>
    <row r="134" spans="1:72" x14ac:dyDescent="0.25">
      <c r="A134" t="s">
        <v>4660</v>
      </c>
      <c r="B134" t="s">
        <v>4661</v>
      </c>
      <c r="C134" t="s">
        <v>4662</v>
      </c>
      <c r="D134" t="s">
        <v>74</v>
      </c>
      <c r="E134" t="s">
        <v>21868</v>
      </c>
      <c r="F134" t="s">
        <v>4663</v>
      </c>
      <c r="G134" t="s">
        <v>4880</v>
      </c>
      <c r="H134" t="s">
        <v>4881</v>
      </c>
      <c r="I134" s="1">
        <v>44197</v>
      </c>
      <c r="J134" s="1">
        <v>44926</v>
      </c>
      <c r="K134" t="s">
        <v>78</v>
      </c>
      <c r="L134" t="s">
        <v>79</v>
      </c>
      <c r="M134" t="s">
        <v>80</v>
      </c>
      <c r="N134" t="s">
        <v>4882</v>
      </c>
      <c r="O134" t="s">
        <v>214</v>
      </c>
      <c r="P134" t="s">
        <v>83</v>
      </c>
      <c r="Q134" t="s">
        <v>4883</v>
      </c>
      <c r="R134" t="s">
        <v>4667</v>
      </c>
      <c r="S134" t="s">
        <v>150</v>
      </c>
      <c r="T134" t="s">
        <v>87</v>
      </c>
      <c r="U134" t="s">
        <v>88</v>
      </c>
      <c r="V134" t="s">
        <v>89</v>
      </c>
      <c r="W134" t="s">
        <v>78</v>
      </c>
      <c r="X134" t="s">
        <v>120</v>
      </c>
      <c r="Y134" t="s">
        <v>91</v>
      </c>
      <c r="Z134" t="s">
        <v>92</v>
      </c>
      <c r="AA134" s="1">
        <v>44567</v>
      </c>
      <c r="AB134" s="2">
        <v>418</v>
      </c>
      <c r="AC134" s="2">
        <v>430</v>
      </c>
      <c r="AD134" s="2"/>
      <c r="AE134" s="2"/>
      <c r="AF134" s="2"/>
      <c r="AG134">
        <v>0</v>
      </c>
      <c r="AH134" s="3">
        <v>472</v>
      </c>
      <c r="AI134" s="3">
        <v>440</v>
      </c>
      <c r="AJ134" s="3">
        <v>0</v>
      </c>
      <c r="AK134" s="3">
        <v>0</v>
      </c>
      <c r="AL134" s="3">
        <v>0</v>
      </c>
      <c r="AM134" t="s">
        <v>4729</v>
      </c>
      <c r="AN134" t="s">
        <v>4730</v>
      </c>
      <c r="AO134" t="s">
        <v>4660</v>
      </c>
      <c r="AP134" t="s">
        <v>4661</v>
      </c>
      <c r="AQ134" t="s">
        <v>83</v>
      </c>
      <c r="AR134" t="s">
        <v>4669</v>
      </c>
      <c r="AS134" t="s">
        <v>83</v>
      </c>
      <c r="AT134" t="s">
        <v>96</v>
      </c>
      <c r="AU134" t="s">
        <v>4671</v>
      </c>
      <c r="AV134" t="s">
        <v>4672</v>
      </c>
      <c r="AW134" t="s">
        <v>99</v>
      </c>
      <c r="AX134" t="s">
        <v>100</v>
      </c>
      <c r="AY134" t="s">
        <v>83</v>
      </c>
      <c r="AZ134" t="s">
        <v>4884</v>
      </c>
      <c r="BA134" t="s">
        <v>103</v>
      </c>
      <c r="BB134" t="s">
        <v>4885</v>
      </c>
      <c r="BC134" s="4"/>
      <c r="BD134" t="s">
        <v>83</v>
      </c>
      <c r="BE134" t="s">
        <v>105</v>
      </c>
      <c r="BF134" t="s">
        <v>106</v>
      </c>
      <c r="BG134" t="s">
        <v>107</v>
      </c>
      <c r="BH134" t="s">
        <v>108</v>
      </c>
      <c r="BI134" t="s">
        <v>109</v>
      </c>
      <c r="BJ134" s="2">
        <v>0</v>
      </c>
      <c r="BK134" t="s">
        <v>90</v>
      </c>
      <c r="BL134" t="s">
        <v>90</v>
      </c>
      <c r="BM134" t="s">
        <v>83</v>
      </c>
      <c r="BN134" t="s">
        <v>83</v>
      </c>
      <c r="BO134" t="s">
        <v>83</v>
      </c>
      <c r="BP134" t="s">
        <v>83</v>
      </c>
      <c r="BQ134" t="s">
        <v>83</v>
      </c>
      <c r="BR134" t="s">
        <v>83</v>
      </c>
      <c r="BS134" t="s">
        <v>83</v>
      </c>
      <c r="BT134" s="3">
        <v>1</v>
      </c>
    </row>
    <row r="135" spans="1:72" x14ac:dyDescent="0.25">
      <c r="A135" t="s">
        <v>4660</v>
      </c>
      <c r="B135" t="s">
        <v>4661</v>
      </c>
      <c r="C135" t="s">
        <v>4662</v>
      </c>
      <c r="D135" t="s">
        <v>74</v>
      </c>
      <c r="E135" t="s">
        <v>21868</v>
      </c>
      <c r="F135" t="s">
        <v>4663</v>
      </c>
      <c r="G135" t="s">
        <v>4886</v>
      </c>
      <c r="H135" t="s">
        <v>4887</v>
      </c>
      <c r="I135" s="1">
        <v>44197</v>
      </c>
      <c r="J135" s="1">
        <v>44926</v>
      </c>
      <c r="K135" t="s">
        <v>78</v>
      </c>
      <c r="L135" t="s">
        <v>79</v>
      </c>
      <c r="M135" t="s">
        <v>80</v>
      </c>
      <c r="N135" t="s">
        <v>4882</v>
      </c>
      <c r="O135" t="s">
        <v>234</v>
      </c>
      <c r="P135" t="s">
        <v>83</v>
      </c>
      <c r="Q135" t="s">
        <v>4883</v>
      </c>
      <c r="R135" t="s">
        <v>4667</v>
      </c>
      <c r="S135" t="s">
        <v>150</v>
      </c>
      <c r="T135" t="s">
        <v>87</v>
      </c>
      <c r="U135" t="s">
        <v>88</v>
      </c>
      <c r="V135" t="s">
        <v>89</v>
      </c>
      <c r="W135" t="s">
        <v>78</v>
      </c>
      <c r="X135" t="s">
        <v>120</v>
      </c>
      <c r="Y135" t="s">
        <v>91</v>
      </c>
      <c r="Z135" t="s">
        <v>92</v>
      </c>
      <c r="AA135" s="1">
        <v>44566</v>
      </c>
      <c r="AB135" s="2">
        <v>480</v>
      </c>
      <c r="AC135" s="2">
        <v>401</v>
      </c>
      <c r="AD135" s="2"/>
      <c r="AE135" s="2"/>
      <c r="AF135" s="2"/>
      <c r="AG135">
        <v>0</v>
      </c>
      <c r="AH135" s="3">
        <v>396</v>
      </c>
      <c r="AI135" s="3">
        <v>372</v>
      </c>
      <c r="AJ135" s="3">
        <v>0</v>
      </c>
      <c r="AK135" s="3">
        <v>0</v>
      </c>
      <c r="AL135" s="3">
        <v>0</v>
      </c>
      <c r="AM135" t="s">
        <v>4729</v>
      </c>
      <c r="AN135" t="s">
        <v>4730</v>
      </c>
      <c r="AO135" t="s">
        <v>4660</v>
      </c>
      <c r="AP135" t="s">
        <v>4661</v>
      </c>
      <c r="AQ135" t="s">
        <v>83</v>
      </c>
      <c r="AR135" t="s">
        <v>4669</v>
      </c>
      <c r="AS135" t="s">
        <v>83</v>
      </c>
      <c r="AT135" t="s">
        <v>96</v>
      </c>
      <c r="AU135" t="s">
        <v>4671</v>
      </c>
      <c r="AV135" t="s">
        <v>4672</v>
      </c>
      <c r="AW135" t="s">
        <v>99</v>
      </c>
      <c r="AX135" t="s">
        <v>100</v>
      </c>
      <c r="AY135" t="s">
        <v>83</v>
      </c>
      <c r="AZ135" t="s">
        <v>4888</v>
      </c>
      <c r="BA135" t="s">
        <v>103</v>
      </c>
      <c r="BB135" t="s">
        <v>4889</v>
      </c>
      <c r="BC135" s="4"/>
      <c r="BD135" t="s">
        <v>83</v>
      </c>
      <c r="BE135" t="s">
        <v>105</v>
      </c>
      <c r="BF135" t="s">
        <v>106</v>
      </c>
      <c r="BG135" t="s">
        <v>107</v>
      </c>
      <c r="BH135" t="s">
        <v>108</v>
      </c>
      <c r="BI135" t="s">
        <v>109</v>
      </c>
      <c r="BJ135" s="2">
        <v>0</v>
      </c>
      <c r="BK135" t="s">
        <v>90</v>
      </c>
      <c r="BL135" t="s">
        <v>90</v>
      </c>
      <c r="BM135" t="s">
        <v>83</v>
      </c>
      <c r="BN135" t="s">
        <v>83</v>
      </c>
      <c r="BO135" t="s">
        <v>83</v>
      </c>
      <c r="BP135" t="s">
        <v>83</v>
      </c>
      <c r="BQ135" t="s">
        <v>83</v>
      </c>
      <c r="BR135" t="s">
        <v>83</v>
      </c>
      <c r="BS135" t="s">
        <v>83</v>
      </c>
      <c r="BT135" s="3">
        <v>1</v>
      </c>
    </row>
    <row r="136" spans="1:72" x14ac:dyDescent="0.25">
      <c r="A136" t="s">
        <v>4660</v>
      </c>
      <c r="B136" t="s">
        <v>4661</v>
      </c>
      <c r="C136" t="s">
        <v>4662</v>
      </c>
      <c r="D136" t="s">
        <v>74</v>
      </c>
      <c r="E136" t="s">
        <v>21868</v>
      </c>
      <c r="F136" t="s">
        <v>4663</v>
      </c>
      <c r="G136" t="s">
        <v>4890</v>
      </c>
      <c r="H136" t="s">
        <v>4891</v>
      </c>
      <c r="I136" s="1">
        <v>44197</v>
      </c>
      <c r="J136" s="1">
        <v>44926</v>
      </c>
      <c r="K136" t="s">
        <v>78</v>
      </c>
      <c r="L136" t="s">
        <v>79</v>
      </c>
      <c r="M136" t="s">
        <v>80</v>
      </c>
      <c r="N136" t="s">
        <v>4882</v>
      </c>
      <c r="O136" t="s">
        <v>82</v>
      </c>
      <c r="P136" t="s">
        <v>83</v>
      </c>
      <c r="Q136" t="s">
        <v>4883</v>
      </c>
      <c r="R136" t="s">
        <v>4667</v>
      </c>
      <c r="S136" t="s">
        <v>150</v>
      </c>
      <c r="T136" t="s">
        <v>87</v>
      </c>
      <c r="U136" t="s">
        <v>88</v>
      </c>
      <c r="V136" t="s">
        <v>89</v>
      </c>
      <c r="W136" t="s">
        <v>78</v>
      </c>
      <c r="X136" t="s">
        <v>120</v>
      </c>
      <c r="Y136" t="s">
        <v>91</v>
      </c>
      <c r="Z136" t="s">
        <v>92</v>
      </c>
      <c r="AA136" s="1">
        <v>44567</v>
      </c>
      <c r="AB136" s="2">
        <v>345</v>
      </c>
      <c r="AC136" s="2">
        <v>375</v>
      </c>
      <c r="AD136" s="2"/>
      <c r="AE136" s="2"/>
      <c r="AF136" s="2"/>
      <c r="AG136">
        <v>0</v>
      </c>
      <c r="AH136" s="3">
        <v>204</v>
      </c>
      <c r="AI136" s="3">
        <v>176</v>
      </c>
      <c r="AJ136" s="3">
        <v>0</v>
      </c>
      <c r="AK136" s="3">
        <v>0</v>
      </c>
      <c r="AL136" s="3">
        <v>0</v>
      </c>
      <c r="AM136" t="s">
        <v>4729</v>
      </c>
      <c r="AN136" t="s">
        <v>4730</v>
      </c>
      <c r="AO136" t="s">
        <v>4660</v>
      </c>
      <c r="AP136" t="s">
        <v>4661</v>
      </c>
      <c r="AQ136" t="s">
        <v>83</v>
      </c>
      <c r="AR136" t="s">
        <v>4669</v>
      </c>
      <c r="AS136" t="s">
        <v>83</v>
      </c>
      <c r="AT136" t="s">
        <v>96</v>
      </c>
      <c r="AU136" t="s">
        <v>4671</v>
      </c>
      <c r="AV136" t="s">
        <v>4672</v>
      </c>
      <c r="AW136" t="s">
        <v>99</v>
      </c>
      <c r="AX136" t="s">
        <v>100</v>
      </c>
      <c r="AY136" t="s">
        <v>83</v>
      </c>
      <c r="AZ136" t="s">
        <v>4892</v>
      </c>
      <c r="BA136" t="s">
        <v>103</v>
      </c>
      <c r="BB136" t="s">
        <v>4893</v>
      </c>
      <c r="BC136" s="4"/>
      <c r="BD136" t="s">
        <v>83</v>
      </c>
      <c r="BE136" t="s">
        <v>105</v>
      </c>
      <c r="BF136" t="s">
        <v>106</v>
      </c>
      <c r="BG136" t="s">
        <v>107</v>
      </c>
      <c r="BH136" t="s">
        <v>108</v>
      </c>
      <c r="BI136" t="s">
        <v>109</v>
      </c>
      <c r="BJ136" s="2">
        <v>0</v>
      </c>
      <c r="BK136" t="s">
        <v>90</v>
      </c>
      <c r="BL136" t="s">
        <v>90</v>
      </c>
      <c r="BM136" t="s">
        <v>83</v>
      </c>
      <c r="BN136" t="s">
        <v>83</v>
      </c>
      <c r="BO136" t="s">
        <v>83</v>
      </c>
      <c r="BP136" t="s">
        <v>83</v>
      </c>
      <c r="BQ136" t="s">
        <v>83</v>
      </c>
      <c r="BR136" t="s">
        <v>83</v>
      </c>
      <c r="BS136" t="s">
        <v>83</v>
      </c>
      <c r="BT136" s="3">
        <v>1</v>
      </c>
    </row>
    <row r="137" spans="1:72" x14ac:dyDescent="0.25">
      <c r="A137" t="s">
        <v>4660</v>
      </c>
      <c r="B137" t="s">
        <v>4661</v>
      </c>
      <c r="C137" t="s">
        <v>4662</v>
      </c>
      <c r="D137" t="s">
        <v>74</v>
      </c>
      <c r="E137" t="s">
        <v>21868</v>
      </c>
      <c r="F137" t="s">
        <v>4663</v>
      </c>
      <c r="G137" t="s">
        <v>4894</v>
      </c>
      <c r="H137" t="s">
        <v>4895</v>
      </c>
      <c r="I137" s="1">
        <v>44197</v>
      </c>
      <c r="J137" s="1">
        <v>44926</v>
      </c>
      <c r="K137" t="s">
        <v>78</v>
      </c>
      <c r="L137" t="s">
        <v>79</v>
      </c>
      <c r="M137" t="s">
        <v>80</v>
      </c>
      <c r="N137" t="s">
        <v>3239</v>
      </c>
      <c r="O137" t="s">
        <v>162</v>
      </c>
      <c r="P137" t="s">
        <v>409</v>
      </c>
      <c r="Q137" t="s">
        <v>4896</v>
      </c>
      <c r="R137" t="s">
        <v>4667</v>
      </c>
      <c r="S137" t="s">
        <v>150</v>
      </c>
      <c r="T137" t="s">
        <v>87</v>
      </c>
      <c r="U137" t="s">
        <v>88</v>
      </c>
      <c r="V137" t="s">
        <v>89</v>
      </c>
      <c r="W137" t="s">
        <v>78</v>
      </c>
      <c r="X137" t="s">
        <v>120</v>
      </c>
      <c r="Y137" t="s">
        <v>91</v>
      </c>
      <c r="Z137" t="s">
        <v>92</v>
      </c>
      <c r="AA137" s="1">
        <v>44566</v>
      </c>
      <c r="AB137" s="2">
        <v>1078</v>
      </c>
      <c r="AC137" s="2">
        <v>1196</v>
      </c>
      <c r="AD137" s="2"/>
      <c r="AE137" s="2"/>
      <c r="AF137" s="2"/>
      <c r="AG137">
        <v>0</v>
      </c>
      <c r="AH137" s="3">
        <v>1078</v>
      </c>
      <c r="AI137" s="3">
        <v>1196</v>
      </c>
      <c r="AJ137" s="3">
        <v>0</v>
      </c>
      <c r="AK137" s="3">
        <v>0</v>
      </c>
      <c r="AL137" s="3">
        <v>0</v>
      </c>
      <c r="AM137" t="s">
        <v>4849</v>
      </c>
      <c r="AN137" t="s">
        <v>4850</v>
      </c>
      <c r="AO137" t="s">
        <v>4660</v>
      </c>
      <c r="AP137" t="s">
        <v>4661</v>
      </c>
      <c r="AQ137" t="s">
        <v>83</v>
      </c>
      <c r="AR137" t="s">
        <v>4669</v>
      </c>
      <c r="AS137" t="s">
        <v>83</v>
      </c>
      <c r="AT137" t="s">
        <v>96</v>
      </c>
      <c r="AU137" t="s">
        <v>4671</v>
      </c>
      <c r="AV137" t="s">
        <v>4672</v>
      </c>
      <c r="AW137" t="s">
        <v>99</v>
      </c>
      <c r="AX137" t="s">
        <v>100</v>
      </c>
      <c r="AY137" t="s">
        <v>83</v>
      </c>
      <c r="AZ137" t="s">
        <v>4897</v>
      </c>
      <c r="BA137" t="s">
        <v>103</v>
      </c>
      <c r="BB137" t="s">
        <v>4898</v>
      </c>
      <c r="BC137" s="4"/>
      <c r="BD137" t="s">
        <v>83</v>
      </c>
      <c r="BE137" t="s">
        <v>105</v>
      </c>
      <c r="BF137" t="s">
        <v>106</v>
      </c>
      <c r="BG137" t="s">
        <v>107</v>
      </c>
      <c r="BH137" t="s">
        <v>108</v>
      </c>
      <c r="BI137" t="s">
        <v>109</v>
      </c>
      <c r="BJ137" s="2">
        <v>0</v>
      </c>
      <c r="BK137" t="s">
        <v>90</v>
      </c>
      <c r="BL137" t="s">
        <v>78</v>
      </c>
      <c r="BM137" t="s">
        <v>83</v>
      </c>
      <c r="BN137" t="s">
        <v>83</v>
      </c>
      <c r="BO137" t="s">
        <v>83</v>
      </c>
      <c r="BP137" t="s">
        <v>4899</v>
      </c>
      <c r="BQ137" t="s">
        <v>4900</v>
      </c>
      <c r="BR137" t="s">
        <v>4901</v>
      </c>
      <c r="BS137" t="s">
        <v>83</v>
      </c>
      <c r="BT137" s="3">
        <v>1</v>
      </c>
    </row>
    <row r="138" spans="1:72" x14ac:dyDescent="0.25">
      <c r="A138" t="s">
        <v>4660</v>
      </c>
      <c r="B138" t="s">
        <v>4661</v>
      </c>
      <c r="C138" t="s">
        <v>4662</v>
      </c>
      <c r="D138" t="s">
        <v>74</v>
      </c>
      <c r="E138" t="s">
        <v>21868</v>
      </c>
      <c r="F138" t="s">
        <v>4663</v>
      </c>
      <c r="G138" t="s">
        <v>4902</v>
      </c>
      <c r="H138" t="s">
        <v>4903</v>
      </c>
      <c r="I138" s="1">
        <v>44197</v>
      </c>
      <c r="J138" s="1">
        <v>44926</v>
      </c>
      <c r="K138" t="s">
        <v>78</v>
      </c>
      <c r="L138" t="s">
        <v>79</v>
      </c>
      <c r="M138" t="s">
        <v>80</v>
      </c>
      <c r="N138" t="s">
        <v>4904</v>
      </c>
      <c r="O138" t="s">
        <v>352</v>
      </c>
      <c r="P138" t="s">
        <v>156</v>
      </c>
      <c r="Q138" t="s">
        <v>4905</v>
      </c>
      <c r="R138" t="s">
        <v>4667</v>
      </c>
      <c r="S138" t="s">
        <v>150</v>
      </c>
      <c r="T138" t="s">
        <v>87</v>
      </c>
      <c r="U138" t="s">
        <v>88</v>
      </c>
      <c r="V138" t="s">
        <v>89</v>
      </c>
      <c r="W138" t="s">
        <v>78</v>
      </c>
      <c r="X138" t="s">
        <v>120</v>
      </c>
      <c r="Y138" t="s">
        <v>91</v>
      </c>
      <c r="Z138" t="s">
        <v>92</v>
      </c>
      <c r="AA138" s="1">
        <v>44567</v>
      </c>
      <c r="AB138" s="2">
        <v>230</v>
      </c>
      <c r="AC138" s="2">
        <v>244</v>
      </c>
      <c r="AD138" s="2"/>
      <c r="AE138" s="2"/>
      <c r="AF138" s="2"/>
      <c r="AG138">
        <v>0</v>
      </c>
      <c r="AH138" s="3">
        <v>308</v>
      </c>
      <c r="AI138" s="3">
        <v>340</v>
      </c>
      <c r="AJ138" s="3">
        <v>0</v>
      </c>
      <c r="AK138" s="3">
        <v>0</v>
      </c>
      <c r="AL138" s="3">
        <v>0</v>
      </c>
      <c r="AM138" t="s">
        <v>4729</v>
      </c>
      <c r="AN138" t="s">
        <v>4730</v>
      </c>
      <c r="AO138" t="s">
        <v>4660</v>
      </c>
      <c r="AP138" t="s">
        <v>4661</v>
      </c>
      <c r="AQ138" t="s">
        <v>83</v>
      </c>
      <c r="AR138" t="s">
        <v>4669</v>
      </c>
      <c r="AS138" t="s">
        <v>83</v>
      </c>
      <c r="AT138" t="s">
        <v>96</v>
      </c>
      <c r="AU138" t="s">
        <v>4671</v>
      </c>
      <c r="AV138" t="s">
        <v>4672</v>
      </c>
      <c r="AW138" t="s">
        <v>99</v>
      </c>
      <c r="AX138" t="s">
        <v>100</v>
      </c>
      <c r="AY138" t="s">
        <v>83</v>
      </c>
      <c r="AZ138" t="s">
        <v>4906</v>
      </c>
      <c r="BA138" t="s">
        <v>103</v>
      </c>
      <c r="BB138" t="s">
        <v>4907</v>
      </c>
      <c r="BC138" s="4"/>
      <c r="BD138" t="s">
        <v>83</v>
      </c>
      <c r="BE138" t="s">
        <v>105</v>
      </c>
      <c r="BF138" t="s">
        <v>106</v>
      </c>
      <c r="BG138" t="s">
        <v>107</v>
      </c>
      <c r="BH138" t="s">
        <v>108</v>
      </c>
      <c r="BI138" t="s">
        <v>109</v>
      </c>
      <c r="BJ138" s="2">
        <v>0</v>
      </c>
      <c r="BK138" t="s">
        <v>90</v>
      </c>
      <c r="BL138" t="s">
        <v>90</v>
      </c>
      <c r="BM138" t="s">
        <v>83</v>
      </c>
      <c r="BN138" t="s">
        <v>83</v>
      </c>
      <c r="BO138" t="s">
        <v>83</v>
      </c>
      <c r="BP138" t="s">
        <v>83</v>
      </c>
      <c r="BQ138" t="s">
        <v>83</v>
      </c>
      <c r="BR138" t="s">
        <v>83</v>
      </c>
      <c r="BS138" t="s">
        <v>83</v>
      </c>
      <c r="BT138" s="3">
        <v>1</v>
      </c>
    </row>
    <row r="139" spans="1:72" x14ac:dyDescent="0.25">
      <c r="A139" t="s">
        <v>4660</v>
      </c>
      <c r="B139" t="s">
        <v>4661</v>
      </c>
      <c r="C139" t="s">
        <v>4662</v>
      </c>
      <c r="D139" t="s">
        <v>74</v>
      </c>
      <c r="E139" t="s">
        <v>21868</v>
      </c>
      <c r="F139" t="s">
        <v>4663</v>
      </c>
      <c r="G139" t="s">
        <v>4908</v>
      </c>
      <c r="H139" t="s">
        <v>4909</v>
      </c>
      <c r="I139" s="1">
        <v>44197</v>
      </c>
      <c r="J139" s="1">
        <v>44926</v>
      </c>
      <c r="K139" t="s">
        <v>78</v>
      </c>
      <c r="L139" t="s">
        <v>79</v>
      </c>
      <c r="M139" t="s">
        <v>80</v>
      </c>
      <c r="N139" t="s">
        <v>4910</v>
      </c>
      <c r="O139" t="s">
        <v>375</v>
      </c>
      <c r="P139" t="s">
        <v>156</v>
      </c>
      <c r="Q139" t="s">
        <v>4911</v>
      </c>
      <c r="R139" t="s">
        <v>4667</v>
      </c>
      <c r="S139" t="s">
        <v>150</v>
      </c>
      <c r="T139" t="s">
        <v>87</v>
      </c>
      <c r="U139" t="s">
        <v>88</v>
      </c>
      <c r="V139" t="s">
        <v>89</v>
      </c>
      <c r="W139" t="s">
        <v>78</v>
      </c>
      <c r="X139" t="s">
        <v>120</v>
      </c>
      <c r="Y139" t="s">
        <v>91</v>
      </c>
      <c r="Z139" t="s">
        <v>92</v>
      </c>
      <c r="AA139" s="1">
        <v>44567</v>
      </c>
      <c r="AB139" s="2">
        <v>227</v>
      </c>
      <c r="AC139" s="2">
        <v>239</v>
      </c>
      <c r="AD139" s="2"/>
      <c r="AE139" s="2"/>
      <c r="AF139" s="2"/>
      <c r="AG139">
        <v>0</v>
      </c>
      <c r="AH139" s="3">
        <v>244</v>
      </c>
      <c r="AI139" s="3">
        <v>228</v>
      </c>
      <c r="AJ139" s="3">
        <v>0</v>
      </c>
      <c r="AK139" s="3">
        <v>0</v>
      </c>
      <c r="AL139" s="3">
        <v>0</v>
      </c>
      <c r="AM139" t="s">
        <v>4729</v>
      </c>
      <c r="AN139" t="s">
        <v>4730</v>
      </c>
      <c r="AO139" t="s">
        <v>4660</v>
      </c>
      <c r="AP139" t="s">
        <v>4661</v>
      </c>
      <c r="AQ139" t="s">
        <v>83</v>
      </c>
      <c r="AR139" t="s">
        <v>4669</v>
      </c>
      <c r="AS139" t="s">
        <v>83</v>
      </c>
      <c r="AT139" t="s">
        <v>96</v>
      </c>
      <c r="AU139" t="s">
        <v>4671</v>
      </c>
      <c r="AV139" t="s">
        <v>4672</v>
      </c>
      <c r="AW139" t="s">
        <v>99</v>
      </c>
      <c r="AX139" t="s">
        <v>100</v>
      </c>
      <c r="AY139" t="s">
        <v>83</v>
      </c>
      <c r="AZ139" t="s">
        <v>4912</v>
      </c>
      <c r="BA139" t="s">
        <v>103</v>
      </c>
      <c r="BB139" t="s">
        <v>4913</v>
      </c>
      <c r="BC139" s="4"/>
      <c r="BD139" t="s">
        <v>83</v>
      </c>
      <c r="BE139" t="s">
        <v>105</v>
      </c>
      <c r="BF139" t="s">
        <v>106</v>
      </c>
      <c r="BG139" t="s">
        <v>107</v>
      </c>
      <c r="BH139" t="s">
        <v>108</v>
      </c>
      <c r="BI139" t="s">
        <v>109</v>
      </c>
      <c r="BJ139" s="2">
        <v>0</v>
      </c>
      <c r="BK139" t="s">
        <v>90</v>
      </c>
      <c r="BL139" t="s">
        <v>90</v>
      </c>
      <c r="BM139" t="s">
        <v>83</v>
      </c>
      <c r="BN139" t="s">
        <v>83</v>
      </c>
      <c r="BO139" t="s">
        <v>83</v>
      </c>
      <c r="BP139" t="s">
        <v>83</v>
      </c>
      <c r="BQ139" t="s">
        <v>83</v>
      </c>
      <c r="BR139" t="s">
        <v>83</v>
      </c>
      <c r="BS139" t="s">
        <v>83</v>
      </c>
      <c r="BT139" s="3">
        <v>1</v>
      </c>
    </row>
    <row r="140" spans="1:72" x14ac:dyDescent="0.25">
      <c r="A140" t="s">
        <v>4660</v>
      </c>
      <c r="B140" t="s">
        <v>4661</v>
      </c>
      <c r="C140" t="s">
        <v>4662</v>
      </c>
      <c r="D140" t="s">
        <v>74</v>
      </c>
      <c r="E140" t="s">
        <v>21868</v>
      </c>
      <c r="F140" t="s">
        <v>4663</v>
      </c>
      <c r="G140" t="s">
        <v>4914</v>
      </c>
      <c r="H140" t="s">
        <v>4915</v>
      </c>
      <c r="I140" s="1">
        <v>44197</v>
      </c>
      <c r="J140" s="1">
        <v>44926</v>
      </c>
      <c r="K140" t="s">
        <v>78</v>
      </c>
      <c r="L140" t="s">
        <v>79</v>
      </c>
      <c r="M140" t="s">
        <v>80</v>
      </c>
      <c r="N140" t="s">
        <v>4910</v>
      </c>
      <c r="O140" t="s">
        <v>168</v>
      </c>
      <c r="P140" t="s">
        <v>156</v>
      </c>
      <c r="Q140" t="s">
        <v>4911</v>
      </c>
      <c r="R140" t="s">
        <v>4667</v>
      </c>
      <c r="S140" t="s">
        <v>86</v>
      </c>
      <c r="T140" t="s">
        <v>87</v>
      </c>
      <c r="U140" t="s">
        <v>88</v>
      </c>
      <c r="V140" t="s">
        <v>89</v>
      </c>
      <c r="W140" t="s">
        <v>90</v>
      </c>
      <c r="X140" t="s">
        <v>83</v>
      </c>
      <c r="Y140" t="s">
        <v>91</v>
      </c>
      <c r="Z140" t="s">
        <v>92</v>
      </c>
      <c r="AA140" s="1">
        <v>44378</v>
      </c>
      <c r="AB140" s="2">
        <v>453.05</v>
      </c>
      <c r="AC140" s="2">
        <v>243.95</v>
      </c>
      <c r="AD140" s="2"/>
      <c r="AE140" s="2"/>
      <c r="AF140" s="2"/>
      <c r="AG140">
        <v>0</v>
      </c>
      <c r="AH140" s="3">
        <v>696</v>
      </c>
      <c r="AI140" s="3">
        <v>0</v>
      </c>
      <c r="AJ140" s="3">
        <v>0</v>
      </c>
      <c r="AK140" s="3">
        <v>0</v>
      </c>
      <c r="AL140" s="3">
        <v>0</v>
      </c>
      <c r="AM140" t="s">
        <v>4729</v>
      </c>
      <c r="AN140" t="s">
        <v>4730</v>
      </c>
      <c r="AO140" t="s">
        <v>4660</v>
      </c>
      <c r="AP140" t="s">
        <v>4661</v>
      </c>
      <c r="AQ140" t="s">
        <v>83</v>
      </c>
      <c r="AR140" t="s">
        <v>4669</v>
      </c>
      <c r="AS140" t="s">
        <v>83</v>
      </c>
      <c r="AT140" t="s">
        <v>96</v>
      </c>
      <c r="AU140" t="s">
        <v>4671</v>
      </c>
      <c r="AV140" t="s">
        <v>4672</v>
      </c>
      <c r="AW140" t="s">
        <v>99</v>
      </c>
      <c r="AX140" t="s">
        <v>100</v>
      </c>
      <c r="AY140" t="s">
        <v>83</v>
      </c>
      <c r="AZ140" t="s">
        <v>4916</v>
      </c>
      <c r="BA140" t="s">
        <v>103</v>
      </c>
      <c r="BB140" t="s">
        <v>4917</v>
      </c>
      <c r="BC140" s="4"/>
      <c r="BD140" t="s">
        <v>83</v>
      </c>
      <c r="BE140" t="s">
        <v>105</v>
      </c>
      <c r="BF140" t="s">
        <v>106</v>
      </c>
      <c r="BG140" t="s">
        <v>107</v>
      </c>
      <c r="BH140" t="s">
        <v>108</v>
      </c>
      <c r="BI140" t="s">
        <v>109</v>
      </c>
      <c r="BJ140" s="2">
        <v>0</v>
      </c>
      <c r="BK140" t="s">
        <v>90</v>
      </c>
      <c r="BL140" t="s">
        <v>90</v>
      </c>
      <c r="BM140" t="s">
        <v>83</v>
      </c>
      <c r="BN140" t="s">
        <v>83</v>
      </c>
      <c r="BO140" t="s">
        <v>83</v>
      </c>
      <c r="BP140" t="s">
        <v>83</v>
      </c>
      <c r="BQ140" t="s">
        <v>83</v>
      </c>
      <c r="BR140" t="s">
        <v>83</v>
      </c>
      <c r="BS140" t="s">
        <v>83</v>
      </c>
      <c r="BT140" s="3">
        <v>1</v>
      </c>
    </row>
    <row r="141" spans="1:72" x14ac:dyDescent="0.25">
      <c r="A141" t="s">
        <v>4660</v>
      </c>
      <c r="B141" t="s">
        <v>4661</v>
      </c>
      <c r="C141" t="s">
        <v>4662</v>
      </c>
      <c r="D141" t="s">
        <v>74</v>
      </c>
      <c r="E141" t="s">
        <v>21868</v>
      </c>
      <c r="F141" t="s">
        <v>4663</v>
      </c>
      <c r="G141" t="s">
        <v>4918</v>
      </c>
      <c r="H141" t="s">
        <v>4919</v>
      </c>
      <c r="I141" s="1">
        <v>44197</v>
      </c>
      <c r="J141" s="1">
        <v>44926</v>
      </c>
      <c r="K141" t="s">
        <v>78</v>
      </c>
      <c r="L141" t="s">
        <v>79</v>
      </c>
      <c r="M141" t="s">
        <v>80</v>
      </c>
      <c r="N141" t="s">
        <v>4920</v>
      </c>
      <c r="O141" t="s">
        <v>375</v>
      </c>
      <c r="P141" t="s">
        <v>83</v>
      </c>
      <c r="Q141" t="s">
        <v>4921</v>
      </c>
      <c r="R141" t="s">
        <v>4667</v>
      </c>
      <c r="S141" t="s">
        <v>150</v>
      </c>
      <c r="T141" t="s">
        <v>87</v>
      </c>
      <c r="U141" t="s">
        <v>88</v>
      </c>
      <c r="V141" t="s">
        <v>89</v>
      </c>
      <c r="W141" t="s">
        <v>78</v>
      </c>
      <c r="X141" t="s">
        <v>120</v>
      </c>
      <c r="Y141" t="s">
        <v>91</v>
      </c>
      <c r="Z141" t="s">
        <v>92</v>
      </c>
      <c r="AA141" s="1">
        <v>44197</v>
      </c>
      <c r="AB141" s="2">
        <v>2364</v>
      </c>
      <c r="AC141" s="2">
        <v>2216</v>
      </c>
      <c r="AD141" s="2">
        <v>0</v>
      </c>
      <c r="AE141" s="2">
        <v>0</v>
      </c>
      <c r="AF141" s="2"/>
      <c r="AG141">
        <v>0</v>
      </c>
      <c r="AH141" s="3">
        <v>2377</v>
      </c>
      <c r="AI141" s="3">
        <v>2229</v>
      </c>
      <c r="AJ141" s="3">
        <v>0</v>
      </c>
      <c r="AK141" s="3">
        <v>0</v>
      </c>
      <c r="AL141" s="3">
        <v>0</v>
      </c>
      <c r="AM141" t="s">
        <v>4849</v>
      </c>
      <c r="AN141" t="s">
        <v>4850</v>
      </c>
      <c r="AO141" t="s">
        <v>4660</v>
      </c>
      <c r="AP141" t="s">
        <v>4661</v>
      </c>
      <c r="AQ141" t="s">
        <v>83</v>
      </c>
      <c r="AR141" t="s">
        <v>4669</v>
      </c>
      <c r="AS141" t="s">
        <v>83</v>
      </c>
      <c r="AT141" t="s">
        <v>96</v>
      </c>
      <c r="AU141" t="s">
        <v>4671</v>
      </c>
      <c r="AV141" t="s">
        <v>4672</v>
      </c>
      <c r="AW141" t="s">
        <v>99</v>
      </c>
      <c r="AX141" t="s">
        <v>100</v>
      </c>
      <c r="AY141" t="s">
        <v>83</v>
      </c>
      <c r="AZ141" t="s">
        <v>4922</v>
      </c>
      <c r="BA141" t="s">
        <v>103</v>
      </c>
      <c r="BB141" t="s">
        <v>4923</v>
      </c>
      <c r="BC141" s="4"/>
      <c r="BD141" t="s">
        <v>83</v>
      </c>
      <c r="BE141" t="s">
        <v>105</v>
      </c>
      <c r="BF141" t="s">
        <v>106</v>
      </c>
      <c r="BG141" t="s">
        <v>107</v>
      </c>
      <c r="BH141" t="s">
        <v>108</v>
      </c>
      <c r="BI141" t="s">
        <v>109</v>
      </c>
      <c r="BJ141" s="2">
        <v>0</v>
      </c>
      <c r="BK141" t="s">
        <v>90</v>
      </c>
      <c r="BL141" t="s">
        <v>78</v>
      </c>
      <c r="BM141" t="s">
        <v>83</v>
      </c>
      <c r="BN141" t="s">
        <v>83</v>
      </c>
      <c r="BO141" t="s">
        <v>83</v>
      </c>
      <c r="BP141" t="s">
        <v>4924</v>
      </c>
      <c r="BQ141" t="s">
        <v>4900</v>
      </c>
      <c r="BR141" t="s">
        <v>4901</v>
      </c>
      <c r="BS141" t="s">
        <v>83</v>
      </c>
      <c r="BT141" s="3">
        <v>1</v>
      </c>
    </row>
    <row r="142" spans="1:72" x14ac:dyDescent="0.25">
      <c r="A142" t="s">
        <v>4660</v>
      </c>
      <c r="B142" t="s">
        <v>4661</v>
      </c>
      <c r="C142" t="s">
        <v>4662</v>
      </c>
      <c r="D142" t="s">
        <v>74</v>
      </c>
      <c r="E142" t="s">
        <v>21868</v>
      </c>
      <c r="F142" t="s">
        <v>4663</v>
      </c>
      <c r="G142" t="s">
        <v>4925</v>
      </c>
      <c r="H142" t="s">
        <v>4926</v>
      </c>
      <c r="I142" s="1">
        <v>44197</v>
      </c>
      <c r="J142" s="1">
        <v>44926</v>
      </c>
      <c r="K142" t="s">
        <v>78</v>
      </c>
      <c r="L142" t="s">
        <v>79</v>
      </c>
      <c r="M142" t="s">
        <v>80</v>
      </c>
      <c r="N142" t="s">
        <v>4927</v>
      </c>
      <c r="O142" t="s">
        <v>155</v>
      </c>
      <c r="P142" t="s">
        <v>156</v>
      </c>
      <c r="Q142" t="s">
        <v>4928</v>
      </c>
      <c r="R142" t="s">
        <v>4667</v>
      </c>
      <c r="S142" t="s">
        <v>150</v>
      </c>
      <c r="T142" t="s">
        <v>87</v>
      </c>
      <c r="U142" t="s">
        <v>88</v>
      </c>
      <c r="V142" t="s">
        <v>89</v>
      </c>
      <c r="W142" t="s">
        <v>78</v>
      </c>
      <c r="X142" t="s">
        <v>120</v>
      </c>
      <c r="Y142" t="s">
        <v>91</v>
      </c>
      <c r="Z142" t="s">
        <v>92</v>
      </c>
      <c r="AA142" s="1">
        <v>44567</v>
      </c>
      <c r="AB142" s="2">
        <v>72</v>
      </c>
      <c r="AC142" s="2">
        <v>79</v>
      </c>
      <c r="AD142" s="2"/>
      <c r="AE142" s="2"/>
      <c r="AF142" s="2"/>
      <c r="AG142">
        <v>0</v>
      </c>
      <c r="AH142" s="3">
        <v>64</v>
      </c>
      <c r="AI142" s="3">
        <v>80</v>
      </c>
      <c r="AJ142" s="3">
        <v>0</v>
      </c>
      <c r="AK142" s="3">
        <v>0</v>
      </c>
      <c r="AL142" s="3">
        <v>0</v>
      </c>
      <c r="AM142" t="s">
        <v>4729</v>
      </c>
      <c r="AN142" t="s">
        <v>4730</v>
      </c>
      <c r="AO142" t="s">
        <v>4660</v>
      </c>
      <c r="AP142" t="s">
        <v>4661</v>
      </c>
      <c r="AQ142" t="s">
        <v>83</v>
      </c>
      <c r="AR142" t="s">
        <v>4669</v>
      </c>
      <c r="AS142" t="s">
        <v>83</v>
      </c>
      <c r="AT142" t="s">
        <v>96</v>
      </c>
      <c r="AU142" t="s">
        <v>4671</v>
      </c>
      <c r="AV142" t="s">
        <v>4672</v>
      </c>
      <c r="AW142" t="s">
        <v>99</v>
      </c>
      <c r="AX142" t="s">
        <v>100</v>
      </c>
      <c r="AY142" t="s">
        <v>83</v>
      </c>
      <c r="AZ142" t="s">
        <v>4929</v>
      </c>
      <c r="BA142" t="s">
        <v>103</v>
      </c>
      <c r="BB142" t="s">
        <v>4930</v>
      </c>
      <c r="BC142" s="4"/>
      <c r="BD142" t="s">
        <v>83</v>
      </c>
      <c r="BE142" t="s">
        <v>105</v>
      </c>
      <c r="BF142" t="s">
        <v>106</v>
      </c>
      <c r="BG142" t="s">
        <v>107</v>
      </c>
      <c r="BH142" t="s">
        <v>108</v>
      </c>
      <c r="BI142" t="s">
        <v>109</v>
      </c>
      <c r="BJ142" s="2">
        <v>0</v>
      </c>
      <c r="BK142" t="s">
        <v>90</v>
      </c>
      <c r="BL142" t="s">
        <v>90</v>
      </c>
      <c r="BM142" t="s">
        <v>83</v>
      </c>
      <c r="BN142" t="s">
        <v>83</v>
      </c>
      <c r="BO142" t="s">
        <v>83</v>
      </c>
      <c r="BP142" t="s">
        <v>83</v>
      </c>
      <c r="BQ142" t="s">
        <v>83</v>
      </c>
      <c r="BR142" t="s">
        <v>83</v>
      </c>
      <c r="BS142" t="s">
        <v>83</v>
      </c>
      <c r="BT142" s="3">
        <v>1</v>
      </c>
    </row>
    <row r="143" spans="1:72" x14ac:dyDescent="0.25">
      <c r="A143" t="s">
        <v>4660</v>
      </c>
      <c r="B143" t="s">
        <v>4661</v>
      </c>
      <c r="C143" t="s">
        <v>4662</v>
      </c>
      <c r="D143" t="s">
        <v>74</v>
      </c>
      <c r="E143" t="s">
        <v>21868</v>
      </c>
      <c r="F143" t="s">
        <v>4663</v>
      </c>
      <c r="G143" t="s">
        <v>4931</v>
      </c>
      <c r="H143" t="s">
        <v>4932</v>
      </c>
      <c r="I143" s="1">
        <v>44197</v>
      </c>
      <c r="J143" s="1">
        <v>44926</v>
      </c>
      <c r="K143" t="s">
        <v>78</v>
      </c>
      <c r="L143" t="s">
        <v>79</v>
      </c>
      <c r="M143" t="s">
        <v>80</v>
      </c>
      <c r="N143" t="s">
        <v>4927</v>
      </c>
      <c r="O143" t="s">
        <v>462</v>
      </c>
      <c r="P143" t="s">
        <v>156</v>
      </c>
      <c r="Q143" t="s">
        <v>4928</v>
      </c>
      <c r="R143" t="s">
        <v>4667</v>
      </c>
      <c r="S143" t="s">
        <v>150</v>
      </c>
      <c r="T143" t="s">
        <v>87</v>
      </c>
      <c r="U143" t="s">
        <v>88</v>
      </c>
      <c r="V143" t="s">
        <v>89</v>
      </c>
      <c r="W143" t="s">
        <v>78</v>
      </c>
      <c r="X143" t="s">
        <v>120</v>
      </c>
      <c r="Y143" t="s">
        <v>91</v>
      </c>
      <c r="Z143" t="s">
        <v>92</v>
      </c>
      <c r="AA143" s="1">
        <v>44567</v>
      </c>
      <c r="AB143" s="2">
        <v>48</v>
      </c>
      <c r="AC143" s="2">
        <v>54</v>
      </c>
      <c r="AD143" s="2"/>
      <c r="AE143" s="2"/>
      <c r="AF143" s="2"/>
      <c r="AG143">
        <v>0</v>
      </c>
      <c r="AH143" s="3">
        <v>40</v>
      </c>
      <c r="AI143" s="3">
        <v>64</v>
      </c>
      <c r="AJ143" s="3">
        <v>0</v>
      </c>
      <c r="AK143" s="3">
        <v>0</v>
      </c>
      <c r="AL143" s="3">
        <v>0</v>
      </c>
      <c r="AM143" t="s">
        <v>4729</v>
      </c>
      <c r="AN143" t="s">
        <v>4730</v>
      </c>
      <c r="AO143" t="s">
        <v>4660</v>
      </c>
      <c r="AP143" t="s">
        <v>4661</v>
      </c>
      <c r="AQ143" t="s">
        <v>83</v>
      </c>
      <c r="AR143" t="s">
        <v>4669</v>
      </c>
      <c r="AS143" t="s">
        <v>83</v>
      </c>
      <c r="AT143" t="s">
        <v>96</v>
      </c>
      <c r="AU143" t="s">
        <v>4671</v>
      </c>
      <c r="AV143" t="s">
        <v>4672</v>
      </c>
      <c r="AW143" t="s">
        <v>99</v>
      </c>
      <c r="AX143" t="s">
        <v>100</v>
      </c>
      <c r="AY143" t="s">
        <v>83</v>
      </c>
      <c r="AZ143" t="s">
        <v>4933</v>
      </c>
      <c r="BA143" t="s">
        <v>103</v>
      </c>
      <c r="BB143" t="s">
        <v>4934</v>
      </c>
      <c r="BC143" s="4"/>
      <c r="BD143" t="s">
        <v>83</v>
      </c>
      <c r="BE143" t="s">
        <v>105</v>
      </c>
      <c r="BF143" t="s">
        <v>106</v>
      </c>
      <c r="BG143" t="s">
        <v>107</v>
      </c>
      <c r="BH143" t="s">
        <v>108</v>
      </c>
      <c r="BI143" t="s">
        <v>109</v>
      </c>
      <c r="BJ143" s="2">
        <v>0</v>
      </c>
      <c r="BK143" t="s">
        <v>90</v>
      </c>
      <c r="BL143" t="s">
        <v>90</v>
      </c>
      <c r="BM143" t="s">
        <v>83</v>
      </c>
      <c r="BN143" t="s">
        <v>83</v>
      </c>
      <c r="BO143" t="s">
        <v>83</v>
      </c>
      <c r="BP143" t="s">
        <v>83</v>
      </c>
      <c r="BQ143" t="s">
        <v>83</v>
      </c>
      <c r="BR143" t="s">
        <v>83</v>
      </c>
      <c r="BS143" t="s">
        <v>83</v>
      </c>
      <c r="BT143" s="3">
        <v>1</v>
      </c>
    </row>
    <row r="144" spans="1:72" x14ac:dyDescent="0.25">
      <c r="A144" t="s">
        <v>4660</v>
      </c>
      <c r="B144" t="s">
        <v>4661</v>
      </c>
      <c r="C144" t="s">
        <v>4662</v>
      </c>
      <c r="D144" t="s">
        <v>74</v>
      </c>
      <c r="E144" t="s">
        <v>21868</v>
      </c>
      <c r="F144" t="s">
        <v>4663</v>
      </c>
      <c r="G144" t="s">
        <v>4935</v>
      </c>
      <c r="H144" t="s">
        <v>4936</v>
      </c>
      <c r="I144" s="1">
        <v>44197</v>
      </c>
      <c r="J144" s="1">
        <v>44926</v>
      </c>
      <c r="K144" t="s">
        <v>78</v>
      </c>
      <c r="L144" t="s">
        <v>79</v>
      </c>
      <c r="M144" t="s">
        <v>80</v>
      </c>
      <c r="N144" t="s">
        <v>4937</v>
      </c>
      <c r="O144" t="s">
        <v>221</v>
      </c>
      <c r="P144" t="s">
        <v>156</v>
      </c>
      <c r="Q144" t="s">
        <v>4938</v>
      </c>
      <c r="R144" t="s">
        <v>4667</v>
      </c>
      <c r="S144" t="s">
        <v>150</v>
      </c>
      <c r="T144" t="s">
        <v>87</v>
      </c>
      <c r="U144" t="s">
        <v>88</v>
      </c>
      <c r="V144" t="s">
        <v>89</v>
      </c>
      <c r="W144" t="s">
        <v>78</v>
      </c>
      <c r="X144" t="s">
        <v>120</v>
      </c>
      <c r="Y144" t="s">
        <v>91</v>
      </c>
      <c r="Z144" t="s">
        <v>92</v>
      </c>
      <c r="AA144" s="1">
        <v>44217</v>
      </c>
      <c r="AB144" s="2">
        <v>48</v>
      </c>
      <c r="AC144" s="2">
        <v>53</v>
      </c>
      <c r="AD144" s="2"/>
      <c r="AE144" s="2"/>
      <c r="AF144" s="2"/>
      <c r="AG144">
        <v>0</v>
      </c>
      <c r="AH144" s="3">
        <v>48</v>
      </c>
      <c r="AI144" s="3">
        <v>52</v>
      </c>
      <c r="AJ144" s="3">
        <v>0</v>
      </c>
      <c r="AK144" s="3">
        <v>0</v>
      </c>
      <c r="AL144" s="3">
        <v>0</v>
      </c>
      <c r="AM144" t="s">
        <v>4729</v>
      </c>
      <c r="AN144" t="s">
        <v>4730</v>
      </c>
      <c r="AO144" t="s">
        <v>4660</v>
      </c>
      <c r="AP144" t="s">
        <v>4661</v>
      </c>
      <c r="AQ144" t="s">
        <v>83</v>
      </c>
      <c r="AR144" t="s">
        <v>4669</v>
      </c>
      <c r="AS144" t="s">
        <v>83</v>
      </c>
      <c r="AT144" t="s">
        <v>96</v>
      </c>
      <c r="AU144" t="s">
        <v>4671</v>
      </c>
      <c r="AV144" t="s">
        <v>4672</v>
      </c>
      <c r="AW144" t="s">
        <v>99</v>
      </c>
      <c r="AX144" t="s">
        <v>100</v>
      </c>
      <c r="AY144" t="s">
        <v>83</v>
      </c>
      <c r="AZ144" t="s">
        <v>4939</v>
      </c>
      <c r="BA144" t="s">
        <v>103</v>
      </c>
      <c r="BB144" t="s">
        <v>4940</v>
      </c>
      <c r="BC144" s="4"/>
      <c r="BD144" t="s">
        <v>83</v>
      </c>
      <c r="BE144" t="s">
        <v>105</v>
      </c>
      <c r="BF144" t="s">
        <v>106</v>
      </c>
      <c r="BG144" t="s">
        <v>107</v>
      </c>
      <c r="BH144" t="s">
        <v>108</v>
      </c>
      <c r="BI144" t="s">
        <v>109</v>
      </c>
      <c r="BJ144" s="2">
        <v>0</v>
      </c>
      <c r="BK144" t="s">
        <v>90</v>
      </c>
      <c r="BL144" t="s">
        <v>90</v>
      </c>
      <c r="BM144" t="s">
        <v>83</v>
      </c>
      <c r="BN144" t="s">
        <v>83</v>
      </c>
      <c r="BO144" t="s">
        <v>83</v>
      </c>
      <c r="BP144" t="s">
        <v>83</v>
      </c>
      <c r="BQ144" t="s">
        <v>83</v>
      </c>
      <c r="BR144" t="s">
        <v>83</v>
      </c>
      <c r="BS144" t="s">
        <v>83</v>
      </c>
      <c r="BT144" s="3">
        <v>1</v>
      </c>
    </row>
    <row r="145" spans="1:72" x14ac:dyDescent="0.25">
      <c r="A145" t="s">
        <v>4660</v>
      </c>
      <c r="B145" t="s">
        <v>4661</v>
      </c>
      <c r="C145" t="s">
        <v>4662</v>
      </c>
      <c r="D145" t="s">
        <v>74</v>
      </c>
      <c r="E145" t="s">
        <v>21868</v>
      </c>
      <c r="F145" t="s">
        <v>4663</v>
      </c>
      <c r="G145" t="s">
        <v>4941</v>
      </c>
      <c r="H145" t="s">
        <v>4942</v>
      </c>
      <c r="I145" s="1">
        <v>44197</v>
      </c>
      <c r="J145" s="1">
        <v>44926</v>
      </c>
      <c r="K145" t="s">
        <v>78</v>
      </c>
      <c r="L145" t="s">
        <v>79</v>
      </c>
      <c r="M145" t="s">
        <v>80</v>
      </c>
      <c r="N145" t="s">
        <v>4943</v>
      </c>
      <c r="O145" t="s">
        <v>307</v>
      </c>
      <c r="P145" t="s">
        <v>156</v>
      </c>
      <c r="Q145" t="s">
        <v>4944</v>
      </c>
      <c r="R145" t="s">
        <v>4667</v>
      </c>
      <c r="S145" t="s">
        <v>150</v>
      </c>
      <c r="T145" t="s">
        <v>87</v>
      </c>
      <c r="U145" t="s">
        <v>88</v>
      </c>
      <c r="V145" t="s">
        <v>89</v>
      </c>
      <c r="W145" t="s">
        <v>78</v>
      </c>
      <c r="X145" t="s">
        <v>120</v>
      </c>
      <c r="Y145" t="s">
        <v>91</v>
      </c>
      <c r="Z145" t="s">
        <v>92</v>
      </c>
      <c r="AA145" s="1">
        <v>44567</v>
      </c>
      <c r="AB145" s="2">
        <v>230</v>
      </c>
      <c r="AC145" s="2">
        <v>205</v>
      </c>
      <c r="AD145" s="2"/>
      <c r="AE145" s="2"/>
      <c r="AF145" s="2"/>
      <c r="AG145">
        <v>0</v>
      </c>
      <c r="AH145" s="3">
        <v>888</v>
      </c>
      <c r="AI145" s="3">
        <v>100</v>
      </c>
      <c r="AJ145" s="3">
        <v>0</v>
      </c>
      <c r="AK145" s="3">
        <v>0</v>
      </c>
      <c r="AL145" s="3">
        <v>0</v>
      </c>
      <c r="AM145" t="s">
        <v>4729</v>
      </c>
      <c r="AN145" t="s">
        <v>4730</v>
      </c>
      <c r="AO145" t="s">
        <v>4660</v>
      </c>
      <c r="AP145" t="s">
        <v>4661</v>
      </c>
      <c r="AQ145" t="s">
        <v>83</v>
      </c>
      <c r="AR145" t="s">
        <v>4669</v>
      </c>
      <c r="AS145" t="s">
        <v>83</v>
      </c>
      <c r="AT145" t="s">
        <v>96</v>
      </c>
      <c r="AU145" t="s">
        <v>4671</v>
      </c>
      <c r="AV145" t="s">
        <v>4672</v>
      </c>
      <c r="AW145" t="s">
        <v>99</v>
      </c>
      <c r="AX145" t="s">
        <v>100</v>
      </c>
      <c r="AY145" t="s">
        <v>83</v>
      </c>
      <c r="AZ145" t="s">
        <v>4945</v>
      </c>
      <c r="BA145" t="s">
        <v>103</v>
      </c>
      <c r="BB145" t="s">
        <v>4946</v>
      </c>
      <c r="BC145" s="4"/>
      <c r="BD145" t="s">
        <v>83</v>
      </c>
      <c r="BE145" t="s">
        <v>105</v>
      </c>
      <c r="BF145" t="s">
        <v>106</v>
      </c>
      <c r="BG145" t="s">
        <v>107</v>
      </c>
      <c r="BH145" t="s">
        <v>108</v>
      </c>
      <c r="BI145" t="s">
        <v>109</v>
      </c>
      <c r="BJ145" s="2">
        <v>0</v>
      </c>
      <c r="BK145" t="s">
        <v>90</v>
      </c>
      <c r="BL145" t="s">
        <v>90</v>
      </c>
      <c r="BM145" t="s">
        <v>83</v>
      </c>
      <c r="BN145" t="s">
        <v>83</v>
      </c>
      <c r="BO145" t="s">
        <v>83</v>
      </c>
      <c r="BP145" t="s">
        <v>83</v>
      </c>
      <c r="BQ145" t="s">
        <v>83</v>
      </c>
      <c r="BR145" t="s">
        <v>83</v>
      </c>
      <c r="BS145" t="s">
        <v>83</v>
      </c>
      <c r="BT145" s="3">
        <v>1</v>
      </c>
    </row>
    <row r="146" spans="1:72" x14ac:dyDescent="0.25">
      <c r="A146" t="s">
        <v>4660</v>
      </c>
      <c r="B146" t="s">
        <v>4661</v>
      </c>
      <c r="C146" t="s">
        <v>4662</v>
      </c>
      <c r="D146" t="s">
        <v>74</v>
      </c>
      <c r="E146" t="s">
        <v>21868</v>
      </c>
      <c r="F146" t="s">
        <v>4663</v>
      </c>
      <c r="G146" t="s">
        <v>4947</v>
      </c>
      <c r="H146" t="s">
        <v>4948</v>
      </c>
      <c r="I146" s="1">
        <v>44197</v>
      </c>
      <c r="J146" s="1">
        <v>44926</v>
      </c>
      <c r="K146" t="s">
        <v>78</v>
      </c>
      <c r="L146" t="s">
        <v>79</v>
      </c>
      <c r="M146" t="s">
        <v>80</v>
      </c>
      <c r="N146" t="s">
        <v>4937</v>
      </c>
      <c r="O146" t="s">
        <v>462</v>
      </c>
      <c r="P146" t="s">
        <v>83</v>
      </c>
      <c r="Q146" t="s">
        <v>4938</v>
      </c>
      <c r="R146" t="s">
        <v>4667</v>
      </c>
      <c r="S146" t="s">
        <v>150</v>
      </c>
      <c r="T146" t="s">
        <v>87</v>
      </c>
      <c r="U146" t="s">
        <v>88</v>
      </c>
      <c r="V146" t="s">
        <v>89</v>
      </c>
      <c r="W146" t="s">
        <v>78</v>
      </c>
      <c r="X146" t="s">
        <v>120</v>
      </c>
      <c r="Y146" t="s">
        <v>91</v>
      </c>
      <c r="Z146" t="s">
        <v>92</v>
      </c>
      <c r="AA146" s="1">
        <v>44566</v>
      </c>
      <c r="AB146" s="2">
        <v>132</v>
      </c>
      <c r="AC146" s="2">
        <v>127</v>
      </c>
      <c r="AD146" s="2"/>
      <c r="AE146" s="2"/>
      <c r="AF146" s="2"/>
      <c r="AG146">
        <v>0</v>
      </c>
      <c r="AH146" s="3">
        <v>80</v>
      </c>
      <c r="AI146" s="3">
        <v>140</v>
      </c>
      <c r="AJ146" s="3">
        <v>0</v>
      </c>
      <c r="AK146" s="3">
        <v>0</v>
      </c>
      <c r="AL146" s="3">
        <v>0</v>
      </c>
      <c r="AM146" t="s">
        <v>4729</v>
      </c>
      <c r="AN146" t="s">
        <v>4730</v>
      </c>
      <c r="AO146" t="s">
        <v>4660</v>
      </c>
      <c r="AP146" t="s">
        <v>4661</v>
      </c>
      <c r="AQ146" t="s">
        <v>83</v>
      </c>
      <c r="AR146" t="s">
        <v>4669</v>
      </c>
      <c r="AS146" t="s">
        <v>83</v>
      </c>
      <c r="AT146" t="s">
        <v>96</v>
      </c>
      <c r="AU146" t="s">
        <v>4671</v>
      </c>
      <c r="AV146" t="s">
        <v>4672</v>
      </c>
      <c r="AW146" t="s">
        <v>99</v>
      </c>
      <c r="AX146" t="s">
        <v>100</v>
      </c>
      <c r="AY146" t="s">
        <v>83</v>
      </c>
      <c r="AZ146" t="s">
        <v>4949</v>
      </c>
      <c r="BA146" t="s">
        <v>103</v>
      </c>
      <c r="BB146" t="s">
        <v>4950</v>
      </c>
      <c r="BC146" s="4"/>
      <c r="BD146" t="s">
        <v>83</v>
      </c>
      <c r="BE146" t="s">
        <v>105</v>
      </c>
      <c r="BF146" t="s">
        <v>106</v>
      </c>
      <c r="BG146" t="s">
        <v>107</v>
      </c>
      <c r="BH146" t="s">
        <v>108</v>
      </c>
      <c r="BI146" t="s">
        <v>109</v>
      </c>
      <c r="BJ146" s="2">
        <v>0</v>
      </c>
      <c r="BK146" t="s">
        <v>90</v>
      </c>
      <c r="BL146" t="s">
        <v>90</v>
      </c>
      <c r="BM146" t="s">
        <v>83</v>
      </c>
      <c r="BN146" t="s">
        <v>83</v>
      </c>
      <c r="BO146" t="s">
        <v>83</v>
      </c>
      <c r="BP146" t="s">
        <v>83</v>
      </c>
      <c r="BQ146" t="s">
        <v>83</v>
      </c>
      <c r="BR146" t="s">
        <v>83</v>
      </c>
      <c r="BS146" t="s">
        <v>83</v>
      </c>
      <c r="BT146" s="3">
        <v>1</v>
      </c>
    </row>
    <row r="147" spans="1:72" x14ac:dyDescent="0.25">
      <c r="A147" t="s">
        <v>4660</v>
      </c>
      <c r="B147" t="s">
        <v>4661</v>
      </c>
      <c r="C147" t="s">
        <v>4662</v>
      </c>
      <c r="D147" t="s">
        <v>74</v>
      </c>
      <c r="E147" t="s">
        <v>21868</v>
      </c>
      <c r="F147" t="s">
        <v>4663</v>
      </c>
      <c r="G147" t="s">
        <v>4951</v>
      </c>
      <c r="H147" t="s">
        <v>4952</v>
      </c>
      <c r="I147" s="1">
        <v>44197</v>
      </c>
      <c r="J147" s="1">
        <v>44651</v>
      </c>
      <c r="K147" t="s">
        <v>90</v>
      </c>
      <c r="L147" t="s">
        <v>79</v>
      </c>
      <c r="M147" t="s">
        <v>80</v>
      </c>
      <c r="N147" t="s">
        <v>4937</v>
      </c>
      <c r="O147" t="s">
        <v>234</v>
      </c>
      <c r="P147" t="s">
        <v>83</v>
      </c>
      <c r="Q147" t="s">
        <v>4938</v>
      </c>
      <c r="R147" t="s">
        <v>4667</v>
      </c>
      <c r="S147" t="s">
        <v>150</v>
      </c>
      <c r="T147" t="s">
        <v>87</v>
      </c>
      <c r="U147" t="s">
        <v>88</v>
      </c>
      <c r="V147" t="s">
        <v>89</v>
      </c>
      <c r="W147" t="s">
        <v>78</v>
      </c>
      <c r="X147" t="s">
        <v>120</v>
      </c>
      <c r="Y147" t="s">
        <v>91</v>
      </c>
      <c r="Z147" t="s">
        <v>92</v>
      </c>
      <c r="AA147" s="1">
        <v>44567</v>
      </c>
      <c r="AB147" s="2">
        <v>166</v>
      </c>
      <c r="AC147" s="2">
        <v>159</v>
      </c>
      <c r="AD147" s="2"/>
      <c r="AE147" s="2"/>
      <c r="AF147" s="2"/>
      <c r="AG147">
        <v>0</v>
      </c>
      <c r="AH147" s="3">
        <v>180</v>
      </c>
      <c r="AI147" s="3">
        <v>160</v>
      </c>
      <c r="AJ147" s="3">
        <v>0</v>
      </c>
      <c r="AK147" s="3">
        <v>0</v>
      </c>
      <c r="AL147" s="3">
        <v>0</v>
      </c>
      <c r="AM147" t="s">
        <v>4729</v>
      </c>
      <c r="AN147" t="s">
        <v>4730</v>
      </c>
      <c r="AO147" t="s">
        <v>4660</v>
      </c>
      <c r="AP147" t="s">
        <v>4661</v>
      </c>
      <c r="AQ147" t="s">
        <v>83</v>
      </c>
      <c r="AR147" t="s">
        <v>4669</v>
      </c>
      <c r="AS147" t="s">
        <v>83</v>
      </c>
      <c r="AT147" t="s">
        <v>96</v>
      </c>
      <c r="AU147" t="s">
        <v>4671</v>
      </c>
      <c r="AV147" t="s">
        <v>4672</v>
      </c>
      <c r="AW147" t="s">
        <v>99</v>
      </c>
      <c r="AX147" t="s">
        <v>100</v>
      </c>
      <c r="AY147" t="s">
        <v>83</v>
      </c>
      <c r="AZ147" t="s">
        <v>4953</v>
      </c>
      <c r="BA147" t="s">
        <v>103</v>
      </c>
      <c r="BB147" t="s">
        <v>4954</v>
      </c>
      <c r="BC147" s="4"/>
      <c r="BD147" t="s">
        <v>83</v>
      </c>
      <c r="BE147" t="s">
        <v>105</v>
      </c>
      <c r="BF147" t="s">
        <v>106</v>
      </c>
      <c r="BG147" t="s">
        <v>107</v>
      </c>
      <c r="BH147" t="s">
        <v>108</v>
      </c>
      <c r="BI147" t="s">
        <v>109</v>
      </c>
      <c r="BJ147" s="2">
        <v>0</v>
      </c>
      <c r="BK147" t="s">
        <v>90</v>
      </c>
      <c r="BL147" t="s">
        <v>90</v>
      </c>
      <c r="BM147" t="s">
        <v>83</v>
      </c>
      <c r="BN147" t="s">
        <v>83</v>
      </c>
      <c r="BO147" t="s">
        <v>83</v>
      </c>
      <c r="BP147" t="s">
        <v>83</v>
      </c>
      <c r="BQ147" t="s">
        <v>83</v>
      </c>
      <c r="BR147" t="s">
        <v>83</v>
      </c>
      <c r="BS147" t="s">
        <v>83</v>
      </c>
      <c r="BT147" s="3">
        <v>1</v>
      </c>
    </row>
    <row r="148" spans="1:72" x14ac:dyDescent="0.25">
      <c r="A148" t="s">
        <v>4660</v>
      </c>
      <c r="B148" t="s">
        <v>4661</v>
      </c>
      <c r="C148" t="s">
        <v>4662</v>
      </c>
      <c r="D148" t="s">
        <v>74</v>
      </c>
      <c r="E148" t="s">
        <v>21868</v>
      </c>
      <c r="F148" t="s">
        <v>4663</v>
      </c>
      <c r="G148" t="s">
        <v>4955</v>
      </c>
      <c r="H148" t="s">
        <v>4956</v>
      </c>
      <c r="I148" s="1">
        <v>44197</v>
      </c>
      <c r="J148" s="1">
        <v>44926</v>
      </c>
      <c r="K148" t="s">
        <v>78</v>
      </c>
      <c r="L148" t="s">
        <v>79</v>
      </c>
      <c r="M148" t="s">
        <v>80</v>
      </c>
      <c r="N148" t="s">
        <v>4943</v>
      </c>
      <c r="O148" t="s">
        <v>250</v>
      </c>
      <c r="P148" t="s">
        <v>215</v>
      </c>
      <c r="Q148" t="s">
        <v>4944</v>
      </c>
      <c r="R148" t="s">
        <v>4667</v>
      </c>
      <c r="S148" t="s">
        <v>150</v>
      </c>
      <c r="T148" t="s">
        <v>87</v>
      </c>
      <c r="U148" t="s">
        <v>88</v>
      </c>
      <c r="V148" t="s">
        <v>89</v>
      </c>
      <c r="W148" t="s">
        <v>78</v>
      </c>
      <c r="X148" t="s">
        <v>120</v>
      </c>
      <c r="Y148" t="s">
        <v>91</v>
      </c>
      <c r="Z148" t="s">
        <v>92</v>
      </c>
      <c r="AA148" s="1">
        <v>44567</v>
      </c>
      <c r="AB148" s="2">
        <v>103</v>
      </c>
      <c r="AC148" s="2">
        <v>96</v>
      </c>
      <c r="AD148" s="2"/>
      <c r="AE148" s="2"/>
      <c r="AF148" s="2"/>
      <c r="AG148">
        <v>0</v>
      </c>
      <c r="AH148" s="3">
        <v>56</v>
      </c>
      <c r="AI148" s="3">
        <v>60</v>
      </c>
      <c r="AJ148" s="3">
        <v>0</v>
      </c>
      <c r="AK148" s="3">
        <v>0</v>
      </c>
      <c r="AL148" s="3">
        <v>0</v>
      </c>
      <c r="AM148" t="s">
        <v>4729</v>
      </c>
      <c r="AN148" t="s">
        <v>4730</v>
      </c>
      <c r="AO148" t="s">
        <v>4660</v>
      </c>
      <c r="AP148" t="s">
        <v>4661</v>
      </c>
      <c r="AQ148" t="s">
        <v>83</v>
      </c>
      <c r="AR148" t="s">
        <v>4669</v>
      </c>
      <c r="AS148" t="s">
        <v>83</v>
      </c>
      <c r="AT148" t="s">
        <v>96</v>
      </c>
      <c r="AU148" t="s">
        <v>4671</v>
      </c>
      <c r="AV148" t="s">
        <v>4672</v>
      </c>
      <c r="AW148" t="s">
        <v>99</v>
      </c>
      <c r="AX148" t="s">
        <v>100</v>
      </c>
      <c r="AY148" t="s">
        <v>83</v>
      </c>
      <c r="AZ148" t="s">
        <v>4957</v>
      </c>
      <c r="BA148" t="s">
        <v>103</v>
      </c>
      <c r="BB148" t="s">
        <v>4958</v>
      </c>
      <c r="BC148" s="4"/>
      <c r="BD148" t="s">
        <v>83</v>
      </c>
      <c r="BE148" t="s">
        <v>105</v>
      </c>
      <c r="BF148" t="s">
        <v>106</v>
      </c>
      <c r="BG148" t="s">
        <v>107</v>
      </c>
      <c r="BH148" t="s">
        <v>108</v>
      </c>
      <c r="BI148" t="s">
        <v>109</v>
      </c>
      <c r="BJ148" s="2">
        <v>0</v>
      </c>
      <c r="BK148" t="s">
        <v>90</v>
      </c>
      <c r="BL148" t="s">
        <v>90</v>
      </c>
      <c r="BM148" t="s">
        <v>83</v>
      </c>
      <c r="BN148" t="s">
        <v>83</v>
      </c>
      <c r="BO148" t="s">
        <v>83</v>
      </c>
      <c r="BP148" t="s">
        <v>83</v>
      </c>
      <c r="BQ148" t="s">
        <v>83</v>
      </c>
      <c r="BR148" t="s">
        <v>83</v>
      </c>
      <c r="BS148" t="s">
        <v>83</v>
      </c>
      <c r="BT148" s="3">
        <v>1</v>
      </c>
    </row>
    <row r="149" spans="1:72" x14ac:dyDescent="0.25">
      <c r="A149" t="s">
        <v>4660</v>
      </c>
      <c r="B149" t="s">
        <v>4661</v>
      </c>
      <c r="C149" t="s">
        <v>4662</v>
      </c>
      <c r="D149" t="s">
        <v>74</v>
      </c>
      <c r="E149" t="s">
        <v>21868</v>
      </c>
      <c r="F149" t="s">
        <v>4663</v>
      </c>
      <c r="G149" t="s">
        <v>4959</v>
      </c>
      <c r="H149" t="s">
        <v>4960</v>
      </c>
      <c r="I149" s="1">
        <v>44197</v>
      </c>
      <c r="J149" s="1">
        <v>44926</v>
      </c>
      <c r="K149" t="s">
        <v>78</v>
      </c>
      <c r="L149" t="s">
        <v>79</v>
      </c>
      <c r="M149" t="s">
        <v>80</v>
      </c>
      <c r="N149" t="s">
        <v>4943</v>
      </c>
      <c r="O149" t="s">
        <v>82</v>
      </c>
      <c r="P149" t="s">
        <v>83</v>
      </c>
      <c r="Q149" t="s">
        <v>4944</v>
      </c>
      <c r="R149" t="s">
        <v>4667</v>
      </c>
      <c r="S149" t="s">
        <v>150</v>
      </c>
      <c r="T149" t="s">
        <v>87</v>
      </c>
      <c r="U149" t="s">
        <v>88</v>
      </c>
      <c r="V149" t="s">
        <v>89</v>
      </c>
      <c r="W149" t="s">
        <v>78</v>
      </c>
      <c r="X149" t="s">
        <v>120</v>
      </c>
      <c r="Y149" t="s">
        <v>91</v>
      </c>
      <c r="Z149" t="s">
        <v>92</v>
      </c>
      <c r="AA149" s="1">
        <v>44566</v>
      </c>
      <c r="AB149" s="2">
        <v>63</v>
      </c>
      <c r="AC149" s="2">
        <v>59</v>
      </c>
      <c r="AD149" s="2"/>
      <c r="AE149" s="2"/>
      <c r="AF149" s="2"/>
      <c r="AG149">
        <v>0</v>
      </c>
      <c r="AH149" s="3">
        <v>52</v>
      </c>
      <c r="AI149" s="3">
        <v>56</v>
      </c>
      <c r="AJ149" s="3">
        <v>0</v>
      </c>
      <c r="AK149" s="3">
        <v>0</v>
      </c>
      <c r="AL149" s="3">
        <v>0</v>
      </c>
      <c r="AM149" t="s">
        <v>4729</v>
      </c>
      <c r="AN149" t="s">
        <v>4730</v>
      </c>
      <c r="AO149" t="s">
        <v>4660</v>
      </c>
      <c r="AP149" t="s">
        <v>4661</v>
      </c>
      <c r="AQ149" t="s">
        <v>83</v>
      </c>
      <c r="AR149" t="s">
        <v>4669</v>
      </c>
      <c r="AS149" t="s">
        <v>83</v>
      </c>
      <c r="AT149" t="s">
        <v>96</v>
      </c>
      <c r="AU149" t="s">
        <v>4671</v>
      </c>
      <c r="AV149" t="s">
        <v>4672</v>
      </c>
      <c r="AW149" t="s">
        <v>99</v>
      </c>
      <c r="AX149" t="s">
        <v>100</v>
      </c>
      <c r="AY149" t="s">
        <v>83</v>
      </c>
      <c r="AZ149" t="s">
        <v>4961</v>
      </c>
      <c r="BA149" t="s">
        <v>103</v>
      </c>
      <c r="BB149" t="s">
        <v>4962</v>
      </c>
      <c r="BC149" s="4"/>
      <c r="BD149" t="s">
        <v>83</v>
      </c>
      <c r="BE149" t="s">
        <v>105</v>
      </c>
      <c r="BF149" t="s">
        <v>106</v>
      </c>
      <c r="BG149" t="s">
        <v>107</v>
      </c>
      <c r="BH149" t="s">
        <v>108</v>
      </c>
      <c r="BI149" t="s">
        <v>109</v>
      </c>
      <c r="BJ149" s="2">
        <v>0</v>
      </c>
      <c r="BK149" t="s">
        <v>90</v>
      </c>
      <c r="BL149" t="s">
        <v>90</v>
      </c>
      <c r="BM149" t="s">
        <v>83</v>
      </c>
      <c r="BN149" t="s">
        <v>83</v>
      </c>
      <c r="BO149" t="s">
        <v>83</v>
      </c>
      <c r="BP149" t="s">
        <v>83</v>
      </c>
      <c r="BQ149" t="s">
        <v>83</v>
      </c>
      <c r="BR149" t="s">
        <v>83</v>
      </c>
      <c r="BS149" t="s">
        <v>83</v>
      </c>
      <c r="BT149" s="3">
        <v>1</v>
      </c>
    </row>
    <row r="150" spans="1:72" x14ac:dyDescent="0.25">
      <c r="A150" t="s">
        <v>4660</v>
      </c>
      <c r="B150" t="s">
        <v>4661</v>
      </c>
      <c r="C150" t="s">
        <v>4662</v>
      </c>
      <c r="D150" t="s">
        <v>74</v>
      </c>
      <c r="E150" t="s">
        <v>21868</v>
      </c>
      <c r="F150" t="s">
        <v>4663</v>
      </c>
      <c r="G150" t="s">
        <v>4963</v>
      </c>
      <c r="H150" t="s">
        <v>4964</v>
      </c>
      <c r="I150" s="1">
        <v>44197</v>
      </c>
      <c r="J150" s="1">
        <v>44926</v>
      </c>
      <c r="K150" t="s">
        <v>78</v>
      </c>
      <c r="L150" t="s">
        <v>79</v>
      </c>
      <c r="M150" t="s">
        <v>80</v>
      </c>
      <c r="N150" t="s">
        <v>4943</v>
      </c>
      <c r="O150" t="s">
        <v>155</v>
      </c>
      <c r="P150" t="s">
        <v>156</v>
      </c>
      <c r="Q150" t="s">
        <v>4944</v>
      </c>
      <c r="R150" t="s">
        <v>4667</v>
      </c>
      <c r="S150" t="s">
        <v>150</v>
      </c>
      <c r="T150" t="s">
        <v>87</v>
      </c>
      <c r="U150" t="s">
        <v>88</v>
      </c>
      <c r="V150" t="s">
        <v>89</v>
      </c>
      <c r="W150" t="s">
        <v>78</v>
      </c>
      <c r="X150" t="s">
        <v>120</v>
      </c>
      <c r="Y150" t="s">
        <v>91</v>
      </c>
      <c r="Z150" t="s">
        <v>92</v>
      </c>
      <c r="AA150" s="1">
        <v>44567</v>
      </c>
      <c r="AB150" s="2">
        <v>326</v>
      </c>
      <c r="AC150" s="2">
        <v>295</v>
      </c>
      <c r="AD150" s="2"/>
      <c r="AE150" s="2"/>
      <c r="AF150" s="2"/>
      <c r="AG150">
        <v>0</v>
      </c>
      <c r="AH150" s="3">
        <v>432</v>
      </c>
      <c r="AI150" s="3">
        <v>404</v>
      </c>
      <c r="AJ150" s="3">
        <v>0</v>
      </c>
      <c r="AK150" s="3">
        <v>0</v>
      </c>
      <c r="AL150" s="3">
        <v>0</v>
      </c>
      <c r="AM150" t="s">
        <v>4729</v>
      </c>
      <c r="AN150" t="s">
        <v>4730</v>
      </c>
      <c r="AO150" t="s">
        <v>4660</v>
      </c>
      <c r="AP150" t="s">
        <v>4661</v>
      </c>
      <c r="AQ150" t="s">
        <v>83</v>
      </c>
      <c r="AR150" t="s">
        <v>4669</v>
      </c>
      <c r="AS150" t="s">
        <v>83</v>
      </c>
      <c r="AT150" t="s">
        <v>96</v>
      </c>
      <c r="AU150" t="s">
        <v>4671</v>
      </c>
      <c r="AV150" t="s">
        <v>4672</v>
      </c>
      <c r="AW150" t="s">
        <v>99</v>
      </c>
      <c r="AX150" t="s">
        <v>100</v>
      </c>
      <c r="AY150" t="s">
        <v>83</v>
      </c>
      <c r="AZ150" t="s">
        <v>4965</v>
      </c>
      <c r="BA150" t="s">
        <v>103</v>
      </c>
      <c r="BB150" t="s">
        <v>4966</v>
      </c>
      <c r="BC150" s="4"/>
      <c r="BD150" t="s">
        <v>83</v>
      </c>
      <c r="BE150" t="s">
        <v>105</v>
      </c>
      <c r="BF150" t="s">
        <v>106</v>
      </c>
      <c r="BG150" t="s">
        <v>107</v>
      </c>
      <c r="BH150" t="s">
        <v>108</v>
      </c>
      <c r="BI150" t="s">
        <v>109</v>
      </c>
      <c r="BJ150" s="2">
        <v>0</v>
      </c>
      <c r="BK150" t="s">
        <v>90</v>
      </c>
      <c r="BL150" t="s">
        <v>90</v>
      </c>
      <c r="BM150" t="s">
        <v>83</v>
      </c>
      <c r="BN150" t="s">
        <v>83</v>
      </c>
      <c r="BO150" t="s">
        <v>83</v>
      </c>
      <c r="BP150" t="s">
        <v>83</v>
      </c>
      <c r="BQ150" t="s">
        <v>83</v>
      </c>
      <c r="BR150" t="s">
        <v>83</v>
      </c>
      <c r="BS150" t="s">
        <v>83</v>
      </c>
      <c r="BT150" s="3">
        <v>1</v>
      </c>
    </row>
    <row r="151" spans="1:72" x14ac:dyDescent="0.25">
      <c r="A151" t="s">
        <v>4660</v>
      </c>
      <c r="B151" t="s">
        <v>4661</v>
      </c>
      <c r="C151" t="s">
        <v>4662</v>
      </c>
      <c r="D151" t="s">
        <v>74</v>
      </c>
      <c r="E151" t="s">
        <v>21868</v>
      </c>
      <c r="F151" t="s">
        <v>4663</v>
      </c>
      <c r="G151" t="s">
        <v>4967</v>
      </c>
      <c r="H151" t="s">
        <v>4968</v>
      </c>
      <c r="I151" s="1">
        <v>44197</v>
      </c>
      <c r="J151" s="1">
        <v>44926</v>
      </c>
      <c r="K151" t="s">
        <v>78</v>
      </c>
      <c r="L151" t="s">
        <v>79</v>
      </c>
      <c r="M151" t="s">
        <v>80</v>
      </c>
      <c r="N151" t="s">
        <v>4678</v>
      </c>
      <c r="O151" t="s">
        <v>82</v>
      </c>
      <c r="P151" t="s">
        <v>676</v>
      </c>
      <c r="Q151" t="s">
        <v>4679</v>
      </c>
      <c r="R151" t="s">
        <v>4667</v>
      </c>
      <c r="S151" t="s">
        <v>150</v>
      </c>
      <c r="T151" t="s">
        <v>87</v>
      </c>
      <c r="U151" t="s">
        <v>88</v>
      </c>
      <c r="V151" t="s">
        <v>89</v>
      </c>
      <c r="W151" t="s">
        <v>78</v>
      </c>
      <c r="X151" t="s">
        <v>120</v>
      </c>
      <c r="Y151" t="s">
        <v>91</v>
      </c>
      <c r="Z151" t="s">
        <v>92</v>
      </c>
      <c r="AA151" s="1">
        <v>44566</v>
      </c>
      <c r="AB151" s="2">
        <v>80</v>
      </c>
      <c r="AC151" s="2">
        <v>84</v>
      </c>
      <c r="AD151" s="2"/>
      <c r="AE151" s="2"/>
      <c r="AF151" s="2"/>
      <c r="AG151">
        <v>0</v>
      </c>
      <c r="AH151" s="3">
        <v>348</v>
      </c>
      <c r="AI151" s="3">
        <v>320</v>
      </c>
      <c r="AJ151" s="3">
        <v>0</v>
      </c>
      <c r="AK151" s="3">
        <v>0</v>
      </c>
      <c r="AL151" s="3">
        <v>0</v>
      </c>
      <c r="AM151" t="s">
        <v>4729</v>
      </c>
      <c r="AN151" t="s">
        <v>4730</v>
      </c>
      <c r="AO151" t="s">
        <v>4660</v>
      </c>
      <c r="AP151" t="s">
        <v>4661</v>
      </c>
      <c r="AQ151" t="s">
        <v>83</v>
      </c>
      <c r="AR151" t="s">
        <v>4669</v>
      </c>
      <c r="AS151" t="s">
        <v>83</v>
      </c>
      <c r="AT151" t="s">
        <v>96</v>
      </c>
      <c r="AU151" t="s">
        <v>4671</v>
      </c>
      <c r="AV151" t="s">
        <v>4672</v>
      </c>
      <c r="AW151" t="s">
        <v>99</v>
      </c>
      <c r="AX151" t="s">
        <v>100</v>
      </c>
      <c r="AY151" t="s">
        <v>83</v>
      </c>
      <c r="AZ151" t="s">
        <v>4969</v>
      </c>
      <c r="BA151" t="s">
        <v>103</v>
      </c>
      <c r="BB151" t="s">
        <v>4970</v>
      </c>
      <c r="BC151" s="4"/>
      <c r="BD151" t="s">
        <v>83</v>
      </c>
      <c r="BE151" t="s">
        <v>105</v>
      </c>
      <c r="BF151" t="s">
        <v>106</v>
      </c>
      <c r="BG151" t="s">
        <v>107</v>
      </c>
      <c r="BH151" t="s">
        <v>108</v>
      </c>
      <c r="BI151" t="s">
        <v>109</v>
      </c>
      <c r="BJ151" s="2">
        <v>0</v>
      </c>
      <c r="BK151" t="s">
        <v>90</v>
      </c>
      <c r="BL151" t="s">
        <v>90</v>
      </c>
      <c r="BM151" t="s">
        <v>83</v>
      </c>
      <c r="BN151" t="s">
        <v>83</v>
      </c>
      <c r="BO151" t="s">
        <v>83</v>
      </c>
      <c r="BP151" t="s">
        <v>83</v>
      </c>
      <c r="BQ151" t="s">
        <v>83</v>
      </c>
      <c r="BR151" t="s">
        <v>83</v>
      </c>
      <c r="BS151" t="s">
        <v>83</v>
      </c>
      <c r="BT151" s="3">
        <v>1</v>
      </c>
    </row>
    <row r="152" spans="1:72" x14ac:dyDescent="0.25">
      <c r="A152" t="s">
        <v>4660</v>
      </c>
      <c r="B152" t="s">
        <v>4661</v>
      </c>
      <c r="C152" t="s">
        <v>4662</v>
      </c>
      <c r="D152" t="s">
        <v>74</v>
      </c>
      <c r="E152" t="s">
        <v>21868</v>
      </c>
      <c r="F152" t="s">
        <v>4663</v>
      </c>
      <c r="G152" t="s">
        <v>4971</v>
      </c>
      <c r="H152" t="s">
        <v>4972</v>
      </c>
      <c r="I152" s="1">
        <v>44197</v>
      </c>
      <c r="J152" s="1">
        <v>44926</v>
      </c>
      <c r="K152" t="s">
        <v>78</v>
      </c>
      <c r="L152" t="s">
        <v>79</v>
      </c>
      <c r="M152" t="s">
        <v>80</v>
      </c>
      <c r="N152" t="s">
        <v>4678</v>
      </c>
      <c r="O152" t="s">
        <v>738</v>
      </c>
      <c r="P152" t="s">
        <v>156</v>
      </c>
      <c r="Q152" t="s">
        <v>4679</v>
      </c>
      <c r="R152" t="s">
        <v>4667</v>
      </c>
      <c r="S152" t="s">
        <v>150</v>
      </c>
      <c r="T152" t="s">
        <v>87</v>
      </c>
      <c r="U152" t="s">
        <v>88</v>
      </c>
      <c r="V152" t="s">
        <v>89</v>
      </c>
      <c r="W152" t="s">
        <v>78</v>
      </c>
      <c r="X152" t="s">
        <v>120</v>
      </c>
      <c r="Y152" t="s">
        <v>91</v>
      </c>
      <c r="Z152" t="s">
        <v>92</v>
      </c>
      <c r="AA152" s="1">
        <v>44566</v>
      </c>
      <c r="AB152" s="2">
        <v>26</v>
      </c>
      <c r="AC152" s="2">
        <v>27</v>
      </c>
      <c r="AD152" s="2"/>
      <c r="AE152" s="2"/>
      <c r="AF152" s="2"/>
      <c r="AG152">
        <v>0</v>
      </c>
      <c r="AH152" s="3">
        <v>44</v>
      </c>
      <c r="AI152" s="3">
        <v>48</v>
      </c>
      <c r="AJ152" s="3">
        <v>0</v>
      </c>
      <c r="AK152" s="3">
        <v>0</v>
      </c>
      <c r="AL152" s="3">
        <v>0</v>
      </c>
      <c r="AM152" t="s">
        <v>4729</v>
      </c>
      <c r="AN152" t="s">
        <v>4730</v>
      </c>
      <c r="AO152" t="s">
        <v>4660</v>
      </c>
      <c r="AP152" t="s">
        <v>4661</v>
      </c>
      <c r="AQ152" t="s">
        <v>83</v>
      </c>
      <c r="AR152" t="s">
        <v>4669</v>
      </c>
      <c r="AS152" t="s">
        <v>83</v>
      </c>
      <c r="AT152" t="s">
        <v>96</v>
      </c>
      <c r="AU152" t="s">
        <v>4671</v>
      </c>
      <c r="AV152" t="s">
        <v>4672</v>
      </c>
      <c r="AW152" t="s">
        <v>99</v>
      </c>
      <c r="AX152" t="s">
        <v>100</v>
      </c>
      <c r="AY152" t="s">
        <v>83</v>
      </c>
      <c r="AZ152" t="s">
        <v>4973</v>
      </c>
      <c r="BA152" t="s">
        <v>103</v>
      </c>
      <c r="BB152" t="s">
        <v>4974</v>
      </c>
      <c r="BC152" s="4"/>
      <c r="BD152" t="s">
        <v>83</v>
      </c>
      <c r="BE152" t="s">
        <v>105</v>
      </c>
      <c r="BF152" t="s">
        <v>106</v>
      </c>
      <c r="BG152" t="s">
        <v>107</v>
      </c>
      <c r="BH152" t="s">
        <v>108</v>
      </c>
      <c r="BI152" t="s">
        <v>109</v>
      </c>
      <c r="BJ152" s="2">
        <v>0</v>
      </c>
      <c r="BK152" t="s">
        <v>90</v>
      </c>
      <c r="BL152" t="s">
        <v>90</v>
      </c>
      <c r="BM152" t="s">
        <v>83</v>
      </c>
      <c r="BN152" t="s">
        <v>83</v>
      </c>
      <c r="BO152" t="s">
        <v>83</v>
      </c>
      <c r="BP152" t="s">
        <v>83</v>
      </c>
      <c r="BQ152" t="s">
        <v>83</v>
      </c>
      <c r="BR152" t="s">
        <v>83</v>
      </c>
      <c r="BS152" t="s">
        <v>83</v>
      </c>
      <c r="BT152" s="3">
        <v>1</v>
      </c>
    </row>
    <row r="153" spans="1:72" x14ac:dyDescent="0.25">
      <c r="A153" t="s">
        <v>4660</v>
      </c>
      <c r="B153" t="s">
        <v>4661</v>
      </c>
      <c r="C153" t="s">
        <v>4662</v>
      </c>
      <c r="D153" t="s">
        <v>74</v>
      </c>
      <c r="E153" t="s">
        <v>21868</v>
      </c>
      <c r="F153" t="s">
        <v>4663</v>
      </c>
      <c r="G153" t="s">
        <v>4975</v>
      </c>
      <c r="H153" t="s">
        <v>4976</v>
      </c>
      <c r="I153" s="1">
        <v>44197</v>
      </c>
      <c r="J153" s="1">
        <v>44926</v>
      </c>
      <c r="K153" t="s">
        <v>78</v>
      </c>
      <c r="L153" t="s">
        <v>79</v>
      </c>
      <c r="M153" t="s">
        <v>80</v>
      </c>
      <c r="N153" t="s">
        <v>4977</v>
      </c>
      <c r="O153" t="s">
        <v>162</v>
      </c>
      <c r="P153" t="s">
        <v>156</v>
      </c>
      <c r="Q153" t="s">
        <v>4978</v>
      </c>
      <c r="R153" t="s">
        <v>4667</v>
      </c>
      <c r="S153" t="s">
        <v>150</v>
      </c>
      <c r="T153" t="s">
        <v>87</v>
      </c>
      <c r="U153" t="s">
        <v>88</v>
      </c>
      <c r="V153" t="s">
        <v>89</v>
      </c>
      <c r="W153" t="s">
        <v>78</v>
      </c>
      <c r="X153" t="s">
        <v>120</v>
      </c>
      <c r="Y153" t="s">
        <v>91</v>
      </c>
      <c r="Z153" t="s">
        <v>92</v>
      </c>
      <c r="AA153" s="1">
        <v>44565</v>
      </c>
      <c r="AB153" s="2">
        <v>6174</v>
      </c>
      <c r="AC153" s="2">
        <v>4835</v>
      </c>
      <c r="AD153" s="2"/>
      <c r="AE153" s="2"/>
      <c r="AF153" s="2"/>
      <c r="AG153">
        <v>0</v>
      </c>
      <c r="AH153" s="3">
        <v>6174</v>
      </c>
      <c r="AI153" s="3">
        <v>4835</v>
      </c>
      <c r="AJ153" s="3">
        <v>0</v>
      </c>
      <c r="AK153" s="3">
        <v>0</v>
      </c>
      <c r="AL153" s="3">
        <v>0</v>
      </c>
      <c r="AM153" t="s">
        <v>4849</v>
      </c>
      <c r="AN153" t="s">
        <v>4850</v>
      </c>
      <c r="AO153" t="s">
        <v>4660</v>
      </c>
      <c r="AP153" t="s">
        <v>4661</v>
      </c>
      <c r="AQ153" t="s">
        <v>83</v>
      </c>
      <c r="AR153" t="s">
        <v>4669</v>
      </c>
      <c r="AS153" t="s">
        <v>83</v>
      </c>
      <c r="AT153" t="s">
        <v>96</v>
      </c>
      <c r="AU153" t="s">
        <v>4671</v>
      </c>
      <c r="AV153" t="s">
        <v>4672</v>
      </c>
      <c r="AW153" t="s">
        <v>99</v>
      </c>
      <c r="AX153" t="s">
        <v>100</v>
      </c>
      <c r="AY153" t="s">
        <v>83</v>
      </c>
      <c r="AZ153" t="s">
        <v>4979</v>
      </c>
      <c r="BA153" t="s">
        <v>103</v>
      </c>
      <c r="BB153" t="s">
        <v>4980</v>
      </c>
      <c r="BC153" s="4"/>
      <c r="BD153" t="s">
        <v>83</v>
      </c>
      <c r="BE153" t="s">
        <v>105</v>
      </c>
      <c r="BF153" t="s">
        <v>106</v>
      </c>
      <c r="BG153" t="s">
        <v>107</v>
      </c>
      <c r="BH153" t="s">
        <v>108</v>
      </c>
      <c r="BI153" t="s">
        <v>109</v>
      </c>
      <c r="BJ153" s="2">
        <v>0</v>
      </c>
      <c r="BK153" t="s">
        <v>90</v>
      </c>
      <c r="BL153" t="s">
        <v>78</v>
      </c>
      <c r="BM153" t="s">
        <v>83</v>
      </c>
      <c r="BN153" t="s">
        <v>83</v>
      </c>
      <c r="BO153" t="s">
        <v>83</v>
      </c>
      <c r="BP153" t="s">
        <v>4981</v>
      </c>
      <c r="BQ153" t="s">
        <v>4900</v>
      </c>
      <c r="BR153" t="s">
        <v>4901</v>
      </c>
      <c r="BS153" t="s">
        <v>83</v>
      </c>
      <c r="BT153" s="3">
        <v>1</v>
      </c>
    </row>
    <row r="154" spans="1:72" x14ac:dyDescent="0.25">
      <c r="A154" t="s">
        <v>4660</v>
      </c>
      <c r="B154" t="s">
        <v>4661</v>
      </c>
      <c r="C154" t="s">
        <v>4662</v>
      </c>
      <c r="D154" t="s">
        <v>74</v>
      </c>
      <c r="E154" t="s">
        <v>21868</v>
      </c>
      <c r="F154" t="s">
        <v>4663</v>
      </c>
      <c r="G154" t="s">
        <v>4982</v>
      </c>
      <c r="H154" t="s">
        <v>4983</v>
      </c>
      <c r="I154" s="1">
        <v>44197</v>
      </c>
      <c r="J154" s="1">
        <v>44926</v>
      </c>
      <c r="K154" t="s">
        <v>78</v>
      </c>
      <c r="L154" t="s">
        <v>79</v>
      </c>
      <c r="M154" t="s">
        <v>80</v>
      </c>
      <c r="N154" t="s">
        <v>4984</v>
      </c>
      <c r="O154" t="s">
        <v>162</v>
      </c>
      <c r="P154" t="s">
        <v>156</v>
      </c>
      <c r="Q154" t="s">
        <v>4985</v>
      </c>
      <c r="R154" t="s">
        <v>4718</v>
      </c>
      <c r="S154" t="s">
        <v>150</v>
      </c>
      <c r="T154" t="s">
        <v>87</v>
      </c>
      <c r="U154" t="s">
        <v>88</v>
      </c>
      <c r="V154" t="s">
        <v>89</v>
      </c>
      <c r="W154" t="s">
        <v>78</v>
      </c>
      <c r="X154" t="s">
        <v>120</v>
      </c>
      <c r="Y154" t="s">
        <v>91</v>
      </c>
      <c r="Z154" t="s">
        <v>92</v>
      </c>
      <c r="AA154" s="1">
        <v>44575</v>
      </c>
      <c r="AB154" s="2">
        <v>592</v>
      </c>
      <c r="AC154" s="2">
        <v>570</v>
      </c>
      <c r="AD154" s="2"/>
      <c r="AE154" s="2"/>
      <c r="AF154" s="2"/>
      <c r="AG154">
        <v>0</v>
      </c>
      <c r="AH154" s="3">
        <v>496</v>
      </c>
      <c r="AI154" s="3">
        <v>572</v>
      </c>
      <c r="AJ154" s="3">
        <v>0</v>
      </c>
      <c r="AK154" s="3">
        <v>0</v>
      </c>
      <c r="AL154" s="3">
        <v>0</v>
      </c>
      <c r="AM154" t="s">
        <v>4729</v>
      </c>
      <c r="AN154" t="s">
        <v>4730</v>
      </c>
      <c r="AO154" t="s">
        <v>4660</v>
      </c>
      <c r="AP154" t="s">
        <v>4661</v>
      </c>
      <c r="AQ154" t="s">
        <v>83</v>
      </c>
      <c r="AR154" t="s">
        <v>4669</v>
      </c>
      <c r="AS154" t="s">
        <v>83</v>
      </c>
      <c r="AT154" t="s">
        <v>96</v>
      </c>
      <c r="AU154" t="s">
        <v>4671</v>
      </c>
      <c r="AV154" t="s">
        <v>4672</v>
      </c>
      <c r="AW154" t="s">
        <v>99</v>
      </c>
      <c r="AX154" t="s">
        <v>100</v>
      </c>
      <c r="AY154" t="s">
        <v>83</v>
      </c>
      <c r="AZ154" t="s">
        <v>4986</v>
      </c>
      <c r="BA154" t="s">
        <v>103</v>
      </c>
      <c r="BB154" t="s">
        <v>4987</v>
      </c>
      <c r="BC154" s="4"/>
      <c r="BD154" t="s">
        <v>83</v>
      </c>
      <c r="BE154" t="s">
        <v>105</v>
      </c>
      <c r="BF154" t="s">
        <v>106</v>
      </c>
      <c r="BG154" t="s">
        <v>107</v>
      </c>
      <c r="BH154" t="s">
        <v>108</v>
      </c>
      <c r="BI154" t="s">
        <v>109</v>
      </c>
      <c r="BJ154" s="2">
        <v>0</v>
      </c>
      <c r="BK154" t="s">
        <v>90</v>
      </c>
      <c r="BL154" t="s">
        <v>90</v>
      </c>
      <c r="BM154" t="s">
        <v>83</v>
      </c>
      <c r="BN154" t="s">
        <v>83</v>
      </c>
      <c r="BO154" t="s">
        <v>83</v>
      </c>
      <c r="BP154" t="s">
        <v>83</v>
      </c>
      <c r="BQ154" t="s">
        <v>83</v>
      </c>
      <c r="BR154" t="s">
        <v>83</v>
      </c>
      <c r="BS154" t="s">
        <v>83</v>
      </c>
      <c r="BT154" s="3">
        <v>1</v>
      </c>
    </row>
    <row r="155" spans="1:72" x14ac:dyDescent="0.25">
      <c r="A155" t="s">
        <v>4660</v>
      </c>
      <c r="B155" t="s">
        <v>4661</v>
      </c>
      <c r="C155" t="s">
        <v>4662</v>
      </c>
      <c r="D155" t="s">
        <v>74</v>
      </c>
      <c r="E155" t="s">
        <v>21868</v>
      </c>
      <c r="F155" t="s">
        <v>4663</v>
      </c>
      <c r="G155" t="s">
        <v>4988</v>
      </c>
      <c r="H155" t="s">
        <v>4989</v>
      </c>
      <c r="I155" s="1">
        <v>44197</v>
      </c>
      <c r="J155" s="1">
        <v>44926</v>
      </c>
      <c r="K155" t="s">
        <v>78</v>
      </c>
      <c r="L155" t="s">
        <v>79</v>
      </c>
      <c r="M155" t="s">
        <v>80</v>
      </c>
      <c r="N155" t="s">
        <v>4990</v>
      </c>
      <c r="O155" t="s">
        <v>477</v>
      </c>
      <c r="P155" t="s">
        <v>156</v>
      </c>
      <c r="Q155" t="s">
        <v>4991</v>
      </c>
      <c r="R155" t="s">
        <v>4718</v>
      </c>
      <c r="S155" t="s">
        <v>150</v>
      </c>
      <c r="T155" t="s">
        <v>87</v>
      </c>
      <c r="U155" t="s">
        <v>88</v>
      </c>
      <c r="V155" t="s">
        <v>89</v>
      </c>
      <c r="W155" t="s">
        <v>78</v>
      </c>
      <c r="X155" t="s">
        <v>120</v>
      </c>
      <c r="Y155" t="s">
        <v>91</v>
      </c>
      <c r="Z155" t="s">
        <v>92</v>
      </c>
      <c r="AA155" s="1">
        <v>44580</v>
      </c>
      <c r="AB155" s="2">
        <v>1696</v>
      </c>
      <c r="AC155" s="2">
        <v>1721</v>
      </c>
      <c r="AD155" s="2"/>
      <c r="AE155" s="2"/>
      <c r="AF155" s="2"/>
      <c r="AG155">
        <v>0</v>
      </c>
      <c r="AH155" s="3">
        <v>880</v>
      </c>
      <c r="AI155" s="3">
        <v>676</v>
      </c>
      <c r="AJ155" s="3">
        <v>0</v>
      </c>
      <c r="AK155" s="3">
        <v>0</v>
      </c>
      <c r="AL155" s="3">
        <v>0</v>
      </c>
      <c r="AM155" t="s">
        <v>4729</v>
      </c>
      <c r="AN155" t="s">
        <v>4730</v>
      </c>
      <c r="AO155" t="s">
        <v>4660</v>
      </c>
      <c r="AP155" t="s">
        <v>4661</v>
      </c>
      <c r="AQ155" t="s">
        <v>83</v>
      </c>
      <c r="AR155" t="s">
        <v>4669</v>
      </c>
      <c r="AS155" t="s">
        <v>83</v>
      </c>
      <c r="AT155" t="s">
        <v>96</v>
      </c>
      <c r="AU155" t="s">
        <v>4671</v>
      </c>
      <c r="AV155" t="s">
        <v>4672</v>
      </c>
      <c r="AW155" t="s">
        <v>99</v>
      </c>
      <c r="AX155" t="s">
        <v>100</v>
      </c>
      <c r="AY155" t="s">
        <v>83</v>
      </c>
      <c r="AZ155" t="s">
        <v>4992</v>
      </c>
      <c r="BA155" t="s">
        <v>103</v>
      </c>
      <c r="BB155" t="s">
        <v>4993</v>
      </c>
      <c r="BC155" s="4"/>
      <c r="BD155" t="s">
        <v>83</v>
      </c>
      <c r="BE155" t="s">
        <v>105</v>
      </c>
      <c r="BF155" t="s">
        <v>106</v>
      </c>
      <c r="BG155" t="s">
        <v>107</v>
      </c>
      <c r="BH155" t="s">
        <v>108</v>
      </c>
      <c r="BI155" t="s">
        <v>109</v>
      </c>
      <c r="BJ155" s="2">
        <v>0</v>
      </c>
      <c r="BK155" t="s">
        <v>90</v>
      </c>
      <c r="BL155" t="s">
        <v>90</v>
      </c>
      <c r="BM155" t="s">
        <v>83</v>
      </c>
      <c r="BN155" t="s">
        <v>83</v>
      </c>
      <c r="BO155" t="s">
        <v>83</v>
      </c>
      <c r="BP155" t="s">
        <v>83</v>
      </c>
      <c r="BQ155" t="s">
        <v>83</v>
      </c>
      <c r="BR155" t="s">
        <v>83</v>
      </c>
      <c r="BS155" t="s">
        <v>83</v>
      </c>
      <c r="BT155" s="3">
        <v>1</v>
      </c>
    </row>
    <row r="156" spans="1:72" x14ac:dyDescent="0.25">
      <c r="A156" t="s">
        <v>4660</v>
      </c>
      <c r="B156" t="s">
        <v>4661</v>
      </c>
      <c r="C156" t="s">
        <v>4662</v>
      </c>
      <c r="D156" t="s">
        <v>74</v>
      </c>
      <c r="E156" t="s">
        <v>21868</v>
      </c>
      <c r="F156" t="s">
        <v>4663</v>
      </c>
      <c r="G156" t="s">
        <v>4994</v>
      </c>
      <c r="H156" t="s">
        <v>4995</v>
      </c>
      <c r="I156" s="1">
        <v>44197</v>
      </c>
      <c r="J156" s="1">
        <v>44926</v>
      </c>
      <c r="K156" t="s">
        <v>78</v>
      </c>
      <c r="L156" t="s">
        <v>79</v>
      </c>
      <c r="M156" t="s">
        <v>80</v>
      </c>
      <c r="N156" t="s">
        <v>4996</v>
      </c>
      <c r="O156" t="s">
        <v>462</v>
      </c>
      <c r="P156" t="s">
        <v>156</v>
      </c>
      <c r="Q156" t="s">
        <v>4997</v>
      </c>
      <c r="R156" t="s">
        <v>4718</v>
      </c>
      <c r="S156" t="s">
        <v>150</v>
      </c>
      <c r="T156" t="s">
        <v>87</v>
      </c>
      <c r="U156" t="s">
        <v>88</v>
      </c>
      <c r="V156" t="s">
        <v>89</v>
      </c>
      <c r="W156" t="s">
        <v>78</v>
      </c>
      <c r="X156" t="s">
        <v>120</v>
      </c>
      <c r="Y156" t="s">
        <v>91</v>
      </c>
      <c r="Z156" t="s">
        <v>92</v>
      </c>
      <c r="AA156" s="1">
        <v>44197</v>
      </c>
      <c r="AB156" s="2">
        <v>82</v>
      </c>
      <c r="AC156" s="2">
        <v>224</v>
      </c>
      <c r="AD156" s="2">
        <v>0</v>
      </c>
      <c r="AE156" s="2">
        <v>0</v>
      </c>
      <c r="AF156" s="2"/>
      <c r="AG156">
        <v>0</v>
      </c>
      <c r="AH156" s="3">
        <v>84</v>
      </c>
      <c r="AI156" s="3">
        <v>224</v>
      </c>
      <c r="AJ156" s="3">
        <v>0</v>
      </c>
      <c r="AK156" s="3">
        <v>0</v>
      </c>
      <c r="AL156" s="3">
        <v>0</v>
      </c>
      <c r="AM156" t="s">
        <v>4729</v>
      </c>
      <c r="AN156" t="s">
        <v>4730</v>
      </c>
      <c r="AO156" t="s">
        <v>4660</v>
      </c>
      <c r="AP156" t="s">
        <v>4661</v>
      </c>
      <c r="AQ156" t="s">
        <v>83</v>
      </c>
      <c r="AR156" t="s">
        <v>4669</v>
      </c>
      <c r="AS156" t="s">
        <v>83</v>
      </c>
      <c r="AT156" t="s">
        <v>96</v>
      </c>
      <c r="AU156" t="s">
        <v>4671</v>
      </c>
      <c r="AV156" t="s">
        <v>4672</v>
      </c>
      <c r="AW156" t="s">
        <v>99</v>
      </c>
      <c r="AX156" t="s">
        <v>100</v>
      </c>
      <c r="AY156" t="s">
        <v>83</v>
      </c>
      <c r="AZ156" t="s">
        <v>4998</v>
      </c>
      <c r="BA156" t="s">
        <v>103</v>
      </c>
      <c r="BB156" t="s">
        <v>4999</v>
      </c>
      <c r="BC156" s="4"/>
      <c r="BD156" t="s">
        <v>83</v>
      </c>
      <c r="BE156" t="s">
        <v>105</v>
      </c>
      <c r="BF156" t="s">
        <v>106</v>
      </c>
      <c r="BG156" t="s">
        <v>107</v>
      </c>
      <c r="BH156" t="s">
        <v>108</v>
      </c>
      <c r="BI156" t="s">
        <v>109</v>
      </c>
      <c r="BJ156" s="2">
        <v>0</v>
      </c>
      <c r="BK156" t="s">
        <v>90</v>
      </c>
      <c r="BL156" t="s">
        <v>90</v>
      </c>
      <c r="BM156" t="s">
        <v>83</v>
      </c>
      <c r="BN156" t="s">
        <v>83</v>
      </c>
      <c r="BO156" t="s">
        <v>83</v>
      </c>
      <c r="BP156" t="s">
        <v>83</v>
      </c>
      <c r="BQ156" t="s">
        <v>83</v>
      </c>
      <c r="BR156" t="s">
        <v>83</v>
      </c>
      <c r="BS156" t="s">
        <v>83</v>
      </c>
      <c r="BT156" s="3">
        <v>1</v>
      </c>
    </row>
    <row r="157" spans="1:72" x14ac:dyDescent="0.25">
      <c r="A157" t="s">
        <v>4660</v>
      </c>
      <c r="B157" t="s">
        <v>4661</v>
      </c>
      <c r="C157" t="s">
        <v>4662</v>
      </c>
      <c r="D157" t="s">
        <v>74</v>
      </c>
      <c r="E157" t="s">
        <v>21868</v>
      </c>
      <c r="F157" t="s">
        <v>4663</v>
      </c>
      <c r="G157" t="s">
        <v>5000</v>
      </c>
      <c r="H157" t="s">
        <v>5001</v>
      </c>
      <c r="I157" s="1">
        <v>44197</v>
      </c>
      <c r="J157" s="1">
        <v>44926</v>
      </c>
      <c r="K157" t="s">
        <v>78</v>
      </c>
      <c r="L157" t="s">
        <v>79</v>
      </c>
      <c r="M157" t="s">
        <v>80</v>
      </c>
      <c r="N157" t="s">
        <v>4787</v>
      </c>
      <c r="O157" t="s">
        <v>4788</v>
      </c>
      <c r="P157" t="s">
        <v>156</v>
      </c>
      <c r="Q157" t="s">
        <v>4789</v>
      </c>
      <c r="R157" t="s">
        <v>4718</v>
      </c>
      <c r="S157" t="s">
        <v>150</v>
      </c>
      <c r="T157" t="s">
        <v>87</v>
      </c>
      <c r="U157" t="s">
        <v>88</v>
      </c>
      <c r="V157" t="s">
        <v>89</v>
      </c>
      <c r="W157" t="s">
        <v>78</v>
      </c>
      <c r="X157" t="s">
        <v>120</v>
      </c>
      <c r="Y157" t="s">
        <v>91</v>
      </c>
      <c r="Z157" t="s">
        <v>92</v>
      </c>
      <c r="AA157" s="1">
        <v>44566</v>
      </c>
      <c r="AB157" s="2">
        <v>66</v>
      </c>
      <c r="AC157" s="2">
        <v>81</v>
      </c>
      <c r="AD157" s="2"/>
      <c r="AE157" s="2"/>
      <c r="AF157" s="2"/>
      <c r="AG157">
        <v>0</v>
      </c>
      <c r="AH157" s="3">
        <v>84</v>
      </c>
      <c r="AI157" s="3">
        <v>76</v>
      </c>
      <c r="AJ157" s="3">
        <v>0</v>
      </c>
      <c r="AK157" s="3">
        <v>0</v>
      </c>
      <c r="AL157" s="3">
        <v>0</v>
      </c>
      <c r="AM157" t="s">
        <v>4729</v>
      </c>
      <c r="AN157" t="s">
        <v>4730</v>
      </c>
      <c r="AO157" t="s">
        <v>4660</v>
      </c>
      <c r="AP157" t="s">
        <v>4661</v>
      </c>
      <c r="AQ157" t="s">
        <v>83</v>
      </c>
      <c r="AR157" t="s">
        <v>4669</v>
      </c>
      <c r="AS157" t="s">
        <v>83</v>
      </c>
      <c r="AT157" t="s">
        <v>96</v>
      </c>
      <c r="AU157" t="s">
        <v>4671</v>
      </c>
      <c r="AV157" t="s">
        <v>4672</v>
      </c>
      <c r="AW157" t="s">
        <v>99</v>
      </c>
      <c r="AX157" t="s">
        <v>100</v>
      </c>
      <c r="AY157" t="s">
        <v>83</v>
      </c>
      <c r="AZ157" t="s">
        <v>5002</v>
      </c>
      <c r="BA157" t="s">
        <v>103</v>
      </c>
      <c r="BB157" t="s">
        <v>5003</v>
      </c>
      <c r="BC157" s="4"/>
      <c r="BD157" t="s">
        <v>83</v>
      </c>
      <c r="BE157" t="s">
        <v>105</v>
      </c>
      <c r="BF157" t="s">
        <v>106</v>
      </c>
      <c r="BG157" t="s">
        <v>107</v>
      </c>
      <c r="BH157" t="s">
        <v>108</v>
      </c>
      <c r="BI157" t="s">
        <v>109</v>
      </c>
      <c r="BJ157" s="2">
        <v>0</v>
      </c>
      <c r="BK157" t="s">
        <v>90</v>
      </c>
      <c r="BL157" t="s">
        <v>90</v>
      </c>
      <c r="BM157" t="s">
        <v>83</v>
      </c>
      <c r="BN157" t="s">
        <v>83</v>
      </c>
      <c r="BO157" t="s">
        <v>83</v>
      </c>
      <c r="BP157" t="s">
        <v>83</v>
      </c>
      <c r="BQ157" t="s">
        <v>83</v>
      </c>
      <c r="BR157" t="s">
        <v>83</v>
      </c>
      <c r="BS157" t="s">
        <v>83</v>
      </c>
      <c r="BT157" s="3">
        <v>1</v>
      </c>
    </row>
    <row r="158" spans="1:72" x14ac:dyDescent="0.25">
      <c r="A158" t="s">
        <v>4660</v>
      </c>
      <c r="B158" t="s">
        <v>4661</v>
      </c>
      <c r="C158" t="s">
        <v>4662</v>
      </c>
      <c r="D158" t="s">
        <v>74</v>
      </c>
      <c r="E158" t="s">
        <v>21868</v>
      </c>
      <c r="F158" t="s">
        <v>4663</v>
      </c>
      <c r="G158" t="s">
        <v>5004</v>
      </c>
      <c r="H158" t="s">
        <v>5005</v>
      </c>
      <c r="I158" s="1">
        <v>44197</v>
      </c>
      <c r="J158" s="1">
        <v>44926</v>
      </c>
      <c r="K158" t="s">
        <v>78</v>
      </c>
      <c r="L158" t="s">
        <v>79</v>
      </c>
      <c r="M158" t="s">
        <v>80</v>
      </c>
      <c r="N158" t="s">
        <v>4793</v>
      </c>
      <c r="O158" t="s">
        <v>352</v>
      </c>
      <c r="P158" t="s">
        <v>156</v>
      </c>
      <c r="Q158" t="s">
        <v>4794</v>
      </c>
      <c r="R158" t="s">
        <v>4718</v>
      </c>
      <c r="S158" t="s">
        <v>150</v>
      </c>
      <c r="T158" t="s">
        <v>87</v>
      </c>
      <c r="U158" t="s">
        <v>88</v>
      </c>
      <c r="V158" t="s">
        <v>89</v>
      </c>
      <c r="W158" t="s">
        <v>78</v>
      </c>
      <c r="X158" t="s">
        <v>120</v>
      </c>
      <c r="Y158" t="s">
        <v>91</v>
      </c>
      <c r="Z158" t="s">
        <v>92</v>
      </c>
      <c r="AA158" s="1">
        <v>44567</v>
      </c>
      <c r="AB158" s="2">
        <v>307</v>
      </c>
      <c r="AC158" s="2">
        <v>360</v>
      </c>
      <c r="AD158" s="2"/>
      <c r="AE158" s="2"/>
      <c r="AF158" s="2"/>
      <c r="AG158">
        <v>0</v>
      </c>
      <c r="AH158" s="3">
        <v>176</v>
      </c>
      <c r="AI158" s="3">
        <v>148</v>
      </c>
      <c r="AJ158" s="3">
        <v>0</v>
      </c>
      <c r="AK158" s="3">
        <v>0</v>
      </c>
      <c r="AL158" s="3">
        <v>0</v>
      </c>
      <c r="AM158" t="s">
        <v>4729</v>
      </c>
      <c r="AN158" t="s">
        <v>4730</v>
      </c>
      <c r="AO158" t="s">
        <v>4660</v>
      </c>
      <c r="AP158" t="s">
        <v>4661</v>
      </c>
      <c r="AQ158" t="s">
        <v>83</v>
      </c>
      <c r="AR158" t="s">
        <v>4669</v>
      </c>
      <c r="AS158" t="s">
        <v>83</v>
      </c>
      <c r="AT158" t="s">
        <v>96</v>
      </c>
      <c r="AU158" t="s">
        <v>4671</v>
      </c>
      <c r="AV158" t="s">
        <v>4672</v>
      </c>
      <c r="AW158" t="s">
        <v>99</v>
      </c>
      <c r="AX158" t="s">
        <v>100</v>
      </c>
      <c r="AY158" t="s">
        <v>83</v>
      </c>
      <c r="AZ158" t="s">
        <v>5006</v>
      </c>
      <c r="BA158" t="s">
        <v>103</v>
      </c>
      <c r="BB158" t="s">
        <v>5007</v>
      </c>
      <c r="BC158" s="4"/>
      <c r="BD158" t="s">
        <v>83</v>
      </c>
      <c r="BE158" t="s">
        <v>105</v>
      </c>
      <c r="BF158" t="s">
        <v>106</v>
      </c>
      <c r="BG158" t="s">
        <v>107</v>
      </c>
      <c r="BH158" t="s">
        <v>108</v>
      </c>
      <c r="BI158" t="s">
        <v>109</v>
      </c>
      <c r="BJ158" s="2">
        <v>0</v>
      </c>
      <c r="BK158" t="s">
        <v>90</v>
      </c>
      <c r="BL158" t="s">
        <v>90</v>
      </c>
      <c r="BM158" t="s">
        <v>83</v>
      </c>
      <c r="BN158" t="s">
        <v>83</v>
      </c>
      <c r="BO158" t="s">
        <v>83</v>
      </c>
      <c r="BP158" t="s">
        <v>83</v>
      </c>
      <c r="BQ158" t="s">
        <v>83</v>
      </c>
      <c r="BR158" t="s">
        <v>83</v>
      </c>
      <c r="BS158" t="s">
        <v>83</v>
      </c>
      <c r="BT158" s="3">
        <v>1</v>
      </c>
    </row>
    <row r="159" spans="1:72" x14ac:dyDescent="0.25">
      <c r="A159" t="s">
        <v>4660</v>
      </c>
      <c r="B159" t="s">
        <v>4661</v>
      </c>
      <c r="C159" t="s">
        <v>4662</v>
      </c>
      <c r="D159" t="s">
        <v>74</v>
      </c>
      <c r="E159" t="s">
        <v>21868</v>
      </c>
      <c r="F159" t="s">
        <v>4663</v>
      </c>
      <c r="G159" t="s">
        <v>5008</v>
      </c>
      <c r="H159" t="s">
        <v>5009</v>
      </c>
      <c r="I159" s="1">
        <v>44197</v>
      </c>
      <c r="J159" s="1">
        <v>44926</v>
      </c>
      <c r="K159" t="s">
        <v>78</v>
      </c>
      <c r="L159" t="s">
        <v>79</v>
      </c>
      <c r="M159" t="s">
        <v>80</v>
      </c>
      <c r="N159" t="s">
        <v>4793</v>
      </c>
      <c r="O159" t="s">
        <v>155</v>
      </c>
      <c r="P159" t="s">
        <v>156</v>
      </c>
      <c r="Q159" t="s">
        <v>4794</v>
      </c>
      <c r="R159" t="s">
        <v>4718</v>
      </c>
      <c r="S159" t="s">
        <v>150</v>
      </c>
      <c r="T159" t="s">
        <v>87</v>
      </c>
      <c r="U159" t="s">
        <v>88</v>
      </c>
      <c r="V159" t="s">
        <v>89</v>
      </c>
      <c r="W159" t="s">
        <v>78</v>
      </c>
      <c r="X159" t="s">
        <v>120</v>
      </c>
      <c r="Y159" t="s">
        <v>91</v>
      </c>
      <c r="Z159" t="s">
        <v>92</v>
      </c>
      <c r="AA159" s="1">
        <v>44567</v>
      </c>
      <c r="AB159" s="2">
        <v>204</v>
      </c>
      <c r="AC159" s="2">
        <v>216</v>
      </c>
      <c r="AD159" s="2"/>
      <c r="AE159" s="2"/>
      <c r="AF159" s="2"/>
      <c r="AG159">
        <v>0</v>
      </c>
      <c r="AH159" s="3">
        <v>356</v>
      </c>
      <c r="AI159" s="3">
        <v>332</v>
      </c>
      <c r="AJ159" s="3">
        <v>0</v>
      </c>
      <c r="AK159" s="3">
        <v>0</v>
      </c>
      <c r="AL159" s="3">
        <v>0</v>
      </c>
      <c r="AM159" t="s">
        <v>4729</v>
      </c>
      <c r="AN159" t="s">
        <v>4730</v>
      </c>
      <c r="AO159" t="s">
        <v>4660</v>
      </c>
      <c r="AP159" t="s">
        <v>4661</v>
      </c>
      <c r="AQ159" t="s">
        <v>83</v>
      </c>
      <c r="AR159" t="s">
        <v>4669</v>
      </c>
      <c r="AS159" t="s">
        <v>83</v>
      </c>
      <c r="AT159" t="s">
        <v>96</v>
      </c>
      <c r="AU159" t="s">
        <v>4671</v>
      </c>
      <c r="AV159" t="s">
        <v>4672</v>
      </c>
      <c r="AW159" t="s">
        <v>99</v>
      </c>
      <c r="AX159" t="s">
        <v>100</v>
      </c>
      <c r="AY159" t="s">
        <v>83</v>
      </c>
      <c r="AZ159" t="s">
        <v>5010</v>
      </c>
      <c r="BA159" t="s">
        <v>103</v>
      </c>
      <c r="BB159" t="s">
        <v>5011</v>
      </c>
      <c r="BC159" s="4"/>
      <c r="BD159" t="s">
        <v>83</v>
      </c>
      <c r="BE159" t="s">
        <v>105</v>
      </c>
      <c r="BF159" t="s">
        <v>106</v>
      </c>
      <c r="BG159" t="s">
        <v>107</v>
      </c>
      <c r="BH159" t="s">
        <v>108</v>
      </c>
      <c r="BI159" t="s">
        <v>109</v>
      </c>
      <c r="BJ159" s="2">
        <v>0</v>
      </c>
      <c r="BK159" t="s">
        <v>90</v>
      </c>
      <c r="BL159" t="s">
        <v>90</v>
      </c>
      <c r="BM159" t="s">
        <v>83</v>
      </c>
      <c r="BN159" t="s">
        <v>83</v>
      </c>
      <c r="BO159" t="s">
        <v>83</v>
      </c>
      <c r="BP159" t="s">
        <v>83</v>
      </c>
      <c r="BQ159" t="s">
        <v>83</v>
      </c>
      <c r="BR159" t="s">
        <v>83</v>
      </c>
      <c r="BS159" t="s">
        <v>83</v>
      </c>
      <c r="BT159" s="3">
        <v>1</v>
      </c>
    </row>
    <row r="160" spans="1:72" x14ac:dyDescent="0.25">
      <c r="A160" t="s">
        <v>4660</v>
      </c>
      <c r="B160" t="s">
        <v>4661</v>
      </c>
      <c r="C160" t="s">
        <v>4662</v>
      </c>
      <c r="D160" t="s">
        <v>74</v>
      </c>
      <c r="E160" t="s">
        <v>21868</v>
      </c>
      <c r="F160" t="s">
        <v>4663</v>
      </c>
      <c r="G160" t="s">
        <v>5012</v>
      </c>
      <c r="H160" t="s">
        <v>5013</v>
      </c>
      <c r="I160" s="1">
        <v>44197</v>
      </c>
      <c r="J160" s="1">
        <v>44926</v>
      </c>
      <c r="K160" t="s">
        <v>78</v>
      </c>
      <c r="L160" t="s">
        <v>79</v>
      </c>
      <c r="M160" t="s">
        <v>80</v>
      </c>
      <c r="N160" t="s">
        <v>4882</v>
      </c>
      <c r="O160" t="s">
        <v>404</v>
      </c>
      <c r="P160" t="s">
        <v>156</v>
      </c>
      <c r="Q160" t="s">
        <v>5014</v>
      </c>
      <c r="R160" t="s">
        <v>4718</v>
      </c>
      <c r="S160" t="s">
        <v>150</v>
      </c>
      <c r="T160" t="s">
        <v>87</v>
      </c>
      <c r="U160" t="s">
        <v>88</v>
      </c>
      <c r="V160" t="s">
        <v>89</v>
      </c>
      <c r="W160" t="s">
        <v>78</v>
      </c>
      <c r="X160" t="s">
        <v>120</v>
      </c>
      <c r="Y160" t="s">
        <v>91</v>
      </c>
      <c r="Z160" t="s">
        <v>92</v>
      </c>
      <c r="AA160" s="1">
        <v>44567</v>
      </c>
      <c r="AB160" s="2">
        <v>565</v>
      </c>
      <c r="AC160" s="2">
        <v>615</v>
      </c>
      <c r="AD160" s="2"/>
      <c r="AE160" s="2"/>
      <c r="AF160" s="2"/>
      <c r="AG160">
        <v>0</v>
      </c>
      <c r="AH160" s="3">
        <v>72</v>
      </c>
      <c r="AI160" s="3">
        <v>68</v>
      </c>
      <c r="AJ160" s="3">
        <v>0</v>
      </c>
      <c r="AK160" s="3">
        <v>0</v>
      </c>
      <c r="AL160" s="3">
        <v>0</v>
      </c>
      <c r="AM160" t="s">
        <v>4729</v>
      </c>
      <c r="AN160" t="s">
        <v>4730</v>
      </c>
      <c r="AO160" t="s">
        <v>4660</v>
      </c>
      <c r="AP160" t="s">
        <v>4661</v>
      </c>
      <c r="AQ160" t="s">
        <v>83</v>
      </c>
      <c r="AR160" t="s">
        <v>4669</v>
      </c>
      <c r="AS160" t="s">
        <v>83</v>
      </c>
      <c r="AT160" t="s">
        <v>96</v>
      </c>
      <c r="AU160" t="s">
        <v>4671</v>
      </c>
      <c r="AV160" t="s">
        <v>4672</v>
      </c>
      <c r="AW160" t="s">
        <v>99</v>
      </c>
      <c r="AX160" t="s">
        <v>100</v>
      </c>
      <c r="AY160" t="s">
        <v>83</v>
      </c>
      <c r="AZ160" t="s">
        <v>5015</v>
      </c>
      <c r="BA160" t="s">
        <v>103</v>
      </c>
      <c r="BB160" t="s">
        <v>5016</v>
      </c>
      <c r="BC160" s="4"/>
      <c r="BD160" t="s">
        <v>83</v>
      </c>
      <c r="BE160" t="s">
        <v>105</v>
      </c>
      <c r="BF160" t="s">
        <v>106</v>
      </c>
      <c r="BG160" t="s">
        <v>107</v>
      </c>
      <c r="BH160" t="s">
        <v>108</v>
      </c>
      <c r="BI160" t="s">
        <v>109</v>
      </c>
      <c r="BJ160" s="2">
        <v>0</v>
      </c>
      <c r="BK160" t="s">
        <v>90</v>
      </c>
      <c r="BL160" t="s">
        <v>90</v>
      </c>
      <c r="BM160" t="s">
        <v>83</v>
      </c>
      <c r="BN160" t="s">
        <v>83</v>
      </c>
      <c r="BO160" t="s">
        <v>83</v>
      </c>
      <c r="BP160" t="s">
        <v>83</v>
      </c>
      <c r="BQ160" t="s">
        <v>83</v>
      </c>
      <c r="BR160" t="s">
        <v>83</v>
      </c>
      <c r="BS160" t="s">
        <v>83</v>
      </c>
      <c r="BT160" s="3">
        <v>1</v>
      </c>
    </row>
    <row r="161" spans="1:72" x14ac:dyDescent="0.25">
      <c r="A161" t="s">
        <v>4660</v>
      </c>
      <c r="B161" t="s">
        <v>4661</v>
      </c>
      <c r="C161" t="s">
        <v>4662</v>
      </c>
      <c r="D161" t="s">
        <v>74</v>
      </c>
      <c r="E161" t="s">
        <v>21868</v>
      </c>
      <c r="F161" t="s">
        <v>4663</v>
      </c>
      <c r="G161" t="s">
        <v>5017</v>
      </c>
      <c r="H161" t="s">
        <v>5018</v>
      </c>
      <c r="I161" s="1">
        <v>44197</v>
      </c>
      <c r="J161" s="1">
        <v>44926</v>
      </c>
      <c r="K161" t="s">
        <v>78</v>
      </c>
      <c r="L161" t="s">
        <v>79</v>
      </c>
      <c r="M161" t="s">
        <v>80</v>
      </c>
      <c r="N161" t="s">
        <v>5019</v>
      </c>
      <c r="O161" t="s">
        <v>477</v>
      </c>
      <c r="P161" t="s">
        <v>156</v>
      </c>
      <c r="Q161" t="s">
        <v>5020</v>
      </c>
      <c r="R161" t="s">
        <v>4718</v>
      </c>
      <c r="S161" t="s">
        <v>150</v>
      </c>
      <c r="T161" t="s">
        <v>87</v>
      </c>
      <c r="U161" t="s">
        <v>88</v>
      </c>
      <c r="V161" t="s">
        <v>89</v>
      </c>
      <c r="W161" t="s">
        <v>78</v>
      </c>
      <c r="X161" t="s">
        <v>120</v>
      </c>
      <c r="Y161" t="s">
        <v>91</v>
      </c>
      <c r="Z161" t="s">
        <v>92</v>
      </c>
      <c r="AA161" s="1">
        <v>44567</v>
      </c>
      <c r="AB161" s="2">
        <v>566</v>
      </c>
      <c r="AC161" s="2">
        <v>532</v>
      </c>
      <c r="AD161" s="2"/>
      <c r="AE161" s="2"/>
      <c r="AF161" s="2"/>
      <c r="AG161">
        <v>0</v>
      </c>
      <c r="AH161" s="3">
        <v>420</v>
      </c>
      <c r="AI161" s="3">
        <v>448</v>
      </c>
      <c r="AJ161" s="3">
        <v>0</v>
      </c>
      <c r="AK161" s="3">
        <v>0</v>
      </c>
      <c r="AL161" s="3">
        <v>0</v>
      </c>
      <c r="AM161" t="s">
        <v>4729</v>
      </c>
      <c r="AN161" t="s">
        <v>4730</v>
      </c>
      <c r="AO161" t="s">
        <v>4660</v>
      </c>
      <c r="AP161" t="s">
        <v>4661</v>
      </c>
      <c r="AQ161" t="s">
        <v>83</v>
      </c>
      <c r="AR161" t="s">
        <v>4669</v>
      </c>
      <c r="AS161" t="s">
        <v>83</v>
      </c>
      <c r="AT161" t="s">
        <v>96</v>
      </c>
      <c r="AU161" t="s">
        <v>4671</v>
      </c>
      <c r="AV161" t="s">
        <v>4672</v>
      </c>
      <c r="AW161" t="s">
        <v>99</v>
      </c>
      <c r="AX161" t="s">
        <v>100</v>
      </c>
      <c r="AY161" t="s">
        <v>83</v>
      </c>
      <c r="AZ161" t="s">
        <v>5021</v>
      </c>
      <c r="BA161" t="s">
        <v>103</v>
      </c>
      <c r="BB161" t="s">
        <v>5022</v>
      </c>
      <c r="BC161" s="4"/>
      <c r="BD161" t="s">
        <v>83</v>
      </c>
      <c r="BE161" t="s">
        <v>105</v>
      </c>
      <c r="BF161" t="s">
        <v>106</v>
      </c>
      <c r="BG161" t="s">
        <v>107</v>
      </c>
      <c r="BH161" t="s">
        <v>108</v>
      </c>
      <c r="BI161" t="s">
        <v>109</v>
      </c>
      <c r="BJ161" s="2">
        <v>0</v>
      </c>
      <c r="BK161" t="s">
        <v>90</v>
      </c>
      <c r="BL161" t="s">
        <v>90</v>
      </c>
      <c r="BM161" t="s">
        <v>83</v>
      </c>
      <c r="BN161" t="s">
        <v>83</v>
      </c>
      <c r="BO161" t="s">
        <v>83</v>
      </c>
      <c r="BP161" t="s">
        <v>83</v>
      </c>
      <c r="BQ161" t="s">
        <v>83</v>
      </c>
      <c r="BR161" t="s">
        <v>83</v>
      </c>
      <c r="BS161" t="s">
        <v>83</v>
      </c>
      <c r="BT161" s="3">
        <v>1</v>
      </c>
    </row>
    <row r="162" spans="1:72" x14ac:dyDescent="0.25">
      <c r="A162" t="s">
        <v>4660</v>
      </c>
      <c r="B162" t="s">
        <v>4661</v>
      </c>
      <c r="C162" t="s">
        <v>4662</v>
      </c>
      <c r="D162" t="s">
        <v>74</v>
      </c>
      <c r="E162" t="s">
        <v>21868</v>
      </c>
      <c r="F162" t="s">
        <v>4663</v>
      </c>
      <c r="G162" t="s">
        <v>5023</v>
      </c>
      <c r="H162" t="s">
        <v>5024</v>
      </c>
      <c r="I162" s="1">
        <v>44197</v>
      </c>
      <c r="J162" s="1">
        <v>44926</v>
      </c>
      <c r="K162" t="s">
        <v>78</v>
      </c>
      <c r="L162" t="s">
        <v>79</v>
      </c>
      <c r="M162" t="s">
        <v>80</v>
      </c>
      <c r="N162" t="s">
        <v>4882</v>
      </c>
      <c r="O162" t="s">
        <v>313</v>
      </c>
      <c r="P162" t="s">
        <v>156</v>
      </c>
      <c r="Q162" t="s">
        <v>5014</v>
      </c>
      <c r="R162" t="s">
        <v>4718</v>
      </c>
      <c r="S162" t="s">
        <v>150</v>
      </c>
      <c r="T162" t="s">
        <v>87</v>
      </c>
      <c r="U162" t="s">
        <v>88</v>
      </c>
      <c r="V162" t="s">
        <v>89</v>
      </c>
      <c r="W162" t="s">
        <v>78</v>
      </c>
      <c r="X162" t="s">
        <v>120</v>
      </c>
      <c r="Y162" t="s">
        <v>91</v>
      </c>
      <c r="Z162" t="s">
        <v>92</v>
      </c>
      <c r="AA162" s="1">
        <v>44565</v>
      </c>
      <c r="AB162" s="2">
        <v>761</v>
      </c>
      <c r="AC162" s="2">
        <v>799</v>
      </c>
      <c r="AD162" s="2"/>
      <c r="AE162" s="2"/>
      <c r="AF162" s="2"/>
      <c r="AG162">
        <v>0</v>
      </c>
      <c r="AH162" s="3">
        <v>1244</v>
      </c>
      <c r="AI162" s="3">
        <v>1292</v>
      </c>
      <c r="AJ162" s="3">
        <v>0</v>
      </c>
      <c r="AK162" s="3">
        <v>0</v>
      </c>
      <c r="AL162" s="3">
        <v>0</v>
      </c>
      <c r="AM162" t="s">
        <v>4729</v>
      </c>
      <c r="AN162" t="s">
        <v>4730</v>
      </c>
      <c r="AO162" t="s">
        <v>4660</v>
      </c>
      <c r="AP162" t="s">
        <v>4661</v>
      </c>
      <c r="AQ162" t="s">
        <v>83</v>
      </c>
      <c r="AR162" t="s">
        <v>4669</v>
      </c>
      <c r="AS162" t="s">
        <v>83</v>
      </c>
      <c r="AT162" t="s">
        <v>96</v>
      </c>
      <c r="AU162" t="s">
        <v>4671</v>
      </c>
      <c r="AV162" t="s">
        <v>4672</v>
      </c>
      <c r="AW162" t="s">
        <v>99</v>
      </c>
      <c r="AX162" t="s">
        <v>100</v>
      </c>
      <c r="AY162" t="s">
        <v>83</v>
      </c>
      <c r="AZ162" t="s">
        <v>5025</v>
      </c>
      <c r="BA162" t="s">
        <v>103</v>
      </c>
      <c r="BB162" t="s">
        <v>5026</v>
      </c>
      <c r="BC162" s="4"/>
      <c r="BD162" t="s">
        <v>83</v>
      </c>
      <c r="BE162" t="s">
        <v>105</v>
      </c>
      <c r="BF162" t="s">
        <v>106</v>
      </c>
      <c r="BG162" t="s">
        <v>107</v>
      </c>
      <c r="BH162" t="s">
        <v>108</v>
      </c>
      <c r="BI162" t="s">
        <v>109</v>
      </c>
      <c r="BJ162" s="2">
        <v>0</v>
      </c>
      <c r="BK162" t="s">
        <v>90</v>
      </c>
      <c r="BL162" t="s">
        <v>90</v>
      </c>
      <c r="BM162" t="s">
        <v>83</v>
      </c>
      <c r="BN162" t="s">
        <v>83</v>
      </c>
      <c r="BO162" t="s">
        <v>83</v>
      </c>
      <c r="BP162" t="s">
        <v>83</v>
      </c>
      <c r="BQ162" t="s">
        <v>83</v>
      </c>
      <c r="BR162" t="s">
        <v>83</v>
      </c>
      <c r="BS162" t="s">
        <v>83</v>
      </c>
      <c r="BT162" s="3">
        <v>1</v>
      </c>
    </row>
    <row r="163" spans="1:72" x14ac:dyDescent="0.25">
      <c r="A163" t="s">
        <v>4660</v>
      </c>
      <c r="B163" t="s">
        <v>4661</v>
      </c>
      <c r="C163" t="s">
        <v>4662</v>
      </c>
      <c r="D163" t="s">
        <v>74</v>
      </c>
      <c r="E163" t="s">
        <v>21868</v>
      </c>
      <c r="F163" t="s">
        <v>4663</v>
      </c>
      <c r="G163" t="s">
        <v>5027</v>
      </c>
      <c r="H163" t="s">
        <v>5028</v>
      </c>
      <c r="I163" s="1">
        <v>44197</v>
      </c>
      <c r="J163" s="1">
        <v>44926</v>
      </c>
      <c r="K163" t="s">
        <v>78</v>
      </c>
      <c r="L163" t="s">
        <v>79</v>
      </c>
      <c r="M163" t="s">
        <v>80</v>
      </c>
      <c r="N163" t="s">
        <v>4882</v>
      </c>
      <c r="O163" t="s">
        <v>324</v>
      </c>
      <c r="P163" t="s">
        <v>156</v>
      </c>
      <c r="Q163" t="s">
        <v>5014</v>
      </c>
      <c r="R163" t="s">
        <v>4718</v>
      </c>
      <c r="S163" t="s">
        <v>150</v>
      </c>
      <c r="T163" t="s">
        <v>87</v>
      </c>
      <c r="U163" t="s">
        <v>88</v>
      </c>
      <c r="V163" t="s">
        <v>89</v>
      </c>
      <c r="W163" t="s">
        <v>78</v>
      </c>
      <c r="X163" t="s">
        <v>120</v>
      </c>
      <c r="Y163" t="s">
        <v>91</v>
      </c>
      <c r="Z163" t="s">
        <v>92</v>
      </c>
      <c r="AA163" s="1">
        <v>44567</v>
      </c>
      <c r="AB163" s="2">
        <v>102</v>
      </c>
      <c r="AC163" s="2">
        <v>109</v>
      </c>
      <c r="AD163" s="2"/>
      <c r="AE163" s="2"/>
      <c r="AF163" s="2"/>
      <c r="AG163">
        <v>0</v>
      </c>
      <c r="AH163" s="3">
        <v>88</v>
      </c>
      <c r="AI163" s="3">
        <v>100</v>
      </c>
      <c r="AJ163" s="3">
        <v>0</v>
      </c>
      <c r="AK163" s="3">
        <v>0</v>
      </c>
      <c r="AL163" s="3">
        <v>0</v>
      </c>
      <c r="AM163" t="s">
        <v>4729</v>
      </c>
      <c r="AN163" t="s">
        <v>4730</v>
      </c>
      <c r="AO163" t="s">
        <v>4660</v>
      </c>
      <c r="AP163" t="s">
        <v>4661</v>
      </c>
      <c r="AQ163" t="s">
        <v>83</v>
      </c>
      <c r="AR163" t="s">
        <v>4669</v>
      </c>
      <c r="AS163" t="s">
        <v>83</v>
      </c>
      <c r="AT163" t="s">
        <v>96</v>
      </c>
      <c r="AU163" t="s">
        <v>4671</v>
      </c>
      <c r="AV163" t="s">
        <v>4672</v>
      </c>
      <c r="AW163" t="s">
        <v>99</v>
      </c>
      <c r="AX163" t="s">
        <v>100</v>
      </c>
      <c r="AY163" t="s">
        <v>83</v>
      </c>
      <c r="AZ163" t="s">
        <v>5029</v>
      </c>
      <c r="BA163" t="s">
        <v>103</v>
      </c>
      <c r="BB163" t="s">
        <v>5030</v>
      </c>
      <c r="BC163" s="4"/>
      <c r="BD163" t="s">
        <v>83</v>
      </c>
      <c r="BE163" t="s">
        <v>105</v>
      </c>
      <c r="BF163" t="s">
        <v>106</v>
      </c>
      <c r="BG163" t="s">
        <v>107</v>
      </c>
      <c r="BH163" t="s">
        <v>108</v>
      </c>
      <c r="BI163" t="s">
        <v>109</v>
      </c>
      <c r="BJ163" s="2">
        <v>0</v>
      </c>
      <c r="BK163" t="s">
        <v>90</v>
      </c>
      <c r="BL163" t="s">
        <v>90</v>
      </c>
      <c r="BM163" t="s">
        <v>83</v>
      </c>
      <c r="BN163" t="s">
        <v>83</v>
      </c>
      <c r="BO163" t="s">
        <v>83</v>
      </c>
      <c r="BP163" t="s">
        <v>83</v>
      </c>
      <c r="BQ163" t="s">
        <v>83</v>
      </c>
      <c r="BR163" t="s">
        <v>83</v>
      </c>
      <c r="BS163" t="s">
        <v>83</v>
      </c>
      <c r="BT163" s="3">
        <v>1</v>
      </c>
    </row>
    <row r="164" spans="1:72" x14ac:dyDescent="0.25">
      <c r="A164" t="s">
        <v>4660</v>
      </c>
      <c r="B164" t="s">
        <v>4661</v>
      </c>
      <c r="C164" t="s">
        <v>4662</v>
      </c>
      <c r="D164" t="s">
        <v>74</v>
      </c>
      <c r="E164" t="s">
        <v>21868</v>
      </c>
      <c r="F164" t="s">
        <v>4663</v>
      </c>
      <c r="G164" t="s">
        <v>5031</v>
      </c>
      <c r="H164" t="s">
        <v>5032</v>
      </c>
      <c r="I164" s="1">
        <v>44197</v>
      </c>
      <c r="J164" s="1">
        <v>44926</v>
      </c>
      <c r="K164" t="s">
        <v>78</v>
      </c>
      <c r="L164" t="s">
        <v>79</v>
      </c>
      <c r="M164" t="s">
        <v>80</v>
      </c>
      <c r="N164" t="s">
        <v>4882</v>
      </c>
      <c r="O164" t="s">
        <v>820</v>
      </c>
      <c r="P164" t="s">
        <v>156</v>
      </c>
      <c r="Q164" t="s">
        <v>5014</v>
      </c>
      <c r="R164" t="s">
        <v>4718</v>
      </c>
      <c r="S164" t="s">
        <v>150</v>
      </c>
      <c r="T164" t="s">
        <v>87</v>
      </c>
      <c r="U164" t="s">
        <v>88</v>
      </c>
      <c r="V164" t="s">
        <v>89</v>
      </c>
      <c r="W164" t="s">
        <v>78</v>
      </c>
      <c r="X164" t="s">
        <v>120</v>
      </c>
      <c r="Y164" t="s">
        <v>91</v>
      </c>
      <c r="Z164" t="s">
        <v>92</v>
      </c>
      <c r="AA164" s="1">
        <v>44567</v>
      </c>
      <c r="AB164" s="2">
        <v>958</v>
      </c>
      <c r="AC164" s="2">
        <v>1033</v>
      </c>
      <c r="AD164" s="2"/>
      <c r="AE164" s="2"/>
      <c r="AF164" s="2"/>
      <c r="AG164">
        <v>0</v>
      </c>
      <c r="AH164" s="3">
        <v>696</v>
      </c>
      <c r="AI164" s="3">
        <v>704</v>
      </c>
      <c r="AJ164" s="3">
        <v>0</v>
      </c>
      <c r="AK164" s="3">
        <v>0</v>
      </c>
      <c r="AL164" s="3">
        <v>0</v>
      </c>
      <c r="AM164" t="s">
        <v>4729</v>
      </c>
      <c r="AN164" t="s">
        <v>4730</v>
      </c>
      <c r="AO164" t="s">
        <v>4660</v>
      </c>
      <c r="AP164" t="s">
        <v>4661</v>
      </c>
      <c r="AQ164" t="s">
        <v>83</v>
      </c>
      <c r="AR164" t="s">
        <v>4669</v>
      </c>
      <c r="AS164" t="s">
        <v>83</v>
      </c>
      <c r="AT164" t="s">
        <v>96</v>
      </c>
      <c r="AU164" t="s">
        <v>4671</v>
      </c>
      <c r="AV164" t="s">
        <v>4672</v>
      </c>
      <c r="AW164" t="s">
        <v>99</v>
      </c>
      <c r="AX164" t="s">
        <v>100</v>
      </c>
      <c r="AY164" t="s">
        <v>83</v>
      </c>
      <c r="AZ164" t="s">
        <v>5033</v>
      </c>
      <c r="BA164" t="s">
        <v>103</v>
      </c>
      <c r="BB164" t="s">
        <v>5034</v>
      </c>
      <c r="BC164" s="4"/>
      <c r="BD164" t="s">
        <v>83</v>
      </c>
      <c r="BE164" t="s">
        <v>105</v>
      </c>
      <c r="BF164" t="s">
        <v>106</v>
      </c>
      <c r="BG164" t="s">
        <v>107</v>
      </c>
      <c r="BH164" t="s">
        <v>108</v>
      </c>
      <c r="BI164" t="s">
        <v>109</v>
      </c>
      <c r="BJ164" s="2">
        <v>0</v>
      </c>
      <c r="BK164" t="s">
        <v>90</v>
      </c>
      <c r="BL164" t="s">
        <v>90</v>
      </c>
      <c r="BM164" t="s">
        <v>83</v>
      </c>
      <c r="BN164" t="s">
        <v>83</v>
      </c>
      <c r="BO164" t="s">
        <v>83</v>
      </c>
      <c r="BP164" t="s">
        <v>83</v>
      </c>
      <c r="BQ164" t="s">
        <v>83</v>
      </c>
      <c r="BR164" t="s">
        <v>83</v>
      </c>
      <c r="BS164" t="s">
        <v>83</v>
      </c>
      <c r="BT164" s="3">
        <v>1</v>
      </c>
    </row>
    <row r="165" spans="1:72" x14ac:dyDescent="0.25">
      <c r="A165" t="s">
        <v>4660</v>
      </c>
      <c r="B165" t="s">
        <v>4661</v>
      </c>
      <c r="C165" t="s">
        <v>4662</v>
      </c>
      <c r="D165" t="s">
        <v>74</v>
      </c>
      <c r="E165" t="s">
        <v>21868</v>
      </c>
      <c r="F165" t="s">
        <v>4663</v>
      </c>
      <c r="G165" t="s">
        <v>5035</v>
      </c>
      <c r="H165" t="s">
        <v>5036</v>
      </c>
      <c r="I165" s="1">
        <v>44197</v>
      </c>
      <c r="J165" s="1">
        <v>44926</v>
      </c>
      <c r="K165" t="s">
        <v>78</v>
      </c>
      <c r="L165" t="s">
        <v>79</v>
      </c>
      <c r="M165" t="s">
        <v>80</v>
      </c>
      <c r="N165" t="s">
        <v>4882</v>
      </c>
      <c r="O165" t="s">
        <v>566</v>
      </c>
      <c r="P165" t="s">
        <v>1114</v>
      </c>
      <c r="Q165" t="s">
        <v>5014</v>
      </c>
      <c r="R165" t="s">
        <v>4718</v>
      </c>
      <c r="S165" t="s">
        <v>150</v>
      </c>
      <c r="T165" t="s">
        <v>87</v>
      </c>
      <c r="U165" t="s">
        <v>88</v>
      </c>
      <c r="V165" t="s">
        <v>89</v>
      </c>
      <c r="W165" t="s">
        <v>78</v>
      </c>
      <c r="X165" t="s">
        <v>120</v>
      </c>
      <c r="Y165" t="s">
        <v>91</v>
      </c>
      <c r="Z165" t="s">
        <v>92</v>
      </c>
      <c r="AA165" s="1">
        <v>44567</v>
      </c>
      <c r="AB165" s="2">
        <v>186</v>
      </c>
      <c r="AC165" s="2">
        <v>200</v>
      </c>
      <c r="AD165" s="2"/>
      <c r="AE165" s="2"/>
      <c r="AF165" s="2"/>
      <c r="AG165">
        <v>0</v>
      </c>
      <c r="AH165" s="3">
        <v>184</v>
      </c>
      <c r="AI165" s="3">
        <v>200</v>
      </c>
      <c r="AJ165" s="3">
        <v>0</v>
      </c>
      <c r="AK165" s="3">
        <v>0</v>
      </c>
      <c r="AL165" s="3">
        <v>0</v>
      </c>
      <c r="AM165" t="s">
        <v>4729</v>
      </c>
      <c r="AN165" t="s">
        <v>4730</v>
      </c>
      <c r="AO165" t="s">
        <v>4660</v>
      </c>
      <c r="AP165" t="s">
        <v>4661</v>
      </c>
      <c r="AQ165" t="s">
        <v>83</v>
      </c>
      <c r="AR165" t="s">
        <v>4669</v>
      </c>
      <c r="AS165" t="s">
        <v>83</v>
      </c>
      <c r="AT165" t="s">
        <v>96</v>
      </c>
      <c r="AU165" t="s">
        <v>4671</v>
      </c>
      <c r="AV165" t="s">
        <v>4672</v>
      </c>
      <c r="AW165" t="s">
        <v>99</v>
      </c>
      <c r="AX165" t="s">
        <v>100</v>
      </c>
      <c r="AY165" t="s">
        <v>83</v>
      </c>
      <c r="AZ165" t="s">
        <v>5037</v>
      </c>
      <c r="BA165" t="s">
        <v>103</v>
      </c>
      <c r="BB165" t="s">
        <v>5038</v>
      </c>
      <c r="BC165" s="4"/>
      <c r="BD165" t="s">
        <v>83</v>
      </c>
      <c r="BE165" t="s">
        <v>105</v>
      </c>
      <c r="BF165" t="s">
        <v>106</v>
      </c>
      <c r="BG165" t="s">
        <v>107</v>
      </c>
      <c r="BH165" t="s">
        <v>108</v>
      </c>
      <c r="BI165" t="s">
        <v>109</v>
      </c>
      <c r="BJ165" s="2">
        <v>0</v>
      </c>
      <c r="BK165" t="s">
        <v>90</v>
      </c>
      <c r="BL165" t="s">
        <v>90</v>
      </c>
      <c r="BM165" t="s">
        <v>83</v>
      </c>
      <c r="BN165" t="s">
        <v>83</v>
      </c>
      <c r="BO165" t="s">
        <v>83</v>
      </c>
      <c r="BP165" t="s">
        <v>83</v>
      </c>
      <c r="BQ165" t="s">
        <v>83</v>
      </c>
      <c r="BR165" t="s">
        <v>83</v>
      </c>
      <c r="BS165" t="s">
        <v>83</v>
      </c>
      <c r="BT165" s="3">
        <v>1</v>
      </c>
    </row>
    <row r="166" spans="1:72" x14ac:dyDescent="0.25">
      <c r="A166" t="s">
        <v>4660</v>
      </c>
      <c r="B166" t="s">
        <v>4661</v>
      </c>
      <c r="C166" t="s">
        <v>4662</v>
      </c>
      <c r="D166" t="s">
        <v>74</v>
      </c>
      <c r="E166" t="s">
        <v>21868</v>
      </c>
      <c r="F166" t="s">
        <v>4663</v>
      </c>
      <c r="G166" t="s">
        <v>5039</v>
      </c>
      <c r="H166" t="s">
        <v>5040</v>
      </c>
      <c r="I166" s="1">
        <v>44197</v>
      </c>
      <c r="J166" s="1">
        <v>44926</v>
      </c>
      <c r="K166" t="s">
        <v>78</v>
      </c>
      <c r="L166" t="s">
        <v>79</v>
      </c>
      <c r="M166" t="s">
        <v>80</v>
      </c>
      <c r="N166" t="s">
        <v>5041</v>
      </c>
      <c r="O166" t="s">
        <v>155</v>
      </c>
      <c r="P166" t="s">
        <v>156</v>
      </c>
      <c r="Q166" t="s">
        <v>5042</v>
      </c>
      <c r="R166" t="s">
        <v>4718</v>
      </c>
      <c r="S166" t="s">
        <v>150</v>
      </c>
      <c r="T166" t="s">
        <v>87</v>
      </c>
      <c r="U166" t="s">
        <v>88</v>
      </c>
      <c r="V166" t="s">
        <v>89</v>
      </c>
      <c r="W166" t="s">
        <v>78</v>
      </c>
      <c r="X166" t="s">
        <v>120</v>
      </c>
      <c r="Y166" t="s">
        <v>91</v>
      </c>
      <c r="Z166" t="s">
        <v>92</v>
      </c>
      <c r="AA166" s="1">
        <v>44655</v>
      </c>
      <c r="AB166" s="2">
        <v>372</v>
      </c>
      <c r="AC166" s="2">
        <v>356</v>
      </c>
      <c r="AD166" s="2"/>
      <c r="AE166" s="2"/>
      <c r="AF166" s="2"/>
      <c r="AG166">
        <v>0</v>
      </c>
      <c r="AH166" s="3">
        <v>296</v>
      </c>
      <c r="AI166" s="3">
        <v>256</v>
      </c>
      <c r="AJ166" s="3">
        <v>0</v>
      </c>
      <c r="AK166" s="3">
        <v>0</v>
      </c>
      <c r="AL166" s="3">
        <v>0</v>
      </c>
      <c r="AM166" t="s">
        <v>4729</v>
      </c>
      <c r="AN166" t="s">
        <v>4730</v>
      </c>
      <c r="AO166" t="s">
        <v>4660</v>
      </c>
      <c r="AP166" t="s">
        <v>4661</v>
      </c>
      <c r="AQ166" t="s">
        <v>83</v>
      </c>
      <c r="AR166" t="s">
        <v>4669</v>
      </c>
      <c r="AS166" t="s">
        <v>83</v>
      </c>
      <c r="AT166" t="s">
        <v>96</v>
      </c>
      <c r="AU166" t="s">
        <v>4671</v>
      </c>
      <c r="AV166" t="s">
        <v>4672</v>
      </c>
      <c r="AW166" t="s">
        <v>99</v>
      </c>
      <c r="AX166" t="s">
        <v>100</v>
      </c>
      <c r="AY166" t="s">
        <v>83</v>
      </c>
      <c r="AZ166" t="s">
        <v>5043</v>
      </c>
      <c r="BA166" t="s">
        <v>103</v>
      </c>
      <c r="BB166" t="s">
        <v>5044</v>
      </c>
      <c r="BC166" s="4"/>
      <c r="BD166" t="s">
        <v>83</v>
      </c>
      <c r="BE166" t="s">
        <v>105</v>
      </c>
      <c r="BF166" t="s">
        <v>106</v>
      </c>
      <c r="BG166" t="s">
        <v>107</v>
      </c>
      <c r="BH166" t="s">
        <v>108</v>
      </c>
      <c r="BI166" t="s">
        <v>109</v>
      </c>
      <c r="BJ166" s="2">
        <v>0</v>
      </c>
      <c r="BK166" t="s">
        <v>90</v>
      </c>
      <c r="BL166" t="s">
        <v>90</v>
      </c>
      <c r="BM166" t="s">
        <v>83</v>
      </c>
      <c r="BN166" t="s">
        <v>83</v>
      </c>
      <c r="BO166" t="s">
        <v>83</v>
      </c>
      <c r="BP166" t="s">
        <v>83</v>
      </c>
      <c r="BQ166" t="s">
        <v>83</v>
      </c>
      <c r="BR166" t="s">
        <v>83</v>
      </c>
      <c r="BS166" t="s">
        <v>83</v>
      </c>
      <c r="BT166" s="3">
        <v>1</v>
      </c>
    </row>
    <row r="167" spans="1:72" x14ac:dyDescent="0.25">
      <c r="A167" t="s">
        <v>4660</v>
      </c>
      <c r="B167" t="s">
        <v>4661</v>
      </c>
      <c r="C167" t="s">
        <v>4662</v>
      </c>
      <c r="D167" t="s">
        <v>74</v>
      </c>
      <c r="E167" t="s">
        <v>21868</v>
      </c>
      <c r="F167" t="s">
        <v>4663</v>
      </c>
      <c r="G167" t="s">
        <v>5045</v>
      </c>
      <c r="H167" t="s">
        <v>5046</v>
      </c>
      <c r="I167" s="1">
        <v>44197</v>
      </c>
      <c r="J167" s="1">
        <v>44926</v>
      </c>
      <c r="K167" t="s">
        <v>78</v>
      </c>
      <c r="L167" t="s">
        <v>79</v>
      </c>
      <c r="M167" t="s">
        <v>80</v>
      </c>
      <c r="N167" t="s">
        <v>4782</v>
      </c>
      <c r="O167" t="s">
        <v>5047</v>
      </c>
      <c r="P167" t="s">
        <v>83</v>
      </c>
      <c r="Q167" t="s">
        <v>5048</v>
      </c>
      <c r="R167" t="s">
        <v>4718</v>
      </c>
      <c r="S167" t="s">
        <v>150</v>
      </c>
      <c r="T167" t="s">
        <v>87</v>
      </c>
      <c r="U167" t="s">
        <v>88</v>
      </c>
      <c r="V167" t="s">
        <v>89</v>
      </c>
      <c r="W167" t="s">
        <v>78</v>
      </c>
      <c r="X167" t="s">
        <v>120</v>
      </c>
      <c r="Y167" t="s">
        <v>91</v>
      </c>
      <c r="Z167" t="s">
        <v>92</v>
      </c>
      <c r="AA167" s="1">
        <v>44567</v>
      </c>
      <c r="AB167" s="2">
        <v>333</v>
      </c>
      <c r="AC167" s="2">
        <v>350</v>
      </c>
      <c r="AD167" s="2"/>
      <c r="AE167" s="2"/>
      <c r="AF167" s="2"/>
      <c r="AG167">
        <v>0</v>
      </c>
      <c r="AH167" s="3">
        <v>320</v>
      </c>
      <c r="AI167" s="3">
        <v>364</v>
      </c>
      <c r="AJ167" s="3">
        <v>0</v>
      </c>
      <c r="AK167" s="3">
        <v>0</v>
      </c>
      <c r="AL167" s="3">
        <v>0</v>
      </c>
      <c r="AM167" t="s">
        <v>4729</v>
      </c>
      <c r="AN167" t="s">
        <v>4730</v>
      </c>
      <c r="AO167" t="s">
        <v>4660</v>
      </c>
      <c r="AP167" t="s">
        <v>4661</v>
      </c>
      <c r="AQ167" t="s">
        <v>83</v>
      </c>
      <c r="AR167" t="s">
        <v>4669</v>
      </c>
      <c r="AS167" t="s">
        <v>83</v>
      </c>
      <c r="AT167" t="s">
        <v>96</v>
      </c>
      <c r="AU167" t="s">
        <v>4671</v>
      </c>
      <c r="AV167" t="s">
        <v>4672</v>
      </c>
      <c r="AW167" t="s">
        <v>99</v>
      </c>
      <c r="AX167" t="s">
        <v>100</v>
      </c>
      <c r="AY167" t="s">
        <v>83</v>
      </c>
      <c r="AZ167" t="s">
        <v>5049</v>
      </c>
      <c r="BA167" t="s">
        <v>103</v>
      </c>
      <c r="BB167" t="s">
        <v>5050</v>
      </c>
      <c r="BC167" s="4"/>
      <c r="BD167" t="s">
        <v>83</v>
      </c>
      <c r="BE167" t="s">
        <v>105</v>
      </c>
      <c r="BF167" t="s">
        <v>106</v>
      </c>
      <c r="BG167" t="s">
        <v>107</v>
      </c>
      <c r="BH167" t="s">
        <v>108</v>
      </c>
      <c r="BI167" t="s">
        <v>109</v>
      </c>
      <c r="BJ167" s="2">
        <v>0</v>
      </c>
      <c r="BK167" t="s">
        <v>90</v>
      </c>
      <c r="BL167" t="s">
        <v>90</v>
      </c>
      <c r="BM167" t="s">
        <v>83</v>
      </c>
      <c r="BN167" t="s">
        <v>83</v>
      </c>
      <c r="BO167" t="s">
        <v>83</v>
      </c>
      <c r="BP167" t="s">
        <v>83</v>
      </c>
      <c r="BQ167" t="s">
        <v>83</v>
      </c>
      <c r="BR167" t="s">
        <v>83</v>
      </c>
      <c r="BS167" t="s">
        <v>83</v>
      </c>
      <c r="BT167" s="3">
        <v>1</v>
      </c>
    </row>
    <row r="168" spans="1:72" x14ac:dyDescent="0.25">
      <c r="A168" t="s">
        <v>4660</v>
      </c>
      <c r="B168" t="s">
        <v>4661</v>
      </c>
      <c r="C168" t="s">
        <v>4662</v>
      </c>
      <c r="D168" t="s">
        <v>74</v>
      </c>
      <c r="E168" t="s">
        <v>21868</v>
      </c>
      <c r="F168" t="s">
        <v>4663</v>
      </c>
      <c r="G168" t="s">
        <v>5051</v>
      </c>
      <c r="H168" t="s">
        <v>5052</v>
      </c>
      <c r="I168" s="1">
        <v>44197</v>
      </c>
      <c r="J168" s="1">
        <v>44926</v>
      </c>
      <c r="K168" t="s">
        <v>78</v>
      </c>
      <c r="L168" t="s">
        <v>79</v>
      </c>
      <c r="M168" t="s">
        <v>80</v>
      </c>
      <c r="N168" t="s">
        <v>5053</v>
      </c>
      <c r="O168" t="s">
        <v>738</v>
      </c>
      <c r="P168" t="s">
        <v>409</v>
      </c>
      <c r="Q168" t="s">
        <v>5054</v>
      </c>
      <c r="R168" t="s">
        <v>4718</v>
      </c>
      <c r="S168" t="s">
        <v>86</v>
      </c>
      <c r="T168" t="s">
        <v>87</v>
      </c>
      <c r="U168" t="s">
        <v>88</v>
      </c>
      <c r="V168" t="s">
        <v>89</v>
      </c>
      <c r="W168" t="s">
        <v>90</v>
      </c>
      <c r="X168" t="s">
        <v>83</v>
      </c>
      <c r="Y168" t="s">
        <v>91</v>
      </c>
      <c r="Z168" t="s">
        <v>92</v>
      </c>
      <c r="AA168" s="1">
        <v>44404</v>
      </c>
      <c r="AB168" s="2">
        <v>16871</v>
      </c>
      <c r="AC168" s="2">
        <v>0</v>
      </c>
      <c r="AD168" s="2"/>
      <c r="AE168" s="2"/>
      <c r="AF168" s="2"/>
      <c r="AG168">
        <v>0</v>
      </c>
      <c r="AH168" s="3">
        <v>9848</v>
      </c>
      <c r="AI168" s="3">
        <v>10188</v>
      </c>
      <c r="AJ168" s="3">
        <v>0</v>
      </c>
      <c r="AK168" s="3">
        <v>0</v>
      </c>
      <c r="AL168" s="3">
        <v>0</v>
      </c>
      <c r="AM168" t="s">
        <v>4729</v>
      </c>
      <c r="AN168" t="s">
        <v>4730</v>
      </c>
      <c r="AO168" t="s">
        <v>4660</v>
      </c>
      <c r="AP168" t="s">
        <v>4661</v>
      </c>
      <c r="AQ168" t="s">
        <v>83</v>
      </c>
      <c r="AR168" t="s">
        <v>4669</v>
      </c>
      <c r="AS168" t="s">
        <v>83</v>
      </c>
      <c r="AT168" t="s">
        <v>96</v>
      </c>
      <c r="AU168" t="s">
        <v>4671</v>
      </c>
      <c r="AV168" t="s">
        <v>4672</v>
      </c>
      <c r="AW168" t="s">
        <v>99</v>
      </c>
      <c r="AX168" t="s">
        <v>100</v>
      </c>
      <c r="AY168" t="s">
        <v>83</v>
      </c>
      <c r="AZ168" t="s">
        <v>83</v>
      </c>
      <c r="BA168" t="s">
        <v>103</v>
      </c>
      <c r="BB168" t="s">
        <v>5055</v>
      </c>
      <c r="BC168" s="4"/>
      <c r="BD168" t="s">
        <v>83</v>
      </c>
      <c r="BE168" t="s">
        <v>105</v>
      </c>
      <c r="BF168" t="s">
        <v>106</v>
      </c>
      <c r="BG168" t="s">
        <v>107</v>
      </c>
      <c r="BH168" t="s">
        <v>108</v>
      </c>
      <c r="BI168" t="s">
        <v>109</v>
      </c>
      <c r="BJ168" s="2">
        <v>0</v>
      </c>
      <c r="BK168" t="s">
        <v>90</v>
      </c>
      <c r="BL168" t="s">
        <v>90</v>
      </c>
      <c r="BM168" t="s">
        <v>83</v>
      </c>
      <c r="BN168" t="s">
        <v>83</v>
      </c>
      <c r="BO168" t="s">
        <v>83</v>
      </c>
      <c r="BP168" t="s">
        <v>83</v>
      </c>
      <c r="BQ168" t="s">
        <v>83</v>
      </c>
      <c r="BR168" t="s">
        <v>83</v>
      </c>
      <c r="BS168" t="s">
        <v>83</v>
      </c>
      <c r="BT168" s="3">
        <v>1</v>
      </c>
    </row>
    <row r="169" spans="1:72" x14ac:dyDescent="0.25">
      <c r="A169" t="s">
        <v>4660</v>
      </c>
      <c r="B169" t="s">
        <v>4661</v>
      </c>
      <c r="C169" t="s">
        <v>4662</v>
      </c>
      <c r="D169" t="s">
        <v>74</v>
      </c>
      <c r="E169" t="s">
        <v>21868</v>
      </c>
      <c r="F169" t="s">
        <v>4663</v>
      </c>
      <c r="G169" t="s">
        <v>5056</v>
      </c>
      <c r="H169" t="s">
        <v>5057</v>
      </c>
      <c r="I169" s="1">
        <v>44197</v>
      </c>
      <c r="J169" s="1">
        <v>44926</v>
      </c>
      <c r="K169" t="s">
        <v>78</v>
      </c>
      <c r="L169" t="s">
        <v>79</v>
      </c>
      <c r="M169" t="s">
        <v>80</v>
      </c>
      <c r="N169" t="s">
        <v>5053</v>
      </c>
      <c r="O169" t="s">
        <v>738</v>
      </c>
      <c r="P169" t="s">
        <v>156</v>
      </c>
      <c r="Q169" t="s">
        <v>5054</v>
      </c>
      <c r="R169" t="s">
        <v>4718</v>
      </c>
      <c r="S169" t="s">
        <v>150</v>
      </c>
      <c r="T169" t="s">
        <v>87</v>
      </c>
      <c r="U169" t="s">
        <v>88</v>
      </c>
      <c r="V169" t="s">
        <v>89</v>
      </c>
      <c r="W169" t="s">
        <v>78</v>
      </c>
      <c r="X169" t="s">
        <v>120</v>
      </c>
      <c r="Y169" t="s">
        <v>91</v>
      </c>
      <c r="Z169" t="s">
        <v>92</v>
      </c>
      <c r="AA169" s="1">
        <v>44566</v>
      </c>
      <c r="AB169" s="2">
        <v>355</v>
      </c>
      <c r="AC169" s="2">
        <v>373</v>
      </c>
      <c r="AD169" s="2"/>
      <c r="AE169" s="2"/>
      <c r="AF169" s="2"/>
      <c r="AG169">
        <v>0</v>
      </c>
      <c r="AH169" s="3">
        <v>536</v>
      </c>
      <c r="AI169" s="3">
        <v>480</v>
      </c>
      <c r="AJ169" s="3">
        <v>0</v>
      </c>
      <c r="AK169" s="3">
        <v>0</v>
      </c>
      <c r="AL169" s="3">
        <v>0</v>
      </c>
      <c r="AM169" t="s">
        <v>4729</v>
      </c>
      <c r="AN169" t="s">
        <v>4730</v>
      </c>
      <c r="AO169" t="s">
        <v>4660</v>
      </c>
      <c r="AP169" t="s">
        <v>4661</v>
      </c>
      <c r="AQ169" t="s">
        <v>83</v>
      </c>
      <c r="AR169" t="s">
        <v>4669</v>
      </c>
      <c r="AS169" t="s">
        <v>83</v>
      </c>
      <c r="AT169" t="s">
        <v>96</v>
      </c>
      <c r="AU169" t="s">
        <v>4671</v>
      </c>
      <c r="AV169" t="s">
        <v>4672</v>
      </c>
      <c r="AW169" t="s">
        <v>99</v>
      </c>
      <c r="AX169" t="s">
        <v>100</v>
      </c>
      <c r="AY169" t="s">
        <v>83</v>
      </c>
      <c r="AZ169" t="s">
        <v>5058</v>
      </c>
      <c r="BA169" t="s">
        <v>103</v>
      </c>
      <c r="BB169" t="s">
        <v>5059</v>
      </c>
      <c r="BC169" s="4"/>
      <c r="BD169" t="s">
        <v>83</v>
      </c>
      <c r="BE169" t="s">
        <v>105</v>
      </c>
      <c r="BF169" t="s">
        <v>106</v>
      </c>
      <c r="BG169" t="s">
        <v>107</v>
      </c>
      <c r="BH169" t="s">
        <v>108</v>
      </c>
      <c r="BI169" t="s">
        <v>109</v>
      </c>
      <c r="BJ169" s="2">
        <v>0</v>
      </c>
      <c r="BK169" t="s">
        <v>90</v>
      </c>
      <c r="BL169" t="s">
        <v>90</v>
      </c>
      <c r="BM169" t="s">
        <v>83</v>
      </c>
      <c r="BN169" t="s">
        <v>83</v>
      </c>
      <c r="BO169" t="s">
        <v>83</v>
      </c>
      <c r="BP169" t="s">
        <v>83</v>
      </c>
      <c r="BQ169" t="s">
        <v>83</v>
      </c>
      <c r="BR169" t="s">
        <v>83</v>
      </c>
      <c r="BS169" t="s">
        <v>83</v>
      </c>
      <c r="BT169" s="3">
        <v>1</v>
      </c>
    </row>
    <row r="170" spans="1:72" x14ac:dyDescent="0.25">
      <c r="A170" t="s">
        <v>4660</v>
      </c>
      <c r="B170" t="s">
        <v>4661</v>
      </c>
      <c r="C170" t="s">
        <v>4662</v>
      </c>
      <c r="D170" t="s">
        <v>74</v>
      </c>
      <c r="E170" t="s">
        <v>21868</v>
      </c>
      <c r="F170" t="s">
        <v>4663</v>
      </c>
      <c r="G170" t="s">
        <v>5060</v>
      </c>
      <c r="H170" t="s">
        <v>5061</v>
      </c>
      <c r="I170" s="1">
        <v>44197</v>
      </c>
      <c r="J170" s="1">
        <v>44926</v>
      </c>
      <c r="K170" t="s">
        <v>78</v>
      </c>
      <c r="L170" t="s">
        <v>79</v>
      </c>
      <c r="M170" t="s">
        <v>80</v>
      </c>
      <c r="N170" t="s">
        <v>4782</v>
      </c>
      <c r="O170" t="s">
        <v>265</v>
      </c>
      <c r="P170" t="s">
        <v>156</v>
      </c>
      <c r="Q170" t="s">
        <v>5048</v>
      </c>
      <c r="R170" t="s">
        <v>4718</v>
      </c>
      <c r="S170" t="s">
        <v>150</v>
      </c>
      <c r="T170" t="s">
        <v>87</v>
      </c>
      <c r="U170" t="s">
        <v>88</v>
      </c>
      <c r="V170" t="s">
        <v>89</v>
      </c>
      <c r="W170" t="s">
        <v>78</v>
      </c>
      <c r="X170" t="s">
        <v>120</v>
      </c>
      <c r="Y170" t="s">
        <v>91</v>
      </c>
      <c r="Z170" t="s">
        <v>92</v>
      </c>
      <c r="AA170" s="1">
        <v>44567</v>
      </c>
      <c r="AB170" s="2">
        <v>229</v>
      </c>
      <c r="AC170" s="2">
        <v>205</v>
      </c>
      <c r="AD170" s="2"/>
      <c r="AE170" s="2"/>
      <c r="AF170" s="2"/>
      <c r="AG170">
        <v>0</v>
      </c>
      <c r="AH170" s="3">
        <v>256</v>
      </c>
      <c r="AI170" s="3">
        <v>248</v>
      </c>
      <c r="AJ170" s="3">
        <v>0</v>
      </c>
      <c r="AK170" s="3">
        <v>0</v>
      </c>
      <c r="AL170" s="3">
        <v>0</v>
      </c>
      <c r="AM170" t="s">
        <v>4729</v>
      </c>
      <c r="AN170" t="s">
        <v>4730</v>
      </c>
      <c r="AO170" t="s">
        <v>4660</v>
      </c>
      <c r="AP170" t="s">
        <v>4661</v>
      </c>
      <c r="AQ170" t="s">
        <v>83</v>
      </c>
      <c r="AR170" t="s">
        <v>4669</v>
      </c>
      <c r="AS170" t="s">
        <v>83</v>
      </c>
      <c r="AT170" t="s">
        <v>96</v>
      </c>
      <c r="AU170" t="s">
        <v>4671</v>
      </c>
      <c r="AV170" t="s">
        <v>4672</v>
      </c>
      <c r="AW170" t="s">
        <v>99</v>
      </c>
      <c r="AX170" t="s">
        <v>100</v>
      </c>
      <c r="AY170" t="s">
        <v>83</v>
      </c>
      <c r="AZ170" t="s">
        <v>5062</v>
      </c>
      <c r="BA170" t="s">
        <v>103</v>
      </c>
      <c r="BB170" t="s">
        <v>5063</v>
      </c>
      <c r="BC170" s="4"/>
      <c r="BD170" t="s">
        <v>83</v>
      </c>
      <c r="BE170" t="s">
        <v>105</v>
      </c>
      <c r="BF170" t="s">
        <v>106</v>
      </c>
      <c r="BG170" t="s">
        <v>107</v>
      </c>
      <c r="BH170" t="s">
        <v>108</v>
      </c>
      <c r="BI170" t="s">
        <v>109</v>
      </c>
      <c r="BJ170" s="2">
        <v>0</v>
      </c>
      <c r="BK170" t="s">
        <v>90</v>
      </c>
      <c r="BL170" t="s">
        <v>90</v>
      </c>
      <c r="BM170" t="s">
        <v>83</v>
      </c>
      <c r="BN170" t="s">
        <v>83</v>
      </c>
      <c r="BO170" t="s">
        <v>83</v>
      </c>
      <c r="BP170" t="s">
        <v>83</v>
      </c>
      <c r="BQ170" t="s">
        <v>83</v>
      </c>
      <c r="BR170" t="s">
        <v>83</v>
      </c>
      <c r="BS170" t="s">
        <v>83</v>
      </c>
      <c r="BT170" s="3">
        <v>1</v>
      </c>
    </row>
    <row r="171" spans="1:72" x14ac:dyDescent="0.25">
      <c r="A171" t="s">
        <v>4660</v>
      </c>
      <c r="B171" t="s">
        <v>4661</v>
      </c>
      <c r="C171" t="s">
        <v>4662</v>
      </c>
      <c r="D171" t="s">
        <v>74</v>
      </c>
      <c r="E171" t="s">
        <v>21868</v>
      </c>
      <c r="F171" t="s">
        <v>4663</v>
      </c>
      <c r="G171" t="s">
        <v>5064</v>
      </c>
      <c r="H171" t="s">
        <v>5065</v>
      </c>
      <c r="I171" s="1">
        <v>44197</v>
      </c>
      <c r="J171" s="1">
        <v>44926</v>
      </c>
      <c r="K171" t="s">
        <v>78</v>
      </c>
      <c r="L171" t="s">
        <v>79</v>
      </c>
      <c r="M171" t="s">
        <v>80</v>
      </c>
      <c r="N171" t="s">
        <v>5066</v>
      </c>
      <c r="O171" t="s">
        <v>117</v>
      </c>
      <c r="P171" t="s">
        <v>83</v>
      </c>
      <c r="Q171" t="s">
        <v>5067</v>
      </c>
      <c r="R171" t="s">
        <v>4667</v>
      </c>
      <c r="S171" t="s">
        <v>150</v>
      </c>
      <c r="T171" t="s">
        <v>87</v>
      </c>
      <c r="U171" t="s">
        <v>88</v>
      </c>
      <c r="V171" t="s">
        <v>89</v>
      </c>
      <c r="W171" t="s">
        <v>78</v>
      </c>
      <c r="X171" t="s">
        <v>120</v>
      </c>
      <c r="Y171" t="s">
        <v>91</v>
      </c>
      <c r="Z171" t="s">
        <v>92</v>
      </c>
      <c r="AA171" s="1">
        <v>44566</v>
      </c>
      <c r="AB171" s="2">
        <v>1080</v>
      </c>
      <c r="AC171" s="2">
        <v>984</v>
      </c>
      <c r="AD171" s="2"/>
      <c r="AE171" s="2"/>
      <c r="AF171" s="2"/>
      <c r="AG171">
        <v>0</v>
      </c>
      <c r="AH171" s="3">
        <v>948</v>
      </c>
      <c r="AI171" s="3">
        <v>900</v>
      </c>
      <c r="AJ171" s="3">
        <v>0</v>
      </c>
      <c r="AK171" s="3">
        <v>0</v>
      </c>
      <c r="AL171" s="3">
        <v>0</v>
      </c>
      <c r="AM171" t="s">
        <v>4729</v>
      </c>
      <c r="AN171" t="s">
        <v>4730</v>
      </c>
      <c r="AO171" t="s">
        <v>4660</v>
      </c>
      <c r="AP171" t="s">
        <v>4661</v>
      </c>
      <c r="AQ171" t="s">
        <v>83</v>
      </c>
      <c r="AR171" t="s">
        <v>4669</v>
      </c>
      <c r="AS171" t="s">
        <v>83</v>
      </c>
      <c r="AT171" t="s">
        <v>96</v>
      </c>
      <c r="AU171" t="s">
        <v>4671</v>
      </c>
      <c r="AV171" t="s">
        <v>4672</v>
      </c>
      <c r="AW171" t="s">
        <v>99</v>
      </c>
      <c r="AX171" t="s">
        <v>100</v>
      </c>
      <c r="AY171" t="s">
        <v>83</v>
      </c>
      <c r="AZ171" t="s">
        <v>5068</v>
      </c>
      <c r="BA171" t="s">
        <v>103</v>
      </c>
      <c r="BB171" t="s">
        <v>5069</v>
      </c>
      <c r="BC171" s="4"/>
      <c r="BD171" t="s">
        <v>83</v>
      </c>
      <c r="BE171" t="s">
        <v>105</v>
      </c>
      <c r="BF171" t="s">
        <v>106</v>
      </c>
      <c r="BG171" t="s">
        <v>107</v>
      </c>
      <c r="BH171" t="s">
        <v>108</v>
      </c>
      <c r="BI171" t="s">
        <v>109</v>
      </c>
      <c r="BJ171" s="2">
        <v>0</v>
      </c>
      <c r="BK171" t="s">
        <v>90</v>
      </c>
      <c r="BL171" t="s">
        <v>90</v>
      </c>
      <c r="BM171" t="s">
        <v>83</v>
      </c>
      <c r="BN171" t="s">
        <v>83</v>
      </c>
      <c r="BO171" t="s">
        <v>83</v>
      </c>
      <c r="BP171" t="s">
        <v>83</v>
      </c>
      <c r="BQ171" t="s">
        <v>83</v>
      </c>
      <c r="BR171" t="s">
        <v>83</v>
      </c>
      <c r="BS171" t="s">
        <v>83</v>
      </c>
      <c r="BT171" s="3">
        <v>1</v>
      </c>
    </row>
    <row r="172" spans="1:72" x14ac:dyDescent="0.25">
      <c r="A172" t="s">
        <v>4660</v>
      </c>
      <c r="B172" t="s">
        <v>4661</v>
      </c>
      <c r="C172" t="s">
        <v>4662</v>
      </c>
      <c r="D172" t="s">
        <v>74</v>
      </c>
      <c r="E172" t="s">
        <v>21868</v>
      </c>
      <c r="F172" t="s">
        <v>4663</v>
      </c>
      <c r="G172" t="s">
        <v>5070</v>
      </c>
      <c r="H172" t="s">
        <v>5071</v>
      </c>
      <c r="I172" s="1">
        <v>44197</v>
      </c>
      <c r="J172" s="1">
        <v>44926</v>
      </c>
      <c r="K172" t="s">
        <v>78</v>
      </c>
      <c r="L172" t="s">
        <v>79</v>
      </c>
      <c r="M172" t="s">
        <v>80</v>
      </c>
      <c r="N172" t="s">
        <v>4927</v>
      </c>
      <c r="O172" t="s">
        <v>162</v>
      </c>
      <c r="P172" t="s">
        <v>215</v>
      </c>
      <c r="Q172" t="s">
        <v>4928</v>
      </c>
      <c r="R172" t="s">
        <v>4667</v>
      </c>
      <c r="S172" t="s">
        <v>86</v>
      </c>
      <c r="T172" t="s">
        <v>87</v>
      </c>
      <c r="U172" t="s">
        <v>88</v>
      </c>
      <c r="V172" t="s">
        <v>89</v>
      </c>
      <c r="W172" t="s">
        <v>90</v>
      </c>
      <c r="X172" t="s">
        <v>83</v>
      </c>
      <c r="Y172" t="s">
        <v>91</v>
      </c>
      <c r="Z172" t="s">
        <v>92</v>
      </c>
      <c r="AA172" s="1">
        <v>44378</v>
      </c>
      <c r="AB172" s="2">
        <v>226</v>
      </c>
      <c r="AC172" s="2">
        <v>0</v>
      </c>
      <c r="AD172" s="2"/>
      <c r="AE172" s="2"/>
      <c r="AF172" s="2"/>
      <c r="AG172">
        <v>0</v>
      </c>
      <c r="AH172" s="3">
        <v>228</v>
      </c>
      <c r="AI172" s="3">
        <v>0</v>
      </c>
      <c r="AJ172" s="3">
        <v>0</v>
      </c>
      <c r="AK172" s="3">
        <v>0</v>
      </c>
      <c r="AL172" s="3">
        <v>0</v>
      </c>
      <c r="AM172" t="s">
        <v>4729</v>
      </c>
      <c r="AN172" t="s">
        <v>4730</v>
      </c>
      <c r="AO172" t="s">
        <v>4660</v>
      </c>
      <c r="AP172" t="s">
        <v>4661</v>
      </c>
      <c r="AQ172" t="s">
        <v>83</v>
      </c>
      <c r="AR172" t="s">
        <v>4669</v>
      </c>
      <c r="AS172" t="s">
        <v>83</v>
      </c>
      <c r="AT172" t="s">
        <v>96</v>
      </c>
      <c r="AU172" t="s">
        <v>4671</v>
      </c>
      <c r="AV172" t="s">
        <v>4672</v>
      </c>
      <c r="AW172" t="s">
        <v>99</v>
      </c>
      <c r="AX172" t="s">
        <v>100</v>
      </c>
      <c r="AY172" t="s">
        <v>83</v>
      </c>
      <c r="AZ172" t="s">
        <v>5072</v>
      </c>
      <c r="BA172" t="s">
        <v>103</v>
      </c>
      <c r="BB172" t="s">
        <v>5073</v>
      </c>
      <c r="BC172" s="4"/>
      <c r="BD172" t="s">
        <v>83</v>
      </c>
      <c r="BE172" t="s">
        <v>105</v>
      </c>
      <c r="BF172" t="s">
        <v>106</v>
      </c>
      <c r="BG172" t="s">
        <v>107</v>
      </c>
      <c r="BH172" t="s">
        <v>108</v>
      </c>
      <c r="BI172" t="s">
        <v>109</v>
      </c>
      <c r="BJ172" s="2">
        <v>0</v>
      </c>
      <c r="BK172" t="s">
        <v>90</v>
      </c>
      <c r="BL172" t="s">
        <v>90</v>
      </c>
      <c r="BM172" t="s">
        <v>83</v>
      </c>
      <c r="BN172" t="s">
        <v>83</v>
      </c>
      <c r="BO172" t="s">
        <v>83</v>
      </c>
      <c r="BP172" t="s">
        <v>83</v>
      </c>
      <c r="BQ172" t="s">
        <v>83</v>
      </c>
      <c r="BR172" t="s">
        <v>83</v>
      </c>
      <c r="BS172" t="s">
        <v>83</v>
      </c>
      <c r="BT172" s="3">
        <v>1</v>
      </c>
    </row>
    <row r="173" spans="1:72" x14ac:dyDescent="0.25">
      <c r="A173" t="s">
        <v>4660</v>
      </c>
      <c r="B173" t="s">
        <v>4661</v>
      </c>
      <c r="C173" t="s">
        <v>4662</v>
      </c>
      <c r="D173" t="s">
        <v>74</v>
      </c>
      <c r="E173" t="s">
        <v>21868</v>
      </c>
      <c r="F173" t="s">
        <v>4663</v>
      </c>
      <c r="G173" t="s">
        <v>5074</v>
      </c>
      <c r="H173" t="s">
        <v>5075</v>
      </c>
      <c r="I173" s="1">
        <v>44197</v>
      </c>
      <c r="J173" s="1">
        <v>44926</v>
      </c>
      <c r="K173" t="s">
        <v>78</v>
      </c>
      <c r="L173" t="s">
        <v>79</v>
      </c>
      <c r="M173" t="s">
        <v>80</v>
      </c>
      <c r="N173" t="s">
        <v>4943</v>
      </c>
      <c r="O173" t="s">
        <v>388</v>
      </c>
      <c r="P173" t="s">
        <v>222</v>
      </c>
      <c r="Q173" t="s">
        <v>4944</v>
      </c>
      <c r="R173" t="s">
        <v>4667</v>
      </c>
      <c r="S173" t="s">
        <v>150</v>
      </c>
      <c r="T173" t="s">
        <v>87</v>
      </c>
      <c r="U173" t="s">
        <v>88</v>
      </c>
      <c r="V173" t="s">
        <v>89</v>
      </c>
      <c r="W173" t="s">
        <v>78</v>
      </c>
      <c r="X173" t="s">
        <v>120</v>
      </c>
      <c r="Y173" t="s">
        <v>91</v>
      </c>
      <c r="Z173" t="s">
        <v>92</v>
      </c>
      <c r="AA173" s="1">
        <v>44567</v>
      </c>
      <c r="AB173" s="2">
        <v>261</v>
      </c>
      <c r="AC173" s="2">
        <v>228</v>
      </c>
      <c r="AD173" s="2"/>
      <c r="AE173" s="2"/>
      <c r="AF173" s="2"/>
      <c r="AG173">
        <v>0</v>
      </c>
      <c r="AH173" s="3">
        <v>156</v>
      </c>
      <c r="AI173" s="3">
        <v>148</v>
      </c>
      <c r="AJ173" s="3">
        <v>0</v>
      </c>
      <c r="AK173" s="3">
        <v>0</v>
      </c>
      <c r="AL173" s="3">
        <v>0</v>
      </c>
      <c r="AM173" t="s">
        <v>4729</v>
      </c>
      <c r="AN173" t="s">
        <v>4730</v>
      </c>
      <c r="AO173" t="s">
        <v>4660</v>
      </c>
      <c r="AP173" t="s">
        <v>4661</v>
      </c>
      <c r="AQ173" t="s">
        <v>83</v>
      </c>
      <c r="AR173" t="s">
        <v>4669</v>
      </c>
      <c r="AS173" t="s">
        <v>83</v>
      </c>
      <c r="AT173" t="s">
        <v>96</v>
      </c>
      <c r="AU173" t="s">
        <v>4671</v>
      </c>
      <c r="AV173" t="s">
        <v>4672</v>
      </c>
      <c r="AW173" t="s">
        <v>99</v>
      </c>
      <c r="AX173" t="s">
        <v>100</v>
      </c>
      <c r="AY173" t="s">
        <v>83</v>
      </c>
      <c r="AZ173" t="s">
        <v>5076</v>
      </c>
      <c r="BA173" t="s">
        <v>103</v>
      </c>
      <c r="BB173" t="s">
        <v>5077</v>
      </c>
      <c r="BC173" s="4"/>
      <c r="BD173" t="s">
        <v>83</v>
      </c>
      <c r="BE173" t="s">
        <v>105</v>
      </c>
      <c r="BF173" t="s">
        <v>106</v>
      </c>
      <c r="BG173" t="s">
        <v>107</v>
      </c>
      <c r="BH173" t="s">
        <v>108</v>
      </c>
      <c r="BI173" t="s">
        <v>109</v>
      </c>
      <c r="BJ173" s="2">
        <v>0</v>
      </c>
      <c r="BK173" t="s">
        <v>90</v>
      </c>
      <c r="BL173" t="s">
        <v>90</v>
      </c>
      <c r="BM173" t="s">
        <v>83</v>
      </c>
      <c r="BN173" t="s">
        <v>83</v>
      </c>
      <c r="BO173" t="s">
        <v>83</v>
      </c>
      <c r="BP173" t="s">
        <v>83</v>
      </c>
      <c r="BQ173" t="s">
        <v>83</v>
      </c>
      <c r="BR173" t="s">
        <v>83</v>
      </c>
      <c r="BS173" t="s">
        <v>83</v>
      </c>
      <c r="BT173" s="3">
        <v>1</v>
      </c>
    </row>
    <row r="174" spans="1:72" x14ac:dyDescent="0.25">
      <c r="A174" t="s">
        <v>4660</v>
      </c>
      <c r="B174" t="s">
        <v>4661</v>
      </c>
      <c r="C174" t="s">
        <v>4662</v>
      </c>
      <c r="D174" t="s">
        <v>74</v>
      </c>
      <c r="E174" t="s">
        <v>21868</v>
      </c>
      <c r="F174" t="s">
        <v>4663</v>
      </c>
      <c r="G174" t="s">
        <v>5078</v>
      </c>
      <c r="H174" t="s">
        <v>5079</v>
      </c>
      <c r="I174" s="1">
        <v>44197</v>
      </c>
      <c r="J174" s="1">
        <v>44926</v>
      </c>
      <c r="K174" t="s">
        <v>78</v>
      </c>
      <c r="L174" t="s">
        <v>79</v>
      </c>
      <c r="M174" t="s">
        <v>80</v>
      </c>
      <c r="N174" t="s">
        <v>4793</v>
      </c>
      <c r="O174" t="s">
        <v>738</v>
      </c>
      <c r="P174" t="s">
        <v>420</v>
      </c>
      <c r="Q174" t="s">
        <v>4794</v>
      </c>
      <c r="R174" t="s">
        <v>4718</v>
      </c>
      <c r="S174" t="s">
        <v>150</v>
      </c>
      <c r="T174" t="s">
        <v>87</v>
      </c>
      <c r="U174" t="s">
        <v>88</v>
      </c>
      <c r="V174" t="s">
        <v>89</v>
      </c>
      <c r="W174" t="s">
        <v>78</v>
      </c>
      <c r="X174" t="s">
        <v>120</v>
      </c>
      <c r="Y174" t="s">
        <v>91</v>
      </c>
      <c r="Z174" t="s">
        <v>92</v>
      </c>
      <c r="AA174" s="1">
        <v>44567</v>
      </c>
      <c r="AB174" s="2">
        <v>257</v>
      </c>
      <c r="AC174" s="2">
        <v>255</v>
      </c>
      <c r="AD174" s="2"/>
      <c r="AE174" s="2"/>
      <c r="AF174" s="2"/>
      <c r="AG174">
        <v>0</v>
      </c>
      <c r="AH174" s="3">
        <v>168</v>
      </c>
      <c r="AI174" s="3">
        <v>144</v>
      </c>
      <c r="AJ174" s="3">
        <v>0</v>
      </c>
      <c r="AK174" s="3">
        <v>0</v>
      </c>
      <c r="AL174" s="3">
        <v>0</v>
      </c>
      <c r="AM174" t="s">
        <v>4729</v>
      </c>
      <c r="AN174" t="s">
        <v>4730</v>
      </c>
      <c r="AO174" t="s">
        <v>4660</v>
      </c>
      <c r="AP174" t="s">
        <v>4661</v>
      </c>
      <c r="AQ174" t="s">
        <v>83</v>
      </c>
      <c r="AR174" t="s">
        <v>4669</v>
      </c>
      <c r="AS174" t="s">
        <v>83</v>
      </c>
      <c r="AT174" t="s">
        <v>96</v>
      </c>
      <c r="AU174" t="s">
        <v>4671</v>
      </c>
      <c r="AV174" t="s">
        <v>4672</v>
      </c>
      <c r="AW174" t="s">
        <v>99</v>
      </c>
      <c r="AX174" t="s">
        <v>100</v>
      </c>
      <c r="AY174" t="s">
        <v>83</v>
      </c>
      <c r="AZ174" t="s">
        <v>5080</v>
      </c>
      <c r="BA174" t="s">
        <v>103</v>
      </c>
      <c r="BB174" t="s">
        <v>5081</v>
      </c>
      <c r="BC174" s="4"/>
      <c r="BD174" t="s">
        <v>83</v>
      </c>
      <c r="BE174" t="s">
        <v>105</v>
      </c>
      <c r="BF174" t="s">
        <v>106</v>
      </c>
      <c r="BG174" t="s">
        <v>107</v>
      </c>
      <c r="BH174" t="s">
        <v>108</v>
      </c>
      <c r="BI174" t="s">
        <v>109</v>
      </c>
      <c r="BJ174" s="2">
        <v>0</v>
      </c>
      <c r="BK174" t="s">
        <v>90</v>
      </c>
      <c r="BL174" t="s">
        <v>90</v>
      </c>
      <c r="BM174" t="s">
        <v>83</v>
      </c>
      <c r="BN174" t="s">
        <v>83</v>
      </c>
      <c r="BO174" t="s">
        <v>83</v>
      </c>
      <c r="BP174" t="s">
        <v>83</v>
      </c>
      <c r="BQ174" t="s">
        <v>83</v>
      </c>
      <c r="BR174" t="s">
        <v>83</v>
      </c>
      <c r="BS174" t="s">
        <v>83</v>
      </c>
      <c r="BT174" s="3">
        <v>1</v>
      </c>
    </row>
    <row r="175" spans="1:72" x14ac:dyDescent="0.25">
      <c r="A175" t="s">
        <v>4660</v>
      </c>
      <c r="B175" t="s">
        <v>4661</v>
      </c>
      <c r="C175" t="s">
        <v>4662</v>
      </c>
      <c r="D175" t="s">
        <v>74</v>
      </c>
      <c r="E175" t="s">
        <v>21868</v>
      </c>
      <c r="F175" t="s">
        <v>4663</v>
      </c>
      <c r="G175" t="s">
        <v>5082</v>
      </c>
      <c r="H175" t="s">
        <v>5083</v>
      </c>
      <c r="I175" s="1">
        <v>44197</v>
      </c>
      <c r="J175" s="1">
        <v>44926</v>
      </c>
      <c r="K175" t="s">
        <v>78</v>
      </c>
      <c r="L175" t="s">
        <v>79</v>
      </c>
      <c r="M175" t="s">
        <v>80</v>
      </c>
      <c r="N175" t="s">
        <v>5084</v>
      </c>
      <c r="O175" t="s">
        <v>462</v>
      </c>
      <c r="P175" t="s">
        <v>420</v>
      </c>
      <c r="Q175" t="s">
        <v>5085</v>
      </c>
      <c r="R175" t="s">
        <v>4718</v>
      </c>
      <c r="S175" t="s">
        <v>150</v>
      </c>
      <c r="T175" t="s">
        <v>87</v>
      </c>
      <c r="U175" t="s">
        <v>88</v>
      </c>
      <c r="V175" t="s">
        <v>89</v>
      </c>
      <c r="W175" t="s">
        <v>78</v>
      </c>
      <c r="X175" t="s">
        <v>120</v>
      </c>
      <c r="Y175" t="s">
        <v>91</v>
      </c>
      <c r="Z175" t="s">
        <v>92</v>
      </c>
      <c r="AA175" s="1">
        <v>44566</v>
      </c>
      <c r="AB175" s="2">
        <v>432</v>
      </c>
      <c r="AC175" s="2">
        <v>440</v>
      </c>
      <c r="AD175" s="2"/>
      <c r="AE175" s="2"/>
      <c r="AF175" s="2"/>
      <c r="AG175">
        <v>0</v>
      </c>
      <c r="AH175" s="3">
        <v>496</v>
      </c>
      <c r="AI175" s="3">
        <v>492</v>
      </c>
      <c r="AJ175" s="3">
        <v>0</v>
      </c>
      <c r="AK175" s="3">
        <v>0</v>
      </c>
      <c r="AL175" s="3">
        <v>0</v>
      </c>
      <c r="AM175" t="s">
        <v>4729</v>
      </c>
      <c r="AN175" t="s">
        <v>4730</v>
      </c>
      <c r="AO175" t="s">
        <v>4660</v>
      </c>
      <c r="AP175" t="s">
        <v>4661</v>
      </c>
      <c r="AQ175" t="s">
        <v>83</v>
      </c>
      <c r="AR175" t="s">
        <v>4669</v>
      </c>
      <c r="AS175" t="s">
        <v>83</v>
      </c>
      <c r="AT175" t="s">
        <v>96</v>
      </c>
      <c r="AU175" t="s">
        <v>4671</v>
      </c>
      <c r="AV175" t="s">
        <v>4672</v>
      </c>
      <c r="AW175" t="s">
        <v>99</v>
      </c>
      <c r="AX175" t="s">
        <v>100</v>
      </c>
      <c r="AY175" t="s">
        <v>83</v>
      </c>
      <c r="AZ175" t="s">
        <v>83</v>
      </c>
      <c r="BA175" t="s">
        <v>103</v>
      </c>
      <c r="BB175" t="s">
        <v>5086</v>
      </c>
      <c r="BC175" s="4"/>
      <c r="BD175" t="s">
        <v>83</v>
      </c>
      <c r="BE175" t="s">
        <v>105</v>
      </c>
      <c r="BF175" t="s">
        <v>106</v>
      </c>
      <c r="BG175" t="s">
        <v>107</v>
      </c>
      <c r="BH175" t="s">
        <v>108</v>
      </c>
      <c r="BI175" t="s">
        <v>109</v>
      </c>
      <c r="BJ175" s="2">
        <v>0</v>
      </c>
      <c r="BK175" t="s">
        <v>90</v>
      </c>
      <c r="BL175" t="s">
        <v>90</v>
      </c>
      <c r="BM175" t="s">
        <v>83</v>
      </c>
      <c r="BN175" t="s">
        <v>83</v>
      </c>
      <c r="BO175" t="s">
        <v>83</v>
      </c>
      <c r="BP175" t="s">
        <v>83</v>
      </c>
      <c r="BQ175" t="s">
        <v>83</v>
      </c>
      <c r="BR175" t="s">
        <v>83</v>
      </c>
      <c r="BS175" t="s">
        <v>83</v>
      </c>
      <c r="BT175" s="3">
        <v>1</v>
      </c>
    </row>
    <row r="176" spans="1:72" x14ac:dyDescent="0.25">
      <c r="A176" t="s">
        <v>4660</v>
      </c>
      <c r="B176" t="s">
        <v>4661</v>
      </c>
      <c r="C176" t="s">
        <v>4662</v>
      </c>
      <c r="D176" t="s">
        <v>74</v>
      </c>
      <c r="E176" t="s">
        <v>21868</v>
      </c>
      <c r="F176" t="s">
        <v>4663</v>
      </c>
      <c r="G176" t="s">
        <v>5087</v>
      </c>
      <c r="H176" t="s">
        <v>5088</v>
      </c>
      <c r="I176" s="1">
        <v>44197</v>
      </c>
      <c r="J176" s="1">
        <v>44926</v>
      </c>
      <c r="K176" t="s">
        <v>78</v>
      </c>
      <c r="L176" t="s">
        <v>79</v>
      </c>
      <c r="M176" t="s">
        <v>80</v>
      </c>
      <c r="N176" t="s">
        <v>5066</v>
      </c>
      <c r="O176" t="s">
        <v>155</v>
      </c>
      <c r="P176" t="s">
        <v>235</v>
      </c>
      <c r="Q176" t="s">
        <v>5067</v>
      </c>
      <c r="R176" t="s">
        <v>4667</v>
      </c>
      <c r="S176" t="s">
        <v>150</v>
      </c>
      <c r="T176" t="s">
        <v>87</v>
      </c>
      <c r="U176" t="s">
        <v>88</v>
      </c>
      <c r="V176" t="s">
        <v>89</v>
      </c>
      <c r="W176" t="s">
        <v>78</v>
      </c>
      <c r="X176" t="s">
        <v>120</v>
      </c>
      <c r="Y176" t="s">
        <v>91</v>
      </c>
      <c r="Z176" t="s">
        <v>92</v>
      </c>
      <c r="AA176" s="1">
        <v>44567</v>
      </c>
      <c r="AB176" s="2">
        <v>632</v>
      </c>
      <c r="AC176" s="2">
        <v>644</v>
      </c>
      <c r="AD176" s="2"/>
      <c r="AE176" s="2"/>
      <c r="AF176" s="2"/>
      <c r="AG176">
        <v>0</v>
      </c>
      <c r="AH176" s="3">
        <v>564</v>
      </c>
      <c r="AI176" s="3">
        <v>504</v>
      </c>
      <c r="AJ176" s="3">
        <v>0</v>
      </c>
      <c r="AK176" s="3">
        <v>0</v>
      </c>
      <c r="AL176" s="3">
        <v>0</v>
      </c>
      <c r="AM176" t="s">
        <v>4729</v>
      </c>
      <c r="AN176" t="s">
        <v>4730</v>
      </c>
      <c r="AO176" t="s">
        <v>4660</v>
      </c>
      <c r="AP176" t="s">
        <v>4661</v>
      </c>
      <c r="AQ176" t="s">
        <v>83</v>
      </c>
      <c r="AR176" t="s">
        <v>4669</v>
      </c>
      <c r="AS176" t="s">
        <v>83</v>
      </c>
      <c r="AT176" t="s">
        <v>96</v>
      </c>
      <c r="AU176" t="s">
        <v>4671</v>
      </c>
      <c r="AV176" t="s">
        <v>4672</v>
      </c>
      <c r="AW176" t="s">
        <v>99</v>
      </c>
      <c r="AX176" t="s">
        <v>100</v>
      </c>
      <c r="AY176" t="s">
        <v>83</v>
      </c>
      <c r="AZ176" t="s">
        <v>5089</v>
      </c>
      <c r="BA176" t="s">
        <v>103</v>
      </c>
      <c r="BB176" t="s">
        <v>5090</v>
      </c>
      <c r="BC176" s="4"/>
      <c r="BD176" t="s">
        <v>83</v>
      </c>
      <c r="BE176" t="s">
        <v>105</v>
      </c>
      <c r="BF176" t="s">
        <v>106</v>
      </c>
      <c r="BG176" t="s">
        <v>107</v>
      </c>
      <c r="BH176" t="s">
        <v>108</v>
      </c>
      <c r="BI176" t="s">
        <v>109</v>
      </c>
      <c r="BJ176" s="2">
        <v>0</v>
      </c>
      <c r="BK176" t="s">
        <v>90</v>
      </c>
      <c r="BL176" t="s">
        <v>90</v>
      </c>
      <c r="BM176" t="s">
        <v>83</v>
      </c>
      <c r="BN176" t="s">
        <v>83</v>
      </c>
      <c r="BO176" t="s">
        <v>83</v>
      </c>
      <c r="BP176" t="s">
        <v>83</v>
      </c>
      <c r="BQ176" t="s">
        <v>83</v>
      </c>
      <c r="BR176" t="s">
        <v>83</v>
      </c>
      <c r="BS176" t="s">
        <v>83</v>
      </c>
      <c r="BT176" s="3">
        <v>1</v>
      </c>
    </row>
    <row r="177" spans="1:72" x14ac:dyDescent="0.25">
      <c r="A177" t="s">
        <v>4660</v>
      </c>
      <c r="B177" t="s">
        <v>4661</v>
      </c>
      <c r="C177" t="s">
        <v>4662</v>
      </c>
      <c r="D177" t="s">
        <v>74</v>
      </c>
      <c r="E177" t="s">
        <v>21868</v>
      </c>
      <c r="F177" t="s">
        <v>4663</v>
      </c>
      <c r="G177" t="s">
        <v>5091</v>
      </c>
      <c r="H177" t="s">
        <v>5092</v>
      </c>
      <c r="I177" s="1">
        <v>44197</v>
      </c>
      <c r="J177" s="1">
        <v>44926</v>
      </c>
      <c r="K177" t="s">
        <v>78</v>
      </c>
      <c r="L177" t="s">
        <v>79</v>
      </c>
      <c r="M177" t="s">
        <v>80</v>
      </c>
      <c r="N177" t="s">
        <v>5066</v>
      </c>
      <c r="O177" t="s">
        <v>250</v>
      </c>
      <c r="P177" t="s">
        <v>83</v>
      </c>
      <c r="Q177" t="s">
        <v>5067</v>
      </c>
      <c r="R177" t="s">
        <v>4667</v>
      </c>
      <c r="S177" t="s">
        <v>150</v>
      </c>
      <c r="T177" t="s">
        <v>87</v>
      </c>
      <c r="U177" t="s">
        <v>88</v>
      </c>
      <c r="V177" t="s">
        <v>89</v>
      </c>
      <c r="W177" t="s">
        <v>78</v>
      </c>
      <c r="X177" t="s">
        <v>120</v>
      </c>
      <c r="Y177" t="s">
        <v>91</v>
      </c>
      <c r="Z177" t="s">
        <v>92</v>
      </c>
      <c r="AA177" s="1">
        <v>44197</v>
      </c>
      <c r="AB177" s="2">
        <v>102</v>
      </c>
      <c r="AC177" s="2">
        <v>111</v>
      </c>
      <c r="AD177" s="2">
        <v>0</v>
      </c>
      <c r="AE177" s="2">
        <v>0</v>
      </c>
      <c r="AF177" s="2"/>
      <c r="AG177">
        <v>0</v>
      </c>
      <c r="AH177" s="3">
        <v>104</v>
      </c>
      <c r="AI177" s="3">
        <v>112</v>
      </c>
      <c r="AJ177" s="3">
        <v>0</v>
      </c>
      <c r="AK177" s="3">
        <v>0</v>
      </c>
      <c r="AL177" s="3">
        <v>0</v>
      </c>
      <c r="AM177" t="s">
        <v>4729</v>
      </c>
      <c r="AN177" t="s">
        <v>4730</v>
      </c>
      <c r="AO177" t="s">
        <v>4660</v>
      </c>
      <c r="AP177" t="s">
        <v>4661</v>
      </c>
      <c r="AQ177" t="s">
        <v>83</v>
      </c>
      <c r="AR177" t="s">
        <v>4669</v>
      </c>
      <c r="AS177" t="s">
        <v>83</v>
      </c>
      <c r="AT177" t="s">
        <v>96</v>
      </c>
      <c r="AU177" t="s">
        <v>4671</v>
      </c>
      <c r="AV177" t="s">
        <v>4672</v>
      </c>
      <c r="AW177" t="s">
        <v>99</v>
      </c>
      <c r="AX177" t="s">
        <v>100</v>
      </c>
      <c r="AY177" t="s">
        <v>83</v>
      </c>
      <c r="AZ177" t="s">
        <v>5093</v>
      </c>
      <c r="BA177" t="s">
        <v>103</v>
      </c>
      <c r="BB177" t="s">
        <v>5094</v>
      </c>
      <c r="BC177" s="4"/>
      <c r="BD177" t="s">
        <v>83</v>
      </c>
      <c r="BE177" t="s">
        <v>105</v>
      </c>
      <c r="BF177" t="s">
        <v>106</v>
      </c>
      <c r="BG177" t="s">
        <v>107</v>
      </c>
      <c r="BH177" t="s">
        <v>108</v>
      </c>
      <c r="BI177" t="s">
        <v>109</v>
      </c>
      <c r="BJ177" s="2">
        <v>0</v>
      </c>
      <c r="BK177" t="s">
        <v>90</v>
      </c>
      <c r="BL177" t="s">
        <v>90</v>
      </c>
      <c r="BM177" t="s">
        <v>83</v>
      </c>
      <c r="BN177" t="s">
        <v>83</v>
      </c>
      <c r="BO177" t="s">
        <v>83</v>
      </c>
      <c r="BP177" t="s">
        <v>83</v>
      </c>
      <c r="BQ177" t="s">
        <v>83</v>
      </c>
      <c r="BR177" t="s">
        <v>83</v>
      </c>
      <c r="BS177" t="s">
        <v>83</v>
      </c>
      <c r="BT177" s="3">
        <v>1</v>
      </c>
    </row>
    <row r="178" spans="1:72" x14ac:dyDescent="0.25">
      <c r="A178" t="s">
        <v>4660</v>
      </c>
      <c r="B178" t="s">
        <v>4661</v>
      </c>
      <c r="C178" t="s">
        <v>4662</v>
      </c>
      <c r="D178" t="s">
        <v>74</v>
      </c>
      <c r="E178" t="s">
        <v>21868</v>
      </c>
      <c r="F178" t="s">
        <v>4663</v>
      </c>
      <c r="G178" t="s">
        <v>5095</v>
      </c>
      <c r="H178" t="s">
        <v>5096</v>
      </c>
      <c r="I178" s="1">
        <v>44197</v>
      </c>
      <c r="J178" s="1">
        <v>44926</v>
      </c>
      <c r="K178" t="s">
        <v>78</v>
      </c>
      <c r="L178" t="s">
        <v>79</v>
      </c>
      <c r="M178" t="s">
        <v>80</v>
      </c>
      <c r="N178" t="s">
        <v>4842</v>
      </c>
      <c r="O178" t="s">
        <v>738</v>
      </c>
      <c r="P178" t="s">
        <v>83</v>
      </c>
      <c r="Q178" t="s">
        <v>5097</v>
      </c>
      <c r="R178" t="s">
        <v>4667</v>
      </c>
      <c r="S178" t="s">
        <v>150</v>
      </c>
      <c r="T178" t="s">
        <v>87</v>
      </c>
      <c r="U178" t="s">
        <v>88</v>
      </c>
      <c r="V178" t="s">
        <v>89</v>
      </c>
      <c r="W178" t="s">
        <v>78</v>
      </c>
      <c r="X178" t="s">
        <v>120</v>
      </c>
      <c r="Y178" t="s">
        <v>91</v>
      </c>
      <c r="Z178" t="s">
        <v>92</v>
      </c>
      <c r="AA178" s="1">
        <v>44567</v>
      </c>
      <c r="AB178" s="2">
        <v>307</v>
      </c>
      <c r="AC178" s="2">
        <v>286</v>
      </c>
      <c r="AD178" s="2"/>
      <c r="AE178" s="2"/>
      <c r="AF178" s="2"/>
      <c r="AG178">
        <v>0</v>
      </c>
      <c r="AH178" s="3">
        <v>204</v>
      </c>
      <c r="AI178" s="3">
        <v>148</v>
      </c>
      <c r="AJ178" s="3">
        <v>0</v>
      </c>
      <c r="AK178" s="3">
        <v>0</v>
      </c>
      <c r="AL178" s="3">
        <v>0</v>
      </c>
      <c r="AM178" t="s">
        <v>4729</v>
      </c>
      <c r="AN178" t="s">
        <v>4730</v>
      </c>
      <c r="AO178" t="s">
        <v>4660</v>
      </c>
      <c r="AP178" t="s">
        <v>4661</v>
      </c>
      <c r="AQ178" t="s">
        <v>83</v>
      </c>
      <c r="AR178" t="s">
        <v>4669</v>
      </c>
      <c r="AS178" t="s">
        <v>83</v>
      </c>
      <c r="AT178" t="s">
        <v>96</v>
      </c>
      <c r="AU178" t="s">
        <v>4671</v>
      </c>
      <c r="AV178" t="s">
        <v>4672</v>
      </c>
      <c r="AW178" t="s">
        <v>99</v>
      </c>
      <c r="AX178" t="s">
        <v>100</v>
      </c>
      <c r="AY178" t="s">
        <v>83</v>
      </c>
      <c r="AZ178" t="s">
        <v>5098</v>
      </c>
      <c r="BA178" t="s">
        <v>103</v>
      </c>
      <c r="BB178" t="s">
        <v>5099</v>
      </c>
      <c r="BC178" s="4"/>
      <c r="BD178" t="s">
        <v>83</v>
      </c>
      <c r="BE178" t="s">
        <v>105</v>
      </c>
      <c r="BF178" t="s">
        <v>106</v>
      </c>
      <c r="BG178" t="s">
        <v>107</v>
      </c>
      <c r="BH178" t="s">
        <v>108</v>
      </c>
      <c r="BI178" t="s">
        <v>109</v>
      </c>
      <c r="BJ178" s="2">
        <v>0</v>
      </c>
      <c r="BK178" t="s">
        <v>90</v>
      </c>
      <c r="BL178" t="s">
        <v>90</v>
      </c>
      <c r="BM178" t="s">
        <v>83</v>
      </c>
      <c r="BN178" t="s">
        <v>83</v>
      </c>
      <c r="BO178" t="s">
        <v>83</v>
      </c>
      <c r="BP178" t="s">
        <v>83</v>
      </c>
      <c r="BQ178" t="s">
        <v>83</v>
      </c>
      <c r="BR178" t="s">
        <v>83</v>
      </c>
      <c r="BS178" t="s">
        <v>83</v>
      </c>
      <c r="BT178" s="3">
        <v>1</v>
      </c>
    </row>
    <row r="179" spans="1:72" x14ac:dyDescent="0.25">
      <c r="A179" t="s">
        <v>4660</v>
      </c>
      <c r="B179" t="s">
        <v>4661</v>
      </c>
      <c r="C179" t="s">
        <v>4662</v>
      </c>
      <c r="D179" t="s">
        <v>74</v>
      </c>
      <c r="E179" t="s">
        <v>21868</v>
      </c>
      <c r="F179" t="s">
        <v>4663</v>
      </c>
      <c r="G179" t="s">
        <v>5100</v>
      </c>
      <c r="H179" t="s">
        <v>5101</v>
      </c>
      <c r="I179" s="1">
        <v>44197</v>
      </c>
      <c r="J179" s="1">
        <v>44926</v>
      </c>
      <c r="K179" t="s">
        <v>78</v>
      </c>
      <c r="L179" t="s">
        <v>79</v>
      </c>
      <c r="M179" t="s">
        <v>80</v>
      </c>
      <c r="N179" t="s">
        <v>4787</v>
      </c>
      <c r="O179" t="s">
        <v>4441</v>
      </c>
      <c r="P179" t="s">
        <v>156</v>
      </c>
      <c r="Q179" t="s">
        <v>5102</v>
      </c>
      <c r="R179" t="s">
        <v>4667</v>
      </c>
      <c r="S179" t="s">
        <v>150</v>
      </c>
      <c r="T179" t="s">
        <v>87</v>
      </c>
      <c r="U179" t="s">
        <v>88</v>
      </c>
      <c r="V179" t="s">
        <v>89</v>
      </c>
      <c r="W179" t="s">
        <v>78</v>
      </c>
      <c r="X179" t="s">
        <v>120</v>
      </c>
      <c r="Y179" t="s">
        <v>91</v>
      </c>
      <c r="Z179" t="s">
        <v>92</v>
      </c>
      <c r="AA179" s="1">
        <v>44277</v>
      </c>
      <c r="AB179" s="2">
        <v>3660</v>
      </c>
      <c r="AC179" s="2">
        <v>2684</v>
      </c>
      <c r="AD179" s="2"/>
      <c r="AE179" s="2"/>
      <c r="AF179" s="2"/>
      <c r="AG179">
        <v>0</v>
      </c>
      <c r="AH179" s="3">
        <v>3660</v>
      </c>
      <c r="AI179" s="3">
        <v>2684</v>
      </c>
      <c r="AJ179" s="3">
        <v>0</v>
      </c>
      <c r="AK179" s="3">
        <v>0</v>
      </c>
      <c r="AL179" s="3">
        <v>0</v>
      </c>
      <c r="AM179" t="s">
        <v>4729</v>
      </c>
      <c r="AN179" t="s">
        <v>4730</v>
      </c>
      <c r="AO179" t="s">
        <v>4660</v>
      </c>
      <c r="AP179" t="s">
        <v>4661</v>
      </c>
      <c r="AQ179" t="s">
        <v>83</v>
      </c>
      <c r="AR179" t="s">
        <v>4669</v>
      </c>
      <c r="AS179" t="s">
        <v>83</v>
      </c>
      <c r="AT179" t="s">
        <v>96</v>
      </c>
      <c r="AU179" t="s">
        <v>4671</v>
      </c>
      <c r="AV179" t="s">
        <v>4672</v>
      </c>
      <c r="AW179" t="s">
        <v>99</v>
      </c>
      <c r="AX179" t="s">
        <v>100</v>
      </c>
      <c r="AY179" t="s">
        <v>83</v>
      </c>
      <c r="AZ179" t="s">
        <v>5103</v>
      </c>
      <c r="BA179" t="s">
        <v>103</v>
      </c>
      <c r="BB179" t="s">
        <v>5104</v>
      </c>
      <c r="BC179" s="4"/>
      <c r="BD179" t="s">
        <v>83</v>
      </c>
      <c r="BE179" t="s">
        <v>105</v>
      </c>
      <c r="BF179" t="s">
        <v>106</v>
      </c>
      <c r="BG179" t="s">
        <v>107</v>
      </c>
      <c r="BH179" t="s">
        <v>108</v>
      </c>
      <c r="BI179" t="s">
        <v>109</v>
      </c>
      <c r="BJ179" s="2">
        <v>0</v>
      </c>
      <c r="BK179" t="s">
        <v>90</v>
      </c>
      <c r="BL179" t="s">
        <v>90</v>
      </c>
      <c r="BM179" t="s">
        <v>83</v>
      </c>
      <c r="BN179" t="s">
        <v>83</v>
      </c>
      <c r="BO179" t="s">
        <v>83</v>
      </c>
      <c r="BP179" t="s">
        <v>83</v>
      </c>
      <c r="BQ179" t="s">
        <v>83</v>
      </c>
      <c r="BR179" t="s">
        <v>83</v>
      </c>
      <c r="BS179" t="s">
        <v>83</v>
      </c>
      <c r="BT179" s="3">
        <v>1</v>
      </c>
    </row>
    <row r="180" spans="1:72" x14ac:dyDescent="0.25">
      <c r="A180" t="s">
        <v>4660</v>
      </c>
      <c r="B180" t="s">
        <v>4661</v>
      </c>
      <c r="C180" t="s">
        <v>4662</v>
      </c>
      <c r="D180" t="s">
        <v>74</v>
      </c>
      <c r="E180" t="s">
        <v>21868</v>
      </c>
      <c r="F180" t="s">
        <v>4663</v>
      </c>
      <c r="G180" t="s">
        <v>5105</v>
      </c>
      <c r="H180" t="s">
        <v>5106</v>
      </c>
      <c r="I180" s="1">
        <v>44197</v>
      </c>
      <c r="J180" s="1">
        <v>44926</v>
      </c>
      <c r="K180" t="s">
        <v>78</v>
      </c>
      <c r="L180" t="s">
        <v>79</v>
      </c>
      <c r="M180" t="s">
        <v>80</v>
      </c>
      <c r="N180" t="s">
        <v>4787</v>
      </c>
      <c r="O180" t="s">
        <v>404</v>
      </c>
      <c r="P180" t="s">
        <v>156</v>
      </c>
      <c r="Q180" t="s">
        <v>5107</v>
      </c>
      <c r="R180" t="s">
        <v>4667</v>
      </c>
      <c r="S180" t="s">
        <v>150</v>
      </c>
      <c r="T180" t="s">
        <v>87</v>
      </c>
      <c r="U180" t="s">
        <v>88</v>
      </c>
      <c r="V180" t="s">
        <v>89</v>
      </c>
      <c r="W180" t="s">
        <v>78</v>
      </c>
      <c r="X180" t="s">
        <v>120</v>
      </c>
      <c r="Y180" t="s">
        <v>91</v>
      </c>
      <c r="Z180" t="s">
        <v>92</v>
      </c>
      <c r="AA180" s="1">
        <v>44567</v>
      </c>
      <c r="AB180" s="2">
        <v>41</v>
      </c>
      <c r="AC180" s="2">
        <v>47</v>
      </c>
      <c r="AD180" s="2"/>
      <c r="AE180" s="2"/>
      <c r="AF180" s="2"/>
      <c r="AG180">
        <v>0</v>
      </c>
      <c r="AH180" s="3">
        <v>36</v>
      </c>
      <c r="AI180" s="3">
        <v>44</v>
      </c>
      <c r="AJ180" s="3">
        <v>0</v>
      </c>
      <c r="AK180" s="3">
        <v>0</v>
      </c>
      <c r="AL180" s="3">
        <v>0</v>
      </c>
      <c r="AM180" t="s">
        <v>4729</v>
      </c>
      <c r="AN180" t="s">
        <v>4730</v>
      </c>
      <c r="AO180" t="s">
        <v>4660</v>
      </c>
      <c r="AP180" t="s">
        <v>4661</v>
      </c>
      <c r="AQ180" t="s">
        <v>83</v>
      </c>
      <c r="AR180" t="s">
        <v>4669</v>
      </c>
      <c r="AS180" t="s">
        <v>83</v>
      </c>
      <c r="AT180" t="s">
        <v>96</v>
      </c>
      <c r="AU180" t="s">
        <v>4671</v>
      </c>
      <c r="AV180" t="s">
        <v>4672</v>
      </c>
      <c r="AW180" t="s">
        <v>99</v>
      </c>
      <c r="AX180" t="s">
        <v>100</v>
      </c>
      <c r="AY180" t="s">
        <v>83</v>
      </c>
      <c r="AZ180" t="s">
        <v>5108</v>
      </c>
      <c r="BA180" t="s">
        <v>103</v>
      </c>
      <c r="BB180" t="s">
        <v>5109</v>
      </c>
      <c r="BC180" s="4"/>
      <c r="BD180" t="s">
        <v>83</v>
      </c>
      <c r="BE180" t="s">
        <v>105</v>
      </c>
      <c r="BF180" t="s">
        <v>106</v>
      </c>
      <c r="BG180" t="s">
        <v>107</v>
      </c>
      <c r="BH180" t="s">
        <v>108</v>
      </c>
      <c r="BI180" t="s">
        <v>109</v>
      </c>
      <c r="BJ180" s="2">
        <v>0</v>
      </c>
      <c r="BK180" t="s">
        <v>90</v>
      </c>
      <c r="BL180" t="s">
        <v>90</v>
      </c>
      <c r="BM180" t="s">
        <v>83</v>
      </c>
      <c r="BN180" t="s">
        <v>83</v>
      </c>
      <c r="BO180" t="s">
        <v>83</v>
      </c>
      <c r="BP180" t="s">
        <v>83</v>
      </c>
      <c r="BQ180" t="s">
        <v>83</v>
      </c>
      <c r="BR180" t="s">
        <v>83</v>
      </c>
      <c r="BS180" t="s">
        <v>83</v>
      </c>
      <c r="BT180" s="3">
        <v>1</v>
      </c>
    </row>
    <row r="181" spans="1:72" x14ac:dyDescent="0.25">
      <c r="A181" t="s">
        <v>4660</v>
      </c>
      <c r="B181" t="s">
        <v>4661</v>
      </c>
      <c r="C181" t="s">
        <v>4662</v>
      </c>
      <c r="D181" t="s">
        <v>74</v>
      </c>
      <c r="E181" t="s">
        <v>21868</v>
      </c>
      <c r="F181" t="s">
        <v>4663</v>
      </c>
      <c r="G181" t="s">
        <v>5110</v>
      </c>
      <c r="H181" t="s">
        <v>5111</v>
      </c>
      <c r="I181" s="1">
        <v>44197</v>
      </c>
      <c r="J181" s="1">
        <v>44926</v>
      </c>
      <c r="K181" t="s">
        <v>78</v>
      </c>
      <c r="L181" t="s">
        <v>79</v>
      </c>
      <c r="M181" t="s">
        <v>80</v>
      </c>
      <c r="N181" t="s">
        <v>4700</v>
      </c>
      <c r="O181" t="s">
        <v>738</v>
      </c>
      <c r="P181" t="s">
        <v>156</v>
      </c>
      <c r="Q181" t="s">
        <v>4701</v>
      </c>
      <c r="R181" t="s">
        <v>4667</v>
      </c>
      <c r="S181" t="s">
        <v>150</v>
      </c>
      <c r="T181" t="s">
        <v>87</v>
      </c>
      <c r="U181" t="s">
        <v>88</v>
      </c>
      <c r="V181" t="s">
        <v>89</v>
      </c>
      <c r="W181" t="s">
        <v>78</v>
      </c>
      <c r="X181" t="s">
        <v>120</v>
      </c>
      <c r="Y181" t="s">
        <v>91</v>
      </c>
      <c r="Z181" t="s">
        <v>92</v>
      </c>
      <c r="AA181" s="1">
        <v>44565</v>
      </c>
      <c r="AB181" s="2">
        <v>635</v>
      </c>
      <c r="AC181" s="2">
        <v>609</v>
      </c>
      <c r="AD181" s="2"/>
      <c r="AE181" s="2"/>
      <c r="AF181" s="2"/>
      <c r="AG181">
        <v>0</v>
      </c>
      <c r="AH181" s="3">
        <v>1932</v>
      </c>
      <c r="AI181" s="3">
        <v>2108</v>
      </c>
      <c r="AJ181" s="3">
        <v>0</v>
      </c>
      <c r="AK181" s="3">
        <v>0</v>
      </c>
      <c r="AL181" s="3">
        <v>0</v>
      </c>
      <c r="AM181" t="s">
        <v>4729</v>
      </c>
      <c r="AN181" t="s">
        <v>4730</v>
      </c>
      <c r="AO181" t="s">
        <v>4660</v>
      </c>
      <c r="AP181" t="s">
        <v>4661</v>
      </c>
      <c r="AQ181" t="s">
        <v>83</v>
      </c>
      <c r="AR181" t="s">
        <v>4669</v>
      </c>
      <c r="AS181" t="s">
        <v>83</v>
      </c>
      <c r="AT181" t="s">
        <v>96</v>
      </c>
      <c r="AU181" t="s">
        <v>4671</v>
      </c>
      <c r="AV181" t="s">
        <v>4672</v>
      </c>
      <c r="AW181" t="s">
        <v>99</v>
      </c>
      <c r="AX181" t="s">
        <v>100</v>
      </c>
      <c r="AY181" t="s">
        <v>83</v>
      </c>
      <c r="AZ181" t="s">
        <v>5112</v>
      </c>
      <c r="BA181" t="s">
        <v>103</v>
      </c>
      <c r="BB181" t="s">
        <v>5113</v>
      </c>
      <c r="BC181" s="4"/>
      <c r="BD181" t="s">
        <v>83</v>
      </c>
      <c r="BE181" t="s">
        <v>105</v>
      </c>
      <c r="BF181" t="s">
        <v>106</v>
      </c>
      <c r="BG181" t="s">
        <v>107</v>
      </c>
      <c r="BH181" t="s">
        <v>108</v>
      </c>
      <c r="BI181" t="s">
        <v>109</v>
      </c>
      <c r="BJ181" s="2">
        <v>0</v>
      </c>
      <c r="BK181" t="s">
        <v>90</v>
      </c>
      <c r="BL181" t="s">
        <v>90</v>
      </c>
      <c r="BM181" t="s">
        <v>83</v>
      </c>
      <c r="BN181" t="s">
        <v>83</v>
      </c>
      <c r="BO181" t="s">
        <v>83</v>
      </c>
      <c r="BP181" t="s">
        <v>83</v>
      </c>
      <c r="BQ181" t="s">
        <v>83</v>
      </c>
      <c r="BR181" t="s">
        <v>83</v>
      </c>
      <c r="BS181" t="s">
        <v>83</v>
      </c>
      <c r="BT181" s="3">
        <v>1</v>
      </c>
    </row>
    <row r="182" spans="1:72" x14ac:dyDescent="0.25">
      <c r="A182" t="s">
        <v>4660</v>
      </c>
      <c r="B182" t="s">
        <v>4661</v>
      </c>
      <c r="C182" t="s">
        <v>4662</v>
      </c>
      <c r="D182" t="s">
        <v>74</v>
      </c>
      <c r="E182" t="s">
        <v>21868</v>
      </c>
      <c r="F182" t="s">
        <v>4663</v>
      </c>
      <c r="G182" t="s">
        <v>5114</v>
      </c>
      <c r="H182" t="s">
        <v>5115</v>
      </c>
      <c r="I182" s="1">
        <v>44197</v>
      </c>
      <c r="J182" s="1">
        <v>44926</v>
      </c>
      <c r="K182" t="s">
        <v>78</v>
      </c>
      <c r="L182" t="s">
        <v>79</v>
      </c>
      <c r="M182" t="s">
        <v>80</v>
      </c>
      <c r="N182" t="s">
        <v>4787</v>
      </c>
      <c r="O182" t="s">
        <v>3679</v>
      </c>
      <c r="P182" t="s">
        <v>156</v>
      </c>
      <c r="Q182" t="s">
        <v>5107</v>
      </c>
      <c r="R182" t="s">
        <v>4667</v>
      </c>
      <c r="S182" t="s">
        <v>150</v>
      </c>
      <c r="T182" t="s">
        <v>87</v>
      </c>
      <c r="U182" t="s">
        <v>88</v>
      </c>
      <c r="V182" t="s">
        <v>89</v>
      </c>
      <c r="W182" t="s">
        <v>78</v>
      </c>
      <c r="X182" t="s">
        <v>120</v>
      </c>
      <c r="Y182" t="s">
        <v>91</v>
      </c>
      <c r="Z182" t="s">
        <v>92</v>
      </c>
      <c r="AA182" s="1">
        <v>44648</v>
      </c>
      <c r="AB182" s="2">
        <v>962</v>
      </c>
      <c r="AC182" s="2">
        <v>685</v>
      </c>
      <c r="AD182" s="2"/>
      <c r="AE182" s="2"/>
      <c r="AF182" s="2"/>
      <c r="AG182">
        <v>0</v>
      </c>
      <c r="AH182" s="3">
        <v>964</v>
      </c>
      <c r="AI182" s="3">
        <v>684</v>
      </c>
      <c r="AJ182" s="3">
        <v>0</v>
      </c>
      <c r="AK182" s="3">
        <v>0</v>
      </c>
      <c r="AL182" s="3">
        <v>0</v>
      </c>
      <c r="AM182" t="s">
        <v>4729</v>
      </c>
      <c r="AN182" t="s">
        <v>4730</v>
      </c>
      <c r="AO182" t="s">
        <v>4660</v>
      </c>
      <c r="AP182" t="s">
        <v>4661</v>
      </c>
      <c r="AQ182" t="s">
        <v>83</v>
      </c>
      <c r="AR182" t="s">
        <v>4669</v>
      </c>
      <c r="AS182" t="s">
        <v>83</v>
      </c>
      <c r="AT182" t="s">
        <v>96</v>
      </c>
      <c r="AU182" t="s">
        <v>4671</v>
      </c>
      <c r="AV182" t="s">
        <v>4672</v>
      </c>
      <c r="AW182" t="s">
        <v>99</v>
      </c>
      <c r="AX182" t="s">
        <v>100</v>
      </c>
      <c r="AY182" t="s">
        <v>83</v>
      </c>
      <c r="AZ182" t="s">
        <v>5116</v>
      </c>
      <c r="BA182" t="s">
        <v>103</v>
      </c>
      <c r="BB182" t="s">
        <v>5117</v>
      </c>
      <c r="BC182" s="4"/>
      <c r="BD182" t="s">
        <v>83</v>
      </c>
      <c r="BE182" t="s">
        <v>105</v>
      </c>
      <c r="BF182" t="s">
        <v>106</v>
      </c>
      <c r="BG182" t="s">
        <v>107</v>
      </c>
      <c r="BH182" t="s">
        <v>108</v>
      </c>
      <c r="BI182" t="s">
        <v>109</v>
      </c>
      <c r="BJ182" s="2">
        <v>0</v>
      </c>
      <c r="BK182" t="s">
        <v>90</v>
      </c>
      <c r="BL182" t="s">
        <v>90</v>
      </c>
      <c r="BM182" t="s">
        <v>83</v>
      </c>
      <c r="BN182" t="s">
        <v>83</v>
      </c>
      <c r="BO182" t="s">
        <v>83</v>
      </c>
      <c r="BP182" t="s">
        <v>83</v>
      </c>
      <c r="BQ182" t="s">
        <v>83</v>
      </c>
      <c r="BR182" t="s">
        <v>83</v>
      </c>
      <c r="BS182" t="s">
        <v>83</v>
      </c>
      <c r="BT182" s="3">
        <v>1</v>
      </c>
    </row>
    <row r="183" spans="1:72" x14ac:dyDescent="0.25">
      <c r="A183" t="s">
        <v>4660</v>
      </c>
      <c r="B183" t="s">
        <v>4661</v>
      </c>
      <c r="C183" t="s">
        <v>4662</v>
      </c>
      <c r="D183" t="s">
        <v>74</v>
      </c>
      <c r="E183" t="s">
        <v>21868</v>
      </c>
      <c r="F183" t="s">
        <v>4663</v>
      </c>
      <c r="G183" t="s">
        <v>5118</v>
      </c>
      <c r="H183" t="s">
        <v>5119</v>
      </c>
      <c r="I183" s="1">
        <v>44197</v>
      </c>
      <c r="J183" s="1">
        <v>44926</v>
      </c>
      <c r="K183" t="s">
        <v>78</v>
      </c>
      <c r="L183" t="s">
        <v>79</v>
      </c>
      <c r="M183" t="s">
        <v>80</v>
      </c>
      <c r="N183" t="s">
        <v>1523</v>
      </c>
      <c r="O183" t="s">
        <v>168</v>
      </c>
      <c r="P183" t="s">
        <v>156</v>
      </c>
      <c r="Q183" t="s">
        <v>5120</v>
      </c>
      <c r="R183" t="s">
        <v>4710</v>
      </c>
      <c r="S183" t="s">
        <v>150</v>
      </c>
      <c r="T183" t="s">
        <v>87</v>
      </c>
      <c r="U183" t="s">
        <v>88</v>
      </c>
      <c r="V183" t="s">
        <v>89</v>
      </c>
      <c r="W183" t="s">
        <v>78</v>
      </c>
      <c r="X183" t="s">
        <v>120</v>
      </c>
      <c r="Y183" t="s">
        <v>91</v>
      </c>
      <c r="Z183" t="s">
        <v>92</v>
      </c>
      <c r="AA183" s="1">
        <v>44567</v>
      </c>
      <c r="AB183" s="2">
        <v>92</v>
      </c>
      <c r="AC183" s="2">
        <v>86</v>
      </c>
      <c r="AD183" s="2"/>
      <c r="AE183" s="2"/>
      <c r="AF183" s="2"/>
      <c r="AG183">
        <v>0</v>
      </c>
      <c r="AH183" s="3">
        <v>84</v>
      </c>
      <c r="AI183" s="3">
        <v>80</v>
      </c>
      <c r="AJ183" s="3">
        <v>0</v>
      </c>
      <c r="AK183" s="3">
        <v>0</v>
      </c>
      <c r="AL183" s="3">
        <v>0</v>
      </c>
      <c r="AM183" t="s">
        <v>4729</v>
      </c>
      <c r="AN183" t="s">
        <v>4730</v>
      </c>
      <c r="AO183" t="s">
        <v>4660</v>
      </c>
      <c r="AP183" t="s">
        <v>4661</v>
      </c>
      <c r="AQ183" t="s">
        <v>83</v>
      </c>
      <c r="AR183" t="s">
        <v>4669</v>
      </c>
      <c r="AS183" t="s">
        <v>83</v>
      </c>
      <c r="AT183" t="s">
        <v>96</v>
      </c>
      <c r="AU183" t="s">
        <v>4671</v>
      </c>
      <c r="AV183" t="s">
        <v>4672</v>
      </c>
      <c r="AW183" t="s">
        <v>99</v>
      </c>
      <c r="AX183" t="s">
        <v>100</v>
      </c>
      <c r="AY183" t="s">
        <v>83</v>
      </c>
      <c r="AZ183" t="s">
        <v>5121</v>
      </c>
      <c r="BA183" t="s">
        <v>103</v>
      </c>
      <c r="BB183" t="s">
        <v>5122</v>
      </c>
      <c r="BC183" s="4"/>
      <c r="BD183" t="s">
        <v>83</v>
      </c>
      <c r="BE183" t="s">
        <v>105</v>
      </c>
      <c r="BF183" t="s">
        <v>106</v>
      </c>
      <c r="BG183" t="s">
        <v>107</v>
      </c>
      <c r="BH183" t="s">
        <v>108</v>
      </c>
      <c r="BI183" t="s">
        <v>109</v>
      </c>
      <c r="BJ183" s="2">
        <v>0</v>
      </c>
      <c r="BK183" t="s">
        <v>90</v>
      </c>
      <c r="BL183" t="s">
        <v>90</v>
      </c>
      <c r="BM183" t="s">
        <v>83</v>
      </c>
      <c r="BN183" t="s">
        <v>83</v>
      </c>
      <c r="BO183" t="s">
        <v>83</v>
      </c>
      <c r="BP183" t="s">
        <v>83</v>
      </c>
      <c r="BQ183" t="s">
        <v>83</v>
      </c>
      <c r="BR183" t="s">
        <v>83</v>
      </c>
      <c r="BS183" t="s">
        <v>83</v>
      </c>
      <c r="BT183" s="3">
        <v>1</v>
      </c>
    </row>
    <row r="184" spans="1:72" x14ac:dyDescent="0.25">
      <c r="A184" t="s">
        <v>4660</v>
      </c>
      <c r="B184" t="s">
        <v>4661</v>
      </c>
      <c r="C184" t="s">
        <v>4662</v>
      </c>
      <c r="D184" t="s">
        <v>74</v>
      </c>
      <c r="E184" t="s">
        <v>21868</v>
      </c>
      <c r="F184" t="s">
        <v>4663</v>
      </c>
      <c r="G184" t="s">
        <v>5123</v>
      </c>
      <c r="H184" t="s">
        <v>5124</v>
      </c>
      <c r="I184" s="1">
        <v>44197</v>
      </c>
      <c r="J184" s="1">
        <v>44926</v>
      </c>
      <c r="K184" t="s">
        <v>78</v>
      </c>
      <c r="L184" t="s">
        <v>79</v>
      </c>
      <c r="M184" t="s">
        <v>80</v>
      </c>
      <c r="N184" t="s">
        <v>5125</v>
      </c>
      <c r="O184" t="s">
        <v>168</v>
      </c>
      <c r="P184" t="s">
        <v>156</v>
      </c>
      <c r="Q184" t="s">
        <v>5126</v>
      </c>
      <c r="R184" t="s">
        <v>4710</v>
      </c>
      <c r="S184" t="s">
        <v>150</v>
      </c>
      <c r="T184" t="s">
        <v>87</v>
      </c>
      <c r="U184" t="s">
        <v>88</v>
      </c>
      <c r="V184" t="s">
        <v>89</v>
      </c>
      <c r="W184" t="s">
        <v>78</v>
      </c>
      <c r="X184" t="s">
        <v>120</v>
      </c>
      <c r="Y184" t="s">
        <v>91</v>
      </c>
      <c r="Z184" t="s">
        <v>92</v>
      </c>
      <c r="AA184" s="1">
        <v>44567</v>
      </c>
      <c r="AB184" s="2">
        <v>507</v>
      </c>
      <c r="AC184" s="2">
        <v>579</v>
      </c>
      <c r="AD184" s="2"/>
      <c r="AE184" s="2"/>
      <c r="AF184" s="2"/>
      <c r="AG184">
        <v>0</v>
      </c>
      <c r="AH184" s="3">
        <v>268</v>
      </c>
      <c r="AI184" s="3">
        <v>312</v>
      </c>
      <c r="AJ184" s="3">
        <v>0</v>
      </c>
      <c r="AK184" s="3">
        <v>0</v>
      </c>
      <c r="AL184" s="3">
        <v>0</v>
      </c>
      <c r="AM184" t="s">
        <v>4729</v>
      </c>
      <c r="AN184" t="s">
        <v>4730</v>
      </c>
      <c r="AO184" t="s">
        <v>4660</v>
      </c>
      <c r="AP184" t="s">
        <v>4661</v>
      </c>
      <c r="AQ184" t="s">
        <v>83</v>
      </c>
      <c r="AR184" t="s">
        <v>4669</v>
      </c>
      <c r="AS184" t="s">
        <v>83</v>
      </c>
      <c r="AT184" t="s">
        <v>96</v>
      </c>
      <c r="AU184" t="s">
        <v>4671</v>
      </c>
      <c r="AV184" t="s">
        <v>4672</v>
      </c>
      <c r="AW184" t="s">
        <v>99</v>
      </c>
      <c r="AX184" t="s">
        <v>100</v>
      </c>
      <c r="AY184" t="s">
        <v>83</v>
      </c>
      <c r="AZ184" t="s">
        <v>5127</v>
      </c>
      <c r="BA184" t="s">
        <v>103</v>
      </c>
      <c r="BB184" t="s">
        <v>5128</v>
      </c>
      <c r="BC184" s="4"/>
      <c r="BD184" t="s">
        <v>83</v>
      </c>
      <c r="BE184" t="s">
        <v>105</v>
      </c>
      <c r="BF184" t="s">
        <v>106</v>
      </c>
      <c r="BG184" t="s">
        <v>107</v>
      </c>
      <c r="BH184" t="s">
        <v>108</v>
      </c>
      <c r="BI184" t="s">
        <v>109</v>
      </c>
      <c r="BJ184" s="2">
        <v>0</v>
      </c>
      <c r="BK184" t="s">
        <v>90</v>
      </c>
      <c r="BL184" t="s">
        <v>90</v>
      </c>
      <c r="BM184" t="s">
        <v>83</v>
      </c>
      <c r="BN184" t="s">
        <v>83</v>
      </c>
      <c r="BO184" t="s">
        <v>83</v>
      </c>
      <c r="BP184" t="s">
        <v>83</v>
      </c>
      <c r="BQ184" t="s">
        <v>83</v>
      </c>
      <c r="BR184" t="s">
        <v>83</v>
      </c>
      <c r="BS184" t="s">
        <v>83</v>
      </c>
      <c r="BT184" s="3">
        <v>1</v>
      </c>
    </row>
    <row r="185" spans="1:72" x14ac:dyDescent="0.25">
      <c r="A185" t="s">
        <v>4660</v>
      </c>
      <c r="B185" t="s">
        <v>4661</v>
      </c>
      <c r="C185" t="s">
        <v>4662</v>
      </c>
      <c r="D185" t="s">
        <v>74</v>
      </c>
      <c r="E185" t="s">
        <v>21868</v>
      </c>
      <c r="F185" t="s">
        <v>4663</v>
      </c>
      <c r="G185" t="s">
        <v>5129</v>
      </c>
      <c r="H185" t="s">
        <v>5130</v>
      </c>
      <c r="I185" s="1">
        <v>44197</v>
      </c>
      <c r="J185" s="1">
        <v>44926</v>
      </c>
      <c r="K185" t="s">
        <v>78</v>
      </c>
      <c r="L185" t="s">
        <v>79</v>
      </c>
      <c r="M185" t="s">
        <v>80</v>
      </c>
      <c r="N185" t="s">
        <v>5131</v>
      </c>
      <c r="O185" t="s">
        <v>162</v>
      </c>
      <c r="P185" t="s">
        <v>156</v>
      </c>
      <c r="Q185" t="s">
        <v>5132</v>
      </c>
      <c r="R185" t="s">
        <v>4710</v>
      </c>
      <c r="S185" t="s">
        <v>150</v>
      </c>
      <c r="T185" t="s">
        <v>87</v>
      </c>
      <c r="U185" t="s">
        <v>88</v>
      </c>
      <c r="V185" t="s">
        <v>89</v>
      </c>
      <c r="W185" t="s">
        <v>78</v>
      </c>
      <c r="X185" t="s">
        <v>120</v>
      </c>
      <c r="Y185" t="s">
        <v>91</v>
      </c>
      <c r="Z185" t="s">
        <v>92</v>
      </c>
      <c r="AA185" s="1">
        <v>44567</v>
      </c>
      <c r="AB185" s="2">
        <v>373</v>
      </c>
      <c r="AC185" s="2">
        <v>372</v>
      </c>
      <c r="AD185" s="2"/>
      <c r="AE185" s="2"/>
      <c r="AF185" s="2"/>
      <c r="AG185">
        <v>0</v>
      </c>
      <c r="AH185" s="3">
        <v>608</v>
      </c>
      <c r="AI185" s="3">
        <v>660</v>
      </c>
      <c r="AJ185" s="3">
        <v>0</v>
      </c>
      <c r="AK185" s="3">
        <v>0</v>
      </c>
      <c r="AL185" s="3">
        <v>0</v>
      </c>
      <c r="AM185" t="s">
        <v>4729</v>
      </c>
      <c r="AN185" t="s">
        <v>4730</v>
      </c>
      <c r="AO185" t="s">
        <v>4660</v>
      </c>
      <c r="AP185" t="s">
        <v>4661</v>
      </c>
      <c r="AQ185" t="s">
        <v>83</v>
      </c>
      <c r="AR185" t="s">
        <v>4669</v>
      </c>
      <c r="AS185" t="s">
        <v>83</v>
      </c>
      <c r="AT185" t="s">
        <v>96</v>
      </c>
      <c r="AU185" t="s">
        <v>4671</v>
      </c>
      <c r="AV185" t="s">
        <v>4672</v>
      </c>
      <c r="AW185" t="s">
        <v>99</v>
      </c>
      <c r="AX185" t="s">
        <v>100</v>
      </c>
      <c r="AY185" t="s">
        <v>83</v>
      </c>
      <c r="AZ185" t="s">
        <v>5133</v>
      </c>
      <c r="BA185" t="s">
        <v>103</v>
      </c>
      <c r="BB185" t="s">
        <v>5134</v>
      </c>
      <c r="BC185" s="4"/>
      <c r="BD185" t="s">
        <v>83</v>
      </c>
      <c r="BE185" t="s">
        <v>105</v>
      </c>
      <c r="BF185" t="s">
        <v>106</v>
      </c>
      <c r="BG185" t="s">
        <v>107</v>
      </c>
      <c r="BH185" t="s">
        <v>108</v>
      </c>
      <c r="BI185" t="s">
        <v>109</v>
      </c>
      <c r="BJ185" s="2">
        <v>0</v>
      </c>
      <c r="BK185" t="s">
        <v>90</v>
      </c>
      <c r="BL185" t="s">
        <v>90</v>
      </c>
      <c r="BM185" t="s">
        <v>83</v>
      </c>
      <c r="BN185" t="s">
        <v>83</v>
      </c>
      <c r="BO185" t="s">
        <v>83</v>
      </c>
      <c r="BP185" t="s">
        <v>83</v>
      </c>
      <c r="BQ185" t="s">
        <v>83</v>
      </c>
      <c r="BR185" t="s">
        <v>83</v>
      </c>
      <c r="BS185" t="s">
        <v>83</v>
      </c>
      <c r="BT185" s="3">
        <v>1</v>
      </c>
    </row>
    <row r="186" spans="1:72" x14ac:dyDescent="0.25">
      <c r="A186" t="s">
        <v>4660</v>
      </c>
      <c r="B186" t="s">
        <v>4661</v>
      </c>
      <c r="C186" t="s">
        <v>4662</v>
      </c>
      <c r="D186" t="s">
        <v>74</v>
      </c>
      <c r="E186" t="s">
        <v>21868</v>
      </c>
      <c r="F186" t="s">
        <v>4663</v>
      </c>
      <c r="G186" t="s">
        <v>5135</v>
      </c>
      <c r="H186" t="s">
        <v>5136</v>
      </c>
      <c r="I186" s="1">
        <v>44197</v>
      </c>
      <c r="J186" s="1">
        <v>44926</v>
      </c>
      <c r="K186" t="s">
        <v>78</v>
      </c>
      <c r="L186" t="s">
        <v>79</v>
      </c>
      <c r="M186" t="s">
        <v>80</v>
      </c>
      <c r="N186" t="s">
        <v>5125</v>
      </c>
      <c r="O186" t="s">
        <v>352</v>
      </c>
      <c r="P186" t="s">
        <v>420</v>
      </c>
      <c r="Q186" t="s">
        <v>5126</v>
      </c>
      <c r="R186" t="s">
        <v>4710</v>
      </c>
      <c r="S186" t="s">
        <v>86</v>
      </c>
      <c r="T186" t="s">
        <v>87</v>
      </c>
      <c r="U186" t="s">
        <v>88</v>
      </c>
      <c r="V186" t="s">
        <v>89</v>
      </c>
      <c r="W186" t="s">
        <v>90</v>
      </c>
      <c r="X186" t="s">
        <v>83</v>
      </c>
      <c r="Y186" t="s">
        <v>91</v>
      </c>
      <c r="Z186" t="s">
        <v>92</v>
      </c>
      <c r="AA186" s="1">
        <v>44580</v>
      </c>
      <c r="AB186" s="2">
        <v>400</v>
      </c>
      <c r="AC186" s="2">
        <v>0</v>
      </c>
      <c r="AD186" s="2"/>
      <c r="AE186" s="2"/>
      <c r="AF186" s="2"/>
      <c r="AG186">
        <v>0</v>
      </c>
      <c r="AH186" s="3">
        <v>172</v>
      </c>
      <c r="AI186" s="3">
        <v>168</v>
      </c>
      <c r="AJ186" s="3">
        <v>0</v>
      </c>
      <c r="AK186" s="3">
        <v>0</v>
      </c>
      <c r="AL186" s="3">
        <v>0</v>
      </c>
      <c r="AM186" t="s">
        <v>4729</v>
      </c>
      <c r="AN186" t="s">
        <v>4730</v>
      </c>
      <c r="AO186" t="s">
        <v>4660</v>
      </c>
      <c r="AP186" t="s">
        <v>4661</v>
      </c>
      <c r="AQ186" t="s">
        <v>83</v>
      </c>
      <c r="AR186" t="s">
        <v>4669</v>
      </c>
      <c r="AS186" t="s">
        <v>83</v>
      </c>
      <c r="AT186" t="s">
        <v>96</v>
      </c>
      <c r="AU186" t="s">
        <v>4671</v>
      </c>
      <c r="AV186" t="s">
        <v>4672</v>
      </c>
      <c r="AW186" t="s">
        <v>99</v>
      </c>
      <c r="AX186" t="s">
        <v>100</v>
      </c>
      <c r="AY186" t="s">
        <v>83</v>
      </c>
      <c r="AZ186" t="s">
        <v>5137</v>
      </c>
      <c r="BA186" t="s">
        <v>103</v>
      </c>
      <c r="BB186" t="s">
        <v>5138</v>
      </c>
      <c r="BC186" s="4"/>
      <c r="BD186" t="s">
        <v>83</v>
      </c>
      <c r="BE186" t="s">
        <v>105</v>
      </c>
      <c r="BF186" t="s">
        <v>106</v>
      </c>
      <c r="BG186" t="s">
        <v>107</v>
      </c>
      <c r="BH186" t="s">
        <v>108</v>
      </c>
      <c r="BI186" t="s">
        <v>109</v>
      </c>
      <c r="BJ186" s="2">
        <v>0</v>
      </c>
      <c r="BK186" t="s">
        <v>90</v>
      </c>
      <c r="BL186" t="s">
        <v>90</v>
      </c>
      <c r="BM186" t="s">
        <v>83</v>
      </c>
      <c r="BN186" t="s">
        <v>83</v>
      </c>
      <c r="BO186" t="s">
        <v>83</v>
      </c>
      <c r="BP186" t="s">
        <v>83</v>
      </c>
      <c r="BQ186" t="s">
        <v>83</v>
      </c>
      <c r="BR186" t="s">
        <v>83</v>
      </c>
      <c r="BS186" t="s">
        <v>83</v>
      </c>
      <c r="BT186" s="3">
        <v>1</v>
      </c>
    </row>
    <row r="187" spans="1:72" x14ac:dyDescent="0.25">
      <c r="A187" t="s">
        <v>4660</v>
      </c>
      <c r="B187" t="s">
        <v>4661</v>
      </c>
      <c r="C187" t="s">
        <v>4662</v>
      </c>
      <c r="D187" t="s">
        <v>74</v>
      </c>
      <c r="E187" t="s">
        <v>21868</v>
      </c>
      <c r="F187" t="s">
        <v>4663</v>
      </c>
      <c r="G187" t="s">
        <v>5139</v>
      </c>
      <c r="H187" t="s">
        <v>5140</v>
      </c>
      <c r="I187" s="1">
        <v>44197</v>
      </c>
      <c r="J187" s="1">
        <v>44926</v>
      </c>
      <c r="K187" t="s">
        <v>78</v>
      </c>
      <c r="L187" t="s">
        <v>79</v>
      </c>
      <c r="M187" t="s">
        <v>80</v>
      </c>
      <c r="N187" t="s">
        <v>5131</v>
      </c>
      <c r="O187" t="s">
        <v>155</v>
      </c>
      <c r="P187" t="s">
        <v>156</v>
      </c>
      <c r="Q187" t="s">
        <v>5132</v>
      </c>
      <c r="R187" t="s">
        <v>4710</v>
      </c>
      <c r="S187" t="s">
        <v>150</v>
      </c>
      <c r="T187" t="s">
        <v>87</v>
      </c>
      <c r="U187" t="s">
        <v>88</v>
      </c>
      <c r="V187" t="s">
        <v>89</v>
      </c>
      <c r="W187" t="s">
        <v>78</v>
      </c>
      <c r="X187" t="s">
        <v>120</v>
      </c>
      <c r="Y187" t="s">
        <v>91</v>
      </c>
      <c r="Z187" t="s">
        <v>92</v>
      </c>
      <c r="AA187" s="1">
        <v>44567</v>
      </c>
      <c r="AB187" s="2">
        <v>1753</v>
      </c>
      <c r="AC187" s="2">
        <v>1702</v>
      </c>
      <c r="AD187" s="2"/>
      <c r="AE187" s="2"/>
      <c r="AF187" s="2"/>
      <c r="AG187">
        <v>0</v>
      </c>
      <c r="AH187" s="3">
        <v>776</v>
      </c>
      <c r="AI187" s="3">
        <v>748</v>
      </c>
      <c r="AJ187" s="3">
        <v>0</v>
      </c>
      <c r="AK187" s="3">
        <v>0</v>
      </c>
      <c r="AL187" s="3">
        <v>0</v>
      </c>
      <c r="AM187" t="s">
        <v>4729</v>
      </c>
      <c r="AN187" t="s">
        <v>4730</v>
      </c>
      <c r="AO187" t="s">
        <v>4660</v>
      </c>
      <c r="AP187" t="s">
        <v>4661</v>
      </c>
      <c r="AQ187" t="s">
        <v>83</v>
      </c>
      <c r="AR187" t="s">
        <v>4669</v>
      </c>
      <c r="AS187" t="s">
        <v>83</v>
      </c>
      <c r="AT187" t="s">
        <v>96</v>
      </c>
      <c r="AU187" t="s">
        <v>4671</v>
      </c>
      <c r="AV187" t="s">
        <v>4672</v>
      </c>
      <c r="AW187" t="s">
        <v>99</v>
      </c>
      <c r="AX187" t="s">
        <v>100</v>
      </c>
      <c r="AY187" t="s">
        <v>83</v>
      </c>
      <c r="AZ187" t="s">
        <v>5141</v>
      </c>
      <c r="BA187" t="s">
        <v>103</v>
      </c>
      <c r="BB187" t="s">
        <v>5142</v>
      </c>
      <c r="BC187" s="4"/>
      <c r="BD187" t="s">
        <v>83</v>
      </c>
      <c r="BE187" t="s">
        <v>105</v>
      </c>
      <c r="BF187" t="s">
        <v>106</v>
      </c>
      <c r="BG187" t="s">
        <v>107</v>
      </c>
      <c r="BH187" t="s">
        <v>108</v>
      </c>
      <c r="BI187" t="s">
        <v>109</v>
      </c>
      <c r="BJ187" s="2">
        <v>0</v>
      </c>
      <c r="BK187" t="s">
        <v>90</v>
      </c>
      <c r="BL187" t="s">
        <v>90</v>
      </c>
      <c r="BM187" t="s">
        <v>83</v>
      </c>
      <c r="BN187" t="s">
        <v>83</v>
      </c>
      <c r="BO187" t="s">
        <v>83</v>
      </c>
      <c r="BP187" t="s">
        <v>83</v>
      </c>
      <c r="BQ187" t="s">
        <v>83</v>
      </c>
      <c r="BR187" t="s">
        <v>83</v>
      </c>
      <c r="BS187" t="s">
        <v>83</v>
      </c>
      <c r="BT187" s="3">
        <v>1</v>
      </c>
    </row>
    <row r="188" spans="1:72" x14ac:dyDescent="0.25">
      <c r="A188" t="s">
        <v>4660</v>
      </c>
      <c r="B188" t="s">
        <v>4661</v>
      </c>
      <c r="C188" t="s">
        <v>4662</v>
      </c>
      <c r="D188" t="s">
        <v>74</v>
      </c>
      <c r="E188" t="s">
        <v>21868</v>
      </c>
      <c r="F188" t="s">
        <v>4663</v>
      </c>
      <c r="G188" t="s">
        <v>5143</v>
      </c>
      <c r="H188" t="s">
        <v>5144</v>
      </c>
      <c r="I188" s="1">
        <v>44197</v>
      </c>
      <c r="J188" s="1">
        <v>44926</v>
      </c>
      <c r="K188" t="s">
        <v>78</v>
      </c>
      <c r="L188" t="s">
        <v>79</v>
      </c>
      <c r="M188" t="s">
        <v>80</v>
      </c>
      <c r="N188" t="s">
        <v>4882</v>
      </c>
      <c r="O188" t="s">
        <v>664</v>
      </c>
      <c r="P188" t="s">
        <v>83</v>
      </c>
      <c r="Q188" t="s">
        <v>5145</v>
      </c>
      <c r="R188" t="s">
        <v>4710</v>
      </c>
      <c r="S188" t="s">
        <v>150</v>
      </c>
      <c r="T188" t="s">
        <v>87</v>
      </c>
      <c r="U188" t="s">
        <v>88</v>
      </c>
      <c r="V188" t="s">
        <v>89</v>
      </c>
      <c r="W188" t="s">
        <v>78</v>
      </c>
      <c r="X188" t="s">
        <v>120</v>
      </c>
      <c r="Y188" t="s">
        <v>91</v>
      </c>
      <c r="Z188" t="s">
        <v>92</v>
      </c>
      <c r="AA188" s="1">
        <v>44567</v>
      </c>
      <c r="AB188" s="2">
        <v>850</v>
      </c>
      <c r="AC188" s="2">
        <v>614</v>
      </c>
      <c r="AD188" s="2"/>
      <c r="AE188" s="2"/>
      <c r="AF188" s="2"/>
      <c r="AG188">
        <v>0</v>
      </c>
      <c r="AH188" s="3">
        <v>960</v>
      </c>
      <c r="AI188" s="3">
        <v>716</v>
      </c>
      <c r="AJ188" s="3">
        <v>0</v>
      </c>
      <c r="AK188" s="3">
        <v>0</v>
      </c>
      <c r="AL188" s="3">
        <v>0</v>
      </c>
      <c r="AM188" t="s">
        <v>4729</v>
      </c>
      <c r="AN188" t="s">
        <v>4730</v>
      </c>
      <c r="AO188" t="s">
        <v>4660</v>
      </c>
      <c r="AP188" t="s">
        <v>4661</v>
      </c>
      <c r="AQ188" t="s">
        <v>83</v>
      </c>
      <c r="AR188" t="s">
        <v>4669</v>
      </c>
      <c r="AS188" t="s">
        <v>83</v>
      </c>
      <c r="AT188" t="s">
        <v>96</v>
      </c>
      <c r="AU188" t="s">
        <v>4671</v>
      </c>
      <c r="AV188" t="s">
        <v>4672</v>
      </c>
      <c r="AW188" t="s">
        <v>99</v>
      </c>
      <c r="AX188" t="s">
        <v>100</v>
      </c>
      <c r="AY188" t="s">
        <v>83</v>
      </c>
      <c r="AZ188" t="s">
        <v>5146</v>
      </c>
      <c r="BA188" t="s">
        <v>103</v>
      </c>
      <c r="BB188" t="s">
        <v>5147</v>
      </c>
      <c r="BC188" s="4"/>
      <c r="BD188" t="s">
        <v>83</v>
      </c>
      <c r="BE188" t="s">
        <v>105</v>
      </c>
      <c r="BF188" t="s">
        <v>106</v>
      </c>
      <c r="BG188" t="s">
        <v>107</v>
      </c>
      <c r="BH188" t="s">
        <v>108</v>
      </c>
      <c r="BI188" t="s">
        <v>109</v>
      </c>
      <c r="BJ188" s="2">
        <v>0</v>
      </c>
      <c r="BK188" t="s">
        <v>90</v>
      </c>
      <c r="BL188" t="s">
        <v>90</v>
      </c>
      <c r="BM188" t="s">
        <v>83</v>
      </c>
      <c r="BN188" t="s">
        <v>83</v>
      </c>
      <c r="BO188" t="s">
        <v>83</v>
      </c>
      <c r="BP188" t="s">
        <v>83</v>
      </c>
      <c r="BQ188" t="s">
        <v>83</v>
      </c>
      <c r="BR188" t="s">
        <v>83</v>
      </c>
      <c r="BS188" t="s">
        <v>83</v>
      </c>
      <c r="BT188" s="3">
        <v>1</v>
      </c>
    </row>
    <row r="189" spans="1:72" x14ac:dyDescent="0.25">
      <c r="A189" t="s">
        <v>4660</v>
      </c>
      <c r="B189" t="s">
        <v>4661</v>
      </c>
      <c r="C189" t="s">
        <v>4662</v>
      </c>
      <c r="D189" t="s">
        <v>74</v>
      </c>
      <c r="E189" t="s">
        <v>21868</v>
      </c>
      <c r="F189" t="s">
        <v>4663</v>
      </c>
      <c r="G189" t="s">
        <v>5148</v>
      </c>
      <c r="H189" t="s">
        <v>5149</v>
      </c>
      <c r="I189" s="1">
        <v>44197</v>
      </c>
      <c r="J189" s="1">
        <v>44926</v>
      </c>
      <c r="K189" t="s">
        <v>78</v>
      </c>
      <c r="L189" t="s">
        <v>79</v>
      </c>
      <c r="M189" t="s">
        <v>80</v>
      </c>
      <c r="N189" t="s">
        <v>5125</v>
      </c>
      <c r="O189" t="s">
        <v>462</v>
      </c>
      <c r="P189" t="s">
        <v>156</v>
      </c>
      <c r="Q189" t="s">
        <v>5126</v>
      </c>
      <c r="R189" t="s">
        <v>4710</v>
      </c>
      <c r="S189" t="s">
        <v>150</v>
      </c>
      <c r="T189" t="s">
        <v>87</v>
      </c>
      <c r="U189" t="s">
        <v>88</v>
      </c>
      <c r="V189" t="s">
        <v>89</v>
      </c>
      <c r="W189" t="s">
        <v>78</v>
      </c>
      <c r="X189" t="s">
        <v>120</v>
      </c>
      <c r="Y189" t="s">
        <v>91</v>
      </c>
      <c r="Z189" t="s">
        <v>92</v>
      </c>
      <c r="AA189" s="1">
        <v>44566</v>
      </c>
      <c r="AB189" s="2">
        <v>77</v>
      </c>
      <c r="AC189" s="2">
        <v>68</v>
      </c>
      <c r="AD189" s="2"/>
      <c r="AE189" s="2"/>
      <c r="AF189" s="2"/>
      <c r="AG189">
        <v>0</v>
      </c>
      <c r="AH189" s="3">
        <v>96</v>
      </c>
      <c r="AI189" s="3">
        <v>88</v>
      </c>
      <c r="AJ189" s="3">
        <v>0</v>
      </c>
      <c r="AK189" s="3">
        <v>0</v>
      </c>
      <c r="AL189" s="3">
        <v>0</v>
      </c>
      <c r="AM189" t="s">
        <v>4729</v>
      </c>
      <c r="AN189" t="s">
        <v>4730</v>
      </c>
      <c r="AO189" t="s">
        <v>4660</v>
      </c>
      <c r="AP189" t="s">
        <v>4661</v>
      </c>
      <c r="AQ189" t="s">
        <v>83</v>
      </c>
      <c r="AR189" t="s">
        <v>4669</v>
      </c>
      <c r="AS189" t="s">
        <v>83</v>
      </c>
      <c r="AT189" t="s">
        <v>96</v>
      </c>
      <c r="AU189" t="s">
        <v>4671</v>
      </c>
      <c r="AV189" t="s">
        <v>4672</v>
      </c>
      <c r="AW189" t="s">
        <v>99</v>
      </c>
      <c r="AX189" t="s">
        <v>100</v>
      </c>
      <c r="AY189" t="s">
        <v>83</v>
      </c>
      <c r="AZ189" t="s">
        <v>5150</v>
      </c>
      <c r="BA189" t="s">
        <v>103</v>
      </c>
      <c r="BB189" t="s">
        <v>5151</v>
      </c>
      <c r="BC189" s="4"/>
      <c r="BD189" t="s">
        <v>83</v>
      </c>
      <c r="BE189" t="s">
        <v>105</v>
      </c>
      <c r="BF189" t="s">
        <v>106</v>
      </c>
      <c r="BG189" t="s">
        <v>107</v>
      </c>
      <c r="BH189" t="s">
        <v>108</v>
      </c>
      <c r="BI189" t="s">
        <v>109</v>
      </c>
      <c r="BJ189" s="2">
        <v>0</v>
      </c>
      <c r="BK189" t="s">
        <v>90</v>
      </c>
      <c r="BL189" t="s">
        <v>90</v>
      </c>
      <c r="BM189" t="s">
        <v>83</v>
      </c>
      <c r="BN189" t="s">
        <v>83</v>
      </c>
      <c r="BO189" t="s">
        <v>83</v>
      </c>
      <c r="BP189" t="s">
        <v>83</v>
      </c>
      <c r="BQ189" t="s">
        <v>83</v>
      </c>
      <c r="BR189" t="s">
        <v>83</v>
      </c>
      <c r="BS189" t="s">
        <v>83</v>
      </c>
      <c r="BT189" s="3">
        <v>1</v>
      </c>
    </row>
    <row r="190" spans="1:72" x14ac:dyDescent="0.25">
      <c r="A190" t="s">
        <v>4660</v>
      </c>
      <c r="B190" t="s">
        <v>4661</v>
      </c>
      <c r="C190" t="s">
        <v>4662</v>
      </c>
      <c r="D190" t="s">
        <v>74</v>
      </c>
      <c r="E190" t="s">
        <v>21868</v>
      </c>
      <c r="F190" t="s">
        <v>4663</v>
      </c>
      <c r="G190" t="s">
        <v>5152</v>
      </c>
      <c r="H190" t="s">
        <v>5153</v>
      </c>
      <c r="I190" s="1">
        <v>44197</v>
      </c>
      <c r="J190" s="1">
        <v>44926</v>
      </c>
      <c r="K190" t="s">
        <v>78</v>
      </c>
      <c r="L190" t="s">
        <v>79</v>
      </c>
      <c r="M190" t="s">
        <v>80</v>
      </c>
      <c r="N190" t="s">
        <v>4882</v>
      </c>
      <c r="O190" t="s">
        <v>1838</v>
      </c>
      <c r="P190" t="s">
        <v>156</v>
      </c>
      <c r="Q190" t="s">
        <v>5145</v>
      </c>
      <c r="R190" t="s">
        <v>4710</v>
      </c>
      <c r="S190" t="s">
        <v>150</v>
      </c>
      <c r="T190" t="s">
        <v>87</v>
      </c>
      <c r="U190" t="s">
        <v>88</v>
      </c>
      <c r="V190" t="s">
        <v>89</v>
      </c>
      <c r="W190" t="s">
        <v>78</v>
      </c>
      <c r="X190" t="s">
        <v>120</v>
      </c>
      <c r="Y190" t="s">
        <v>91</v>
      </c>
      <c r="Z190" t="s">
        <v>92</v>
      </c>
      <c r="AA190" s="1">
        <v>44567</v>
      </c>
      <c r="AB190" s="2">
        <v>115</v>
      </c>
      <c r="AC190" s="2">
        <v>115</v>
      </c>
      <c r="AD190" s="2"/>
      <c r="AE190" s="2"/>
      <c r="AF190" s="2"/>
      <c r="AG190">
        <v>0</v>
      </c>
      <c r="AH190" s="3">
        <v>124</v>
      </c>
      <c r="AI190" s="3">
        <v>124</v>
      </c>
      <c r="AJ190" s="3">
        <v>0</v>
      </c>
      <c r="AK190" s="3">
        <v>0</v>
      </c>
      <c r="AL190" s="3">
        <v>0</v>
      </c>
      <c r="AM190" t="s">
        <v>4729</v>
      </c>
      <c r="AN190" t="s">
        <v>4730</v>
      </c>
      <c r="AO190" t="s">
        <v>4660</v>
      </c>
      <c r="AP190" t="s">
        <v>4661</v>
      </c>
      <c r="AQ190" t="s">
        <v>83</v>
      </c>
      <c r="AR190" t="s">
        <v>4669</v>
      </c>
      <c r="AS190" t="s">
        <v>83</v>
      </c>
      <c r="AT190" t="s">
        <v>96</v>
      </c>
      <c r="AU190" t="s">
        <v>4671</v>
      </c>
      <c r="AV190" t="s">
        <v>4672</v>
      </c>
      <c r="AW190" t="s">
        <v>99</v>
      </c>
      <c r="AX190" t="s">
        <v>100</v>
      </c>
      <c r="AY190" t="s">
        <v>83</v>
      </c>
      <c r="AZ190" t="s">
        <v>5154</v>
      </c>
      <c r="BA190" t="s">
        <v>103</v>
      </c>
      <c r="BB190" t="s">
        <v>5155</v>
      </c>
      <c r="BC190" s="4"/>
      <c r="BD190" t="s">
        <v>83</v>
      </c>
      <c r="BE190" t="s">
        <v>105</v>
      </c>
      <c r="BF190" t="s">
        <v>106</v>
      </c>
      <c r="BG190" t="s">
        <v>107</v>
      </c>
      <c r="BH190" t="s">
        <v>108</v>
      </c>
      <c r="BI190" t="s">
        <v>109</v>
      </c>
      <c r="BJ190" s="2">
        <v>0</v>
      </c>
      <c r="BK190" t="s">
        <v>90</v>
      </c>
      <c r="BL190" t="s">
        <v>90</v>
      </c>
      <c r="BM190" t="s">
        <v>83</v>
      </c>
      <c r="BN190" t="s">
        <v>83</v>
      </c>
      <c r="BO190" t="s">
        <v>83</v>
      </c>
      <c r="BP190" t="s">
        <v>83</v>
      </c>
      <c r="BQ190" t="s">
        <v>83</v>
      </c>
      <c r="BR190" t="s">
        <v>83</v>
      </c>
      <c r="BS190" t="s">
        <v>83</v>
      </c>
      <c r="BT190" s="3">
        <v>1</v>
      </c>
    </row>
    <row r="191" spans="1:72" x14ac:dyDescent="0.25">
      <c r="A191" t="s">
        <v>4660</v>
      </c>
      <c r="B191" t="s">
        <v>4661</v>
      </c>
      <c r="C191" t="s">
        <v>4662</v>
      </c>
      <c r="D191" t="s">
        <v>74</v>
      </c>
      <c r="E191" t="s">
        <v>21868</v>
      </c>
      <c r="F191" t="s">
        <v>4663</v>
      </c>
      <c r="G191" t="s">
        <v>5156</v>
      </c>
      <c r="H191" t="s">
        <v>5157</v>
      </c>
      <c r="I191" s="1">
        <v>44197</v>
      </c>
      <c r="J191" s="1">
        <v>44926</v>
      </c>
      <c r="K191" t="s">
        <v>78</v>
      </c>
      <c r="L191" t="s">
        <v>79</v>
      </c>
      <c r="M191" t="s">
        <v>80</v>
      </c>
      <c r="N191" t="s">
        <v>4882</v>
      </c>
      <c r="O191" t="s">
        <v>381</v>
      </c>
      <c r="P191" t="s">
        <v>156</v>
      </c>
      <c r="Q191" t="s">
        <v>5158</v>
      </c>
      <c r="R191" t="s">
        <v>4710</v>
      </c>
      <c r="S191" t="s">
        <v>150</v>
      </c>
      <c r="T191" t="s">
        <v>87</v>
      </c>
      <c r="U191" t="s">
        <v>88</v>
      </c>
      <c r="V191" t="s">
        <v>89</v>
      </c>
      <c r="W191" t="s">
        <v>78</v>
      </c>
      <c r="X191" t="s">
        <v>120</v>
      </c>
      <c r="Y191" t="s">
        <v>91</v>
      </c>
      <c r="Z191" t="s">
        <v>92</v>
      </c>
      <c r="AA191" s="1">
        <v>44567</v>
      </c>
      <c r="AB191" s="2">
        <v>218</v>
      </c>
      <c r="AC191" s="2">
        <v>209</v>
      </c>
      <c r="AD191" s="2"/>
      <c r="AE191" s="2"/>
      <c r="AF191" s="2"/>
      <c r="AG191">
        <v>0</v>
      </c>
      <c r="AH191" s="3">
        <v>204</v>
      </c>
      <c r="AI191" s="3">
        <v>212</v>
      </c>
      <c r="AJ191" s="3">
        <v>0</v>
      </c>
      <c r="AK191" s="3">
        <v>0</v>
      </c>
      <c r="AL191" s="3">
        <v>0</v>
      </c>
      <c r="AM191" t="s">
        <v>4729</v>
      </c>
      <c r="AN191" t="s">
        <v>4730</v>
      </c>
      <c r="AO191" t="s">
        <v>4660</v>
      </c>
      <c r="AP191" t="s">
        <v>4661</v>
      </c>
      <c r="AQ191" t="s">
        <v>83</v>
      </c>
      <c r="AR191" t="s">
        <v>4669</v>
      </c>
      <c r="AS191" t="s">
        <v>83</v>
      </c>
      <c r="AT191" t="s">
        <v>96</v>
      </c>
      <c r="AU191" t="s">
        <v>4671</v>
      </c>
      <c r="AV191" t="s">
        <v>4672</v>
      </c>
      <c r="AW191" t="s">
        <v>99</v>
      </c>
      <c r="AX191" t="s">
        <v>100</v>
      </c>
      <c r="AY191" t="s">
        <v>83</v>
      </c>
      <c r="AZ191" t="s">
        <v>5159</v>
      </c>
      <c r="BA191" t="s">
        <v>103</v>
      </c>
      <c r="BB191" t="s">
        <v>5160</v>
      </c>
      <c r="BC191" s="4"/>
      <c r="BD191" t="s">
        <v>83</v>
      </c>
      <c r="BE191" t="s">
        <v>105</v>
      </c>
      <c r="BF191" t="s">
        <v>106</v>
      </c>
      <c r="BG191" t="s">
        <v>107</v>
      </c>
      <c r="BH191" t="s">
        <v>108</v>
      </c>
      <c r="BI191" t="s">
        <v>109</v>
      </c>
      <c r="BJ191" s="2">
        <v>0</v>
      </c>
      <c r="BK191" t="s">
        <v>90</v>
      </c>
      <c r="BL191" t="s">
        <v>90</v>
      </c>
      <c r="BM191" t="s">
        <v>83</v>
      </c>
      <c r="BN191" t="s">
        <v>83</v>
      </c>
      <c r="BO191" t="s">
        <v>83</v>
      </c>
      <c r="BP191" t="s">
        <v>83</v>
      </c>
      <c r="BQ191" t="s">
        <v>83</v>
      </c>
      <c r="BR191" t="s">
        <v>83</v>
      </c>
      <c r="BS191" t="s">
        <v>83</v>
      </c>
      <c r="BT191" s="3">
        <v>1</v>
      </c>
    </row>
    <row r="192" spans="1:72" x14ac:dyDescent="0.25">
      <c r="A192" t="s">
        <v>4660</v>
      </c>
      <c r="B192" t="s">
        <v>4661</v>
      </c>
      <c r="C192" t="s">
        <v>4662</v>
      </c>
      <c r="D192" t="s">
        <v>74</v>
      </c>
      <c r="E192" t="s">
        <v>21868</v>
      </c>
      <c r="F192" t="s">
        <v>4663</v>
      </c>
      <c r="G192" t="s">
        <v>5161</v>
      </c>
      <c r="H192" t="s">
        <v>5162</v>
      </c>
      <c r="I192" s="1">
        <v>44197</v>
      </c>
      <c r="J192" s="1">
        <v>44926</v>
      </c>
      <c r="K192" t="s">
        <v>78</v>
      </c>
      <c r="L192" t="s">
        <v>79</v>
      </c>
      <c r="M192" t="s">
        <v>80</v>
      </c>
      <c r="N192" t="s">
        <v>4882</v>
      </c>
      <c r="O192" t="s">
        <v>1790</v>
      </c>
      <c r="P192" t="s">
        <v>156</v>
      </c>
      <c r="Q192" t="s">
        <v>5158</v>
      </c>
      <c r="R192" t="s">
        <v>4710</v>
      </c>
      <c r="S192" t="s">
        <v>150</v>
      </c>
      <c r="T192" t="s">
        <v>87</v>
      </c>
      <c r="U192" t="s">
        <v>88</v>
      </c>
      <c r="V192" t="s">
        <v>89</v>
      </c>
      <c r="W192" t="s">
        <v>78</v>
      </c>
      <c r="X192" t="s">
        <v>120</v>
      </c>
      <c r="Y192" t="s">
        <v>91</v>
      </c>
      <c r="Z192" t="s">
        <v>92</v>
      </c>
      <c r="AA192" s="1">
        <v>44567</v>
      </c>
      <c r="AB192" s="2">
        <v>275</v>
      </c>
      <c r="AC192" s="2">
        <v>259</v>
      </c>
      <c r="AD192" s="2"/>
      <c r="AE192" s="2"/>
      <c r="AF192" s="2"/>
      <c r="AG192">
        <v>0</v>
      </c>
      <c r="AH192" s="3">
        <v>232</v>
      </c>
      <c r="AI192" s="3">
        <v>232</v>
      </c>
      <c r="AJ192" s="3">
        <v>0</v>
      </c>
      <c r="AK192" s="3">
        <v>0</v>
      </c>
      <c r="AL192" s="3">
        <v>0</v>
      </c>
      <c r="AM192" t="s">
        <v>4729</v>
      </c>
      <c r="AN192" t="s">
        <v>4730</v>
      </c>
      <c r="AO192" t="s">
        <v>4660</v>
      </c>
      <c r="AP192" t="s">
        <v>4661</v>
      </c>
      <c r="AQ192" t="s">
        <v>83</v>
      </c>
      <c r="AR192" t="s">
        <v>4669</v>
      </c>
      <c r="AS192" t="s">
        <v>83</v>
      </c>
      <c r="AT192" t="s">
        <v>96</v>
      </c>
      <c r="AU192" t="s">
        <v>4671</v>
      </c>
      <c r="AV192" t="s">
        <v>4672</v>
      </c>
      <c r="AW192" t="s">
        <v>99</v>
      </c>
      <c r="AX192" t="s">
        <v>100</v>
      </c>
      <c r="AY192" t="s">
        <v>83</v>
      </c>
      <c r="AZ192" t="s">
        <v>5163</v>
      </c>
      <c r="BA192" t="s">
        <v>103</v>
      </c>
      <c r="BB192" t="s">
        <v>5164</v>
      </c>
      <c r="BC192" s="4"/>
      <c r="BD192" t="s">
        <v>83</v>
      </c>
      <c r="BE192" t="s">
        <v>105</v>
      </c>
      <c r="BF192" t="s">
        <v>106</v>
      </c>
      <c r="BG192" t="s">
        <v>107</v>
      </c>
      <c r="BH192" t="s">
        <v>108</v>
      </c>
      <c r="BI192" t="s">
        <v>109</v>
      </c>
      <c r="BJ192" s="2">
        <v>0</v>
      </c>
      <c r="BK192" t="s">
        <v>90</v>
      </c>
      <c r="BL192" t="s">
        <v>90</v>
      </c>
      <c r="BM192" t="s">
        <v>83</v>
      </c>
      <c r="BN192" t="s">
        <v>83</v>
      </c>
      <c r="BO192" t="s">
        <v>83</v>
      </c>
      <c r="BP192" t="s">
        <v>83</v>
      </c>
      <c r="BQ192" t="s">
        <v>83</v>
      </c>
      <c r="BR192" t="s">
        <v>83</v>
      </c>
      <c r="BS192" t="s">
        <v>83</v>
      </c>
      <c r="BT192" s="3">
        <v>1</v>
      </c>
    </row>
    <row r="193" spans="1:72" x14ac:dyDescent="0.25">
      <c r="A193" t="s">
        <v>4660</v>
      </c>
      <c r="B193" t="s">
        <v>4661</v>
      </c>
      <c r="C193" t="s">
        <v>4662</v>
      </c>
      <c r="D193" t="s">
        <v>74</v>
      </c>
      <c r="E193" t="s">
        <v>21868</v>
      </c>
      <c r="F193" t="s">
        <v>4663</v>
      </c>
      <c r="G193" t="s">
        <v>5165</v>
      </c>
      <c r="H193" t="s">
        <v>5166</v>
      </c>
      <c r="I193" s="1">
        <v>44197</v>
      </c>
      <c r="J193" s="1">
        <v>44926</v>
      </c>
      <c r="K193" t="s">
        <v>78</v>
      </c>
      <c r="L193" t="s">
        <v>79</v>
      </c>
      <c r="M193" t="s">
        <v>80</v>
      </c>
      <c r="N193" t="s">
        <v>4882</v>
      </c>
      <c r="O193" t="s">
        <v>877</v>
      </c>
      <c r="P193" t="s">
        <v>156</v>
      </c>
      <c r="Q193" t="s">
        <v>5145</v>
      </c>
      <c r="R193" t="s">
        <v>4710</v>
      </c>
      <c r="S193" t="s">
        <v>150</v>
      </c>
      <c r="T193" t="s">
        <v>87</v>
      </c>
      <c r="U193" t="s">
        <v>88</v>
      </c>
      <c r="V193" t="s">
        <v>89</v>
      </c>
      <c r="W193" t="s">
        <v>78</v>
      </c>
      <c r="X193" t="s">
        <v>120</v>
      </c>
      <c r="Y193" t="s">
        <v>91</v>
      </c>
      <c r="Z193" t="s">
        <v>92</v>
      </c>
      <c r="AA193" s="1">
        <v>44567</v>
      </c>
      <c r="AB193" s="2">
        <v>302</v>
      </c>
      <c r="AC193" s="2">
        <v>284</v>
      </c>
      <c r="AD193" s="2"/>
      <c r="AE193" s="2"/>
      <c r="AF193" s="2"/>
      <c r="AG193">
        <v>0</v>
      </c>
      <c r="AH193" s="3">
        <v>332</v>
      </c>
      <c r="AI193" s="3">
        <v>320</v>
      </c>
      <c r="AJ193" s="3">
        <v>0</v>
      </c>
      <c r="AK193" s="3">
        <v>0</v>
      </c>
      <c r="AL193" s="3">
        <v>0</v>
      </c>
      <c r="AM193" t="s">
        <v>4729</v>
      </c>
      <c r="AN193" t="s">
        <v>4730</v>
      </c>
      <c r="AO193" t="s">
        <v>4660</v>
      </c>
      <c r="AP193" t="s">
        <v>4661</v>
      </c>
      <c r="AQ193" t="s">
        <v>83</v>
      </c>
      <c r="AR193" t="s">
        <v>4669</v>
      </c>
      <c r="AS193" t="s">
        <v>83</v>
      </c>
      <c r="AT193" t="s">
        <v>96</v>
      </c>
      <c r="AU193" t="s">
        <v>4671</v>
      </c>
      <c r="AV193" t="s">
        <v>4672</v>
      </c>
      <c r="AW193" t="s">
        <v>99</v>
      </c>
      <c r="AX193" t="s">
        <v>100</v>
      </c>
      <c r="AY193" t="s">
        <v>83</v>
      </c>
      <c r="AZ193" t="s">
        <v>5167</v>
      </c>
      <c r="BA193" t="s">
        <v>103</v>
      </c>
      <c r="BB193" t="s">
        <v>5168</v>
      </c>
      <c r="BC193" s="4"/>
      <c r="BD193" t="s">
        <v>83</v>
      </c>
      <c r="BE193" t="s">
        <v>105</v>
      </c>
      <c r="BF193" t="s">
        <v>106</v>
      </c>
      <c r="BG193" t="s">
        <v>107</v>
      </c>
      <c r="BH193" t="s">
        <v>108</v>
      </c>
      <c r="BI193" t="s">
        <v>109</v>
      </c>
      <c r="BJ193" s="2">
        <v>0</v>
      </c>
      <c r="BK193" t="s">
        <v>90</v>
      </c>
      <c r="BL193" t="s">
        <v>90</v>
      </c>
      <c r="BM193" t="s">
        <v>83</v>
      </c>
      <c r="BN193" t="s">
        <v>83</v>
      </c>
      <c r="BO193" t="s">
        <v>83</v>
      </c>
      <c r="BP193" t="s">
        <v>83</v>
      </c>
      <c r="BQ193" t="s">
        <v>83</v>
      </c>
      <c r="BR193" t="s">
        <v>83</v>
      </c>
      <c r="BS193" t="s">
        <v>83</v>
      </c>
      <c r="BT193" s="3">
        <v>1</v>
      </c>
    </row>
    <row r="194" spans="1:72" x14ac:dyDescent="0.25">
      <c r="A194" t="s">
        <v>4660</v>
      </c>
      <c r="B194" t="s">
        <v>4661</v>
      </c>
      <c r="C194" t="s">
        <v>4662</v>
      </c>
      <c r="D194" t="s">
        <v>74</v>
      </c>
      <c r="E194" t="s">
        <v>21868</v>
      </c>
      <c r="F194" t="s">
        <v>4663</v>
      </c>
      <c r="G194" t="s">
        <v>5169</v>
      </c>
      <c r="H194" t="s">
        <v>5170</v>
      </c>
      <c r="I194" s="1">
        <v>44197</v>
      </c>
      <c r="J194" s="1">
        <v>44926</v>
      </c>
      <c r="K194" t="s">
        <v>78</v>
      </c>
      <c r="L194" t="s">
        <v>79</v>
      </c>
      <c r="M194" t="s">
        <v>80</v>
      </c>
      <c r="N194" t="s">
        <v>4882</v>
      </c>
      <c r="O194" t="s">
        <v>301</v>
      </c>
      <c r="P194" t="s">
        <v>156</v>
      </c>
      <c r="Q194" t="s">
        <v>5145</v>
      </c>
      <c r="R194" t="s">
        <v>4710</v>
      </c>
      <c r="S194" t="s">
        <v>150</v>
      </c>
      <c r="T194" t="s">
        <v>87</v>
      </c>
      <c r="U194" t="s">
        <v>88</v>
      </c>
      <c r="V194" t="s">
        <v>89</v>
      </c>
      <c r="W194" t="s">
        <v>78</v>
      </c>
      <c r="X194" t="s">
        <v>120</v>
      </c>
      <c r="Y194" t="s">
        <v>91</v>
      </c>
      <c r="Z194" t="s">
        <v>92</v>
      </c>
      <c r="AA194" s="1">
        <v>44566</v>
      </c>
      <c r="AB194" s="2">
        <v>180</v>
      </c>
      <c r="AC194" s="2">
        <v>173</v>
      </c>
      <c r="AD194" s="2"/>
      <c r="AE194" s="2"/>
      <c r="AF194" s="2"/>
      <c r="AG194">
        <v>0</v>
      </c>
      <c r="AH194" s="3">
        <v>236</v>
      </c>
      <c r="AI194" s="3">
        <v>256</v>
      </c>
      <c r="AJ194" s="3">
        <v>0</v>
      </c>
      <c r="AK194" s="3">
        <v>0</v>
      </c>
      <c r="AL194" s="3">
        <v>0</v>
      </c>
      <c r="AM194" t="s">
        <v>4729</v>
      </c>
      <c r="AN194" t="s">
        <v>4730</v>
      </c>
      <c r="AO194" t="s">
        <v>4660</v>
      </c>
      <c r="AP194" t="s">
        <v>4661</v>
      </c>
      <c r="AQ194" t="s">
        <v>83</v>
      </c>
      <c r="AR194" t="s">
        <v>4669</v>
      </c>
      <c r="AS194" t="s">
        <v>83</v>
      </c>
      <c r="AT194" t="s">
        <v>96</v>
      </c>
      <c r="AU194" t="s">
        <v>4671</v>
      </c>
      <c r="AV194" t="s">
        <v>4672</v>
      </c>
      <c r="AW194" t="s">
        <v>99</v>
      </c>
      <c r="AX194" t="s">
        <v>100</v>
      </c>
      <c r="AY194" t="s">
        <v>83</v>
      </c>
      <c r="AZ194" t="s">
        <v>5171</v>
      </c>
      <c r="BA194" t="s">
        <v>103</v>
      </c>
      <c r="BB194" t="s">
        <v>5172</v>
      </c>
      <c r="BC194" s="4"/>
      <c r="BD194" t="s">
        <v>83</v>
      </c>
      <c r="BE194" t="s">
        <v>105</v>
      </c>
      <c r="BF194" t="s">
        <v>106</v>
      </c>
      <c r="BG194" t="s">
        <v>107</v>
      </c>
      <c r="BH194" t="s">
        <v>108</v>
      </c>
      <c r="BI194" t="s">
        <v>109</v>
      </c>
      <c r="BJ194" s="2">
        <v>0</v>
      </c>
      <c r="BK194" t="s">
        <v>90</v>
      </c>
      <c r="BL194" t="s">
        <v>90</v>
      </c>
      <c r="BM194" t="s">
        <v>83</v>
      </c>
      <c r="BN194" t="s">
        <v>83</v>
      </c>
      <c r="BO194" t="s">
        <v>83</v>
      </c>
      <c r="BP194" t="s">
        <v>83</v>
      </c>
      <c r="BQ194" t="s">
        <v>83</v>
      </c>
      <c r="BR194" t="s">
        <v>83</v>
      </c>
      <c r="BS194" t="s">
        <v>83</v>
      </c>
      <c r="BT194" s="3">
        <v>1</v>
      </c>
    </row>
    <row r="195" spans="1:72" x14ac:dyDescent="0.25">
      <c r="A195" t="s">
        <v>4660</v>
      </c>
      <c r="B195" t="s">
        <v>4661</v>
      </c>
      <c r="C195" t="s">
        <v>4662</v>
      </c>
      <c r="D195" t="s">
        <v>74</v>
      </c>
      <c r="E195" t="s">
        <v>21868</v>
      </c>
      <c r="F195" t="s">
        <v>4663</v>
      </c>
      <c r="G195" t="s">
        <v>5173</v>
      </c>
      <c r="H195" t="s">
        <v>5174</v>
      </c>
      <c r="I195" s="1">
        <v>44197</v>
      </c>
      <c r="J195" s="1">
        <v>44926</v>
      </c>
      <c r="K195" t="s">
        <v>78</v>
      </c>
      <c r="L195" t="s">
        <v>79</v>
      </c>
      <c r="M195" t="s">
        <v>80</v>
      </c>
      <c r="N195" t="s">
        <v>4882</v>
      </c>
      <c r="O195" t="s">
        <v>3679</v>
      </c>
      <c r="P195" t="s">
        <v>83</v>
      </c>
      <c r="Q195" t="s">
        <v>5145</v>
      </c>
      <c r="R195" t="s">
        <v>4710</v>
      </c>
      <c r="S195" t="s">
        <v>150</v>
      </c>
      <c r="T195" t="s">
        <v>87</v>
      </c>
      <c r="U195" t="s">
        <v>88</v>
      </c>
      <c r="V195" t="s">
        <v>89</v>
      </c>
      <c r="W195" t="s">
        <v>78</v>
      </c>
      <c r="X195" t="s">
        <v>120</v>
      </c>
      <c r="Y195" t="s">
        <v>91</v>
      </c>
      <c r="Z195" t="s">
        <v>92</v>
      </c>
      <c r="AA195" s="1">
        <v>44566</v>
      </c>
      <c r="AB195" s="2">
        <v>427</v>
      </c>
      <c r="AC195" s="2">
        <v>371</v>
      </c>
      <c r="AD195" s="2"/>
      <c r="AE195" s="2"/>
      <c r="AF195" s="2"/>
      <c r="AG195">
        <v>0</v>
      </c>
      <c r="AH195" s="3">
        <v>1324</v>
      </c>
      <c r="AI195" s="3">
        <v>1480</v>
      </c>
      <c r="AJ195" s="3">
        <v>0</v>
      </c>
      <c r="AK195" s="3">
        <v>0</v>
      </c>
      <c r="AL195" s="3">
        <v>0</v>
      </c>
      <c r="AM195" t="s">
        <v>4729</v>
      </c>
      <c r="AN195" t="s">
        <v>4730</v>
      </c>
      <c r="AO195" t="s">
        <v>4660</v>
      </c>
      <c r="AP195" t="s">
        <v>4661</v>
      </c>
      <c r="AQ195" t="s">
        <v>83</v>
      </c>
      <c r="AR195" t="s">
        <v>4669</v>
      </c>
      <c r="AS195" t="s">
        <v>83</v>
      </c>
      <c r="AT195" t="s">
        <v>96</v>
      </c>
      <c r="AU195" t="s">
        <v>4671</v>
      </c>
      <c r="AV195" t="s">
        <v>4672</v>
      </c>
      <c r="AW195" t="s">
        <v>99</v>
      </c>
      <c r="AX195" t="s">
        <v>100</v>
      </c>
      <c r="AY195" t="s">
        <v>83</v>
      </c>
      <c r="AZ195" t="s">
        <v>5175</v>
      </c>
      <c r="BA195" t="s">
        <v>103</v>
      </c>
      <c r="BB195" t="s">
        <v>5176</v>
      </c>
      <c r="BC195" s="4"/>
      <c r="BD195" t="s">
        <v>83</v>
      </c>
      <c r="BE195" t="s">
        <v>105</v>
      </c>
      <c r="BF195" t="s">
        <v>106</v>
      </c>
      <c r="BG195" t="s">
        <v>107</v>
      </c>
      <c r="BH195" t="s">
        <v>108</v>
      </c>
      <c r="BI195" t="s">
        <v>109</v>
      </c>
      <c r="BJ195" s="2">
        <v>0</v>
      </c>
      <c r="BK195" t="s">
        <v>90</v>
      </c>
      <c r="BL195" t="s">
        <v>90</v>
      </c>
      <c r="BM195" t="s">
        <v>83</v>
      </c>
      <c r="BN195" t="s">
        <v>83</v>
      </c>
      <c r="BO195" t="s">
        <v>83</v>
      </c>
      <c r="BP195" t="s">
        <v>83</v>
      </c>
      <c r="BQ195" t="s">
        <v>83</v>
      </c>
      <c r="BR195" t="s">
        <v>83</v>
      </c>
      <c r="BS195" t="s">
        <v>83</v>
      </c>
      <c r="BT195" s="3">
        <v>1</v>
      </c>
    </row>
    <row r="196" spans="1:72" x14ac:dyDescent="0.25">
      <c r="A196" t="s">
        <v>4660</v>
      </c>
      <c r="B196" t="s">
        <v>4661</v>
      </c>
      <c r="C196" t="s">
        <v>4662</v>
      </c>
      <c r="D196" t="s">
        <v>74</v>
      </c>
      <c r="E196" t="s">
        <v>21868</v>
      </c>
      <c r="F196" t="s">
        <v>4663</v>
      </c>
      <c r="G196" t="s">
        <v>5177</v>
      </c>
      <c r="H196" t="s">
        <v>5178</v>
      </c>
      <c r="I196" s="1">
        <v>44197</v>
      </c>
      <c r="J196" s="1">
        <v>44926</v>
      </c>
      <c r="K196" t="s">
        <v>78</v>
      </c>
      <c r="L196" t="s">
        <v>79</v>
      </c>
      <c r="M196" t="s">
        <v>80</v>
      </c>
      <c r="N196" t="s">
        <v>5125</v>
      </c>
      <c r="O196" t="s">
        <v>155</v>
      </c>
      <c r="P196" t="s">
        <v>156</v>
      </c>
      <c r="Q196" t="s">
        <v>5126</v>
      </c>
      <c r="R196" t="s">
        <v>4710</v>
      </c>
      <c r="S196" t="s">
        <v>150</v>
      </c>
      <c r="T196" t="s">
        <v>87</v>
      </c>
      <c r="U196" t="s">
        <v>88</v>
      </c>
      <c r="V196" t="s">
        <v>89</v>
      </c>
      <c r="W196" t="s">
        <v>78</v>
      </c>
      <c r="X196" t="s">
        <v>120</v>
      </c>
      <c r="Y196" t="s">
        <v>91</v>
      </c>
      <c r="Z196" t="s">
        <v>92</v>
      </c>
      <c r="AA196" s="1">
        <v>44567</v>
      </c>
      <c r="AB196" s="2">
        <v>72</v>
      </c>
      <c r="AC196" s="2">
        <v>78</v>
      </c>
      <c r="AD196" s="2"/>
      <c r="AE196" s="2"/>
      <c r="AF196" s="2"/>
      <c r="AG196">
        <v>0</v>
      </c>
      <c r="AH196" s="3">
        <v>20</v>
      </c>
      <c r="AI196" s="3">
        <v>24</v>
      </c>
      <c r="AJ196" s="3">
        <v>0</v>
      </c>
      <c r="AK196" s="3">
        <v>0</v>
      </c>
      <c r="AL196" s="3">
        <v>0</v>
      </c>
      <c r="AM196" t="s">
        <v>4729</v>
      </c>
      <c r="AN196" t="s">
        <v>4730</v>
      </c>
      <c r="AO196" t="s">
        <v>4660</v>
      </c>
      <c r="AP196" t="s">
        <v>4661</v>
      </c>
      <c r="AQ196" t="s">
        <v>83</v>
      </c>
      <c r="AR196" t="s">
        <v>4669</v>
      </c>
      <c r="AS196" t="s">
        <v>83</v>
      </c>
      <c r="AT196" t="s">
        <v>96</v>
      </c>
      <c r="AU196" t="s">
        <v>4671</v>
      </c>
      <c r="AV196" t="s">
        <v>4672</v>
      </c>
      <c r="AW196" t="s">
        <v>99</v>
      </c>
      <c r="AX196" t="s">
        <v>100</v>
      </c>
      <c r="AY196" t="s">
        <v>83</v>
      </c>
      <c r="AZ196" t="s">
        <v>5179</v>
      </c>
      <c r="BA196" t="s">
        <v>103</v>
      </c>
      <c r="BB196" t="s">
        <v>5180</v>
      </c>
      <c r="BC196" s="4"/>
      <c r="BD196" t="s">
        <v>83</v>
      </c>
      <c r="BE196" t="s">
        <v>105</v>
      </c>
      <c r="BF196" t="s">
        <v>106</v>
      </c>
      <c r="BG196" t="s">
        <v>107</v>
      </c>
      <c r="BH196" t="s">
        <v>108</v>
      </c>
      <c r="BI196" t="s">
        <v>109</v>
      </c>
      <c r="BJ196" s="2">
        <v>0</v>
      </c>
      <c r="BK196" t="s">
        <v>90</v>
      </c>
      <c r="BL196" t="s">
        <v>90</v>
      </c>
      <c r="BM196" t="s">
        <v>83</v>
      </c>
      <c r="BN196" t="s">
        <v>83</v>
      </c>
      <c r="BO196" t="s">
        <v>83</v>
      </c>
      <c r="BP196" t="s">
        <v>83</v>
      </c>
      <c r="BQ196" t="s">
        <v>83</v>
      </c>
      <c r="BR196" t="s">
        <v>83</v>
      </c>
      <c r="BS196" t="s">
        <v>83</v>
      </c>
      <c r="BT196" s="3">
        <v>1</v>
      </c>
    </row>
    <row r="197" spans="1:72" x14ac:dyDescent="0.25">
      <c r="A197" t="s">
        <v>4660</v>
      </c>
      <c r="B197" t="s">
        <v>4661</v>
      </c>
      <c r="C197" t="s">
        <v>4662</v>
      </c>
      <c r="D197" t="s">
        <v>74</v>
      </c>
      <c r="E197" t="s">
        <v>21868</v>
      </c>
      <c r="F197" t="s">
        <v>4663</v>
      </c>
      <c r="G197" t="s">
        <v>5181</v>
      </c>
      <c r="H197" t="s">
        <v>5182</v>
      </c>
      <c r="I197" s="1">
        <v>44197</v>
      </c>
      <c r="J197" s="1">
        <v>44926</v>
      </c>
      <c r="K197" t="s">
        <v>78</v>
      </c>
      <c r="L197" t="s">
        <v>79</v>
      </c>
      <c r="M197" t="s">
        <v>80</v>
      </c>
      <c r="N197" t="s">
        <v>5183</v>
      </c>
      <c r="O197" t="s">
        <v>738</v>
      </c>
      <c r="P197" t="s">
        <v>156</v>
      </c>
      <c r="Q197" t="s">
        <v>5184</v>
      </c>
      <c r="R197" t="s">
        <v>4710</v>
      </c>
      <c r="S197" t="s">
        <v>150</v>
      </c>
      <c r="T197" t="s">
        <v>87</v>
      </c>
      <c r="U197" t="s">
        <v>88</v>
      </c>
      <c r="V197" t="s">
        <v>89</v>
      </c>
      <c r="W197" t="s">
        <v>78</v>
      </c>
      <c r="X197" t="s">
        <v>120</v>
      </c>
      <c r="Y197" t="s">
        <v>91</v>
      </c>
      <c r="Z197" t="s">
        <v>92</v>
      </c>
      <c r="AA197" s="1">
        <v>44567</v>
      </c>
      <c r="AB197" s="2">
        <v>370</v>
      </c>
      <c r="AC197" s="2">
        <v>300</v>
      </c>
      <c r="AD197" s="2"/>
      <c r="AE197" s="2"/>
      <c r="AF197" s="2"/>
      <c r="AG197">
        <v>0</v>
      </c>
      <c r="AH197" s="3">
        <v>304</v>
      </c>
      <c r="AI197" s="3">
        <v>256</v>
      </c>
      <c r="AJ197" s="3">
        <v>0</v>
      </c>
      <c r="AK197" s="3">
        <v>0</v>
      </c>
      <c r="AL197" s="3">
        <v>0</v>
      </c>
      <c r="AM197" t="s">
        <v>4729</v>
      </c>
      <c r="AN197" t="s">
        <v>4730</v>
      </c>
      <c r="AO197" t="s">
        <v>4660</v>
      </c>
      <c r="AP197" t="s">
        <v>4661</v>
      </c>
      <c r="AQ197" t="s">
        <v>83</v>
      </c>
      <c r="AR197" t="s">
        <v>4669</v>
      </c>
      <c r="AS197" t="s">
        <v>83</v>
      </c>
      <c r="AT197" t="s">
        <v>96</v>
      </c>
      <c r="AU197" t="s">
        <v>4671</v>
      </c>
      <c r="AV197" t="s">
        <v>4672</v>
      </c>
      <c r="AW197" t="s">
        <v>99</v>
      </c>
      <c r="AX197" t="s">
        <v>100</v>
      </c>
      <c r="AY197" t="s">
        <v>83</v>
      </c>
      <c r="AZ197" t="s">
        <v>5185</v>
      </c>
      <c r="BA197" t="s">
        <v>103</v>
      </c>
      <c r="BB197" t="s">
        <v>5186</v>
      </c>
      <c r="BC197" s="4"/>
      <c r="BD197" t="s">
        <v>83</v>
      </c>
      <c r="BE197" t="s">
        <v>105</v>
      </c>
      <c r="BF197" t="s">
        <v>106</v>
      </c>
      <c r="BG197" t="s">
        <v>107</v>
      </c>
      <c r="BH197" t="s">
        <v>108</v>
      </c>
      <c r="BI197" t="s">
        <v>109</v>
      </c>
      <c r="BJ197" s="2">
        <v>0</v>
      </c>
      <c r="BK197" t="s">
        <v>90</v>
      </c>
      <c r="BL197" t="s">
        <v>90</v>
      </c>
      <c r="BM197" t="s">
        <v>83</v>
      </c>
      <c r="BN197" t="s">
        <v>83</v>
      </c>
      <c r="BO197" t="s">
        <v>83</v>
      </c>
      <c r="BP197" t="s">
        <v>83</v>
      </c>
      <c r="BQ197" t="s">
        <v>83</v>
      </c>
      <c r="BR197" t="s">
        <v>83</v>
      </c>
      <c r="BS197" t="s">
        <v>83</v>
      </c>
      <c r="BT197" s="3">
        <v>1</v>
      </c>
    </row>
    <row r="198" spans="1:72" x14ac:dyDescent="0.25">
      <c r="A198" t="s">
        <v>4660</v>
      </c>
      <c r="B198" t="s">
        <v>4661</v>
      </c>
      <c r="C198" t="s">
        <v>4662</v>
      </c>
      <c r="D198" t="s">
        <v>74</v>
      </c>
      <c r="E198" t="s">
        <v>21868</v>
      </c>
      <c r="F198" t="s">
        <v>4663</v>
      </c>
      <c r="G198" t="s">
        <v>5187</v>
      </c>
      <c r="H198" t="s">
        <v>5188</v>
      </c>
      <c r="I198" s="1">
        <v>44197</v>
      </c>
      <c r="J198" s="1">
        <v>44926</v>
      </c>
      <c r="K198" t="s">
        <v>78</v>
      </c>
      <c r="L198" t="s">
        <v>79</v>
      </c>
      <c r="M198" t="s">
        <v>80</v>
      </c>
      <c r="N198" t="s">
        <v>5183</v>
      </c>
      <c r="O198" t="s">
        <v>809</v>
      </c>
      <c r="P198" t="s">
        <v>420</v>
      </c>
      <c r="Q198" t="s">
        <v>5184</v>
      </c>
      <c r="R198" t="s">
        <v>4710</v>
      </c>
      <c r="S198" t="s">
        <v>150</v>
      </c>
      <c r="T198" t="s">
        <v>87</v>
      </c>
      <c r="U198" t="s">
        <v>88</v>
      </c>
      <c r="V198" t="s">
        <v>89</v>
      </c>
      <c r="W198" t="s">
        <v>78</v>
      </c>
      <c r="X198" t="s">
        <v>120</v>
      </c>
      <c r="Y198" t="s">
        <v>91</v>
      </c>
      <c r="Z198" t="s">
        <v>92</v>
      </c>
      <c r="AA198" s="1">
        <v>44566</v>
      </c>
      <c r="AB198" s="2">
        <v>322</v>
      </c>
      <c r="AC198" s="2">
        <v>322</v>
      </c>
      <c r="AD198" s="2"/>
      <c r="AE198" s="2"/>
      <c r="AF198" s="2"/>
      <c r="AG198">
        <v>0</v>
      </c>
      <c r="AH198" s="3">
        <v>320</v>
      </c>
      <c r="AI198" s="3">
        <v>320</v>
      </c>
      <c r="AJ198" s="3">
        <v>0</v>
      </c>
      <c r="AK198" s="3">
        <v>0</v>
      </c>
      <c r="AL198" s="3">
        <v>0</v>
      </c>
      <c r="AM198" t="s">
        <v>4729</v>
      </c>
      <c r="AN198" t="s">
        <v>4730</v>
      </c>
      <c r="AO198" t="s">
        <v>4660</v>
      </c>
      <c r="AP198" t="s">
        <v>4661</v>
      </c>
      <c r="AQ198" t="s">
        <v>83</v>
      </c>
      <c r="AR198" t="s">
        <v>4669</v>
      </c>
      <c r="AS198" t="s">
        <v>83</v>
      </c>
      <c r="AT198" t="s">
        <v>96</v>
      </c>
      <c r="AU198" t="s">
        <v>4671</v>
      </c>
      <c r="AV198" t="s">
        <v>4672</v>
      </c>
      <c r="AW198" t="s">
        <v>99</v>
      </c>
      <c r="AX198" t="s">
        <v>100</v>
      </c>
      <c r="AY198" t="s">
        <v>83</v>
      </c>
      <c r="AZ198" t="s">
        <v>5189</v>
      </c>
      <c r="BA198" t="s">
        <v>103</v>
      </c>
      <c r="BB198" t="s">
        <v>5190</v>
      </c>
      <c r="BC198" s="4"/>
      <c r="BD198" t="s">
        <v>83</v>
      </c>
      <c r="BE198" t="s">
        <v>105</v>
      </c>
      <c r="BF198" t="s">
        <v>106</v>
      </c>
      <c r="BG198" t="s">
        <v>107</v>
      </c>
      <c r="BH198" t="s">
        <v>108</v>
      </c>
      <c r="BI198" t="s">
        <v>109</v>
      </c>
      <c r="BJ198" s="2">
        <v>0</v>
      </c>
      <c r="BK198" t="s">
        <v>90</v>
      </c>
      <c r="BL198" t="s">
        <v>90</v>
      </c>
      <c r="BM198" t="s">
        <v>83</v>
      </c>
      <c r="BN198" t="s">
        <v>83</v>
      </c>
      <c r="BO198" t="s">
        <v>83</v>
      </c>
      <c r="BP198" t="s">
        <v>83</v>
      </c>
      <c r="BQ198" t="s">
        <v>83</v>
      </c>
      <c r="BR198" t="s">
        <v>83</v>
      </c>
      <c r="BS198" t="s">
        <v>83</v>
      </c>
      <c r="BT198" s="3">
        <v>1</v>
      </c>
    </row>
    <row r="199" spans="1:72" x14ac:dyDescent="0.25">
      <c r="A199" t="s">
        <v>4660</v>
      </c>
      <c r="B199" t="s">
        <v>4661</v>
      </c>
      <c r="C199" t="s">
        <v>4662</v>
      </c>
      <c r="D199" t="s">
        <v>74</v>
      </c>
      <c r="E199" t="s">
        <v>21868</v>
      </c>
      <c r="F199" t="s">
        <v>4663</v>
      </c>
      <c r="G199" t="s">
        <v>5191</v>
      </c>
      <c r="H199" t="s">
        <v>5192</v>
      </c>
      <c r="I199" s="1">
        <v>44197</v>
      </c>
      <c r="J199" s="1">
        <v>44926</v>
      </c>
      <c r="K199" t="s">
        <v>78</v>
      </c>
      <c r="L199" t="s">
        <v>79</v>
      </c>
      <c r="M199" t="s">
        <v>80</v>
      </c>
      <c r="N199" t="s">
        <v>5183</v>
      </c>
      <c r="O199" t="s">
        <v>1845</v>
      </c>
      <c r="P199" t="s">
        <v>156</v>
      </c>
      <c r="Q199" t="s">
        <v>5184</v>
      </c>
      <c r="R199" t="s">
        <v>4710</v>
      </c>
      <c r="S199" t="s">
        <v>150</v>
      </c>
      <c r="T199" t="s">
        <v>87</v>
      </c>
      <c r="U199" t="s">
        <v>88</v>
      </c>
      <c r="V199" t="s">
        <v>89</v>
      </c>
      <c r="W199" t="s">
        <v>78</v>
      </c>
      <c r="X199" t="s">
        <v>120</v>
      </c>
      <c r="Y199" t="s">
        <v>91</v>
      </c>
      <c r="Z199" t="s">
        <v>92</v>
      </c>
      <c r="AA199" s="1">
        <v>44566</v>
      </c>
      <c r="AB199" s="2">
        <v>381</v>
      </c>
      <c r="AC199" s="2">
        <v>258</v>
      </c>
      <c r="AD199" s="2"/>
      <c r="AE199" s="2"/>
      <c r="AF199" s="2"/>
      <c r="AG199">
        <v>0</v>
      </c>
      <c r="AH199" s="3">
        <v>612</v>
      </c>
      <c r="AI199" s="3">
        <v>400</v>
      </c>
      <c r="AJ199" s="3">
        <v>0</v>
      </c>
      <c r="AK199" s="3">
        <v>0</v>
      </c>
      <c r="AL199" s="3">
        <v>0</v>
      </c>
      <c r="AM199" t="s">
        <v>4729</v>
      </c>
      <c r="AN199" t="s">
        <v>4730</v>
      </c>
      <c r="AO199" t="s">
        <v>4660</v>
      </c>
      <c r="AP199" t="s">
        <v>4661</v>
      </c>
      <c r="AQ199" t="s">
        <v>83</v>
      </c>
      <c r="AR199" t="s">
        <v>4669</v>
      </c>
      <c r="AS199" t="s">
        <v>83</v>
      </c>
      <c r="AT199" t="s">
        <v>96</v>
      </c>
      <c r="AU199" t="s">
        <v>4671</v>
      </c>
      <c r="AV199" t="s">
        <v>4672</v>
      </c>
      <c r="AW199" t="s">
        <v>99</v>
      </c>
      <c r="AX199" t="s">
        <v>100</v>
      </c>
      <c r="AY199" t="s">
        <v>83</v>
      </c>
      <c r="AZ199" t="s">
        <v>5193</v>
      </c>
      <c r="BA199" t="s">
        <v>103</v>
      </c>
      <c r="BB199" t="s">
        <v>5194</v>
      </c>
      <c r="BC199" s="4"/>
      <c r="BD199" t="s">
        <v>83</v>
      </c>
      <c r="BE199" t="s">
        <v>105</v>
      </c>
      <c r="BF199" t="s">
        <v>106</v>
      </c>
      <c r="BG199" t="s">
        <v>107</v>
      </c>
      <c r="BH199" t="s">
        <v>108</v>
      </c>
      <c r="BI199" t="s">
        <v>109</v>
      </c>
      <c r="BJ199" s="2">
        <v>0</v>
      </c>
      <c r="BK199" t="s">
        <v>90</v>
      </c>
      <c r="BL199" t="s">
        <v>90</v>
      </c>
      <c r="BM199" t="s">
        <v>83</v>
      </c>
      <c r="BN199" t="s">
        <v>83</v>
      </c>
      <c r="BO199" t="s">
        <v>83</v>
      </c>
      <c r="BP199" t="s">
        <v>83</v>
      </c>
      <c r="BQ199" t="s">
        <v>83</v>
      </c>
      <c r="BR199" t="s">
        <v>83</v>
      </c>
      <c r="BS199" t="s">
        <v>83</v>
      </c>
      <c r="BT199" s="3">
        <v>1</v>
      </c>
    </row>
    <row r="200" spans="1:72" x14ac:dyDescent="0.25">
      <c r="A200" t="s">
        <v>4660</v>
      </c>
      <c r="B200" t="s">
        <v>4661</v>
      </c>
      <c r="C200" t="s">
        <v>4662</v>
      </c>
      <c r="D200" t="s">
        <v>74</v>
      </c>
      <c r="E200" t="s">
        <v>21868</v>
      </c>
      <c r="F200" t="s">
        <v>4663</v>
      </c>
      <c r="G200" t="s">
        <v>5195</v>
      </c>
      <c r="H200" t="s">
        <v>5196</v>
      </c>
      <c r="I200" s="1">
        <v>44197</v>
      </c>
      <c r="J200" s="1">
        <v>44926</v>
      </c>
      <c r="K200" t="s">
        <v>78</v>
      </c>
      <c r="L200" t="s">
        <v>79</v>
      </c>
      <c r="M200" t="s">
        <v>80</v>
      </c>
      <c r="N200" t="s">
        <v>5197</v>
      </c>
      <c r="O200" t="s">
        <v>809</v>
      </c>
      <c r="P200" t="s">
        <v>156</v>
      </c>
      <c r="Q200" t="s">
        <v>5198</v>
      </c>
      <c r="R200" t="s">
        <v>4710</v>
      </c>
      <c r="S200" t="s">
        <v>150</v>
      </c>
      <c r="T200" t="s">
        <v>87</v>
      </c>
      <c r="U200" t="s">
        <v>88</v>
      </c>
      <c r="V200" t="s">
        <v>89</v>
      </c>
      <c r="W200" t="s">
        <v>78</v>
      </c>
      <c r="X200" t="s">
        <v>120</v>
      </c>
      <c r="Y200" t="s">
        <v>91</v>
      </c>
      <c r="Z200" t="s">
        <v>92</v>
      </c>
      <c r="AA200" s="1">
        <v>44567</v>
      </c>
      <c r="AB200" s="2">
        <v>311</v>
      </c>
      <c r="AC200" s="2">
        <v>331</v>
      </c>
      <c r="AD200" s="2"/>
      <c r="AE200" s="2"/>
      <c r="AF200" s="2"/>
      <c r="AG200">
        <v>0</v>
      </c>
      <c r="AH200" s="3">
        <v>312</v>
      </c>
      <c r="AI200" s="3">
        <v>324</v>
      </c>
      <c r="AJ200" s="3">
        <v>0</v>
      </c>
      <c r="AK200" s="3">
        <v>0</v>
      </c>
      <c r="AL200" s="3">
        <v>0</v>
      </c>
      <c r="AM200" t="s">
        <v>4729</v>
      </c>
      <c r="AN200" t="s">
        <v>4730</v>
      </c>
      <c r="AO200" t="s">
        <v>4660</v>
      </c>
      <c r="AP200" t="s">
        <v>4661</v>
      </c>
      <c r="AQ200" t="s">
        <v>83</v>
      </c>
      <c r="AR200" t="s">
        <v>4669</v>
      </c>
      <c r="AS200" t="s">
        <v>83</v>
      </c>
      <c r="AT200" t="s">
        <v>96</v>
      </c>
      <c r="AU200" t="s">
        <v>4671</v>
      </c>
      <c r="AV200" t="s">
        <v>4672</v>
      </c>
      <c r="AW200" t="s">
        <v>99</v>
      </c>
      <c r="AX200" t="s">
        <v>100</v>
      </c>
      <c r="AY200" t="s">
        <v>83</v>
      </c>
      <c r="AZ200" t="s">
        <v>5199</v>
      </c>
      <c r="BA200" t="s">
        <v>103</v>
      </c>
      <c r="BB200" t="s">
        <v>5200</v>
      </c>
      <c r="BC200" s="4"/>
      <c r="BD200" t="s">
        <v>83</v>
      </c>
      <c r="BE200" t="s">
        <v>105</v>
      </c>
      <c r="BF200" t="s">
        <v>106</v>
      </c>
      <c r="BG200" t="s">
        <v>107</v>
      </c>
      <c r="BH200" t="s">
        <v>108</v>
      </c>
      <c r="BI200" t="s">
        <v>109</v>
      </c>
      <c r="BJ200" s="2">
        <v>0</v>
      </c>
      <c r="BK200" t="s">
        <v>90</v>
      </c>
      <c r="BL200" t="s">
        <v>90</v>
      </c>
      <c r="BM200" t="s">
        <v>83</v>
      </c>
      <c r="BN200" t="s">
        <v>83</v>
      </c>
      <c r="BO200" t="s">
        <v>83</v>
      </c>
      <c r="BP200" t="s">
        <v>83</v>
      </c>
      <c r="BQ200" t="s">
        <v>83</v>
      </c>
      <c r="BR200" t="s">
        <v>83</v>
      </c>
      <c r="BS200" t="s">
        <v>83</v>
      </c>
      <c r="BT200" s="3">
        <v>1</v>
      </c>
    </row>
    <row r="201" spans="1:72" x14ac:dyDescent="0.25">
      <c r="A201" t="s">
        <v>4660</v>
      </c>
      <c r="B201" t="s">
        <v>4661</v>
      </c>
      <c r="C201" t="s">
        <v>4662</v>
      </c>
      <c r="D201" t="s">
        <v>74</v>
      </c>
      <c r="E201" t="s">
        <v>21868</v>
      </c>
      <c r="F201" t="s">
        <v>4663</v>
      </c>
      <c r="G201" t="s">
        <v>5201</v>
      </c>
      <c r="H201" t="s">
        <v>5202</v>
      </c>
      <c r="I201" s="1">
        <v>44197</v>
      </c>
      <c r="J201" s="1">
        <v>44926</v>
      </c>
      <c r="K201" t="s">
        <v>78</v>
      </c>
      <c r="L201" t="s">
        <v>79</v>
      </c>
      <c r="M201" t="s">
        <v>80</v>
      </c>
      <c r="N201" t="s">
        <v>5197</v>
      </c>
      <c r="O201" t="s">
        <v>462</v>
      </c>
      <c r="P201" t="s">
        <v>156</v>
      </c>
      <c r="Q201" t="s">
        <v>5198</v>
      </c>
      <c r="R201" t="s">
        <v>4710</v>
      </c>
      <c r="S201" t="s">
        <v>150</v>
      </c>
      <c r="T201" t="s">
        <v>87</v>
      </c>
      <c r="U201" t="s">
        <v>88</v>
      </c>
      <c r="V201" t="s">
        <v>89</v>
      </c>
      <c r="W201" t="s">
        <v>78</v>
      </c>
      <c r="X201" t="s">
        <v>120</v>
      </c>
      <c r="Y201" t="s">
        <v>91</v>
      </c>
      <c r="Z201" t="s">
        <v>92</v>
      </c>
      <c r="AA201" s="1">
        <v>44567</v>
      </c>
      <c r="AB201" s="2">
        <v>503</v>
      </c>
      <c r="AC201" s="2">
        <v>481</v>
      </c>
      <c r="AD201" s="2"/>
      <c r="AE201" s="2"/>
      <c r="AF201" s="2"/>
      <c r="AG201">
        <v>0</v>
      </c>
      <c r="AH201" s="3">
        <v>564</v>
      </c>
      <c r="AI201" s="3">
        <v>576</v>
      </c>
      <c r="AJ201" s="3">
        <v>0</v>
      </c>
      <c r="AK201" s="3">
        <v>0</v>
      </c>
      <c r="AL201" s="3">
        <v>0</v>
      </c>
      <c r="AM201" t="s">
        <v>4729</v>
      </c>
      <c r="AN201" t="s">
        <v>4730</v>
      </c>
      <c r="AO201" t="s">
        <v>4660</v>
      </c>
      <c r="AP201" t="s">
        <v>4661</v>
      </c>
      <c r="AQ201" t="s">
        <v>83</v>
      </c>
      <c r="AR201" t="s">
        <v>4669</v>
      </c>
      <c r="AS201" t="s">
        <v>83</v>
      </c>
      <c r="AT201" t="s">
        <v>96</v>
      </c>
      <c r="AU201" t="s">
        <v>4671</v>
      </c>
      <c r="AV201" t="s">
        <v>4672</v>
      </c>
      <c r="AW201" t="s">
        <v>99</v>
      </c>
      <c r="AX201" t="s">
        <v>100</v>
      </c>
      <c r="AY201" t="s">
        <v>83</v>
      </c>
      <c r="AZ201" t="s">
        <v>5203</v>
      </c>
      <c r="BA201" t="s">
        <v>103</v>
      </c>
      <c r="BB201" t="s">
        <v>5204</v>
      </c>
      <c r="BC201" s="4"/>
      <c r="BD201" t="s">
        <v>83</v>
      </c>
      <c r="BE201" t="s">
        <v>105</v>
      </c>
      <c r="BF201" t="s">
        <v>106</v>
      </c>
      <c r="BG201" t="s">
        <v>107</v>
      </c>
      <c r="BH201" t="s">
        <v>108</v>
      </c>
      <c r="BI201" t="s">
        <v>109</v>
      </c>
      <c r="BJ201" s="2">
        <v>0</v>
      </c>
      <c r="BK201" t="s">
        <v>90</v>
      </c>
      <c r="BL201" t="s">
        <v>90</v>
      </c>
      <c r="BM201" t="s">
        <v>83</v>
      </c>
      <c r="BN201" t="s">
        <v>83</v>
      </c>
      <c r="BO201" t="s">
        <v>83</v>
      </c>
      <c r="BP201" t="s">
        <v>83</v>
      </c>
      <c r="BQ201" t="s">
        <v>83</v>
      </c>
      <c r="BR201" t="s">
        <v>83</v>
      </c>
      <c r="BS201" t="s">
        <v>83</v>
      </c>
      <c r="BT201" s="3">
        <v>1</v>
      </c>
    </row>
    <row r="202" spans="1:72" x14ac:dyDescent="0.25">
      <c r="A202" t="s">
        <v>4660</v>
      </c>
      <c r="B202" t="s">
        <v>4661</v>
      </c>
      <c r="C202" t="s">
        <v>4662</v>
      </c>
      <c r="D202" t="s">
        <v>74</v>
      </c>
      <c r="E202" t="s">
        <v>21868</v>
      </c>
      <c r="F202" t="s">
        <v>4663</v>
      </c>
      <c r="G202" t="s">
        <v>5205</v>
      </c>
      <c r="H202" t="s">
        <v>5206</v>
      </c>
      <c r="I202" s="1">
        <v>44197</v>
      </c>
      <c r="J202" s="1">
        <v>44926</v>
      </c>
      <c r="K202" t="s">
        <v>78</v>
      </c>
      <c r="L202" t="s">
        <v>79</v>
      </c>
      <c r="M202" t="s">
        <v>80</v>
      </c>
      <c r="N202" t="s">
        <v>5197</v>
      </c>
      <c r="O202" t="s">
        <v>375</v>
      </c>
      <c r="P202" t="s">
        <v>156</v>
      </c>
      <c r="Q202" t="s">
        <v>5198</v>
      </c>
      <c r="R202" t="s">
        <v>4710</v>
      </c>
      <c r="S202" t="s">
        <v>150</v>
      </c>
      <c r="T202" t="s">
        <v>87</v>
      </c>
      <c r="U202" t="s">
        <v>88</v>
      </c>
      <c r="V202" t="s">
        <v>89</v>
      </c>
      <c r="W202" t="s">
        <v>78</v>
      </c>
      <c r="X202" t="s">
        <v>120</v>
      </c>
      <c r="Y202" t="s">
        <v>91</v>
      </c>
      <c r="Z202" t="s">
        <v>92</v>
      </c>
      <c r="AA202" s="1">
        <v>44567</v>
      </c>
      <c r="AB202" s="2">
        <v>823</v>
      </c>
      <c r="AC202" s="2">
        <v>629</v>
      </c>
      <c r="AD202" s="2"/>
      <c r="AE202" s="2"/>
      <c r="AF202" s="2"/>
      <c r="AG202">
        <v>0</v>
      </c>
      <c r="AH202" s="3">
        <v>856</v>
      </c>
      <c r="AI202" s="3">
        <v>696</v>
      </c>
      <c r="AJ202" s="3">
        <v>0</v>
      </c>
      <c r="AK202" s="3">
        <v>0</v>
      </c>
      <c r="AL202" s="3">
        <v>0</v>
      </c>
      <c r="AM202" t="s">
        <v>4729</v>
      </c>
      <c r="AN202" t="s">
        <v>4730</v>
      </c>
      <c r="AO202" t="s">
        <v>4660</v>
      </c>
      <c r="AP202" t="s">
        <v>4661</v>
      </c>
      <c r="AQ202" t="s">
        <v>83</v>
      </c>
      <c r="AR202" t="s">
        <v>4669</v>
      </c>
      <c r="AS202" t="s">
        <v>83</v>
      </c>
      <c r="AT202" t="s">
        <v>96</v>
      </c>
      <c r="AU202" t="s">
        <v>4671</v>
      </c>
      <c r="AV202" t="s">
        <v>4672</v>
      </c>
      <c r="AW202" t="s">
        <v>99</v>
      </c>
      <c r="AX202" t="s">
        <v>100</v>
      </c>
      <c r="AY202" t="s">
        <v>83</v>
      </c>
      <c r="AZ202" t="s">
        <v>5207</v>
      </c>
      <c r="BA202" t="s">
        <v>103</v>
      </c>
      <c r="BB202" t="s">
        <v>5208</v>
      </c>
      <c r="BC202" s="4"/>
      <c r="BD202" t="s">
        <v>83</v>
      </c>
      <c r="BE202" t="s">
        <v>105</v>
      </c>
      <c r="BF202" t="s">
        <v>106</v>
      </c>
      <c r="BG202" t="s">
        <v>107</v>
      </c>
      <c r="BH202" t="s">
        <v>108</v>
      </c>
      <c r="BI202" t="s">
        <v>109</v>
      </c>
      <c r="BJ202" s="2">
        <v>0</v>
      </c>
      <c r="BK202" t="s">
        <v>90</v>
      </c>
      <c r="BL202" t="s">
        <v>90</v>
      </c>
      <c r="BM202" t="s">
        <v>83</v>
      </c>
      <c r="BN202" t="s">
        <v>83</v>
      </c>
      <c r="BO202" t="s">
        <v>83</v>
      </c>
      <c r="BP202" t="s">
        <v>83</v>
      </c>
      <c r="BQ202" t="s">
        <v>83</v>
      </c>
      <c r="BR202" t="s">
        <v>83</v>
      </c>
      <c r="BS202" t="s">
        <v>83</v>
      </c>
      <c r="BT202" s="3">
        <v>1</v>
      </c>
    </row>
    <row r="203" spans="1:72" x14ac:dyDescent="0.25">
      <c r="A203" t="s">
        <v>4660</v>
      </c>
      <c r="B203" t="s">
        <v>4661</v>
      </c>
      <c r="C203" t="s">
        <v>4662</v>
      </c>
      <c r="D203" t="s">
        <v>74</v>
      </c>
      <c r="E203" t="s">
        <v>21868</v>
      </c>
      <c r="F203" t="s">
        <v>4663</v>
      </c>
      <c r="G203" t="s">
        <v>5209</v>
      </c>
      <c r="H203" t="s">
        <v>5210</v>
      </c>
      <c r="I203" s="1">
        <v>44197</v>
      </c>
      <c r="J203" s="1">
        <v>44926</v>
      </c>
      <c r="K203" t="s">
        <v>78</v>
      </c>
      <c r="L203" t="s">
        <v>79</v>
      </c>
      <c r="M203" t="s">
        <v>80</v>
      </c>
      <c r="N203" t="s">
        <v>5197</v>
      </c>
      <c r="O203" t="s">
        <v>234</v>
      </c>
      <c r="P203" t="s">
        <v>156</v>
      </c>
      <c r="Q203" t="s">
        <v>5198</v>
      </c>
      <c r="R203" t="s">
        <v>4710</v>
      </c>
      <c r="S203" t="s">
        <v>150</v>
      </c>
      <c r="T203" t="s">
        <v>87</v>
      </c>
      <c r="U203" t="s">
        <v>88</v>
      </c>
      <c r="V203" t="s">
        <v>89</v>
      </c>
      <c r="W203" t="s">
        <v>78</v>
      </c>
      <c r="X203" t="s">
        <v>120</v>
      </c>
      <c r="Y203" t="s">
        <v>91</v>
      </c>
      <c r="Z203" t="s">
        <v>92</v>
      </c>
      <c r="AA203" s="1">
        <v>44566</v>
      </c>
      <c r="AB203" s="2">
        <v>175</v>
      </c>
      <c r="AC203" s="2">
        <v>168</v>
      </c>
      <c r="AD203" s="2"/>
      <c r="AE203" s="2"/>
      <c r="AF203" s="2"/>
      <c r="AG203">
        <v>0</v>
      </c>
      <c r="AH203" s="3">
        <v>164</v>
      </c>
      <c r="AI203" s="3">
        <v>160</v>
      </c>
      <c r="AJ203" s="3">
        <v>0</v>
      </c>
      <c r="AK203" s="3">
        <v>0</v>
      </c>
      <c r="AL203" s="3">
        <v>0</v>
      </c>
      <c r="AM203" t="s">
        <v>4729</v>
      </c>
      <c r="AN203" t="s">
        <v>4730</v>
      </c>
      <c r="AO203" t="s">
        <v>4660</v>
      </c>
      <c r="AP203" t="s">
        <v>4661</v>
      </c>
      <c r="AQ203" t="s">
        <v>83</v>
      </c>
      <c r="AR203" t="s">
        <v>4669</v>
      </c>
      <c r="AS203" t="s">
        <v>83</v>
      </c>
      <c r="AT203" t="s">
        <v>96</v>
      </c>
      <c r="AU203" t="s">
        <v>4671</v>
      </c>
      <c r="AV203" t="s">
        <v>4672</v>
      </c>
      <c r="AW203" t="s">
        <v>99</v>
      </c>
      <c r="AX203" t="s">
        <v>100</v>
      </c>
      <c r="AY203" t="s">
        <v>83</v>
      </c>
      <c r="AZ203" t="s">
        <v>5211</v>
      </c>
      <c r="BA203" t="s">
        <v>103</v>
      </c>
      <c r="BB203" t="s">
        <v>5212</v>
      </c>
      <c r="BC203" s="4"/>
      <c r="BD203" t="s">
        <v>83</v>
      </c>
      <c r="BE203" t="s">
        <v>105</v>
      </c>
      <c r="BF203" t="s">
        <v>106</v>
      </c>
      <c r="BG203" t="s">
        <v>107</v>
      </c>
      <c r="BH203" t="s">
        <v>108</v>
      </c>
      <c r="BI203" t="s">
        <v>109</v>
      </c>
      <c r="BJ203" s="2">
        <v>0</v>
      </c>
      <c r="BK203" t="s">
        <v>90</v>
      </c>
      <c r="BL203" t="s">
        <v>90</v>
      </c>
      <c r="BM203" t="s">
        <v>83</v>
      </c>
      <c r="BN203" t="s">
        <v>83</v>
      </c>
      <c r="BO203" t="s">
        <v>83</v>
      </c>
      <c r="BP203" t="s">
        <v>83</v>
      </c>
      <c r="BQ203" t="s">
        <v>83</v>
      </c>
      <c r="BR203" t="s">
        <v>83</v>
      </c>
      <c r="BS203" t="s">
        <v>83</v>
      </c>
      <c r="BT203" s="3">
        <v>1</v>
      </c>
    </row>
    <row r="204" spans="1:72" x14ac:dyDescent="0.25">
      <c r="A204" t="s">
        <v>4660</v>
      </c>
      <c r="B204" t="s">
        <v>4661</v>
      </c>
      <c r="C204" t="s">
        <v>4662</v>
      </c>
      <c r="D204" t="s">
        <v>74</v>
      </c>
      <c r="E204" t="s">
        <v>21868</v>
      </c>
      <c r="F204" t="s">
        <v>4663</v>
      </c>
      <c r="G204" t="s">
        <v>5213</v>
      </c>
      <c r="H204" t="s">
        <v>5214</v>
      </c>
      <c r="I204" s="1">
        <v>44197</v>
      </c>
      <c r="J204" s="1">
        <v>44926</v>
      </c>
      <c r="K204" t="s">
        <v>78</v>
      </c>
      <c r="L204" t="s">
        <v>79</v>
      </c>
      <c r="M204" t="s">
        <v>80</v>
      </c>
      <c r="N204" t="s">
        <v>5215</v>
      </c>
      <c r="O204" t="s">
        <v>462</v>
      </c>
      <c r="P204" t="s">
        <v>420</v>
      </c>
      <c r="Q204" t="s">
        <v>5216</v>
      </c>
      <c r="R204" t="s">
        <v>4710</v>
      </c>
      <c r="S204" t="s">
        <v>150</v>
      </c>
      <c r="T204" t="s">
        <v>87</v>
      </c>
      <c r="U204" t="s">
        <v>88</v>
      </c>
      <c r="V204" t="s">
        <v>89</v>
      </c>
      <c r="W204" t="s">
        <v>78</v>
      </c>
      <c r="X204" t="s">
        <v>120</v>
      </c>
      <c r="Y204" t="s">
        <v>91</v>
      </c>
      <c r="Z204" t="s">
        <v>92</v>
      </c>
      <c r="AA204" s="1">
        <v>44578</v>
      </c>
      <c r="AB204" s="2">
        <v>570</v>
      </c>
      <c r="AC204" s="2">
        <v>633</v>
      </c>
      <c r="AD204" s="2"/>
      <c r="AE204" s="2"/>
      <c r="AF204" s="2"/>
      <c r="AG204">
        <v>0</v>
      </c>
      <c r="AH204" s="3">
        <v>624</v>
      </c>
      <c r="AI204" s="3">
        <v>724</v>
      </c>
      <c r="AJ204" s="3">
        <v>0</v>
      </c>
      <c r="AK204" s="3">
        <v>0</v>
      </c>
      <c r="AL204" s="3">
        <v>0</v>
      </c>
      <c r="AM204" t="s">
        <v>4729</v>
      </c>
      <c r="AN204" t="s">
        <v>4730</v>
      </c>
      <c r="AO204" t="s">
        <v>4660</v>
      </c>
      <c r="AP204" t="s">
        <v>4661</v>
      </c>
      <c r="AQ204" t="s">
        <v>83</v>
      </c>
      <c r="AR204" t="s">
        <v>4669</v>
      </c>
      <c r="AS204" t="s">
        <v>83</v>
      </c>
      <c r="AT204" t="s">
        <v>96</v>
      </c>
      <c r="AU204" t="s">
        <v>4671</v>
      </c>
      <c r="AV204" t="s">
        <v>4672</v>
      </c>
      <c r="AW204" t="s">
        <v>99</v>
      </c>
      <c r="AX204" t="s">
        <v>100</v>
      </c>
      <c r="AY204" t="s">
        <v>83</v>
      </c>
      <c r="AZ204" t="s">
        <v>5217</v>
      </c>
      <c r="BA204" t="s">
        <v>103</v>
      </c>
      <c r="BB204" t="s">
        <v>5218</v>
      </c>
      <c r="BC204" s="4"/>
      <c r="BD204" t="s">
        <v>83</v>
      </c>
      <c r="BE204" t="s">
        <v>105</v>
      </c>
      <c r="BF204" t="s">
        <v>106</v>
      </c>
      <c r="BG204" t="s">
        <v>107</v>
      </c>
      <c r="BH204" t="s">
        <v>108</v>
      </c>
      <c r="BI204" t="s">
        <v>109</v>
      </c>
      <c r="BJ204" s="2">
        <v>0</v>
      </c>
      <c r="BK204" t="s">
        <v>90</v>
      </c>
      <c r="BL204" t="s">
        <v>90</v>
      </c>
      <c r="BM204" t="s">
        <v>83</v>
      </c>
      <c r="BN204" t="s">
        <v>83</v>
      </c>
      <c r="BO204" t="s">
        <v>83</v>
      </c>
      <c r="BP204" t="s">
        <v>83</v>
      </c>
      <c r="BQ204" t="s">
        <v>83</v>
      </c>
      <c r="BR204" t="s">
        <v>83</v>
      </c>
      <c r="BS204" t="s">
        <v>83</v>
      </c>
      <c r="BT204" s="3">
        <v>1</v>
      </c>
    </row>
    <row r="205" spans="1:72" x14ac:dyDescent="0.25">
      <c r="A205" t="s">
        <v>4660</v>
      </c>
      <c r="B205" t="s">
        <v>4661</v>
      </c>
      <c r="C205" t="s">
        <v>4662</v>
      </c>
      <c r="D205" t="s">
        <v>74</v>
      </c>
      <c r="E205" t="s">
        <v>21868</v>
      </c>
      <c r="F205" t="s">
        <v>4663</v>
      </c>
      <c r="G205" t="s">
        <v>5219</v>
      </c>
      <c r="H205" t="s">
        <v>5220</v>
      </c>
      <c r="I205" s="1">
        <v>44197</v>
      </c>
      <c r="J205" s="1">
        <v>44926</v>
      </c>
      <c r="K205" t="s">
        <v>78</v>
      </c>
      <c r="L205" t="s">
        <v>79</v>
      </c>
      <c r="M205" t="s">
        <v>80</v>
      </c>
      <c r="N205" t="s">
        <v>5215</v>
      </c>
      <c r="O205" t="s">
        <v>809</v>
      </c>
      <c r="P205" t="s">
        <v>156</v>
      </c>
      <c r="Q205" t="s">
        <v>5216</v>
      </c>
      <c r="R205" t="s">
        <v>4710</v>
      </c>
      <c r="S205" t="s">
        <v>150</v>
      </c>
      <c r="T205" t="s">
        <v>87</v>
      </c>
      <c r="U205" t="s">
        <v>88</v>
      </c>
      <c r="V205" t="s">
        <v>89</v>
      </c>
      <c r="W205" t="s">
        <v>78</v>
      </c>
      <c r="X205" t="s">
        <v>120</v>
      </c>
      <c r="Y205" t="s">
        <v>91</v>
      </c>
      <c r="Z205" t="s">
        <v>92</v>
      </c>
      <c r="AA205" s="1">
        <v>44566</v>
      </c>
      <c r="AB205" s="2">
        <v>702</v>
      </c>
      <c r="AC205" s="2">
        <v>527</v>
      </c>
      <c r="AD205" s="2"/>
      <c r="AE205" s="2"/>
      <c r="AF205" s="2"/>
      <c r="AG205">
        <v>0</v>
      </c>
      <c r="AH205" s="3">
        <v>560</v>
      </c>
      <c r="AI205" s="3">
        <v>388</v>
      </c>
      <c r="AJ205" s="3">
        <v>0</v>
      </c>
      <c r="AK205" s="3">
        <v>0</v>
      </c>
      <c r="AL205" s="3">
        <v>0</v>
      </c>
      <c r="AM205" t="s">
        <v>4729</v>
      </c>
      <c r="AN205" t="s">
        <v>4730</v>
      </c>
      <c r="AO205" t="s">
        <v>4660</v>
      </c>
      <c r="AP205" t="s">
        <v>4661</v>
      </c>
      <c r="AQ205" t="s">
        <v>83</v>
      </c>
      <c r="AR205" t="s">
        <v>4669</v>
      </c>
      <c r="AS205" t="s">
        <v>83</v>
      </c>
      <c r="AT205" t="s">
        <v>96</v>
      </c>
      <c r="AU205" t="s">
        <v>4671</v>
      </c>
      <c r="AV205" t="s">
        <v>4672</v>
      </c>
      <c r="AW205" t="s">
        <v>99</v>
      </c>
      <c r="AX205" t="s">
        <v>100</v>
      </c>
      <c r="AY205" t="s">
        <v>83</v>
      </c>
      <c r="AZ205" t="s">
        <v>5221</v>
      </c>
      <c r="BA205" t="s">
        <v>103</v>
      </c>
      <c r="BB205" t="s">
        <v>5222</v>
      </c>
      <c r="BC205" s="4"/>
      <c r="BD205" t="s">
        <v>83</v>
      </c>
      <c r="BE205" t="s">
        <v>105</v>
      </c>
      <c r="BF205" t="s">
        <v>106</v>
      </c>
      <c r="BG205" t="s">
        <v>107</v>
      </c>
      <c r="BH205" t="s">
        <v>108</v>
      </c>
      <c r="BI205" t="s">
        <v>109</v>
      </c>
      <c r="BJ205" s="2">
        <v>0</v>
      </c>
      <c r="BK205" t="s">
        <v>90</v>
      </c>
      <c r="BL205" t="s">
        <v>90</v>
      </c>
      <c r="BM205" t="s">
        <v>83</v>
      </c>
      <c r="BN205" t="s">
        <v>83</v>
      </c>
      <c r="BO205" t="s">
        <v>83</v>
      </c>
      <c r="BP205" t="s">
        <v>83</v>
      </c>
      <c r="BQ205" t="s">
        <v>83</v>
      </c>
      <c r="BR205" t="s">
        <v>83</v>
      </c>
      <c r="BS205" t="s">
        <v>83</v>
      </c>
      <c r="BT205" s="3">
        <v>1</v>
      </c>
    </row>
    <row r="206" spans="1:72" x14ac:dyDescent="0.25">
      <c r="A206" t="s">
        <v>4660</v>
      </c>
      <c r="B206" t="s">
        <v>4661</v>
      </c>
      <c r="C206" t="s">
        <v>4662</v>
      </c>
      <c r="D206" t="s">
        <v>74</v>
      </c>
      <c r="E206" t="s">
        <v>21868</v>
      </c>
      <c r="F206" t="s">
        <v>4663</v>
      </c>
      <c r="G206" t="s">
        <v>5223</v>
      </c>
      <c r="H206" t="s">
        <v>5224</v>
      </c>
      <c r="I206" s="1">
        <v>44197</v>
      </c>
      <c r="J206" s="1">
        <v>44926</v>
      </c>
      <c r="K206" t="s">
        <v>78</v>
      </c>
      <c r="L206" t="s">
        <v>79</v>
      </c>
      <c r="M206" t="s">
        <v>80</v>
      </c>
      <c r="N206" t="s">
        <v>5225</v>
      </c>
      <c r="O206" t="s">
        <v>155</v>
      </c>
      <c r="P206" t="s">
        <v>156</v>
      </c>
      <c r="Q206" t="s">
        <v>5226</v>
      </c>
      <c r="R206" t="s">
        <v>4710</v>
      </c>
      <c r="S206" t="s">
        <v>150</v>
      </c>
      <c r="T206" t="s">
        <v>87</v>
      </c>
      <c r="U206" t="s">
        <v>88</v>
      </c>
      <c r="V206" t="s">
        <v>89</v>
      </c>
      <c r="W206" t="s">
        <v>78</v>
      </c>
      <c r="X206" t="s">
        <v>120</v>
      </c>
      <c r="Y206" t="s">
        <v>91</v>
      </c>
      <c r="Z206" t="s">
        <v>92</v>
      </c>
      <c r="AA206" s="1">
        <v>44567</v>
      </c>
      <c r="AB206" s="2">
        <v>117</v>
      </c>
      <c r="AC206" s="2">
        <v>120</v>
      </c>
      <c r="AD206" s="2"/>
      <c r="AE206" s="2"/>
      <c r="AF206" s="2"/>
      <c r="AG206">
        <v>0</v>
      </c>
      <c r="AH206" s="3">
        <v>92</v>
      </c>
      <c r="AI206" s="3">
        <v>104</v>
      </c>
      <c r="AJ206" s="3">
        <v>0</v>
      </c>
      <c r="AK206" s="3">
        <v>0</v>
      </c>
      <c r="AL206" s="3">
        <v>0</v>
      </c>
      <c r="AM206" t="s">
        <v>4729</v>
      </c>
      <c r="AN206" t="s">
        <v>4730</v>
      </c>
      <c r="AO206" t="s">
        <v>4660</v>
      </c>
      <c r="AP206" t="s">
        <v>4661</v>
      </c>
      <c r="AQ206" t="s">
        <v>83</v>
      </c>
      <c r="AR206" t="s">
        <v>4669</v>
      </c>
      <c r="AS206" t="s">
        <v>83</v>
      </c>
      <c r="AT206" t="s">
        <v>96</v>
      </c>
      <c r="AU206" t="s">
        <v>4671</v>
      </c>
      <c r="AV206" t="s">
        <v>4672</v>
      </c>
      <c r="AW206" t="s">
        <v>99</v>
      </c>
      <c r="AX206" t="s">
        <v>100</v>
      </c>
      <c r="AY206" t="s">
        <v>83</v>
      </c>
      <c r="AZ206" t="s">
        <v>5227</v>
      </c>
      <c r="BA206" t="s">
        <v>103</v>
      </c>
      <c r="BB206" t="s">
        <v>5228</v>
      </c>
      <c r="BC206" s="4"/>
      <c r="BD206" t="s">
        <v>83</v>
      </c>
      <c r="BE206" t="s">
        <v>105</v>
      </c>
      <c r="BF206" t="s">
        <v>106</v>
      </c>
      <c r="BG206" t="s">
        <v>107</v>
      </c>
      <c r="BH206" t="s">
        <v>108</v>
      </c>
      <c r="BI206" t="s">
        <v>109</v>
      </c>
      <c r="BJ206" s="2">
        <v>0</v>
      </c>
      <c r="BK206" t="s">
        <v>90</v>
      </c>
      <c r="BL206" t="s">
        <v>90</v>
      </c>
      <c r="BM206" t="s">
        <v>83</v>
      </c>
      <c r="BN206" t="s">
        <v>83</v>
      </c>
      <c r="BO206" t="s">
        <v>83</v>
      </c>
      <c r="BP206" t="s">
        <v>83</v>
      </c>
      <c r="BQ206" t="s">
        <v>83</v>
      </c>
      <c r="BR206" t="s">
        <v>83</v>
      </c>
      <c r="BS206" t="s">
        <v>83</v>
      </c>
      <c r="BT206" s="3">
        <v>1</v>
      </c>
    </row>
    <row r="207" spans="1:72" x14ac:dyDescent="0.25">
      <c r="A207" t="s">
        <v>4660</v>
      </c>
      <c r="B207" t="s">
        <v>4661</v>
      </c>
      <c r="C207" t="s">
        <v>4662</v>
      </c>
      <c r="D207" t="s">
        <v>74</v>
      </c>
      <c r="E207" t="s">
        <v>21868</v>
      </c>
      <c r="F207" t="s">
        <v>4663</v>
      </c>
      <c r="G207" t="s">
        <v>5229</v>
      </c>
      <c r="H207" t="s">
        <v>5230</v>
      </c>
      <c r="I207" s="1">
        <v>44197</v>
      </c>
      <c r="J207" s="1">
        <v>44926</v>
      </c>
      <c r="K207" t="s">
        <v>78</v>
      </c>
      <c r="L207" t="s">
        <v>79</v>
      </c>
      <c r="M207" t="s">
        <v>80</v>
      </c>
      <c r="N207" t="s">
        <v>5231</v>
      </c>
      <c r="O207" t="s">
        <v>155</v>
      </c>
      <c r="P207" t="s">
        <v>156</v>
      </c>
      <c r="Q207" t="s">
        <v>5232</v>
      </c>
      <c r="R207" t="s">
        <v>4710</v>
      </c>
      <c r="S207" t="s">
        <v>150</v>
      </c>
      <c r="T207" t="s">
        <v>87</v>
      </c>
      <c r="U207" t="s">
        <v>88</v>
      </c>
      <c r="V207" t="s">
        <v>89</v>
      </c>
      <c r="W207" t="s">
        <v>78</v>
      </c>
      <c r="X207" t="s">
        <v>120</v>
      </c>
      <c r="Y207" t="s">
        <v>91</v>
      </c>
      <c r="Z207" t="s">
        <v>92</v>
      </c>
      <c r="AA207" s="1">
        <v>44567</v>
      </c>
      <c r="AB207" s="2">
        <v>52</v>
      </c>
      <c r="AC207" s="2">
        <v>56</v>
      </c>
      <c r="AD207" s="2"/>
      <c r="AE207" s="2"/>
      <c r="AF207" s="2"/>
      <c r="AG207">
        <v>0</v>
      </c>
      <c r="AH207" s="3">
        <v>48</v>
      </c>
      <c r="AI207" s="3">
        <v>56</v>
      </c>
      <c r="AJ207" s="3">
        <v>0</v>
      </c>
      <c r="AK207" s="3">
        <v>0</v>
      </c>
      <c r="AL207" s="3">
        <v>0</v>
      </c>
      <c r="AM207" t="s">
        <v>4729</v>
      </c>
      <c r="AN207" t="s">
        <v>4730</v>
      </c>
      <c r="AO207" t="s">
        <v>4660</v>
      </c>
      <c r="AP207" t="s">
        <v>4661</v>
      </c>
      <c r="AQ207" t="s">
        <v>83</v>
      </c>
      <c r="AR207" t="s">
        <v>4669</v>
      </c>
      <c r="AS207" t="s">
        <v>83</v>
      </c>
      <c r="AT207" t="s">
        <v>96</v>
      </c>
      <c r="AU207" t="s">
        <v>4671</v>
      </c>
      <c r="AV207" t="s">
        <v>4672</v>
      </c>
      <c r="AW207" t="s">
        <v>99</v>
      </c>
      <c r="AX207" t="s">
        <v>100</v>
      </c>
      <c r="AY207" t="s">
        <v>83</v>
      </c>
      <c r="AZ207" t="s">
        <v>5233</v>
      </c>
      <c r="BA207" t="s">
        <v>103</v>
      </c>
      <c r="BB207" t="s">
        <v>5234</v>
      </c>
      <c r="BC207" s="4"/>
      <c r="BD207" t="s">
        <v>83</v>
      </c>
      <c r="BE207" t="s">
        <v>105</v>
      </c>
      <c r="BF207" t="s">
        <v>106</v>
      </c>
      <c r="BG207" t="s">
        <v>107</v>
      </c>
      <c r="BH207" t="s">
        <v>108</v>
      </c>
      <c r="BI207" t="s">
        <v>109</v>
      </c>
      <c r="BJ207" s="2">
        <v>0</v>
      </c>
      <c r="BK207" t="s">
        <v>90</v>
      </c>
      <c r="BL207" t="s">
        <v>90</v>
      </c>
      <c r="BM207" t="s">
        <v>83</v>
      </c>
      <c r="BN207" t="s">
        <v>83</v>
      </c>
      <c r="BO207" t="s">
        <v>83</v>
      </c>
      <c r="BP207" t="s">
        <v>83</v>
      </c>
      <c r="BQ207" t="s">
        <v>83</v>
      </c>
      <c r="BR207" t="s">
        <v>83</v>
      </c>
      <c r="BS207" t="s">
        <v>83</v>
      </c>
      <c r="BT207" s="3">
        <v>1</v>
      </c>
    </row>
    <row r="208" spans="1:72" x14ac:dyDescent="0.25">
      <c r="A208" t="s">
        <v>4660</v>
      </c>
      <c r="B208" t="s">
        <v>4661</v>
      </c>
      <c r="C208" t="s">
        <v>4662</v>
      </c>
      <c r="D208" t="s">
        <v>74</v>
      </c>
      <c r="E208" t="s">
        <v>21868</v>
      </c>
      <c r="F208" t="s">
        <v>4663</v>
      </c>
      <c r="G208" t="s">
        <v>5235</v>
      </c>
      <c r="H208" t="s">
        <v>5236</v>
      </c>
      <c r="I208" s="1">
        <v>44197</v>
      </c>
      <c r="J208" s="1">
        <v>44926</v>
      </c>
      <c r="K208" t="s">
        <v>78</v>
      </c>
      <c r="L208" t="s">
        <v>79</v>
      </c>
      <c r="M208" t="s">
        <v>80</v>
      </c>
      <c r="N208" t="s">
        <v>5183</v>
      </c>
      <c r="O208" t="s">
        <v>809</v>
      </c>
      <c r="P208" t="s">
        <v>721</v>
      </c>
      <c r="Q208" t="s">
        <v>5184</v>
      </c>
      <c r="R208" t="s">
        <v>4710</v>
      </c>
      <c r="S208" t="s">
        <v>150</v>
      </c>
      <c r="T208" t="s">
        <v>87</v>
      </c>
      <c r="U208" t="s">
        <v>88</v>
      </c>
      <c r="V208" t="s">
        <v>89</v>
      </c>
      <c r="W208" t="s">
        <v>78</v>
      </c>
      <c r="X208" t="s">
        <v>120</v>
      </c>
      <c r="Y208" t="s">
        <v>91</v>
      </c>
      <c r="Z208" t="s">
        <v>92</v>
      </c>
      <c r="AA208" s="1">
        <v>44566</v>
      </c>
      <c r="AB208" s="2">
        <v>275</v>
      </c>
      <c r="AC208" s="2">
        <v>261</v>
      </c>
      <c r="AD208" s="2"/>
      <c r="AE208" s="2"/>
      <c r="AF208" s="2"/>
      <c r="AG208">
        <v>0</v>
      </c>
      <c r="AH208" s="3">
        <v>124</v>
      </c>
      <c r="AI208" s="3">
        <v>424</v>
      </c>
      <c r="AJ208" s="3">
        <v>0</v>
      </c>
      <c r="AK208" s="3">
        <v>0</v>
      </c>
      <c r="AL208" s="3">
        <v>0</v>
      </c>
      <c r="AM208" t="s">
        <v>4729</v>
      </c>
      <c r="AN208" t="s">
        <v>4730</v>
      </c>
      <c r="AO208" t="s">
        <v>4660</v>
      </c>
      <c r="AP208" t="s">
        <v>4661</v>
      </c>
      <c r="AQ208" t="s">
        <v>83</v>
      </c>
      <c r="AR208" t="s">
        <v>4669</v>
      </c>
      <c r="AS208" t="s">
        <v>83</v>
      </c>
      <c r="AT208" t="s">
        <v>96</v>
      </c>
      <c r="AU208" t="s">
        <v>4671</v>
      </c>
      <c r="AV208" t="s">
        <v>4672</v>
      </c>
      <c r="AW208" t="s">
        <v>99</v>
      </c>
      <c r="AX208" t="s">
        <v>100</v>
      </c>
      <c r="AY208" t="s">
        <v>83</v>
      </c>
      <c r="AZ208" t="s">
        <v>5237</v>
      </c>
      <c r="BA208" t="s">
        <v>103</v>
      </c>
      <c r="BB208" t="s">
        <v>5238</v>
      </c>
      <c r="BC208" s="4"/>
      <c r="BD208" t="s">
        <v>83</v>
      </c>
      <c r="BE208" t="s">
        <v>105</v>
      </c>
      <c r="BF208" t="s">
        <v>106</v>
      </c>
      <c r="BG208" t="s">
        <v>107</v>
      </c>
      <c r="BH208" t="s">
        <v>108</v>
      </c>
      <c r="BI208" t="s">
        <v>109</v>
      </c>
      <c r="BJ208" s="2">
        <v>0</v>
      </c>
      <c r="BK208" t="s">
        <v>90</v>
      </c>
      <c r="BL208" t="s">
        <v>90</v>
      </c>
      <c r="BM208" t="s">
        <v>83</v>
      </c>
      <c r="BN208" t="s">
        <v>83</v>
      </c>
      <c r="BO208" t="s">
        <v>83</v>
      </c>
      <c r="BP208" t="s">
        <v>83</v>
      </c>
      <c r="BQ208" t="s">
        <v>83</v>
      </c>
      <c r="BR208" t="s">
        <v>83</v>
      </c>
      <c r="BS208" t="s">
        <v>83</v>
      </c>
      <c r="BT208" s="3">
        <v>1</v>
      </c>
    </row>
    <row r="209" spans="1:72" x14ac:dyDescent="0.25">
      <c r="A209" t="s">
        <v>4660</v>
      </c>
      <c r="B209" t="s">
        <v>4661</v>
      </c>
      <c r="C209" t="s">
        <v>4662</v>
      </c>
      <c r="D209" t="s">
        <v>74</v>
      </c>
      <c r="E209" t="s">
        <v>21868</v>
      </c>
      <c r="F209" t="s">
        <v>4663</v>
      </c>
      <c r="G209" t="s">
        <v>5239</v>
      </c>
      <c r="H209" t="s">
        <v>5240</v>
      </c>
      <c r="I209" s="1">
        <v>44197</v>
      </c>
      <c r="J209" s="1">
        <v>44926</v>
      </c>
      <c r="K209" t="s">
        <v>78</v>
      </c>
      <c r="L209" t="s">
        <v>79</v>
      </c>
      <c r="M209" t="s">
        <v>80</v>
      </c>
      <c r="N209" t="s">
        <v>5231</v>
      </c>
      <c r="O209" t="s">
        <v>162</v>
      </c>
      <c r="P209" t="s">
        <v>156</v>
      </c>
      <c r="Q209" t="s">
        <v>5232</v>
      </c>
      <c r="R209" t="s">
        <v>4710</v>
      </c>
      <c r="S209" t="s">
        <v>150</v>
      </c>
      <c r="T209" t="s">
        <v>87</v>
      </c>
      <c r="U209" t="s">
        <v>88</v>
      </c>
      <c r="V209" t="s">
        <v>89</v>
      </c>
      <c r="W209" t="s">
        <v>78</v>
      </c>
      <c r="X209" t="s">
        <v>120</v>
      </c>
      <c r="Y209" t="s">
        <v>91</v>
      </c>
      <c r="Z209" t="s">
        <v>92</v>
      </c>
      <c r="AA209" s="1">
        <v>44567</v>
      </c>
      <c r="AB209" s="2">
        <v>469</v>
      </c>
      <c r="AC209" s="2">
        <v>399</v>
      </c>
      <c r="AD209" s="2"/>
      <c r="AE209" s="2"/>
      <c r="AF209" s="2"/>
      <c r="AG209">
        <v>0</v>
      </c>
      <c r="AH209" s="3">
        <v>476</v>
      </c>
      <c r="AI209" s="3">
        <v>476</v>
      </c>
      <c r="AJ209" s="3">
        <v>0</v>
      </c>
      <c r="AK209" s="3">
        <v>0</v>
      </c>
      <c r="AL209" s="3">
        <v>0</v>
      </c>
      <c r="AM209" t="s">
        <v>4729</v>
      </c>
      <c r="AN209" t="s">
        <v>4730</v>
      </c>
      <c r="AO209" t="s">
        <v>4660</v>
      </c>
      <c r="AP209" t="s">
        <v>4661</v>
      </c>
      <c r="AQ209" t="s">
        <v>83</v>
      </c>
      <c r="AR209" t="s">
        <v>4669</v>
      </c>
      <c r="AS209" t="s">
        <v>83</v>
      </c>
      <c r="AT209" t="s">
        <v>96</v>
      </c>
      <c r="AU209" t="s">
        <v>4671</v>
      </c>
      <c r="AV209" t="s">
        <v>4672</v>
      </c>
      <c r="AW209" t="s">
        <v>99</v>
      </c>
      <c r="AX209" t="s">
        <v>100</v>
      </c>
      <c r="AY209" t="s">
        <v>83</v>
      </c>
      <c r="AZ209" t="s">
        <v>5241</v>
      </c>
      <c r="BA209" t="s">
        <v>103</v>
      </c>
      <c r="BB209" t="s">
        <v>5242</v>
      </c>
      <c r="BC209" s="4"/>
      <c r="BD209" t="s">
        <v>83</v>
      </c>
      <c r="BE209" t="s">
        <v>105</v>
      </c>
      <c r="BF209" t="s">
        <v>106</v>
      </c>
      <c r="BG209" t="s">
        <v>107</v>
      </c>
      <c r="BH209" t="s">
        <v>108</v>
      </c>
      <c r="BI209" t="s">
        <v>109</v>
      </c>
      <c r="BJ209" s="2">
        <v>0</v>
      </c>
      <c r="BK209" t="s">
        <v>90</v>
      </c>
      <c r="BL209" t="s">
        <v>90</v>
      </c>
      <c r="BM209" t="s">
        <v>83</v>
      </c>
      <c r="BN209" t="s">
        <v>83</v>
      </c>
      <c r="BO209" t="s">
        <v>83</v>
      </c>
      <c r="BP209" t="s">
        <v>83</v>
      </c>
      <c r="BQ209" t="s">
        <v>83</v>
      </c>
      <c r="BR209" t="s">
        <v>83</v>
      </c>
      <c r="BS209" t="s">
        <v>83</v>
      </c>
      <c r="BT209" s="3">
        <v>1</v>
      </c>
    </row>
    <row r="210" spans="1:72" x14ac:dyDescent="0.25">
      <c r="A210" t="s">
        <v>4660</v>
      </c>
      <c r="B210" t="s">
        <v>4661</v>
      </c>
      <c r="C210" t="s">
        <v>4662</v>
      </c>
      <c r="D210" t="s">
        <v>74</v>
      </c>
      <c r="E210" t="s">
        <v>21868</v>
      </c>
      <c r="F210" t="s">
        <v>4663</v>
      </c>
      <c r="G210" t="s">
        <v>5243</v>
      </c>
      <c r="H210" t="s">
        <v>5244</v>
      </c>
      <c r="I210" s="1">
        <v>44197</v>
      </c>
      <c r="J210" s="1">
        <v>44926</v>
      </c>
      <c r="K210" t="s">
        <v>78</v>
      </c>
      <c r="L210" t="s">
        <v>79</v>
      </c>
      <c r="M210" t="s">
        <v>80</v>
      </c>
      <c r="N210" t="s">
        <v>5245</v>
      </c>
      <c r="O210" t="s">
        <v>930</v>
      </c>
      <c r="P210" t="s">
        <v>156</v>
      </c>
      <c r="Q210" t="s">
        <v>5246</v>
      </c>
      <c r="R210" t="s">
        <v>4710</v>
      </c>
      <c r="S210" t="s">
        <v>150</v>
      </c>
      <c r="T210" t="s">
        <v>87</v>
      </c>
      <c r="U210" t="s">
        <v>88</v>
      </c>
      <c r="V210" t="s">
        <v>89</v>
      </c>
      <c r="W210" t="s">
        <v>78</v>
      </c>
      <c r="X210" t="s">
        <v>120</v>
      </c>
      <c r="Y210" t="s">
        <v>91</v>
      </c>
      <c r="Z210" t="s">
        <v>92</v>
      </c>
      <c r="AA210" s="1">
        <v>44567</v>
      </c>
      <c r="AB210" s="2">
        <v>32</v>
      </c>
      <c r="AC210" s="2">
        <v>34</v>
      </c>
      <c r="AD210" s="2"/>
      <c r="AE210" s="2"/>
      <c r="AF210" s="2"/>
      <c r="AG210">
        <v>0</v>
      </c>
      <c r="AH210" s="3">
        <v>32</v>
      </c>
      <c r="AI210" s="3">
        <v>36</v>
      </c>
      <c r="AJ210" s="3">
        <v>0</v>
      </c>
      <c r="AK210" s="3">
        <v>0</v>
      </c>
      <c r="AL210" s="3">
        <v>0</v>
      </c>
      <c r="AM210" t="s">
        <v>4729</v>
      </c>
      <c r="AN210" t="s">
        <v>4730</v>
      </c>
      <c r="AO210" t="s">
        <v>4660</v>
      </c>
      <c r="AP210" t="s">
        <v>4661</v>
      </c>
      <c r="AQ210" t="s">
        <v>83</v>
      </c>
      <c r="AR210" t="s">
        <v>4669</v>
      </c>
      <c r="AS210" t="s">
        <v>83</v>
      </c>
      <c r="AT210" t="s">
        <v>96</v>
      </c>
      <c r="AU210" t="s">
        <v>4671</v>
      </c>
      <c r="AV210" t="s">
        <v>4672</v>
      </c>
      <c r="AW210" t="s">
        <v>99</v>
      </c>
      <c r="AX210" t="s">
        <v>100</v>
      </c>
      <c r="AY210" t="s">
        <v>83</v>
      </c>
      <c r="AZ210" t="s">
        <v>5247</v>
      </c>
      <c r="BA210" t="s">
        <v>103</v>
      </c>
      <c r="BB210" t="s">
        <v>5248</v>
      </c>
      <c r="BC210" s="4"/>
      <c r="BD210" t="s">
        <v>83</v>
      </c>
      <c r="BE210" t="s">
        <v>105</v>
      </c>
      <c r="BF210" t="s">
        <v>106</v>
      </c>
      <c r="BG210" t="s">
        <v>107</v>
      </c>
      <c r="BH210" t="s">
        <v>108</v>
      </c>
      <c r="BI210" t="s">
        <v>109</v>
      </c>
      <c r="BJ210" s="2">
        <v>0</v>
      </c>
      <c r="BK210" t="s">
        <v>90</v>
      </c>
      <c r="BL210" t="s">
        <v>90</v>
      </c>
      <c r="BM210" t="s">
        <v>83</v>
      </c>
      <c r="BN210" t="s">
        <v>83</v>
      </c>
      <c r="BO210" t="s">
        <v>83</v>
      </c>
      <c r="BP210" t="s">
        <v>83</v>
      </c>
      <c r="BQ210" t="s">
        <v>83</v>
      </c>
      <c r="BR210" t="s">
        <v>83</v>
      </c>
      <c r="BS210" t="s">
        <v>83</v>
      </c>
      <c r="BT210" s="3">
        <v>1</v>
      </c>
    </row>
    <row r="211" spans="1:72" x14ac:dyDescent="0.25">
      <c r="A211" t="s">
        <v>4660</v>
      </c>
      <c r="B211" t="s">
        <v>4661</v>
      </c>
      <c r="C211" t="s">
        <v>4662</v>
      </c>
      <c r="D211" t="s">
        <v>74</v>
      </c>
      <c r="E211" t="s">
        <v>21868</v>
      </c>
      <c r="F211" t="s">
        <v>4663</v>
      </c>
      <c r="G211" t="s">
        <v>5249</v>
      </c>
      <c r="H211" t="s">
        <v>5250</v>
      </c>
      <c r="I211" s="1">
        <v>44197</v>
      </c>
      <c r="J211" s="1">
        <v>44926</v>
      </c>
      <c r="K211" t="s">
        <v>78</v>
      </c>
      <c r="L211" t="s">
        <v>79</v>
      </c>
      <c r="M211" t="s">
        <v>80</v>
      </c>
      <c r="N211" t="s">
        <v>4793</v>
      </c>
      <c r="O211" t="s">
        <v>957</v>
      </c>
      <c r="P211" t="s">
        <v>156</v>
      </c>
      <c r="Q211" t="s">
        <v>5251</v>
      </c>
      <c r="R211" t="s">
        <v>4710</v>
      </c>
      <c r="S211" t="s">
        <v>150</v>
      </c>
      <c r="T211" t="s">
        <v>87</v>
      </c>
      <c r="U211" t="s">
        <v>88</v>
      </c>
      <c r="V211" t="s">
        <v>89</v>
      </c>
      <c r="W211" t="s">
        <v>78</v>
      </c>
      <c r="X211" t="s">
        <v>120</v>
      </c>
      <c r="Y211" t="s">
        <v>91</v>
      </c>
      <c r="Z211" t="s">
        <v>92</v>
      </c>
      <c r="AA211" s="1">
        <v>44567</v>
      </c>
      <c r="AB211" s="2">
        <v>136</v>
      </c>
      <c r="AC211" s="2">
        <v>196</v>
      </c>
      <c r="AD211" s="2"/>
      <c r="AE211" s="2"/>
      <c r="AF211" s="2"/>
      <c r="AG211">
        <v>0</v>
      </c>
      <c r="AH211" s="3">
        <v>228</v>
      </c>
      <c r="AI211" s="3">
        <v>292</v>
      </c>
      <c r="AJ211" s="3">
        <v>0</v>
      </c>
      <c r="AK211" s="3">
        <v>0</v>
      </c>
      <c r="AL211" s="3">
        <v>0</v>
      </c>
      <c r="AM211" t="s">
        <v>4729</v>
      </c>
      <c r="AN211" t="s">
        <v>4730</v>
      </c>
      <c r="AO211" t="s">
        <v>4660</v>
      </c>
      <c r="AP211" t="s">
        <v>4661</v>
      </c>
      <c r="AQ211" t="s">
        <v>83</v>
      </c>
      <c r="AR211" t="s">
        <v>4669</v>
      </c>
      <c r="AS211" t="s">
        <v>83</v>
      </c>
      <c r="AT211" t="s">
        <v>96</v>
      </c>
      <c r="AU211" t="s">
        <v>4671</v>
      </c>
      <c r="AV211" t="s">
        <v>4672</v>
      </c>
      <c r="AW211" t="s">
        <v>99</v>
      </c>
      <c r="AX211" t="s">
        <v>100</v>
      </c>
      <c r="AY211" t="s">
        <v>83</v>
      </c>
      <c r="AZ211" t="s">
        <v>5252</v>
      </c>
      <c r="BA211" t="s">
        <v>103</v>
      </c>
      <c r="BB211" t="s">
        <v>5253</v>
      </c>
      <c r="BC211" s="4"/>
      <c r="BD211" t="s">
        <v>83</v>
      </c>
      <c r="BE211" t="s">
        <v>105</v>
      </c>
      <c r="BF211" t="s">
        <v>106</v>
      </c>
      <c r="BG211" t="s">
        <v>107</v>
      </c>
      <c r="BH211" t="s">
        <v>108</v>
      </c>
      <c r="BI211" t="s">
        <v>109</v>
      </c>
      <c r="BJ211" s="2">
        <v>0</v>
      </c>
      <c r="BK211" t="s">
        <v>90</v>
      </c>
      <c r="BL211" t="s">
        <v>90</v>
      </c>
      <c r="BM211" t="s">
        <v>83</v>
      </c>
      <c r="BN211" t="s">
        <v>83</v>
      </c>
      <c r="BO211" t="s">
        <v>83</v>
      </c>
      <c r="BP211" t="s">
        <v>83</v>
      </c>
      <c r="BQ211" t="s">
        <v>83</v>
      </c>
      <c r="BR211" t="s">
        <v>83</v>
      </c>
      <c r="BS211" t="s">
        <v>83</v>
      </c>
      <c r="BT211" s="3">
        <v>1</v>
      </c>
    </row>
    <row r="212" spans="1:72" x14ac:dyDescent="0.25">
      <c r="A212" t="s">
        <v>4660</v>
      </c>
      <c r="B212" t="s">
        <v>4661</v>
      </c>
      <c r="C212" t="s">
        <v>4662</v>
      </c>
      <c r="D212" t="s">
        <v>74</v>
      </c>
      <c r="E212" t="s">
        <v>21868</v>
      </c>
      <c r="F212" t="s">
        <v>4663</v>
      </c>
      <c r="G212" t="s">
        <v>5254</v>
      </c>
      <c r="H212" t="s">
        <v>5255</v>
      </c>
      <c r="I212" s="1">
        <v>44197</v>
      </c>
      <c r="J212" s="1">
        <v>44926</v>
      </c>
      <c r="K212" t="s">
        <v>78</v>
      </c>
      <c r="L212" t="s">
        <v>79</v>
      </c>
      <c r="M212" t="s">
        <v>80</v>
      </c>
      <c r="N212" t="s">
        <v>4793</v>
      </c>
      <c r="O212" t="s">
        <v>388</v>
      </c>
      <c r="P212" t="s">
        <v>156</v>
      </c>
      <c r="Q212" t="s">
        <v>4827</v>
      </c>
      <c r="R212" t="s">
        <v>4710</v>
      </c>
      <c r="S212" t="s">
        <v>150</v>
      </c>
      <c r="T212" t="s">
        <v>87</v>
      </c>
      <c r="U212" t="s">
        <v>88</v>
      </c>
      <c r="V212" t="s">
        <v>89</v>
      </c>
      <c r="W212" t="s">
        <v>78</v>
      </c>
      <c r="X212" t="s">
        <v>120</v>
      </c>
      <c r="Y212" t="s">
        <v>91</v>
      </c>
      <c r="Z212" t="s">
        <v>92</v>
      </c>
      <c r="AA212" s="1">
        <v>44567</v>
      </c>
      <c r="AB212" s="2">
        <v>123</v>
      </c>
      <c r="AC212" s="2">
        <v>122</v>
      </c>
      <c r="AD212" s="2"/>
      <c r="AE212" s="2"/>
      <c r="AF212" s="2"/>
      <c r="AG212">
        <v>0</v>
      </c>
      <c r="AH212" s="3">
        <v>148</v>
      </c>
      <c r="AI212" s="3">
        <v>136</v>
      </c>
      <c r="AJ212" s="3">
        <v>0</v>
      </c>
      <c r="AK212" s="3">
        <v>0</v>
      </c>
      <c r="AL212" s="3">
        <v>0</v>
      </c>
      <c r="AM212" t="s">
        <v>4729</v>
      </c>
      <c r="AN212" t="s">
        <v>4730</v>
      </c>
      <c r="AO212" t="s">
        <v>4660</v>
      </c>
      <c r="AP212" t="s">
        <v>4661</v>
      </c>
      <c r="AQ212" t="s">
        <v>83</v>
      </c>
      <c r="AR212" t="s">
        <v>4669</v>
      </c>
      <c r="AS212" t="s">
        <v>83</v>
      </c>
      <c r="AT212" t="s">
        <v>96</v>
      </c>
      <c r="AU212" t="s">
        <v>4671</v>
      </c>
      <c r="AV212" t="s">
        <v>4672</v>
      </c>
      <c r="AW212" t="s">
        <v>99</v>
      </c>
      <c r="AX212" t="s">
        <v>100</v>
      </c>
      <c r="AY212" t="s">
        <v>83</v>
      </c>
      <c r="AZ212" t="s">
        <v>5256</v>
      </c>
      <c r="BA212" t="s">
        <v>103</v>
      </c>
      <c r="BB212" t="s">
        <v>5257</v>
      </c>
      <c r="BC212" s="4"/>
      <c r="BD212" t="s">
        <v>83</v>
      </c>
      <c r="BE212" t="s">
        <v>105</v>
      </c>
      <c r="BF212" t="s">
        <v>106</v>
      </c>
      <c r="BG212" t="s">
        <v>107</v>
      </c>
      <c r="BH212" t="s">
        <v>108</v>
      </c>
      <c r="BI212" t="s">
        <v>109</v>
      </c>
      <c r="BJ212" s="2">
        <v>0</v>
      </c>
      <c r="BK212" t="s">
        <v>90</v>
      </c>
      <c r="BL212" t="s">
        <v>90</v>
      </c>
      <c r="BM212" t="s">
        <v>83</v>
      </c>
      <c r="BN212" t="s">
        <v>83</v>
      </c>
      <c r="BO212" t="s">
        <v>83</v>
      </c>
      <c r="BP212" t="s">
        <v>83</v>
      </c>
      <c r="BQ212" t="s">
        <v>83</v>
      </c>
      <c r="BR212" t="s">
        <v>83</v>
      </c>
      <c r="BS212" t="s">
        <v>83</v>
      </c>
      <c r="BT212" s="3">
        <v>1</v>
      </c>
    </row>
    <row r="213" spans="1:72" x14ac:dyDescent="0.25">
      <c r="A213" t="s">
        <v>4660</v>
      </c>
      <c r="B213" t="s">
        <v>4661</v>
      </c>
      <c r="C213" t="s">
        <v>4662</v>
      </c>
      <c r="D213" t="s">
        <v>74</v>
      </c>
      <c r="E213" t="s">
        <v>21868</v>
      </c>
      <c r="F213" t="s">
        <v>4663</v>
      </c>
      <c r="G213" t="s">
        <v>5258</v>
      </c>
      <c r="H213" t="s">
        <v>5259</v>
      </c>
      <c r="I213" s="1">
        <v>44197</v>
      </c>
      <c r="J213" s="1">
        <v>44926</v>
      </c>
      <c r="K213" t="s">
        <v>78</v>
      </c>
      <c r="L213" t="s">
        <v>79</v>
      </c>
      <c r="M213" t="s">
        <v>80</v>
      </c>
      <c r="N213" t="s">
        <v>4793</v>
      </c>
      <c r="O213" t="s">
        <v>234</v>
      </c>
      <c r="P213" t="s">
        <v>156</v>
      </c>
      <c r="Q213" t="s">
        <v>5251</v>
      </c>
      <c r="R213" t="s">
        <v>4710</v>
      </c>
      <c r="S213" t="s">
        <v>150</v>
      </c>
      <c r="T213" t="s">
        <v>87</v>
      </c>
      <c r="U213" t="s">
        <v>88</v>
      </c>
      <c r="V213" t="s">
        <v>89</v>
      </c>
      <c r="W213" t="s">
        <v>78</v>
      </c>
      <c r="X213" t="s">
        <v>120</v>
      </c>
      <c r="Y213" t="s">
        <v>91</v>
      </c>
      <c r="Z213" t="s">
        <v>92</v>
      </c>
      <c r="AA213" s="1">
        <v>44567</v>
      </c>
      <c r="AB213" s="2">
        <v>184</v>
      </c>
      <c r="AC213" s="2">
        <v>192</v>
      </c>
      <c r="AD213" s="2"/>
      <c r="AE213" s="2"/>
      <c r="AF213" s="2"/>
      <c r="AG213">
        <v>0</v>
      </c>
      <c r="AH213" s="3">
        <v>156</v>
      </c>
      <c r="AI213" s="3">
        <v>160</v>
      </c>
      <c r="AJ213" s="3">
        <v>0</v>
      </c>
      <c r="AK213" s="3">
        <v>0</v>
      </c>
      <c r="AL213" s="3">
        <v>0</v>
      </c>
      <c r="AM213" t="s">
        <v>4729</v>
      </c>
      <c r="AN213" t="s">
        <v>4730</v>
      </c>
      <c r="AO213" t="s">
        <v>4660</v>
      </c>
      <c r="AP213" t="s">
        <v>4661</v>
      </c>
      <c r="AQ213" t="s">
        <v>83</v>
      </c>
      <c r="AR213" t="s">
        <v>4669</v>
      </c>
      <c r="AS213" t="s">
        <v>83</v>
      </c>
      <c r="AT213" t="s">
        <v>96</v>
      </c>
      <c r="AU213" t="s">
        <v>4671</v>
      </c>
      <c r="AV213" t="s">
        <v>4672</v>
      </c>
      <c r="AW213" t="s">
        <v>99</v>
      </c>
      <c r="AX213" t="s">
        <v>100</v>
      </c>
      <c r="AY213" t="s">
        <v>83</v>
      </c>
      <c r="AZ213" t="s">
        <v>5260</v>
      </c>
      <c r="BA213" t="s">
        <v>103</v>
      </c>
      <c r="BB213" t="s">
        <v>5261</v>
      </c>
      <c r="BC213" s="4"/>
      <c r="BD213" t="s">
        <v>83</v>
      </c>
      <c r="BE213" t="s">
        <v>105</v>
      </c>
      <c r="BF213" t="s">
        <v>106</v>
      </c>
      <c r="BG213" t="s">
        <v>107</v>
      </c>
      <c r="BH213" t="s">
        <v>108</v>
      </c>
      <c r="BI213" t="s">
        <v>109</v>
      </c>
      <c r="BJ213" s="2">
        <v>0</v>
      </c>
      <c r="BK213" t="s">
        <v>90</v>
      </c>
      <c r="BL213" t="s">
        <v>90</v>
      </c>
      <c r="BM213" t="s">
        <v>83</v>
      </c>
      <c r="BN213" t="s">
        <v>83</v>
      </c>
      <c r="BO213" t="s">
        <v>83</v>
      </c>
      <c r="BP213" t="s">
        <v>83</v>
      </c>
      <c r="BQ213" t="s">
        <v>83</v>
      </c>
      <c r="BR213" t="s">
        <v>83</v>
      </c>
      <c r="BS213" t="s">
        <v>83</v>
      </c>
      <c r="BT213" s="3">
        <v>1</v>
      </c>
    </row>
    <row r="214" spans="1:72" x14ac:dyDescent="0.25">
      <c r="A214" t="s">
        <v>4660</v>
      </c>
      <c r="B214" t="s">
        <v>4661</v>
      </c>
      <c r="C214" t="s">
        <v>4662</v>
      </c>
      <c r="D214" t="s">
        <v>74</v>
      </c>
      <c r="E214" t="s">
        <v>21868</v>
      </c>
      <c r="F214" t="s">
        <v>4663</v>
      </c>
      <c r="G214" t="s">
        <v>5262</v>
      </c>
      <c r="H214" t="s">
        <v>5263</v>
      </c>
      <c r="I214" s="1">
        <v>44197</v>
      </c>
      <c r="J214" s="1">
        <v>44926</v>
      </c>
      <c r="K214" t="s">
        <v>78</v>
      </c>
      <c r="L214" t="s">
        <v>79</v>
      </c>
      <c r="M214" t="s">
        <v>80</v>
      </c>
      <c r="N214" t="s">
        <v>4793</v>
      </c>
      <c r="O214" t="s">
        <v>214</v>
      </c>
      <c r="P214" t="s">
        <v>156</v>
      </c>
      <c r="Q214" t="s">
        <v>5251</v>
      </c>
      <c r="R214" t="s">
        <v>4710</v>
      </c>
      <c r="S214" t="s">
        <v>150</v>
      </c>
      <c r="T214" t="s">
        <v>87</v>
      </c>
      <c r="U214" t="s">
        <v>88</v>
      </c>
      <c r="V214" t="s">
        <v>89</v>
      </c>
      <c r="W214" t="s">
        <v>78</v>
      </c>
      <c r="X214" t="s">
        <v>120</v>
      </c>
      <c r="Y214" t="s">
        <v>91</v>
      </c>
      <c r="Z214" t="s">
        <v>92</v>
      </c>
      <c r="AA214" s="1">
        <v>44567</v>
      </c>
      <c r="AB214" s="2">
        <v>71</v>
      </c>
      <c r="AC214" s="2">
        <v>69</v>
      </c>
      <c r="AD214" s="2"/>
      <c r="AE214" s="2"/>
      <c r="AF214" s="2"/>
      <c r="AG214">
        <v>0</v>
      </c>
      <c r="AH214" s="3">
        <v>60</v>
      </c>
      <c r="AI214" s="3">
        <v>60</v>
      </c>
      <c r="AJ214" s="3">
        <v>0</v>
      </c>
      <c r="AK214" s="3">
        <v>0</v>
      </c>
      <c r="AL214" s="3">
        <v>0</v>
      </c>
      <c r="AM214" t="s">
        <v>4729</v>
      </c>
      <c r="AN214" t="s">
        <v>4730</v>
      </c>
      <c r="AO214" t="s">
        <v>4660</v>
      </c>
      <c r="AP214" t="s">
        <v>4661</v>
      </c>
      <c r="AQ214" t="s">
        <v>83</v>
      </c>
      <c r="AR214" t="s">
        <v>4669</v>
      </c>
      <c r="AS214" t="s">
        <v>83</v>
      </c>
      <c r="AT214" t="s">
        <v>96</v>
      </c>
      <c r="AU214" t="s">
        <v>4671</v>
      </c>
      <c r="AV214" t="s">
        <v>4672</v>
      </c>
      <c r="AW214" t="s">
        <v>99</v>
      </c>
      <c r="AX214" t="s">
        <v>100</v>
      </c>
      <c r="AY214" t="s">
        <v>83</v>
      </c>
      <c r="AZ214" t="s">
        <v>5264</v>
      </c>
      <c r="BA214" t="s">
        <v>103</v>
      </c>
      <c r="BB214" t="s">
        <v>5265</v>
      </c>
      <c r="BC214" s="4"/>
      <c r="BD214" t="s">
        <v>83</v>
      </c>
      <c r="BE214" t="s">
        <v>105</v>
      </c>
      <c r="BF214" t="s">
        <v>106</v>
      </c>
      <c r="BG214" t="s">
        <v>107</v>
      </c>
      <c r="BH214" t="s">
        <v>108</v>
      </c>
      <c r="BI214" t="s">
        <v>109</v>
      </c>
      <c r="BJ214" s="2">
        <v>0</v>
      </c>
      <c r="BK214" t="s">
        <v>90</v>
      </c>
      <c r="BL214" t="s">
        <v>90</v>
      </c>
      <c r="BM214" t="s">
        <v>83</v>
      </c>
      <c r="BN214" t="s">
        <v>83</v>
      </c>
      <c r="BO214" t="s">
        <v>83</v>
      </c>
      <c r="BP214" t="s">
        <v>83</v>
      </c>
      <c r="BQ214" t="s">
        <v>83</v>
      </c>
      <c r="BR214" t="s">
        <v>83</v>
      </c>
      <c r="BS214" t="s">
        <v>83</v>
      </c>
      <c r="BT214" s="3">
        <v>1</v>
      </c>
    </row>
    <row r="215" spans="1:72" x14ac:dyDescent="0.25">
      <c r="A215" t="s">
        <v>4660</v>
      </c>
      <c r="B215" t="s">
        <v>4661</v>
      </c>
      <c r="C215" t="s">
        <v>4662</v>
      </c>
      <c r="D215" t="s">
        <v>74</v>
      </c>
      <c r="E215" t="s">
        <v>21868</v>
      </c>
      <c r="F215" t="s">
        <v>4663</v>
      </c>
      <c r="G215" t="s">
        <v>5266</v>
      </c>
      <c r="H215" t="s">
        <v>5267</v>
      </c>
      <c r="I215" s="1">
        <v>44197</v>
      </c>
      <c r="J215" s="1">
        <v>44926</v>
      </c>
      <c r="K215" t="s">
        <v>78</v>
      </c>
      <c r="L215" t="s">
        <v>79</v>
      </c>
      <c r="M215" t="s">
        <v>80</v>
      </c>
      <c r="N215" t="s">
        <v>4793</v>
      </c>
      <c r="O215" t="s">
        <v>930</v>
      </c>
      <c r="P215" t="s">
        <v>156</v>
      </c>
      <c r="Q215" t="s">
        <v>5251</v>
      </c>
      <c r="R215" t="s">
        <v>4710</v>
      </c>
      <c r="S215" t="s">
        <v>150</v>
      </c>
      <c r="T215" t="s">
        <v>87</v>
      </c>
      <c r="U215" t="s">
        <v>88</v>
      </c>
      <c r="V215" t="s">
        <v>89</v>
      </c>
      <c r="W215" t="s">
        <v>78</v>
      </c>
      <c r="X215" t="s">
        <v>120</v>
      </c>
      <c r="Y215" t="s">
        <v>91</v>
      </c>
      <c r="Z215" t="s">
        <v>92</v>
      </c>
      <c r="AA215" s="1">
        <v>44567</v>
      </c>
      <c r="AB215" s="2">
        <v>319</v>
      </c>
      <c r="AC215" s="2">
        <v>401</v>
      </c>
      <c r="AD215" s="2"/>
      <c r="AE215" s="2"/>
      <c r="AF215" s="2"/>
      <c r="AG215">
        <v>0</v>
      </c>
      <c r="AH215" s="3">
        <v>372</v>
      </c>
      <c r="AI215" s="3">
        <v>364</v>
      </c>
      <c r="AJ215" s="3">
        <v>0</v>
      </c>
      <c r="AK215" s="3">
        <v>0</v>
      </c>
      <c r="AL215" s="3">
        <v>0</v>
      </c>
      <c r="AM215" t="s">
        <v>4729</v>
      </c>
      <c r="AN215" t="s">
        <v>4730</v>
      </c>
      <c r="AO215" t="s">
        <v>4660</v>
      </c>
      <c r="AP215" t="s">
        <v>4661</v>
      </c>
      <c r="AQ215" t="s">
        <v>83</v>
      </c>
      <c r="AR215" t="s">
        <v>4669</v>
      </c>
      <c r="AS215" t="s">
        <v>83</v>
      </c>
      <c r="AT215" t="s">
        <v>96</v>
      </c>
      <c r="AU215" t="s">
        <v>4671</v>
      </c>
      <c r="AV215" t="s">
        <v>4672</v>
      </c>
      <c r="AW215" t="s">
        <v>99</v>
      </c>
      <c r="AX215" t="s">
        <v>100</v>
      </c>
      <c r="AY215" t="s">
        <v>83</v>
      </c>
      <c r="AZ215" t="s">
        <v>5268</v>
      </c>
      <c r="BA215" t="s">
        <v>103</v>
      </c>
      <c r="BB215" t="s">
        <v>5269</v>
      </c>
      <c r="BC215" s="4"/>
      <c r="BD215" t="s">
        <v>83</v>
      </c>
      <c r="BE215" t="s">
        <v>105</v>
      </c>
      <c r="BF215" t="s">
        <v>106</v>
      </c>
      <c r="BG215" t="s">
        <v>107</v>
      </c>
      <c r="BH215" t="s">
        <v>108</v>
      </c>
      <c r="BI215" t="s">
        <v>109</v>
      </c>
      <c r="BJ215" s="2">
        <v>0</v>
      </c>
      <c r="BK215" t="s">
        <v>90</v>
      </c>
      <c r="BL215" t="s">
        <v>90</v>
      </c>
      <c r="BM215" t="s">
        <v>83</v>
      </c>
      <c r="BN215" t="s">
        <v>83</v>
      </c>
      <c r="BO215" t="s">
        <v>83</v>
      </c>
      <c r="BP215" t="s">
        <v>83</v>
      </c>
      <c r="BQ215" t="s">
        <v>83</v>
      </c>
      <c r="BR215" t="s">
        <v>83</v>
      </c>
      <c r="BS215" t="s">
        <v>83</v>
      </c>
      <c r="BT215" s="3">
        <v>1</v>
      </c>
    </row>
    <row r="216" spans="1:72" x14ac:dyDescent="0.25">
      <c r="A216" t="s">
        <v>4660</v>
      </c>
      <c r="B216" t="s">
        <v>4661</v>
      </c>
      <c r="C216" t="s">
        <v>4662</v>
      </c>
      <c r="D216" t="s">
        <v>74</v>
      </c>
      <c r="E216" t="s">
        <v>21868</v>
      </c>
      <c r="F216" t="s">
        <v>4663</v>
      </c>
      <c r="G216" t="s">
        <v>5270</v>
      </c>
      <c r="H216" t="s">
        <v>5271</v>
      </c>
      <c r="I216" s="1">
        <v>44197</v>
      </c>
      <c r="J216" s="1">
        <v>44926</v>
      </c>
      <c r="K216" t="s">
        <v>78</v>
      </c>
      <c r="L216" t="s">
        <v>79</v>
      </c>
      <c r="M216" t="s">
        <v>80</v>
      </c>
      <c r="N216" t="s">
        <v>4798</v>
      </c>
      <c r="O216" t="s">
        <v>270</v>
      </c>
      <c r="P216" t="s">
        <v>222</v>
      </c>
      <c r="Q216" t="s">
        <v>4799</v>
      </c>
      <c r="R216" t="s">
        <v>4710</v>
      </c>
      <c r="S216" t="s">
        <v>150</v>
      </c>
      <c r="T216" t="s">
        <v>87</v>
      </c>
      <c r="U216" t="s">
        <v>88</v>
      </c>
      <c r="V216" t="s">
        <v>89</v>
      </c>
      <c r="W216" t="s">
        <v>78</v>
      </c>
      <c r="X216" t="s">
        <v>120</v>
      </c>
      <c r="Y216" t="s">
        <v>91</v>
      </c>
      <c r="Z216" t="s">
        <v>92</v>
      </c>
      <c r="AA216" s="1">
        <v>44496</v>
      </c>
      <c r="AB216" s="2">
        <v>173</v>
      </c>
      <c r="AC216" s="2">
        <v>119</v>
      </c>
      <c r="AD216" s="2"/>
      <c r="AE216" s="2"/>
      <c r="AF216" s="2"/>
      <c r="AG216">
        <v>0</v>
      </c>
      <c r="AH216" s="3">
        <v>172</v>
      </c>
      <c r="AI216" s="3">
        <v>120</v>
      </c>
      <c r="AJ216" s="3">
        <v>0</v>
      </c>
      <c r="AK216" s="3">
        <v>0</v>
      </c>
      <c r="AL216" s="3">
        <v>0</v>
      </c>
      <c r="AM216" t="s">
        <v>4729</v>
      </c>
      <c r="AN216" t="s">
        <v>4730</v>
      </c>
      <c r="AO216" t="s">
        <v>4660</v>
      </c>
      <c r="AP216" t="s">
        <v>4661</v>
      </c>
      <c r="AQ216" t="s">
        <v>83</v>
      </c>
      <c r="AR216" t="s">
        <v>4669</v>
      </c>
      <c r="AS216" t="s">
        <v>83</v>
      </c>
      <c r="AT216" t="s">
        <v>96</v>
      </c>
      <c r="AU216" t="s">
        <v>4671</v>
      </c>
      <c r="AV216" t="s">
        <v>4672</v>
      </c>
      <c r="AW216" t="s">
        <v>99</v>
      </c>
      <c r="AX216" t="s">
        <v>100</v>
      </c>
      <c r="AY216" t="s">
        <v>83</v>
      </c>
      <c r="AZ216" t="s">
        <v>5272</v>
      </c>
      <c r="BA216" t="s">
        <v>103</v>
      </c>
      <c r="BB216" t="s">
        <v>5273</v>
      </c>
      <c r="BC216" s="4"/>
      <c r="BD216" t="s">
        <v>83</v>
      </c>
      <c r="BE216" t="s">
        <v>105</v>
      </c>
      <c r="BF216" t="s">
        <v>106</v>
      </c>
      <c r="BG216" t="s">
        <v>107</v>
      </c>
      <c r="BH216" t="s">
        <v>108</v>
      </c>
      <c r="BI216" t="s">
        <v>109</v>
      </c>
      <c r="BJ216" s="2">
        <v>0</v>
      </c>
      <c r="BK216" t="s">
        <v>90</v>
      </c>
      <c r="BL216" t="s">
        <v>90</v>
      </c>
      <c r="BM216" t="s">
        <v>83</v>
      </c>
      <c r="BN216" t="s">
        <v>83</v>
      </c>
      <c r="BO216" t="s">
        <v>83</v>
      </c>
      <c r="BP216" t="s">
        <v>83</v>
      </c>
      <c r="BQ216" t="s">
        <v>83</v>
      </c>
      <c r="BR216" t="s">
        <v>83</v>
      </c>
      <c r="BS216" t="s">
        <v>83</v>
      </c>
      <c r="BT216" s="3">
        <v>1</v>
      </c>
    </row>
    <row r="217" spans="1:72" x14ac:dyDescent="0.25">
      <c r="A217" t="s">
        <v>4660</v>
      </c>
      <c r="B217" t="s">
        <v>4661</v>
      </c>
      <c r="C217" t="s">
        <v>4662</v>
      </c>
      <c r="D217" t="s">
        <v>74</v>
      </c>
      <c r="E217" t="s">
        <v>21868</v>
      </c>
      <c r="F217" t="s">
        <v>4663</v>
      </c>
      <c r="G217" t="s">
        <v>5274</v>
      </c>
      <c r="H217" t="s">
        <v>5275</v>
      </c>
      <c r="I217" s="1">
        <v>44197</v>
      </c>
      <c r="J217" s="1">
        <v>44926</v>
      </c>
      <c r="K217" t="s">
        <v>78</v>
      </c>
      <c r="L217" t="s">
        <v>79</v>
      </c>
      <c r="M217" t="s">
        <v>80</v>
      </c>
      <c r="N217" t="s">
        <v>5276</v>
      </c>
      <c r="O217" t="s">
        <v>162</v>
      </c>
      <c r="P217" t="s">
        <v>156</v>
      </c>
      <c r="Q217" t="s">
        <v>5277</v>
      </c>
      <c r="R217" t="s">
        <v>4710</v>
      </c>
      <c r="S217" t="s">
        <v>150</v>
      </c>
      <c r="T217" t="s">
        <v>87</v>
      </c>
      <c r="U217" t="s">
        <v>88</v>
      </c>
      <c r="V217" t="s">
        <v>89</v>
      </c>
      <c r="W217" t="s">
        <v>78</v>
      </c>
      <c r="X217" t="s">
        <v>120</v>
      </c>
      <c r="Y217" t="s">
        <v>91</v>
      </c>
      <c r="Z217" t="s">
        <v>92</v>
      </c>
      <c r="AA217" s="1">
        <v>44567</v>
      </c>
      <c r="AB217" s="2">
        <v>46</v>
      </c>
      <c r="AC217" s="2">
        <v>49</v>
      </c>
      <c r="AD217" s="2"/>
      <c r="AE217" s="2"/>
      <c r="AF217" s="2"/>
      <c r="AG217">
        <v>0</v>
      </c>
      <c r="AH217" s="3">
        <v>48</v>
      </c>
      <c r="AI217" s="3">
        <v>52</v>
      </c>
      <c r="AJ217" s="3">
        <v>0</v>
      </c>
      <c r="AK217" s="3">
        <v>0</v>
      </c>
      <c r="AL217" s="3">
        <v>0</v>
      </c>
      <c r="AM217" t="s">
        <v>4729</v>
      </c>
      <c r="AN217" t="s">
        <v>4730</v>
      </c>
      <c r="AO217" t="s">
        <v>4660</v>
      </c>
      <c r="AP217" t="s">
        <v>4661</v>
      </c>
      <c r="AQ217" t="s">
        <v>83</v>
      </c>
      <c r="AR217" t="s">
        <v>4669</v>
      </c>
      <c r="AS217" t="s">
        <v>83</v>
      </c>
      <c r="AT217" t="s">
        <v>96</v>
      </c>
      <c r="AU217" t="s">
        <v>4671</v>
      </c>
      <c r="AV217" t="s">
        <v>4672</v>
      </c>
      <c r="AW217" t="s">
        <v>99</v>
      </c>
      <c r="AX217" t="s">
        <v>100</v>
      </c>
      <c r="AY217" t="s">
        <v>83</v>
      </c>
      <c r="AZ217" t="s">
        <v>5278</v>
      </c>
      <c r="BA217" t="s">
        <v>103</v>
      </c>
      <c r="BB217" t="s">
        <v>5279</v>
      </c>
      <c r="BC217" s="4"/>
      <c r="BD217" t="s">
        <v>83</v>
      </c>
      <c r="BE217" t="s">
        <v>105</v>
      </c>
      <c r="BF217" t="s">
        <v>106</v>
      </c>
      <c r="BG217" t="s">
        <v>107</v>
      </c>
      <c r="BH217" t="s">
        <v>108</v>
      </c>
      <c r="BI217" t="s">
        <v>109</v>
      </c>
      <c r="BJ217" s="2">
        <v>0</v>
      </c>
      <c r="BK217" t="s">
        <v>90</v>
      </c>
      <c r="BL217" t="s">
        <v>90</v>
      </c>
      <c r="BM217" t="s">
        <v>83</v>
      </c>
      <c r="BN217" t="s">
        <v>83</v>
      </c>
      <c r="BO217" t="s">
        <v>83</v>
      </c>
      <c r="BP217" t="s">
        <v>83</v>
      </c>
      <c r="BQ217" t="s">
        <v>83</v>
      </c>
      <c r="BR217" t="s">
        <v>83</v>
      </c>
      <c r="BS217" t="s">
        <v>83</v>
      </c>
      <c r="BT217" s="3">
        <v>1</v>
      </c>
    </row>
    <row r="218" spans="1:72" x14ac:dyDescent="0.25">
      <c r="A218" t="s">
        <v>4660</v>
      </c>
      <c r="B218" t="s">
        <v>4661</v>
      </c>
      <c r="C218" t="s">
        <v>4662</v>
      </c>
      <c r="D218" t="s">
        <v>74</v>
      </c>
      <c r="E218" t="s">
        <v>21868</v>
      </c>
      <c r="F218" t="s">
        <v>4663</v>
      </c>
      <c r="G218" t="s">
        <v>5280</v>
      </c>
      <c r="H218" t="s">
        <v>5281</v>
      </c>
      <c r="I218" s="1">
        <v>44197</v>
      </c>
      <c r="J218" s="1">
        <v>44926</v>
      </c>
      <c r="K218" t="s">
        <v>78</v>
      </c>
      <c r="L218" t="s">
        <v>79</v>
      </c>
      <c r="M218" t="s">
        <v>80</v>
      </c>
      <c r="N218" t="s">
        <v>4798</v>
      </c>
      <c r="O218" t="s">
        <v>313</v>
      </c>
      <c r="P218" t="s">
        <v>83</v>
      </c>
      <c r="Q218" t="s">
        <v>5282</v>
      </c>
      <c r="R218" t="s">
        <v>4710</v>
      </c>
      <c r="S218" t="s">
        <v>150</v>
      </c>
      <c r="T218" t="s">
        <v>87</v>
      </c>
      <c r="U218" t="s">
        <v>88</v>
      </c>
      <c r="V218" t="s">
        <v>89</v>
      </c>
      <c r="W218" t="s">
        <v>78</v>
      </c>
      <c r="X218" t="s">
        <v>120</v>
      </c>
      <c r="Y218" t="s">
        <v>91</v>
      </c>
      <c r="Z218" t="s">
        <v>92</v>
      </c>
      <c r="AA218" s="1">
        <v>44565</v>
      </c>
      <c r="AB218" s="2">
        <v>70</v>
      </c>
      <c r="AC218" s="2">
        <v>67</v>
      </c>
      <c r="AD218" s="2"/>
      <c r="AE218" s="2"/>
      <c r="AF218" s="2"/>
      <c r="AG218">
        <v>0</v>
      </c>
      <c r="AH218" s="3">
        <v>56</v>
      </c>
      <c r="AI218" s="3">
        <v>60</v>
      </c>
      <c r="AJ218" s="3">
        <v>0</v>
      </c>
      <c r="AK218" s="3">
        <v>0</v>
      </c>
      <c r="AL218" s="3">
        <v>0</v>
      </c>
      <c r="AM218" t="s">
        <v>4729</v>
      </c>
      <c r="AN218" t="s">
        <v>4730</v>
      </c>
      <c r="AO218" t="s">
        <v>4660</v>
      </c>
      <c r="AP218" t="s">
        <v>4661</v>
      </c>
      <c r="AQ218" t="s">
        <v>83</v>
      </c>
      <c r="AR218" t="s">
        <v>4669</v>
      </c>
      <c r="AS218" t="s">
        <v>83</v>
      </c>
      <c r="AT218" t="s">
        <v>96</v>
      </c>
      <c r="AU218" t="s">
        <v>4671</v>
      </c>
      <c r="AV218" t="s">
        <v>4672</v>
      </c>
      <c r="AW218" t="s">
        <v>99</v>
      </c>
      <c r="AX218" t="s">
        <v>100</v>
      </c>
      <c r="AY218" t="s">
        <v>83</v>
      </c>
      <c r="AZ218" t="s">
        <v>5283</v>
      </c>
      <c r="BA218" t="s">
        <v>103</v>
      </c>
      <c r="BB218" t="s">
        <v>5284</v>
      </c>
      <c r="BC218" s="4"/>
      <c r="BD218" t="s">
        <v>83</v>
      </c>
      <c r="BE218" t="s">
        <v>105</v>
      </c>
      <c r="BF218" t="s">
        <v>106</v>
      </c>
      <c r="BG218" t="s">
        <v>107</v>
      </c>
      <c r="BH218" t="s">
        <v>108</v>
      </c>
      <c r="BI218" t="s">
        <v>109</v>
      </c>
      <c r="BJ218" s="2">
        <v>0</v>
      </c>
      <c r="BK218" t="s">
        <v>90</v>
      </c>
      <c r="BL218" t="s">
        <v>90</v>
      </c>
      <c r="BM218" t="s">
        <v>83</v>
      </c>
      <c r="BN218" t="s">
        <v>83</v>
      </c>
      <c r="BO218" t="s">
        <v>83</v>
      </c>
      <c r="BP218" t="s">
        <v>83</v>
      </c>
      <c r="BQ218" t="s">
        <v>83</v>
      </c>
      <c r="BR218" t="s">
        <v>83</v>
      </c>
      <c r="BS218" t="s">
        <v>83</v>
      </c>
      <c r="BT218" s="3">
        <v>1</v>
      </c>
    </row>
    <row r="219" spans="1:72" x14ac:dyDescent="0.25">
      <c r="A219" t="s">
        <v>4660</v>
      </c>
      <c r="B219" t="s">
        <v>4661</v>
      </c>
      <c r="C219" t="s">
        <v>4662</v>
      </c>
      <c r="D219" t="s">
        <v>74</v>
      </c>
      <c r="E219" t="s">
        <v>21868</v>
      </c>
      <c r="F219" t="s">
        <v>4663</v>
      </c>
      <c r="G219" t="s">
        <v>5285</v>
      </c>
      <c r="H219" t="s">
        <v>5286</v>
      </c>
      <c r="I219" s="1">
        <v>44197</v>
      </c>
      <c r="J219" s="1">
        <v>44926</v>
      </c>
      <c r="K219" t="s">
        <v>78</v>
      </c>
      <c r="L219" t="s">
        <v>79</v>
      </c>
      <c r="M219" t="s">
        <v>80</v>
      </c>
      <c r="N219" t="s">
        <v>5287</v>
      </c>
      <c r="O219" t="s">
        <v>155</v>
      </c>
      <c r="P219" t="s">
        <v>83</v>
      </c>
      <c r="Q219" t="s">
        <v>5288</v>
      </c>
      <c r="R219" t="s">
        <v>4710</v>
      </c>
      <c r="S219" t="s">
        <v>150</v>
      </c>
      <c r="T219" t="s">
        <v>87</v>
      </c>
      <c r="U219" t="s">
        <v>88</v>
      </c>
      <c r="V219" t="s">
        <v>89</v>
      </c>
      <c r="W219" t="s">
        <v>78</v>
      </c>
      <c r="X219" t="s">
        <v>120</v>
      </c>
      <c r="Y219" t="s">
        <v>91</v>
      </c>
      <c r="Z219" t="s">
        <v>92</v>
      </c>
      <c r="AA219" s="1">
        <v>44216</v>
      </c>
      <c r="AB219" s="2">
        <v>57</v>
      </c>
      <c r="AC219" s="2">
        <v>60</v>
      </c>
      <c r="AD219" s="2"/>
      <c r="AE219" s="2"/>
      <c r="AF219" s="2"/>
      <c r="AG219">
        <v>0</v>
      </c>
      <c r="AH219" s="3">
        <v>60</v>
      </c>
      <c r="AI219" s="3">
        <v>64</v>
      </c>
      <c r="AJ219" s="3">
        <v>0</v>
      </c>
      <c r="AK219" s="3">
        <v>0</v>
      </c>
      <c r="AL219" s="3">
        <v>0</v>
      </c>
      <c r="AM219" t="s">
        <v>4729</v>
      </c>
      <c r="AN219" t="s">
        <v>4730</v>
      </c>
      <c r="AO219" t="s">
        <v>4660</v>
      </c>
      <c r="AP219" t="s">
        <v>4661</v>
      </c>
      <c r="AQ219" t="s">
        <v>83</v>
      </c>
      <c r="AR219" t="s">
        <v>4669</v>
      </c>
      <c r="AS219" t="s">
        <v>83</v>
      </c>
      <c r="AT219" t="s">
        <v>96</v>
      </c>
      <c r="AU219" t="s">
        <v>4671</v>
      </c>
      <c r="AV219" t="s">
        <v>4672</v>
      </c>
      <c r="AW219" t="s">
        <v>99</v>
      </c>
      <c r="AX219" t="s">
        <v>100</v>
      </c>
      <c r="AY219" t="s">
        <v>83</v>
      </c>
      <c r="AZ219" t="s">
        <v>5289</v>
      </c>
      <c r="BA219" t="s">
        <v>103</v>
      </c>
      <c r="BB219" t="s">
        <v>5290</v>
      </c>
      <c r="BC219" s="4"/>
      <c r="BD219" t="s">
        <v>83</v>
      </c>
      <c r="BE219" t="s">
        <v>105</v>
      </c>
      <c r="BF219" t="s">
        <v>106</v>
      </c>
      <c r="BG219" t="s">
        <v>107</v>
      </c>
      <c r="BH219" t="s">
        <v>108</v>
      </c>
      <c r="BI219" t="s">
        <v>109</v>
      </c>
      <c r="BJ219" s="2">
        <v>0</v>
      </c>
      <c r="BK219" t="s">
        <v>90</v>
      </c>
      <c r="BL219" t="s">
        <v>90</v>
      </c>
      <c r="BM219" t="s">
        <v>83</v>
      </c>
      <c r="BN219" t="s">
        <v>83</v>
      </c>
      <c r="BO219" t="s">
        <v>83</v>
      </c>
      <c r="BP219" t="s">
        <v>83</v>
      </c>
      <c r="BQ219" t="s">
        <v>83</v>
      </c>
      <c r="BR219" t="s">
        <v>83</v>
      </c>
      <c r="BS219" t="s">
        <v>83</v>
      </c>
      <c r="BT219" s="3">
        <v>1</v>
      </c>
    </row>
    <row r="220" spans="1:72" x14ac:dyDescent="0.25">
      <c r="A220" t="s">
        <v>4660</v>
      </c>
      <c r="B220" t="s">
        <v>4661</v>
      </c>
      <c r="C220" t="s">
        <v>4662</v>
      </c>
      <c r="D220" t="s">
        <v>74</v>
      </c>
      <c r="E220" t="s">
        <v>21868</v>
      </c>
      <c r="F220" t="s">
        <v>4663</v>
      </c>
      <c r="G220" t="s">
        <v>5291</v>
      </c>
      <c r="H220" t="s">
        <v>5292</v>
      </c>
      <c r="I220" s="1">
        <v>44197</v>
      </c>
      <c r="J220" s="1">
        <v>44926</v>
      </c>
      <c r="K220" t="s">
        <v>78</v>
      </c>
      <c r="L220" t="s">
        <v>79</v>
      </c>
      <c r="M220" t="s">
        <v>80</v>
      </c>
      <c r="N220" t="s">
        <v>408</v>
      </c>
      <c r="O220" t="s">
        <v>352</v>
      </c>
      <c r="P220" t="s">
        <v>83</v>
      </c>
      <c r="Q220" t="s">
        <v>5293</v>
      </c>
      <c r="R220" t="s">
        <v>4710</v>
      </c>
      <c r="S220" t="s">
        <v>150</v>
      </c>
      <c r="T220" t="s">
        <v>87</v>
      </c>
      <c r="U220" t="s">
        <v>88</v>
      </c>
      <c r="V220" t="s">
        <v>89</v>
      </c>
      <c r="W220" t="s">
        <v>78</v>
      </c>
      <c r="X220" t="s">
        <v>120</v>
      </c>
      <c r="Y220" t="s">
        <v>91</v>
      </c>
      <c r="Z220" t="s">
        <v>92</v>
      </c>
      <c r="AA220" s="1">
        <v>44567</v>
      </c>
      <c r="AB220" s="2">
        <v>398</v>
      </c>
      <c r="AC220" s="2">
        <v>404</v>
      </c>
      <c r="AD220" s="2"/>
      <c r="AE220" s="2"/>
      <c r="AF220" s="2"/>
      <c r="AG220">
        <v>0</v>
      </c>
      <c r="AH220" s="3">
        <v>428</v>
      </c>
      <c r="AI220" s="3">
        <v>420</v>
      </c>
      <c r="AJ220" s="3">
        <v>0</v>
      </c>
      <c r="AK220" s="3">
        <v>0</v>
      </c>
      <c r="AL220" s="3">
        <v>0</v>
      </c>
      <c r="AM220" t="s">
        <v>4729</v>
      </c>
      <c r="AN220" t="s">
        <v>4730</v>
      </c>
      <c r="AO220" t="s">
        <v>4660</v>
      </c>
      <c r="AP220" t="s">
        <v>4661</v>
      </c>
      <c r="AQ220" t="s">
        <v>83</v>
      </c>
      <c r="AR220" t="s">
        <v>4669</v>
      </c>
      <c r="AS220" t="s">
        <v>83</v>
      </c>
      <c r="AT220" t="s">
        <v>96</v>
      </c>
      <c r="AU220" t="s">
        <v>4671</v>
      </c>
      <c r="AV220" t="s">
        <v>4672</v>
      </c>
      <c r="AW220" t="s">
        <v>99</v>
      </c>
      <c r="AX220" t="s">
        <v>100</v>
      </c>
      <c r="AY220" t="s">
        <v>83</v>
      </c>
      <c r="AZ220" t="s">
        <v>5294</v>
      </c>
      <c r="BA220" t="s">
        <v>103</v>
      </c>
      <c r="BB220" t="s">
        <v>5295</v>
      </c>
      <c r="BC220" s="4"/>
      <c r="BD220" t="s">
        <v>83</v>
      </c>
      <c r="BE220" t="s">
        <v>105</v>
      </c>
      <c r="BF220" t="s">
        <v>106</v>
      </c>
      <c r="BG220" t="s">
        <v>107</v>
      </c>
      <c r="BH220" t="s">
        <v>108</v>
      </c>
      <c r="BI220" t="s">
        <v>109</v>
      </c>
      <c r="BJ220" s="2">
        <v>0</v>
      </c>
      <c r="BK220" t="s">
        <v>90</v>
      </c>
      <c r="BL220" t="s">
        <v>90</v>
      </c>
      <c r="BM220" t="s">
        <v>83</v>
      </c>
      <c r="BN220" t="s">
        <v>83</v>
      </c>
      <c r="BO220" t="s">
        <v>83</v>
      </c>
      <c r="BP220" t="s">
        <v>83</v>
      </c>
      <c r="BQ220" t="s">
        <v>83</v>
      </c>
      <c r="BR220" t="s">
        <v>83</v>
      </c>
      <c r="BS220" t="s">
        <v>83</v>
      </c>
      <c r="BT220" s="3">
        <v>1</v>
      </c>
    </row>
    <row r="221" spans="1:72" x14ac:dyDescent="0.25">
      <c r="A221" t="s">
        <v>4660</v>
      </c>
      <c r="B221" t="s">
        <v>4661</v>
      </c>
      <c r="C221" t="s">
        <v>4662</v>
      </c>
      <c r="D221" t="s">
        <v>74</v>
      </c>
      <c r="E221" t="s">
        <v>21868</v>
      </c>
      <c r="F221" t="s">
        <v>4663</v>
      </c>
      <c r="G221" t="s">
        <v>5296</v>
      </c>
      <c r="H221" t="s">
        <v>5297</v>
      </c>
      <c r="I221" s="1">
        <v>44197</v>
      </c>
      <c r="J221" s="1">
        <v>44926</v>
      </c>
      <c r="K221" t="s">
        <v>78</v>
      </c>
      <c r="L221" t="s">
        <v>79</v>
      </c>
      <c r="M221" t="s">
        <v>80</v>
      </c>
      <c r="N221" t="s">
        <v>4727</v>
      </c>
      <c r="O221" t="s">
        <v>462</v>
      </c>
      <c r="P221" t="s">
        <v>83</v>
      </c>
      <c r="Q221" t="s">
        <v>4728</v>
      </c>
      <c r="R221" t="s">
        <v>4710</v>
      </c>
      <c r="S221" t="s">
        <v>150</v>
      </c>
      <c r="T221" t="s">
        <v>87</v>
      </c>
      <c r="U221" t="s">
        <v>88</v>
      </c>
      <c r="V221" t="s">
        <v>89</v>
      </c>
      <c r="W221" t="s">
        <v>78</v>
      </c>
      <c r="X221" t="s">
        <v>120</v>
      </c>
      <c r="Y221" t="s">
        <v>91</v>
      </c>
      <c r="Z221" t="s">
        <v>92</v>
      </c>
      <c r="AA221" s="1">
        <v>44567</v>
      </c>
      <c r="AB221" s="2">
        <v>105</v>
      </c>
      <c r="AC221" s="2">
        <v>112</v>
      </c>
      <c r="AD221" s="2"/>
      <c r="AE221" s="2"/>
      <c r="AF221" s="2"/>
      <c r="AG221">
        <v>0</v>
      </c>
      <c r="AH221" s="3">
        <v>156</v>
      </c>
      <c r="AI221" s="3">
        <v>168</v>
      </c>
      <c r="AJ221" s="3">
        <v>0</v>
      </c>
      <c r="AK221" s="3">
        <v>0</v>
      </c>
      <c r="AL221" s="3">
        <v>0</v>
      </c>
      <c r="AM221" t="s">
        <v>4729</v>
      </c>
      <c r="AN221" t="s">
        <v>4730</v>
      </c>
      <c r="AO221" t="s">
        <v>4660</v>
      </c>
      <c r="AP221" t="s">
        <v>4661</v>
      </c>
      <c r="AQ221" t="s">
        <v>83</v>
      </c>
      <c r="AR221" t="s">
        <v>4669</v>
      </c>
      <c r="AS221" t="s">
        <v>83</v>
      </c>
      <c r="AT221" t="s">
        <v>96</v>
      </c>
      <c r="AU221" t="s">
        <v>4671</v>
      </c>
      <c r="AV221" t="s">
        <v>4672</v>
      </c>
      <c r="AW221" t="s">
        <v>99</v>
      </c>
      <c r="AX221" t="s">
        <v>100</v>
      </c>
      <c r="AY221" t="s">
        <v>83</v>
      </c>
      <c r="AZ221" t="s">
        <v>5298</v>
      </c>
      <c r="BA221" t="s">
        <v>103</v>
      </c>
      <c r="BB221" t="s">
        <v>5299</v>
      </c>
      <c r="BC221" s="4"/>
      <c r="BD221" t="s">
        <v>83</v>
      </c>
      <c r="BE221" t="s">
        <v>105</v>
      </c>
      <c r="BF221" t="s">
        <v>106</v>
      </c>
      <c r="BG221" t="s">
        <v>107</v>
      </c>
      <c r="BH221" t="s">
        <v>108</v>
      </c>
      <c r="BI221" t="s">
        <v>109</v>
      </c>
      <c r="BJ221" s="2">
        <v>0</v>
      </c>
      <c r="BK221" t="s">
        <v>90</v>
      </c>
      <c r="BL221" t="s">
        <v>90</v>
      </c>
      <c r="BM221" t="s">
        <v>83</v>
      </c>
      <c r="BN221" t="s">
        <v>83</v>
      </c>
      <c r="BO221" t="s">
        <v>83</v>
      </c>
      <c r="BP221" t="s">
        <v>83</v>
      </c>
      <c r="BQ221" t="s">
        <v>83</v>
      </c>
      <c r="BR221" t="s">
        <v>83</v>
      </c>
      <c r="BS221" t="s">
        <v>83</v>
      </c>
      <c r="BT221" s="3">
        <v>1</v>
      </c>
    </row>
    <row r="222" spans="1:72" x14ac:dyDescent="0.25">
      <c r="A222" t="s">
        <v>4660</v>
      </c>
      <c r="B222" t="s">
        <v>4661</v>
      </c>
      <c r="C222" t="s">
        <v>4662</v>
      </c>
      <c r="D222" t="s">
        <v>74</v>
      </c>
      <c r="E222" t="s">
        <v>21868</v>
      </c>
      <c r="F222" t="s">
        <v>4663</v>
      </c>
      <c r="G222" t="s">
        <v>5300</v>
      </c>
      <c r="H222" t="s">
        <v>5301</v>
      </c>
      <c r="I222" s="1">
        <v>44197</v>
      </c>
      <c r="J222" s="1">
        <v>44926</v>
      </c>
      <c r="K222" t="s">
        <v>78</v>
      </c>
      <c r="L222" t="s">
        <v>79</v>
      </c>
      <c r="M222" t="s">
        <v>80</v>
      </c>
      <c r="N222" t="s">
        <v>4727</v>
      </c>
      <c r="O222" t="s">
        <v>254</v>
      </c>
      <c r="P222" t="s">
        <v>721</v>
      </c>
      <c r="Q222" t="s">
        <v>4728</v>
      </c>
      <c r="R222" t="s">
        <v>4710</v>
      </c>
      <c r="S222" t="s">
        <v>150</v>
      </c>
      <c r="T222" t="s">
        <v>87</v>
      </c>
      <c r="U222" t="s">
        <v>88</v>
      </c>
      <c r="V222" t="s">
        <v>89</v>
      </c>
      <c r="W222" t="s">
        <v>78</v>
      </c>
      <c r="X222" t="s">
        <v>120</v>
      </c>
      <c r="Y222" t="s">
        <v>91</v>
      </c>
      <c r="Z222" t="s">
        <v>92</v>
      </c>
      <c r="AA222" s="1">
        <v>44592</v>
      </c>
      <c r="AB222" s="2">
        <v>248</v>
      </c>
      <c r="AC222" s="2">
        <v>239</v>
      </c>
      <c r="AD222" s="2"/>
      <c r="AE222" s="2"/>
      <c r="AF222" s="2"/>
      <c r="AG222">
        <v>0</v>
      </c>
      <c r="AH222" s="3">
        <v>120</v>
      </c>
      <c r="AI222" s="3">
        <v>176</v>
      </c>
      <c r="AJ222" s="3">
        <v>0</v>
      </c>
      <c r="AK222" s="3">
        <v>0</v>
      </c>
      <c r="AL222" s="3">
        <v>0</v>
      </c>
      <c r="AM222" t="s">
        <v>4729</v>
      </c>
      <c r="AN222" t="s">
        <v>4730</v>
      </c>
      <c r="AO222" t="s">
        <v>4660</v>
      </c>
      <c r="AP222" t="s">
        <v>4661</v>
      </c>
      <c r="AQ222" t="s">
        <v>83</v>
      </c>
      <c r="AR222" t="s">
        <v>4669</v>
      </c>
      <c r="AS222" t="s">
        <v>83</v>
      </c>
      <c r="AT222" t="s">
        <v>96</v>
      </c>
      <c r="AU222" t="s">
        <v>4671</v>
      </c>
      <c r="AV222" t="s">
        <v>4672</v>
      </c>
      <c r="AW222" t="s">
        <v>99</v>
      </c>
      <c r="AX222" t="s">
        <v>100</v>
      </c>
      <c r="AY222" t="s">
        <v>83</v>
      </c>
      <c r="AZ222" t="s">
        <v>5302</v>
      </c>
      <c r="BA222" t="s">
        <v>103</v>
      </c>
      <c r="BB222" t="s">
        <v>5303</v>
      </c>
      <c r="BC222" s="4"/>
      <c r="BD222" t="s">
        <v>83</v>
      </c>
      <c r="BE222" t="s">
        <v>105</v>
      </c>
      <c r="BF222" t="s">
        <v>106</v>
      </c>
      <c r="BG222" t="s">
        <v>107</v>
      </c>
      <c r="BH222" t="s">
        <v>108</v>
      </c>
      <c r="BI222" t="s">
        <v>109</v>
      </c>
      <c r="BJ222" s="2">
        <v>0</v>
      </c>
      <c r="BK222" t="s">
        <v>90</v>
      </c>
      <c r="BL222" t="s">
        <v>90</v>
      </c>
      <c r="BM222" t="s">
        <v>83</v>
      </c>
      <c r="BN222" t="s">
        <v>83</v>
      </c>
      <c r="BO222" t="s">
        <v>83</v>
      </c>
      <c r="BP222" t="s">
        <v>83</v>
      </c>
      <c r="BQ222" t="s">
        <v>83</v>
      </c>
      <c r="BR222" t="s">
        <v>83</v>
      </c>
      <c r="BS222" t="s">
        <v>83</v>
      </c>
      <c r="BT222" s="3">
        <v>1</v>
      </c>
    </row>
    <row r="223" spans="1:72" x14ac:dyDescent="0.25">
      <c r="A223" t="s">
        <v>4660</v>
      </c>
      <c r="B223" t="s">
        <v>4661</v>
      </c>
      <c r="C223" t="s">
        <v>4662</v>
      </c>
      <c r="D223" t="s">
        <v>74</v>
      </c>
      <c r="E223" t="s">
        <v>21868</v>
      </c>
      <c r="F223" t="s">
        <v>4663</v>
      </c>
      <c r="G223" t="s">
        <v>5304</v>
      </c>
      <c r="H223" t="s">
        <v>5305</v>
      </c>
      <c r="I223" s="1">
        <v>44197</v>
      </c>
      <c r="J223" s="1">
        <v>44926</v>
      </c>
      <c r="K223" t="s">
        <v>78</v>
      </c>
      <c r="L223" t="s">
        <v>79</v>
      </c>
      <c r="M223" t="s">
        <v>80</v>
      </c>
      <c r="N223" t="s">
        <v>5306</v>
      </c>
      <c r="O223" t="s">
        <v>1663</v>
      </c>
      <c r="P223" t="s">
        <v>156</v>
      </c>
      <c r="Q223" t="s">
        <v>5307</v>
      </c>
      <c r="R223" t="s">
        <v>4710</v>
      </c>
      <c r="S223" t="s">
        <v>150</v>
      </c>
      <c r="T223" t="s">
        <v>87</v>
      </c>
      <c r="U223" t="s">
        <v>88</v>
      </c>
      <c r="V223" t="s">
        <v>89</v>
      </c>
      <c r="W223" t="s">
        <v>78</v>
      </c>
      <c r="X223" t="s">
        <v>120</v>
      </c>
      <c r="Y223" t="s">
        <v>91</v>
      </c>
      <c r="Z223" t="s">
        <v>92</v>
      </c>
      <c r="AA223" s="1">
        <v>44579</v>
      </c>
      <c r="AB223" s="2">
        <v>121</v>
      </c>
      <c r="AC223" s="2">
        <v>122</v>
      </c>
      <c r="AD223" s="2"/>
      <c r="AE223" s="2"/>
      <c r="AF223" s="2"/>
      <c r="AG223">
        <v>0</v>
      </c>
      <c r="AH223" s="3">
        <v>88</v>
      </c>
      <c r="AI223" s="3">
        <v>88</v>
      </c>
      <c r="AJ223" s="3">
        <v>0</v>
      </c>
      <c r="AK223" s="3">
        <v>0</v>
      </c>
      <c r="AL223" s="3">
        <v>0</v>
      </c>
      <c r="AM223" t="s">
        <v>4729</v>
      </c>
      <c r="AN223" t="s">
        <v>4730</v>
      </c>
      <c r="AO223" t="s">
        <v>4660</v>
      </c>
      <c r="AP223" t="s">
        <v>4661</v>
      </c>
      <c r="AQ223" t="s">
        <v>83</v>
      </c>
      <c r="AR223" t="s">
        <v>4669</v>
      </c>
      <c r="AS223" t="s">
        <v>83</v>
      </c>
      <c r="AT223" t="s">
        <v>96</v>
      </c>
      <c r="AU223" t="s">
        <v>4671</v>
      </c>
      <c r="AV223" t="s">
        <v>4672</v>
      </c>
      <c r="AW223" t="s">
        <v>99</v>
      </c>
      <c r="AX223" t="s">
        <v>100</v>
      </c>
      <c r="AY223" t="s">
        <v>83</v>
      </c>
      <c r="AZ223" t="s">
        <v>5308</v>
      </c>
      <c r="BA223" t="s">
        <v>103</v>
      </c>
      <c r="BB223" t="s">
        <v>5309</v>
      </c>
      <c r="BC223" s="4"/>
      <c r="BD223" t="s">
        <v>83</v>
      </c>
      <c r="BE223" t="s">
        <v>105</v>
      </c>
      <c r="BF223" t="s">
        <v>106</v>
      </c>
      <c r="BG223" t="s">
        <v>107</v>
      </c>
      <c r="BH223" t="s">
        <v>108</v>
      </c>
      <c r="BI223" t="s">
        <v>109</v>
      </c>
      <c r="BJ223" s="2">
        <v>0</v>
      </c>
      <c r="BK223" t="s">
        <v>90</v>
      </c>
      <c r="BL223" t="s">
        <v>90</v>
      </c>
      <c r="BM223" t="s">
        <v>83</v>
      </c>
      <c r="BN223" t="s">
        <v>83</v>
      </c>
      <c r="BO223" t="s">
        <v>83</v>
      </c>
      <c r="BP223" t="s">
        <v>83</v>
      </c>
      <c r="BQ223" t="s">
        <v>83</v>
      </c>
      <c r="BR223" t="s">
        <v>83</v>
      </c>
      <c r="BS223" t="s">
        <v>83</v>
      </c>
      <c r="BT223" s="3">
        <v>1</v>
      </c>
    </row>
    <row r="224" spans="1:72" x14ac:dyDescent="0.25">
      <c r="A224" t="s">
        <v>4660</v>
      </c>
      <c r="B224" t="s">
        <v>4661</v>
      </c>
      <c r="C224" t="s">
        <v>4662</v>
      </c>
      <c r="D224" t="s">
        <v>74</v>
      </c>
      <c r="E224" t="s">
        <v>21868</v>
      </c>
      <c r="F224" t="s">
        <v>4663</v>
      </c>
      <c r="G224" t="s">
        <v>5310</v>
      </c>
      <c r="H224" t="s">
        <v>5311</v>
      </c>
      <c r="I224" s="1">
        <v>44197</v>
      </c>
      <c r="J224" s="1">
        <v>44926</v>
      </c>
      <c r="K224" t="s">
        <v>78</v>
      </c>
      <c r="L224" t="s">
        <v>79</v>
      </c>
      <c r="M224" t="s">
        <v>80</v>
      </c>
      <c r="N224" t="s">
        <v>5306</v>
      </c>
      <c r="O224" t="s">
        <v>771</v>
      </c>
      <c r="P224" t="s">
        <v>420</v>
      </c>
      <c r="Q224" t="s">
        <v>5307</v>
      </c>
      <c r="R224" t="s">
        <v>4710</v>
      </c>
      <c r="S224" t="s">
        <v>150</v>
      </c>
      <c r="T224" t="s">
        <v>87</v>
      </c>
      <c r="U224" t="s">
        <v>88</v>
      </c>
      <c r="V224" t="s">
        <v>89</v>
      </c>
      <c r="W224" t="s">
        <v>78</v>
      </c>
      <c r="X224" t="s">
        <v>120</v>
      </c>
      <c r="Y224" t="s">
        <v>91</v>
      </c>
      <c r="Z224" t="s">
        <v>92</v>
      </c>
      <c r="AA224" s="1">
        <v>44599</v>
      </c>
      <c r="AB224" s="2">
        <v>29</v>
      </c>
      <c r="AC224" s="2">
        <v>30</v>
      </c>
      <c r="AD224" s="2"/>
      <c r="AE224" s="2"/>
      <c r="AF224" s="2"/>
      <c r="AG224">
        <v>0</v>
      </c>
      <c r="AH224" s="3">
        <v>28</v>
      </c>
      <c r="AI224" s="3">
        <v>28</v>
      </c>
      <c r="AJ224" s="3">
        <v>0</v>
      </c>
      <c r="AK224" s="3">
        <v>0</v>
      </c>
      <c r="AL224" s="3">
        <v>0</v>
      </c>
      <c r="AM224" t="s">
        <v>4729</v>
      </c>
      <c r="AN224" t="s">
        <v>4730</v>
      </c>
      <c r="AO224" t="s">
        <v>4660</v>
      </c>
      <c r="AP224" t="s">
        <v>4661</v>
      </c>
      <c r="AQ224" t="s">
        <v>83</v>
      </c>
      <c r="AR224" t="s">
        <v>4669</v>
      </c>
      <c r="AS224" t="s">
        <v>83</v>
      </c>
      <c r="AT224" t="s">
        <v>96</v>
      </c>
      <c r="AU224" t="s">
        <v>4671</v>
      </c>
      <c r="AV224" t="s">
        <v>4672</v>
      </c>
      <c r="AW224" t="s">
        <v>99</v>
      </c>
      <c r="AX224" t="s">
        <v>100</v>
      </c>
      <c r="AY224" t="s">
        <v>83</v>
      </c>
      <c r="AZ224" t="s">
        <v>5312</v>
      </c>
      <c r="BA224" t="s">
        <v>103</v>
      </c>
      <c r="BB224" t="s">
        <v>5313</v>
      </c>
      <c r="BC224" s="4"/>
      <c r="BD224" t="s">
        <v>83</v>
      </c>
      <c r="BE224" t="s">
        <v>105</v>
      </c>
      <c r="BF224" t="s">
        <v>106</v>
      </c>
      <c r="BG224" t="s">
        <v>107</v>
      </c>
      <c r="BH224" t="s">
        <v>108</v>
      </c>
      <c r="BI224" t="s">
        <v>109</v>
      </c>
      <c r="BJ224" s="2">
        <v>0</v>
      </c>
      <c r="BK224" t="s">
        <v>90</v>
      </c>
      <c r="BL224" t="s">
        <v>90</v>
      </c>
      <c r="BM224" t="s">
        <v>83</v>
      </c>
      <c r="BN224" t="s">
        <v>83</v>
      </c>
      <c r="BO224" t="s">
        <v>83</v>
      </c>
      <c r="BP224" t="s">
        <v>83</v>
      </c>
      <c r="BQ224" t="s">
        <v>83</v>
      </c>
      <c r="BR224" t="s">
        <v>83</v>
      </c>
      <c r="BS224" t="s">
        <v>83</v>
      </c>
      <c r="BT224" s="3">
        <v>1</v>
      </c>
    </row>
    <row r="225" spans="1:72" x14ac:dyDescent="0.25">
      <c r="A225" t="s">
        <v>4660</v>
      </c>
      <c r="B225" t="s">
        <v>4661</v>
      </c>
      <c r="C225" t="s">
        <v>4662</v>
      </c>
      <c r="D225" t="s">
        <v>74</v>
      </c>
      <c r="E225" t="s">
        <v>21868</v>
      </c>
      <c r="F225" t="s">
        <v>4663</v>
      </c>
      <c r="G225" t="s">
        <v>5314</v>
      </c>
      <c r="H225" t="s">
        <v>5315</v>
      </c>
      <c r="I225" s="1">
        <v>44197</v>
      </c>
      <c r="J225" s="1">
        <v>44926</v>
      </c>
      <c r="K225" t="s">
        <v>78</v>
      </c>
      <c r="L225" t="s">
        <v>79</v>
      </c>
      <c r="M225" t="s">
        <v>80</v>
      </c>
      <c r="N225" t="s">
        <v>5316</v>
      </c>
      <c r="O225" t="s">
        <v>117</v>
      </c>
      <c r="P225" t="s">
        <v>156</v>
      </c>
      <c r="Q225" t="s">
        <v>5317</v>
      </c>
      <c r="R225" t="s">
        <v>4710</v>
      </c>
      <c r="S225" t="s">
        <v>119</v>
      </c>
      <c r="T225" t="s">
        <v>87</v>
      </c>
      <c r="U225" t="s">
        <v>88</v>
      </c>
      <c r="V225" t="s">
        <v>89</v>
      </c>
      <c r="W225" t="s">
        <v>78</v>
      </c>
      <c r="X225" t="s">
        <v>120</v>
      </c>
      <c r="Y225" t="s">
        <v>91</v>
      </c>
      <c r="Z225" t="s">
        <v>92</v>
      </c>
      <c r="AA225" s="1">
        <v>44566</v>
      </c>
      <c r="AB225" s="2">
        <v>5629</v>
      </c>
      <c r="AC225" s="2">
        <v>5058</v>
      </c>
      <c r="AD225" s="2"/>
      <c r="AE225" s="2"/>
      <c r="AF225" s="2"/>
      <c r="AG225">
        <v>0</v>
      </c>
      <c r="AH225" s="3">
        <v>5804</v>
      </c>
      <c r="AI225" s="3">
        <v>5520</v>
      </c>
      <c r="AJ225" s="3">
        <v>0</v>
      </c>
      <c r="AK225" s="3">
        <v>0</v>
      </c>
      <c r="AL225" s="3">
        <v>0</v>
      </c>
      <c r="AM225" t="s">
        <v>4729</v>
      </c>
      <c r="AN225" t="s">
        <v>4730</v>
      </c>
      <c r="AO225" t="s">
        <v>4660</v>
      </c>
      <c r="AP225" t="s">
        <v>4661</v>
      </c>
      <c r="AQ225" t="s">
        <v>83</v>
      </c>
      <c r="AR225" t="s">
        <v>4669</v>
      </c>
      <c r="AS225" t="s">
        <v>83</v>
      </c>
      <c r="AT225" t="s">
        <v>96</v>
      </c>
      <c r="AU225" t="s">
        <v>4671</v>
      </c>
      <c r="AV225" t="s">
        <v>4672</v>
      </c>
      <c r="AW225" t="s">
        <v>99</v>
      </c>
      <c r="AX225" t="s">
        <v>100</v>
      </c>
      <c r="AY225" t="s">
        <v>83</v>
      </c>
      <c r="AZ225" t="s">
        <v>5318</v>
      </c>
      <c r="BA225" t="s">
        <v>103</v>
      </c>
      <c r="BB225" t="s">
        <v>5319</v>
      </c>
      <c r="BC225" s="4"/>
      <c r="BD225" t="s">
        <v>83</v>
      </c>
      <c r="BE225" t="s">
        <v>105</v>
      </c>
      <c r="BF225" t="s">
        <v>106</v>
      </c>
      <c r="BG225" t="s">
        <v>107</v>
      </c>
      <c r="BH225" t="s">
        <v>123</v>
      </c>
      <c r="BI225" t="s">
        <v>124</v>
      </c>
      <c r="BJ225" s="2">
        <v>0</v>
      </c>
      <c r="BK225" t="s">
        <v>90</v>
      </c>
      <c r="BL225" t="s">
        <v>90</v>
      </c>
      <c r="BM225" t="s">
        <v>83</v>
      </c>
      <c r="BN225" t="s">
        <v>83</v>
      </c>
      <c r="BO225" t="s">
        <v>83</v>
      </c>
      <c r="BP225" t="s">
        <v>83</v>
      </c>
      <c r="BQ225" t="s">
        <v>83</v>
      </c>
      <c r="BR225" t="s">
        <v>83</v>
      </c>
      <c r="BS225" t="s">
        <v>83</v>
      </c>
      <c r="BT225" s="3">
        <v>1</v>
      </c>
    </row>
    <row r="226" spans="1:72" x14ac:dyDescent="0.25">
      <c r="A226" t="s">
        <v>4660</v>
      </c>
      <c r="B226" t="s">
        <v>4661</v>
      </c>
      <c r="C226" t="s">
        <v>4662</v>
      </c>
      <c r="D226" t="s">
        <v>74</v>
      </c>
      <c r="E226" t="s">
        <v>21868</v>
      </c>
      <c r="F226" t="s">
        <v>4663</v>
      </c>
      <c r="G226" t="s">
        <v>5320</v>
      </c>
      <c r="H226" t="s">
        <v>5321</v>
      </c>
      <c r="I226" s="1">
        <v>44197</v>
      </c>
      <c r="J226" s="1">
        <v>44926</v>
      </c>
      <c r="K226" t="s">
        <v>78</v>
      </c>
      <c r="L226" t="s">
        <v>79</v>
      </c>
      <c r="M226" t="s">
        <v>80</v>
      </c>
      <c r="N226" t="s">
        <v>4937</v>
      </c>
      <c r="O226" t="s">
        <v>809</v>
      </c>
      <c r="P226" t="s">
        <v>409</v>
      </c>
      <c r="Q226" t="s">
        <v>4938</v>
      </c>
      <c r="R226" t="s">
        <v>4667</v>
      </c>
      <c r="S226" t="s">
        <v>150</v>
      </c>
      <c r="T226" t="s">
        <v>87</v>
      </c>
      <c r="U226" t="s">
        <v>88</v>
      </c>
      <c r="V226" t="s">
        <v>89</v>
      </c>
      <c r="W226" t="s">
        <v>78</v>
      </c>
      <c r="X226" t="s">
        <v>120</v>
      </c>
      <c r="Y226" t="s">
        <v>91</v>
      </c>
      <c r="Z226" t="s">
        <v>92</v>
      </c>
      <c r="AA226" s="1">
        <v>44566</v>
      </c>
      <c r="AB226" s="2">
        <v>1567</v>
      </c>
      <c r="AC226" s="2">
        <v>1450</v>
      </c>
      <c r="AD226" s="2"/>
      <c r="AE226" s="2"/>
      <c r="AF226" s="2"/>
      <c r="AG226">
        <v>0</v>
      </c>
      <c r="AH226" s="3">
        <v>2060</v>
      </c>
      <c r="AI226" s="3">
        <v>2008</v>
      </c>
      <c r="AJ226" s="3">
        <v>0</v>
      </c>
      <c r="AK226" s="3">
        <v>0</v>
      </c>
      <c r="AL226" s="3">
        <v>0</v>
      </c>
      <c r="AM226" t="s">
        <v>4729</v>
      </c>
      <c r="AN226" t="s">
        <v>4730</v>
      </c>
      <c r="AO226" t="s">
        <v>4660</v>
      </c>
      <c r="AP226" t="s">
        <v>4661</v>
      </c>
      <c r="AQ226" t="s">
        <v>83</v>
      </c>
      <c r="AR226" t="s">
        <v>4669</v>
      </c>
      <c r="AS226" t="s">
        <v>83</v>
      </c>
      <c r="AT226" t="s">
        <v>96</v>
      </c>
      <c r="AU226" t="s">
        <v>4671</v>
      </c>
      <c r="AV226" t="s">
        <v>4672</v>
      </c>
      <c r="AW226" t="s">
        <v>99</v>
      </c>
      <c r="AX226" t="s">
        <v>100</v>
      </c>
      <c r="AY226" t="s">
        <v>83</v>
      </c>
      <c r="AZ226" t="s">
        <v>5322</v>
      </c>
      <c r="BA226" t="s">
        <v>103</v>
      </c>
      <c r="BB226" t="s">
        <v>5323</v>
      </c>
      <c r="BC226" s="4"/>
      <c r="BD226" t="s">
        <v>83</v>
      </c>
      <c r="BE226" t="s">
        <v>105</v>
      </c>
      <c r="BF226" t="s">
        <v>106</v>
      </c>
      <c r="BG226" t="s">
        <v>107</v>
      </c>
      <c r="BH226" t="s">
        <v>108</v>
      </c>
      <c r="BI226" t="s">
        <v>109</v>
      </c>
      <c r="BJ226" s="2">
        <v>0</v>
      </c>
      <c r="BK226" t="s">
        <v>90</v>
      </c>
      <c r="BL226" t="s">
        <v>90</v>
      </c>
      <c r="BM226" t="s">
        <v>83</v>
      </c>
      <c r="BN226" t="s">
        <v>83</v>
      </c>
      <c r="BO226" t="s">
        <v>83</v>
      </c>
      <c r="BP226" t="s">
        <v>83</v>
      </c>
      <c r="BQ226" t="s">
        <v>83</v>
      </c>
      <c r="BR226" t="s">
        <v>83</v>
      </c>
      <c r="BS226" t="s">
        <v>83</v>
      </c>
      <c r="BT226" s="3">
        <v>1</v>
      </c>
    </row>
    <row r="227" spans="1:72" x14ac:dyDescent="0.25">
      <c r="A227" t="s">
        <v>4660</v>
      </c>
      <c r="B227" t="s">
        <v>4661</v>
      </c>
      <c r="C227" t="s">
        <v>4662</v>
      </c>
      <c r="D227" t="s">
        <v>74</v>
      </c>
      <c r="E227" t="s">
        <v>21868</v>
      </c>
      <c r="F227" t="s">
        <v>4663</v>
      </c>
      <c r="G227" t="s">
        <v>5324</v>
      </c>
      <c r="H227" t="s">
        <v>5325</v>
      </c>
      <c r="I227" s="1">
        <v>44197</v>
      </c>
      <c r="J227" s="1">
        <v>44926</v>
      </c>
      <c r="K227" t="s">
        <v>78</v>
      </c>
      <c r="L227" t="s">
        <v>79</v>
      </c>
      <c r="M227" t="s">
        <v>80</v>
      </c>
      <c r="N227" t="s">
        <v>4770</v>
      </c>
      <c r="O227" t="s">
        <v>462</v>
      </c>
      <c r="P227" t="s">
        <v>409</v>
      </c>
      <c r="Q227" t="s">
        <v>4771</v>
      </c>
      <c r="R227" t="s">
        <v>4667</v>
      </c>
      <c r="S227" t="s">
        <v>150</v>
      </c>
      <c r="T227" t="s">
        <v>87</v>
      </c>
      <c r="U227" t="s">
        <v>88</v>
      </c>
      <c r="V227" t="s">
        <v>89</v>
      </c>
      <c r="W227" t="s">
        <v>78</v>
      </c>
      <c r="X227" t="s">
        <v>120</v>
      </c>
      <c r="Y227" t="s">
        <v>91</v>
      </c>
      <c r="Z227" t="s">
        <v>92</v>
      </c>
      <c r="AA227" s="1">
        <v>44567</v>
      </c>
      <c r="AB227" s="2">
        <v>1604</v>
      </c>
      <c r="AC227" s="2">
        <v>1639</v>
      </c>
      <c r="AD227" s="2"/>
      <c r="AE227" s="2"/>
      <c r="AF227" s="2"/>
      <c r="AG227">
        <v>0</v>
      </c>
      <c r="AH227" s="3">
        <v>2232</v>
      </c>
      <c r="AI227" s="3">
        <v>1832</v>
      </c>
      <c r="AJ227" s="3">
        <v>0</v>
      </c>
      <c r="AK227" s="3">
        <v>0</v>
      </c>
      <c r="AL227" s="3">
        <v>0</v>
      </c>
      <c r="AM227" t="s">
        <v>4729</v>
      </c>
      <c r="AN227" t="s">
        <v>4730</v>
      </c>
      <c r="AO227" t="s">
        <v>4660</v>
      </c>
      <c r="AP227" t="s">
        <v>4661</v>
      </c>
      <c r="AQ227" t="s">
        <v>83</v>
      </c>
      <c r="AR227" t="s">
        <v>4669</v>
      </c>
      <c r="AS227" t="s">
        <v>83</v>
      </c>
      <c r="AT227" t="s">
        <v>96</v>
      </c>
      <c r="AU227" t="s">
        <v>4671</v>
      </c>
      <c r="AV227" t="s">
        <v>4672</v>
      </c>
      <c r="AW227" t="s">
        <v>99</v>
      </c>
      <c r="AX227" t="s">
        <v>100</v>
      </c>
      <c r="AY227" t="s">
        <v>83</v>
      </c>
      <c r="AZ227" t="s">
        <v>5326</v>
      </c>
      <c r="BA227" t="s">
        <v>103</v>
      </c>
      <c r="BB227" t="s">
        <v>5327</v>
      </c>
      <c r="BC227" s="4"/>
      <c r="BD227" t="s">
        <v>83</v>
      </c>
      <c r="BE227" t="s">
        <v>105</v>
      </c>
      <c r="BF227" t="s">
        <v>106</v>
      </c>
      <c r="BG227" t="s">
        <v>107</v>
      </c>
      <c r="BH227" t="s">
        <v>108</v>
      </c>
      <c r="BI227" t="s">
        <v>109</v>
      </c>
      <c r="BJ227" s="2">
        <v>0</v>
      </c>
      <c r="BK227" t="s">
        <v>90</v>
      </c>
      <c r="BL227" t="s">
        <v>90</v>
      </c>
      <c r="BM227" t="s">
        <v>83</v>
      </c>
      <c r="BN227" t="s">
        <v>83</v>
      </c>
      <c r="BO227" t="s">
        <v>83</v>
      </c>
      <c r="BP227" t="s">
        <v>83</v>
      </c>
      <c r="BQ227" t="s">
        <v>83</v>
      </c>
      <c r="BR227" t="s">
        <v>83</v>
      </c>
      <c r="BS227" t="s">
        <v>83</v>
      </c>
      <c r="BT227" s="3">
        <v>1</v>
      </c>
    </row>
    <row r="228" spans="1:72" x14ac:dyDescent="0.25">
      <c r="A228" t="s">
        <v>4660</v>
      </c>
      <c r="B228" t="s">
        <v>4661</v>
      </c>
      <c r="C228" t="s">
        <v>4662</v>
      </c>
      <c r="D228" t="s">
        <v>74</v>
      </c>
      <c r="E228" t="s">
        <v>21868</v>
      </c>
      <c r="F228" t="s">
        <v>4663</v>
      </c>
      <c r="G228" t="s">
        <v>5328</v>
      </c>
      <c r="H228" t="s">
        <v>5329</v>
      </c>
      <c r="I228" s="1">
        <v>44197</v>
      </c>
      <c r="J228" s="1">
        <v>44926</v>
      </c>
      <c r="K228" t="s">
        <v>78</v>
      </c>
      <c r="L228" t="s">
        <v>79</v>
      </c>
      <c r="M228" t="s">
        <v>80</v>
      </c>
      <c r="N228" t="s">
        <v>4700</v>
      </c>
      <c r="O228" t="s">
        <v>162</v>
      </c>
      <c r="P228" t="s">
        <v>222</v>
      </c>
      <c r="Q228" t="s">
        <v>4701</v>
      </c>
      <c r="R228" t="s">
        <v>4667</v>
      </c>
      <c r="S228" t="s">
        <v>150</v>
      </c>
      <c r="T228" t="s">
        <v>87</v>
      </c>
      <c r="U228" t="s">
        <v>88</v>
      </c>
      <c r="V228" t="s">
        <v>89</v>
      </c>
      <c r="W228" t="s">
        <v>78</v>
      </c>
      <c r="X228" t="s">
        <v>120</v>
      </c>
      <c r="Y228" t="s">
        <v>91</v>
      </c>
      <c r="Z228" t="s">
        <v>92</v>
      </c>
      <c r="AA228" s="1">
        <v>44567</v>
      </c>
      <c r="AB228" s="2">
        <v>1263</v>
      </c>
      <c r="AC228" s="2">
        <v>1310</v>
      </c>
      <c r="AD228" s="2"/>
      <c r="AE228" s="2"/>
      <c r="AF228" s="2"/>
      <c r="AG228">
        <v>0</v>
      </c>
      <c r="AH228" s="3">
        <v>2500</v>
      </c>
      <c r="AI228" s="3">
        <v>2704</v>
      </c>
      <c r="AJ228" s="3">
        <v>0</v>
      </c>
      <c r="AK228" s="3">
        <v>0</v>
      </c>
      <c r="AL228" s="3">
        <v>0</v>
      </c>
      <c r="AM228" t="s">
        <v>4729</v>
      </c>
      <c r="AN228" t="s">
        <v>4730</v>
      </c>
      <c r="AO228" t="s">
        <v>4660</v>
      </c>
      <c r="AP228" t="s">
        <v>4661</v>
      </c>
      <c r="AQ228" t="s">
        <v>83</v>
      </c>
      <c r="AR228" t="s">
        <v>4669</v>
      </c>
      <c r="AS228" t="s">
        <v>83</v>
      </c>
      <c r="AT228" t="s">
        <v>96</v>
      </c>
      <c r="AU228" t="s">
        <v>4671</v>
      </c>
      <c r="AV228" t="s">
        <v>4672</v>
      </c>
      <c r="AW228" t="s">
        <v>99</v>
      </c>
      <c r="AX228" t="s">
        <v>100</v>
      </c>
      <c r="AY228" t="s">
        <v>83</v>
      </c>
      <c r="AZ228" t="s">
        <v>5330</v>
      </c>
      <c r="BA228" t="s">
        <v>103</v>
      </c>
      <c r="BB228" t="s">
        <v>5331</v>
      </c>
      <c r="BC228" s="4"/>
      <c r="BD228" t="s">
        <v>83</v>
      </c>
      <c r="BE228" t="s">
        <v>105</v>
      </c>
      <c r="BF228" t="s">
        <v>106</v>
      </c>
      <c r="BG228" t="s">
        <v>107</v>
      </c>
      <c r="BH228" t="s">
        <v>108</v>
      </c>
      <c r="BI228" t="s">
        <v>109</v>
      </c>
      <c r="BJ228" s="2">
        <v>0</v>
      </c>
      <c r="BK228" t="s">
        <v>90</v>
      </c>
      <c r="BL228" t="s">
        <v>90</v>
      </c>
      <c r="BM228" t="s">
        <v>83</v>
      </c>
      <c r="BN228" t="s">
        <v>83</v>
      </c>
      <c r="BO228" t="s">
        <v>83</v>
      </c>
      <c r="BP228" t="s">
        <v>83</v>
      </c>
      <c r="BQ228" t="s">
        <v>83</v>
      </c>
      <c r="BR228" t="s">
        <v>83</v>
      </c>
      <c r="BS228" t="s">
        <v>83</v>
      </c>
      <c r="BT228" s="3">
        <v>1</v>
      </c>
    </row>
    <row r="229" spans="1:72" x14ac:dyDescent="0.25">
      <c r="A229" t="s">
        <v>4660</v>
      </c>
      <c r="B229" t="s">
        <v>4661</v>
      </c>
      <c r="C229" t="s">
        <v>4662</v>
      </c>
      <c r="D229" t="s">
        <v>74</v>
      </c>
      <c r="E229" t="s">
        <v>21868</v>
      </c>
      <c r="F229" t="s">
        <v>4663</v>
      </c>
      <c r="G229" t="s">
        <v>5332</v>
      </c>
      <c r="H229" t="s">
        <v>5333</v>
      </c>
      <c r="I229" s="1">
        <v>44197</v>
      </c>
      <c r="J229" s="1">
        <v>44926</v>
      </c>
      <c r="K229" t="s">
        <v>78</v>
      </c>
      <c r="L229" t="s">
        <v>79</v>
      </c>
      <c r="M229" t="s">
        <v>80</v>
      </c>
      <c r="N229" t="s">
        <v>5334</v>
      </c>
      <c r="O229" t="s">
        <v>1553</v>
      </c>
      <c r="P229" t="s">
        <v>156</v>
      </c>
      <c r="Q229" t="s">
        <v>5335</v>
      </c>
      <c r="R229" t="s">
        <v>4667</v>
      </c>
      <c r="S229" t="s">
        <v>86</v>
      </c>
      <c r="T229" t="s">
        <v>87</v>
      </c>
      <c r="U229" t="s">
        <v>88</v>
      </c>
      <c r="V229" t="s">
        <v>89</v>
      </c>
      <c r="W229" t="s">
        <v>90</v>
      </c>
      <c r="X229" t="s">
        <v>83</v>
      </c>
      <c r="Y229" t="s">
        <v>91</v>
      </c>
      <c r="Z229" t="s">
        <v>92</v>
      </c>
      <c r="AA229" s="1">
        <v>44579</v>
      </c>
      <c r="AB229" s="2">
        <v>10525</v>
      </c>
      <c r="AC229" s="2">
        <v>0</v>
      </c>
      <c r="AD229" s="2"/>
      <c r="AE229" s="2"/>
      <c r="AF229" s="2"/>
      <c r="AG229">
        <v>0</v>
      </c>
      <c r="AH229" s="3">
        <v>5036</v>
      </c>
      <c r="AI229" s="3">
        <v>4564</v>
      </c>
      <c r="AJ229" s="3">
        <v>0</v>
      </c>
      <c r="AK229" s="3">
        <v>0</v>
      </c>
      <c r="AL229" s="3">
        <v>0</v>
      </c>
      <c r="AM229" t="s">
        <v>4729</v>
      </c>
      <c r="AN229" t="s">
        <v>4730</v>
      </c>
      <c r="AO229" t="s">
        <v>4660</v>
      </c>
      <c r="AP229" t="s">
        <v>4661</v>
      </c>
      <c r="AQ229" t="s">
        <v>83</v>
      </c>
      <c r="AR229" t="s">
        <v>4669</v>
      </c>
      <c r="AS229" t="s">
        <v>83</v>
      </c>
      <c r="AT229" t="s">
        <v>96</v>
      </c>
      <c r="AU229" t="s">
        <v>4671</v>
      </c>
      <c r="AV229" t="s">
        <v>4672</v>
      </c>
      <c r="AW229" t="s">
        <v>99</v>
      </c>
      <c r="AX229" t="s">
        <v>100</v>
      </c>
      <c r="AY229" t="s">
        <v>83</v>
      </c>
      <c r="AZ229" t="s">
        <v>5336</v>
      </c>
      <c r="BA229" t="s">
        <v>103</v>
      </c>
      <c r="BB229" t="s">
        <v>5337</v>
      </c>
      <c r="BC229" s="4"/>
      <c r="BD229" t="s">
        <v>83</v>
      </c>
      <c r="BE229" t="s">
        <v>105</v>
      </c>
      <c r="BF229" t="s">
        <v>106</v>
      </c>
      <c r="BG229" t="s">
        <v>107</v>
      </c>
      <c r="BH229" t="s">
        <v>108</v>
      </c>
      <c r="BI229" t="s">
        <v>109</v>
      </c>
      <c r="BJ229" s="2">
        <v>0</v>
      </c>
      <c r="BK229" t="s">
        <v>90</v>
      </c>
      <c r="BL229" t="s">
        <v>90</v>
      </c>
      <c r="BM229" t="s">
        <v>83</v>
      </c>
      <c r="BN229" t="s">
        <v>83</v>
      </c>
      <c r="BO229" t="s">
        <v>83</v>
      </c>
      <c r="BP229" t="s">
        <v>83</v>
      </c>
      <c r="BQ229" t="s">
        <v>83</v>
      </c>
      <c r="BR229" t="s">
        <v>83</v>
      </c>
      <c r="BS229" t="s">
        <v>83</v>
      </c>
      <c r="BT229" s="3">
        <v>1</v>
      </c>
    </row>
    <row r="230" spans="1:72" x14ac:dyDescent="0.25">
      <c r="A230" t="s">
        <v>4660</v>
      </c>
      <c r="B230" t="s">
        <v>4661</v>
      </c>
      <c r="C230" t="s">
        <v>4662</v>
      </c>
      <c r="D230" t="s">
        <v>74</v>
      </c>
      <c r="E230" t="s">
        <v>21868</v>
      </c>
      <c r="F230" t="s">
        <v>4663</v>
      </c>
      <c r="G230" t="s">
        <v>5338</v>
      </c>
      <c r="H230" t="s">
        <v>5339</v>
      </c>
      <c r="I230" s="1">
        <v>44197</v>
      </c>
      <c r="J230" s="1">
        <v>44926</v>
      </c>
      <c r="K230" t="s">
        <v>78</v>
      </c>
      <c r="L230" t="s">
        <v>79</v>
      </c>
      <c r="M230" t="s">
        <v>80</v>
      </c>
      <c r="N230" t="s">
        <v>4876</v>
      </c>
      <c r="O230" t="s">
        <v>462</v>
      </c>
      <c r="P230" t="s">
        <v>83</v>
      </c>
      <c r="Q230" t="s">
        <v>4877</v>
      </c>
      <c r="R230" t="s">
        <v>4667</v>
      </c>
      <c r="S230" t="s">
        <v>150</v>
      </c>
      <c r="T230" t="s">
        <v>87</v>
      </c>
      <c r="U230" t="s">
        <v>88</v>
      </c>
      <c r="V230" t="s">
        <v>89</v>
      </c>
      <c r="W230" t="s">
        <v>78</v>
      </c>
      <c r="X230" t="s">
        <v>120</v>
      </c>
      <c r="Y230" t="s">
        <v>91</v>
      </c>
      <c r="Z230" t="s">
        <v>92</v>
      </c>
      <c r="AA230" s="1">
        <v>44567</v>
      </c>
      <c r="AB230" s="2">
        <v>343</v>
      </c>
      <c r="AC230" s="2">
        <v>386</v>
      </c>
      <c r="AD230" s="2"/>
      <c r="AE230" s="2"/>
      <c r="AF230" s="2"/>
      <c r="AG230">
        <v>0</v>
      </c>
      <c r="AH230" s="3">
        <v>120</v>
      </c>
      <c r="AI230" s="3">
        <v>84</v>
      </c>
      <c r="AJ230" s="3">
        <v>0</v>
      </c>
      <c r="AK230" s="3">
        <v>0</v>
      </c>
      <c r="AL230" s="3">
        <v>0</v>
      </c>
      <c r="AM230" t="s">
        <v>4729</v>
      </c>
      <c r="AN230" t="s">
        <v>4730</v>
      </c>
      <c r="AO230" t="s">
        <v>4660</v>
      </c>
      <c r="AP230" t="s">
        <v>4661</v>
      </c>
      <c r="AQ230" t="s">
        <v>83</v>
      </c>
      <c r="AR230" t="s">
        <v>4669</v>
      </c>
      <c r="AS230" t="s">
        <v>83</v>
      </c>
      <c r="AT230" t="s">
        <v>96</v>
      </c>
      <c r="AU230" t="s">
        <v>4671</v>
      </c>
      <c r="AV230" t="s">
        <v>4672</v>
      </c>
      <c r="AW230" t="s">
        <v>99</v>
      </c>
      <c r="AX230" t="s">
        <v>100</v>
      </c>
      <c r="AY230" t="s">
        <v>83</v>
      </c>
      <c r="AZ230" t="s">
        <v>5340</v>
      </c>
      <c r="BA230" t="s">
        <v>103</v>
      </c>
      <c r="BB230" t="s">
        <v>5341</v>
      </c>
      <c r="BC230" s="4"/>
      <c r="BD230" t="s">
        <v>83</v>
      </c>
      <c r="BE230" t="s">
        <v>105</v>
      </c>
      <c r="BF230" t="s">
        <v>106</v>
      </c>
      <c r="BG230" t="s">
        <v>107</v>
      </c>
      <c r="BH230" t="s">
        <v>108</v>
      </c>
      <c r="BI230" t="s">
        <v>109</v>
      </c>
      <c r="BJ230" s="2">
        <v>0</v>
      </c>
      <c r="BK230" t="s">
        <v>90</v>
      </c>
      <c r="BL230" t="s">
        <v>90</v>
      </c>
      <c r="BM230" t="s">
        <v>83</v>
      </c>
      <c r="BN230" t="s">
        <v>83</v>
      </c>
      <c r="BO230" t="s">
        <v>83</v>
      </c>
      <c r="BP230" t="s">
        <v>83</v>
      </c>
      <c r="BQ230" t="s">
        <v>83</v>
      </c>
      <c r="BR230" t="s">
        <v>83</v>
      </c>
      <c r="BS230" t="s">
        <v>83</v>
      </c>
      <c r="BT230" s="3">
        <v>1</v>
      </c>
    </row>
    <row r="231" spans="1:72" x14ac:dyDescent="0.25">
      <c r="A231" t="s">
        <v>4660</v>
      </c>
      <c r="B231" t="s">
        <v>4661</v>
      </c>
      <c r="C231" t="s">
        <v>4662</v>
      </c>
      <c r="D231" t="s">
        <v>74</v>
      </c>
      <c r="E231" t="s">
        <v>21868</v>
      </c>
      <c r="F231" t="s">
        <v>4663</v>
      </c>
      <c r="G231" t="s">
        <v>5342</v>
      </c>
      <c r="H231" t="s">
        <v>5343</v>
      </c>
      <c r="I231" s="1">
        <v>44197</v>
      </c>
      <c r="J231" s="1">
        <v>44926</v>
      </c>
      <c r="K231" t="s">
        <v>78</v>
      </c>
      <c r="L231" t="s">
        <v>79</v>
      </c>
      <c r="M231" t="s">
        <v>80</v>
      </c>
      <c r="N231" t="s">
        <v>4700</v>
      </c>
      <c r="O231" t="s">
        <v>388</v>
      </c>
      <c r="P231" t="s">
        <v>222</v>
      </c>
      <c r="Q231" t="s">
        <v>4701</v>
      </c>
      <c r="R231" t="s">
        <v>4667</v>
      </c>
      <c r="S231" t="s">
        <v>150</v>
      </c>
      <c r="T231" t="s">
        <v>87</v>
      </c>
      <c r="U231" t="s">
        <v>88</v>
      </c>
      <c r="V231" t="s">
        <v>89</v>
      </c>
      <c r="W231" t="s">
        <v>78</v>
      </c>
      <c r="X231" t="s">
        <v>120</v>
      </c>
      <c r="Y231" t="s">
        <v>91</v>
      </c>
      <c r="Z231" t="s">
        <v>92</v>
      </c>
      <c r="AA231" s="1">
        <v>44566</v>
      </c>
      <c r="AB231" s="2">
        <v>66</v>
      </c>
      <c r="AC231" s="2">
        <v>74</v>
      </c>
      <c r="AD231" s="2"/>
      <c r="AE231" s="2"/>
      <c r="AF231" s="2"/>
      <c r="AG231">
        <v>0</v>
      </c>
      <c r="AH231" s="3">
        <v>104</v>
      </c>
      <c r="AI231" s="3">
        <v>84</v>
      </c>
      <c r="AJ231" s="3">
        <v>0</v>
      </c>
      <c r="AK231" s="3">
        <v>0</v>
      </c>
      <c r="AL231" s="3">
        <v>0</v>
      </c>
      <c r="AM231" t="s">
        <v>4729</v>
      </c>
      <c r="AN231" t="s">
        <v>4730</v>
      </c>
      <c r="AO231" t="s">
        <v>4660</v>
      </c>
      <c r="AP231" t="s">
        <v>4661</v>
      </c>
      <c r="AQ231" t="s">
        <v>83</v>
      </c>
      <c r="AR231" t="s">
        <v>4669</v>
      </c>
      <c r="AS231" t="s">
        <v>83</v>
      </c>
      <c r="AT231" t="s">
        <v>96</v>
      </c>
      <c r="AU231" t="s">
        <v>4671</v>
      </c>
      <c r="AV231" t="s">
        <v>4672</v>
      </c>
      <c r="AW231" t="s">
        <v>99</v>
      </c>
      <c r="AX231" t="s">
        <v>100</v>
      </c>
      <c r="AY231" t="s">
        <v>83</v>
      </c>
      <c r="AZ231" t="s">
        <v>5344</v>
      </c>
      <c r="BA231" t="s">
        <v>103</v>
      </c>
      <c r="BB231" t="s">
        <v>5345</v>
      </c>
      <c r="BC231" s="4"/>
      <c r="BD231" t="s">
        <v>83</v>
      </c>
      <c r="BE231" t="s">
        <v>105</v>
      </c>
      <c r="BF231" t="s">
        <v>106</v>
      </c>
      <c r="BG231" t="s">
        <v>107</v>
      </c>
      <c r="BH231" t="s">
        <v>108</v>
      </c>
      <c r="BI231" t="s">
        <v>109</v>
      </c>
      <c r="BJ231" s="2">
        <v>0</v>
      </c>
      <c r="BK231" t="s">
        <v>90</v>
      </c>
      <c r="BL231" t="s">
        <v>90</v>
      </c>
      <c r="BM231" t="s">
        <v>83</v>
      </c>
      <c r="BN231" t="s">
        <v>83</v>
      </c>
      <c r="BO231" t="s">
        <v>83</v>
      </c>
      <c r="BP231" t="s">
        <v>83</v>
      </c>
      <c r="BQ231" t="s">
        <v>83</v>
      </c>
      <c r="BR231" t="s">
        <v>83</v>
      </c>
      <c r="BS231" t="s">
        <v>83</v>
      </c>
      <c r="BT231" s="3">
        <v>1</v>
      </c>
    </row>
    <row r="232" spans="1:72" x14ac:dyDescent="0.25">
      <c r="A232" t="s">
        <v>4660</v>
      </c>
      <c r="B232" t="s">
        <v>4661</v>
      </c>
      <c r="C232" t="s">
        <v>4662</v>
      </c>
      <c r="D232" t="s">
        <v>74</v>
      </c>
      <c r="E232" t="s">
        <v>21868</v>
      </c>
      <c r="F232" t="s">
        <v>4663</v>
      </c>
      <c r="G232" t="s">
        <v>5346</v>
      </c>
      <c r="H232" t="s">
        <v>5347</v>
      </c>
      <c r="I232" s="1">
        <v>44197</v>
      </c>
      <c r="J232" s="1">
        <v>44926</v>
      </c>
      <c r="K232" t="s">
        <v>78</v>
      </c>
      <c r="L232" t="s">
        <v>79</v>
      </c>
      <c r="M232" t="s">
        <v>80</v>
      </c>
      <c r="N232" t="s">
        <v>3239</v>
      </c>
      <c r="O232" t="s">
        <v>168</v>
      </c>
      <c r="P232" t="s">
        <v>222</v>
      </c>
      <c r="Q232" t="s">
        <v>4896</v>
      </c>
      <c r="R232" t="s">
        <v>4667</v>
      </c>
      <c r="S232" t="s">
        <v>150</v>
      </c>
      <c r="T232" t="s">
        <v>87</v>
      </c>
      <c r="U232" t="s">
        <v>88</v>
      </c>
      <c r="V232" t="s">
        <v>89</v>
      </c>
      <c r="W232" t="s">
        <v>78</v>
      </c>
      <c r="X232" t="s">
        <v>120</v>
      </c>
      <c r="Y232" t="s">
        <v>91</v>
      </c>
      <c r="Z232" t="s">
        <v>92</v>
      </c>
      <c r="AA232" s="1">
        <v>44567</v>
      </c>
      <c r="AB232" s="2">
        <v>124</v>
      </c>
      <c r="AC232" s="2">
        <v>123</v>
      </c>
      <c r="AD232" s="2"/>
      <c r="AE232" s="2"/>
      <c r="AF232" s="2"/>
      <c r="AG232">
        <v>0</v>
      </c>
      <c r="AH232" s="3">
        <v>96</v>
      </c>
      <c r="AI232" s="3">
        <v>72</v>
      </c>
      <c r="AJ232" s="3">
        <v>0</v>
      </c>
      <c r="AK232" s="3">
        <v>0</v>
      </c>
      <c r="AL232" s="3">
        <v>0</v>
      </c>
      <c r="AM232" t="s">
        <v>4729</v>
      </c>
      <c r="AN232" t="s">
        <v>4730</v>
      </c>
      <c r="AO232" t="s">
        <v>4660</v>
      </c>
      <c r="AP232" t="s">
        <v>4661</v>
      </c>
      <c r="AQ232" t="s">
        <v>83</v>
      </c>
      <c r="AR232" t="s">
        <v>4669</v>
      </c>
      <c r="AS232" t="s">
        <v>83</v>
      </c>
      <c r="AT232" t="s">
        <v>96</v>
      </c>
      <c r="AU232" t="s">
        <v>4671</v>
      </c>
      <c r="AV232" t="s">
        <v>4672</v>
      </c>
      <c r="AW232" t="s">
        <v>99</v>
      </c>
      <c r="AX232" t="s">
        <v>100</v>
      </c>
      <c r="AY232" t="s">
        <v>83</v>
      </c>
      <c r="AZ232" t="s">
        <v>5348</v>
      </c>
      <c r="BA232" t="s">
        <v>103</v>
      </c>
      <c r="BB232" t="s">
        <v>5349</v>
      </c>
      <c r="BC232" s="4"/>
      <c r="BD232" t="s">
        <v>83</v>
      </c>
      <c r="BE232" t="s">
        <v>105</v>
      </c>
      <c r="BF232" t="s">
        <v>106</v>
      </c>
      <c r="BG232" t="s">
        <v>107</v>
      </c>
      <c r="BH232" t="s">
        <v>108</v>
      </c>
      <c r="BI232" t="s">
        <v>109</v>
      </c>
      <c r="BJ232" s="2">
        <v>0</v>
      </c>
      <c r="BK232" t="s">
        <v>90</v>
      </c>
      <c r="BL232" t="s">
        <v>90</v>
      </c>
      <c r="BM232" t="s">
        <v>83</v>
      </c>
      <c r="BN232" t="s">
        <v>83</v>
      </c>
      <c r="BO232" t="s">
        <v>83</v>
      </c>
      <c r="BP232" t="s">
        <v>83</v>
      </c>
      <c r="BQ232" t="s">
        <v>83</v>
      </c>
      <c r="BR232" t="s">
        <v>83</v>
      </c>
      <c r="BS232" t="s">
        <v>83</v>
      </c>
      <c r="BT232" s="3">
        <v>1</v>
      </c>
    </row>
    <row r="233" spans="1:72" x14ac:dyDescent="0.25">
      <c r="A233" t="s">
        <v>4660</v>
      </c>
      <c r="B233" t="s">
        <v>4661</v>
      </c>
      <c r="C233" t="s">
        <v>4662</v>
      </c>
      <c r="D233" t="s">
        <v>74</v>
      </c>
      <c r="E233" t="s">
        <v>21868</v>
      </c>
      <c r="F233" t="s">
        <v>4663</v>
      </c>
      <c r="G233" t="s">
        <v>5350</v>
      </c>
      <c r="H233" t="s">
        <v>5351</v>
      </c>
      <c r="I233" s="1">
        <v>44197</v>
      </c>
      <c r="J233" s="1">
        <v>44926</v>
      </c>
      <c r="K233" t="s">
        <v>78</v>
      </c>
      <c r="L233" t="s">
        <v>79</v>
      </c>
      <c r="M233" t="s">
        <v>80</v>
      </c>
      <c r="N233" t="s">
        <v>4760</v>
      </c>
      <c r="O233" t="s">
        <v>708</v>
      </c>
      <c r="P233" t="s">
        <v>83</v>
      </c>
      <c r="Q233" t="s">
        <v>5352</v>
      </c>
      <c r="R233" t="s">
        <v>4718</v>
      </c>
      <c r="S233" t="s">
        <v>150</v>
      </c>
      <c r="T233" t="s">
        <v>87</v>
      </c>
      <c r="U233" t="s">
        <v>88</v>
      </c>
      <c r="V233" t="s">
        <v>89</v>
      </c>
      <c r="W233" t="s">
        <v>78</v>
      </c>
      <c r="X233" t="s">
        <v>120</v>
      </c>
      <c r="Y233" t="s">
        <v>91</v>
      </c>
      <c r="Z233" t="s">
        <v>92</v>
      </c>
      <c r="AA233" s="1">
        <v>44567</v>
      </c>
      <c r="AB233" s="2">
        <v>84</v>
      </c>
      <c r="AC233" s="2">
        <v>71</v>
      </c>
      <c r="AD233" s="2"/>
      <c r="AE233" s="2"/>
      <c r="AF233" s="2"/>
      <c r="AG233">
        <v>0</v>
      </c>
      <c r="AH233" s="3">
        <v>84</v>
      </c>
      <c r="AI233" s="3">
        <v>76</v>
      </c>
      <c r="AJ233" s="3">
        <v>0</v>
      </c>
      <c r="AK233" s="3">
        <v>0</v>
      </c>
      <c r="AL233" s="3">
        <v>0</v>
      </c>
      <c r="AM233" t="s">
        <v>4729</v>
      </c>
      <c r="AN233" t="s">
        <v>4730</v>
      </c>
      <c r="AO233" t="s">
        <v>4660</v>
      </c>
      <c r="AP233" t="s">
        <v>4661</v>
      </c>
      <c r="AQ233" t="s">
        <v>83</v>
      </c>
      <c r="AR233" t="s">
        <v>4669</v>
      </c>
      <c r="AS233" t="s">
        <v>83</v>
      </c>
      <c r="AT233" t="s">
        <v>96</v>
      </c>
      <c r="AU233" t="s">
        <v>4671</v>
      </c>
      <c r="AV233" t="s">
        <v>4672</v>
      </c>
      <c r="AW233" t="s">
        <v>99</v>
      </c>
      <c r="AX233" t="s">
        <v>100</v>
      </c>
      <c r="AY233" t="s">
        <v>83</v>
      </c>
      <c r="AZ233" t="s">
        <v>5353</v>
      </c>
      <c r="BA233" t="s">
        <v>103</v>
      </c>
      <c r="BB233" t="s">
        <v>5354</v>
      </c>
      <c r="BC233" s="4"/>
      <c r="BD233" t="s">
        <v>83</v>
      </c>
      <c r="BE233" t="s">
        <v>105</v>
      </c>
      <c r="BF233" t="s">
        <v>106</v>
      </c>
      <c r="BG233" t="s">
        <v>107</v>
      </c>
      <c r="BH233" t="s">
        <v>108</v>
      </c>
      <c r="BI233" t="s">
        <v>109</v>
      </c>
      <c r="BJ233" s="2">
        <v>0</v>
      </c>
      <c r="BK233" t="s">
        <v>90</v>
      </c>
      <c r="BL233" t="s">
        <v>90</v>
      </c>
      <c r="BM233" t="s">
        <v>83</v>
      </c>
      <c r="BN233" t="s">
        <v>83</v>
      </c>
      <c r="BO233" t="s">
        <v>83</v>
      </c>
      <c r="BP233" t="s">
        <v>83</v>
      </c>
      <c r="BQ233" t="s">
        <v>83</v>
      </c>
      <c r="BR233" t="s">
        <v>83</v>
      </c>
      <c r="BS233" t="s">
        <v>83</v>
      </c>
      <c r="BT233" s="3">
        <v>1</v>
      </c>
    </row>
    <row r="234" spans="1:72" x14ac:dyDescent="0.25">
      <c r="A234" t="s">
        <v>4660</v>
      </c>
      <c r="B234" t="s">
        <v>4661</v>
      </c>
      <c r="C234" t="s">
        <v>4662</v>
      </c>
      <c r="D234" t="s">
        <v>74</v>
      </c>
      <c r="E234" t="s">
        <v>21868</v>
      </c>
      <c r="F234" t="s">
        <v>4663</v>
      </c>
      <c r="G234" t="s">
        <v>5355</v>
      </c>
      <c r="H234" t="s">
        <v>5356</v>
      </c>
      <c r="I234" s="1">
        <v>44197</v>
      </c>
      <c r="J234" s="1">
        <v>44926</v>
      </c>
      <c r="K234" t="s">
        <v>78</v>
      </c>
      <c r="L234" t="s">
        <v>79</v>
      </c>
      <c r="M234" t="s">
        <v>80</v>
      </c>
      <c r="N234" t="s">
        <v>4782</v>
      </c>
      <c r="O234" t="s">
        <v>168</v>
      </c>
      <c r="P234" t="s">
        <v>420</v>
      </c>
      <c r="Q234" t="s">
        <v>5357</v>
      </c>
      <c r="R234" t="s">
        <v>4718</v>
      </c>
      <c r="S234" t="s">
        <v>150</v>
      </c>
      <c r="T234" t="s">
        <v>87</v>
      </c>
      <c r="U234" t="s">
        <v>88</v>
      </c>
      <c r="V234" t="s">
        <v>89</v>
      </c>
      <c r="W234" t="s">
        <v>78</v>
      </c>
      <c r="X234" t="s">
        <v>120</v>
      </c>
      <c r="Y234" t="s">
        <v>91</v>
      </c>
      <c r="Z234" t="s">
        <v>92</v>
      </c>
      <c r="AA234" s="1">
        <v>44567</v>
      </c>
      <c r="AB234" s="2">
        <v>157</v>
      </c>
      <c r="AC234" s="2">
        <v>144</v>
      </c>
      <c r="AD234" s="2"/>
      <c r="AE234" s="2"/>
      <c r="AF234" s="2"/>
      <c r="AG234">
        <v>0</v>
      </c>
      <c r="AH234" s="3">
        <v>124</v>
      </c>
      <c r="AI234" s="3">
        <v>128</v>
      </c>
      <c r="AJ234" s="3">
        <v>0</v>
      </c>
      <c r="AK234" s="3">
        <v>0</v>
      </c>
      <c r="AL234" s="3">
        <v>0</v>
      </c>
      <c r="AM234" t="s">
        <v>4729</v>
      </c>
      <c r="AN234" t="s">
        <v>4730</v>
      </c>
      <c r="AO234" t="s">
        <v>4660</v>
      </c>
      <c r="AP234" t="s">
        <v>4661</v>
      </c>
      <c r="AQ234" t="s">
        <v>83</v>
      </c>
      <c r="AR234" t="s">
        <v>4669</v>
      </c>
      <c r="AS234" t="s">
        <v>83</v>
      </c>
      <c r="AT234" t="s">
        <v>96</v>
      </c>
      <c r="AU234" t="s">
        <v>4671</v>
      </c>
      <c r="AV234" t="s">
        <v>4672</v>
      </c>
      <c r="AW234" t="s">
        <v>99</v>
      </c>
      <c r="AX234" t="s">
        <v>100</v>
      </c>
      <c r="AY234" t="s">
        <v>83</v>
      </c>
      <c r="AZ234" t="s">
        <v>5358</v>
      </c>
      <c r="BA234" t="s">
        <v>103</v>
      </c>
      <c r="BB234" t="s">
        <v>5359</v>
      </c>
      <c r="BC234" s="4"/>
      <c r="BD234" t="s">
        <v>83</v>
      </c>
      <c r="BE234" t="s">
        <v>105</v>
      </c>
      <c r="BF234" t="s">
        <v>106</v>
      </c>
      <c r="BG234" t="s">
        <v>107</v>
      </c>
      <c r="BH234" t="s">
        <v>108</v>
      </c>
      <c r="BI234" t="s">
        <v>109</v>
      </c>
      <c r="BJ234" s="2">
        <v>0</v>
      </c>
      <c r="BK234" t="s">
        <v>90</v>
      </c>
      <c r="BL234" t="s">
        <v>90</v>
      </c>
      <c r="BM234" t="s">
        <v>83</v>
      </c>
      <c r="BN234" t="s">
        <v>83</v>
      </c>
      <c r="BO234" t="s">
        <v>83</v>
      </c>
      <c r="BP234" t="s">
        <v>83</v>
      </c>
      <c r="BQ234" t="s">
        <v>83</v>
      </c>
      <c r="BR234" t="s">
        <v>83</v>
      </c>
      <c r="BS234" t="s">
        <v>83</v>
      </c>
      <c r="BT234" s="3">
        <v>1</v>
      </c>
    </row>
    <row r="235" spans="1:72" x14ac:dyDescent="0.25">
      <c r="A235" t="s">
        <v>4660</v>
      </c>
      <c r="B235" t="s">
        <v>4661</v>
      </c>
      <c r="C235" t="s">
        <v>4662</v>
      </c>
      <c r="D235" t="s">
        <v>74</v>
      </c>
      <c r="E235" t="s">
        <v>21868</v>
      </c>
      <c r="F235" t="s">
        <v>4663</v>
      </c>
      <c r="G235" t="s">
        <v>5360</v>
      </c>
      <c r="H235" t="s">
        <v>5361</v>
      </c>
      <c r="I235" s="1">
        <v>44197</v>
      </c>
      <c r="J235" s="1">
        <v>44926</v>
      </c>
      <c r="K235" t="s">
        <v>78</v>
      </c>
      <c r="L235" t="s">
        <v>79</v>
      </c>
      <c r="M235" t="s">
        <v>80</v>
      </c>
      <c r="N235" t="s">
        <v>5362</v>
      </c>
      <c r="O235" t="s">
        <v>117</v>
      </c>
      <c r="P235" t="s">
        <v>420</v>
      </c>
      <c r="Q235" t="s">
        <v>5363</v>
      </c>
      <c r="R235" t="s">
        <v>4710</v>
      </c>
      <c r="S235" t="s">
        <v>86</v>
      </c>
      <c r="T235" t="s">
        <v>87</v>
      </c>
      <c r="U235" t="s">
        <v>88</v>
      </c>
      <c r="V235" t="s">
        <v>89</v>
      </c>
      <c r="W235" t="s">
        <v>90</v>
      </c>
      <c r="X235" t="s">
        <v>83</v>
      </c>
      <c r="Y235" t="s">
        <v>91</v>
      </c>
      <c r="Z235" t="s">
        <v>92</v>
      </c>
      <c r="AA235" s="1">
        <v>44628</v>
      </c>
      <c r="AB235" s="2">
        <v>1212</v>
      </c>
      <c r="AC235" s="2">
        <v>0</v>
      </c>
      <c r="AD235" s="2"/>
      <c r="AE235" s="2"/>
      <c r="AF235" s="2"/>
      <c r="AG235">
        <v>0</v>
      </c>
      <c r="AH235" s="3">
        <v>14160</v>
      </c>
      <c r="AI235" s="3">
        <v>9780</v>
      </c>
      <c r="AJ235" s="3">
        <v>0</v>
      </c>
      <c r="AK235" s="3">
        <v>0</v>
      </c>
      <c r="AL235" s="3">
        <v>0</v>
      </c>
      <c r="AM235" t="s">
        <v>4729</v>
      </c>
      <c r="AN235" t="s">
        <v>4730</v>
      </c>
      <c r="AO235" t="s">
        <v>4660</v>
      </c>
      <c r="AP235" t="s">
        <v>4661</v>
      </c>
      <c r="AQ235" t="s">
        <v>83</v>
      </c>
      <c r="AR235" t="s">
        <v>4669</v>
      </c>
      <c r="AS235" t="s">
        <v>83</v>
      </c>
      <c r="AT235" t="s">
        <v>96</v>
      </c>
      <c r="AU235" t="s">
        <v>4671</v>
      </c>
      <c r="AV235" t="s">
        <v>4672</v>
      </c>
      <c r="AW235" t="s">
        <v>99</v>
      </c>
      <c r="AX235" t="s">
        <v>100</v>
      </c>
      <c r="AY235" t="s">
        <v>83</v>
      </c>
      <c r="AZ235" t="s">
        <v>5364</v>
      </c>
      <c r="BA235" t="s">
        <v>103</v>
      </c>
      <c r="BB235" t="s">
        <v>5365</v>
      </c>
      <c r="BC235" s="4"/>
      <c r="BD235" t="s">
        <v>83</v>
      </c>
      <c r="BE235" t="s">
        <v>105</v>
      </c>
      <c r="BF235" t="s">
        <v>106</v>
      </c>
      <c r="BG235" t="s">
        <v>107</v>
      </c>
      <c r="BH235" t="s">
        <v>108</v>
      </c>
      <c r="BI235" t="s">
        <v>109</v>
      </c>
      <c r="BJ235" s="2">
        <v>0</v>
      </c>
      <c r="BK235" t="s">
        <v>90</v>
      </c>
      <c r="BL235" t="s">
        <v>90</v>
      </c>
      <c r="BM235" t="s">
        <v>83</v>
      </c>
      <c r="BN235" t="s">
        <v>83</v>
      </c>
      <c r="BO235" t="s">
        <v>83</v>
      </c>
      <c r="BP235" t="s">
        <v>83</v>
      </c>
      <c r="BQ235" t="s">
        <v>83</v>
      </c>
      <c r="BR235" t="s">
        <v>83</v>
      </c>
      <c r="BS235" t="s">
        <v>83</v>
      </c>
      <c r="BT235" s="3">
        <v>1</v>
      </c>
    </row>
    <row r="236" spans="1:72" x14ac:dyDescent="0.25">
      <c r="A236" t="s">
        <v>4660</v>
      </c>
      <c r="B236" t="s">
        <v>4661</v>
      </c>
      <c r="C236" t="s">
        <v>4662</v>
      </c>
      <c r="D236" t="s">
        <v>74</v>
      </c>
      <c r="E236" t="s">
        <v>21868</v>
      </c>
      <c r="F236" t="s">
        <v>4663</v>
      </c>
      <c r="G236" t="s">
        <v>5366</v>
      </c>
      <c r="H236" t="s">
        <v>5367</v>
      </c>
      <c r="I236" s="1">
        <v>44197</v>
      </c>
      <c r="J236" s="1">
        <v>44926</v>
      </c>
      <c r="K236" t="s">
        <v>78</v>
      </c>
      <c r="L236" t="s">
        <v>79</v>
      </c>
      <c r="M236" t="s">
        <v>80</v>
      </c>
      <c r="N236" t="s">
        <v>418</v>
      </c>
      <c r="O236" t="s">
        <v>4331</v>
      </c>
      <c r="P236" t="s">
        <v>222</v>
      </c>
      <c r="Q236" t="s">
        <v>4848</v>
      </c>
      <c r="R236" t="s">
        <v>4667</v>
      </c>
      <c r="S236" t="s">
        <v>86</v>
      </c>
      <c r="T236" t="s">
        <v>87</v>
      </c>
      <c r="U236" t="s">
        <v>88</v>
      </c>
      <c r="V236" t="s">
        <v>89</v>
      </c>
      <c r="W236" t="s">
        <v>90</v>
      </c>
      <c r="X236" t="s">
        <v>83</v>
      </c>
      <c r="Y236" t="s">
        <v>91</v>
      </c>
      <c r="Z236" t="s">
        <v>92</v>
      </c>
      <c r="AA236" s="1">
        <v>44378</v>
      </c>
      <c r="AB236" s="2">
        <v>5818</v>
      </c>
      <c r="AC236" s="2">
        <v>0</v>
      </c>
      <c r="AD236" s="2"/>
      <c r="AE236" s="2"/>
      <c r="AF236" s="2"/>
      <c r="AG236">
        <v>0</v>
      </c>
      <c r="AH236" s="3">
        <v>3324</v>
      </c>
      <c r="AI236" s="3">
        <v>2496</v>
      </c>
      <c r="AJ236" s="3">
        <v>0</v>
      </c>
      <c r="AK236" s="3">
        <v>0</v>
      </c>
      <c r="AL236" s="3">
        <v>0</v>
      </c>
      <c r="AM236" t="s">
        <v>4729</v>
      </c>
      <c r="AN236" t="s">
        <v>4730</v>
      </c>
      <c r="AO236" t="s">
        <v>4660</v>
      </c>
      <c r="AP236" t="s">
        <v>4661</v>
      </c>
      <c r="AQ236" t="s">
        <v>83</v>
      </c>
      <c r="AR236" t="s">
        <v>4669</v>
      </c>
      <c r="AS236" t="s">
        <v>83</v>
      </c>
      <c r="AT236" t="s">
        <v>96</v>
      </c>
      <c r="AU236" t="s">
        <v>4671</v>
      </c>
      <c r="AV236" t="s">
        <v>4672</v>
      </c>
      <c r="AW236" t="s">
        <v>99</v>
      </c>
      <c r="AX236" t="s">
        <v>100</v>
      </c>
      <c r="AY236" t="s">
        <v>83</v>
      </c>
      <c r="AZ236" t="s">
        <v>5368</v>
      </c>
      <c r="BA236" t="s">
        <v>103</v>
      </c>
      <c r="BB236" t="s">
        <v>5369</v>
      </c>
      <c r="BC236" s="4"/>
      <c r="BD236" t="s">
        <v>83</v>
      </c>
      <c r="BE236" t="s">
        <v>105</v>
      </c>
      <c r="BF236" t="s">
        <v>106</v>
      </c>
      <c r="BG236" t="s">
        <v>107</v>
      </c>
      <c r="BH236" t="s">
        <v>108</v>
      </c>
      <c r="BI236" t="s">
        <v>109</v>
      </c>
      <c r="BJ236" s="2">
        <v>0</v>
      </c>
      <c r="BK236" t="s">
        <v>90</v>
      </c>
      <c r="BL236" t="s">
        <v>90</v>
      </c>
      <c r="BM236" t="s">
        <v>83</v>
      </c>
      <c r="BN236" t="s">
        <v>83</v>
      </c>
      <c r="BO236" t="s">
        <v>83</v>
      </c>
      <c r="BP236" t="s">
        <v>83</v>
      </c>
      <c r="BQ236" t="s">
        <v>83</v>
      </c>
      <c r="BR236" t="s">
        <v>83</v>
      </c>
      <c r="BS236" t="s">
        <v>83</v>
      </c>
      <c r="BT236" s="3">
        <v>1</v>
      </c>
    </row>
    <row r="237" spans="1:72" x14ac:dyDescent="0.25">
      <c r="A237" t="s">
        <v>4660</v>
      </c>
      <c r="B237" t="s">
        <v>4661</v>
      </c>
      <c r="C237" t="s">
        <v>4662</v>
      </c>
      <c r="D237" t="s">
        <v>74</v>
      </c>
      <c r="E237" t="s">
        <v>21868</v>
      </c>
      <c r="F237" t="s">
        <v>4663</v>
      </c>
      <c r="G237" t="s">
        <v>5370</v>
      </c>
      <c r="H237" t="s">
        <v>5371</v>
      </c>
      <c r="I237" s="1">
        <v>44197</v>
      </c>
      <c r="J237" s="1">
        <v>44926</v>
      </c>
      <c r="K237" t="s">
        <v>78</v>
      </c>
      <c r="L237" t="s">
        <v>79</v>
      </c>
      <c r="M237" t="s">
        <v>80</v>
      </c>
      <c r="N237" t="s">
        <v>5372</v>
      </c>
      <c r="O237" t="s">
        <v>162</v>
      </c>
      <c r="P237" t="s">
        <v>409</v>
      </c>
      <c r="Q237" t="s">
        <v>5373</v>
      </c>
      <c r="R237" t="s">
        <v>4667</v>
      </c>
      <c r="S237" t="s">
        <v>150</v>
      </c>
      <c r="T237" t="s">
        <v>87</v>
      </c>
      <c r="U237" t="s">
        <v>88</v>
      </c>
      <c r="V237" t="s">
        <v>89</v>
      </c>
      <c r="W237" t="s">
        <v>78</v>
      </c>
      <c r="X237" t="s">
        <v>120</v>
      </c>
      <c r="Y237" t="s">
        <v>91</v>
      </c>
      <c r="Z237" t="s">
        <v>92</v>
      </c>
      <c r="AA237" s="1">
        <v>44567</v>
      </c>
      <c r="AB237" s="2">
        <v>342</v>
      </c>
      <c r="AC237" s="2">
        <v>369</v>
      </c>
      <c r="AD237" s="2"/>
      <c r="AE237" s="2"/>
      <c r="AF237" s="2"/>
      <c r="AG237">
        <v>0</v>
      </c>
      <c r="AH237" s="3">
        <v>320</v>
      </c>
      <c r="AI237" s="3">
        <v>336</v>
      </c>
      <c r="AJ237" s="3">
        <v>0</v>
      </c>
      <c r="AK237" s="3">
        <v>0</v>
      </c>
      <c r="AL237" s="3">
        <v>0</v>
      </c>
      <c r="AM237" t="s">
        <v>4729</v>
      </c>
      <c r="AN237" t="s">
        <v>4730</v>
      </c>
      <c r="AO237" t="s">
        <v>4660</v>
      </c>
      <c r="AP237" t="s">
        <v>4661</v>
      </c>
      <c r="AQ237" t="s">
        <v>83</v>
      </c>
      <c r="AR237" t="s">
        <v>4669</v>
      </c>
      <c r="AS237" t="s">
        <v>83</v>
      </c>
      <c r="AT237" t="s">
        <v>96</v>
      </c>
      <c r="AU237" t="s">
        <v>4671</v>
      </c>
      <c r="AV237" t="s">
        <v>4672</v>
      </c>
      <c r="AW237" t="s">
        <v>99</v>
      </c>
      <c r="AX237" t="s">
        <v>100</v>
      </c>
      <c r="AY237" t="s">
        <v>83</v>
      </c>
      <c r="AZ237" t="s">
        <v>5374</v>
      </c>
      <c r="BA237" t="s">
        <v>103</v>
      </c>
      <c r="BB237" t="s">
        <v>5375</v>
      </c>
      <c r="BC237" s="4"/>
      <c r="BD237" t="s">
        <v>83</v>
      </c>
      <c r="BE237" t="s">
        <v>105</v>
      </c>
      <c r="BF237" t="s">
        <v>106</v>
      </c>
      <c r="BG237" t="s">
        <v>107</v>
      </c>
      <c r="BH237" t="s">
        <v>108</v>
      </c>
      <c r="BI237" t="s">
        <v>109</v>
      </c>
      <c r="BJ237" s="2">
        <v>0</v>
      </c>
      <c r="BK237" t="s">
        <v>90</v>
      </c>
      <c r="BL237" t="s">
        <v>90</v>
      </c>
      <c r="BM237" t="s">
        <v>83</v>
      </c>
      <c r="BN237" t="s">
        <v>83</v>
      </c>
      <c r="BO237" t="s">
        <v>83</v>
      </c>
      <c r="BP237" t="s">
        <v>83</v>
      </c>
      <c r="BQ237" t="s">
        <v>83</v>
      </c>
      <c r="BR237" t="s">
        <v>83</v>
      </c>
      <c r="BS237" t="s">
        <v>83</v>
      </c>
      <c r="BT237" s="3">
        <v>1</v>
      </c>
    </row>
    <row r="238" spans="1:72" x14ac:dyDescent="0.25">
      <c r="A238" t="s">
        <v>4660</v>
      </c>
      <c r="B238" t="s">
        <v>4661</v>
      </c>
      <c r="C238" t="s">
        <v>4662</v>
      </c>
      <c r="D238" t="s">
        <v>74</v>
      </c>
      <c r="E238" t="s">
        <v>21868</v>
      </c>
      <c r="F238" t="s">
        <v>4663</v>
      </c>
      <c r="G238" t="s">
        <v>5376</v>
      </c>
      <c r="H238" t="s">
        <v>5377</v>
      </c>
      <c r="I238" s="1">
        <v>44197</v>
      </c>
      <c r="J238" s="1">
        <v>44926</v>
      </c>
      <c r="K238" t="s">
        <v>78</v>
      </c>
      <c r="L238" t="s">
        <v>79</v>
      </c>
      <c r="M238" t="s">
        <v>80</v>
      </c>
      <c r="N238" t="s">
        <v>5245</v>
      </c>
      <c r="O238" t="s">
        <v>228</v>
      </c>
      <c r="P238" t="s">
        <v>420</v>
      </c>
      <c r="Q238" t="s">
        <v>5246</v>
      </c>
      <c r="R238" t="s">
        <v>4710</v>
      </c>
      <c r="S238" t="s">
        <v>150</v>
      </c>
      <c r="T238" t="s">
        <v>87</v>
      </c>
      <c r="U238" t="s">
        <v>88</v>
      </c>
      <c r="V238" t="s">
        <v>89</v>
      </c>
      <c r="W238" t="s">
        <v>78</v>
      </c>
      <c r="X238" t="s">
        <v>120</v>
      </c>
      <c r="Y238" t="s">
        <v>91</v>
      </c>
      <c r="Z238" t="s">
        <v>92</v>
      </c>
      <c r="AA238" s="1">
        <v>44566</v>
      </c>
      <c r="AB238" s="2">
        <v>65</v>
      </c>
      <c r="AC238" s="2">
        <v>74</v>
      </c>
      <c r="AD238" s="2"/>
      <c r="AE238" s="2"/>
      <c r="AF238" s="2"/>
      <c r="AG238">
        <v>0</v>
      </c>
      <c r="AH238" s="3">
        <v>68</v>
      </c>
      <c r="AI238" s="3">
        <v>76</v>
      </c>
      <c r="AJ238" s="3">
        <v>0</v>
      </c>
      <c r="AK238" s="3">
        <v>0</v>
      </c>
      <c r="AL238" s="3">
        <v>0</v>
      </c>
      <c r="AM238" t="s">
        <v>4729</v>
      </c>
      <c r="AN238" t="s">
        <v>4730</v>
      </c>
      <c r="AO238" t="s">
        <v>4660</v>
      </c>
      <c r="AP238" t="s">
        <v>4661</v>
      </c>
      <c r="AQ238" t="s">
        <v>83</v>
      </c>
      <c r="AR238" t="s">
        <v>4669</v>
      </c>
      <c r="AS238" t="s">
        <v>83</v>
      </c>
      <c r="AT238" t="s">
        <v>96</v>
      </c>
      <c r="AU238" t="s">
        <v>4671</v>
      </c>
      <c r="AV238" t="s">
        <v>4672</v>
      </c>
      <c r="AW238" t="s">
        <v>99</v>
      </c>
      <c r="AX238" t="s">
        <v>100</v>
      </c>
      <c r="AY238" t="s">
        <v>83</v>
      </c>
      <c r="AZ238" t="s">
        <v>5378</v>
      </c>
      <c r="BA238" t="s">
        <v>103</v>
      </c>
      <c r="BB238" t="s">
        <v>5379</v>
      </c>
      <c r="BC238" s="4"/>
      <c r="BD238" t="s">
        <v>83</v>
      </c>
      <c r="BE238" t="s">
        <v>105</v>
      </c>
      <c r="BF238" t="s">
        <v>106</v>
      </c>
      <c r="BG238" t="s">
        <v>107</v>
      </c>
      <c r="BH238" t="s">
        <v>108</v>
      </c>
      <c r="BI238" t="s">
        <v>109</v>
      </c>
      <c r="BJ238" s="2">
        <v>0</v>
      </c>
      <c r="BK238" t="s">
        <v>90</v>
      </c>
      <c r="BL238" t="s">
        <v>90</v>
      </c>
      <c r="BM238" t="s">
        <v>83</v>
      </c>
      <c r="BN238" t="s">
        <v>83</v>
      </c>
      <c r="BO238" t="s">
        <v>83</v>
      </c>
      <c r="BP238" t="s">
        <v>83</v>
      </c>
      <c r="BQ238" t="s">
        <v>83</v>
      </c>
      <c r="BR238" t="s">
        <v>83</v>
      </c>
      <c r="BS238" t="s">
        <v>83</v>
      </c>
      <c r="BT238" s="3">
        <v>1</v>
      </c>
    </row>
    <row r="239" spans="1:72" x14ac:dyDescent="0.25">
      <c r="A239" t="s">
        <v>4660</v>
      </c>
      <c r="B239" t="s">
        <v>4661</v>
      </c>
      <c r="C239" t="s">
        <v>4662</v>
      </c>
      <c r="D239" t="s">
        <v>74</v>
      </c>
      <c r="E239" t="s">
        <v>21868</v>
      </c>
      <c r="F239" t="s">
        <v>4663</v>
      </c>
      <c r="G239" t="s">
        <v>5380</v>
      </c>
      <c r="H239" t="s">
        <v>5381</v>
      </c>
      <c r="I239" s="1">
        <v>44197</v>
      </c>
      <c r="J239" s="1">
        <v>44926</v>
      </c>
      <c r="K239" t="s">
        <v>78</v>
      </c>
      <c r="L239" t="s">
        <v>79</v>
      </c>
      <c r="M239" t="s">
        <v>80</v>
      </c>
      <c r="N239" t="s">
        <v>4920</v>
      </c>
      <c r="O239" t="s">
        <v>324</v>
      </c>
      <c r="P239" t="s">
        <v>409</v>
      </c>
      <c r="Q239" t="s">
        <v>4921</v>
      </c>
      <c r="R239" t="s">
        <v>4667</v>
      </c>
      <c r="S239" t="s">
        <v>150</v>
      </c>
      <c r="T239" t="s">
        <v>87</v>
      </c>
      <c r="U239" t="s">
        <v>88</v>
      </c>
      <c r="V239" t="s">
        <v>89</v>
      </c>
      <c r="W239" t="s">
        <v>78</v>
      </c>
      <c r="X239" t="s">
        <v>120</v>
      </c>
      <c r="Y239" t="s">
        <v>91</v>
      </c>
      <c r="Z239" t="s">
        <v>92</v>
      </c>
      <c r="AA239" s="1">
        <v>44567</v>
      </c>
      <c r="AB239" s="2">
        <v>947</v>
      </c>
      <c r="AC239" s="2">
        <v>869</v>
      </c>
      <c r="AD239" s="2"/>
      <c r="AE239" s="2"/>
      <c r="AF239" s="2"/>
      <c r="AG239">
        <v>0</v>
      </c>
      <c r="AH239" s="3">
        <v>824</v>
      </c>
      <c r="AI239" s="3">
        <v>780</v>
      </c>
      <c r="AJ239" s="3">
        <v>0</v>
      </c>
      <c r="AK239" s="3">
        <v>0</v>
      </c>
      <c r="AL239" s="3">
        <v>0</v>
      </c>
      <c r="AM239" t="s">
        <v>4729</v>
      </c>
      <c r="AN239" t="s">
        <v>4730</v>
      </c>
      <c r="AO239" t="s">
        <v>4660</v>
      </c>
      <c r="AP239" t="s">
        <v>4661</v>
      </c>
      <c r="AQ239" t="s">
        <v>83</v>
      </c>
      <c r="AR239" t="s">
        <v>4669</v>
      </c>
      <c r="AS239" t="s">
        <v>83</v>
      </c>
      <c r="AT239" t="s">
        <v>96</v>
      </c>
      <c r="AU239" t="s">
        <v>4671</v>
      </c>
      <c r="AV239" t="s">
        <v>4672</v>
      </c>
      <c r="AW239" t="s">
        <v>99</v>
      </c>
      <c r="AX239" t="s">
        <v>100</v>
      </c>
      <c r="AY239" t="s">
        <v>83</v>
      </c>
      <c r="AZ239" t="s">
        <v>5382</v>
      </c>
      <c r="BA239" t="s">
        <v>103</v>
      </c>
      <c r="BB239" t="s">
        <v>5383</v>
      </c>
      <c r="BC239" s="4"/>
      <c r="BD239" t="s">
        <v>83</v>
      </c>
      <c r="BE239" t="s">
        <v>105</v>
      </c>
      <c r="BF239" t="s">
        <v>106</v>
      </c>
      <c r="BG239" t="s">
        <v>107</v>
      </c>
      <c r="BH239" t="s">
        <v>108</v>
      </c>
      <c r="BI239" t="s">
        <v>109</v>
      </c>
      <c r="BJ239" s="2">
        <v>0</v>
      </c>
      <c r="BK239" t="s">
        <v>90</v>
      </c>
      <c r="BL239" t="s">
        <v>90</v>
      </c>
      <c r="BM239" t="s">
        <v>83</v>
      </c>
      <c r="BN239" t="s">
        <v>83</v>
      </c>
      <c r="BO239" t="s">
        <v>83</v>
      </c>
      <c r="BP239" t="s">
        <v>83</v>
      </c>
      <c r="BQ239" t="s">
        <v>83</v>
      </c>
      <c r="BR239" t="s">
        <v>83</v>
      </c>
      <c r="BS239" t="s">
        <v>83</v>
      </c>
      <c r="BT239" s="3">
        <v>1</v>
      </c>
    </row>
    <row r="240" spans="1:72" x14ac:dyDescent="0.25">
      <c r="A240" t="s">
        <v>4660</v>
      </c>
      <c r="B240" t="s">
        <v>4661</v>
      </c>
      <c r="C240" t="s">
        <v>4662</v>
      </c>
      <c r="D240" t="s">
        <v>74</v>
      </c>
      <c r="E240" t="s">
        <v>21868</v>
      </c>
      <c r="F240" t="s">
        <v>4663</v>
      </c>
      <c r="G240" t="s">
        <v>5384</v>
      </c>
      <c r="H240" t="s">
        <v>5385</v>
      </c>
      <c r="I240" s="1">
        <v>44197</v>
      </c>
      <c r="J240" s="1">
        <v>44926</v>
      </c>
      <c r="K240" t="s">
        <v>78</v>
      </c>
      <c r="L240" t="s">
        <v>79</v>
      </c>
      <c r="M240" t="s">
        <v>80</v>
      </c>
      <c r="N240" t="s">
        <v>5386</v>
      </c>
      <c r="O240" t="s">
        <v>82</v>
      </c>
      <c r="P240" t="s">
        <v>215</v>
      </c>
      <c r="Q240" t="s">
        <v>5387</v>
      </c>
      <c r="R240" t="s">
        <v>4718</v>
      </c>
      <c r="S240" t="s">
        <v>150</v>
      </c>
      <c r="T240" t="s">
        <v>87</v>
      </c>
      <c r="U240" t="s">
        <v>88</v>
      </c>
      <c r="V240" t="s">
        <v>89</v>
      </c>
      <c r="W240" t="s">
        <v>78</v>
      </c>
      <c r="X240" t="s">
        <v>120</v>
      </c>
      <c r="Y240" t="s">
        <v>91</v>
      </c>
      <c r="Z240" t="s">
        <v>92</v>
      </c>
      <c r="AA240" s="1">
        <v>44581</v>
      </c>
      <c r="AB240" s="2">
        <v>1099</v>
      </c>
      <c r="AC240" s="2">
        <v>794</v>
      </c>
      <c r="AD240" s="2"/>
      <c r="AE240" s="2"/>
      <c r="AF240" s="2"/>
      <c r="AG240">
        <v>0</v>
      </c>
      <c r="AH240" s="3">
        <v>1180</v>
      </c>
      <c r="AI240" s="3">
        <v>892</v>
      </c>
      <c r="AJ240" s="3">
        <v>0</v>
      </c>
      <c r="AK240" s="3">
        <v>0</v>
      </c>
      <c r="AL240" s="3">
        <v>0</v>
      </c>
      <c r="AM240" t="s">
        <v>4729</v>
      </c>
      <c r="AN240" t="s">
        <v>4730</v>
      </c>
      <c r="AO240" t="s">
        <v>4660</v>
      </c>
      <c r="AP240" t="s">
        <v>4661</v>
      </c>
      <c r="AQ240" t="s">
        <v>83</v>
      </c>
      <c r="AR240" t="s">
        <v>4669</v>
      </c>
      <c r="AS240" t="s">
        <v>83</v>
      </c>
      <c r="AT240" t="s">
        <v>96</v>
      </c>
      <c r="AU240" t="s">
        <v>4671</v>
      </c>
      <c r="AV240" t="s">
        <v>4672</v>
      </c>
      <c r="AW240" t="s">
        <v>99</v>
      </c>
      <c r="AX240" t="s">
        <v>100</v>
      </c>
      <c r="AY240" t="s">
        <v>83</v>
      </c>
      <c r="AZ240" t="s">
        <v>83</v>
      </c>
      <c r="BA240" t="s">
        <v>103</v>
      </c>
      <c r="BB240" t="s">
        <v>5388</v>
      </c>
      <c r="BC240" s="4"/>
      <c r="BD240" t="s">
        <v>83</v>
      </c>
      <c r="BE240" t="s">
        <v>105</v>
      </c>
      <c r="BF240" t="s">
        <v>106</v>
      </c>
      <c r="BG240" t="s">
        <v>107</v>
      </c>
      <c r="BH240" t="s">
        <v>108</v>
      </c>
      <c r="BI240" t="s">
        <v>109</v>
      </c>
      <c r="BJ240" s="2">
        <v>0</v>
      </c>
      <c r="BK240" t="s">
        <v>90</v>
      </c>
      <c r="BL240" t="s">
        <v>90</v>
      </c>
      <c r="BM240" t="s">
        <v>83</v>
      </c>
      <c r="BN240" t="s">
        <v>83</v>
      </c>
      <c r="BO240" t="s">
        <v>83</v>
      </c>
      <c r="BP240" t="s">
        <v>83</v>
      </c>
      <c r="BQ240" t="s">
        <v>83</v>
      </c>
      <c r="BR240" t="s">
        <v>83</v>
      </c>
      <c r="BS240" t="s">
        <v>83</v>
      </c>
      <c r="BT240" s="3">
        <v>1</v>
      </c>
    </row>
    <row r="241" spans="1:72" x14ac:dyDescent="0.25">
      <c r="A241" t="s">
        <v>4660</v>
      </c>
      <c r="B241" t="s">
        <v>4661</v>
      </c>
      <c r="C241" t="s">
        <v>4662</v>
      </c>
      <c r="D241" t="s">
        <v>74</v>
      </c>
      <c r="E241" t="s">
        <v>21868</v>
      </c>
      <c r="F241" t="s">
        <v>4663</v>
      </c>
      <c r="G241" t="s">
        <v>5389</v>
      </c>
      <c r="H241" t="s">
        <v>5390</v>
      </c>
      <c r="I241" s="1">
        <v>44197</v>
      </c>
      <c r="J241" s="1">
        <v>44926</v>
      </c>
      <c r="K241" t="s">
        <v>78</v>
      </c>
      <c r="L241" t="s">
        <v>79</v>
      </c>
      <c r="M241" t="s">
        <v>80</v>
      </c>
      <c r="N241" t="s">
        <v>4747</v>
      </c>
      <c r="O241" t="s">
        <v>414</v>
      </c>
      <c r="P241" t="s">
        <v>420</v>
      </c>
      <c r="Q241" t="s">
        <v>5391</v>
      </c>
      <c r="R241" t="s">
        <v>4667</v>
      </c>
      <c r="S241" t="s">
        <v>150</v>
      </c>
      <c r="T241" t="s">
        <v>87</v>
      </c>
      <c r="U241" t="s">
        <v>88</v>
      </c>
      <c r="V241" t="s">
        <v>89</v>
      </c>
      <c r="W241" t="s">
        <v>78</v>
      </c>
      <c r="X241" t="s">
        <v>120</v>
      </c>
      <c r="Y241" t="s">
        <v>91</v>
      </c>
      <c r="Z241" t="s">
        <v>92</v>
      </c>
      <c r="AA241" s="1">
        <v>44567</v>
      </c>
      <c r="AB241" s="2">
        <v>1977</v>
      </c>
      <c r="AC241" s="2">
        <v>1718</v>
      </c>
      <c r="AD241" s="2"/>
      <c r="AE241" s="2"/>
      <c r="AF241" s="2"/>
      <c r="AG241">
        <v>0</v>
      </c>
      <c r="AH241" s="3">
        <v>4240</v>
      </c>
      <c r="AI241" s="3">
        <v>4348</v>
      </c>
      <c r="AJ241" s="3">
        <v>0</v>
      </c>
      <c r="AK241" s="3">
        <v>0</v>
      </c>
      <c r="AL241" s="3">
        <v>0</v>
      </c>
      <c r="AM241" t="s">
        <v>4729</v>
      </c>
      <c r="AN241" t="s">
        <v>4730</v>
      </c>
      <c r="AO241" t="s">
        <v>4660</v>
      </c>
      <c r="AP241" t="s">
        <v>4661</v>
      </c>
      <c r="AQ241" t="s">
        <v>83</v>
      </c>
      <c r="AR241" t="s">
        <v>4669</v>
      </c>
      <c r="AS241" t="s">
        <v>83</v>
      </c>
      <c r="AT241" t="s">
        <v>96</v>
      </c>
      <c r="AU241" t="s">
        <v>4671</v>
      </c>
      <c r="AV241" t="s">
        <v>4672</v>
      </c>
      <c r="AW241" t="s">
        <v>99</v>
      </c>
      <c r="AX241" t="s">
        <v>100</v>
      </c>
      <c r="AY241" t="s">
        <v>83</v>
      </c>
      <c r="AZ241" t="s">
        <v>5392</v>
      </c>
      <c r="BA241" t="s">
        <v>103</v>
      </c>
      <c r="BB241" t="s">
        <v>5393</v>
      </c>
      <c r="BC241" s="4"/>
      <c r="BD241" t="s">
        <v>83</v>
      </c>
      <c r="BE241" t="s">
        <v>105</v>
      </c>
      <c r="BF241" t="s">
        <v>106</v>
      </c>
      <c r="BG241" t="s">
        <v>107</v>
      </c>
      <c r="BH241" t="s">
        <v>108</v>
      </c>
      <c r="BI241" t="s">
        <v>109</v>
      </c>
      <c r="BJ241" s="2">
        <v>0</v>
      </c>
      <c r="BK241" t="s">
        <v>90</v>
      </c>
      <c r="BL241" t="s">
        <v>90</v>
      </c>
      <c r="BM241" t="s">
        <v>83</v>
      </c>
      <c r="BN241" t="s">
        <v>83</v>
      </c>
      <c r="BO241" t="s">
        <v>83</v>
      </c>
      <c r="BP241" t="s">
        <v>83</v>
      </c>
      <c r="BQ241" t="s">
        <v>83</v>
      </c>
      <c r="BR241" t="s">
        <v>83</v>
      </c>
      <c r="BS241" t="s">
        <v>83</v>
      </c>
      <c r="BT241" s="3">
        <v>1</v>
      </c>
    </row>
    <row r="242" spans="1:72" x14ac:dyDescent="0.25">
      <c r="A242" t="s">
        <v>4660</v>
      </c>
      <c r="B242" t="s">
        <v>4661</v>
      </c>
      <c r="C242" t="s">
        <v>4662</v>
      </c>
      <c r="D242" t="s">
        <v>74</v>
      </c>
      <c r="E242" t="s">
        <v>21868</v>
      </c>
      <c r="F242" t="s">
        <v>4663</v>
      </c>
      <c r="G242" t="s">
        <v>5394</v>
      </c>
      <c r="H242" t="s">
        <v>5395</v>
      </c>
      <c r="I242" s="1">
        <v>44197</v>
      </c>
      <c r="J242" s="1">
        <v>44926</v>
      </c>
      <c r="K242" t="s">
        <v>78</v>
      </c>
      <c r="L242" t="s">
        <v>79</v>
      </c>
      <c r="M242" t="s">
        <v>80</v>
      </c>
      <c r="N242" t="s">
        <v>4741</v>
      </c>
      <c r="O242" t="s">
        <v>162</v>
      </c>
      <c r="P242" t="s">
        <v>420</v>
      </c>
      <c r="Q242" t="s">
        <v>4742</v>
      </c>
      <c r="R242" t="s">
        <v>4667</v>
      </c>
      <c r="S242" t="s">
        <v>86</v>
      </c>
      <c r="T242" t="s">
        <v>87</v>
      </c>
      <c r="U242" t="s">
        <v>88</v>
      </c>
      <c r="V242" t="s">
        <v>89</v>
      </c>
      <c r="W242" t="s">
        <v>90</v>
      </c>
      <c r="X242" t="s">
        <v>83</v>
      </c>
      <c r="Y242" t="s">
        <v>91</v>
      </c>
      <c r="Z242" t="s">
        <v>92</v>
      </c>
      <c r="AA242" s="1">
        <v>44378</v>
      </c>
      <c r="AB242" s="2">
        <v>3498</v>
      </c>
      <c r="AC242" s="2">
        <v>0</v>
      </c>
      <c r="AD242" s="2"/>
      <c r="AE242" s="2"/>
      <c r="AF242" s="2"/>
      <c r="AG242">
        <v>0</v>
      </c>
      <c r="AH242" s="3">
        <v>2784</v>
      </c>
      <c r="AI242" s="3">
        <v>724</v>
      </c>
      <c r="AJ242" s="3">
        <v>0</v>
      </c>
      <c r="AK242" s="3">
        <v>0</v>
      </c>
      <c r="AL242" s="3">
        <v>0</v>
      </c>
      <c r="AM242" t="s">
        <v>4849</v>
      </c>
      <c r="AN242" t="s">
        <v>4850</v>
      </c>
      <c r="AO242" t="s">
        <v>4660</v>
      </c>
      <c r="AP242" t="s">
        <v>4661</v>
      </c>
      <c r="AQ242" t="s">
        <v>83</v>
      </c>
      <c r="AR242" t="s">
        <v>4669</v>
      </c>
      <c r="AS242" t="s">
        <v>83</v>
      </c>
      <c r="AT242" t="s">
        <v>96</v>
      </c>
      <c r="AU242" t="s">
        <v>4671</v>
      </c>
      <c r="AV242" t="s">
        <v>4672</v>
      </c>
      <c r="AW242" t="s">
        <v>99</v>
      </c>
      <c r="AX242" t="s">
        <v>100</v>
      </c>
      <c r="AY242" t="s">
        <v>83</v>
      </c>
      <c r="AZ242" t="s">
        <v>5396</v>
      </c>
      <c r="BA242" t="s">
        <v>103</v>
      </c>
      <c r="BB242" t="s">
        <v>5397</v>
      </c>
      <c r="BC242" s="4"/>
      <c r="BD242" t="s">
        <v>83</v>
      </c>
      <c r="BE242" t="s">
        <v>105</v>
      </c>
      <c r="BF242" t="s">
        <v>106</v>
      </c>
      <c r="BG242" t="s">
        <v>107</v>
      </c>
      <c r="BH242" t="s">
        <v>108</v>
      </c>
      <c r="BI242" t="s">
        <v>109</v>
      </c>
      <c r="BJ242" s="2">
        <v>0</v>
      </c>
      <c r="BK242" t="s">
        <v>90</v>
      </c>
      <c r="BL242" t="s">
        <v>78</v>
      </c>
      <c r="BM242" t="s">
        <v>83</v>
      </c>
      <c r="BN242" t="s">
        <v>83</v>
      </c>
      <c r="BO242" t="s">
        <v>83</v>
      </c>
      <c r="BP242" t="s">
        <v>5398</v>
      </c>
      <c r="BQ242" t="s">
        <v>4900</v>
      </c>
      <c r="BR242" t="s">
        <v>4901</v>
      </c>
      <c r="BS242" t="s">
        <v>83</v>
      </c>
      <c r="BT242" s="3">
        <v>1</v>
      </c>
    </row>
    <row r="243" spans="1:72" x14ac:dyDescent="0.25">
      <c r="A243" t="s">
        <v>4660</v>
      </c>
      <c r="B243" t="s">
        <v>4661</v>
      </c>
      <c r="C243" t="s">
        <v>4662</v>
      </c>
      <c r="D243" t="s">
        <v>74</v>
      </c>
      <c r="E243" t="s">
        <v>21868</v>
      </c>
      <c r="F243" t="s">
        <v>4663</v>
      </c>
      <c r="G243" t="s">
        <v>5399</v>
      </c>
      <c r="H243" t="s">
        <v>5400</v>
      </c>
      <c r="I243" s="1">
        <v>44197</v>
      </c>
      <c r="J243" s="1">
        <v>44926</v>
      </c>
      <c r="K243" t="s">
        <v>78</v>
      </c>
      <c r="L243" t="s">
        <v>79</v>
      </c>
      <c r="M243" t="s">
        <v>80</v>
      </c>
      <c r="N243" t="s">
        <v>5183</v>
      </c>
      <c r="O243" t="s">
        <v>477</v>
      </c>
      <c r="P243" t="s">
        <v>420</v>
      </c>
      <c r="Q243" t="s">
        <v>5184</v>
      </c>
      <c r="R243" t="s">
        <v>4710</v>
      </c>
      <c r="S243" t="s">
        <v>150</v>
      </c>
      <c r="T243" t="s">
        <v>87</v>
      </c>
      <c r="U243" t="s">
        <v>88</v>
      </c>
      <c r="V243" t="s">
        <v>89</v>
      </c>
      <c r="W243" t="s">
        <v>78</v>
      </c>
      <c r="X243" t="s">
        <v>120</v>
      </c>
      <c r="Y243" t="s">
        <v>91</v>
      </c>
      <c r="Z243" t="s">
        <v>92</v>
      </c>
      <c r="AA243" s="1">
        <v>44567</v>
      </c>
      <c r="AB243" s="2">
        <v>43</v>
      </c>
      <c r="AC243" s="2">
        <v>48</v>
      </c>
      <c r="AD243" s="2"/>
      <c r="AE243" s="2"/>
      <c r="AF243" s="2"/>
      <c r="AG243">
        <v>0</v>
      </c>
      <c r="AH243" s="3">
        <v>48</v>
      </c>
      <c r="AI243" s="3">
        <v>52</v>
      </c>
      <c r="AJ243" s="3">
        <v>0</v>
      </c>
      <c r="AK243" s="3">
        <v>0</v>
      </c>
      <c r="AL243" s="3">
        <v>0</v>
      </c>
      <c r="AM243" t="s">
        <v>4729</v>
      </c>
      <c r="AN243" t="s">
        <v>4730</v>
      </c>
      <c r="AO243" t="s">
        <v>4660</v>
      </c>
      <c r="AP243" t="s">
        <v>4661</v>
      </c>
      <c r="AQ243" t="s">
        <v>83</v>
      </c>
      <c r="AR243" t="s">
        <v>4669</v>
      </c>
      <c r="AS243" t="s">
        <v>83</v>
      </c>
      <c r="AT243" t="s">
        <v>96</v>
      </c>
      <c r="AU243" t="s">
        <v>4671</v>
      </c>
      <c r="AV243" t="s">
        <v>4672</v>
      </c>
      <c r="AW243" t="s">
        <v>99</v>
      </c>
      <c r="AX243" t="s">
        <v>100</v>
      </c>
      <c r="AY243" t="s">
        <v>83</v>
      </c>
      <c r="AZ243" t="s">
        <v>5401</v>
      </c>
      <c r="BA243" t="s">
        <v>103</v>
      </c>
      <c r="BB243" t="s">
        <v>5402</v>
      </c>
      <c r="BC243" s="4"/>
      <c r="BD243" t="s">
        <v>83</v>
      </c>
      <c r="BE243" t="s">
        <v>105</v>
      </c>
      <c r="BF243" t="s">
        <v>106</v>
      </c>
      <c r="BG243" t="s">
        <v>107</v>
      </c>
      <c r="BH243" t="s">
        <v>108</v>
      </c>
      <c r="BI243" t="s">
        <v>109</v>
      </c>
      <c r="BJ243" s="2">
        <v>0</v>
      </c>
      <c r="BK243" t="s">
        <v>90</v>
      </c>
      <c r="BL243" t="s">
        <v>90</v>
      </c>
      <c r="BM243" t="s">
        <v>83</v>
      </c>
      <c r="BN243" t="s">
        <v>83</v>
      </c>
      <c r="BO243" t="s">
        <v>83</v>
      </c>
      <c r="BP243" t="s">
        <v>83</v>
      </c>
      <c r="BQ243" t="s">
        <v>83</v>
      </c>
      <c r="BR243" t="s">
        <v>83</v>
      </c>
      <c r="BS243" t="s">
        <v>83</v>
      </c>
      <c r="BT243" s="3">
        <v>1</v>
      </c>
    </row>
    <row r="244" spans="1:72" x14ac:dyDescent="0.25">
      <c r="A244" t="s">
        <v>4660</v>
      </c>
      <c r="B244" t="s">
        <v>4661</v>
      </c>
      <c r="C244" t="s">
        <v>4662</v>
      </c>
      <c r="D244" t="s">
        <v>74</v>
      </c>
      <c r="E244" t="s">
        <v>21868</v>
      </c>
      <c r="F244" t="s">
        <v>4663</v>
      </c>
      <c r="G244" t="s">
        <v>5403</v>
      </c>
      <c r="H244" t="s">
        <v>5404</v>
      </c>
      <c r="I244" s="1">
        <v>44197</v>
      </c>
      <c r="J244" s="1">
        <v>44926</v>
      </c>
      <c r="K244" t="s">
        <v>78</v>
      </c>
      <c r="L244" t="s">
        <v>79</v>
      </c>
      <c r="M244" t="s">
        <v>80</v>
      </c>
      <c r="N244" t="s">
        <v>5084</v>
      </c>
      <c r="O244" t="s">
        <v>477</v>
      </c>
      <c r="P244" t="s">
        <v>420</v>
      </c>
      <c r="Q244" t="s">
        <v>5085</v>
      </c>
      <c r="R244" t="s">
        <v>4718</v>
      </c>
      <c r="S244" t="s">
        <v>150</v>
      </c>
      <c r="T244" t="s">
        <v>87</v>
      </c>
      <c r="U244" t="s">
        <v>88</v>
      </c>
      <c r="V244" t="s">
        <v>89</v>
      </c>
      <c r="W244" t="s">
        <v>78</v>
      </c>
      <c r="X244" t="s">
        <v>120</v>
      </c>
      <c r="Y244" t="s">
        <v>91</v>
      </c>
      <c r="Z244" t="s">
        <v>92</v>
      </c>
      <c r="AA244" s="1">
        <v>44566</v>
      </c>
      <c r="AB244" s="2">
        <v>793</v>
      </c>
      <c r="AC244" s="2">
        <v>801</v>
      </c>
      <c r="AD244" s="2"/>
      <c r="AE244" s="2"/>
      <c r="AF244" s="2"/>
      <c r="AG244">
        <v>0</v>
      </c>
      <c r="AH244" s="3">
        <v>620</v>
      </c>
      <c r="AI244" s="3">
        <v>496</v>
      </c>
      <c r="AJ244" s="3">
        <v>0</v>
      </c>
      <c r="AK244" s="3">
        <v>0</v>
      </c>
      <c r="AL244" s="3">
        <v>0</v>
      </c>
      <c r="AM244" t="s">
        <v>4729</v>
      </c>
      <c r="AN244" t="s">
        <v>4730</v>
      </c>
      <c r="AO244" t="s">
        <v>4660</v>
      </c>
      <c r="AP244" t="s">
        <v>4661</v>
      </c>
      <c r="AQ244" t="s">
        <v>83</v>
      </c>
      <c r="AR244" t="s">
        <v>4669</v>
      </c>
      <c r="AS244" t="s">
        <v>83</v>
      </c>
      <c r="AT244" t="s">
        <v>96</v>
      </c>
      <c r="AU244" t="s">
        <v>4671</v>
      </c>
      <c r="AV244" t="s">
        <v>4672</v>
      </c>
      <c r="AW244" t="s">
        <v>99</v>
      </c>
      <c r="AX244" t="s">
        <v>100</v>
      </c>
      <c r="AY244" t="s">
        <v>83</v>
      </c>
      <c r="AZ244" t="s">
        <v>5405</v>
      </c>
      <c r="BA244" t="s">
        <v>103</v>
      </c>
      <c r="BB244" t="s">
        <v>5406</v>
      </c>
      <c r="BC244" s="4"/>
      <c r="BD244" t="s">
        <v>83</v>
      </c>
      <c r="BE244" t="s">
        <v>105</v>
      </c>
      <c r="BF244" t="s">
        <v>106</v>
      </c>
      <c r="BG244" t="s">
        <v>107</v>
      </c>
      <c r="BH244" t="s">
        <v>108</v>
      </c>
      <c r="BI244" t="s">
        <v>109</v>
      </c>
      <c r="BJ244" s="2">
        <v>0</v>
      </c>
      <c r="BK244" t="s">
        <v>90</v>
      </c>
      <c r="BL244" t="s">
        <v>90</v>
      </c>
      <c r="BM244" t="s">
        <v>83</v>
      </c>
      <c r="BN244" t="s">
        <v>83</v>
      </c>
      <c r="BO244" t="s">
        <v>83</v>
      </c>
      <c r="BP244" t="s">
        <v>83</v>
      </c>
      <c r="BQ244" t="s">
        <v>83</v>
      </c>
      <c r="BR244" t="s">
        <v>83</v>
      </c>
      <c r="BS244" t="s">
        <v>83</v>
      </c>
      <c r="BT244" s="3">
        <v>1</v>
      </c>
    </row>
    <row r="245" spans="1:72" x14ac:dyDescent="0.25">
      <c r="A245" t="s">
        <v>4660</v>
      </c>
      <c r="B245" t="s">
        <v>4661</v>
      </c>
      <c r="C245" t="s">
        <v>4662</v>
      </c>
      <c r="D245" t="s">
        <v>74</v>
      </c>
      <c r="E245" t="s">
        <v>21868</v>
      </c>
      <c r="F245" t="s">
        <v>4663</v>
      </c>
      <c r="G245" t="s">
        <v>5407</v>
      </c>
      <c r="H245" t="s">
        <v>5408</v>
      </c>
      <c r="I245" s="1">
        <v>44197</v>
      </c>
      <c r="J245" s="1">
        <v>44926</v>
      </c>
      <c r="K245" t="s">
        <v>78</v>
      </c>
      <c r="L245" t="s">
        <v>79</v>
      </c>
      <c r="M245" t="s">
        <v>80</v>
      </c>
      <c r="N245" t="s">
        <v>4760</v>
      </c>
      <c r="O245" t="s">
        <v>566</v>
      </c>
      <c r="P245" t="s">
        <v>420</v>
      </c>
      <c r="Q245" t="s">
        <v>4761</v>
      </c>
      <c r="R245" t="s">
        <v>4718</v>
      </c>
      <c r="S245" t="s">
        <v>150</v>
      </c>
      <c r="T245" t="s">
        <v>87</v>
      </c>
      <c r="U245" t="s">
        <v>88</v>
      </c>
      <c r="V245" t="s">
        <v>89</v>
      </c>
      <c r="W245" t="s">
        <v>78</v>
      </c>
      <c r="X245" t="s">
        <v>120</v>
      </c>
      <c r="Y245" t="s">
        <v>91</v>
      </c>
      <c r="Z245" t="s">
        <v>92</v>
      </c>
      <c r="AA245" s="1">
        <v>44566</v>
      </c>
      <c r="AB245" s="2">
        <v>36</v>
      </c>
      <c r="AC245" s="2">
        <v>38</v>
      </c>
      <c r="AD245" s="2"/>
      <c r="AE245" s="2"/>
      <c r="AF245" s="2"/>
      <c r="AG245">
        <v>0</v>
      </c>
      <c r="AH245" s="3">
        <v>44</v>
      </c>
      <c r="AI245" s="3">
        <v>48</v>
      </c>
      <c r="AJ245" s="3">
        <v>0</v>
      </c>
      <c r="AK245" s="3">
        <v>0</v>
      </c>
      <c r="AL245" s="3">
        <v>0</v>
      </c>
      <c r="AM245" t="s">
        <v>4729</v>
      </c>
      <c r="AN245" t="s">
        <v>4730</v>
      </c>
      <c r="AO245" t="s">
        <v>4660</v>
      </c>
      <c r="AP245" t="s">
        <v>4661</v>
      </c>
      <c r="AQ245" t="s">
        <v>83</v>
      </c>
      <c r="AR245" t="s">
        <v>4669</v>
      </c>
      <c r="AS245" t="s">
        <v>83</v>
      </c>
      <c r="AT245" t="s">
        <v>96</v>
      </c>
      <c r="AU245" t="s">
        <v>4671</v>
      </c>
      <c r="AV245" t="s">
        <v>4672</v>
      </c>
      <c r="AW245" t="s">
        <v>99</v>
      </c>
      <c r="AX245" t="s">
        <v>100</v>
      </c>
      <c r="AY245" t="s">
        <v>83</v>
      </c>
      <c r="AZ245" t="s">
        <v>5409</v>
      </c>
      <c r="BA245" t="s">
        <v>103</v>
      </c>
      <c r="BB245" t="s">
        <v>5410</v>
      </c>
      <c r="BC245" s="4"/>
      <c r="BD245" t="s">
        <v>83</v>
      </c>
      <c r="BE245" t="s">
        <v>105</v>
      </c>
      <c r="BF245" t="s">
        <v>106</v>
      </c>
      <c r="BG245" t="s">
        <v>107</v>
      </c>
      <c r="BH245" t="s">
        <v>108</v>
      </c>
      <c r="BI245" t="s">
        <v>109</v>
      </c>
      <c r="BJ245" s="2">
        <v>0</v>
      </c>
      <c r="BK245" t="s">
        <v>90</v>
      </c>
      <c r="BL245" t="s">
        <v>90</v>
      </c>
      <c r="BM245" t="s">
        <v>83</v>
      </c>
      <c r="BN245" t="s">
        <v>83</v>
      </c>
      <c r="BO245" t="s">
        <v>83</v>
      </c>
      <c r="BP245" t="s">
        <v>83</v>
      </c>
      <c r="BQ245" t="s">
        <v>83</v>
      </c>
      <c r="BR245" t="s">
        <v>83</v>
      </c>
      <c r="BS245" t="s">
        <v>83</v>
      </c>
      <c r="BT245" s="3">
        <v>1</v>
      </c>
    </row>
    <row r="246" spans="1:72" x14ac:dyDescent="0.25">
      <c r="A246" t="s">
        <v>4660</v>
      </c>
      <c r="B246" t="s">
        <v>4661</v>
      </c>
      <c r="C246" t="s">
        <v>4662</v>
      </c>
      <c r="D246" t="s">
        <v>74</v>
      </c>
      <c r="E246" t="s">
        <v>21868</v>
      </c>
      <c r="F246" t="s">
        <v>4663</v>
      </c>
      <c r="G246" t="s">
        <v>5411</v>
      </c>
      <c r="H246" t="s">
        <v>5412</v>
      </c>
      <c r="I246" s="1">
        <v>44197</v>
      </c>
      <c r="J246" s="1">
        <v>44926</v>
      </c>
      <c r="K246" t="s">
        <v>78</v>
      </c>
      <c r="L246" t="s">
        <v>79</v>
      </c>
      <c r="M246" t="s">
        <v>80</v>
      </c>
      <c r="N246" t="s">
        <v>5066</v>
      </c>
      <c r="O246" t="s">
        <v>155</v>
      </c>
      <c r="P246" t="s">
        <v>420</v>
      </c>
      <c r="Q246" t="s">
        <v>5067</v>
      </c>
      <c r="R246" t="s">
        <v>4667</v>
      </c>
      <c r="S246" t="s">
        <v>86</v>
      </c>
      <c r="T246" t="s">
        <v>87</v>
      </c>
      <c r="U246" t="s">
        <v>88</v>
      </c>
      <c r="V246" t="s">
        <v>89</v>
      </c>
      <c r="W246" t="s">
        <v>90</v>
      </c>
      <c r="X246" t="s">
        <v>83</v>
      </c>
      <c r="Y246" t="s">
        <v>91</v>
      </c>
      <c r="Z246" t="s">
        <v>92</v>
      </c>
      <c r="AA246" s="1">
        <v>44378</v>
      </c>
      <c r="AB246" s="2">
        <v>35</v>
      </c>
      <c r="AC246" s="2"/>
      <c r="AD246" s="2">
        <v>0</v>
      </c>
      <c r="AE246" s="2"/>
      <c r="AF246" s="2"/>
      <c r="AG246">
        <v>0</v>
      </c>
      <c r="AH246" s="3">
        <v>35</v>
      </c>
      <c r="AI246" s="3">
        <v>0</v>
      </c>
      <c r="AJ246" s="3">
        <v>0</v>
      </c>
      <c r="AK246" s="3">
        <v>0</v>
      </c>
      <c r="AL246" s="3">
        <v>0</v>
      </c>
      <c r="AM246" t="s">
        <v>4729</v>
      </c>
      <c r="AN246" t="s">
        <v>4730</v>
      </c>
      <c r="AO246" t="s">
        <v>4660</v>
      </c>
      <c r="AP246" t="s">
        <v>4661</v>
      </c>
      <c r="AQ246" t="s">
        <v>83</v>
      </c>
      <c r="AR246" t="s">
        <v>4669</v>
      </c>
      <c r="AS246" t="s">
        <v>83</v>
      </c>
      <c r="AT246" t="s">
        <v>96</v>
      </c>
      <c r="AU246" t="s">
        <v>4671</v>
      </c>
      <c r="AV246" t="s">
        <v>4672</v>
      </c>
      <c r="AW246" t="s">
        <v>99</v>
      </c>
      <c r="AX246" t="s">
        <v>100</v>
      </c>
      <c r="AY246" t="s">
        <v>83</v>
      </c>
      <c r="AZ246" t="s">
        <v>5413</v>
      </c>
      <c r="BA246" t="s">
        <v>103</v>
      </c>
      <c r="BB246" t="s">
        <v>5414</v>
      </c>
      <c r="BC246" s="4"/>
      <c r="BD246" t="s">
        <v>83</v>
      </c>
      <c r="BE246" t="s">
        <v>105</v>
      </c>
      <c r="BF246" t="s">
        <v>106</v>
      </c>
      <c r="BG246" t="s">
        <v>107</v>
      </c>
      <c r="BH246" t="s">
        <v>108</v>
      </c>
      <c r="BI246" t="s">
        <v>109</v>
      </c>
      <c r="BJ246" s="2">
        <v>0</v>
      </c>
      <c r="BK246" t="s">
        <v>90</v>
      </c>
      <c r="BL246" t="s">
        <v>90</v>
      </c>
      <c r="BM246" t="s">
        <v>83</v>
      </c>
      <c r="BN246" t="s">
        <v>83</v>
      </c>
      <c r="BO246" t="s">
        <v>83</v>
      </c>
      <c r="BP246" t="s">
        <v>83</v>
      </c>
      <c r="BQ246" t="s">
        <v>83</v>
      </c>
      <c r="BR246" t="s">
        <v>83</v>
      </c>
      <c r="BS246" t="s">
        <v>83</v>
      </c>
      <c r="BT246" s="3">
        <v>1</v>
      </c>
    </row>
    <row r="247" spans="1:72" x14ac:dyDescent="0.25">
      <c r="A247" t="s">
        <v>4660</v>
      </c>
      <c r="B247" t="s">
        <v>4661</v>
      </c>
      <c r="C247" t="s">
        <v>4662</v>
      </c>
      <c r="D247" t="s">
        <v>74</v>
      </c>
      <c r="E247" t="s">
        <v>21868</v>
      </c>
      <c r="F247" t="s">
        <v>4663</v>
      </c>
      <c r="G247" t="s">
        <v>5415</v>
      </c>
      <c r="H247" t="s">
        <v>5416</v>
      </c>
      <c r="I247" s="1">
        <v>44197</v>
      </c>
      <c r="J247" s="1">
        <v>44926</v>
      </c>
      <c r="K247" t="s">
        <v>78</v>
      </c>
      <c r="L247" t="s">
        <v>79</v>
      </c>
      <c r="M247" t="s">
        <v>80</v>
      </c>
      <c r="N247" t="s">
        <v>4882</v>
      </c>
      <c r="O247" t="s">
        <v>228</v>
      </c>
      <c r="P247" t="s">
        <v>222</v>
      </c>
      <c r="Q247" t="s">
        <v>5014</v>
      </c>
      <c r="R247" t="s">
        <v>4718</v>
      </c>
      <c r="S247" t="s">
        <v>119</v>
      </c>
      <c r="T247" t="s">
        <v>87</v>
      </c>
      <c r="U247" t="s">
        <v>88</v>
      </c>
      <c r="V247" t="s">
        <v>89</v>
      </c>
      <c r="W247" t="s">
        <v>78</v>
      </c>
      <c r="X247" t="s">
        <v>120</v>
      </c>
      <c r="Y247" t="s">
        <v>91</v>
      </c>
      <c r="Z247" t="s">
        <v>92</v>
      </c>
      <c r="AA247" s="1">
        <v>44567</v>
      </c>
      <c r="AB247" s="2">
        <v>220</v>
      </c>
      <c r="AC247" s="2">
        <v>267</v>
      </c>
      <c r="AD247" s="2"/>
      <c r="AE247" s="2"/>
      <c r="AF247" s="2"/>
      <c r="AG247">
        <v>0</v>
      </c>
      <c r="AH247" s="3">
        <v>232</v>
      </c>
      <c r="AI247" s="3">
        <v>268</v>
      </c>
      <c r="AJ247" s="3">
        <v>0</v>
      </c>
      <c r="AK247" s="3">
        <v>0</v>
      </c>
      <c r="AL247" s="3">
        <v>0</v>
      </c>
      <c r="AM247" t="s">
        <v>4729</v>
      </c>
      <c r="AN247" t="s">
        <v>4730</v>
      </c>
      <c r="AO247" t="s">
        <v>4660</v>
      </c>
      <c r="AP247" t="s">
        <v>4661</v>
      </c>
      <c r="AQ247" t="s">
        <v>83</v>
      </c>
      <c r="AR247" t="s">
        <v>4669</v>
      </c>
      <c r="AS247" t="s">
        <v>83</v>
      </c>
      <c r="AT247" t="s">
        <v>96</v>
      </c>
      <c r="AU247" t="s">
        <v>4671</v>
      </c>
      <c r="AV247" t="s">
        <v>4672</v>
      </c>
      <c r="AW247" t="s">
        <v>99</v>
      </c>
      <c r="AX247" t="s">
        <v>100</v>
      </c>
      <c r="AY247" t="s">
        <v>83</v>
      </c>
      <c r="AZ247" t="s">
        <v>5417</v>
      </c>
      <c r="BA247" t="s">
        <v>103</v>
      </c>
      <c r="BB247" t="s">
        <v>5418</v>
      </c>
      <c r="BC247" s="4"/>
      <c r="BD247" t="s">
        <v>83</v>
      </c>
      <c r="BE247" t="s">
        <v>105</v>
      </c>
      <c r="BF247" t="s">
        <v>106</v>
      </c>
      <c r="BG247" t="s">
        <v>107</v>
      </c>
      <c r="BH247" t="s">
        <v>123</v>
      </c>
      <c r="BI247" t="s">
        <v>124</v>
      </c>
      <c r="BJ247" s="2">
        <v>0</v>
      </c>
      <c r="BK247" t="s">
        <v>90</v>
      </c>
      <c r="BL247" t="s">
        <v>90</v>
      </c>
      <c r="BM247" t="s">
        <v>83</v>
      </c>
      <c r="BN247" t="s">
        <v>83</v>
      </c>
      <c r="BO247" t="s">
        <v>83</v>
      </c>
      <c r="BP247" t="s">
        <v>83</v>
      </c>
      <c r="BQ247" t="s">
        <v>83</v>
      </c>
      <c r="BR247" t="s">
        <v>83</v>
      </c>
      <c r="BS247" t="s">
        <v>83</v>
      </c>
      <c r="BT247" s="3">
        <v>1</v>
      </c>
    </row>
    <row r="248" spans="1:72" x14ac:dyDescent="0.25">
      <c r="A248" t="s">
        <v>4660</v>
      </c>
      <c r="B248" t="s">
        <v>4661</v>
      </c>
      <c r="C248" t="s">
        <v>4662</v>
      </c>
      <c r="D248" t="s">
        <v>750</v>
      </c>
      <c r="E248" t="s">
        <v>21869</v>
      </c>
      <c r="F248" t="s">
        <v>5419</v>
      </c>
      <c r="G248" t="s">
        <v>5420</v>
      </c>
      <c r="H248" t="s">
        <v>5421</v>
      </c>
      <c r="I248" s="1">
        <v>44197</v>
      </c>
      <c r="J248" s="1">
        <v>44926</v>
      </c>
      <c r="K248" t="s">
        <v>78</v>
      </c>
      <c r="L248" t="s">
        <v>79</v>
      </c>
      <c r="M248" t="s">
        <v>80</v>
      </c>
      <c r="N248" t="s">
        <v>4753</v>
      </c>
      <c r="O248" t="s">
        <v>155</v>
      </c>
      <c r="P248" t="s">
        <v>83</v>
      </c>
      <c r="Q248" t="s">
        <v>4754</v>
      </c>
      <c r="R248" t="s">
        <v>4718</v>
      </c>
      <c r="S248" t="s">
        <v>518</v>
      </c>
      <c r="T248" t="s">
        <v>87</v>
      </c>
      <c r="U248" t="s">
        <v>519</v>
      </c>
      <c r="V248" t="s">
        <v>520</v>
      </c>
      <c r="W248" t="s">
        <v>90</v>
      </c>
      <c r="X248" t="s">
        <v>83</v>
      </c>
      <c r="Y248" t="s">
        <v>91</v>
      </c>
      <c r="Z248" t="s">
        <v>92</v>
      </c>
      <c r="AA248" s="1">
        <v>44197</v>
      </c>
      <c r="AB248" s="2">
        <v>108970</v>
      </c>
      <c r="AC248" s="2">
        <v>333645</v>
      </c>
      <c r="AD248" s="2">
        <v>0</v>
      </c>
      <c r="AE248" s="2">
        <v>0</v>
      </c>
      <c r="AF248" s="2"/>
      <c r="AG248">
        <v>0</v>
      </c>
      <c r="AH248" s="3">
        <v>109350</v>
      </c>
      <c r="AI248" s="3">
        <v>331597</v>
      </c>
      <c r="AJ248" s="3">
        <v>0</v>
      </c>
      <c r="AK248" s="3">
        <v>0</v>
      </c>
      <c r="AL248" s="3">
        <v>0</v>
      </c>
      <c r="AM248" t="s">
        <v>5422</v>
      </c>
      <c r="AN248" t="s">
        <v>5423</v>
      </c>
      <c r="AO248" t="s">
        <v>4660</v>
      </c>
      <c r="AP248" t="s">
        <v>4661</v>
      </c>
      <c r="AQ248" t="s">
        <v>83</v>
      </c>
      <c r="AR248" t="s">
        <v>4669</v>
      </c>
      <c r="AS248" t="s">
        <v>83</v>
      </c>
      <c r="AT248" t="s">
        <v>96</v>
      </c>
      <c r="AU248" t="s">
        <v>4671</v>
      </c>
      <c r="AV248" t="s">
        <v>4672</v>
      </c>
      <c r="AW248" t="s">
        <v>99</v>
      </c>
      <c r="AX248" t="s">
        <v>100</v>
      </c>
      <c r="AY248" t="s">
        <v>5424</v>
      </c>
      <c r="AZ248" t="s">
        <v>5425</v>
      </c>
      <c r="BA248" t="s">
        <v>103</v>
      </c>
      <c r="BB248" t="s">
        <v>83</v>
      </c>
      <c r="BC248" s="4"/>
      <c r="BD248" t="s">
        <v>83</v>
      </c>
      <c r="BE248" t="s">
        <v>105</v>
      </c>
      <c r="BF248" t="s">
        <v>106</v>
      </c>
      <c r="BG248" t="s">
        <v>107</v>
      </c>
      <c r="BH248" t="s">
        <v>83</v>
      </c>
      <c r="BI248" t="s">
        <v>83</v>
      </c>
      <c r="BJ248" s="2">
        <v>0</v>
      </c>
      <c r="BK248" t="s">
        <v>90</v>
      </c>
      <c r="BL248" t="s">
        <v>90</v>
      </c>
      <c r="BM248" t="s">
        <v>83</v>
      </c>
      <c r="BN248" t="s">
        <v>83</v>
      </c>
      <c r="BO248" t="s">
        <v>83</v>
      </c>
      <c r="BP248" t="s">
        <v>83</v>
      </c>
      <c r="BQ248" t="s">
        <v>83</v>
      </c>
      <c r="BR248" t="s">
        <v>83</v>
      </c>
      <c r="BS248" t="s">
        <v>83</v>
      </c>
      <c r="BT248" s="3">
        <v>1</v>
      </c>
    </row>
    <row r="249" spans="1:72" x14ac:dyDescent="0.25">
      <c r="A249" t="s">
        <v>4660</v>
      </c>
      <c r="B249" t="s">
        <v>4661</v>
      </c>
      <c r="C249" t="s">
        <v>4662</v>
      </c>
      <c r="D249" t="s">
        <v>750</v>
      </c>
      <c r="E249" t="s">
        <v>21869</v>
      </c>
      <c r="F249" t="s">
        <v>5419</v>
      </c>
      <c r="G249" t="s">
        <v>5426</v>
      </c>
      <c r="H249" t="s">
        <v>5427</v>
      </c>
      <c r="I249" s="1">
        <v>44197</v>
      </c>
      <c r="J249" s="1">
        <v>44926</v>
      </c>
      <c r="K249" t="s">
        <v>78</v>
      </c>
      <c r="L249" t="s">
        <v>79</v>
      </c>
      <c r="M249" t="s">
        <v>80</v>
      </c>
      <c r="N249" t="s">
        <v>4753</v>
      </c>
      <c r="O249" t="s">
        <v>155</v>
      </c>
      <c r="P249" t="s">
        <v>83</v>
      </c>
      <c r="Q249" t="s">
        <v>4754</v>
      </c>
      <c r="R249" t="s">
        <v>4718</v>
      </c>
      <c r="S249" t="s">
        <v>518</v>
      </c>
      <c r="T249" t="s">
        <v>87</v>
      </c>
      <c r="U249" t="s">
        <v>519</v>
      </c>
      <c r="V249" t="s">
        <v>520</v>
      </c>
      <c r="W249" t="s">
        <v>90</v>
      </c>
      <c r="X249" t="s">
        <v>83</v>
      </c>
      <c r="Y249" t="s">
        <v>91</v>
      </c>
      <c r="Z249" t="s">
        <v>92</v>
      </c>
      <c r="AA249" s="1">
        <v>44197</v>
      </c>
      <c r="AB249" s="2">
        <v>3959</v>
      </c>
      <c r="AC249" s="2">
        <v>12515</v>
      </c>
      <c r="AD249" s="2">
        <v>0</v>
      </c>
      <c r="AE249" s="2">
        <v>0</v>
      </c>
      <c r="AF249" s="2"/>
      <c r="AG249">
        <v>0</v>
      </c>
      <c r="AH249" s="3">
        <v>3973</v>
      </c>
      <c r="AI249" s="3">
        <v>12440</v>
      </c>
      <c r="AJ249" s="3">
        <v>0</v>
      </c>
      <c r="AK249" s="3">
        <v>0</v>
      </c>
      <c r="AL249" s="3">
        <v>0</v>
      </c>
      <c r="AM249" t="s">
        <v>5422</v>
      </c>
      <c r="AN249" t="s">
        <v>5423</v>
      </c>
      <c r="AO249" t="s">
        <v>4660</v>
      </c>
      <c r="AP249" t="s">
        <v>4661</v>
      </c>
      <c r="AQ249" t="s">
        <v>83</v>
      </c>
      <c r="AR249" t="s">
        <v>4669</v>
      </c>
      <c r="AS249" t="s">
        <v>83</v>
      </c>
      <c r="AT249" t="s">
        <v>96</v>
      </c>
      <c r="AU249" t="s">
        <v>4671</v>
      </c>
      <c r="AV249" t="s">
        <v>4672</v>
      </c>
      <c r="AW249" t="s">
        <v>99</v>
      </c>
      <c r="AX249" t="s">
        <v>100</v>
      </c>
      <c r="AY249" t="s">
        <v>5428</v>
      </c>
      <c r="AZ249" t="s">
        <v>5429</v>
      </c>
      <c r="BA249" t="s">
        <v>103</v>
      </c>
      <c r="BB249" t="s">
        <v>83</v>
      </c>
      <c r="BC249" s="4"/>
      <c r="BD249" t="s">
        <v>83</v>
      </c>
      <c r="BE249" t="s">
        <v>105</v>
      </c>
      <c r="BF249" t="s">
        <v>106</v>
      </c>
      <c r="BG249" t="s">
        <v>107</v>
      </c>
      <c r="BH249" t="s">
        <v>83</v>
      </c>
      <c r="BI249" t="s">
        <v>83</v>
      </c>
      <c r="BJ249" s="2">
        <v>0</v>
      </c>
      <c r="BK249" t="s">
        <v>90</v>
      </c>
      <c r="BL249" t="s">
        <v>90</v>
      </c>
      <c r="BM249" t="s">
        <v>83</v>
      </c>
      <c r="BN249" t="s">
        <v>83</v>
      </c>
      <c r="BO249" t="s">
        <v>83</v>
      </c>
      <c r="BP249" t="s">
        <v>83</v>
      </c>
      <c r="BQ249" t="s">
        <v>83</v>
      </c>
      <c r="BR249" t="s">
        <v>83</v>
      </c>
      <c r="BS249" t="s">
        <v>83</v>
      </c>
      <c r="BT249" s="3">
        <v>1</v>
      </c>
    </row>
    <row r="250" spans="1:72" x14ac:dyDescent="0.25">
      <c r="A250" t="s">
        <v>4660</v>
      </c>
      <c r="B250" t="s">
        <v>4661</v>
      </c>
      <c r="C250" t="s">
        <v>4662</v>
      </c>
      <c r="D250" t="s">
        <v>74</v>
      </c>
      <c r="E250" t="s">
        <v>21868</v>
      </c>
      <c r="F250" t="s">
        <v>4663</v>
      </c>
      <c r="G250" t="s">
        <v>5430</v>
      </c>
      <c r="H250" t="s">
        <v>5431</v>
      </c>
      <c r="I250" s="1">
        <v>44197</v>
      </c>
      <c r="J250" s="1">
        <v>44926</v>
      </c>
      <c r="K250" t="s">
        <v>78</v>
      </c>
      <c r="L250" t="s">
        <v>79</v>
      </c>
      <c r="M250" t="s">
        <v>80</v>
      </c>
      <c r="N250" t="s">
        <v>418</v>
      </c>
      <c r="O250" t="s">
        <v>1062</v>
      </c>
      <c r="P250" t="s">
        <v>409</v>
      </c>
      <c r="Q250" t="s">
        <v>4666</v>
      </c>
      <c r="R250" t="s">
        <v>4667</v>
      </c>
      <c r="S250" t="s">
        <v>119</v>
      </c>
      <c r="T250" t="s">
        <v>87</v>
      </c>
      <c r="U250" t="s">
        <v>88</v>
      </c>
      <c r="V250" t="s">
        <v>89</v>
      </c>
      <c r="W250" t="s">
        <v>78</v>
      </c>
      <c r="X250" t="s">
        <v>120</v>
      </c>
      <c r="Y250" t="s">
        <v>91</v>
      </c>
      <c r="Z250" t="s">
        <v>92</v>
      </c>
      <c r="AA250" s="1">
        <v>44567</v>
      </c>
      <c r="AB250" s="2">
        <v>11133</v>
      </c>
      <c r="AC250" s="2">
        <v>10128</v>
      </c>
      <c r="AD250" s="2"/>
      <c r="AE250" s="2"/>
      <c r="AF250" s="2"/>
      <c r="AG250">
        <v>0</v>
      </c>
      <c r="AH250" s="3">
        <v>11692</v>
      </c>
      <c r="AI250" s="3">
        <v>6384</v>
      </c>
      <c r="AJ250" s="3">
        <v>0</v>
      </c>
      <c r="AK250" s="3">
        <v>0</v>
      </c>
      <c r="AL250" s="3">
        <v>0</v>
      </c>
      <c r="AM250" t="s">
        <v>4729</v>
      </c>
      <c r="AN250" t="s">
        <v>4730</v>
      </c>
      <c r="AO250" t="s">
        <v>4660</v>
      </c>
      <c r="AP250" t="s">
        <v>4661</v>
      </c>
      <c r="AQ250" t="s">
        <v>83</v>
      </c>
      <c r="AR250" t="s">
        <v>4669</v>
      </c>
      <c r="AS250" t="s">
        <v>83</v>
      </c>
      <c r="AT250" t="s">
        <v>96</v>
      </c>
      <c r="AU250" t="s">
        <v>4671</v>
      </c>
      <c r="AV250" t="s">
        <v>4672</v>
      </c>
      <c r="AW250" t="s">
        <v>99</v>
      </c>
      <c r="AX250" t="s">
        <v>100</v>
      </c>
      <c r="AY250" t="s">
        <v>5432</v>
      </c>
      <c r="AZ250" t="s">
        <v>5433</v>
      </c>
      <c r="BA250" t="s">
        <v>103</v>
      </c>
      <c r="BB250" t="s">
        <v>5434</v>
      </c>
      <c r="BC250" s="4"/>
      <c r="BD250" t="s">
        <v>83</v>
      </c>
      <c r="BE250" t="s">
        <v>105</v>
      </c>
      <c r="BF250" t="s">
        <v>106</v>
      </c>
      <c r="BG250" t="s">
        <v>107</v>
      </c>
      <c r="BH250" t="s">
        <v>123</v>
      </c>
      <c r="BI250" t="s">
        <v>124</v>
      </c>
      <c r="BJ250" s="2">
        <v>0</v>
      </c>
      <c r="BK250" t="s">
        <v>90</v>
      </c>
      <c r="BL250" t="s">
        <v>90</v>
      </c>
      <c r="BM250" t="s">
        <v>83</v>
      </c>
      <c r="BN250" t="s">
        <v>83</v>
      </c>
      <c r="BO250" t="s">
        <v>83</v>
      </c>
      <c r="BP250" t="s">
        <v>83</v>
      </c>
      <c r="BQ250" t="s">
        <v>83</v>
      </c>
      <c r="BR250" t="s">
        <v>83</v>
      </c>
      <c r="BS250" t="s">
        <v>83</v>
      </c>
      <c r="BT250" s="3">
        <v>1</v>
      </c>
    </row>
    <row r="251" spans="1:72" x14ac:dyDescent="0.25">
      <c r="A251" t="s">
        <v>4660</v>
      </c>
      <c r="B251" t="s">
        <v>4661</v>
      </c>
      <c r="C251" t="s">
        <v>4662</v>
      </c>
      <c r="D251" t="s">
        <v>74</v>
      </c>
      <c r="E251" t="s">
        <v>21868</v>
      </c>
      <c r="F251" t="s">
        <v>4663</v>
      </c>
      <c r="G251" t="s">
        <v>5435</v>
      </c>
      <c r="H251" t="s">
        <v>5436</v>
      </c>
      <c r="I251" s="1">
        <v>44197</v>
      </c>
      <c r="J251" s="1">
        <v>44926</v>
      </c>
      <c r="K251" t="s">
        <v>78</v>
      </c>
      <c r="L251" t="s">
        <v>79</v>
      </c>
      <c r="M251" t="s">
        <v>80</v>
      </c>
      <c r="N251" t="s">
        <v>4770</v>
      </c>
      <c r="O251" t="s">
        <v>5437</v>
      </c>
      <c r="P251" t="s">
        <v>222</v>
      </c>
      <c r="Q251" t="s">
        <v>4771</v>
      </c>
      <c r="R251" t="s">
        <v>4667</v>
      </c>
      <c r="S251" t="s">
        <v>119</v>
      </c>
      <c r="T251" t="s">
        <v>87</v>
      </c>
      <c r="U251" t="s">
        <v>88</v>
      </c>
      <c r="V251" t="s">
        <v>89</v>
      </c>
      <c r="W251" t="s">
        <v>78</v>
      </c>
      <c r="X251" t="s">
        <v>120</v>
      </c>
      <c r="Y251" t="s">
        <v>91</v>
      </c>
      <c r="Z251" t="s">
        <v>92</v>
      </c>
      <c r="AA251" s="1">
        <v>44567</v>
      </c>
      <c r="AB251" s="2">
        <v>483</v>
      </c>
      <c r="AC251" s="2">
        <v>993</v>
      </c>
      <c r="AD251" s="2"/>
      <c r="AE251" s="2"/>
      <c r="AF251" s="2"/>
      <c r="AG251">
        <v>0</v>
      </c>
      <c r="AH251" s="3">
        <v>496</v>
      </c>
      <c r="AI251" s="3">
        <v>1024</v>
      </c>
      <c r="AJ251" s="3">
        <v>0</v>
      </c>
      <c r="AK251" s="3">
        <v>0</v>
      </c>
      <c r="AL251" s="3">
        <v>0</v>
      </c>
      <c r="AM251" t="s">
        <v>4729</v>
      </c>
      <c r="AN251" t="s">
        <v>4730</v>
      </c>
      <c r="AO251" t="s">
        <v>4660</v>
      </c>
      <c r="AP251" t="s">
        <v>4661</v>
      </c>
      <c r="AQ251" t="s">
        <v>83</v>
      </c>
      <c r="AR251" t="s">
        <v>4669</v>
      </c>
      <c r="AS251" t="s">
        <v>83</v>
      </c>
      <c r="AT251" t="s">
        <v>96</v>
      </c>
      <c r="AU251" t="s">
        <v>4671</v>
      </c>
      <c r="AV251" t="s">
        <v>4672</v>
      </c>
      <c r="AW251" t="s">
        <v>99</v>
      </c>
      <c r="AX251" t="s">
        <v>100</v>
      </c>
      <c r="AY251" t="s">
        <v>5432</v>
      </c>
      <c r="AZ251" t="s">
        <v>5438</v>
      </c>
      <c r="BA251" t="s">
        <v>103</v>
      </c>
      <c r="BB251" t="s">
        <v>5439</v>
      </c>
      <c r="BC251" s="4"/>
      <c r="BD251" t="s">
        <v>83</v>
      </c>
      <c r="BE251" t="s">
        <v>105</v>
      </c>
      <c r="BF251" t="s">
        <v>106</v>
      </c>
      <c r="BG251" t="s">
        <v>107</v>
      </c>
      <c r="BH251" t="s">
        <v>509</v>
      </c>
      <c r="BI251" t="s">
        <v>510</v>
      </c>
      <c r="BJ251" s="2">
        <v>0</v>
      </c>
      <c r="BK251" t="s">
        <v>78</v>
      </c>
      <c r="BL251" t="s">
        <v>90</v>
      </c>
      <c r="BM251" t="s">
        <v>83</v>
      </c>
      <c r="BN251" t="s">
        <v>83</v>
      </c>
      <c r="BO251" t="s">
        <v>83</v>
      </c>
      <c r="BP251" t="s">
        <v>83</v>
      </c>
      <c r="BQ251" t="s">
        <v>83</v>
      </c>
      <c r="BR251" t="s">
        <v>83</v>
      </c>
      <c r="BS251" t="s">
        <v>83</v>
      </c>
      <c r="BT251" s="3">
        <v>1</v>
      </c>
    </row>
    <row r="252" spans="1:72" x14ac:dyDescent="0.25">
      <c r="A252" t="s">
        <v>4660</v>
      </c>
      <c r="B252" t="s">
        <v>4661</v>
      </c>
      <c r="C252" t="s">
        <v>4662</v>
      </c>
      <c r="D252" t="s">
        <v>74</v>
      </c>
      <c r="E252" t="s">
        <v>21868</v>
      </c>
      <c r="F252" t="s">
        <v>4663</v>
      </c>
      <c r="G252" t="s">
        <v>5440</v>
      </c>
      <c r="H252" t="s">
        <v>5441</v>
      </c>
      <c r="I252" s="1">
        <v>44197</v>
      </c>
      <c r="J252" s="1">
        <v>44926</v>
      </c>
      <c r="K252" t="s">
        <v>78</v>
      </c>
      <c r="L252" t="s">
        <v>79</v>
      </c>
      <c r="M252" t="s">
        <v>80</v>
      </c>
      <c r="N252" t="s">
        <v>2322</v>
      </c>
      <c r="O252" t="s">
        <v>443</v>
      </c>
      <c r="P252" t="s">
        <v>83</v>
      </c>
      <c r="Q252" t="s">
        <v>4803</v>
      </c>
      <c r="R252" t="s">
        <v>4667</v>
      </c>
      <c r="S252" t="s">
        <v>150</v>
      </c>
      <c r="T252" t="s">
        <v>87</v>
      </c>
      <c r="U252" t="s">
        <v>88</v>
      </c>
      <c r="V252" t="s">
        <v>89</v>
      </c>
      <c r="W252" t="s">
        <v>78</v>
      </c>
      <c r="X252" t="s">
        <v>120</v>
      </c>
      <c r="Y252" t="s">
        <v>91</v>
      </c>
      <c r="Z252" t="s">
        <v>92</v>
      </c>
      <c r="AA252" s="1">
        <v>44565</v>
      </c>
      <c r="AB252" s="2">
        <v>199</v>
      </c>
      <c r="AC252" s="2">
        <v>4365</v>
      </c>
      <c r="AD252" s="2"/>
      <c r="AE252" s="2"/>
      <c r="AF252" s="2"/>
      <c r="AG252">
        <v>0</v>
      </c>
      <c r="AH252" s="3">
        <v>199</v>
      </c>
      <c r="AI252" s="3">
        <v>4365</v>
      </c>
      <c r="AJ252" s="3">
        <v>0</v>
      </c>
      <c r="AK252" s="3">
        <v>0</v>
      </c>
      <c r="AL252" s="3">
        <v>0</v>
      </c>
      <c r="AM252" t="s">
        <v>5442</v>
      </c>
      <c r="AN252" t="s">
        <v>83</v>
      </c>
      <c r="AO252" t="s">
        <v>4660</v>
      </c>
      <c r="AP252" t="s">
        <v>4661</v>
      </c>
      <c r="AQ252" t="s">
        <v>83</v>
      </c>
      <c r="AR252" t="s">
        <v>4669</v>
      </c>
      <c r="AS252" t="s">
        <v>83</v>
      </c>
      <c r="AT252" t="s">
        <v>96</v>
      </c>
      <c r="AU252" t="s">
        <v>4671</v>
      </c>
      <c r="AV252" t="s">
        <v>4672</v>
      </c>
      <c r="AW252" t="s">
        <v>99</v>
      </c>
      <c r="AX252" t="s">
        <v>100</v>
      </c>
      <c r="AY252" t="s">
        <v>4661</v>
      </c>
      <c r="AZ252" t="s">
        <v>5443</v>
      </c>
      <c r="BA252" t="s">
        <v>103</v>
      </c>
      <c r="BB252" t="s">
        <v>5444</v>
      </c>
      <c r="BC252" s="4"/>
      <c r="BD252" t="s">
        <v>83</v>
      </c>
      <c r="BE252" t="s">
        <v>105</v>
      </c>
      <c r="BF252" t="s">
        <v>106</v>
      </c>
      <c r="BG252" t="s">
        <v>107</v>
      </c>
      <c r="BH252" t="s">
        <v>108</v>
      </c>
      <c r="BI252" t="s">
        <v>109</v>
      </c>
      <c r="BJ252" s="2">
        <v>0</v>
      </c>
      <c r="BK252" t="s">
        <v>78</v>
      </c>
      <c r="BL252" t="s">
        <v>90</v>
      </c>
      <c r="BM252" t="s">
        <v>83</v>
      </c>
      <c r="BN252" t="s">
        <v>83</v>
      </c>
      <c r="BO252" t="s">
        <v>83</v>
      </c>
      <c r="BP252" t="s">
        <v>83</v>
      </c>
      <c r="BQ252" t="s">
        <v>83</v>
      </c>
      <c r="BR252" t="s">
        <v>83</v>
      </c>
      <c r="BS252" t="s">
        <v>83</v>
      </c>
      <c r="BT252" s="3">
        <v>1</v>
      </c>
    </row>
    <row r="253" spans="1:72" x14ac:dyDescent="0.25">
      <c r="A253" t="s">
        <v>4660</v>
      </c>
      <c r="B253" t="s">
        <v>4661</v>
      </c>
      <c r="C253" t="s">
        <v>4662</v>
      </c>
      <c r="D253" t="s">
        <v>74</v>
      </c>
      <c r="E253" t="s">
        <v>21868</v>
      </c>
      <c r="F253" t="s">
        <v>4663</v>
      </c>
      <c r="G253" t="s">
        <v>5445</v>
      </c>
      <c r="H253" t="s">
        <v>5446</v>
      </c>
      <c r="I253" s="1">
        <v>44562</v>
      </c>
      <c r="J253" s="1">
        <v>44926</v>
      </c>
      <c r="K253" t="s">
        <v>78</v>
      </c>
      <c r="L253" t="s">
        <v>79</v>
      </c>
      <c r="M253" t="s">
        <v>80</v>
      </c>
      <c r="N253" t="s">
        <v>2562</v>
      </c>
      <c r="O253" t="s">
        <v>462</v>
      </c>
      <c r="P253" t="s">
        <v>222</v>
      </c>
      <c r="Q253" t="s">
        <v>5447</v>
      </c>
      <c r="R253" t="s">
        <v>4667</v>
      </c>
      <c r="S253" t="s">
        <v>83</v>
      </c>
      <c r="T253" t="s">
        <v>87</v>
      </c>
      <c r="U253" t="s">
        <v>354</v>
      </c>
      <c r="V253" t="s">
        <v>355</v>
      </c>
      <c r="W253" t="s">
        <v>90</v>
      </c>
      <c r="X253" t="s">
        <v>83</v>
      </c>
      <c r="Y253" t="s">
        <v>356</v>
      </c>
      <c r="Z253" t="s">
        <v>92</v>
      </c>
      <c r="AA253" s="1">
        <v>44656</v>
      </c>
      <c r="AB253" s="2">
        <v>37275</v>
      </c>
      <c r="AC253" s="2">
        <v>19166</v>
      </c>
      <c r="AD253" s="2"/>
      <c r="AE253" s="2"/>
      <c r="AF253" s="2"/>
      <c r="AG253">
        <v>74</v>
      </c>
      <c r="AH253" s="3">
        <v>35191</v>
      </c>
      <c r="AI253" s="3">
        <v>18574</v>
      </c>
      <c r="AJ253" s="3">
        <v>0</v>
      </c>
      <c r="AK253" s="3">
        <v>0</v>
      </c>
      <c r="AL253" s="3">
        <v>0</v>
      </c>
      <c r="AM253" t="s">
        <v>5448</v>
      </c>
      <c r="AN253" t="s">
        <v>83</v>
      </c>
      <c r="AO253" t="s">
        <v>4660</v>
      </c>
      <c r="AP253" t="s">
        <v>4661</v>
      </c>
      <c r="AQ253" t="s">
        <v>83</v>
      </c>
      <c r="AR253" t="s">
        <v>4669</v>
      </c>
      <c r="AS253" t="s">
        <v>83</v>
      </c>
      <c r="AT253" t="s">
        <v>96</v>
      </c>
      <c r="AU253" t="s">
        <v>4671</v>
      </c>
      <c r="AV253" t="s">
        <v>4672</v>
      </c>
      <c r="AW253" t="s">
        <v>99</v>
      </c>
      <c r="AX253" t="s">
        <v>359</v>
      </c>
      <c r="AY253" t="s">
        <v>4690</v>
      </c>
      <c r="AZ253" t="s">
        <v>5449</v>
      </c>
      <c r="BA253" t="s">
        <v>103</v>
      </c>
      <c r="BB253" t="s">
        <v>83</v>
      </c>
      <c r="BC253" s="4">
        <v>44927</v>
      </c>
      <c r="BD253" t="s">
        <v>360</v>
      </c>
      <c r="BE253" t="s">
        <v>105</v>
      </c>
      <c r="BF253" t="s">
        <v>106</v>
      </c>
      <c r="BG253" t="s">
        <v>107</v>
      </c>
      <c r="BH253" t="s">
        <v>83</v>
      </c>
      <c r="BI253" t="s">
        <v>83</v>
      </c>
      <c r="BJ253" s="2">
        <v>0</v>
      </c>
      <c r="BK253" t="s">
        <v>90</v>
      </c>
      <c r="BL253" t="s">
        <v>90</v>
      </c>
      <c r="BM253" t="s">
        <v>83</v>
      </c>
      <c r="BN253" t="s">
        <v>83</v>
      </c>
      <c r="BO253" t="s">
        <v>83</v>
      </c>
      <c r="BP253" t="s">
        <v>83</v>
      </c>
      <c r="BQ253" t="s">
        <v>83</v>
      </c>
      <c r="BR253" t="s">
        <v>83</v>
      </c>
      <c r="BS253" t="s">
        <v>83</v>
      </c>
      <c r="BT253" s="3">
        <v>1</v>
      </c>
    </row>
    <row r="254" spans="1:72" x14ac:dyDescent="0.25">
      <c r="A254" t="s">
        <v>4660</v>
      </c>
      <c r="B254" t="s">
        <v>4661</v>
      </c>
      <c r="C254" t="s">
        <v>4662</v>
      </c>
      <c r="D254" t="s">
        <v>74</v>
      </c>
      <c r="E254" t="s">
        <v>21868</v>
      </c>
      <c r="F254" t="s">
        <v>4663</v>
      </c>
      <c r="G254" t="s">
        <v>5450</v>
      </c>
      <c r="H254" t="s">
        <v>5451</v>
      </c>
      <c r="I254" s="1">
        <v>44197</v>
      </c>
      <c r="J254" s="1">
        <v>44926</v>
      </c>
      <c r="K254" t="s">
        <v>78</v>
      </c>
      <c r="L254" t="s">
        <v>276</v>
      </c>
      <c r="M254" t="s">
        <v>1399</v>
      </c>
      <c r="N254" t="s">
        <v>4882</v>
      </c>
      <c r="O254" t="s">
        <v>820</v>
      </c>
      <c r="P254" t="s">
        <v>215</v>
      </c>
      <c r="Q254" t="s">
        <v>5014</v>
      </c>
      <c r="R254" t="s">
        <v>4718</v>
      </c>
      <c r="S254" t="s">
        <v>150</v>
      </c>
      <c r="T254" t="s">
        <v>87</v>
      </c>
      <c r="U254" t="s">
        <v>88</v>
      </c>
      <c r="V254" t="s">
        <v>89</v>
      </c>
      <c r="W254" t="s">
        <v>90</v>
      </c>
      <c r="X254" t="s">
        <v>83</v>
      </c>
      <c r="Y254" t="s">
        <v>91</v>
      </c>
      <c r="Z254" t="s">
        <v>92</v>
      </c>
      <c r="AA254" s="1">
        <v>44197</v>
      </c>
      <c r="AB254" s="2">
        <v>1980</v>
      </c>
      <c r="AC254" s="2">
        <v>1856</v>
      </c>
      <c r="AD254" s="2">
        <v>0</v>
      </c>
      <c r="AE254" s="2">
        <v>0</v>
      </c>
      <c r="AF254" s="2"/>
      <c r="AG254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t="s">
        <v>4729</v>
      </c>
      <c r="AN254" t="s">
        <v>4730</v>
      </c>
      <c r="AO254" t="s">
        <v>4660</v>
      </c>
      <c r="AP254" t="s">
        <v>4661</v>
      </c>
      <c r="AQ254" t="s">
        <v>83</v>
      </c>
      <c r="AR254" t="s">
        <v>4669</v>
      </c>
      <c r="AS254" t="s">
        <v>83</v>
      </c>
      <c r="AT254" t="s">
        <v>96</v>
      </c>
      <c r="AU254" t="s">
        <v>4671</v>
      </c>
      <c r="AV254" t="s">
        <v>4672</v>
      </c>
      <c r="AW254" t="s">
        <v>99</v>
      </c>
      <c r="AX254" t="s">
        <v>100</v>
      </c>
      <c r="AY254" t="s">
        <v>4661</v>
      </c>
      <c r="AZ254" t="s">
        <v>5452</v>
      </c>
      <c r="BA254" t="s">
        <v>103</v>
      </c>
      <c r="BB254" t="s">
        <v>83</v>
      </c>
      <c r="BC254" s="4"/>
      <c r="BD254" t="s">
        <v>83</v>
      </c>
      <c r="BE254" t="s">
        <v>105</v>
      </c>
      <c r="BF254" t="s">
        <v>106</v>
      </c>
      <c r="BG254" t="s">
        <v>107</v>
      </c>
      <c r="BH254" t="s">
        <v>108</v>
      </c>
      <c r="BI254" t="s">
        <v>109</v>
      </c>
      <c r="BJ254" s="2">
        <v>0</v>
      </c>
      <c r="BK254" t="s">
        <v>90</v>
      </c>
      <c r="BL254" t="s">
        <v>90</v>
      </c>
      <c r="BM254" t="s">
        <v>83</v>
      </c>
      <c r="BN254" t="s">
        <v>83</v>
      </c>
      <c r="BO254" t="s">
        <v>83</v>
      </c>
      <c r="BP254" t="s">
        <v>83</v>
      </c>
      <c r="BQ254" t="s">
        <v>83</v>
      </c>
      <c r="BR254" t="s">
        <v>83</v>
      </c>
      <c r="BS254" t="s">
        <v>83</v>
      </c>
      <c r="BT254" s="3">
        <v>1</v>
      </c>
    </row>
    <row r="255" spans="1:72" x14ac:dyDescent="0.25">
      <c r="A255" t="s">
        <v>4660</v>
      </c>
      <c r="B255" t="s">
        <v>4661</v>
      </c>
      <c r="C255" t="s">
        <v>4662</v>
      </c>
      <c r="D255" t="s">
        <v>74</v>
      </c>
      <c r="E255" t="s">
        <v>21868</v>
      </c>
      <c r="F255" t="s">
        <v>4663</v>
      </c>
      <c r="G255" t="s">
        <v>5453</v>
      </c>
      <c r="H255" t="s">
        <v>5454</v>
      </c>
      <c r="I255" s="1">
        <v>44224</v>
      </c>
      <c r="J255" s="1">
        <v>44926</v>
      </c>
      <c r="K255" t="s">
        <v>78</v>
      </c>
      <c r="L255" t="s">
        <v>79</v>
      </c>
      <c r="M255" t="s">
        <v>80</v>
      </c>
      <c r="N255" t="s">
        <v>4747</v>
      </c>
      <c r="O255" t="s">
        <v>5455</v>
      </c>
      <c r="P255" t="s">
        <v>2339</v>
      </c>
      <c r="Q255" t="s">
        <v>5456</v>
      </c>
      <c r="R255" t="s">
        <v>4667</v>
      </c>
      <c r="S255" t="s">
        <v>150</v>
      </c>
      <c r="T255" t="s">
        <v>87</v>
      </c>
      <c r="U255" t="s">
        <v>88</v>
      </c>
      <c r="V255" t="s">
        <v>89</v>
      </c>
      <c r="W255" t="s">
        <v>78</v>
      </c>
      <c r="X255" t="s">
        <v>120</v>
      </c>
      <c r="Y255" t="s">
        <v>91</v>
      </c>
      <c r="Z255" t="s">
        <v>92</v>
      </c>
      <c r="AA255" s="1">
        <v>44515</v>
      </c>
      <c r="AB255" s="2">
        <v>1980</v>
      </c>
      <c r="AC255" s="2">
        <v>1856</v>
      </c>
      <c r="AD255" s="2"/>
      <c r="AE255" s="2"/>
      <c r="AF255" s="2"/>
      <c r="AG255">
        <v>0</v>
      </c>
      <c r="AH255" s="3">
        <v>3019</v>
      </c>
      <c r="AI255" s="3">
        <v>12731</v>
      </c>
      <c r="AJ255" s="3">
        <v>0</v>
      </c>
      <c r="AK255" s="3">
        <v>0</v>
      </c>
      <c r="AL255" s="3">
        <v>0</v>
      </c>
      <c r="AM255" t="s">
        <v>4849</v>
      </c>
      <c r="AN255" t="s">
        <v>4850</v>
      </c>
      <c r="AO255" t="s">
        <v>4660</v>
      </c>
      <c r="AP255" t="s">
        <v>4661</v>
      </c>
      <c r="AQ255" t="s">
        <v>83</v>
      </c>
      <c r="AR255" t="s">
        <v>4669</v>
      </c>
      <c r="AS255" t="s">
        <v>83</v>
      </c>
      <c r="AT255" t="s">
        <v>96</v>
      </c>
      <c r="AU255" t="s">
        <v>4671</v>
      </c>
      <c r="AV255" t="s">
        <v>4672</v>
      </c>
      <c r="AW255" t="s">
        <v>99</v>
      </c>
      <c r="AX255" t="s">
        <v>100</v>
      </c>
      <c r="AY255" t="s">
        <v>83</v>
      </c>
      <c r="AZ255" t="s">
        <v>5457</v>
      </c>
      <c r="BA255" t="s">
        <v>103</v>
      </c>
      <c r="BB255" t="s">
        <v>5458</v>
      </c>
      <c r="BC255" s="4"/>
      <c r="BD255" t="s">
        <v>83</v>
      </c>
      <c r="BE255" t="s">
        <v>105</v>
      </c>
      <c r="BF255" t="s">
        <v>106</v>
      </c>
      <c r="BG255" t="s">
        <v>107</v>
      </c>
      <c r="BH255" t="s">
        <v>108</v>
      </c>
      <c r="BI255" t="s">
        <v>109</v>
      </c>
      <c r="BJ255" s="2">
        <v>0</v>
      </c>
      <c r="BK255" t="s">
        <v>90</v>
      </c>
      <c r="BL255" t="s">
        <v>78</v>
      </c>
      <c r="BM255" t="s">
        <v>83</v>
      </c>
      <c r="BN255" t="s">
        <v>83</v>
      </c>
      <c r="BO255" t="s">
        <v>83</v>
      </c>
      <c r="BP255" t="s">
        <v>5459</v>
      </c>
      <c r="BQ255" t="s">
        <v>5460</v>
      </c>
      <c r="BR255" t="s">
        <v>5461</v>
      </c>
      <c r="BS255" t="s">
        <v>83</v>
      </c>
      <c r="BT255" s="3">
        <v>1</v>
      </c>
    </row>
    <row r="256" spans="1:72" x14ac:dyDescent="0.25">
      <c r="A256" t="s">
        <v>4660</v>
      </c>
      <c r="B256" t="s">
        <v>4661</v>
      </c>
      <c r="C256" t="s">
        <v>4662</v>
      </c>
      <c r="D256" t="s">
        <v>74</v>
      </c>
      <c r="E256" t="s">
        <v>21868</v>
      </c>
      <c r="F256" t="s">
        <v>4663</v>
      </c>
      <c r="G256" t="s">
        <v>5462</v>
      </c>
      <c r="H256" t="s">
        <v>5463</v>
      </c>
      <c r="I256" s="1">
        <v>44197</v>
      </c>
      <c r="J256" s="1">
        <v>44926</v>
      </c>
      <c r="K256" t="s">
        <v>78</v>
      </c>
      <c r="L256" t="s">
        <v>79</v>
      </c>
      <c r="M256" t="s">
        <v>80</v>
      </c>
      <c r="N256" t="s">
        <v>4747</v>
      </c>
      <c r="O256" t="s">
        <v>5464</v>
      </c>
      <c r="P256" t="s">
        <v>222</v>
      </c>
      <c r="Q256" t="s">
        <v>5465</v>
      </c>
      <c r="R256" t="s">
        <v>4667</v>
      </c>
      <c r="S256" t="s">
        <v>119</v>
      </c>
      <c r="T256" t="s">
        <v>87</v>
      </c>
      <c r="U256" t="s">
        <v>88</v>
      </c>
      <c r="V256" t="s">
        <v>89</v>
      </c>
      <c r="W256" t="s">
        <v>78</v>
      </c>
      <c r="X256" t="s">
        <v>120</v>
      </c>
      <c r="Y256" t="s">
        <v>91</v>
      </c>
      <c r="Z256" t="s">
        <v>92</v>
      </c>
      <c r="AA256" s="1">
        <v>44567</v>
      </c>
      <c r="AB256" s="2">
        <v>0</v>
      </c>
      <c r="AC256" s="2">
        <v>0</v>
      </c>
      <c r="AD256" s="2"/>
      <c r="AE256" s="2"/>
      <c r="AF256" s="2"/>
      <c r="AG256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t="s">
        <v>4680</v>
      </c>
      <c r="AN256" t="s">
        <v>4681</v>
      </c>
      <c r="AO256" t="s">
        <v>4660</v>
      </c>
      <c r="AP256" t="s">
        <v>4661</v>
      </c>
      <c r="AQ256" t="s">
        <v>83</v>
      </c>
      <c r="AR256" t="s">
        <v>4669</v>
      </c>
      <c r="AS256" t="s">
        <v>83</v>
      </c>
      <c r="AT256" t="s">
        <v>96</v>
      </c>
      <c r="AU256" t="s">
        <v>4671</v>
      </c>
      <c r="AV256" t="s">
        <v>4672</v>
      </c>
      <c r="AW256" t="s">
        <v>99</v>
      </c>
      <c r="AX256" t="s">
        <v>100</v>
      </c>
      <c r="AY256" t="s">
        <v>5466</v>
      </c>
      <c r="AZ256" t="s">
        <v>5467</v>
      </c>
      <c r="BA256" t="s">
        <v>103</v>
      </c>
      <c r="BB256" t="s">
        <v>5468</v>
      </c>
      <c r="BC256" s="4"/>
      <c r="BD256" t="s">
        <v>83</v>
      </c>
      <c r="BE256" t="s">
        <v>105</v>
      </c>
      <c r="BF256" t="s">
        <v>106</v>
      </c>
      <c r="BG256" t="s">
        <v>107</v>
      </c>
      <c r="BH256" t="s">
        <v>123</v>
      </c>
      <c r="BI256" t="s">
        <v>124</v>
      </c>
      <c r="BJ256" s="2">
        <v>0</v>
      </c>
      <c r="BK256" t="s">
        <v>90</v>
      </c>
      <c r="BL256" t="s">
        <v>78</v>
      </c>
      <c r="BM256" t="s">
        <v>83</v>
      </c>
      <c r="BN256" t="s">
        <v>83</v>
      </c>
      <c r="BO256" t="s">
        <v>83</v>
      </c>
      <c r="BP256" t="s">
        <v>83</v>
      </c>
      <c r="BQ256" t="s">
        <v>83</v>
      </c>
      <c r="BR256" t="s">
        <v>83</v>
      </c>
      <c r="BS256" t="s">
        <v>83</v>
      </c>
      <c r="BT256" s="3">
        <v>1</v>
      </c>
    </row>
    <row r="257" spans="1:72" x14ac:dyDescent="0.25">
      <c r="A257" t="s">
        <v>4660</v>
      </c>
      <c r="B257" t="s">
        <v>4661</v>
      </c>
      <c r="C257" t="s">
        <v>4662</v>
      </c>
      <c r="D257" t="s">
        <v>74</v>
      </c>
      <c r="E257" t="s">
        <v>21868</v>
      </c>
      <c r="F257" t="s">
        <v>4663</v>
      </c>
      <c r="G257" t="s">
        <v>5469</v>
      </c>
      <c r="H257" t="s">
        <v>5470</v>
      </c>
      <c r="I257" s="1">
        <v>44197</v>
      </c>
      <c r="J257" s="1">
        <v>44926</v>
      </c>
      <c r="K257" t="s">
        <v>78</v>
      </c>
      <c r="L257" t="s">
        <v>79</v>
      </c>
      <c r="M257" t="s">
        <v>80</v>
      </c>
      <c r="N257" t="s">
        <v>4798</v>
      </c>
      <c r="O257" t="s">
        <v>324</v>
      </c>
      <c r="P257" t="s">
        <v>215</v>
      </c>
      <c r="Q257" t="s">
        <v>5282</v>
      </c>
      <c r="R257" t="s">
        <v>4710</v>
      </c>
      <c r="S257" t="s">
        <v>150</v>
      </c>
      <c r="T257" t="s">
        <v>87</v>
      </c>
      <c r="U257" t="s">
        <v>88</v>
      </c>
      <c r="V257" t="s">
        <v>89</v>
      </c>
      <c r="W257" t="s">
        <v>78</v>
      </c>
      <c r="X257" t="s">
        <v>120</v>
      </c>
      <c r="Y257" t="s">
        <v>91</v>
      </c>
      <c r="Z257" t="s">
        <v>92</v>
      </c>
      <c r="AA257" s="1">
        <v>44197</v>
      </c>
      <c r="AB257" s="2">
        <v>1980</v>
      </c>
      <c r="AC257" s="2">
        <v>1856</v>
      </c>
      <c r="AD257" s="2">
        <v>0</v>
      </c>
      <c r="AE257" s="2">
        <v>0</v>
      </c>
      <c r="AF257" s="2"/>
      <c r="AG257">
        <v>0</v>
      </c>
      <c r="AH257" s="3">
        <v>1980</v>
      </c>
      <c r="AI257" s="3">
        <v>1856</v>
      </c>
      <c r="AJ257" s="3">
        <v>0</v>
      </c>
      <c r="AK257" s="3">
        <v>0</v>
      </c>
      <c r="AL257" s="3">
        <v>0</v>
      </c>
      <c r="AM257" t="s">
        <v>4729</v>
      </c>
      <c r="AN257" t="s">
        <v>4730</v>
      </c>
      <c r="AO257" t="s">
        <v>4660</v>
      </c>
      <c r="AP257" t="s">
        <v>4661</v>
      </c>
      <c r="AQ257" t="s">
        <v>83</v>
      </c>
      <c r="AR257" t="s">
        <v>4669</v>
      </c>
      <c r="AS257" t="s">
        <v>83</v>
      </c>
      <c r="AT257" t="s">
        <v>96</v>
      </c>
      <c r="AU257" t="s">
        <v>4671</v>
      </c>
      <c r="AV257" t="s">
        <v>4672</v>
      </c>
      <c r="AW257" t="s">
        <v>99</v>
      </c>
      <c r="AX257" t="s">
        <v>100</v>
      </c>
      <c r="AY257" t="s">
        <v>5471</v>
      </c>
      <c r="AZ257" t="s">
        <v>1916</v>
      </c>
      <c r="BA257" t="s">
        <v>103</v>
      </c>
      <c r="BB257" t="s">
        <v>5472</v>
      </c>
      <c r="BC257" s="4"/>
      <c r="BD257" t="s">
        <v>83</v>
      </c>
      <c r="BE257" t="s">
        <v>105</v>
      </c>
      <c r="BF257" t="s">
        <v>106</v>
      </c>
      <c r="BG257" t="s">
        <v>107</v>
      </c>
      <c r="BH257" t="s">
        <v>108</v>
      </c>
      <c r="BI257" t="s">
        <v>109</v>
      </c>
      <c r="BJ257" s="2">
        <v>0</v>
      </c>
      <c r="BK257" t="s">
        <v>90</v>
      </c>
      <c r="BL257" t="s">
        <v>90</v>
      </c>
      <c r="BM257" t="s">
        <v>83</v>
      </c>
      <c r="BN257" t="s">
        <v>83</v>
      </c>
      <c r="BO257" t="s">
        <v>83</v>
      </c>
      <c r="BP257" t="s">
        <v>83</v>
      </c>
      <c r="BQ257" t="s">
        <v>83</v>
      </c>
      <c r="BR257" t="s">
        <v>83</v>
      </c>
      <c r="BS257" t="s">
        <v>83</v>
      </c>
      <c r="BT257" s="3">
        <v>1</v>
      </c>
    </row>
    <row r="258" spans="1:72" x14ac:dyDescent="0.25">
      <c r="A258" t="s">
        <v>4660</v>
      </c>
      <c r="B258" t="s">
        <v>4661</v>
      </c>
      <c r="C258" t="s">
        <v>4662</v>
      </c>
      <c r="D258" t="s">
        <v>74</v>
      </c>
      <c r="E258" t="s">
        <v>21868</v>
      </c>
      <c r="F258" t="s">
        <v>4663</v>
      </c>
      <c r="G258" t="s">
        <v>5473</v>
      </c>
      <c r="H258" t="s">
        <v>5474</v>
      </c>
      <c r="I258" s="1">
        <v>44197</v>
      </c>
      <c r="J258" s="1">
        <v>44926</v>
      </c>
      <c r="K258" t="s">
        <v>78</v>
      </c>
      <c r="L258" t="s">
        <v>79</v>
      </c>
      <c r="M258" t="s">
        <v>80</v>
      </c>
      <c r="N258" t="s">
        <v>5475</v>
      </c>
      <c r="O258" t="s">
        <v>447</v>
      </c>
      <c r="P258" t="s">
        <v>215</v>
      </c>
      <c r="Q258" t="s">
        <v>5476</v>
      </c>
      <c r="R258" t="s">
        <v>4718</v>
      </c>
      <c r="S258" t="s">
        <v>150</v>
      </c>
      <c r="T258" t="s">
        <v>87</v>
      </c>
      <c r="U258" t="s">
        <v>88</v>
      </c>
      <c r="V258" t="s">
        <v>89</v>
      </c>
      <c r="W258" t="s">
        <v>78</v>
      </c>
      <c r="X258" t="s">
        <v>120</v>
      </c>
      <c r="Y258" t="s">
        <v>91</v>
      </c>
      <c r="Z258" t="s">
        <v>92</v>
      </c>
      <c r="AA258" s="1">
        <v>44566</v>
      </c>
      <c r="AB258" s="2">
        <v>736</v>
      </c>
      <c r="AC258" s="2">
        <v>557</v>
      </c>
      <c r="AD258" s="2"/>
      <c r="AE258" s="2"/>
      <c r="AF258" s="2"/>
      <c r="AG258">
        <v>0</v>
      </c>
      <c r="AH258" s="3">
        <v>1980</v>
      </c>
      <c r="AI258" s="3">
        <v>1856</v>
      </c>
      <c r="AJ258" s="3">
        <v>0</v>
      </c>
      <c r="AK258" s="3">
        <v>0</v>
      </c>
      <c r="AL258" s="3">
        <v>0</v>
      </c>
      <c r="AM258" t="s">
        <v>4729</v>
      </c>
      <c r="AN258" t="s">
        <v>4730</v>
      </c>
      <c r="AO258" t="s">
        <v>4660</v>
      </c>
      <c r="AP258" t="s">
        <v>4661</v>
      </c>
      <c r="AQ258" t="s">
        <v>83</v>
      </c>
      <c r="AR258" t="s">
        <v>4669</v>
      </c>
      <c r="AS258" t="s">
        <v>83</v>
      </c>
      <c r="AT258" t="s">
        <v>96</v>
      </c>
      <c r="AU258" t="s">
        <v>4671</v>
      </c>
      <c r="AV258" t="s">
        <v>4672</v>
      </c>
      <c r="AW258" t="s">
        <v>99</v>
      </c>
      <c r="AX258" t="s">
        <v>100</v>
      </c>
      <c r="AY258" t="s">
        <v>5477</v>
      </c>
      <c r="AZ258" t="s">
        <v>5478</v>
      </c>
      <c r="BA258" t="s">
        <v>103</v>
      </c>
      <c r="BB258" t="s">
        <v>5479</v>
      </c>
      <c r="BC258" s="4"/>
      <c r="BD258" t="s">
        <v>83</v>
      </c>
      <c r="BE258" t="s">
        <v>105</v>
      </c>
      <c r="BF258" t="s">
        <v>106</v>
      </c>
      <c r="BG258" t="s">
        <v>107</v>
      </c>
      <c r="BH258" t="s">
        <v>108</v>
      </c>
      <c r="BI258" t="s">
        <v>109</v>
      </c>
      <c r="BJ258" s="2">
        <v>0</v>
      </c>
      <c r="BK258" t="s">
        <v>90</v>
      </c>
      <c r="BL258" t="s">
        <v>90</v>
      </c>
      <c r="BM258" t="s">
        <v>83</v>
      </c>
      <c r="BN258" t="s">
        <v>83</v>
      </c>
      <c r="BO258" t="s">
        <v>83</v>
      </c>
      <c r="BP258" t="s">
        <v>83</v>
      </c>
      <c r="BQ258" t="s">
        <v>83</v>
      </c>
      <c r="BR258" t="s">
        <v>83</v>
      </c>
      <c r="BS258" t="s">
        <v>83</v>
      </c>
      <c r="BT258" s="3">
        <v>1</v>
      </c>
    </row>
    <row r="259" spans="1:72" x14ac:dyDescent="0.25">
      <c r="A259" t="s">
        <v>5480</v>
      </c>
      <c r="B259" t="s">
        <v>5481</v>
      </c>
      <c r="C259" t="s">
        <v>5482</v>
      </c>
      <c r="D259" t="s">
        <v>74</v>
      </c>
      <c r="E259" t="s">
        <v>21868</v>
      </c>
      <c r="F259" t="s">
        <v>5483</v>
      </c>
      <c r="G259" t="s">
        <v>5484</v>
      </c>
      <c r="H259" t="s">
        <v>5485</v>
      </c>
      <c r="I259" s="1">
        <v>44197</v>
      </c>
      <c r="J259" s="1">
        <v>44926</v>
      </c>
      <c r="K259" t="s">
        <v>78</v>
      </c>
      <c r="L259" t="s">
        <v>79</v>
      </c>
      <c r="M259" t="s">
        <v>80</v>
      </c>
      <c r="N259" t="s">
        <v>5486</v>
      </c>
      <c r="O259" t="s">
        <v>738</v>
      </c>
      <c r="P259" t="s">
        <v>222</v>
      </c>
      <c r="Q259" t="s">
        <v>5487</v>
      </c>
      <c r="R259" t="s">
        <v>3449</v>
      </c>
      <c r="S259" t="s">
        <v>150</v>
      </c>
      <c r="T259" t="s">
        <v>87</v>
      </c>
      <c r="U259" t="s">
        <v>88</v>
      </c>
      <c r="V259" t="s">
        <v>89</v>
      </c>
      <c r="W259" t="s">
        <v>78</v>
      </c>
      <c r="X259" t="s">
        <v>120</v>
      </c>
      <c r="Y259" t="s">
        <v>91</v>
      </c>
      <c r="Z259" t="s">
        <v>92</v>
      </c>
      <c r="AA259" s="1">
        <v>44567</v>
      </c>
      <c r="AB259" s="2">
        <v>591</v>
      </c>
      <c r="AC259" s="2">
        <v>569</v>
      </c>
      <c r="AD259" s="2"/>
      <c r="AE259" s="2"/>
      <c r="AF259" s="2"/>
      <c r="AG259">
        <v>0</v>
      </c>
      <c r="AH259" s="3">
        <v>591</v>
      </c>
      <c r="AI259" s="3">
        <v>542</v>
      </c>
      <c r="AJ259" s="3">
        <v>0</v>
      </c>
      <c r="AK259" s="3">
        <v>0</v>
      </c>
      <c r="AL259" s="3">
        <v>0</v>
      </c>
      <c r="AM259" t="s">
        <v>5488</v>
      </c>
      <c r="AN259" t="s">
        <v>5489</v>
      </c>
      <c r="AO259" t="s">
        <v>5480</v>
      </c>
      <c r="AP259" t="s">
        <v>5481</v>
      </c>
      <c r="AQ259" t="s">
        <v>83</v>
      </c>
      <c r="AR259" t="s">
        <v>5490</v>
      </c>
      <c r="AS259" t="s">
        <v>83</v>
      </c>
      <c r="AT259" t="s">
        <v>96</v>
      </c>
      <c r="AU259" t="s">
        <v>5491</v>
      </c>
      <c r="AV259" t="s">
        <v>5492</v>
      </c>
      <c r="AW259" t="s">
        <v>99</v>
      </c>
      <c r="AX259" t="s">
        <v>100</v>
      </c>
      <c r="AY259" t="s">
        <v>83</v>
      </c>
      <c r="AZ259" t="s">
        <v>5493</v>
      </c>
      <c r="BA259" t="s">
        <v>103</v>
      </c>
      <c r="BB259" t="s">
        <v>5494</v>
      </c>
      <c r="BC259" s="4"/>
      <c r="BD259" t="s">
        <v>83</v>
      </c>
      <c r="BE259" t="s">
        <v>105</v>
      </c>
      <c r="BF259" t="s">
        <v>106</v>
      </c>
      <c r="BG259" t="s">
        <v>107</v>
      </c>
      <c r="BH259" t="s">
        <v>108</v>
      </c>
      <c r="BI259" t="s">
        <v>109</v>
      </c>
      <c r="BJ259" s="2">
        <v>0</v>
      </c>
      <c r="BK259" t="s">
        <v>90</v>
      </c>
      <c r="BL259" t="s">
        <v>78</v>
      </c>
      <c r="BM259" t="s">
        <v>83</v>
      </c>
      <c r="BN259" t="s">
        <v>83</v>
      </c>
      <c r="BO259" t="s">
        <v>83</v>
      </c>
      <c r="BP259" t="s">
        <v>5495</v>
      </c>
      <c r="BQ259" t="s">
        <v>5496</v>
      </c>
      <c r="BR259" t="s">
        <v>5497</v>
      </c>
      <c r="BS259" t="s">
        <v>83</v>
      </c>
      <c r="BT259" s="3">
        <v>1</v>
      </c>
    </row>
    <row r="260" spans="1:72" x14ac:dyDescent="0.25">
      <c r="A260" t="s">
        <v>5480</v>
      </c>
      <c r="B260" t="s">
        <v>5481</v>
      </c>
      <c r="C260" t="s">
        <v>5482</v>
      </c>
      <c r="D260" t="s">
        <v>74</v>
      </c>
      <c r="E260" t="s">
        <v>21868</v>
      </c>
      <c r="F260" t="s">
        <v>5483</v>
      </c>
      <c r="G260" t="s">
        <v>5498</v>
      </c>
      <c r="H260" t="s">
        <v>5499</v>
      </c>
      <c r="I260" s="1">
        <v>44197</v>
      </c>
      <c r="J260" s="1">
        <v>44926</v>
      </c>
      <c r="K260" t="s">
        <v>78</v>
      </c>
      <c r="L260" t="s">
        <v>79</v>
      </c>
      <c r="M260" t="s">
        <v>80</v>
      </c>
      <c r="N260" t="s">
        <v>5486</v>
      </c>
      <c r="O260" t="s">
        <v>168</v>
      </c>
      <c r="P260" t="s">
        <v>156</v>
      </c>
      <c r="Q260" t="s">
        <v>5487</v>
      </c>
      <c r="R260" t="s">
        <v>3449</v>
      </c>
      <c r="S260" t="s">
        <v>150</v>
      </c>
      <c r="T260" t="s">
        <v>87</v>
      </c>
      <c r="U260" t="s">
        <v>88</v>
      </c>
      <c r="V260" t="s">
        <v>89</v>
      </c>
      <c r="W260" t="s">
        <v>78</v>
      </c>
      <c r="X260" t="s">
        <v>120</v>
      </c>
      <c r="Y260" t="s">
        <v>91</v>
      </c>
      <c r="Z260" t="s">
        <v>92</v>
      </c>
      <c r="AA260" s="1">
        <v>44629</v>
      </c>
      <c r="AB260" s="2">
        <v>344</v>
      </c>
      <c r="AC260" s="2">
        <v>255</v>
      </c>
      <c r="AD260" s="2"/>
      <c r="AE260" s="2"/>
      <c r="AF260" s="2"/>
      <c r="AG260">
        <v>0</v>
      </c>
      <c r="AH260" s="3">
        <v>344</v>
      </c>
      <c r="AI260" s="3">
        <v>255</v>
      </c>
      <c r="AJ260" s="3">
        <v>0</v>
      </c>
      <c r="AK260" s="3">
        <v>0</v>
      </c>
      <c r="AL260" s="3">
        <v>0</v>
      </c>
      <c r="AM260" t="s">
        <v>5488</v>
      </c>
      <c r="AN260" t="s">
        <v>5489</v>
      </c>
      <c r="AO260" t="s">
        <v>5480</v>
      </c>
      <c r="AP260" t="s">
        <v>5481</v>
      </c>
      <c r="AQ260" t="s">
        <v>83</v>
      </c>
      <c r="AR260" t="s">
        <v>5490</v>
      </c>
      <c r="AS260" t="s">
        <v>83</v>
      </c>
      <c r="AT260" t="s">
        <v>96</v>
      </c>
      <c r="AU260" t="s">
        <v>5491</v>
      </c>
      <c r="AV260" t="s">
        <v>5492</v>
      </c>
      <c r="AW260" t="s">
        <v>99</v>
      </c>
      <c r="AX260" t="s">
        <v>100</v>
      </c>
      <c r="AY260" t="s">
        <v>83</v>
      </c>
      <c r="AZ260" t="s">
        <v>5500</v>
      </c>
      <c r="BA260" t="s">
        <v>103</v>
      </c>
      <c r="BB260" t="s">
        <v>5501</v>
      </c>
      <c r="BC260" s="4"/>
      <c r="BD260" t="s">
        <v>83</v>
      </c>
      <c r="BE260" t="s">
        <v>105</v>
      </c>
      <c r="BF260" t="s">
        <v>106</v>
      </c>
      <c r="BG260" t="s">
        <v>107</v>
      </c>
      <c r="BH260" t="s">
        <v>108</v>
      </c>
      <c r="BI260" t="s">
        <v>109</v>
      </c>
      <c r="BJ260" s="2">
        <v>0</v>
      </c>
      <c r="BK260" t="s">
        <v>90</v>
      </c>
      <c r="BL260" t="s">
        <v>78</v>
      </c>
      <c r="BM260" t="s">
        <v>83</v>
      </c>
      <c r="BN260" t="s">
        <v>83</v>
      </c>
      <c r="BO260" t="s">
        <v>83</v>
      </c>
      <c r="BP260" t="s">
        <v>5502</v>
      </c>
      <c r="BQ260" t="s">
        <v>5496</v>
      </c>
      <c r="BR260" t="s">
        <v>5497</v>
      </c>
      <c r="BS260" t="s">
        <v>83</v>
      </c>
      <c r="BT260" s="3">
        <v>1</v>
      </c>
    </row>
    <row r="261" spans="1:72" x14ac:dyDescent="0.25">
      <c r="A261" t="s">
        <v>5480</v>
      </c>
      <c r="B261" t="s">
        <v>5481</v>
      </c>
      <c r="C261" t="s">
        <v>5482</v>
      </c>
      <c r="D261" t="s">
        <v>74</v>
      </c>
      <c r="E261" t="s">
        <v>21868</v>
      </c>
      <c r="F261" t="s">
        <v>5483</v>
      </c>
      <c r="G261" t="s">
        <v>5503</v>
      </c>
      <c r="H261" t="s">
        <v>5504</v>
      </c>
      <c r="I261" s="1">
        <v>44197</v>
      </c>
      <c r="J261" s="1">
        <v>44926</v>
      </c>
      <c r="K261" t="s">
        <v>78</v>
      </c>
      <c r="L261" t="s">
        <v>79</v>
      </c>
      <c r="M261" t="s">
        <v>80</v>
      </c>
      <c r="N261" t="s">
        <v>5505</v>
      </c>
      <c r="O261" t="s">
        <v>221</v>
      </c>
      <c r="P261" t="s">
        <v>156</v>
      </c>
      <c r="Q261" t="s">
        <v>5506</v>
      </c>
      <c r="R261" t="s">
        <v>3449</v>
      </c>
      <c r="S261" t="s">
        <v>150</v>
      </c>
      <c r="T261" t="s">
        <v>87</v>
      </c>
      <c r="U261" t="s">
        <v>88</v>
      </c>
      <c r="V261" t="s">
        <v>89</v>
      </c>
      <c r="W261" t="s">
        <v>78</v>
      </c>
      <c r="X261" t="s">
        <v>120</v>
      </c>
      <c r="Y261" t="s">
        <v>91</v>
      </c>
      <c r="Z261" t="s">
        <v>92</v>
      </c>
      <c r="AA261" s="1">
        <v>44197</v>
      </c>
      <c r="AB261" s="2">
        <v>459</v>
      </c>
      <c r="AC261" s="2">
        <v>423</v>
      </c>
      <c r="AD261" s="2">
        <v>0</v>
      </c>
      <c r="AE261" s="2">
        <v>0</v>
      </c>
      <c r="AF261" s="2"/>
      <c r="AG261">
        <v>0</v>
      </c>
      <c r="AH261" s="3">
        <v>462</v>
      </c>
      <c r="AI261" s="3">
        <v>426</v>
      </c>
      <c r="AJ261" s="3">
        <v>0</v>
      </c>
      <c r="AK261" s="3">
        <v>0</v>
      </c>
      <c r="AL261" s="3">
        <v>0</v>
      </c>
      <c r="AM261" t="s">
        <v>5488</v>
      </c>
      <c r="AN261" t="s">
        <v>5489</v>
      </c>
      <c r="AO261" t="s">
        <v>5480</v>
      </c>
      <c r="AP261" t="s">
        <v>5481</v>
      </c>
      <c r="AQ261" t="s">
        <v>83</v>
      </c>
      <c r="AR261" t="s">
        <v>5490</v>
      </c>
      <c r="AS261" t="s">
        <v>83</v>
      </c>
      <c r="AT261" t="s">
        <v>96</v>
      </c>
      <c r="AU261" t="s">
        <v>5491</v>
      </c>
      <c r="AV261" t="s">
        <v>5492</v>
      </c>
      <c r="AW261" t="s">
        <v>99</v>
      </c>
      <c r="AX261" t="s">
        <v>100</v>
      </c>
      <c r="AY261" t="s">
        <v>83</v>
      </c>
      <c r="AZ261" t="s">
        <v>5507</v>
      </c>
      <c r="BA261" t="s">
        <v>103</v>
      </c>
      <c r="BB261" t="s">
        <v>5508</v>
      </c>
      <c r="BC261" s="4"/>
      <c r="BD261" t="s">
        <v>83</v>
      </c>
      <c r="BE261" t="s">
        <v>105</v>
      </c>
      <c r="BF261" t="s">
        <v>106</v>
      </c>
      <c r="BG261" t="s">
        <v>107</v>
      </c>
      <c r="BH261" t="s">
        <v>108</v>
      </c>
      <c r="BI261" t="s">
        <v>109</v>
      </c>
      <c r="BJ261" s="2">
        <v>0</v>
      </c>
      <c r="BK261" t="s">
        <v>90</v>
      </c>
      <c r="BL261" t="s">
        <v>78</v>
      </c>
      <c r="BM261" t="s">
        <v>83</v>
      </c>
      <c r="BN261" t="s">
        <v>83</v>
      </c>
      <c r="BO261" t="s">
        <v>83</v>
      </c>
      <c r="BP261" t="s">
        <v>5509</v>
      </c>
      <c r="BQ261" t="s">
        <v>5496</v>
      </c>
      <c r="BR261" t="s">
        <v>5497</v>
      </c>
      <c r="BS261" t="s">
        <v>83</v>
      </c>
      <c r="BT261" s="3">
        <v>1</v>
      </c>
    </row>
    <row r="262" spans="1:72" x14ac:dyDescent="0.25">
      <c r="A262" t="s">
        <v>5480</v>
      </c>
      <c r="B262" t="s">
        <v>5481</v>
      </c>
      <c r="C262" t="s">
        <v>5482</v>
      </c>
      <c r="D262" t="s">
        <v>74</v>
      </c>
      <c r="E262" t="s">
        <v>21868</v>
      </c>
      <c r="F262" t="s">
        <v>5483</v>
      </c>
      <c r="G262" t="s">
        <v>5510</v>
      </c>
      <c r="H262" t="s">
        <v>5511</v>
      </c>
      <c r="I262" s="1">
        <v>44197</v>
      </c>
      <c r="J262" s="1">
        <v>44926</v>
      </c>
      <c r="K262" t="s">
        <v>78</v>
      </c>
      <c r="L262" t="s">
        <v>79</v>
      </c>
      <c r="M262" t="s">
        <v>80</v>
      </c>
      <c r="N262" t="s">
        <v>5512</v>
      </c>
      <c r="O262" t="s">
        <v>5513</v>
      </c>
      <c r="P262" t="s">
        <v>156</v>
      </c>
      <c r="Q262" t="s">
        <v>5514</v>
      </c>
      <c r="R262" t="s">
        <v>3449</v>
      </c>
      <c r="S262" t="s">
        <v>150</v>
      </c>
      <c r="T262" t="s">
        <v>87</v>
      </c>
      <c r="U262" t="s">
        <v>88</v>
      </c>
      <c r="V262" t="s">
        <v>89</v>
      </c>
      <c r="W262" t="s">
        <v>78</v>
      </c>
      <c r="X262" t="s">
        <v>120</v>
      </c>
      <c r="Y262" t="s">
        <v>91</v>
      </c>
      <c r="Z262" t="s">
        <v>92</v>
      </c>
      <c r="AA262" s="1">
        <v>44567</v>
      </c>
      <c r="AB262" s="2">
        <v>706</v>
      </c>
      <c r="AC262" s="2">
        <v>687</v>
      </c>
      <c r="AD262" s="2"/>
      <c r="AE262" s="2"/>
      <c r="AF262" s="2"/>
      <c r="AG262">
        <v>0</v>
      </c>
      <c r="AH262" s="3">
        <v>741</v>
      </c>
      <c r="AI262" s="3">
        <v>770</v>
      </c>
      <c r="AJ262" s="3">
        <v>0</v>
      </c>
      <c r="AK262" s="3">
        <v>0</v>
      </c>
      <c r="AL262" s="3">
        <v>0</v>
      </c>
      <c r="AM262" t="s">
        <v>5488</v>
      </c>
      <c r="AN262" t="s">
        <v>5489</v>
      </c>
      <c r="AO262" t="s">
        <v>5480</v>
      </c>
      <c r="AP262" t="s">
        <v>5481</v>
      </c>
      <c r="AQ262" t="s">
        <v>83</v>
      </c>
      <c r="AR262" t="s">
        <v>5490</v>
      </c>
      <c r="AS262" t="s">
        <v>83</v>
      </c>
      <c r="AT262" t="s">
        <v>96</v>
      </c>
      <c r="AU262" t="s">
        <v>5491</v>
      </c>
      <c r="AV262" t="s">
        <v>5492</v>
      </c>
      <c r="AW262" t="s">
        <v>99</v>
      </c>
      <c r="AX262" t="s">
        <v>100</v>
      </c>
      <c r="AY262" t="s">
        <v>83</v>
      </c>
      <c r="AZ262" t="s">
        <v>5515</v>
      </c>
      <c r="BA262" t="s">
        <v>103</v>
      </c>
      <c r="BB262" t="s">
        <v>5516</v>
      </c>
      <c r="BC262" s="4"/>
      <c r="BD262" t="s">
        <v>83</v>
      </c>
      <c r="BE262" t="s">
        <v>105</v>
      </c>
      <c r="BF262" t="s">
        <v>106</v>
      </c>
      <c r="BG262" t="s">
        <v>107</v>
      </c>
      <c r="BH262" t="s">
        <v>108</v>
      </c>
      <c r="BI262" t="s">
        <v>109</v>
      </c>
      <c r="BJ262" s="2">
        <v>0</v>
      </c>
      <c r="BK262" t="s">
        <v>90</v>
      </c>
      <c r="BL262" t="s">
        <v>78</v>
      </c>
      <c r="BM262" t="s">
        <v>83</v>
      </c>
      <c r="BN262" t="s">
        <v>83</v>
      </c>
      <c r="BO262" t="s">
        <v>83</v>
      </c>
      <c r="BP262" t="s">
        <v>5517</v>
      </c>
      <c r="BQ262" t="s">
        <v>5496</v>
      </c>
      <c r="BR262" t="s">
        <v>5497</v>
      </c>
      <c r="BS262" t="s">
        <v>83</v>
      </c>
      <c r="BT262" s="3">
        <v>1</v>
      </c>
    </row>
    <row r="263" spans="1:72" x14ac:dyDescent="0.25">
      <c r="A263" t="s">
        <v>5480</v>
      </c>
      <c r="B263" t="s">
        <v>5481</v>
      </c>
      <c r="C263" t="s">
        <v>5482</v>
      </c>
      <c r="D263" t="s">
        <v>74</v>
      </c>
      <c r="E263" t="s">
        <v>21868</v>
      </c>
      <c r="F263" t="s">
        <v>5483</v>
      </c>
      <c r="G263" t="s">
        <v>5518</v>
      </c>
      <c r="H263" t="s">
        <v>5519</v>
      </c>
      <c r="I263" s="1">
        <v>44197</v>
      </c>
      <c r="J263" s="1">
        <v>44501</v>
      </c>
      <c r="K263" t="s">
        <v>90</v>
      </c>
      <c r="L263" t="s">
        <v>373</v>
      </c>
      <c r="M263" t="s">
        <v>80</v>
      </c>
      <c r="N263" t="s">
        <v>5520</v>
      </c>
      <c r="O263" t="s">
        <v>375</v>
      </c>
      <c r="P263" t="s">
        <v>83</v>
      </c>
      <c r="Q263" t="s">
        <v>5521</v>
      </c>
      <c r="R263" t="s">
        <v>3449</v>
      </c>
      <c r="S263" t="s">
        <v>119</v>
      </c>
      <c r="T263" t="s">
        <v>87</v>
      </c>
      <c r="U263" t="s">
        <v>88</v>
      </c>
      <c r="V263" t="s">
        <v>89</v>
      </c>
      <c r="W263" t="s">
        <v>78</v>
      </c>
      <c r="X263" t="s">
        <v>120</v>
      </c>
      <c r="Y263" t="s">
        <v>91</v>
      </c>
      <c r="Z263" t="s">
        <v>92</v>
      </c>
      <c r="AA263" s="1">
        <v>44454</v>
      </c>
      <c r="AB263" s="2">
        <v>8175</v>
      </c>
      <c r="AC263" s="2">
        <v>4912</v>
      </c>
      <c r="AD263" s="2"/>
      <c r="AE263" s="2"/>
      <c r="AF263" s="2"/>
      <c r="AG263">
        <v>0</v>
      </c>
      <c r="AH263" s="3">
        <v>1253</v>
      </c>
      <c r="AI263" s="3">
        <v>1036</v>
      </c>
      <c r="AJ263" s="3">
        <v>0</v>
      </c>
      <c r="AK263" s="3">
        <v>0</v>
      </c>
      <c r="AL263" s="3">
        <v>0</v>
      </c>
      <c r="AM263" t="s">
        <v>5522</v>
      </c>
      <c r="AN263" t="s">
        <v>5523</v>
      </c>
      <c r="AO263" t="s">
        <v>5480</v>
      </c>
      <c r="AP263" t="s">
        <v>5481</v>
      </c>
      <c r="AQ263" t="s">
        <v>83</v>
      </c>
      <c r="AR263" t="s">
        <v>5490</v>
      </c>
      <c r="AS263" t="s">
        <v>83</v>
      </c>
      <c r="AT263" t="s">
        <v>96</v>
      </c>
      <c r="AU263" t="s">
        <v>5491</v>
      </c>
      <c r="AV263" t="s">
        <v>5492</v>
      </c>
      <c r="AW263" t="s">
        <v>99</v>
      </c>
      <c r="AX263" t="s">
        <v>100</v>
      </c>
      <c r="AY263" t="s">
        <v>83</v>
      </c>
      <c r="AZ263" t="s">
        <v>5524</v>
      </c>
      <c r="BA263" t="s">
        <v>103</v>
      </c>
      <c r="BB263" t="s">
        <v>5525</v>
      </c>
      <c r="BC263" s="4"/>
      <c r="BD263" t="s">
        <v>83</v>
      </c>
      <c r="BE263" t="s">
        <v>105</v>
      </c>
      <c r="BF263" t="s">
        <v>106</v>
      </c>
      <c r="BG263" t="s">
        <v>107</v>
      </c>
      <c r="BH263" t="s">
        <v>123</v>
      </c>
      <c r="BI263" t="s">
        <v>124</v>
      </c>
      <c r="BJ263" s="2">
        <v>0</v>
      </c>
      <c r="BK263" t="s">
        <v>90</v>
      </c>
      <c r="BL263" t="s">
        <v>90</v>
      </c>
      <c r="BM263" t="s">
        <v>83</v>
      </c>
      <c r="BN263" t="s">
        <v>83</v>
      </c>
      <c r="BO263" t="s">
        <v>83</v>
      </c>
      <c r="BP263" t="s">
        <v>83</v>
      </c>
      <c r="BQ263" t="s">
        <v>83</v>
      </c>
      <c r="BR263" t="s">
        <v>83</v>
      </c>
      <c r="BS263" t="s">
        <v>83</v>
      </c>
      <c r="BT263" s="3">
        <v>1</v>
      </c>
    </row>
    <row r="264" spans="1:72" x14ac:dyDescent="0.25">
      <c r="A264" t="s">
        <v>5480</v>
      </c>
      <c r="B264" t="s">
        <v>5481</v>
      </c>
      <c r="C264" t="s">
        <v>5482</v>
      </c>
      <c r="D264" t="s">
        <v>74</v>
      </c>
      <c r="E264" t="s">
        <v>21868</v>
      </c>
      <c r="F264" t="s">
        <v>5483</v>
      </c>
      <c r="G264" t="s">
        <v>5526</v>
      </c>
      <c r="H264" t="s">
        <v>5527</v>
      </c>
      <c r="I264" s="1">
        <v>44197</v>
      </c>
      <c r="J264" s="1">
        <v>44926</v>
      </c>
      <c r="K264" t="s">
        <v>78</v>
      </c>
      <c r="L264" t="s">
        <v>79</v>
      </c>
      <c r="M264" t="s">
        <v>80</v>
      </c>
      <c r="N264" t="s">
        <v>5512</v>
      </c>
      <c r="O264" t="s">
        <v>5528</v>
      </c>
      <c r="P264" t="s">
        <v>83</v>
      </c>
      <c r="Q264" t="s">
        <v>5529</v>
      </c>
      <c r="R264" t="s">
        <v>3449</v>
      </c>
      <c r="S264" t="s">
        <v>150</v>
      </c>
      <c r="T264" t="s">
        <v>87</v>
      </c>
      <c r="U264" t="s">
        <v>88</v>
      </c>
      <c r="V264" t="s">
        <v>89</v>
      </c>
      <c r="W264" t="s">
        <v>78</v>
      </c>
      <c r="X264" t="s">
        <v>120</v>
      </c>
      <c r="Y264" t="s">
        <v>91</v>
      </c>
      <c r="Z264" t="s">
        <v>92</v>
      </c>
      <c r="AA264" s="1">
        <v>44567</v>
      </c>
      <c r="AB264" s="2">
        <v>192</v>
      </c>
      <c r="AC264" s="2">
        <v>192</v>
      </c>
      <c r="AD264" s="2"/>
      <c r="AE264" s="2"/>
      <c r="AF264" s="2"/>
      <c r="AG264">
        <v>0</v>
      </c>
      <c r="AH264" s="3">
        <v>192</v>
      </c>
      <c r="AI264" s="3">
        <v>192</v>
      </c>
      <c r="AJ264" s="3">
        <v>0</v>
      </c>
      <c r="AK264" s="3">
        <v>0</v>
      </c>
      <c r="AL264" s="3">
        <v>0</v>
      </c>
      <c r="AM264" t="s">
        <v>5488</v>
      </c>
      <c r="AN264" t="s">
        <v>5489</v>
      </c>
      <c r="AO264" t="s">
        <v>5480</v>
      </c>
      <c r="AP264" t="s">
        <v>5481</v>
      </c>
      <c r="AQ264" t="s">
        <v>83</v>
      </c>
      <c r="AR264" t="s">
        <v>5490</v>
      </c>
      <c r="AS264" t="s">
        <v>83</v>
      </c>
      <c r="AT264" t="s">
        <v>96</v>
      </c>
      <c r="AU264" t="s">
        <v>5491</v>
      </c>
      <c r="AV264" t="s">
        <v>5492</v>
      </c>
      <c r="AW264" t="s">
        <v>99</v>
      </c>
      <c r="AX264" t="s">
        <v>100</v>
      </c>
      <c r="AY264" t="s">
        <v>83</v>
      </c>
      <c r="AZ264" t="s">
        <v>5530</v>
      </c>
      <c r="BA264" t="s">
        <v>103</v>
      </c>
      <c r="BB264" t="s">
        <v>5531</v>
      </c>
      <c r="BC264" s="4"/>
      <c r="BD264" t="s">
        <v>83</v>
      </c>
      <c r="BE264" t="s">
        <v>105</v>
      </c>
      <c r="BF264" t="s">
        <v>106</v>
      </c>
      <c r="BG264" t="s">
        <v>107</v>
      </c>
      <c r="BH264" t="s">
        <v>108</v>
      </c>
      <c r="BI264" t="s">
        <v>109</v>
      </c>
      <c r="BJ264" s="2">
        <v>0</v>
      </c>
      <c r="BK264" t="s">
        <v>90</v>
      </c>
      <c r="BL264" t="s">
        <v>78</v>
      </c>
      <c r="BM264" t="s">
        <v>83</v>
      </c>
      <c r="BN264" t="s">
        <v>83</v>
      </c>
      <c r="BO264" t="s">
        <v>83</v>
      </c>
      <c r="BP264" t="s">
        <v>5532</v>
      </c>
      <c r="BQ264" t="s">
        <v>5496</v>
      </c>
      <c r="BR264" t="s">
        <v>5497</v>
      </c>
      <c r="BS264" t="s">
        <v>83</v>
      </c>
      <c r="BT264" s="3">
        <v>1</v>
      </c>
    </row>
    <row r="265" spans="1:72" x14ac:dyDescent="0.25">
      <c r="A265" t="s">
        <v>5480</v>
      </c>
      <c r="B265" t="s">
        <v>5481</v>
      </c>
      <c r="C265" t="s">
        <v>5482</v>
      </c>
      <c r="D265" t="s">
        <v>74</v>
      </c>
      <c r="E265" t="s">
        <v>21868</v>
      </c>
      <c r="F265" t="s">
        <v>5483</v>
      </c>
      <c r="G265" t="s">
        <v>5533</v>
      </c>
      <c r="H265" t="s">
        <v>5534</v>
      </c>
      <c r="I265" s="1">
        <v>44197</v>
      </c>
      <c r="J265" s="1">
        <v>44926</v>
      </c>
      <c r="K265" t="s">
        <v>78</v>
      </c>
      <c r="L265" t="s">
        <v>79</v>
      </c>
      <c r="M265" t="s">
        <v>80</v>
      </c>
      <c r="N265" t="s">
        <v>5535</v>
      </c>
      <c r="O265" t="s">
        <v>714</v>
      </c>
      <c r="P265" t="s">
        <v>156</v>
      </c>
      <c r="Q265" t="s">
        <v>5536</v>
      </c>
      <c r="R265" t="s">
        <v>3449</v>
      </c>
      <c r="S265" t="s">
        <v>150</v>
      </c>
      <c r="T265" t="s">
        <v>87</v>
      </c>
      <c r="U265" t="s">
        <v>88</v>
      </c>
      <c r="V265" t="s">
        <v>89</v>
      </c>
      <c r="W265" t="s">
        <v>78</v>
      </c>
      <c r="X265" t="s">
        <v>120</v>
      </c>
      <c r="Y265" t="s">
        <v>91</v>
      </c>
      <c r="Z265" t="s">
        <v>92</v>
      </c>
      <c r="AA265" s="1">
        <v>44566</v>
      </c>
      <c r="AB265" s="2">
        <v>35</v>
      </c>
      <c r="AC265" s="2">
        <v>35</v>
      </c>
      <c r="AD265" s="2"/>
      <c r="AE265" s="2"/>
      <c r="AF265" s="2"/>
      <c r="AG265">
        <v>0</v>
      </c>
      <c r="AH265" s="3">
        <v>35</v>
      </c>
      <c r="AI265" s="3">
        <v>35</v>
      </c>
      <c r="AJ265" s="3">
        <v>0</v>
      </c>
      <c r="AK265" s="3">
        <v>0</v>
      </c>
      <c r="AL265" s="3">
        <v>0</v>
      </c>
      <c r="AM265" t="s">
        <v>5488</v>
      </c>
      <c r="AN265" t="s">
        <v>5489</v>
      </c>
      <c r="AO265" t="s">
        <v>5480</v>
      </c>
      <c r="AP265" t="s">
        <v>5481</v>
      </c>
      <c r="AQ265" t="s">
        <v>83</v>
      </c>
      <c r="AR265" t="s">
        <v>5490</v>
      </c>
      <c r="AS265" t="s">
        <v>83</v>
      </c>
      <c r="AT265" t="s">
        <v>96</v>
      </c>
      <c r="AU265" t="s">
        <v>5491</v>
      </c>
      <c r="AV265" t="s">
        <v>5492</v>
      </c>
      <c r="AW265" t="s">
        <v>99</v>
      </c>
      <c r="AX265" t="s">
        <v>100</v>
      </c>
      <c r="AY265" t="s">
        <v>83</v>
      </c>
      <c r="AZ265" t="s">
        <v>5537</v>
      </c>
      <c r="BA265" t="s">
        <v>103</v>
      </c>
      <c r="BB265" t="s">
        <v>5538</v>
      </c>
      <c r="BC265" s="4"/>
      <c r="BD265" t="s">
        <v>83</v>
      </c>
      <c r="BE265" t="s">
        <v>105</v>
      </c>
      <c r="BF265" t="s">
        <v>106</v>
      </c>
      <c r="BG265" t="s">
        <v>107</v>
      </c>
      <c r="BH265" t="s">
        <v>108</v>
      </c>
      <c r="BI265" t="s">
        <v>109</v>
      </c>
      <c r="BJ265" s="2">
        <v>0</v>
      </c>
      <c r="BK265" t="s">
        <v>90</v>
      </c>
      <c r="BL265" t="s">
        <v>78</v>
      </c>
      <c r="BM265" t="s">
        <v>83</v>
      </c>
      <c r="BN265" t="s">
        <v>83</v>
      </c>
      <c r="BO265" t="s">
        <v>83</v>
      </c>
      <c r="BP265" t="s">
        <v>5539</v>
      </c>
      <c r="BQ265" t="s">
        <v>5496</v>
      </c>
      <c r="BR265" t="s">
        <v>5497</v>
      </c>
      <c r="BS265" t="s">
        <v>83</v>
      </c>
      <c r="BT265" s="3">
        <v>1</v>
      </c>
    </row>
    <row r="266" spans="1:72" x14ac:dyDescent="0.25">
      <c r="A266" t="s">
        <v>5480</v>
      </c>
      <c r="B266" t="s">
        <v>5481</v>
      </c>
      <c r="C266" t="s">
        <v>5482</v>
      </c>
      <c r="D266" t="s">
        <v>74</v>
      </c>
      <c r="E266" t="s">
        <v>21868</v>
      </c>
      <c r="F266" t="s">
        <v>5483</v>
      </c>
      <c r="G266" t="s">
        <v>5540</v>
      </c>
      <c r="H266" t="s">
        <v>5541</v>
      </c>
      <c r="I266" s="1">
        <v>44197</v>
      </c>
      <c r="J266" s="1">
        <v>44926</v>
      </c>
      <c r="K266" t="s">
        <v>78</v>
      </c>
      <c r="L266" t="s">
        <v>79</v>
      </c>
      <c r="M266" t="s">
        <v>80</v>
      </c>
      <c r="N266" t="s">
        <v>5512</v>
      </c>
      <c r="O266" t="s">
        <v>5542</v>
      </c>
      <c r="P266" t="s">
        <v>83</v>
      </c>
      <c r="Q266" t="s">
        <v>5543</v>
      </c>
      <c r="R266" t="s">
        <v>3449</v>
      </c>
      <c r="S266" t="s">
        <v>86</v>
      </c>
      <c r="T266" t="s">
        <v>87</v>
      </c>
      <c r="U266" t="s">
        <v>88</v>
      </c>
      <c r="V266" t="s">
        <v>89</v>
      </c>
      <c r="W266" t="s">
        <v>90</v>
      </c>
      <c r="X266" t="s">
        <v>83</v>
      </c>
      <c r="Y266" t="s">
        <v>91</v>
      </c>
      <c r="Z266" t="s">
        <v>92</v>
      </c>
      <c r="AA266" s="1">
        <v>44378</v>
      </c>
      <c r="AB266" s="2">
        <v>3013</v>
      </c>
      <c r="AC266" s="2">
        <v>0</v>
      </c>
      <c r="AD266" s="2"/>
      <c r="AE266" s="2"/>
      <c r="AF266" s="2"/>
      <c r="AG266">
        <v>0</v>
      </c>
      <c r="AH266" s="3">
        <v>2436</v>
      </c>
      <c r="AI266" s="3">
        <v>580</v>
      </c>
      <c r="AJ266" s="3">
        <v>0</v>
      </c>
      <c r="AK266" s="3">
        <v>0</v>
      </c>
      <c r="AL266" s="3">
        <v>0</v>
      </c>
      <c r="AM266" t="s">
        <v>5544</v>
      </c>
      <c r="AN266" t="s">
        <v>5545</v>
      </c>
      <c r="AO266" t="s">
        <v>5480</v>
      </c>
      <c r="AP266" t="s">
        <v>5481</v>
      </c>
      <c r="AQ266" t="s">
        <v>83</v>
      </c>
      <c r="AR266" t="s">
        <v>5490</v>
      </c>
      <c r="AS266" t="s">
        <v>83</v>
      </c>
      <c r="AT266" t="s">
        <v>96</v>
      </c>
      <c r="AU266" t="s">
        <v>5491</v>
      </c>
      <c r="AV266" t="s">
        <v>5492</v>
      </c>
      <c r="AW266" t="s">
        <v>99</v>
      </c>
      <c r="AX266" t="s">
        <v>100</v>
      </c>
      <c r="AY266" t="s">
        <v>83</v>
      </c>
      <c r="AZ266" t="s">
        <v>5546</v>
      </c>
      <c r="BA266" t="s">
        <v>103</v>
      </c>
      <c r="BB266" t="s">
        <v>5547</v>
      </c>
      <c r="BC266" s="4"/>
      <c r="BD266" t="s">
        <v>83</v>
      </c>
      <c r="BE266" t="s">
        <v>105</v>
      </c>
      <c r="BF266" t="s">
        <v>106</v>
      </c>
      <c r="BG266" t="s">
        <v>107</v>
      </c>
      <c r="BH266" t="s">
        <v>108</v>
      </c>
      <c r="BI266" t="s">
        <v>109</v>
      </c>
      <c r="BJ266" s="2">
        <v>0</v>
      </c>
      <c r="BK266" t="s">
        <v>90</v>
      </c>
      <c r="BL266" t="s">
        <v>78</v>
      </c>
      <c r="BM266" t="s">
        <v>83</v>
      </c>
      <c r="BN266" t="s">
        <v>83</v>
      </c>
      <c r="BO266" t="s">
        <v>83</v>
      </c>
      <c r="BP266" t="s">
        <v>5548</v>
      </c>
      <c r="BQ266" t="s">
        <v>5549</v>
      </c>
      <c r="BR266" t="s">
        <v>5550</v>
      </c>
      <c r="BS266" t="s">
        <v>83</v>
      </c>
      <c r="BT266" s="3">
        <v>1</v>
      </c>
    </row>
    <row r="267" spans="1:72" x14ac:dyDescent="0.25">
      <c r="A267" t="s">
        <v>5480</v>
      </c>
      <c r="B267" t="s">
        <v>5481</v>
      </c>
      <c r="C267" t="s">
        <v>5482</v>
      </c>
      <c r="D267" t="s">
        <v>74</v>
      </c>
      <c r="E267" t="s">
        <v>21868</v>
      </c>
      <c r="F267" t="s">
        <v>5483</v>
      </c>
      <c r="G267" t="s">
        <v>5551</v>
      </c>
      <c r="H267" t="s">
        <v>5552</v>
      </c>
      <c r="I267" s="1">
        <v>44197</v>
      </c>
      <c r="J267" s="1">
        <v>44926</v>
      </c>
      <c r="K267" t="s">
        <v>78</v>
      </c>
      <c r="L267" t="s">
        <v>79</v>
      </c>
      <c r="M267" t="s">
        <v>80</v>
      </c>
      <c r="N267" t="s">
        <v>5553</v>
      </c>
      <c r="O267" t="s">
        <v>307</v>
      </c>
      <c r="P267" t="s">
        <v>83</v>
      </c>
      <c r="Q267" t="s">
        <v>5554</v>
      </c>
      <c r="R267" t="s">
        <v>3449</v>
      </c>
      <c r="S267" t="s">
        <v>119</v>
      </c>
      <c r="T267" t="s">
        <v>87</v>
      </c>
      <c r="U267" t="s">
        <v>88</v>
      </c>
      <c r="V267" t="s">
        <v>89</v>
      </c>
      <c r="W267" t="s">
        <v>78</v>
      </c>
      <c r="X267" t="s">
        <v>120</v>
      </c>
      <c r="Y267" t="s">
        <v>91</v>
      </c>
      <c r="Z267" t="s">
        <v>92</v>
      </c>
      <c r="AA267" s="1">
        <v>44566</v>
      </c>
      <c r="AB267" s="2">
        <v>687</v>
      </c>
      <c r="AC267" s="2">
        <v>617</v>
      </c>
      <c r="AD267" s="2"/>
      <c r="AE267" s="2"/>
      <c r="AF267" s="2"/>
      <c r="AG267">
        <v>0</v>
      </c>
      <c r="AH267" s="3">
        <v>687</v>
      </c>
      <c r="AI267" s="3">
        <v>617</v>
      </c>
      <c r="AJ267" s="3">
        <v>0</v>
      </c>
      <c r="AK267" s="3">
        <v>0</v>
      </c>
      <c r="AL267" s="3">
        <v>0</v>
      </c>
      <c r="AM267" t="s">
        <v>5488</v>
      </c>
      <c r="AN267" t="s">
        <v>5489</v>
      </c>
      <c r="AO267" t="s">
        <v>5480</v>
      </c>
      <c r="AP267" t="s">
        <v>5481</v>
      </c>
      <c r="AQ267" t="s">
        <v>83</v>
      </c>
      <c r="AR267" t="s">
        <v>5490</v>
      </c>
      <c r="AS267" t="s">
        <v>83</v>
      </c>
      <c r="AT267" t="s">
        <v>96</v>
      </c>
      <c r="AU267" t="s">
        <v>5491</v>
      </c>
      <c r="AV267" t="s">
        <v>5492</v>
      </c>
      <c r="AW267" t="s">
        <v>99</v>
      </c>
      <c r="AX267" t="s">
        <v>100</v>
      </c>
      <c r="AY267" t="s">
        <v>83</v>
      </c>
      <c r="AZ267" t="s">
        <v>5555</v>
      </c>
      <c r="BA267" t="s">
        <v>103</v>
      </c>
      <c r="BB267" t="s">
        <v>5556</v>
      </c>
      <c r="BC267" s="4"/>
      <c r="BD267" t="s">
        <v>83</v>
      </c>
      <c r="BE267" t="s">
        <v>105</v>
      </c>
      <c r="BF267" t="s">
        <v>106</v>
      </c>
      <c r="BG267" t="s">
        <v>107</v>
      </c>
      <c r="BH267" t="s">
        <v>123</v>
      </c>
      <c r="BI267" t="s">
        <v>124</v>
      </c>
      <c r="BJ267" s="2">
        <v>0</v>
      </c>
      <c r="BK267" t="s">
        <v>90</v>
      </c>
      <c r="BL267" t="s">
        <v>78</v>
      </c>
      <c r="BM267" t="s">
        <v>83</v>
      </c>
      <c r="BN267" t="s">
        <v>83</v>
      </c>
      <c r="BO267" t="s">
        <v>83</v>
      </c>
      <c r="BP267" t="s">
        <v>5557</v>
      </c>
      <c r="BQ267" t="s">
        <v>5496</v>
      </c>
      <c r="BR267" t="s">
        <v>5497</v>
      </c>
      <c r="BS267" t="s">
        <v>83</v>
      </c>
      <c r="BT267" s="3">
        <v>1</v>
      </c>
    </row>
    <row r="268" spans="1:72" x14ac:dyDescent="0.25">
      <c r="A268" t="s">
        <v>5480</v>
      </c>
      <c r="B268" t="s">
        <v>5481</v>
      </c>
      <c r="C268" t="s">
        <v>5482</v>
      </c>
      <c r="D268" t="s">
        <v>74</v>
      </c>
      <c r="E268" t="s">
        <v>21868</v>
      </c>
      <c r="F268" t="s">
        <v>5483</v>
      </c>
      <c r="G268" t="s">
        <v>5558</v>
      </c>
      <c r="H268" t="s">
        <v>5559</v>
      </c>
      <c r="I268" s="1">
        <v>44197</v>
      </c>
      <c r="J268" s="1">
        <v>44348</v>
      </c>
      <c r="K268" t="s">
        <v>90</v>
      </c>
      <c r="L268" t="s">
        <v>373</v>
      </c>
      <c r="M268" t="s">
        <v>899</v>
      </c>
      <c r="N268" t="s">
        <v>5560</v>
      </c>
      <c r="O268" t="s">
        <v>234</v>
      </c>
      <c r="P268" t="s">
        <v>990</v>
      </c>
      <c r="Q268" t="s">
        <v>5561</v>
      </c>
      <c r="R268" t="s">
        <v>3449</v>
      </c>
      <c r="S268" t="s">
        <v>150</v>
      </c>
      <c r="T268" t="s">
        <v>87</v>
      </c>
      <c r="U268" t="s">
        <v>88</v>
      </c>
      <c r="V268" t="s">
        <v>89</v>
      </c>
      <c r="W268" t="s">
        <v>90</v>
      </c>
      <c r="X268" t="s">
        <v>83</v>
      </c>
      <c r="Y268" t="s">
        <v>91</v>
      </c>
      <c r="Z268" t="s">
        <v>92</v>
      </c>
      <c r="AA268" s="1">
        <v>44207</v>
      </c>
      <c r="AB268" s="2">
        <v>2772</v>
      </c>
      <c r="AC268" s="2">
        <v>1981</v>
      </c>
      <c r="AD268" s="2"/>
      <c r="AE268" s="2"/>
      <c r="AF268" s="2"/>
      <c r="AG268">
        <v>0</v>
      </c>
      <c r="AH268" s="3">
        <v>266</v>
      </c>
      <c r="AI268" s="3">
        <v>512</v>
      </c>
      <c r="AJ268" s="3">
        <v>0</v>
      </c>
      <c r="AK268" s="3">
        <v>0</v>
      </c>
      <c r="AL268" s="3">
        <v>0</v>
      </c>
      <c r="AM268" t="s">
        <v>5544</v>
      </c>
      <c r="AN268" t="s">
        <v>5545</v>
      </c>
      <c r="AO268" t="s">
        <v>5480</v>
      </c>
      <c r="AP268" t="s">
        <v>5481</v>
      </c>
      <c r="AQ268" t="s">
        <v>83</v>
      </c>
      <c r="AR268" t="s">
        <v>5490</v>
      </c>
      <c r="AS268" t="s">
        <v>83</v>
      </c>
      <c r="AT268" t="s">
        <v>96</v>
      </c>
      <c r="AU268" t="s">
        <v>5491</v>
      </c>
      <c r="AV268" t="s">
        <v>5492</v>
      </c>
      <c r="AW268" t="s">
        <v>99</v>
      </c>
      <c r="AX268" t="s">
        <v>100</v>
      </c>
      <c r="AY268" t="s">
        <v>83</v>
      </c>
      <c r="AZ268" t="s">
        <v>5562</v>
      </c>
      <c r="BA268" t="s">
        <v>103</v>
      </c>
      <c r="BB268" t="s">
        <v>5563</v>
      </c>
      <c r="BC268" s="4"/>
      <c r="BD268" t="s">
        <v>83</v>
      </c>
      <c r="BE268" t="s">
        <v>105</v>
      </c>
      <c r="BF268" t="s">
        <v>106</v>
      </c>
      <c r="BG268" t="s">
        <v>107</v>
      </c>
      <c r="BH268" t="s">
        <v>108</v>
      </c>
      <c r="BI268" t="s">
        <v>109</v>
      </c>
      <c r="BJ268" s="2">
        <v>0</v>
      </c>
      <c r="BK268" t="s">
        <v>90</v>
      </c>
      <c r="BL268" t="s">
        <v>78</v>
      </c>
      <c r="BM268" t="s">
        <v>83</v>
      </c>
      <c r="BN268" t="s">
        <v>83</v>
      </c>
      <c r="BO268" t="s">
        <v>83</v>
      </c>
      <c r="BP268" t="s">
        <v>83</v>
      </c>
      <c r="BQ268" t="s">
        <v>83</v>
      </c>
      <c r="BR268" t="s">
        <v>83</v>
      </c>
      <c r="BS268" t="s">
        <v>83</v>
      </c>
      <c r="BT268" s="3">
        <v>1</v>
      </c>
    </row>
    <row r="269" spans="1:72" x14ac:dyDescent="0.25">
      <c r="A269" t="s">
        <v>5480</v>
      </c>
      <c r="B269" t="s">
        <v>5481</v>
      </c>
      <c r="C269" t="s">
        <v>5482</v>
      </c>
      <c r="D269" t="s">
        <v>750</v>
      </c>
      <c r="E269" t="s">
        <v>21869</v>
      </c>
      <c r="F269" t="s">
        <v>5564</v>
      </c>
      <c r="G269" t="s">
        <v>5565</v>
      </c>
      <c r="H269" t="s">
        <v>5566</v>
      </c>
      <c r="I269" s="1">
        <v>44197</v>
      </c>
      <c r="J269" s="1">
        <v>44926</v>
      </c>
      <c r="K269" t="s">
        <v>78</v>
      </c>
      <c r="L269" t="s">
        <v>79</v>
      </c>
      <c r="M269" t="s">
        <v>80</v>
      </c>
      <c r="N269" t="s">
        <v>5567</v>
      </c>
      <c r="O269" t="s">
        <v>957</v>
      </c>
      <c r="P269" t="s">
        <v>222</v>
      </c>
      <c r="Q269" t="s">
        <v>5568</v>
      </c>
      <c r="R269" t="s">
        <v>3449</v>
      </c>
      <c r="S269" t="s">
        <v>150</v>
      </c>
      <c r="T269" t="s">
        <v>87</v>
      </c>
      <c r="U269" t="s">
        <v>88</v>
      </c>
      <c r="V269" t="s">
        <v>89</v>
      </c>
      <c r="W269" t="s">
        <v>78</v>
      </c>
      <c r="X269" t="s">
        <v>120</v>
      </c>
      <c r="Y269" t="s">
        <v>91</v>
      </c>
      <c r="Z269" t="s">
        <v>92</v>
      </c>
      <c r="AA269" s="1">
        <v>44567</v>
      </c>
      <c r="AB269" s="2">
        <v>204</v>
      </c>
      <c r="AC269" s="2">
        <v>230</v>
      </c>
      <c r="AD269" s="2"/>
      <c r="AE269" s="2"/>
      <c r="AF269" s="2"/>
      <c r="AG269">
        <v>0</v>
      </c>
      <c r="AH269" s="3">
        <v>204</v>
      </c>
      <c r="AI269" s="3">
        <v>230</v>
      </c>
      <c r="AJ269" s="3">
        <v>0</v>
      </c>
      <c r="AK269" s="3">
        <v>0</v>
      </c>
      <c r="AL269" s="3">
        <v>0</v>
      </c>
      <c r="AM269" t="s">
        <v>5569</v>
      </c>
      <c r="AN269" t="s">
        <v>5570</v>
      </c>
      <c r="AO269" t="s">
        <v>5480</v>
      </c>
      <c r="AP269" t="s">
        <v>5481</v>
      </c>
      <c r="AQ269" t="s">
        <v>83</v>
      </c>
      <c r="AR269" t="s">
        <v>5490</v>
      </c>
      <c r="AS269" t="s">
        <v>83</v>
      </c>
      <c r="AT269" t="s">
        <v>96</v>
      </c>
      <c r="AU269" t="s">
        <v>5491</v>
      </c>
      <c r="AV269" t="s">
        <v>5492</v>
      </c>
      <c r="AW269" t="s">
        <v>99</v>
      </c>
      <c r="AX269" t="s">
        <v>100</v>
      </c>
      <c r="AY269" t="s">
        <v>5571</v>
      </c>
      <c r="AZ269" t="s">
        <v>5572</v>
      </c>
      <c r="BA269" t="s">
        <v>103</v>
      </c>
      <c r="BB269" t="s">
        <v>5573</v>
      </c>
      <c r="BC269" s="4"/>
      <c r="BD269" t="s">
        <v>83</v>
      </c>
      <c r="BE269" t="s">
        <v>105</v>
      </c>
      <c r="BF269" t="s">
        <v>106</v>
      </c>
      <c r="BG269" t="s">
        <v>107</v>
      </c>
      <c r="BH269" t="s">
        <v>108</v>
      </c>
      <c r="BI269" t="s">
        <v>109</v>
      </c>
      <c r="BJ269" s="2">
        <v>0</v>
      </c>
      <c r="BK269" t="s">
        <v>90</v>
      </c>
      <c r="BL269" t="s">
        <v>78</v>
      </c>
      <c r="BM269" t="s">
        <v>83</v>
      </c>
      <c r="BN269" t="s">
        <v>83</v>
      </c>
      <c r="BO269" t="s">
        <v>83</v>
      </c>
      <c r="BP269" t="s">
        <v>5574</v>
      </c>
      <c r="BQ269" t="s">
        <v>5575</v>
      </c>
      <c r="BR269" t="s">
        <v>5576</v>
      </c>
      <c r="BS269" t="s">
        <v>83</v>
      </c>
      <c r="BT269" s="3">
        <v>1</v>
      </c>
    </row>
    <row r="270" spans="1:72" x14ac:dyDescent="0.25">
      <c r="A270" t="s">
        <v>5480</v>
      </c>
      <c r="B270" t="s">
        <v>5481</v>
      </c>
      <c r="C270" t="s">
        <v>5482</v>
      </c>
      <c r="D270" t="s">
        <v>74</v>
      </c>
      <c r="E270" t="s">
        <v>21868</v>
      </c>
      <c r="F270" t="s">
        <v>5483</v>
      </c>
      <c r="G270" t="s">
        <v>5577</v>
      </c>
      <c r="H270" t="s">
        <v>5578</v>
      </c>
      <c r="I270" s="1">
        <v>44197</v>
      </c>
      <c r="J270" s="1">
        <v>44926</v>
      </c>
      <c r="K270" t="s">
        <v>78</v>
      </c>
      <c r="L270" t="s">
        <v>79</v>
      </c>
      <c r="M270" t="s">
        <v>80</v>
      </c>
      <c r="N270" t="s">
        <v>5579</v>
      </c>
      <c r="O270" t="s">
        <v>1114</v>
      </c>
      <c r="P270" t="s">
        <v>83</v>
      </c>
      <c r="Q270" t="s">
        <v>5580</v>
      </c>
      <c r="R270" t="s">
        <v>3449</v>
      </c>
      <c r="S270" t="s">
        <v>150</v>
      </c>
      <c r="T270" t="s">
        <v>87</v>
      </c>
      <c r="U270" t="s">
        <v>88</v>
      </c>
      <c r="V270" t="s">
        <v>89</v>
      </c>
      <c r="W270" t="s">
        <v>78</v>
      </c>
      <c r="X270" t="s">
        <v>120</v>
      </c>
      <c r="Y270" t="s">
        <v>91</v>
      </c>
      <c r="Z270" t="s">
        <v>92</v>
      </c>
      <c r="AA270" s="1">
        <v>44567</v>
      </c>
      <c r="AB270" s="2">
        <v>2107</v>
      </c>
      <c r="AC270" s="2">
        <v>1951</v>
      </c>
      <c r="AD270" s="2"/>
      <c r="AE270" s="2"/>
      <c r="AF270" s="2"/>
      <c r="AG270">
        <v>0</v>
      </c>
      <c r="AH270" s="3">
        <v>2107</v>
      </c>
      <c r="AI270" s="3">
        <v>1951</v>
      </c>
      <c r="AJ270" s="3">
        <v>0</v>
      </c>
      <c r="AK270" s="3">
        <v>0</v>
      </c>
      <c r="AL270" s="3">
        <v>0</v>
      </c>
      <c r="AM270" t="s">
        <v>5522</v>
      </c>
      <c r="AN270" t="s">
        <v>5523</v>
      </c>
      <c r="AO270" t="s">
        <v>5480</v>
      </c>
      <c r="AP270" t="s">
        <v>5481</v>
      </c>
      <c r="AQ270" t="s">
        <v>83</v>
      </c>
      <c r="AR270" t="s">
        <v>5490</v>
      </c>
      <c r="AS270" t="s">
        <v>83</v>
      </c>
      <c r="AT270" t="s">
        <v>96</v>
      </c>
      <c r="AU270" t="s">
        <v>5491</v>
      </c>
      <c r="AV270" t="s">
        <v>5492</v>
      </c>
      <c r="AW270" t="s">
        <v>99</v>
      </c>
      <c r="AX270" t="s">
        <v>100</v>
      </c>
      <c r="AY270" t="s">
        <v>83</v>
      </c>
      <c r="AZ270" t="s">
        <v>5581</v>
      </c>
      <c r="BA270" t="s">
        <v>103</v>
      </c>
      <c r="BB270" t="s">
        <v>5582</v>
      </c>
      <c r="BC270" s="4"/>
      <c r="BD270" t="s">
        <v>83</v>
      </c>
      <c r="BE270" t="s">
        <v>105</v>
      </c>
      <c r="BF270" t="s">
        <v>106</v>
      </c>
      <c r="BG270" t="s">
        <v>107</v>
      </c>
      <c r="BH270" t="s">
        <v>108</v>
      </c>
      <c r="BI270" t="s">
        <v>109</v>
      </c>
      <c r="BJ270" s="2">
        <v>0</v>
      </c>
      <c r="BK270" t="s">
        <v>78</v>
      </c>
      <c r="BL270" t="s">
        <v>90</v>
      </c>
      <c r="BM270" t="s">
        <v>83</v>
      </c>
      <c r="BN270" t="s">
        <v>83</v>
      </c>
      <c r="BO270" t="s">
        <v>83</v>
      </c>
      <c r="BP270" t="s">
        <v>83</v>
      </c>
      <c r="BQ270" t="s">
        <v>83</v>
      </c>
      <c r="BR270" t="s">
        <v>83</v>
      </c>
      <c r="BS270" t="s">
        <v>83</v>
      </c>
      <c r="BT270" s="3">
        <v>1</v>
      </c>
    </row>
    <row r="271" spans="1:72" x14ac:dyDescent="0.25">
      <c r="A271" t="s">
        <v>5480</v>
      </c>
      <c r="B271" t="s">
        <v>5481</v>
      </c>
      <c r="C271" t="s">
        <v>5482</v>
      </c>
      <c r="D271" t="s">
        <v>74</v>
      </c>
      <c r="E271" t="s">
        <v>21868</v>
      </c>
      <c r="F271" t="s">
        <v>5483</v>
      </c>
      <c r="G271" t="s">
        <v>5583</v>
      </c>
      <c r="H271" t="s">
        <v>5584</v>
      </c>
      <c r="I271" s="1">
        <v>44197</v>
      </c>
      <c r="J271" s="1">
        <v>44926</v>
      </c>
      <c r="K271" t="s">
        <v>78</v>
      </c>
      <c r="L271" t="s">
        <v>79</v>
      </c>
      <c r="M271" t="s">
        <v>80</v>
      </c>
      <c r="N271" t="s">
        <v>5579</v>
      </c>
      <c r="O271" t="s">
        <v>324</v>
      </c>
      <c r="P271" t="s">
        <v>83</v>
      </c>
      <c r="Q271" t="s">
        <v>5580</v>
      </c>
      <c r="R271" t="s">
        <v>3449</v>
      </c>
      <c r="S271" t="s">
        <v>119</v>
      </c>
      <c r="T271" t="s">
        <v>87</v>
      </c>
      <c r="U271" t="s">
        <v>88</v>
      </c>
      <c r="V271" t="s">
        <v>89</v>
      </c>
      <c r="W271" t="s">
        <v>78</v>
      </c>
      <c r="X271" t="s">
        <v>120</v>
      </c>
      <c r="Y271" t="s">
        <v>91</v>
      </c>
      <c r="Z271" t="s">
        <v>92</v>
      </c>
      <c r="AA271" s="1">
        <v>44566</v>
      </c>
      <c r="AB271" s="2">
        <v>1110</v>
      </c>
      <c r="AC271" s="2">
        <v>1095</v>
      </c>
      <c r="AD271" s="2"/>
      <c r="AE271" s="2"/>
      <c r="AF271" s="2"/>
      <c r="AG271">
        <v>0</v>
      </c>
      <c r="AH271" s="3">
        <v>1110</v>
      </c>
      <c r="AI271" s="3">
        <v>1095</v>
      </c>
      <c r="AJ271" s="3">
        <v>0</v>
      </c>
      <c r="AK271" s="3">
        <v>0</v>
      </c>
      <c r="AL271" s="3">
        <v>0</v>
      </c>
      <c r="AM271" t="s">
        <v>5522</v>
      </c>
      <c r="AN271" t="s">
        <v>5523</v>
      </c>
      <c r="AO271" t="s">
        <v>5480</v>
      </c>
      <c r="AP271" t="s">
        <v>5481</v>
      </c>
      <c r="AQ271" t="s">
        <v>83</v>
      </c>
      <c r="AR271" t="s">
        <v>5490</v>
      </c>
      <c r="AS271" t="s">
        <v>83</v>
      </c>
      <c r="AT271" t="s">
        <v>96</v>
      </c>
      <c r="AU271" t="s">
        <v>5491</v>
      </c>
      <c r="AV271" t="s">
        <v>5492</v>
      </c>
      <c r="AW271" t="s">
        <v>99</v>
      </c>
      <c r="AX271" t="s">
        <v>100</v>
      </c>
      <c r="AY271" t="s">
        <v>83</v>
      </c>
      <c r="AZ271" t="s">
        <v>5585</v>
      </c>
      <c r="BA271" t="s">
        <v>103</v>
      </c>
      <c r="BB271" t="s">
        <v>5586</v>
      </c>
      <c r="BC271" s="4"/>
      <c r="BD271" t="s">
        <v>83</v>
      </c>
      <c r="BE271" t="s">
        <v>105</v>
      </c>
      <c r="BF271" t="s">
        <v>106</v>
      </c>
      <c r="BG271" t="s">
        <v>107</v>
      </c>
      <c r="BH271" t="s">
        <v>509</v>
      </c>
      <c r="BI271" t="s">
        <v>510</v>
      </c>
      <c r="BJ271" s="2">
        <v>0</v>
      </c>
      <c r="BK271" t="s">
        <v>90</v>
      </c>
      <c r="BL271" t="s">
        <v>90</v>
      </c>
      <c r="BM271" t="s">
        <v>83</v>
      </c>
      <c r="BN271" t="s">
        <v>83</v>
      </c>
      <c r="BO271" t="s">
        <v>83</v>
      </c>
      <c r="BP271" t="s">
        <v>83</v>
      </c>
      <c r="BQ271" t="s">
        <v>83</v>
      </c>
      <c r="BR271" t="s">
        <v>83</v>
      </c>
      <c r="BS271" t="s">
        <v>83</v>
      </c>
      <c r="BT271" s="3">
        <v>1</v>
      </c>
    </row>
    <row r="272" spans="1:72" x14ac:dyDescent="0.25">
      <c r="A272" t="s">
        <v>5480</v>
      </c>
      <c r="B272" t="s">
        <v>5481</v>
      </c>
      <c r="C272" t="s">
        <v>5482</v>
      </c>
      <c r="D272" t="s">
        <v>74</v>
      </c>
      <c r="E272" t="s">
        <v>21868</v>
      </c>
      <c r="F272" t="s">
        <v>5483</v>
      </c>
      <c r="G272" t="s">
        <v>5587</v>
      </c>
      <c r="H272" t="s">
        <v>5588</v>
      </c>
      <c r="I272" s="1">
        <v>44197</v>
      </c>
      <c r="J272" s="1">
        <v>44501</v>
      </c>
      <c r="K272" t="s">
        <v>90</v>
      </c>
      <c r="L272" t="s">
        <v>373</v>
      </c>
      <c r="M272" t="s">
        <v>80</v>
      </c>
      <c r="N272" t="s">
        <v>5589</v>
      </c>
      <c r="O272" t="s">
        <v>155</v>
      </c>
      <c r="P272" t="s">
        <v>83</v>
      </c>
      <c r="Q272" t="s">
        <v>5590</v>
      </c>
      <c r="R272" t="s">
        <v>3449</v>
      </c>
      <c r="S272" t="s">
        <v>86</v>
      </c>
      <c r="T272" t="s">
        <v>87</v>
      </c>
      <c r="U272" t="s">
        <v>88</v>
      </c>
      <c r="V272" t="s">
        <v>89</v>
      </c>
      <c r="W272" t="s">
        <v>90</v>
      </c>
      <c r="X272" t="s">
        <v>83</v>
      </c>
      <c r="Y272" t="s">
        <v>91</v>
      </c>
      <c r="Z272" t="s">
        <v>92</v>
      </c>
      <c r="AA272" s="1">
        <v>44378</v>
      </c>
      <c r="AB272" s="2">
        <v>16963</v>
      </c>
      <c r="AC272" s="2">
        <v>0</v>
      </c>
      <c r="AD272" s="2"/>
      <c r="AE272" s="2"/>
      <c r="AF272" s="2"/>
      <c r="AG272">
        <v>0</v>
      </c>
      <c r="AH272" s="3">
        <v>1682</v>
      </c>
      <c r="AI272" s="3">
        <v>6662</v>
      </c>
      <c r="AJ272" s="3">
        <v>0</v>
      </c>
      <c r="AK272" s="3">
        <v>0</v>
      </c>
      <c r="AL272" s="3">
        <v>0</v>
      </c>
      <c r="AM272" t="s">
        <v>5522</v>
      </c>
      <c r="AN272" t="s">
        <v>5523</v>
      </c>
      <c r="AO272" t="s">
        <v>5480</v>
      </c>
      <c r="AP272" t="s">
        <v>5481</v>
      </c>
      <c r="AQ272" t="s">
        <v>83</v>
      </c>
      <c r="AR272" t="s">
        <v>5490</v>
      </c>
      <c r="AS272" t="s">
        <v>83</v>
      </c>
      <c r="AT272" t="s">
        <v>96</v>
      </c>
      <c r="AU272" t="s">
        <v>5491</v>
      </c>
      <c r="AV272" t="s">
        <v>5492</v>
      </c>
      <c r="AW272" t="s">
        <v>99</v>
      </c>
      <c r="AX272" t="s">
        <v>100</v>
      </c>
      <c r="AY272" t="s">
        <v>83</v>
      </c>
      <c r="AZ272" t="s">
        <v>5591</v>
      </c>
      <c r="BA272" t="s">
        <v>103</v>
      </c>
      <c r="BB272" t="s">
        <v>5592</v>
      </c>
      <c r="BC272" s="4"/>
      <c r="BD272" t="s">
        <v>83</v>
      </c>
      <c r="BE272" t="s">
        <v>105</v>
      </c>
      <c r="BF272" t="s">
        <v>106</v>
      </c>
      <c r="BG272" t="s">
        <v>107</v>
      </c>
      <c r="BH272" t="s">
        <v>108</v>
      </c>
      <c r="BI272" t="s">
        <v>109</v>
      </c>
      <c r="BJ272" s="2">
        <v>0</v>
      </c>
      <c r="BK272" t="s">
        <v>78</v>
      </c>
      <c r="BL272" t="s">
        <v>90</v>
      </c>
      <c r="BM272" t="s">
        <v>83</v>
      </c>
      <c r="BN272" t="s">
        <v>83</v>
      </c>
      <c r="BO272" t="s">
        <v>83</v>
      </c>
      <c r="BP272" t="s">
        <v>83</v>
      </c>
      <c r="BQ272" t="s">
        <v>83</v>
      </c>
      <c r="BR272" t="s">
        <v>83</v>
      </c>
      <c r="BS272" t="s">
        <v>83</v>
      </c>
      <c r="BT272" s="3">
        <v>1</v>
      </c>
    </row>
    <row r="273" spans="1:72" x14ac:dyDescent="0.25">
      <c r="A273" t="s">
        <v>5480</v>
      </c>
      <c r="B273" t="s">
        <v>5481</v>
      </c>
      <c r="C273" t="s">
        <v>5482</v>
      </c>
      <c r="D273" t="s">
        <v>74</v>
      </c>
      <c r="E273" t="s">
        <v>21868</v>
      </c>
      <c r="F273" t="s">
        <v>5483</v>
      </c>
      <c r="G273" t="s">
        <v>5593</v>
      </c>
      <c r="H273" t="s">
        <v>5594</v>
      </c>
      <c r="I273" s="1">
        <v>44197</v>
      </c>
      <c r="J273" s="1">
        <v>44926</v>
      </c>
      <c r="K273" t="s">
        <v>78</v>
      </c>
      <c r="L273" t="s">
        <v>79</v>
      </c>
      <c r="M273" t="s">
        <v>80</v>
      </c>
      <c r="N273" t="s">
        <v>5595</v>
      </c>
      <c r="O273" t="s">
        <v>5596</v>
      </c>
      <c r="P273" t="s">
        <v>222</v>
      </c>
      <c r="Q273" t="s">
        <v>5597</v>
      </c>
      <c r="R273" t="s">
        <v>3449</v>
      </c>
      <c r="S273" t="s">
        <v>119</v>
      </c>
      <c r="T273" t="s">
        <v>87</v>
      </c>
      <c r="U273" t="s">
        <v>88</v>
      </c>
      <c r="V273" t="s">
        <v>89</v>
      </c>
      <c r="W273" t="s">
        <v>78</v>
      </c>
      <c r="X273" t="s">
        <v>120</v>
      </c>
      <c r="Y273" t="s">
        <v>91</v>
      </c>
      <c r="Z273" t="s">
        <v>92</v>
      </c>
      <c r="AA273" s="1">
        <v>44239</v>
      </c>
      <c r="AB273" s="2">
        <v>9319</v>
      </c>
      <c r="AC273" s="2">
        <v>635</v>
      </c>
      <c r="AD273" s="2"/>
      <c r="AE273" s="2"/>
      <c r="AF273" s="2"/>
      <c r="AG273">
        <v>0</v>
      </c>
      <c r="AH273" s="3">
        <v>9349</v>
      </c>
      <c r="AI273" s="3">
        <v>637</v>
      </c>
      <c r="AJ273" s="3">
        <v>0</v>
      </c>
      <c r="AK273" s="3">
        <v>0</v>
      </c>
      <c r="AL273" s="3">
        <v>0</v>
      </c>
      <c r="AM273" t="s">
        <v>5598</v>
      </c>
      <c r="AN273" t="s">
        <v>5599</v>
      </c>
      <c r="AO273" t="s">
        <v>5480</v>
      </c>
      <c r="AP273" t="s">
        <v>5481</v>
      </c>
      <c r="AQ273" t="s">
        <v>83</v>
      </c>
      <c r="AR273" t="s">
        <v>5490</v>
      </c>
      <c r="AS273" t="s">
        <v>83</v>
      </c>
      <c r="AT273" t="s">
        <v>96</v>
      </c>
      <c r="AU273" t="s">
        <v>5491</v>
      </c>
      <c r="AV273" t="s">
        <v>5492</v>
      </c>
      <c r="AW273" t="s">
        <v>99</v>
      </c>
      <c r="AX273" t="s">
        <v>100</v>
      </c>
      <c r="AY273" t="s">
        <v>83</v>
      </c>
      <c r="AZ273" t="s">
        <v>5600</v>
      </c>
      <c r="BA273" t="s">
        <v>103</v>
      </c>
      <c r="BB273" t="s">
        <v>5601</v>
      </c>
      <c r="BC273" s="4"/>
      <c r="BD273" t="s">
        <v>83</v>
      </c>
      <c r="BE273" t="s">
        <v>105</v>
      </c>
      <c r="BF273" t="s">
        <v>106</v>
      </c>
      <c r="BG273" t="s">
        <v>107</v>
      </c>
      <c r="BH273" t="s">
        <v>472</v>
      </c>
      <c r="BI273" t="s">
        <v>473</v>
      </c>
      <c r="BJ273" s="2">
        <v>0</v>
      </c>
      <c r="BK273" t="s">
        <v>90</v>
      </c>
      <c r="BL273" t="s">
        <v>78</v>
      </c>
      <c r="BM273" t="s">
        <v>83</v>
      </c>
      <c r="BN273" t="s">
        <v>83</v>
      </c>
      <c r="BO273" t="s">
        <v>83</v>
      </c>
      <c r="BP273" t="s">
        <v>5602</v>
      </c>
      <c r="BQ273" t="s">
        <v>5603</v>
      </c>
      <c r="BR273" t="s">
        <v>5604</v>
      </c>
      <c r="BS273" t="s">
        <v>83</v>
      </c>
      <c r="BT273" s="3">
        <v>1</v>
      </c>
    </row>
    <row r="274" spans="1:72" x14ac:dyDescent="0.25">
      <c r="A274" t="s">
        <v>5480</v>
      </c>
      <c r="B274" t="s">
        <v>5481</v>
      </c>
      <c r="C274" t="s">
        <v>5482</v>
      </c>
      <c r="D274" t="s">
        <v>74</v>
      </c>
      <c r="E274" t="s">
        <v>21868</v>
      </c>
      <c r="F274" t="s">
        <v>5483</v>
      </c>
      <c r="G274" t="s">
        <v>5605</v>
      </c>
      <c r="H274" t="s">
        <v>5606</v>
      </c>
      <c r="I274" s="1">
        <v>44197</v>
      </c>
      <c r="J274" s="1">
        <v>44926</v>
      </c>
      <c r="K274" t="s">
        <v>78</v>
      </c>
      <c r="L274" t="s">
        <v>79</v>
      </c>
      <c r="M274" t="s">
        <v>80</v>
      </c>
      <c r="N274" t="s">
        <v>5607</v>
      </c>
      <c r="O274" t="s">
        <v>1601</v>
      </c>
      <c r="P274" t="s">
        <v>83</v>
      </c>
      <c r="Q274" t="s">
        <v>5608</v>
      </c>
      <c r="R274" t="s">
        <v>3449</v>
      </c>
      <c r="S274" t="s">
        <v>150</v>
      </c>
      <c r="T274" t="s">
        <v>87</v>
      </c>
      <c r="U274" t="s">
        <v>88</v>
      </c>
      <c r="V274" t="s">
        <v>89</v>
      </c>
      <c r="W274" t="s">
        <v>78</v>
      </c>
      <c r="X274" t="s">
        <v>120</v>
      </c>
      <c r="Y274" t="s">
        <v>91</v>
      </c>
      <c r="Z274" t="s">
        <v>92</v>
      </c>
      <c r="AA274" s="1">
        <v>44566</v>
      </c>
      <c r="AB274" s="2">
        <v>956</v>
      </c>
      <c r="AC274" s="2">
        <v>865</v>
      </c>
      <c r="AD274" s="2"/>
      <c r="AE274" s="2"/>
      <c r="AF274" s="2"/>
      <c r="AG274">
        <v>0</v>
      </c>
      <c r="AH274" s="3">
        <v>980</v>
      </c>
      <c r="AI274" s="3">
        <v>908</v>
      </c>
      <c r="AJ274" s="3">
        <v>0</v>
      </c>
      <c r="AK274" s="3">
        <v>0</v>
      </c>
      <c r="AL274" s="3">
        <v>0</v>
      </c>
      <c r="AM274" t="s">
        <v>5609</v>
      </c>
      <c r="AN274" t="s">
        <v>83</v>
      </c>
      <c r="AO274" t="s">
        <v>5480</v>
      </c>
      <c r="AP274" t="s">
        <v>5481</v>
      </c>
      <c r="AQ274" t="s">
        <v>83</v>
      </c>
      <c r="AR274" t="s">
        <v>5490</v>
      </c>
      <c r="AS274" t="s">
        <v>83</v>
      </c>
      <c r="AT274" t="s">
        <v>96</v>
      </c>
      <c r="AU274" t="s">
        <v>5491</v>
      </c>
      <c r="AV274" t="s">
        <v>5492</v>
      </c>
      <c r="AW274" t="s">
        <v>99</v>
      </c>
      <c r="AX274" t="s">
        <v>100</v>
      </c>
      <c r="AY274" t="s">
        <v>83</v>
      </c>
      <c r="AZ274" t="s">
        <v>5610</v>
      </c>
      <c r="BA274" t="s">
        <v>103</v>
      </c>
      <c r="BB274" t="s">
        <v>5611</v>
      </c>
      <c r="BC274" s="4"/>
      <c r="BD274" t="s">
        <v>83</v>
      </c>
      <c r="BE274" t="s">
        <v>105</v>
      </c>
      <c r="BF274" t="s">
        <v>106</v>
      </c>
      <c r="BG274" t="s">
        <v>107</v>
      </c>
      <c r="BH274" t="s">
        <v>108</v>
      </c>
      <c r="BI274" t="s">
        <v>109</v>
      </c>
      <c r="BJ274" s="2">
        <v>0</v>
      </c>
      <c r="BK274" t="s">
        <v>90</v>
      </c>
      <c r="BL274" t="s">
        <v>78</v>
      </c>
      <c r="BM274" t="s">
        <v>83</v>
      </c>
      <c r="BN274" t="s">
        <v>83</v>
      </c>
      <c r="BO274" t="s">
        <v>83</v>
      </c>
      <c r="BP274" t="s">
        <v>5612</v>
      </c>
      <c r="BQ274" t="s">
        <v>5496</v>
      </c>
      <c r="BR274" t="s">
        <v>5497</v>
      </c>
      <c r="BS274" t="s">
        <v>83</v>
      </c>
      <c r="BT274" s="3">
        <v>1</v>
      </c>
    </row>
    <row r="275" spans="1:72" x14ac:dyDescent="0.25">
      <c r="A275" t="s">
        <v>5480</v>
      </c>
      <c r="B275" t="s">
        <v>5481</v>
      </c>
      <c r="C275" t="s">
        <v>5482</v>
      </c>
      <c r="D275" t="s">
        <v>74</v>
      </c>
      <c r="E275" t="s">
        <v>21868</v>
      </c>
      <c r="F275" t="s">
        <v>5483</v>
      </c>
      <c r="G275" t="s">
        <v>5613</v>
      </c>
      <c r="H275" t="s">
        <v>5614</v>
      </c>
      <c r="I275" s="1">
        <v>44197</v>
      </c>
      <c r="J275" s="1">
        <v>44926</v>
      </c>
      <c r="K275" t="s">
        <v>78</v>
      </c>
      <c r="L275" t="s">
        <v>79</v>
      </c>
      <c r="M275" t="s">
        <v>80</v>
      </c>
      <c r="N275" t="s">
        <v>5607</v>
      </c>
      <c r="O275" t="s">
        <v>2519</v>
      </c>
      <c r="P275" t="s">
        <v>235</v>
      </c>
      <c r="Q275" t="s">
        <v>5608</v>
      </c>
      <c r="R275" t="s">
        <v>3449</v>
      </c>
      <c r="S275" t="s">
        <v>150</v>
      </c>
      <c r="T275" t="s">
        <v>87</v>
      </c>
      <c r="U275" t="s">
        <v>88</v>
      </c>
      <c r="V275" t="s">
        <v>89</v>
      </c>
      <c r="W275" t="s">
        <v>78</v>
      </c>
      <c r="X275" t="s">
        <v>120</v>
      </c>
      <c r="Y275" t="s">
        <v>91</v>
      </c>
      <c r="Z275" t="s">
        <v>92</v>
      </c>
      <c r="AA275" s="1">
        <v>44216</v>
      </c>
      <c r="AB275" s="2">
        <v>304</v>
      </c>
      <c r="AC275" s="2">
        <v>230</v>
      </c>
      <c r="AD275" s="2"/>
      <c r="AE275" s="2"/>
      <c r="AF275" s="2"/>
      <c r="AG275">
        <v>0</v>
      </c>
      <c r="AH275" s="3">
        <v>305</v>
      </c>
      <c r="AI275" s="3">
        <v>231</v>
      </c>
      <c r="AJ275" s="3">
        <v>0</v>
      </c>
      <c r="AK275" s="3">
        <v>0</v>
      </c>
      <c r="AL275" s="3">
        <v>0</v>
      </c>
      <c r="AM275" t="s">
        <v>5488</v>
      </c>
      <c r="AN275" t="s">
        <v>5489</v>
      </c>
      <c r="AO275" t="s">
        <v>5480</v>
      </c>
      <c r="AP275" t="s">
        <v>5481</v>
      </c>
      <c r="AQ275" t="s">
        <v>83</v>
      </c>
      <c r="AR275" t="s">
        <v>5490</v>
      </c>
      <c r="AS275" t="s">
        <v>83</v>
      </c>
      <c r="AT275" t="s">
        <v>96</v>
      </c>
      <c r="AU275" t="s">
        <v>5491</v>
      </c>
      <c r="AV275" t="s">
        <v>5492</v>
      </c>
      <c r="AW275" t="s">
        <v>99</v>
      </c>
      <c r="AX275" t="s">
        <v>100</v>
      </c>
      <c r="AY275" t="s">
        <v>83</v>
      </c>
      <c r="AZ275" t="s">
        <v>5615</v>
      </c>
      <c r="BA275" t="s">
        <v>103</v>
      </c>
      <c r="BB275" t="s">
        <v>5616</v>
      </c>
      <c r="BC275" s="4"/>
      <c r="BD275" t="s">
        <v>83</v>
      </c>
      <c r="BE275" t="s">
        <v>105</v>
      </c>
      <c r="BF275" t="s">
        <v>106</v>
      </c>
      <c r="BG275" t="s">
        <v>107</v>
      </c>
      <c r="BH275" t="s">
        <v>108</v>
      </c>
      <c r="BI275" t="s">
        <v>109</v>
      </c>
      <c r="BJ275" s="2">
        <v>0</v>
      </c>
      <c r="BK275" t="s">
        <v>90</v>
      </c>
      <c r="BL275" t="s">
        <v>78</v>
      </c>
      <c r="BM275" t="s">
        <v>83</v>
      </c>
      <c r="BN275" t="s">
        <v>83</v>
      </c>
      <c r="BO275" t="s">
        <v>83</v>
      </c>
      <c r="BP275" t="s">
        <v>5617</v>
      </c>
      <c r="BQ275" t="s">
        <v>5496</v>
      </c>
      <c r="BR275" t="s">
        <v>5497</v>
      </c>
      <c r="BS275" t="s">
        <v>83</v>
      </c>
      <c r="BT275" s="3">
        <v>1</v>
      </c>
    </row>
    <row r="276" spans="1:72" x14ac:dyDescent="0.25">
      <c r="A276" t="s">
        <v>5480</v>
      </c>
      <c r="B276" t="s">
        <v>5481</v>
      </c>
      <c r="C276" t="s">
        <v>5482</v>
      </c>
      <c r="D276" t="s">
        <v>74</v>
      </c>
      <c r="E276" t="s">
        <v>21868</v>
      </c>
      <c r="F276" t="s">
        <v>5483</v>
      </c>
      <c r="G276" t="s">
        <v>5618</v>
      </c>
      <c r="H276" t="s">
        <v>5619</v>
      </c>
      <c r="I276" s="1">
        <v>44197</v>
      </c>
      <c r="J276" s="1">
        <v>44926</v>
      </c>
      <c r="K276" t="s">
        <v>78</v>
      </c>
      <c r="L276" t="s">
        <v>79</v>
      </c>
      <c r="M276" t="s">
        <v>80</v>
      </c>
      <c r="N276" t="s">
        <v>5607</v>
      </c>
      <c r="O276" t="s">
        <v>5620</v>
      </c>
      <c r="P276" t="s">
        <v>83</v>
      </c>
      <c r="Q276" t="s">
        <v>5621</v>
      </c>
      <c r="R276" t="s">
        <v>3449</v>
      </c>
      <c r="S276" t="s">
        <v>150</v>
      </c>
      <c r="T276" t="s">
        <v>87</v>
      </c>
      <c r="U276" t="s">
        <v>88</v>
      </c>
      <c r="V276" t="s">
        <v>89</v>
      </c>
      <c r="W276" t="s">
        <v>78</v>
      </c>
      <c r="X276" t="s">
        <v>120</v>
      </c>
      <c r="Y276" t="s">
        <v>91</v>
      </c>
      <c r="Z276" t="s">
        <v>92</v>
      </c>
      <c r="AA276" s="1">
        <v>44567</v>
      </c>
      <c r="AB276" s="2">
        <v>1320</v>
      </c>
      <c r="AC276" s="2">
        <v>860</v>
      </c>
      <c r="AD276" s="2"/>
      <c r="AE276" s="2"/>
      <c r="AF276" s="2"/>
      <c r="AG276">
        <v>0</v>
      </c>
      <c r="AH276" s="3">
        <v>1320</v>
      </c>
      <c r="AI276" s="3">
        <v>860</v>
      </c>
      <c r="AJ276" s="3">
        <v>0</v>
      </c>
      <c r="AK276" s="3">
        <v>0</v>
      </c>
      <c r="AL276" s="3">
        <v>0</v>
      </c>
      <c r="AM276" t="s">
        <v>5488</v>
      </c>
      <c r="AN276" t="s">
        <v>5489</v>
      </c>
      <c r="AO276" t="s">
        <v>5480</v>
      </c>
      <c r="AP276" t="s">
        <v>5481</v>
      </c>
      <c r="AQ276" t="s">
        <v>83</v>
      </c>
      <c r="AR276" t="s">
        <v>5490</v>
      </c>
      <c r="AS276" t="s">
        <v>83</v>
      </c>
      <c r="AT276" t="s">
        <v>96</v>
      </c>
      <c r="AU276" t="s">
        <v>5491</v>
      </c>
      <c r="AV276" t="s">
        <v>5492</v>
      </c>
      <c r="AW276" t="s">
        <v>99</v>
      </c>
      <c r="AX276" t="s">
        <v>100</v>
      </c>
      <c r="AY276" t="s">
        <v>83</v>
      </c>
      <c r="AZ276" t="s">
        <v>5622</v>
      </c>
      <c r="BA276" t="s">
        <v>103</v>
      </c>
      <c r="BB276" t="s">
        <v>5623</v>
      </c>
      <c r="BC276" s="4"/>
      <c r="BD276" t="s">
        <v>83</v>
      </c>
      <c r="BE276" t="s">
        <v>105</v>
      </c>
      <c r="BF276" t="s">
        <v>106</v>
      </c>
      <c r="BG276" t="s">
        <v>107</v>
      </c>
      <c r="BH276" t="s">
        <v>108</v>
      </c>
      <c r="BI276" t="s">
        <v>109</v>
      </c>
      <c r="BJ276" s="2">
        <v>0</v>
      </c>
      <c r="BK276" t="s">
        <v>90</v>
      </c>
      <c r="BL276" t="s">
        <v>78</v>
      </c>
      <c r="BM276" t="s">
        <v>83</v>
      </c>
      <c r="BN276" t="s">
        <v>83</v>
      </c>
      <c r="BO276" t="s">
        <v>83</v>
      </c>
      <c r="BP276" t="s">
        <v>5624</v>
      </c>
      <c r="BQ276" t="s">
        <v>5496</v>
      </c>
      <c r="BR276" t="s">
        <v>5497</v>
      </c>
      <c r="BS276" t="s">
        <v>83</v>
      </c>
      <c r="BT276" s="3">
        <v>1</v>
      </c>
    </row>
    <row r="277" spans="1:72" x14ac:dyDescent="0.25">
      <c r="A277" t="s">
        <v>5480</v>
      </c>
      <c r="B277" t="s">
        <v>5481</v>
      </c>
      <c r="C277" t="s">
        <v>5482</v>
      </c>
      <c r="D277" t="s">
        <v>74</v>
      </c>
      <c r="E277" t="s">
        <v>21868</v>
      </c>
      <c r="F277" t="s">
        <v>5483</v>
      </c>
      <c r="G277" t="s">
        <v>5625</v>
      </c>
      <c r="H277" t="s">
        <v>5626</v>
      </c>
      <c r="I277" s="1">
        <v>44197</v>
      </c>
      <c r="J277" s="1">
        <v>44926</v>
      </c>
      <c r="K277" t="s">
        <v>78</v>
      </c>
      <c r="L277" t="s">
        <v>79</v>
      </c>
      <c r="M277" t="s">
        <v>80</v>
      </c>
      <c r="N277" t="s">
        <v>2501</v>
      </c>
      <c r="O277" t="s">
        <v>462</v>
      </c>
      <c r="P277" t="s">
        <v>156</v>
      </c>
      <c r="Q277" t="s">
        <v>5627</v>
      </c>
      <c r="R277" t="s">
        <v>3449</v>
      </c>
      <c r="S277" t="s">
        <v>150</v>
      </c>
      <c r="T277" t="s">
        <v>87</v>
      </c>
      <c r="U277" t="s">
        <v>88</v>
      </c>
      <c r="V277" t="s">
        <v>89</v>
      </c>
      <c r="W277" t="s">
        <v>78</v>
      </c>
      <c r="X277" t="s">
        <v>120</v>
      </c>
      <c r="Y277" t="s">
        <v>91</v>
      </c>
      <c r="Z277" t="s">
        <v>92</v>
      </c>
      <c r="AA277" s="1">
        <v>44575</v>
      </c>
      <c r="AB277" s="2">
        <v>476</v>
      </c>
      <c r="AC277" s="2">
        <v>550</v>
      </c>
      <c r="AD277" s="2"/>
      <c r="AE277" s="2"/>
      <c r="AF277" s="2"/>
      <c r="AG277">
        <v>0</v>
      </c>
      <c r="AH277" s="3">
        <v>206</v>
      </c>
      <c r="AI277" s="3">
        <v>227</v>
      </c>
      <c r="AJ277" s="3">
        <v>0</v>
      </c>
      <c r="AK277" s="3">
        <v>0</v>
      </c>
      <c r="AL277" s="3">
        <v>0</v>
      </c>
      <c r="AM277" t="s">
        <v>5488</v>
      </c>
      <c r="AN277" t="s">
        <v>5489</v>
      </c>
      <c r="AO277" t="s">
        <v>5480</v>
      </c>
      <c r="AP277" t="s">
        <v>5481</v>
      </c>
      <c r="AQ277" t="s">
        <v>83</v>
      </c>
      <c r="AR277" t="s">
        <v>5490</v>
      </c>
      <c r="AS277" t="s">
        <v>83</v>
      </c>
      <c r="AT277" t="s">
        <v>96</v>
      </c>
      <c r="AU277" t="s">
        <v>5491</v>
      </c>
      <c r="AV277" t="s">
        <v>5492</v>
      </c>
      <c r="AW277" t="s">
        <v>99</v>
      </c>
      <c r="AX277" t="s">
        <v>100</v>
      </c>
      <c r="AY277" t="s">
        <v>83</v>
      </c>
      <c r="AZ277" t="s">
        <v>5628</v>
      </c>
      <c r="BA277" t="s">
        <v>103</v>
      </c>
      <c r="BB277" t="s">
        <v>5629</v>
      </c>
      <c r="BC277" s="4"/>
      <c r="BD277" t="s">
        <v>83</v>
      </c>
      <c r="BE277" t="s">
        <v>105</v>
      </c>
      <c r="BF277" t="s">
        <v>106</v>
      </c>
      <c r="BG277" t="s">
        <v>107</v>
      </c>
      <c r="BH277" t="s">
        <v>108</v>
      </c>
      <c r="BI277" t="s">
        <v>109</v>
      </c>
      <c r="BJ277" s="2">
        <v>0</v>
      </c>
      <c r="BK277" t="s">
        <v>90</v>
      </c>
      <c r="BL277" t="s">
        <v>78</v>
      </c>
      <c r="BM277" t="s">
        <v>83</v>
      </c>
      <c r="BN277" t="s">
        <v>83</v>
      </c>
      <c r="BO277" t="s">
        <v>83</v>
      </c>
      <c r="BP277" t="s">
        <v>5630</v>
      </c>
      <c r="BQ277" t="s">
        <v>5496</v>
      </c>
      <c r="BR277" t="s">
        <v>5497</v>
      </c>
      <c r="BS277" t="s">
        <v>83</v>
      </c>
      <c r="BT277" s="3">
        <v>1</v>
      </c>
    </row>
    <row r="278" spans="1:72" x14ac:dyDescent="0.25">
      <c r="A278" t="s">
        <v>5480</v>
      </c>
      <c r="B278" t="s">
        <v>5481</v>
      </c>
      <c r="C278" t="s">
        <v>5482</v>
      </c>
      <c r="D278" t="s">
        <v>750</v>
      </c>
      <c r="E278" t="s">
        <v>21869</v>
      </c>
      <c r="F278" t="s">
        <v>5564</v>
      </c>
      <c r="G278" t="s">
        <v>5631</v>
      </c>
      <c r="H278" t="s">
        <v>5632</v>
      </c>
      <c r="I278" s="1">
        <v>44197</v>
      </c>
      <c r="J278" s="1">
        <v>44926</v>
      </c>
      <c r="K278" t="s">
        <v>78</v>
      </c>
      <c r="L278" t="s">
        <v>79</v>
      </c>
      <c r="M278" t="s">
        <v>80</v>
      </c>
      <c r="N278" t="s">
        <v>2501</v>
      </c>
      <c r="O278" t="s">
        <v>352</v>
      </c>
      <c r="P278" t="s">
        <v>990</v>
      </c>
      <c r="Q278" t="s">
        <v>5627</v>
      </c>
      <c r="R278" t="s">
        <v>3449</v>
      </c>
      <c r="S278" t="s">
        <v>150</v>
      </c>
      <c r="T278" t="s">
        <v>87</v>
      </c>
      <c r="U278" t="s">
        <v>88</v>
      </c>
      <c r="V278" t="s">
        <v>89</v>
      </c>
      <c r="W278" t="s">
        <v>78</v>
      </c>
      <c r="X278" t="s">
        <v>120</v>
      </c>
      <c r="Y278" t="s">
        <v>91</v>
      </c>
      <c r="Z278" t="s">
        <v>92</v>
      </c>
      <c r="AA278" s="1">
        <v>44566</v>
      </c>
      <c r="AB278" s="2">
        <v>438</v>
      </c>
      <c r="AC278" s="2">
        <v>426</v>
      </c>
      <c r="AD278" s="2"/>
      <c r="AE278" s="2"/>
      <c r="AF278" s="2"/>
      <c r="AG278">
        <v>0</v>
      </c>
      <c r="AH278" s="3">
        <v>438</v>
      </c>
      <c r="AI278" s="3">
        <v>426</v>
      </c>
      <c r="AJ278" s="3">
        <v>0</v>
      </c>
      <c r="AK278" s="3">
        <v>0</v>
      </c>
      <c r="AL278" s="3">
        <v>0</v>
      </c>
      <c r="AM278" t="s">
        <v>5569</v>
      </c>
      <c r="AN278" t="s">
        <v>5570</v>
      </c>
      <c r="AO278" t="s">
        <v>5480</v>
      </c>
      <c r="AP278" t="s">
        <v>5481</v>
      </c>
      <c r="AQ278" t="s">
        <v>83</v>
      </c>
      <c r="AR278" t="s">
        <v>5490</v>
      </c>
      <c r="AS278" t="s">
        <v>83</v>
      </c>
      <c r="AT278" t="s">
        <v>96</v>
      </c>
      <c r="AU278" t="s">
        <v>5491</v>
      </c>
      <c r="AV278" t="s">
        <v>5492</v>
      </c>
      <c r="AW278" t="s">
        <v>99</v>
      </c>
      <c r="AX278" t="s">
        <v>100</v>
      </c>
      <c r="AY278" t="s">
        <v>5633</v>
      </c>
      <c r="AZ278" t="s">
        <v>5634</v>
      </c>
      <c r="BA278" t="s">
        <v>103</v>
      </c>
      <c r="BB278" t="s">
        <v>5635</v>
      </c>
      <c r="BC278" s="4"/>
      <c r="BD278" t="s">
        <v>83</v>
      </c>
      <c r="BE278" t="s">
        <v>105</v>
      </c>
      <c r="BF278" t="s">
        <v>106</v>
      </c>
      <c r="BG278" t="s">
        <v>107</v>
      </c>
      <c r="BH278" t="s">
        <v>108</v>
      </c>
      <c r="BI278" t="s">
        <v>109</v>
      </c>
      <c r="BJ278" s="2">
        <v>0</v>
      </c>
      <c r="BK278" t="s">
        <v>90</v>
      </c>
      <c r="BL278" t="s">
        <v>78</v>
      </c>
      <c r="BM278" t="s">
        <v>83</v>
      </c>
      <c r="BN278" t="s">
        <v>83</v>
      </c>
      <c r="BO278" t="s">
        <v>83</v>
      </c>
      <c r="BP278" t="s">
        <v>5636</v>
      </c>
      <c r="BQ278" t="s">
        <v>5575</v>
      </c>
      <c r="BR278" t="s">
        <v>5576</v>
      </c>
      <c r="BS278" t="s">
        <v>83</v>
      </c>
      <c r="BT278" s="3">
        <v>1</v>
      </c>
    </row>
    <row r="279" spans="1:72" x14ac:dyDescent="0.25">
      <c r="A279" t="s">
        <v>5480</v>
      </c>
      <c r="B279" t="s">
        <v>5481</v>
      </c>
      <c r="C279" t="s">
        <v>5482</v>
      </c>
      <c r="D279" t="s">
        <v>74</v>
      </c>
      <c r="E279" t="s">
        <v>21868</v>
      </c>
      <c r="F279" t="s">
        <v>5483</v>
      </c>
      <c r="G279" t="s">
        <v>5637</v>
      </c>
      <c r="H279" t="s">
        <v>5638</v>
      </c>
      <c r="I279" s="1">
        <v>44197</v>
      </c>
      <c r="J279" s="1">
        <v>44926</v>
      </c>
      <c r="K279" t="s">
        <v>78</v>
      </c>
      <c r="L279" t="s">
        <v>79</v>
      </c>
      <c r="M279" t="s">
        <v>80</v>
      </c>
      <c r="N279" t="s">
        <v>5639</v>
      </c>
      <c r="O279" t="s">
        <v>5640</v>
      </c>
      <c r="P279" t="s">
        <v>156</v>
      </c>
      <c r="Q279" t="s">
        <v>5641</v>
      </c>
      <c r="R279" t="s">
        <v>5642</v>
      </c>
      <c r="S279" t="s">
        <v>150</v>
      </c>
      <c r="T279" t="s">
        <v>87</v>
      </c>
      <c r="U279" t="s">
        <v>88</v>
      </c>
      <c r="V279" t="s">
        <v>89</v>
      </c>
      <c r="W279" t="s">
        <v>78</v>
      </c>
      <c r="X279" t="s">
        <v>120</v>
      </c>
      <c r="Y279" t="s">
        <v>91</v>
      </c>
      <c r="Z279" t="s">
        <v>92</v>
      </c>
      <c r="AA279" s="1">
        <v>44566</v>
      </c>
      <c r="AB279" s="2">
        <v>1289</v>
      </c>
      <c r="AC279" s="2">
        <v>1175</v>
      </c>
      <c r="AD279" s="2"/>
      <c r="AE279" s="2"/>
      <c r="AF279" s="2"/>
      <c r="AG279">
        <v>0</v>
      </c>
      <c r="AH279" s="3">
        <v>1289</v>
      </c>
      <c r="AI279" s="3">
        <v>1175</v>
      </c>
      <c r="AJ279" s="3">
        <v>0</v>
      </c>
      <c r="AK279" s="3">
        <v>0</v>
      </c>
      <c r="AL279" s="3">
        <v>0</v>
      </c>
      <c r="AM279" t="s">
        <v>5488</v>
      </c>
      <c r="AN279" t="s">
        <v>5489</v>
      </c>
      <c r="AO279" t="s">
        <v>5480</v>
      </c>
      <c r="AP279" t="s">
        <v>5481</v>
      </c>
      <c r="AQ279" t="s">
        <v>83</v>
      </c>
      <c r="AR279" t="s">
        <v>5490</v>
      </c>
      <c r="AS279" t="s">
        <v>83</v>
      </c>
      <c r="AT279" t="s">
        <v>96</v>
      </c>
      <c r="AU279" t="s">
        <v>5491</v>
      </c>
      <c r="AV279" t="s">
        <v>5492</v>
      </c>
      <c r="AW279" t="s">
        <v>99</v>
      </c>
      <c r="AX279" t="s">
        <v>100</v>
      </c>
      <c r="AY279" t="s">
        <v>83</v>
      </c>
      <c r="AZ279" t="s">
        <v>5643</v>
      </c>
      <c r="BA279" t="s">
        <v>103</v>
      </c>
      <c r="BB279" t="s">
        <v>5644</v>
      </c>
      <c r="BC279" s="4"/>
      <c r="BD279" t="s">
        <v>83</v>
      </c>
      <c r="BE279" t="s">
        <v>105</v>
      </c>
      <c r="BF279" t="s">
        <v>106</v>
      </c>
      <c r="BG279" t="s">
        <v>107</v>
      </c>
      <c r="BH279" t="s">
        <v>108</v>
      </c>
      <c r="BI279" t="s">
        <v>109</v>
      </c>
      <c r="BJ279" s="2">
        <v>0</v>
      </c>
      <c r="BK279" t="s">
        <v>90</v>
      </c>
      <c r="BL279" t="s">
        <v>78</v>
      </c>
      <c r="BM279" t="s">
        <v>83</v>
      </c>
      <c r="BN279" t="s">
        <v>83</v>
      </c>
      <c r="BO279" t="s">
        <v>83</v>
      </c>
      <c r="BP279" t="s">
        <v>5645</v>
      </c>
      <c r="BQ279" t="s">
        <v>5496</v>
      </c>
      <c r="BR279" t="s">
        <v>5497</v>
      </c>
      <c r="BS279" t="s">
        <v>83</v>
      </c>
      <c r="BT279" s="3">
        <v>1</v>
      </c>
    </row>
    <row r="280" spans="1:72" x14ac:dyDescent="0.25">
      <c r="A280" t="s">
        <v>5480</v>
      </c>
      <c r="B280" t="s">
        <v>5481</v>
      </c>
      <c r="C280" t="s">
        <v>5482</v>
      </c>
      <c r="D280" t="s">
        <v>74</v>
      </c>
      <c r="E280" t="s">
        <v>21868</v>
      </c>
      <c r="F280" t="s">
        <v>5483</v>
      </c>
      <c r="G280" t="s">
        <v>5646</v>
      </c>
      <c r="H280" t="s">
        <v>5647</v>
      </c>
      <c r="I280" s="1">
        <v>44197</v>
      </c>
      <c r="J280" s="1">
        <v>44926</v>
      </c>
      <c r="K280" t="s">
        <v>78</v>
      </c>
      <c r="L280" t="s">
        <v>79</v>
      </c>
      <c r="M280" t="s">
        <v>80</v>
      </c>
      <c r="N280" t="s">
        <v>5639</v>
      </c>
      <c r="O280" t="s">
        <v>5648</v>
      </c>
      <c r="P280" t="s">
        <v>156</v>
      </c>
      <c r="Q280" t="s">
        <v>5649</v>
      </c>
      <c r="R280" t="s">
        <v>5642</v>
      </c>
      <c r="S280" t="s">
        <v>150</v>
      </c>
      <c r="T280" t="s">
        <v>87</v>
      </c>
      <c r="U280" t="s">
        <v>88</v>
      </c>
      <c r="V280" t="s">
        <v>89</v>
      </c>
      <c r="W280" t="s">
        <v>78</v>
      </c>
      <c r="X280" t="s">
        <v>120</v>
      </c>
      <c r="Y280" t="s">
        <v>91</v>
      </c>
      <c r="Z280" t="s">
        <v>92</v>
      </c>
      <c r="AA280" s="1">
        <v>44567</v>
      </c>
      <c r="AB280" s="2">
        <v>312</v>
      </c>
      <c r="AC280" s="2">
        <v>333</v>
      </c>
      <c r="AD280" s="2"/>
      <c r="AE280" s="2"/>
      <c r="AF280" s="2"/>
      <c r="AG280">
        <v>0</v>
      </c>
      <c r="AH280" s="3">
        <v>357</v>
      </c>
      <c r="AI280" s="3">
        <v>364</v>
      </c>
      <c r="AJ280" s="3">
        <v>0</v>
      </c>
      <c r="AK280" s="3">
        <v>0</v>
      </c>
      <c r="AL280" s="3">
        <v>0</v>
      </c>
      <c r="AM280" t="s">
        <v>5488</v>
      </c>
      <c r="AN280" t="s">
        <v>5489</v>
      </c>
      <c r="AO280" t="s">
        <v>5480</v>
      </c>
      <c r="AP280" t="s">
        <v>5481</v>
      </c>
      <c r="AQ280" t="s">
        <v>83</v>
      </c>
      <c r="AR280" t="s">
        <v>5490</v>
      </c>
      <c r="AS280" t="s">
        <v>83</v>
      </c>
      <c r="AT280" t="s">
        <v>96</v>
      </c>
      <c r="AU280" t="s">
        <v>5491</v>
      </c>
      <c r="AV280" t="s">
        <v>5492</v>
      </c>
      <c r="AW280" t="s">
        <v>99</v>
      </c>
      <c r="AX280" t="s">
        <v>100</v>
      </c>
      <c r="AY280" t="s">
        <v>83</v>
      </c>
      <c r="AZ280" t="s">
        <v>5650</v>
      </c>
      <c r="BA280" t="s">
        <v>103</v>
      </c>
      <c r="BB280" t="s">
        <v>5651</v>
      </c>
      <c r="BC280" s="4"/>
      <c r="BD280" t="s">
        <v>83</v>
      </c>
      <c r="BE280" t="s">
        <v>105</v>
      </c>
      <c r="BF280" t="s">
        <v>106</v>
      </c>
      <c r="BG280" t="s">
        <v>107</v>
      </c>
      <c r="BH280" t="s">
        <v>108</v>
      </c>
      <c r="BI280" t="s">
        <v>109</v>
      </c>
      <c r="BJ280" s="2">
        <v>0</v>
      </c>
      <c r="BK280" t="s">
        <v>90</v>
      </c>
      <c r="BL280" t="s">
        <v>78</v>
      </c>
      <c r="BM280" t="s">
        <v>83</v>
      </c>
      <c r="BN280" t="s">
        <v>83</v>
      </c>
      <c r="BO280" t="s">
        <v>83</v>
      </c>
      <c r="BP280" t="s">
        <v>5652</v>
      </c>
      <c r="BQ280" t="s">
        <v>5496</v>
      </c>
      <c r="BR280" t="s">
        <v>5497</v>
      </c>
      <c r="BS280" t="s">
        <v>83</v>
      </c>
      <c r="BT280" s="3">
        <v>1</v>
      </c>
    </row>
    <row r="281" spans="1:72" x14ac:dyDescent="0.25">
      <c r="A281" t="s">
        <v>5480</v>
      </c>
      <c r="B281" t="s">
        <v>5481</v>
      </c>
      <c r="C281" t="s">
        <v>5482</v>
      </c>
      <c r="D281" t="s">
        <v>74</v>
      </c>
      <c r="E281" t="s">
        <v>21868</v>
      </c>
      <c r="F281" t="s">
        <v>5483</v>
      </c>
      <c r="G281" t="s">
        <v>5653</v>
      </c>
      <c r="H281" t="s">
        <v>5654</v>
      </c>
      <c r="I281" s="1">
        <v>44197</v>
      </c>
      <c r="J281" s="1">
        <v>44926</v>
      </c>
      <c r="K281" t="s">
        <v>78</v>
      </c>
      <c r="L281" t="s">
        <v>79</v>
      </c>
      <c r="M281" t="s">
        <v>80</v>
      </c>
      <c r="N281" t="s">
        <v>5655</v>
      </c>
      <c r="O281" t="s">
        <v>147</v>
      </c>
      <c r="P281" t="s">
        <v>409</v>
      </c>
      <c r="Q281" t="s">
        <v>5656</v>
      </c>
      <c r="R281" t="s">
        <v>5642</v>
      </c>
      <c r="S281" t="s">
        <v>150</v>
      </c>
      <c r="T281" t="s">
        <v>87</v>
      </c>
      <c r="U281" t="s">
        <v>88</v>
      </c>
      <c r="V281" t="s">
        <v>89</v>
      </c>
      <c r="W281" t="s">
        <v>78</v>
      </c>
      <c r="X281" t="s">
        <v>120</v>
      </c>
      <c r="Y281" t="s">
        <v>91</v>
      </c>
      <c r="Z281" t="s">
        <v>92</v>
      </c>
      <c r="AA281" s="1">
        <v>44197</v>
      </c>
      <c r="AB281" s="2">
        <v>791</v>
      </c>
      <c r="AC281" s="2">
        <v>796</v>
      </c>
      <c r="AD281" s="2">
        <v>0</v>
      </c>
      <c r="AE281" s="2">
        <v>0</v>
      </c>
      <c r="AF281" s="2"/>
      <c r="AG281">
        <v>0</v>
      </c>
      <c r="AH281" s="3">
        <v>795</v>
      </c>
      <c r="AI281" s="3">
        <v>801</v>
      </c>
      <c r="AJ281" s="3">
        <v>0</v>
      </c>
      <c r="AK281" s="3">
        <v>0</v>
      </c>
      <c r="AL281" s="3">
        <v>0</v>
      </c>
      <c r="AM281" t="s">
        <v>5488</v>
      </c>
      <c r="AN281" t="s">
        <v>5489</v>
      </c>
      <c r="AO281" t="s">
        <v>5480</v>
      </c>
      <c r="AP281" t="s">
        <v>5481</v>
      </c>
      <c r="AQ281" t="s">
        <v>83</v>
      </c>
      <c r="AR281" t="s">
        <v>5490</v>
      </c>
      <c r="AS281" t="s">
        <v>83</v>
      </c>
      <c r="AT281" t="s">
        <v>96</v>
      </c>
      <c r="AU281" t="s">
        <v>5491</v>
      </c>
      <c r="AV281" t="s">
        <v>5492</v>
      </c>
      <c r="AW281" t="s">
        <v>99</v>
      </c>
      <c r="AX281" t="s">
        <v>100</v>
      </c>
      <c r="AY281" t="s">
        <v>83</v>
      </c>
      <c r="AZ281" t="s">
        <v>5657</v>
      </c>
      <c r="BA281" t="s">
        <v>103</v>
      </c>
      <c r="BB281" t="s">
        <v>5658</v>
      </c>
      <c r="BC281" s="4"/>
      <c r="BD281" t="s">
        <v>83</v>
      </c>
      <c r="BE281" t="s">
        <v>105</v>
      </c>
      <c r="BF281" t="s">
        <v>106</v>
      </c>
      <c r="BG281" t="s">
        <v>107</v>
      </c>
      <c r="BH281" t="s">
        <v>108</v>
      </c>
      <c r="BI281" t="s">
        <v>109</v>
      </c>
      <c r="BJ281" s="2">
        <v>0</v>
      </c>
      <c r="BK281" t="s">
        <v>90</v>
      </c>
      <c r="BL281" t="s">
        <v>78</v>
      </c>
      <c r="BM281" t="s">
        <v>83</v>
      </c>
      <c r="BN281" t="s">
        <v>83</v>
      </c>
      <c r="BO281" t="s">
        <v>83</v>
      </c>
      <c r="BP281" t="s">
        <v>5659</v>
      </c>
      <c r="BQ281" t="s">
        <v>5496</v>
      </c>
      <c r="BR281" t="s">
        <v>5497</v>
      </c>
      <c r="BS281" t="s">
        <v>83</v>
      </c>
      <c r="BT281" s="3">
        <v>1</v>
      </c>
    </row>
    <row r="282" spans="1:72" x14ac:dyDescent="0.25">
      <c r="A282" t="s">
        <v>5480</v>
      </c>
      <c r="B282" t="s">
        <v>5481</v>
      </c>
      <c r="C282" t="s">
        <v>5482</v>
      </c>
      <c r="D282" t="s">
        <v>74</v>
      </c>
      <c r="E282" t="s">
        <v>21868</v>
      </c>
      <c r="F282" t="s">
        <v>5483</v>
      </c>
      <c r="G282" t="s">
        <v>5660</v>
      </c>
      <c r="H282" t="s">
        <v>5661</v>
      </c>
      <c r="I282" s="1">
        <v>44197</v>
      </c>
      <c r="J282" s="1">
        <v>44926</v>
      </c>
      <c r="K282" t="s">
        <v>78</v>
      </c>
      <c r="L282" t="s">
        <v>79</v>
      </c>
      <c r="M282" t="s">
        <v>80</v>
      </c>
      <c r="N282" t="s">
        <v>5655</v>
      </c>
      <c r="O282" t="s">
        <v>393</v>
      </c>
      <c r="P282" t="s">
        <v>156</v>
      </c>
      <c r="Q282" t="s">
        <v>5662</v>
      </c>
      <c r="R282" t="s">
        <v>5642</v>
      </c>
      <c r="S282" t="s">
        <v>150</v>
      </c>
      <c r="T282" t="s">
        <v>87</v>
      </c>
      <c r="U282" t="s">
        <v>88</v>
      </c>
      <c r="V282" t="s">
        <v>89</v>
      </c>
      <c r="W282" t="s">
        <v>78</v>
      </c>
      <c r="X282" t="s">
        <v>120</v>
      </c>
      <c r="Y282" t="s">
        <v>91</v>
      </c>
      <c r="Z282" t="s">
        <v>92</v>
      </c>
      <c r="AA282" s="1">
        <v>44566</v>
      </c>
      <c r="AB282" s="2">
        <v>308</v>
      </c>
      <c r="AC282" s="2">
        <v>319</v>
      </c>
      <c r="AD282" s="2"/>
      <c r="AE282" s="2"/>
      <c r="AF282" s="2"/>
      <c r="AG282">
        <v>0</v>
      </c>
      <c r="AH282" s="3">
        <v>308</v>
      </c>
      <c r="AI282" s="3">
        <v>319</v>
      </c>
      <c r="AJ282" s="3">
        <v>0</v>
      </c>
      <c r="AK282" s="3">
        <v>0</v>
      </c>
      <c r="AL282" s="3">
        <v>0</v>
      </c>
      <c r="AM282" t="s">
        <v>5488</v>
      </c>
      <c r="AN282" t="s">
        <v>5489</v>
      </c>
      <c r="AO282" t="s">
        <v>5480</v>
      </c>
      <c r="AP282" t="s">
        <v>5481</v>
      </c>
      <c r="AQ282" t="s">
        <v>83</v>
      </c>
      <c r="AR282" t="s">
        <v>5490</v>
      </c>
      <c r="AS282" t="s">
        <v>83</v>
      </c>
      <c r="AT282" t="s">
        <v>96</v>
      </c>
      <c r="AU282" t="s">
        <v>5491</v>
      </c>
      <c r="AV282" t="s">
        <v>5492</v>
      </c>
      <c r="AW282" t="s">
        <v>99</v>
      </c>
      <c r="AX282" t="s">
        <v>100</v>
      </c>
      <c r="AY282" t="s">
        <v>83</v>
      </c>
      <c r="AZ282" t="s">
        <v>5663</v>
      </c>
      <c r="BA282" t="s">
        <v>103</v>
      </c>
      <c r="BB282" t="s">
        <v>5664</v>
      </c>
      <c r="BC282" s="4"/>
      <c r="BD282" t="s">
        <v>83</v>
      </c>
      <c r="BE282" t="s">
        <v>105</v>
      </c>
      <c r="BF282" t="s">
        <v>106</v>
      </c>
      <c r="BG282" t="s">
        <v>107</v>
      </c>
      <c r="BH282" t="s">
        <v>108</v>
      </c>
      <c r="BI282" t="s">
        <v>109</v>
      </c>
      <c r="BJ282" s="2">
        <v>0</v>
      </c>
      <c r="BK282" t="s">
        <v>90</v>
      </c>
      <c r="BL282" t="s">
        <v>78</v>
      </c>
      <c r="BM282" t="s">
        <v>83</v>
      </c>
      <c r="BN282" t="s">
        <v>83</v>
      </c>
      <c r="BO282" t="s">
        <v>83</v>
      </c>
      <c r="BP282" t="s">
        <v>5665</v>
      </c>
      <c r="BQ282" t="s">
        <v>5496</v>
      </c>
      <c r="BR282" t="s">
        <v>5497</v>
      </c>
      <c r="BS282" t="s">
        <v>83</v>
      </c>
      <c r="BT282" s="3">
        <v>1</v>
      </c>
    </row>
    <row r="283" spans="1:72" x14ac:dyDescent="0.25">
      <c r="A283" t="s">
        <v>5480</v>
      </c>
      <c r="B283" t="s">
        <v>5481</v>
      </c>
      <c r="C283" t="s">
        <v>5482</v>
      </c>
      <c r="D283" t="s">
        <v>74</v>
      </c>
      <c r="E283" t="s">
        <v>21868</v>
      </c>
      <c r="F283" t="s">
        <v>5483</v>
      </c>
      <c r="G283" t="s">
        <v>5666</v>
      </c>
      <c r="H283" t="s">
        <v>5667</v>
      </c>
      <c r="I283" s="1">
        <v>44197</v>
      </c>
      <c r="J283" s="1">
        <v>44926</v>
      </c>
      <c r="K283" t="s">
        <v>78</v>
      </c>
      <c r="L283" t="s">
        <v>79</v>
      </c>
      <c r="M283" t="s">
        <v>80</v>
      </c>
      <c r="N283" t="s">
        <v>5655</v>
      </c>
      <c r="O283" t="s">
        <v>228</v>
      </c>
      <c r="P283" t="s">
        <v>156</v>
      </c>
      <c r="Q283" t="s">
        <v>5662</v>
      </c>
      <c r="R283" t="s">
        <v>5642</v>
      </c>
      <c r="S283" t="s">
        <v>150</v>
      </c>
      <c r="T283" t="s">
        <v>87</v>
      </c>
      <c r="U283" t="s">
        <v>88</v>
      </c>
      <c r="V283" t="s">
        <v>89</v>
      </c>
      <c r="W283" t="s">
        <v>78</v>
      </c>
      <c r="X283" t="s">
        <v>120</v>
      </c>
      <c r="Y283" t="s">
        <v>91</v>
      </c>
      <c r="Z283" t="s">
        <v>92</v>
      </c>
      <c r="AA283" s="1">
        <v>44216</v>
      </c>
      <c r="AB283" s="2">
        <v>531</v>
      </c>
      <c r="AC283" s="2">
        <v>511</v>
      </c>
      <c r="AD283" s="2"/>
      <c r="AE283" s="2"/>
      <c r="AF283" s="2"/>
      <c r="AG283">
        <v>0</v>
      </c>
      <c r="AH283" s="3">
        <v>577</v>
      </c>
      <c r="AI283" s="3">
        <v>546</v>
      </c>
      <c r="AJ283" s="3">
        <v>0</v>
      </c>
      <c r="AK283" s="3">
        <v>0</v>
      </c>
      <c r="AL283" s="3">
        <v>0</v>
      </c>
      <c r="AM283" t="s">
        <v>5488</v>
      </c>
      <c r="AN283" t="s">
        <v>5489</v>
      </c>
      <c r="AO283" t="s">
        <v>5480</v>
      </c>
      <c r="AP283" t="s">
        <v>5481</v>
      </c>
      <c r="AQ283" t="s">
        <v>83</v>
      </c>
      <c r="AR283" t="s">
        <v>5490</v>
      </c>
      <c r="AS283" t="s">
        <v>83</v>
      </c>
      <c r="AT283" t="s">
        <v>96</v>
      </c>
      <c r="AU283" t="s">
        <v>5491</v>
      </c>
      <c r="AV283" t="s">
        <v>5492</v>
      </c>
      <c r="AW283" t="s">
        <v>99</v>
      </c>
      <c r="AX283" t="s">
        <v>100</v>
      </c>
      <c r="AY283" t="s">
        <v>83</v>
      </c>
      <c r="AZ283" t="s">
        <v>5668</v>
      </c>
      <c r="BA283" t="s">
        <v>103</v>
      </c>
      <c r="BB283" t="s">
        <v>5669</v>
      </c>
      <c r="BC283" s="4"/>
      <c r="BD283" t="s">
        <v>83</v>
      </c>
      <c r="BE283" t="s">
        <v>105</v>
      </c>
      <c r="BF283" t="s">
        <v>106</v>
      </c>
      <c r="BG283" t="s">
        <v>107</v>
      </c>
      <c r="BH283" t="s">
        <v>108</v>
      </c>
      <c r="BI283" t="s">
        <v>109</v>
      </c>
      <c r="BJ283" s="2">
        <v>0</v>
      </c>
      <c r="BK283" t="s">
        <v>90</v>
      </c>
      <c r="BL283" t="s">
        <v>78</v>
      </c>
      <c r="BM283" t="s">
        <v>83</v>
      </c>
      <c r="BN283" t="s">
        <v>83</v>
      </c>
      <c r="BO283" t="s">
        <v>83</v>
      </c>
      <c r="BP283" t="s">
        <v>5670</v>
      </c>
      <c r="BQ283" t="s">
        <v>5496</v>
      </c>
      <c r="BR283" t="s">
        <v>5497</v>
      </c>
      <c r="BS283" t="s">
        <v>83</v>
      </c>
      <c r="BT283" s="3">
        <v>1</v>
      </c>
    </row>
    <row r="284" spans="1:72" x14ac:dyDescent="0.25">
      <c r="A284" t="s">
        <v>5480</v>
      </c>
      <c r="B284" t="s">
        <v>5481</v>
      </c>
      <c r="C284" t="s">
        <v>5482</v>
      </c>
      <c r="D284" t="s">
        <v>74</v>
      </c>
      <c r="E284" t="s">
        <v>21868</v>
      </c>
      <c r="F284" t="s">
        <v>5483</v>
      </c>
      <c r="G284" t="s">
        <v>5671</v>
      </c>
      <c r="H284" t="s">
        <v>5672</v>
      </c>
      <c r="I284" s="1">
        <v>44197</v>
      </c>
      <c r="J284" s="1">
        <v>44926</v>
      </c>
      <c r="K284" t="s">
        <v>78</v>
      </c>
      <c r="L284" t="s">
        <v>79</v>
      </c>
      <c r="M284" t="s">
        <v>80</v>
      </c>
      <c r="N284" t="s">
        <v>5655</v>
      </c>
      <c r="O284" t="s">
        <v>393</v>
      </c>
      <c r="P284" t="s">
        <v>2094</v>
      </c>
      <c r="Q284" t="s">
        <v>5662</v>
      </c>
      <c r="R284" t="s">
        <v>5642</v>
      </c>
      <c r="S284" t="s">
        <v>150</v>
      </c>
      <c r="T284" t="s">
        <v>87</v>
      </c>
      <c r="U284" t="s">
        <v>88</v>
      </c>
      <c r="V284" t="s">
        <v>89</v>
      </c>
      <c r="W284" t="s">
        <v>78</v>
      </c>
      <c r="X284" t="s">
        <v>120</v>
      </c>
      <c r="Y284" t="s">
        <v>91</v>
      </c>
      <c r="Z284" t="s">
        <v>92</v>
      </c>
      <c r="AA284" s="1">
        <v>44567</v>
      </c>
      <c r="AB284" s="2">
        <v>573</v>
      </c>
      <c r="AC284" s="2">
        <v>540</v>
      </c>
      <c r="AD284" s="2"/>
      <c r="AE284" s="2"/>
      <c r="AF284" s="2"/>
      <c r="AG284">
        <v>0</v>
      </c>
      <c r="AH284" s="3">
        <v>457</v>
      </c>
      <c r="AI284" s="3">
        <v>403</v>
      </c>
      <c r="AJ284" s="3">
        <v>0</v>
      </c>
      <c r="AK284" s="3">
        <v>0</v>
      </c>
      <c r="AL284" s="3">
        <v>0</v>
      </c>
      <c r="AM284" t="s">
        <v>5488</v>
      </c>
      <c r="AN284" t="s">
        <v>5489</v>
      </c>
      <c r="AO284" t="s">
        <v>5480</v>
      </c>
      <c r="AP284" t="s">
        <v>5481</v>
      </c>
      <c r="AQ284" t="s">
        <v>83</v>
      </c>
      <c r="AR284" t="s">
        <v>5490</v>
      </c>
      <c r="AS284" t="s">
        <v>83</v>
      </c>
      <c r="AT284" t="s">
        <v>96</v>
      </c>
      <c r="AU284" t="s">
        <v>5491</v>
      </c>
      <c r="AV284" t="s">
        <v>5492</v>
      </c>
      <c r="AW284" t="s">
        <v>99</v>
      </c>
      <c r="AX284" t="s">
        <v>100</v>
      </c>
      <c r="AY284" t="s">
        <v>83</v>
      </c>
      <c r="AZ284" t="s">
        <v>5673</v>
      </c>
      <c r="BA284" t="s">
        <v>103</v>
      </c>
      <c r="BB284" t="s">
        <v>5674</v>
      </c>
      <c r="BC284" s="4"/>
      <c r="BD284" t="s">
        <v>83</v>
      </c>
      <c r="BE284" t="s">
        <v>105</v>
      </c>
      <c r="BF284" t="s">
        <v>106</v>
      </c>
      <c r="BG284" t="s">
        <v>107</v>
      </c>
      <c r="BH284" t="s">
        <v>108</v>
      </c>
      <c r="BI284" t="s">
        <v>109</v>
      </c>
      <c r="BJ284" s="2">
        <v>0</v>
      </c>
      <c r="BK284" t="s">
        <v>90</v>
      </c>
      <c r="BL284" t="s">
        <v>78</v>
      </c>
      <c r="BM284" t="s">
        <v>83</v>
      </c>
      <c r="BN284" t="s">
        <v>83</v>
      </c>
      <c r="BO284" t="s">
        <v>83</v>
      </c>
      <c r="BP284" t="s">
        <v>5675</v>
      </c>
      <c r="BQ284" t="s">
        <v>5496</v>
      </c>
      <c r="BR284" t="s">
        <v>5497</v>
      </c>
      <c r="BS284" t="s">
        <v>83</v>
      </c>
      <c r="BT284" s="3">
        <v>1</v>
      </c>
    </row>
    <row r="285" spans="1:72" x14ac:dyDescent="0.25">
      <c r="A285" t="s">
        <v>5480</v>
      </c>
      <c r="B285" t="s">
        <v>5481</v>
      </c>
      <c r="C285" t="s">
        <v>5482</v>
      </c>
      <c r="D285" t="s">
        <v>74</v>
      </c>
      <c r="E285" t="s">
        <v>21868</v>
      </c>
      <c r="F285" t="s">
        <v>5483</v>
      </c>
      <c r="G285" t="s">
        <v>5676</v>
      </c>
      <c r="H285" t="s">
        <v>5677</v>
      </c>
      <c r="I285" s="1">
        <v>44197</v>
      </c>
      <c r="J285" s="1">
        <v>44926</v>
      </c>
      <c r="K285" t="s">
        <v>78</v>
      </c>
      <c r="L285" t="s">
        <v>79</v>
      </c>
      <c r="M285" t="s">
        <v>80</v>
      </c>
      <c r="N285" t="s">
        <v>5678</v>
      </c>
      <c r="O285" t="s">
        <v>884</v>
      </c>
      <c r="P285" t="s">
        <v>409</v>
      </c>
      <c r="Q285" t="s">
        <v>5679</v>
      </c>
      <c r="R285" t="s">
        <v>3449</v>
      </c>
      <c r="S285" t="s">
        <v>150</v>
      </c>
      <c r="T285" t="s">
        <v>87</v>
      </c>
      <c r="U285" t="s">
        <v>88</v>
      </c>
      <c r="V285" t="s">
        <v>89</v>
      </c>
      <c r="W285" t="s">
        <v>78</v>
      </c>
      <c r="X285" t="s">
        <v>120</v>
      </c>
      <c r="Y285" t="s">
        <v>91</v>
      </c>
      <c r="Z285" t="s">
        <v>92</v>
      </c>
      <c r="AA285" s="1">
        <v>44567</v>
      </c>
      <c r="AB285" s="2">
        <v>345</v>
      </c>
      <c r="AC285" s="2">
        <v>323</v>
      </c>
      <c r="AD285" s="2"/>
      <c r="AE285" s="2"/>
      <c r="AF285" s="2"/>
      <c r="AG285">
        <v>0</v>
      </c>
      <c r="AH285" s="3">
        <v>345</v>
      </c>
      <c r="AI285" s="3">
        <v>323</v>
      </c>
      <c r="AJ285" s="3">
        <v>0</v>
      </c>
      <c r="AK285" s="3">
        <v>0</v>
      </c>
      <c r="AL285" s="3">
        <v>0</v>
      </c>
      <c r="AM285" t="s">
        <v>5488</v>
      </c>
      <c r="AN285" t="s">
        <v>5489</v>
      </c>
      <c r="AO285" t="s">
        <v>5480</v>
      </c>
      <c r="AP285" t="s">
        <v>5481</v>
      </c>
      <c r="AQ285" t="s">
        <v>83</v>
      </c>
      <c r="AR285" t="s">
        <v>5490</v>
      </c>
      <c r="AS285" t="s">
        <v>83</v>
      </c>
      <c r="AT285" t="s">
        <v>96</v>
      </c>
      <c r="AU285" t="s">
        <v>5491</v>
      </c>
      <c r="AV285" t="s">
        <v>5492</v>
      </c>
      <c r="AW285" t="s">
        <v>99</v>
      </c>
      <c r="AX285" t="s">
        <v>100</v>
      </c>
      <c r="AY285" t="s">
        <v>83</v>
      </c>
      <c r="AZ285" t="s">
        <v>5680</v>
      </c>
      <c r="BA285" t="s">
        <v>103</v>
      </c>
      <c r="BB285" t="s">
        <v>5681</v>
      </c>
      <c r="BC285" s="4"/>
      <c r="BD285" t="s">
        <v>83</v>
      </c>
      <c r="BE285" t="s">
        <v>105</v>
      </c>
      <c r="BF285" t="s">
        <v>106</v>
      </c>
      <c r="BG285" t="s">
        <v>107</v>
      </c>
      <c r="BH285" t="s">
        <v>108</v>
      </c>
      <c r="BI285" t="s">
        <v>109</v>
      </c>
      <c r="BJ285" s="2">
        <v>0</v>
      </c>
      <c r="BK285" t="s">
        <v>90</v>
      </c>
      <c r="BL285" t="s">
        <v>78</v>
      </c>
      <c r="BM285" t="s">
        <v>83</v>
      </c>
      <c r="BN285" t="s">
        <v>83</v>
      </c>
      <c r="BO285" t="s">
        <v>83</v>
      </c>
      <c r="BP285" t="s">
        <v>5682</v>
      </c>
      <c r="BQ285" t="s">
        <v>5496</v>
      </c>
      <c r="BR285" t="s">
        <v>5497</v>
      </c>
      <c r="BS285" t="s">
        <v>83</v>
      </c>
      <c r="BT285" s="3">
        <v>1</v>
      </c>
    </row>
    <row r="286" spans="1:72" x14ac:dyDescent="0.25">
      <c r="A286" t="s">
        <v>5480</v>
      </c>
      <c r="B286" t="s">
        <v>5481</v>
      </c>
      <c r="C286" t="s">
        <v>5482</v>
      </c>
      <c r="D286" t="s">
        <v>74</v>
      </c>
      <c r="E286" t="s">
        <v>21868</v>
      </c>
      <c r="F286" t="s">
        <v>5483</v>
      </c>
      <c r="G286" t="s">
        <v>5683</v>
      </c>
      <c r="H286" t="s">
        <v>5684</v>
      </c>
      <c r="I286" s="1">
        <v>44197</v>
      </c>
      <c r="J286" s="1">
        <v>44926</v>
      </c>
      <c r="K286" t="s">
        <v>78</v>
      </c>
      <c r="L286" t="s">
        <v>79</v>
      </c>
      <c r="M286" t="s">
        <v>80</v>
      </c>
      <c r="N286" t="s">
        <v>5685</v>
      </c>
      <c r="O286" t="s">
        <v>5686</v>
      </c>
      <c r="P286" t="s">
        <v>156</v>
      </c>
      <c r="Q286" t="s">
        <v>5687</v>
      </c>
      <c r="R286" t="s">
        <v>5642</v>
      </c>
      <c r="S286" t="s">
        <v>150</v>
      </c>
      <c r="T286" t="s">
        <v>87</v>
      </c>
      <c r="U286" t="s">
        <v>88</v>
      </c>
      <c r="V286" t="s">
        <v>89</v>
      </c>
      <c r="W286" t="s">
        <v>78</v>
      </c>
      <c r="X286" t="s">
        <v>120</v>
      </c>
      <c r="Y286" t="s">
        <v>91</v>
      </c>
      <c r="Z286" t="s">
        <v>92</v>
      </c>
      <c r="AA286" s="1">
        <v>44566</v>
      </c>
      <c r="AB286" s="2">
        <v>314</v>
      </c>
      <c r="AC286" s="2">
        <v>266</v>
      </c>
      <c r="AD286" s="2"/>
      <c r="AE286" s="2"/>
      <c r="AF286" s="2"/>
      <c r="AG286">
        <v>0</v>
      </c>
      <c r="AH286" s="3">
        <v>314</v>
      </c>
      <c r="AI286" s="3">
        <v>266</v>
      </c>
      <c r="AJ286" s="3">
        <v>0</v>
      </c>
      <c r="AK286" s="3">
        <v>0</v>
      </c>
      <c r="AL286" s="3">
        <v>0</v>
      </c>
      <c r="AM286" t="s">
        <v>5488</v>
      </c>
      <c r="AN286" t="s">
        <v>5489</v>
      </c>
      <c r="AO286" t="s">
        <v>5480</v>
      </c>
      <c r="AP286" t="s">
        <v>5481</v>
      </c>
      <c r="AQ286" t="s">
        <v>83</v>
      </c>
      <c r="AR286" t="s">
        <v>5490</v>
      </c>
      <c r="AS286" t="s">
        <v>83</v>
      </c>
      <c r="AT286" t="s">
        <v>96</v>
      </c>
      <c r="AU286" t="s">
        <v>5491</v>
      </c>
      <c r="AV286" t="s">
        <v>5492</v>
      </c>
      <c r="AW286" t="s">
        <v>99</v>
      </c>
      <c r="AX286" t="s">
        <v>100</v>
      </c>
      <c r="AY286" t="s">
        <v>83</v>
      </c>
      <c r="AZ286" t="s">
        <v>5688</v>
      </c>
      <c r="BA286" t="s">
        <v>103</v>
      </c>
      <c r="BB286" t="s">
        <v>5689</v>
      </c>
      <c r="BC286" s="4"/>
      <c r="BD286" t="s">
        <v>83</v>
      </c>
      <c r="BE286" t="s">
        <v>105</v>
      </c>
      <c r="BF286" t="s">
        <v>106</v>
      </c>
      <c r="BG286" t="s">
        <v>107</v>
      </c>
      <c r="BH286" t="s">
        <v>108</v>
      </c>
      <c r="BI286" t="s">
        <v>109</v>
      </c>
      <c r="BJ286" s="2">
        <v>0</v>
      </c>
      <c r="BK286" t="s">
        <v>90</v>
      </c>
      <c r="BL286" t="s">
        <v>78</v>
      </c>
      <c r="BM286" t="s">
        <v>83</v>
      </c>
      <c r="BN286" t="s">
        <v>83</v>
      </c>
      <c r="BO286" t="s">
        <v>83</v>
      </c>
      <c r="BP286" t="s">
        <v>5690</v>
      </c>
      <c r="BQ286" t="s">
        <v>5496</v>
      </c>
      <c r="BR286" t="s">
        <v>5497</v>
      </c>
      <c r="BS286" t="s">
        <v>83</v>
      </c>
      <c r="BT286" s="3">
        <v>1</v>
      </c>
    </row>
    <row r="287" spans="1:72" x14ac:dyDescent="0.25">
      <c r="A287" t="s">
        <v>5480</v>
      </c>
      <c r="B287" t="s">
        <v>5481</v>
      </c>
      <c r="C287" t="s">
        <v>5482</v>
      </c>
      <c r="D287" t="s">
        <v>74</v>
      </c>
      <c r="E287" t="s">
        <v>21868</v>
      </c>
      <c r="F287" t="s">
        <v>5483</v>
      </c>
      <c r="G287" t="s">
        <v>5691</v>
      </c>
      <c r="H287" t="s">
        <v>5692</v>
      </c>
      <c r="I287" s="1">
        <v>44197</v>
      </c>
      <c r="J287" s="1">
        <v>44926</v>
      </c>
      <c r="K287" t="s">
        <v>78</v>
      </c>
      <c r="L287" t="s">
        <v>79</v>
      </c>
      <c r="M287" t="s">
        <v>80</v>
      </c>
      <c r="N287" t="s">
        <v>5685</v>
      </c>
      <c r="O287" t="s">
        <v>3679</v>
      </c>
      <c r="P287" t="s">
        <v>409</v>
      </c>
      <c r="Q287" t="s">
        <v>5693</v>
      </c>
      <c r="R287" t="s">
        <v>5642</v>
      </c>
      <c r="S287" t="s">
        <v>150</v>
      </c>
      <c r="T287" t="s">
        <v>87</v>
      </c>
      <c r="U287" t="s">
        <v>88</v>
      </c>
      <c r="V287" t="s">
        <v>89</v>
      </c>
      <c r="W287" t="s">
        <v>78</v>
      </c>
      <c r="X287" t="s">
        <v>120</v>
      </c>
      <c r="Y287" t="s">
        <v>91</v>
      </c>
      <c r="Z287" t="s">
        <v>92</v>
      </c>
      <c r="AA287" s="1">
        <v>44566</v>
      </c>
      <c r="AB287" s="2">
        <v>252</v>
      </c>
      <c r="AC287" s="2">
        <v>438</v>
      </c>
      <c r="AD287" s="2"/>
      <c r="AE287" s="2"/>
      <c r="AF287" s="2"/>
      <c r="AG287">
        <v>0</v>
      </c>
      <c r="AH287" s="3">
        <v>254</v>
      </c>
      <c r="AI287" s="3">
        <v>444</v>
      </c>
      <c r="AJ287" s="3">
        <v>0</v>
      </c>
      <c r="AK287" s="3">
        <v>0</v>
      </c>
      <c r="AL287" s="3">
        <v>0</v>
      </c>
      <c r="AM287" t="s">
        <v>5488</v>
      </c>
      <c r="AN287" t="s">
        <v>5489</v>
      </c>
      <c r="AO287" t="s">
        <v>5480</v>
      </c>
      <c r="AP287" t="s">
        <v>5481</v>
      </c>
      <c r="AQ287" t="s">
        <v>83</v>
      </c>
      <c r="AR287" t="s">
        <v>5490</v>
      </c>
      <c r="AS287" t="s">
        <v>83</v>
      </c>
      <c r="AT287" t="s">
        <v>96</v>
      </c>
      <c r="AU287" t="s">
        <v>5491</v>
      </c>
      <c r="AV287" t="s">
        <v>5492</v>
      </c>
      <c r="AW287" t="s">
        <v>99</v>
      </c>
      <c r="AX287" t="s">
        <v>100</v>
      </c>
      <c r="AY287" t="s">
        <v>83</v>
      </c>
      <c r="AZ287" t="s">
        <v>5694</v>
      </c>
      <c r="BA287" t="s">
        <v>103</v>
      </c>
      <c r="BB287" t="s">
        <v>5695</v>
      </c>
      <c r="BC287" s="4"/>
      <c r="BD287" t="s">
        <v>83</v>
      </c>
      <c r="BE287" t="s">
        <v>105</v>
      </c>
      <c r="BF287" t="s">
        <v>106</v>
      </c>
      <c r="BG287" t="s">
        <v>107</v>
      </c>
      <c r="BH287" t="s">
        <v>108</v>
      </c>
      <c r="BI287" t="s">
        <v>109</v>
      </c>
      <c r="BJ287" s="2">
        <v>0</v>
      </c>
      <c r="BK287" t="s">
        <v>90</v>
      </c>
      <c r="BL287" t="s">
        <v>78</v>
      </c>
      <c r="BM287" t="s">
        <v>83</v>
      </c>
      <c r="BN287" t="s">
        <v>83</v>
      </c>
      <c r="BO287" t="s">
        <v>83</v>
      </c>
      <c r="BP287" t="s">
        <v>5696</v>
      </c>
      <c r="BQ287" t="s">
        <v>5496</v>
      </c>
      <c r="BR287" t="s">
        <v>5497</v>
      </c>
      <c r="BS287" t="s">
        <v>83</v>
      </c>
      <c r="BT287" s="3">
        <v>1</v>
      </c>
    </row>
    <row r="288" spans="1:72" x14ac:dyDescent="0.25">
      <c r="A288" t="s">
        <v>5480</v>
      </c>
      <c r="B288" t="s">
        <v>5481</v>
      </c>
      <c r="C288" t="s">
        <v>5482</v>
      </c>
      <c r="D288" t="s">
        <v>74</v>
      </c>
      <c r="E288" t="s">
        <v>21868</v>
      </c>
      <c r="F288" t="s">
        <v>5483</v>
      </c>
      <c r="G288" t="s">
        <v>5697</v>
      </c>
      <c r="H288" t="s">
        <v>5698</v>
      </c>
      <c r="I288" s="1">
        <v>44197</v>
      </c>
      <c r="J288" s="1">
        <v>44926</v>
      </c>
      <c r="K288" t="s">
        <v>78</v>
      </c>
      <c r="L288" t="s">
        <v>79</v>
      </c>
      <c r="M288" t="s">
        <v>80</v>
      </c>
      <c r="N288" t="s">
        <v>5685</v>
      </c>
      <c r="O288" t="s">
        <v>414</v>
      </c>
      <c r="P288" t="s">
        <v>156</v>
      </c>
      <c r="Q288" t="s">
        <v>5693</v>
      </c>
      <c r="R288" t="s">
        <v>5642</v>
      </c>
      <c r="S288" t="s">
        <v>150</v>
      </c>
      <c r="T288" t="s">
        <v>87</v>
      </c>
      <c r="U288" t="s">
        <v>88</v>
      </c>
      <c r="V288" t="s">
        <v>89</v>
      </c>
      <c r="W288" t="s">
        <v>78</v>
      </c>
      <c r="X288" t="s">
        <v>120</v>
      </c>
      <c r="Y288" t="s">
        <v>91</v>
      </c>
      <c r="Z288" t="s">
        <v>92</v>
      </c>
      <c r="AA288" s="1">
        <v>44566</v>
      </c>
      <c r="AB288" s="2">
        <v>1282</v>
      </c>
      <c r="AC288" s="2">
        <v>1270</v>
      </c>
      <c r="AD288" s="2"/>
      <c r="AE288" s="2"/>
      <c r="AF288" s="2"/>
      <c r="AG288">
        <v>0</v>
      </c>
      <c r="AH288" s="3">
        <v>1282</v>
      </c>
      <c r="AI288" s="3">
        <v>1270</v>
      </c>
      <c r="AJ288" s="3">
        <v>0</v>
      </c>
      <c r="AK288" s="3">
        <v>0</v>
      </c>
      <c r="AL288" s="3">
        <v>0</v>
      </c>
      <c r="AM288" t="s">
        <v>5488</v>
      </c>
      <c r="AN288" t="s">
        <v>5489</v>
      </c>
      <c r="AO288" t="s">
        <v>5480</v>
      </c>
      <c r="AP288" t="s">
        <v>5481</v>
      </c>
      <c r="AQ288" t="s">
        <v>83</v>
      </c>
      <c r="AR288" t="s">
        <v>5490</v>
      </c>
      <c r="AS288" t="s">
        <v>83</v>
      </c>
      <c r="AT288" t="s">
        <v>96</v>
      </c>
      <c r="AU288" t="s">
        <v>5491</v>
      </c>
      <c r="AV288" t="s">
        <v>5492</v>
      </c>
      <c r="AW288" t="s">
        <v>99</v>
      </c>
      <c r="AX288" t="s">
        <v>100</v>
      </c>
      <c r="AY288" t="s">
        <v>83</v>
      </c>
      <c r="AZ288" t="s">
        <v>5699</v>
      </c>
      <c r="BA288" t="s">
        <v>103</v>
      </c>
      <c r="BB288" t="s">
        <v>5700</v>
      </c>
      <c r="BC288" s="4"/>
      <c r="BD288" t="s">
        <v>83</v>
      </c>
      <c r="BE288" t="s">
        <v>105</v>
      </c>
      <c r="BF288" t="s">
        <v>106</v>
      </c>
      <c r="BG288" t="s">
        <v>107</v>
      </c>
      <c r="BH288" t="s">
        <v>108</v>
      </c>
      <c r="BI288" t="s">
        <v>109</v>
      </c>
      <c r="BJ288" s="2">
        <v>0</v>
      </c>
      <c r="BK288" t="s">
        <v>90</v>
      </c>
      <c r="BL288" t="s">
        <v>78</v>
      </c>
      <c r="BM288" t="s">
        <v>83</v>
      </c>
      <c r="BN288" t="s">
        <v>83</v>
      </c>
      <c r="BO288" t="s">
        <v>83</v>
      </c>
      <c r="BP288" t="s">
        <v>5701</v>
      </c>
      <c r="BQ288" t="s">
        <v>5496</v>
      </c>
      <c r="BR288" t="s">
        <v>5497</v>
      </c>
      <c r="BS288" t="s">
        <v>83</v>
      </c>
      <c r="BT288" s="3">
        <v>1</v>
      </c>
    </row>
    <row r="289" spans="1:72" x14ac:dyDescent="0.25">
      <c r="A289" t="s">
        <v>5480</v>
      </c>
      <c r="B289" t="s">
        <v>5481</v>
      </c>
      <c r="C289" t="s">
        <v>5482</v>
      </c>
      <c r="D289" t="s">
        <v>74</v>
      </c>
      <c r="E289" t="s">
        <v>21868</v>
      </c>
      <c r="F289" t="s">
        <v>5483</v>
      </c>
      <c r="G289" t="s">
        <v>5702</v>
      </c>
      <c r="H289" t="s">
        <v>5703</v>
      </c>
      <c r="I289" s="1">
        <v>44197</v>
      </c>
      <c r="J289" s="1">
        <v>44926</v>
      </c>
      <c r="K289" t="s">
        <v>78</v>
      </c>
      <c r="L289" t="s">
        <v>79</v>
      </c>
      <c r="M289" t="s">
        <v>80</v>
      </c>
      <c r="N289" t="s">
        <v>5639</v>
      </c>
      <c r="O289" t="s">
        <v>5704</v>
      </c>
      <c r="P289" t="s">
        <v>156</v>
      </c>
      <c r="Q289" t="s">
        <v>5705</v>
      </c>
      <c r="R289" t="s">
        <v>5642</v>
      </c>
      <c r="S289" t="s">
        <v>150</v>
      </c>
      <c r="T289" t="s">
        <v>87</v>
      </c>
      <c r="U289" t="s">
        <v>88</v>
      </c>
      <c r="V289" t="s">
        <v>89</v>
      </c>
      <c r="W289" t="s">
        <v>78</v>
      </c>
      <c r="X289" t="s">
        <v>120</v>
      </c>
      <c r="Y289" t="s">
        <v>91</v>
      </c>
      <c r="Z289" t="s">
        <v>92</v>
      </c>
      <c r="AA289" s="1">
        <v>44566</v>
      </c>
      <c r="AB289" s="2">
        <v>672</v>
      </c>
      <c r="AC289" s="2">
        <v>599</v>
      </c>
      <c r="AD289" s="2"/>
      <c r="AE289" s="2"/>
      <c r="AF289" s="2"/>
      <c r="AG289">
        <v>0</v>
      </c>
      <c r="AH289" s="3">
        <v>672</v>
      </c>
      <c r="AI289" s="3">
        <v>599</v>
      </c>
      <c r="AJ289" s="3">
        <v>0</v>
      </c>
      <c r="AK289" s="3">
        <v>0</v>
      </c>
      <c r="AL289" s="3">
        <v>0</v>
      </c>
      <c r="AM289" t="s">
        <v>5488</v>
      </c>
      <c r="AN289" t="s">
        <v>5489</v>
      </c>
      <c r="AO289" t="s">
        <v>5480</v>
      </c>
      <c r="AP289" t="s">
        <v>5481</v>
      </c>
      <c r="AQ289" t="s">
        <v>83</v>
      </c>
      <c r="AR289" t="s">
        <v>5490</v>
      </c>
      <c r="AS289" t="s">
        <v>83</v>
      </c>
      <c r="AT289" t="s">
        <v>96</v>
      </c>
      <c r="AU289" t="s">
        <v>5491</v>
      </c>
      <c r="AV289" t="s">
        <v>5492</v>
      </c>
      <c r="AW289" t="s">
        <v>99</v>
      </c>
      <c r="AX289" t="s">
        <v>100</v>
      </c>
      <c r="AY289" t="s">
        <v>83</v>
      </c>
      <c r="AZ289" t="s">
        <v>5706</v>
      </c>
      <c r="BA289" t="s">
        <v>103</v>
      </c>
      <c r="BB289" t="s">
        <v>5707</v>
      </c>
      <c r="BC289" s="4"/>
      <c r="BD289" t="s">
        <v>83</v>
      </c>
      <c r="BE289" t="s">
        <v>105</v>
      </c>
      <c r="BF289" t="s">
        <v>106</v>
      </c>
      <c r="BG289" t="s">
        <v>107</v>
      </c>
      <c r="BH289" t="s">
        <v>108</v>
      </c>
      <c r="BI289" t="s">
        <v>109</v>
      </c>
      <c r="BJ289" s="2">
        <v>0</v>
      </c>
      <c r="BK289" t="s">
        <v>90</v>
      </c>
      <c r="BL289" t="s">
        <v>78</v>
      </c>
      <c r="BM289" t="s">
        <v>83</v>
      </c>
      <c r="BN289" t="s">
        <v>83</v>
      </c>
      <c r="BO289" t="s">
        <v>83</v>
      </c>
      <c r="BP289" t="s">
        <v>5708</v>
      </c>
      <c r="BQ289" t="s">
        <v>5496</v>
      </c>
      <c r="BR289" t="s">
        <v>5497</v>
      </c>
      <c r="BS289" t="s">
        <v>83</v>
      </c>
      <c r="BT289" s="3">
        <v>1</v>
      </c>
    </row>
    <row r="290" spans="1:72" x14ac:dyDescent="0.25">
      <c r="A290" t="s">
        <v>5480</v>
      </c>
      <c r="B290" t="s">
        <v>5481</v>
      </c>
      <c r="C290" t="s">
        <v>5482</v>
      </c>
      <c r="D290" t="s">
        <v>74</v>
      </c>
      <c r="E290" t="s">
        <v>21868</v>
      </c>
      <c r="F290" t="s">
        <v>5483</v>
      </c>
      <c r="G290" t="s">
        <v>5709</v>
      </c>
      <c r="H290" t="s">
        <v>5710</v>
      </c>
      <c r="I290" s="1">
        <v>44197</v>
      </c>
      <c r="J290" s="1">
        <v>44926</v>
      </c>
      <c r="K290" t="s">
        <v>78</v>
      </c>
      <c r="L290" t="s">
        <v>79</v>
      </c>
      <c r="M290" t="s">
        <v>80</v>
      </c>
      <c r="N290" t="s">
        <v>5711</v>
      </c>
      <c r="O290" t="s">
        <v>1595</v>
      </c>
      <c r="P290" t="s">
        <v>156</v>
      </c>
      <c r="Q290" t="s">
        <v>5712</v>
      </c>
      <c r="R290" t="s">
        <v>5642</v>
      </c>
      <c r="S290" t="s">
        <v>150</v>
      </c>
      <c r="T290" t="s">
        <v>87</v>
      </c>
      <c r="U290" t="s">
        <v>88</v>
      </c>
      <c r="V290" t="s">
        <v>89</v>
      </c>
      <c r="W290" t="s">
        <v>78</v>
      </c>
      <c r="X290" t="s">
        <v>120</v>
      </c>
      <c r="Y290" t="s">
        <v>91</v>
      </c>
      <c r="Z290" t="s">
        <v>92</v>
      </c>
      <c r="AA290" s="1">
        <v>44567</v>
      </c>
      <c r="AB290" s="2">
        <v>230</v>
      </c>
      <c r="AC290" s="2">
        <v>204</v>
      </c>
      <c r="AD290" s="2"/>
      <c r="AE290" s="2"/>
      <c r="AF290" s="2"/>
      <c r="AG290">
        <v>0</v>
      </c>
      <c r="AH290" s="3">
        <v>230</v>
      </c>
      <c r="AI290" s="3">
        <v>204</v>
      </c>
      <c r="AJ290" s="3">
        <v>0</v>
      </c>
      <c r="AK290" s="3">
        <v>0</v>
      </c>
      <c r="AL290" s="3">
        <v>0</v>
      </c>
      <c r="AM290" t="s">
        <v>5488</v>
      </c>
      <c r="AN290" t="s">
        <v>5489</v>
      </c>
      <c r="AO290" t="s">
        <v>5480</v>
      </c>
      <c r="AP290" t="s">
        <v>5481</v>
      </c>
      <c r="AQ290" t="s">
        <v>83</v>
      </c>
      <c r="AR290" t="s">
        <v>5490</v>
      </c>
      <c r="AS290" t="s">
        <v>83</v>
      </c>
      <c r="AT290" t="s">
        <v>96</v>
      </c>
      <c r="AU290" t="s">
        <v>5491</v>
      </c>
      <c r="AV290" t="s">
        <v>5492</v>
      </c>
      <c r="AW290" t="s">
        <v>99</v>
      </c>
      <c r="AX290" t="s">
        <v>100</v>
      </c>
      <c r="AY290" t="s">
        <v>83</v>
      </c>
      <c r="AZ290" t="s">
        <v>5713</v>
      </c>
      <c r="BA290" t="s">
        <v>103</v>
      </c>
      <c r="BB290" t="s">
        <v>5714</v>
      </c>
      <c r="BC290" s="4"/>
      <c r="BD290" t="s">
        <v>83</v>
      </c>
      <c r="BE290" t="s">
        <v>105</v>
      </c>
      <c r="BF290" t="s">
        <v>106</v>
      </c>
      <c r="BG290" t="s">
        <v>107</v>
      </c>
      <c r="BH290" t="s">
        <v>108</v>
      </c>
      <c r="BI290" t="s">
        <v>109</v>
      </c>
      <c r="BJ290" s="2">
        <v>0</v>
      </c>
      <c r="BK290" t="s">
        <v>90</v>
      </c>
      <c r="BL290" t="s">
        <v>78</v>
      </c>
      <c r="BM290" t="s">
        <v>83</v>
      </c>
      <c r="BN290" t="s">
        <v>83</v>
      </c>
      <c r="BO290" t="s">
        <v>83</v>
      </c>
      <c r="BP290" t="s">
        <v>5715</v>
      </c>
      <c r="BQ290" t="s">
        <v>5496</v>
      </c>
      <c r="BR290" t="s">
        <v>5497</v>
      </c>
      <c r="BS290" t="s">
        <v>83</v>
      </c>
      <c r="BT290" s="3">
        <v>1</v>
      </c>
    </row>
    <row r="291" spans="1:72" x14ac:dyDescent="0.25">
      <c r="A291" t="s">
        <v>5480</v>
      </c>
      <c r="B291" t="s">
        <v>5481</v>
      </c>
      <c r="C291" t="s">
        <v>5482</v>
      </c>
      <c r="D291" t="s">
        <v>74</v>
      </c>
      <c r="E291" t="s">
        <v>21868</v>
      </c>
      <c r="F291" t="s">
        <v>5483</v>
      </c>
      <c r="G291" t="s">
        <v>5716</v>
      </c>
      <c r="H291" t="s">
        <v>5717</v>
      </c>
      <c r="I291" s="1">
        <v>44197</v>
      </c>
      <c r="J291" s="1">
        <v>44926</v>
      </c>
      <c r="K291" t="s">
        <v>78</v>
      </c>
      <c r="L291" t="s">
        <v>79</v>
      </c>
      <c r="M291" t="s">
        <v>80</v>
      </c>
      <c r="N291" t="s">
        <v>5711</v>
      </c>
      <c r="O291" t="s">
        <v>5718</v>
      </c>
      <c r="P291" t="s">
        <v>721</v>
      </c>
      <c r="Q291" t="s">
        <v>5712</v>
      </c>
      <c r="R291" t="s">
        <v>5642</v>
      </c>
      <c r="S291" t="s">
        <v>150</v>
      </c>
      <c r="T291" t="s">
        <v>87</v>
      </c>
      <c r="U291" t="s">
        <v>88</v>
      </c>
      <c r="V291" t="s">
        <v>89</v>
      </c>
      <c r="W291" t="s">
        <v>78</v>
      </c>
      <c r="X291" t="s">
        <v>120</v>
      </c>
      <c r="Y291" t="s">
        <v>91</v>
      </c>
      <c r="Z291" t="s">
        <v>92</v>
      </c>
      <c r="AA291" s="1">
        <v>44567</v>
      </c>
      <c r="AB291" s="2">
        <v>344</v>
      </c>
      <c r="AC291" s="2">
        <v>528</v>
      </c>
      <c r="AD291" s="2"/>
      <c r="AE291" s="2"/>
      <c r="AF291" s="2"/>
      <c r="AG291">
        <v>0</v>
      </c>
      <c r="AH291" s="3">
        <v>105</v>
      </c>
      <c r="AI291" s="3">
        <v>1180</v>
      </c>
      <c r="AJ291" s="3">
        <v>0</v>
      </c>
      <c r="AK291" s="3">
        <v>0</v>
      </c>
      <c r="AL291" s="3">
        <v>0</v>
      </c>
      <c r="AM291" t="s">
        <v>5488</v>
      </c>
      <c r="AN291" t="s">
        <v>5489</v>
      </c>
      <c r="AO291" t="s">
        <v>5480</v>
      </c>
      <c r="AP291" t="s">
        <v>5481</v>
      </c>
      <c r="AQ291" t="s">
        <v>83</v>
      </c>
      <c r="AR291" t="s">
        <v>5490</v>
      </c>
      <c r="AS291" t="s">
        <v>83</v>
      </c>
      <c r="AT291" t="s">
        <v>96</v>
      </c>
      <c r="AU291" t="s">
        <v>5491</v>
      </c>
      <c r="AV291" t="s">
        <v>5492</v>
      </c>
      <c r="AW291" t="s">
        <v>99</v>
      </c>
      <c r="AX291" t="s">
        <v>100</v>
      </c>
      <c r="AY291" t="s">
        <v>83</v>
      </c>
      <c r="AZ291" t="s">
        <v>5719</v>
      </c>
      <c r="BA291" t="s">
        <v>103</v>
      </c>
      <c r="BB291" t="s">
        <v>5720</v>
      </c>
      <c r="BC291" s="4"/>
      <c r="BD291" t="s">
        <v>83</v>
      </c>
      <c r="BE291" t="s">
        <v>105</v>
      </c>
      <c r="BF291" t="s">
        <v>106</v>
      </c>
      <c r="BG291" t="s">
        <v>107</v>
      </c>
      <c r="BH291" t="s">
        <v>108</v>
      </c>
      <c r="BI291" t="s">
        <v>109</v>
      </c>
      <c r="BJ291" s="2">
        <v>0</v>
      </c>
      <c r="BK291" t="s">
        <v>90</v>
      </c>
      <c r="BL291" t="s">
        <v>78</v>
      </c>
      <c r="BM291" t="s">
        <v>83</v>
      </c>
      <c r="BN291" t="s">
        <v>83</v>
      </c>
      <c r="BO291" t="s">
        <v>83</v>
      </c>
      <c r="BP291" t="s">
        <v>5721</v>
      </c>
      <c r="BQ291" t="s">
        <v>5496</v>
      </c>
      <c r="BR291" t="s">
        <v>5497</v>
      </c>
      <c r="BS291" t="s">
        <v>83</v>
      </c>
      <c r="BT291" s="3">
        <v>1</v>
      </c>
    </row>
    <row r="292" spans="1:72" x14ac:dyDescent="0.25">
      <c r="A292" t="s">
        <v>5480</v>
      </c>
      <c r="B292" t="s">
        <v>5481</v>
      </c>
      <c r="C292" t="s">
        <v>5482</v>
      </c>
      <c r="D292" t="s">
        <v>74</v>
      </c>
      <c r="E292" t="s">
        <v>21868</v>
      </c>
      <c r="F292" t="s">
        <v>5483</v>
      </c>
      <c r="G292" t="s">
        <v>5722</v>
      </c>
      <c r="H292" t="s">
        <v>5723</v>
      </c>
      <c r="I292" s="1">
        <v>44197</v>
      </c>
      <c r="J292" s="1">
        <v>44926</v>
      </c>
      <c r="K292" t="s">
        <v>78</v>
      </c>
      <c r="L292" t="s">
        <v>79</v>
      </c>
      <c r="M292" t="s">
        <v>80</v>
      </c>
      <c r="N292" t="s">
        <v>5711</v>
      </c>
      <c r="O292" t="s">
        <v>443</v>
      </c>
      <c r="P292" t="s">
        <v>156</v>
      </c>
      <c r="Q292" t="s">
        <v>5724</v>
      </c>
      <c r="R292" t="s">
        <v>5642</v>
      </c>
      <c r="S292" t="s">
        <v>150</v>
      </c>
      <c r="T292" t="s">
        <v>87</v>
      </c>
      <c r="U292" t="s">
        <v>88</v>
      </c>
      <c r="V292" t="s">
        <v>89</v>
      </c>
      <c r="W292" t="s">
        <v>78</v>
      </c>
      <c r="X292" t="s">
        <v>120</v>
      </c>
      <c r="Y292" t="s">
        <v>91</v>
      </c>
      <c r="Z292" t="s">
        <v>92</v>
      </c>
      <c r="AA292" s="1">
        <v>44567</v>
      </c>
      <c r="AB292" s="2">
        <v>915</v>
      </c>
      <c r="AC292" s="2">
        <v>750</v>
      </c>
      <c r="AD292" s="2"/>
      <c r="AE292" s="2"/>
      <c r="AF292" s="2"/>
      <c r="AG292">
        <v>0</v>
      </c>
      <c r="AH292" s="3">
        <v>915</v>
      </c>
      <c r="AI292" s="3">
        <v>750</v>
      </c>
      <c r="AJ292" s="3">
        <v>0</v>
      </c>
      <c r="AK292" s="3">
        <v>0</v>
      </c>
      <c r="AL292" s="3">
        <v>0</v>
      </c>
      <c r="AM292" t="s">
        <v>5488</v>
      </c>
      <c r="AN292" t="s">
        <v>5489</v>
      </c>
      <c r="AO292" t="s">
        <v>5480</v>
      </c>
      <c r="AP292" t="s">
        <v>5481</v>
      </c>
      <c r="AQ292" t="s">
        <v>83</v>
      </c>
      <c r="AR292" t="s">
        <v>5490</v>
      </c>
      <c r="AS292" t="s">
        <v>83</v>
      </c>
      <c r="AT292" t="s">
        <v>96</v>
      </c>
      <c r="AU292" t="s">
        <v>5491</v>
      </c>
      <c r="AV292" t="s">
        <v>5492</v>
      </c>
      <c r="AW292" t="s">
        <v>99</v>
      </c>
      <c r="AX292" t="s">
        <v>100</v>
      </c>
      <c r="AY292" t="s">
        <v>83</v>
      </c>
      <c r="AZ292" t="s">
        <v>5725</v>
      </c>
      <c r="BA292" t="s">
        <v>103</v>
      </c>
      <c r="BB292" t="s">
        <v>5726</v>
      </c>
      <c r="BC292" s="4"/>
      <c r="BD292" t="s">
        <v>83</v>
      </c>
      <c r="BE292" t="s">
        <v>105</v>
      </c>
      <c r="BF292" t="s">
        <v>106</v>
      </c>
      <c r="BG292" t="s">
        <v>107</v>
      </c>
      <c r="BH292" t="s">
        <v>108</v>
      </c>
      <c r="BI292" t="s">
        <v>109</v>
      </c>
      <c r="BJ292" s="2">
        <v>0</v>
      </c>
      <c r="BK292" t="s">
        <v>90</v>
      </c>
      <c r="BL292" t="s">
        <v>78</v>
      </c>
      <c r="BM292" t="s">
        <v>83</v>
      </c>
      <c r="BN292" t="s">
        <v>83</v>
      </c>
      <c r="BO292" t="s">
        <v>83</v>
      </c>
      <c r="BP292" t="s">
        <v>5727</v>
      </c>
      <c r="BQ292" t="s">
        <v>5496</v>
      </c>
      <c r="BR292" t="s">
        <v>5497</v>
      </c>
      <c r="BS292" t="s">
        <v>83</v>
      </c>
      <c r="BT292" s="3">
        <v>1</v>
      </c>
    </row>
    <row r="293" spans="1:72" x14ac:dyDescent="0.25">
      <c r="A293" t="s">
        <v>5480</v>
      </c>
      <c r="B293" t="s">
        <v>5481</v>
      </c>
      <c r="C293" t="s">
        <v>5482</v>
      </c>
      <c r="D293" t="s">
        <v>74</v>
      </c>
      <c r="E293" t="s">
        <v>21868</v>
      </c>
      <c r="F293" t="s">
        <v>5483</v>
      </c>
      <c r="G293" t="s">
        <v>5728</v>
      </c>
      <c r="H293" t="s">
        <v>5729</v>
      </c>
      <c r="I293" s="1">
        <v>44197</v>
      </c>
      <c r="J293" s="1">
        <v>44926</v>
      </c>
      <c r="K293" t="s">
        <v>78</v>
      </c>
      <c r="L293" t="s">
        <v>79</v>
      </c>
      <c r="M293" t="s">
        <v>80</v>
      </c>
      <c r="N293" t="s">
        <v>5730</v>
      </c>
      <c r="O293" t="s">
        <v>2100</v>
      </c>
      <c r="P293" t="s">
        <v>156</v>
      </c>
      <c r="Q293" t="s">
        <v>5731</v>
      </c>
      <c r="R293" t="s">
        <v>5642</v>
      </c>
      <c r="S293" t="s">
        <v>150</v>
      </c>
      <c r="T293" t="s">
        <v>87</v>
      </c>
      <c r="U293" t="s">
        <v>88</v>
      </c>
      <c r="V293" t="s">
        <v>89</v>
      </c>
      <c r="W293" t="s">
        <v>78</v>
      </c>
      <c r="X293" t="s">
        <v>120</v>
      </c>
      <c r="Y293" t="s">
        <v>91</v>
      </c>
      <c r="Z293" t="s">
        <v>92</v>
      </c>
      <c r="AA293" s="1">
        <v>44567</v>
      </c>
      <c r="AB293" s="2">
        <v>374</v>
      </c>
      <c r="AC293" s="2">
        <v>371</v>
      </c>
      <c r="AD293" s="2"/>
      <c r="AE293" s="2"/>
      <c r="AF293" s="2"/>
      <c r="AG293">
        <v>0</v>
      </c>
      <c r="AH293" s="3">
        <v>374</v>
      </c>
      <c r="AI293" s="3">
        <v>371</v>
      </c>
      <c r="AJ293" s="3">
        <v>0</v>
      </c>
      <c r="AK293" s="3">
        <v>0</v>
      </c>
      <c r="AL293" s="3">
        <v>0</v>
      </c>
      <c r="AM293" t="s">
        <v>5488</v>
      </c>
      <c r="AN293" t="s">
        <v>5489</v>
      </c>
      <c r="AO293" t="s">
        <v>5480</v>
      </c>
      <c r="AP293" t="s">
        <v>5481</v>
      </c>
      <c r="AQ293" t="s">
        <v>83</v>
      </c>
      <c r="AR293" t="s">
        <v>5490</v>
      </c>
      <c r="AS293" t="s">
        <v>83</v>
      </c>
      <c r="AT293" t="s">
        <v>96</v>
      </c>
      <c r="AU293" t="s">
        <v>5491</v>
      </c>
      <c r="AV293" t="s">
        <v>5492</v>
      </c>
      <c r="AW293" t="s">
        <v>99</v>
      </c>
      <c r="AX293" t="s">
        <v>100</v>
      </c>
      <c r="AY293" t="s">
        <v>83</v>
      </c>
      <c r="AZ293" t="s">
        <v>5732</v>
      </c>
      <c r="BA293" t="s">
        <v>103</v>
      </c>
      <c r="BB293" t="s">
        <v>5733</v>
      </c>
      <c r="BC293" s="4"/>
      <c r="BD293" t="s">
        <v>83</v>
      </c>
      <c r="BE293" t="s">
        <v>105</v>
      </c>
      <c r="BF293" t="s">
        <v>106</v>
      </c>
      <c r="BG293" t="s">
        <v>107</v>
      </c>
      <c r="BH293" t="s">
        <v>108</v>
      </c>
      <c r="BI293" t="s">
        <v>109</v>
      </c>
      <c r="BJ293" s="2">
        <v>0</v>
      </c>
      <c r="BK293" t="s">
        <v>90</v>
      </c>
      <c r="BL293" t="s">
        <v>78</v>
      </c>
      <c r="BM293" t="s">
        <v>83</v>
      </c>
      <c r="BN293" t="s">
        <v>83</v>
      </c>
      <c r="BO293" t="s">
        <v>83</v>
      </c>
      <c r="BP293" t="s">
        <v>5734</v>
      </c>
      <c r="BQ293" t="s">
        <v>5496</v>
      </c>
      <c r="BR293" t="s">
        <v>5497</v>
      </c>
      <c r="BS293" t="s">
        <v>83</v>
      </c>
      <c r="BT293" s="3">
        <v>1</v>
      </c>
    </row>
    <row r="294" spans="1:72" x14ac:dyDescent="0.25">
      <c r="A294" t="s">
        <v>5480</v>
      </c>
      <c r="B294" t="s">
        <v>5481</v>
      </c>
      <c r="C294" t="s">
        <v>5482</v>
      </c>
      <c r="D294" t="s">
        <v>74</v>
      </c>
      <c r="E294" t="s">
        <v>21868</v>
      </c>
      <c r="F294" t="s">
        <v>5483</v>
      </c>
      <c r="G294" t="s">
        <v>5735</v>
      </c>
      <c r="H294" t="s">
        <v>5736</v>
      </c>
      <c r="I294" s="1">
        <v>44197</v>
      </c>
      <c r="J294" s="1">
        <v>44926</v>
      </c>
      <c r="K294" t="s">
        <v>78</v>
      </c>
      <c r="L294" t="s">
        <v>79</v>
      </c>
      <c r="M294" t="s">
        <v>80</v>
      </c>
      <c r="N294" t="s">
        <v>4816</v>
      </c>
      <c r="O294" t="s">
        <v>162</v>
      </c>
      <c r="P294" t="s">
        <v>83</v>
      </c>
      <c r="Q294" t="s">
        <v>5737</v>
      </c>
      <c r="R294" t="s">
        <v>3449</v>
      </c>
      <c r="S294" t="s">
        <v>150</v>
      </c>
      <c r="T294" t="s">
        <v>87</v>
      </c>
      <c r="U294" t="s">
        <v>88</v>
      </c>
      <c r="V294" t="s">
        <v>89</v>
      </c>
      <c r="W294" t="s">
        <v>78</v>
      </c>
      <c r="X294" t="s">
        <v>120</v>
      </c>
      <c r="Y294" t="s">
        <v>91</v>
      </c>
      <c r="Z294" t="s">
        <v>92</v>
      </c>
      <c r="AA294" s="1">
        <v>44567</v>
      </c>
      <c r="AB294" s="2">
        <v>1259</v>
      </c>
      <c r="AC294" s="2">
        <v>628</v>
      </c>
      <c r="AD294" s="2"/>
      <c r="AE294" s="2"/>
      <c r="AF294" s="2"/>
      <c r="AG294">
        <v>0</v>
      </c>
      <c r="AH294" s="3">
        <v>1360</v>
      </c>
      <c r="AI294" s="3">
        <v>668</v>
      </c>
      <c r="AJ294" s="3">
        <v>0</v>
      </c>
      <c r="AK294" s="3">
        <v>0</v>
      </c>
      <c r="AL294" s="3">
        <v>0</v>
      </c>
      <c r="AM294" t="s">
        <v>5544</v>
      </c>
      <c r="AN294" t="s">
        <v>5545</v>
      </c>
      <c r="AO294" t="s">
        <v>5480</v>
      </c>
      <c r="AP294" t="s">
        <v>5481</v>
      </c>
      <c r="AQ294" t="s">
        <v>83</v>
      </c>
      <c r="AR294" t="s">
        <v>5490</v>
      </c>
      <c r="AS294" t="s">
        <v>83</v>
      </c>
      <c r="AT294" t="s">
        <v>96</v>
      </c>
      <c r="AU294" t="s">
        <v>5491</v>
      </c>
      <c r="AV294" t="s">
        <v>5492</v>
      </c>
      <c r="AW294" t="s">
        <v>99</v>
      </c>
      <c r="AX294" t="s">
        <v>100</v>
      </c>
      <c r="AY294" t="s">
        <v>83</v>
      </c>
      <c r="AZ294" t="s">
        <v>5738</v>
      </c>
      <c r="BA294" t="s">
        <v>103</v>
      </c>
      <c r="BB294" t="s">
        <v>5739</v>
      </c>
      <c r="BC294" s="4"/>
      <c r="BD294" t="s">
        <v>83</v>
      </c>
      <c r="BE294" t="s">
        <v>105</v>
      </c>
      <c r="BF294" t="s">
        <v>106</v>
      </c>
      <c r="BG294" t="s">
        <v>107</v>
      </c>
      <c r="BH294" t="s">
        <v>108</v>
      </c>
      <c r="BI294" t="s">
        <v>109</v>
      </c>
      <c r="BJ294" s="2">
        <v>0</v>
      </c>
      <c r="BK294" t="s">
        <v>90</v>
      </c>
      <c r="BL294" t="s">
        <v>78</v>
      </c>
      <c r="BM294" t="s">
        <v>83</v>
      </c>
      <c r="BN294" t="s">
        <v>83</v>
      </c>
      <c r="BO294" t="s">
        <v>83</v>
      </c>
      <c r="BP294" t="s">
        <v>5740</v>
      </c>
      <c r="BQ294" t="s">
        <v>5549</v>
      </c>
      <c r="BR294" t="s">
        <v>5550</v>
      </c>
      <c r="BS294" t="s">
        <v>83</v>
      </c>
      <c r="BT294" s="3">
        <v>1</v>
      </c>
    </row>
    <row r="295" spans="1:72" x14ac:dyDescent="0.25">
      <c r="A295" t="s">
        <v>5480</v>
      </c>
      <c r="B295" t="s">
        <v>5481</v>
      </c>
      <c r="C295" t="s">
        <v>5482</v>
      </c>
      <c r="D295" t="s">
        <v>74</v>
      </c>
      <c r="E295" t="s">
        <v>21868</v>
      </c>
      <c r="F295" t="s">
        <v>5483</v>
      </c>
      <c r="G295" t="s">
        <v>5741</v>
      </c>
      <c r="H295" t="s">
        <v>5742</v>
      </c>
      <c r="I295" s="1">
        <v>44197</v>
      </c>
      <c r="J295" s="1">
        <v>44926</v>
      </c>
      <c r="K295" t="s">
        <v>78</v>
      </c>
      <c r="L295" t="s">
        <v>79</v>
      </c>
      <c r="M295" t="s">
        <v>80</v>
      </c>
      <c r="N295" t="s">
        <v>856</v>
      </c>
      <c r="O295" t="s">
        <v>5640</v>
      </c>
      <c r="P295" t="s">
        <v>156</v>
      </c>
      <c r="Q295" t="s">
        <v>5743</v>
      </c>
      <c r="R295" t="s">
        <v>5744</v>
      </c>
      <c r="S295" t="s">
        <v>150</v>
      </c>
      <c r="T295" t="s">
        <v>87</v>
      </c>
      <c r="U295" t="s">
        <v>88</v>
      </c>
      <c r="V295" t="s">
        <v>89</v>
      </c>
      <c r="W295" t="s">
        <v>78</v>
      </c>
      <c r="X295" t="s">
        <v>120</v>
      </c>
      <c r="Y295" t="s">
        <v>91</v>
      </c>
      <c r="Z295" t="s">
        <v>92</v>
      </c>
      <c r="AA295" s="1">
        <v>44567</v>
      </c>
      <c r="AB295" s="2">
        <v>264</v>
      </c>
      <c r="AC295" s="2">
        <v>221</v>
      </c>
      <c r="AD295" s="2"/>
      <c r="AE295" s="2"/>
      <c r="AF295" s="2"/>
      <c r="AG295">
        <v>0</v>
      </c>
      <c r="AH295" s="3">
        <v>264</v>
      </c>
      <c r="AI295" s="3">
        <v>221</v>
      </c>
      <c r="AJ295" s="3">
        <v>0</v>
      </c>
      <c r="AK295" s="3">
        <v>0</v>
      </c>
      <c r="AL295" s="3">
        <v>0</v>
      </c>
      <c r="AM295" t="s">
        <v>5488</v>
      </c>
      <c r="AN295" t="s">
        <v>5489</v>
      </c>
      <c r="AO295" t="s">
        <v>5480</v>
      </c>
      <c r="AP295" t="s">
        <v>5481</v>
      </c>
      <c r="AQ295" t="s">
        <v>83</v>
      </c>
      <c r="AR295" t="s">
        <v>5490</v>
      </c>
      <c r="AS295" t="s">
        <v>83</v>
      </c>
      <c r="AT295" t="s">
        <v>96</v>
      </c>
      <c r="AU295" t="s">
        <v>5491</v>
      </c>
      <c r="AV295" t="s">
        <v>5492</v>
      </c>
      <c r="AW295" t="s">
        <v>99</v>
      </c>
      <c r="AX295" t="s">
        <v>100</v>
      </c>
      <c r="AY295" t="s">
        <v>83</v>
      </c>
      <c r="AZ295" t="s">
        <v>5745</v>
      </c>
      <c r="BA295" t="s">
        <v>103</v>
      </c>
      <c r="BB295" t="s">
        <v>5746</v>
      </c>
      <c r="BC295" s="4"/>
      <c r="BD295" t="s">
        <v>83</v>
      </c>
      <c r="BE295" t="s">
        <v>105</v>
      </c>
      <c r="BF295" t="s">
        <v>106</v>
      </c>
      <c r="BG295" t="s">
        <v>107</v>
      </c>
      <c r="BH295" t="s">
        <v>108</v>
      </c>
      <c r="BI295" t="s">
        <v>109</v>
      </c>
      <c r="BJ295" s="2">
        <v>0</v>
      </c>
      <c r="BK295" t="s">
        <v>90</v>
      </c>
      <c r="BL295" t="s">
        <v>78</v>
      </c>
      <c r="BM295" t="s">
        <v>83</v>
      </c>
      <c r="BN295" t="s">
        <v>83</v>
      </c>
      <c r="BO295" t="s">
        <v>83</v>
      </c>
      <c r="BP295" t="s">
        <v>5747</v>
      </c>
      <c r="BQ295" t="s">
        <v>5496</v>
      </c>
      <c r="BR295" t="s">
        <v>5497</v>
      </c>
      <c r="BS295" t="s">
        <v>83</v>
      </c>
      <c r="BT295" s="3">
        <v>1</v>
      </c>
    </row>
    <row r="296" spans="1:72" x14ac:dyDescent="0.25">
      <c r="A296" t="s">
        <v>5480</v>
      </c>
      <c r="B296" t="s">
        <v>5481</v>
      </c>
      <c r="C296" t="s">
        <v>5482</v>
      </c>
      <c r="D296" t="s">
        <v>74</v>
      </c>
      <c r="E296" t="s">
        <v>21868</v>
      </c>
      <c r="F296" t="s">
        <v>5483</v>
      </c>
      <c r="G296" t="s">
        <v>5748</v>
      </c>
      <c r="H296" t="s">
        <v>5749</v>
      </c>
      <c r="I296" s="1">
        <v>44197</v>
      </c>
      <c r="J296" s="1">
        <v>44926</v>
      </c>
      <c r="K296" t="s">
        <v>78</v>
      </c>
      <c r="L296" t="s">
        <v>79</v>
      </c>
      <c r="M296" t="s">
        <v>80</v>
      </c>
      <c r="N296" t="s">
        <v>856</v>
      </c>
      <c r="O296" t="s">
        <v>5750</v>
      </c>
      <c r="P296" t="s">
        <v>156</v>
      </c>
      <c r="Q296" t="s">
        <v>5743</v>
      </c>
      <c r="R296" t="s">
        <v>5744</v>
      </c>
      <c r="S296" t="s">
        <v>150</v>
      </c>
      <c r="T296" t="s">
        <v>87</v>
      </c>
      <c r="U296" t="s">
        <v>88</v>
      </c>
      <c r="V296" t="s">
        <v>89</v>
      </c>
      <c r="W296" t="s">
        <v>78</v>
      </c>
      <c r="X296" t="s">
        <v>120</v>
      </c>
      <c r="Y296" t="s">
        <v>91</v>
      </c>
      <c r="Z296" t="s">
        <v>92</v>
      </c>
      <c r="AA296" s="1">
        <v>44567</v>
      </c>
      <c r="AB296" s="2">
        <v>460</v>
      </c>
      <c r="AC296" s="2">
        <v>437</v>
      </c>
      <c r="AD296" s="2"/>
      <c r="AE296" s="2"/>
      <c r="AF296" s="2"/>
      <c r="AG296">
        <v>0</v>
      </c>
      <c r="AH296" s="3">
        <v>467</v>
      </c>
      <c r="AI296" s="3">
        <v>435</v>
      </c>
      <c r="AJ296" s="3">
        <v>0</v>
      </c>
      <c r="AK296" s="3">
        <v>0</v>
      </c>
      <c r="AL296" s="3">
        <v>0</v>
      </c>
      <c r="AM296" t="s">
        <v>5488</v>
      </c>
      <c r="AN296" t="s">
        <v>5489</v>
      </c>
      <c r="AO296" t="s">
        <v>5480</v>
      </c>
      <c r="AP296" t="s">
        <v>5481</v>
      </c>
      <c r="AQ296" t="s">
        <v>83</v>
      </c>
      <c r="AR296" t="s">
        <v>5490</v>
      </c>
      <c r="AS296" t="s">
        <v>83</v>
      </c>
      <c r="AT296" t="s">
        <v>96</v>
      </c>
      <c r="AU296" t="s">
        <v>5491</v>
      </c>
      <c r="AV296" t="s">
        <v>5492</v>
      </c>
      <c r="AW296" t="s">
        <v>99</v>
      </c>
      <c r="AX296" t="s">
        <v>100</v>
      </c>
      <c r="AY296" t="s">
        <v>83</v>
      </c>
      <c r="AZ296" t="s">
        <v>5751</v>
      </c>
      <c r="BA296" t="s">
        <v>103</v>
      </c>
      <c r="BB296" t="s">
        <v>5752</v>
      </c>
      <c r="BC296" s="4"/>
      <c r="BD296" t="s">
        <v>83</v>
      </c>
      <c r="BE296" t="s">
        <v>105</v>
      </c>
      <c r="BF296" t="s">
        <v>106</v>
      </c>
      <c r="BG296" t="s">
        <v>107</v>
      </c>
      <c r="BH296" t="s">
        <v>108</v>
      </c>
      <c r="BI296" t="s">
        <v>109</v>
      </c>
      <c r="BJ296" s="2">
        <v>0</v>
      </c>
      <c r="BK296" t="s">
        <v>90</v>
      </c>
      <c r="BL296" t="s">
        <v>78</v>
      </c>
      <c r="BM296" t="s">
        <v>83</v>
      </c>
      <c r="BN296" t="s">
        <v>83</v>
      </c>
      <c r="BO296" t="s">
        <v>83</v>
      </c>
      <c r="BP296" t="s">
        <v>5753</v>
      </c>
      <c r="BQ296" t="s">
        <v>5496</v>
      </c>
      <c r="BR296" t="s">
        <v>5497</v>
      </c>
      <c r="BS296" t="s">
        <v>83</v>
      </c>
      <c r="BT296" s="3">
        <v>1</v>
      </c>
    </row>
    <row r="297" spans="1:72" x14ac:dyDescent="0.25">
      <c r="A297" t="s">
        <v>5480</v>
      </c>
      <c r="B297" t="s">
        <v>5481</v>
      </c>
      <c r="C297" t="s">
        <v>5482</v>
      </c>
      <c r="D297" t="s">
        <v>74</v>
      </c>
      <c r="E297" t="s">
        <v>21868</v>
      </c>
      <c r="F297" t="s">
        <v>5483</v>
      </c>
      <c r="G297" t="s">
        <v>5754</v>
      </c>
      <c r="H297" t="s">
        <v>5755</v>
      </c>
      <c r="I297" s="1">
        <v>44197</v>
      </c>
      <c r="J297" s="1">
        <v>44926</v>
      </c>
      <c r="K297" t="s">
        <v>78</v>
      </c>
      <c r="L297" t="s">
        <v>79</v>
      </c>
      <c r="M297" t="s">
        <v>80</v>
      </c>
      <c r="N297" t="s">
        <v>856</v>
      </c>
      <c r="O297" t="s">
        <v>5756</v>
      </c>
      <c r="P297" t="s">
        <v>156</v>
      </c>
      <c r="Q297" t="s">
        <v>5757</v>
      </c>
      <c r="R297" t="s">
        <v>5744</v>
      </c>
      <c r="S297" t="s">
        <v>150</v>
      </c>
      <c r="T297" t="s">
        <v>87</v>
      </c>
      <c r="U297" t="s">
        <v>88</v>
      </c>
      <c r="V297" t="s">
        <v>89</v>
      </c>
      <c r="W297" t="s">
        <v>78</v>
      </c>
      <c r="X297" t="s">
        <v>120</v>
      </c>
      <c r="Y297" t="s">
        <v>91</v>
      </c>
      <c r="Z297" t="s">
        <v>92</v>
      </c>
      <c r="AA297" s="1">
        <v>44567</v>
      </c>
      <c r="AB297" s="2">
        <v>101</v>
      </c>
      <c r="AC297" s="2">
        <v>101</v>
      </c>
      <c r="AD297" s="2"/>
      <c r="AE297" s="2"/>
      <c r="AF297" s="2"/>
      <c r="AG297">
        <v>0</v>
      </c>
      <c r="AH297" s="3">
        <v>110</v>
      </c>
      <c r="AI297" s="3">
        <v>110</v>
      </c>
      <c r="AJ297" s="3">
        <v>0</v>
      </c>
      <c r="AK297" s="3">
        <v>0</v>
      </c>
      <c r="AL297" s="3">
        <v>0</v>
      </c>
      <c r="AM297" t="s">
        <v>5488</v>
      </c>
      <c r="AN297" t="s">
        <v>5489</v>
      </c>
      <c r="AO297" t="s">
        <v>5480</v>
      </c>
      <c r="AP297" t="s">
        <v>5481</v>
      </c>
      <c r="AQ297" t="s">
        <v>83</v>
      </c>
      <c r="AR297" t="s">
        <v>5490</v>
      </c>
      <c r="AS297" t="s">
        <v>83</v>
      </c>
      <c r="AT297" t="s">
        <v>96</v>
      </c>
      <c r="AU297" t="s">
        <v>5491</v>
      </c>
      <c r="AV297" t="s">
        <v>5492</v>
      </c>
      <c r="AW297" t="s">
        <v>99</v>
      </c>
      <c r="AX297" t="s">
        <v>100</v>
      </c>
      <c r="AY297" t="s">
        <v>83</v>
      </c>
      <c r="AZ297" t="s">
        <v>5758</v>
      </c>
      <c r="BA297" t="s">
        <v>103</v>
      </c>
      <c r="BB297" t="s">
        <v>5759</v>
      </c>
      <c r="BC297" s="4"/>
      <c r="BD297" t="s">
        <v>83</v>
      </c>
      <c r="BE297" t="s">
        <v>105</v>
      </c>
      <c r="BF297" t="s">
        <v>106</v>
      </c>
      <c r="BG297" t="s">
        <v>107</v>
      </c>
      <c r="BH297" t="s">
        <v>108</v>
      </c>
      <c r="BI297" t="s">
        <v>109</v>
      </c>
      <c r="BJ297" s="2">
        <v>0</v>
      </c>
      <c r="BK297" t="s">
        <v>90</v>
      </c>
      <c r="BL297" t="s">
        <v>78</v>
      </c>
      <c r="BM297" t="s">
        <v>83</v>
      </c>
      <c r="BN297" t="s">
        <v>83</v>
      </c>
      <c r="BO297" t="s">
        <v>83</v>
      </c>
      <c r="BP297" t="s">
        <v>5760</v>
      </c>
      <c r="BQ297" t="s">
        <v>5496</v>
      </c>
      <c r="BR297" t="s">
        <v>5497</v>
      </c>
      <c r="BS297" t="s">
        <v>83</v>
      </c>
      <c r="BT297" s="3">
        <v>1</v>
      </c>
    </row>
    <row r="298" spans="1:72" x14ac:dyDescent="0.25">
      <c r="A298" t="s">
        <v>5480</v>
      </c>
      <c r="B298" t="s">
        <v>5481</v>
      </c>
      <c r="C298" t="s">
        <v>5482</v>
      </c>
      <c r="D298" t="s">
        <v>74</v>
      </c>
      <c r="E298" t="s">
        <v>21868</v>
      </c>
      <c r="F298" t="s">
        <v>5483</v>
      </c>
      <c r="G298" t="s">
        <v>5761</v>
      </c>
      <c r="H298" t="s">
        <v>5762</v>
      </c>
      <c r="I298" s="1">
        <v>44197</v>
      </c>
      <c r="J298" s="1">
        <v>44926</v>
      </c>
      <c r="K298" t="s">
        <v>78</v>
      </c>
      <c r="L298" t="s">
        <v>79</v>
      </c>
      <c r="M298" t="s">
        <v>80</v>
      </c>
      <c r="N298" t="s">
        <v>856</v>
      </c>
      <c r="O298" t="s">
        <v>5763</v>
      </c>
      <c r="P298" t="s">
        <v>83</v>
      </c>
      <c r="Q298" t="s">
        <v>5764</v>
      </c>
      <c r="R298" t="s">
        <v>5744</v>
      </c>
      <c r="S298" t="s">
        <v>150</v>
      </c>
      <c r="T298" t="s">
        <v>87</v>
      </c>
      <c r="U298" t="s">
        <v>88</v>
      </c>
      <c r="V298" t="s">
        <v>89</v>
      </c>
      <c r="W298" t="s">
        <v>78</v>
      </c>
      <c r="X298" t="s">
        <v>120</v>
      </c>
      <c r="Y298" t="s">
        <v>91</v>
      </c>
      <c r="Z298" t="s">
        <v>92</v>
      </c>
      <c r="AA298" s="1">
        <v>44567</v>
      </c>
      <c r="AB298" s="2">
        <v>162</v>
      </c>
      <c r="AC298" s="2">
        <v>113</v>
      </c>
      <c r="AD298" s="2"/>
      <c r="AE298" s="2"/>
      <c r="AF298" s="2"/>
      <c r="AG298">
        <v>0</v>
      </c>
      <c r="AH298" s="3">
        <v>145</v>
      </c>
      <c r="AI298" s="3">
        <v>99</v>
      </c>
      <c r="AJ298" s="3">
        <v>0</v>
      </c>
      <c r="AK298" s="3">
        <v>0</v>
      </c>
      <c r="AL298" s="3">
        <v>0</v>
      </c>
      <c r="AM298" t="s">
        <v>5488</v>
      </c>
      <c r="AN298" t="s">
        <v>5489</v>
      </c>
      <c r="AO298" t="s">
        <v>5480</v>
      </c>
      <c r="AP298" t="s">
        <v>5481</v>
      </c>
      <c r="AQ298" t="s">
        <v>83</v>
      </c>
      <c r="AR298" t="s">
        <v>5490</v>
      </c>
      <c r="AS298" t="s">
        <v>83</v>
      </c>
      <c r="AT298" t="s">
        <v>96</v>
      </c>
      <c r="AU298" t="s">
        <v>5491</v>
      </c>
      <c r="AV298" t="s">
        <v>5492</v>
      </c>
      <c r="AW298" t="s">
        <v>99</v>
      </c>
      <c r="AX298" t="s">
        <v>100</v>
      </c>
      <c r="AY298" t="s">
        <v>83</v>
      </c>
      <c r="AZ298" t="s">
        <v>5765</v>
      </c>
      <c r="BA298" t="s">
        <v>103</v>
      </c>
      <c r="BB298" t="s">
        <v>5766</v>
      </c>
      <c r="BC298" s="4"/>
      <c r="BD298" t="s">
        <v>83</v>
      </c>
      <c r="BE298" t="s">
        <v>105</v>
      </c>
      <c r="BF298" t="s">
        <v>106</v>
      </c>
      <c r="BG298" t="s">
        <v>107</v>
      </c>
      <c r="BH298" t="s">
        <v>108</v>
      </c>
      <c r="BI298" t="s">
        <v>109</v>
      </c>
      <c r="BJ298" s="2">
        <v>0</v>
      </c>
      <c r="BK298" t="s">
        <v>90</v>
      </c>
      <c r="BL298" t="s">
        <v>78</v>
      </c>
      <c r="BM298" t="s">
        <v>83</v>
      </c>
      <c r="BN298" t="s">
        <v>83</v>
      </c>
      <c r="BO298" t="s">
        <v>83</v>
      </c>
      <c r="BP298" t="s">
        <v>5767</v>
      </c>
      <c r="BQ298" t="s">
        <v>5496</v>
      </c>
      <c r="BR298" t="s">
        <v>5497</v>
      </c>
      <c r="BS298" t="s">
        <v>83</v>
      </c>
      <c r="BT298" s="3">
        <v>1</v>
      </c>
    </row>
    <row r="299" spans="1:72" x14ac:dyDescent="0.25">
      <c r="A299" t="s">
        <v>5480</v>
      </c>
      <c r="B299" t="s">
        <v>5481</v>
      </c>
      <c r="C299" t="s">
        <v>5482</v>
      </c>
      <c r="D299" t="s">
        <v>74</v>
      </c>
      <c r="E299" t="s">
        <v>21868</v>
      </c>
      <c r="F299" t="s">
        <v>5483</v>
      </c>
      <c r="G299" t="s">
        <v>5768</v>
      </c>
      <c r="H299" t="s">
        <v>5769</v>
      </c>
      <c r="I299" s="1">
        <v>44197</v>
      </c>
      <c r="J299" s="1">
        <v>44926</v>
      </c>
      <c r="K299" t="s">
        <v>78</v>
      </c>
      <c r="L299" t="s">
        <v>79</v>
      </c>
      <c r="M299" t="s">
        <v>80</v>
      </c>
      <c r="N299" t="s">
        <v>5770</v>
      </c>
      <c r="O299" t="s">
        <v>393</v>
      </c>
      <c r="P299" t="s">
        <v>409</v>
      </c>
      <c r="Q299" t="s">
        <v>5771</v>
      </c>
      <c r="R299" t="s">
        <v>5744</v>
      </c>
      <c r="S299" t="s">
        <v>119</v>
      </c>
      <c r="T299" t="s">
        <v>87</v>
      </c>
      <c r="U299" t="s">
        <v>88</v>
      </c>
      <c r="V299" t="s">
        <v>89</v>
      </c>
      <c r="W299" t="s">
        <v>78</v>
      </c>
      <c r="X299" t="s">
        <v>120</v>
      </c>
      <c r="Y299" t="s">
        <v>91</v>
      </c>
      <c r="Z299" t="s">
        <v>92</v>
      </c>
      <c r="AA299" s="1">
        <v>44566</v>
      </c>
      <c r="AB299" s="2">
        <v>1488</v>
      </c>
      <c r="AC299" s="2">
        <v>1395</v>
      </c>
      <c r="AD299" s="2"/>
      <c r="AE299" s="2"/>
      <c r="AF299" s="2"/>
      <c r="AG299">
        <v>0</v>
      </c>
      <c r="AH299" s="3">
        <v>1488</v>
      </c>
      <c r="AI299" s="3">
        <v>1395</v>
      </c>
      <c r="AJ299" s="3">
        <v>0</v>
      </c>
      <c r="AK299" s="3">
        <v>0</v>
      </c>
      <c r="AL299" s="3">
        <v>0</v>
      </c>
      <c r="AM299" t="s">
        <v>5488</v>
      </c>
      <c r="AN299" t="s">
        <v>5489</v>
      </c>
      <c r="AO299" t="s">
        <v>5480</v>
      </c>
      <c r="AP299" t="s">
        <v>5481</v>
      </c>
      <c r="AQ299" t="s">
        <v>83</v>
      </c>
      <c r="AR299" t="s">
        <v>5490</v>
      </c>
      <c r="AS299" t="s">
        <v>83</v>
      </c>
      <c r="AT299" t="s">
        <v>96</v>
      </c>
      <c r="AU299" t="s">
        <v>5491</v>
      </c>
      <c r="AV299" t="s">
        <v>5492</v>
      </c>
      <c r="AW299" t="s">
        <v>99</v>
      </c>
      <c r="AX299" t="s">
        <v>100</v>
      </c>
      <c r="AY299" t="s">
        <v>83</v>
      </c>
      <c r="AZ299" t="s">
        <v>5772</v>
      </c>
      <c r="BA299" t="s">
        <v>103</v>
      </c>
      <c r="BB299" t="s">
        <v>5773</v>
      </c>
      <c r="BC299" s="4"/>
      <c r="BD299" t="s">
        <v>83</v>
      </c>
      <c r="BE299" t="s">
        <v>105</v>
      </c>
      <c r="BF299" t="s">
        <v>106</v>
      </c>
      <c r="BG299" t="s">
        <v>107</v>
      </c>
      <c r="BH299" t="s">
        <v>123</v>
      </c>
      <c r="BI299" t="s">
        <v>124</v>
      </c>
      <c r="BJ299" s="2">
        <v>0</v>
      </c>
      <c r="BK299" t="s">
        <v>90</v>
      </c>
      <c r="BL299" t="s">
        <v>78</v>
      </c>
      <c r="BM299" t="s">
        <v>83</v>
      </c>
      <c r="BN299" t="s">
        <v>83</v>
      </c>
      <c r="BO299" t="s">
        <v>83</v>
      </c>
      <c r="BP299" t="s">
        <v>5774</v>
      </c>
      <c r="BQ299" t="s">
        <v>5496</v>
      </c>
      <c r="BR299" t="s">
        <v>5497</v>
      </c>
      <c r="BS299" t="s">
        <v>83</v>
      </c>
      <c r="BT299" s="3">
        <v>1</v>
      </c>
    </row>
    <row r="300" spans="1:72" x14ac:dyDescent="0.25">
      <c r="A300" t="s">
        <v>5480</v>
      </c>
      <c r="B300" t="s">
        <v>5481</v>
      </c>
      <c r="C300" t="s">
        <v>5482</v>
      </c>
      <c r="D300" t="s">
        <v>74</v>
      </c>
      <c r="E300" t="s">
        <v>21868</v>
      </c>
      <c r="F300" t="s">
        <v>5483</v>
      </c>
      <c r="G300" t="s">
        <v>5775</v>
      </c>
      <c r="H300" t="s">
        <v>5776</v>
      </c>
      <c r="I300" s="1">
        <v>44197</v>
      </c>
      <c r="J300" s="1">
        <v>44926</v>
      </c>
      <c r="K300" t="s">
        <v>78</v>
      </c>
      <c r="L300" t="s">
        <v>79</v>
      </c>
      <c r="M300" t="s">
        <v>80</v>
      </c>
      <c r="N300" t="s">
        <v>4077</v>
      </c>
      <c r="O300" t="s">
        <v>3913</v>
      </c>
      <c r="P300" t="s">
        <v>409</v>
      </c>
      <c r="Q300" t="s">
        <v>5777</v>
      </c>
      <c r="R300" t="s">
        <v>5744</v>
      </c>
      <c r="S300" t="s">
        <v>119</v>
      </c>
      <c r="T300" t="s">
        <v>87</v>
      </c>
      <c r="U300" t="s">
        <v>88</v>
      </c>
      <c r="V300" t="s">
        <v>89</v>
      </c>
      <c r="W300" t="s">
        <v>78</v>
      </c>
      <c r="X300" t="s">
        <v>120</v>
      </c>
      <c r="Y300" t="s">
        <v>91</v>
      </c>
      <c r="Z300" t="s">
        <v>92</v>
      </c>
      <c r="AA300" s="1">
        <v>44566</v>
      </c>
      <c r="AB300" s="2">
        <v>7249</v>
      </c>
      <c r="AC300" s="2">
        <v>3463</v>
      </c>
      <c r="AD300" s="2"/>
      <c r="AE300" s="2"/>
      <c r="AF300" s="2"/>
      <c r="AG300">
        <v>0</v>
      </c>
      <c r="AH300" s="3">
        <v>7249</v>
      </c>
      <c r="AI300" s="3">
        <v>3463</v>
      </c>
      <c r="AJ300" s="3">
        <v>0</v>
      </c>
      <c r="AK300" s="3">
        <v>0</v>
      </c>
      <c r="AL300" s="3">
        <v>0</v>
      </c>
      <c r="AM300" t="s">
        <v>5488</v>
      </c>
      <c r="AN300" t="s">
        <v>5489</v>
      </c>
      <c r="AO300" t="s">
        <v>5480</v>
      </c>
      <c r="AP300" t="s">
        <v>5481</v>
      </c>
      <c r="AQ300" t="s">
        <v>83</v>
      </c>
      <c r="AR300" t="s">
        <v>5490</v>
      </c>
      <c r="AS300" t="s">
        <v>83</v>
      </c>
      <c r="AT300" t="s">
        <v>96</v>
      </c>
      <c r="AU300" t="s">
        <v>5491</v>
      </c>
      <c r="AV300" t="s">
        <v>5492</v>
      </c>
      <c r="AW300" t="s">
        <v>99</v>
      </c>
      <c r="AX300" t="s">
        <v>100</v>
      </c>
      <c r="AY300" t="s">
        <v>83</v>
      </c>
      <c r="AZ300" t="s">
        <v>5778</v>
      </c>
      <c r="BA300" t="s">
        <v>103</v>
      </c>
      <c r="BB300" t="s">
        <v>5779</v>
      </c>
      <c r="BC300" s="4"/>
      <c r="BD300" t="s">
        <v>83</v>
      </c>
      <c r="BE300" t="s">
        <v>105</v>
      </c>
      <c r="BF300" t="s">
        <v>106</v>
      </c>
      <c r="BG300" t="s">
        <v>107</v>
      </c>
      <c r="BH300" t="s">
        <v>123</v>
      </c>
      <c r="BI300" t="s">
        <v>124</v>
      </c>
      <c r="BJ300" s="2">
        <v>0</v>
      </c>
      <c r="BK300" t="s">
        <v>90</v>
      </c>
      <c r="BL300" t="s">
        <v>78</v>
      </c>
      <c r="BM300" t="s">
        <v>83</v>
      </c>
      <c r="BN300" t="s">
        <v>83</v>
      </c>
      <c r="BO300" t="s">
        <v>83</v>
      </c>
      <c r="BP300" t="s">
        <v>5780</v>
      </c>
      <c r="BQ300" t="s">
        <v>5496</v>
      </c>
      <c r="BR300" t="s">
        <v>5497</v>
      </c>
      <c r="BS300" t="s">
        <v>83</v>
      </c>
      <c r="BT300" s="3">
        <v>1</v>
      </c>
    </row>
    <row r="301" spans="1:72" x14ac:dyDescent="0.25">
      <c r="A301" t="s">
        <v>5480</v>
      </c>
      <c r="B301" t="s">
        <v>5481</v>
      </c>
      <c r="C301" t="s">
        <v>5482</v>
      </c>
      <c r="D301" t="s">
        <v>74</v>
      </c>
      <c r="E301" t="s">
        <v>21868</v>
      </c>
      <c r="F301" t="s">
        <v>5483</v>
      </c>
      <c r="G301" t="s">
        <v>5781</v>
      </c>
      <c r="H301" t="s">
        <v>5782</v>
      </c>
      <c r="I301" s="1">
        <v>44197</v>
      </c>
      <c r="J301" s="1">
        <v>44926</v>
      </c>
      <c r="K301" t="s">
        <v>78</v>
      </c>
      <c r="L301" t="s">
        <v>79</v>
      </c>
      <c r="M301" t="s">
        <v>80</v>
      </c>
      <c r="N301" t="s">
        <v>5639</v>
      </c>
      <c r="O301" t="s">
        <v>5783</v>
      </c>
      <c r="P301" t="s">
        <v>156</v>
      </c>
      <c r="Q301" t="s">
        <v>5784</v>
      </c>
      <c r="R301" t="s">
        <v>5642</v>
      </c>
      <c r="S301" t="s">
        <v>150</v>
      </c>
      <c r="T301" t="s">
        <v>87</v>
      </c>
      <c r="U301" t="s">
        <v>88</v>
      </c>
      <c r="V301" t="s">
        <v>89</v>
      </c>
      <c r="W301" t="s">
        <v>78</v>
      </c>
      <c r="X301" t="s">
        <v>120</v>
      </c>
      <c r="Y301" t="s">
        <v>91</v>
      </c>
      <c r="Z301" t="s">
        <v>92</v>
      </c>
      <c r="AA301" s="1">
        <v>44567</v>
      </c>
      <c r="AB301" s="2">
        <v>1599</v>
      </c>
      <c r="AC301" s="2">
        <v>1257</v>
      </c>
      <c r="AD301" s="2"/>
      <c r="AE301" s="2"/>
      <c r="AF301" s="2"/>
      <c r="AG301">
        <v>0</v>
      </c>
      <c r="AH301" s="3">
        <v>1012</v>
      </c>
      <c r="AI301" s="3">
        <v>756</v>
      </c>
      <c r="AJ301" s="3">
        <v>0</v>
      </c>
      <c r="AK301" s="3">
        <v>0</v>
      </c>
      <c r="AL301" s="3">
        <v>0</v>
      </c>
      <c r="AM301" t="s">
        <v>5488</v>
      </c>
      <c r="AN301" t="s">
        <v>5489</v>
      </c>
      <c r="AO301" t="s">
        <v>5480</v>
      </c>
      <c r="AP301" t="s">
        <v>5481</v>
      </c>
      <c r="AQ301" t="s">
        <v>83</v>
      </c>
      <c r="AR301" t="s">
        <v>5490</v>
      </c>
      <c r="AS301" t="s">
        <v>83</v>
      </c>
      <c r="AT301" t="s">
        <v>96</v>
      </c>
      <c r="AU301" t="s">
        <v>5491</v>
      </c>
      <c r="AV301" t="s">
        <v>5492</v>
      </c>
      <c r="AW301" t="s">
        <v>99</v>
      </c>
      <c r="AX301" t="s">
        <v>100</v>
      </c>
      <c r="AY301" t="s">
        <v>83</v>
      </c>
      <c r="AZ301" t="s">
        <v>5785</v>
      </c>
      <c r="BA301" t="s">
        <v>103</v>
      </c>
      <c r="BB301" t="s">
        <v>5786</v>
      </c>
      <c r="BC301" s="4"/>
      <c r="BD301" t="s">
        <v>83</v>
      </c>
      <c r="BE301" t="s">
        <v>105</v>
      </c>
      <c r="BF301" t="s">
        <v>106</v>
      </c>
      <c r="BG301" t="s">
        <v>107</v>
      </c>
      <c r="BH301" t="s">
        <v>108</v>
      </c>
      <c r="BI301" t="s">
        <v>109</v>
      </c>
      <c r="BJ301" s="2">
        <v>0</v>
      </c>
      <c r="BK301" t="s">
        <v>90</v>
      </c>
      <c r="BL301" t="s">
        <v>78</v>
      </c>
      <c r="BM301" t="s">
        <v>83</v>
      </c>
      <c r="BN301" t="s">
        <v>83</v>
      </c>
      <c r="BO301" t="s">
        <v>83</v>
      </c>
      <c r="BP301" t="s">
        <v>5787</v>
      </c>
      <c r="BQ301" t="s">
        <v>5496</v>
      </c>
      <c r="BR301" t="s">
        <v>5497</v>
      </c>
      <c r="BS301" t="s">
        <v>83</v>
      </c>
      <c r="BT301" s="3">
        <v>1</v>
      </c>
    </row>
    <row r="302" spans="1:72" x14ac:dyDescent="0.25">
      <c r="A302" t="s">
        <v>5480</v>
      </c>
      <c r="B302" t="s">
        <v>5481</v>
      </c>
      <c r="C302" t="s">
        <v>5482</v>
      </c>
      <c r="D302" t="s">
        <v>74</v>
      </c>
      <c r="E302" t="s">
        <v>21868</v>
      </c>
      <c r="F302" t="s">
        <v>5483</v>
      </c>
      <c r="G302" t="s">
        <v>5788</v>
      </c>
      <c r="H302" t="s">
        <v>5789</v>
      </c>
      <c r="I302" s="1">
        <v>44197</v>
      </c>
      <c r="J302" s="1">
        <v>44926</v>
      </c>
      <c r="K302" t="s">
        <v>78</v>
      </c>
      <c r="L302" t="s">
        <v>79</v>
      </c>
      <c r="M302" t="s">
        <v>80</v>
      </c>
      <c r="N302" t="s">
        <v>5685</v>
      </c>
      <c r="O302" t="s">
        <v>5790</v>
      </c>
      <c r="P302" t="s">
        <v>156</v>
      </c>
      <c r="Q302" t="s">
        <v>5791</v>
      </c>
      <c r="R302" t="s">
        <v>5642</v>
      </c>
      <c r="S302" t="s">
        <v>150</v>
      </c>
      <c r="T302" t="s">
        <v>87</v>
      </c>
      <c r="U302" t="s">
        <v>88</v>
      </c>
      <c r="V302" t="s">
        <v>89</v>
      </c>
      <c r="W302" t="s">
        <v>78</v>
      </c>
      <c r="X302" t="s">
        <v>120</v>
      </c>
      <c r="Y302" t="s">
        <v>91</v>
      </c>
      <c r="Z302" t="s">
        <v>92</v>
      </c>
      <c r="AA302" s="1">
        <v>44197</v>
      </c>
      <c r="AB302" s="2">
        <v>695</v>
      </c>
      <c r="AC302" s="2">
        <v>781</v>
      </c>
      <c r="AD302" s="2">
        <v>0</v>
      </c>
      <c r="AE302" s="2">
        <v>0</v>
      </c>
      <c r="AF302" s="2"/>
      <c r="AG302">
        <v>0</v>
      </c>
      <c r="AH302" s="3">
        <v>699</v>
      </c>
      <c r="AI302" s="3">
        <v>785</v>
      </c>
      <c r="AJ302" s="3">
        <v>0</v>
      </c>
      <c r="AK302" s="3">
        <v>0</v>
      </c>
      <c r="AL302" s="3">
        <v>0</v>
      </c>
      <c r="AM302" t="s">
        <v>5488</v>
      </c>
      <c r="AN302" t="s">
        <v>5489</v>
      </c>
      <c r="AO302" t="s">
        <v>5480</v>
      </c>
      <c r="AP302" t="s">
        <v>5481</v>
      </c>
      <c r="AQ302" t="s">
        <v>83</v>
      </c>
      <c r="AR302" t="s">
        <v>5490</v>
      </c>
      <c r="AS302" t="s">
        <v>83</v>
      </c>
      <c r="AT302" t="s">
        <v>96</v>
      </c>
      <c r="AU302" t="s">
        <v>5491</v>
      </c>
      <c r="AV302" t="s">
        <v>5492</v>
      </c>
      <c r="AW302" t="s">
        <v>99</v>
      </c>
      <c r="AX302" t="s">
        <v>100</v>
      </c>
      <c r="AY302" t="s">
        <v>83</v>
      </c>
      <c r="AZ302" t="s">
        <v>5792</v>
      </c>
      <c r="BA302" t="s">
        <v>103</v>
      </c>
      <c r="BB302" t="s">
        <v>5793</v>
      </c>
      <c r="BC302" s="4"/>
      <c r="BD302" t="s">
        <v>83</v>
      </c>
      <c r="BE302" t="s">
        <v>105</v>
      </c>
      <c r="BF302" t="s">
        <v>106</v>
      </c>
      <c r="BG302" t="s">
        <v>107</v>
      </c>
      <c r="BH302" t="s">
        <v>108</v>
      </c>
      <c r="BI302" t="s">
        <v>109</v>
      </c>
      <c r="BJ302" s="2">
        <v>0</v>
      </c>
      <c r="BK302" t="s">
        <v>90</v>
      </c>
      <c r="BL302" t="s">
        <v>78</v>
      </c>
      <c r="BM302" t="s">
        <v>83</v>
      </c>
      <c r="BN302" t="s">
        <v>83</v>
      </c>
      <c r="BO302" t="s">
        <v>83</v>
      </c>
      <c r="BP302" t="s">
        <v>5794</v>
      </c>
      <c r="BQ302" t="s">
        <v>5496</v>
      </c>
      <c r="BR302" t="s">
        <v>5497</v>
      </c>
      <c r="BS302" t="s">
        <v>83</v>
      </c>
      <c r="BT302" s="3">
        <v>1</v>
      </c>
    </row>
    <row r="303" spans="1:72" x14ac:dyDescent="0.25">
      <c r="A303" t="s">
        <v>5480</v>
      </c>
      <c r="B303" t="s">
        <v>5481</v>
      </c>
      <c r="C303" t="s">
        <v>5482</v>
      </c>
      <c r="D303" t="s">
        <v>74</v>
      </c>
      <c r="E303" t="s">
        <v>21868</v>
      </c>
      <c r="F303" t="s">
        <v>5483</v>
      </c>
      <c r="G303" t="s">
        <v>5795</v>
      </c>
      <c r="H303" t="s">
        <v>5796</v>
      </c>
      <c r="I303" s="1">
        <v>44197</v>
      </c>
      <c r="J303" s="1">
        <v>44926</v>
      </c>
      <c r="K303" t="s">
        <v>78</v>
      </c>
      <c r="L303" t="s">
        <v>79</v>
      </c>
      <c r="M303" t="s">
        <v>80</v>
      </c>
      <c r="N303" t="s">
        <v>5685</v>
      </c>
      <c r="O303" t="s">
        <v>5797</v>
      </c>
      <c r="P303" t="s">
        <v>420</v>
      </c>
      <c r="Q303" t="s">
        <v>5798</v>
      </c>
      <c r="R303" t="s">
        <v>5642</v>
      </c>
      <c r="S303" t="s">
        <v>150</v>
      </c>
      <c r="T303" t="s">
        <v>87</v>
      </c>
      <c r="U303" t="s">
        <v>88</v>
      </c>
      <c r="V303" t="s">
        <v>89</v>
      </c>
      <c r="W303" t="s">
        <v>78</v>
      </c>
      <c r="X303" t="s">
        <v>120</v>
      </c>
      <c r="Y303" t="s">
        <v>91</v>
      </c>
      <c r="Z303" t="s">
        <v>92</v>
      </c>
      <c r="AA303" s="1">
        <v>44567</v>
      </c>
      <c r="AB303" s="2">
        <v>734</v>
      </c>
      <c r="AC303" s="2">
        <v>726</v>
      </c>
      <c r="AD303" s="2"/>
      <c r="AE303" s="2"/>
      <c r="AF303" s="2"/>
      <c r="AG303">
        <v>0</v>
      </c>
      <c r="AH303" s="3">
        <v>734</v>
      </c>
      <c r="AI303" s="3">
        <v>726</v>
      </c>
      <c r="AJ303" s="3">
        <v>0</v>
      </c>
      <c r="AK303" s="3">
        <v>0</v>
      </c>
      <c r="AL303" s="3">
        <v>0</v>
      </c>
      <c r="AM303" t="s">
        <v>5488</v>
      </c>
      <c r="AN303" t="s">
        <v>5489</v>
      </c>
      <c r="AO303" t="s">
        <v>5480</v>
      </c>
      <c r="AP303" t="s">
        <v>5481</v>
      </c>
      <c r="AQ303" t="s">
        <v>83</v>
      </c>
      <c r="AR303" t="s">
        <v>5490</v>
      </c>
      <c r="AS303" t="s">
        <v>83</v>
      </c>
      <c r="AT303" t="s">
        <v>96</v>
      </c>
      <c r="AU303" t="s">
        <v>5491</v>
      </c>
      <c r="AV303" t="s">
        <v>5492</v>
      </c>
      <c r="AW303" t="s">
        <v>99</v>
      </c>
      <c r="AX303" t="s">
        <v>100</v>
      </c>
      <c r="AY303" t="s">
        <v>83</v>
      </c>
      <c r="AZ303" t="s">
        <v>5799</v>
      </c>
      <c r="BA303" t="s">
        <v>103</v>
      </c>
      <c r="BB303" t="s">
        <v>5800</v>
      </c>
      <c r="BC303" s="4"/>
      <c r="BD303" t="s">
        <v>83</v>
      </c>
      <c r="BE303" t="s">
        <v>105</v>
      </c>
      <c r="BF303" t="s">
        <v>106</v>
      </c>
      <c r="BG303" t="s">
        <v>107</v>
      </c>
      <c r="BH303" t="s">
        <v>108</v>
      </c>
      <c r="BI303" t="s">
        <v>109</v>
      </c>
      <c r="BJ303" s="2">
        <v>0</v>
      </c>
      <c r="BK303" t="s">
        <v>90</v>
      </c>
      <c r="BL303" t="s">
        <v>78</v>
      </c>
      <c r="BM303" t="s">
        <v>83</v>
      </c>
      <c r="BN303" t="s">
        <v>83</v>
      </c>
      <c r="BO303" t="s">
        <v>83</v>
      </c>
      <c r="BP303" t="s">
        <v>5801</v>
      </c>
      <c r="BQ303" t="s">
        <v>5496</v>
      </c>
      <c r="BR303" t="s">
        <v>5497</v>
      </c>
      <c r="BS303" t="s">
        <v>83</v>
      </c>
      <c r="BT303" s="3">
        <v>1</v>
      </c>
    </row>
    <row r="304" spans="1:72" x14ac:dyDescent="0.25">
      <c r="A304" t="s">
        <v>5480</v>
      </c>
      <c r="B304" t="s">
        <v>5481</v>
      </c>
      <c r="C304" t="s">
        <v>5482</v>
      </c>
      <c r="D304" t="s">
        <v>74</v>
      </c>
      <c r="E304" t="s">
        <v>21868</v>
      </c>
      <c r="F304" t="s">
        <v>5483</v>
      </c>
      <c r="G304" t="s">
        <v>5802</v>
      </c>
      <c r="H304" t="s">
        <v>5803</v>
      </c>
      <c r="I304" s="1">
        <v>44197</v>
      </c>
      <c r="J304" s="1">
        <v>44926</v>
      </c>
      <c r="K304" t="s">
        <v>78</v>
      </c>
      <c r="L304" t="s">
        <v>79</v>
      </c>
      <c r="M304" t="s">
        <v>80</v>
      </c>
      <c r="N304" t="s">
        <v>5804</v>
      </c>
      <c r="O304" t="s">
        <v>352</v>
      </c>
      <c r="P304" t="s">
        <v>83</v>
      </c>
      <c r="Q304" t="s">
        <v>5805</v>
      </c>
      <c r="R304" t="s">
        <v>5642</v>
      </c>
      <c r="S304" t="s">
        <v>150</v>
      </c>
      <c r="T304" t="s">
        <v>87</v>
      </c>
      <c r="U304" t="s">
        <v>88</v>
      </c>
      <c r="V304" t="s">
        <v>89</v>
      </c>
      <c r="W304" t="s">
        <v>78</v>
      </c>
      <c r="X304" t="s">
        <v>120</v>
      </c>
      <c r="Y304" t="s">
        <v>91</v>
      </c>
      <c r="Z304" t="s">
        <v>92</v>
      </c>
      <c r="AA304" s="1">
        <v>44566</v>
      </c>
      <c r="AB304" s="2">
        <v>407</v>
      </c>
      <c r="AC304" s="2">
        <v>383</v>
      </c>
      <c r="AD304" s="2"/>
      <c r="AE304" s="2"/>
      <c r="AF304" s="2"/>
      <c r="AG304">
        <v>0</v>
      </c>
      <c r="AH304" s="3">
        <v>407</v>
      </c>
      <c r="AI304" s="3">
        <v>383</v>
      </c>
      <c r="AJ304" s="3">
        <v>0</v>
      </c>
      <c r="AK304" s="3">
        <v>0</v>
      </c>
      <c r="AL304" s="3">
        <v>0</v>
      </c>
      <c r="AM304" t="s">
        <v>5488</v>
      </c>
      <c r="AN304" t="s">
        <v>5489</v>
      </c>
      <c r="AO304" t="s">
        <v>5480</v>
      </c>
      <c r="AP304" t="s">
        <v>5481</v>
      </c>
      <c r="AQ304" t="s">
        <v>83</v>
      </c>
      <c r="AR304" t="s">
        <v>5490</v>
      </c>
      <c r="AS304" t="s">
        <v>83</v>
      </c>
      <c r="AT304" t="s">
        <v>96</v>
      </c>
      <c r="AU304" t="s">
        <v>5491</v>
      </c>
      <c r="AV304" t="s">
        <v>5492</v>
      </c>
      <c r="AW304" t="s">
        <v>99</v>
      </c>
      <c r="AX304" t="s">
        <v>100</v>
      </c>
      <c r="AY304" t="s">
        <v>83</v>
      </c>
      <c r="AZ304" t="s">
        <v>5806</v>
      </c>
      <c r="BA304" t="s">
        <v>103</v>
      </c>
      <c r="BB304" t="s">
        <v>5807</v>
      </c>
      <c r="BC304" s="4"/>
      <c r="BD304" t="s">
        <v>83</v>
      </c>
      <c r="BE304" t="s">
        <v>105</v>
      </c>
      <c r="BF304" t="s">
        <v>106</v>
      </c>
      <c r="BG304" t="s">
        <v>107</v>
      </c>
      <c r="BH304" t="s">
        <v>108</v>
      </c>
      <c r="BI304" t="s">
        <v>109</v>
      </c>
      <c r="BJ304" s="2">
        <v>0</v>
      </c>
      <c r="BK304" t="s">
        <v>90</v>
      </c>
      <c r="BL304" t="s">
        <v>78</v>
      </c>
      <c r="BM304" t="s">
        <v>83</v>
      </c>
      <c r="BN304" t="s">
        <v>83</v>
      </c>
      <c r="BO304" t="s">
        <v>83</v>
      </c>
      <c r="BP304" t="s">
        <v>5808</v>
      </c>
      <c r="BQ304" t="s">
        <v>5496</v>
      </c>
      <c r="BR304" t="s">
        <v>5497</v>
      </c>
      <c r="BS304" t="s">
        <v>83</v>
      </c>
      <c r="BT304" s="3">
        <v>1</v>
      </c>
    </row>
    <row r="305" spans="1:72" x14ac:dyDescent="0.25">
      <c r="A305" t="s">
        <v>5480</v>
      </c>
      <c r="B305" t="s">
        <v>5481</v>
      </c>
      <c r="C305" t="s">
        <v>5482</v>
      </c>
      <c r="D305" t="s">
        <v>74</v>
      </c>
      <c r="E305" t="s">
        <v>21868</v>
      </c>
      <c r="F305" t="s">
        <v>5483</v>
      </c>
      <c r="G305" t="s">
        <v>5809</v>
      </c>
      <c r="H305" t="s">
        <v>5810</v>
      </c>
      <c r="I305" s="1">
        <v>44197</v>
      </c>
      <c r="J305" s="1">
        <v>44926</v>
      </c>
      <c r="K305" t="s">
        <v>78</v>
      </c>
      <c r="L305" t="s">
        <v>79</v>
      </c>
      <c r="M305" t="s">
        <v>80</v>
      </c>
      <c r="N305" t="s">
        <v>5639</v>
      </c>
      <c r="O305" t="s">
        <v>5811</v>
      </c>
      <c r="P305" t="s">
        <v>83</v>
      </c>
      <c r="Q305" t="s">
        <v>5784</v>
      </c>
      <c r="R305" t="s">
        <v>5642</v>
      </c>
      <c r="S305" t="s">
        <v>119</v>
      </c>
      <c r="T305" t="s">
        <v>87</v>
      </c>
      <c r="U305" t="s">
        <v>88</v>
      </c>
      <c r="V305" t="s">
        <v>89</v>
      </c>
      <c r="W305" t="s">
        <v>78</v>
      </c>
      <c r="X305" t="s">
        <v>120</v>
      </c>
      <c r="Y305" t="s">
        <v>91</v>
      </c>
      <c r="Z305" t="s">
        <v>92</v>
      </c>
      <c r="AA305" s="1">
        <v>44566</v>
      </c>
      <c r="AB305" s="2">
        <v>2132</v>
      </c>
      <c r="AC305" s="2">
        <v>2351</v>
      </c>
      <c r="AD305" s="2"/>
      <c r="AE305" s="2"/>
      <c r="AF305" s="2"/>
      <c r="AG305">
        <v>0</v>
      </c>
      <c r="AH305" s="3">
        <v>2132</v>
      </c>
      <c r="AI305" s="3">
        <v>2351</v>
      </c>
      <c r="AJ305" s="3">
        <v>0</v>
      </c>
      <c r="AK305" s="3">
        <v>0</v>
      </c>
      <c r="AL305" s="3">
        <v>0</v>
      </c>
      <c r="AM305" t="s">
        <v>5522</v>
      </c>
      <c r="AN305" t="s">
        <v>5523</v>
      </c>
      <c r="AO305" t="s">
        <v>5480</v>
      </c>
      <c r="AP305" t="s">
        <v>5481</v>
      </c>
      <c r="AQ305" t="s">
        <v>83</v>
      </c>
      <c r="AR305" t="s">
        <v>5490</v>
      </c>
      <c r="AS305" t="s">
        <v>83</v>
      </c>
      <c r="AT305" t="s">
        <v>96</v>
      </c>
      <c r="AU305" t="s">
        <v>5491</v>
      </c>
      <c r="AV305" t="s">
        <v>5492</v>
      </c>
      <c r="AW305" t="s">
        <v>99</v>
      </c>
      <c r="AX305" t="s">
        <v>100</v>
      </c>
      <c r="AY305" t="s">
        <v>83</v>
      </c>
      <c r="AZ305" t="s">
        <v>5812</v>
      </c>
      <c r="BA305" t="s">
        <v>103</v>
      </c>
      <c r="BB305" t="s">
        <v>5813</v>
      </c>
      <c r="BC305" s="4"/>
      <c r="BD305" t="s">
        <v>83</v>
      </c>
      <c r="BE305" t="s">
        <v>105</v>
      </c>
      <c r="BF305" t="s">
        <v>106</v>
      </c>
      <c r="BG305" t="s">
        <v>107</v>
      </c>
      <c r="BH305" t="s">
        <v>123</v>
      </c>
      <c r="BI305" t="s">
        <v>124</v>
      </c>
      <c r="BJ305" s="2">
        <v>0</v>
      </c>
      <c r="BK305" t="s">
        <v>78</v>
      </c>
      <c r="BL305" t="s">
        <v>90</v>
      </c>
      <c r="BM305" t="s">
        <v>83</v>
      </c>
      <c r="BN305" t="s">
        <v>83</v>
      </c>
      <c r="BO305" t="s">
        <v>83</v>
      </c>
      <c r="BP305" t="s">
        <v>83</v>
      </c>
      <c r="BQ305" t="s">
        <v>83</v>
      </c>
      <c r="BR305" t="s">
        <v>83</v>
      </c>
      <c r="BS305" t="s">
        <v>83</v>
      </c>
      <c r="BT305" s="3">
        <v>1</v>
      </c>
    </row>
    <row r="306" spans="1:72" x14ac:dyDescent="0.25">
      <c r="A306" t="s">
        <v>5480</v>
      </c>
      <c r="B306" t="s">
        <v>5481</v>
      </c>
      <c r="C306" t="s">
        <v>5482</v>
      </c>
      <c r="D306" t="s">
        <v>74</v>
      </c>
      <c r="E306" t="s">
        <v>21868</v>
      </c>
      <c r="F306" t="s">
        <v>5483</v>
      </c>
      <c r="G306" t="s">
        <v>5814</v>
      </c>
      <c r="H306" t="s">
        <v>5815</v>
      </c>
      <c r="I306" s="1">
        <v>44197</v>
      </c>
      <c r="J306" s="1">
        <v>44926</v>
      </c>
      <c r="K306" t="s">
        <v>78</v>
      </c>
      <c r="L306" t="s">
        <v>79</v>
      </c>
      <c r="M306" t="s">
        <v>80</v>
      </c>
      <c r="N306" t="s">
        <v>5816</v>
      </c>
      <c r="O306" t="s">
        <v>2421</v>
      </c>
      <c r="P306" t="s">
        <v>271</v>
      </c>
      <c r="Q306" t="s">
        <v>5817</v>
      </c>
      <c r="R306" t="s">
        <v>5642</v>
      </c>
      <c r="S306" t="s">
        <v>150</v>
      </c>
      <c r="T306" t="s">
        <v>87</v>
      </c>
      <c r="U306" t="s">
        <v>88</v>
      </c>
      <c r="V306" t="s">
        <v>89</v>
      </c>
      <c r="W306" t="s">
        <v>78</v>
      </c>
      <c r="X306" t="s">
        <v>120</v>
      </c>
      <c r="Y306" t="s">
        <v>91</v>
      </c>
      <c r="Z306" t="s">
        <v>92</v>
      </c>
      <c r="AA306" s="1">
        <v>44239</v>
      </c>
      <c r="AB306" s="2">
        <v>46</v>
      </c>
      <c r="AC306" s="2">
        <v>43</v>
      </c>
      <c r="AD306" s="2"/>
      <c r="AE306" s="2"/>
      <c r="AF306" s="2"/>
      <c r="AG306">
        <v>0</v>
      </c>
      <c r="AH306" s="3">
        <v>46</v>
      </c>
      <c r="AI306" s="3">
        <v>43</v>
      </c>
      <c r="AJ306" s="3">
        <v>0</v>
      </c>
      <c r="AK306" s="3">
        <v>0</v>
      </c>
      <c r="AL306" s="3">
        <v>0</v>
      </c>
      <c r="AM306" t="s">
        <v>5488</v>
      </c>
      <c r="AN306" t="s">
        <v>5489</v>
      </c>
      <c r="AO306" t="s">
        <v>5480</v>
      </c>
      <c r="AP306" t="s">
        <v>5481</v>
      </c>
      <c r="AQ306" t="s">
        <v>83</v>
      </c>
      <c r="AR306" t="s">
        <v>5490</v>
      </c>
      <c r="AS306" t="s">
        <v>83</v>
      </c>
      <c r="AT306" t="s">
        <v>96</v>
      </c>
      <c r="AU306" t="s">
        <v>5491</v>
      </c>
      <c r="AV306" t="s">
        <v>5492</v>
      </c>
      <c r="AW306" t="s">
        <v>99</v>
      </c>
      <c r="AX306" t="s">
        <v>100</v>
      </c>
      <c r="AY306" t="s">
        <v>83</v>
      </c>
      <c r="AZ306" t="s">
        <v>5818</v>
      </c>
      <c r="BA306" t="s">
        <v>103</v>
      </c>
      <c r="BB306" t="s">
        <v>5819</v>
      </c>
      <c r="BC306" s="4"/>
      <c r="BD306" t="s">
        <v>83</v>
      </c>
      <c r="BE306" t="s">
        <v>105</v>
      </c>
      <c r="BF306" t="s">
        <v>106</v>
      </c>
      <c r="BG306" t="s">
        <v>107</v>
      </c>
      <c r="BH306" t="s">
        <v>108</v>
      </c>
      <c r="BI306" t="s">
        <v>109</v>
      </c>
      <c r="BJ306" s="2">
        <v>0</v>
      </c>
      <c r="BK306" t="s">
        <v>90</v>
      </c>
      <c r="BL306" t="s">
        <v>78</v>
      </c>
      <c r="BM306" t="s">
        <v>83</v>
      </c>
      <c r="BN306" t="s">
        <v>83</v>
      </c>
      <c r="BO306" t="s">
        <v>83</v>
      </c>
      <c r="BP306" t="s">
        <v>5820</v>
      </c>
      <c r="BQ306" t="s">
        <v>5496</v>
      </c>
      <c r="BR306" t="s">
        <v>5497</v>
      </c>
      <c r="BS306" t="s">
        <v>83</v>
      </c>
      <c r="BT306" s="3">
        <v>1</v>
      </c>
    </row>
    <row r="307" spans="1:72" x14ac:dyDescent="0.25">
      <c r="A307" t="s">
        <v>5480</v>
      </c>
      <c r="B307" t="s">
        <v>5481</v>
      </c>
      <c r="C307" t="s">
        <v>5482</v>
      </c>
      <c r="D307" t="s">
        <v>74</v>
      </c>
      <c r="E307" t="s">
        <v>21868</v>
      </c>
      <c r="F307" t="s">
        <v>5483</v>
      </c>
      <c r="G307" t="s">
        <v>5821</v>
      </c>
      <c r="H307" t="s">
        <v>5822</v>
      </c>
      <c r="I307" s="1">
        <v>44197</v>
      </c>
      <c r="J307" s="1">
        <v>44501</v>
      </c>
      <c r="K307" t="s">
        <v>90</v>
      </c>
      <c r="L307" t="s">
        <v>373</v>
      </c>
      <c r="M307" t="s">
        <v>80</v>
      </c>
      <c r="N307" t="s">
        <v>5816</v>
      </c>
      <c r="O307" t="s">
        <v>82</v>
      </c>
      <c r="P307" t="s">
        <v>83</v>
      </c>
      <c r="Q307" t="s">
        <v>5823</v>
      </c>
      <c r="R307" t="s">
        <v>5642</v>
      </c>
      <c r="S307" t="s">
        <v>86</v>
      </c>
      <c r="T307" t="s">
        <v>87</v>
      </c>
      <c r="U307" t="s">
        <v>88</v>
      </c>
      <c r="V307" t="s">
        <v>89</v>
      </c>
      <c r="W307" t="s">
        <v>90</v>
      </c>
      <c r="X307" t="s">
        <v>83</v>
      </c>
      <c r="Y307" t="s">
        <v>91</v>
      </c>
      <c r="Z307" t="s">
        <v>92</v>
      </c>
      <c r="AA307" s="1">
        <v>44378</v>
      </c>
      <c r="AB307" s="2">
        <v>14393</v>
      </c>
      <c r="AC307" s="2">
        <v>0</v>
      </c>
      <c r="AD307" s="2"/>
      <c r="AE307" s="2"/>
      <c r="AF307" s="2"/>
      <c r="AG307">
        <v>0</v>
      </c>
      <c r="AH307" s="3">
        <v>983</v>
      </c>
      <c r="AI307" s="3">
        <v>1353</v>
      </c>
      <c r="AJ307" s="3">
        <v>0</v>
      </c>
      <c r="AK307" s="3">
        <v>0</v>
      </c>
      <c r="AL307" s="3">
        <v>0</v>
      </c>
      <c r="AM307" t="s">
        <v>5824</v>
      </c>
      <c r="AN307" t="s">
        <v>5825</v>
      </c>
      <c r="AO307" t="s">
        <v>5480</v>
      </c>
      <c r="AP307" t="s">
        <v>5481</v>
      </c>
      <c r="AQ307" t="s">
        <v>83</v>
      </c>
      <c r="AR307" t="s">
        <v>5490</v>
      </c>
      <c r="AS307" t="s">
        <v>83</v>
      </c>
      <c r="AT307" t="s">
        <v>96</v>
      </c>
      <c r="AU307" t="s">
        <v>5491</v>
      </c>
      <c r="AV307" t="s">
        <v>5492</v>
      </c>
      <c r="AW307" t="s">
        <v>99</v>
      </c>
      <c r="AX307" t="s">
        <v>100</v>
      </c>
      <c r="AY307" t="s">
        <v>5826</v>
      </c>
      <c r="AZ307" t="s">
        <v>5827</v>
      </c>
      <c r="BA307" t="s">
        <v>103</v>
      </c>
      <c r="BB307" t="s">
        <v>5828</v>
      </c>
      <c r="BC307" s="4"/>
      <c r="BD307" t="s">
        <v>83</v>
      </c>
      <c r="BE307" t="s">
        <v>105</v>
      </c>
      <c r="BF307" t="s">
        <v>106</v>
      </c>
      <c r="BG307" t="s">
        <v>107</v>
      </c>
      <c r="BH307" t="s">
        <v>108</v>
      </c>
      <c r="BI307" t="s">
        <v>109</v>
      </c>
      <c r="BJ307" s="2">
        <v>0</v>
      </c>
      <c r="BK307" t="s">
        <v>78</v>
      </c>
      <c r="BL307" t="s">
        <v>90</v>
      </c>
      <c r="BM307" t="s">
        <v>83</v>
      </c>
      <c r="BN307" t="s">
        <v>83</v>
      </c>
      <c r="BO307" t="s">
        <v>83</v>
      </c>
      <c r="BP307" t="s">
        <v>83</v>
      </c>
      <c r="BQ307" t="s">
        <v>83</v>
      </c>
      <c r="BR307" t="s">
        <v>83</v>
      </c>
      <c r="BS307" t="s">
        <v>83</v>
      </c>
      <c r="BT307" s="3">
        <v>1</v>
      </c>
    </row>
    <row r="308" spans="1:72" x14ac:dyDescent="0.25">
      <c r="A308" t="s">
        <v>5480</v>
      </c>
      <c r="B308" t="s">
        <v>5481</v>
      </c>
      <c r="C308" t="s">
        <v>5482</v>
      </c>
      <c r="D308" t="s">
        <v>74</v>
      </c>
      <c r="E308" t="s">
        <v>21868</v>
      </c>
      <c r="F308" t="s">
        <v>5483</v>
      </c>
      <c r="G308" t="s">
        <v>5829</v>
      </c>
      <c r="H308" t="s">
        <v>5830</v>
      </c>
      <c r="I308" s="1">
        <v>44197</v>
      </c>
      <c r="J308" s="1">
        <v>44926</v>
      </c>
      <c r="K308" t="s">
        <v>78</v>
      </c>
      <c r="L308" t="s">
        <v>79</v>
      </c>
      <c r="M308" t="s">
        <v>80</v>
      </c>
      <c r="N308" t="s">
        <v>5816</v>
      </c>
      <c r="O308" t="s">
        <v>393</v>
      </c>
      <c r="P308" t="s">
        <v>156</v>
      </c>
      <c r="Q308" t="s">
        <v>5823</v>
      </c>
      <c r="R308" t="s">
        <v>5642</v>
      </c>
      <c r="S308" t="s">
        <v>150</v>
      </c>
      <c r="T308" t="s">
        <v>87</v>
      </c>
      <c r="U308" t="s">
        <v>88</v>
      </c>
      <c r="V308" t="s">
        <v>89</v>
      </c>
      <c r="W308" t="s">
        <v>78</v>
      </c>
      <c r="X308" t="s">
        <v>120</v>
      </c>
      <c r="Y308" t="s">
        <v>91</v>
      </c>
      <c r="Z308" t="s">
        <v>92</v>
      </c>
      <c r="AA308" s="1">
        <v>44566</v>
      </c>
      <c r="AB308" s="2">
        <v>379</v>
      </c>
      <c r="AC308" s="2">
        <v>390</v>
      </c>
      <c r="AD308" s="2"/>
      <c r="AE308" s="2"/>
      <c r="AF308" s="2"/>
      <c r="AG308">
        <v>0</v>
      </c>
      <c r="AH308" s="3">
        <v>379</v>
      </c>
      <c r="AI308" s="3">
        <v>390</v>
      </c>
      <c r="AJ308" s="3">
        <v>0</v>
      </c>
      <c r="AK308" s="3">
        <v>0</v>
      </c>
      <c r="AL308" s="3">
        <v>0</v>
      </c>
      <c r="AM308" t="s">
        <v>5488</v>
      </c>
      <c r="AN308" t="s">
        <v>5489</v>
      </c>
      <c r="AO308" t="s">
        <v>5480</v>
      </c>
      <c r="AP308" t="s">
        <v>5481</v>
      </c>
      <c r="AQ308" t="s">
        <v>83</v>
      </c>
      <c r="AR308" t="s">
        <v>5490</v>
      </c>
      <c r="AS308" t="s">
        <v>83</v>
      </c>
      <c r="AT308" t="s">
        <v>96</v>
      </c>
      <c r="AU308" t="s">
        <v>5491</v>
      </c>
      <c r="AV308" t="s">
        <v>5492</v>
      </c>
      <c r="AW308" t="s">
        <v>99</v>
      </c>
      <c r="AX308" t="s">
        <v>100</v>
      </c>
      <c r="AY308" t="s">
        <v>83</v>
      </c>
      <c r="AZ308" t="s">
        <v>5831</v>
      </c>
      <c r="BA308" t="s">
        <v>103</v>
      </c>
      <c r="BB308" t="s">
        <v>5832</v>
      </c>
      <c r="BC308" s="4"/>
      <c r="BD308" t="s">
        <v>83</v>
      </c>
      <c r="BE308" t="s">
        <v>105</v>
      </c>
      <c r="BF308" t="s">
        <v>106</v>
      </c>
      <c r="BG308" t="s">
        <v>107</v>
      </c>
      <c r="BH308" t="s">
        <v>108</v>
      </c>
      <c r="BI308" t="s">
        <v>109</v>
      </c>
      <c r="BJ308" s="2">
        <v>0</v>
      </c>
      <c r="BK308" t="s">
        <v>90</v>
      </c>
      <c r="BL308" t="s">
        <v>78</v>
      </c>
      <c r="BM308" t="s">
        <v>83</v>
      </c>
      <c r="BN308" t="s">
        <v>83</v>
      </c>
      <c r="BO308" t="s">
        <v>83</v>
      </c>
      <c r="BP308" t="s">
        <v>5833</v>
      </c>
      <c r="BQ308" t="s">
        <v>5496</v>
      </c>
      <c r="BR308" t="s">
        <v>5497</v>
      </c>
      <c r="BS308" t="s">
        <v>83</v>
      </c>
      <c r="BT308" s="3">
        <v>1</v>
      </c>
    </row>
    <row r="309" spans="1:72" x14ac:dyDescent="0.25">
      <c r="A309" t="s">
        <v>5480</v>
      </c>
      <c r="B309" t="s">
        <v>5481</v>
      </c>
      <c r="C309" t="s">
        <v>5482</v>
      </c>
      <c r="D309" t="s">
        <v>74</v>
      </c>
      <c r="E309" t="s">
        <v>21868</v>
      </c>
      <c r="F309" t="s">
        <v>5483</v>
      </c>
      <c r="G309" t="s">
        <v>5834</v>
      </c>
      <c r="H309" t="s">
        <v>5835</v>
      </c>
      <c r="I309" s="1">
        <v>44197</v>
      </c>
      <c r="J309" s="1">
        <v>44221</v>
      </c>
      <c r="K309" t="s">
        <v>90</v>
      </c>
      <c r="L309" t="s">
        <v>373</v>
      </c>
      <c r="M309" t="s">
        <v>80</v>
      </c>
      <c r="N309" t="s">
        <v>5816</v>
      </c>
      <c r="O309" t="s">
        <v>193</v>
      </c>
      <c r="P309" t="s">
        <v>83</v>
      </c>
      <c r="Q309" t="s">
        <v>5836</v>
      </c>
      <c r="R309" t="s">
        <v>5642</v>
      </c>
      <c r="S309" t="s">
        <v>150</v>
      </c>
      <c r="T309" t="s">
        <v>87</v>
      </c>
      <c r="U309" t="s">
        <v>88</v>
      </c>
      <c r="V309" t="s">
        <v>89</v>
      </c>
      <c r="W309" t="s">
        <v>90</v>
      </c>
      <c r="X309" t="s">
        <v>83</v>
      </c>
      <c r="Y309" t="s">
        <v>91</v>
      </c>
      <c r="Z309" t="s">
        <v>92</v>
      </c>
      <c r="AA309" s="1">
        <v>44197</v>
      </c>
      <c r="AB309" s="2">
        <v>3995</v>
      </c>
      <c r="AC309" s="2">
        <v>2509</v>
      </c>
      <c r="AD309" s="2">
        <v>0</v>
      </c>
      <c r="AE309" s="2">
        <v>0</v>
      </c>
      <c r="AF309" s="2"/>
      <c r="AG309">
        <v>0</v>
      </c>
      <c r="AH309" s="3">
        <v>4975</v>
      </c>
      <c r="AI309" s="3">
        <v>5508</v>
      </c>
      <c r="AJ309" s="3">
        <v>0</v>
      </c>
      <c r="AK309" s="3">
        <v>0</v>
      </c>
      <c r="AL309" s="3">
        <v>0</v>
      </c>
      <c r="AM309" t="s">
        <v>5824</v>
      </c>
      <c r="AN309" t="s">
        <v>5825</v>
      </c>
      <c r="AO309" t="s">
        <v>5480</v>
      </c>
      <c r="AP309" t="s">
        <v>5481</v>
      </c>
      <c r="AQ309" t="s">
        <v>83</v>
      </c>
      <c r="AR309" t="s">
        <v>5490</v>
      </c>
      <c r="AS309" t="s">
        <v>83</v>
      </c>
      <c r="AT309" t="s">
        <v>96</v>
      </c>
      <c r="AU309" t="s">
        <v>5491</v>
      </c>
      <c r="AV309" t="s">
        <v>5492</v>
      </c>
      <c r="AW309" t="s">
        <v>99</v>
      </c>
      <c r="AX309" t="s">
        <v>100</v>
      </c>
      <c r="AY309" t="s">
        <v>5826</v>
      </c>
      <c r="AZ309" t="s">
        <v>5827</v>
      </c>
      <c r="BA309" t="s">
        <v>103</v>
      </c>
      <c r="BB309" t="s">
        <v>5837</v>
      </c>
      <c r="BC309" s="4"/>
      <c r="BD309" t="s">
        <v>83</v>
      </c>
      <c r="BE309" t="s">
        <v>105</v>
      </c>
      <c r="BF309" t="s">
        <v>106</v>
      </c>
      <c r="BG309" t="s">
        <v>107</v>
      </c>
      <c r="BH309" t="s">
        <v>108</v>
      </c>
      <c r="BI309" t="s">
        <v>109</v>
      </c>
      <c r="BJ309" s="2">
        <v>0</v>
      </c>
      <c r="BK309" t="s">
        <v>78</v>
      </c>
      <c r="BL309" t="s">
        <v>90</v>
      </c>
      <c r="BM309" t="s">
        <v>83</v>
      </c>
      <c r="BN309" t="s">
        <v>83</v>
      </c>
      <c r="BO309" t="s">
        <v>83</v>
      </c>
      <c r="BP309" t="s">
        <v>83</v>
      </c>
      <c r="BQ309" t="s">
        <v>83</v>
      </c>
      <c r="BR309" t="s">
        <v>83</v>
      </c>
      <c r="BS309" t="s">
        <v>83</v>
      </c>
      <c r="BT309" s="3">
        <v>1</v>
      </c>
    </row>
    <row r="310" spans="1:72" x14ac:dyDescent="0.25">
      <c r="A310" t="s">
        <v>5480</v>
      </c>
      <c r="B310" t="s">
        <v>5481</v>
      </c>
      <c r="C310" t="s">
        <v>5482</v>
      </c>
      <c r="D310" t="s">
        <v>74</v>
      </c>
      <c r="E310" t="s">
        <v>21868</v>
      </c>
      <c r="F310" t="s">
        <v>5483</v>
      </c>
      <c r="G310" t="s">
        <v>5838</v>
      </c>
      <c r="H310" t="s">
        <v>5839</v>
      </c>
      <c r="I310" s="1">
        <v>44197</v>
      </c>
      <c r="J310" s="1">
        <v>44926</v>
      </c>
      <c r="K310" t="s">
        <v>78</v>
      </c>
      <c r="L310" t="s">
        <v>79</v>
      </c>
      <c r="M310" t="s">
        <v>80</v>
      </c>
      <c r="N310" t="s">
        <v>5816</v>
      </c>
      <c r="O310" t="s">
        <v>1663</v>
      </c>
      <c r="P310" t="s">
        <v>83</v>
      </c>
      <c r="Q310" t="s">
        <v>5817</v>
      </c>
      <c r="R310" t="s">
        <v>5642</v>
      </c>
      <c r="S310" t="s">
        <v>119</v>
      </c>
      <c r="T310" t="s">
        <v>87</v>
      </c>
      <c r="U310" t="s">
        <v>88</v>
      </c>
      <c r="V310" t="s">
        <v>89</v>
      </c>
      <c r="W310" t="s">
        <v>78</v>
      </c>
      <c r="X310" t="s">
        <v>120</v>
      </c>
      <c r="Y310" t="s">
        <v>91</v>
      </c>
      <c r="Z310" t="s">
        <v>92</v>
      </c>
      <c r="AA310" s="1">
        <v>44565</v>
      </c>
      <c r="AB310" s="2">
        <v>4526</v>
      </c>
      <c r="AC310" s="2">
        <v>3407</v>
      </c>
      <c r="AD310" s="2"/>
      <c r="AE310" s="2"/>
      <c r="AF310" s="2"/>
      <c r="AG310">
        <v>0</v>
      </c>
      <c r="AH310" s="3">
        <v>4526</v>
      </c>
      <c r="AI310" s="3">
        <v>3407</v>
      </c>
      <c r="AJ310" s="3">
        <v>0</v>
      </c>
      <c r="AK310" s="3">
        <v>0</v>
      </c>
      <c r="AL310" s="3">
        <v>0</v>
      </c>
      <c r="AM310" t="s">
        <v>5522</v>
      </c>
      <c r="AN310" t="s">
        <v>5523</v>
      </c>
      <c r="AO310" t="s">
        <v>5480</v>
      </c>
      <c r="AP310" t="s">
        <v>5481</v>
      </c>
      <c r="AQ310" t="s">
        <v>83</v>
      </c>
      <c r="AR310" t="s">
        <v>5490</v>
      </c>
      <c r="AS310" t="s">
        <v>83</v>
      </c>
      <c r="AT310" t="s">
        <v>96</v>
      </c>
      <c r="AU310" t="s">
        <v>5491</v>
      </c>
      <c r="AV310" t="s">
        <v>5492</v>
      </c>
      <c r="AW310" t="s">
        <v>99</v>
      </c>
      <c r="AX310" t="s">
        <v>100</v>
      </c>
      <c r="AY310" t="s">
        <v>83</v>
      </c>
      <c r="AZ310" t="s">
        <v>5840</v>
      </c>
      <c r="BA310" t="s">
        <v>103</v>
      </c>
      <c r="BB310" t="s">
        <v>5841</v>
      </c>
      <c r="BC310" s="4"/>
      <c r="BD310" t="s">
        <v>83</v>
      </c>
      <c r="BE310" t="s">
        <v>105</v>
      </c>
      <c r="BF310" t="s">
        <v>106</v>
      </c>
      <c r="BG310" t="s">
        <v>107</v>
      </c>
      <c r="BH310" t="s">
        <v>509</v>
      </c>
      <c r="BI310" t="s">
        <v>510</v>
      </c>
      <c r="BJ310" s="2">
        <v>0</v>
      </c>
      <c r="BK310" t="s">
        <v>78</v>
      </c>
      <c r="BL310" t="s">
        <v>90</v>
      </c>
      <c r="BM310" t="s">
        <v>83</v>
      </c>
      <c r="BN310" t="s">
        <v>83</v>
      </c>
      <c r="BO310" t="s">
        <v>83</v>
      </c>
      <c r="BP310" t="s">
        <v>83</v>
      </c>
      <c r="BQ310" t="s">
        <v>83</v>
      </c>
      <c r="BR310" t="s">
        <v>83</v>
      </c>
      <c r="BS310" t="s">
        <v>83</v>
      </c>
      <c r="BT310" s="3">
        <v>1</v>
      </c>
    </row>
    <row r="311" spans="1:72" x14ac:dyDescent="0.25">
      <c r="A311" t="s">
        <v>5480</v>
      </c>
      <c r="B311" t="s">
        <v>5481</v>
      </c>
      <c r="C311" t="s">
        <v>5482</v>
      </c>
      <c r="D311" t="s">
        <v>74</v>
      </c>
      <c r="E311" t="s">
        <v>21868</v>
      </c>
      <c r="F311" t="s">
        <v>5483</v>
      </c>
      <c r="G311" t="s">
        <v>5842</v>
      </c>
      <c r="H311" t="s">
        <v>5843</v>
      </c>
      <c r="I311" s="1">
        <v>44197</v>
      </c>
      <c r="J311" s="1">
        <v>44926</v>
      </c>
      <c r="K311" t="s">
        <v>78</v>
      </c>
      <c r="L311" t="s">
        <v>79</v>
      </c>
      <c r="M311" t="s">
        <v>80</v>
      </c>
      <c r="N311" t="s">
        <v>5816</v>
      </c>
      <c r="O311" t="s">
        <v>162</v>
      </c>
      <c r="P311" t="s">
        <v>409</v>
      </c>
      <c r="Q311" t="s">
        <v>5823</v>
      </c>
      <c r="R311" t="s">
        <v>5642</v>
      </c>
      <c r="S311" t="s">
        <v>150</v>
      </c>
      <c r="T311" t="s">
        <v>87</v>
      </c>
      <c r="U311" t="s">
        <v>88</v>
      </c>
      <c r="V311" t="s">
        <v>89</v>
      </c>
      <c r="W311" t="s">
        <v>78</v>
      </c>
      <c r="X311" t="s">
        <v>120</v>
      </c>
      <c r="Y311" t="s">
        <v>91</v>
      </c>
      <c r="Z311" t="s">
        <v>92</v>
      </c>
      <c r="AA311" s="1">
        <v>44197</v>
      </c>
      <c r="AB311" s="2">
        <v>1388</v>
      </c>
      <c r="AC311" s="2">
        <v>1271</v>
      </c>
      <c r="AD311" s="2">
        <v>0</v>
      </c>
      <c r="AE311" s="2">
        <v>0</v>
      </c>
      <c r="AF311" s="2"/>
      <c r="AG311">
        <v>0</v>
      </c>
      <c r="AH311" s="3">
        <v>1388</v>
      </c>
      <c r="AI311" s="3">
        <v>1272</v>
      </c>
      <c r="AJ311" s="3">
        <v>0</v>
      </c>
      <c r="AK311" s="3">
        <v>0</v>
      </c>
      <c r="AL311" s="3">
        <v>0</v>
      </c>
      <c r="AM311" t="s">
        <v>5544</v>
      </c>
      <c r="AN311" t="s">
        <v>5545</v>
      </c>
      <c r="AO311" t="s">
        <v>5480</v>
      </c>
      <c r="AP311" t="s">
        <v>5481</v>
      </c>
      <c r="AQ311" t="s">
        <v>83</v>
      </c>
      <c r="AR311" t="s">
        <v>5490</v>
      </c>
      <c r="AS311" t="s">
        <v>83</v>
      </c>
      <c r="AT311" t="s">
        <v>96</v>
      </c>
      <c r="AU311" t="s">
        <v>5491</v>
      </c>
      <c r="AV311" t="s">
        <v>5492</v>
      </c>
      <c r="AW311" t="s">
        <v>99</v>
      </c>
      <c r="AX311" t="s">
        <v>100</v>
      </c>
      <c r="AY311" t="s">
        <v>83</v>
      </c>
      <c r="AZ311" t="s">
        <v>5844</v>
      </c>
      <c r="BA311" t="s">
        <v>103</v>
      </c>
      <c r="BB311" t="s">
        <v>5845</v>
      </c>
      <c r="BC311" s="4"/>
      <c r="BD311" t="s">
        <v>83</v>
      </c>
      <c r="BE311" t="s">
        <v>105</v>
      </c>
      <c r="BF311" t="s">
        <v>106</v>
      </c>
      <c r="BG311" t="s">
        <v>107</v>
      </c>
      <c r="BH311" t="s">
        <v>108</v>
      </c>
      <c r="BI311" t="s">
        <v>109</v>
      </c>
      <c r="BJ311" s="2">
        <v>0</v>
      </c>
      <c r="BK311" t="s">
        <v>90</v>
      </c>
      <c r="BL311" t="s">
        <v>78</v>
      </c>
      <c r="BM311" t="s">
        <v>83</v>
      </c>
      <c r="BN311" t="s">
        <v>83</v>
      </c>
      <c r="BO311" t="s">
        <v>83</v>
      </c>
      <c r="BP311" t="s">
        <v>5846</v>
      </c>
      <c r="BQ311" t="s">
        <v>5549</v>
      </c>
      <c r="BR311" t="s">
        <v>5550</v>
      </c>
      <c r="BS311" t="s">
        <v>83</v>
      </c>
      <c r="BT311" s="3">
        <v>1</v>
      </c>
    </row>
    <row r="312" spans="1:72" x14ac:dyDescent="0.25">
      <c r="A312" t="s">
        <v>5480</v>
      </c>
      <c r="B312" t="s">
        <v>5481</v>
      </c>
      <c r="C312" t="s">
        <v>5482</v>
      </c>
      <c r="D312" t="s">
        <v>74</v>
      </c>
      <c r="E312" t="s">
        <v>21868</v>
      </c>
      <c r="F312" t="s">
        <v>5483</v>
      </c>
      <c r="G312" t="s">
        <v>5847</v>
      </c>
      <c r="H312" t="s">
        <v>5848</v>
      </c>
      <c r="I312" s="1">
        <v>44197</v>
      </c>
      <c r="J312" s="1">
        <v>44926</v>
      </c>
      <c r="K312" t="s">
        <v>78</v>
      </c>
      <c r="L312" t="s">
        <v>79</v>
      </c>
      <c r="M312" t="s">
        <v>80</v>
      </c>
      <c r="N312" t="s">
        <v>5849</v>
      </c>
      <c r="O312" t="s">
        <v>1553</v>
      </c>
      <c r="P312" t="s">
        <v>409</v>
      </c>
      <c r="Q312" t="s">
        <v>5850</v>
      </c>
      <c r="R312" t="s">
        <v>5744</v>
      </c>
      <c r="S312" t="s">
        <v>150</v>
      </c>
      <c r="T312" t="s">
        <v>87</v>
      </c>
      <c r="U312" t="s">
        <v>88</v>
      </c>
      <c r="V312" t="s">
        <v>89</v>
      </c>
      <c r="W312" t="s">
        <v>78</v>
      </c>
      <c r="X312" t="s">
        <v>120</v>
      </c>
      <c r="Y312" t="s">
        <v>91</v>
      </c>
      <c r="Z312" t="s">
        <v>92</v>
      </c>
      <c r="AA312" s="1">
        <v>44567</v>
      </c>
      <c r="AB312" s="2">
        <v>1985</v>
      </c>
      <c r="AC312" s="2">
        <v>849</v>
      </c>
      <c r="AD312" s="2"/>
      <c r="AE312" s="2"/>
      <c r="AF312" s="2"/>
      <c r="AG312">
        <v>0</v>
      </c>
      <c r="AH312" s="3">
        <v>1985</v>
      </c>
      <c r="AI312" s="3">
        <v>849</v>
      </c>
      <c r="AJ312" s="3">
        <v>0</v>
      </c>
      <c r="AK312" s="3">
        <v>0</v>
      </c>
      <c r="AL312" s="3">
        <v>0</v>
      </c>
      <c r="AM312" t="s">
        <v>5488</v>
      </c>
      <c r="AN312" t="s">
        <v>5489</v>
      </c>
      <c r="AO312" t="s">
        <v>5480</v>
      </c>
      <c r="AP312" t="s">
        <v>5481</v>
      </c>
      <c r="AQ312" t="s">
        <v>83</v>
      </c>
      <c r="AR312" t="s">
        <v>5490</v>
      </c>
      <c r="AS312" t="s">
        <v>83</v>
      </c>
      <c r="AT312" t="s">
        <v>96</v>
      </c>
      <c r="AU312" t="s">
        <v>5491</v>
      </c>
      <c r="AV312" t="s">
        <v>5492</v>
      </c>
      <c r="AW312" t="s">
        <v>99</v>
      </c>
      <c r="AX312" t="s">
        <v>100</v>
      </c>
      <c r="AY312" t="s">
        <v>83</v>
      </c>
      <c r="AZ312" t="s">
        <v>5851</v>
      </c>
      <c r="BA312" t="s">
        <v>103</v>
      </c>
      <c r="BB312" t="s">
        <v>5852</v>
      </c>
      <c r="BC312" s="4"/>
      <c r="BD312" t="s">
        <v>83</v>
      </c>
      <c r="BE312" t="s">
        <v>105</v>
      </c>
      <c r="BF312" t="s">
        <v>106</v>
      </c>
      <c r="BG312" t="s">
        <v>107</v>
      </c>
      <c r="BH312" t="s">
        <v>108</v>
      </c>
      <c r="BI312" t="s">
        <v>109</v>
      </c>
      <c r="BJ312" s="2">
        <v>0</v>
      </c>
      <c r="BK312" t="s">
        <v>90</v>
      </c>
      <c r="BL312" t="s">
        <v>78</v>
      </c>
      <c r="BM312" t="s">
        <v>83</v>
      </c>
      <c r="BN312" t="s">
        <v>83</v>
      </c>
      <c r="BO312" t="s">
        <v>83</v>
      </c>
      <c r="BP312" t="s">
        <v>5853</v>
      </c>
      <c r="BQ312" t="s">
        <v>5496</v>
      </c>
      <c r="BR312" t="s">
        <v>5497</v>
      </c>
      <c r="BS312" t="s">
        <v>83</v>
      </c>
      <c r="BT312" s="3">
        <v>1</v>
      </c>
    </row>
    <row r="313" spans="1:72" x14ac:dyDescent="0.25">
      <c r="A313" t="s">
        <v>5480</v>
      </c>
      <c r="B313" t="s">
        <v>5481</v>
      </c>
      <c r="C313" t="s">
        <v>5482</v>
      </c>
      <c r="D313" t="s">
        <v>74</v>
      </c>
      <c r="E313" t="s">
        <v>21868</v>
      </c>
      <c r="F313" t="s">
        <v>5483</v>
      </c>
      <c r="G313" t="s">
        <v>5854</v>
      </c>
      <c r="H313" t="s">
        <v>5855</v>
      </c>
      <c r="I313" s="1">
        <v>44197</v>
      </c>
      <c r="J313" s="1">
        <v>44926</v>
      </c>
      <c r="K313" t="s">
        <v>78</v>
      </c>
      <c r="L313" t="s">
        <v>79</v>
      </c>
      <c r="M313" t="s">
        <v>80</v>
      </c>
      <c r="N313" t="s">
        <v>5856</v>
      </c>
      <c r="O313" t="s">
        <v>1553</v>
      </c>
      <c r="P313" t="s">
        <v>156</v>
      </c>
      <c r="Q313" t="s">
        <v>5857</v>
      </c>
      <c r="R313" t="s">
        <v>5744</v>
      </c>
      <c r="S313" t="s">
        <v>150</v>
      </c>
      <c r="T313" t="s">
        <v>87</v>
      </c>
      <c r="U313" t="s">
        <v>88</v>
      </c>
      <c r="V313" t="s">
        <v>89</v>
      </c>
      <c r="W313" t="s">
        <v>78</v>
      </c>
      <c r="X313" t="s">
        <v>120</v>
      </c>
      <c r="Y313" t="s">
        <v>91</v>
      </c>
      <c r="Z313" t="s">
        <v>92</v>
      </c>
      <c r="AA313" s="1">
        <v>44566</v>
      </c>
      <c r="AB313" s="2">
        <v>4862</v>
      </c>
      <c r="AC313" s="2">
        <v>4731</v>
      </c>
      <c r="AD313" s="2"/>
      <c r="AE313" s="2"/>
      <c r="AF313" s="2"/>
      <c r="AG313">
        <v>0</v>
      </c>
      <c r="AH313" s="3">
        <v>4862</v>
      </c>
      <c r="AI313" s="3">
        <v>4731</v>
      </c>
      <c r="AJ313" s="3">
        <v>0</v>
      </c>
      <c r="AK313" s="3">
        <v>0</v>
      </c>
      <c r="AL313" s="3">
        <v>0</v>
      </c>
      <c r="AM313" t="s">
        <v>5488</v>
      </c>
      <c r="AN313" t="s">
        <v>5489</v>
      </c>
      <c r="AO313" t="s">
        <v>5480</v>
      </c>
      <c r="AP313" t="s">
        <v>5481</v>
      </c>
      <c r="AQ313" t="s">
        <v>83</v>
      </c>
      <c r="AR313" t="s">
        <v>5490</v>
      </c>
      <c r="AS313" t="s">
        <v>83</v>
      </c>
      <c r="AT313" t="s">
        <v>96</v>
      </c>
      <c r="AU313" t="s">
        <v>5491</v>
      </c>
      <c r="AV313" t="s">
        <v>5492</v>
      </c>
      <c r="AW313" t="s">
        <v>99</v>
      </c>
      <c r="AX313" t="s">
        <v>100</v>
      </c>
      <c r="AY313" t="s">
        <v>83</v>
      </c>
      <c r="AZ313" t="s">
        <v>5858</v>
      </c>
      <c r="BA313" t="s">
        <v>103</v>
      </c>
      <c r="BB313" t="s">
        <v>5859</v>
      </c>
      <c r="BC313" s="4"/>
      <c r="BD313" t="s">
        <v>83</v>
      </c>
      <c r="BE313" t="s">
        <v>105</v>
      </c>
      <c r="BF313" t="s">
        <v>106</v>
      </c>
      <c r="BG313" t="s">
        <v>107</v>
      </c>
      <c r="BH313" t="s">
        <v>108</v>
      </c>
      <c r="BI313" t="s">
        <v>109</v>
      </c>
      <c r="BJ313" s="2">
        <v>0</v>
      </c>
      <c r="BK313" t="s">
        <v>90</v>
      </c>
      <c r="BL313" t="s">
        <v>78</v>
      </c>
      <c r="BM313" t="s">
        <v>83</v>
      </c>
      <c r="BN313" t="s">
        <v>83</v>
      </c>
      <c r="BO313" t="s">
        <v>83</v>
      </c>
      <c r="BP313" t="s">
        <v>5860</v>
      </c>
      <c r="BQ313" t="s">
        <v>5496</v>
      </c>
      <c r="BR313" t="s">
        <v>5497</v>
      </c>
      <c r="BS313" t="s">
        <v>83</v>
      </c>
      <c r="BT313" s="3">
        <v>1</v>
      </c>
    </row>
    <row r="314" spans="1:72" x14ac:dyDescent="0.25">
      <c r="A314" t="s">
        <v>5480</v>
      </c>
      <c r="B314" t="s">
        <v>5481</v>
      </c>
      <c r="C314" t="s">
        <v>5482</v>
      </c>
      <c r="D314" t="s">
        <v>74</v>
      </c>
      <c r="E314" t="s">
        <v>21868</v>
      </c>
      <c r="F314" t="s">
        <v>5483</v>
      </c>
      <c r="G314" t="s">
        <v>5861</v>
      </c>
      <c r="H314" t="s">
        <v>5862</v>
      </c>
      <c r="I314" s="1">
        <v>44197</v>
      </c>
      <c r="J314" s="1">
        <v>44926</v>
      </c>
      <c r="K314" t="s">
        <v>78</v>
      </c>
      <c r="L314" t="s">
        <v>79</v>
      </c>
      <c r="M314" t="s">
        <v>80</v>
      </c>
      <c r="N314" t="s">
        <v>5856</v>
      </c>
      <c r="O314" t="s">
        <v>183</v>
      </c>
      <c r="P314" t="s">
        <v>156</v>
      </c>
      <c r="Q314" t="s">
        <v>5857</v>
      </c>
      <c r="R314" t="s">
        <v>5744</v>
      </c>
      <c r="S314" t="s">
        <v>150</v>
      </c>
      <c r="T314" t="s">
        <v>87</v>
      </c>
      <c r="U314" t="s">
        <v>88</v>
      </c>
      <c r="V314" t="s">
        <v>89</v>
      </c>
      <c r="W314" t="s">
        <v>78</v>
      </c>
      <c r="X314" t="s">
        <v>120</v>
      </c>
      <c r="Y314" t="s">
        <v>91</v>
      </c>
      <c r="Z314" t="s">
        <v>92</v>
      </c>
      <c r="AA314" s="1">
        <v>44428</v>
      </c>
      <c r="AB314" s="2">
        <v>1878</v>
      </c>
      <c r="AC314" s="2">
        <v>2195</v>
      </c>
      <c r="AD314" s="2"/>
      <c r="AE314" s="2"/>
      <c r="AF314" s="2"/>
      <c r="AG314">
        <v>0</v>
      </c>
      <c r="AH314" s="3">
        <v>1872</v>
      </c>
      <c r="AI314" s="3">
        <v>2184</v>
      </c>
      <c r="AJ314" s="3">
        <v>0</v>
      </c>
      <c r="AK314" s="3">
        <v>0</v>
      </c>
      <c r="AL314" s="3">
        <v>0</v>
      </c>
      <c r="AM314" t="s">
        <v>5544</v>
      </c>
      <c r="AN314" t="s">
        <v>5545</v>
      </c>
      <c r="AO314" t="s">
        <v>5480</v>
      </c>
      <c r="AP314" t="s">
        <v>5481</v>
      </c>
      <c r="AQ314" t="s">
        <v>83</v>
      </c>
      <c r="AR314" t="s">
        <v>5490</v>
      </c>
      <c r="AS314" t="s">
        <v>83</v>
      </c>
      <c r="AT314" t="s">
        <v>96</v>
      </c>
      <c r="AU314" t="s">
        <v>5491</v>
      </c>
      <c r="AV314" t="s">
        <v>5492</v>
      </c>
      <c r="AW314" t="s">
        <v>99</v>
      </c>
      <c r="AX314" t="s">
        <v>100</v>
      </c>
      <c r="AY314" t="s">
        <v>83</v>
      </c>
      <c r="AZ314" t="s">
        <v>5863</v>
      </c>
      <c r="BA314" t="s">
        <v>103</v>
      </c>
      <c r="BB314" t="s">
        <v>5864</v>
      </c>
      <c r="BC314" s="4"/>
      <c r="BD314" t="s">
        <v>83</v>
      </c>
      <c r="BE314" t="s">
        <v>105</v>
      </c>
      <c r="BF314" t="s">
        <v>106</v>
      </c>
      <c r="BG314" t="s">
        <v>107</v>
      </c>
      <c r="BH314" t="s">
        <v>108</v>
      </c>
      <c r="BI314" t="s">
        <v>109</v>
      </c>
      <c r="BJ314" s="2">
        <v>0</v>
      </c>
      <c r="BK314" t="s">
        <v>90</v>
      </c>
      <c r="BL314" t="s">
        <v>78</v>
      </c>
      <c r="BM314" t="s">
        <v>83</v>
      </c>
      <c r="BN314" t="s">
        <v>83</v>
      </c>
      <c r="BO314" t="s">
        <v>83</v>
      </c>
      <c r="BP314" t="s">
        <v>5865</v>
      </c>
      <c r="BQ314" t="s">
        <v>5549</v>
      </c>
      <c r="BR314" t="s">
        <v>5550</v>
      </c>
      <c r="BS314" t="s">
        <v>83</v>
      </c>
      <c r="BT314" s="3">
        <v>1</v>
      </c>
    </row>
    <row r="315" spans="1:72" x14ac:dyDescent="0.25">
      <c r="A315" t="s">
        <v>5480</v>
      </c>
      <c r="B315" t="s">
        <v>5481</v>
      </c>
      <c r="C315" t="s">
        <v>5482</v>
      </c>
      <c r="D315" t="s">
        <v>74</v>
      </c>
      <c r="E315" t="s">
        <v>21868</v>
      </c>
      <c r="F315" t="s">
        <v>5483</v>
      </c>
      <c r="G315" t="s">
        <v>5866</v>
      </c>
      <c r="H315" t="s">
        <v>5867</v>
      </c>
      <c r="I315" s="1">
        <v>44197</v>
      </c>
      <c r="J315" s="1">
        <v>44926</v>
      </c>
      <c r="K315" t="s">
        <v>78</v>
      </c>
      <c r="L315" t="s">
        <v>79</v>
      </c>
      <c r="M315" t="s">
        <v>80</v>
      </c>
      <c r="N315" t="s">
        <v>5856</v>
      </c>
      <c r="O315" t="s">
        <v>265</v>
      </c>
      <c r="P315" t="s">
        <v>83</v>
      </c>
      <c r="Q315" t="s">
        <v>5857</v>
      </c>
      <c r="R315" t="s">
        <v>5744</v>
      </c>
      <c r="S315" t="s">
        <v>150</v>
      </c>
      <c r="T315" t="s">
        <v>87</v>
      </c>
      <c r="U315" t="s">
        <v>88</v>
      </c>
      <c r="V315" t="s">
        <v>89</v>
      </c>
      <c r="W315" t="s">
        <v>78</v>
      </c>
      <c r="X315" t="s">
        <v>120</v>
      </c>
      <c r="Y315" t="s">
        <v>91</v>
      </c>
      <c r="Z315" t="s">
        <v>92</v>
      </c>
      <c r="AA315" s="1">
        <v>44496</v>
      </c>
      <c r="AB315" s="2">
        <v>8563</v>
      </c>
      <c r="AC315" s="2">
        <v>10027</v>
      </c>
      <c r="AD315" s="2"/>
      <c r="AE315" s="2"/>
      <c r="AF315" s="2"/>
      <c r="AG315">
        <v>0</v>
      </c>
      <c r="AH315" s="3">
        <v>8307</v>
      </c>
      <c r="AI315" s="3">
        <v>9959</v>
      </c>
      <c r="AJ315" s="3">
        <v>0</v>
      </c>
      <c r="AK315" s="3">
        <v>0</v>
      </c>
      <c r="AL315" s="3">
        <v>0</v>
      </c>
      <c r="AM315" t="s">
        <v>5488</v>
      </c>
      <c r="AN315" t="s">
        <v>5489</v>
      </c>
      <c r="AO315" t="s">
        <v>5480</v>
      </c>
      <c r="AP315" t="s">
        <v>5481</v>
      </c>
      <c r="AQ315" t="s">
        <v>83</v>
      </c>
      <c r="AR315" t="s">
        <v>5490</v>
      </c>
      <c r="AS315" t="s">
        <v>83</v>
      </c>
      <c r="AT315" t="s">
        <v>96</v>
      </c>
      <c r="AU315" t="s">
        <v>5491</v>
      </c>
      <c r="AV315" t="s">
        <v>5492</v>
      </c>
      <c r="AW315" t="s">
        <v>99</v>
      </c>
      <c r="AX315" t="s">
        <v>100</v>
      </c>
      <c r="AY315" t="s">
        <v>83</v>
      </c>
      <c r="AZ315" t="s">
        <v>5868</v>
      </c>
      <c r="BA315" t="s">
        <v>103</v>
      </c>
      <c r="BB315" t="s">
        <v>5869</v>
      </c>
      <c r="BC315" s="4"/>
      <c r="BD315" t="s">
        <v>83</v>
      </c>
      <c r="BE315" t="s">
        <v>105</v>
      </c>
      <c r="BF315" t="s">
        <v>106</v>
      </c>
      <c r="BG315" t="s">
        <v>107</v>
      </c>
      <c r="BH315" t="s">
        <v>108</v>
      </c>
      <c r="BI315" t="s">
        <v>109</v>
      </c>
      <c r="BJ315" s="2">
        <v>0</v>
      </c>
      <c r="BK315" t="s">
        <v>90</v>
      </c>
      <c r="BL315" t="s">
        <v>78</v>
      </c>
      <c r="BM315" t="s">
        <v>83</v>
      </c>
      <c r="BN315" t="s">
        <v>83</v>
      </c>
      <c r="BO315" t="s">
        <v>83</v>
      </c>
      <c r="BP315" t="s">
        <v>5870</v>
      </c>
      <c r="BQ315" t="s">
        <v>5496</v>
      </c>
      <c r="BR315" t="s">
        <v>5497</v>
      </c>
      <c r="BS315" t="s">
        <v>83</v>
      </c>
      <c r="BT315" s="3">
        <v>1</v>
      </c>
    </row>
    <row r="316" spans="1:72" x14ac:dyDescent="0.25">
      <c r="A316" t="s">
        <v>5480</v>
      </c>
      <c r="B316" t="s">
        <v>5481</v>
      </c>
      <c r="C316" t="s">
        <v>5482</v>
      </c>
      <c r="D316" t="s">
        <v>74</v>
      </c>
      <c r="E316" t="s">
        <v>21868</v>
      </c>
      <c r="F316" t="s">
        <v>5483</v>
      </c>
      <c r="G316" t="s">
        <v>5871</v>
      </c>
      <c r="H316" t="s">
        <v>5872</v>
      </c>
      <c r="I316" s="1">
        <v>44197</v>
      </c>
      <c r="J316" s="1">
        <v>44926</v>
      </c>
      <c r="K316" t="s">
        <v>78</v>
      </c>
      <c r="L316" t="s">
        <v>79</v>
      </c>
      <c r="M316" t="s">
        <v>80</v>
      </c>
      <c r="N316" t="s">
        <v>5873</v>
      </c>
      <c r="O316" t="s">
        <v>4855</v>
      </c>
      <c r="P316" t="s">
        <v>156</v>
      </c>
      <c r="Q316" t="s">
        <v>5874</v>
      </c>
      <c r="R316" t="s">
        <v>5875</v>
      </c>
      <c r="S316" t="s">
        <v>150</v>
      </c>
      <c r="T316" t="s">
        <v>87</v>
      </c>
      <c r="U316" t="s">
        <v>88</v>
      </c>
      <c r="V316" t="s">
        <v>89</v>
      </c>
      <c r="W316" t="s">
        <v>78</v>
      </c>
      <c r="X316" t="s">
        <v>120</v>
      </c>
      <c r="Y316" t="s">
        <v>91</v>
      </c>
      <c r="Z316" t="s">
        <v>92</v>
      </c>
      <c r="AA316" s="1">
        <v>44567</v>
      </c>
      <c r="AB316" s="2">
        <v>1418</v>
      </c>
      <c r="AC316" s="2">
        <v>1496</v>
      </c>
      <c r="AD316" s="2"/>
      <c r="AE316" s="2"/>
      <c r="AF316" s="2"/>
      <c r="AG316">
        <v>0</v>
      </c>
      <c r="AH316" s="3">
        <v>1418</v>
      </c>
      <c r="AI316" s="3">
        <v>1496</v>
      </c>
      <c r="AJ316" s="3">
        <v>0</v>
      </c>
      <c r="AK316" s="3">
        <v>0</v>
      </c>
      <c r="AL316" s="3">
        <v>0</v>
      </c>
      <c r="AM316" t="s">
        <v>5488</v>
      </c>
      <c r="AN316" t="s">
        <v>5489</v>
      </c>
      <c r="AO316" t="s">
        <v>5480</v>
      </c>
      <c r="AP316" t="s">
        <v>5481</v>
      </c>
      <c r="AQ316" t="s">
        <v>83</v>
      </c>
      <c r="AR316" t="s">
        <v>5490</v>
      </c>
      <c r="AS316" t="s">
        <v>83</v>
      </c>
      <c r="AT316" t="s">
        <v>96</v>
      </c>
      <c r="AU316" t="s">
        <v>5491</v>
      </c>
      <c r="AV316" t="s">
        <v>5492</v>
      </c>
      <c r="AW316" t="s">
        <v>99</v>
      </c>
      <c r="AX316" t="s">
        <v>100</v>
      </c>
      <c r="AY316" t="s">
        <v>83</v>
      </c>
      <c r="AZ316" t="s">
        <v>5876</v>
      </c>
      <c r="BA316" t="s">
        <v>103</v>
      </c>
      <c r="BB316" t="s">
        <v>5877</v>
      </c>
      <c r="BC316" s="4"/>
      <c r="BD316" t="s">
        <v>83</v>
      </c>
      <c r="BE316" t="s">
        <v>105</v>
      </c>
      <c r="BF316" t="s">
        <v>106</v>
      </c>
      <c r="BG316" t="s">
        <v>107</v>
      </c>
      <c r="BH316" t="s">
        <v>108</v>
      </c>
      <c r="BI316" t="s">
        <v>109</v>
      </c>
      <c r="BJ316" s="2">
        <v>0</v>
      </c>
      <c r="BK316" t="s">
        <v>90</v>
      </c>
      <c r="BL316" t="s">
        <v>78</v>
      </c>
      <c r="BM316" t="s">
        <v>83</v>
      </c>
      <c r="BN316" t="s">
        <v>83</v>
      </c>
      <c r="BO316" t="s">
        <v>83</v>
      </c>
      <c r="BP316" t="s">
        <v>5878</v>
      </c>
      <c r="BQ316" t="s">
        <v>5496</v>
      </c>
      <c r="BR316" t="s">
        <v>5497</v>
      </c>
      <c r="BS316" t="s">
        <v>83</v>
      </c>
      <c r="BT316" s="3">
        <v>1</v>
      </c>
    </row>
    <row r="317" spans="1:72" x14ac:dyDescent="0.25">
      <c r="A317" t="s">
        <v>5480</v>
      </c>
      <c r="B317" t="s">
        <v>5481</v>
      </c>
      <c r="C317" t="s">
        <v>5482</v>
      </c>
      <c r="D317" t="s">
        <v>74</v>
      </c>
      <c r="E317" t="s">
        <v>21868</v>
      </c>
      <c r="F317" t="s">
        <v>5483</v>
      </c>
      <c r="G317" t="s">
        <v>5879</v>
      </c>
      <c r="H317" t="s">
        <v>5880</v>
      </c>
      <c r="I317" s="1">
        <v>44197</v>
      </c>
      <c r="J317" s="1">
        <v>44926</v>
      </c>
      <c r="K317" t="s">
        <v>78</v>
      </c>
      <c r="L317" t="s">
        <v>79</v>
      </c>
      <c r="M317" t="s">
        <v>80</v>
      </c>
      <c r="N317" t="s">
        <v>5873</v>
      </c>
      <c r="O317" t="s">
        <v>5881</v>
      </c>
      <c r="P317" t="s">
        <v>156</v>
      </c>
      <c r="Q317" t="s">
        <v>5882</v>
      </c>
      <c r="R317" t="s">
        <v>5875</v>
      </c>
      <c r="S317" t="s">
        <v>150</v>
      </c>
      <c r="T317" t="s">
        <v>87</v>
      </c>
      <c r="U317" t="s">
        <v>88</v>
      </c>
      <c r="V317" t="s">
        <v>89</v>
      </c>
      <c r="W317" t="s">
        <v>78</v>
      </c>
      <c r="X317" t="s">
        <v>120</v>
      </c>
      <c r="Y317" t="s">
        <v>91</v>
      </c>
      <c r="Z317" t="s">
        <v>92</v>
      </c>
      <c r="AA317" s="1">
        <v>44567</v>
      </c>
      <c r="AB317" s="2">
        <v>442</v>
      </c>
      <c r="AC317" s="2">
        <v>574</v>
      </c>
      <c r="AD317" s="2"/>
      <c r="AE317" s="2"/>
      <c r="AF317" s="2"/>
      <c r="AG317">
        <v>0</v>
      </c>
      <c r="AH317" s="3">
        <v>442</v>
      </c>
      <c r="AI317" s="3">
        <v>574</v>
      </c>
      <c r="AJ317" s="3">
        <v>0</v>
      </c>
      <c r="AK317" s="3">
        <v>0</v>
      </c>
      <c r="AL317" s="3">
        <v>0</v>
      </c>
      <c r="AM317" t="s">
        <v>5488</v>
      </c>
      <c r="AN317" t="s">
        <v>5489</v>
      </c>
      <c r="AO317" t="s">
        <v>5480</v>
      </c>
      <c r="AP317" t="s">
        <v>5481</v>
      </c>
      <c r="AQ317" t="s">
        <v>83</v>
      </c>
      <c r="AR317" t="s">
        <v>5490</v>
      </c>
      <c r="AS317" t="s">
        <v>83</v>
      </c>
      <c r="AT317" t="s">
        <v>96</v>
      </c>
      <c r="AU317" t="s">
        <v>5491</v>
      </c>
      <c r="AV317" t="s">
        <v>5492</v>
      </c>
      <c r="AW317" t="s">
        <v>99</v>
      </c>
      <c r="AX317" t="s">
        <v>100</v>
      </c>
      <c r="AY317" t="s">
        <v>83</v>
      </c>
      <c r="AZ317" t="s">
        <v>5883</v>
      </c>
      <c r="BA317" t="s">
        <v>103</v>
      </c>
      <c r="BB317" t="s">
        <v>5884</v>
      </c>
      <c r="BC317" s="4"/>
      <c r="BD317" t="s">
        <v>83</v>
      </c>
      <c r="BE317" t="s">
        <v>105</v>
      </c>
      <c r="BF317" t="s">
        <v>106</v>
      </c>
      <c r="BG317" t="s">
        <v>107</v>
      </c>
      <c r="BH317" t="s">
        <v>108</v>
      </c>
      <c r="BI317" t="s">
        <v>109</v>
      </c>
      <c r="BJ317" s="2">
        <v>0</v>
      </c>
      <c r="BK317" t="s">
        <v>90</v>
      </c>
      <c r="BL317" t="s">
        <v>78</v>
      </c>
      <c r="BM317" t="s">
        <v>83</v>
      </c>
      <c r="BN317" t="s">
        <v>83</v>
      </c>
      <c r="BO317" t="s">
        <v>83</v>
      </c>
      <c r="BP317" t="s">
        <v>5885</v>
      </c>
      <c r="BQ317" t="s">
        <v>5496</v>
      </c>
      <c r="BR317" t="s">
        <v>5497</v>
      </c>
      <c r="BS317" t="s">
        <v>83</v>
      </c>
      <c r="BT317" s="3">
        <v>1</v>
      </c>
    </row>
    <row r="318" spans="1:72" x14ac:dyDescent="0.25">
      <c r="A318" t="s">
        <v>5480</v>
      </c>
      <c r="B318" t="s">
        <v>5481</v>
      </c>
      <c r="C318" t="s">
        <v>5482</v>
      </c>
      <c r="D318" t="s">
        <v>74</v>
      </c>
      <c r="E318" t="s">
        <v>21868</v>
      </c>
      <c r="F318" t="s">
        <v>5483</v>
      </c>
      <c r="G318" t="s">
        <v>5886</v>
      </c>
      <c r="H318" t="s">
        <v>5887</v>
      </c>
      <c r="I318" s="1">
        <v>44197</v>
      </c>
      <c r="J318" s="1">
        <v>44926</v>
      </c>
      <c r="K318" t="s">
        <v>78</v>
      </c>
      <c r="L318" t="s">
        <v>79</v>
      </c>
      <c r="M318" t="s">
        <v>80</v>
      </c>
      <c r="N318" t="s">
        <v>5873</v>
      </c>
      <c r="O318" t="s">
        <v>5888</v>
      </c>
      <c r="P318" t="s">
        <v>156</v>
      </c>
      <c r="Q318" t="s">
        <v>5882</v>
      </c>
      <c r="R318" t="s">
        <v>5875</v>
      </c>
      <c r="S318" t="s">
        <v>150</v>
      </c>
      <c r="T318" t="s">
        <v>87</v>
      </c>
      <c r="U318" t="s">
        <v>88</v>
      </c>
      <c r="V318" t="s">
        <v>89</v>
      </c>
      <c r="W318" t="s">
        <v>78</v>
      </c>
      <c r="X318" t="s">
        <v>120</v>
      </c>
      <c r="Y318" t="s">
        <v>91</v>
      </c>
      <c r="Z318" t="s">
        <v>92</v>
      </c>
      <c r="AA318" s="1">
        <v>44567</v>
      </c>
      <c r="AB318" s="2">
        <v>980</v>
      </c>
      <c r="AC318" s="2">
        <v>1116</v>
      </c>
      <c r="AD318" s="2"/>
      <c r="AE318" s="2"/>
      <c r="AF318" s="2"/>
      <c r="AG318">
        <v>0</v>
      </c>
      <c r="AH318" s="3">
        <v>980</v>
      </c>
      <c r="AI318" s="3">
        <v>1116</v>
      </c>
      <c r="AJ318" s="3">
        <v>0</v>
      </c>
      <c r="AK318" s="3">
        <v>0</v>
      </c>
      <c r="AL318" s="3">
        <v>0</v>
      </c>
      <c r="AM318" t="s">
        <v>5488</v>
      </c>
      <c r="AN318" t="s">
        <v>5489</v>
      </c>
      <c r="AO318" t="s">
        <v>5480</v>
      </c>
      <c r="AP318" t="s">
        <v>5481</v>
      </c>
      <c r="AQ318" t="s">
        <v>83</v>
      </c>
      <c r="AR318" t="s">
        <v>5490</v>
      </c>
      <c r="AS318" t="s">
        <v>83</v>
      </c>
      <c r="AT318" t="s">
        <v>96</v>
      </c>
      <c r="AU318" t="s">
        <v>5491</v>
      </c>
      <c r="AV318" t="s">
        <v>5492</v>
      </c>
      <c r="AW318" t="s">
        <v>99</v>
      </c>
      <c r="AX318" t="s">
        <v>100</v>
      </c>
      <c r="AY318" t="s">
        <v>83</v>
      </c>
      <c r="AZ318" t="s">
        <v>5889</v>
      </c>
      <c r="BA318" t="s">
        <v>103</v>
      </c>
      <c r="BB318" t="s">
        <v>5890</v>
      </c>
      <c r="BC318" s="4"/>
      <c r="BD318" t="s">
        <v>83</v>
      </c>
      <c r="BE318" t="s">
        <v>105</v>
      </c>
      <c r="BF318" t="s">
        <v>106</v>
      </c>
      <c r="BG318" t="s">
        <v>107</v>
      </c>
      <c r="BH318" t="s">
        <v>108</v>
      </c>
      <c r="BI318" t="s">
        <v>109</v>
      </c>
      <c r="BJ318" s="2">
        <v>0</v>
      </c>
      <c r="BK318" t="s">
        <v>90</v>
      </c>
      <c r="BL318" t="s">
        <v>78</v>
      </c>
      <c r="BM318" t="s">
        <v>83</v>
      </c>
      <c r="BN318" t="s">
        <v>83</v>
      </c>
      <c r="BO318" t="s">
        <v>83</v>
      </c>
      <c r="BP318" t="s">
        <v>5891</v>
      </c>
      <c r="BQ318" t="s">
        <v>5496</v>
      </c>
      <c r="BR318" t="s">
        <v>5497</v>
      </c>
      <c r="BS318" t="s">
        <v>83</v>
      </c>
      <c r="BT318" s="3">
        <v>1</v>
      </c>
    </row>
    <row r="319" spans="1:72" x14ac:dyDescent="0.25">
      <c r="A319" t="s">
        <v>5480</v>
      </c>
      <c r="B319" t="s">
        <v>5481</v>
      </c>
      <c r="C319" t="s">
        <v>5482</v>
      </c>
      <c r="D319" t="s">
        <v>74</v>
      </c>
      <c r="E319" t="s">
        <v>21868</v>
      </c>
      <c r="F319" t="s">
        <v>5483</v>
      </c>
      <c r="G319" t="s">
        <v>5892</v>
      </c>
      <c r="H319" t="s">
        <v>5893</v>
      </c>
      <c r="I319" s="1">
        <v>44197</v>
      </c>
      <c r="J319" s="1">
        <v>44926</v>
      </c>
      <c r="K319" t="s">
        <v>78</v>
      </c>
      <c r="L319" t="s">
        <v>79</v>
      </c>
      <c r="M319" t="s">
        <v>80</v>
      </c>
      <c r="N319" t="s">
        <v>5873</v>
      </c>
      <c r="O319" t="s">
        <v>5894</v>
      </c>
      <c r="P319" t="s">
        <v>271</v>
      </c>
      <c r="Q319" t="s">
        <v>5882</v>
      </c>
      <c r="R319" t="s">
        <v>5875</v>
      </c>
      <c r="S319" t="s">
        <v>150</v>
      </c>
      <c r="T319" t="s">
        <v>87</v>
      </c>
      <c r="U319" t="s">
        <v>88</v>
      </c>
      <c r="V319" t="s">
        <v>89</v>
      </c>
      <c r="W319" t="s">
        <v>78</v>
      </c>
      <c r="X319" t="s">
        <v>120</v>
      </c>
      <c r="Y319" t="s">
        <v>91</v>
      </c>
      <c r="Z319" t="s">
        <v>92</v>
      </c>
      <c r="AA319" s="1">
        <v>44197</v>
      </c>
      <c r="AB319" s="2">
        <v>989</v>
      </c>
      <c r="AC319" s="2">
        <v>1016</v>
      </c>
      <c r="AD319" s="2">
        <v>0</v>
      </c>
      <c r="AE319" s="2">
        <v>0</v>
      </c>
      <c r="AF319" s="2"/>
      <c r="AG319">
        <v>0</v>
      </c>
      <c r="AH319" s="3">
        <v>995</v>
      </c>
      <c r="AI319" s="3">
        <v>1022</v>
      </c>
      <c r="AJ319" s="3">
        <v>0</v>
      </c>
      <c r="AK319" s="3">
        <v>0</v>
      </c>
      <c r="AL319" s="3">
        <v>0</v>
      </c>
      <c r="AM319" t="s">
        <v>5488</v>
      </c>
      <c r="AN319" t="s">
        <v>5489</v>
      </c>
      <c r="AO319" t="s">
        <v>5480</v>
      </c>
      <c r="AP319" t="s">
        <v>5481</v>
      </c>
      <c r="AQ319" t="s">
        <v>83</v>
      </c>
      <c r="AR319" t="s">
        <v>5490</v>
      </c>
      <c r="AS319" t="s">
        <v>83</v>
      </c>
      <c r="AT319" t="s">
        <v>96</v>
      </c>
      <c r="AU319" t="s">
        <v>5491</v>
      </c>
      <c r="AV319" t="s">
        <v>5492</v>
      </c>
      <c r="AW319" t="s">
        <v>99</v>
      </c>
      <c r="AX319" t="s">
        <v>100</v>
      </c>
      <c r="AY319" t="s">
        <v>83</v>
      </c>
      <c r="AZ319" t="s">
        <v>5895</v>
      </c>
      <c r="BA319" t="s">
        <v>103</v>
      </c>
      <c r="BB319" t="s">
        <v>5896</v>
      </c>
      <c r="BC319" s="4"/>
      <c r="BD319" t="s">
        <v>83</v>
      </c>
      <c r="BE319" t="s">
        <v>105</v>
      </c>
      <c r="BF319" t="s">
        <v>106</v>
      </c>
      <c r="BG319" t="s">
        <v>107</v>
      </c>
      <c r="BH319" t="s">
        <v>108</v>
      </c>
      <c r="BI319" t="s">
        <v>109</v>
      </c>
      <c r="BJ319" s="2">
        <v>0</v>
      </c>
      <c r="BK319" t="s">
        <v>90</v>
      </c>
      <c r="BL319" t="s">
        <v>78</v>
      </c>
      <c r="BM319" t="s">
        <v>83</v>
      </c>
      <c r="BN319" t="s">
        <v>83</v>
      </c>
      <c r="BO319" t="s">
        <v>83</v>
      </c>
      <c r="BP319" t="s">
        <v>5897</v>
      </c>
      <c r="BQ319" t="s">
        <v>5496</v>
      </c>
      <c r="BR319" t="s">
        <v>5497</v>
      </c>
      <c r="BS319" t="s">
        <v>83</v>
      </c>
      <c r="BT319" s="3">
        <v>1</v>
      </c>
    </row>
    <row r="320" spans="1:72" x14ac:dyDescent="0.25">
      <c r="A320" t="s">
        <v>5480</v>
      </c>
      <c r="B320" t="s">
        <v>5481</v>
      </c>
      <c r="C320" t="s">
        <v>5482</v>
      </c>
      <c r="D320" t="s">
        <v>74</v>
      </c>
      <c r="E320" t="s">
        <v>21868</v>
      </c>
      <c r="F320" t="s">
        <v>5483</v>
      </c>
      <c r="G320" t="s">
        <v>5898</v>
      </c>
      <c r="H320" t="s">
        <v>5899</v>
      </c>
      <c r="I320" s="1">
        <v>44197</v>
      </c>
      <c r="J320" s="1">
        <v>44926</v>
      </c>
      <c r="K320" t="s">
        <v>78</v>
      </c>
      <c r="L320" t="s">
        <v>79</v>
      </c>
      <c r="M320" t="s">
        <v>80</v>
      </c>
      <c r="N320" t="s">
        <v>5873</v>
      </c>
      <c r="O320" t="s">
        <v>5900</v>
      </c>
      <c r="P320" t="s">
        <v>271</v>
      </c>
      <c r="Q320" t="s">
        <v>5901</v>
      </c>
      <c r="R320" t="s">
        <v>5875</v>
      </c>
      <c r="S320" t="s">
        <v>150</v>
      </c>
      <c r="T320" t="s">
        <v>87</v>
      </c>
      <c r="U320" t="s">
        <v>88</v>
      </c>
      <c r="V320" t="s">
        <v>89</v>
      </c>
      <c r="W320" t="s">
        <v>78</v>
      </c>
      <c r="X320" t="s">
        <v>120</v>
      </c>
      <c r="Y320" t="s">
        <v>91</v>
      </c>
      <c r="Z320" t="s">
        <v>92</v>
      </c>
      <c r="AA320" s="1">
        <v>44197</v>
      </c>
      <c r="AB320" s="2">
        <v>98</v>
      </c>
      <c r="AC320" s="2">
        <v>107</v>
      </c>
      <c r="AD320" s="2">
        <v>0</v>
      </c>
      <c r="AE320" s="2">
        <v>0</v>
      </c>
      <c r="AF320" s="2"/>
      <c r="AG320">
        <v>0</v>
      </c>
      <c r="AH320" s="3">
        <v>98</v>
      </c>
      <c r="AI320" s="3">
        <v>107</v>
      </c>
      <c r="AJ320" s="3">
        <v>0</v>
      </c>
      <c r="AK320" s="3">
        <v>0</v>
      </c>
      <c r="AL320" s="3">
        <v>0</v>
      </c>
      <c r="AM320" t="s">
        <v>5488</v>
      </c>
      <c r="AN320" t="s">
        <v>5489</v>
      </c>
      <c r="AO320" t="s">
        <v>5480</v>
      </c>
      <c r="AP320" t="s">
        <v>5481</v>
      </c>
      <c r="AQ320" t="s">
        <v>83</v>
      </c>
      <c r="AR320" t="s">
        <v>5490</v>
      </c>
      <c r="AS320" t="s">
        <v>83</v>
      </c>
      <c r="AT320" t="s">
        <v>96</v>
      </c>
      <c r="AU320" t="s">
        <v>5491</v>
      </c>
      <c r="AV320" t="s">
        <v>5492</v>
      </c>
      <c r="AW320" t="s">
        <v>99</v>
      </c>
      <c r="AX320" t="s">
        <v>100</v>
      </c>
      <c r="AY320" t="s">
        <v>83</v>
      </c>
      <c r="AZ320" t="s">
        <v>5902</v>
      </c>
      <c r="BA320" t="s">
        <v>103</v>
      </c>
      <c r="BB320" t="s">
        <v>5903</v>
      </c>
      <c r="BC320" s="4"/>
      <c r="BD320" t="s">
        <v>83</v>
      </c>
      <c r="BE320" t="s">
        <v>105</v>
      </c>
      <c r="BF320" t="s">
        <v>106</v>
      </c>
      <c r="BG320" t="s">
        <v>107</v>
      </c>
      <c r="BH320" t="s">
        <v>108</v>
      </c>
      <c r="BI320" t="s">
        <v>109</v>
      </c>
      <c r="BJ320" s="2">
        <v>0</v>
      </c>
      <c r="BK320" t="s">
        <v>90</v>
      </c>
      <c r="BL320" t="s">
        <v>78</v>
      </c>
      <c r="BM320" t="s">
        <v>83</v>
      </c>
      <c r="BN320" t="s">
        <v>83</v>
      </c>
      <c r="BO320" t="s">
        <v>83</v>
      </c>
      <c r="BP320" t="s">
        <v>5904</v>
      </c>
      <c r="BQ320" t="s">
        <v>5496</v>
      </c>
      <c r="BR320" t="s">
        <v>5497</v>
      </c>
      <c r="BS320" t="s">
        <v>83</v>
      </c>
      <c r="BT320" s="3">
        <v>1</v>
      </c>
    </row>
    <row r="321" spans="1:72" x14ac:dyDescent="0.25">
      <c r="A321" t="s">
        <v>5480</v>
      </c>
      <c r="B321" t="s">
        <v>5481</v>
      </c>
      <c r="C321" t="s">
        <v>5482</v>
      </c>
      <c r="D321" t="s">
        <v>74</v>
      </c>
      <c r="E321" t="s">
        <v>21868</v>
      </c>
      <c r="F321" t="s">
        <v>5483</v>
      </c>
      <c r="G321" t="s">
        <v>5905</v>
      </c>
      <c r="H321" t="s">
        <v>5906</v>
      </c>
      <c r="I321" s="1">
        <v>44197</v>
      </c>
      <c r="J321" s="1">
        <v>44926</v>
      </c>
      <c r="K321" t="s">
        <v>78</v>
      </c>
      <c r="L321" t="s">
        <v>79</v>
      </c>
      <c r="M321" t="s">
        <v>80</v>
      </c>
      <c r="N321" t="s">
        <v>5816</v>
      </c>
      <c r="O321" t="s">
        <v>3679</v>
      </c>
      <c r="P321" t="s">
        <v>409</v>
      </c>
      <c r="Q321" t="s">
        <v>5907</v>
      </c>
      <c r="R321" t="s">
        <v>5642</v>
      </c>
      <c r="S321" t="s">
        <v>119</v>
      </c>
      <c r="T321" t="s">
        <v>87</v>
      </c>
      <c r="U321" t="s">
        <v>88</v>
      </c>
      <c r="V321" t="s">
        <v>89</v>
      </c>
      <c r="W321" t="s">
        <v>78</v>
      </c>
      <c r="X321" t="s">
        <v>120</v>
      </c>
      <c r="Y321" t="s">
        <v>91</v>
      </c>
      <c r="Z321" t="s">
        <v>92</v>
      </c>
      <c r="AA321" s="1">
        <v>44566</v>
      </c>
      <c r="AB321" s="2">
        <v>40</v>
      </c>
      <c r="AC321" s="2">
        <v>41</v>
      </c>
      <c r="AD321" s="2"/>
      <c r="AE321" s="2"/>
      <c r="AF321" s="2"/>
      <c r="AG321">
        <v>0</v>
      </c>
      <c r="AH321" s="3">
        <v>40</v>
      </c>
      <c r="AI321" s="3">
        <v>41</v>
      </c>
      <c r="AJ321" s="3">
        <v>0</v>
      </c>
      <c r="AK321" s="3">
        <v>0</v>
      </c>
      <c r="AL321" s="3">
        <v>0</v>
      </c>
      <c r="AM321" t="s">
        <v>5488</v>
      </c>
      <c r="AN321" t="s">
        <v>5489</v>
      </c>
      <c r="AO321" t="s">
        <v>5480</v>
      </c>
      <c r="AP321" t="s">
        <v>5481</v>
      </c>
      <c r="AQ321" t="s">
        <v>83</v>
      </c>
      <c r="AR321" t="s">
        <v>5490</v>
      </c>
      <c r="AS321" t="s">
        <v>83</v>
      </c>
      <c r="AT321" t="s">
        <v>96</v>
      </c>
      <c r="AU321" t="s">
        <v>5491</v>
      </c>
      <c r="AV321" t="s">
        <v>5492</v>
      </c>
      <c r="AW321" t="s">
        <v>99</v>
      </c>
      <c r="AX321" t="s">
        <v>100</v>
      </c>
      <c r="AY321" t="s">
        <v>83</v>
      </c>
      <c r="AZ321" t="s">
        <v>5908</v>
      </c>
      <c r="BA321" t="s">
        <v>103</v>
      </c>
      <c r="BB321" t="s">
        <v>5909</v>
      </c>
      <c r="BC321" s="4"/>
      <c r="BD321" t="s">
        <v>83</v>
      </c>
      <c r="BE321" t="s">
        <v>105</v>
      </c>
      <c r="BF321" t="s">
        <v>106</v>
      </c>
      <c r="BG321" t="s">
        <v>107</v>
      </c>
      <c r="BH321" t="s">
        <v>123</v>
      </c>
      <c r="BI321" t="s">
        <v>124</v>
      </c>
      <c r="BJ321" s="2">
        <v>0</v>
      </c>
      <c r="BK321" t="s">
        <v>90</v>
      </c>
      <c r="BL321" t="s">
        <v>78</v>
      </c>
      <c r="BM321" t="s">
        <v>83</v>
      </c>
      <c r="BN321" t="s">
        <v>83</v>
      </c>
      <c r="BO321" t="s">
        <v>83</v>
      </c>
      <c r="BP321" t="s">
        <v>5910</v>
      </c>
      <c r="BQ321" t="s">
        <v>5496</v>
      </c>
      <c r="BR321" t="s">
        <v>5497</v>
      </c>
      <c r="BS321" t="s">
        <v>83</v>
      </c>
      <c r="BT321" s="3">
        <v>1</v>
      </c>
    </row>
    <row r="322" spans="1:72" x14ac:dyDescent="0.25">
      <c r="A322" t="s">
        <v>5480</v>
      </c>
      <c r="B322" t="s">
        <v>5481</v>
      </c>
      <c r="C322" t="s">
        <v>5482</v>
      </c>
      <c r="D322" t="s">
        <v>74</v>
      </c>
      <c r="E322" t="s">
        <v>21868</v>
      </c>
      <c r="F322" t="s">
        <v>5483</v>
      </c>
      <c r="G322" t="s">
        <v>5911</v>
      </c>
      <c r="H322" t="s">
        <v>5912</v>
      </c>
      <c r="I322" s="1">
        <v>44197</v>
      </c>
      <c r="J322" s="1">
        <v>44926</v>
      </c>
      <c r="K322" t="s">
        <v>78</v>
      </c>
      <c r="L322" t="s">
        <v>79</v>
      </c>
      <c r="M322" t="s">
        <v>80</v>
      </c>
      <c r="N322" t="s">
        <v>5816</v>
      </c>
      <c r="O322" t="s">
        <v>5913</v>
      </c>
      <c r="P322" t="s">
        <v>83</v>
      </c>
      <c r="Q322" t="s">
        <v>5914</v>
      </c>
      <c r="R322" t="s">
        <v>5642</v>
      </c>
      <c r="S322" t="s">
        <v>150</v>
      </c>
      <c r="T322" t="s">
        <v>87</v>
      </c>
      <c r="U322" t="s">
        <v>88</v>
      </c>
      <c r="V322" t="s">
        <v>89</v>
      </c>
      <c r="W322" t="s">
        <v>78</v>
      </c>
      <c r="X322" t="s">
        <v>120</v>
      </c>
      <c r="Y322" t="s">
        <v>91</v>
      </c>
      <c r="Z322" t="s">
        <v>92</v>
      </c>
      <c r="AA322" s="1">
        <v>44567</v>
      </c>
      <c r="AB322" s="2">
        <v>967</v>
      </c>
      <c r="AC322" s="2">
        <v>914</v>
      </c>
      <c r="AD322" s="2"/>
      <c r="AE322" s="2"/>
      <c r="AF322" s="2"/>
      <c r="AG322">
        <v>0</v>
      </c>
      <c r="AH322" s="3">
        <v>967</v>
      </c>
      <c r="AI322" s="3">
        <v>914</v>
      </c>
      <c r="AJ322" s="3">
        <v>0</v>
      </c>
      <c r="AK322" s="3">
        <v>0</v>
      </c>
      <c r="AL322" s="3">
        <v>0</v>
      </c>
      <c r="AM322" t="s">
        <v>5488</v>
      </c>
      <c r="AN322" t="s">
        <v>5489</v>
      </c>
      <c r="AO322" t="s">
        <v>5480</v>
      </c>
      <c r="AP322" t="s">
        <v>5481</v>
      </c>
      <c r="AQ322" t="s">
        <v>83</v>
      </c>
      <c r="AR322" t="s">
        <v>5490</v>
      </c>
      <c r="AS322" t="s">
        <v>83</v>
      </c>
      <c r="AT322" t="s">
        <v>96</v>
      </c>
      <c r="AU322" t="s">
        <v>5491</v>
      </c>
      <c r="AV322" t="s">
        <v>5492</v>
      </c>
      <c r="AW322" t="s">
        <v>99</v>
      </c>
      <c r="AX322" t="s">
        <v>100</v>
      </c>
      <c r="AY322" t="s">
        <v>83</v>
      </c>
      <c r="AZ322" t="s">
        <v>5915</v>
      </c>
      <c r="BA322" t="s">
        <v>103</v>
      </c>
      <c r="BB322" t="s">
        <v>5916</v>
      </c>
      <c r="BC322" s="4"/>
      <c r="BD322" t="s">
        <v>83</v>
      </c>
      <c r="BE322" t="s">
        <v>105</v>
      </c>
      <c r="BF322" t="s">
        <v>106</v>
      </c>
      <c r="BG322" t="s">
        <v>107</v>
      </c>
      <c r="BH322" t="s">
        <v>108</v>
      </c>
      <c r="BI322" t="s">
        <v>109</v>
      </c>
      <c r="BJ322" s="2">
        <v>0</v>
      </c>
      <c r="BK322" t="s">
        <v>90</v>
      </c>
      <c r="BL322" t="s">
        <v>78</v>
      </c>
      <c r="BM322" t="s">
        <v>83</v>
      </c>
      <c r="BN322" t="s">
        <v>83</v>
      </c>
      <c r="BO322" t="s">
        <v>83</v>
      </c>
      <c r="BP322" t="s">
        <v>5917</v>
      </c>
      <c r="BQ322" t="s">
        <v>5496</v>
      </c>
      <c r="BR322" t="s">
        <v>5497</v>
      </c>
      <c r="BS322" t="s">
        <v>83</v>
      </c>
      <c r="BT322" s="3">
        <v>1</v>
      </c>
    </row>
    <row r="323" spans="1:72" x14ac:dyDescent="0.25">
      <c r="A323" t="s">
        <v>5480</v>
      </c>
      <c r="B323" t="s">
        <v>5481</v>
      </c>
      <c r="C323" t="s">
        <v>5482</v>
      </c>
      <c r="D323" t="s">
        <v>74</v>
      </c>
      <c r="E323" t="s">
        <v>21868</v>
      </c>
      <c r="F323" t="s">
        <v>5483</v>
      </c>
      <c r="G323" t="s">
        <v>5918</v>
      </c>
      <c r="H323" t="s">
        <v>5919</v>
      </c>
      <c r="I323" s="1">
        <v>44197</v>
      </c>
      <c r="J323" s="1">
        <v>44926</v>
      </c>
      <c r="K323" t="s">
        <v>78</v>
      </c>
      <c r="L323" t="s">
        <v>79</v>
      </c>
      <c r="M323" t="s">
        <v>80</v>
      </c>
      <c r="N323" t="s">
        <v>5816</v>
      </c>
      <c r="O323" t="s">
        <v>5920</v>
      </c>
      <c r="P323" t="s">
        <v>156</v>
      </c>
      <c r="Q323" t="s">
        <v>5921</v>
      </c>
      <c r="R323" t="s">
        <v>5642</v>
      </c>
      <c r="S323" t="s">
        <v>150</v>
      </c>
      <c r="T323" t="s">
        <v>87</v>
      </c>
      <c r="U323" t="s">
        <v>88</v>
      </c>
      <c r="V323" t="s">
        <v>89</v>
      </c>
      <c r="W323" t="s">
        <v>78</v>
      </c>
      <c r="X323" t="s">
        <v>120</v>
      </c>
      <c r="Y323" t="s">
        <v>91</v>
      </c>
      <c r="Z323" t="s">
        <v>92</v>
      </c>
      <c r="AA323" s="1">
        <v>44567</v>
      </c>
      <c r="AB323" s="2">
        <v>494</v>
      </c>
      <c r="AC323" s="2">
        <v>469</v>
      </c>
      <c r="AD323" s="2"/>
      <c r="AE323" s="2"/>
      <c r="AF323" s="2"/>
      <c r="AG323">
        <v>0</v>
      </c>
      <c r="AH323" s="3">
        <v>494</v>
      </c>
      <c r="AI323" s="3">
        <v>469</v>
      </c>
      <c r="AJ323" s="3">
        <v>0</v>
      </c>
      <c r="AK323" s="3">
        <v>0</v>
      </c>
      <c r="AL323" s="3">
        <v>0</v>
      </c>
      <c r="AM323" t="s">
        <v>5488</v>
      </c>
      <c r="AN323" t="s">
        <v>5489</v>
      </c>
      <c r="AO323" t="s">
        <v>5480</v>
      </c>
      <c r="AP323" t="s">
        <v>5481</v>
      </c>
      <c r="AQ323" t="s">
        <v>83</v>
      </c>
      <c r="AR323" t="s">
        <v>5490</v>
      </c>
      <c r="AS323" t="s">
        <v>83</v>
      </c>
      <c r="AT323" t="s">
        <v>96</v>
      </c>
      <c r="AU323" t="s">
        <v>5491</v>
      </c>
      <c r="AV323" t="s">
        <v>5492</v>
      </c>
      <c r="AW323" t="s">
        <v>99</v>
      </c>
      <c r="AX323" t="s">
        <v>100</v>
      </c>
      <c r="AY323" t="s">
        <v>83</v>
      </c>
      <c r="AZ323" t="s">
        <v>5922</v>
      </c>
      <c r="BA323" t="s">
        <v>103</v>
      </c>
      <c r="BB323" t="s">
        <v>5923</v>
      </c>
      <c r="BC323" s="4"/>
      <c r="BD323" t="s">
        <v>83</v>
      </c>
      <c r="BE323" t="s">
        <v>105</v>
      </c>
      <c r="BF323" t="s">
        <v>106</v>
      </c>
      <c r="BG323" t="s">
        <v>107</v>
      </c>
      <c r="BH323" t="s">
        <v>108</v>
      </c>
      <c r="BI323" t="s">
        <v>109</v>
      </c>
      <c r="BJ323" s="2">
        <v>0</v>
      </c>
      <c r="BK323" t="s">
        <v>90</v>
      </c>
      <c r="BL323" t="s">
        <v>78</v>
      </c>
      <c r="BM323" t="s">
        <v>83</v>
      </c>
      <c r="BN323" t="s">
        <v>83</v>
      </c>
      <c r="BO323" t="s">
        <v>83</v>
      </c>
      <c r="BP323" t="s">
        <v>5924</v>
      </c>
      <c r="BQ323" t="s">
        <v>5496</v>
      </c>
      <c r="BR323" t="s">
        <v>5497</v>
      </c>
      <c r="BS323" t="s">
        <v>83</v>
      </c>
      <c r="BT323" s="3">
        <v>1</v>
      </c>
    </row>
    <row r="324" spans="1:72" x14ac:dyDescent="0.25">
      <c r="A324" t="s">
        <v>5480</v>
      </c>
      <c r="B324" t="s">
        <v>5481</v>
      </c>
      <c r="C324" t="s">
        <v>5482</v>
      </c>
      <c r="D324" t="s">
        <v>74</v>
      </c>
      <c r="E324" t="s">
        <v>21868</v>
      </c>
      <c r="F324" t="s">
        <v>5483</v>
      </c>
      <c r="G324" t="s">
        <v>5925</v>
      </c>
      <c r="H324" t="s">
        <v>5926</v>
      </c>
      <c r="I324" s="1">
        <v>44197</v>
      </c>
      <c r="J324" s="1">
        <v>44926</v>
      </c>
      <c r="K324" t="s">
        <v>78</v>
      </c>
      <c r="L324" t="s">
        <v>79</v>
      </c>
      <c r="M324" t="s">
        <v>80</v>
      </c>
      <c r="N324" t="s">
        <v>5816</v>
      </c>
      <c r="O324" t="s">
        <v>683</v>
      </c>
      <c r="P324" t="s">
        <v>83</v>
      </c>
      <c r="Q324" t="s">
        <v>5907</v>
      </c>
      <c r="R324" t="s">
        <v>5642</v>
      </c>
      <c r="S324" t="s">
        <v>150</v>
      </c>
      <c r="T324" t="s">
        <v>87</v>
      </c>
      <c r="U324" t="s">
        <v>88</v>
      </c>
      <c r="V324" t="s">
        <v>89</v>
      </c>
      <c r="W324" t="s">
        <v>78</v>
      </c>
      <c r="X324" t="s">
        <v>120</v>
      </c>
      <c r="Y324" t="s">
        <v>91</v>
      </c>
      <c r="Z324" t="s">
        <v>92</v>
      </c>
      <c r="AA324" s="1">
        <v>44567</v>
      </c>
      <c r="AB324" s="2">
        <v>211</v>
      </c>
      <c r="AC324" s="2">
        <v>191</v>
      </c>
      <c r="AD324" s="2"/>
      <c r="AE324" s="2"/>
      <c r="AF324" s="2"/>
      <c r="AG324">
        <v>0</v>
      </c>
      <c r="AH324" s="3">
        <v>211</v>
      </c>
      <c r="AI324" s="3">
        <v>191</v>
      </c>
      <c r="AJ324" s="3">
        <v>0</v>
      </c>
      <c r="AK324" s="3">
        <v>0</v>
      </c>
      <c r="AL324" s="3">
        <v>0</v>
      </c>
      <c r="AM324" t="s">
        <v>5488</v>
      </c>
      <c r="AN324" t="s">
        <v>5489</v>
      </c>
      <c r="AO324" t="s">
        <v>5480</v>
      </c>
      <c r="AP324" t="s">
        <v>5481</v>
      </c>
      <c r="AQ324" t="s">
        <v>83</v>
      </c>
      <c r="AR324" t="s">
        <v>5490</v>
      </c>
      <c r="AS324" t="s">
        <v>83</v>
      </c>
      <c r="AT324" t="s">
        <v>96</v>
      </c>
      <c r="AU324" t="s">
        <v>5491</v>
      </c>
      <c r="AV324" t="s">
        <v>5492</v>
      </c>
      <c r="AW324" t="s">
        <v>99</v>
      </c>
      <c r="AX324" t="s">
        <v>100</v>
      </c>
      <c r="AY324" t="s">
        <v>83</v>
      </c>
      <c r="AZ324" t="s">
        <v>5927</v>
      </c>
      <c r="BA324" t="s">
        <v>103</v>
      </c>
      <c r="BB324" t="s">
        <v>5928</v>
      </c>
      <c r="BC324" s="4"/>
      <c r="BD324" t="s">
        <v>83</v>
      </c>
      <c r="BE324" t="s">
        <v>105</v>
      </c>
      <c r="BF324" t="s">
        <v>106</v>
      </c>
      <c r="BG324" t="s">
        <v>107</v>
      </c>
      <c r="BH324" t="s">
        <v>108</v>
      </c>
      <c r="BI324" t="s">
        <v>109</v>
      </c>
      <c r="BJ324" s="2">
        <v>0</v>
      </c>
      <c r="BK324" t="s">
        <v>90</v>
      </c>
      <c r="BL324" t="s">
        <v>78</v>
      </c>
      <c r="BM324" t="s">
        <v>83</v>
      </c>
      <c r="BN324" t="s">
        <v>83</v>
      </c>
      <c r="BO324" t="s">
        <v>83</v>
      </c>
      <c r="BP324" t="s">
        <v>5929</v>
      </c>
      <c r="BQ324" t="s">
        <v>5496</v>
      </c>
      <c r="BR324" t="s">
        <v>5497</v>
      </c>
      <c r="BS324" t="s">
        <v>83</v>
      </c>
      <c r="BT324" s="3">
        <v>1</v>
      </c>
    </row>
    <row r="325" spans="1:72" x14ac:dyDescent="0.25">
      <c r="A325" t="s">
        <v>5480</v>
      </c>
      <c r="B325" t="s">
        <v>5481</v>
      </c>
      <c r="C325" t="s">
        <v>5482</v>
      </c>
      <c r="D325" t="s">
        <v>74</v>
      </c>
      <c r="E325" t="s">
        <v>21868</v>
      </c>
      <c r="F325" t="s">
        <v>5483</v>
      </c>
      <c r="G325" t="s">
        <v>5930</v>
      </c>
      <c r="H325" t="s">
        <v>5931</v>
      </c>
      <c r="I325" s="1">
        <v>44197</v>
      </c>
      <c r="J325" s="1">
        <v>44926</v>
      </c>
      <c r="K325" t="s">
        <v>78</v>
      </c>
      <c r="L325" t="s">
        <v>79</v>
      </c>
      <c r="M325" t="s">
        <v>80</v>
      </c>
      <c r="N325" t="s">
        <v>5932</v>
      </c>
      <c r="O325" t="s">
        <v>281</v>
      </c>
      <c r="P325" t="s">
        <v>409</v>
      </c>
      <c r="Q325" t="s">
        <v>5933</v>
      </c>
      <c r="R325" t="s">
        <v>5875</v>
      </c>
      <c r="S325" t="s">
        <v>150</v>
      </c>
      <c r="T325" t="s">
        <v>87</v>
      </c>
      <c r="U325" t="s">
        <v>88</v>
      </c>
      <c r="V325" t="s">
        <v>89</v>
      </c>
      <c r="W325" t="s">
        <v>78</v>
      </c>
      <c r="X325" t="s">
        <v>120</v>
      </c>
      <c r="Y325" t="s">
        <v>91</v>
      </c>
      <c r="Z325" t="s">
        <v>92</v>
      </c>
      <c r="AA325" s="1">
        <v>44197</v>
      </c>
      <c r="AB325" s="2">
        <v>4698</v>
      </c>
      <c r="AC325" s="2">
        <v>853</v>
      </c>
      <c r="AD325" s="2">
        <v>0</v>
      </c>
      <c r="AE325" s="2">
        <v>0</v>
      </c>
      <c r="AF325" s="2"/>
      <c r="AG325">
        <v>0</v>
      </c>
      <c r="AH325" s="3">
        <v>4734</v>
      </c>
      <c r="AI325" s="3">
        <v>860</v>
      </c>
      <c r="AJ325" s="3">
        <v>0</v>
      </c>
      <c r="AK325" s="3">
        <v>0</v>
      </c>
      <c r="AL325" s="3">
        <v>0</v>
      </c>
      <c r="AM325" t="s">
        <v>5598</v>
      </c>
      <c r="AN325" t="s">
        <v>5599</v>
      </c>
      <c r="AO325" t="s">
        <v>5480</v>
      </c>
      <c r="AP325" t="s">
        <v>5481</v>
      </c>
      <c r="AQ325" t="s">
        <v>83</v>
      </c>
      <c r="AR325" t="s">
        <v>5490</v>
      </c>
      <c r="AS325" t="s">
        <v>83</v>
      </c>
      <c r="AT325" t="s">
        <v>96</v>
      </c>
      <c r="AU325" t="s">
        <v>5491</v>
      </c>
      <c r="AV325" t="s">
        <v>5492</v>
      </c>
      <c r="AW325" t="s">
        <v>99</v>
      </c>
      <c r="AX325" t="s">
        <v>100</v>
      </c>
      <c r="AY325" t="s">
        <v>83</v>
      </c>
      <c r="AZ325" t="s">
        <v>5934</v>
      </c>
      <c r="BA325" t="s">
        <v>103</v>
      </c>
      <c r="BB325" t="s">
        <v>5935</v>
      </c>
      <c r="BC325" s="4"/>
      <c r="BD325" t="s">
        <v>83</v>
      </c>
      <c r="BE325" t="s">
        <v>105</v>
      </c>
      <c r="BF325" t="s">
        <v>106</v>
      </c>
      <c r="BG325" t="s">
        <v>107</v>
      </c>
      <c r="BH325" t="s">
        <v>108</v>
      </c>
      <c r="BI325" t="s">
        <v>109</v>
      </c>
      <c r="BJ325" s="2">
        <v>0</v>
      </c>
      <c r="BK325" t="s">
        <v>90</v>
      </c>
      <c r="BL325" t="s">
        <v>78</v>
      </c>
      <c r="BM325" t="s">
        <v>83</v>
      </c>
      <c r="BN325" t="s">
        <v>83</v>
      </c>
      <c r="BO325" t="s">
        <v>83</v>
      </c>
      <c r="BP325" t="s">
        <v>5936</v>
      </c>
      <c r="BQ325" t="s">
        <v>5603</v>
      </c>
      <c r="BR325" t="s">
        <v>5604</v>
      </c>
      <c r="BS325" t="s">
        <v>83</v>
      </c>
      <c r="BT325" s="3">
        <v>1</v>
      </c>
    </row>
    <row r="326" spans="1:72" x14ac:dyDescent="0.25">
      <c r="A326" t="s">
        <v>5480</v>
      </c>
      <c r="B326" t="s">
        <v>5481</v>
      </c>
      <c r="C326" t="s">
        <v>5482</v>
      </c>
      <c r="D326" t="s">
        <v>74</v>
      </c>
      <c r="E326" t="s">
        <v>21868</v>
      </c>
      <c r="F326" t="s">
        <v>5483</v>
      </c>
      <c r="G326" t="s">
        <v>5937</v>
      </c>
      <c r="H326" t="s">
        <v>5938</v>
      </c>
      <c r="I326" s="1">
        <v>44197</v>
      </c>
      <c r="J326" s="1">
        <v>44926</v>
      </c>
      <c r="K326" t="s">
        <v>78</v>
      </c>
      <c r="L326" t="s">
        <v>79</v>
      </c>
      <c r="M326" t="s">
        <v>80</v>
      </c>
      <c r="N326" t="s">
        <v>5939</v>
      </c>
      <c r="O326" t="s">
        <v>155</v>
      </c>
      <c r="P326" t="s">
        <v>242</v>
      </c>
      <c r="Q326" t="s">
        <v>5940</v>
      </c>
      <c r="R326" t="s">
        <v>5875</v>
      </c>
      <c r="S326" t="s">
        <v>150</v>
      </c>
      <c r="T326" t="s">
        <v>87</v>
      </c>
      <c r="U326" t="s">
        <v>88</v>
      </c>
      <c r="V326" t="s">
        <v>89</v>
      </c>
      <c r="W326" t="s">
        <v>78</v>
      </c>
      <c r="X326" t="s">
        <v>120</v>
      </c>
      <c r="Y326" t="s">
        <v>91</v>
      </c>
      <c r="Z326" t="s">
        <v>92</v>
      </c>
      <c r="AA326" s="1">
        <v>44566</v>
      </c>
      <c r="AB326" s="2">
        <v>1970</v>
      </c>
      <c r="AC326" s="2">
        <v>2157</v>
      </c>
      <c r="AD326" s="2"/>
      <c r="AE326" s="2"/>
      <c r="AF326" s="2"/>
      <c r="AG326">
        <v>0</v>
      </c>
      <c r="AH326" s="3">
        <v>1970</v>
      </c>
      <c r="AI326" s="3">
        <v>2157</v>
      </c>
      <c r="AJ326" s="3">
        <v>0</v>
      </c>
      <c r="AK326" s="3">
        <v>0</v>
      </c>
      <c r="AL326" s="3">
        <v>0</v>
      </c>
      <c r="AM326" t="s">
        <v>5488</v>
      </c>
      <c r="AN326" t="s">
        <v>5489</v>
      </c>
      <c r="AO326" t="s">
        <v>5480</v>
      </c>
      <c r="AP326" t="s">
        <v>5481</v>
      </c>
      <c r="AQ326" t="s">
        <v>83</v>
      </c>
      <c r="AR326" t="s">
        <v>5490</v>
      </c>
      <c r="AS326" t="s">
        <v>83</v>
      </c>
      <c r="AT326" t="s">
        <v>96</v>
      </c>
      <c r="AU326" t="s">
        <v>5491</v>
      </c>
      <c r="AV326" t="s">
        <v>5492</v>
      </c>
      <c r="AW326" t="s">
        <v>99</v>
      </c>
      <c r="AX326" t="s">
        <v>100</v>
      </c>
      <c r="AY326" t="s">
        <v>83</v>
      </c>
      <c r="AZ326" t="s">
        <v>5941</v>
      </c>
      <c r="BA326" t="s">
        <v>103</v>
      </c>
      <c r="BB326" t="s">
        <v>5942</v>
      </c>
      <c r="BC326" s="4"/>
      <c r="BD326" t="s">
        <v>83</v>
      </c>
      <c r="BE326" t="s">
        <v>105</v>
      </c>
      <c r="BF326" t="s">
        <v>106</v>
      </c>
      <c r="BG326" t="s">
        <v>107</v>
      </c>
      <c r="BH326" t="s">
        <v>108</v>
      </c>
      <c r="BI326" t="s">
        <v>109</v>
      </c>
      <c r="BJ326" s="2">
        <v>0</v>
      </c>
      <c r="BK326" t="s">
        <v>90</v>
      </c>
      <c r="BL326" t="s">
        <v>78</v>
      </c>
      <c r="BM326" t="s">
        <v>83</v>
      </c>
      <c r="BN326" t="s">
        <v>83</v>
      </c>
      <c r="BO326" t="s">
        <v>83</v>
      </c>
      <c r="BP326" t="s">
        <v>5943</v>
      </c>
      <c r="BQ326" t="s">
        <v>5496</v>
      </c>
      <c r="BR326" t="s">
        <v>5497</v>
      </c>
      <c r="BS326" t="s">
        <v>83</v>
      </c>
      <c r="BT326" s="3">
        <v>1</v>
      </c>
    </row>
    <row r="327" spans="1:72" x14ac:dyDescent="0.25">
      <c r="A327" t="s">
        <v>5480</v>
      </c>
      <c r="B327" t="s">
        <v>5481</v>
      </c>
      <c r="C327" t="s">
        <v>5482</v>
      </c>
      <c r="D327" t="s">
        <v>74</v>
      </c>
      <c r="E327" t="s">
        <v>21868</v>
      </c>
      <c r="F327" t="s">
        <v>5483</v>
      </c>
      <c r="G327" t="s">
        <v>5944</v>
      </c>
      <c r="H327" t="s">
        <v>5945</v>
      </c>
      <c r="I327" s="1">
        <v>44197</v>
      </c>
      <c r="J327" s="1">
        <v>44926</v>
      </c>
      <c r="K327" t="s">
        <v>78</v>
      </c>
      <c r="L327" t="s">
        <v>79</v>
      </c>
      <c r="M327" t="s">
        <v>80</v>
      </c>
      <c r="N327" t="s">
        <v>5946</v>
      </c>
      <c r="O327" t="s">
        <v>117</v>
      </c>
      <c r="P327" t="s">
        <v>156</v>
      </c>
      <c r="Q327" t="s">
        <v>5947</v>
      </c>
      <c r="R327" t="s">
        <v>5875</v>
      </c>
      <c r="S327" t="s">
        <v>150</v>
      </c>
      <c r="T327" t="s">
        <v>87</v>
      </c>
      <c r="U327" t="s">
        <v>88</v>
      </c>
      <c r="V327" t="s">
        <v>89</v>
      </c>
      <c r="W327" t="s">
        <v>78</v>
      </c>
      <c r="X327" t="s">
        <v>120</v>
      </c>
      <c r="Y327" t="s">
        <v>91</v>
      </c>
      <c r="Z327" t="s">
        <v>92</v>
      </c>
      <c r="AA327" s="1">
        <v>44567</v>
      </c>
      <c r="AB327" s="2">
        <v>94</v>
      </c>
      <c r="AC327" s="2">
        <v>86</v>
      </c>
      <c r="AD327" s="2"/>
      <c r="AE327" s="2"/>
      <c r="AF327" s="2"/>
      <c r="AG327">
        <v>0</v>
      </c>
      <c r="AH327" s="3">
        <v>94</v>
      </c>
      <c r="AI327" s="3">
        <v>86</v>
      </c>
      <c r="AJ327" s="3">
        <v>0</v>
      </c>
      <c r="AK327" s="3">
        <v>0</v>
      </c>
      <c r="AL327" s="3">
        <v>0</v>
      </c>
      <c r="AM327" t="s">
        <v>5488</v>
      </c>
      <c r="AN327" t="s">
        <v>5489</v>
      </c>
      <c r="AO327" t="s">
        <v>5480</v>
      </c>
      <c r="AP327" t="s">
        <v>5481</v>
      </c>
      <c r="AQ327" t="s">
        <v>83</v>
      </c>
      <c r="AR327" t="s">
        <v>5490</v>
      </c>
      <c r="AS327" t="s">
        <v>83</v>
      </c>
      <c r="AT327" t="s">
        <v>96</v>
      </c>
      <c r="AU327" t="s">
        <v>5491</v>
      </c>
      <c r="AV327" t="s">
        <v>5492</v>
      </c>
      <c r="AW327" t="s">
        <v>99</v>
      </c>
      <c r="AX327" t="s">
        <v>100</v>
      </c>
      <c r="AY327" t="s">
        <v>83</v>
      </c>
      <c r="AZ327" t="s">
        <v>5948</v>
      </c>
      <c r="BA327" t="s">
        <v>103</v>
      </c>
      <c r="BB327" t="s">
        <v>5949</v>
      </c>
      <c r="BC327" s="4"/>
      <c r="BD327" t="s">
        <v>83</v>
      </c>
      <c r="BE327" t="s">
        <v>105</v>
      </c>
      <c r="BF327" t="s">
        <v>106</v>
      </c>
      <c r="BG327" t="s">
        <v>107</v>
      </c>
      <c r="BH327" t="s">
        <v>108</v>
      </c>
      <c r="BI327" t="s">
        <v>109</v>
      </c>
      <c r="BJ327" s="2">
        <v>0</v>
      </c>
      <c r="BK327" t="s">
        <v>90</v>
      </c>
      <c r="BL327" t="s">
        <v>78</v>
      </c>
      <c r="BM327" t="s">
        <v>83</v>
      </c>
      <c r="BN327" t="s">
        <v>83</v>
      </c>
      <c r="BO327" t="s">
        <v>83</v>
      </c>
      <c r="BP327" t="s">
        <v>5950</v>
      </c>
      <c r="BQ327" t="s">
        <v>5496</v>
      </c>
      <c r="BR327" t="s">
        <v>5497</v>
      </c>
      <c r="BS327" t="s">
        <v>83</v>
      </c>
      <c r="BT327" s="3">
        <v>1</v>
      </c>
    </row>
    <row r="328" spans="1:72" x14ac:dyDescent="0.25">
      <c r="A328" t="s">
        <v>5480</v>
      </c>
      <c r="B328" t="s">
        <v>5481</v>
      </c>
      <c r="C328" t="s">
        <v>5482</v>
      </c>
      <c r="D328" t="s">
        <v>74</v>
      </c>
      <c r="E328" t="s">
        <v>21868</v>
      </c>
      <c r="F328" t="s">
        <v>5483</v>
      </c>
      <c r="G328" t="s">
        <v>5951</v>
      </c>
      <c r="H328" t="s">
        <v>5952</v>
      </c>
      <c r="I328" s="1">
        <v>44197</v>
      </c>
      <c r="J328" s="1">
        <v>44926</v>
      </c>
      <c r="K328" t="s">
        <v>78</v>
      </c>
      <c r="L328" t="s">
        <v>79</v>
      </c>
      <c r="M328" t="s">
        <v>80</v>
      </c>
      <c r="N328" t="s">
        <v>5804</v>
      </c>
      <c r="O328" t="s">
        <v>720</v>
      </c>
      <c r="P328" t="s">
        <v>83</v>
      </c>
      <c r="Q328" t="s">
        <v>5953</v>
      </c>
      <c r="R328" t="s">
        <v>5875</v>
      </c>
      <c r="S328" t="s">
        <v>150</v>
      </c>
      <c r="T328" t="s">
        <v>87</v>
      </c>
      <c r="U328" t="s">
        <v>88</v>
      </c>
      <c r="V328" t="s">
        <v>89</v>
      </c>
      <c r="W328" t="s">
        <v>78</v>
      </c>
      <c r="X328" t="s">
        <v>120</v>
      </c>
      <c r="Y328" t="s">
        <v>91</v>
      </c>
      <c r="Z328" t="s">
        <v>92</v>
      </c>
      <c r="AA328" s="1">
        <v>44567</v>
      </c>
      <c r="AB328" s="2">
        <v>180</v>
      </c>
      <c r="AC328" s="2">
        <v>209</v>
      </c>
      <c r="AD328" s="2"/>
      <c r="AE328" s="2"/>
      <c r="AF328" s="2"/>
      <c r="AG328">
        <v>0</v>
      </c>
      <c r="AH328" s="3">
        <v>180</v>
      </c>
      <c r="AI328" s="3">
        <v>209</v>
      </c>
      <c r="AJ328" s="3">
        <v>0</v>
      </c>
      <c r="AK328" s="3">
        <v>0</v>
      </c>
      <c r="AL328" s="3">
        <v>0</v>
      </c>
      <c r="AM328" t="s">
        <v>5488</v>
      </c>
      <c r="AN328" t="s">
        <v>5489</v>
      </c>
      <c r="AO328" t="s">
        <v>5480</v>
      </c>
      <c r="AP328" t="s">
        <v>5481</v>
      </c>
      <c r="AQ328" t="s">
        <v>83</v>
      </c>
      <c r="AR328" t="s">
        <v>5490</v>
      </c>
      <c r="AS328" t="s">
        <v>83</v>
      </c>
      <c r="AT328" t="s">
        <v>96</v>
      </c>
      <c r="AU328" t="s">
        <v>5491</v>
      </c>
      <c r="AV328" t="s">
        <v>5492</v>
      </c>
      <c r="AW328" t="s">
        <v>99</v>
      </c>
      <c r="AX328" t="s">
        <v>100</v>
      </c>
      <c r="AY328" t="s">
        <v>83</v>
      </c>
      <c r="AZ328" t="s">
        <v>5954</v>
      </c>
      <c r="BA328" t="s">
        <v>103</v>
      </c>
      <c r="BB328" t="s">
        <v>5955</v>
      </c>
      <c r="BC328" s="4"/>
      <c r="BD328" t="s">
        <v>83</v>
      </c>
      <c r="BE328" t="s">
        <v>105</v>
      </c>
      <c r="BF328" t="s">
        <v>106</v>
      </c>
      <c r="BG328" t="s">
        <v>107</v>
      </c>
      <c r="BH328" t="s">
        <v>108</v>
      </c>
      <c r="BI328" t="s">
        <v>109</v>
      </c>
      <c r="BJ328" s="2">
        <v>0</v>
      </c>
      <c r="BK328" t="s">
        <v>90</v>
      </c>
      <c r="BL328" t="s">
        <v>78</v>
      </c>
      <c r="BM328" t="s">
        <v>83</v>
      </c>
      <c r="BN328" t="s">
        <v>83</v>
      </c>
      <c r="BO328" t="s">
        <v>83</v>
      </c>
      <c r="BP328" t="s">
        <v>5956</v>
      </c>
      <c r="BQ328" t="s">
        <v>5496</v>
      </c>
      <c r="BR328" t="s">
        <v>5497</v>
      </c>
      <c r="BS328" t="s">
        <v>83</v>
      </c>
      <c r="BT328" s="3">
        <v>1</v>
      </c>
    </row>
    <row r="329" spans="1:72" x14ac:dyDescent="0.25">
      <c r="A329" t="s">
        <v>5480</v>
      </c>
      <c r="B329" t="s">
        <v>5481</v>
      </c>
      <c r="C329" t="s">
        <v>5482</v>
      </c>
      <c r="D329" t="s">
        <v>74</v>
      </c>
      <c r="E329" t="s">
        <v>21868</v>
      </c>
      <c r="F329" t="s">
        <v>5483</v>
      </c>
      <c r="G329" t="s">
        <v>5957</v>
      </c>
      <c r="H329" t="s">
        <v>5958</v>
      </c>
      <c r="I329" s="1">
        <v>44197</v>
      </c>
      <c r="J329" s="1">
        <v>44926</v>
      </c>
      <c r="K329" t="s">
        <v>78</v>
      </c>
      <c r="L329" t="s">
        <v>79</v>
      </c>
      <c r="M329" t="s">
        <v>80</v>
      </c>
      <c r="N329" t="s">
        <v>5959</v>
      </c>
      <c r="O329" t="s">
        <v>5960</v>
      </c>
      <c r="P329" t="s">
        <v>222</v>
      </c>
      <c r="Q329" t="s">
        <v>5961</v>
      </c>
      <c r="R329" t="s">
        <v>5744</v>
      </c>
      <c r="S329" t="s">
        <v>150</v>
      </c>
      <c r="T329" t="s">
        <v>87</v>
      </c>
      <c r="U329" t="s">
        <v>88</v>
      </c>
      <c r="V329" t="s">
        <v>89</v>
      </c>
      <c r="W329" t="s">
        <v>78</v>
      </c>
      <c r="X329" t="s">
        <v>120</v>
      </c>
      <c r="Y329" t="s">
        <v>91</v>
      </c>
      <c r="Z329" t="s">
        <v>92</v>
      </c>
      <c r="AA329" s="1">
        <v>44566</v>
      </c>
      <c r="AB329" s="2">
        <v>557</v>
      </c>
      <c r="AC329" s="2">
        <v>239</v>
      </c>
      <c r="AD329" s="2"/>
      <c r="AE329" s="2"/>
      <c r="AF329" s="2"/>
      <c r="AG329">
        <v>0</v>
      </c>
      <c r="AH329" s="3">
        <v>557</v>
      </c>
      <c r="AI329" s="3">
        <v>239</v>
      </c>
      <c r="AJ329" s="3">
        <v>0</v>
      </c>
      <c r="AK329" s="3">
        <v>0</v>
      </c>
      <c r="AL329" s="3">
        <v>0</v>
      </c>
      <c r="AM329" t="s">
        <v>5488</v>
      </c>
      <c r="AN329" t="s">
        <v>5489</v>
      </c>
      <c r="AO329" t="s">
        <v>5480</v>
      </c>
      <c r="AP329" t="s">
        <v>5481</v>
      </c>
      <c r="AQ329" t="s">
        <v>83</v>
      </c>
      <c r="AR329" t="s">
        <v>5490</v>
      </c>
      <c r="AS329" t="s">
        <v>83</v>
      </c>
      <c r="AT329" t="s">
        <v>96</v>
      </c>
      <c r="AU329" t="s">
        <v>5491</v>
      </c>
      <c r="AV329" t="s">
        <v>5492</v>
      </c>
      <c r="AW329" t="s">
        <v>99</v>
      </c>
      <c r="AX329" t="s">
        <v>100</v>
      </c>
      <c r="AY329" t="s">
        <v>83</v>
      </c>
      <c r="AZ329" t="s">
        <v>5962</v>
      </c>
      <c r="BA329" t="s">
        <v>103</v>
      </c>
      <c r="BB329" t="s">
        <v>5963</v>
      </c>
      <c r="BC329" s="4"/>
      <c r="BD329" t="s">
        <v>83</v>
      </c>
      <c r="BE329" t="s">
        <v>105</v>
      </c>
      <c r="BF329" t="s">
        <v>106</v>
      </c>
      <c r="BG329" t="s">
        <v>107</v>
      </c>
      <c r="BH329" t="s">
        <v>108</v>
      </c>
      <c r="BI329" t="s">
        <v>109</v>
      </c>
      <c r="BJ329" s="2">
        <v>0</v>
      </c>
      <c r="BK329" t="s">
        <v>90</v>
      </c>
      <c r="BL329" t="s">
        <v>78</v>
      </c>
      <c r="BM329" t="s">
        <v>83</v>
      </c>
      <c r="BN329" t="s">
        <v>83</v>
      </c>
      <c r="BO329" t="s">
        <v>83</v>
      </c>
      <c r="BP329" t="s">
        <v>5964</v>
      </c>
      <c r="BQ329" t="s">
        <v>5496</v>
      </c>
      <c r="BR329" t="s">
        <v>5497</v>
      </c>
      <c r="BS329" t="s">
        <v>83</v>
      </c>
      <c r="BT329" s="3">
        <v>1</v>
      </c>
    </row>
    <row r="330" spans="1:72" x14ac:dyDescent="0.25">
      <c r="A330" t="s">
        <v>5480</v>
      </c>
      <c r="B330" t="s">
        <v>5481</v>
      </c>
      <c r="C330" t="s">
        <v>5482</v>
      </c>
      <c r="D330" t="s">
        <v>74</v>
      </c>
      <c r="E330" t="s">
        <v>21868</v>
      </c>
      <c r="F330" t="s">
        <v>5483</v>
      </c>
      <c r="G330" t="s">
        <v>5965</v>
      </c>
      <c r="H330" t="s">
        <v>5966</v>
      </c>
      <c r="I330" s="1">
        <v>44197</v>
      </c>
      <c r="J330" s="1">
        <v>44926</v>
      </c>
      <c r="K330" t="s">
        <v>78</v>
      </c>
      <c r="L330" t="s">
        <v>79</v>
      </c>
      <c r="M330" t="s">
        <v>80</v>
      </c>
      <c r="N330" t="s">
        <v>5967</v>
      </c>
      <c r="O330" t="s">
        <v>155</v>
      </c>
      <c r="P330" t="s">
        <v>83</v>
      </c>
      <c r="Q330" t="s">
        <v>5968</v>
      </c>
      <c r="R330" t="s">
        <v>5744</v>
      </c>
      <c r="S330" t="s">
        <v>150</v>
      </c>
      <c r="T330" t="s">
        <v>87</v>
      </c>
      <c r="U330" t="s">
        <v>88</v>
      </c>
      <c r="V330" t="s">
        <v>89</v>
      </c>
      <c r="W330" t="s">
        <v>78</v>
      </c>
      <c r="X330" t="s">
        <v>120</v>
      </c>
      <c r="Y330" t="s">
        <v>91</v>
      </c>
      <c r="Z330" t="s">
        <v>92</v>
      </c>
      <c r="AA330" s="1">
        <v>44566</v>
      </c>
      <c r="AB330" s="2">
        <v>3938</v>
      </c>
      <c r="AC330" s="2">
        <v>1554</v>
      </c>
      <c r="AD330" s="2"/>
      <c r="AE330" s="2"/>
      <c r="AF330" s="2"/>
      <c r="AG330">
        <v>0</v>
      </c>
      <c r="AH330" s="3">
        <v>3938</v>
      </c>
      <c r="AI330" s="3">
        <v>1554</v>
      </c>
      <c r="AJ330" s="3">
        <v>0</v>
      </c>
      <c r="AK330" s="3">
        <v>0</v>
      </c>
      <c r="AL330" s="3">
        <v>0</v>
      </c>
      <c r="AM330" t="s">
        <v>5522</v>
      </c>
      <c r="AN330" t="s">
        <v>5523</v>
      </c>
      <c r="AO330" t="s">
        <v>5480</v>
      </c>
      <c r="AP330" t="s">
        <v>5481</v>
      </c>
      <c r="AQ330" t="s">
        <v>83</v>
      </c>
      <c r="AR330" t="s">
        <v>5490</v>
      </c>
      <c r="AS330" t="s">
        <v>83</v>
      </c>
      <c r="AT330" t="s">
        <v>96</v>
      </c>
      <c r="AU330" t="s">
        <v>5491</v>
      </c>
      <c r="AV330" t="s">
        <v>5492</v>
      </c>
      <c r="AW330" t="s">
        <v>99</v>
      </c>
      <c r="AX330" t="s">
        <v>100</v>
      </c>
      <c r="AY330" t="s">
        <v>83</v>
      </c>
      <c r="AZ330" t="s">
        <v>5969</v>
      </c>
      <c r="BA330" t="s">
        <v>103</v>
      </c>
      <c r="BB330" t="s">
        <v>5970</v>
      </c>
      <c r="BC330" s="4"/>
      <c r="BD330" t="s">
        <v>83</v>
      </c>
      <c r="BE330" t="s">
        <v>105</v>
      </c>
      <c r="BF330" t="s">
        <v>106</v>
      </c>
      <c r="BG330" t="s">
        <v>107</v>
      </c>
      <c r="BH330" t="s">
        <v>108</v>
      </c>
      <c r="BI330" t="s">
        <v>109</v>
      </c>
      <c r="BJ330" s="2">
        <v>0</v>
      </c>
      <c r="BK330" t="s">
        <v>78</v>
      </c>
      <c r="BL330" t="s">
        <v>90</v>
      </c>
      <c r="BM330" t="s">
        <v>83</v>
      </c>
      <c r="BN330" t="s">
        <v>83</v>
      </c>
      <c r="BO330" t="s">
        <v>83</v>
      </c>
      <c r="BP330" t="s">
        <v>83</v>
      </c>
      <c r="BQ330" t="s">
        <v>83</v>
      </c>
      <c r="BR330" t="s">
        <v>83</v>
      </c>
      <c r="BS330" t="s">
        <v>83</v>
      </c>
      <c r="BT330" s="3">
        <v>1</v>
      </c>
    </row>
    <row r="331" spans="1:72" x14ac:dyDescent="0.25">
      <c r="A331" t="s">
        <v>5480</v>
      </c>
      <c r="B331" t="s">
        <v>5481</v>
      </c>
      <c r="C331" t="s">
        <v>5482</v>
      </c>
      <c r="D331" t="s">
        <v>74</v>
      </c>
      <c r="E331" t="s">
        <v>21868</v>
      </c>
      <c r="F331" t="s">
        <v>5483</v>
      </c>
      <c r="G331" t="s">
        <v>5971</v>
      </c>
      <c r="H331" t="s">
        <v>5972</v>
      </c>
      <c r="I331" s="1">
        <v>44197</v>
      </c>
      <c r="J331" s="1">
        <v>44926</v>
      </c>
      <c r="K331" t="s">
        <v>78</v>
      </c>
      <c r="L331" t="s">
        <v>79</v>
      </c>
      <c r="M331" t="s">
        <v>80</v>
      </c>
      <c r="N331" t="s">
        <v>5973</v>
      </c>
      <c r="O331" t="s">
        <v>168</v>
      </c>
      <c r="P331" t="s">
        <v>1338</v>
      </c>
      <c r="Q331" t="s">
        <v>5974</v>
      </c>
      <c r="R331" t="s">
        <v>5744</v>
      </c>
      <c r="S331" t="s">
        <v>150</v>
      </c>
      <c r="T331" t="s">
        <v>87</v>
      </c>
      <c r="U331" t="s">
        <v>88</v>
      </c>
      <c r="V331" t="s">
        <v>89</v>
      </c>
      <c r="W331" t="s">
        <v>78</v>
      </c>
      <c r="X331" t="s">
        <v>120</v>
      </c>
      <c r="Y331" t="s">
        <v>91</v>
      </c>
      <c r="Z331" t="s">
        <v>92</v>
      </c>
      <c r="AA331" s="1">
        <v>44567</v>
      </c>
      <c r="AB331" s="2">
        <v>4734</v>
      </c>
      <c r="AC331" s="2">
        <v>5287</v>
      </c>
      <c r="AD331" s="2"/>
      <c r="AE331" s="2"/>
      <c r="AF331" s="2"/>
      <c r="AG331">
        <v>0</v>
      </c>
      <c r="AH331" s="3">
        <v>4734</v>
      </c>
      <c r="AI331" s="3">
        <v>5287</v>
      </c>
      <c r="AJ331" s="3">
        <v>0</v>
      </c>
      <c r="AK331" s="3">
        <v>0</v>
      </c>
      <c r="AL331" s="3">
        <v>0</v>
      </c>
      <c r="AM331" t="s">
        <v>5522</v>
      </c>
      <c r="AN331" t="s">
        <v>5523</v>
      </c>
      <c r="AO331" t="s">
        <v>5480</v>
      </c>
      <c r="AP331" t="s">
        <v>5481</v>
      </c>
      <c r="AQ331" t="s">
        <v>83</v>
      </c>
      <c r="AR331" t="s">
        <v>5490</v>
      </c>
      <c r="AS331" t="s">
        <v>83</v>
      </c>
      <c r="AT331" t="s">
        <v>96</v>
      </c>
      <c r="AU331" t="s">
        <v>5491</v>
      </c>
      <c r="AV331" t="s">
        <v>5492</v>
      </c>
      <c r="AW331" t="s">
        <v>99</v>
      </c>
      <c r="AX331" t="s">
        <v>100</v>
      </c>
      <c r="AY331" t="s">
        <v>83</v>
      </c>
      <c r="AZ331" t="s">
        <v>5975</v>
      </c>
      <c r="BA331" t="s">
        <v>103</v>
      </c>
      <c r="BB331" t="s">
        <v>5976</v>
      </c>
      <c r="BC331" s="4"/>
      <c r="BD331" t="s">
        <v>83</v>
      </c>
      <c r="BE331" t="s">
        <v>105</v>
      </c>
      <c r="BF331" t="s">
        <v>106</v>
      </c>
      <c r="BG331" t="s">
        <v>107</v>
      </c>
      <c r="BH331" t="s">
        <v>108</v>
      </c>
      <c r="BI331" t="s">
        <v>109</v>
      </c>
      <c r="BJ331" s="2">
        <v>0</v>
      </c>
      <c r="BK331" t="s">
        <v>78</v>
      </c>
      <c r="BL331" t="s">
        <v>90</v>
      </c>
      <c r="BM331" t="s">
        <v>83</v>
      </c>
      <c r="BN331" t="s">
        <v>83</v>
      </c>
      <c r="BO331" t="s">
        <v>83</v>
      </c>
      <c r="BP331" t="s">
        <v>83</v>
      </c>
      <c r="BQ331" t="s">
        <v>83</v>
      </c>
      <c r="BR331" t="s">
        <v>83</v>
      </c>
      <c r="BS331" t="s">
        <v>83</v>
      </c>
      <c r="BT331" s="3">
        <v>1</v>
      </c>
    </row>
    <row r="332" spans="1:72" x14ac:dyDescent="0.25">
      <c r="A332" t="s">
        <v>5480</v>
      </c>
      <c r="B332" t="s">
        <v>5481</v>
      </c>
      <c r="C332" t="s">
        <v>5482</v>
      </c>
      <c r="D332" t="s">
        <v>74</v>
      </c>
      <c r="E332" t="s">
        <v>21868</v>
      </c>
      <c r="F332" t="s">
        <v>5483</v>
      </c>
      <c r="G332" t="s">
        <v>5977</v>
      </c>
      <c r="H332" t="s">
        <v>5978</v>
      </c>
      <c r="I332" s="1">
        <v>44197</v>
      </c>
      <c r="J332" s="1">
        <v>44926</v>
      </c>
      <c r="K332" t="s">
        <v>78</v>
      </c>
      <c r="L332" t="s">
        <v>79</v>
      </c>
      <c r="M332" t="s">
        <v>80</v>
      </c>
      <c r="N332" t="s">
        <v>5979</v>
      </c>
      <c r="O332" t="s">
        <v>338</v>
      </c>
      <c r="P332" t="s">
        <v>222</v>
      </c>
      <c r="Q332" t="s">
        <v>5980</v>
      </c>
      <c r="R332" t="s">
        <v>5981</v>
      </c>
      <c r="S332" t="s">
        <v>150</v>
      </c>
      <c r="T332" t="s">
        <v>87</v>
      </c>
      <c r="U332" t="s">
        <v>88</v>
      </c>
      <c r="V332" t="s">
        <v>89</v>
      </c>
      <c r="W332" t="s">
        <v>78</v>
      </c>
      <c r="X332" t="s">
        <v>120</v>
      </c>
      <c r="Y332" t="s">
        <v>91</v>
      </c>
      <c r="Z332" t="s">
        <v>92</v>
      </c>
      <c r="AA332" s="1">
        <v>44216</v>
      </c>
      <c r="AB332" s="2">
        <v>21</v>
      </c>
      <c r="AC332" s="2">
        <v>24</v>
      </c>
      <c r="AD332" s="2"/>
      <c r="AE332" s="2"/>
      <c r="AF332" s="2"/>
      <c r="AG332">
        <v>0</v>
      </c>
      <c r="AH332" s="3">
        <v>21</v>
      </c>
      <c r="AI332" s="3">
        <v>24</v>
      </c>
      <c r="AJ332" s="3">
        <v>0</v>
      </c>
      <c r="AK332" s="3">
        <v>0</v>
      </c>
      <c r="AL332" s="3">
        <v>0</v>
      </c>
      <c r="AM332" t="s">
        <v>5488</v>
      </c>
      <c r="AN332" t="s">
        <v>5489</v>
      </c>
      <c r="AO332" t="s">
        <v>5480</v>
      </c>
      <c r="AP332" t="s">
        <v>5481</v>
      </c>
      <c r="AQ332" t="s">
        <v>83</v>
      </c>
      <c r="AR332" t="s">
        <v>5490</v>
      </c>
      <c r="AS332" t="s">
        <v>83</v>
      </c>
      <c r="AT332" t="s">
        <v>96</v>
      </c>
      <c r="AU332" t="s">
        <v>5491</v>
      </c>
      <c r="AV332" t="s">
        <v>5492</v>
      </c>
      <c r="AW332" t="s">
        <v>99</v>
      </c>
      <c r="AX332" t="s">
        <v>100</v>
      </c>
      <c r="AY332" t="s">
        <v>83</v>
      </c>
      <c r="AZ332" t="s">
        <v>5982</v>
      </c>
      <c r="BA332" t="s">
        <v>103</v>
      </c>
      <c r="BB332" t="s">
        <v>5983</v>
      </c>
      <c r="BC332" s="4"/>
      <c r="BD332" t="s">
        <v>83</v>
      </c>
      <c r="BE332" t="s">
        <v>105</v>
      </c>
      <c r="BF332" t="s">
        <v>106</v>
      </c>
      <c r="BG332" t="s">
        <v>107</v>
      </c>
      <c r="BH332" t="s">
        <v>108</v>
      </c>
      <c r="BI332" t="s">
        <v>109</v>
      </c>
      <c r="BJ332" s="2">
        <v>0</v>
      </c>
      <c r="BK332" t="s">
        <v>90</v>
      </c>
      <c r="BL332" t="s">
        <v>78</v>
      </c>
      <c r="BM332" t="s">
        <v>83</v>
      </c>
      <c r="BN332" t="s">
        <v>83</v>
      </c>
      <c r="BO332" t="s">
        <v>83</v>
      </c>
      <c r="BP332" t="s">
        <v>5984</v>
      </c>
      <c r="BQ332" t="s">
        <v>5496</v>
      </c>
      <c r="BR332" t="s">
        <v>5497</v>
      </c>
      <c r="BS332" t="s">
        <v>83</v>
      </c>
      <c r="BT332" s="3">
        <v>1</v>
      </c>
    </row>
    <row r="333" spans="1:72" x14ac:dyDescent="0.25">
      <c r="A333" t="s">
        <v>5480</v>
      </c>
      <c r="B333" t="s">
        <v>5481</v>
      </c>
      <c r="C333" t="s">
        <v>5482</v>
      </c>
      <c r="D333" t="s">
        <v>74</v>
      </c>
      <c r="E333" t="s">
        <v>21868</v>
      </c>
      <c r="F333" t="s">
        <v>5483</v>
      </c>
      <c r="G333" t="s">
        <v>5985</v>
      </c>
      <c r="H333" t="s">
        <v>5986</v>
      </c>
      <c r="I333" s="1">
        <v>44197</v>
      </c>
      <c r="J333" s="1">
        <v>44926</v>
      </c>
      <c r="K333" t="s">
        <v>78</v>
      </c>
      <c r="L333" t="s">
        <v>79</v>
      </c>
      <c r="M333" t="s">
        <v>80</v>
      </c>
      <c r="N333" t="s">
        <v>5987</v>
      </c>
      <c r="O333" t="s">
        <v>462</v>
      </c>
      <c r="P333" t="s">
        <v>409</v>
      </c>
      <c r="Q333" t="s">
        <v>5988</v>
      </c>
      <c r="R333" t="s">
        <v>5981</v>
      </c>
      <c r="S333" t="s">
        <v>150</v>
      </c>
      <c r="T333" t="s">
        <v>87</v>
      </c>
      <c r="U333" t="s">
        <v>88</v>
      </c>
      <c r="V333" t="s">
        <v>89</v>
      </c>
      <c r="W333" t="s">
        <v>78</v>
      </c>
      <c r="X333" t="s">
        <v>120</v>
      </c>
      <c r="Y333" t="s">
        <v>91</v>
      </c>
      <c r="Z333" t="s">
        <v>92</v>
      </c>
      <c r="AA333" s="1">
        <v>44197</v>
      </c>
      <c r="AB333" s="2">
        <v>810</v>
      </c>
      <c r="AC333" s="2">
        <v>785</v>
      </c>
      <c r="AD333" s="2">
        <v>0</v>
      </c>
      <c r="AE333" s="2">
        <v>0</v>
      </c>
      <c r="AF333" s="2"/>
      <c r="AG333">
        <v>0</v>
      </c>
      <c r="AH333" s="3">
        <v>815</v>
      </c>
      <c r="AI333" s="3">
        <v>790</v>
      </c>
      <c r="AJ333" s="3">
        <v>0</v>
      </c>
      <c r="AK333" s="3">
        <v>0</v>
      </c>
      <c r="AL333" s="3">
        <v>0</v>
      </c>
      <c r="AM333" t="s">
        <v>5488</v>
      </c>
      <c r="AN333" t="s">
        <v>5489</v>
      </c>
      <c r="AO333" t="s">
        <v>5480</v>
      </c>
      <c r="AP333" t="s">
        <v>5481</v>
      </c>
      <c r="AQ333" t="s">
        <v>83</v>
      </c>
      <c r="AR333" t="s">
        <v>5490</v>
      </c>
      <c r="AS333" t="s">
        <v>83</v>
      </c>
      <c r="AT333" t="s">
        <v>96</v>
      </c>
      <c r="AU333" t="s">
        <v>5491</v>
      </c>
      <c r="AV333" t="s">
        <v>5492</v>
      </c>
      <c r="AW333" t="s">
        <v>99</v>
      </c>
      <c r="AX333" t="s">
        <v>100</v>
      </c>
      <c r="AY333" t="s">
        <v>83</v>
      </c>
      <c r="AZ333" t="s">
        <v>5989</v>
      </c>
      <c r="BA333" t="s">
        <v>103</v>
      </c>
      <c r="BB333" t="s">
        <v>5990</v>
      </c>
      <c r="BC333" s="4"/>
      <c r="BD333" t="s">
        <v>83</v>
      </c>
      <c r="BE333" t="s">
        <v>105</v>
      </c>
      <c r="BF333" t="s">
        <v>106</v>
      </c>
      <c r="BG333" t="s">
        <v>107</v>
      </c>
      <c r="BH333" t="s">
        <v>108</v>
      </c>
      <c r="BI333" t="s">
        <v>109</v>
      </c>
      <c r="BJ333" s="2">
        <v>0</v>
      </c>
      <c r="BK333" t="s">
        <v>90</v>
      </c>
      <c r="BL333" t="s">
        <v>78</v>
      </c>
      <c r="BM333" t="s">
        <v>83</v>
      </c>
      <c r="BN333" t="s">
        <v>83</v>
      </c>
      <c r="BO333" t="s">
        <v>83</v>
      </c>
      <c r="BP333" t="s">
        <v>5991</v>
      </c>
      <c r="BQ333" t="s">
        <v>5496</v>
      </c>
      <c r="BR333" t="s">
        <v>5497</v>
      </c>
      <c r="BS333" t="s">
        <v>83</v>
      </c>
      <c r="BT333" s="3">
        <v>1</v>
      </c>
    </row>
    <row r="334" spans="1:72" x14ac:dyDescent="0.25">
      <c r="A334" t="s">
        <v>5480</v>
      </c>
      <c r="B334" t="s">
        <v>5481</v>
      </c>
      <c r="C334" t="s">
        <v>5482</v>
      </c>
      <c r="D334" t="s">
        <v>74</v>
      </c>
      <c r="E334" t="s">
        <v>21868</v>
      </c>
      <c r="F334" t="s">
        <v>5483</v>
      </c>
      <c r="G334" t="s">
        <v>5992</v>
      </c>
      <c r="H334" t="s">
        <v>5993</v>
      </c>
      <c r="I334" s="1">
        <v>44197</v>
      </c>
      <c r="J334" s="1">
        <v>44926</v>
      </c>
      <c r="K334" t="s">
        <v>78</v>
      </c>
      <c r="L334" t="s">
        <v>79</v>
      </c>
      <c r="M334" t="s">
        <v>80</v>
      </c>
      <c r="N334" t="s">
        <v>2218</v>
      </c>
      <c r="O334" t="s">
        <v>155</v>
      </c>
      <c r="P334" t="s">
        <v>409</v>
      </c>
      <c r="Q334" t="s">
        <v>5994</v>
      </c>
      <c r="R334" t="s">
        <v>5981</v>
      </c>
      <c r="S334" t="s">
        <v>150</v>
      </c>
      <c r="T334" t="s">
        <v>87</v>
      </c>
      <c r="U334" t="s">
        <v>88</v>
      </c>
      <c r="V334" t="s">
        <v>89</v>
      </c>
      <c r="W334" t="s">
        <v>78</v>
      </c>
      <c r="X334" t="s">
        <v>120</v>
      </c>
      <c r="Y334" t="s">
        <v>91</v>
      </c>
      <c r="Z334" t="s">
        <v>92</v>
      </c>
      <c r="AA334" s="1">
        <v>44567</v>
      </c>
      <c r="AB334" s="2">
        <v>544</v>
      </c>
      <c r="AC334" s="2">
        <v>538</v>
      </c>
      <c r="AD334" s="2"/>
      <c r="AE334" s="2"/>
      <c r="AF334" s="2"/>
      <c r="AG334">
        <v>0</v>
      </c>
      <c r="AH334" s="3">
        <v>544</v>
      </c>
      <c r="AI334" s="3">
        <v>538</v>
      </c>
      <c r="AJ334" s="3">
        <v>0</v>
      </c>
      <c r="AK334" s="3">
        <v>0</v>
      </c>
      <c r="AL334" s="3">
        <v>0</v>
      </c>
      <c r="AM334" t="s">
        <v>5488</v>
      </c>
      <c r="AN334" t="s">
        <v>5489</v>
      </c>
      <c r="AO334" t="s">
        <v>5480</v>
      </c>
      <c r="AP334" t="s">
        <v>5481</v>
      </c>
      <c r="AQ334" t="s">
        <v>83</v>
      </c>
      <c r="AR334" t="s">
        <v>5490</v>
      </c>
      <c r="AS334" t="s">
        <v>83</v>
      </c>
      <c r="AT334" t="s">
        <v>96</v>
      </c>
      <c r="AU334" t="s">
        <v>5491</v>
      </c>
      <c r="AV334" t="s">
        <v>5492</v>
      </c>
      <c r="AW334" t="s">
        <v>99</v>
      </c>
      <c r="AX334" t="s">
        <v>100</v>
      </c>
      <c r="AY334" t="s">
        <v>83</v>
      </c>
      <c r="AZ334" t="s">
        <v>5995</v>
      </c>
      <c r="BA334" t="s">
        <v>103</v>
      </c>
      <c r="BB334" t="s">
        <v>5996</v>
      </c>
      <c r="BC334" s="4"/>
      <c r="BD334" t="s">
        <v>83</v>
      </c>
      <c r="BE334" t="s">
        <v>105</v>
      </c>
      <c r="BF334" t="s">
        <v>106</v>
      </c>
      <c r="BG334" t="s">
        <v>107</v>
      </c>
      <c r="BH334" t="s">
        <v>108</v>
      </c>
      <c r="BI334" t="s">
        <v>109</v>
      </c>
      <c r="BJ334" s="2">
        <v>0</v>
      </c>
      <c r="BK334" t="s">
        <v>90</v>
      </c>
      <c r="BL334" t="s">
        <v>78</v>
      </c>
      <c r="BM334" t="s">
        <v>83</v>
      </c>
      <c r="BN334" t="s">
        <v>83</v>
      </c>
      <c r="BO334" t="s">
        <v>83</v>
      </c>
      <c r="BP334" t="s">
        <v>5997</v>
      </c>
      <c r="BQ334" t="s">
        <v>5496</v>
      </c>
      <c r="BR334" t="s">
        <v>5497</v>
      </c>
      <c r="BS334" t="s">
        <v>83</v>
      </c>
      <c r="BT334" s="3">
        <v>1</v>
      </c>
    </row>
    <row r="335" spans="1:72" x14ac:dyDescent="0.25">
      <c r="A335" t="s">
        <v>5480</v>
      </c>
      <c r="B335" t="s">
        <v>5481</v>
      </c>
      <c r="C335" t="s">
        <v>5482</v>
      </c>
      <c r="D335" t="s">
        <v>74</v>
      </c>
      <c r="E335" t="s">
        <v>21868</v>
      </c>
      <c r="F335" t="s">
        <v>5483</v>
      </c>
      <c r="G335" t="s">
        <v>5998</v>
      </c>
      <c r="H335" t="s">
        <v>5999</v>
      </c>
      <c r="I335" s="1">
        <v>44197</v>
      </c>
      <c r="J335" s="1">
        <v>44926</v>
      </c>
      <c r="K335" t="s">
        <v>78</v>
      </c>
      <c r="L335" t="s">
        <v>79</v>
      </c>
      <c r="M335" t="s">
        <v>80</v>
      </c>
      <c r="N335" t="s">
        <v>6000</v>
      </c>
      <c r="O335" t="s">
        <v>250</v>
      </c>
      <c r="P335" t="s">
        <v>156</v>
      </c>
      <c r="Q335" t="s">
        <v>6001</v>
      </c>
      <c r="R335" t="s">
        <v>5981</v>
      </c>
      <c r="S335" t="s">
        <v>150</v>
      </c>
      <c r="T335" t="s">
        <v>87</v>
      </c>
      <c r="U335" t="s">
        <v>88</v>
      </c>
      <c r="V335" t="s">
        <v>89</v>
      </c>
      <c r="W335" t="s">
        <v>78</v>
      </c>
      <c r="X335" t="s">
        <v>120</v>
      </c>
      <c r="Y335" t="s">
        <v>91</v>
      </c>
      <c r="Z335" t="s">
        <v>92</v>
      </c>
      <c r="AA335" s="1">
        <v>44197</v>
      </c>
      <c r="AB335" s="2">
        <v>93</v>
      </c>
      <c r="AC335" s="2">
        <v>108</v>
      </c>
      <c r="AD335" s="2">
        <v>0</v>
      </c>
      <c r="AE335" s="2">
        <v>0</v>
      </c>
      <c r="AF335" s="2"/>
      <c r="AG335">
        <v>0</v>
      </c>
      <c r="AH335" s="3">
        <v>93</v>
      </c>
      <c r="AI335" s="3">
        <v>109</v>
      </c>
      <c r="AJ335" s="3">
        <v>0</v>
      </c>
      <c r="AK335" s="3">
        <v>0</v>
      </c>
      <c r="AL335" s="3">
        <v>0</v>
      </c>
      <c r="AM335" t="s">
        <v>5488</v>
      </c>
      <c r="AN335" t="s">
        <v>5489</v>
      </c>
      <c r="AO335" t="s">
        <v>5480</v>
      </c>
      <c r="AP335" t="s">
        <v>5481</v>
      </c>
      <c r="AQ335" t="s">
        <v>83</v>
      </c>
      <c r="AR335" t="s">
        <v>5490</v>
      </c>
      <c r="AS335" t="s">
        <v>83</v>
      </c>
      <c r="AT335" t="s">
        <v>96</v>
      </c>
      <c r="AU335" t="s">
        <v>5491</v>
      </c>
      <c r="AV335" t="s">
        <v>5492</v>
      </c>
      <c r="AW335" t="s">
        <v>99</v>
      </c>
      <c r="AX335" t="s">
        <v>100</v>
      </c>
      <c r="AY335" t="s">
        <v>83</v>
      </c>
      <c r="AZ335" t="s">
        <v>6002</v>
      </c>
      <c r="BA335" t="s">
        <v>103</v>
      </c>
      <c r="BB335" t="s">
        <v>6003</v>
      </c>
      <c r="BC335" s="4"/>
      <c r="BD335" t="s">
        <v>83</v>
      </c>
      <c r="BE335" t="s">
        <v>105</v>
      </c>
      <c r="BF335" t="s">
        <v>106</v>
      </c>
      <c r="BG335" t="s">
        <v>107</v>
      </c>
      <c r="BH335" t="s">
        <v>108</v>
      </c>
      <c r="BI335" t="s">
        <v>109</v>
      </c>
      <c r="BJ335" s="2">
        <v>0</v>
      </c>
      <c r="BK335" t="s">
        <v>90</v>
      </c>
      <c r="BL335" t="s">
        <v>78</v>
      </c>
      <c r="BM335" t="s">
        <v>83</v>
      </c>
      <c r="BN335" t="s">
        <v>83</v>
      </c>
      <c r="BO335" t="s">
        <v>83</v>
      </c>
      <c r="BP335" t="s">
        <v>6004</v>
      </c>
      <c r="BQ335" t="s">
        <v>5496</v>
      </c>
      <c r="BR335" t="s">
        <v>5497</v>
      </c>
      <c r="BS335" t="s">
        <v>83</v>
      </c>
      <c r="BT335" s="3">
        <v>1</v>
      </c>
    </row>
    <row r="336" spans="1:72" x14ac:dyDescent="0.25">
      <c r="A336" t="s">
        <v>5480</v>
      </c>
      <c r="B336" t="s">
        <v>5481</v>
      </c>
      <c r="C336" t="s">
        <v>5482</v>
      </c>
      <c r="D336" t="s">
        <v>74</v>
      </c>
      <c r="E336" t="s">
        <v>21868</v>
      </c>
      <c r="F336" t="s">
        <v>5483</v>
      </c>
      <c r="G336" t="s">
        <v>6005</v>
      </c>
      <c r="H336" t="s">
        <v>6006</v>
      </c>
      <c r="I336" s="1">
        <v>44197</v>
      </c>
      <c r="J336" s="1">
        <v>44926</v>
      </c>
      <c r="K336" t="s">
        <v>78</v>
      </c>
      <c r="L336" t="s">
        <v>79</v>
      </c>
      <c r="M336" t="s">
        <v>80</v>
      </c>
      <c r="N336" t="s">
        <v>6007</v>
      </c>
      <c r="O336" t="s">
        <v>477</v>
      </c>
      <c r="P336" t="s">
        <v>2094</v>
      </c>
      <c r="Q336" t="s">
        <v>6008</v>
      </c>
      <c r="R336" t="s">
        <v>5981</v>
      </c>
      <c r="S336" t="s">
        <v>86</v>
      </c>
      <c r="T336" t="s">
        <v>87</v>
      </c>
      <c r="U336" t="s">
        <v>88</v>
      </c>
      <c r="V336" t="s">
        <v>89</v>
      </c>
      <c r="W336" t="s">
        <v>90</v>
      </c>
      <c r="X336" t="s">
        <v>83</v>
      </c>
      <c r="Y336" t="s">
        <v>91</v>
      </c>
      <c r="Z336" t="s">
        <v>92</v>
      </c>
      <c r="AA336" s="1">
        <v>44378</v>
      </c>
      <c r="AB336" s="2">
        <v>892</v>
      </c>
      <c r="AC336" s="2">
        <v>0</v>
      </c>
      <c r="AD336" s="2"/>
      <c r="AE336" s="2"/>
      <c r="AF336" s="2"/>
      <c r="AG336">
        <v>0</v>
      </c>
      <c r="AH336" s="3">
        <v>460</v>
      </c>
      <c r="AI336" s="3">
        <v>436</v>
      </c>
      <c r="AJ336" s="3">
        <v>0</v>
      </c>
      <c r="AK336" s="3">
        <v>0</v>
      </c>
      <c r="AL336" s="3">
        <v>0</v>
      </c>
      <c r="AM336" t="s">
        <v>5544</v>
      </c>
      <c r="AN336" t="s">
        <v>5545</v>
      </c>
      <c r="AO336" t="s">
        <v>5480</v>
      </c>
      <c r="AP336" t="s">
        <v>5481</v>
      </c>
      <c r="AQ336" t="s">
        <v>83</v>
      </c>
      <c r="AR336" t="s">
        <v>5490</v>
      </c>
      <c r="AS336" t="s">
        <v>83</v>
      </c>
      <c r="AT336" t="s">
        <v>96</v>
      </c>
      <c r="AU336" t="s">
        <v>5491</v>
      </c>
      <c r="AV336" t="s">
        <v>5492</v>
      </c>
      <c r="AW336" t="s">
        <v>99</v>
      </c>
      <c r="AX336" t="s">
        <v>100</v>
      </c>
      <c r="AY336" t="s">
        <v>83</v>
      </c>
      <c r="AZ336" t="s">
        <v>6009</v>
      </c>
      <c r="BA336" t="s">
        <v>103</v>
      </c>
      <c r="BB336" t="s">
        <v>6010</v>
      </c>
      <c r="BC336" s="4"/>
      <c r="BD336" t="s">
        <v>83</v>
      </c>
      <c r="BE336" t="s">
        <v>105</v>
      </c>
      <c r="BF336" t="s">
        <v>106</v>
      </c>
      <c r="BG336" t="s">
        <v>107</v>
      </c>
      <c r="BH336" t="s">
        <v>108</v>
      </c>
      <c r="BI336" t="s">
        <v>109</v>
      </c>
      <c r="BJ336" s="2">
        <v>0</v>
      </c>
      <c r="BK336" t="s">
        <v>90</v>
      </c>
      <c r="BL336" t="s">
        <v>78</v>
      </c>
      <c r="BM336" t="s">
        <v>83</v>
      </c>
      <c r="BN336" t="s">
        <v>83</v>
      </c>
      <c r="BO336" t="s">
        <v>83</v>
      </c>
      <c r="BP336" t="s">
        <v>6011</v>
      </c>
      <c r="BQ336" t="s">
        <v>5549</v>
      </c>
      <c r="BR336" t="s">
        <v>5550</v>
      </c>
      <c r="BS336" t="s">
        <v>83</v>
      </c>
      <c r="BT336" s="3">
        <v>1</v>
      </c>
    </row>
    <row r="337" spans="1:72" x14ac:dyDescent="0.25">
      <c r="A337" t="s">
        <v>5480</v>
      </c>
      <c r="B337" t="s">
        <v>5481</v>
      </c>
      <c r="C337" t="s">
        <v>5482</v>
      </c>
      <c r="D337" t="s">
        <v>74</v>
      </c>
      <c r="E337" t="s">
        <v>21868</v>
      </c>
      <c r="F337" t="s">
        <v>5483</v>
      </c>
      <c r="G337" t="s">
        <v>6012</v>
      </c>
      <c r="H337" t="s">
        <v>6013</v>
      </c>
      <c r="I337" s="1">
        <v>44197</v>
      </c>
      <c r="J337" s="1">
        <v>44926</v>
      </c>
      <c r="K337" t="s">
        <v>78</v>
      </c>
      <c r="L337" t="s">
        <v>79</v>
      </c>
      <c r="M337" t="s">
        <v>80</v>
      </c>
      <c r="N337" t="s">
        <v>5816</v>
      </c>
      <c r="O337" t="s">
        <v>1546</v>
      </c>
      <c r="P337" t="s">
        <v>156</v>
      </c>
      <c r="Q337" t="s">
        <v>6014</v>
      </c>
      <c r="R337" t="s">
        <v>5744</v>
      </c>
      <c r="S337" t="s">
        <v>150</v>
      </c>
      <c r="T337" t="s">
        <v>87</v>
      </c>
      <c r="U337" t="s">
        <v>88</v>
      </c>
      <c r="V337" t="s">
        <v>89</v>
      </c>
      <c r="W337" t="s">
        <v>78</v>
      </c>
      <c r="X337" t="s">
        <v>120</v>
      </c>
      <c r="Y337" t="s">
        <v>91</v>
      </c>
      <c r="Z337" t="s">
        <v>92</v>
      </c>
      <c r="AA337" s="1">
        <v>44197</v>
      </c>
      <c r="AB337" s="2">
        <v>3535</v>
      </c>
      <c r="AC337" s="2">
        <v>2530</v>
      </c>
      <c r="AD337" s="2">
        <v>0</v>
      </c>
      <c r="AE337" s="2">
        <v>0</v>
      </c>
      <c r="AF337" s="2"/>
      <c r="AG337">
        <v>0</v>
      </c>
      <c r="AH337" s="3">
        <v>3562</v>
      </c>
      <c r="AI337" s="3">
        <v>2550</v>
      </c>
      <c r="AJ337" s="3">
        <v>0</v>
      </c>
      <c r="AK337" s="3">
        <v>0</v>
      </c>
      <c r="AL337" s="3">
        <v>0</v>
      </c>
      <c r="AM337" t="s">
        <v>5488</v>
      </c>
      <c r="AN337" t="s">
        <v>5489</v>
      </c>
      <c r="AO337" t="s">
        <v>5480</v>
      </c>
      <c r="AP337" t="s">
        <v>5481</v>
      </c>
      <c r="AQ337" t="s">
        <v>83</v>
      </c>
      <c r="AR337" t="s">
        <v>5490</v>
      </c>
      <c r="AS337" t="s">
        <v>83</v>
      </c>
      <c r="AT337" t="s">
        <v>96</v>
      </c>
      <c r="AU337" t="s">
        <v>5491</v>
      </c>
      <c r="AV337" t="s">
        <v>5492</v>
      </c>
      <c r="AW337" t="s">
        <v>99</v>
      </c>
      <c r="AX337" t="s">
        <v>100</v>
      </c>
      <c r="AY337" t="s">
        <v>83</v>
      </c>
      <c r="AZ337" t="s">
        <v>6015</v>
      </c>
      <c r="BA337" t="s">
        <v>103</v>
      </c>
      <c r="BB337" t="s">
        <v>6016</v>
      </c>
      <c r="BC337" s="4"/>
      <c r="BD337" t="s">
        <v>83</v>
      </c>
      <c r="BE337" t="s">
        <v>105</v>
      </c>
      <c r="BF337" t="s">
        <v>106</v>
      </c>
      <c r="BG337" t="s">
        <v>107</v>
      </c>
      <c r="BH337" t="s">
        <v>108</v>
      </c>
      <c r="BI337" t="s">
        <v>109</v>
      </c>
      <c r="BJ337" s="2">
        <v>0</v>
      </c>
      <c r="BK337" t="s">
        <v>90</v>
      </c>
      <c r="BL337" t="s">
        <v>78</v>
      </c>
      <c r="BM337" t="s">
        <v>83</v>
      </c>
      <c r="BN337" t="s">
        <v>83</v>
      </c>
      <c r="BO337" t="s">
        <v>83</v>
      </c>
      <c r="BP337" t="s">
        <v>6017</v>
      </c>
      <c r="BQ337" t="s">
        <v>5496</v>
      </c>
      <c r="BR337" t="s">
        <v>5497</v>
      </c>
      <c r="BS337" t="s">
        <v>83</v>
      </c>
      <c r="BT337" s="3">
        <v>1</v>
      </c>
    </row>
    <row r="338" spans="1:72" x14ac:dyDescent="0.25">
      <c r="A338" t="s">
        <v>5480</v>
      </c>
      <c r="B338" t="s">
        <v>5481</v>
      </c>
      <c r="C338" t="s">
        <v>5482</v>
      </c>
      <c r="D338" t="s">
        <v>74</v>
      </c>
      <c r="E338" t="s">
        <v>21868</v>
      </c>
      <c r="F338" t="s">
        <v>5483</v>
      </c>
      <c r="G338" t="s">
        <v>6018</v>
      </c>
      <c r="H338" t="s">
        <v>6019</v>
      </c>
      <c r="I338" s="1">
        <v>44197</v>
      </c>
      <c r="J338" s="1">
        <v>44926</v>
      </c>
      <c r="K338" t="s">
        <v>78</v>
      </c>
      <c r="L338" t="s">
        <v>79</v>
      </c>
      <c r="M338" t="s">
        <v>80</v>
      </c>
      <c r="N338" t="s">
        <v>6020</v>
      </c>
      <c r="O338" t="s">
        <v>820</v>
      </c>
      <c r="P338" t="s">
        <v>156</v>
      </c>
      <c r="Q338" t="s">
        <v>6021</v>
      </c>
      <c r="R338" t="s">
        <v>5981</v>
      </c>
      <c r="S338" t="s">
        <v>150</v>
      </c>
      <c r="T338" t="s">
        <v>87</v>
      </c>
      <c r="U338" t="s">
        <v>88</v>
      </c>
      <c r="V338" t="s">
        <v>89</v>
      </c>
      <c r="W338" t="s">
        <v>78</v>
      </c>
      <c r="X338" t="s">
        <v>120</v>
      </c>
      <c r="Y338" t="s">
        <v>91</v>
      </c>
      <c r="Z338" t="s">
        <v>92</v>
      </c>
      <c r="AA338" s="1">
        <v>44607</v>
      </c>
      <c r="AB338" s="2">
        <v>207</v>
      </c>
      <c r="AC338" s="2">
        <v>203</v>
      </c>
      <c r="AD338" s="2"/>
      <c r="AE338" s="2"/>
      <c r="AF338" s="2"/>
      <c r="AG338">
        <v>0</v>
      </c>
      <c r="AH338" s="3">
        <v>210</v>
      </c>
      <c r="AI338" s="3">
        <v>215</v>
      </c>
      <c r="AJ338" s="3">
        <v>0</v>
      </c>
      <c r="AK338" s="3">
        <v>0</v>
      </c>
      <c r="AL338" s="3">
        <v>0</v>
      </c>
      <c r="AM338" t="s">
        <v>5488</v>
      </c>
      <c r="AN338" t="s">
        <v>5489</v>
      </c>
      <c r="AO338" t="s">
        <v>5480</v>
      </c>
      <c r="AP338" t="s">
        <v>5481</v>
      </c>
      <c r="AQ338" t="s">
        <v>83</v>
      </c>
      <c r="AR338" t="s">
        <v>5490</v>
      </c>
      <c r="AS338" t="s">
        <v>83</v>
      </c>
      <c r="AT338" t="s">
        <v>96</v>
      </c>
      <c r="AU338" t="s">
        <v>5491</v>
      </c>
      <c r="AV338" t="s">
        <v>5492</v>
      </c>
      <c r="AW338" t="s">
        <v>99</v>
      </c>
      <c r="AX338" t="s">
        <v>100</v>
      </c>
      <c r="AY338" t="s">
        <v>83</v>
      </c>
      <c r="AZ338" t="s">
        <v>6022</v>
      </c>
      <c r="BA338" t="s">
        <v>103</v>
      </c>
      <c r="BB338" t="s">
        <v>6023</v>
      </c>
      <c r="BC338" s="4"/>
      <c r="BD338" t="s">
        <v>83</v>
      </c>
      <c r="BE338" t="s">
        <v>105</v>
      </c>
      <c r="BF338" t="s">
        <v>106</v>
      </c>
      <c r="BG338" t="s">
        <v>107</v>
      </c>
      <c r="BH338" t="s">
        <v>108</v>
      </c>
      <c r="BI338" t="s">
        <v>109</v>
      </c>
      <c r="BJ338" s="2">
        <v>0</v>
      </c>
      <c r="BK338" t="s">
        <v>90</v>
      </c>
      <c r="BL338" t="s">
        <v>78</v>
      </c>
      <c r="BM338" t="s">
        <v>83</v>
      </c>
      <c r="BN338" t="s">
        <v>83</v>
      </c>
      <c r="BO338" t="s">
        <v>83</v>
      </c>
      <c r="BP338" t="s">
        <v>6024</v>
      </c>
      <c r="BQ338" t="s">
        <v>5496</v>
      </c>
      <c r="BR338" t="s">
        <v>5497</v>
      </c>
      <c r="BS338" t="s">
        <v>83</v>
      </c>
      <c r="BT338" s="3">
        <v>1</v>
      </c>
    </row>
    <row r="339" spans="1:72" x14ac:dyDescent="0.25">
      <c r="A339" t="s">
        <v>5480</v>
      </c>
      <c r="B339" t="s">
        <v>5481</v>
      </c>
      <c r="C339" t="s">
        <v>5482</v>
      </c>
      <c r="D339" t="s">
        <v>74</v>
      </c>
      <c r="E339" t="s">
        <v>21868</v>
      </c>
      <c r="F339" t="s">
        <v>5483</v>
      </c>
      <c r="G339" t="s">
        <v>6025</v>
      </c>
      <c r="H339" t="s">
        <v>6026</v>
      </c>
      <c r="I339" s="1">
        <v>44197</v>
      </c>
      <c r="J339" s="1">
        <v>44926</v>
      </c>
      <c r="K339" t="s">
        <v>78</v>
      </c>
      <c r="L339" t="s">
        <v>79</v>
      </c>
      <c r="M339" t="s">
        <v>80</v>
      </c>
      <c r="N339" t="s">
        <v>6007</v>
      </c>
      <c r="O339" t="s">
        <v>375</v>
      </c>
      <c r="P339" t="s">
        <v>156</v>
      </c>
      <c r="Q339" t="s">
        <v>6008</v>
      </c>
      <c r="R339" t="s">
        <v>5981</v>
      </c>
      <c r="S339" t="s">
        <v>150</v>
      </c>
      <c r="T339" t="s">
        <v>87</v>
      </c>
      <c r="U339" t="s">
        <v>88</v>
      </c>
      <c r="V339" t="s">
        <v>89</v>
      </c>
      <c r="W339" t="s">
        <v>78</v>
      </c>
      <c r="X339" t="s">
        <v>120</v>
      </c>
      <c r="Y339" t="s">
        <v>91</v>
      </c>
      <c r="Z339" t="s">
        <v>92</v>
      </c>
      <c r="AA339" s="1">
        <v>44539</v>
      </c>
      <c r="AB339" s="2">
        <v>55</v>
      </c>
      <c r="AC339" s="2">
        <v>60</v>
      </c>
      <c r="AD339" s="2"/>
      <c r="AE339" s="2"/>
      <c r="AF339" s="2"/>
      <c r="AG339">
        <v>0</v>
      </c>
      <c r="AH339" s="3">
        <v>63</v>
      </c>
      <c r="AI339" s="3">
        <v>55</v>
      </c>
      <c r="AJ339" s="3">
        <v>0</v>
      </c>
      <c r="AK339" s="3">
        <v>0</v>
      </c>
      <c r="AL339" s="3">
        <v>0</v>
      </c>
      <c r="AM339" t="s">
        <v>5488</v>
      </c>
      <c r="AN339" t="s">
        <v>5489</v>
      </c>
      <c r="AO339" t="s">
        <v>5480</v>
      </c>
      <c r="AP339" t="s">
        <v>5481</v>
      </c>
      <c r="AQ339" t="s">
        <v>83</v>
      </c>
      <c r="AR339" t="s">
        <v>5490</v>
      </c>
      <c r="AS339" t="s">
        <v>83</v>
      </c>
      <c r="AT339" t="s">
        <v>96</v>
      </c>
      <c r="AU339" t="s">
        <v>5491</v>
      </c>
      <c r="AV339" t="s">
        <v>5492</v>
      </c>
      <c r="AW339" t="s">
        <v>99</v>
      </c>
      <c r="AX339" t="s">
        <v>100</v>
      </c>
      <c r="AY339" t="s">
        <v>83</v>
      </c>
      <c r="AZ339" t="s">
        <v>6027</v>
      </c>
      <c r="BA339" t="s">
        <v>103</v>
      </c>
      <c r="BB339" t="s">
        <v>6028</v>
      </c>
      <c r="BC339" s="4"/>
      <c r="BD339" t="s">
        <v>83</v>
      </c>
      <c r="BE339" t="s">
        <v>105</v>
      </c>
      <c r="BF339" t="s">
        <v>106</v>
      </c>
      <c r="BG339" t="s">
        <v>107</v>
      </c>
      <c r="BH339" t="s">
        <v>108</v>
      </c>
      <c r="BI339" t="s">
        <v>109</v>
      </c>
      <c r="BJ339" s="2">
        <v>0</v>
      </c>
      <c r="BK339" t="s">
        <v>90</v>
      </c>
      <c r="BL339" t="s">
        <v>78</v>
      </c>
      <c r="BM339" t="s">
        <v>83</v>
      </c>
      <c r="BN339" t="s">
        <v>83</v>
      </c>
      <c r="BO339" t="s">
        <v>83</v>
      </c>
      <c r="BP339" t="s">
        <v>6029</v>
      </c>
      <c r="BQ339" t="s">
        <v>5496</v>
      </c>
      <c r="BR339" t="s">
        <v>5497</v>
      </c>
      <c r="BS339" t="s">
        <v>83</v>
      </c>
      <c r="BT339" s="3">
        <v>1</v>
      </c>
    </row>
    <row r="340" spans="1:72" x14ac:dyDescent="0.25">
      <c r="A340" t="s">
        <v>5480</v>
      </c>
      <c r="B340" t="s">
        <v>5481</v>
      </c>
      <c r="C340" t="s">
        <v>5482</v>
      </c>
      <c r="D340" t="s">
        <v>74</v>
      </c>
      <c r="E340" t="s">
        <v>21868</v>
      </c>
      <c r="F340" t="s">
        <v>5483</v>
      </c>
      <c r="G340" t="s">
        <v>6030</v>
      </c>
      <c r="H340" t="s">
        <v>6031</v>
      </c>
      <c r="I340" s="1">
        <v>44197</v>
      </c>
      <c r="J340" s="1">
        <v>44926</v>
      </c>
      <c r="K340" t="s">
        <v>78</v>
      </c>
      <c r="L340" t="s">
        <v>79</v>
      </c>
      <c r="M340" t="s">
        <v>80</v>
      </c>
      <c r="N340" t="s">
        <v>6020</v>
      </c>
      <c r="O340" t="s">
        <v>265</v>
      </c>
      <c r="P340" t="s">
        <v>409</v>
      </c>
      <c r="Q340" t="s">
        <v>6032</v>
      </c>
      <c r="R340" t="s">
        <v>5981</v>
      </c>
      <c r="S340" t="s">
        <v>150</v>
      </c>
      <c r="T340" t="s">
        <v>87</v>
      </c>
      <c r="U340" t="s">
        <v>88</v>
      </c>
      <c r="V340" t="s">
        <v>89</v>
      </c>
      <c r="W340" t="s">
        <v>78</v>
      </c>
      <c r="X340" t="s">
        <v>120</v>
      </c>
      <c r="Y340" t="s">
        <v>91</v>
      </c>
      <c r="Z340" t="s">
        <v>92</v>
      </c>
      <c r="AA340" s="1">
        <v>44197</v>
      </c>
      <c r="AB340" s="2">
        <v>182</v>
      </c>
      <c r="AC340" s="2">
        <v>164</v>
      </c>
      <c r="AD340" s="2">
        <v>0</v>
      </c>
      <c r="AE340" s="2">
        <v>0</v>
      </c>
      <c r="AF340" s="2"/>
      <c r="AG340">
        <v>0</v>
      </c>
      <c r="AH340" s="3">
        <v>183</v>
      </c>
      <c r="AI340" s="3">
        <v>165</v>
      </c>
      <c r="AJ340" s="3">
        <v>0</v>
      </c>
      <c r="AK340" s="3">
        <v>0</v>
      </c>
      <c r="AL340" s="3">
        <v>0</v>
      </c>
      <c r="AM340" t="s">
        <v>5488</v>
      </c>
      <c r="AN340" t="s">
        <v>5489</v>
      </c>
      <c r="AO340" t="s">
        <v>5480</v>
      </c>
      <c r="AP340" t="s">
        <v>5481</v>
      </c>
      <c r="AQ340" t="s">
        <v>83</v>
      </c>
      <c r="AR340" t="s">
        <v>5490</v>
      </c>
      <c r="AS340" t="s">
        <v>83</v>
      </c>
      <c r="AT340" t="s">
        <v>96</v>
      </c>
      <c r="AU340" t="s">
        <v>5491</v>
      </c>
      <c r="AV340" t="s">
        <v>5492</v>
      </c>
      <c r="AW340" t="s">
        <v>99</v>
      </c>
      <c r="AX340" t="s">
        <v>100</v>
      </c>
      <c r="AY340" t="s">
        <v>83</v>
      </c>
      <c r="AZ340" t="s">
        <v>6033</v>
      </c>
      <c r="BA340" t="s">
        <v>103</v>
      </c>
      <c r="BB340" t="s">
        <v>6034</v>
      </c>
      <c r="BC340" s="4"/>
      <c r="BD340" t="s">
        <v>83</v>
      </c>
      <c r="BE340" t="s">
        <v>105</v>
      </c>
      <c r="BF340" t="s">
        <v>106</v>
      </c>
      <c r="BG340" t="s">
        <v>107</v>
      </c>
      <c r="BH340" t="s">
        <v>108</v>
      </c>
      <c r="BI340" t="s">
        <v>109</v>
      </c>
      <c r="BJ340" s="2">
        <v>0</v>
      </c>
      <c r="BK340" t="s">
        <v>90</v>
      </c>
      <c r="BL340" t="s">
        <v>78</v>
      </c>
      <c r="BM340" t="s">
        <v>83</v>
      </c>
      <c r="BN340" t="s">
        <v>83</v>
      </c>
      <c r="BO340" t="s">
        <v>83</v>
      </c>
      <c r="BP340" t="s">
        <v>6035</v>
      </c>
      <c r="BQ340" t="s">
        <v>5496</v>
      </c>
      <c r="BR340" t="s">
        <v>5497</v>
      </c>
      <c r="BS340" t="s">
        <v>83</v>
      </c>
      <c r="BT340" s="3">
        <v>1</v>
      </c>
    </row>
    <row r="341" spans="1:72" x14ac:dyDescent="0.25">
      <c r="A341" t="s">
        <v>5480</v>
      </c>
      <c r="B341" t="s">
        <v>5481</v>
      </c>
      <c r="C341" t="s">
        <v>5482</v>
      </c>
      <c r="D341" t="s">
        <v>74</v>
      </c>
      <c r="E341" t="s">
        <v>21868</v>
      </c>
      <c r="F341" t="s">
        <v>5483</v>
      </c>
      <c r="G341" t="s">
        <v>6036</v>
      </c>
      <c r="H341" t="s">
        <v>6037</v>
      </c>
      <c r="I341" s="1">
        <v>44197</v>
      </c>
      <c r="J341" s="1">
        <v>44926</v>
      </c>
      <c r="K341" t="s">
        <v>78</v>
      </c>
      <c r="L341" t="s">
        <v>79</v>
      </c>
      <c r="M341" t="s">
        <v>80</v>
      </c>
      <c r="N341" t="s">
        <v>5639</v>
      </c>
      <c r="O341" t="s">
        <v>221</v>
      </c>
      <c r="P341" t="s">
        <v>83</v>
      </c>
      <c r="Q341" t="s">
        <v>6038</v>
      </c>
      <c r="R341" t="s">
        <v>5875</v>
      </c>
      <c r="S341" t="s">
        <v>150</v>
      </c>
      <c r="T341" t="s">
        <v>87</v>
      </c>
      <c r="U341" t="s">
        <v>88</v>
      </c>
      <c r="V341" t="s">
        <v>89</v>
      </c>
      <c r="W341" t="s">
        <v>78</v>
      </c>
      <c r="X341" t="s">
        <v>120</v>
      </c>
      <c r="Y341" t="s">
        <v>91</v>
      </c>
      <c r="Z341" t="s">
        <v>92</v>
      </c>
      <c r="AA341" s="1">
        <v>44567</v>
      </c>
      <c r="AB341" s="2">
        <v>3837</v>
      </c>
      <c r="AC341" s="2">
        <v>3692</v>
      </c>
      <c r="AD341" s="2"/>
      <c r="AE341" s="2"/>
      <c r="AF341" s="2"/>
      <c r="AG341">
        <v>0</v>
      </c>
      <c r="AH341" s="3">
        <v>3837</v>
      </c>
      <c r="AI341" s="3">
        <v>3692</v>
      </c>
      <c r="AJ341" s="3">
        <v>0</v>
      </c>
      <c r="AK341" s="3">
        <v>0</v>
      </c>
      <c r="AL341" s="3">
        <v>0</v>
      </c>
      <c r="AM341" t="s">
        <v>5522</v>
      </c>
      <c r="AN341" t="s">
        <v>5523</v>
      </c>
      <c r="AO341" t="s">
        <v>5480</v>
      </c>
      <c r="AP341" t="s">
        <v>5481</v>
      </c>
      <c r="AQ341" t="s">
        <v>83</v>
      </c>
      <c r="AR341" t="s">
        <v>5490</v>
      </c>
      <c r="AS341" t="s">
        <v>83</v>
      </c>
      <c r="AT341" t="s">
        <v>96</v>
      </c>
      <c r="AU341" t="s">
        <v>5491</v>
      </c>
      <c r="AV341" t="s">
        <v>5492</v>
      </c>
      <c r="AW341" t="s">
        <v>99</v>
      </c>
      <c r="AX341" t="s">
        <v>100</v>
      </c>
      <c r="AY341" t="s">
        <v>83</v>
      </c>
      <c r="AZ341" t="s">
        <v>6039</v>
      </c>
      <c r="BA341" t="s">
        <v>103</v>
      </c>
      <c r="BB341" t="s">
        <v>6040</v>
      </c>
      <c r="BC341" s="4"/>
      <c r="BD341" t="s">
        <v>83</v>
      </c>
      <c r="BE341" t="s">
        <v>105</v>
      </c>
      <c r="BF341" t="s">
        <v>106</v>
      </c>
      <c r="BG341" t="s">
        <v>107</v>
      </c>
      <c r="BH341" t="s">
        <v>108</v>
      </c>
      <c r="BI341" t="s">
        <v>109</v>
      </c>
      <c r="BJ341" s="2">
        <v>0</v>
      </c>
      <c r="BK341" t="s">
        <v>78</v>
      </c>
      <c r="BL341" t="s">
        <v>90</v>
      </c>
      <c r="BM341" t="s">
        <v>83</v>
      </c>
      <c r="BN341" t="s">
        <v>83</v>
      </c>
      <c r="BO341" t="s">
        <v>83</v>
      </c>
      <c r="BP341" t="s">
        <v>83</v>
      </c>
      <c r="BQ341" t="s">
        <v>83</v>
      </c>
      <c r="BR341" t="s">
        <v>83</v>
      </c>
      <c r="BS341" t="s">
        <v>83</v>
      </c>
      <c r="BT341" s="3">
        <v>1</v>
      </c>
    </row>
    <row r="342" spans="1:72" x14ac:dyDescent="0.25">
      <c r="A342" t="s">
        <v>5480</v>
      </c>
      <c r="B342" t="s">
        <v>5481</v>
      </c>
      <c r="C342" t="s">
        <v>5482</v>
      </c>
      <c r="D342" t="s">
        <v>74</v>
      </c>
      <c r="E342" t="s">
        <v>21868</v>
      </c>
      <c r="F342" t="s">
        <v>5483</v>
      </c>
      <c r="G342" t="s">
        <v>6041</v>
      </c>
      <c r="H342" t="s">
        <v>6042</v>
      </c>
      <c r="I342" s="1">
        <v>44197</v>
      </c>
      <c r="J342" s="1">
        <v>44926</v>
      </c>
      <c r="K342" t="s">
        <v>78</v>
      </c>
      <c r="L342" t="s">
        <v>79</v>
      </c>
      <c r="M342" t="s">
        <v>80</v>
      </c>
      <c r="N342" t="s">
        <v>5873</v>
      </c>
      <c r="O342" t="s">
        <v>168</v>
      </c>
      <c r="P342" t="s">
        <v>409</v>
      </c>
      <c r="Q342" t="s">
        <v>6043</v>
      </c>
      <c r="R342" t="s">
        <v>5875</v>
      </c>
      <c r="S342" t="s">
        <v>150</v>
      </c>
      <c r="T342" t="s">
        <v>87</v>
      </c>
      <c r="U342" t="s">
        <v>88</v>
      </c>
      <c r="V342" t="s">
        <v>89</v>
      </c>
      <c r="W342" t="s">
        <v>78</v>
      </c>
      <c r="X342" t="s">
        <v>120</v>
      </c>
      <c r="Y342" t="s">
        <v>91</v>
      </c>
      <c r="Z342" t="s">
        <v>92</v>
      </c>
      <c r="AA342" s="1">
        <v>44207</v>
      </c>
      <c r="AB342" s="2">
        <v>1849</v>
      </c>
      <c r="AC342" s="2">
        <v>1510</v>
      </c>
      <c r="AD342" s="2"/>
      <c r="AE342" s="2"/>
      <c r="AF342" s="2"/>
      <c r="AG342">
        <v>0</v>
      </c>
      <c r="AH342" s="3">
        <v>1856</v>
      </c>
      <c r="AI342" s="3">
        <v>1515</v>
      </c>
      <c r="AJ342" s="3">
        <v>0</v>
      </c>
      <c r="AK342" s="3">
        <v>0</v>
      </c>
      <c r="AL342" s="3">
        <v>0</v>
      </c>
      <c r="AM342" t="s">
        <v>5488</v>
      </c>
      <c r="AN342" t="s">
        <v>5489</v>
      </c>
      <c r="AO342" t="s">
        <v>5480</v>
      </c>
      <c r="AP342" t="s">
        <v>5481</v>
      </c>
      <c r="AQ342" t="s">
        <v>83</v>
      </c>
      <c r="AR342" t="s">
        <v>5490</v>
      </c>
      <c r="AS342" t="s">
        <v>83</v>
      </c>
      <c r="AT342" t="s">
        <v>96</v>
      </c>
      <c r="AU342" t="s">
        <v>5491</v>
      </c>
      <c r="AV342" t="s">
        <v>5492</v>
      </c>
      <c r="AW342" t="s">
        <v>99</v>
      </c>
      <c r="AX342" t="s">
        <v>100</v>
      </c>
      <c r="AY342" t="s">
        <v>83</v>
      </c>
      <c r="AZ342" t="s">
        <v>6044</v>
      </c>
      <c r="BA342" t="s">
        <v>103</v>
      </c>
      <c r="BB342" t="s">
        <v>6045</v>
      </c>
      <c r="BC342" s="4"/>
      <c r="BD342" t="s">
        <v>83</v>
      </c>
      <c r="BE342" t="s">
        <v>105</v>
      </c>
      <c r="BF342" t="s">
        <v>106</v>
      </c>
      <c r="BG342" t="s">
        <v>107</v>
      </c>
      <c r="BH342" t="s">
        <v>108</v>
      </c>
      <c r="BI342" t="s">
        <v>109</v>
      </c>
      <c r="BJ342" s="2">
        <v>0</v>
      </c>
      <c r="BK342" t="s">
        <v>90</v>
      </c>
      <c r="BL342" t="s">
        <v>78</v>
      </c>
      <c r="BM342" t="s">
        <v>83</v>
      </c>
      <c r="BN342" t="s">
        <v>83</v>
      </c>
      <c r="BO342" t="s">
        <v>83</v>
      </c>
      <c r="BP342" t="s">
        <v>6046</v>
      </c>
      <c r="BQ342" t="s">
        <v>5496</v>
      </c>
      <c r="BR342" t="s">
        <v>5497</v>
      </c>
      <c r="BS342" t="s">
        <v>83</v>
      </c>
      <c r="BT342" s="3">
        <v>1</v>
      </c>
    </row>
    <row r="343" spans="1:72" x14ac:dyDescent="0.25">
      <c r="A343" t="s">
        <v>5480</v>
      </c>
      <c r="B343" t="s">
        <v>5481</v>
      </c>
      <c r="C343" t="s">
        <v>5482</v>
      </c>
      <c r="D343" t="s">
        <v>74</v>
      </c>
      <c r="E343" t="s">
        <v>21868</v>
      </c>
      <c r="F343" t="s">
        <v>5483</v>
      </c>
      <c r="G343" t="s">
        <v>6047</v>
      </c>
      <c r="H343" t="s">
        <v>6048</v>
      </c>
      <c r="I343" s="1">
        <v>44197</v>
      </c>
      <c r="J343" s="1">
        <v>44926</v>
      </c>
      <c r="K343" t="s">
        <v>78</v>
      </c>
      <c r="L343" t="s">
        <v>79</v>
      </c>
      <c r="M343" t="s">
        <v>80</v>
      </c>
      <c r="N343" t="s">
        <v>5873</v>
      </c>
      <c r="O343" t="s">
        <v>324</v>
      </c>
      <c r="P343" t="s">
        <v>83</v>
      </c>
      <c r="Q343" t="s">
        <v>6043</v>
      </c>
      <c r="R343" t="s">
        <v>5875</v>
      </c>
      <c r="S343" t="s">
        <v>150</v>
      </c>
      <c r="T343" t="s">
        <v>87</v>
      </c>
      <c r="U343" t="s">
        <v>88</v>
      </c>
      <c r="V343" t="s">
        <v>89</v>
      </c>
      <c r="W343" t="s">
        <v>78</v>
      </c>
      <c r="X343" t="s">
        <v>120</v>
      </c>
      <c r="Y343" t="s">
        <v>91</v>
      </c>
      <c r="Z343" t="s">
        <v>92</v>
      </c>
      <c r="AA343" s="1">
        <v>44567</v>
      </c>
      <c r="AB343" s="2">
        <v>151</v>
      </c>
      <c r="AC343" s="2">
        <v>174</v>
      </c>
      <c r="AD343" s="2"/>
      <c r="AE343" s="2"/>
      <c r="AF343" s="2"/>
      <c r="AG343">
        <v>0</v>
      </c>
      <c r="AH343" s="3">
        <v>151</v>
      </c>
      <c r="AI343" s="3">
        <v>174</v>
      </c>
      <c r="AJ343" s="3">
        <v>0</v>
      </c>
      <c r="AK343" s="3">
        <v>0</v>
      </c>
      <c r="AL343" s="3">
        <v>0</v>
      </c>
      <c r="AM343" t="s">
        <v>5522</v>
      </c>
      <c r="AN343" t="s">
        <v>5523</v>
      </c>
      <c r="AO343" t="s">
        <v>5480</v>
      </c>
      <c r="AP343" t="s">
        <v>5481</v>
      </c>
      <c r="AQ343" t="s">
        <v>83</v>
      </c>
      <c r="AR343" t="s">
        <v>5490</v>
      </c>
      <c r="AS343" t="s">
        <v>83</v>
      </c>
      <c r="AT343" t="s">
        <v>96</v>
      </c>
      <c r="AU343" t="s">
        <v>5491</v>
      </c>
      <c r="AV343" t="s">
        <v>5492</v>
      </c>
      <c r="AW343" t="s">
        <v>99</v>
      </c>
      <c r="AX343" t="s">
        <v>100</v>
      </c>
      <c r="AY343" t="s">
        <v>83</v>
      </c>
      <c r="AZ343" t="s">
        <v>6049</v>
      </c>
      <c r="BA343" t="s">
        <v>103</v>
      </c>
      <c r="BB343" t="s">
        <v>6050</v>
      </c>
      <c r="BC343" s="4"/>
      <c r="BD343" t="s">
        <v>83</v>
      </c>
      <c r="BE343" t="s">
        <v>105</v>
      </c>
      <c r="BF343" t="s">
        <v>106</v>
      </c>
      <c r="BG343" t="s">
        <v>107</v>
      </c>
      <c r="BH343" t="s">
        <v>108</v>
      </c>
      <c r="BI343" t="s">
        <v>109</v>
      </c>
      <c r="BJ343" s="2">
        <v>0</v>
      </c>
      <c r="BK343" t="s">
        <v>78</v>
      </c>
      <c r="BL343" t="s">
        <v>90</v>
      </c>
      <c r="BM343" t="s">
        <v>83</v>
      </c>
      <c r="BN343" t="s">
        <v>83</v>
      </c>
      <c r="BO343" t="s">
        <v>83</v>
      </c>
      <c r="BP343" t="s">
        <v>83</v>
      </c>
      <c r="BQ343" t="s">
        <v>83</v>
      </c>
      <c r="BR343" t="s">
        <v>83</v>
      </c>
      <c r="BS343" t="s">
        <v>83</v>
      </c>
      <c r="BT343" s="3">
        <v>1</v>
      </c>
    </row>
    <row r="344" spans="1:72" x14ac:dyDescent="0.25">
      <c r="A344" t="s">
        <v>5480</v>
      </c>
      <c r="B344" t="s">
        <v>5481</v>
      </c>
      <c r="C344" t="s">
        <v>5482</v>
      </c>
      <c r="D344" t="s">
        <v>74</v>
      </c>
      <c r="E344" t="s">
        <v>21868</v>
      </c>
      <c r="F344" t="s">
        <v>5483</v>
      </c>
      <c r="G344" t="s">
        <v>6051</v>
      </c>
      <c r="H344" t="s">
        <v>6052</v>
      </c>
      <c r="I344" s="1">
        <v>44197</v>
      </c>
      <c r="J344" s="1">
        <v>44926</v>
      </c>
      <c r="K344" t="s">
        <v>78</v>
      </c>
      <c r="L344" t="s">
        <v>79</v>
      </c>
      <c r="M344" t="s">
        <v>80</v>
      </c>
      <c r="N344" t="s">
        <v>5873</v>
      </c>
      <c r="O344" t="s">
        <v>447</v>
      </c>
      <c r="P344" t="s">
        <v>156</v>
      </c>
      <c r="Q344" t="s">
        <v>6053</v>
      </c>
      <c r="R344" t="s">
        <v>5875</v>
      </c>
      <c r="S344" t="s">
        <v>150</v>
      </c>
      <c r="T344" t="s">
        <v>87</v>
      </c>
      <c r="U344" t="s">
        <v>88</v>
      </c>
      <c r="V344" t="s">
        <v>89</v>
      </c>
      <c r="W344" t="s">
        <v>78</v>
      </c>
      <c r="X344" t="s">
        <v>120</v>
      </c>
      <c r="Y344" t="s">
        <v>91</v>
      </c>
      <c r="Z344" t="s">
        <v>92</v>
      </c>
      <c r="AA344" s="1">
        <v>44566</v>
      </c>
      <c r="AB344" s="2">
        <v>380</v>
      </c>
      <c r="AC344" s="2">
        <v>374</v>
      </c>
      <c r="AD344" s="2"/>
      <c r="AE344" s="2"/>
      <c r="AF344" s="2"/>
      <c r="AG344">
        <v>0</v>
      </c>
      <c r="AH344" s="3">
        <v>380</v>
      </c>
      <c r="AI344" s="3">
        <v>374</v>
      </c>
      <c r="AJ344" s="3">
        <v>0</v>
      </c>
      <c r="AK344" s="3">
        <v>0</v>
      </c>
      <c r="AL344" s="3">
        <v>0</v>
      </c>
      <c r="AM344" t="s">
        <v>5488</v>
      </c>
      <c r="AN344" t="s">
        <v>5489</v>
      </c>
      <c r="AO344" t="s">
        <v>5480</v>
      </c>
      <c r="AP344" t="s">
        <v>5481</v>
      </c>
      <c r="AQ344" t="s">
        <v>83</v>
      </c>
      <c r="AR344" t="s">
        <v>5490</v>
      </c>
      <c r="AS344" t="s">
        <v>83</v>
      </c>
      <c r="AT344" t="s">
        <v>96</v>
      </c>
      <c r="AU344" t="s">
        <v>5491</v>
      </c>
      <c r="AV344" t="s">
        <v>5492</v>
      </c>
      <c r="AW344" t="s">
        <v>99</v>
      </c>
      <c r="AX344" t="s">
        <v>100</v>
      </c>
      <c r="AY344" t="s">
        <v>83</v>
      </c>
      <c r="AZ344" t="s">
        <v>6054</v>
      </c>
      <c r="BA344" t="s">
        <v>103</v>
      </c>
      <c r="BB344" t="s">
        <v>6055</v>
      </c>
      <c r="BC344" s="4"/>
      <c r="BD344" t="s">
        <v>83</v>
      </c>
      <c r="BE344" t="s">
        <v>105</v>
      </c>
      <c r="BF344" t="s">
        <v>106</v>
      </c>
      <c r="BG344" t="s">
        <v>107</v>
      </c>
      <c r="BH344" t="s">
        <v>108</v>
      </c>
      <c r="BI344" t="s">
        <v>109</v>
      </c>
      <c r="BJ344" s="2">
        <v>0</v>
      </c>
      <c r="BK344" t="s">
        <v>90</v>
      </c>
      <c r="BL344" t="s">
        <v>78</v>
      </c>
      <c r="BM344" t="s">
        <v>83</v>
      </c>
      <c r="BN344" t="s">
        <v>83</v>
      </c>
      <c r="BO344" t="s">
        <v>83</v>
      </c>
      <c r="BP344" t="s">
        <v>6056</v>
      </c>
      <c r="BQ344" t="s">
        <v>5496</v>
      </c>
      <c r="BR344" t="s">
        <v>5497</v>
      </c>
      <c r="BS344" t="s">
        <v>83</v>
      </c>
      <c r="BT344" s="3">
        <v>1</v>
      </c>
    </row>
    <row r="345" spans="1:72" x14ac:dyDescent="0.25">
      <c r="A345" t="s">
        <v>5480</v>
      </c>
      <c r="B345" t="s">
        <v>5481</v>
      </c>
      <c r="C345" t="s">
        <v>5482</v>
      </c>
      <c r="D345" t="s">
        <v>74</v>
      </c>
      <c r="E345" t="s">
        <v>21868</v>
      </c>
      <c r="F345" t="s">
        <v>5483</v>
      </c>
      <c r="G345" t="s">
        <v>6057</v>
      </c>
      <c r="H345" t="s">
        <v>6058</v>
      </c>
      <c r="I345" s="1">
        <v>44197</v>
      </c>
      <c r="J345" s="1">
        <v>44926</v>
      </c>
      <c r="K345" t="s">
        <v>78</v>
      </c>
      <c r="L345" t="s">
        <v>79</v>
      </c>
      <c r="M345" t="s">
        <v>80</v>
      </c>
      <c r="N345" t="s">
        <v>5873</v>
      </c>
      <c r="O345" t="s">
        <v>270</v>
      </c>
      <c r="P345" t="s">
        <v>156</v>
      </c>
      <c r="Q345" t="s">
        <v>6059</v>
      </c>
      <c r="R345" t="s">
        <v>5875</v>
      </c>
      <c r="S345" t="s">
        <v>150</v>
      </c>
      <c r="T345" t="s">
        <v>87</v>
      </c>
      <c r="U345" t="s">
        <v>88</v>
      </c>
      <c r="V345" t="s">
        <v>89</v>
      </c>
      <c r="W345" t="s">
        <v>78</v>
      </c>
      <c r="X345" t="s">
        <v>120</v>
      </c>
      <c r="Y345" t="s">
        <v>91</v>
      </c>
      <c r="Z345" t="s">
        <v>92</v>
      </c>
      <c r="AA345" s="1">
        <v>44567</v>
      </c>
      <c r="AB345" s="2">
        <v>946</v>
      </c>
      <c r="AC345" s="2">
        <v>683</v>
      </c>
      <c r="AD345" s="2"/>
      <c r="AE345" s="2"/>
      <c r="AF345" s="2"/>
      <c r="AG345">
        <v>0</v>
      </c>
      <c r="AH345" s="3">
        <v>946</v>
      </c>
      <c r="AI345" s="3">
        <v>683</v>
      </c>
      <c r="AJ345" s="3">
        <v>0</v>
      </c>
      <c r="AK345" s="3">
        <v>0</v>
      </c>
      <c r="AL345" s="3">
        <v>0</v>
      </c>
      <c r="AM345" t="s">
        <v>5488</v>
      </c>
      <c r="AN345" t="s">
        <v>5489</v>
      </c>
      <c r="AO345" t="s">
        <v>5480</v>
      </c>
      <c r="AP345" t="s">
        <v>5481</v>
      </c>
      <c r="AQ345" t="s">
        <v>83</v>
      </c>
      <c r="AR345" t="s">
        <v>5490</v>
      </c>
      <c r="AS345" t="s">
        <v>83</v>
      </c>
      <c r="AT345" t="s">
        <v>96</v>
      </c>
      <c r="AU345" t="s">
        <v>5491</v>
      </c>
      <c r="AV345" t="s">
        <v>5492</v>
      </c>
      <c r="AW345" t="s">
        <v>99</v>
      </c>
      <c r="AX345" t="s">
        <v>100</v>
      </c>
      <c r="AY345" t="s">
        <v>83</v>
      </c>
      <c r="AZ345" t="s">
        <v>6060</v>
      </c>
      <c r="BA345" t="s">
        <v>103</v>
      </c>
      <c r="BB345" t="s">
        <v>6061</v>
      </c>
      <c r="BC345" s="4"/>
      <c r="BD345" t="s">
        <v>83</v>
      </c>
      <c r="BE345" t="s">
        <v>105</v>
      </c>
      <c r="BF345" t="s">
        <v>106</v>
      </c>
      <c r="BG345" t="s">
        <v>107</v>
      </c>
      <c r="BH345" t="s">
        <v>108</v>
      </c>
      <c r="BI345" t="s">
        <v>109</v>
      </c>
      <c r="BJ345" s="2">
        <v>0</v>
      </c>
      <c r="BK345" t="s">
        <v>90</v>
      </c>
      <c r="BL345" t="s">
        <v>78</v>
      </c>
      <c r="BM345" t="s">
        <v>83</v>
      </c>
      <c r="BN345" t="s">
        <v>83</v>
      </c>
      <c r="BO345" t="s">
        <v>83</v>
      </c>
      <c r="BP345" t="s">
        <v>6062</v>
      </c>
      <c r="BQ345" t="s">
        <v>5496</v>
      </c>
      <c r="BR345" t="s">
        <v>5497</v>
      </c>
      <c r="BS345" t="s">
        <v>83</v>
      </c>
      <c r="BT345" s="3">
        <v>1</v>
      </c>
    </row>
    <row r="346" spans="1:72" x14ac:dyDescent="0.25">
      <c r="A346" t="s">
        <v>5480</v>
      </c>
      <c r="B346" t="s">
        <v>5481</v>
      </c>
      <c r="C346" t="s">
        <v>5482</v>
      </c>
      <c r="D346" t="s">
        <v>74</v>
      </c>
      <c r="E346" t="s">
        <v>21868</v>
      </c>
      <c r="F346" t="s">
        <v>5483</v>
      </c>
      <c r="G346" t="s">
        <v>6063</v>
      </c>
      <c r="H346" t="s">
        <v>6064</v>
      </c>
      <c r="I346" s="1">
        <v>44197</v>
      </c>
      <c r="J346" s="1">
        <v>44926</v>
      </c>
      <c r="K346" t="s">
        <v>78</v>
      </c>
      <c r="L346" t="s">
        <v>79</v>
      </c>
      <c r="M346" t="s">
        <v>80</v>
      </c>
      <c r="N346" t="s">
        <v>5873</v>
      </c>
      <c r="O346" t="s">
        <v>1179</v>
      </c>
      <c r="P346" t="s">
        <v>156</v>
      </c>
      <c r="Q346" t="s">
        <v>6053</v>
      </c>
      <c r="R346" t="s">
        <v>5875</v>
      </c>
      <c r="S346" t="s">
        <v>150</v>
      </c>
      <c r="T346" t="s">
        <v>87</v>
      </c>
      <c r="U346" t="s">
        <v>88</v>
      </c>
      <c r="V346" t="s">
        <v>89</v>
      </c>
      <c r="W346" t="s">
        <v>78</v>
      </c>
      <c r="X346" t="s">
        <v>120</v>
      </c>
      <c r="Y346" t="s">
        <v>91</v>
      </c>
      <c r="Z346" t="s">
        <v>92</v>
      </c>
      <c r="AA346" s="1">
        <v>44566</v>
      </c>
      <c r="AB346" s="2">
        <v>1</v>
      </c>
      <c r="AC346" s="2">
        <v>0</v>
      </c>
      <c r="AD346" s="2"/>
      <c r="AE346" s="2"/>
      <c r="AF346" s="2"/>
      <c r="AG346">
        <v>0</v>
      </c>
      <c r="AH346" s="3">
        <v>1</v>
      </c>
      <c r="AI346" s="3">
        <v>0</v>
      </c>
      <c r="AJ346" s="3">
        <v>0</v>
      </c>
      <c r="AK346" s="3">
        <v>0</v>
      </c>
      <c r="AL346" s="3">
        <v>0</v>
      </c>
      <c r="AM346" t="s">
        <v>5488</v>
      </c>
      <c r="AN346" t="s">
        <v>5489</v>
      </c>
      <c r="AO346" t="s">
        <v>5480</v>
      </c>
      <c r="AP346" t="s">
        <v>5481</v>
      </c>
      <c r="AQ346" t="s">
        <v>83</v>
      </c>
      <c r="AR346" t="s">
        <v>5490</v>
      </c>
      <c r="AS346" t="s">
        <v>83</v>
      </c>
      <c r="AT346" t="s">
        <v>96</v>
      </c>
      <c r="AU346" t="s">
        <v>5491</v>
      </c>
      <c r="AV346" t="s">
        <v>5492</v>
      </c>
      <c r="AW346" t="s">
        <v>99</v>
      </c>
      <c r="AX346" t="s">
        <v>100</v>
      </c>
      <c r="AY346" t="s">
        <v>83</v>
      </c>
      <c r="AZ346" t="s">
        <v>6065</v>
      </c>
      <c r="BA346" t="s">
        <v>103</v>
      </c>
      <c r="BB346" t="s">
        <v>6066</v>
      </c>
      <c r="BC346" s="4"/>
      <c r="BD346" t="s">
        <v>83</v>
      </c>
      <c r="BE346" t="s">
        <v>105</v>
      </c>
      <c r="BF346" t="s">
        <v>106</v>
      </c>
      <c r="BG346" t="s">
        <v>107</v>
      </c>
      <c r="BH346" t="s">
        <v>108</v>
      </c>
      <c r="BI346" t="s">
        <v>109</v>
      </c>
      <c r="BJ346" s="2">
        <v>0</v>
      </c>
      <c r="BK346" t="s">
        <v>90</v>
      </c>
      <c r="BL346" t="s">
        <v>78</v>
      </c>
      <c r="BM346" t="s">
        <v>83</v>
      </c>
      <c r="BN346" t="s">
        <v>83</v>
      </c>
      <c r="BO346" t="s">
        <v>83</v>
      </c>
      <c r="BP346" t="s">
        <v>6067</v>
      </c>
      <c r="BQ346" t="s">
        <v>5496</v>
      </c>
      <c r="BR346" t="s">
        <v>5497</v>
      </c>
      <c r="BS346" t="s">
        <v>83</v>
      </c>
      <c r="BT346" s="3">
        <v>1</v>
      </c>
    </row>
    <row r="347" spans="1:72" x14ac:dyDescent="0.25">
      <c r="A347" t="s">
        <v>5480</v>
      </c>
      <c r="B347" t="s">
        <v>5481</v>
      </c>
      <c r="C347" t="s">
        <v>5482</v>
      </c>
      <c r="D347" t="s">
        <v>74</v>
      </c>
      <c r="E347" t="s">
        <v>21868</v>
      </c>
      <c r="F347" t="s">
        <v>5483</v>
      </c>
      <c r="G347" t="s">
        <v>6068</v>
      </c>
      <c r="H347" t="s">
        <v>6069</v>
      </c>
      <c r="I347" s="1">
        <v>44197</v>
      </c>
      <c r="J347" s="1">
        <v>44926</v>
      </c>
      <c r="K347" t="s">
        <v>78</v>
      </c>
      <c r="L347" t="s">
        <v>79</v>
      </c>
      <c r="M347" t="s">
        <v>80</v>
      </c>
      <c r="N347" t="s">
        <v>6070</v>
      </c>
      <c r="O347" t="s">
        <v>388</v>
      </c>
      <c r="P347" t="s">
        <v>156</v>
      </c>
      <c r="Q347" t="s">
        <v>6071</v>
      </c>
      <c r="R347" t="s">
        <v>5875</v>
      </c>
      <c r="S347" t="s">
        <v>150</v>
      </c>
      <c r="T347" t="s">
        <v>87</v>
      </c>
      <c r="U347" t="s">
        <v>88</v>
      </c>
      <c r="V347" t="s">
        <v>89</v>
      </c>
      <c r="W347" t="s">
        <v>78</v>
      </c>
      <c r="X347" t="s">
        <v>120</v>
      </c>
      <c r="Y347" t="s">
        <v>91</v>
      </c>
      <c r="Z347" t="s">
        <v>92</v>
      </c>
      <c r="AA347" s="1">
        <v>44662</v>
      </c>
      <c r="AB347" s="2">
        <v>787</v>
      </c>
      <c r="AC347" s="2">
        <v>824</v>
      </c>
      <c r="AD347" s="2"/>
      <c r="AE347" s="2"/>
      <c r="AF347" s="2"/>
      <c r="AG347">
        <v>0</v>
      </c>
      <c r="AH347" s="3">
        <v>820</v>
      </c>
      <c r="AI347" s="3">
        <v>858</v>
      </c>
      <c r="AJ347" s="3">
        <v>0</v>
      </c>
      <c r="AK347" s="3">
        <v>0</v>
      </c>
      <c r="AL347" s="3">
        <v>0</v>
      </c>
      <c r="AM347" t="s">
        <v>5488</v>
      </c>
      <c r="AN347" t="s">
        <v>5489</v>
      </c>
      <c r="AO347" t="s">
        <v>5480</v>
      </c>
      <c r="AP347" t="s">
        <v>5481</v>
      </c>
      <c r="AQ347" t="s">
        <v>83</v>
      </c>
      <c r="AR347" t="s">
        <v>5490</v>
      </c>
      <c r="AS347" t="s">
        <v>83</v>
      </c>
      <c r="AT347" t="s">
        <v>96</v>
      </c>
      <c r="AU347" t="s">
        <v>5491</v>
      </c>
      <c r="AV347" t="s">
        <v>5492</v>
      </c>
      <c r="AW347" t="s">
        <v>99</v>
      </c>
      <c r="AX347" t="s">
        <v>100</v>
      </c>
      <c r="AY347" t="s">
        <v>83</v>
      </c>
      <c r="AZ347" t="s">
        <v>6072</v>
      </c>
      <c r="BA347" t="s">
        <v>103</v>
      </c>
      <c r="BB347" t="s">
        <v>6073</v>
      </c>
      <c r="BC347" s="4"/>
      <c r="BD347" t="s">
        <v>83</v>
      </c>
      <c r="BE347" t="s">
        <v>105</v>
      </c>
      <c r="BF347" t="s">
        <v>106</v>
      </c>
      <c r="BG347" t="s">
        <v>107</v>
      </c>
      <c r="BH347" t="s">
        <v>108</v>
      </c>
      <c r="BI347" t="s">
        <v>109</v>
      </c>
      <c r="BJ347" s="2">
        <v>0</v>
      </c>
      <c r="BK347" t="s">
        <v>90</v>
      </c>
      <c r="BL347" t="s">
        <v>78</v>
      </c>
      <c r="BM347" t="s">
        <v>83</v>
      </c>
      <c r="BN347" t="s">
        <v>83</v>
      </c>
      <c r="BO347" t="s">
        <v>83</v>
      </c>
      <c r="BP347" t="s">
        <v>6074</v>
      </c>
      <c r="BQ347" t="s">
        <v>5496</v>
      </c>
      <c r="BR347" t="s">
        <v>5497</v>
      </c>
      <c r="BS347" t="s">
        <v>83</v>
      </c>
      <c r="BT347" s="3">
        <v>1</v>
      </c>
    </row>
    <row r="348" spans="1:72" x14ac:dyDescent="0.25">
      <c r="A348" t="s">
        <v>5480</v>
      </c>
      <c r="B348" t="s">
        <v>5481</v>
      </c>
      <c r="C348" t="s">
        <v>5482</v>
      </c>
      <c r="D348" t="s">
        <v>74</v>
      </c>
      <c r="E348" t="s">
        <v>21868</v>
      </c>
      <c r="F348" t="s">
        <v>5483</v>
      </c>
      <c r="G348" t="s">
        <v>6075</v>
      </c>
      <c r="H348" t="s">
        <v>6076</v>
      </c>
      <c r="I348" s="1">
        <v>44197</v>
      </c>
      <c r="J348" s="1">
        <v>44926</v>
      </c>
      <c r="K348" t="s">
        <v>78</v>
      </c>
      <c r="L348" t="s">
        <v>79</v>
      </c>
      <c r="M348" t="s">
        <v>80</v>
      </c>
      <c r="N348" t="s">
        <v>6070</v>
      </c>
      <c r="O348" t="s">
        <v>128</v>
      </c>
      <c r="P348" t="s">
        <v>156</v>
      </c>
      <c r="Q348" t="s">
        <v>6071</v>
      </c>
      <c r="R348" t="s">
        <v>5875</v>
      </c>
      <c r="S348" t="s">
        <v>150</v>
      </c>
      <c r="T348" t="s">
        <v>87</v>
      </c>
      <c r="U348" t="s">
        <v>88</v>
      </c>
      <c r="V348" t="s">
        <v>89</v>
      </c>
      <c r="W348" t="s">
        <v>78</v>
      </c>
      <c r="X348" t="s">
        <v>120</v>
      </c>
      <c r="Y348" t="s">
        <v>91</v>
      </c>
      <c r="Z348" t="s">
        <v>92</v>
      </c>
      <c r="AA348" s="1">
        <v>44567</v>
      </c>
      <c r="AB348" s="2">
        <v>995</v>
      </c>
      <c r="AC348" s="2">
        <v>1078</v>
      </c>
      <c r="AD348" s="2"/>
      <c r="AE348" s="2"/>
      <c r="AF348" s="2"/>
      <c r="AG348">
        <v>0</v>
      </c>
      <c r="AH348" s="3">
        <v>995</v>
      </c>
      <c r="AI348" s="3">
        <v>1078</v>
      </c>
      <c r="AJ348" s="3">
        <v>0</v>
      </c>
      <c r="AK348" s="3">
        <v>0</v>
      </c>
      <c r="AL348" s="3">
        <v>0</v>
      </c>
      <c r="AM348" t="s">
        <v>5488</v>
      </c>
      <c r="AN348" t="s">
        <v>5489</v>
      </c>
      <c r="AO348" t="s">
        <v>5480</v>
      </c>
      <c r="AP348" t="s">
        <v>5481</v>
      </c>
      <c r="AQ348" t="s">
        <v>83</v>
      </c>
      <c r="AR348" t="s">
        <v>5490</v>
      </c>
      <c r="AS348" t="s">
        <v>83</v>
      </c>
      <c r="AT348" t="s">
        <v>96</v>
      </c>
      <c r="AU348" t="s">
        <v>5491</v>
      </c>
      <c r="AV348" t="s">
        <v>5492</v>
      </c>
      <c r="AW348" t="s">
        <v>99</v>
      </c>
      <c r="AX348" t="s">
        <v>100</v>
      </c>
      <c r="AY348" t="s">
        <v>83</v>
      </c>
      <c r="AZ348" t="s">
        <v>6077</v>
      </c>
      <c r="BA348" t="s">
        <v>103</v>
      </c>
      <c r="BB348" t="s">
        <v>6078</v>
      </c>
      <c r="BC348" s="4"/>
      <c r="BD348" t="s">
        <v>83</v>
      </c>
      <c r="BE348" t="s">
        <v>105</v>
      </c>
      <c r="BF348" t="s">
        <v>106</v>
      </c>
      <c r="BG348" t="s">
        <v>107</v>
      </c>
      <c r="BH348" t="s">
        <v>108</v>
      </c>
      <c r="BI348" t="s">
        <v>109</v>
      </c>
      <c r="BJ348" s="2">
        <v>0</v>
      </c>
      <c r="BK348" t="s">
        <v>90</v>
      </c>
      <c r="BL348" t="s">
        <v>78</v>
      </c>
      <c r="BM348" t="s">
        <v>83</v>
      </c>
      <c r="BN348" t="s">
        <v>83</v>
      </c>
      <c r="BO348" t="s">
        <v>83</v>
      </c>
      <c r="BP348" t="s">
        <v>6079</v>
      </c>
      <c r="BQ348" t="s">
        <v>5496</v>
      </c>
      <c r="BR348" t="s">
        <v>5497</v>
      </c>
      <c r="BS348" t="s">
        <v>83</v>
      </c>
      <c r="BT348" s="3">
        <v>1</v>
      </c>
    </row>
    <row r="349" spans="1:72" x14ac:dyDescent="0.25">
      <c r="A349" t="s">
        <v>5480</v>
      </c>
      <c r="B349" t="s">
        <v>5481</v>
      </c>
      <c r="C349" t="s">
        <v>5482</v>
      </c>
      <c r="D349" t="s">
        <v>74</v>
      </c>
      <c r="E349" t="s">
        <v>21868</v>
      </c>
      <c r="F349" t="s">
        <v>5483</v>
      </c>
      <c r="G349" t="s">
        <v>6080</v>
      </c>
      <c r="H349" t="s">
        <v>6081</v>
      </c>
      <c r="I349" s="1">
        <v>44197</v>
      </c>
      <c r="J349" s="1">
        <v>44926</v>
      </c>
      <c r="K349" t="s">
        <v>78</v>
      </c>
      <c r="L349" t="s">
        <v>79</v>
      </c>
      <c r="M349" t="s">
        <v>80</v>
      </c>
      <c r="N349" t="s">
        <v>6070</v>
      </c>
      <c r="O349" t="s">
        <v>5596</v>
      </c>
      <c r="P349" t="s">
        <v>156</v>
      </c>
      <c r="Q349" t="s">
        <v>6071</v>
      </c>
      <c r="R349" t="s">
        <v>5875</v>
      </c>
      <c r="S349" t="s">
        <v>150</v>
      </c>
      <c r="T349" t="s">
        <v>87</v>
      </c>
      <c r="U349" t="s">
        <v>88</v>
      </c>
      <c r="V349" t="s">
        <v>89</v>
      </c>
      <c r="W349" t="s">
        <v>78</v>
      </c>
      <c r="X349" t="s">
        <v>120</v>
      </c>
      <c r="Y349" t="s">
        <v>91</v>
      </c>
      <c r="Z349" t="s">
        <v>92</v>
      </c>
      <c r="AA349" s="1">
        <v>44567</v>
      </c>
      <c r="AB349" s="2">
        <v>666</v>
      </c>
      <c r="AC349" s="2">
        <v>662</v>
      </c>
      <c r="AD349" s="2"/>
      <c r="AE349" s="2"/>
      <c r="AF349" s="2"/>
      <c r="AG349">
        <v>0</v>
      </c>
      <c r="AH349" s="3">
        <v>666</v>
      </c>
      <c r="AI349" s="3">
        <v>662</v>
      </c>
      <c r="AJ349" s="3">
        <v>0</v>
      </c>
      <c r="AK349" s="3">
        <v>0</v>
      </c>
      <c r="AL349" s="3">
        <v>0</v>
      </c>
      <c r="AM349" t="s">
        <v>5488</v>
      </c>
      <c r="AN349" t="s">
        <v>5489</v>
      </c>
      <c r="AO349" t="s">
        <v>5480</v>
      </c>
      <c r="AP349" t="s">
        <v>5481</v>
      </c>
      <c r="AQ349" t="s">
        <v>83</v>
      </c>
      <c r="AR349" t="s">
        <v>5490</v>
      </c>
      <c r="AS349" t="s">
        <v>83</v>
      </c>
      <c r="AT349" t="s">
        <v>96</v>
      </c>
      <c r="AU349" t="s">
        <v>5491</v>
      </c>
      <c r="AV349" t="s">
        <v>5492</v>
      </c>
      <c r="AW349" t="s">
        <v>99</v>
      </c>
      <c r="AX349" t="s">
        <v>100</v>
      </c>
      <c r="AY349" t="s">
        <v>83</v>
      </c>
      <c r="AZ349" t="s">
        <v>6082</v>
      </c>
      <c r="BA349" t="s">
        <v>103</v>
      </c>
      <c r="BB349" t="s">
        <v>6083</v>
      </c>
      <c r="BC349" s="4"/>
      <c r="BD349" t="s">
        <v>83</v>
      </c>
      <c r="BE349" t="s">
        <v>105</v>
      </c>
      <c r="BF349" t="s">
        <v>106</v>
      </c>
      <c r="BG349" t="s">
        <v>107</v>
      </c>
      <c r="BH349" t="s">
        <v>108</v>
      </c>
      <c r="BI349" t="s">
        <v>109</v>
      </c>
      <c r="BJ349" s="2">
        <v>0</v>
      </c>
      <c r="BK349" t="s">
        <v>90</v>
      </c>
      <c r="BL349" t="s">
        <v>78</v>
      </c>
      <c r="BM349" t="s">
        <v>83</v>
      </c>
      <c r="BN349" t="s">
        <v>83</v>
      </c>
      <c r="BO349" t="s">
        <v>83</v>
      </c>
      <c r="BP349" t="s">
        <v>6084</v>
      </c>
      <c r="BQ349" t="s">
        <v>5496</v>
      </c>
      <c r="BR349" t="s">
        <v>5497</v>
      </c>
      <c r="BS349" t="s">
        <v>83</v>
      </c>
      <c r="BT349" s="3">
        <v>1</v>
      </c>
    </row>
    <row r="350" spans="1:72" x14ac:dyDescent="0.25">
      <c r="A350" t="s">
        <v>5480</v>
      </c>
      <c r="B350" t="s">
        <v>5481</v>
      </c>
      <c r="C350" t="s">
        <v>5482</v>
      </c>
      <c r="D350" t="s">
        <v>74</v>
      </c>
      <c r="E350" t="s">
        <v>21868</v>
      </c>
      <c r="F350" t="s">
        <v>5483</v>
      </c>
      <c r="G350" t="s">
        <v>6085</v>
      </c>
      <c r="H350" t="s">
        <v>6086</v>
      </c>
      <c r="I350" s="1">
        <v>44197</v>
      </c>
      <c r="J350" s="1">
        <v>44926</v>
      </c>
      <c r="K350" t="s">
        <v>78</v>
      </c>
      <c r="L350" t="s">
        <v>79</v>
      </c>
      <c r="M350" t="s">
        <v>80</v>
      </c>
      <c r="N350" t="s">
        <v>6087</v>
      </c>
      <c r="O350" t="s">
        <v>82</v>
      </c>
      <c r="P350" t="s">
        <v>271</v>
      </c>
      <c r="Q350" t="s">
        <v>6088</v>
      </c>
      <c r="R350" t="s">
        <v>5981</v>
      </c>
      <c r="S350" t="s">
        <v>150</v>
      </c>
      <c r="T350" t="s">
        <v>87</v>
      </c>
      <c r="U350" t="s">
        <v>88</v>
      </c>
      <c r="V350" t="s">
        <v>89</v>
      </c>
      <c r="W350" t="s">
        <v>78</v>
      </c>
      <c r="X350" t="s">
        <v>120</v>
      </c>
      <c r="Y350" t="s">
        <v>91</v>
      </c>
      <c r="Z350" t="s">
        <v>92</v>
      </c>
      <c r="AA350" s="1">
        <v>44566</v>
      </c>
      <c r="AB350" s="2">
        <v>1178</v>
      </c>
      <c r="AC350" s="2">
        <v>1032</v>
      </c>
      <c r="AD350" s="2"/>
      <c r="AE350" s="2"/>
      <c r="AF350" s="2"/>
      <c r="AG350">
        <v>0</v>
      </c>
      <c r="AH350" s="3">
        <v>1236</v>
      </c>
      <c r="AI350" s="3">
        <v>1034</v>
      </c>
      <c r="AJ350" s="3">
        <v>0</v>
      </c>
      <c r="AK350" s="3">
        <v>0</v>
      </c>
      <c r="AL350" s="3">
        <v>0</v>
      </c>
      <c r="AM350" t="s">
        <v>5488</v>
      </c>
      <c r="AN350" t="s">
        <v>5489</v>
      </c>
      <c r="AO350" t="s">
        <v>5480</v>
      </c>
      <c r="AP350" t="s">
        <v>5481</v>
      </c>
      <c r="AQ350" t="s">
        <v>83</v>
      </c>
      <c r="AR350" t="s">
        <v>5490</v>
      </c>
      <c r="AS350" t="s">
        <v>83</v>
      </c>
      <c r="AT350" t="s">
        <v>96</v>
      </c>
      <c r="AU350" t="s">
        <v>5491</v>
      </c>
      <c r="AV350" t="s">
        <v>5492</v>
      </c>
      <c r="AW350" t="s">
        <v>99</v>
      </c>
      <c r="AX350" t="s">
        <v>100</v>
      </c>
      <c r="AY350" t="s">
        <v>83</v>
      </c>
      <c r="AZ350" t="s">
        <v>6089</v>
      </c>
      <c r="BA350" t="s">
        <v>103</v>
      </c>
      <c r="BB350" t="s">
        <v>6090</v>
      </c>
      <c r="BC350" s="4"/>
      <c r="BD350" t="s">
        <v>83</v>
      </c>
      <c r="BE350" t="s">
        <v>105</v>
      </c>
      <c r="BF350" t="s">
        <v>106</v>
      </c>
      <c r="BG350" t="s">
        <v>107</v>
      </c>
      <c r="BH350" t="s">
        <v>108</v>
      </c>
      <c r="BI350" t="s">
        <v>109</v>
      </c>
      <c r="BJ350" s="2">
        <v>0</v>
      </c>
      <c r="BK350" t="s">
        <v>90</v>
      </c>
      <c r="BL350" t="s">
        <v>78</v>
      </c>
      <c r="BM350" t="s">
        <v>83</v>
      </c>
      <c r="BN350" t="s">
        <v>83</v>
      </c>
      <c r="BO350" t="s">
        <v>83</v>
      </c>
      <c r="BP350" t="s">
        <v>6091</v>
      </c>
      <c r="BQ350" t="s">
        <v>5496</v>
      </c>
      <c r="BR350" t="s">
        <v>5497</v>
      </c>
      <c r="BS350" t="s">
        <v>83</v>
      </c>
      <c r="BT350" s="3">
        <v>1</v>
      </c>
    </row>
    <row r="351" spans="1:72" x14ac:dyDescent="0.25">
      <c r="A351" t="s">
        <v>5480</v>
      </c>
      <c r="B351" t="s">
        <v>5481</v>
      </c>
      <c r="C351" t="s">
        <v>5482</v>
      </c>
      <c r="D351" t="s">
        <v>74</v>
      </c>
      <c r="E351" t="s">
        <v>21868</v>
      </c>
      <c r="F351" t="s">
        <v>5483</v>
      </c>
      <c r="G351" t="s">
        <v>6092</v>
      </c>
      <c r="H351" t="s">
        <v>6093</v>
      </c>
      <c r="I351" s="1">
        <v>44197</v>
      </c>
      <c r="J351" s="1">
        <v>44926</v>
      </c>
      <c r="K351" t="s">
        <v>78</v>
      </c>
      <c r="L351" t="s">
        <v>79</v>
      </c>
      <c r="M351" t="s">
        <v>80</v>
      </c>
      <c r="N351" t="s">
        <v>6094</v>
      </c>
      <c r="O351" t="s">
        <v>117</v>
      </c>
      <c r="P351" t="s">
        <v>156</v>
      </c>
      <c r="Q351" t="s">
        <v>6095</v>
      </c>
      <c r="R351" t="s">
        <v>5981</v>
      </c>
      <c r="S351" t="s">
        <v>150</v>
      </c>
      <c r="T351" t="s">
        <v>87</v>
      </c>
      <c r="U351" t="s">
        <v>88</v>
      </c>
      <c r="V351" t="s">
        <v>89</v>
      </c>
      <c r="W351" t="s">
        <v>78</v>
      </c>
      <c r="X351" t="s">
        <v>120</v>
      </c>
      <c r="Y351" t="s">
        <v>91</v>
      </c>
      <c r="Z351" t="s">
        <v>92</v>
      </c>
      <c r="AA351" s="1">
        <v>44566</v>
      </c>
      <c r="AB351" s="2">
        <v>850</v>
      </c>
      <c r="AC351" s="2">
        <v>738</v>
      </c>
      <c r="AD351" s="2"/>
      <c r="AE351" s="2"/>
      <c r="AF351" s="2"/>
      <c r="AG351">
        <v>0</v>
      </c>
      <c r="AH351" s="3">
        <v>850</v>
      </c>
      <c r="AI351" s="3">
        <v>738</v>
      </c>
      <c r="AJ351" s="3">
        <v>0</v>
      </c>
      <c r="AK351" s="3">
        <v>0</v>
      </c>
      <c r="AL351" s="3">
        <v>0</v>
      </c>
      <c r="AM351" t="s">
        <v>5488</v>
      </c>
      <c r="AN351" t="s">
        <v>5489</v>
      </c>
      <c r="AO351" t="s">
        <v>5480</v>
      </c>
      <c r="AP351" t="s">
        <v>5481</v>
      </c>
      <c r="AQ351" t="s">
        <v>83</v>
      </c>
      <c r="AR351" t="s">
        <v>5490</v>
      </c>
      <c r="AS351" t="s">
        <v>83</v>
      </c>
      <c r="AT351" t="s">
        <v>96</v>
      </c>
      <c r="AU351" t="s">
        <v>5491</v>
      </c>
      <c r="AV351" t="s">
        <v>5492</v>
      </c>
      <c r="AW351" t="s">
        <v>99</v>
      </c>
      <c r="AX351" t="s">
        <v>100</v>
      </c>
      <c r="AY351" t="s">
        <v>83</v>
      </c>
      <c r="AZ351" t="s">
        <v>6096</v>
      </c>
      <c r="BA351" t="s">
        <v>103</v>
      </c>
      <c r="BB351" t="s">
        <v>6097</v>
      </c>
      <c r="BC351" s="4"/>
      <c r="BD351" t="s">
        <v>83</v>
      </c>
      <c r="BE351" t="s">
        <v>105</v>
      </c>
      <c r="BF351" t="s">
        <v>106</v>
      </c>
      <c r="BG351" t="s">
        <v>107</v>
      </c>
      <c r="BH351" t="s">
        <v>108</v>
      </c>
      <c r="BI351" t="s">
        <v>109</v>
      </c>
      <c r="BJ351" s="2">
        <v>0</v>
      </c>
      <c r="BK351" t="s">
        <v>90</v>
      </c>
      <c r="BL351" t="s">
        <v>78</v>
      </c>
      <c r="BM351" t="s">
        <v>83</v>
      </c>
      <c r="BN351" t="s">
        <v>83</v>
      </c>
      <c r="BO351" t="s">
        <v>83</v>
      </c>
      <c r="BP351" t="s">
        <v>6098</v>
      </c>
      <c r="BQ351" t="s">
        <v>5496</v>
      </c>
      <c r="BR351" t="s">
        <v>5497</v>
      </c>
      <c r="BS351" t="s">
        <v>83</v>
      </c>
      <c r="BT351" s="3">
        <v>1</v>
      </c>
    </row>
    <row r="352" spans="1:72" x14ac:dyDescent="0.25">
      <c r="A352" t="s">
        <v>5480</v>
      </c>
      <c r="B352" t="s">
        <v>5481</v>
      </c>
      <c r="C352" t="s">
        <v>5482</v>
      </c>
      <c r="D352" t="s">
        <v>74</v>
      </c>
      <c r="E352" t="s">
        <v>21868</v>
      </c>
      <c r="F352" t="s">
        <v>5483</v>
      </c>
      <c r="G352" t="s">
        <v>6099</v>
      </c>
      <c r="H352" t="s">
        <v>6100</v>
      </c>
      <c r="I352" s="1">
        <v>44197</v>
      </c>
      <c r="J352" s="1">
        <v>44926</v>
      </c>
      <c r="K352" t="s">
        <v>78</v>
      </c>
      <c r="L352" t="s">
        <v>79</v>
      </c>
      <c r="M352" t="s">
        <v>80</v>
      </c>
      <c r="N352" t="s">
        <v>6101</v>
      </c>
      <c r="O352" t="s">
        <v>1845</v>
      </c>
      <c r="P352" t="s">
        <v>235</v>
      </c>
      <c r="Q352" t="s">
        <v>6102</v>
      </c>
      <c r="R352" t="s">
        <v>5744</v>
      </c>
      <c r="S352" t="s">
        <v>119</v>
      </c>
      <c r="T352" t="s">
        <v>87</v>
      </c>
      <c r="U352" t="s">
        <v>88</v>
      </c>
      <c r="V352" t="s">
        <v>89</v>
      </c>
      <c r="W352" t="s">
        <v>78</v>
      </c>
      <c r="X352" t="s">
        <v>120</v>
      </c>
      <c r="Y352" t="s">
        <v>91</v>
      </c>
      <c r="Z352" t="s">
        <v>92</v>
      </c>
      <c r="AA352" s="1">
        <v>44566</v>
      </c>
      <c r="AB352" s="2">
        <v>15249</v>
      </c>
      <c r="AC352" s="2">
        <v>8102</v>
      </c>
      <c r="AD352" s="2"/>
      <c r="AE352" s="2"/>
      <c r="AF352" s="2"/>
      <c r="AG352">
        <v>0</v>
      </c>
      <c r="AH352" s="3">
        <v>15249</v>
      </c>
      <c r="AI352" s="3">
        <v>8102</v>
      </c>
      <c r="AJ352" s="3">
        <v>0</v>
      </c>
      <c r="AK352" s="3">
        <v>0</v>
      </c>
      <c r="AL352" s="3">
        <v>0</v>
      </c>
      <c r="AM352" t="s">
        <v>5824</v>
      </c>
      <c r="AN352" t="s">
        <v>5825</v>
      </c>
      <c r="AO352" t="s">
        <v>5480</v>
      </c>
      <c r="AP352" t="s">
        <v>5481</v>
      </c>
      <c r="AQ352" t="s">
        <v>83</v>
      </c>
      <c r="AR352" t="s">
        <v>5490</v>
      </c>
      <c r="AS352" t="s">
        <v>83</v>
      </c>
      <c r="AT352" t="s">
        <v>96</v>
      </c>
      <c r="AU352" t="s">
        <v>5491</v>
      </c>
      <c r="AV352" t="s">
        <v>5492</v>
      </c>
      <c r="AW352" t="s">
        <v>99</v>
      </c>
      <c r="AX352" t="s">
        <v>100</v>
      </c>
      <c r="AY352" t="s">
        <v>83</v>
      </c>
      <c r="AZ352" t="s">
        <v>6103</v>
      </c>
      <c r="BA352" t="s">
        <v>103</v>
      </c>
      <c r="BB352" t="s">
        <v>6104</v>
      </c>
      <c r="BC352" s="4"/>
      <c r="BD352" t="s">
        <v>83</v>
      </c>
      <c r="BE352" t="s">
        <v>105</v>
      </c>
      <c r="BF352" t="s">
        <v>106</v>
      </c>
      <c r="BG352" t="s">
        <v>107</v>
      </c>
      <c r="BH352" t="s">
        <v>704</v>
      </c>
      <c r="BI352" t="s">
        <v>705</v>
      </c>
      <c r="BJ352" s="2">
        <v>0</v>
      </c>
      <c r="BK352" t="s">
        <v>78</v>
      </c>
      <c r="BL352" t="s">
        <v>90</v>
      </c>
      <c r="BM352" t="s">
        <v>83</v>
      </c>
      <c r="BN352" t="s">
        <v>83</v>
      </c>
      <c r="BO352" t="s">
        <v>83</v>
      </c>
      <c r="BP352" t="s">
        <v>83</v>
      </c>
      <c r="BQ352" t="s">
        <v>83</v>
      </c>
      <c r="BR352" t="s">
        <v>83</v>
      </c>
      <c r="BS352" t="s">
        <v>83</v>
      </c>
      <c r="BT352" s="3">
        <v>1</v>
      </c>
    </row>
    <row r="353" spans="1:72" x14ac:dyDescent="0.25">
      <c r="A353" t="s">
        <v>5480</v>
      </c>
      <c r="B353" t="s">
        <v>5481</v>
      </c>
      <c r="C353" t="s">
        <v>5482</v>
      </c>
      <c r="D353" t="s">
        <v>750</v>
      </c>
      <c r="E353" t="s">
        <v>21869</v>
      </c>
      <c r="F353" t="s">
        <v>5564</v>
      </c>
      <c r="G353" t="s">
        <v>6105</v>
      </c>
      <c r="H353" t="s">
        <v>6106</v>
      </c>
      <c r="I353" s="1">
        <v>44197</v>
      </c>
      <c r="J353" s="1">
        <v>44926</v>
      </c>
      <c r="K353" t="s">
        <v>78</v>
      </c>
      <c r="L353" t="s">
        <v>79</v>
      </c>
      <c r="M353" t="s">
        <v>80</v>
      </c>
      <c r="N353" t="s">
        <v>6101</v>
      </c>
      <c r="O353" t="s">
        <v>375</v>
      </c>
      <c r="P353" t="s">
        <v>156</v>
      </c>
      <c r="Q353" t="s">
        <v>6102</v>
      </c>
      <c r="R353" t="s">
        <v>5744</v>
      </c>
      <c r="S353" t="s">
        <v>150</v>
      </c>
      <c r="T353" t="s">
        <v>87</v>
      </c>
      <c r="U353" t="s">
        <v>88</v>
      </c>
      <c r="V353" t="s">
        <v>89</v>
      </c>
      <c r="W353" t="s">
        <v>78</v>
      </c>
      <c r="X353" t="s">
        <v>120</v>
      </c>
      <c r="Y353" t="s">
        <v>91</v>
      </c>
      <c r="Z353" t="s">
        <v>92</v>
      </c>
      <c r="AA353" s="1">
        <v>44566</v>
      </c>
      <c r="AB353" s="2">
        <v>385</v>
      </c>
      <c r="AC353" s="2">
        <v>449</v>
      </c>
      <c r="AD353" s="2"/>
      <c r="AE353" s="2"/>
      <c r="AF353" s="2"/>
      <c r="AG353">
        <v>0</v>
      </c>
      <c r="AH353" s="3">
        <v>385</v>
      </c>
      <c r="AI353" s="3">
        <v>449</v>
      </c>
      <c r="AJ353" s="3">
        <v>0</v>
      </c>
      <c r="AK353" s="3">
        <v>0</v>
      </c>
      <c r="AL353" s="3">
        <v>0</v>
      </c>
      <c r="AM353" t="s">
        <v>5569</v>
      </c>
      <c r="AN353" t="s">
        <v>5570</v>
      </c>
      <c r="AO353" t="s">
        <v>5480</v>
      </c>
      <c r="AP353" t="s">
        <v>5481</v>
      </c>
      <c r="AQ353" t="s">
        <v>83</v>
      </c>
      <c r="AR353" t="s">
        <v>5490</v>
      </c>
      <c r="AS353" t="s">
        <v>83</v>
      </c>
      <c r="AT353" t="s">
        <v>96</v>
      </c>
      <c r="AU353" t="s">
        <v>5491</v>
      </c>
      <c r="AV353" t="s">
        <v>5492</v>
      </c>
      <c r="AW353" t="s">
        <v>99</v>
      </c>
      <c r="AX353" t="s">
        <v>100</v>
      </c>
      <c r="AY353" t="s">
        <v>6107</v>
      </c>
      <c r="AZ353" t="s">
        <v>6108</v>
      </c>
      <c r="BA353" t="s">
        <v>103</v>
      </c>
      <c r="BB353" t="s">
        <v>6109</v>
      </c>
      <c r="BC353" s="4"/>
      <c r="BD353" t="s">
        <v>83</v>
      </c>
      <c r="BE353" t="s">
        <v>105</v>
      </c>
      <c r="BF353" t="s">
        <v>106</v>
      </c>
      <c r="BG353" t="s">
        <v>107</v>
      </c>
      <c r="BH353" t="s">
        <v>108</v>
      </c>
      <c r="BI353" t="s">
        <v>109</v>
      </c>
      <c r="BJ353" s="2">
        <v>0</v>
      </c>
      <c r="BK353" t="s">
        <v>90</v>
      </c>
      <c r="BL353" t="s">
        <v>78</v>
      </c>
      <c r="BM353" t="s">
        <v>83</v>
      </c>
      <c r="BN353" t="s">
        <v>83</v>
      </c>
      <c r="BO353" t="s">
        <v>83</v>
      </c>
      <c r="BP353" t="s">
        <v>6110</v>
      </c>
      <c r="BQ353" t="s">
        <v>5575</v>
      </c>
      <c r="BR353" t="s">
        <v>5576</v>
      </c>
      <c r="BS353" t="s">
        <v>83</v>
      </c>
      <c r="BT353" s="3">
        <v>1</v>
      </c>
    </row>
    <row r="354" spans="1:72" x14ac:dyDescent="0.25">
      <c r="A354" t="s">
        <v>5480</v>
      </c>
      <c r="B354" t="s">
        <v>5481</v>
      </c>
      <c r="C354" t="s">
        <v>5482</v>
      </c>
      <c r="D354" t="s">
        <v>74</v>
      </c>
      <c r="E354" t="s">
        <v>21868</v>
      </c>
      <c r="F354" t="s">
        <v>5483</v>
      </c>
      <c r="G354" t="s">
        <v>6111</v>
      </c>
      <c r="H354" t="s">
        <v>6112</v>
      </c>
      <c r="I354" s="1">
        <v>44197</v>
      </c>
      <c r="J354" s="1">
        <v>44926</v>
      </c>
      <c r="K354" t="s">
        <v>78</v>
      </c>
      <c r="L354" t="s">
        <v>79</v>
      </c>
      <c r="M354" t="s">
        <v>80</v>
      </c>
      <c r="N354" t="s">
        <v>6101</v>
      </c>
      <c r="O354" t="s">
        <v>930</v>
      </c>
      <c r="P354" t="s">
        <v>83</v>
      </c>
      <c r="Q354" t="s">
        <v>6102</v>
      </c>
      <c r="R354" t="s">
        <v>5744</v>
      </c>
      <c r="S354" t="s">
        <v>119</v>
      </c>
      <c r="T354" t="s">
        <v>87</v>
      </c>
      <c r="U354" t="s">
        <v>88</v>
      </c>
      <c r="V354" t="s">
        <v>89</v>
      </c>
      <c r="W354" t="s">
        <v>78</v>
      </c>
      <c r="X354" t="s">
        <v>120</v>
      </c>
      <c r="Y354" t="s">
        <v>91</v>
      </c>
      <c r="Z354" t="s">
        <v>92</v>
      </c>
      <c r="AA354" s="1">
        <v>44566</v>
      </c>
      <c r="AB354" s="2">
        <v>12589</v>
      </c>
      <c r="AC354" s="2">
        <v>3553</v>
      </c>
      <c r="AD354" s="2">
        <v>0</v>
      </c>
      <c r="AE354" s="2">
        <v>0</v>
      </c>
      <c r="AF354" s="2"/>
      <c r="AG354">
        <v>0</v>
      </c>
      <c r="AH354" s="3">
        <v>12588</v>
      </c>
      <c r="AI354" s="3">
        <v>13092</v>
      </c>
      <c r="AJ354" s="3">
        <v>0</v>
      </c>
      <c r="AK354" s="3">
        <v>0</v>
      </c>
      <c r="AL354" s="3">
        <v>0</v>
      </c>
      <c r="AM354" t="s">
        <v>5824</v>
      </c>
      <c r="AN354" t="s">
        <v>5825</v>
      </c>
      <c r="AO354" t="s">
        <v>5480</v>
      </c>
      <c r="AP354" t="s">
        <v>5481</v>
      </c>
      <c r="AQ354" t="s">
        <v>83</v>
      </c>
      <c r="AR354" t="s">
        <v>5490</v>
      </c>
      <c r="AS354" t="s">
        <v>83</v>
      </c>
      <c r="AT354" t="s">
        <v>96</v>
      </c>
      <c r="AU354" t="s">
        <v>5491</v>
      </c>
      <c r="AV354" t="s">
        <v>5492</v>
      </c>
      <c r="AW354" t="s">
        <v>99</v>
      </c>
      <c r="AX354" t="s">
        <v>100</v>
      </c>
      <c r="AY354" t="s">
        <v>83</v>
      </c>
      <c r="AZ354" t="s">
        <v>6113</v>
      </c>
      <c r="BA354" t="s">
        <v>103</v>
      </c>
      <c r="BB354" t="s">
        <v>6114</v>
      </c>
      <c r="BC354" s="4"/>
      <c r="BD354" t="s">
        <v>83</v>
      </c>
      <c r="BE354" t="s">
        <v>105</v>
      </c>
      <c r="BF354" t="s">
        <v>106</v>
      </c>
      <c r="BG354" t="s">
        <v>107</v>
      </c>
      <c r="BH354" t="s">
        <v>704</v>
      </c>
      <c r="BI354" t="s">
        <v>705</v>
      </c>
      <c r="BJ354" s="2">
        <v>0</v>
      </c>
      <c r="BK354" t="s">
        <v>78</v>
      </c>
      <c r="BL354" t="s">
        <v>90</v>
      </c>
      <c r="BM354" t="s">
        <v>83</v>
      </c>
      <c r="BN354" t="s">
        <v>83</v>
      </c>
      <c r="BO354" t="s">
        <v>83</v>
      </c>
      <c r="BP354" t="s">
        <v>83</v>
      </c>
      <c r="BQ354" t="s">
        <v>83</v>
      </c>
      <c r="BR354" t="s">
        <v>83</v>
      </c>
      <c r="BS354" t="s">
        <v>83</v>
      </c>
      <c r="BT354" s="3">
        <v>1</v>
      </c>
    </row>
    <row r="355" spans="1:72" x14ac:dyDescent="0.25">
      <c r="A355" t="s">
        <v>5480</v>
      </c>
      <c r="B355" t="s">
        <v>5481</v>
      </c>
      <c r="C355" t="s">
        <v>5482</v>
      </c>
      <c r="D355" t="s">
        <v>74</v>
      </c>
      <c r="E355" t="s">
        <v>21868</v>
      </c>
      <c r="F355" t="s">
        <v>5483</v>
      </c>
      <c r="G355" t="s">
        <v>6115</v>
      </c>
      <c r="H355" t="s">
        <v>6116</v>
      </c>
      <c r="I355" s="1">
        <v>44197</v>
      </c>
      <c r="J355" s="1">
        <v>44926</v>
      </c>
      <c r="K355" t="s">
        <v>78</v>
      </c>
      <c r="L355" t="s">
        <v>79</v>
      </c>
      <c r="M355" t="s">
        <v>80</v>
      </c>
      <c r="N355" t="s">
        <v>6117</v>
      </c>
      <c r="O355" t="s">
        <v>708</v>
      </c>
      <c r="P355" t="s">
        <v>83</v>
      </c>
      <c r="Q355" t="s">
        <v>6118</v>
      </c>
      <c r="R355" t="s">
        <v>5875</v>
      </c>
      <c r="S355" t="s">
        <v>150</v>
      </c>
      <c r="T355" t="s">
        <v>87</v>
      </c>
      <c r="U355" t="s">
        <v>88</v>
      </c>
      <c r="V355" t="s">
        <v>89</v>
      </c>
      <c r="W355" t="s">
        <v>78</v>
      </c>
      <c r="X355" t="s">
        <v>120</v>
      </c>
      <c r="Y355" t="s">
        <v>91</v>
      </c>
      <c r="Z355" t="s">
        <v>92</v>
      </c>
      <c r="AA355" s="1">
        <v>44566</v>
      </c>
      <c r="AB355" s="2">
        <v>8622</v>
      </c>
      <c r="AC355" s="2">
        <v>3486</v>
      </c>
      <c r="AD355" s="2"/>
      <c r="AE355" s="2"/>
      <c r="AF355" s="2"/>
      <c r="AG355">
        <v>0</v>
      </c>
      <c r="AH355" s="3">
        <v>8622</v>
      </c>
      <c r="AI355" s="3">
        <v>3486</v>
      </c>
      <c r="AJ355" s="3">
        <v>0</v>
      </c>
      <c r="AK355" s="3">
        <v>0</v>
      </c>
      <c r="AL355" s="3">
        <v>0</v>
      </c>
      <c r="AM355" t="s">
        <v>5488</v>
      </c>
      <c r="AN355" t="s">
        <v>5489</v>
      </c>
      <c r="AO355" t="s">
        <v>5480</v>
      </c>
      <c r="AP355" t="s">
        <v>5481</v>
      </c>
      <c r="AQ355" t="s">
        <v>83</v>
      </c>
      <c r="AR355" t="s">
        <v>5490</v>
      </c>
      <c r="AS355" t="s">
        <v>83</v>
      </c>
      <c r="AT355" t="s">
        <v>96</v>
      </c>
      <c r="AU355" t="s">
        <v>5491</v>
      </c>
      <c r="AV355" t="s">
        <v>5492</v>
      </c>
      <c r="AW355" t="s">
        <v>99</v>
      </c>
      <c r="AX355" t="s">
        <v>100</v>
      </c>
      <c r="AY355" t="s">
        <v>83</v>
      </c>
      <c r="AZ355" t="s">
        <v>6119</v>
      </c>
      <c r="BA355" t="s">
        <v>103</v>
      </c>
      <c r="BB355" t="s">
        <v>6120</v>
      </c>
      <c r="BC355" s="4"/>
      <c r="BD355" t="s">
        <v>83</v>
      </c>
      <c r="BE355" t="s">
        <v>105</v>
      </c>
      <c r="BF355" t="s">
        <v>106</v>
      </c>
      <c r="BG355" t="s">
        <v>107</v>
      </c>
      <c r="BH355" t="s">
        <v>108</v>
      </c>
      <c r="BI355" t="s">
        <v>109</v>
      </c>
      <c r="BJ355" s="2">
        <v>0</v>
      </c>
      <c r="BK355" t="s">
        <v>90</v>
      </c>
      <c r="BL355" t="s">
        <v>78</v>
      </c>
      <c r="BM355" t="s">
        <v>83</v>
      </c>
      <c r="BN355" t="s">
        <v>83</v>
      </c>
      <c r="BO355" t="s">
        <v>83</v>
      </c>
      <c r="BP355" t="s">
        <v>6121</v>
      </c>
      <c r="BQ355" t="s">
        <v>5496</v>
      </c>
      <c r="BR355" t="s">
        <v>5497</v>
      </c>
      <c r="BS355" t="s">
        <v>83</v>
      </c>
      <c r="BT355" s="3">
        <v>1</v>
      </c>
    </row>
    <row r="356" spans="1:72" x14ac:dyDescent="0.25">
      <c r="A356" t="s">
        <v>5480</v>
      </c>
      <c r="B356" t="s">
        <v>5481</v>
      </c>
      <c r="C356" t="s">
        <v>5482</v>
      </c>
      <c r="D356" t="s">
        <v>74</v>
      </c>
      <c r="E356" t="s">
        <v>21868</v>
      </c>
      <c r="F356" t="s">
        <v>5483</v>
      </c>
      <c r="G356" t="s">
        <v>6122</v>
      </c>
      <c r="H356" t="s">
        <v>6123</v>
      </c>
      <c r="I356" s="1">
        <v>44197</v>
      </c>
      <c r="J356" s="1">
        <v>44466</v>
      </c>
      <c r="K356" t="s">
        <v>90</v>
      </c>
      <c r="L356" t="s">
        <v>373</v>
      </c>
      <c r="M356" t="s">
        <v>899</v>
      </c>
      <c r="N356" t="s">
        <v>6124</v>
      </c>
      <c r="O356" t="s">
        <v>957</v>
      </c>
      <c r="P356" t="s">
        <v>83</v>
      </c>
      <c r="Q356" t="s">
        <v>6125</v>
      </c>
      <c r="R356" t="s">
        <v>5744</v>
      </c>
      <c r="S356" t="s">
        <v>86</v>
      </c>
      <c r="T356" t="s">
        <v>87</v>
      </c>
      <c r="U356" t="s">
        <v>88</v>
      </c>
      <c r="V356" t="s">
        <v>89</v>
      </c>
      <c r="W356" t="s">
        <v>90</v>
      </c>
      <c r="X356" t="s">
        <v>83</v>
      </c>
      <c r="Y356" t="s">
        <v>91</v>
      </c>
      <c r="Z356" t="s">
        <v>92</v>
      </c>
      <c r="AA356" s="1">
        <v>44378</v>
      </c>
      <c r="AB356" s="2">
        <v>4927</v>
      </c>
      <c r="AC356" s="2">
        <v>0</v>
      </c>
      <c r="AD356" s="2"/>
      <c r="AE356" s="2"/>
      <c r="AF356" s="2"/>
      <c r="AG356">
        <v>0</v>
      </c>
      <c r="AH356" s="3">
        <v>2325</v>
      </c>
      <c r="AI356" s="3">
        <v>449</v>
      </c>
      <c r="AJ356" s="3">
        <v>0</v>
      </c>
      <c r="AK356" s="3">
        <v>0</v>
      </c>
      <c r="AL356" s="3">
        <v>0</v>
      </c>
      <c r="AM356" t="s">
        <v>5522</v>
      </c>
      <c r="AN356" t="s">
        <v>5523</v>
      </c>
      <c r="AO356" t="s">
        <v>5480</v>
      </c>
      <c r="AP356" t="s">
        <v>5481</v>
      </c>
      <c r="AQ356" t="s">
        <v>83</v>
      </c>
      <c r="AR356" t="s">
        <v>5490</v>
      </c>
      <c r="AS356" t="s">
        <v>83</v>
      </c>
      <c r="AT356" t="s">
        <v>96</v>
      </c>
      <c r="AU356" t="s">
        <v>5491</v>
      </c>
      <c r="AV356" t="s">
        <v>5492</v>
      </c>
      <c r="AW356" t="s">
        <v>99</v>
      </c>
      <c r="AX356" t="s">
        <v>100</v>
      </c>
      <c r="AY356" t="s">
        <v>83</v>
      </c>
      <c r="AZ356" t="s">
        <v>6126</v>
      </c>
      <c r="BA356" t="s">
        <v>103</v>
      </c>
      <c r="BB356" t="s">
        <v>6127</v>
      </c>
      <c r="BC356" s="4"/>
      <c r="BD356" t="s">
        <v>83</v>
      </c>
      <c r="BE356" t="s">
        <v>105</v>
      </c>
      <c r="BF356" t="s">
        <v>106</v>
      </c>
      <c r="BG356" t="s">
        <v>107</v>
      </c>
      <c r="BH356" t="s">
        <v>108</v>
      </c>
      <c r="BI356" t="s">
        <v>109</v>
      </c>
      <c r="BJ356" s="2">
        <v>0</v>
      </c>
      <c r="BK356" t="s">
        <v>78</v>
      </c>
      <c r="BL356" t="s">
        <v>90</v>
      </c>
      <c r="BM356" t="s">
        <v>83</v>
      </c>
      <c r="BN356" t="s">
        <v>83</v>
      </c>
      <c r="BO356" t="s">
        <v>83</v>
      </c>
      <c r="BP356" t="s">
        <v>83</v>
      </c>
      <c r="BQ356" t="s">
        <v>83</v>
      </c>
      <c r="BR356" t="s">
        <v>83</v>
      </c>
      <c r="BS356" t="s">
        <v>83</v>
      </c>
      <c r="BT356" s="3">
        <v>1</v>
      </c>
    </row>
    <row r="357" spans="1:72" x14ac:dyDescent="0.25">
      <c r="A357" t="s">
        <v>5480</v>
      </c>
      <c r="B357" t="s">
        <v>5481</v>
      </c>
      <c r="C357" t="s">
        <v>5482</v>
      </c>
      <c r="D357" t="s">
        <v>74</v>
      </c>
      <c r="E357" t="s">
        <v>21868</v>
      </c>
      <c r="F357" t="s">
        <v>5483</v>
      </c>
      <c r="G357" t="s">
        <v>6128</v>
      </c>
      <c r="H357" t="s">
        <v>6129</v>
      </c>
      <c r="I357" s="1">
        <v>44197</v>
      </c>
      <c r="J357" s="1">
        <v>44926</v>
      </c>
      <c r="K357" t="s">
        <v>78</v>
      </c>
      <c r="L357" t="s">
        <v>79</v>
      </c>
      <c r="M357" t="s">
        <v>80</v>
      </c>
      <c r="N357" t="s">
        <v>5804</v>
      </c>
      <c r="O357" t="s">
        <v>155</v>
      </c>
      <c r="P357" t="s">
        <v>222</v>
      </c>
      <c r="Q357" t="s">
        <v>6130</v>
      </c>
      <c r="R357" t="s">
        <v>5744</v>
      </c>
      <c r="S357" t="s">
        <v>150</v>
      </c>
      <c r="T357" t="s">
        <v>87</v>
      </c>
      <c r="U357" t="s">
        <v>88</v>
      </c>
      <c r="V357" t="s">
        <v>89</v>
      </c>
      <c r="W357" t="s">
        <v>78</v>
      </c>
      <c r="X357" t="s">
        <v>120</v>
      </c>
      <c r="Y357" t="s">
        <v>91</v>
      </c>
      <c r="Z357" t="s">
        <v>92</v>
      </c>
      <c r="AA357" s="1">
        <v>44566</v>
      </c>
      <c r="AB357" s="2">
        <v>1385</v>
      </c>
      <c r="AC357" s="2">
        <v>1306</v>
      </c>
      <c r="AD357" s="2"/>
      <c r="AE357" s="2"/>
      <c r="AF357" s="2"/>
      <c r="AG357">
        <v>0</v>
      </c>
      <c r="AH357" s="3">
        <v>1385</v>
      </c>
      <c r="AI357" s="3">
        <v>1306</v>
      </c>
      <c r="AJ357" s="3">
        <v>0</v>
      </c>
      <c r="AK357" s="3">
        <v>0</v>
      </c>
      <c r="AL357" s="3">
        <v>0</v>
      </c>
      <c r="AM357" t="s">
        <v>5488</v>
      </c>
      <c r="AN357" t="s">
        <v>5489</v>
      </c>
      <c r="AO357" t="s">
        <v>5480</v>
      </c>
      <c r="AP357" t="s">
        <v>5481</v>
      </c>
      <c r="AQ357" t="s">
        <v>83</v>
      </c>
      <c r="AR357" t="s">
        <v>5490</v>
      </c>
      <c r="AS357" t="s">
        <v>83</v>
      </c>
      <c r="AT357" t="s">
        <v>96</v>
      </c>
      <c r="AU357" t="s">
        <v>5491</v>
      </c>
      <c r="AV357" t="s">
        <v>5492</v>
      </c>
      <c r="AW357" t="s">
        <v>99</v>
      </c>
      <c r="AX357" t="s">
        <v>100</v>
      </c>
      <c r="AY357" t="s">
        <v>83</v>
      </c>
      <c r="AZ357" t="s">
        <v>6131</v>
      </c>
      <c r="BA357" t="s">
        <v>103</v>
      </c>
      <c r="BB357" t="s">
        <v>6132</v>
      </c>
      <c r="BC357" s="4"/>
      <c r="BD357" t="s">
        <v>83</v>
      </c>
      <c r="BE357" t="s">
        <v>105</v>
      </c>
      <c r="BF357" t="s">
        <v>106</v>
      </c>
      <c r="BG357" t="s">
        <v>107</v>
      </c>
      <c r="BH357" t="s">
        <v>108</v>
      </c>
      <c r="BI357" t="s">
        <v>109</v>
      </c>
      <c r="BJ357" s="2">
        <v>0</v>
      </c>
      <c r="BK357" t="s">
        <v>90</v>
      </c>
      <c r="BL357" t="s">
        <v>78</v>
      </c>
      <c r="BM357" t="s">
        <v>83</v>
      </c>
      <c r="BN357" t="s">
        <v>83</v>
      </c>
      <c r="BO357" t="s">
        <v>83</v>
      </c>
      <c r="BP357" t="s">
        <v>6133</v>
      </c>
      <c r="BQ357" t="s">
        <v>5496</v>
      </c>
      <c r="BR357" t="s">
        <v>5497</v>
      </c>
      <c r="BS357" t="s">
        <v>83</v>
      </c>
      <c r="BT357" s="3">
        <v>1</v>
      </c>
    </row>
    <row r="358" spans="1:72" x14ac:dyDescent="0.25">
      <c r="A358" t="s">
        <v>5480</v>
      </c>
      <c r="B358" t="s">
        <v>5481</v>
      </c>
      <c r="C358" t="s">
        <v>5482</v>
      </c>
      <c r="D358" t="s">
        <v>74</v>
      </c>
      <c r="E358" t="s">
        <v>21868</v>
      </c>
      <c r="F358" t="s">
        <v>5483</v>
      </c>
      <c r="G358" t="s">
        <v>6134</v>
      </c>
      <c r="H358" t="s">
        <v>6135</v>
      </c>
      <c r="I358" s="1">
        <v>44197</v>
      </c>
      <c r="J358" s="1">
        <v>44926</v>
      </c>
      <c r="K358" t="s">
        <v>78</v>
      </c>
      <c r="L358" t="s">
        <v>79</v>
      </c>
      <c r="M358" t="s">
        <v>80</v>
      </c>
      <c r="N358" t="s">
        <v>6136</v>
      </c>
      <c r="O358" t="s">
        <v>1553</v>
      </c>
      <c r="P358" t="s">
        <v>156</v>
      </c>
      <c r="Q358" t="s">
        <v>6137</v>
      </c>
      <c r="R358" t="s">
        <v>5744</v>
      </c>
      <c r="S358" t="s">
        <v>150</v>
      </c>
      <c r="T358" t="s">
        <v>87</v>
      </c>
      <c r="U358" t="s">
        <v>88</v>
      </c>
      <c r="V358" t="s">
        <v>89</v>
      </c>
      <c r="W358" t="s">
        <v>78</v>
      </c>
      <c r="X358" t="s">
        <v>120</v>
      </c>
      <c r="Y358" t="s">
        <v>91</v>
      </c>
      <c r="Z358" t="s">
        <v>92</v>
      </c>
      <c r="AA358" s="1">
        <v>44566</v>
      </c>
      <c r="AB358" s="2">
        <v>110</v>
      </c>
      <c r="AC358" s="2">
        <v>105</v>
      </c>
      <c r="AD358" s="2"/>
      <c r="AE358" s="2"/>
      <c r="AF358" s="2"/>
      <c r="AG358">
        <v>0</v>
      </c>
      <c r="AH358" s="3">
        <v>110</v>
      </c>
      <c r="AI358" s="3">
        <v>105</v>
      </c>
      <c r="AJ358" s="3">
        <v>0</v>
      </c>
      <c r="AK358" s="3">
        <v>0</v>
      </c>
      <c r="AL358" s="3">
        <v>0</v>
      </c>
      <c r="AM358" t="s">
        <v>5488</v>
      </c>
      <c r="AN358" t="s">
        <v>5489</v>
      </c>
      <c r="AO358" t="s">
        <v>5480</v>
      </c>
      <c r="AP358" t="s">
        <v>5481</v>
      </c>
      <c r="AQ358" t="s">
        <v>83</v>
      </c>
      <c r="AR358" t="s">
        <v>5490</v>
      </c>
      <c r="AS358" t="s">
        <v>83</v>
      </c>
      <c r="AT358" t="s">
        <v>96</v>
      </c>
      <c r="AU358" t="s">
        <v>5491</v>
      </c>
      <c r="AV358" t="s">
        <v>5492</v>
      </c>
      <c r="AW358" t="s">
        <v>99</v>
      </c>
      <c r="AX358" t="s">
        <v>100</v>
      </c>
      <c r="AY358" t="s">
        <v>83</v>
      </c>
      <c r="AZ358" t="s">
        <v>6138</v>
      </c>
      <c r="BA358" t="s">
        <v>103</v>
      </c>
      <c r="BB358" t="s">
        <v>6139</v>
      </c>
      <c r="BC358" s="4"/>
      <c r="BD358" t="s">
        <v>83</v>
      </c>
      <c r="BE358" t="s">
        <v>105</v>
      </c>
      <c r="BF358" t="s">
        <v>106</v>
      </c>
      <c r="BG358" t="s">
        <v>107</v>
      </c>
      <c r="BH358" t="s">
        <v>108</v>
      </c>
      <c r="BI358" t="s">
        <v>109</v>
      </c>
      <c r="BJ358" s="2">
        <v>0</v>
      </c>
      <c r="BK358" t="s">
        <v>90</v>
      </c>
      <c r="BL358" t="s">
        <v>78</v>
      </c>
      <c r="BM358" t="s">
        <v>83</v>
      </c>
      <c r="BN358" t="s">
        <v>83</v>
      </c>
      <c r="BO358" t="s">
        <v>83</v>
      </c>
      <c r="BP358" t="s">
        <v>6140</v>
      </c>
      <c r="BQ358" t="s">
        <v>5496</v>
      </c>
      <c r="BR358" t="s">
        <v>5497</v>
      </c>
      <c r="BS358" t="s">
        <v>83</v>
      </c>
      <c r="BT358" s="3">
        <v>1</v>
      </c>
    </row>
    <row r="359" spans="1:72" x14ac:dyDescent="0.25">
      <c r="A359" t="s">
        <v>5480</v>
      </c>
      <c r="B359" t="s">
        <v>5481</v>
      </c>
      <c r="C359" t="s">
        <v>5482</v>
      </c>
      <c r="D359" t="s">
        <v>74</v>
      </c>
      <c r="E359" t="s">
        <v>21868</v>
      </c>
      <c r="F359" t="s">
        <v>5483</v>
      </c>
      <c r="G359" t="s">
        <v>6141</v>
      </c>
      <c r="H359" t="s">
        <v>6142</v>
      </c>
      <c r="I359" s="1">
        <v>44197</v>
      </c>
      <c r="J359" s="1">
        <v>44926</v>
      </c>
      <c r="K359" t="s">
        <v>78</v>
      </c>
      <c r="L359" t="s">
        <v>79</v>
      </c>
      <c r="M359" t="s">
        <v>80</v>
      </c>
      <c r="N359" t="s">
        <v>6136</v>
      </c>
      <c r="O359" t="s">
        <v>653</v>
      </c>
      <c r="P359" t="s">
        <v>156</v>
      </c>
      <c r="Q359" t="s">
        <v>6137</v>
      </c>
      <c r="R359" t="s">
        <v>5744</v>
      </c>
      <c r="S359" t="s">
        <v>150</v>
      </c>
      <c r="T359" t="s">
        <v>87</v>
      </c>
      <c r="U359" t="s">
        <v>88</v>
      </c>
      <c r="V359" t="s">
        <v>89</v>
      </c>
      <c r="W359" t="s">
        <v>78</v>
      </c>
      <c r="X359" t="s">
        <v>120</v>
      </c>
      <c r="Y359" t="s">
        <v>91</v>
      </c>
      <c r="Z359" t="s">
        <v>92</v>
      </c>
      <c r="AA359" s="1">
        <v>44567</v>
      </c>
      <c r="AB359" s="2">
        <v>280</v>
      </c>
      <c r="AC359" s="2">
        <v>68</v>
      </c>
      <c r="AD359" s="2"/>
      <c r="AE359" s="2"/>
      <c r="AF359" s="2"/>
      <c r="AG359">
        <v>0</v>
      </c>
      <c r="AH359" s="3">
        <v>907</v>
      </c>
      <c r="AI359" s="3">
        <v>311</v>
      </c>
      <c r="AJ359" s="3">
        <v>0</v>
      </c>
      <c r="AK359" s="3">
        <v>0</v>
      </c>
      <c r="AL359" s="3">
        <v>0</v>
      </c>
      <c r="AM359" t="s">
        <v>5488</v>
      </c>
      <c r="AN359" t="s">
        <v>5489</v>
      </c>
      <c r="AO359" t="s">
        <v>5480</v>
      </c>
      <c r="AP359" t="s">
        <v>5481</v>
      </c>
      <c r="AQ359" t="s">
        <v>83</v>
      </c>
      <c r="AR359" t="s">
        <v>5490</v>
      </c>
      <c r="AS359" t="s">
        <v>83</v>
      </c>
      <c r="AT359" t="s">
        <v>96</v>
      </c>
      <c r="AU359" t="s">
        <v>5491</v>
      </c>
      <c r="AV359" t="s">
        <v>5492</v>
      </c>
      <c r="AW359" t="s">
        <v>99</v>
      </c>
      <c r="AX359" t="s">
        <v>100</v>
      </c>
      <c r="AY359" t="s">
        <v>83</v>
      </c>
      <c r="AZ359" t="s">
        <v>6143</v>
      </c>
      <c r="BA359" t="s">
        <v>103</v>
      </c>
      <c r="BB359" t="s">
        <v>6144</v>
      </c>
      <c r="BC359" s="4"/>
      <c r="BD359" t="s">
        <v>83</v>
      </c>
      <c r="BE359" t="s">
        <v>105</v>
      </c>
      <c r="BF359" t="s">
        <v>106</v>
      </c>
      <c r="BG359" t="s">
        <v>107</v>
      </c>
      <c r="BH359" t="s">
        <v>108</v>
      </c>
      <c r="BI359" t="s">
        <v>109</v>
      </c>
      <c r="BJ359" s="2">
        <v>0</v>
      </c>
      <c r="BK359" t="s">
        <v>90</v>
      </c>
      <c r="BL359" t="s">
        <v>78</v>
      </c>
      <c r="BM359" t="s">
        <v>83</v>
      </c>
      <c r="BN359" t="s">
        <v>83</v>
      </c>
      <c r="BO359" t="s">
        <v>83</v>
      </c>
      <c r="BP359" t="s">
        <v>6145</v>
      </c>
      <c r="BQ359" t="s">
        <v>5496</v>
      </c>
      <c r="BR359" t="s">
        <v>5497</v>
      </c>
      <c r="BS359" t="s">
        <v>83</v>
      </c>
      <c r="BT359" s="3">
        <v>1</v>
      </c>
    </row>
    <row r="360" spans="1:72" x14ac:dyDescent="0.25">
      <c r="A360" t="s">
        <v>5480</v>
      </c>
      <c r="B360" t="s">
        <v>5481</v>
      </c>
      <c r="C360" t="s">
        <v>5482</v>
      </c>
      <c r="D360" t="s">
        <v>74</v>
      </c>
      <c r="E360" t="s">
        <v>21868</v>
      </c>
      <c r="F360" t="s">
        <v>5483</v>
      </c>
      <c r="G360" t="s">
        <v>6146</v>
      </c>
      <c r="H360" t="s">
        <v>6147</v>
      </c>
      <c r="I360" s="1">
        <v>44197</v>
      </c>
      <c r="J360" s="1">
        <v>44926</v>
      </c>
      <c r="K360" t="s">
        <v>78</v>
      </c>
      <c r="L360" t="s">
        <v>79</v>
      </c>
      <c r="M360" t="s">
        <v>80</v>
      </c>
      <c r="N360" t="s">
        <v>6148</v>
      </c>
      <c r="O360" t="s">
        <v>4861</v>
      </c>
      <c r="P360" t="s">
        <v>156</v>
      </c>
      <c r="Q360" t="s">
        <v>6149</v>
      </c>
      <c r="R360" t="s">
        <v>5744</v>
      </c>
      <c r="S360" t="s">
        <v>150</v>
      </c>
      <c r="T360" t="s">
        <v>87</v>
      </c>
      <c r="U360" t="s">
        <v>88</v>
      </c>
      <c r="V360" t="s">
        <v>89</v>
      </c>
      <c r="W360" t="s">
        <v>78</v>
      </c>
      <c r="X360" t="s">
        <v>120</v>
      </c>
      <c r="Y360" t="s">
        <v>91</v>
      </c>
      <c r="Z360" t="s">
        <v>92</v>
      </c>
      <c r="AA360" s="1">
        <v>44567</v>
      </c>
      <c r="AB360" s="2">
        <v>1005</v>
      </c>
      <c r="AC360" s="2">
        <v>1096</v>
      </c>
      <c r="AD360" s="2"/>
      <c r="AE360" s="2"/>
      <c r="AF360" s="2"/>
      <c r="AG360">
        <v>0</v>
      </c>
      <c r="AH360" s="3">
        <v>1005</v>
      </c>
      <c r="AI360" s="3">
        <v>1096</v>
      </c>
      <c r="AJ360" s="3">
        <v>0</v>
      </c>
      <c r="AK360" s="3">
        <v>0</v>
      </c>
      <c r="AL360" s="3">
        <v>0</v>
      </c>
      <c r="AM360" t="s">
        <v>5488</v>
      </c>
      <c r="AN360" t="s">
        <v>5489</v>
      </c>
      <c r="AO360" t="s">
        <v>5480</v>
      </c>
      <c r="AP360" t="s">
        <v>5481</v>
      </c>
      <c r="AQ360" t="s">
        <v>83</v>
      </c>
      <c r="AR360" t="s">
        <v>5490</v>
      </c>
      <c r="AS360" t="s">
        <v>83</v>
      </c>
      <c r="AT360" t="s">
        <v>96</v>
      </c>
      <c r="AU360" t="s">
        <v>5491</v>
      </c>
      <c r="AV360" t="s">
        <v>5492</v>
      </c>
      <c r="AW360" t="s">
        <v>99</v>
      </c>
      <c r="AX360" t="s">
        <v>100</v>
      </c>
      <c r="AY360" t="s">
        <v>83</v>
      </c>
      <c r="AZ360" t="s">
        <v>6150</v>
      </c>
      <c r="BA360" t="s">
        <v>103</v>
      </c>
      <c r="BB360" t="s">
        <v>6151</v>
      </c>
      <c r="BC360" s="4"/>
      <c r="BD360" t="s">
        <v>83</v>
      </c>
      <c r="BE360" t="s">
        <v>105</v>
      </c>
      <c r="BF360" t="s">
        <v>106</v>
      </c>
      <c r="BG360" t="s">
        <v>107</v>
      </c>
      <c r="BH360" t="s">
        <v>108</v>
      </c>
      <c r="BI360" t="s">
        <v>109</v>
      </c>
      <c r="BJ360" s="2">
        <v>0</v>
      </c>
      <c r="BK360" t="s">
        <v>90</v>
      </c>
      <c r="BL360" t="s">
        <v>78</v>
      </c>
      <c r="BM360" t="s">
        <v>83</v>
      </c>
      <c r="BN360" t="s">
        <v>83</v>
      </c>
      <c r="BO360" t="s">
        <v>83</v>
      </c>
      <c r="BP360" t="s">
        <v>6152</v>
      </c>
      <c r="BQ360" t="s">
        <v>5496</v>
      </c>
      <c r="BR360" t="s">
        <v>5497</v>
      </c>
      <c r="BS360" t="s">
        <v>83</v>
      </c>
      <c r="BT360" s="3">
        <v>1</v>
      </c>
    </row>
    <row r="361" spans="1:72" x14ac:dyDescent="0.25">
      <c r="A361" t="s">
        <v>5480</v>
      </c>
      <c r="B361" t="s">
        <v>5481</v>
      </c>
      <c r="C361" t="s">
        <v>5482</v>
      </c>
      <c r="D361" t="s">
        <v>74</v>
      </c>
      <c r="E361" t="s">
        <v>21868</v>
      </c>
      <c r="F361" t="s">
        <v>5483</v>
      </c>
      <c r="G361" t="s">
        <v>6153</v>
      </c>
      <c r="H361" t="s">
        <v>6154</v>
      </c>
      <c r="I361" s="1">
        <v>44197</v>
      </c>
      <c r="J361" s="1">
        <v>44926</v>
      </c>
      <c r="K361" t="s">
        <v>78</v>
      </c>
      <c r="L361" t="s">
        <v>79</v>
      </c>
      <c r="M361" t="s">
        <v>80</v>
      </c>
      <c r="N361" t="s">
        <v>6155</v>
      </c>
      <c r="O361" t="s">
        <v>771</v>
      </c>
      <c r="P361" t="s">
        <v>156</v>
      </c>
      <c r="Q361" t="s">
        <v>6156</v>
      </c>
      <c r="R361" t="s">
        <v>6157</v>
      </c>
      <c r="S361" t="s">
        <v>150</v>
      </c>
      <c r="T361" t="s">
        <v>87</v>
      </c>
      <c r="U361" t="s">
        <v>88</v>
      </c>
      <c r="V361" t="s">
        <v>89</v>
      </c>
      <c r="W361" t="s">
        <v>78</v>
      </c>
      <c r="X361" t="s">
        <v>120</v>
      </c>
      <c r="Y361" t="s">
        <v>91</v>
      </c>
      <c r="Z361" t="s">
        <v>92</v>
      </c>
      <c r="AA361" s="1">
        <v>44566</v>
      </c>
      <c r="AB361" s="2">
        <v>1716</v>
      </c>
      <c r="AC361" s="2">
        <v>1841</v>
      </c>
      <c r="AD361" s="2"/>
      <c r="AE361" s="2"/>
      <c r="AF361" s="2"/>
      <c r="AG361">
        <v>0</v>
      </c>
      <c r="AH361" s="3">
        <v>1716</v>
      </c>
      <c r="AI361" s="3">
        <v>1841</v>
      </c>
      <c r="AJ361" s="3">
        <v>0</v>
      </c>
      <c r="AK361" s="3">
        <v>0</v>
      </c>
      <c r="AL361" s="3">
        <v>0</v>
      </c>
      <c r="AM361" t="s">
        <v>5488</v>
      </c>
      <c r="AN361" t="s">
        <v>5489</v>
      </c>
      <c r="AO361" t="s">
        <v>5480</v>
      </c>
      <c r="AP361" t="s">
        <v>5481</v>
      </c>
      <c r="AQ361" t="s">
        <v>83</v>
      </c>
      <c r="AR361" t="s">
        <v>5490</v>
      </c>
      <c r="AS361" t="s">
        <v>83</v>
      </c>
      <c r="AT361" t="s">
        <v>96</v>
      </c>
      <c r="AU361" t="s">
        <v>5491</v>
      </c>
      <c r="AV361" t="s">
        <v>5492</v>
      </c>
      <c r="AW361" t="s">
        <v>99</v>
      </c>
      <c r="AX361" t="s">
        <v>100</v>
      </c>
      <c r="AY361" t="s">
        <v>83</v>
      </c>
      <c r="AZ361" t="s">
        <v>6158</v>
      </c>
      <c r="BA361" t="s">
        <v>103</v>
      </c>
      <c r="BB361" t="s">
        <v>6159</v>
      </c>
      <c r="BC361" s="4"/>
      <c r="BD361" t="s">
        <v>83</v>
      </c>
      <c r="BE361" t="s">
        <v>105</v>
      </c>
      <c r="BF361" t="s">
        <v>106</v>
      </c>
      <c r="BG361" t="s">
        <v>107</v>
      </c>
      <c r="BH361" t="s">
        <v>108</v>
      </c>
      <c r="BI361" t="s">
        <v>109</v>
      </c>
      <c r="BJ361" s="2">
        <v>0</v>
      </c>
      <c r="BK361" t="s">
        <v>90</v>
      </c>
      <c r="BL361" t="s">
        <v>78</v>
      </c>
      <c r="BM361" t="s">
        <v>83</v>
      </c>
      <c r="BN361" t="s">
        <v>83</v>
      </c>
      <c r="BO361" t="s">
        <v>83</v>
      </c>
      <c r="BP361" t="s">
        <v>6160</v>
      </c>
      <c r="BQ361" t="s">
        <v>5496</v>
      </c>
      <c r="BR361" t="s">
        <v>5497</v>
      </c>
      <c r="BS361" t="s">
        <v>83</v>
      </c>
      <c r="BT361" s="3">
        <v>1</v>
      </c>
    </row>
    <row r="362" spans="1:72" x14ac:dyDescent="0.25">
      <c r="A362" t="s">
        <v>5480</v>
      </c>
      <c r="B362" t="s">
        <v>5481</v>
      </c>
      <c r="C362" t="s">
        <v>5482</v>
      </c>
      <c r="D362" t="s">
        <v>74</v>
      </c>
      <c r="E362" t="s">
        <v>21868</v>
      </c>
      <c r="F362" t="s">
        <v>5483</v>
      </c>
      <c r="G362" t="s">
        <v>6161</v>
      </c>
      <c r="H362" t="s">
        <v>6162</v>
      </c>
      <c r="I362" s="1">
        <v>44197</v>
      </c>
      <c r="J362" s="1">
        <v>44926</v>
      </c>
      <c r="K362" t="s">
        <v>78</v>
      </c>
      <c r="L362" t="s">
        <v>79</v>
      </c>
      <c r="M362" t="s">
        <v>80</v>
      </c>
      <c r="N362" t="s">
        <v>6155</v>
      </c>
      <c r="O362" t="s">
        <v>234</v>
      </c>
      <c r="P362" t="s">
        <v>83</v>
      </c>
      <c r="Q362" t="s">
        <v>6163</v>
      </c>
      <c r="R362" t="s">
        <v>6157</v>
      </c>
      <c r="S362" t="s">
        <v>150</v>
      </c>
      <c r="T362" t="s">
        <v>87</v>
      </c>
      <c r="U362" t="s">
        <v>88</v>
      </c>
      <c r="V362" t="s">
        <v>89</v>
      </c>
      <c r="W362" t="s">
        <v>78</v>
      </c>
      <c r="X362" t="s">
        <v>120</v>
      </c>
      <c r="Y362" t="s">
        <v>91</v>
      </c>
      <c r="Z362" t="s">
        <v>92</v>
      </c>
      <c r="AA362" s="1">
        <v>44566</v>
      </c>
      <c r="AB362" s="2">
        <v>353</v>
      </c>
      <c r="AC362" s="2">
        <v>367</v>
      </c>
      <c r="AD362" s="2"/>
      <c r="AE362" s="2"/>
      <c r="AF362" s="2"/>
      <c r="AG362">
        <v>0</v>
      </c>
      <c r="AH362" s="3">
        <v>353</v>
      </c>
      <c r="AI362" s="3">
        <v>367</v>
      </c>
      <c r="AJ362" s="3">
        <v>0</v>
      </c>
      <c r="AK362" s="3">
        <v>0</v>
      </c>
      <c r="AL362" s="3">
        <v>0</v>
      </c>
      <c r="AM362" t="s">
        <v>5488</v>
      </c>
      <c r="AN362" t="s">
        <v>5489</v>
      </c>
      <c r="AO362" t="s">
        <v>5480</v>
      </c>
      <c r="AP362" t="s">
        <v>5481</v>
      </c>
      <c r="AQ362" t="s">
        <v>83</v>
      </c>
      <c r="AR362" t="s">
        <v>5490</v>
      </c>
      <c r="AS362" t="s">
        <v>83</v>
      </c>
      <c r="AT362" t="s">
        <v>96</v>
      </c>
      <c r="AU362" t="s">
        <v>5491</v>
      </c>
      <c r="AV362" t="s">
        <v>5492</v>
      </c>
      <c r="AW362" t="s">
        <v>99</v>
      </c>
      <c r="AX362" t="s">
        <v>100</v>
      </c>
      <c r="AY362" t="s">
        <v>83</v>
      </c>
      <c r="AZ362" t="s">
        <v>6164</v>
      </c>
      <c r="BA362" t="s">
        <v>103</v>
      </c>
      <c r="BB362" t="s">
        <v>6165</v>
      </c>
      <c r="BC362" s="4"/>
      <c r="BD362" t="s">
        <v>83</v>
      </c>
      <c r="BE362" t="s">
        <v>105</v>
      </c>
      <c r="BF362" t="s">
        <v>106</v>
      </c>
      <c r="BG362" t="s">
        <v>107</v>
      </c>
      <c r="BH362" t="s">
        <v>108</v>
      </c>
      <c r="BI362" t="s">
        <v>109</v>
      </c>
      <c r="BJ362" s="2">
        <v>0</v>
      </c>
      <c r="BK362" t="s">
        <v>90</v>
      </c>
      <c r="BL362" t="s">
        <v>78</v>
      </c>
      <c r="BM362" t="s">
        <v>83</v>
      </c>
      <c r="BN362" t="s">
        <v>83</v>
      </c>
      <c r="BO362" t="s">
        <v>83</v>
      </c>
      <c r="BP362" t="s">
        <v>6166</v>
      </c>
      <c r="BQ362" t="s">
        <v>5496</v>
      </c>
      <c r="BR362" t="s">
        <v>5497</v>
      </c>
      <c r="BS362" t="s">
        <v>83</v>
      </c>
      <c r="BT362" s="3">
        <v>1</v>
      </c>
    </row>
    <row r="363" spans="1:72" x14ac:dyDescent="0.25">
      <c r="A363" t="s">
        <v>5480</v>
      </c>
      <c r="B363" t="s">
        <v>5481</v>
      </c>
      <c r="C363" t="s">
        <v>5482</v>
      </c>
      <c r="D363" t="s">
        <v>74</v>
      </c>
      <c r="E363" t="s">
        <v>21868</v>
      </c>
      <c r="F363" t="s">
        <v>5483</v>
      </c>
      <c r="G363" t="s">
        <v>6167</v>
      </c>
      <c r="H363" t="s">
        <v>6168</v>
      </c>
      <c r="I363" s="1">
        <v>44197</v>
      </c>
      <c r="J363" s="1">
        <v>44926</v>
      </c>
      <c r="K363" t="s">
        <v>78</v>
      </c>
      <c r="L363" t="s">
        <v>79</v>
      </c>
      <c r="M363" t="s">
        <v>80</v>
      </c>
      <c r="N363" t="s">
        <v>6155</v>
      </c>
      <c r="O363" t="s">
        <v>162</v>
      </c>
      <c r="P363" t="s">
        <v>83</v>
      </c>
      <c r="Q363" t="s">
        <v>6163</v>
      </c>
      <c r="R363" t="s">
        <v>6157</v>
      </c>
      <c r="S363" t="s">
        <v>150</v>
      </c>
      <c r="T363" t="s">
        <v>87</v>
      </c>
      <c r="U363" t="s">
        <v>88</v>
      </c>
      <c r="V363" t="s">
        <v>89</v>
      </c>
      <c r="W363" t="s">
        <v>78</v>
      </c>
      <c r="X363" t="s">
        <v>120</v>
      </c>
      <c r="Y363" t="s">
        <v>91</v>
      </c>
      <c r="Z363" t="s">
        <v>92</v>
      </c>
      <c r="AA363" s="1">
        <v>44566</v>
      </c>
      <c r="AB363" s="2">
        <v>4</v>
      </c>
      <c r="AC363" s="2">
        <v>1</v>
      </c>
      <c r="AD363" s="2"/>
      <c r="AE363" s="2"/>
      <c r="AF363" s="2"/>
      <c r="AG363">
        <v>0</v>
      </c>
      <c r="AH363" s="3">
        <v>4</v>
      </c>
      <c r="AI363" s="3">
        <v>1</v>
      </c>
      <c r="AJ363" s="3">
        <v>0</v>
      </c>
      <c r="AK363" s="3">
        <v>0</v>
      </c>
      <c r="AL363" s="3">
        <v>0</v>
      </c>
      <c r="AM363" t="s">
        <v>5522</v>
      </c>
      <c r="AN363" t="s">
        <v>5523</v>
      </c>
      <c r="AO363" t="s">
        <v>5480</v>
      </c>
      <c r="AP363" t="s">
        <v>5481</v>
      </c>
      <c r="AQ363" t="s">
        <v>83</v>
      </c>
      <c r="AR363" t="s">
        <v>5490</v>
      </c>
      <c r="AS363" t="s">
        <v>83</v>
      </c>
      <c r="AT363" t="s">
        <v>96</v>
      </c>
      <c r="AU363" t="s">
        <v>5491</v>
      </c>
      <c r="AV363" t="s">
        <v>5492</v>
      </c>
      <c r="AW363" t="s">
        <v>99</v>
      </c>
      <c r="AX363" t="s">
        <v>100</v>
      </c>
      <c r="AY363" t="s">
        <v>83</v>
      </c>
      <c r="AZ363" t="s">
        <v>6169</v>
      </c>
      <c r="BA363" t="s">
        <v>103</v>
      </c>
      <c r="BB363" t="s">
        <v>6170</v>
      </c>
      <c r="BC363" s="4"/>
      <c r="BD363" t="s">
        <v>83</v>
      </c>
      <c r="BE363" t="s">
        <v>105</v>
      </c>
      <c r="BF363" t="s">
        <v>106</v>
      </c>
      <c r="BG363" t="s">
        <v>107</v>
      </c>
      <c r="BH363" t="s">
        <v>108</v>
      </c>
      <c r="BI363" t="s">
        <v>109</v>
      </c>
      <c r="BJ363" s="2">
        <v>0</v>
      </c>
      <c r="BK363" t="s">
        <v>78</v>
      </c>
      <c r="BL363" t="s">
        <v>90</v>
      </c>
      <c r="BM363" t="s">
        <v>83</v>
      </c>
      <c r="BN363" t="s">
        <v>83</v>
      </c>
      <c r="BO363" t="s">
        <v>83</v>
      </c>
      <c r="BP363" t="s">
        <v>83</v>
      </c>
      <c r="BQ363" t="s">
        <v>83</v>
      </c>
      <c r="BR363" t="s">
        <v>83</v>
      </c>
      <c r="BS363" t="s">
        <v>83</v>
      </c>
      <c r="BT363" s="3">
        <v>1</v>
      </c>
    </row>
    <row r="364" spans="1:72" x14ac:dyDescent="0.25">
      <c r="A364" t="s">
        <v>5480</v>
      </c>
      <c r="B364" t="s">
        <v>5481</v>
      </c>
      <c r="C364" t="s">
        <v>5482</v>
      </c>
      <c r="D364" t="s">
        <v>74</v>
      </c>
      <c r="E364" t="s">
        <v>21868</v>
      </c>
      <c r="F364" t="s">
        <v>5483</v>
      </c>
      <c r="G364" t="s">
        <v>6171</v>
      </c>
      <c r="H364" t="s">
        <v>6172</v>
      </c>
      <c r="I364" s="1">
        <v>44197</v>
      </c>
      <c r="J364" s="1">
        <v>44926</v>
      </c>
      <c r="K364" t="s">
        <v>78</v>
      </c>
      <c r="L364" t="s">
        <v>79</v>
      </c>
      <c r="M364" t="s">
        <v>80</v>
      </c>
      <c r="N364" t="s">
        <v>6155</v>
      </c>
      <c r="O364" t="s">
        <v>738</v>
      </c>
      <c r="P364" t="s">
        <v>83</v>
      </c>
      <c r="Q364" t="s">
        <v>6163</v>
      </c>
      <c r="R364" t="s">
        <v>6157</v>
      </c>
      <c r="S364" t="s">
        <v>150</v>
      </c>
      <c r="T364" t="s">
        <v>87</v>
      </c>
      <c r="U364" t="s">
        <v>88</v>
      </c>
      <c r="V364" t="s">
        <v>89</v>
      </c>
      <c r="W364" t="s">
        <v>78</v>
      </c>
      <c r="X364" t="s">
        <v>120</v>
      </c>
      <c r="Y364" t="s">
        <v>91</v>
      </c>
      <c r="Z364" t="s">
        <v>92</v>
      </c>
      <c r="AA364" s="1">
        <v>44566</v>
      </c>
      <c r="AB364" s="2">
        <v>2348</v>
      </c>
      <c r="AC364" s="2">
        <v>8878</v>
      </c>
      <c r="AD364" s="2"/>
      <c r="AE364" s="2"/>
      <c r="AF364" s="2"/>
      <c r="AG364">
        <v>0</v>
      </c>
      <c r="AH364" s="3">
        <v>2348</v>
      </c>
      <c r="AI364" s="3">
        <v>8878</v>
      </c>
      <c r="AJ364" s="3">
        <v>0</v>
      </c>
      <c r="AK364" s="3">
        <v>0</v>
      </c>
      <c r="AL364" s="3">
        <v>0</v>
      </c>
      <c r="AM364" t="s">
        <v>5522</v>
      </c>
      <c r="AN364" t="s">
        <v>5523</v>
      </c>
      <c r="AO364" t="s">
        <v>5480</v>
      </c>
      <c r="AP364" t="s">
        <v>5481</v>
      </c>
      <c r="AQ364" t="s">
        <v>83</v>
      </c>
      <c r="AR364" t="s">
        <v>5490</v>
      </c>
      <c r="AS364" t="s">
        <v>83</v>
      </c>
      <c r="AT364" t="s">
        <v>96</v>
      </c>
      <c r="AU364" t="s">
        <v>5491</v>
      </c>
      <c r="AV364" t="s">
        <v>5492</v>
      </c>
      <c r="AW364" t="s">
        <v>99</v>
      </c>
      <c r="AX364" t="s">
        <v>100</v>
      </c>
      <c r="AY364" t="s">
        <v>83</v>
      </c>
      <c r="AZ364" t="s">
        <v>6173</v>
      </c>
      <c r="BA364" t="s">
        <v>103</v>
      </c>
      <c r="BB364" t="s">
        <v>6174</v>
      </c>
      <c r="BC364" s="4"/>
      <c r="BD364" t="s">
        <v>83</v>
      </c>
      <c r="BE364" t="s">
        <v>105</v>
      </c>
      <c r="BF364" t="s">
        <v>106</v>
      </c>
      <c r="BG364" t="s">
        <v>107</v>
      </c>
      <c r="BH364" t="s">
        <v>108</v>
      </c>
      <c r="BI364" t="s">
        <v>109</v>
      </c>
      <c r="BJ364" s="2">
        <v>0</v>
      </c>
      <c r="BK364" t="s">
        <v>78</v>
      </c>
      <c r="BL364" t="s">
        <v>90</v>
      </c>
      <c r="BM364" t="s">
        <v>83</v>
      </c>
      <c r="BN364" t="s">
        <v>83</v>
      </c>
      <c r="BO364" t="s">
        <v>83</v>
      </c>
      <c r="BP364" t="s">
        <v>83</v>
      </c>
      <c r="BQ364" t="s">
        <v>83</v>
      </c>
      <c r="BR364" t="s">
        <v>83</v>
      </c>
      <c r="BS364" t="s">
        <v>83</v>
      </c>
      <c r="BT364" s="3">
        <v>1</v>
      </c>
    </row>
    <row r="365" spans="1:72" x14ac:dyDescent="0.25">
      <c r="A365" t="s">
        <v>5480</v>
      </c>
      <c r="B365" t="s">
        <v>5481</v>
      </c>
      <c r="C365" t="s">
        <v>5482</v>
      </c>
      <c r="D365" t="s">
        <v>74</v>
      </c>
      <c r="E365" t="s">
        <v>21868</v>
      </c>
      <c r="F365" t="s">
        <v>5483</v>
      </c>
      <c r="G365" t="s">
        <v>6175</v>
      </c>
      <c r="H365" t="s">
        <v>6176</v>
      </c>
      <c r="I365" s="1">
        <v>44197</v>
      </c>
      <c r="J365" s="1">
        <v>44507</v>
      </c>
      <c r="K365" t="s">
        <v>90</v>
      </c>
      <c r="L365" t="s">
        <v>373</v>
      </c>
      <c r="M365" t="s">
        <v>80</v>
      </c>
      <c r="N365" t="s">
        <v>6177</v>
      </c>
      <c r="O365" t="s">
        <v>117</v>
      </c>
      <c r="P365" t="s">
        <v>156</v>
      </c>
      <c r="Q365" t="s">
        <v>6178</v>
      </c>
      <c r="R365" t="s">
        <v>6157</v>
      </c>
      <c r="S365" t="s">
        <v>150</v>
      </c>
      <c r="T365" t="s">
        <v>87</v>
      </c>
      <c r="U365" t="s">
        <v>88</v>
      </c>
      <c r="V365" t="s">
        <v>89</v>
      </c>
      <c r="W365" t="s">
        <v>78</v>
      </c>
      <c r="X365" t="s">
        <v>120</v>
      </c>
      <c r="Y365" t="s">
        <v>91</v>
      </c>
      <c r="Z365" t="s">
        <v>92</v>
      </c>
      <c r="AA365" s="1">
        <v>44216</v>
      </c>
      <c r="AB365" s="2">
        <v>289</v>
      </c>
      <c r="AC365" s="2">
        <v>266</v>
      </c>
      <c r="AD365" s="2"/>
      <c r="AE365" s="2"/>
      <c r="AF365" s="2"/>
      <c r="AG365">
        <v>0</v>
      </c>
      <c r="AH365" s="3">
        <v>281</v>
      </c>
      <c r="AI365" s="3">
        <v>273</v>
      </c>
      <c r="AJ365" s="3">
        <v>0</v>
      </c>
      <c r="AK365" s="3">
        <v>0</v>
      </c>
      <c r="AL365" s="3">
        <v>0</v>
      </c>
      <c r="AM365" t="s">
        <v>5488</v>
      </c>
      <c r="AN365" t="s">
        <v>5489</v>
      </c>
      <c r="AO365" t="s">
        <v>5480</v>
      </c>
      <c r="AP365" t="s">
        <v>5481</v>
      </c>
      <c r="AQ365" t="s">
        <v>83</v>
      </c>
      <c r="AR365" t="s">
        <v>5490</v>
      </c>
      <c r="AS365" t="s">
        <v>83</v>
      </c>
      <c r="AT365" t="s">
        <v>96</v>
      </c>
      <c r="AU365" t="s">
        <v>5491</v>
      </c>
      <c r="AV365" t="s">
        <v>5492</v>
      </c>
      <c r="AW365" t="s">
        <v>99</v>
      </c>
      <c r="AX365" t="s">
        <v>100</v>
      </c>
      <c r="AY365" t="s">
        <v>83</v>
      </c>
      <c r="AZ365" t="s">
        <v>6179</v>
      </c>
      <c r="BA365" t="s">
        <v>103</v>
      </c>
      <c r="BB365" t="s">
        <v>6180</v>
      </c>
      <c r="BC365" s="4"/>
      <c r="BD365" t="s">
        <v>83</v>
      </c>
      <c r="BE365" t="s">
        <v>105</v>
      </c>
      <c r="BF365" t="s">
        <v>106</v>
      </c>
      <c r="BG365" t="s">
        <v>107</v>
      </c>
      <c r="BH365" t="s">
        <v>108</v>
      </c>
      <c r="BI365" t="s">
        <v>109</v>
      </c>
      <c r="BJ365" s="2">
        <v>0</v>
      </c>
      <c r="BK365" t="s">
        <v>90</v>
      </c>
      <c r="BL365" t="s">
        <v>78</v>
      </c>
      <c r="BM365" t="s">
        <v>83</v>
      </c>
      <c r="BN365" t="s">
        <v>83</v>
      </c>
      <c r="BO365" t="s">
        <v>83</v>
      </c>
      <c r="BP365" t="s">
        <v>83</v>
      </c>
      <c r="BQ365" t="s">
        <v>83</v>
      </c>
      <c r="BR365" t="s">
        <v>83</v>
      </c>
      <c r="BS365" t="s">
        <v>83</v>
      </c>
      <c r="BT365" s="3">
        <v>1</v>
      </c>
    </row>
    <row r="366" spans="1:72" x14ac:dyDescent="0.25">
      <c r="A366" t="s">
        <v>5480</v>
      </c>
      <c r="B366" t="s">
        <v>5481</v>
      </c>
      <c r="C366" t="s">
        <v>5482</v>
      </c>
      <c r="D366" t="s">
        <v>74</v>
      </c>
      <c r="E366" t="s">
        <v>21868</v>
      </c>
      <c r="F366" t="s">
        <v>5483</v>
      </c>
      <c r="G366" t="s">
        <v>6181</v>
      </c>
      <c r="H366" t="s">
        <v>6176</v>
      </c>
      <c r="I366" s="1">
        <v>44541</v>
      </c>
      <c r="J366" s="1">
        <v>44926</v>
      </c>
      <c r="K366" t="s">
        <v>78</v>
      </c>
      <c r="L366" t="s">
        <v>79</v>
      </c>
      <c r="M366" t="s">
        <v>80</v>
      </c>
      <c r="N366" t="s">
        <v>6177</v>
      </c>
      <c r="O366" t="s">
        <v>117</v>
      </c>
      <c r="P366" t="s">
        <v>156</v>
      </c>
      <c r="Q366" t="s">
        <v>6178</v>
      </c>
      <c r="R366" t="s">
        <v>6157</v>
      </c>
      <c r="S366" t="s">
        <v>150</v>
      </c>
      <c r="T366" t="s">
        <v>87</v>
      </c>
      <c r="U366" t="s">
        <v>88</v>
      </c>
      <c r="V366" t="s">
        <v>89</v>
      </c>
      <c r="W366" t="s">
        <v>78</v>
      </c>
      <c r="X366" t="s">
        <v>120</v>
      </c>
      <c r="Y366" t="s">
        <v>91</v>
      </c>
      <c r="Z366" t="s">
        <v>92</v>
      </c>
      <c r="AA366" s="1">
        <v>44567</v>
      </c>
      <c r="AB366" s="2">
        <v>312</v>
      </c>
      <c r="AC366" s="2">
        <v>299</v>
      </c>
      <c r="AD366" s="2"/>
      <c r="AE366" s="2"/>
      <c r="AF366" s="2"/>
      <c r="AG366">
        <v>0</v>
      </c>
      <c r="AH366" s="3">
        <v>281</v>
      </c>
      <c r="AI366" s="3">
        <v>273</v>
      </c>
      <c r="AJ366" s="3">
        <v>0</v>
      </c>
      <c r="AK366" s="3">
        <v>0</v>
      </c>
      <c r="AL366" s="3">
        <v>0</v>
      </c>
      <c r="AM366" t="s">
        <v>5488</v>
      </c>
      <c r="AN366" t="s">
        <v>5489</v>
      </c>
      <c r="AO366" t="s">
        <v>5480</v>
      </c>
      <c r="AP366" t="s">
        <v>5481</v>
      </c>
      <c r="AQ366" t="s">
        <v>83</v>
      </c>
      <c r="AR366" t="s">
        <v>5490</v>
      </c>
      <c r="AS366" t="s">
        <v>83</v>
      </c>
      <c r="AT366" t="s">
        <v>96</v>
      </c>
      <c r="AU366" t="s">
        <v>5491</v>
      </c>
      <c r="AV366" t="s">
        <v>5492</v>
      </c>
      <c r="AW366" t="s">
        <v>99</v>
      </c>
      <c r="AX366" t="s">
        <v>100</v>
      </c>
      <c r="AY366" t="s">
        <v>83</v>
      </c>
      <c r="AZ366" t="s">
        <v>6179</v>
      </c>
      <c r="BA366" t="s">
        <v>103</v>
      </c>
      <c r="BB366" t="s">
        <v>6180</v>
      </c>
      <c r="BC366" s="4"/>
      <c r="BD366" t="s">
        <v>83</v>
      </c>
      <c r="BE366" t="s">
        <v>105</v>
      </c>
      <c r="BF366" t="s">
        <v>106</v>
      </c>
      <c r="BG366" t="s">
        <v>107</v>
      </c>
      <c r="BH366" t="s">
        <v>108</v>
      </c>
      <c r="BI366" t="s">
        <v>109</v>
      </c>
      <c r="BJ366" s="2">
        <v>0</v>
      </c>
      <c r="BK366" t="s">
        <v>90</v>
      </c>
      <c r="BL366" t="s">
        <v>78</v>
      </c>
      <c r="BM366" t="s">
        <v>83</v>
      </c>
      <c r="BN366" t="s">
        <v>83</v>
      </c>
      <c r="BO366" t="s">
        <v>83</v>
      </c>
      <c r="BP366" t="s">
        <v>6182</v>
      </c>
      <c r="BQ366" t="s">
        <v>6183</v>
      </c>
      <c r="BR366" t="s">
        <v>6184</v>
      </c>
      <c r="BS366" t="s">
        <v>83</v>
      </c>
      <c r="BT366" s="3">
        <v>1</v>
      </c>
    </row>
    <row r="367" spans="1:72" x14ac:dyDescent="0.25">
      <c r="A367" t="s">
        <v>5480</v>
      </c>
      <c r="B367" t="s">
        <v>5481</v>
      </c>
      <c r="C367" t="s">
        <v>5482</v>
      </c>
      <c r="D367" t="s">
        <v>74</v>
      </c>
      <c r="E367" t="s">
        <v>21868</v>
      </c>
      <c r="F367" t="s">
        <v>5483</v>
      </c>
      <c r="G367" t="s">
        <v>6185</v>
      </c>
      <c r="H367" t="s">
        <v>6186</v>
      </c>
      <c r="I367" s="1">
        <v>44197</v>
      </c>
      <c r="J367" s="1">
        <v>44926</v>
      </c>
      <c r="K367" t="s">
        <v>78</v>
      </c>
      <c r="L367" t="s">
        <v>79</v>
      </c>
      <c r="M367" t="s">
        <v>80</v>
      </c>
      <c r="N367" t="s">
        <v>6187</v>
      </c>
      <c r="O367" t="s">
        <v>1790</v>
      </c>
      <c r="P367" t="s">
        <v>156</v>
      </c>
      <c r="Q367" t="s">
        <v>6188</v>
      </c>
      <c r="R367" t="s">
        <v>6157</v>
      </c>
      <c r="S367" t="s">
        <v>150</v>
      </c>
      <c r="T367" t="s">
        <v>87</v>
      </c>
      <c r="U367" t="s">
        <v>88</v>
      </c>
      <c r="V367" t="s">
        <v>89</v>
      </c>
      <c r="W367" t="s">
        <v>78</v>
      </c>
      <c r="X367" t="s">
        <v>120</v>
      </c>
      <c r="Y367" t="s">
        <v>91</v>
      </c>
      <c r="Z367" t="s">
        <v>92</v>
      </c>
      <c r="AA367" s="1">
        <v>44197</v>
      </c>
      <c r="AB367" s="2">
        <v>536</v>
      </c>
      <c r="AC367" s="2">
        <v>619</v>
      </c>
      <c r="AD367" s="2">
        <v>0</v>
      </c>
      <c r="AE367" s="2">
        <v>0</v>
      </c>
      <c r="AF367" s="2"/>
      <c r="AG367">
        <v>0</v>
      </c>
      <c r="AH367" s="3">
        <v>539</v>
      </c>
      <c r="AI367" s="3">
        <v>622</v>
      </c>
      <c r="AJ367" s="3">
        <v>0</v>
      </c>
      <c r="AK367" s="3">
        <v>0</v>
      </c>
      <c r="AL367" s="3">
        <v>0</v>
      </c>
      <c r="AM367" t="s">
        <v>5488</v>
      </c>
      <c r="AN367" t="s">
        <v>5489</v>
      </c>
      <c r="AO367" t="s">
        <v>5480</v>
      </c>
      <c r="AP367" t="s">
        <v>5481</v>
      </c>
      <c r="AQ367" t="s">
        <v>83</v>
      </c>
      <c r="AR367" t="s">
        <v>5490</v>
      </c>
      <c r="AS367" t="s">
        <v>83</v>
      </c>
      <c r="AT367" t="s">
        <v>96</v>
      </c>
      <c r="AU367" t="s">
        <v>5491</v>
      </c>
      <c r="AV367" t="s">
        <v>5492</v>
      </c>
      <c r="AW367" t="s">
        <v>99</v>
      </c>
      <c r="AX367" t="s">
        <v>100</v>
      </c>
      <c r="AY367" t="s">
        <v>83</v>
      </c>
      <c r="AZ367" t="s">
        <v>6189</v>
      </c>
      <c r="BA367" t="s">
        <v>103</v>
      </c>
      <c r="BB367" t="s">
        <v>6190</v>
      </c>
      <c r="BC367" s="4"/>
      <c r="BD367" t="s">
        <v>83</v>
      </c>
      <c r="BE367" t="s">
        <v>105</v>
      </c>
      <c r="BF367" t="s">
        <v>106</v>
      </c>
      <c r="BG367" t="s">
        <v>107</v>
      </c>
      <c r="BH367" t="s">
        <v>108</v>
      </c>
      <c r="BI367" t="s">
        <v>109</v>
      </c>
      <c r="BJ367" s="2">
        <v>0</v>
      </c>
      <c r="BK367" t="s">
        <v>90</v>
      </c>
      <c r="BL367" t="s">
        <v>78</v>
      </c>
      <c r="BM367" t="s">
        <v>83</v>
      </c>
      <c r="BN367" t="s">
        <v>83</v>
      </c>
      <c r="BO367" t="s">
        <v>83</v>
      </c>
      <c r="BP367" t="s">
        <v>6191</v>
      </c>
      <c r="BQ367" t="s">
        <v>5496</v>
      </c>
      <c r="BR367" t="s">
        <v>5497</v>
      </c>
      <c r="BS367" t="s">
        <v>83</v>
      </c>
      <c r="BT367" s="3">
        <v>1</v>
      </c>
    </row>
    <row r="368" spans="1:72" x14ac:dyDescent="0.25">
      <c r="A368" t="s">
        <v>5480</v>
      </c>
      <c r="B368" t="s">
        <v>5481</v>
      </c>
      <c r="C368" t="s">
        <v>5482</v>
      </c>
      <c r="D368" t="s">
        <v>74</v>
      </c>
      <c r="E368" t="s">
        <v>21868</v>
      </c>
      <c r="F368" t="s">
        <v>5483</v>
      </c>
      <c r="G368" t="s">
        <v>6192</v>
      </c>
      <c r="H368" t="s">
        <v>6193</v>
      </c>
      <c r="I368" s="1">
        <v>44197</v>
      </c>
      <c r="J368" s="1">
        <v>44926</v>
      </c>
      <c r="K368" t="s">
        <v>78</v>
      </c>
      <c r="L368" t="s">
        <v>79</v>
      </c>
      <c r="M368" t="s">
        <v>80</v>
      </c>
      <c r="N368" t="s">
        <v>5607</v>
      </c>
      <c r="O368" t="s">
        <v>443</v>
      </c>
      <c r="P368" t="s">
        <v>2713</v>
      </c>
      <c r="Q368" t="s">
        <v>6194</v>
      </c>
      <c r="R368" t="s">
        <v>5744</v>
      </c>
      <c r="S368" t="s">
        <v>150</v>
      </c>
      <c r="T368" t="s">
        <v>87</v>
      </c>
      <c r="U368" t="s">
        <v>88</v>
      </c>
      <c r="V368" t="s">
        <v>89</v>
      </c>
      <c r="W368" t="s">
        <v>78</v>
      </c>
      <c r="X368" t="s">
        <v>120</v>
      </c>
      <c r="Y368" t="s">
        <v>91</v>
      </c>
      <c r="Z368" t="s">
        <v>92</v>
      </c>
      <c r="AA368" s="1">
        <v>44567</v>
      </c>
      <c r="AB368" s="2">
        <v>7136</v>
      </c>
      <c r="AC368" s="2">
        <v>7681</v>
      </c>
      <c r="AD368" s="2"/>
      <c r="AE368" s="2"/>
      <c r="AF368" s="2"/>
      <c r="AG368">
        <v>0</v>
      </c>
      <c r="AH368" s="3">
        <v>7136</v>
      </c>
      <c r="AI368" s="3">
        <v>7681</v>
      </c>
      <c r="AJ368" s="3">
        <v>0</v>
      </c>
      <c r="AK368" s="3">
        <v>0</v>
      </c>
      <c r="AL368" s="3">
        <v>0</v>
      </c>
      <c r="AM368" t="s">
        <v>5488</v>
      </c>
      <c r="AN368" t="s">
        <v>5489</v>
      </c>
      <c r="AO368" t="s">
        <v>5480</v>
      </c>
      <c r="AP368" t="s">
        <v>5481</v>
      </c>
      <c r="AQ368" t="s">
        <v>83</v>
      </c>
      <c r="AR368" t="s">
        <v>5490</v>
      </c>
      <c r="AS368" t="s">
        <v>83</v>
      </c>
      <c r="AT368" t="s">
        <v>96</v>
      </c>
      <c r="AU368" t="s">
        <v>5491</v>
      </c>
      <c r="AV368" t="s">
        <v>5492</v>
      </c>
      <c r="AW368" t="s">
        <v>99</v>
      </c>
      <c r="AX368" t="s">
        <v>100</v>
      </c>
      <c r="AY368" t="s">
        <v>83</v>
      </c>
      <c r="AZ368" t="s">
        <v>6195</v>
      </c>
      <c r="BA368" t="s">
        <v>103</v>
      </c>
      <c r="BB368" t="s">
        <v>6196</v>
      </c>
      <c r="BC368" s="4"/>
      <c r="BD368" t="s">
        <v>83</v>
      </c>
      <c r="BE368" t="s">
        <v>105</v>
      </c>
      <c r="BF368" t="s">
        <v>106</v>
      </c>
      <c r="BG368" t="s">
        <v>107</v>
      </c>
      <c r="BH368" t="s">
        <v>108</v>
      </c>
      <c r="BI368" t="s">
        <v>109</v>
      </c>
      <c r="BJ368" s="2">
        <v>0</v>
      </c>
      <c r="BK368" t="s">
        <v>90</v>
      </c>
      <c r="BL368" t="s">
        <v>78</v>
      </c>
      <c r="BM368" t="s">
        <v>83</v>
      </c>
      <c r="BN368" t="s">
        <v>83</v>
      </c>
      <c r="BO368" t="s">
        <v>83</v>
      </c>
      <c r="BP368" t="s">
        <v>6197</v>
      </c>
      <c r="BQ368" t="s">
        <v>5496</v>
      </c>
      <c r="BR368" t="s">
        <v>5497</v>
      </c>
      <c r="BS368" t="s">
        <v>83</v>
      </c>
      <c r="BT368" s="3">
        <v>1</v>
      </c>
    </row>
    <row r="369" spans="1:72" x14ac:dyDescent="0.25">
      <c r="A369" t="s">
        <v>5480</v>
      </c>
      <c r="B369" t="s">
        <v>5481</v>
      </c>
      <c r="C369" t="s">
        <v>5482</v>
      </c>
      <c r="D369" t="s">
        <v>74</v>
      </c>
      <c r="E369" t="s">
        <v>21868</v>
      </c>
      <c r="F369" t="s">
        <v>5483</v>
      </c>
      <c r="G369" t="s">
        <v>6198</v>
      </c>
      <c r="H369" t="s">
        <v>6199</v>
      </c>
      <c r="I369" s="1">
        <v>44197</v>
      </c>
      <c r="J369" s="1">
        <v>44926</v>
      </c>
      <c r="K369" t="s">
        <v>78</v>
      </c>
      <c r="L369" t="s">
        <v>79</v>
      </c>
      <c r="M369" t="s">
        <v>80</v>
      </c>
      <c r="N369" t="s">
        <v>5607</v>
      </c>
      <c r="O369" t="s">
        <v>155</v>
      </c>
      <c r="P369" t="s">
        <v>156</v>
      </c>
      <c r="Q369" t="s">
        <v>6200</v>
      </c>
      <c r="R369" t="s">
        <v>5744</v>
      </c>
      <c r="S369" t="s">
        <v>150</v>
      </c>
      <c r="T369" t="s">
        <v>87</v>
      </c>
      <c r="U369" t="s">
        <v>88</v>
      </c>
      <c r="V369" t="s">
        <v>89</v>
      </c>
      <c r="W369" t="s">
        <v>78</v>
      </c>
      <c r="X369" t="s">
        <v>120</v>
      </c>
      <c r="Y369" t="s">
        <v>91</v>
      </c>
      <c r="Z369" t="s">
        <v>92</v>
      </c>
      <c r="AA369" s="1">
        <v>44566</v>
      </c>
      <c r="AB369" s="2">
        <v>1287</v>
      </c>
      <c r="AC369" s="2">
        <v>1145</v>
      </c>
      <c r="AD369" s="2"/>
      <c r="AE369" s="2"/>
      <c r="AF369" s="2"/>
      <c r="AG369">
        <v>0</v>
      </c>
      <c r="AH369" s="3">
        <v>1287</v>
      </c>
      <c r="AI369" s="3">
        <v>1145</v>
      </c>
      <c r="AJ369" s="3">
        <v>0</v>
      </c>
      <c r="AK369" s="3">
        <v>0</v>
      </c>
      <c r="AL369" s="3">
        <v>0</v>
      </c>
      <c r="AM369" t="s">
        <v>5488</v>
      </c>
      <c r="AN369" t="s">
        <v>5489</v>
      </c>
      <c r="AO369" t="s">
        <v>5480</v>
      </c>
      <c r="AP369" t="s">
        <v>5481</v>
      </c>
      <c r="AQ369" t="s">
        <v>83</v>
      </c>
      <c r="AR369" t="s">
        <v>5490</v>
      </c>
      <c r="AS369" t="s">
        <v>83</v>
      </c>
      <c r="AT369" t="s">
        <v>96</v>
      </c>
      <c r="AU369" t="s">
        <v>5491</v>
      </c>
      <c r="AV369" t="s">
        <v>5492</v>
      </c>
      <c r="AW369" t="s">
        <v>99</v>
      </c>
      <c r="AX369" t="s">
        <v>100</v>
      </c>
      <c r="AY369" t="s">
        <v>83</v>
      </c>
      <c r="AZ369" t="s">
        <v>6201</v>
      </c>
      <c r="BA369" t="s">
        <v>103</v>
      </c>
      <c r="BB369" t="s">
        <v>6202</v>
      </c>
      <c r="BC369" s="4"/>
      <c r="BD369" t="s">
        <v>83</v>
      </c>
      <c r="BE369" t="s">
        <v>105</v>
      </c>
      <c r="BF369" t="s">
        <v>106</v>
      </c>
      <c r="BG369" t="s">
        <v>107</v>
      </c>
      <c r="BH369" t="s">
        <v>108</v>
      </c>
      <c r="BI369" t="s">
        <v>109</v>
      </c>
      <c r="BJ369" s="2">
        <v>0</v>
      </c>
      <c r="BK369" t="s">
        <v>90</v>
      </c>
      <c r="BL369" t="s">
        <v>78</v>
      </c>
      <c r="BM369" t="s">
        <v>83</v>
      </c>
      <c r="BN369" t="s">
        <v>83</v>
      </c>
      <c r="BO369" t="s">
        <v>83</v>
      </c>
      <c r="BP369" t="s">
        <v>6203</v>
      </c>
      <c r="BQ369" t="s">
        <v>5496</v>
      </c>
      <c r="BR369" t="s">
        <v>5497</v>
      </c>
      <c r="BS369" t="s">
        <v>83</v>
      </c>
      <c r="BT369" s="3">
        <v>1</v>
      </c>
    </row>
    <row r="370" spans="1:72" x14ac:dyDescent="0.25">
      <c r="A370" t="s">
        <v>5480</v>
      </c>
      <c r="B370" t="s">
        <v>5481</v>
      </c>
      <c r="C370" t="s">
        <v>5482</v>
      </c>
      <c r="D370" t="s">
        <v>74</v>
      </c>
      <c r="E370" t="s">
        <v>21868</v>
      </c>
      <c r="F370" t="s">
        <v>5483</v>
      </c>
      <c r="G370" t="s">
        <v>6204</v>
      </c>
      <c r="H370" t="s">
        <v>6205</v>
      </c>
      <c r="I370" s="1">
        <v>44197</v>
      </c>
      <c r="J370" s="1">
        <v>44337</v>
      </c>
      <c r="K370" t="s">
        <v>90</v>
      </c>
      <c r="L370" t="s">
        <v>373</v>
      </c>
      <c r="M370" t="s">
        <v>80</v>
      </c>
      <c r="N370" t="s">
        <v>6206</v>
      </c>
      <c r="O370" t="s">
        <v>162</v>
      </c>
      <c r="P370" t="s">
        <v>83</v>
      </c>
      <c r="Q370" t="s">
        <v>6207</v>
      </c>
      <c r="R370" t="s">
        <v>5744</v>
      </c>
      <c r="S370" t="s">
        <v>86</v>
      </c>
      <c r="T370" t="s">
        <v>87</v>
      </c>
      <c r="U370" t="s">
        <v>88</v>
      </c>
      <c r="V370" t="s">
        <v>89</v>
      </c>
      <c r="W370" t="s">
        <v>90</v>
      </c>
      <c r="X370" t="s">
        <v>83</v>
      </c>
      <c r="Y370" t="s">
        <v>91</v>
      </c>
      <c r="Z370" t="s">
        <v>92</v>
      </c>
      <c r="AA370" s="1">
        <v>44197</v>
      </c>
      <c r="AB370" s="2">
        <v>9847</v>
      </c>
      <c r="AC370" s="2">
        <v>1</v>
      </c>
      <c r="AD370" s="2">
        <v>0</v>
      </c>
      <c r="AE370" s="2">
        <v>0</v>
      </c>
      <c r="AF370" s="2"/>
      <c r="AG370">
        <v>0</v>
      </c>
      <c r="AH370" s="3">
        <v>2632</v>
      </c>
      <c r="AI370" s="3">
        <v>1417</v>
      </c>
      <c r="AJ370" s="3">
        <v>0</v>
      </c>
      <c r="AK370" s="3">
        <v>0</v>
      </c>
      <c r="AL370" s="3">
        <v>0</v>
      </c>
      <c r="AM370" t="s">
        <v>5522</v>
      </c>
      <c r="AN370" t="s">
        <v>5523</v>
      </c>
      <c r="AO370" t="s">
        <v>5480</v>
      </c>
      <c r="AP370" t="s">
        <v>5481</v>
      </c>
      <c r="AQ370" t="s">
        <v>83</v>
      </c>
      <c r="AR370" t="s">
        <v>5490</v>
      </c>
      <c r="AS370" t="s">
        <v>83</v>
      </c>
      <c r="AT370" t="s">
        <v>96</v>
      </c>
      <c r="AU370" t="s">
        <v>5491</v>
      </c>
      <c r="AV370" t="s">
        <v>5492</v>
      </c>
      <c r="AW370" t="s">
        <v>99</v>
      </c>
      <c r="AX370" t="s">
        <v>100</v>
      </c>
      <c r="AY370" t="s">
        <v>83</v>
      </c>
      <c r="AZ370" t="s">
        <v>6208</v>
      </c>
      <c r="BA370" t="s">
        <v>103</v>
      </c>
      <c r="BB370" t="s">
        <v>6209</v>
      </c>
      <c r="BC370" s="4"/>
      <c r="BD370" t="s">
        <v>83</v>
      </c>
      <c r="BE370" t="s">
        <v>105</v>
      </c>
      <c r="BF370" t="s">
        <v>106</v>
      </c>
      <c r="BG370" t="s">
        <v>107</v>
      </c>
      <c r="BH370" t="s">
        <v>108</v>
      </c>
      <c r="BI370" t="s">
        <v>109</v>
      </c>
      <c r="BJ370" s="2">
        <v>0</v>
      </c>
      <c r="BK370" t="s">
        <v>78</v>
      </c>
      <c r="BL370" t="s">
        <v>90</v>
      </c>
      <c r="BM370" t="s">
        <v>83</v>
      </c>
      <c r="BN370" t="s">
        <v>83</v>
      </c>
      <c r="BO370" t="s">
        <v>83</v>
      </c>
      <c r="BP370" t="s">
        <v>83</v>
      </c>
      <c r="BQ370" t="s">
        <v>83</v>
      </c>
      <c r="BR370" t="s">
        <v>83</v>
      </c>
      <c r="BS370" t="s">
        <v>83</v>
      </c>
      <c r="BT370" s="3">
        <v>1</v>
      </c>
    </row>
    <row r="371" spans="1:72" x14ac:dyDescent="0.25">
      <c r="A371" t="s">
        <v>5480</v>
      </c>
      <c r="B371" t="s">
        <v>5481</v>
      </c>
      <c r="C371" t="s">
        <v>5482</v>
      </c>
      <c r="D371" t="s">
        <v>74</v>
      </c>
      <c r="E371" t="s">
        <v>21868</v>
      </c>
      <c r="F371" t="s">
        <v>5483</v>
      </c>
      <c r="G371" t="s">
        <v>6210</v>
      </c>
      <c r="H371" t="s">
        <v>6211</v>
      </c>
      <c r="I371" s="1">
        <v>44197</v>
      </c>
      <c r="J371" s="1">
        <v>44926</v>
      </c>
      <c r="K371" t="s">
        <v>78</v>
      </c>
      <c r="L371" t="s">
        <v>79</v>
      </c>
      <c r="M371" t="s">
        <v>80</v>
      </c>
      <c r="N371" t="s">
        <v>6155</v>
      </c>
      <c r="O371" t="s">
        <v>414</v>
      </c>
      <c r="P371" t="s">
        <v>156</v>
      </c>
      <c r="Q371" t="s">
        <v>6212</v>
      </c>
      <c r="R371" t="s">
        <v>6157</v>
      </c>
      <c r="S371" t="s">
        <v>150</v>
      </c>
      <c r="T371" t="s">
        <v>87</v>
      </c>
      <c r="U371" t="s">
        <v>88</v>
      </c>
      <c r="V371" t="s">
        <v>89</v>
      </c>
      <c r="W371" t="s">
        <v>78</v>
      </c>
      <c r="X371" t="s">
        <v>120</v>
      </c>
      <c r="Y371" t="s">
        <v>91</v>
      </c>
      <c r="Z371" t="s">
        <v>92</v>
      </c>
      <c r="AA371" s="1">
        <v>44567</v>
      </c>
      <c r="AB371" s="2">
        <v>818</v>
      </c>
      <c r="AC371" s="2">
        <v>748</v>
      </c>
      <c r="AD371" s="2"/>
      <c r="AE371" s="2"/>
      <c r="AF371" s="2"/>
      <c r="AG371">
        <v>0</v>
      </c>
      <c r="AH371" s="3">
        <v>818</v>
      </c>
      <c r="AI371" s="3">
        <v>748</v>
      </c>
      <c r="AJ371" s="3">
        <v>0</v>
      </c>
      <c r="AK371" s="3">
        <v>0</v>
      </c>
      <c r="AL371" s="3">
        <v>0</v>
      </c>
      <c r="AM371" t="s">
        <v>5488</v>
      </c>
      <c r="AN371" t="s">
        <v>5489</v>
      </c>
      <c r="AO371" t="s">
        <v>5480</v>
      </c>
      <c r="AP371" t="s">
        <v>5481</v>
      </c>
      <c r="AQ371" t="s">
        <v>83</v>
      </c>
      <c r="AR371" t="s">
        <v>5490</v>
      </c>
      <c r="AS371" t="s">
        <v>83</v>
      </c>
      <c r="AT371" t="s">
        <v>96</v>
      </c>
      <c r="AU371" t="s">
        <v>5491</v>
      </c>
      <c r="AV371" t="s">
        <v>5492</v>
      </c>
      <c r="AW371" t="s">
        <v>99</v>
      </c>
      <c r="AX371" t="s">
        <v>100</v>
      </c>
      <c r="AY371" t="s">
        <v>83</v>
      </c>
      <c r="AZ371" t="s">
        <v>6213</v>
      </c>
      <c r="BA371" t="s">
        <v>103</v>
      </c>
      <c r="BB371" t="s">
        <v>6214</v>
      </c>
      <c r="BC371" s="4"/>
      <c r="BD371" t="s">
        <v>83</v>
      </c>
      <c r="BE371" t="s">
        <v>105</v>
      </c>
      <c r="BF371" t="s">
        <v>106</v>
      </c>
      <c r="BG371" t="s">
        <v>107</v>
      </c>
      <c r="BH371" t="s">
        <v>108</v>
      </c>
      <c r="BI371" t="s">
        <v>109</v>
      </c>
      <c r="BJ371" s="2">
        <v>0</v>
      </c>
      <c r="BK371" t="s">
        <v>90</v>
      </c>
      <c r="BL371" t="s">
        <v>78</v>
      </c>
      <c r="BM371" t="s">
        <v>83</v>
      </c>
      <c r="BN371" t="s">
        <v>83</v>
      </c>
      <c r="BO371" t="s">
        <v>83</v>
      </c>
      <c r="BP371" t="s">
        <v>6215</v>
      </c>
      <c r="BQ371" t="s">
        <v>5496</v>
      </c>
      <c r="BR371" t="s">
        <v>5497</v>
      </c>
      <c r="BS371" t="s">
        <v>83</v>
      </c>
      <c r="BT371" s="3">
        <v>1</v>
      </c>
    </row>
    <row r="372" spans="1:72" x14ac:dyDescent="0.25">
      <c r="A372" t="s">
        <v>5480</v>
      </c>
      <c r="B372" t="s">
        <v>5481</v>
      </c>
      <c r="C372" t="s">
        <v>5482</v>
      </c>
      <c r="D372" t="s">
        <v>74</v>
      </c>
      <c r="E372" t="s">
        <v>21868</v>
      </c>
      <c r="F372" t="s">
        <v>5483</v>
      </c>
      <c r="G372" t="s">
        <v>6216</v>
      </c>
      <c r="H372" t="s">
        <v>6217</v>
      </c>
      <c r="I372" s="1">
        <v>44197</v>
      </c>
      <c r="J372" s="1">
        <v>44926</v>
      </c>
      <c r="K372" t="s">
        <v>78</v>
      </c>
      <c r="L372" t="s">
        <v>79</v>
      </c>
      <c r="M372" t="s">
        <v>80</v>
      </c>
      <c r="N372" t="s">
        <v>6155</v>
      </c>
      <c r="O372" t="s">
        <v>6218</v>
      </c>
      <c r="P372" t="s">
        <v>222</v>
      </c>
      <c r="Q372" t="s">
        <v>6219</v>
      </c>
      <c r="R372" t="s">
        <v>6157</v>
      </c>
      <c r="S372" t="s">
        <v>150</v>
      </c>
      <c r="T372" t="s">
        <v>87</v>
      </c>
      <c r="U372" t="s">
        <v>88</v>
      </c>
      <c r="V372" t="s">
        <v>89</v>
      </c>
      <c r="W372" t="s">
        <v>78</v>
      </c>
      <c r="X372" t="s">
        <v>120</v>
      </c>
      <c r="Y372" t="s">
        <v>91</v>
      </c>
      <c r="Z372" t="s">
        <v>92</v>
      </c>
      <c r="AA372" s="1">
        <v>44197</v>
      </c>
      <c r="AB372" s="2">
        <v>720</v>
      </c>
      <c r="AC372" s="2">
        <v>631</v>
      </c>
      <c r="AD372" s="2">
        <v>0</v>
      </c>
      <c r="AE372" s="2">
        <v>0</v>
      </c>
      <c r="AF372" s="2"/>
      <c r="AG372">
        <v>0</v>
      </c>
      <c r="AH372" s="3">
        <v>724</v>
      </c>
      <c r="AI372" s="3">
        <v>635</v>
      </c>
      <c r="AJ372" s="3">
        <v>0</v>
      </c>
      <c r="AK372" s="3">
        <v>0</v>
      </c>
      <c r="AL372" s="3">
        <v>0</v>
      </c>
      <c r="AM372" t="s">
        <v>5488</v>
      </c>
      <c r="AN372" t="s">
        <v>5489</v>
      </c>
      <c r="AO372" t="s">
        <v>5480</v>
      </c>
      <c r="AP372" t="s">
        <v>5481</v>
      </c>
      <c r="AQ372" t="s">
        <v>83</v>
      </c>
      <c r="AR372" t="s">
        <v>5490</v>
      </c>
      <c r="AS372" t="s">
        <v>83</v>
      </c>
      <c r="AT372" t="s">
        <v>96</v>
      </c>
      <c r="AU372" t="s">
        <v>5491</v>
      </c>
      <c r="AV372" t="s">
        <v>5492</v>
      </c>
      <c r="AW372" t="s">
        <v>99</v>
      </c>
      <c r="AX372" t="s">
        <v>100</v>
      </c>
      <c r="AY372" t="s">
        <v>83</v>
      </c>
      <c r="AZ372" t="s">
        <v>6220</v>
      </c>
      <c r="BA372" t="s">
        <v>103</v>
      </c>
      <c r="BB372" t="s">
        <v>6221</v>
      </c>
      <c r="BC372" s="4"/>
      <c r="BD372" t="s">
        <v>83</v>
      </c>
      <c r="BE372" t="s">
        <v>105</v>
      </c>
      <c r="BF372" t="s">
        <v>106</v>
      </c>
      <c r="BG372" t="s">
        <v>107</v>
      </c>
      <c r="BH372" t="s">
        <v>108</v>
      </c>
      <c r="BI372" t="s">
        <v>109</v>
      </c>
      <c r="BJ372" s="2">
        <v>0</v>
      </c>
      <c r="BK372" t="s">
        <v>90</v>
      </c>
      <c r="BL372" t="s">
        <v>78</v>
      </c>
      <c r="BM372" t="s">
        <v>83</v>
      </c>
      <c r="BN372" t="s">
        <v>83</v>
      </c>
      <c r="BO372" t="s">
        <v>83</v>
      </c>
      <c r="BP372" t="s">
        <v>6222</v>
      </c>
      <c r="BQ372" t="s">
        <v>5496</v>
      </c>
      <c r="BR372" t="s">
        <v>5497</v>
      </c>
      <c r="BS372" t="s">
        <v>83</v>
      </c>
      <c r="BT372" s="3">
        <v>1</v>
      </c>
    </row>
    <row r="373" spans="1:72" x14ac:dyDescent="0.25">
      <c r="A373" t="s">
        <v>5480</v>
      </c>
      <c r="B373" t="s">
        <v>5481</v>
      </c>
      <c r="C373" t="s">
        <v>5482</v>
      </c>
      <c r="D373" t="s">
        <v>74</v>
      </c>
      <c r="E373" t="s">
        <v>21868</v>
      </c>
      <c r="F373" t="s">
        <v>5483</v>
      </c>
      <c r="G373" t="s">
        <v>6223</v>
      </c>
      <c r="H373" t="s">
        <v>6224</v>
      </c>
      <c r="I373" s="1">
        <v>44197</v>
      </c>
      <c r="J373" s="1">
        <v>44926</v>
      </c>
      <c r="K373" t="s">
        <v>78</v>
      </c>
      <c r="L373" t="s">
        <v>79</v>
      </c>
      <c r="M373" t="s">
        <v>80</v>
      </c>
      <c r="N373" t="s">
        <v>6155</v>
      </c>
      <c r="O373" t="s">
        <v>4290</v>
      </c>
      <c r="P373" t="s">
        <v>156</v>
      </c>
      <c r="Q373" t="s">
        <v>6225</v>
      </c>
      <c r="R373" t="s">
        <v>6157</v>
      </c>
      <c r="S373" t="s">
        <v>150</v>
      </c>
      <c r="T373" t="s">
        <v>87</v>
      </c>
      <c r="U373" t="s">
        <v>88</v>
      </c>
      <c r="V373" t="s">
        <v>89</v>
      </c>
      <c r="W373" t="s">
        <v>78</v>
      </c>
      <c r="X373" t="s">
        <v>120</v>
      </c>
      <c r="Y373" t="s">
        <v>91</v>
      </c>
      <c r="Z373" t="s">
        <v>92</v>
      </c>
      <c r="AA373" s="1">
        <v>44566</v>
      </c>
      <c r="AB373" s="2">
        <v>1106</v>
      </c>
      <c r="AC373" s="2">
        <v>1094</v>
      </c>
      <c r="AD373" s="2"/>
      <c r="AE373" s="2"/>
      <c r="AF373" s="2"/>
      <c r="AG373">
        <v>0</v>
      </c>
      <c r="AH373" s="3">
        <v>781</v>
      </c>
      <c r="AI373" s="3">
        <v>703</v>
      </c>
      <c r="AJ373" s="3">
        <v>0</v>
      </c>
      <c r="AK373" s="3">
        <v>0</v>
      </c>
      <c r="AL373" s="3">
        <v>0</v>
      </c>
      <c r="AM373" t="s">
        <v>5488</v>
      </c>
      <c r="AN373" t="s">
        <v>5489</v>
      </c>
      <c r="AO373" t="s">
        <v>5480</v>
      </c>
      <c r="AP373" t="s">
        <v>5481</v>
      </c>
      <c r="AQ373" t="s">
        <v>83</v>
      </c>
      <c r="AR373" t="s">
        <v>5490</v>
      </c>
      <c r="AS373" t="s">
        <v>83</v>
      </c>
      <c r="AT373" t="s">
        <v>96</v>
      </c>
      <c r="AU373" t="s">
        <v>5491</v>
      </c>
      <c r="AV373" t="s">
        <v>5492</v>
      </c>
      <c r="AW373" t="s">
        <v>99</v>
      </c>
      <c r="AX373" t="s">
        <v>100</v>
      </c>
      <c r="AY373" t="s">
        <v>83</v>
      </c>
      <c r="AZ373" t="s">
        <v>6226</v>
      </c>
      <c r="BA373" t="s">
        <v>103</v>
      </c>
      <c r="BB373" t="s">
        <v>6227</v>
      </c>
      <c r="BC373" s="4"/>
      <c r="BD373" t="s">
        <v>83</v>
      </c>
      <c r="BE373" t="s">
        <v>105</v>
      </c>
      <c r="BF373" t="s">
        <v>106</v>
      </c>
      <c r="BG373" t="s">
        <v>107</v>
      </c>
      <c r="BH373" t="s">
        <v>108</v>
      </c>
      <c r="BI373" t="s">
        <v>109</v>
      </c>
      <c r="BJ373" s="2">
        <v>0</v>
      </c>
      <c r="BK373" t="s">
        <v>90</v>
      </c>
      <c r="BL373" t="s">
        <v>78</v>
      </c>
      <c r="BM373" t="s">
        <v>83</v>
      </c>
      <c r="BN373" t="s">
        <v>83</v>
      </c>
      <c r="BO373" t="s">
        <v>83</v>
      </c>
      <c r="BP373" t="s">
        <v>6228</v>
      </c>
      <c r="BQ373" t="s">
        <v>5496</v>
      </c>
      <c r="BR373" t="s">
        <v>5497</v>
      </c>
      <c r="BS373" t="s">
        <v>83</v>
      </c>
      <c r="BT373" s="3">
        <v>1</v>
      </c>
    </row>
    <row r="374" spans="1:72" x14ac:dyDescent="0.25">
      <c r="A374" t="s">
        <v>5480</v>
      </c>
      <c r="B374" t="s">
        <v>5481</v>
      </c>
      <c r="C374" t="s">
        <v>5482</v>
      </c>
      <c r="D374" t="s">
        <v>74</v>
      </c>
      <c r="E374" t="s">
        <v>21868</v>
      </c>
      <c r="F374" t="s">
        <v>5483</v>
      </c>
      <c r="G374" t="s">
        <v>6229</v>
      </c>
      <c r="H374" t="s">
        <v>6230</v>
      </c>
      <c r="I374" s="1">
        <v>44197</v>
      </c>
      <c r="J374" s="1">
        <v>44926</v>
      </c>
      <c r="K374" t="s">
        <v>78</v>
      </c>
      <c r="L374" t="s">
        <v>79</v>
      </c>
      <c r="M374" t="s">
        <v>80</v>
      </c>
      <c r="N374" t="s">
        <v>6155</v>
      </c>
      <c r="O374" t="s">
        <v>6231</v>
      </c>
      <c r="P374" t="s">
        <v>83</v>
      </c>
      <c r="Q374" t="s">
        <v>6225</v>
      </c>
      <c r="R374" t="s">
        <v>6157</v>
      </c>
      <c r="S374" t="s">
        <v>150</v>
      </c>
      <c r="T374" t="s">
        <v>87</v>
      </c>
      <c r="U374" t="s">
        <v>88</v>
      </c>
      <c r="V374" t="s">
        <v>89</v>
      </c>
      <c r="W374" t="s">
        <v>78</v>
      </c>
      <c r="X374" t="s">
        <v>120</v>
      </c>
      <c r="Y374" t="s">
        <v>91</v>
      </c>
      <c r="Z374" t="s">
        <v>92</v>
      </c>
      <c r="AA374" s="1">
        <v>44197</v>
      </c>
      <c r="AB374" s="2">
        <v>866</v>
      </c>
      <c r="AC374" s="2">
        <v>921</v>
      </c>
      <c r="AD374" s="2">
        <v>0</v>
      </c>
      <c r="AE374" s="2">
        <v>0</v>
      </c>
      <c r="AF374" s="2"/>
      <c r="AG374">
        <v>0</v>
      </c>
      <c r="AH374" s="3">
        <v>872</v>
      </c>
      <c r="AI374" s="3">
        <v>928</v>
      </c>
      <c r="AJ374" s="3">
        <v>0</v>
      </c>
      <c r="AK374" s="3">
        <v>0</v>
      </c>
      <c r="AL374" s="3">
        <v>0</v>
      </c>
      <c r="AM374" t="s">
        <v>6232</v>
      </c>
      <c r="AN374" t="s">
        <v>83</v>
      </c>
      <c r="AO374" t="s">
        <v>5480</v>
      </c>
      <c r="AP374" t="s">
        <v>5481</v>
      </c>
      <c r="AQ374" t="s">
        <v>83</v>
      </c>
      <c r="AR374" t="s">
        <v>5490</v>
      </c>
      <c r="AS374" t="s">
        <v>83</v>
      </c>
      <c r="AT374" t="s">
        <v>96</v>
      </c>
      <c r="AU374" t="s">
        <v>5491</v>
      </c>
      <c r="AV374" t="s">
        <v>5492</v>
      </c>
      <c r="AW374" t="s">
        <v>99</v>
      </c>
      <c r="AX374" t="s">
        <v>100</v>
      </c>
      <c r="AY374" t="s">
        <v>83</v>
      </c>
      <c r="AZ374" t="s">
        <v>6233</v>
      </c>
      <c r="BA374" t="s">
        <v>103</v>
      </c>
      <c r="BB374" t="s">
        <v>6234</v>
      </c>
      <c r="BC374" s="4"/>
      <c r="BD374" t="s">
        <v>83</v>
      </c>
      <c r="BE374" t="s">
        <v>105</v>
      </c>
      <c r="BF374" t="s">
        <v>106</v>
      </c>
      <c r="BG374" t="s">
        <v>107</v>
      </c>
      <c r="BH374" t="s">
        <v>108</v>
      </c>
      <c r="BI374" t="s">
        <v>109</v>
      </c>
      <c r="BJ374" s="2">
        <v>0</v>
      </c>
      <c r="BK374" t="s">
        <v>90</v>
      </c>
      <c r="BL374" t="s">
        <v>78</v>
      </c>
      <c r="BM374" t="s">
        <v>83</v>
      </c>
      <c r="BN374" t="s">
        <v>83</v>
      </c>
      <c r="BO374" t="s">
        <v>83</v>
      </c>
      <c r="BP374" t="s">
        <v>6235</v>
      </c>
      <c r="BQ374" t="s">
        <v>5496</v>
      </c>
      <c r="BR374" t="s">
        <v>5497</v>
      </c>
      <c r="BS374" t="s">
        <v>83</v>
      </c>
      <c r="BT374" s="3">
        <v>1</v>
      </c>
    </row>
    <row r="375" spans="1:72" x14ac:dyDescent="0.25">
      <c r="A375" t="s">
        <v>5480</v>
      </c>
      <c r="B375" t="s">
        <v>5481</v>
      </c>
      <c r="C375" t="s">
        <v>5482</v>
      </c>
      <c r="D375" t="s">
        <v>74</v>
      </c>
      <c r="E375" t="s">
        <v>21868</v>
      </c>
      <c r="F375" t="s">
        <v>5483</v>
      </c>
      <c r="G375" t="s">
        <v>6236</v>
      </c>
      <c r="H375" t="s">
        <v>6237</v>
      </c>
      <c r="I375" s="1">
        <v>44197</v>
      </c>
      <c r="J375" s="1">
        <v>44926</v>
      </c>
      <c r="K375" t="s">
        <v>78</v>
      </c>
      <c r="L375" t="s">
        <v>79</v>
      </c>
      <c r="M375" t="s">
        <v>80</v>
      </c>
      <c r="N375" t="s">
        <v>6238</v>
      </c>
      <c r="O375" t="s">
        <v>809</v>
      </c>
      <c r="P375" t="s">
        <v>83</v>
      </c>
      <c r="Q375" t="s">
        <v>6239</v>
      </c>
      <c r="R375" t="s">
        <v>5744</v>
      </c>
      <c r="S375" t="s">
        <v>119</v>
      </c>
      <c r="T375" t="s">
        <v>87</v>
      </c>
      <c r="U375" t="s">
        <v>88</v>
      </c>
      <c r="V375" t="s">
        <v>89</v>
      </c>
      <c r="W375" t="s">
        <v>78</v>
      </c>
      <c r="X375" t="s">
        <v>120</v>
      </c>
      <c r="Y375" t="s">
        <v>91</v>
      </c>
      <c r="Z375" t="s">
        <v>92</v>
      </c>
      <c r="AA375" s="1">
        <v>44386</v>
      </c>
      <c r="AB375" s="2">
        <v>4117</v>
      </c>
      <c r="AC375" s="2">
        <v>3454</v>
      </c>
      <c r="AD375" s="2"/>
      <c r="AE375" s="2"/>
      <c r="AF375" s="2"/>
      <c r="AG375">
        <v>0</v>
      </c>
      <c r="AH375" s="3">
        <v>4130</v>
      </c>
      <c r="AI375" s="3">
        <v>3465</v>
      </c>
      <c r="AJ375" s="3">
        <v>0</v>
      </c>
      <c r="AK375" s="3">
        <v>0</v>
      </c>
      <c r="AL375" s="3">
        <v>0</v>
      </c>
      <c r="AM375" t="s">
        <v>5824</v>
      </c>
      <c r="AN375" t="s">
        <v>5825</v>
      </c>
      <c r="AO375" t="s">
        <v>5480</v>
      </c>
      <c r="AP375" t="s">
        <v>5481</v>
      </c>
      <c r="AQ375" t="s">
        <v>83</v>
      </c>
      <c r="AR375" t="s">
        <v>5490</v>
      </c>
      <c r="AS375" t="s">
        <v>83</v>
      </c>
      <c r="AT375" t="s">
        <v>96</v>
      </c>
      <c r="AU375" t="s">
        <v>5491</v>
      </c>
      <c r="AV375" t="s">
        <v>5492</v>
      </c>
      <c r="AW375" t="s">
        <v>99</v>
      </c>
      <c r="AX375" t="s">
        <v>100</v>
      </c>
      <c r="AY375" t="s">
        <v>6240</v>
      </c>
      <c r="AZ375" t="s">
        <v>83</v>
      </c>
      <c r="BA375" t="s">
        <v>103</v>
      </c>
      <c r="BB375" t="s">
        <v>6241</v>
      </c>
      <c r="BC375" s="4"/>
      <c r="BD375" t="s">
        <v>83</v>
      </c>
      <c r="BE375" t="s">
        <v>105</v>
      </c>
      <c r="BF375" t="s">
        <v>106</v>
      </c>
      <c r="BG375" t="s">
        <v>107</v>
      </c>
      <c r="BH375" t="s">
        <v>509</v>
      </c>
      <c r="BI375" t="s">
        <v>510</v>
      </c>
      <c r="BJ375" s="2">
        <v>0</v>
      </c>
      <c r="BK375" t="s">
        <v>78</v>
      </c>
      <c r="BL375" t="s">
        <v>90</v>
      </c>
      <c r="BM375" t="s">
        <v>83</v>
      </c>
      <c r="BN375" t="s">
        <v>83</v>
      </c>
      <c r="BO375" t="s">
        <v>83</v>
      </c>
      <c r="BP375" t="s">
        <v>83</v>
      </c>
      <c r="BQ375" t="s">
        <v>83</v>
      </c>
      <c r="BR375" t="s">
        <v>83</v>
      </c>
      <c r="BS375" t="s">
        <v>83</v>
      </c>
      <c r="BT375" s="3">
        <v>1</v>
      </c>
    </row>
    <row r="376" spans="1:72" x14ac:dyDescent="0.25">
      <c r="A376" t="s">
        <v>5480</v>
      </c>
      <c r="B376" t="s">
        <v>5481</v>
      </c>
      <c r="C376" t="s">
        <v>5482</v>
      </c>
      <c r="D376" t="s">
        <v>74</v>
      </c>
      <c r="E376" t="s">
        <v>21868</v>
      </c>
      <c r="F376" t="s">
        <v>5483</v>
      </c>
      <c r="G376" t="s">
        <v>6242</v>
      </c>
      <c r="H376" t="s">
        <v>6243</v>
      </c>
      <c r="I376" s="1">
        <v>44197</v>
      </c>
      <c r="J376" s="1">
        <v>44413</v>
      </c>
      <c r="K376" t="s">
        <v>90</v>
      </c>
      <c r="L376" t="s">
        <v>373</v>
      </c>
      <c r="M376" t="s">
        <v>80</v>
      </c>
      <c r="N376" t="s">
        <v>6238</v>
      </c>
      <c r="O376" t="s">
        <v>168</v>
      </c>
      <c r="P376" t="s">
        <v>83</v>
      </c>
      <c r="Q376" t="s">
        <v>6239</v>
      </c>
      <c r="R376" t="s">
        <v>5744</v>
      </c>
      <c r="S376" t="s">
        <v>86</v>
      </c>
      <c r="T376" t="s">
        <v>87</v>
      </c>
      <c r="U376" t="s">
        <v>88</v>
      </c>
      <c r="V376" t="s">
        <v>89</v>
      </c>
      <c r="W376" t="s">
        <v>90</v>
      </c>
      <c r="X376" t="s">
        <v>83</v>
      </c>
      <c r="Y376" t="s">
        <v>91</v>
      </c>
      <c r="Z376" t="s">
        <v>92</v>
      </c>
      <c r="AA376" s="1">
        <v>44378</v>
      </c>
      <c r="AB376" s="2">
        <v>8617.0499999999993</v>
      </c>
      <c r="AC376" s="2">
        <v>4639.95</v>
      </c>
      <c r="AD376" s="2"/>
      <c r="AE376" s="2"/>
      <c r="AF376" s="2"/>
      <c r="AG376">
        <v>0</v>
      </c>
      <c r="AH376" s="3">
        <v>2824</v>
      </c>
      <c r="AI376" s="3">
        <v>1520</v>
      </c>
      <c r="AJ376" s="3">
        <v>0</v>
      </c>
      <c r="AK376" s="3">
        <v>0</v>
      </c>
      <c r="AL376" s="3">
        <v>0</v>
      </c>
      <c r="AM376" t="s">
        <v>5522</v>
      </c>
      <c r="AN376" t="s">
        <v>5523</v>
      </c>
      <c r="AO376" t="s">
        <v>5480</v>
      </c>
      <c r="AP376" t="s">
        <v>5481</v>
      </c>
      <c r="AQ376" t="s">
        <v>83</v>
      </c>
      <c r="AR376" t="s">
        <v>5490</v>
      </c>
      <c r="AS376" t="s">
        <v>83</v>
      </c>
      <c r="AT376" t="s">
        <v>96</v>
      </c>
      <c r="AU376" t="s">
        <v>5491</v>
      </c>
      <c r="AV376" t="s">
        <v>5492</v>
      </c>
      <c r="AW376" t="s">
        <v>99</v>
      </c>
      <c r="AX376" t="s">
        <v>100</v>
      </c>
      <c r="AY376" t="s">
        <v>83</v>
      </c>
      <c r="AZ376" t="s">
        <v>6244</v>
      </c>
      <c r="BA376" t="s">
        <v>103</v>
      </c>
      <c r="BB376" t="s">
        <v>6245</v>
      </c>
      <c r="BC376" s="4"/>
      <c r="BD376" t="s">
        <v>83</v>
      </c>
      <c r="BE376" t="s">
        <v>105</v>
      </c>
      <c r="BF376" t="s">
        <v>106</v>
      </c>
      <c r="BG376" t="s">
        <v>107</v>
      </c>
      <c r="BH376" t="s">
        <v>108</v>
      </c>
      <c r="BI376" t="s">
        <v>109</v>
      </c>
      <c r="BJ376" s="2">
        <v>0</v>
      </c>
      <c r="BK376" t="s">
        <v>90</v>
      </c>
      <c r="BL376" t="s">
        <v>90</v>
      </c>
      <c r="BM376" t="s">
        <v>83</v>
      </c>
      <c r="BN376" t="s">
        <v>83</v>
      </c>
      <c r="BO376" t="s">
        <v>83</v>
      </c>
      <c r="BP376" t="s">
        <v>83</v>
      </c>
      <c r="BQ376" t="s">
        <v>83</v>
      </c>
      <c r="BR376" t="s">
        <v>83</v>
      </c>
      <c r="BS376" t="s">
        <v>83</v>
      </c>
      <c r="BT376" s="3">
        <v>1</v>
      </c>
    </row>
    <row r="377" spans="1:72" x14ac:dyDescent="0.25">
      <c r="A377" t="s">
        <v>5480</v>
      </c>
      <c r="B377" t="s">
        <v>5481</v>
      </c>
      <c r="C377" t="s">
        <v>5482</v>
      </c>
      <c r="D377" t="s">
        <v>74</v>
      </c>
      <c r="E377" t="s">
        <v>21868</v>
      </c>
      <c r="F377" t="s">
        <v>5483</v>
      </c>
      <c r="G377" t="s">
        <v>6246</v>
      </c>
      <c r="H377" t="s">
        <v>6247</v>
      </c>
      <c r="I377" s="1">
        <v>44197</v>
      </c>
      <c r="J377" s="1">
        <v>44926</v>
      </c>
      <c r="K377" t="s">
        <v>78</v>
      </c>
      <c r="L377" t="s">
        <v>79</v>
      </c>
      <c r="M377" t="s">
        <v>80</v>
      </c>
      <c r="N377" t="s">
        <v>6177</v>
      </c>
      <c r="O377" t="s">
        <v>313</v>
      </c>
      <c r="P377" t="s">
        <v>83</v>
      </c>
      <c r="Q377" t="s">
        <v>6248</v>
      </c>
      <c r="R377" t="s">
        <v>6157</v>
      </c>
      <c r="S377" t="s">
        <v>150</v>
      </c>
      <c r="T377" t="s">
        <v>87</v>
      </c>
      <c r="U377" t="s">
        <v>88</v>
      </c>
      <c r="V377" t="s">
        <v>89</v>
      </c>
      <c r="W377" t="s">
        <v>78</v>
      </c>
      <c r="X377" t="s">
        <v>120</v>
      </c>
      <c r="Y377" t="s">
        <v>91</v>
      </c>
      <c r="Z377" t="s">
        <v>92</v>
      </c>
      <c r="AA377" s="1">
        <v>44566</v>
      </c>
      <c r="AB377" s="2">
        <v>3792</v>
      </c>
      <c r="AC377" s="2">
        <v>5065</v>
      </c>
      <c r="AD377" s="2"/>
      <c r="AE377" s="2"/>
      <c r="AF377" s="2"/>
      <c r="AG377">
        <v>0</v>
      </c>
      <c r="AH377" s="3">
        <v>3792</v>
      </c>
      <c r="AI377" s="3">
        <v>5065</v>
      </c>
      <c r="AJ377" s="3">
        <v>0</v>
      </c>
      <c r="AK377" s="3">
        <v>0</v>
      </c>
      <c r="AL377" s="3">
        <v>0</v>
      </c>
      <c r="AM377" t="s">
        <v>5522</v>
      </c>
      <c r="AN377" t="s">
        <v>5523</v>
      </c>
      <c r="AO377" t="s">
        <v>5480</v>
      </c>
      <c r="AP377" t="s">
        <v>5481</v>
      </c>
      <c r="AQ377" t="s">
        <v>83</v>
      </c>
      <c r="AR377" t="s">
        <v>5490</v>
      </c>
      <c r="AS377" t="s">
        <v>83</v>
      </c>
      <c r="AT377" t="s">
        <v>96</v>
      </c>
      <c r="AU377" t="s">
        <v>5491</v>
      </c>
      <c r="AV377" t="s">
        <v>5492</v>
      </c>
      <c r="AW377" t="s">
        <v>99</v>
      </c>
      <c r="AX377" t="s">
        <v>100</v>
      </c>
      <c r="AY377" t="s">
        <v>83</v>
      </c>
      <c r="AZ377" t="s">
        <v>6249</v>
      </c>
      <c r="BA377" t="s">
        <v>103</v>
      </c>
      <c r="BB377" t="s">
        <v>6250</v>
      </c>
      <c r="BC377" s="4"/>
      <c r="BD377" t="s">
        <v>83</v>
      </c>
      <c r="BE377" t="s">
        <v>105</v>
      </c>
      <c r="BF377" t="s">
        <v>106</v>
      </c>
      <c r="BG377" t="s">
        <v>107</v>
      </c>
      <c r="BH377" t="s">
        <v>108</v>
      </c>
      <c r="BI377" t="s">
        <v>109</v>
      </c>
      <c r="BJ377" s="2">
        <v>0</v>
      </c>
      <c r="BK377" t="s">
        <v>78</v>
      </c>
      <c r="BL377" t="s">
        <v>90</v>
      </c>
      <c r="BM377" t="s">
        <v>83</v>
      </c>
      <c r="BN377" t="s">
        <v>83</v>
      </c>
      <c r="BO377" t="s">
        <v>83</v>
      </c>
      <c r="BP377" t="s">
        <v>83</v>
      </c>
      <c r="BQ377" t="s">
        <v>83</v>
      </c>
      <c r="BR377" t="s">
        <v>83</v>
      </c>
      <c r="BS377" t="s">
        <v>83</v>
      </c>
      <c r="BT377" s="3">
        <v>1</v>
      </c>
    </row>
    <row r="378" spans="1:72" x14ac:dyDescent="0.25">
      <c r="A378" t="s">
        <v>5480</v>
      </c>
      <c r="B378" t="s">
        <v>5481</v>
      </c>
      <c r="C378" t="s">
        <v>5482</v>
      </c>
      <c r="D378" t="s">
        <v>74</v>
      </c>
      <c r="E378" t="s">
        <v>21868</v>
      </c>
      <c r="F378" t="s">
        <v>5483</v>
      </c>
      <c r="G378" t="s">
        <v>6251</v>
      </c>
      <c r="H378" t="s">
        <v>6252</v>
      </c>
      <c r="I378" s="1">
        <v>44197</v>
      </c>
      <c r="J378" s="1">
        <v>44926</v>
      </c>
      <c r="K378" t="s">
        <v>78</v>
      </c>
      <c r="L378" t="s">
        <v>79</v>
      </c>
      <c r="M378" t="s">
        <v>80</v>
      </c>
      <c r="N378" t="s">
        <v>6177</v>
      </c>
      <c r="O378" t="s">
        <v>324</v>
      </c>
      <c r="P378" t="s">
        <v>83</v>
      </c>
      <c r="Q378" t="s">
        <v>6248</v>
      </c>
      <c r="R378" t="s">
        <v>6157</v>
      </c>
      <c r="S378" t="s">
        <v>150</v>
      </c>
      <c r="T378" t="s">
        <v>87</v>
      </c>
      <c r="U378" t="s">
        <v>88</v>
      </c>
      <c r="V378" t="s">
        <v>89</v>
      </c>
      <c r="W378" t="s">
        <v>78</v>
      </c>
      <c r="X378" t="s">
        <v>120</v>
      </c>
      <c r="Y378" t="s">
        <v>91</v>
      </c>
      <c r="Z378" t="s">
        <v>92</v>
      </c>
      <c r="AA378" s="1">
        <v>44566</v>
      </c>
      <c r="AB378" s="2">
        <v>659</v>
      </c>
      <c r="AC378" s="2">
        <v>708</v>
      </c>
      <c r="AD378" s="2"/>
      <c r="AE378" s="2"/>
      <c r="AF378" s="2"/>
      <c r="AG378">
        <v>0</v>
      </c>
      <c r="AH378" s="3">
        <v>659</v>
      </c>
      <c r="AI378" s="3">
        <v>708</v>
      </c>
      <c r="AJ378" s="3">
        <v>0</v>
      </c>
      <c r="AK378" s="3">
        <v>0</v>
      </c>
      <c r="AL378" s="3">
        <v>0</v>
      </c>
      <c r="AM378" t="s">
        <v>6253</v>
      </c>
      <c r="AN378" t="s">
        <v>5825</v>
      </c>
      <c r="AO378" t="s">
        <v>5480</v>
      </c>
      <c r="AP378" t="s">
        <v>5481</v>
      </c>
      <c r="AQ378" t="s">
        <v>83</v>
      </c>
      <c r="AR378" t="s">
        <v>5490</v>
      </c>
      <c r="AS378" t="s">
        <v>83</v>
      </c>
      <c r="AT378" t="s">
        <v>96</v>
      </c>
      <c r="AU378" t="s">
        <v>5491</v>
      </c>
      <c r="AV378" t="s">
        <v>5492</v>
      </c>
      <c r="AW378" t="s">
        <v>99</v>
      </c>
      <c r="AX378" t="s">
        <v>100</v>
      </c>
      <c r="AY378" t="s">
        <v>6254</v>
      </c>
      <c r="AZ378" t="s">
        <v>83</v>
      </c>
      <c r="BA378" t="s">
        <v>103</v>
      </c>
      <c r="BB378" t="s">
        <v>6255</v>
      </c>
      <c r="BC378" s="4"/>
      <c r="BD378" t="s">
        <v>83</v>
      </c>
      <c r="BE378" t="s">
        <v>105</v>
      </c>
      <c r="BF378" t="s">
        <v>106</v>
      </c>
      <c r="BG378" t="s">
        <v>107</v>
      </c>
      <c r="BH378" t="s">
        <v>108</v>
      </c>
      <c r="BI378" t="s">
        <v>109</v>
      </c>
      <c r="BJ378" s="2">
        <v>0</v>
      </c>
      <c r="BK378" t="s">
        <v>90</v>
      </c>
      <c r="BL378" t="s">
        <v>90</v>
      </c>
      <c r="BM378" t="s">
        <v>83</v>
      </c>
      <c r="BN378" t="s">
        <v>83</v>
      </c>
      <c r="BO378" t="s">
        <v>83</v>
      </c>
      <c r="BP378" t="s">
        <v>83</v>
      </c>
      <c r="BQ378" t="s">
        <v>83</v>
      </c>
      <c r="BR378" t="s">
        <v>83</v>
      </c>
      <c r="BS378" t="s">
        <v>83</v>
      </c>
      <c r="BT378" s="3">
        <v>1</v>
      </c>
    </row>
    <row r="379" spans="1:72" x14ac:dyDescent="0.25">
      <c r="A379" t="s">
        <v>5480</v>
      </c>
      <c r="B379" t="s">
        <v>5481</v>
      </c>
      <c r="C379" t="s">
        <v>5482</v>
      </c>
      <c r="D379" t="s">
        <v>74</v>
      </c>
      <c r="E379" t="s">
        <v>21868</v>
      </c>
      <c r="F379" t="s">
        <v>5483</v>
      </c>
      <c r="G379" t="s">
        <v>6256</v>
      </c>
      <c r="H379" t="s">
        <v>6257</v>
      </c>
      <c r="I379" s="1">
        <v>44197</v>
      </c>
      <c r="J379" s="1">
        <v>44926</v>
      </c>
      <c r="K379" t="s">
        <v>78</v>
      </c>
      <c r="L379" t="s">
        <v>79</v>
      </c>
      <c r="M379" t="s">
        <v>80</v>
      </c>
      <c r="N379" t="s">
        <v>6177</v>
      </c>
      <c r="O379" t="s">
        <v>1838</v>
      </c>
      <c r="P379" t="s">
        <v>83</v>
      </c>
      <c r="Q379" t="s">
        <v>6258</v>
      </c>
      <c r="R379" t="s">
        <v>6157</v>
      </c>
      <c r="S379" t="s">
        <v>150</v>
      </c>
      <c r="T379" t="s">
        <v>87</v>
      </c>
      <c r="U379" t="s">
        <v>88</v>
      </c>
      <c r="V379" t="s">
        <v>89</v>
      </c>
      <c r="W379" t="s">
        <v>78</v>
      </c>
      <c r="X379" t="s">
        <v>120</v>
      </c>
      <c r="Y379" t="s">
        <v>91</v>
      </c>
      <c r="Z379" t="s">
        <v>92</v>
      </c>
      <c r="AA379" s="1">
        <v>44567</v>
      </c>
      <c r="AB379" s="2">
        <v>679</v>
      </c>
      <c r="AC379" s="2">
        <v>768</v>
      </c>
      <c r="AD379" s="2"/>
      <c r="AE379" s="2"/>
      <c r="AF379" s="2"/>
      <c r="AG379">
        <v>0</v>
      </c>
      <c r="AH379" s="3">
        <v>679</v>
      </c>
      <c r="AI379" s="3">
        <v>768</v>
      </c>
      <c r="AJ379" s="3">
        <v>0</v>
      </c>
      <c r="AK379" s="3">
        <v>0</v>
      </c>
      <c r="AL379" s="3">
        <v>0</v>
      </c>
      <c r="AM379" t="s">
        <v>5488</v>
      </c>
      <c r="AN379" t="s">
        <v>5489</v>
      </c>
      <c r="AO379" t="s">
        <v>5480</v>
      </c>
      <c r="AP379" t="s">
        <v>5481</v>
      </c>
      <c r="AQ379" t="s">
        <v>83</v>
      </c>
      <c r="AR379" t="s">
        <v>5490</v>
      </c>
      <c r="AS379" t="s">
        <v>83</v>
      </c>
      <c r="AT379" t="s">
        <v>96</v>
      </c>
      <c r="AU379" t="s">
        <v>5491</v>
      </c>
      <c r="AV379" t="s">
        <v>5492</v>
      </c>
      <c r="AW379" t="s">
        <v>99</v>
      </c>
      <c r="AX379" t="s">
        <v>100</v>
      </c>
      <c r="AY379" t="s">
        <v>83</v>
      </c>
      <c r="AZ379" t="s">
        <v>6259</v>
      </c>
      <c r="BA379" t="s">
        <v>103</v>
      </c>
      <c r="BB379" t="s">
        <v>6260</v>
      </c>
      <c r="BC379" s="4"/>
      <c r="BD379" t="s">
        <v>83</v>
      </c>
      <c r="BE379" t="s">
        <v>105</v>
      </c>
      <c r="BF379" t="s">
        <v>106</v>
      </c>
      <c r="BG379" t="s">
        <v>107</v>
      </c>
      <c r="BH379" t="s">
        <v>108</v>
      </c>
      <c r="BI379" t="s">
        <v>109</v>
      </c>
      <c r="BJ379" s="2">
        <v>0</v>
      </c>
      <c r="BK379" t="s">
        <v>90</v>
      </c>
      <c r="BL379" t="s">
        <v>78</v>
      </c>
      <c r="BM379" t="s">
        <v>83</v>
      </c>
      <c r="BN379" t="s">
        <v>83</v>
      </c>
      <c r="BO379" t="s">
        <v>83</v>
      </c>
      <c r="BP379" t="s">
        <v>6261</v>
      </c>
      <c r="BQ379" t="s">
        <v>5496</v>
      </c>
      <c r="BR379" t="s">
        <v>5497</v>
      </c>
      <c r="BS379" t="s">
        <v>83</v>
      </c>
      <c r="BT379" s="3">
        <v>1</v>
      </c>
    </row>
    <row r="380" spans="1:72" x14ac:dyDescent="0.25">
      <c r="A380" t="s">
        <v>5480</v>
      </c>
      <c r="B380" t="s">
        <v>5481</v>
      </c>
      <c r="C380" t="s">
        <v>5482</v>
      </c>
      <c r="D380" t="s">
        <v>74</v>
      </c>
      <c r="E380" t="s">
        <v>21868</v>
      </c>
      <c r="F380" t="s">
        <v>5483</v>
      </c>
      <c r="G380" t="s">
        <v>6262</v>
      </c>
      <c r="H380" t="s">
        <v>6263</v>
      </c>
      <c r="I380" s="1">
        <v>44197</v>
      </c>
      <c r="J380" s="1">
        <v>44926</v>
      </c>
      <c r="K380" t="s">
        <v>78</v>
      </c>
      <c r="L380" t="s">
        <v>79</v>
      </c>
      <c r="M380" t="s">
        <v>80</v>
      </c>
      <c r="N380" t="s">
        <v>6177</v>
      </c>
      <c r="O380" t="s">
        <v>6264</v>
      </c>
      <c r="P380" t="s">
        <v>83</v>
      </c>
      <c r="Q380" t="s">
        <v>6265</v>
      </c>
      <c r="R380" t="s">
        <v>6157</v>
      </c>
      <c r="S380" t="s">
        <v>150</v>
      </c>
      <c r="T380" t="s">
        <v>87</v>
      </c>
      <c r="U380" t="s">
        <v>88</v>
      </c>
      <c r="V380" t="s">
        <v>89</v>
      </c>
      <c r="W380" t="s">
        <v>78</v>
      </c>
      <c r="X380" t="s">
        <v>120</v>
      </c>
      <c r="Y380" t="s">
        <v>91</v>
      </c>
      <c r="Z380" t="s">
        <v>92</v>
      </c>
      <c r="AA380" s="1">
        <v>44566</v>
      </c>
      <c r="AB380" s="2">
        <v>772</v>
      </c>
      <c r="AC380" s="2">
        <v>846</v>
      </c>
      <c r="AD380" s="2"/>
      <c r="AE380" s="2"/>
      <c r="AF380" s="2"/>
      <c r="AG380">
        <v>0</v>
      </c>
      <c r="AH380" s="3">
        <v>772</v>
      </c>
      <c r="AI380" s="3">
        <v>846</v>
      </c>
      <c r="AJ380" s="3">
        <v>0</v>
      </c>
      <c r="AK380" s="3">
        <v>0</v>
      </c>
      <c r="AL380" s="3">
        <v>0</v>
      </c>
      <c r="AM380" t="s">
        <v>5488</v>
      </c>
      <c r="AN380" t="s">
        <v>5489</v>
      </c>
      <c r="AO380" t="s">
        <v>5480</v>
      </c>
      <c r="AP380" t="s">
        <v>5481</v>
      </c>
      <c r="AQ380" t="s">
        <v>83</v>
      </c>
      <c r="AR380" t="s">
        <v>5490</v>
      </c>
      <c r="AS380" t="s">
        <v>83</v>
      </c>
      <c r="AT380" t="s">
        <v>96</v>
      </c>
      <c r="AU380" t="s">
        <v>5491</v>
      </c>
      <c r="AV380" t="s">
        <v>5492</v>
      </c>
      <c r="AW380" t="s">
        <v>99</v>
      </c>
      <c r="AX380" t="s">
        <v>100</v>
      </c>
      <c r="AY380" t="s">
        <v>2209</v>
      </c>
      <c r="AZ380" t="s">
        <v>6266</v>
      </c>
      <c r="BA380" t="s">
        <v>103</v>
      </c>
      <c r="BB380" t="s">
        <v>6267</v>
      </c>
      <c r="BC380" s="4"/>
      <c r="BD380" t="s">
        <v>83</v>
      </c>
      <c r="BE380" t="s">
        <v>105</v>
      </c>
      <c r="BF380" t="s">
        <v>106</v>
      </c>
      <c r="BG380" t="s">
        <v>107</v>
      </c>
      <c r="BH380" t="s">
        <v>108</v>
      </c>
      <c r="BI380" t="s">
        <v>109</v>
      </c>
      <c r="BJ380" s="2">
        <v>0</v>
      </c>
      <c r="BK380" t="s">
        <v>90</v>
      </c>
      <c r="BL380" t="s">
        <v>78</v>
      </c>
      <c r="BM380" t="s">
        <v>83</v>
      </c>
      <c r="BN380" t="s">
        <v>83</v>
      </c>
      <c r="BO380" t="s">
        <v>83</v>
      </c>
      <c r="BP380" t="s">
        <v>6268</v>
      </c>
      <c r="BQ380" t="s">
        <v>5496</v>
      </c>
      <c r="BR380" t="s">
        <v>5497</v>
      </c>
      <c r="BS380" t="s">
        <v>83</v>
      </c>
      <c r="BT380" s="3">
        <v>1</v>
      </c>
    </row>
    <row r="381" spans="1:72" x14ac:dyDescent="0.25">
      <c r="A381" t="s">
        <v>5480</v>
      </c>
      <c r="B381" t="s">
        <v>5481</v>
      </c>
      <c r="C381" t="s">
        <v>5482</v>
      </c>
      <c r="D381" t="s">
        <v>74</v>
      </c>
      <c r="E381" t="s">
        <v>21868</v>
      </c>
      <c r="F381" t="s">
        <v>5483</v>
      </c>
      <c r="G381" t="s">
        <v>6269</v>
      </c>
      <c r="H381" t="s">
        <v>6270</v>
      </c>
      <c r="I381" s="1">
        <v>44197</v>
      </c>
      <c r="J381" s="1">
        <v>44926</v>
      </c>
      <c r="K381" t="s">
        <v>78</v>
      </c>
      <c r="L381" t="s">
        <v>79</v>
      </c>
      <c r="M381" t="s">
        <v>80</v>
      </c>
      <c r="N381" t="s">
        <v>6187</v>
      </c>
      <c r="O381" t="s">
        <v>909</v>
      </c>
      <c r="P381" t="s">
        <v>156</v>
      </c>
      <c r="Q381" t="s">
        <v>6265</v>
      </c>
      <c r="R381" t="s">
        <v>6157</v>
      </c>
      <c r="S381" t="s">
        <v>150</v>
      </c>
      <c r="T381" t="s">
        <v>87</v>
      </c>
      <c r="U381" t="s">
        <v>88</v>
      </c>
      <c r="V381" t="s">
        <v>89</v>
      </c>
      <c r="W381" t="s">
        <v>78</v>
      </c>
      <c r="X381" t="s">
        <v>120</v>
      </c>
      <c r="Y381" t="s">
        <v>91</v>
      </c>
      <c r="Z381" t="s">
        <v>92</v>
      </c>
      <c r="AA381" s="1">
        <v>44566</v>
      </c>
      <c r="AB381" s="2">
        <v>1166</v>
      </c>
      <c r="AC381" s="2">
        <v>1254</v>
      </c>
      <c r="AD381" s="2"/>
      <c r="AE381" s="2"/>
      <c r="AF381" s="2"/>
      <c r="AG381">
        <v>0</v>
      </c>
      <c r="AH381" s="3">
        <v>1166</v>
      </c>
      <c r="AI381" s="3">
        <v>1254</v>
      </c>
      <c r="AJ381" s="3">
        <v>0</v>
      </c>
      <c r="AK381" s="3">
        <v>0</v>
      </c>
      <c r="AL381" s="3">
        <v>0</v>
      </c>
      <c r="AM381" t="s">
        <v>5488</v>
      </c>
      <c r="AN381" t="s">
        <v>5489</v>
      </c>
      <c r="AO381" t="s">
        <v>5480</v>
      </c>
      <c r="AP381" t="s">
        <v>5481</v>
      </c>
      <c r="AQ381" t="s">
        <v>83</v>
      </c>
      <c r="AR381" t="s">
        <v>5490</v>
      </c>
      <c r="AS381" t="s">
        <v>83</v>
      </c>
      <c r="AT381" t="s">
        <v>96</v>
      </c>
      <c r="AU381" t="s">
        <v>5491</v>
      </c>
      <c r="AV381" t="s">
        <v>5492</v>
      </c>
      <c r="AW381" t="s">
        <v>99</v>
      </c>
      <c r="AX381" t="s">
        <v>100</v>
      </c>
      <c r="AY381" t="s">
        <v>83</v>
      </c>
      <c r="AZ381" t="s">
        <v>6271</v>
      </c>
      <c r="BA381" t="s">
        <v>103</v>
      </c>
      <c r="BB381" t="s">
        <v>6272</v>
      </c>
      <c r="BC381" s="4"/>
      <c r="BD381" t="s">
        <v>83</v>
      </c>
      <c r="BE381" t="s">
        <v>105</v>
      </c>
      <c r="BF381" t="s">
        <v>106</v>
      </c>
      <c r="BG381" t="s">
        <v>107</v>
      </c>
      <c r="BH381" t="s">
        <v>108</v>
      </c>
      <c r="BI381" t="s">
        <v>109</v>
      </c>
      <c r="BJ381" s="2">
        <v>0</v>
      </c>
      <c r="BK381" t="s">
        <v>90</v>
      </c>
      <c r="BL381" t="s">
        <v>78</v>
      </c>
      <c r="BM381" t="s">
        <v>83</v>
      </c>
      <c r="BN381" t="s">
        <v>83</v>
      </c>
      <c r="BO381" t="s">
        <v>83</v>
      </c>
      <c r="BP381" t="s">
        <v>6273</v>
      </c>
      <c r="BQ381" t="s">
        <v>5496</v>
      </c>
      <c r="BR381" t="s">
        <v>5497</v>
      </c>
      <c r="BS381" t="s">
        <v>83</v>
      </c>
      <c r="BT381" s="3">
        <v>1</v>
      </c>
    </row>
    <row r="382" spans="1:72" x14ac:dyDescent="0.25">
      <c r="A382" t="s">
        <v>5480</v>
      </c>
      <c r="B382" t="s">
        <v>5481</v>
      </c>
      <c r="C382" t="s">
        <v>5482</v>
      </c>
      <c r="D382" t="s">
        <v>74</v>
      </c>
      <c r="E382" t="s">
        <v>21868</v>
      </c>
      <c r="F382" t="s">
        <v>5483</v>
      </c>
      <c r="G382" t="s">
        <v>6274</v>
      </c>
      <c r="H382" t="s">
        <v>6275</v>
      </c>
      <c r="I382" s="1">
        <v>44197</v>
      </c>
      <c r="J382" s="1">
        <v>44926</v>
      </c>
      <c r="K382" t="s">
        <v>78</v>
      </c>
      <c r="L382" t="s">
        <v>79</v>
      </c>
      <c r="M382" t="s">
        <v>80</v>
      </c>
      <c r="N382" t="s">
        <v>6187</v>
      </c>
      <c r="O382" t="s">
        <v>414</v>
      </c>
      <c r="P382" t="s">
        <v>271</v>
      </c>
      <c r="Q382" t="s">
        <v>6258</v>
      </c>
      <c r="R382" t="s">
        <v>6157</v>
      </c>
      <c r="S382" t="s">
        <v>150</v>
      </c>
      <c r="T382" t="s">
        <v>87</v>
      </c>
      <c r="U382" t="s">
        <v>88</v>
      </c>
      <c r="V382" t="s">
        <v>89</v>
      </c>
      <c r="W382" t="s">
        <v>78</v>
      </c>
      <c r="X382" t="s">
        <v>120</v>
      </c>
      <c r="Y382" t="s">
        <v>91</v>
      </c>
      <c r="Z382" t="s">
        <v>92</v>
      </c>
      <c r="AA382" s="1">
        <v>44197</v>
      </c>
      <c r="AB382" s="2">
        <v>9134</v>
      </c>
      <c r="AC382" s="2">
        <v>8717</v>
      </c>
      <c r="AD382" s="2">
        <v>0</v>
      </c>
      <c r="AE382" s="2">
        <v>0</v>
      </c>
      <c r="AF382" s="2"/>
      <c r="AG382">
        <v>0</v>
      </c>
      <c r="AH382" s="3">
        <v>9204</v>
      </c>
      <c r="AI382" s="3">
        <v>8784</v>
      </c>
      <c r="AJ382" s="3">
        <v>0</v>
      </c>
      <c r="AK382" s="3">
        <v>0</v>
      </c>
      <c r="AL382" s="3">
        <v>0</v>
      </c>
      <c r="AM382" t="s">
        <v>5488</v>
      </c>
      <c r="AN382" t="s">
        <v>5489</v>
      </c>
      <c r="AO382" t="s">
        <v>5480</v>
      </c>
      <c r="AP382" t="s">
        <v>5481</v>
      </c>
      <c r="AQ382" t="s">
        <v>83</v>
      </c>
      <c r="AR382" t="s">
        <v>5490</v>
      </c>
      <c r="AS382" t="s">
        <v>83</v>
      </c>
      <c r="AT382" t="s">
        <v>96</v>
      </c>
      <c r="AU382" t="s">
        <v>5491</v>
      </c>
      <c r="AV382" t="s">
        <v>5492</v>
      </c>
      <c r="AW382" t="s">
        <v>99</v>
      </c>
      <c r="AX382" t="s">
        <v>100</v>
      </c>
      <c r="AY382" t="s">
        <v>83</v>
      </c>
      <c r="AZ382" t="s">
        <v>6276</v>
      </c>
      <c r="BA382" t="s">
        <v>103</v>
      </c>
      <c r="BB382" t="s">
        <v>6277</v>
      </c>
      <c r="BC382" s="4"/>
      <c r="BD382" t="s">
        <v>83</v>
      </c>
      <c r="BE382" t="s">
        <v>105</v>
      </c>
      <c r="BF382" t="s">
        <v>106</v>
      </c>
      <c r="BG382" t="s">
        <v>107</v>
      </c>
      <c r="BH382" t="s">
        <v>108</v>
      </c>
      <c r="BI382" t="s">
        <v>109</v>
      </c>
      <c r="BJ382" s="2">
        <v>0</v>
      </c>
      <c r="BK382" t="s">
        <v>90</v>
      </c>
      <c r="BL382" t="s">
        <v>78</v>
      </c>
      <c r="BM382" t="s">
        <v>83</v>
      </c>
      <c r="BN382" t="s">
        <v>83</v>
      </c>
      <c r="BO382" t="s">
        <v>83</v>
      </c>
      <c r="BP382" t="s">
        <v>6278</v>
      </c>
      <c r="BQ382" t="s">
        <v>5496</v>
      </c>
      <c r="BR382" t="s">
        <v>5497</v>
      </c>
      <c r="BS382" t="s">
        <v>83</v>
      </c>
      <c r="BT382" s="3">
        <v>1</v>
      </c>
    </row>
    <row r="383" spans="1:72" x14ac:dyDescent="0.25">
      <c r="A383" t="s">
        <v>5480</v>
      </c>
      <c r="B383" t="s">
        <v>5481</v>
      </c>
      <c r="C383" t="s">
        <v>5482</v>
      </c>
      <c r="D383" t="s">
        <v>74</v>
      </c>
      <c r="E383" t="s">
        <v>21868</v>
      </c>
      <c r="F383" t="s">
        <v>5483</v>
      </c>
      <c r="G383" t="s">
        <v>6279</v>
      </c>
      <c r="H383" t="s">
        <v>6280</v>
      </c>
      <c r="I383" s="1">
        <v>44197</v>
      </c>
      <c r="J383" s="1">
        <v>44926</v>
      </c>
      <c r="K383" t="s">
        <v>78</v>
      </c>
      <c r="L383" t="s">
        <v>79</v>
      </c>
      <c r="M383" t="s">
        <v>80</v>
      </c>
      <c r="N383" t="s">
        <v>5816</v>
      </c>
      <c r="O383" t="s">
        <v>2749</v>
      </c>
      <c r="P383" t="s">
        <v>156</v>
      </c>
      <c r="Q383" t="s">
        <v>6281</v>
      </c>
      <c r="R383" t="s">
        <v>5744</v>
      </c>
      <c r="S383" t="s">
        <v>150</v>
      </c>
      <c r="T383" t="s">
        <v>87</v>
      </c>
      <c r="U383" t="s">
        <v>88</v>
      </c>
      <c r="V383" t="s">
        <v>89</v>
      </c>
      <c r="W383" t="s">
        <v>78</v>
      </c>
      <c r="X383" t="s">
        <v>120</v>
      </c>
      <c r="Y383" t="s">
        <v>91</v>
      </c>
      <c r="Z383" t="s">
        <v>92</v>
      </c>
      <c r="AA383" s="1">
        <v>44566</v>
      </c>
      <c r="AB383" s="2">
        <v>813</v>
      </c>
      <c r="AC383" s="2">
        <v>668</v>
      </c>
      <c r="AD383" s="2"/>
      <c r="AE383" s="2"/>
      <c r="AF383" s="2"/>
      <c r="AG383">
        <v>0</v>
      </c>
      <c r="AH383" s="3">
        <v>813</v>
      </c>
      <c r="AI383" s="3">
        <v>668</v>
      </c>
      <c r="AJ383" s="3">
        <v>0</v>
      </c>
      <c r="AK383" s="3">
        <v>0</v>
      </c>
      <c r="AL383" s="3">
        <v>0</v>
      </c>
      <c r="AM383" t="s">
        <v>5488</v>
      </c>
      <c r="AN383" t="s">
        <v>5489</v>
      </c>
      <c r="AO383" t="s">
        <v>5480</v>
      </c>
      <c r="AP383" t="s">
        <v>5481</v>
      </c>
      <c r="AQ383" t="s">
        <v>83</v>
      </c>
      <c r="AR383" t="s">
        <v>5490</v>
      </c>
      <c r="AS383" t="s">
        <v>83</v>
      </c>
      <c r="AT383" t="s">
        <v>96</v>
      </c>
      <c r="AU383" t="s">
        <v>5491</v>
      </c>
      <c r="AV383" t="s">
        <v>5492</v>
      </c>
      <c r="AW383" t="s">
        <v>99</v>
      </c>
      <c r="AX383" t="s">
        <v>100</v>
      </c>
      <c r="AY383" t="s">
        <v>83</v>
      </c>
      <c r="AZ383" t="s">
        <v>6282</v>
      </c>
      <c r="BA383" t="s">
        <v>103</v>
      </c>
      <c r="BB383" t="s">
        <v>6283</v>
      </c>
      <c r="BC383" s="4"/>
      <c r="BD383" t="s">
        <v>83</v>
      </c>
      <c r="BE383" t="s">
        <v>105</v>
      </c>
      <c r="BF383" t="s">
        <v>106</v>
      </c>
      <c r="BG383" t="s">
        <v>107</v>
      </c>
      <c r="BH383" t="s">
        <v>108</v>
      </c>
      <c r="BI383" t="s">
        <v>109</v>
      </c>
      <c r="BJ383" s="2">
        <v>0</v>
      </c>
      <c r="BK383" t="s">
        <v>90</v>
      </c>
      <c r="BL383" t="s">
        <v>78</v>
      </c>
      <c r="BM383" t="s">
        <v>83</v>
      </c>
      <c r="BN383" t="s">
        <v>83</v>
      </c>
      <c r="BO383" t="s">
        <v>83</v>
      </c>
      <c r="BP383" t="s">
        <v>6284</v>
      </c>
      <c r="BQ383" t="s">
        <v>5496</v>
      </c>
      <c r="BR383" t="s">
        <v>5497</v>
      </c>
      <c r="BS383" t="s">
        <v>83</v>
      </c>
      <c r="BT383" s="3">
        <v>1</v>
      </c>
    </row>
    <row r="384" spans="1:72" x14ac:dyDescent="0.25">
      <c r="A384" t="s">
        <v>5480</v>
      </c>
      <c r="B384" t="s">
        <v>5481</v>
      </c>
      <c r="C384" t="s">
        <v>5482</v>
      </c>
      <c r="D384" t="s">
        <v>74</v>
      </c>
      <c r="E384" t="s">
        <v>21868</v>
      </c>
      <c r="F384" t="s">
        <v>5483</v>
      </c>
      <c r="G384" t="s">
        <v>6285</v>
      </c>
      <c r="H384" t="s">
        <v>6286</v>
      </c>
      <c r="I384" s="1">
        <v>44197</v>
      </c>
      <c r="J384" s="1">
        <v>44926</v>
      </c>
      <c r="K384" t="s">
        <v>78</v>
      </c>
      <c r="L384" t="s">
        <v>79</v>
      </c>
      <c r="M384" t="s">
        <v>80</v>
      </c>
      <c r="N384" t="s">
        <v>1912</v>
      </c>
      <c r="O384" t="s">
        <v>447</v>
      </c>
      <c r="P384" t="s">
        <v>271</v>
      </c>
      <c r="Q384" t="s">
        <v>6287</v>
      </c>
      <c r="R384" t="s">
        <v>3449</v>
      </c>
      <c r="S384" t="s">
        <v>150</v>
      </c>
      <c r="T384" t="s">
        <v>87</v>
      </c>
      <c r="U384" t="s">
        <v>88</v>
      </c>
      <c r="V384" t="s">
        <v>89</v>
      </c>
      <c r="W384" t="s">
        <v>78</v>
      </c>
      <c r="X384" t="s">
        <v>120</v>
      </c>
      <c r="Y384" t="s">
        <v>91</v>
      </c>
      <c r="Z384" t="s">
        <v>92</v>
      </c>
      <c r="AA384" s="1">
        <v>44197</v>
      </c>
      <c r="AB384" s="2">
        <v>553</v>
      </c>
      <c r="AC384" s="2">
        <v>660</v>
      </c>
      <c r="AD384" s="2">
        <v>0</v>
      </c>
      <c r="AE384" s="2">
        <v>0</v>
      </c>
      <c r="AF384" s="2"/>
      <c r="AG384">
        <v>0</v>
      </c>
      <c r="AH384" s="3">
        <v>556</v>
      </c>
      <c r="AI384" s="3">
        <v>663</v>
      </c>
      <c r="AJ384" s="3">
        <v>0</v>
      </c>
      <c r="AK384" s="3">
        <v>0</v>
      </c>
      <c r="AL384" s="3">
        <v>0</v>
      </c>
      <c r="AM384" t="s">
        <v>5488</v>
      </c>
      <c r="AN384" t="s">
        <v>5489</v>
      </c>
      <c r="AO384" t="s">
        <v>5480</v>
      </c>
      <c r="AP384" t="s">
        <v>5481</v>
      </c>
      <c r="AQ384" t="s">
        <v>83</v>
      </c>
      <c r="AR384" t="s">
        <v>5490</v>
      </c>
      <c r="AS384" t="s">
        <v>83</v>
      </c>
      <c r="AT384" t="s">
        <v>96</v>
      </c>
      <c r="AU384" t="s">
        <v>5491</v>
      </c>
      <c r="AV384" t="s">
        <v>5492</v>
      </c>
      <c r="AW384" t="s">
        <v>99</v>
      </c>
      <c r="AX384" t="s">
        <v>100</v>
      </c>
      <c r="AY384" t="s">
        <v>83</v>
      </c>
      <c r="AZ384" t="s">
        <v>6288</v>
      </c>
      <c r="BA384" t="s">
        <v>103</v>
      </c>
      <c r="BB384" t="s">
        <v>6289</v>
      </c>
      <c r="BC384" s="4"/>
      <c r="BD384" t="s">
        <v>83</v>
      </c>
      <c r="BE384" t="s">
        <v>105</v>
      </c>
      <c r="BF384" t="s">
        <v>106</v>
      </c>
      <c r="BG384" t="s">
        <v>107</v>
      </c>
      <c r="BH384" t="s">
        <v>108</v>
      </c>
      <c r="BI384" t="s">
        <v>109</v>
      </c>
      <c r="BJ384" s="2">
        <v>0</v>
      </c>
      <c r="BK384" t="s">
        <v>90</v>
      </c>
      <c r="BL384" t="s">
        <v>78</v>
      </c>
      <c r="BM384" t="s">
        <v>83</v>
      </c>
      <c r="BN384" t="s">
        <v>83</v>
      </c>
      <c r="BO384" t="s">
        <v>83</v>
      </c>
      <c r="BP384" t="s">
        <v>6290</v>
      </c>
      <c r="BQ384" t="s">
        <v>5496</v>
      </c>
      <c r="BR384" t="s">
        <v>5497</v>
      </c>
      <c r="BS384" t="s">
        <v>83</v>
      </c>
      <c r="BT384" s="3">
        <v>1</v>
      </c>
    </row>
    <row r="385" spans="1:72" x14ac:dyDescent="0.25">
      <c r="A385" t="s">
        <v>5480</v>
      </c>
      <c r="B385" t="s">
        <v>5481</v>
      </c>
      <c r="C385" t="s">
        <v>5482</v>
      </c>
      <c r="D385" t="s">
        <v>74</v>
      </c>
      <c r="E385" t="s">
        <v>21868</v>
      </c>
      <c r="F385" t="s">
        <v>5483</v>
      </c>
      <c r="G385" t="s">
        <v>6291</v>
      </c>
      <c r="H385" t="s">
        <v>6292</v>
      </c>
      <c r="I385" s="1">
        <v>44197</v>
      </c>
      <c r="J385" s="1">
        <v>44926</v>
      </c>
      <c r="K385" t="s">
        <v>78</v>
      </c>
      <c r="L385" t="s">
        <v>79</v>
      </c>
      <c r="M385" t="s">
        <v>80</v>
      </c>
      <c r="N385" t="s">
        <v>6293</v>
      </c>
      <c r="O385" t="s">
        <v>1845</v>
      </c>
      <c r="P385" t="s">
        <v>222</v>
      </c>
      <c r="Q385" t="s">
        <v>6294</v>
      </c>
      <c r="R385" t="s">
        <v>6157</v>
      </c>
      <c r="S385" t="s">
        <v>119</v>
      </c>
      <c r="T385" t="s">
        <v>87</v>
      </c>
      <c r="U385" t="s">
        <v>88</v>
      </c>
      <c r="V385" t="s">
        <v>89</v>
      </c>
      <c r="W385" t="s">
        <v>78</v>
      </c>
      <c r="X385" t="s">
        <v>120</v>
      </c>
      <c r="Y385" t="s">
        <v>91</v>
      </c>
      <c r="Z385" t="s">
        <v>92</v>
      </c>
      <c r="AA385" s="1">
        <v>44567</v>
      </c>
      <c r="AB385" s="2">
        <v>85</v>
      </c>
      <c r="AC385" s="2">
        <v>86</v>
      </c>
      <c r="AD385" s="2"/>
      <c r="AE385" s="2"/>
      <c r="AF385" s="2"/>
      <c r="AG385">
        <v>0</v>
      </c>
      <c r="AH385" s="3">
        <v>85</v>
      </c>
      <c r="AI385" s="3">
        <v>86</v>
      </c>
      <c r="AJ385" s="3">
        <v>0</v>
      </c>
      <c r="AK385" s="3">
        <v>0</v>
      </c>
      <c r="AL385" s="3">
        <v>0</v>
      </c>
      <c r="AM385" t="s">
        <v>5488</v>
      </c>
      <c r="AN385" t="s">
        <v>5489</v>
      </c>
      <c r="AO385" t="s">
        <v>5480</v>
      </c>
      <c r="AP385" t="s">
        <v>5481</v>
      </c>
      <c r="AQ385" t="s">
        <v>83</v>
      </c>
      <c r="AR385" t="s">
        <v>5490</v>
      </c>
      <c r="AS385" t="s">
        <v>83</v>
      </c>
      <c r="AT385" t="s">
        <v>96</v>
      </c>
      <c r="AU385" t="s">
        <v>5491</v>
      </c>
      <c r="AV385" t="s">
        <v>5492</v>
      </c>
      <c r="AW385" t="s">
        <v>99</v>
      </c>
      <c r="AX385" t="s">
        <v>100</v>
      </c>
      <c r="AY385" t="s">
        <v>83</v>
      </c>
      <c r="AZ385" t="s">
        <v>6295</v>
      </c>
      <c r="BA385" t="s">
        <v>103</v>
      </c>
      <c r="BB385" t="s">
        <v>6296</v>
      </c>
      <c r="BC385" s="4"/>
      <c r="BD385" t="s">
        <v>83</v>
      </c>
      <c r="BE385" t="s">
        <v>105</v>
      </c>
      <c r="BF385" t="s">
        <v>106</v>
      </c>
      <c r="BG385" t="s">
        <v>107</v>
      </c>
      <c r="BH385" t="s">
        <v>123</v>
      </c>
      <c r="BI385" t="s">
        <v>124</v>
      </c>
      <c r="BJ385" s="2">
        <v>0</v>
      </c>
      <c r="BK385" t="s">
        <v>90</v>
      </c>
      <c r="BL385" t="s">
        <v>78</v>
      </c>
      <c r="BM385" t="s">
        <v>83</v>
      </c>
      <c r="BN385" t="s">
        <v>83</v>
      </c>
      <c r="BO385" t="s">
        <v>83</v>
      </c>
      <c r="BP385" t="s">
        <v>6297</v>
      </c>
      <c r="BQ385" t="s">
        <v>5496</v>
      </c>
      <c r="BR385" t="s">
        <v>5497</v>
      </c>
      <c r="BS385" t="s">
        <v>83</v>
      </c>
      <c r="BT385" s="3">
        <v>1</v>
      </c>
    </row>
    <row r="386" spans="1:72" x14ac:dyDescent="0.25">
      <c r="A386" t="s">
        <v>5480</v>
      </c>
      <c r="B386" t="s">
        <v>5481</v>
      </c>
      <c r="C386" t="s">
        <v>5482</v>
      </c>
      <c r="D386" t="s">
        <v>74</v>
      </c>
      <c r="E386" t="s">
        <v>21868</v>
      </c>
      <c r="F386" t="s">
        <v>5483</v>
      </c>
      <c r="G386" t="s">
        <v>6298</v>
      </c>
      <c r="H386" t="s">
        <v>6299</v>
      </c>
      <c r="I386" s="1">
        <v>44197</v>
      </c>
      <c r="J386" s="1">
        <v>44926</v>
      </c>
      <c r="K386" t="s">
        <v>78</v>
      </c>
      <c r="L386" t="s">
        <v>79</v>
      </c>
      <c r="M386" t="s">
        <v>80</v>
      </c>
      <c r="N386" t="s">
        <v>6300</v>
      </c>
      <c r="O386" t="s">
        <v>375</v>
      </c>
      <c r="P386" t="s">
        <v>420</v>
      </c>
      <c r="Q386" t="s">
        <v>6301</v>
      </c>
      <c r="R386" t="s">
        <v>6157</v>
      </c>
      <c r="S386" t="s">
        <v>119</v>
      </c>
      <c r="T386" t="s">
        <v>87</v>
      </c>
      <c r="U386" t="s">
        <v>88</v>
      </c>
      <c r="V386" t="s">
        <v>89</v>
      </c>
      <c r="W386" t="s">
        <v>78</v>
      </c>
      <c r="X386" t="s">
        <v>120</v>
      </c>
      <c r="Y386" t="s">
        <v>91</v>
      </c>
      <c r="Z386" t="s">
        <v>92</v>
      </c>
      <c r="AA386" s="1">
        <v>44567</v>
      </c>
      <c r="AB386" s="2">
        <v>570</v>
      </c>
      <c r="AC386" s="2">
        <v>620</v>
      </c>
      <c r="AD386" s="2"/>
      <c r="AE386" s="2"/>
      <c r="AF386" s="2"/>
      <c r="AG386">
        <v>0</v>
      </c>
      <c r="AH386" s="3">
        <v>570</v>
      </c>
      <c r="AI386" s="3">
        <v>620</v>
      </c>
      <c r="AJ386" s="3">
        <v>0</v>
      </c>
      <c r="AK386" s="3">
        <v>0</v>
      </c>
      <c r="AL386" s="3">
        <v>0</v>
      </c>
      <c r="AM386" t="s">
        <v>5488</v>
      </c>
      <c r="AN386" t="s">
        <v>5489</v>
      </c>
      <c r="AO386" t="s">
        <v>5480</v>
      </c>
      <c r="AP386" t="s">
        <v>5481</v>
      </c>
      <c r="AQ386" t="s">
        <v>83</v>
      </c>
      <c r="AR386" t="s">
        <v>5490</v>
      </c>
      <c r="AS386" t="s">
        <v>83</v>
      </c>
      <c r="AT386" t="s">
        <v>96</v>
      </c>
      <c r="AU386" t="s">
        <v>5491</v>
      </c>
      <c r="AV386" t="s">
        <v>5492</v>
      </c>
      <c r="AW386" t="s">
        <v>99</v>
      </c>
      <c r="AX386" t="s">
        <v>100</v>
      </c>
      <c r="AY386" t="s">
        <v>83</v>
      </c>
      <c r="AZ386" t="s">
        <v>6302</v>
      </c>
      <c r="BA386" t="s">
        <v>103</v>
      </c>
      <c r="BB386" t="s">
        <v>6303</v>
      </c>
      <c r="BC386" s="4"/>
      <c r="BD386" t="s">
        <v>83</v>
      </c>
      <c r="BE386" t="s">
        <v>105</v>
      </c>
      <c r="BF386" t="s">
        <v>106</v>
      </c>
      <c r="BG386" t="s">
        <v>107</v>
      </c>
      <c r="BH386" t="s">
        <v>123</v>
      </c>
      <c r="BI386" t="s">
        <v>124</v>
      </c>
      <c r="BJ386" s="2">
        <v>0</v>
      </c>
      <c r="BK386" t="s">
        <v>90</v>
      </c>
      <c r="BL386" t="s">
        <v>78</v>
      </c>
      <c r="BM386" t="s">
        <v>83</v>
      </c>
      <c r="BN386" t="s">
        <v>83</v>
      </c>
      <c r="BO386" t="s">
        <v>83</v>
      </c>
      <c r="BP386" t="s">
        <v>6304</v>
      </c>
      <c r="BQ386" t="s">
        <v>5496</v>
      </c>
      <c r="BR386" t="s">
        <v>5497</v>
      </c>
      <c r="BS386" t="s">
        <v>83</v>
      </c>
      <c r="BT386" s="3">
        <v>1</v>
      </c>
    </row>
    <row r="387" spans="1:72" x14ac:dyDescent="0.25">
      <c r="A387" t="s">
        <v>5480</v>
      </c>
      <c r="B387" t="s">
        <v>5481</v>
      </c>
      <c r="C387" t="s">
        <v>5482</v>
      </c>
      <c r="D387" t="s">
        <v>74</v>
      </c>
      <c r="E387" t="s">
        <v>21868</v>
      </c>
      <c r="F387" t="s">
        <v>5483</v>
      </c>
      <c r="G387" t="s">
        <v>6305</v>
      </c>
      <c r="H387" t="s">
        <v>6306</v>
      </c>
      <c r="I387" s="1">
        <v>44197</v>
      </c>
      <c r="J387" s="1">
        <v>44926</v>
      </c>
      <c r="K387" t="s">
        <v>78</v>
      </c>
      <c r="L387" t="s">
        <v>79</v>
      </c>
      <c r="M387" t="s">
        <v>80</v>
      </c>
      <c r="N387" t="s">
        <v>6300</v>
      </c>
      <c r="O387" t="s">
        <v>147</v>
      </c>
      <c r="P387" t="s">
        <v>420</v>
      </c>
      <c r="Q387" t="s">
        <v>6307</v>
      </c>
      <c r="R387" t="s">
        <v>6157</v>
      </c>
      <c r="S387" t="s">
        <v>119</v>
      </c>
      <c r="T387" t="s">
        <v>87</v>
      </c>
      <c r="U387" t="s">
        <v>88</v>
      </c>
      <c r="V387" t="s">
        <v>89</v>
      </c>
      <c r="W387" t="s">
        <v>78</v>
      </c>
      <c r="X387" t="s">
        <v>120</v>
      </c>
      <c r="Y387" t="s">
        <v>91</v>
      </c>
      <c r="Z387" t="s">
        <v>92</v>
      </c>
      <c r="AA387" s="1">
        <v>44567</v>
      </c>
      <c r="AB387" s="2">
        <v>98</v>
      </c>
      <c r="AC387" s="2">
        <v>109</v>
      </c>
      <c r="AD387" s="2"/>
      <c r="AE387" s="2"/>
      <c r="AF387" s="2"/>
      <c r="AG387">
        <v>0</v>
      </c>
      <c r="AH387" s="3">
        <v>98</v>
      </c>
      <c r="AI387" s="3">
        <v>109</v>
      </c>
      <c r="AJ387" s="3">
        <v>0</v>
      </c>
      <c r="AK387" s="3">
        <v>0</v>
      </c>
      <c r="AL387" s="3">
        <v>0</v>
      </c>
      <c r="AM387" t="s">
        <v>5488</v>
      </c>
      <c r="AN387" t="s">
        <v>5489</v>
      </c>
      <c r="AO387" t="s">
        <v>5480</v>
      </c>
      <c r="AP387" t="s">
        <v>5481</v>
      </c>
      <c r="AQ387" t="s">
        <v>83</v>
      </c>
      <c r="AR387" t="s">
        <v>5490</v>
      </c>
      <c r="AS387" t="s">
        <v>83</v>
      </c>
      <c r="AT387" t="s">
        <v>96</v>
      </c>
      <c r="AU387" t="s">
        <v>5491</v>
      </c>
      <c r="AV387" t="s">
        <v>5492</v>
      </c>
      <c r="AW387" t="s">
        <v>99</v>
      </c>
      <c r="AX387" t="s">
        <v>100</v>
      </c>
      <c r="AY387" t="s">
        <v>83</v>
      </c>
      <c r="AZ387" t="s">
        <v>6308</v>
      </c>
      <c r="BA387" t="s">
        <v>103</v>
      </c>
      <c r="BB387" t="s">
        <v>6309</v>
      </c>
      <c r="BC387" s="4"/>
      <c r="BD387" t="s">
        <v>83</v>
      </c>
      <c r="BE387" t="s">
        <v>105</v>
      </c>
      <c r="BF387" t="s">
        <v>106</v>
      </c>
      <c r="BG387" t="s">
        <v>107</v>
      </c>
      <c r="BH387" t="s">
        <v>123</v>
      </c>
      <c r="BI387" t="s">
        <v>124</v>
      </c>
      <c r="BJ387" s="2">
        <v>0</v>
      </c>
      <c r="BK387" t="s">
        <v>90</v>
      </c>
      <c r="BL387" t="s">
        <v>78</v>
      </c>
      <c r="BM387" t="s">
        <v>83</v>
      </c>
      <c r="BN387" t="s">
        <v>83</v>
      </c>
      <c r="BO387" t="s">
        <v>83</v>
      </c>
      <c r="BP387" t="s">
        <v>6310</v>
      </c>
      <c r="BQ387" t="s">
        <v>5496</v>
      </c>
      <c r="BR387" t="s">
        <v>5497</v>
      </c>
      <c r="BS387" t="s">
        <v>83</v>
      </c>
      <c r="BT387" s="3">
        <v>1</v>
      </c>
    </row>
    <row r="388" spans="1:72" x14ac:dyDescent="0.25">
      <c r="A388" t="s">
        <v>5480</v>
      </c>
      <c r="B388" t="s">
        <v>5481</v>
      </c>
      <c r="C388" t="s">
        <v>5482</v>
      </c>
      <c r="D388" t="s">
        <v>74</v>
      </c>
      <c r="E388" t="s">
        <v>21868</v>
      </c>
      <c r="F388" t="s">
        <v>5483</v>
      </c>
      <c r="G388" t="s">
        <v>6311</v>
      </c>
      <c r="H388" t="s">
        <v>6312</v>
      </c>
      <c r="I388" s="1">
        <v>44197</v>
      </c>
      <c r="J388" s="1">
        <v>44926</v>
      </c>
      <c r="K388" t="s">
        <v>78</v>
      </c>
      <c r="L388" t="s">
        <v>79</v>
      </c>
      <c r="M388" t="s">
        <v>80</v>
      </c>
      <c r="N388" t="s">
        <v>6300</v>
      </c>
      <c r="O388" t="s">
        <v>1845</v>
      </c>
      <c r="P388" t="s">
        <v>409</v>
      </c>
      <c r="Q388" t="s">
        <v>6301</v>
      </c>
      <c r="R388" t="s">
        <v>6157</v>
      </c>
      <c r="S388" t="s">
        <v>119</v>
      </c>
      <c r="T388" t="s">
        <v>87</v>
      </c>
      <c r="U388" t="s">
        <v>88</v>
      </c>
      <c r="V388" t="s">
        <v>89</v>
      </c>
      <c r="W388" t="s">
        <v>78</v>
      </c>
      <c r="X388" t="s">
        <v>120</v>
      </c>
      <c r="Y388" t="s">
        <v>91</v>
      </c>
      <c r="Z388" t="s">
        <v>92</v>
      </c>
      <c r="AA388" s="1">
        <v>44567</v>
      </c>
      <c r="AB388" s="2">
        <v>226</v>
      </c>
      <c r="AC388" s="2">
        <v>204</v>
      </c>
      <c r="AD388" s="2"/>
      <c r="AE388" s="2"/>
      <c r="AF388" s="2"/>
      <c r="AG388">
        <v>0</v>
      </c>
      <c r="AH388" s="3">
        <v>226</v>
      </c>
      <c r="AI388" s="3">
        <v>204</v>
      </c>
      <c r="AJ388" s="3">
        <v>0</v>
      </c>
      <c r="AK388" s="3">
        <v>0</v>
      </c>
      <c r="AL388" s="3">
        <v>0</v>
      </c>
      <c r="AM388" t="s">
        <v>5488</v>
      </c>
      <c r="AN388" t="s">
        <v>5489</v>
      </c>
      <c r="AO388" t="s">
        <v>5480</v>
      </c>
      <c r="AP388" t="s">
        <v>5481</v>
      </c>
      <c r="AQ388" t="s">
        <v>83</v>
      </c>
      <c r="AR388" t="s">
        <v>5490</v>
      </c>
      <c r="AS388" t="s">
        <v>83</v>
      </c>
      <c r="AT388" t="s">
        <v>96</v>
      </c>
      <c r="AU388" t="s">
        <v>5491</v>
      </c>
      <c r="AV388" t="s">
        <v>5492</v>
      </c>
      <c r="AW388" t="s">
        <v>99</v>
      </c>
      <c r="AX388" t="s">
        <v>100</v>
      </c>
      <c r="AY388" t="s">
        <v>83</v>
      </c>
      <c r="AZ388" t="s">
        <v>6313</v>
      </c>
      <c r="BA388" t="s">
        <v>103</v>
      </c>
      <c r="BB388" t="s">
        <v>6314</v>
      </c>
      <c r="BC388" s="4"/>
      <c r="BD388" t="s">
        <v>83</v>
      </c>
      <c r="BE388" t="s">
        <v>105</v>
      </c>
      <c r="BF388" t="s">
        <v>106</v>
      </c>
      <c r="BG388" t="s">
        <v>107</v>
      </c>
      <c r="BH388" t="s">
        <v>123</v>
      </c>
      <c r="BI388" t="s">
        <v>124</v>
      </c>
      <c r="BJ388" s="2">
        <v>0</v>
      </c>
      <c r="BK388" t="s">
        <v>90</v>
      </c>
      <c r="BL388" t="s">
        <v>78</v>
      </c>
      <c r="BM388" t="s">
        <v>83</v>
      </c>
      <c r="BN388" t="s">
        <v>83</v>
      </c>
      <c r="BO388" t="s">
        <v>83</v>
      </c>
      <c r="BP388" t="s">
        <v>6315</v>
      </c>
      <c r="BQ388" t="s">
        <v>5496</v>
      </c>
      <c r="BR388" t="s">
        <v>5497</v>
      </c>
      <c r="BS388" t="s">
        <v>83</v>
      </c>
      <c r="BT388" s="3">
        <v>1</v>
      </c>
    </row>
    <row r="389" spans="1:72" x14ac:dyDescent="0.25">
      <c r="A389" t="s">
        <v>5480</v>
      </c>
      <c r="B389" t="s">
        <v>5481</v>
      </c>
      <c r="C389" t="s">
        <v>5482</v>
      </c>
      <c r="D389" t="s">
        <v>74</v>
      </c>
      <c r="E389" t="s">
        <v>21868</v>
      </c>
      <c r="F389" t="s">
        <v>5483</v>
      </c>
      <c r="G389" t="s">
        <v>6316</v>
      </c>
      <c r="H389" t="s">
        <v>6317</v>
      </c>
      <c r="I389" s="1">
        <v>44197</v>
      </c>
      <c r="J389" s="1">
        <v>44926</v>
      </c>
      <c r="K389" t="s">
        <v>78</v>
      </c>
      <c r="L389" t="s">
        <v>79</v>
      </c>
      <c r="M389" t="s">
        <v>80</v>
      </c>
      <c r="N389" t="s">
        <v>6300</v>
      </c>
      <c r="O389" t="s">
        <v>375</v>
      </c>
      <c r="P389" t="s">
        <v>420</v>
      </c>
      <c r="Q389" t="s">
        <v>6301</v>
      </c>
      <c r="R389" t="s">
        <v>6157</v>
      </c>
      <c r="S389" t="s">
        <v>119</v>
      </c>
      <c r="T389" t="s">
        <v>87</v>
      </c>
      <c r="U389" t="s">
        <v>88</v>
      </c>
      <c r="V389" t="s">
        <v>89</v>
      </c>
      <c r="W389" t="s">
        <v>78</v>
      </c>
      <c r="X389" t="s">
        <v>120</v>
      </c>
      <c r="Y389" t="s">
        <v>91</v>
      </c>
      <c r="Z389" t="s">
        <v>92</v>
      </c>
      <c r="AA389" s="1">
        <v>44197</v>
      </c>
      <c r="AB389" s="2">
        <v>136</v>
      </c>
      <c r="AC389" s="2">
        <v>134</v>
      </c>
      <c r="AD389" s="2">
        <v>0</v>
      </c>
      <c r="AE389" s="2">
        <v>0</v>
      </c>
      <c r="AF389" s="2"/>
      <c r="AG389">
        <v>0</v>
      </c>
      <c r="AH389" s="3">
        <v>137</v>
      </c>
      <c r="AI389" s="3">
        <v>135</v>
      </c>
      <c r="AJ389" s="3">
        <v>0</v>
      </c>
      <c r="AK389" s="3">
        <v>0</v>
      </c>
      <c r="AL389" s="3">
        <v>0</v>
      </c>
      <c r="AM389" t="s">
        <v>5488</v>
      </c>
      <c r="AN389" t="s">
        <v>5489</v>
      </c>
      <c r="AO389" t="s">
        <v>5480</v>
      </c>
      <c r="AP389" t="s">
        <v>5481</v>
      </c>
      <c r="AQ389" t="s">
        <v>83</v>
      </c>
      <c r="AR389" t="s">
        <v>5490</v>
      </c>
      <c r="AS389" t="s">
        <v>83</v>
      </c>
      <c r="AT389" t="s">
        <v>96</v>
      </c>
      <c r="AU389" t="s">
        <v>5491</v>
      </c>
      <c r="AV389" t="s">
        <v>5492</v>
      </c>
      <c r="AW389" t="s">
        <v>99</v>
      </c>
      <c r="AX389" t="s">
        <v>100</v>
      </c>
      <c r="AY389" t="s">
        <v>83</v>
      </c>
      <c r="AZ389" t="s">
        <v>6302</v>
      </c>
      <c r="BA389" t="s">
        <v>103</v>
      </c>
      <c r="BB389" t="s">
        <v>6318</v>
      </c>
      <c r="BC389" s="4"/>
      <c r="BD389" t="s">
        <v>83</v>
      </c>
      <c r="BE389" t="s">
        <v>105</v>
      </c>
      <c r="BF389" t="s">
        <v>106</v>
      </c>
      <c r="BG389" t="s">
        <v>107</v>
      </c>
      <c r="BH389" t="s">
        <v>123</v>
      </c>
      <c r="BI389" t="s">
        <v>124</v>
      </c>
      <c r="BJ389" s="2">
        <v>0</v>
      </c>
      <c r="BK389" t="s">
        <v>90</v>
      </c>
      <c r="BL389" t="s">
        <v>78</v>
      </c>
      <c r="BM389" t="s">
        <v>83</v>
      </c>
      <c r="BN389" t="s">
        <v>83</v>
      </c>
      <c r="BO389" t="s">
        <v>83</v>
      </c>
      <c r="BP389" t="s">
        <v>6319</v>
      </c>
      <c r="BQ389" t="s">
        <v>5496</v>
      </c>
      <c r="BR389" t="s">
        <v>5497</v>
      </c>
      <c r="BS389" t="s">
        <v>83</v>
      </c>
      <c r="BT389" s="3">
        <v>1</v>
      </c>
    </row>
    <row r="390" spans="1:72" x14ac:dyDescent="0.25">
      <c r="A390" t="s">
        <v>5480</v>
      </c>
      <c r="B390" t="s">
        <v>5481</v>
      </c>
      <c r="C390" t="s">
        <v>5482</v>
      </c>
      <c r="D390" t="s">
        <v>74</v>
      </c>
      <c r="E390" t="s">
        <v>21868</v>
      </c>
      <c r="F390" t="s">
        <v>5483</v>
      </c>
      <c r="G390" t="s">
        <v>6320</v>
      </c>
      <c r="H390" t="s">
        <v>6321</v>
      </c>
      <c r="I390" s="1">
        <v>44197</v>
      </c>
      <c r="J390" s="1">
        <v>44926</v>
      </c>
      <c r="K390" t="s">
        <v>78</v>
      </c>
      <c r="L390" t="s">
        <v>79</v>
      </c>
      <c r="M390" t="s">
        <v>80</v>
      </c>
      <c r="N390" t="s">
        <v>5607</v>
      </c>
      <c r="O390" t="s">
        <v>6322</v>
      </c>
      <c r="P390" t="s">
        <v>83</v>
      </c>
      <c r="Q390" t="s">
        <v>6323</v>
      </c>
      <c r="R390" t="s">
        <v>3449</v>
      </c>
      <c r="S390" t="s">
        <v>83</v>
      </c>
      <c r="T390" t="s">
        <v>87</v>
      </c>
      <c r="U390" t="s">
        <v>354</v>
      </c>
      <c r="V390" t="s">
        <v>355</v>
      </c>
      <c r="W390" t="s">
        <v>90</v>
      </c>
      <c r="X390" t="s">
        <v>83</v>
      </c>
      <c r="Y390" t="s">
        <v>356</v>
      </c>
      <c r="Z390" t="s">
        <v>92</v>
      </c>
      <c r="AA390" s="1">
        <v>44652</v>
      </c>
      <c r="AB390" s="2">
        <v>202325</v>
      </c>
      <c r="AC390" s="2">
        <v>112934</v>
      </c>
      <c r="AD390" s="2"/>
      <c r="AE390" s="2"/>
      <c r="AF390" s="2"/>
      <c r="AG390">
        <v>185</v>
      </c>
      <c r="AH390" s="3">
        <v>206641</v>
      </c>
      <c r="AI390" s="3">
        <v>121508</v>
      </c>
      <c r="AJ390" s="3">
        <v>0</v>
      </c>
      <c r="AK390" s="3">
        <v>0</v>
      </c>
      <c r="AL390" s="3">
        <v>0</v>
      </c>
      <c r="AM390" t="s">
        <v>6324</v>
      </c>
      <c r="AN390" t="s">
        <v>6325</v>
      </c>
      <c r="AO390" t="s">
        <v>5480</v>
      </c>
      <c r="AP390" t="s">
        <v>5481</v>
      </c>
      <c r="AQ390" t="s">
        <v>83</v>
      </c>
      <c r="AR390" t="s">
        <v>5490</v>
      </c>
      <c r="AS390" t="s">
        <v>83</v>
      </c>
      <c r="AT390" t="s">
        <v>96</v>
      </c>
      <c r="AU390" t="s">
        <v>5491</v>
      </c>
      <c r="AV390" t="s">
        <v>5492</v>
      </c>
      <c r="AW390" t="s">
        <v>99</v>
      </c>
      <c r="AX390" t="s">
        <v>359</v>
      </c>
      <c r="AY390" t="s">
        <v>83</v>
      </c>
      <c r="AZ390" t="s">
        <v>6326</v>
      </c>
      <c r="BA390" t="s">
        <v>103</v>
      </c>
      <c r="BB390" t="s">
        <v>83</v>
      </c>
      <c r="BC390" s="4">
        <v>44562</v>
      </c>
      <c r="BD390" t="s">
        <v>360</v>
      </c>
      <c r="BE390" t="s">
        <v>105</v>
      </c>
      <c r="BF390" t="s">
        <v>106</v>
      </c>
      <c r="BG390" t="s">
        <v>107</v>
      </c>
      <c r="BH390" t="s">
        <v>83</v>
      </c>
      <c r="BI390" t="s">
        <v>83</v>
      </c>
      <c r="BJ390" s="2">
        <v>0</v>
      </c>
      <c r="BK390" t="s">
        <v>78</v>
      </c>
      <c r="BL390" t="s">
        <v>90</v>
      </c>
      <c r="BM390" t="s">
        <v>83</v>
      </c>
      <c r="BN390" t="s">
        <v>83</v>
      </c>
      <c r="BO390" t="s">
        <v>83</v>
      </c>
      <c r="BP390" t="s">
        <v>83</v>
      </c>
      <c r="BQ390" t="s">
        <v>83</v>
      </c>
      <c r="BR390" t="s">
        <v>83</v>
      </c>
      <c r="BS390" t="s">
        <v>83</v>
      </c>
      <c r="BT390" s="3">
        <v>1</v>
      </c>
    </row>
    <row r="391" spans="1:72" x14ac:dyDescent="0.25">
      <c r="A391" t="s">
        <v>5480</v>
      </c>
      <c r="B391" t="s">
        <v>5481</v>
      </c>
      <c r="C391" t="s">
        <v>5482</v>
      </c>
      <c r="D391" t="s">
        <v>74</v>
      </c>
      <c r="E391" t="s">
        <v>21868</v>
      </c>
      <c r="F391" t="s">
        <v>5483</v>
      </c>
      <c r="G391" t="s">
        <v>6327</v>
      </c>
      <c r="H391" t="s">
        <v>6328</v>
      </c>
      <c r="I391" s="1">
        <v>44197</v>
      </c>
      <c r="J391" s="1">
        <v>44507</v>
      </c>
      <c r="K391" t="s">
        <v>90</v>
      </c>
      <c r="L391" t="s">
        <v>373</v>
      </c>
      <c r="M391" t="s">
        <v>80</v>
      </c>
      <c r="N391" t="s">
        <v>6329</v>
      </c>
      <c r="O391" t="s">
        <v>270</v>
      </c>
      <c r="P391" t="s">
        <v>83</v>
      </c>
      <c r="Q391" t="s">
        <v>6330</v>
      </c>
      <c r="R391" t="s">
        <v>3449</v>
      </c>
      <c r="S391" t="s">
        <v>83</v>
      </c>
      <c r="T391" t="s">
        <v>87</v>
      </c>
      <c r="U391" t="s">
        <v>354</v>
      </c>
      <c r="V391" t="s">
        <v>355</v>
      </c>
      <c r="W391" t="s">
        <v>90</v>
      </c>
      <c r="X391" t="s">
        <v>83</v>
      </c>
      <c r="Y391" t="s">
        <v>356</v>
      </c>
      <c r="Z391" t="s">
        <v>92</v>
      </c>
      <c r="AA391" s="1">
        <v>44501</v>
      </c>
      <c r="AB391" s="2">
        <v>7751</v>
      </c>
      <c r="AC391" s="2">
        <v>7925</v>
      </c>
      <c r="AD391" s="2"/>
      <c r="AE391" s="2"/>
      <c r="AF391" s="2"/>
      <c r="AG391">
        <v>140</v>
      </c>
      <c r="AH391" s="3">
        <v>4956</v>
      </c>
      <c r="AI391" s="3">
        <v>4805</v>
      </c>
      <c r="AJ391" s="3">
        <v>0</v>
      </c>
      <c r="AK391" s="3">
        <v>0</v>
      </c>
      <c r="AL391" s="3">
        <v>0</v>
      </c>
      <c r="AM391" t="s">
        <v>6331</v>
      </c>
      <c r="AN391" t="s">
        <v>6332</v>
      </c>
      <c r="AO391" t="s">
        <v>5480</v>
      </c>
      <c r="AP391" t="s">
        <v>5481</v>
      </c>
      <c r="AQ391" t="s">
        <v>83</v>
      </c>
      <c r="AR391" t="s">
        <v>5490</v>
      </c>
      <c r="AS391" t="s">
        <v>83</v>
      </c>
      <c r="AT391" t="s">
        <v>96</v>
      </c>
      <c r="AU391" t="s">
        <v>5491</v>
      </c>
      <c r="AV391" t="s">
        <v>5492</v>
      </c>
      <c r="AW391" t="s">
        <v>99</v>
      </c>
      <c r="AX391" t="s">
        <v>359</v>
      </c>
      <c r="AY391" t="s">
        <v>83</v>
      </c>
      <c r="AZ391" t="s">
        <v>6333</v>
      </c>
      <c r="BA391" t="s">
        <v>103</v>
      </c>
      <c r="BB391" t="s">
        <v>83</v>
      </c>
      <c r="BC391" s="4">
        <v>44562</v>
      </c>
      <c r="BD391" t="s">
        <v>360</v>
      </c>
      <c r="BE391" t="s">
        <v>105</v>
      </c>
      <c r="BF391" t="s">
        <v>106</v>
      </c>
      <c r="BG391" t="s">
        <v>107</v>
      </c>
      <c r="BH391" t="s">
        <v>83</v>
      </c>
      <c r="BI391" t="s">
        <v>83</v>
      </c>
      <c r="BJ391" s="2">
        <v>0</v>
      </c>
      <c r="BK391" t="s">
        <v>90</v>
      </c>
      <c r="BL391" t="s">
        <v>90</v>
      </c>
      <c r="BM391" t="s">
        <v>83</v>
      </c>
      <c r="BN391" t="s">
        <v>83</v>
      </c>
      <c r="BO391" t="s">
        <v>83</v>
      </c>
      <c r="BP391" t="s">
        <v>83</v>
      </c>
      <c r="BQ391" t="s">
        <v>83</v>
      </c>
      <c r="BR391" t="s">
        <v>83</v>
      </c>
      <c r="BS391" t="s">
        <v>83</v>
      </c>
      <c r="BT391" s="3">
        <v>1</v>
      </c>
    </row>
    <row r="392" spans="1:72" x14ac:dyDescent="0.25">
      <c r="A392" t="s">
        <v>5480</v>
      </c>
      <c r="B392" t="s">
        <v>5481</v>
      </c>
      <c r="C392" t="s">
        <v>5482</v>
      </c>
      <c r="D392" t="s">
        <v>74</v>
      </c>
      <c r="E392" t="s">
        <v>21868</v>
      </c>
      <c r="F392" t="s">
        <v>5483</v>
      </c>
      <c r="G392" t="s">
        <v>6334</v>
      </c>
      <c r="H392" t="s">
        <v>6335</v>
      </c>
      <c r="I392" s="1">
        <v>44440</v>
      </c>
      <c r="J392" s="1">
        <v>44926</v>
      </c>
      <c r="K392" t="s">
        <v>78</v>
      </c>
      <c r="L392" t="s">
        <v>79</v>
      </c>
      <c r="M392" t="s">
        <v>80</v>
      </c>
      <c r="N392" t="s">
        <v>6336</v>
      </c>
      <c r="O392" t="s">
        <v>388</v>
      </c>
      <c r="P392" t="s">
        <v>83</v>
      </c>
      <c r="Q392" t="s">
        <v>6337</v>
      </c>
      <c r="R392" t="s">
        <v>3449</v>
      </c>
      <c r="S392" t="s">
        <v>6338</v>
      </c>
      <c r="T392" t="s">
        <v>87</v>
      </c>
      <c r="U392" t="s">
        <v>354</v>
      </c>
      <c r="V392" t="s">
        <v>355</v>
      </c>
      <c r="W392" t="s">
        <v>90</v>
      </c>
      <c r="X392" t="s">
        <v>83</v>
      </c>
      <c r="Y392" t="s">
        <v>356</v>
      </c>
      <c r="Z392" t="s">
        <v>92</v>
      </c>
      <c r="AA392" s="1">
        <v>44657</v>
      </c>
      <c r="AB392" s="2">
        <v>31010</v>
      </c>
      <c r="AC392" s="2">
        <v>21960</v>
      </c>
      <c r="AD392" s="2"/>
      <c r="AE392" s="2"/>
      <c r="AF392" s="2"/>
      <c r="AG392">
        <v>51</v>
      </c>
      <c r="AH392" s="3">
        <v>38818</v>
      </c>
      <c r="AI392" s="3">
        <v>25476</v>
      </c>
      <c r="AJ392" s="3">
        <v>0</v>
      </c>
      <c r="AK392" s="3">
        <v>0</v>
      </c>
      <c r="AL392" s="3">
        <v>0</v>
      </c>
      <c r="AM392" t="s">
        <v>6339</v>
      </c>
      <c r="AN392" t="s">
        <v>83</v>
      </c>
      <c r="AO392" t="s">
        <v>5480</v>
      </c>
      <c r="AP392" t="s">
        <v>5481</v>
      </c>
      <c r="AQ392" t="s">
        <v>83</v>
      </c>
      <c r="AR392" t="s">
        <v>5490</v>
      </c>
      <c r="AS392" t="s">
        <v>83</v>
      </c>
      <c r="AT392" t="s">
        <v>96</v>
      </c>
      <c r="AU392" t="s">
        <v>5491</v>
      </c>
      <c r="AV392" t="s">
        <v>5492</v>
      </c>
      <c r="AW392" t="s">
        <v>99</v>
      </c>
      <c r="AX392" t="s">
        <v>359</v>
      </c>
      <c r="AY392" t="s">
        <v>83</v>
      </c>
      <c r="AZ392" t="s">
        <v>6340</v>
      </c>
      <c r="BA392" t="s">
        <v>103</v>
      </c>
      <c r="BB392" t="s">
        <v>83</v>
      </c>
      <c r="BC392" s="4">
        <v>44562</v>
      </c>
      <c r="BD392" t="s">
        <v>360</v>
      </c>
      <c r="BE392" t="s">
        <v>105</v>
      </c>
      <c r="BF392" t="s">
        <v>106</v>
      </c>
      <c r="BG392" t="s">
        <v>107</v>
      </c>
      <c r="BH392" t="s">
        <v>83</v>
      </c>
      <c r="BI392" t="s">
        <v>83</v>
      </c>
      <c r="BJ392" s="2">
        <v>0</v>
      </c>
      <c r="BK392" t="s">
        <v>90</v>
      </c>
      <c r="BL392" t="s">
        <v>90</v>
      </c>
      <c r="BM392" t="s">
        <v>83</v>
      </c>
      <c r="BN392" t="s">
        <v>83</v>
      </c>
      <c r="BO392" t="s">
        <v>83</v>
      </c>
      <c r="BP392" t="s">
        <v>83</v>
      </c>
      <c r="BQ392" t="s">
        <v>83</v>
      </c>
      <c r="BR392" t="s">
        <v>83</v>
      </c>
      <c r="BS392" t="s">
        <v>83</v>
      </c>
      <c r="BT392" s="3">
        <v>1</v>
      </c>
    </row>
    <row r="393" spans="1:72" x14ac:dyDescent="0.25">
      <c r="A393" t="s">
        <v>5480</v>
      </c>
      <c r="B393" t="s">
        <v>5481</v>
      </c>
      <c r="C393" t="s">
        <v>5482</v>
      </c>
      <c r="D393" t="s">
        <v>74</v>
      </c>
      <c r="E393" t="s">
        <v>21868</v>
      </c>
      <c r="F393" t="s">
        <v>5483</v>
      </c>
      <c r="G393" t="s">
        <v>6341</v>
      </c>
      <c r="H393" t="s">
        <v>6342</v>
      </c>
      <c r="I393" s="1">
        <v>44197</v>
      </c>
      <c r="J393" s="1">
        <v>44926</v>
      </c>
      <c r="K393" t="s">
        <v>78</v>
      </c>
      <c r="L393" t="s">
        <v>79</v>
      </c>
      <c r="M393" t="s">
        <v>80</v>
      </c>
      <c r="N393" t="s">
        <v>5512</v>
      </c>
      <c r="O393" t="s">
        <v>6343</v>
      </c>
      <c r="P393" t="s">
        <v>420</v>
      </c>
      <c r="Q393" t="s">
        <v>5514</v>
      </c>
      <c r="R393" t="s">
        <v>3449</v>
      </c>
      <c r="S393" t="s">
        <v>150</v>
      </c>
      <c r="T393" t="s">
        <v>87</v>
      </c>
      <c r="U393" t="s">
        <v>88</v>
      </c>
      <c r="V393" t="s">
        <v>89</v>
      </c>
      <c r="W393" t="s">
        <v>78</v>
      </c>
      <c r="X393" t="s">
        <v>120</v>
      </c>
      <c r="Y393" t="s">
        <v>91</v>
      </c>
      <c r="Z393" t="s">
        <v>92</v>
      </c>
      <c r="AA393" s="1">
        <v>44567</v>
      </c>
      <c r="AB393" s="2">
        <v>1464</v>
      </c>
      <c r="AC393" s="2">
        <v>1241</v>
      </c>
      <c r="AD393" s="2"/>
      <c r="AE393" s="2"/>
      <c r="AF393" s="2"/>
      <c r="AG393">
        <v>0</v>
      </c>
      <c r="AH393" s="3">
        <v>1464</v>
      </c>
      <c r="AI393" s="3">
        <v>1241</v>
      </c>
      <c r="AJ393" s="3">
        <v>0</v>
      </c>
      <c r="AK393" s="3">
        <v>0</v>
      </c>
      <c r="AL393" s="3">
        <v>0</v>
      </c>
      <c r="AM393" t="s">
        <v>5488</v>
      </c>
      <c r="AN393" t="s">
        <v>5489</v>
      </c>
      <c r="AO393" t="s">
        <v>5480</v>
      </c>
      <c r="AP393" t="s">
        <v>5481</v>
      </c>
      <c r="AQ393" t="s">
        <v>83</v>
      </c>
      <c r="AR393" t="s">
        <v>5490</v>
      </c>
      <c r="AS393" t="s">
        <v>83</v>
      </c>
      <c r="AT393" t="s">
        <v>96</v>
      </c>
      <c r="AU393" t="s">
        <v>5491</v>
      </c>
      <c r="AV393" t="s">
        <v>5492</v>
      </c>
      <c r="AW393" t="s">
        <v>99</v>
      </c>
      <c r="AX393" t="s">
        <v>100</v>
      </c>
      <c r="AY393" t="s">
        <v>83</v>
      </c>
      <c r="AZ393" t="s">
        <v>6344</v>
      </c>
      <c r="BA393" t="s">
        <v>103</v>
      </c>
      <c r="BB393" t="s">
        <v>6345</v>
      </c>
      <c r="BC393" s="4"/>
      <c r="BD393" t="s">
        <v>83</v>
      </c>
      <c r="BE393" t="s">
        <v>105</v>
      </c>
      <c r="BF393" t="s">
        <v>106</v>
      </c>
      <c r="BG393" t="s">
        <v>107</v>
      </c>
      <c r="BH393" t="s">
        <v>108</v>
      </c>
      <c r="BI393" t="s">
        <v>109</v>
      </c>
      <c r="BJ393" s="2">
        <v>0</v>
      </c>
      <c r="BK393" t="s">
        <v>90</v>
      </c>
      <c r="BL393" t="s">
        <v>78</v>
      </c>
      <c r="BM393" t="s">
        <v>83</v>
      </c>
      <c r="BN393" t="s">
        <v>83</v>
      </c>
      <c r="BO393" t="s">
        <v>83</v>
      </c>
      <c r="BP393" t="s">
        <v>6346</v>
      </c>
      <c r="BQ393" t="s">
        <v>5496</v>
      </c>
      <c r="BR393" t="s">
        <v>5497</v>
      </c>
      <c r="BS393" t="s">
        <v>83</v>
      </c>
      <c r="BT393" s="3">
        <v>1</v>
      </c>
    </row>
    <row r="394" spans="1:72" x14ac:dyDescent="0.25">
      <c r="A394" t="s">
        <v>5480</v>
      </c>
      <c r="B394" t="s">
        <v>5481</v>
      </c>
      <c r="C394" t="s">
        <v>5482</v>
      </c>
      <c r="D394" t="s">
        <v>74</v>
      </c>
      <c r="E394" t="s">
        <v>21868</v>
      </c>
      <c r="F394" t="s">
        <v>5483</v>
      </c>
      <c r="G394" t="s">
        <v>6347</v>
      </c>
      <c r="H394" t="s">
        <v>6348</v>
      </c>
      <c r="I394" s="1">
        <v>44197</v>
      </c>
      <c r="J394" s="1">
        <v>44926</v>
      </c>
      <c r="K394" t="s">
        <v>78</v>
      </c>
      <c r="L394" t="s">
        <v>79</v>
      </c>
      <c r="M394" t="s">
        <v>80</v>
      </c>
      <c r="N394" t="s">
        <v>5639</v>
      </c>
      <c r="O394" t="s">
        <v>6349</v>
      </c>
      <c r="P394" t="s">
        <v>420</v>
      </c>
      <c r="Q394" t="s">
        <v>6350</v>
      </c>
      <c r="R394" t="s">
        <v>5642</v>
      </c>
      <c r="S394" t="s">
        <v>150</v>
      </c>
      <c r="T394" t="s">
        <v>87</v>
      </c>
      <c r="U394" t="s">
        <v>88</v>
      </c>
      <c r="V394" t="s">
        <v>89</v>
      </c>
      <c r="W394" t="s">
        <v>78</v>
      </c>
      <c r="X394" t="s">
        <v>120</v>
      </c>
      <c r="Y394" t="s">
        <v>91</v>
      </c>
      <c r="Z394" t="s">
        <v>92</v>
      </c>
      <c r="AA394" s="1">
        <v>44567</v>
      </c>
      <c r="AB394" s="2">
        <v>91</v>
      </c>
      <c r="AC394" s="2">
        <v>63</v>
      </c>
      <c r="AD394" s="2"/>
      <c r="AE394" s="2"/>
      <c r="AF394" s="2"/>
      <c r="AG394">
        <v>0</v>
      </c>
      <c r="AH394" s="3">
        <v>91</v>
      </c>
      <c r="AI394" s="3">
        <v>63</v>
      </c>
      <c r="AJ394" s="3">
        <v>0</v>
      </c>
      <c r="AK394" s="3">
        <v>0</v>
      </c>
      <c r="AL394" s="3">
        <v>0</v>
      </c>
      <c r="AM394" t="s">
        <v>5488</v>
      </c>
      <c r="AN394" t="s">
        <v>5489</v>
      </c>
      <c r="AO394" t="s">
        <v>5480</v>
      </c>
      <c r="AP394" t="s">
        <v>5481</v>
      </c>
      <c r="AQ394" t="s">
        <v>83</v>
      </c>
      <c r="AR394" t="s">
        <v>5490</v>
      </c>
      <c r="AS394" t="s">
        <v>83</v>
      </c>
      <c r="AT394" t="s">
        <v>96</v>
      </c>
      <c r="AU394" t="s">
        <v>5491</v>
      </c>
      <c r="AV394" t="s">
        <v>5492</v>
      </c>
      <c r="AW394" t="s">
        <v>99</v>
      </c>
      <c r="AX394" t="s">
        <v>100</v>
      </c>
      <c r="AY394" t="s">
        <v>83</v>
      </c>
      <c r="AZ394" t="s">
        <v>6351</v>
      </c>
      <c r="BA394" t="s">
        <v>103</v>
      </c>
      <c r="BB394" t="s">
        <v>6352</v>
      </c>
      <c r="BC394" s="4"/>
      <c r="BD394" t="s">
        <v>83</v>
      </c>
      <c r="BE394" t="s">
        <v>105</v>
      </c>
      <c r="BF394" t="s">
        <v>106</v>
      </c>
      <c r="BG394" t="s">
        <v>107</v>
      </c>
      <c r="BH394" t="s">
        <v>108</v>
      </c>
      <c r="BI394" t="s">
        <v>109</v>
      </c>
      <c r="BJ394" s="2">
        <v>0</v>
      </c>
      <c r="BK394" t="s">
        <v>90</v>
      </c>
      <c r="BL394" t="s">
        <v>78</v>
      </c>
      <c r="BM394" t="s">
        <v>83</v>
      </c>
      <c r="BN394" t="s">
        <v>83</v>
      </c>
      <c r="BO394" t="s">
        <v>83</v>
      </c>
      <c r="BP394" t="s">
        <v>6353</v>
      </c>
      <c r="BQ394" t="s">
        <v>5496</v>
      </c>
      <c r="BR394" t="s">
        <v>5497</v>
      </c>
      <c r="BS394" t="s">
        <v>83</v>
      </c>
      <c r="BT394" s="3">
        <v>1</v>
      </c>
    </row>
    <row r="395" spans="1:72" x14ac:dyDescent="0.25">
      <c r="A395" t="s">
        <v>5480</v>
      </c>
      <c r="B395" t="s">
        <v>5481</v>
      </c>
      <c r="C395" t="s">
        <v>5482</v>
      </c>
      <c r="D395" t="s">
        <v>74</v>
      </c>
      <c r="E395" t="s">
        <v>21868</v>
      </c>
      <c r="F395" t="s">
        <v>5483</v>
      </c>
      <c r="G395" t="s">
        <v>6354</v>
      </c>
      <c r="H395" t="s">
        <v>6355</v>
      </c>
      <c r="I395" s="1">
        <v>44197</v>
      </c>
      <c r="J395" s="1">
        <v>44926</v>
      </c>
      <c r="K395" t="s">
        <v>78</v>
      </c>
      <c r="L395" t="s">
        <v>79</v>
      </c>
      <c r="M395" t="s">
        <v>80</v>
      </c>
      <c r="N395" t="s">
        <v>4977</v>
      </c>
      <c r="O395" t="s">
        <v>162</v>
      </c>
      <c r="P395" t="s">
        <v>409</v>
      </c>
      <c r="Q395" t="s">
        <v>6356</v>
      </c>
      <c r="R395" t="s">
        <v>5875</v>
      </c>
      <c r="S395" t="s">
        <v>119</v>
      </c>
      <c r="T395" t="s">
        <v>87</v>
      </c>
      <c r="U395" t="s">
        <v>88</v>
      </c>
      <c r="V395" t="s">
        <v>89</v>
      </c>
      <c r="W395" t="s">
        <v>78</v>
      </c>
      <c r="X395" t="s">
        <v>120</v>
      </c>
      <c r="Y395" t="s">
        <v>91</v>
      </c>
      <c r="Z395" t="s">
        <v>92</v>
      </c>
      <c r="AA395" s="1">
        <v>44566</v>
      </c>
      <c r="AB395" s="2">
        <v>562</v>
      </c>
      <c r="AC395" s="2">
        <v>680</v>
      </c>
      <c r="AD395" s="2"/>
      <c r="AE395" s="2"/>
      <c r="AF395" s="2"/>
      <c r="AG395">
        <v>0</v>
      </c>
      <c r="AH395" s="3">
        <v>562</v>
      </c>
      <c r="AI395" s="3">
        <v>680</v>
      </c>
      <c r="AJ395" s="3">
        <v>0</v>
      </c>
      <c r="AK395" s="3">
        <v>0</v>
      </c>
      <c r="AL395" s="3">
        <v>0</v>
      </c>
      <c r="AM395" t="s">
        <v>5488</v>
      </c>
      <c r="AN395" t="s">
        <v>5489</v>
      </c>
      <c r="AO395" t="s">
        <v>5480</v>
      </c>
      <c r="AP395" t="s">
        <v>5481</v>
      </c>
      <c r="AQ395" t="s">
        <v>83</v>
      </c>
      <c r="AR395" t="s">
        <v>5490</v>
      </c>
      <c r="AS395" t="s">
        <v>83</v>
      </c>
      <c r="AT395" t="s">
        <v>96</v>
      </c>
      <c r="AU395" t="s">
        <v>5491</v>
      </c>
      <c r="AV395" t="s">
        <v>5492</v>
      </c>
      <c r="AW395" t="s">
        <v>99</v>
      </c>
      <c r="AX395" t="s">
        <v>100</v>
      </c>
      <c r="AY395" t="s">
        <v>83</v>
      </c>
      <c r="AZ395" t="s">
        <v>6357</v>
      </c>
      <c r="BA395" t="s">
        <v>103</v>
      </c>
      <c r="BB395" t="s">
        <v>6358</v>
      </c>
      <c r="BC395" s="4"/>
      <c r="BD395" t="s">
        <v>83</v>
      </c>
      <c r="BE395" t="s">
        <v>105</v>
      </c>
      <c r="BF395" t="s">
        <v>106</v>
      </c>
      <c r="BG395" t="s">
        <v>107</v>
      </c>
      <c r="BH395" t="s">
        <v>123</v>
      </c>
      <c r="BI395" t="s">
        <v>124</v>
      </c>
      <c r="BJ395" s="2">
        <v>0</v>
      </c>
      <c r="BK395" t="s">
        <v>90</v>
      </c>
      <c r="BL395" t="s">
        <v>78</v>
      </c>
      <c r="BM395" t="s">
        <v>83</v>
      </c>
      <c r="BN395" t="s">
        <v>83</v>
      </c>
      <c r="BO395" t="s">
        <v>83</v>
      </c>
      <c r="BP395" t="s">
        <v>6359</v>
      </c>
      <c r="BQ395" t="s">
        <v>5496</v>
      </c>
      <c r="BR395" t="s">
        <v>5497</v>
      </c>
      <c r="BS395" t="s">
        <v>83</v>
      </c>
      <c r="BT395" s="3">
        <v>1</v>
      </c>
    </row>
    <row r="396" spans="1:72" x14ac:dyDescent="0.25">
      <c r="A396" t="s">
        <v>5480</v>
      </c>
      <c r="B396" t="s">
        <v>5481</v>
      </c>
      <c r="C396" t="s">
        <v>5482</v>
      </c>
      <c r="D396" t="s">
        <v>74</v>
      </c>
      <c r="E396" t="s">
        <v>21868</v>
      </c>
      <c r="F396" t="s">
        <v>5483</v>
      </c>
      <c r="G396" t="s">
        <v>6360</v>
      </c>
      <c r="H396" t="s">
        <v>6361</v>
      </c>
      <c r="I396" s="1">
        <v>44197</v>
      </c>
      <c r="J396" s="1">
        <v>44926</v>
      </c>
      <c r="K396" t="s">
        <v>78</v>
      </c>
      <c r="L396" t="s">
        <v>79</v>
      </c>
      <c r="M396" t="s">
        <v>80</v>
      </c>
      <c r="N396" t="s">
        <v>6362</v>
      </c>
      <c r="O396" t="s">
        <v>352</v>
      </c>
      <c r="P396" t="s">
        <v>409</v>
      </c>
      <c r="Q396" t="s">
        <v>6363</v>
      </c>
      <c r="R396" t="s">
        <v>5875</v>
      </c>
      <c r="S396" t="s">
        <v>119</v>
      </c>
      <c r="T396" t="s">
        <v>87</v>
      </c>
      <c r="U396" t="s">
        <v>88</v>
      </c>
      <c r="V396" t="s">
        <v>89</v>
      </c>
      <c r="W396" t="s">
        <v>78</v>
      </c>
      <c r="X396" t="s">
        <v>120</v>
      </c>
      <c r="Y396" t="s">
        <v>91</v>
      </c>
      <c r="Z396" t="s">
        <v>92</v>
      </c>
      <c r="AA396" s="1">
        <v>44567</v>
      </c>
      <c r="AB396" s="2">
        <v>365</v>
      </c>
      <c r="AC396" s="2">
        <v>517</v>
      </c>
      <c r="AD396" s="2"/>
      <c r="AE396" s="2"/>
      <c r="AF396" s="2"/>
      <c r="AG396">
        <v>0</v>
      </c>
      <c r="AH396" s="3">
        <v>378</v>
      </c>
      <c r="AI396" s="3">
        <v>520</v>
      </c>
      <c r="AJ396" s="3">
        <v>0</v>
      </c>
      <c r="AK396" s="3">
        <v>0</v>
      </c>
      <c r="AL396" s="3">
        <v>0</v>
      </c>
      <c r="AM396" t="s">
        <v>5488</v>
      </c>
      <c r="AN396" t="s">
        <v>5489</v>
      </c>
      <c r="AO396" t="s">
        <v>5480</v>
      </c>
      <c r="AP396" t="s">
        <v>5481</v>
      </c>
      <c r="AQ396" t="s">
        <v>83</v>
      </c>
      <c r="AR396" t="s">
        <v>5490</v>
      </c>
      <c r="AS396" t="s">
        <v>83</v>
      </c>
      <c r="AT396" t="s">
        <v>96</v>
      </c>
      <c r="AU396" t="s">
        <v>5491</v>
      </c>
      <c r="AV396" t="s">
        <v>5492</v>
      </c>
      <c r="AW396" t="s">
        <v>99</v>
      </c>
      <c r="AX396" t="s">
        <v>100</v>
      </c>
      <c r="AY396" t="s">
        <v>83</v>
      </c>
      <c r="AZ396" t="s">
        <v>6364</v>
      </c>
      <c r="BA396" t="s">
        <v>103</v>
      </c>
      <c r="BB396" t="s">
        <v>6365</v>
      </c>
      <c r="BC396" s="4"/>
      <c r="BD396" t="s">
        <v>83</v>
      </c>
      <c r="BE396" t="s">
        <v>105</v>
      </c>
      <c r="BF396" t="s">
        <v>106</v>
      </c>
      <c r="BG396" t="s">
        <v>107</v>
      </c>
      <c r="BH396" t="s">
        <v>472</v>
      </c>
      <c r="BI396" t="s">
        <v>473</v>
      </c>
      <c r="BJ396" s="2">
        <v>0</v>
      </c>
      <c r="BK396" t="s">
        <v>90</v>
      </c>
      <c r="BL396" t="s">
        <v>78</v>
      </c>
      <c r="BM396" t="s">
        <v>83</v>
      </c>
      <c r="BN396" t="s">
        <v>83</v>
      </c>
      <c r="BO396" t="s">
        <v>83</v>
      </c>
      <c r="BP396" t="s">
        <v>6366</v>
      </c>
      <c r="BQ396" t="s">
        <v>5496</v>
      </c>
      <c r="BR396" t="s">
        <v>5497</v>
      </c>
      <c r="BS396" t="s">
        <v>83</v>
      </c>
      <c r="BT396" s="3">
        <v>1</v>
      </c>
    </row>
    <row r="397" spans="1:72" x14ac:dyDescent="0.25">
      <c r="A397" t="s">
        <v>5480</v>
      </c>
      <c r="B397" t="s">
        <v>5481</v>
      </c>
      <c r="C397" t="s">
        <v>5482</v>
      </c>
      <c r="D397" t="s">
        <v>74</v>
      </c>
      <c r="E397" t="s">
        <v>21868</v>
      </c>
      <c r="F397" t="s">
        <v>5483</v>
      </c>
      <c r="G397" t="s">
        <v>6367</v>
      </c>
      <c r="H397" t="s">
        <v>6368</v>
      </c>
      <c r="I397" s="1">
        <v>44197</v>
      </c>
      <c r="J397" s="1">
        <v>44926</v>
      </c>
      <c r="K397" t="s">
        <v>78</v>
      </c>
      <c r="L397" t="s">
        <v>79</v>
      </c>
      <c r="M397" t="s">
        <v>80</v>
      </c>
      <c r="N397" t="s">
        <v>6369</v>
      </c>
      <c r="O397" t="s">
        <v>162</v>
      </c>
      <c r="P397" t="s">
        <v>83</v>
      </c>
      <c r="Q397" t="s">
        <v>6370</v>
      </c>
      <c r="R397" t="s">
        <v>6157</v>
      </c>
      <c r="S397" t="s">
        <v>119</v>
      </c>
      <c r="T397" t="s">
        <v>87</v>
      </c>
      <c r="U397" t="s">
        <v>88</v>
      </c>
      <c r="V397" t="s">
        <v>89</v>
      </c>
      <c r="W397" t="s">
        <v>78</v>
      </c>
      <c r="X397" t="s">
        <v>120</v>
      </c>
      <c r="Y397" t="s">
        <v>91</v>
      </c>
      <c r="Z397" t="s">
        <v>92</v>
      </c>
      <c r="AA397" s="1">
        <v>44567</v>
      </c>
      <c r="AB397" s="2">
        <v>128</v>
      </c>
      <c r="AC397" s="2">
        <v>132</v>
      </c>
      <c r="AD397" s="2"/>
      <c r="AE397" s="2"/>
      <c r="AF397" s="2"/>
      <c r="AG397">
        <v>0</v>
      </c>
      <c r="AH397" s="3">
        <v>176</v>
      </c>
      <c r="AI397" s="3">
        <v>159</v>
      </c>
      <c r="AJ397" s="3">
        <v>0</v>
      </c>
      <c r="AK397" s="3">
        <v>0</v>
      </c>
      <c r="AL397" s="3">
        <v>0</v>
      </c>
      <c r="AM397" t="s">
        <v>5488</v>
      </c>
      <c r="AN397" t="s">
        <v>5489</v>
      </c>
      <c r="AO397" t="s">
        <v>5480</v>
      </c>
      <c r="AP397" t="s">
        <v>5481</v>
      </c>
      <c r="AQ397" t="s">
        <v>83</v>
      </c>
      <c r="AR397" t="s">
        <v>5490</v>
      </c>
      <c r="AS397" t="s">
        <v>83</v>
      </c>
      <c r="AT397" t="s">
        <v>96</v>
      </c>
      <c r="AU397" t="s">
        <v>5491</v>
      </c>
      <c r="AV397" t="s">
        <v>5492</v>
      </c>
      <c r="AW397" t="s">
        <v>99</v>
      </c>
      <c r="AX397" t="s">
        <v>100</v>
      </c>
      <c r="AY397" t="s">
        <v>83</v>
      </c>
      <c r="AZ397" t="s">
        <v>6371</v>
      </c>
      <c r="BA397" t="s">
        <v>103</v>
      </c>
      <c r="BB397" t="s">
        <v>6372</v>
      </c>
      <c r="BC397" s="4"/>
      <c r="BD397" t="s">
        <v>83</v>
      </c>
      <c r="BE397" t="s">
        <v>105</v>
      </c>
      <c r="BF397" t="s">
        <v>106</v>
      </c>
      <c r="BG397" t="s">
        <v>107</v>
      </c>
      <c r="BH397" t="s">
        <v>123</v>
      </c>
      <c r="BI397" t="s">
        <v>124</v>
      </c>
      <c r="BJ397" s="2">
        <v>0</v>
      </c>
      <c r="BK397" t="s">
        <v>90</v>
      </c>
      <c r="BL397" t="s">
        <v>78</v>
      </c>
      <c r="BM397" t="s">
        <v>83</v>
      </c>
      <c r="BN397" t="s">
        <v>83</v>
      </c>
      <c r="BO397" t="s">
        <v>83</v>
      </c>
      <c r="BP397" t="s">
        <v>6373</v>
      </c>
      <c r="BQ397" t="s">
        <v>5496</v>
      </c>
      <c r="BR397" t="s">
        <v>5497</v>
      </c>
      <c r="BS397" t="s">
        <v>83</v>
      </c>
      <c r="BT397" s="3">
        <v>1</v>
      </c>
    </row>
    <row r="398" spans="1:72" x14ac:dyDescent="0.25">
      <c r="A398" t="s">
        <v>5480</v>
      </c>
      <c r="B398" t="s">
        <v>5481</v>
      </c>
      <c r="C398" t="s">
        <v>5482</v>
      </c>
      <c r="D398" t="s">
        <v>74</v>
      </c>
      <c r="E398" t="s">
        <v>21868</v>
      </c>
      <c r="F398" t="s">
        <v>5483</v>
      </c>
      <c r="G398" t="s">
        <v>6374</v>
      </c>
      <c r="H398" t="s">
        <v>6375</v>
      </c>
      <c r="I398" s="1">
        <v>44197</v>
      </c>
      <c r="J398" s="1">
        <v>44926</v>
      </c>
      <c r="K398" t="s">
        <v>78</v>
      </c>
      <c r="L398" t="s">
        <v>79</v>
      </c>
      <c r="M398" t="s">
        <v>80</v>
      </c>
      <c r="N398" t="s">
        <v>6369</v>
      </c>
      <c r="O398" t="s">
        <v>168</v>
      </c>
      <c r="P398" t="s">
        <v>83</v>
      </c>
      <c r="Q398" t="s">
        <v>6370</v>
      </c>
      <c r="R398" t="s">
        <v>6157</v>
      </c>
      <c r="S398" t="s">
        <v>119</v>
      </c>
      <c r="T398" t="s">
        <v>87</v>
      </c>
      <c r="U398" t="s">
        <v>88</v>
      </c>
      <c r="V398" t="s">
        <v>89</v>
      </c>
      <c r="W398" t="s">
        <v>78</v>
      </c>
      <c r="X398" t="s">
        <v>120</v>
      </c>
      <c r="Y398" t="s">
        <v>91</v>
      </c>
      <c r="Z398" t="s">
        <v>92</v>
      </c>
      <c r="AA398" s="1">
        <v>44567</v>
      </c>
      <c r="AB398" s="2">
        <v>981</v>
      </c>
      <c r="AC398" s="2">
        <v>364</v>
      </c>
      <c r="AD398" s="2"/>
      <c r="AE398" s="2"/>
      <c r="AF398" s="2"/>
      <c r="AG398">
        <v>0</v>
      </c>
      <c r="AH398" s="3">
        <v>681</v>
      </c>
      <c r="AI398" s="3">
        <v>253</v>
      </c>
      <c r="AJ398" s="3">
        <v>0</v>
      </c>
      <c r="AK398" s="3">
        <v>0</v>
      </c>
      <c r="AL398" s="3">
        <v>0</v>
      </c>
      <c r="AM398" t="s">
        <v>5488</v>
      </c>
      <c r="AN398" t="s">
        <v>5489</v>
      </c>
      <c r="AO398" t="s">
        <v>5480</v>
      </c>
      <c r="AP398" t="s">
        <v>5481</v>
      </c>
      <c r="AQ398" t="s">
        <v>83</v>
      </c>
      <c r="AR398" t="s">
        <v>5490</v>
      </c>
      <c r="AS398" t="s">
        <v>83</v>
      </c>
      <c r="AT398" t="s">
        <v>96</v>
      </c>
      <c r="AU398" t="s">
        <v>5491</v>
      </c>
      <c r="AV398" t="s">
        <v>5492</v>
      </c>
      <c r="AW398" t="s">
        <v>99</v>
      </c>
      <c r="AX398" t="s">
        <v>100</v>
      </c>
      <c r="AY398" t="s">
        <v>83</v>
      </c>
      <c r="AZ398" t="s">
        <v>6376</v>
      </c>
      <c r="BA398" t="s">
        <v>103</v>
      </c>
      <c r="BB398" t="s">
        <v>6377</v>
      </c>
      <c r="BC398" s="4"/>
      <c r="BD398" t="s">
        <v>83</v>
      </c>
      <c r="BE398" t="s">
        <v>105</v>
      </c>
      <c r="BF398" t="s">
        <v>106</v>
      </c>
      <c r="BG398" t="s">
        <v>107</v>
      </c>
      <c r="BH398" t="s">
        <v>123</v>
      </c>
      <c r="BI398" t="s">
        <v>124</v>
      </c>
      <c r="BJ398" s="2">
        <v>0</v>
      </c>
      <c r="BK398" t="s">
        <v>90</v>
      </c>
      <c r="BL398" t="s">
        <v>78</v>
      </c>
      <c r="BM398" t="s">
        <v>83</v>
      </c>
      <c r="BN398" t="s">
        <v>83</v>
      </c>
      <c r="BO398" t="s">
        <v>83</v>
      </c>
      <c r="BP398" t="s">
        <v>6378</v>
      </c>
      <c r="BQ398" t="s">
        <v>5496</v>
      </c>
      <c r="BR398" t="s">
        <v>5497</v>
      </c>
      <c r="BS398" t="s">
        <v>83</v>
      </c>
      <c r="BT398" s="3">
        <v>1</v>
      </c>
    </row>
    <row r="399" spans="1:72" x14ac:dyDescent="0.25">
      <c r="A399" t="s">
        <v>5480</v>
      </c>
      <c r="B399" t="s">
        <v>5481</v>
      </c>
      <c r="C399" t="s">
        <v>5482</v>
      </c>
      <c r="D399" t="s">
        <v>74</v>
      </c>
      <c r="E399" t="s">
        <v>21868</v>
      </c>
      <c r="F399" t="s">
        <v>5483</v>
      </c>
      <c r="G399" t="s">
        <v>6379</v>
      </c>
      <c r="H399" t="s">
        <v>6380</v>
      </c>
      <c r="I399" s="1">
        <v>44197</v>
      </c>
      <c r="J399" s="1">
        <v>44926</v>
      </c>
      <c r="K399" t="s">
        <v>78</v>
      </c>
      <c r="L399" t="s">
        <v>79</v>
      </c>
      <c r="M399" t="s">
        <v>80</v>
      </c>
      <c r="N399" t="s">
        <v>6381</v>
      </c>
      <c r="O399" t="s">
        <v>1179</v>
      </c>
      <c r="P399" t="s">
        <v>409</v>
      </c>
      <c r="Q399" t="s">
        <v>6382</v>
      </c>
      <c r="R399" t="s">
        <v>5875</v>
      </c>
      <c r="S399" t="s">
        <v>150</v>
      </c>
      <c r="T399" t="s">
        <v>87</v>
      </c>
      <c r="U399" t="s">
        <v>88</v>
      </c>
      <c r="V399" t="s">
        <v>89</v>
      </c>
      <c r="W399" t="s">
        <v>78</v>
      </c>
      <c r="X399" t="s">
        <v>120</v>
      </c>
      <c r="Y399" t="s">
        <v>91</v>
      </c>
      <c r="Z399" t="s">
        <v>92</v>
      </c>
      <c r="AA399" s="1">
        <v>44239</v>
      </c>
      <c r="AB399" s="2">
        <v>321</v>
      </c>
      <c r="AC399" s="2">
        <v>302</v>
      </c>
      <c r="AD399" s="2"/>
      <c r="AE399" s="2"/>
      <c r="AF399" s="2"/>
      <c r="AG399">
        <v>0</v>
      </c>
      <c r="AH399" s="3">
        <v>317</v>
      </c>
      <c r="AI399" s="3">
        <v>295</v>
      </c>
      <c r="AJ399" s="3">
        <v>0</v>
      </c>
      <c r="AK399" s="3">
        <v>0</v>
      </c>
      <c r="AL399" s="3">
        <v>0</v>
      </c>
      <c r="AM399" t="s">
        <v>5488</v>
      </c>
      <c r="AN399" t="s">
        <v>5489</v>
      </c>
      <c r="AO399" t="s">
        <v>5480</v>
      </c>
      <c r="AP399" t="s">
        <v>5481</v>
      </c>
      <c r="AQ399" t="s">
        <v>83</v>
      </c>
      <c r="AR399" t="s">
        <v>5490</v>
      </c>
      <c r="AS399" t="s">
        <v>83</v>
      </c>
      <c r="AT399" t="s">
        <v>96</v>
      </c>
      <c r="AU399" t="s">
        <v>5491</v>
      </c>
      <c r="AV399" t="s">
        <v>5492</v>
      </c>
      <c r="AW399" t="s">
        <v>99</v>
      </c>
      <c r="AX399" t="s">
        <v>100</v>
      </c>
      <c r="AY399" t="s">
        <v>83</v>
      </c>
      <c r="AZ399" t="s">
        <v>6383</v>
      </c>
      <c r="BA399" t="s">
        <v>103</v>
      </c>
      <c r="BB399" t="s">
        <v>6384</v>
      </c>
      <c r="BC399" s="4"/>
      <c r="BD399" t="s">
        <v>83</v>
      </c>
      <c r="BE399" t="s">
        <v>105</v>
      </c>
      <c r="BF399" t="s">
        <v>106</v>
      </c>
      <c r="BG399" t="s">
        <v>107</v>
      </c>
      <c r="BH399" t="s">
        <v>108</v>
      </c>
      <c r="BI399" t="s">
        <v>109</v>
      </c>
      <c r="BJ399" s="2">
        <v>0</v>
      </c>
      <c r="BK399" t="s">
        <v>90</v>
      </c>
      <c r="BL399" t="s">
        <v>78</v>
      </c>
      <c r="BM399" t="s">
        <v>83</v>
      </c>
      <c r="BN399" t="s">
        <v>83</v>
      </c>
      <c r="BO399" t="s">
        <v>83</v>
      </c>
      <c r="BP399" t="s">
        <v>6385</v>
      </c>
      <c r="BQ399" t="s">
        <v>5496</v>
      </c>
      <c r="BR399" t="s">
        <v>5497</v>
      </c>
      <c r="BS399" t="s">
        <v>83</v>
      </c>
      <c r="BT399" s="3">
        <v>1</v>
      </c>
    </row>
    <row r="400" spans="1:72" x14ac:dyDescent="0.25">
      <c r="A400" t="s">
        <v>5480</v>
      </c>
      <c r="B400" t="s">
        <v>5481</v>
      </c>
      <c r="C400" t="s">
        <v>5482</v>
      </c>
      <c r="D400" t="s">
        <v>74</v>
      </c>
      <c r="E400" t="s">
        <v>21868</v>
      </c>
      <c r="F400" t="s">
        <v>5483</v>
      </c>
      <c r="G400" t="s">
        <v>6386</v>
      </c>
      <c r="H400" t="s">
        <v>6387</v>
      </c>
      <c r="I400" s="1">
        <v>44197</v>
      </c>
      <c r="J400" s="1">
        <v>44926</v>
      </c>
      <c r="K400" t="s">
        <v>78</v>
      </c>
      <c r="L400" t="s">
        <v>79</v>
      </c>
      <c r="M400" t="s">
        <v>80</v>
      </c>
      <c r="N400" t="s">
        <v>490</v>
      </c>
      <c r="O400" t="s">
        <v>6388</v>
      </c>
      <c r="P400" t="s">
        <v>222</v>
      </c>
      <c r="Q400" t="s">
        <v>6389</v>
      </c>
      <c r="R400" t="s">
        <v>3449</v>
      </c>
      <c r="S400" t="s">
        <v>150</v>
      </c>
      <c r="T400" t="s">
        <v>87</v>
      </c>
      <c r="U400" t="s">
        <v>88</v>
      </c>
      <c r="V400" t="s">
        <v>89</v>
      </c>
      <c r="W400" t="s">
        <v>78</v>
      </c>
      <c r="X400" t="s">
        <v>120</v>
      </c>
      <c r="Y400" t="s">
        <v>91</v>
      </c>
      <c r="Z400" t="s">
        <v>92</v>
      </c>
      <c r="AA400" s="1">
        <v>44566</v>
      </c>
      <c r="AB400" s="2">
        <v>1245</v>
      </c>
      <c r="AC400" s="2">
        <v>1092</v>
      </c>
      <c r="AD400" s="2"/>
      <c r="AE400" s="2"/>
      <c r="AF400" s="2"/>
      <c r="AG400">
        <v>0</v>
      </c>
      <c r="AH400" s="3">
        <v>1245</v>
      </c>
      <c r="AI400" s="3">
        <v>1092</v>
      </c>
      <c r="AJ400" s="3">
        <v>0</v>
      </c>
      <c r="AK400" s="3">
        <v>0</v>
      </c>
      <c r="AL400" s="3">
        <v>0</v>
      </c>
      <c r="AM400" t="s">
        <v>5488</v>
      </c>
      <c r="AN400" t="s">
        <v>5489</v>
      </c>
      <c r="AO400" t="s">
        <v>5480</v>
      </c>
      <c r="AP400" t="s">
        <v>5481</v>
      </c>
      <c r="AQ400" t="s">
        <v>83</v>
      </c>
      <c r="AR400" t="s">
        <v>5490</v>
      </c>
      <c r="AS400" t="s">
        <v>83</v>
      </c>
      <c r="AT400" t="s">
        <v>96</v>
      </c>
      <c r="AU400" t="s">
        <v>5491</v>
      </c>
      <c r="AV400" t="s">
        <v>5492</v>
      </c>
      <c r="AW400" t="s">
        <v>99</v>
      </c>
      <c r="AX400" t="s">
        <v>100</v>
      </c>
      <c r="AY400" t="s">
        <v>83</v>
      </c>
      <c r="AZ400" t="s">
        <v>6390</v>
      </c>
      <c r="BA400" t="s">
        <v>103</v>
      </c>
      <c r="BB400" t="s">
        <v>6391</v>
      </c>
      <c r="BC400" s="4"/>
      <c r="BD400" t="s">
        <v>83</v>
      </c>
      <c r="BE400" t="s">
        <v>105</v>
      </c>
      <c r="BF400" t="s">
        <v>106</v>
      </c>
      <c r="BG400" t="s">
        <v>107</v>
      </c>
      <c r="BH400" t="s">
        <v>108</v>
      </c>
      <c r="BI400" t="s">
        <v>109</v>
      </c>
      <c r="BJ400" s="2">
        <v>0</v>
      </c>
      <c r="BK400" t="s">
        <v>90</v>
      </c>
      <c r="BL400" t="s">
        <v>78</v>
      </c>
      <c r="BM400" t="s">
        <v>83</v>
      </c>
      <c r="BN400" t="s">
        <v>83</v>
      </c>
      <c r="BO400" t="s">
        <v>83</v>
      </c>
      <c r="BP400" t="s">
        <v>6392</v>
      </c>
      <c r="BQ400" t="s">
        <v>5496</v>
      </c>
      <c r="BR400" t="s">
        <v>5497</v>
      </c>
      <c r="BS400" t="s">
        <v>83</v>
      </c>
      <c r="BT400" s="3">
        <v>1</v>
      </c>
    </row>
    <row r="401" spans="1:72" x14ac:dyDescent="0.25">
      <c r="A401" t="s">
        <v>5480</v>
      </c>
      <c r="B401" t="s">
        <v>5481</v>
      </c>
      <c r="C401" t="s">
        <v>5482</v>
      </c>
      <c r="D401" t="s">
        <v>74</v>
      </c>
      <c r="E401" t="s">
        <v>21868</v>
      </c>
      <c r="F401" t="s">
        <v>5483</v>
      </c>
      <c r="G401" t="s">
        <v>6393</v>
      </c>
      <c r="H401" t="s">
        <v>6394</v>
      </c>
      <c r="I401" s="1">
        <v>44197</v>
      </c>
      <c r="J401" s="1">
        <v>44926</v>
      </c>
      <c r="K401" t="s">
        <v>78</v>
      </c>
      <c r="L401" t="s">
        <v>79</v>
      </c>
      <c r="M401" t="s">
        <v>80</v>
      </c>
      <c r="N401" t="s">
        <v>6395</v>
      </c>
      <c r="O401" t="s">
        <v>6396</v>
      </c>
      <c r="P401" t="s">
        <v>420</v>
      </c>
      <c r="Q401" t="s">
        <v>6397</v>
      </c>
      <c r="R401" t="s">
        <v>5875</v>
      </c>
      <c r="S401" t="s">
        <v>119</v>
      </c>
      <c r="T401" t="s">
        <v>87</v>
      </c>
      <c r="U401" t="s">
        <v>88</v>
      </c>
      <c r="V401" t="s">
        <v>89</v>
      </c>
      <c r="W401" t="s">
        <v>78</v>
      </c>
      <c r="X401" t="s">
        <v>120</v>
      </c>
      <c r="Y401" t="s">
        <v>91</v>
      </c>
      <c r="Z401" t="s">
        <v>92</v>
      </c>
      <c r="AA401" s="1">
        <v>44567</v>
      </c>
      <c r="AB401" s="2">
        <v>1132</v>
      </c>
      <c r="AC401" s="2">
        <v>1177</v>
      </c>
      <c r="AD401" s="2"/>
      <c r="AE401" s="2"/>
      <c r="AF401" s="2"/>
      <c r="AG401">
        <v>0</v>
      </c>
      <c r="AH401" s="3">
        <v>1132</v>
      </c>
      <c r="AI401" s="3">
        <v>1177</v>
      </c>
      <c r="AJ401" s="3">
        <v>0</v>
      </c>
      <c r="AK401" s="3">
        <v>0</v>
      </c>
      <c r="AL401" s="3">
        <v>0</v>
      </c>
      <c r="AM401" t="s">
        <v>5488</v>
      </c>
      <c r="AN401" t="s">
        <v>5489</v>
      </c>
      <c r="AO401" t="s">
        <v>5480</v>
      </c>
      <c r="AP401" t="s">
        <v>5481</v>
      </c>
      <c r="AQ401" t="s">
        <v>83</v>
      </c>
      <c r="AR401" t="s">
        <v>5490</v>
      </c>
      <c r="AS401" t="s">
        <v>83</v>
      </c>
      <c r="AT401" t="s">
        <v>96</v>
      </c>
      <c r="AU401" t="s">
        <v>5491</v>
      </c>
      <c r="AV401" t="s">
        <v>5492</v>
      </c>
      <c r="AW401" t="s">
        <v>99</v>
      </c>
      <c r="AX401" t="s">
        <v>100</v>
      </c>
      <c r="AY401" t="s">
        <v>83</v>
      </c>
      <c r="AZ401" t="s">
        <v>6398</v>
      </c>
      <c r="BA401" t="s">
        <v>103</v>
      </c>
      <c r="BB401" t="s">
        <v>6399</v>
      </c>
      <c r="BC401" s="4"/>
      <c r="BD401" t="s">
        <v>83</v>
      </c>
      <c r="BE401" t="s">
        <v>105</v>
      </c>
      <c r="BF401" t="s">
        <v>106</v>
      </c>
      <c r="BG401" t="s">
        <v>107</v>
      </c>
      <c r="BH401" t="s">
        <v>123</v>
      </c>
      <c r="BI401" t="s">
        <v>124</v>
      </c>
      <c r="BJ401" s="2">
        <v>0</v>
      </c>
      <c r="BK401" t="s">
        <v>90</v>
      </c>
      <c r="BL401" t="s">
        <v>78</v>
      </c>
      <c r="BM401" t="s">
        <v>83</v>
      </c>
      <c r="BN401" t="s">
        <v>83</v>
      </c>
      <c r="BO401" t="s">
        <v>83</v>
      </c>
      <c r="BP401" t="s">
        <v>6400</v>
      </c>
      <c r="BQ401" t="s">
        <v>5496</v>
      </c>
      <c r="BR401" t="s">
        <v>5497</v>
      </c>
      <c r="BS401" t="s">
        <v>83</v>
      </c>
      <c r="BT401" s="3">
        <v>1</v>
      </c>
    </row>
    <row r="402" spans="1:72" x14ac:dyDescent="0.25">
      <c r="A402" t="s">
        <v>5480</v>
      </c>
      <c r="B402" t="s">
        <v>5481</v>
      </c>
      <c r="C402" t="s">
        <v>5482</v>
      </c>
      <c r="D402" t="s">
        <v>74</v>
      </c>
      <c r="E402" t="s">
        <v>21868</v>
      </c>
      <c r="F402" t="s">
        <v>5483</v>
      </c>
      <c r="G402" t="s">
        <v>6401</v>
      </c>
      <c r="H402" t="s">
        <v>6402</v>
      </c>
      <c r="I402" s="1">
        <v>44197</v>
      </c>
      <c r="J402" s="1">
        <v>44926</v>
      </c>
      <c r="K402" t="s">
        <v>78</v>
      </c>
      <c r="L402" t="s">
        <v>79</v>
      </c>
      <c r="M402" t="s">
        <v>80</v>
      </c>
      <c r="N402" t="s">
        <v>5639</v>
      </c>
      <c r="O402" t="s">
        <v>6403</v>
      </c>
      <c r="P402" t="s">
        <v>409</v>
      </c>
      <c r="Q402" t="s">
        <v>5649</v>
      </c>
      <c r="R402" t="s">
        <v>5642</v>
      </c>
      <c r="S402" t="s">
        <v>150</v>
      </c>
      <c r="T402" t="s">
        <v>87</v>
      </c>
      <c r="U402" t="s">
        <v>88</v>
      </c>
      <c r="V402" t="s">
        <v>89</v>
      </c>
      <c r="W402" t="s">
        <v>78</v>
      </c>
      <c r="X402" t="s">
        <v>120</v>
      </c>
      <c r="Y402" t="s">
        <v>91</v>
      </c>
      <c r="Z402" t="s">
        <v>92</v>
      </c>
      <c r="AA402" s="1">
        <v>44567</v>
      </c>
      <c r="AB402" s="2">
        <v>114</v>
      </c>
      <c r="AC402" s="2">
        <v>97</v>
      </c>
      <c r="AD402" s="2"/>
      <c r="AE402" s="2"/>
      <c r="AF402" s="2"/>
      <c r="AG402">
        <v>0</v>
      </c>
      <c r="AH402" s="3">
        <v>114</v>
      </c>
      <c r="AI402" s="3">
        <v>97</v>
      </c>
      <c r="AJ402" s="3">
        <v>0</v>
      </c>
      <c r="AK402" s="3">
        <v>0</v>
      </c>
      <c r="AL402" s="3">
        <v>0</v>
      </c>
      <c r="AM402" t="s">
        <v>5488</v>
      </c>
      <c r="AN402" t="s">
        <v>5489</v>
      </c>
      <c r="AO402" t="s">
        <v>5480</v>
      </c>
      <c r="AP402" t="s">
        <v>5481</v>
      </c>
      <c r="AQ402" t="s">
        <v>83</v>
      </c>
      <c r="AR402" t="s">
        <v>5490</v>
      </c>
      <c r="AS402" t="s">
        <v>83</v>
      </c>
      <c r="AT402" t="s">
        <v>96</v>
      </c>
      <c r="AU402" t="s">
        <v>5491</v>
      </c>
      <c r="AV402" t="s">
        <v>5492</v>
      </c>
      <c r="AW402" t="s">
        <v>99</v>
      </c>
      <c r="AX402" t="s">
        <v>100</v>
      </c>
      <c r="AY402" t="s">
        <v>83</v>
      </c>
      <c r="AZ402" t="s">
        <v>6404</v>
      </c>
      <c r="BA402" t="s">
        <v>103</v>
      </c>
      <c r="BB402" t="s">
        <v>6405</v>
      </c>
      <c r="BC402" s="4"/>
      <c r="BD402" t="s">
        <v>83</v>
      </c>
      <c r="BE402" t="s">
        <v>105</v>
      </c>
      <c r="BF402" t="s">
        <v>106</v>
      </c>
      <c r="BG402" t="s">
        <v>107</v>
      </c>
      <c r="BH402" t="s">
        <v>108</v>
      </c>
      <c r="BI402" t="s">
        <v>109</v>
      </c>
      <c r="BJ402" s="2">
        <v>0</v>
      </c>
      <c r="BK402" t="s">
        <v>90</v>
      </c>
      <c r="BL402" t="s">
        <v>78</v>
      </c>
      <c r="BM402" t="s">
        <v>83</v>
      </c>
      <c r="BN402" t="s">
        <v>83</v>
      </c>
      <c r="BO402" t="s">
        <v>83</v>
      </c>
      <c r="BP402" t="s">
        <v>6406</v>
      </c>
      <c r="BQ402" t="s">
        <v>5496</v>
      </c>
      <c r="BR402" t="s">
        <v>5497</v>
      </c>
      <c r="BS402" t="s">
        <v>83</v>
      </c>
      <c r="BT402" s="3">
        <v>1</v>
      </c>
    </row>
    <row r="403" spans="1:72" x14ac:dyDescent="0.25">
      <c r="A403" t="s">
        <v>5480</v>
      </c>
      <c r="B403" t="s">
        <v>5481</v>
      </c>
      <c r="C403" t="s">
        <v>5482</v>
      </c>
      <c r="D403" t="s">
        <v>74</v>
      </c>
      <c r="E403" t="s">
        <v>21868</v>
      </c>
      <c r="F403" t="s">
        <v>5483</v>
      </c>
      <c r="G403" t="s">
        <v>6407</v>
      </c>
      <c r="H403" t="s">
        <v>6408</v>
      </c>
      <c r="I403" s="1">
        <v>44197</v>
      </c>
      <c r="J403" s="1">
        <v>44926</v>
      </c>
      <c r="K403" t="s">
        <v>78</v>
      </c>
      <c r="L403" t="s">
        <v>79</v>
      </c>
      <c r="M403" t="s">
        <v>80</v>
      </c>
      <c r="N403" t="s">
        <v>6409</v>
      </c>
      <c r="O403" t="s">
        <v>168</v>
      </c>
      <c r="P403" t="s">
        <v>409</v>
      </c>
      <c r="Q403" t="s">
        <v>6410</v>
      </c>
      <c r="R403" t="s">
        <v>5744</v>
      </c>
      <c r="S403" t="s">
        <v>150</v>
      </c>
      <c r="T403" t="s">
        <v>87</v>
      </c>
      <c r="U403" t="s">
        <v>88</v>
      </c>
      <c r="V403" t="s">
        <v>89</v>
      </c>
      <c r="W403" t="s">
        <v>78</v>
      </c>
      <c r="X403" t="s">
        <v>120</v>
      </c>
      <c r="Y403" t="s">
        <v>91</v>
      </c>
      <c r="Z403" t="s">
        <v>92</v>
      </c>
      <c r="AA403" s="1">
        <v>44567</v>
      </c>
      <c r="AB403" s="2">
        <v>155</v>
      </c>
      <c r="AC403" s="2">
        <v>170</v>
      </c>
      <c r="AD403" s="2"/>
      <c r="AE403" s="2"/>
      <c r="AF403" s="2"/>
      <c r="AG403">
        <v>0</v>
      </c>
      <c r="AH403" s="3">
        <v>155</v>
      </c>
      <c r="AI403" s="3">
        <v>170</v>
      </c>
      <c r="AJ403" s="3">
        <v>0</v>
      </c>
      <c r="AK403" s="3">
        <v>0</v>
      </c>
      <c r="AL403" s="3">
        <v>0</v>
      </c>
      <c r="AM403" t="s">
        <v>5488</v>
      </c>
      <c r="AN403" t="s">
        <v>5489</v>
      </c>
      <c r="AO403" t="s">
        <v>5480</v>
      </c>
      <c r="AP403" t="s">
        <v>5481</v>
      </c>
      <c r="AQ403" t="s">
        <v>83</v>
      </c>
      <c r="AR403" t="s">
        <v>5490</v>
      </c>
      <c r="AS403" t="s">
        <v>83</v>
      </c>
      <c r="AT403" t="s">
        <v>96</v>
      </c>
      <c r="AU403" t="s">
        <v>5491</v>
      </c>
      <c r="AV403" t="s">
        <v>5492</v>
      </c>
      <c r="AW403" t="s">
        <v>99</v>
      </c>
      <c r="AX403" t="s">
        <v>100</v>
      </c>
      <c r="AY403" t="s">
        <v>83</v>
      </c>
      <c r="AZ403" t="s">
        <v>6411</v>
      </c>
      <c r="BA403" t="s">
        <v>103</v>
      </c>
      <c r="BB403" t="s">
        <v>6412</v>
      </c>
      <c r="BC403" s="4"/>
      <c r="BD403" t="s">
        <v>83</v>
      </c>
      <c r="BE403" t="s">
        <v>105</v>
      </c>
      <c r="BF403" t="s">
        <v>106</v>
      </c>
      <c r="BG403" t="s">
        <v>107</v>
      </c>
      <c r="BH403" t="s">
        <v>108</v>
      </c>
      <c r="BI403" t="s">
        <v>109</v>
      </c>
      <c r="BJ403" s="2">
        <v>0</v>
      </c>
      <c r="BK403" t="s">
        <v>90</v>
      </c>
      <c r="BL403" t="s">
        <v>78</v>
      </c>
      <c r="BM403" t="s">
        <v>83</v>
      </c>
      <c r="BN403" t="s">
        <v>83</v>
      </c>
      <c r="BO403" t="s">
        <v>83</v>
      </c>
      <c r="BP403" t="s">
        <v>6413</v>
      </c>
      <c r="BQ403" t="s">
        <v>5496</v>
      </c>
      <c r="BR403" t="s">
        <v>5497</v>
      </c>
      <c r="BS403" t="s">
        <v>83</v>
      </c>
      <c r="BT403" s="3">
        <v>1</v>
      </c>
    </row>
    <row r="404" spans="1:72" x14ac:dyDescent="0.25">
      <c r="A404" t="s">
        <v>5480</v>
      </c>
      <c r="B404" t="s">
        <v>5481</v>
      </c>
      <c r="C404" t="s">
        <v>5482</v>
      </c>
      <c r="D404" t="s">
        <v>74</v>
      </c>
      <c r="E404" t="s">
        <v>21868</v>
      </c>
      <c r="F404" t="s">
        <v>5483</v>
      </c>
      <c r="G404" t="s">
        <v>6414</v>
      </c>
      <c r="H404" t="s">
        <v>6415</v>
      </c>
      <c r="I404" s="1">
        <v>44197</v>
      </c>
      <c r="J404" s="1">
        <v>44926</v>
      </c>
      <c r="K404" t="s">
        <v>78</v>
      </c>
      <c r="L404" t="s">
        <v>79</v>
      </c>
      <c r="M404" t="s">
        <v>80</v>
      </c>
      <c r="N404" t="s">
        <v>6416</v>
      </c>
      <c r="O404" t="s">
        <v>155</v>
      </c>
      <c r="P404" t="s">
        <v>420</v>
      </c>
      <c r="Q404" t="s">
        <v>6417</v>
      </c>
      <c r="R404" t="s">
        <v>5744</v>
      </c>
      <c r="S404" t="s">
        <v>150</v>
      </c>
      <c r="T404" t="s">
        <v>87</v>
      </c>
      <c r="U404" t="s">
        <v>88</v>
      </c>
      <c r="V404" t="s">
        <v>89</v>
      </c>
      <c r="W404" t="s">
        <v>78</v>
      </c>
      <c r="X404" t="s">
        <v>120</v>
      </c>
      <c r="Y404" t="s">
        <v>91</v>
      </c>
      <c r="Z404" t="s">
        <v>92</v>
      </c>
      <c r="AA404" s="1">
        <v>44566</v>
      </c>
      <c r="AB404" s="2">
        <v>260</v>
      </c>
      <c r="AC404" s="2">
        <v>240</v>
      </c>
      <c r="AD404" s="2"/>
      <c r="AE404" s="2"/>
      <c r="AF404" s="2"/>
      <c r="AG404">
        <v>0</v>
      </c>
      <c r="AH404" s="3">
        <v>255</v>
      </c>
      <c r="AI404" s="3">
        <v>235</v>
      </c>
      <c r="AJ404" s="3">
        <v>0</v>
      </c>
      <c r="AK404" s="3">
        <v>0</v>
      </c>
      <c r="AL404" s="3">
        <v>0</v>
      </c>
      <c r="AM404" t="s">
        <v>5488</v>
      </c>
      <c r="AN404" t="s">
        <v>5489</v>
      </c>
      <c r="AO404" t="s">
        <v>5480</v>
      </c>
      <c r="AP404" t="s">
        <v>5481</v>
      </c>
      <c r="AQ404" t="s">
        <v>83</v>
      </c>
      <c r="AR404" t="s">
        <v>5490</v>
      </c>
      <c r="AS404" t="s">
        <v>83</v>
      </c>
      <c r="AT404" t="s">
        <v>96</v>
      </c>
      <c r="AU404" t="s">
        <v>5491</v>
      </c>
      <c r="AV404" t="s">
        <v>5492</v>
      </c>
      <c r="AW404" t="s">
        <v>99</v>
      </c>
      <c r="AX404" t="s">
        <v>100</v>
      </c>
      <c r="AY404" t="s">
        <v>83</v>
      </c>
      <c r="AZ404" t="s">
        <v>6418</v>
      </c>
      <c r="BA404" t="s">
        <v>103</v>
      </c>
      <c r="BB404" t="s">
        <v>6419</v>
      </c>
      <c r="BC404" s="4"/>
      <c r="BD404" t="s">
        <v>83</v>
      </c>
      <c r="BE404" t="s">
        <v>105</v>
      </c>
      <c r="BF404" t="s">
        <v>106</v>
      </c>
      <c r="BG404" t="s">
        <v>107</v>
      </c>
      <c r="BH404" t="s">
        <v>108</v>
      </c>
      <c r="BI404" t="s">
        <v>109</v>
      </c>
      <c r="BJ404" s="2">
        <v>0</v>
      </c>
      <c r="BK404" t="s">
        <v>90</v>
      </c>
      <c r="BL404" t="s">
        <v>78</v>
      </c>
      <c r="BM404" t="s">
        <v>83</v>
      </c>
      <c r="BN404" t="s">
        <v>83</v>
      </c>
      <c r="BO404" t="s">
        <v>83</v>
      </c>
      <c r="BP404" t="s">
        <v>6420</v>
      </c>
      <c r="BQ404" t="s">
        <v>5496</v>
      </c>
      <c r="BR404" t="s">
        <v>5497</v>
      </c>
      <c r="BS404" t="s">
        <v>83</v>
      </c>
      <c r="BT404" s="3">
        <v>1</v>
      </c>
    </row>
    <row r="405" spans="1:72" x14ac:dyDescent="0.25">
      <c r="A405" t="s">
        <v>5480</v>
      </c>
      <c r="B405" t="s">
        <v>5481</v>
      </c>
      <c r="C405" t="s">
        <v>5482</v>
      </c>
      <c r="D405" t="s">
        <v>74</v>
      </c>
      <c r="E405" t="s">
        <v>21868</v>
      </c>
      <c r="F405" t="s">
        <v>5483</v>
      </c>
      <c r="G405" t="s">
        <v>6421</v>
      </c>
      <c r="H405" t="s">
        <v>6422</v>
      </c>
      <c r="I405" s="1">
        <v>44197</v>
      </c>
      <c r="J405" s="1">
        <v>44926</v>
      </c>
      <c r="K405" t="s">
        <v>78</v>
      </c>
      <c r="L405" t="s">
        <v>79</v>
      </c>
      <c r="M405" t="s">
        <v>80</v>
      </c>
      <c r="N405" t="s">
        <v>6423</v>
      </c>
      <c r="O405" t="s">
        <v>162</v>
      </c>
      <c r="P405" t="s">
        <v>6424</v>
      </c>
      <c r="Q405" t="s">
        <v>6425</v>
      </c>
      <c r="R405" t="s">
        <v>3449</v>
      </c>
      <c r="S405" t="s">
        <v>86</v>
      </c>
      <c r="T405" t="s">
        <v>87</v>
      </c>
      <c r="U405" t="s">
        <v>88</v>
      </c>
      <c r="V405" t="s">
        <v>89</v>
      </c>
      <c r="W405" t="s">
        <v>90</v>
      </c>
      <c r="X405" t="s">
        <v>83</v>
      </c>
      <c r="Y405" t="s">
        <v>91</v>
      </c>
      <c r="Z405" t="s">
        <v>92</v>
      </c>
      <c r="AA405" s="1">
        <v>44378</v>
      </c>
      <c r="AB405" s="2">
        <v>151</v>
      </c>
      <c r="AC405" s="2">
        <v>0</v>
      </c>
      <c r="AD405" s="2"/>
      <c r="AE405" s="2"/>
      <c r="AF405" s="2"/>
      <c r="AG405">
        <v>0</v>
      </c>
      <c r="AH405" s="3">
        <v>121</v>
      </c>
      <c r="AI405" s="3">
        <v>30</v>
      </c>
      <c r="AJ405" s="3">
        <v>0</v>
      </c>
      <c r="AK405" s="3">
        <v>0</v>
      </c>
      <c r="AL405" s="3">
        <v>0</v>
      </c>
      <c r="AM405" t="s">
        <v>5598</v>
      </c>
      <c r="AN405" t="s">
        <v>5599</v>
      </c>
      <c r="AO405" t="s">
        <v>5480</v>
      </c>
      <c r="AP405" t="s">
        <v>5481</v>
      </c>
      <c r="AQ405" t="s">
        <v>83</v>
      </c>
      <c r="AR405" t="s">
        <v>5490</v>
      </c>
      <c r="AS405" t="s">
        <v>83</v>
      </c>
      <c r="AT405" t="s">
        <v>96</v>
      </c>
      <c r="AU405" t="s">
        <v>5491</v>
      </c>
      <c r="AV405" t="s">
        <v>5492</v>
      </c>
      <c r="AW405" t="s">
        <v>99</v>
      </c>
      <c r="AX405" t="s">
        <v>100</v>
      </c>
      <c r="AY405" t="s">
        <v>83</v>
      </c>
      <c r="AZ405" t="s">
        <v>6426</v>
      </c>
      <c r="BA405" t="s">
        <v>103</v>
      </c>
      <c r="BB405" t="s">
        <v>6427</v>
      </c>
      <c r="BC405" s="4"/>
      <c r="BD405" t="s">
        <v>83</v>
      </c>
      <c r="BE405" t="s">
        <v>105</v>
      </c>
      <c r="BF405" t="s">
        <v>106</v>
      </c>
      <c r="BG405" t="s">
        <v>107</v>
      </c>
      <c r="BH405" t="s">
        <v>108</v>
      </c>
      <c r="BI405" t="s">
        <v>109</v>
      </c>
      <c r="BJ405" s="2">
        <v>0</v>
      </c>
      <c r="BK405" t="s">
        <v>90</v>
      </c>
      <c r="BL405" t="s">
        <v>78</v>
      </c>
      <c r="BM405" t="s">
        <v>83</v>
      </c>
      <c r="BN405" t="s">
        <v>83</v>
      </c>
      <c r="BO405" t="s">
        <v>83</v>
      </c>
      <c r="BP405" t="s">
        <v>6428</v>
      </c>
      <c r="BQ405" t="s">
        <v>5603</v>
      </c>
      <c r="BR405" t="s">
        <v>5604</v>
      </c>
      <c r="BS405" t="s">
        <v>83</v>
      </c>
      <c r="BT405" s="3">
        <v>1</v>
      </c>
    </row>
    <row r="406" spans="1:72" x14ac:dyDescent="0.25">
      <c r="A406" t="s">
        <v>5480</v>
      </c>
      <c r="B406" t="s">
        <v>5481</v>
      </c>
      <c r="C406" t="s">
        <v>5482</v>
      </c>
      <c r="D406" t="s">
        <v>74</v>
      </c>
      <c r="E406" t="s">
        <v>21868</v>
      </c>
      <c r="F406" t="s">
        <v>5483</v>
      </c>
      <c r="G406" t="s">
        <v>6429</v>
      </c>
      <c r="H406" t="s">
        <v>6430</v>
      </c>
      <c r="I406" s="1">
        <v>44197</v>
      </c>
      <c r="J406" s="1">
        <v>44926</v>
      </c>
      <c r="K406" t="s">
        <v>78</v>
      </c>
      <c r="L406" t="s">
        <v>79</v>
      </c>
      <c r="M406" t="s">
        <v>80</v>
      </c>
      <c r="N406" t="s">
        <v>856</v>
      </c>
      <c r="O406" t="s">
        <v>1838</v>
      </c>
      <c r="P406" t="s">
        <v>420</v>
      </c>
      <c r="Q406" t="s">
        <v>6431</v>
      </c>
      <c r="R406" t="s">
        <v>5744</v>
      </c>
      <c r="S406" t="s">
        <v>150</v>
      </c>
      <c r="T406" t="s">
        <v>87</v>
      </c>
      <c r="U406" t="s">
        <v>88</v>
      </c>
      <c r="V406" t="s">
        <v>89</v>
      </c>
      <c r="W406" t="s">
        <v>78</v>
      </c>
      <c r="X406" t="s">
        <v>120</v>
      </c>
      <c r="Y406" t="s">
        <v>91</v>
      </c>
      <c r="Z406" t="s">
        <v>92</v>
      </c>
      <c r="AA406" s="1">
        <v>44567</v>
      </c>
      <c r="AB406" s="2">
        <v>454</v>
      </c>
      <c r="AC406" s="2">
        <v>483</v>
      </c>
      <c r="AD406" s="2"/>
      <c r="AE406" s="2"/>
      <c r="AF406" s="2"/>
      <c r="AG406">
        <v>0</v>
      </c>
      <c r="AH406" s="3">
        <v>601</v>
      </c>
      <c r="AI406" s="3">
        <v>590</v>
      </c>
      <c r="AJ406" s="3">
        <v>0</v>
      </c>
      <c r="AK406" s="3">
        <v>0</v>
      </c>
      <c r="AL406" s="3">
        <v>0</v>
      </c>
      <c r="AM406" t="s">
        <v>5488</v>
      </c>
      <c r="AN406" t="s">
        <v>5489</v>
      </c>
      <c r="AO406" t="s">
        <v>5480</v>
      </c>
      <c r="AP406" t="s">
        <v>5481</v>
      </c>
      <c r="AQ406" t="s">
        <v>83</v>
      </c>
      <c r="AR406" t="s">
        <v>5490</v>
      </c>
      <c r="AS406" t="s">
        <v>83</v>
      </c>
      <c r="AT406" t="s">
        <v>96</v>
      </c>
      <c r="AU406" t="s">
        <v>5491</v>
      </c>
      <c r="AV406" t="s">
        <v>5492</v>
      </c>
      <c r="AW406" t="s">
        <v>99</v>
      </c>
      <c r="AX406" t="s">
        <v>100</v>
      </c>
      <c r="AY406" t="s">
        <v>83</v>
      </c>
      <c r="AZ406" t="s">
        <v>6432</v>
      </c>
      <c r="BA406" t="s">
        <v>103</v>
      </c>
      <c r="BB406" t="s">
        <v>6433</v>
      </c>
      <c r="BC406" s="4"/>
      <c r="BD406" t="s">
        <v>83</v>
      </c>
      <c r="BE406" t="s">
        <v>105</v>
      </c>
      <c r="BF406" t="s">
        <v>106</v>
      </c>
      <c r="BG406" t="s">
        <v>107</v>
      </c>
      <c r="BH406" t="s">
        <v>108</v>
      </c>
      <c r="BI406" t="s">
        <v>109</v>
      </c>
      <c r="BJ406" s="2">
        <v>0</v>
      </c>
      <c r="BK406" t="s">
        <v>90</v>
      </c>
      <c r="BL406" t="s">
        <v>78</v>
      </c>
      <c r="BM406" t="s">
        <v>83</v>
      </c>
      <c r="BN406" t="s">
        <v>83</v>
      </c>
      <c r="BO406" t="s">
        <v>83</v>
      </c>
      <c r="BP406" t="s">
        <v>6434</v>
      </c>
      <c r="BQ406" t="s">
        <v>5496</v>
      </c>
      <c r="BR406" t="s">
        <v>5497</v>
      </c>
      <c r="BS406" t="s">
        <v>83</v>
      </c>
      <c r="BT406" s="3">
        <v>1</v>
      </c>
    </row>
    <row r="407" spans="1:72" x14ac:dyDescent="0.25">
      <c r="A407" t="s">
        <v>5480</v>
      </c>
      <c r="B407" t="s">
        <v>5481</v>
      </c>
      <c r="C407" t="s">
        <v>5482</v>
      </c>
      <c r="D407" t="s">
        <v>74</v>
      </c>
      <c r="E407" t="s">
        <v>21868</v>
      </c>
      <c r="F407" t="s">
        <v>5483</v>
      </c>
      <c r="G407" t="s">
        <v>6435</v>
      </c>
      <c r="H407" t="s">
        <v>6436</v>
      </c>
      <c r="I407" s="1">
        <v>44197</v>
      </c>
      <c r="J407" s="1">
        <v>44926</v>
      </c>
      <c r="K407" t="s">
        <v>78</v>
      </c>
      <c r="L407" t="s">
        <v>79</v>
      </c>
      <c r="M407" t="s">
        <v>80</v>
      </c>
      <c r="N407" t="s">
        <v>490</v>
      </c>
      <c r="O407" t="s">
        <v>155</v>
      </c>
      <c r="P407" t="s">
        <v>222</v>
      </c>
      <c r="Q407" t="s">
        <v>6437</v>
      </c>
      <c r="R407" t="s">
        <v>3449</v>
      </c>
      <c r="S407" t="s">
        <v>150</v>
      </c>
      <c r="T407" t="s">
        <v>87</v>
      </c>
      <c r="U407" t="s">
        <v>88</v>
      </c>
      <c r="V407" t="s">
        <v>89</v>
      </c>
      <c r="W407" t="s">
        <v>78</v>
      </c>
      <c r="X407" t="s">
        <v>120</v>
      </c>
      <c r="Y407" t="s">
        <v>91</v>
      </c>
      <c r="Z407" t="s">
        <v>92</v>
      </c>
      <c r="AA407" s="1">
        <v>44566</v>
      </c>
      <c r="AB407" s="2">
        <v>2746</v>
      </c>
      <c r="AC407" s="2">
        <v>854</v>
      </c>
      <c r="AD407" s="2"/>
      <c r="AE407" s="2"/>
      <c r="AF407" s="2"/>
      <c r="AG407">
        <v>0</v>
      </c>
      <c r="AH407" s="3">
        <v>2746</v>
      </c>
      <c r="AI407" s="3">
        <v>854</v>
      </c>
      <c r="AJ407" s="3">
        <v>0</v>
      </c>
      <c r="AK407" s="3">
        <v>0</v>
      </c>
      <c r="AL407" s="3">
        <v>0</v>
      </c>
      <c r="AM407" t="s">
        <v>5598</v>
      </c>
      <c r="AN407" t="s">
        <v>5599</v>
      </c>
      <c r="AO407" t="s">
        <v>5480</v>
      </c>
      <c r="AP407" t="s">
        <v>5481</v>
      </c>
      <c r="AQ407" t="s">
        <v>83</v>
      </c>
      <c r="AR407" t="s">
        <v>5490</v>
      </c>
      <c r="AS407" t="s">
        <v>83</v>
      </c>
      <c r="AT407" t="s">
        <v>96</v>
      </c>
      <c r="AU407" t="s">
        <v>5491</v>
      </c>
      <c r="AV407" t="s">
        <v>5492</v>
      </c>
      <c r="AW407" t="s">
        <v>99</v>
      </c>
      <c r="AX407" t="s">
        <v>100</v>
      </c>
      <c r="AY407" t="s">
        <v>83</v>
      </c>
      <c r="AZ407" t="s">
        <v>6438</v>
      </c>
      <c r="BA407" t="s">
        <v>103</v>
      </c>
      <c r="BB407" t="s">
        <v>6439</v>
      </c>
      <c r="BC407" s="4"/>
      <c r="BD407" t="s">
        <v>83</v>
      </c>
      <c r="BE407" t="s">
        <v>105</v>
      </c>
      <c r="BF407" t="s">
        <v>106</v>
      </c>
      <c r="BG407" t="s">
        <v>107</v>
      </c>
      <c r="BH407" t="s">
        <v>108</v>
      </c>
      <c r="BI407" t="s">
        <v>109</v>
      </c>
      <c r="BJ407" s="2">
        <v>0</v>
      </c>
      <c r="BK407" t="s">
        <v>90</v>
      </c>
      <c r="BL407" t="s">
        <v>78</v>
      </c>
      <c r="BM407" t="s">
        <v>83</v>
      </c>
      <c r="BN407" t="s">
        <v>83</v>
      </c>
      <c r="BO407" t="s">
        <v>83</v>
      </c>
      <c r="BP407" t="s">
        <v>6440</v>
      </c>
      <c r="BQ407" t="s">
        <v>5603</v>
      </c>
      <c r="BR407" t="s">
        <v>5604</v>
      </c>
      <c r="BS407" t="s">
        <v>83</v>
      </c>
      <c r="BT407" s="3">
        <v>1</v>
      </c>
    </row>
    <row r="408" spans="1:72" x14ac:dyDescent="0.25">
      <c r="A408" t="s">
        <v>5480</v>
      </c>
      <c r="B408" t="s">
        <v>5481</v>
      </c>
      <c r="C408" t="s">
        <v>5482</v>
      </c>
      <c r="D408" t="s">
        <v>74</v>
      </c>
      <c r="E408" t="s">
        <v>21868</v>
      </c>
      <c r="F408" t="s">
        <v>5483</v>
      </c>
      <c r="G408" t="s">
        <v>6441</v>
      </c>
      <c r="H408" t="s">
        <v>6442</v>
      </c>
      <c r="I408" s="1">
        <v>44197</v>
      </c>
      <c r="J408" s="1">
        <v>44926</v>
      </c>
      <c r="K408" t="s">
        <v>78</v>
      </c>
      <c r="L408" t="s">
        <v>79</v>
      </c>
      <c r="M408" t="s">
        <v>80</v>
      </c>
      <c r="N408" t="s">
        <v>2657</v>
      </c>
      <c r="O408" t="s">
        <v>388</v>
      </c>
      <c r="P408" t="s">
        <v>156</v>
      </c>
      <c r="Q408" t="s">
        <v>6443</v>
      </c>
      <c r="R408" t="s">
        <v>5744</v>
      </c>
      <c r="S408" t="s">
        <v>150</v>
      </c>
      <c r="T408" t="s">
        <v>87</v>
      </c>
      <c r="U408" t="s">
        <v>88</v>
      </c>
      <c r="V408" t="s">
        <v>89</v>
      </c>
      <c r="W408" t="s">
        <v>78</v>
      </c>
      <c r="X408" t="s">
        <v>120</v>
      </c>
      <c r="Y408" t="s">
        <v>91</v>
      </c>
      <c r="Z408" t="s">
        <v>92</v>
      </c>
      <c r="AA408" s="1">
        <v>44566</v>
      </c>
      <c r="AB408" s="2">
        <v>266</v>
      </c>
      <c r="AC408" s="2">
        <v>266</v>
      </c>
      <c r="AD408" s="2"/>
      <c r="AE408" s="2"/>
      <c r="AF408" s="2"/>
      <c r="AG408">
        <v>0</v>
      </c>
      <c r="AH408" s="3">
        <v>261</v>
      </c>
      <c r="AI408" s="3">
        <v>261</v>
      </c>
      <c r="AJ408" s="3">
        <v>0</v>
      </c>
      <c r="AK408" s="3">
        <v>0</v>
      </c>
      <c r="AL408" s="3">
        <v>0</v>
      </c>
      <c r="AM408" t="s">
        <v>5488</v>
      </c>
      <c r="AN408" t="s">
        <v>5489</v>
      </c>
      <c r="AO408" t="s">
        <v>5480</v>
      </c>
      <c r="AP408" t="s">
        <v>5481</v>
      </c>
      <c r="AQ408" t="s">
        <v>83</v>
      </c>
      <c r="AR408" t="s">
        <v>5490</v>
      </c>
      <c r="AS408" t="s">
        <v>83</v>
      </c>
      <c r="AT408" t="s">
        <v>96</v>
      </c>
      <c r="AU408" t="s">
        <v>5491</v>
      </c>
      <c r="AV408" t="s">
        <v>5492</v>
      </c>
      <c r="AW408" t="s">
        <v>99</v>
      </c>
      <c r="AX408" t="s">
        <v>100</v>
      </c>
      <c r="AY408" t="s">
        <v>83</v>
      </c>
      <c r="AZ408" t="s">
        <v>6444</v>
      </c>
      <c r="BA408" t="s">
        <v>103</v>
      </c>
      <c r="BB408" t="s">
        <v>6445</v>
      </c>
      <c r="BC408" s="4"/>
      <c r="BD408" t="s">
        <v>83</v>
      </c>
      <c r="BE408" t="s">
        <v>105</v>
      </c>
      <c r="BF408" t="s">
        <v>106</v>
      </c>
      <c r="BG408" t="s">
        <v>107</v>
      </c>
      <c r="BH408" t="s">
        <v>108</v>
      </c>
      <c r="BI408" t="s">
        <v>109</v>
      </c>
      <c r="BJ408" s="2">
        <v>0</v>
      </c>
      <c r="BK408" t="s">
        <v>90</v>
      </c>
      <c r="BL408" t="s">
        <v>78</v>
      </c>
      <c r="BM408" t="s">
        <v>83</v>
      </c>
      <c r="BN408" t="s">
        <v>83</v>
      </c>
      <c r="BO408" t="s">
        <v>83</v>
      </c>
      <c r="BP408" t="s">
        <v>6446</v>
      </c>
      <c r="BQ408" t="s">
        <v>5496</v>
      </c>
      <c r="BR408" t="s">
        <v>5497</v>
      </c>
      <c r="BS408" t="s">
        <v>83</v>
      </c>
      <c r="BT408" s="3">
        <v>1</v>
      </c>
    </row>
    <row r="409" spans="1:72" x14ac:dyDescent="0.25">
      <c r="A409" t="s">
        <v>5480</v>
      </c>
      <c r="B409" t="s">
        <v>5481</v>
      </c>
      <c r="C409" t="s">
        <v>5482</v>
      </c>
      <c r="D409" t="s">
        <v>74</v>
      </c>
      <c r="E409" t="s">
        <v>21868</v>
      </c>
      <c r="F409" t="s">
        <v>5483</v>
      </c>
      <c r="G409" t="s">
        <v>6447</v>
      </c>
      <c r="H409" t="s">
        <v>6448</v>
      </c>
      <c r="I409" s="1">
        <v>44197</v>
      </c>
      <c r="J409" s="1">
        <v>44926</v>
      </c>
      <c r="K409" t="s">
        <v>78</v>
      </c>
      <c r="L409" t="s">
        <v>79</v>
      </c>
      <c r="M409" t="s">
        <v>80</v>
      </c>
      <c r="N409" t="s">
        <v>5607</v>
      </c>
      <c r="O409" t="s">
        <v>174</v>
      </c>
      <c r="P409" t="s">
        <v>222</v>
      </c>
      <c r="Q409" t="s">
        <v>6449</v>
      </c>
      <c r="R409" t="s">
        <v>3449</v>
      </c>
      <c r="S409" t="s">
        <v>150</v>
      </c>
      <c r="T409" t="s">
        <v>87</v>
      </c>
      <c r="U409" t="s">
        <v>88</v>
      </c>
      <c r="V409" t="s">
        <v>89</v>
      </c>
      <c r="W409" t="s">
        <v>78</v>
      </c>
      <c r="X409" t="s">
        <v>120</v>
      </c>
      <c r="Y409" t="s">
        <v>91</v>
      </c>
      <c r="Z409" t="s">
        <v>92</v>
      </c>
      <c r="AA409" s="1">
        <v>44629</v>
      </c>
      <c r="AB409" s="2">
        <v>50</v>
      </c>
      <c r="AC409" s="2">
        <v>56</v>
      </c>
      <c r="AD409" s="2"/>
      <c r="AE409" s="2"/>
      <c r="AF409" s="2"/>
      <c r="AG409">
        <v>0</v>
      </c>
      <c r="AH409" s="3">
        <v>50</v>
      </c>
      <c r="AI409" s="3">
        <v>56</v>
      </c>
      <c r="AJ409" s="3">
        <v>0</v>
      </c>
      <c r="AK409" s="3">
        <v>0</v>
      </c>
      <c r="AL409" s="3">
        <v>0</v>
      </c>
      <c r="AM409" t="s">
        <v>5488</v>
      </c>
      <c r="AN409" t="s">
        <v>5489</v>
      </c>
      <c r="AO409" t="s">
        <v>5480</v>
      </c>
      <c r="AP409" t="s">
        <v>5481</v>
      </c>
      <c r="AQ409" t="s">
        <v>83</v>
      </c>
      <c r="AR409" t="s">
        <v>5490</v>
      </c>
      <c r="AS409" t="s">
        <v>83</v>
      </c>
      <c r="AT409" t="s">
        <v>96</v>
      </c>
      <c r="AU409" t="s">
        <v>5491</v>
      </c>
      <c r="AV409" t="s">
        <v>5492</v>
      </c>
      <c r="AW409" t="s">
        <v>99</v>
      </c>
      <c r="AX409" t="s">
        <v>100</v>
      </c>
      <c r="AY409" t="s">
        <v>83</v>
      </c>
      <c r="AZ409" t="s">
        <v>6450</v>
      </c>
      <c r="BA409" t="s">
        <v>103</v>
      </c>
      <c r="BB409" t="s">
        <v>6451</v>
      </c>
      <c r="BC409" s="4"/>
      <c r="BD409" t="s">
        <v>83</v>
      </c>
      <c r="BE409" t="s">
        <v>105</v>
      </c>
      <c r="BF409" t="s">
        <v>106</v>
      </c>
      <c r="BG409" t="s">
        <v>107</v>
      </c>
      <c r="BH409" t="s">
        <v>108</v>
      </c>
      <c r="BI409" t="s">
        <v>109</v>
      </c>
      <c r="BJ409" s="2">
        <v>0</v>
      </c>
      <c r="BK409" t="s">
        <v>90</v>
      </c>
      <c r="BL409" t="s">
        <v>78</v>
      </c>
      <c r="BM409" t="s">
        <v>83</v>
      </c>
      <c r="BN409" t="s">
        <v>83</v>
      </c>
      <c r="BO409" t="s">
        <v>83</v>
      </c>
      <c r="BP409" t="s">
        <v>6452</v>
      </c>
      <c r="BQ409" t="s">
        <v>5496</v>
      </c>
      <c r="BR409" t="s">
        <v>5497</v>
      </c>
      <c r="BS409" t="s">
        <v>83</v>
      </c>
      <c r="BT409" s="3">
        <v>1</v>
      </c>
    </row>
    <row r="410" spans="1:72" x14ac:dyDescent="0.25">
      <c r="A410" t="s">
        <v>5480</v>
      </c>
      <c r="B410" t="s">
        <v>5481</v>
      </c>
      <c r="C410" t="s">
        <v>5482</v>
      </c>
      <c r="D410" t="s">
        <v>74</v>
      </c>
      <c r="E410" t="s">
        <v>21868</v>
      </c>
      <c r="F410" t="s">
        <v>5483</v>
      </c>
      <c r="G410" t="s">
        <v>6453</v>
      </c>
      <c r="H410" t="s">
        <v>6454</v>
      </c>
      <c r="I410" s="1">
        <v>44197</v>
      </c>
      <c r="J410" s="1">
        <v>44926</v>
      </c>
      <c r="K410" t="s">
        <v>78</v>
      </c>
      <c r="L410" t="s">
        <v>79</v>
      </c>
      <c r="M410" t="s">
        <v>80</v>
      </c>
      <c r="N410" t="s">
        <v>5607</v>
      </c>
      <c r="O410" t="s">
        <v>2519</v>
      </c>
      <c r="P410" t="s">
        <v>420</v>
      </c>
      <c r="Q410" t="s">
        <v>6455</v>
      </c>
      <c r="R410" t="s">
        <v>5744</v>
      </c>
      <c r="S410" t="s">
        <v>150</v>
      </c>
      <c r="T410" t="s">
        <v>87</v>
      </c>
      <c r="U410" t="s">
        <v>88</v>
      </c>
      <c r="V410" t="s">
        <v>89</v>
      </c>
      <c r="W410" t="s">
        <v>78</v>
      </c>
      <c r="X410" t="s">
        <v>120</v>
      </c>
      <c r="Y410" t="s">
        <v>91</v>
      </c>
      <c r="Z410" t="s">
        <v>92</v>
      </c>
      <c r="AA410" s="1">
        <v>44567</v>
      </c>
      <c r="AB410" s="2">
        <v>169</v>
      </c>
      <c r="AC410" s="2">
        <v>175</v>
      </c>
      <c r="AD410" s="2"/>
      <c r="AE410" s="2"/>
      <c r="AF410" s="2"/>
      <c r="AG410">
        <v>0</v>
      </c>
      <c r="AH410" s="3">
        <v>169</v>
      </c>
      <c r="AI410" s="3">
        <v>175</v>
      </c>
      <c r="AJ410" s="3">
        <v>0</v>
      </c>
      <c r="AK410" s="3">
        <v>0</v>
      </c>
      <c r="AL410" s="3">
        <v>0</v>
      </c>
      <c r="AM410" t="s">
        <v>5488</v>
      </c>
      <c r="AN410" t="s">
        <v>5489</v>
      </c>
      <c r="AO410" t="s">
        <v>5480</v>
      </c>
      <c r="AP410" t="s">
        <v>5481</v>
      </c>
      <c r="AQ410" t="s">
        <v>83</v>
      </c>
      <c r="AR410" t="s">
        <v>5490</v>
      </c>
      <c r="AS410" t="s">
        <v>83</v>
      </c>
      <c r="AT410" t="s">
        <v>96</v>
      </c>
      <c r="AU410" t="s">
        <v>5491</v>
      </c>
      <c r="AV410" t="s">
        <v>5492</v>
      </c>
      <c r="AW410" t="s">
        <v>99</v>
      </c>
      <c r="AX410" t="s">
        <v>100</v>
      </c>
      <c r="AY410" t="s">
        <v>83</v>
      </c>
      <c r="AZ410" t="s">
        <v>6456</v>
      </c>
      <c r="BA410" t="s">
        <v>103</v>
      </c>
      <c r="BB410" t="s">
        <v>6457</v>
      </c>
      <c r="BC410" s="4"/>
      <c r="BD410" t="s">
        <v>83</v>
      </c>
      <c r="BE410" t="s">
        <v>105</v>
      </c>
      <c r="BF410" t="s">
        <v>106</v>
      </c>
      <c r="BG410" t="s">
        <v>107</v>
      </c>
      <c r="BH410" t="s">
        <v>108</v>
      </c>
      <c r="BI410" t="s">
        <v>109</v>
      </c>
      <c r="BJ410" s="2">
        <v>0</v>
      </c>
      <c r="BK410" t="s">
        <v>90</v>
      </c>
      <c r="BL410" t="s">
        <v>78</v>
      </c>
      <c r="BM410" t="s">
        <v>83</v>
      </c>
      <c r="BN410" t="s">
        <v>83</v>
      </c>
      <c r="BO410" t="s">
        <v>83</v>
      </c>
      <c r="BP410" t="s">
        <v>6458</v>
      </c>
      <c r="BQ410" t="s">
        <v>5496</v>
      </c>
      <c r="BR410" t="s">
        <v>5497</v>
      </c>
      <c r="BS410" t="s">
        <v>83</v>
      </c>
      <c r="BT410" s="3">
        <v>1</v>
      </c>
    </row>
    <row r="411" spans="1:72" x14ac:dyDescent="0.25">
      <c r="A411" t="s">
        <v>5480</v>
      </c>
      <c r="B411" t="s">
        <v>5481</v>
      </c>
      <c r="C411" t="s">
        <v>5482</v>
      </c>
      <c r="D411" t="s">
        <v>74</v>
      </c>
      <c r="E411" t="s">
        <v>21868</v>
      </c>
      <c r="F411" t="s">
        <v>5483</v>
      </c>
      <c r="G411" t="s">
        <v>6459</v>
      </c>
      <c r="H411" t="s">
        <v>6460</v>
      </c>
      <c r="I411" s="1">
        <v>44197</v>
      </c>
      <c r="J411" s="1">
        <v>44926</v>
      </c>
      <c r="K411" t="s">
        <v>78</v>
      </c>
      <c r="L411" t="s">
        <v>79</v>
      </c>
      <c r="M411" t="s">
        <v>80</v>
      </c>
      <c r="N411" t="s">
        <v>856</v>
      </c>
      <c r="O411" t="s">
        <v>5596</v>
      </c>
      <c r="P411" t="s">
        <v>156</v>
      </c>
      <c r="Q411" t="s">
        <v>6461</v>
      </c>
      <c r="R411" t="s">
        <v>5744</v>
      </c>
      <c r="S411" t="s">
        <v>150</v>
      </c>
      <c r="T411" t="s">
        <v>87</v>
      </c>
      <c r="U411" t="s">
        <v>88</v>
      </c>
      <c r="V411" t="s">
        <v>89</v>
      </c>
      <c r="W411" t="s">
        <v>78</v>
      </c>
      <c r="X411" t="s">
        <v>120</v>
      </c>
      <c r="Y411" t="s">
        <v>91</v>
      </c>
      <c r="Z411" t="s">
        <v>92</v>
      </c>
      <c r="AA411" s="1">
        <v>44567</v>
      </c>
      <c r="AB411" s="2">
        <v>2032</v>
      </c>
      <c r="AC411" s="2">
        <v>2011</v>
      </c>
      <c r="AD411" s="2"/>
      <c r="AE411" s="2"/>
      <c r="AF411" s="2"/>
      <c r="AG411">
        <v>0</v>
      </c>
      <c r="AH411" s="3">
        <v>2032</v>
      </c>
      <c r="AI411" s="3">
        <v>2011</v>
      </c>
      <c r="AJ411" s="3">
        <v>0</v>
      </c>
      <c r="AK411" s="3">
        <v>0</v>
      </c>
      <c r="AL411" s="3">
        <v>0</v>
      </c>
      <c r="AM411" t="s">
        <v>5488</v>
      </c>
      <c r="AN411" t="s">
        <v>5489</v>
      </c>
      <c r="AO411" t="s">
        <v>5480</v>
      </c>
      <c r="AP411" t="s">
        <v>5481</v>
      </c>
      <c r="AQ411" t="s">
        <v>83</v>
      </c>
      <c r="AR411" t="s">
        <v>5490</v>
      </c>
      <c r="AS411" t="s">
        <v>83</v>
      </c>
      <c r="AT411" t="s">
        <v>96</v>
      </c>
      <c r="AU411" t="s">
        <v>5491</v>
      </c>
      <c r="AV411" t="s">
        <v>5492</v>
      </c>
      <c r="AW411" t="s">
        <v>99</v>
      </c>
      <c r="AX411" t="s">
        <v>100</v>
      </c>
      <c r="AY411" t="s">
        <v>83</v>
      </c>
      <c r="AZ411" t="s">
        <v>6462</v>
      </c>
      <c r="BA411" t="s">
        <v>103</v>
      </c>
      <c r="BB411" t="s">
        <v>6463</v>
      </c>
      <c r="BC411" s="4"/>
      <c r="BD411" t="s">
        <v>83</v>
      </c>
      <c r="BE411" t="s">
        <v>105</v>
      </c>
      <c r="BF411" t="s">
        <v>106</v>
      </c>
      <c r="BG411" t="s">
        <v>107</v>
      </c>
      <c r="BH411" t="s">
        <v>108</v>
      </c>
      <c r="BI411" t="s">
        <v>109</v>
      </c>
      <c r="BJ411" s="2">
        <v>0</v>
      </c>
      <c r="BK411" t="s">
        <v>90</v>
      </c>
      <c r="BL411" t="s">
        <v>78</v>
      </c>
      <c r="BM411" t="s">
        <v>83</v>
      </c>
      <c r="BN411" t="s">
        <v>83</v>
      </c>
      <c r="BO411" t="s">
        <v>83</v>
      </c>
      <c r="BP411" t="s">
        <v>6464</v>
      </c>
      <c r="BQ411" t="s">
        <v>5496</v>
      </c>
      <c r="BR411" t="s">
        <v>5497</v>
      </c>
      <c r="BS411" t="s">
        <v>83</v>
      </c>
      <c r="BT411" s="3">
        <v>1</v>
      </c>
    </row>
    <row r="412" spans="1:72" x14ac:dyDescent="0.25">
      <c r="A412" t="s">
        <v>5480</v>
      </c>
      <c r="B412" t="s">
        <v>5481</v>
      </c>
      <c r="C412" t="s">
        <v>5482</v>
      </c>
      <c r="D412" t="s">
        <v>74</v>
      </c>
      <c r="E412" t="s">
        <v>21868</v>
      </c>
      <c r="F412" t="s">
        <v>5483</v>
      </c>
      <c r="G412" t="s">
        <v>6465</v>
      </c>
      <c r="H412" t="s">
        <v>6466</v>
      </c>
      <c r="I412" s="1">
        <v>44197</v>
      </c>
      <c r="J412" s="1">
        <v>44926</v>
      </c>
      <c r="K412" t="s">
        <v>78</v>
      </c>
      <c r="L412" t="s">
        <v>79</v>
      </c>
      <c r="M412" t="s">
        <v>80</v>
      </c>
      <c r="N412" t="s">
        <v>6467</v>
      </c>
      <c r="O412" t="s">
        <v>155</v>
      </c>
      <c r="P412" t="s">
        <v>215</v>
      </c>
      <c r="Q412" t="s">
        <v>6468</v>
      </c>
      <c r="R412" t="s">
        <v>3449</v>
      </c>
      <c r="S412" t="s">
        <v>119</v>
      </c>
      <c r="T412" t="s">
        <v>87</v>
      </c>
      <c r="U412" t="s">
        <v>88</v>
      </c>
      <c r="V412" t="s">
        <v>89</v>
      </c>
      <c r="W412" t="s">
        <v>78</v>
      </c>
      <c r="X412" t="s">
        <v>120</v>
      </c>
      <c r="Y412" t="s">
        <v>91</v>
      </c>
      <c r="Z412" t="s">
        <v>92</v>
      </c>
      <c r="AA412" s="1">
        <v>44567</v>
      </c>
      <c r="AB412" s="2">
        <v>133</v>
      </c>
      <c r="AC412" s="2">
        <v>141</v>
      </c>
      <c r="AD412" s="2"/>
      <c r="AE412" s="2"/>
      <c r="AF412" s="2"/>
      <c r="AG412">
        <v>0</v>
      </c>
      <c r="AH412" s="3">
        <v>133</v>
      </c>
      <c r="AI412" s="3">
        <v>141</v>
      </c>
      <c r="AJ412" s="3">
        <v>0</v>
      </c>
      <c r="AK412" s="3">
        <v>0</v>
      </c>
      <c r="AL412" s="3">
        <v>0</v>
      </c>
      <c r="AM412" t="s">
        <v>5488</v>
      </c>
      <c r="AN412" t="s">
        <v>5489</v>
      </c>
      <c r="AO412" t="s">
        <v>5480</v>
      </c>
      <c r="AP412" t="s">
        <v>5481</v>
      </c>
      <c r="AQ412" t="s">
        <v>83</v>
      </c>
      <c r="AR412" t="s">
        <v>5490</v>
      </c>
      <c r="AS412" t="s">
        <v>83</v>
      </c>
      <c r="AT412" t="s">
        <v>96</v>
      </c>
      <c r="AU412" t="s">
        <v>5491</v>
      </c>
      <c r="AV412" t="s">
        <v>5492</v>
      </c>
      <c r="AW412" t="s">
        <v>99</v>
      </c>
      <c r="AX412" t="s">
        <v>100</v>
      </c>
      <c r="AY412" t="s">
        <v>83</v>
      </c>
      <c r="AZ412" t="s">
        <v>6469</v>
      </c>
      <c r="BA412" t="s">
        <v>103</v>
      </c>
      <c r="BB412" t="s">
        <v>6470</v>
      </c>
      <c r="BC412" s="4"/>
      <c r="BD412" t="s">
        <v>83</v>
      </c>
      <c r="BE412" t="s">
        <v>105</v>
      </c>
      <c r="BF412" t="s">
        <v>106</v>
      </c>
      <c r="BG412" t="s">
        <v>107</v>
      </c>
      <c r="BH412" t="s">
        <v>123</v>
      </c>
      <c r="BI412" t="s">
        <v>124</v>
      </c>
      <c r="BJ412" s="2">
        <v>0</v>
      </c>
      <c r="BK412" t="s">
        <v>90</v>
      </c>
      <c r="BL412" t="s">
        <v>78</v>
      </c>
      <c r="BM412" t="s">
        <v>83</v>
      </c>
      <c r="BN412" t="s">
        <v>83</v>
      </c>
      <c r="BO412" t="s">
        <v>83</v>
      </c>
      <c r="BP412" t="s">
        <v>6471</v>
      </c>
      <c r="BQ412" t="s">
        <v>5496</v>
      </c>
      <c r="BR412" t="s">
        <v>5497</v>
      </c>
      <c r="BS412" t="s">
        <v>83</v>
      </c>
      <c r="BT412" s="3">
        <v>1</v>
      </c>
    </row>
    <row r="413" spans="1:72" x14ac:dyDescent="0.25">
      <c r="A413" t="s">
        <v>5480</v>
      </c>
      <c r="B413" t="s">
        <v>5481</v>
      </c>
      <c r="C413" t="s">
        <v>5482</v>
      </c>
      <c r="D413" t="s">
        <v>74</v>
      </c>
      <c r="E413" t="s">
        <v>21868</v>
      </c>
      <c r="F413" t="s">
        <v>5483</v>
      </c>
      <c r="G413" t="s">
        <v>6472</v>
      </c>
      <c r="H413" t="s">
        <v>6473</v>
      </c>
      <c r="I413" s="1">
        <v>44197</v>
      </c>
      <c r="J413" s="1">
        <v>44926</v>
      </c>
      <c r="K413" t="s">
        <v>78</v>
      </c>
      <c r="L413" t="s">
        <v>79</v>
      </c>
      <c r="M413" t="s">
        <v>80</v>
      </c>
      <c r="N413" t="s">
        <v>2657</v>
      </c>
      <c r="O413" t="s">
        <v>4526</v>
      </c>
      <c r="P413" t="s">
        <v>156</v>
      </c>
      <c r="Q413" t="s">
        <v>6443</v>
      </c>
      <c r="R413" t="s">
        <v>5744</v>
      </c>
      <c r="S413" t="s">
        <v>150</v>
      </c>
      <c r="T413" t="s">
        <v>87</v>
      </c>
      <c r="U413" t="s">
        <v>88</v>
      </c>
      <c r="V413" t="s">
        <v>89</v>
      </c>
      <c r="W413" t="s">
        <v>78</v>
      </c>
      <c r="X413" t="s">
        <v>120</v>
      </c>
      <c r="Y413" t="s">
        <v>91</v>
      </c>
      <c r="Z413" t="s">
        <v>92</v>
      </c>
      <c r="AA413" s="1">
        <v>44197</v>
      </c>
      <c r="AB413" s="2">
        <v>26</v>
      </c>
      <c r="AC413" s="2">
        <v>26</v>
      </c>
      <c r="AD413" s="2">
        <v>0</v>
      </c>
      <c r="AE413" s="2">
        <v>0</v>
      </c>
      <c r="AF413" s="2"/>
      <c r="AG413">
        <v>0</v>
      </c>
      <c r="AH413" s="3">
        <v>26</v>
      </c>
      <c r="AI413" s="3">
        <v>26</v>
      </c>
      <c r="AJ413" s="3">
        <v>0</v>
      </c>
      <c r="AK413" s="3">
        <v>0</v>
      </c>
      <c r="AL413" s="3">
        <v>0</v>
      </c>
      <c r="AM413" t="s">
        <v>5488</v>
      </c>
      <c r="AN413" t="s">
        <v>5489</v>
      </c>
      <c r="AO413" t="s">
        <v>5480</v>
      </c>
      <c r="AP413" t="s">
        <v>5481</v>
      </c>
      <c r="AQ413" t="s">
        <v>83</v>
      </c>
      <c r="AR413" t="s">
        <v>5490</v>
      </c>
      <c r="AS413" t="s">
        <v>83</v>
      </c>
      <c r="AT413" t="s">
        <v>96</v>
      </c>
      <c r="AU413" t="s">
        <v>5491</v>
      </c>
      <c r="AV413" t="s">
        <v>5492</v>
      </c>
      <c r="AW413" t="s">
        <v>99</v>
      </c>
      <c r="AX413" t="s">
        <v>100</v>
      </c>
      <c r="AY413" t="s">
        <v>83</v>
      </c>
      <c r="AZ413" t="s">
        <v>6474</v>
      </c>
      <c r="BA413" t="s">
        <v>103</v>
      </c>
      <c r="BB413" t="s">
        <v>6475</v>
      </c>
      <c r="BC413" s="4"/>
      <c r="BD413" t="s">
        <v>83</v>
      </c>
      <c r="BE413" t="s">
        <v>105</v>
      </c>
      <c r="BF413" t="s">
        <v>106</v>
      </c>
      <c r="BG413" t="s">
        <v>107</v>
      </c>
      <c r="BH413" t="s">
        <v>108</v>
      </c>
      <c r="BI413" t="s">
        <v>109</v>
      </c>
      <c r="BJ413" s="2">
        <v>0</v>
      </c>
      <c r="BK413" t="s">
        <v>90</v>
      </c>
      <c r="BL413" t="s">
        <v>78</v>
      </c>
      <c r="BM413" t="s">
        <v>83</v>
      </c>
      <c r="BN413" t="s">
        <v>83</v>
      </c>
      <c r="BO413" t="s">
        <v>83</v>
      </c>
      <c r="BP413" t="s">
        <v>6476</v>
      </c>
      <c r="BQ413" t="s">
        <v>5496</v>
      </c>
      <c r="BR413" t="s">
        <v>5497</v>
      </c>
      <c r="BS413" t="s">
        <v>83</v>
      </c>
      <c r="BT413" s="3">
        <v>1</v>
      </c>
    </row>
    <row r="414" spans="1:72" x14ac:dyDescent="0.25">
      <c r="A414" t="s">
        <v>5480</v>
      </c>
      <c r="B414" t="s">
        <v>5481</v>
      </c>
      <c r="C414" t="s">
        <v>5482</v>
      </c>
      <c r="D414" t="s">
        <v>74</v>
      </c>
      <c r="E414" t="s">
        <v>21868</v>
      </c>
      <c r="F414" t="s">
        <v>5483</v>
      </c>
      <c r="G414" t="s">
        <v>6477</v>
      </c>
      <c r="H414" t="s">
        <v>6478</v>
      </c>
      <c r="I414" s="1">
        <v>44197</v>
      </c>
      <c r="J414" s="1">
        <v>44926</v>
      </c>
      <c r="K414" t="s">
        <v>78</v>
      </c>
      <c r="L414" t="s">
        <v>79</v>
      </c>
      <c r="M414" t="s">
        <v>80</v>
      </c>
      <c r="N414" t="s">
        <v>490</v>
      </c>
      <c r="O414" t="s">
        <v>658</v>
      </c>
      <c r="P414" t="s">
        <v>409</v>
      </c>
      <c r="Q414" t="s">
        <v>6389</v>
      </c>
      <c r="R414" t="s">
        <v>3449</v>
      </c>
      <c r="S414" t="s">
        <v>150</v>
      </c>
      <c r="T414" t="s">
        <v>87</v>
      </c>
      <c r="U414" t="s">
        <v>88</v>
      </c>
      <c r="V414" t="s">
        <v>89</v>
      </c>
      <c r="W414" t="s">
        <v>78</v>
      </c>
      <c r="X414" t="s">
        <v>120</v>
      </c>
      <c r="Y414" t="s">
        <v>91</v>
      </c>
      <c r="Z414" t="s">
        <v>92</v>
      </c>
      <c r="AA414" s="1">
        <v>44566</v>
      </c>
      <c r="AB414" s="2">
        <v>2768</v>
      </c>
      <c r="AC414" s="2">
        <v>3039</v>
      </c>
      <c r="AD414" s="2"/>
      <c r="AE414" s="2"/>
      <c r="AF414" s="2"/>
      <c r="AG414">
        <v>0</v>
      </c>
      <c r="AH414" s="3">
        <v>2768</v>
      </c>
      <c r="AI414" s="3">
        <v>3039</v>
      </c>
      <c r="AJ414" s="3">
        <v>0</v>
      </c>
      <c r="AK414" s="3">
        <v>0</v>
      </c>
      <c r="AL414" s="3">
        <v>0</v>
      </c>
      <c r="AM414" t="s">
        <v>5488</v>
      </c>
      <c r="AN414" t="s">
        <v>5489</v>
      </c>
      <c r="AO414" t="s">
        <v>5480</v>
      </c>
      <c r="AP414" t="s">
        <v>5481</v>
      </c>
      <c r="AQ414" t="s">
        <v>83</v>
      </c>
      <c r="AR414" t="s">
        <v>5490</v>
      </c>
      <c r="AS414" t="s">
        <v>83</v>
      </c>
      <c r="AT414" t="s">
        <v>96</v>
      </c>
      <c r="AU414" t="s">
        <v>5491</v>
      </c>
      <c r="AV414" t="s">
        <v>5492</v>
      </c>
      <c r="AW414" t="s">
        <v>99</v>
      </c>
      <c r="AX414" t="s">
        <v>100</v>
      </c>
      <c r="AY414" t="s">
        <v>83</v>
      </c>
      <c r="AZ414" t="s">
        <v>6479</v>
      </c>
      <c r="BA414" t="s">
        <v>103</v>
      </c>
      <c r="BB414" t="s">
        <v>6480</v>
      </c>
      <c r="BC414" s="4"/>
      <c r="BD414" t="s">
        <v>83</v>
      </c>
      <c r="BE414" t="s">
        <v>105</v>
      </c>
      <c r="BF414" t="s">
        <v>106</v>
      </c>
      <c r="BG414" t="s">
        <v>107</v>
      </c>
      <c r="BH414" t="s">
        <v>108</v>
      </c>
      <c r="BI414" t="s">
        <v>109</v>
      </c>
      <c r="BJ414" s="2">
        <v>0</v>
      </c>
      <c r="BK414" t="s">
        <v>90</v>
      </c>
      <c r="BL414" t="s">
        <v>78</v>
      </c>
      <c r="BM414" t="s">
        <v>83</v>
      </c>
      <c r="BN414" t="s">
        <v>83</v>
      </c>
      <c r="BO414" t="s">
        <v>83</v>
      </c>
      <c r="BP414" t="s">
        <v>6481</v>
      </c>
      <c r="BQ414" t="s">
        <v>5496</v>
      </c>
      <c r="BR414" t="s">
        <v>5497</v>
      </c>
      <c r="BS414" t="s">
        <v>83</v>
      </c>
      <c r="BT414" s="3">
        <v>1</v>
      </c>
    </row>
    <row r="415" spans="1:72" x14ac:dyDescent="0.25">
      <c r="A415" t="s">
        <v>5480</v>
      </c>
      <c r="B415" t="s">
        <v>5481</v>
      </c>
      <c r="C415" t="s">
        <v>5482</v>
      </c>
      <c r="D415" t="s">
        <v>74</v>
      </c>
      <c r="E415" t="s">
        <v>21868</v>
      </c>
      <c r="F415" t="s">
        <v>5483</v>
      </c>
      <c r="G415" t="s">
        <v>6482</v>
      </c>
      <c r="H415" t="s">
        <v>6483</v>
      </c>
      <c r="I415" s="1">
        <v>44197</v>
      </c>
      <c r="J415" s="1">
        <v>44926</v>
      </c>
      <c r="K415" t="s">
        <v>78</v>
      </c>
      <c r="L415" t="s">
        <v>79</v>
      </c>
      <c r="M415" t="s">
        <v>80</v>
      </c>
      <c r="N415" t="s">
        <v>2657</v>
      </c>
      <c r="O415" t="s">
        <v>155</v>
      </c>
      <c r="P415" t="s">
        <v>420</v>
      </c>
      <c r="Q415" t="s">
        <v>2658</v>
      </c>
      <c r="R415" t="s">
        <v>2564</v>
      </c>
      <c r="S415" t="s">
        <v>119</v>
      </c>
      <c r="T415" t="s">
        <v>87</v>
      </c>
      <c r="U415" t="s">
        <v>88</v>
      </c>
      <c r="V415" t="s">
        <v>89</v>
      </c>
      <c r="W415" t="s">
        <v>78</v>
      </c>
      <c r="X415" t="s">
        <v>120</v>
      </c>
      <c r="Y415" t="s">
        <v>91</v>
      </c>
      <c r="Z415" t="s">
        <v>92</v>
      </c>
      <c r="AA415" s="1">
        <v>44567</v>
      </c>
      <c r="AB415" s="2">
        <v>346</v>
      </c>
      <c r="AC415" s="2">
        <v>314</v>
      </c>
      <c r="AD415" s="2"/>
      <c r="AE415" s="2"/>
      <c r="AF415" s="2"/>
      <c r="AG415">
        <v>0</v>
      </c>
      <c r="AH415" s="3">
        <v>354</v>
      </c>
      <c r="AI415" s="3">
        <v>328</v>
      </c>
      <c r="AJ415" s="3">
        <v>0</v>
      </c>
      <c r="AK415" s="3">
        <v>0</v>
      </c>
      <c r="AL415" s="3">
        <v>0</v>
      </c>
      <c r="AM415" t="s">
        <v>5488</v>
      </c>
      <c r="AN415" t="s">
        <v>5489</v>
      </c>
      <c r="AO415" t="s">
        <v>5480</v>
      </c>
      <c r="AP415" t="s">
        <v>5481</v>
      </c>
      <c r="AQ415" t="s">
        <v>83</v>
      </c>
      <c r="AR415" t="s">
        <v>5490</v>
      </c>
      <c r="AS415" t="s">
        <v>83</v>
      </c>
      <c r="AT415" t="s">
        <v>96</v>
      </c>
      <c r="AU415" t="s">
        <v>5491</v>
      </c>
      <c r="AV415" t="s">
        <v>5492</v>
      </c>
      <c r="AW415" t="s">
        <v>99</v>
      </c>
      <c r="AX415" t="s">
        <v>100</v>
      </c>
      <c r="AY415" t="s">
        <v>83</v>
      </c>
      <c r="AZ415" t="s">
        <v>6484</v>
      </c>
      <c r="BA415" t="s">
        <v>103</v>
      </c>
      <c r="BB415" t="s">
        <v>6485</v>
      </c>
      <c r="BC415" s="4"/>
      <c r="BD415" t="s">
        <v>83</v>
      </c>
      <c r="BE415" t="s">
        <v>105</v>
      </c>
      <c r="BF415" t="s">
        <v>106</v>
      </c>
      <c r="BG415" t="s">
        <v>107</v>
      </c>
      <c r="BH415" t="s">
        <v>123</v>
      </c>
      <c r="BI415" t="s">
        <v>124</v>
      </c>
      <c r="BJ415" s="2">
        <v>0</v>
      </c>
      <c r="BK415" t="s">
        <v>90</v>
      </c>
      <c r="BL415" t="s">
        <v>78</v>
      </c>
      <c r="BM415" t="s">
        <v>83</v>
      </c>
      <c r="BN415" t="s">
        <v>83</v>
      </c>
      <c r="BO415" t="s">
        <v>83</v>
      </c>
      <c r="BP415" t="s">
        <v>6486</v>
      </c>
      <c r="BQ415" t="s">
        <v>5496</v>
      </c>
      <c r="BR415" t="s">
        <v>5497</v>
      </c>
      <c r="BS415" t="s">
        <v>83</v>
      </c>
      <c r="BT415" s="3">
        <v>1</v>
      </c>
    </row>
    <row r="416" spans="1:72" x14ac:dyDescent="0.25">
      <c r="A416" t="s">
        <v>5480</v>
      </c>
      <c r="B416" t="s">
        <v>5481</v>
      </c>
      <c r="C416" t="s">
        <v>5482</v>
      </c>
      <c r="D416" t="s">
        <v>74</v>
      </c>
      <c r="E416" t="s">
        <v>21868</v>
      </c>
      <c r="F416" t="s">
        <v>5483</v>
      </c>
      <c r="G416" t="s">
        <v>6487</v>
      </c>
      <c r="H416" t="s">
        <v>6488</v>
      </c>
      <c r="I416" s="1">
        <v>44197</v>
      </c>
      <c r="J416" s="1">
        <v>44926</v>
      </c>
      <c r="K416" t="s">
        <v>78</v>
      </c>
      <c r="L416" t="s">
        <v>79</v>
      </c>
      <c r="M416" t="s">
        <v>80</v>
      </c>
      <c r="N416" t="s">
        <v>6187</v>
      </c>
      <c r="O416" t="s">
        <v>414</v>
      </c>
      <c r="P416" t="s">
        <v>6489</v>
      </c>
      <c r="Q416" t="s">
        <v>6258</v>
      </c>
      <c r="R416" t="s">
        <v>6157</v>
      </c>
      <c r="S416" t="s">
        <v>119</v>
      </c>
      <c r="T416" t="s">
        <v>87</v>
      </c>
      <c r="U416" t="s">
        <v>88</v>
      </c>
      <c r="V416" t="s">
        <v>89</v>
      </c>
      <c r="W416" t="s">
        <v>78</v>
      </c>
      <c r="X416" t="s">
        <v>120</v>
      </c>
      <c r="Y416" t="s">
        <v>91</v>
      </c>
      <c r="Z416" t="s">
        <v>92</v>
      </c>
      <c r="AA416" s="1">
        <v>44567</v>
      </c>
      <c r="AB416" s="2">
        <v>77</v>
      </c>
      <c r="AC416" s="2">
        <v>83</v>
      </c>
      <c r="AD416" s="2"/>
      <c r="AE416" s="2"/>
      <c r="AF416" s="2"/>
      <c r="AG416">
        <v>0</v>
      </c>
      <c r="AH416" s="3">
        <v>77</v>
      </c>
      <c r="AI416" s="3">
        <v>83</v>
      </c>
      <c r="AJ416" s="3">
        <v>0</v>
      </c>
      <c r="AK416" s="3">
        <v>0</v>
      </c>
      <c r="AL416" s="3">
        <v>0</v>
      </c>
      <c r="AM416" t="s">
        <v>5488</v>
      </c>
      <c r="AN416" t="s">
        <v>5489</v>
      </c>
      <c r="AO416" t="s">
        <v>5480</v>
      </c>
      <c r="AP416" t="s">
        <v>5481</v>
      </c>
      <c r="AQ416" t="s">
        <v>83</v>
      </c>
      <c r="AR416" t="s">
        <v>5490</v>
      </c>
      <c r="AS416" t="s">
        <v>83</v>
      </c>
      <c r="AT416" t="s">
        <v>96</v>
      </c>
      <c r="AU416" t="s">
        <v>5491</v>
      </c>
      <c r="AV416" t="s">
        <v>5492</v>
      </c>
      <c r="AW416" t="s">
        <v>99</v>
      </c>
      <c r="AX416" t="s">
        <v>100</v>
      </c>
      <c r="AY416" t="s">
        <v>83</v>
      </c>
      <c r="AZ416" t="s">
        <v>6490</v>
      </c>
      <c r="BA416" t="s">
        <v>103</v>
      </c>
      <c r="BB416" t="s">
        <v>6491</v>
      </c>
      <c r="BC416" s="4"/>
      <c r="BD416" t="s">
        <v>83</v>
      </c>
      <c r="BE416" t="s">
        <v>105</v>
      </c>
      <c r="BF416" t="s">
        <v>106</v>
      </c>
      <c r="BG416" t="s">
        <v>107</v>
      </c>
      <c r="BH416" t="s">
        <v>472</v>
      </c>
      <c r="BI416" t="s">
        <v>473</v>
      </c>
      <c r="BJ416" s="2">
        <v>0</v>
      </c>
      <c r="BK416" t="s">
        <v>90</v>
      </c>
      <c r="BL416" t="s">
        <v>78</v>
      </c>
      <c r="BM416" t="s">
        <v>83</v>
      </c>
      <c r="BN416" t="s">
        <v>83</v>
      </c>
      <c r="BO416" t="s">
        <v>83</v>
      </c>
      <c r="BP416" t="s">
        <v>6492</v>
      </c>
      <c r="BQ416" t="s">
        <v>5496</v>
      </c>
      <c r="BR416" t="s">
        <v>5497</v>
      </c>
      <c r="BS416" t="s">
        <v>83</v>
      </c>
      <c r="BT416" s="3">
        <v>1</v>
      </c>
    </row>
    <row r="417" spans="1:72" x14ac:dyDescent="0.25">
      <c r="A417" t="s">
        <v>5480</v>
      </c>
      <c r="B417" t="s">
        <v>5481</v>
      </c>
      <c r="C417" t="s">
        <v>5482</v>
      </c>
      <c r="D417" t="s">
        <v>74</v>
      </c>
      <c r="E417" t="s">
        <v>21868</v>
      </c>
      <c r="F417" t="s">
        <v>5483</v>
      </c>
      <c r="G417" t="s">
        <v>6493</v>
      </c>
      <c r="H417" t="s">
        <v>6494</v>
      </c>
      <c r="I417" s="1">
        <v>44197</v>
      </c>
      <c r="J417" s="1">
        <v>44926</v>
      </c>
      <c r="K417" t="s">
        <v>78</v>
      </c>
      <c r="L417" t="s">
        <v>79</v>
      </c>
      <c r="M417" t="s">
        <v>80</v>
      </c>
      <c r="N417" t="s">
        <v>6300</v>
      </c>
      <c r="O417" t="s">
        <v>2878</v>
      </c>
      <c r="P417" t="s">
        <v>420</v>
      </c>
      <c r="Q417" t="s">
        <v>6307</v>
      </c>
      <c r="R417" t="s">
        <v>6157</v>
      </c>
      <c r="S417" t="s">
        <v>150</v>
      </c>
      <c r="T417" t="s">
        <v>87</v>
      </c>
      <c r="U417" t="s">
        <v>88</v>
      </c>
      <c r="V417" t="s">
        <v>89</v>
      </c>
      <c r="W417" t="s">
        <v>78</v>
      </c>
      <c r="X417" t="s">
        <v>120</v>
      </c>
      <c r="Y417" t="s">
        <v>91</v>
      </c>
      <c r="Z417" t="s">
        <v>92</v>
      </c>
      <c r="AA417" s="1">
        <v>44567</v>
      </c>
      <c r="AB417" s="2">
        <v>92</v>
      </c>
      <c r="AC417" s="2">
        <v>142</v>
      </c>
      <c r="AD417" s="2"/>
      <c r="AE417" s="2"/>
      <c r="AF417" s="2"/>
      <c r="AG417">
        <v>0</v>
      </c>
      <c r="AH417" s="3">
        <v>89</v>
      </c>
      <c r="AI417" s="3">
        <v>134</v>
      </c>
      <c r="AJ417" s="3">
        <v>0</v>
      </c>
      <c r="AK417" s="3">
        <v>0</v>
      </c>
      <c r="AL417" s="3">
        <v>0</v>
      </c>
      <c r="AM417" t="s">
        <v>5488</v>
      </c>
      <c r="AN417" t="s">
        <v>5489</v>
      </c>
      <c r="AO417" t="s">
        <v>5480</v>
      </c>
      <c r="AP417" t="s">
        <v>5481</v>
      </c>
      <c r="AQ417" t="s">
        <v>83</v>
      </c>
      <c r="AR417" t="s">
        <v>5490</v>
      </c>
      <c r="AS417" t="s">
        <v>83</v>
      </c>
      <c r="AT417" t="s">
        <v>96</v>
      </c>
      <c r="AU417" t="s">
        <v>5491</v>
      </c>
      <c r="AV417" t="s">
        <v>5492</v>
      </c>
      <c r="AW417" t="s">
        <v>99</v>
      </c>
      <c r="AX417" t="s">
        <v>100</v>
      </c>
      <c r="AY417" t="s">
        <v>83</v>
      </c>
      <c r="AZ417" t="s">
        <v>6495</v>
      </c>
      <c r="BA417" t="s">
        <v>103</v>
      </c>
      <c r="BB417" t="s">
        <v>6496</v>
      </c>
      <c r="BC417" s="4"/>
      <c r="BD417" t="s">
        <v>83</v>
      </c>
      <c r="BE417" t="s">
        <v>105</v>
      </c>
      <c r="BF417" t="s">
        <v>106</v>
      </c>
      <c r="BG417" t="s">
        <v>107</v>
      </c>
      <c r="BH417" t="s">
        <v>108</v>
      </c>
      <c r="BI417" t="s">
        <v>109</v>
      </c>
      <c r="BJ417" s="2">
        <v>0</v>
      </c>
      <c r="BK417" t="s">
        <v>90</v>
      </c>
      <c r="BL417" t="s">
        <v>78</v>
      </c>
      <c r="BM417" t="s">
        <v>83</v>
      </c>
      <c r="BN417" t="s">
        <v>83</v>
      </c>
      <c r="BO417" t="s">
        <v>83</v>
      </c>
      <c r="BP417" t="s">
        <v>6497</v>
      </c>
      <c r="BQ417" t="s">
        <v>5496</v>
      </c>
      <c r="BR417" t="s">
        <v>5497</v>
      </c>
      <c r="BS417" t="s">
        <v>83</v>
      </c>
      <c r="BT417" s="3">
        <v>1</v>
      </c>
    </row>
    <row r="418" spans="1:72" x14ac:dyDescent="0.25">
      <c r="A418" t="s">
        <v>5480</v>
      </c>
      <c r="B418" t="s">
        <v>5481</v>
      </c>
      <c r="C418" t="s">
        <v>5482</v>
      </c>
      <c r="D418" t="s">
        <v>74</v>
      </c>
      <c r="E418" t="s">
        <v>21868</v>
      </c>
      <c r="F418" t="s">
        <v>5483</v>
      </c>
      <c r="G418" t="s">
        <v>6498</v>
      </c>
      <c r="H418" t="s">
        <v>6499</v>
      </c>
      <c r="I418" s="1">
        <v>44197</v>
      </c>
      <c r="J418" s="1">
        <v>44926</v>
      </c>
      <c r="K418" t="s">
        <v>78</v>
      </c>
      <c r="L418" t="s">
        <v>79</v>
      </c>
      <c r="M418" t="s">
        <v>80</v>
      </c>
      <c r="N418" t="s">
        <v>6300</v>
      </c>
      <c r="O418" t="s">
        <v>447</v>
      </c>
      <c r="P418" t="s">
        <v>409</v>
      </c>
      <c r="Q418" t="s">
        <v>6301</v>
      </c>
      <c r="R418" t="s">
        <v>6157</v>
      </c>
      <c r="S418" t="s">
        <v>150</v>
      </c>
      <c r="T418" t="s">
        <v>87</v>
      </c>
      <c r="U418" t="s">
        <v>88</v>
      </c>
      <c r="V418" t="s">
        <v>89</v>
      </c>
      <c r="W418" t="s">
        <v>78</v>
      </c>
      <c r="X418" t="s">
        <v>120</v>
      </c>
      <c r="Y418" t="s">
        <v>91</v>
      </c>
      <c r="Z418" t="s">
        <v>92</v>
      </c>
      <c r="AA418" s="1">
        <v>44567</v>
      </c>
      <c r="AB418" s="2">
        <v>52</v>
      </c>
      <c r="AC418" s="2">
        <v>57</v>
      </c>
      <c r="AD418" s="2"/>
      <c r="AE418" s="2"/>
      <c r="AF418" s="2"/>
      <c r="AG418">
        <v>0</v>
      </c>
      <c r="AH418" s="3">
        <v>52</v>
      </c>
      <c r="AI418" s="3">
        <v>57</v>
      </c>
      <c r="AJ418" s="3">
        <v>0</v>
      </c>
      <c r="AK418" s="3">
        <v>0</v>
      </c>
      <c r="AL418" s="3">
        <v>0</v>
      </c>
      <c r="AM418" t="s">
        <v>5488</v>
      </c>
      <c r="AN418" t="s">
        <v>5489</v>
      </c>
      <c r="AO418" t="s">
        <v>5480</v>
      </c>
      <c r="AP418" t="s">
        <v>5481</v>
      </c>
      <c r="AQ418" t="s">
        <v>83</v>
      </c>
      <c r="AR418" t="s">
        <v>5490</v>
      </c>
      <c r="AS418" t="s">
        <v>83</v>
      </c>
      <c r="AT418" t="s">
        <v>96</v>
      </c>
      <c r="AU418" t="s">
        <v>5491</v>
      </c>
      <c r="AV418" t="s">
        <v>5492</v>
      </c>
      <c r="AW418" t="s">
        <v>99</v>
      </c>
      <c r="AX418" t="s">
        <v>100</v>
      </c>
      <c r="AY418" t="s">
        <v>83</v>
      </c>
      <c r="AZ418" t="s">
        <v>6500</v>
      </c>
      <c r="BA418" t="s">
        <v>103</v>
      </c>
      <c r="BB418" t="s">
        <v>6501</v>
      </c>
      <c r="BC418" s="4"/>
      <c r="BD418" t="s">
        <v>83</v>
      </c>
      <c r="BE418" t="s">
        <v>105</v>
      </c>
      <c r="BF418" t="s">
        <v>106</v>
      </c>
      <c r="BG418" t="s">
        <v>107</v>
      </c>
      <c r="BH418" t="s">
        <v>108</v>
      </c>
      <c r="BI418" t="s">
        <v>109</v>
      </c>
      <c r="BJ418" s="2">
        <v>0</v>
      </c>
      <c r="BK418" t="s">
        <v>90</v>
      </c>
      <c r="BL418" t="s">
        <v>78</v>
      </c>
      <c r="BM418" t="s">
        <v>83</v>
      </c>
      <c r="BN418" t="s">
        <v>83</v>
      </c>
      <c r="BO418" t="s">
        <v>83</v>
      </c>
      <c r="BP418" t="s">
        <v>6502</v>
      </c>
      <c r="BQ418" t="s">
        <v>5496</v>
      </c>
      <c r="BR418" t="s">
        <v>5497</v>
      </c>
      <c r="BS418" t="s">
        <v>83</v>
      </c>
      <c r="BT418" s="3">
        <v>1</v>
      </c>
    </row>
    <row r="419" spans="1:72" x14ac:dyDescent="0.25">
      <c r="A419" t="s">
        <v>5480</v>
      </c>
      <c r="B419" t="s">
        <v>5481</v>
      </c>
      <c r="C419" t="s">
        <v>5482</v>
      </c>
      <c r="D419" t="s">
        <v>74</v>
      </c>
      <c r="E419" t="s">
        <v>21868</v>
      </c>
      <c r="F419" t="s">
        <v>5483</v>
      </c>
      <c r="G419" t="s">
        <v>6503</v>
      </c>
      <c r="H419" t="s">
        <v>6504</v>
      </c>
      <c r="I419" s="1">
        <v>44197</v>
      </c>
      <c r="J419" s="1">
        <v>44926</v>
      </c>
      <c r="K419" t="s">
        <v>78</v>
      </c>
      <c r="L419" t="s">
        <v>79</v>
      </c>
      <c r="M419" t="s">
        <v>80</v>
      </c>
      <c r="N419" t="s">
        <v>6395</v>
      </c>
      <c r="O419" t="s">
        <v>2396</v>
      </c>
      <c r="P419" t="s">
        <v>420</v>
      </c>
      <c r="Q419" t="s">
        <v>6505</v>
      </c>
      <c r="R419" t="s">
        <v>5875</v>
      </c>
      <c r="S419" t="s">
        <v>150</v>
      </c>
      <c r="T419" t="s">
        <v>87</v>
      </c>
      <c r="U419" t="s">
        <v>88</v>
      </c>
      <c r="V419" t="s">
        <v>89</v>
      </c>
      <c r="W419" t="s">
        <v>78</v>
      </c>
      <c r="X419" t="s">
        <v>120</v>
      </c>
      <c r="Y419" t="s">
        <v>91</v>
      </c>
      <c r="Z419" t="s">
        <v>92</v>
      </c>
      <c r="AA419" s="1">
        <v>44566</v>
      </c>
      <c r="AB419" s="2">
        <v>210</v>
      </c>
      <c r="AC419" s="2">
        <v>701</v>
      </c>
      <c r="AD419" s="2"/>
      <c r="AE419" s="2"/>
      <c r="AF419" s="2"/>
      <c r="AG419">
        <v>0</v>
      </c>
      <c r="AH419" s="3">
        <v>210</v>
      </c>
      <c r="AI419" s="3">
        <v>701</v>
      </c>
      <c r="AJ419" s="3">
        <v>0</v>
      </c>
      <c r="AK419" s="3">
        <v>0</v>
      </c>
      <c r="AL419" s="3">
        <v>0</v>
      </c>
      <c r="AM419" t="s">
        <v>5488</v>
      </c>
      <c r="AN419" t="s">
        <v>5489</v>
      </c>
      <c r="AO419" t="s">
        <v>5480</v>
      </c>
      <c r="AP419" t="s">
        <v>5481</v>
      </c>
      <c r="AQ419" t="s">
        <v>83</v>
      </c>
      <c r="AR419" t="s">
        <v>5490</v>
      </c>
      <c r="AS419" t="s">
        <v>83</v>
      </c>
      <c r="AT419" t="s">
        <v>96</v>
      </c>
      <c r="AU419" t="s">
        <v>5491</v>
      </c>
      <c r="AV419" t="s">
        <v>5492</v>
      </c>
      <c r="AW419" t="s">
        <v>99</v>
      </c>
      <c r="AX419" t="s">
        <v>100</v>
      </c>
      <c r="AY419" t="s">
        <v>83</v>
      </c>
      <c r="AZ419" t="s">
        <v>6506</v>
      </c>
      <c r="BA419" t="s">
        <v>103</v>
      </c>
      <c r="BB419" t="s">
        <v>6507</v>
      </c>
      <c r="BC419" s="4"/>
      <c r="BD419" t="s">
        <v>83</v>
      </c>
      <c r="BE419" t="s">
        <v>105</v>
      </c>
      <c r="BF419" t="s">
        <v>106</v>
      </c>
      <c r="BG419" t="s">
        <v>107</v>
      </c>
      <c r="BH419" t="s">
        <v>108</v>
      </c>
      <c r="BI419" t="s">
        <v>109</v>
      </c>
      <c r="BJ419" s="2">
        <v>0</v>
      </c>
      <c r="BK419" t="s">
        <v>90</v>
      </c>
      <c r="BL419" t="s">
        <v>78</v>
      </c>
      <c r="BM419" t="s">
        <v>83</v>
      </c>
      <c r="BN419" t="s">
        <v>83</v>
      </c>
      <c r="BO419" t="s">
        <v>83</v>
      </c>
      <c r="BP419" t="s">
        <v>6508</v>
      </c>
      <c r="BQ419" t="s">
        <v>5496</v>
      </c>
      <c r="BR419" t="s">
        <v>5497</v>
      </c>
      <c r="BS419" t="s">
        <v>83</v>
      </c>
      <c r="BT419" s="3">
        <v>1</v>
      </c>
    </row>
    <row r="420" spans="1:72" x14ac:dyDescent="0.25">
      <c r="A420" t="s">
        <v>5480</v>
      </c>
      <c r="B420" t="s">
        <v>5481</v>
      </c>
      <c r="C420" t="s">
        <v>5482</v>
      </c>
      <c r="D420" t="s">
        <v>74</v>
      </c>
      <c r="E420" t="s">
        <v>21868</v>
      </c>
      <c r="F420" t="s">
        <v>5483</v>
      </c>
      <c r="G420" t="s">
        <v>6509</v>
      </c>
      <c r="H420" t="s">
        <v>6510</v>
      </c>
      <c r="I420" s="1">
        <v>44197</v>
      </c>
      <c r="J420" s="1">
        <v>44926</v>
      </c>
      <c r="K420" t="s">
        <v>78</v>
      </c>
      <c r="L420" t="s">
        <v>79</v>
      </c>
      <c r="M420" t="s">
        <v>80</v>
      </c>
      <c r="N420" t="s">
        <v>1912</v>
      </c>
      <c r="O420" t="s">
        <v>388</v>
      </c>
      <c r="P420" t="s">
        <v>676</v>
      </c>
      <c r="Q420" t="s">
        <v>1914</v>
      </c>
      <c r="R420" t="s">
        <v>1915</v>
      </c>
      <c r="S420" t="s">
        <v>150</v>
      </c>
      <c r="T420" t="s">
        <v>87</v>
      </c>
      <c r="U420" t="s">
        <v>88</v>
      </c>
      <c r="V420" t="s">
        <v>89</v>
      </c>
      <c r="W420" t="s">
        <v>78</v>
      </c>
      <c r="X420" t="s">
        <v>120</v>
      </c>
      <c r="Y420" t="s">
        <v>91</v>
      </c>
      <c r="Z420" t="s">
        <v>92</v>
      </c>
      <c r="AA420" s="1">
        <v>44567</v>
      </c>
      <c r="AB420" s="2">
        <v>160</v>
      </c>
      <c r="AC420" s="2">
        <v>182</v>
      </c>
      <c r="AD420" s="2"/>
      <c r="AE420" s="2"/>
      <c r="AF420" s="2"/>
      <c r="AG420">
        <v>0</v>
      </c>
      <c r="AH420" s="3">
        <v>160</v>
      </c>
      <c r="AI420" s="3">
        <v>182</v>
      </c>
      <c r="AJ420" s="3">
        <v>0</v>
      </c>
      <c r="AK420" s="3">
        <v>0</v>
      </c>
      <c r="AL420" s="3">
        <v>0</v>
      </c>
      <c r="AM420" t="s">
        <v>5488</v>
      </c>
      <c r="AN420" t="s">
        <v>5489</v>
      </c>
      <c r="AO420" t="s">
        <v>5480</v>
      </c>
      <c r="AP420" t="s">
        <v>5481</v>
      </c>
      <c r="AQ420" t="s">
        <v>83</v>
      </c>
      <c r="AR420" t="s">
        <v>5490</v>
      </c>
      <c r="AS420" t="s">
        <v>83</v>
      </c>
      <c r="AT420" t="s">
        <v>96</v>
      </c>
      <c r="AU420" t="s">
        <v>5491</v>
      </c>
      <c r="AV420" t="s">
        <v>5492</v>
      </c>
      <c r="AW420" t="s">
        <v>99</v>
      </c>
      <c r="AX420" t="s">
        <v>100</v>
      </c>
      <c r="AY420" t="s">
        <v>83</v>
      </c>
      <c r="AZ420" t="s">
        <v>6511</v>
      </c>
      <c r="BA420" t="s">
        <v>103</v>
      </c>
      <c r="BB420" t="s">
        <v>6512</v>
      </c>
      <c r="BC420" s="4"/>
      <c r="BD420" t="s">
        <v>83</v>
      </c>
      <c r="BE420" t="s">
        <v>105</v>
      </c>
      <c r="BF420" t="s">
        <v>106</v>
      </c>
      <c r="BG420" t="s">
        <v>107</v>
      </c>
      <c r="BH420" t="s">
        <v>108</v>
      </c>
      <c r="BI420" t="s">
        <v>109</v>
      </c>
      <c r="BJ420" s="2">
        <v>0</v>
      </c>
      <c r="BK420" t="s">
        <v>90</v>
      </c>
      <c r="BL420" t="s">
        <v>78</v>
      </c>
      <c r="BM420" t="s">
        <v>83</v>
      </c>
      <c r="BN420" t="s">
        <v>83</v>
      </c>
      <c r="BO420" t="s">
        <v>83</v>
      </c>
      <c r="BP420" t="s">
        <v>6513</v>
      </c>
      <c r="BQ420" t="s">
        <v>5496</v>
      </c>
      <c r="BR420" t="s">
        <v>5497</v>
      </c>
      <c r="BS420" t="s">
        <v>83</v>
      </c>
      <c r="BT420" s="3">
        <v>1</v>
      </c>
    </row>
    <row r="421" spans="1:72" x14ac:dyDescent="0.25">
      <c r="A421" t="s">
        <v>5480</v>
      </c>
      <c r="B421" t="s">
        <v>5481</v>
      </c>
      <c r="C421" t="s">
        <v>5482</v>
      </c>
      <c r="D421" t="s">
        <v>74</v>
      </c>
      <c r="E421" t="s">
        <v>21868</v>
      </c>
      <c r="F421" t="s">
        <v>5483</v>
      </c>
      <c r="G421" t="s">
        <v>6514</v>
      </c>
      <c r="H421" t="s">
        <v>6515</v>
      </c>
      <c r="I421" s="1">
        <v>44197</v>
      </c>
      <c r="J421" s="1">
        <v>44926</v>
      </c>
      <c r="K421" t="s">
        <v>78</v>
      </c>
      <c r="L421" t="s">
        <v>79</v>
      </c>
      <c r="M421" t="s">
        <v>80</v>
      </c>
      <c r="N421" t="s">
        <v>5979</v>
      </c>
      <c r="O421" t="s">
        <v>183</v>
      </c>
      <c r="P421" t="s">
        <v>420</v>
      </c>
      <c r="Q421" t="s">
        <v>6516</v>
      </c>
      <c r="R421" t="s">
        <v>3449</v>
      </c>
      <c r="S421" t="s">
        <v>150</v>
      </c>
      <c r="T421" t="s">
        <v>87</v>
      </c>
      <c r="U421" t="s">
        <v>88</v>
      </c>
      <c r="V421" t="s">
        <v>89</v>
      </c>
      <c r="W421" t="s">
        <v>78</v>
      </c>
      <c r="X421" t="s">
        <v>120</v>
      </c>
      <c r="Y421" t="s">
        <v>91</v>
      </c>
      <c r="Z421" t="s">
        <v>92</v>
      </c>
      <c r="AA421" s="1">
        <v>44567</v>
      </c>
      <c r="AB421" s="2">
        <v>173</v>
      </c>
      <c r="AC421" s="2">
        <v>195</v>
      </c>
      <c r="AD421" s="2"/>
      <c r="AE421" s="2"/>
      <c r="AF421" s="2"/>
      <c r="AG421">
        <v>0</v>
      </c>
      <c r="AH421" s="3">
        <v>173</v>
      </c>
      <c r="AI421" s="3">
        <v>195</v>
      </c>
      <c r="AJ421" s="3">
        <v>0</v>
      </c>
      <c r="AK421" s="3">
        <v>0</v>
      </c>
      <c r="AL421" s="3">
        <v>0</v>
      </c>
      <c r="AM421" t="s">
        <v>5488</v>
      </c>
      <c r="AN421" t="s">
        <v>5489</v>
      </c>
      <c r="AO421" t="s">
        <v>5480</v>
      </c>
      <c r="AP421" t="s">
        <v>5481</v>
      </c>
      <c r="AQ421" t="s">
        <v>83</v>
      </c>
      <c r="AR421" t="s">
        <v>5490</v>
      </c>
      <c r="AS421" t="s">
        <v>83</v>
      </c>
      <c r="AT421" t="s">
        <v>96</v>
      </c>
      <c r="AU421" t="s">
        <v>5491</v>
      </c>
      <c r="AV421" t="s">
        <v>5492</v>
      </c>
      <c r="AW421" t="s">
        <v>99</v>
      </c>
      <c r="AX421" t="s">
        <v>100</v>
      </c>
      <c r="AY421" t="s">
        <v>83</v>
      </c>
      <c r="AZ421" t="s">
        <v>6517</v>
      </c>
      <c r="BA421" t="s">
        <v>103</v>
      </c>
      <c r="BB421" t="s">
        <v>6518</v>
      </c>
      <c r="BC421" s="4"/>
      <c r="BD421" t="s">
        <v>83</v>
      </c>
      <c r="BE421" t="s">
        <v>105</v>
      </c>
      <c r="BF421" t="s">
        <v>106</v>
      </c>
      <c r="BG421" t="s">
        <v>107</v>
      </c>
      <c r="BH421" t="s">
        <v>108</v>
      </c>
      <c r="BI421" t="s">
        <v>109</v>
      </c>
      <c r="BJ421" s="2">
        <v>0</v>
      </c>
      <c r="BK421" t="s">
        <v>90</v>
      </c>
      <c r="BL421" t="s">
        <v>78</v>
      </c>
      <c r="BM421" t="s">
        <v>83</v>
      </c>
      <c r="BN421" t="s">
        <v>83</v>
      </c>
      <c r="BO421" t="s">
        <v>83</v>
      </c>
      <c r="BP421" t="s">
        <v>6519</v>
      </c>
      <c r="BQ421" t="s">
        <v>5496</v>
      </c>
      <c r="BR421" t="s">
        <v>5497</v>
      </c>
      <c r="BS421" t="s">
        <v>83</v>
      </c>
      <c r="BT421" s="3">
        <v>1</v>
      </c>
    </row>
    <row r="422" spans="1:72" x14ac:dyDescent="0.25">
      <c r="A422" t="s">
        <v>5480</v>
      </c>
      <c r="B422" t="s">
        <v>5481</v>
      </c>
      <c r="C422" t="s">
        <v>5482</v>
      </c>
      <c r="D422" t="s">
        <v>74</v>
      </c>
      <c r="E422" t="s">
        <v>21868</v>
      </c>
      <c r="F422" t="s">
        <v>5483</v>
      </c>
      <c r="G422" t="s">
        <v>6520</v>
      </c>
      <c r="H422" t="s">
        <v>6521</v>
      </c>
      <c r="I422" s="1">
        <v>44197</v>
      </c>
      <c r="J422" s="1">
        <v>44926</v>
      </c>
      <c r="K422" t="s">
        <v>78</v>
      </c>
      <c r="L422" t="s">
        <v>79</v>
      </c>
      <c r="M422" t="s">
        <v>80</v>
      </c>
      <c r="N422" t="s">
        <v>3209</v>
      </c>
      <c r="O422" t="s">
        <v>155</v>
      </c>
      <c r="P422" t="s">
        <v>156</v>
      </c>
      <c r="Q422" t="s">
        <v>6522</v>
      </c>
      <c r="R422" t="s">
        <v>5744</v>
      </c>
      <c r="S422" t="s">
        <v>150</v>
      </c>
      <c r="T422" t="s">
        <v>87</v>
      </c>
      <c r="U422" t="s">
        <v>88</v>
      </c>
      <c r="V422" t="s">
        <v>89</v>
      </c>
      <c r="W422" t="s">
        <v>78</v>
      </c>
      <c r="X422" t="s">
        <v>120</v>
      </c>
      <c r="Y422" t="s">
        <v>91</v>
      </c>
      <c r="Z422" t="s">
        <v>92</v>
      </c>
      <c r="AA422" s="1">
        <v>44566</v>
      </c>
      <c r="AB422" s="2">
        <v>274</v>
      </c>
      <c r="AC422" s="2">
        <v>169</v>
      </c>
      <c r="AD422" s="2"/>
      <c r="AE422" s="2"/>
      <c r="AF422" s="2"/>
      <c r="AG422">
        <v>0</v>
      </c>
      <c r="AH422" s="3">
        <v>274</v>
      </c>
      <c r="AI422" s="3">
        <v>169</v>
      </c>
      <c r="AJ422" s="3">
        <v>0</v>
      </c>
      <c r="AK422" s="3">
        <v>0</v>
      </c>
      <c r="AL422" s="3">
        <v>0</v>
      </c>
      <c r="AM422" t="s">
        <v>5488</v>
      </c>
      <c r="AN422" t="s">
        <v>5489</v>
      </c>
      <c r="AO422" t="s">
        <v>5480</v>
      </c>
      <c r="AP422" t="s">
        <v>5481</v>
      </c>
      <c r="AQ422" t="s">
        <v>83</v>
      </c>
      <c r="AR422" t="s">
        <v>5490</v>
      </c>
      <c r="AS422" t="s">
        <v>83</v>
      </c>
      <c r="AT422" t="s">
        <v>96</v>
      </c>
      <c r="AU422" t="s">
        <v>5491</v>
      </c>
      <c r="AV422" t="s">
        <v>5492</v>
      </c>
      <c r="AW422" t="s">
        <v>99</v>
      </c>
      <c r="AX422" t="s">
        <v>100</v>
      </c>
      <c r="AY422" t="s">
        <v>83</v>
      </c>
      <c r="AZ422" t="s">
        <v>6523</v>
      </c>
      <c r="BA422" t="s">
        <v>103</v>
      </c>
      <c r="BB422" t="s">
        <v>6524</v>
      </c>
      <c r="BC422" s="4"/>
      <c r="BD422" t="s">
        <v>83</v>
      </c>
      <c r="BE422" t="s">
        <v>105</v>
      </c>
      <c r="BF422" t="s">
        <v>106</v>
      </c>
      <c r="BG422" t="s">
        <v>107</v>
      </c>
      <c r="BH422" t="s">
        <v>108</v>
      </c>
      <c r="BI422" t="s">
        <v>109</v>
      </c>
      <c r="BJ422" s="2">
        <v>0</v>
      </c>
      <c r="BK422" t="s">
        <v>90</v>
      </c>
      <c r="BL422" t="s">
        <v>78</v>
      </c>
      <c r="BM422" t="s">
        <v>83</v>
      </c>
      <c r="BN422" t="s">
        <v>83</v>
      </c>
      <c r="BO422" t="s">
        <v>83</v>
      </c>
      <c r="BP422" t="s">
        <v>6525</v>
      </c>
      <c r="BQ422" t="s">
        <v>5496</v>
      </c>
      <c r="BR422" t="s">
        <v>5497</v>
      </c>
      <c r="BS422" t="s">
        <v>83</v>
      </c>
      <c r="BT422" s="3">
        <v>1</v>
      </c>
    </row>
    <row r="423" spans="1:72" x14ac:dyDescent="0.25">
      <c r="A423" t="s">
        <v>5480</v>
      </c>
      <c r="B423" t="s">
        <v>5481</v>
      </c>
      <c r="C423" t="s">
        <v>5482</v>
      </c>
      <c r="D423" t="s">
        <v>74</v>
      </c>
      <c r="E423" t="s">
        <v>21868</v>
      </c>
      <c r="F423" t="s">
        <v>5483</v>
      </c>
      <c r="G423" t="s">
        <v>6526</v>
      </c>
      <c r="H423" t="s">
        <v>6527</v>
      </c>
      <c r="I423" s="1">
        <v>44197</v>
      </c>
      <c r="J423" s="1">
        <v>44926</v>
      </c>
      <c r="K423" t="s">
        <v>78</v>
      </c>
      <c r="L423" t="s">
        <v>79</v>
      </c>
      <c r="M423" t="s">
        <v>80</v>
      </c>
      <c r="N423" t="s">
        <v>6136</v>
      </c>
      <c r="O423" t="s">
        <v>576</v>
      </c>
      <c r="P423" t="s">
        <v>156</v>
      </c>
      <c r="Q423" t="s">
        <v>6137</v>
      </c>
      <c r="R423" t="s">
        <v>5744</v>
      </c>
      <c r="S423" t="s">
        <v>150</v>
      </c>
      <c r="T423" t="s">
        <v>87</v>
      </c>
      <c r="U423" t="s">
        <v>88</v>
      </c>
      <c r="V423" t="s">
        <v>89</v>
      </c>
      <c r="W423" t="s">
        <v>78</v>
      </c>
      <c r="X423" t="s">
        <v>120</v>
      </c>
      <c r="Y423" t="s">
        <v>91</v>
      </c>
      <c r="Z423" t="s">
        <v>92</v>
      </c>
      <c r="AA423" s="1">
        <v>44567</v>
      </c>
      <c r="AB423" s="2">
        <v>62</v>
      </c>
      <c r="AC423" s="2">
        <v>58</v>
      </c>
      <c r="AD423" s="2"/>
      <c r="AE423" s="2"/>
      <c r="AF423" s="2"/>
      <c r="AG423">
        <v>0</v>
      </c>
      <c r="AH423" s="3">
        <v>62</v>
      </c>
      <c r="AI423" s="3">
        <v>58</v>
      </c>
      <c r="AJ423" s="3">
        <v>0</v>
      </c>
      <c r="AK423" s="3">
        <v>0</v>
      </c>
      <c r="AL423" s="3">
        <v>0</v>
      </c>
      <c r="AM423" t="s">
        <v>5488</v>
      </c>
      <c r="AN423" t="s">
        <v>5489</v>
      </c>
      <c r="AO423" t="s">
        <v>5480</v>
      </c>
      <c r="AP423" t="s">
        <v>5481</v>
      </c>
      <c r="AQ423" t="s">
        <v>83</v>
      </c>
      <c r="AR423" t="s">
        <v>5490</v>
      </c>
      <c r="AS423" t="s">
        <v>83</v>
      </c>
      <c r="AT423" t="s">
        <v>96</v>
      </c>
      <c r="AU423" t="s">
        <v>5491</v>
      </c>
      <c r="AV423" t="s">
        <v>5492</v>
      </c>
      <c r="AW423" t="s">
        <v>99</v>
      </c>
      <c r="AX423" t="s">
        <v>100</v>
      </c>
      <c r="AY423" t="s">
        <v>83</v>
      </c>
      <c r="AZ423" t="s">
        <v>6528</v>
      </c>
      <c r="BA423" t="s">
        <v>103</v>
      </c>
      <c r="BB423" t="s">
        <v>6529</v>
      </c>
      <c r="BC423" s="4"/>
      <c r="BD423" t="s">
        <v>83</v>
      </c>
      <c r="BE423" t="s">
        <v>105</v>
      </c>
      <c r="BF423" t="s">
        <v>106</v>
      </c>
      <c r="BG423" t="s">
        <v>107</v>
      </c>
      <c r="BH423" t="s">
        <v>108</v>
      </c>
      <c r="BI423" t="s">
        <v>109</v>
      </c>
      <c r="BJ423" s="2">
        <v>0</v>
      </c>
      <c r="BK423" t="s">
        <v>90</v>
      </c>
      <c r="BL423" t="s">
        <v>78</v>
      </c>
      <c r="BM423" t="s">
        <v>83</v>
      </c>
      <c r="BN423" t="s">
        <v>83</v>
      </c>
      <c r="BO423" t="s">
        <v>83</v>
      </c>
      <c r="BP423" t="s">
        <v>6530</v>
      </c>
      <c r="BQ423" t="s">
        <v>5496</v>
      </c>
      <c r="BR423" t="s">
        <v>5497</v>
      </c>
      <c r="BS423" t="s">
        <v>83</v>
      </c>
      <c r="BT423" s="3">
        <v>1</v>
      </c>
    </row>
    <row r="424" spans="1:72" x14ac:dyDescent="0.25">
      <c r="A424" t="s">
        <v>5480</v>
      </c>
      <c r="B424" t="s">
        <v>5481</v>
      </c>
      <c r="C424" t="s">
        <v>5482</v>
      </c>
      <c r="D424" t="s">
        <v>74</v>
      </c>
      <c r="E424" t="s">
        <v>21868</v>
      </c>
      <c r="F424" t="s">
        <v>5483</v>
      </c>
      <c r="G424" t="s">
        <v>6531</v>
      </c>
      <c r="H424" t="s">
        <v>6532</v>
      </c>
      <c r="I424" s="1">
        <v>44197</v>
      </c>
      <c r="J424" s="1">
        <v>44926</v>
      </c>
      <c r="K424" t="s">
        <v>78</v>
      </c>
      <c r="L424" t="s">
        <v>79</v>
      </c>
      <c r="M424" t="s">
        <v>80</v>
      </c>
      <c r="N424" t="s">
        <v>6136</v>
      </c>
      <c r="O424" t="s">
        <v>809</v>
      </c>
      <c r="P424" t="s">
        <v>156</v>
      </c>
      <c r="Q424" t="s">
        <v>6137</v>
      </c>
      <c r="R424" t="s">
        <v>5744</v>
      </c>
      <c r="S424" t="s">
        <v>150</v>
      </c>
      <c r="T424" t="s">
        <v>87</v>
      </c>
      <c r="U424" t="s">
        <v>88</v>
      </c>
      <c r="V424" t="s">
        <v>89</v>
      </c>
      <c r="W424" t="s">
        <v>78</v>
      </c>
      <c r="X424" t="s">
        <v>120</v>
      </c>
      <c r="Y424" t="s">
        <v>91</v>
      </c>
      <c r="Z424" t="s">
        <v>92</v>
      </c>
      <c r="AA424" s="1">
        <v>44565</v>
      </c>
      <c r="AB424" s="2">
        <v>169</v>
      </c>
      <c r="AC424" s="2">
        <v>178</v>
      </c>
      <c r="AD424" s="2"/>
      <c r="AE424" s="2"/>
      <c r="AF424" s="2"/>
      <c r="AG424">
        <v>0</v>
      </c>
      <c r="AH424" s="3">
        <v>169</v>
      </c>
      <c r="AI424" s="3">
        <v>178</v>
      </c>
      <c r="AJ424" s="3">
        <v>0</v>
      </c>
      <c r="AK424" s="3">
        <v>0</v>
      </c>
      <c r="AL424" s="3">
        <v>0</v>
      </c>
      <c r="AM424" t="s">
        <v>5488</v>
      </c>
      <c r="AN424" t="s">
        <v>5489</v>
      </c>
      <c r="AO424" t="s">
        <v>5480</v>
      </c>
      <c r="AP424" t="s">
        <v>5481</v>
      </c>
      <c r="AQ424" t="s">
        <v>83</v>
      </c>
      <c r="AR424" t="s">
        <v>5490</v>
      </c>
      <c r="AS424" t="s">
        <v>83</v>
      </c>
      <c r="AT424" t="s">
        <v>96</v>
      </c>
      <c r="AU424" t="s">
        <v>5491</v>
      </c>
      <c r="AV424" t="s">
        <v>5492</v>
      </c>
      <c r="AW424" t="s">
        <v>99</v>
      </c>
      <c r="AX424" t="s">
        <v>100</v>
      </c>
      <c r="AY424" t="s">
        <v>83</v>
      </c>
      <c r="AZ424" t="s">
        <v>6533</v>
      </c>
      <c r="BA424" t="s">
        <v>103</v>
      </c>
      <c r="BB424" t="s">
        <v>6534</v>
      </c>
      <c r="BC424" s="4"/>
      <c r="BD424" t="s">
        <v>83</v>
      </c>
      <c r="BE424" t="s">
        <v>105</v>
      </c>
      <c r="BF424" t="s">
        <v>106</v>
      </c>
      <c r="BG424" t="s">
        <v>107</v>
      </c>
      <c r="BH424" t="s">
        <v>108</v>
      </c>
      <c r="BI424" t="s">
        <v>109</v>
      </c>
      <c r="BJ424" s="2">
        <v>0</v>
      </c>
      <c r="BK424" t="s">
        <v>90</v>
      </c>
      <c r="BL424" t="s">
        <v>78</v>
      </c>
      <c r="BM424" t="s">
        <v>83</v>
      </c>
      <c r="BN424" t="s">
        <v>83</v>
      </c>
      <c r="BO424" t="s">
        <v>83</v>
      </c>
      <c r="BP424" t="s">
        <v>6535</v>
      </c>
      <c r="BQ424" t="s">
        <v>5496</v>
      </c>
      <c r="BR424" t="s">
        <v>5497</v>
      </c>
      <c r="BS424" t="s">
        <v>83</v>
      </c>
      <c r="BT424" s="3">
        <v>1</v>
      </c>
    </row>
    <row r="425" spans="1:72" x14ac:dyDescent="0.25">
      <c r="A425" t="s">
        <v>5480</v>
      </c>
      <c r="B425" t="s">
        <v>5481</v>
      </c>
      <c r="C425" t="s">
        <v>5482</v>
      </c>
      <c r="D425" t="s">
        <v>74</v>
      </c>
      <c r="E425" t="s">
        <v>21868</v>
      </c>
      <c r="F425" t="s">
        <v>5483</v>
      </c>
      <c r="G425" t="s">
        <v>6536</v>
      </c>
      <c r="H425" t="s">
        <v>6537</v>
      </c>
      <c r="I425" s="1">
        <v>44197</v>
      </c>
      <c r="J425" s="1">
        <v>44926</v>
      </c>
      <c r="K425" t="s">
        <v>78</v>
      </c>
      <c r="L425" t="s">
        <v>79</v>
      </c>
      <c r="M425" t="s">
        <v>80</v>
      </c>
      <c r="N425" t="s">
        <v>6538</v>
      </c>
      <c r="O425" t="s">
        <v>462</v>
      </c>
      <c r="P425" t="s">
        <v>156</v>
      </c>
      <c r="Q425" t="s">
        <v>6539</v>
      </c>
      <c r="R425" t="s">
        <v>5744</v>
      </c>
      <c r="S425" t="s">
        <v>150</v>
      </c>
      <c r="T425" t="s">
        <v>87</v>
      </c>
      <c r="U425" t="s">
        <v>88</v>
      </c>
      <c r="V425" t="s">
        <v>89</v>
      </c>
      <c r="W425" t="s">
        <v>78</v>
      </c>
      <c r="X425" t="s">
        <v>120</v>
      </c>
      <c r="Y425" t="s">
        <v>91</v>
      </c>
      <c r="Z425" t="s">
        <v>92</v>
      </c>
      <c r="AA425" s="1">
        <v>44567</v>
      </c>
      <c r="AB425" s="2">
        <v>36</v>
      </c>
      <c r="AC425" s="2">
        <v>22</v>
      </c>
      <c r="AD425" s="2"/>
      <c r="AE425" s="2"/>
      <c r="AF425" s="2"/>
      <c r="AG425">
        <v>0</v>
      </c>
      <c r="AH425" s="3">
        <v>36</v>
      </c>
      <c r="AI425" s="3">
        <v>22</v>
      </c>
      <c r="AJ425" s="3">
        <v>0</v>
      </c>
      <c r="AK425" s="3">
        <v>0</v>
      </c>
      <c r="AL425" s="3">
        <v>0</v>
      </c>
      <c r="AM425" t="s">
        <v>5488</v>
      </c>
      <c r="AN425" t="s">
        <v>5489</v>
      </c>
      <c r="AO425" t="s">
        <v>5480</v>
      </c>
      <c r="AP425" t="s">
        <v>5481</v>
      </c>
      <c r="AQ425" t="s">
        <v>83</v>
      </c>
      <c r="AR425" t="s">
        <v>5490</v>
      </c>
      <c r="AS425" t="s">
        <v>83</v>
      </c>
      <c r="AT425" t="s">
        <v>96</v>
      </c>
      <c r="AU425" t="s">
        <v>5491</v>
      </c>
      <c r="AV425" t="s">
        <v>5492</v>
      </c>
      <c r="AW425" t="s">
        <v>99</v>
      </c>
      <c r="AX425" t="s">
        <v>100</v>
      </c>
      <c r="AY425" t="s">
        <v>83</v>
      </c>
      <c r="AZ425" t="s">
        <v>6540</v>
      </c>
      <c r="BA425" t="s">
        <v>103</v>
      </c>
      <c r="BB425" t="s">
        <v>6541</v>
      </c>
      <c r="BC425" s="4"/>
      <c r="BD425" t="s">
        <v>83</v>
      </c>
      <c r="BE425" t="s">
        <v>105</v>
      </c>
      <c r="BF425" t="s">
        <v>106</v>
      </c>
      <c r="BG425" t="s">
        <v>107</v>
      </c>
      <c r="BH425" t="s">
        <v>108</v>
      </c>
      <c r="BI425" t="s">
        <v>109</v>
      </c>
      <c r="BJ425" s="2">
        <v>0</v>
      </c>
      <c r="BK425" t="s">
        <v>90</v>
      </c>
      <c r="BL425" t="s">
        <v>78</v>
      </c>
      <c r="BM425" t="s">
        <v>83</v>
      </c>
      <c r="BN425" t="s">
        <v>83</v>
      </c>
      <c r="BO425" t="s">
        <v>83</v>
      </c>
      <c r="BP425" t="s">
        <v>6542</v>
      </c>
      <c r="BQ425" t="s">
        <v>5496</v>
      </c>
      <c r="BR425" t="s">
        <v>5497</v>
      </c>
      <c r="BS425" t="s">
        <v>83</v>
      </c>
      <c r="BT425" s="3">
        <v>1</v>
      </c>
    </row>
    <row r="426" spans="1:72" x14ac:dyDescent="0.25">
      <c r="A426" t="s">
        <v>5480</v>
      </c>
      <c r="B426" t="s">
        <v>5481</v>
      </c>
      <c r="C426" t="s">
        <v>5482</v>
      </c>
      <c r="D426" t="s">
        <v>74</v>
      </c>
      <c r="E426" t="s">
        <v>21868</v>
      </c>
      <c r="F426" t="s">
        <v>5483</v>
      </c>
      <c r="G426" t="s">
        <v>6543</v>
      </c>
      <c r="H426" t="s">
        <v>6544</v>
      </c>
      <c r="I426" s="1">
        <v>44197</v>
      </c>
      <c r="J426" s="1">
        <v>44926</v>
      </c>
      <c r="K426" t="s">
        <v>78</v>
      </c>
      <c r="L426" t="s">
        <v>79</v>
      </c>
      <c r="M426" t="s">
        <v>80</v>
      </c>
      <c r="N426" t="s">
        <v>5856</v>
      </c>
      <c r="O426" t="s">
        <v>3354</v>
      </c>
      <c r="P426" t="s">
        <v>409</v>
      </c>
      <c r="Q426" t="s">
        <v>5857</v>
      </c>
      <c r="R426" t="s">
        <v>5744</v>
      </c>
      <c r="S426" t="s">
        <v>150</v>
      </c>
      <c r="T426" t="s">
        <v>87</v>
      </c>
      <c r="U426" t="s">
        <v>88</v>
      </c>
      <c r="V426" t="s">
        <v>89</v>
      </c>
      <c r="W426" t="s">
        <v>78</v>
      </c>
      <c r="X426" t="s">
        <v>120</v>
      </c>
      <c r="Y426" t="s">
        <v>91</v>
      </c>
      <c r="Z426" t="s">
        <v>92</v>
      </c>
      <c r="AA426" s="1">
        <v>44197</v>
      </c>
      <c r="AB426" s="2">
        <v>2286</v>
      </c>
      <c r="AC426" s="2">
        <v>2556</v>
      </c>
      <c r="AD426" s="2">
        <v>0</v>
      </c>
      <c r="AE426" s="2">
        <v>0</v>
      </c>
      <c r="AF426" s="2"/>
      <c r="AG426">
        <v>0</v>
      </c>
      <c r="AH426" s="3">
        <v>2304</v>
      </c>
      <c r="AI426" s="3">
        <v>2576</v>
      </c>
      <c r="AJ426" s="3">
        <v>0</v>
      </c>
      <c r="AK426" s="3">
        <v>0</v>
      </c>
      <c r="AL426" s="3">
        <v>0</v>
      </c>
      <c r="AM426" t="s">
        <v>5488</v>
      </c>
      <c r="AN426" t="s">
        <v>5489</v>
      </c>
      <c r="AO426" t="s">
        <v>5480</v>
      </c>
      <c r="AP426" t="s">
        <v>5481</v>
      </c>
      <c r="AQ426" t="s">
        <v>83</v>
      </c>
      <c r="AR426" t="s">
        <v>5490</v>
      </c>
      <c r="AS426" t="s">
        <v>83</v>
      </c>
      <c r="AT426" t="s">
        <v>96</v>
      </c>
      <c r="AU426" t="s">
        <v>5491</v>
      </c>
      <c r="AV426" t="s">
        <v>5492</v>
      </c>
      <c r="AW426" t="s">
        <v>99</v>
      </c>
      <c r="AX426" t="s">
        <v>100</v>
      </c>
      <c r="AY426" t="s">
        <v>83</v>
      </c>
      <c r="AZ426" t="s">
        <v>6545</v>
      </c>
      <c r="BA426" t="s">
        <v>103</v>
      </c>
      <c r="BB426" t="s">
        <v>6546</v>
      </c>
      <c r="BC426" s="4"/>
      <c r="BD426" t="s">
        <v>83</v>
      </c>
      <c r="BE426" t="s">
        <v>105</v>
      </c>
      <c r="BF426" t="s">
        <v>106</v>
      </c>
      <c r="BG426" t="s">
        <v>107</v>
      </c>
      <c r="BH426" t="s">
        <v>108</v>
      </c>
      <c r="BI426" t="s">
        <v>109</v>
      </c>
      <c r="BJ426" s="2">
        <v>0</v>
      </c>
      <c r="BK426" t="s">
        <v>90</v>
      </c>
      <c r="BL426" t="s">
        <v>78</v>
      </c>
      <c r="BM426" t="s">
        <v>83</v>
      </c>
      <c r="BN426" t="s">
        <v>83</v>
      </c>
      <c r="BO426" t="s">
        <v>83</v>
      </c>
      <c r="BP426" t="s">
        <v>6547</v>
      </c>
      <c r="BQ426" t="s">
        <v>5496</v>
      </c>
      <c r="BR426" t="s">
        <v>5497</v>
      </c>
      <c r="BS426" t="s">
        <v>83</v>
      </c>
      <c r="BT426" s="3">
        <v>1</v>
      </c>
    </row>
    <row r="427" spans="1:72" x14ac:dyDescent="0.25">
      <c r="A427" t="s">
        <v>5480</v>
      </c>
      <c r="B427" t="s">
        <v>5481</v>
      </c>
      <c r="C427" t="s">
        <v>5482</v>
      </c>
      <c r="D427" t="s">
        <v>74</v>
      </c>
      <c r="E427" t="s">
        <v>21868</v>
      </c>
      <c r="F427" t="s">
        <v>5483</v>
      </c>
      <c r="G427" t="s">
        <v>6548</v>
      </c>
      <c r="H427" t="s">
        <v>6549</v>
      </c>
      <c r="I427" s="1">
        <v>44197</v>
      </c>
      <c r="J427" s="1">
        <v>44926</v>
      </c>
      <c r="K427" t="s">
        <v>78</v>
      </c>
      <c r="L427" t="s">
        <v>79</v>
      </c>
      <c r="M427" t="s">
        <v>80</v>
      </c>
      <c r="N427" t="s">
        <v>6409</v>
      </c>
      <c r="O427" t="s">
        <v>155</v>
      </c>
      <c r="P427" t="s">
        <v>420</v>
      </c>
      <c r="Q427" t="s">
        <v>6410</v>
      </c>
      <c r="R427" t="s">
        <v>5744</v>
      </c>
      <c r="S427" t="s">
        <v>150</v>
      </c>
      <c r="T427" t="s">
        <v>87</v>
      </c>
      <c r="U427" t="s">
        <v>88</v>
      </c>
      <c r="V427" t="s">
        <v>89</v>
      </c>
      <c r="W427" t="s">
        <v>78</v>
      </c>
      <c r="X427" t="s">
        <v>120</v>
      </c>
      <c r="Y427" t="s">
        <v>91</v>
      </c>
      <c r="Z427" t="s">
        <v>92</v>
      </c>
      <c r="AA427" s="1">
        <v>44197</v>
      </c>
      <c r="AB427" s="2">
        <v>768</v>
      </c>
      <c r="AC427" s="2">
        <v>707</v>
      </c>
      <c r="AD427" s="2">
        <v>0</v>
      </c>
      <c r="AE427" s="2">
        <v>0</v>
      </c>
      <c r="AF427" s="2"/>
      <c r="AG427">
        <v>0</v>
      </c>
      <c r="AH427" s="3">
        <v>774</v>
      </c>
      <c r="AI427" s="3">
        <v>712</v>
      </c>
      <c r="AJ427" s="3">
        <v>0</v>
      </c>
      <c r="AK427" s="3">
        <v>0</v>
      </c>
      <c r="AL427" s="3">
        <v>0</v>
      </c>
      <c r="AM427" t="s">
        <v>5488</v>
      </c>
      <c r="AN427" t="s">
        <v>5489</v>
      </c>
      <c r="AO427" t="s">
        <v>5480</v>
      </c>
      <c r="AP427" t="s">
        <v>5481</v>
      </c>
      <c r="AQ427" t="s">
        <v>83</v>
      </c>
      <c r="AR427" t="s">
        <v>5490</v>
      </c>
      <c r="AS427" t="s">
        <v>83</v>
      </c>
      <c r="AT427" t="s">
        <v>96</v>
      </c>
      <c r="AU427" t="s">
        <v>5491</v>
      </c>
      <c r="AV427" t="s">
        <v>5492</v>
      </c>
      <c r="AW427" t="s">
        <v>99</v>
      </c>
      <c r="AX427" t="s">
        <v>100</v>
      </c>
      <c r="AY427" t="s">
        <v>83</v>
      </c>
      <c r="AZ427" t="s">
        <v>6550</v>
      </c>
      <c r="BA427" t="s">
        <v>103</v>
      </c>
      <c r="BB427" t="s">
        <v>6551</v>
      </c>
      <c r="BC427" s="4"/>
      <c r="BD427" t="s">
        <v>83</v>
      </c>
      <c r="BE427" t="s">
        <v>105</v>
      </c>
      <c r="BF427" t="s">
        <v>106</v>
      </c>
      <c r="BG427" t="s">
        <v>107</v>
      </c>
      <c r="BH427" t="s">
        <v>108</v>
      </c>
      <c r="BI427" t="s">
        <v>109</v>
      </c>
      <c r="BJ427" s="2">
        <v>0</v>
      </c>
      <c r="BK427" t="s">
        <v>90</v>
      </c>
      <c r="BL427" t="s">
        <v>78</v>
      </c>
      <c r="BM427" t="s">
        <v>83</v>
      </c>
      <c r="BN427" t="s">
        <v>83</v>
      </c>
      <c r="BO427" t="s">
        <v>83</v>
      </c>
      <c r="BP427" t="s">
        <v>6552</v>
      </c>
      <c r="BQ427" t="s">
        <v>5496</v>
      </c>
      <c r="BR427" t="s">
        <v>5497</v>
      </c>
      <c r="BS427" t="s">
        <v>83</v>
      </c>
      <c r="BT427" s="3">
        <v>1</v>
      </c>
    </row>
    <row r="428" spans="1:72" x14ac:dyDescent="0.25">
      <c r="A428" t="s">
        <v>5480</v>
      </c>
      <c r="B428" t="s">
        <v>5481</v>
      </c>
      <c r="C428" t="s">
        <v>5482</v>
      </c>
      <c r="D428" t="s">
        <v>74</v>
      </c>
      <c r="E428" t="s">
        <v>21868</v>
      </c>
      <c r="F428" t="s">
        <v>5483</v>
      </c>
      <c r="G428" t="s">
        <v>6553</v>
      </c>
      <c r="H428" t="s">
        <v>6554</v>
      </c>
      <c r="I428" s="1">
        <v>44197</v>
      </c>
      <c r="J428" s="1">
        <v>44926</v>
      </c>
      <c r="K428" t="s">
        <v>78</v>
      </c>
      <c r="L428" t="s">
        <v>79</v>
      </c>
      <c r="M428" t="s">
        <v>80</v>
      </c>
      <c r="N428" t="s">
        <v>6136</v>
      </c>
      <c r="O428" t="s">
        <v>2878</v>
      </c>
      <c r="P428" t="s">
        <v>420</v>
      </c>
      <c r="Q428" t="s">
        <v>6137</v>
      </c>
      <c r="R428" t="s">
        <v>5744</v>
      </c>
      <c r="S428" t="s">
        <v>150</v>
      </c>
      <c r="T428" t="s">
        <v>87</v>
      </c>
      <c r="U428" t="s">
        <v>88</v>
      </c>
      <c r="V428" t="s">
        <v>89</v>
      </c>
      <c r="W428" t="s">
        <v>78</v>
      </c>
      <c r="X428" t="s">
        <v>120</v>
      </c>
      <c r="Y428" t="s">
        <v>91</v>
      </c>
      <c r="Z428" t="s">
        <v>92</v>
      </c>
      <c r="AA428" s="1">
        <v>44197</v>
      </c>
      <c r="AB428" s="2">
        <v>1</v>
      </c>
      <c r="AC428" s="2">
        <v>1</v>
      </c>
      <c r="AD428" s="2">
        <v>0</v>
      </c>
      <c r="AE428" s="2">
        <v>0</v>
      </c>
      <c r="AF428" s="2"/>
      <c r="AG428">
        <v>0</v>
      </c>
      <c r="AH428" s="3">
        <v>1</v>
      </c>
      <c r="AI428" s="3">
        <v>1</v>
      </c>
      <c r="AJ428" s="3">
        <v>0</v>
      </c>
      <c r="AK428" s="3">
        <v>0</v>
      </c>
      <c r="AL428" s="3">
        <v>0</v>
      </c>
      <c r="AM428" t="s">
        <v>5488</v>
      </c>
      <c r="AN428" t="s">
        <v>5489</v>
      </c>
      <c r="AO428" t="s">
        <v>5480</v>
      </c>
      <c r="AP428" t="s">
        <v>5481</v>
      </c>
      <c r="AQ428" t="s">
        <v>83</v>
      </c>
      <c r="AR428" t="s">
        <v>5490</v>
      </c>
      <c r="AS428" t="s">
        <v>83</v>
      </c>
      <c r="AT428" t="s">
        <v>96</v>
      </c>
      <c r="AU428" t="s">
        <v>5491</v>
      </c>
      <c r="AV428" t="s">
        <v>5492</v>
      </c>
      <c r="AW428" t="s">
        <v>99</v>
      </c>
      <c r="AX428" t="s">
        <v>100</v>
      </c>
      <c r="AY428" t="s">
        <v>83</v>
      </c>
      <c r="AZ428" t="s">
        <v>6555</v>
      </c>
      <c r="BA428" t="s">
        <v>103</v>
      </c>
      <c r="BB428" t="s">
        <v>6556</v>
      </c>
      <c r="BC428" s="4"/>
      <c r="BD428" t="s">
        <v>83</v>
      </c>
      <c r="BE428" t="s">
        <v>105</v>
      </c>
      <c r="BF428" t="s">
        <v>106</v>
      </c>
      <c r="BG428" t="s">
        <v>107</v>
      </c>
      <c r="BH428" t="s">
        <v>108</v>
      </c>
      <c r="BI428" t="s">
        <v>109</v>
      </c>
      <c r="BJ428" s="2">
        <v>0</v>
      </c>
      <c r="BK428" t="s">
        <v>90</v>
      </c>
      <c r="BL428" t="s">
        <v>78</v>
      </c>
      <c r="BM428" t="s">
        <v>83</v>
      </c>
      <c r="BN428" t="s">
        <v>83</v>
      </c>
      <c r="BO428" t="s">
        <v>83</v>
      </c>
      <c r="BP428" t="s">
        <v>6557</v>
      </c>
      <c r="BQ428" t="s">
        <v>5496</v>
      </c>
      <c r="BR428" t="s">
        <v>5497</v>
      </c>
      <c r="BS428" t="s">
        <v>83</v>
      </c>
      <c r="BT428" s="3">
        <v>1</v>
      </c>
    </row>
    <row r="429" spans="1:72" x14ac:dyDescent="0.25">
      <c r="A429" t="s">
        <v>5480</v>
      </c>
      <c r="B429" t="s">
        <v>5481</v>
      </c>
      <c r="C429" t="s">
        <v>5482</v>
      </c>
      <c r="D429" t="s">
        <v>74</v>
      </c>
      <c r="E429" t="s">
        <v>21868</v>
      </c>
      <c r="F429" t="s">
        <v>5483</v>
      </c>
      <c r="G429" t="s">
        <v>6558</v>
      </c>
      <c r="H429" t="s">
        <v>6559</v>
      </c>
      <c r="I429" s="1">
        <v>44197</v>
      </c>
      <c r="J429" s="1">
        <v>44926</v>
      </c>
      <c r="K429" t="s">
        <v>78</v>
      </c>
      <c r="L429" t="s">
        <v>79</v>
      </c>
      <c r="M429" t="s">
        <v>80</v>
      </c>
      <c r="N429" t="s">
        <v>6560</v>
      </c>
      <c r="O429" t="s">
        <v>375</v>
      </c>
      <c r="P429" t="s">
        <v>420</v>
      </c>
      <c r="Q429" t="s">
        <v>6561</v>
      </c>
      <c r="R429" t="s">
        <v>5744</v>
      </c>
      <c r="S429" t="s">
        <v>150</v>
      </c>
      <c r="T429" t="s">
        <v>87</v>
      </c>
      <c r="U429" t="s">
        <v>88</v>
      </c>
      <c r="V429" t="s">
        <v>89</v>
      </c>
      <c r="W429" t="s">
        <v>78</v>
      </c>
      <c r="X429" t="s">
        <v>120</v>
      </c>
      <c r="Y429" t="s">
        <v>91</v>
      </c>
      <c r="Z429" t="s">
        <v>92</v>
      </c>
      <c r="AA429" s="1">
        <v>44567</v>
      </c>
      <c r="AB429" s="2">
        <v>58</v>
      </c>
      <c r="AC429" s="2">
        <v>49</v>
      </c>
      <c r="AD429" s="2"/>
      <c r="AE429" s="2"/>
      <c r="AF429" s="2"/>
      <c r="AG429">
        <v>0</v>
      </c>
      <c r="AH429" s="3">
        <v>58</v>
      </c>
      <c r="AI429" s="3">
        <v>49</v>
      </c>
      <c r="AJ429" s="3">
        <v>0</v>
      </c>
      <c r="AK429" s="3">
        <v>0</v>
      </c>
      <c r="AL429" s="3">
        <v>0</v>
      </c>
      <c r="AM429" t="s">
        <v>5488</v>
      </c>
      <c r="AN429" t="s">
        <v>5489</v>
      </c>
      <c r="AO429" t="s">
        <v>5480</v>
      </c>
      <c r="AP429" t="s">
        <v>5481</v>
      </c>
      <c r="AQ429" t="s">
        <v>83</v>
      </c>
      <c r="AR429" t="s">
        <v>5490</v>
      </c>
      <c r="AS429" t="s">
        <v>83</v>
      </c>
      <c r="AT429" t="s">
        <v>96</v>
      </c>
      <c r="AU429" t="s">
        <v>5491</v>
      </c>
      <c r="AV429" t="s">
        <v>5492</v>
      </c>
      <c r="AW429" t="s">
        <v>99</v>
      </c>
      <c r="AX429" t="s">
        <v>100</v>
      </c>
      <c r="AY429" t="s">
        <v>83</v>
      </c>
      <c r="AZ429" t="s">
        <v>6562</v>
      </c>
      <c r="BA429" t="s">
        <v>103</v>
      </c>
      <c r="BB429" t="s">
        <v>6563</v>
      </c>
      <c r="BC429" s="4"/>
      <c r="BD429" t="s">
        <v>83</v>
      </c>
      <c r="BE429" t="s">
        <v>105</v>
      </c>
      <c r="BF429" t="s">
        <v>106</v>
      </c>
      <c r="BG429" t="s">
        <v>107</v>
      </c>
      <c r="BH429" t="s">
        <v>108</v>
      </c>
      <c r="BI429" t="s">
        <v>109</v>
      </c>
      <c r="BJ429" s="2">
        <v>0</v>
      </c>
      <c r="BK429" t="s">
        <v>90</v>
      </c>
      <c r="BL429" t="s">
        <v>78</v>
      </c>
      <c r="BM429" t="s">
        <v>83</v>
      </c>
      <c r="BN429" t="s">
        <v>83</v>
      </c>
      <c r="BO429" t="s">
        <v>83</v>
      </c>
      <c r="BP429" t="s">
        <v>6564</v>
      </c>
      <c r="BQ429" t="s">
        <v>5496</v>
      </c>
      <c r="BR429" t="s">
        <v>5497</v>
      </c>
      <c r="BS429" t="s">
        <v>83</v>
      </c>
      <c r="BT429" s="3">
        <v>1</v>
      </c>
    </row>
    <row r="430" spans="1:72" x14ac:dyDescent="0.25">
      <c r="A430" t="s">
        <v>5480</v>
      </c>
      <c r="B430" t="s">
        <v>5481</v>
      </c>
      <c r="C430" t="s">
        <v>5482</v>
      </c>
      <c r="D430" t="s">
        <v>74</v>
      </c>
      <c r="E430" t="s">
        <v>21868</v>
      </c>
      <c r="F430" t="s">
        <v>5483</v>
      </c>
      <c r="G430" t="s">
        <v>6565</v>
      </c>
      <c r="H430" t="s">
        <v>6566</v>
      </c>
      <c r="I430" s="1">
        <v>44197</v>
      </c>
      <c r="J430" s="1">
        <v>44926</v>
      </c>
      <c r="K430" t="s">
        <v>78</v>
      </c>
      <c r="L430" t="s">
        <v>79</v>
      </c>
      <c r="M430" t="s">
        <v>80</v>
      </c>
      <c r="N430" t="s">
        <v>6560</v>
      </c>
      <c r="O430" t="s">
        <v>155</v>
      </c>
      <c r="P430" t="s">
        <v>6567</v>
      </c>
      <c r="Q430" t="s">
        <v>6568</v>
      </c>
      <c r="R430" t="s">
        <v>5744</v>
      </c>
      <c r="S430" t="s">
        <v>150</v>
      </c>
      <c r="T430" t="s">
        <v>87</v>
      </c>
      <c r="U430" t="s">
        <v>88</v>
      </c>
      <c r="V430" t="s">
        <v>89</v>
      </c>
      <c r="W430" t="s">
        <v>78</v>
      </c>
      <c r="X430" t="s">
        <v>120</v>
      </c>
      <c r="Y430" t="s">
        <v>91</v>
      </c>
      <c r="Z430" t="s">
        <v>92</v>
      </c>
      <c r="AA430" s="1">
        <v>44566</v>
      </c>
      <c r="AB430" s="2">
        <v>110</v>
      </c>
      <c r="AC430" s="2">
        <v>93</v>
      </c>
      <c r="AD430" s="2"/>
      <c r="AE430" s="2"/>
      <c r="AF430" s="2"/>
      <c r="AG430">
        <v>0</v>
      </c>
      <c r="AH430" s="3">
        <v>110</v>
      </c>
      <c r="AI430" s="3">
        <v>93</v>
      </c>
      <c r="AJ430" s="3">
        <v>0</v>
      </c>
      <c r="AK430" s="3">
        <v>0</v>
      </c>
      <c r="AL430" s="3">
        <v>0</v>
      </c>
      <c r="AM430" t="s">
        <v>5488</v>
      </c>
      <c r="AN430" t="s">
        <v>5489</v>
      </c>
      <c r="AO430" t="s">
        <v>5480</v>
      </c>
      <c r="AP430" t="s">
        <v>5481</v>
      </c>
      <c r="AQ430" t="s">
        <v>83</v>
      </c>
      <c r="AR430" t="s">
        <v>5490</v>
      </c>
      <c r="AS430" t="s">
        <v>83</v>
      </c>
      <c r="AT430" t="s">
        <v>96</v>
      </c>
      <c r="AU430" t="s">
        <v>5491</v>
      </c>
      <c r="AV430" t="s">
        <v>5492</v>
      </c>
      <c r="AW430" t="s">
        <v>99</v>
      </c>
      <c r="AX430" t="s">
        <v>100</v>
      </c>
      <c r="AY430" t="s">
        <v>83</v>
      </c>
      <c r="AZ430" t="s">
        <v>6569</v>
      </c>
      <c r="BA430" t="s">
        <v>103</v>
      </c>
      <c r="BB430" t="s">
        <v>6570</v>
      </c>
      <c r="BC430" s="4"/>
      <c r="BD430" t="s">
        <v>83</v>
      </c>
      <c r="BE430" t="s">
        <v>105</v>
      </c>
      <c r="BF430" t="s">
        <v>106</v>
      </c>
      <c r="BG430" t="s">
        <v>107</v>
      </c>
      <c r="BH430" t="s">
        <v>108</v>
      </c>
      <c r="BI430" t="s">
        <v>109</v>
      </c>
      <c r="BJ430" s="2">
        <v>0</v>
      </c>
      <c r="BK430" t="s">
        <v>90</v>
      </c>
      <c r="BL430" t="s">
        <v>78</v>
      </c>
      <c r="BM430" t="s">
        <v>83</v>
      </c>
      <c r="BN430" t="s">
        <v>83</v>
      </c>
      <c r="BO430" t="s">
        <v>83</v>
      </c>
      <c r="BP430" t="s">
        <v>6571</v>
      </c>
      <c r="BQ430" t="s">
        <v>5496</v>
      </c>
      <c r="BR430" t="s">
        <v>5497</v>
      </c>
      <c r="BS430" t="s">
        <v>83</v>
      </c>
      <c r="BT430" s="3">
        <v>1</v>
      </c>
    </row>
    <row r="431" spans="1:72" x14ac:dyDescent="0.25">
      <c r="A431" t="s">
        <v>5480</v>
      </c>
      <c r="B431" t="s">
        <v>5481</v>
      </c>
      <c r="C431" t="s">
        <v>5482</v>
      </c>
      <c r="D431" t="s">
        <v>74</v>
      </c>
      <c r="E431" t="s">
        <v>21868</v>
      </c>
      <c r="F431" t="s">
        <v>5483</v>
      </c>
      <c r="G431" t="s">
        <v>6572</v>
      </c>
      <c r="H431" t="s">
        <v>6573</v>
      </c>
      <c r="I431" s="1">
        <v>44197</v>
      </c>
      <c r="J431" s="1">
        <v>44926</v>
      </c>
      <c r="K431" t="s">
        <v>78</v>
      </c>
      <c r="L431" t="s">
        <v>79</v>
      </c>
      <c r="M431" t="s">
        <v>80</v>
      </c>
      <c r="N431" t="s">
        <v>6574</v>
      </c>
      <c r="O431" t="s">
        <v>307</v>
      </c>
      <c r="P431" t="s">
        <v>420</v>
      </c>
      <c r="Q431" t="s">
        <v>6575</v>
      </c>
      <c r="R431" t="s">
        <v>5875</v>
      </c>
      <c r="S431" t="s">
        <v>150</v>
      </c>
      <c r="T431" t="s">
        <v>87</v>
      </c>
      <c r="U431" t="s">
        <v>88</v>
      </c>
      <c r="V431" t="s">
        <v>89</v>
      </c>
      <c r="W431" t="s">
        <v>78</v>
      </c>
      <c r="X431" t="s">
        <v>120</v>
      </c>
      <c r="Y431" t="s">
        <v>91</v>
      </c>
      <c r="Z431" t="s">
        <v>92</v>
      </c>
      <c r="AA431" s="1">
        <v>44567</v>
      </c>
      <c r="AB431" s="2">
        <v>29</v>
      </c>
      <c r="AC431" s="2">
        <v>16</v>
      </c>
      <c r="AD431" s="2"/>
      <c r="AE431" s="2"/>
      <c r="AF431" s="2"/>
      <c r="AG431">
        <v>0</v>
      </c>
      <c r="AH431" s="3">
        <v>29</v>
      </c>
      <c r="AI431" s="3">
        <v>16</v>
      </c>
      <c r="AJ431" s="3">
        <v>0</v>
      </c>
      <c r="AK431" s="3">
        <v>0</v>
      </c>
      <c r="AL431" s="3">
        <v>0</v>
      </c>
      <c r="AM431" t="s">
        <v>5488</v>
      </c>
      <c r="AN431" t="s">
        <v>5489</v>
      </c>
      <c r="AO431" t="s">
        <v>5480</v>
      </c>
      <c r="AP431" t="s">
        <v>5481</v>
      </c>
      <c r="AQ431" t="s">
        <v>83</v>
      </c>
      <c r="AR431" t="s">
        <v>5490</v>
      </c>
      <c r="AS431" t="s">
        <v>83</v>
      </c>
      <c r="AT431" t="s">
        <v>96</v>
      </c>
      <c r="AU431" t="s">
        <v>5491</v>
      </c>
      <c r="AV431" t="s">
        <v>5492</v>
      </c>
      <c r="AW431" t="s">
        <v>99</v>
      </c>
      <c r="AX431" t="s">
        <v>100</v>
      </c>
      <c r="AY431" t="s">
        <v>83</v>
      </c>
      <c r="AZ431" t="s">
        <v>6576</v>
      </c>
      <c r="BA431" t="s">
        <v>103</v>
      </c>
      <c r="BB431" t="s">
        <v>6577</v>
      </c>
      <c r="BC431" s="4"/>
      <c r="BD431" t="s">
        <v>83</v>
      </c>
      <c r="BE431" t="s">
        <v>105</v>
      </c>
      <c r="BF431" t="s">
        <v>106</v>
      </c>
      <c r="BG431" t="s">
        <v>107</v>
      </c>
      <c r="BH431" t="s">
        <v>108</v>
      </c>
      <c r="BI431" t="s">
        <v>109</v>
      </c>
      <c r="BJ431" s="2">
        <v>0</v>
      </c>
      <c r="BK431" t="s">
        <v>90</v>
      </c>
      <c r="BL431" t="s">
        <v>78</v>
      </c>
      <c r="BM431" t="s">
        <v>83</v>
      </c>
      <c r="BN431" t="s">
        <v>83</v>
      </c>
      <c r="BO431" t="s">
        <v>83</v>
      </c>
      <c r="BP431" t="s">
        <v>6578</v>
      </c>
      <c r="BQ431" t="s">
        <v>5496</v>
      </c>
      <c r="BR431" t="s">
        <v>5497</v>
      </c>
      <c r="BS431" t="s">
        <v>83</v>
      </c>
      <c r="BT431" s="3">
        <v>1</v>
      </c>
    </row>
    <row r="432" spans="1:72" x14ac:dyDescent="0.25">
      <c r="A432" t="s">
        <v>5480</v>
      </c>
      <c r="B432" t="s">
        <v>5481</v>
      </c>
      <c r="C432" t="s">
        <v>5482</v>
      </c>
      <c r="D432" t="s">
        <v>74</v>
      </c>
      <c r="E432" t="s">
        <v>21868</v>
      </c>
      <c r="F432" t="s">
        <v>5483</v>
      </c>
      <c r="G432" t="s">
        <v>6579</v>
      </c>
      <c r="H432" t="s">
        <v>6580</v>
      </c>
      <c r="I432" s="1">
        <v>44197</v>
      </c>
      <c r="J432" s="1">
        <v>44926</v>
      </c>
      <c r="K432" t="s">
        <v>78</v>
      </c>
      <c r="L432" t="s">
        <v>79</v>
      </c>
      <c r="M432" t="s">
        <v>80</v>
      </c>
      <c r="N432" t="s">
        <v>5856</v>
      </c>
      <c r="O432" t="s">
        <v>265</v>
      </c>
      <c r="P432" t="s">
        <v>676</v>
      </c>
      <c r="Q432" t="s">
        <v>5857</v>
      </c>
      <c r="R432" t="s">
        <v>5744</v>
      </c>
      <c r="S432" t="s">
        <v>150</v>
      </c>
      <c r="T432" t="s">
        <v>87</v>
      </c>
      <c r="U432" t="s">
        <v>88</v>
      </c>
      <c r="V432" t="s">
        <v>89</v>
      </c>
      <c r="W432" t="s">
        <v>78</v>
      </c>
      <c r="X432" t="s">
        <v>120</v>
      </c>
      <c r="Y432" t="s">
        <v>91</v>
      </c>
      <c r="Z432" t="s">
        <v>92</v>
      </c>
      <c r="AA432" s="1">
        <v>44200</v>
      </c>
      <c r="AB432" s="2">
        <v>200</v>
      </c>
      <c r="AC432" s="2">
        <v>226</v>
      </c>
      <c r="AD432" s="2"/>
      <c r="AE432" s="2"/>
      <c r="AF432" s="2"/>
      <c r="AG432">
        <v>0</v>
      </c>
      <c r="AH432" s="3">
        <v>201</v>
      </c>
      <c r="AI432" s="3">
        <v>227</v>
      </c>
      <c r="AJ432" s="3">
        <v>0</v>
      </c>
      <c r="AK432" s="3">
        <v>0</v>
      </c>
      <c r="AL432" s="3">
        <v>0</v>
      </c>
      <c r="AM432" t="s">
        <v>5488</v>
      </c>
      <c r="AN432" t="s">
        <v>5489</v>
      </c>
      <c r="AO432" t="s">
        <v>5480</v>
      </c>
      <c r="AP432" t="s">
        <v>5481</v>
      </c>
      <c r="AQ432" t="s">
        <v>83</v>
      </c>
      <c r="AR432" t="s">
        <v>5490</v>
      </c>
      <c r="AS432" t="s">
        <v>83</v>
      </c>
      <c r="AT432" t="s">
        <v>96</v>
      </c>
      <c r="AU432" t="s">
        <v>5491</v>
      </c>
      <c r="AV432" t="s">
        <v>5492</v>
      </c>
      <c r="AW432" t="s">
        <v>99</v>
      </c>
      <c r="AX432" t="s">
        <v>100</v>
      </c>
      <c r="AY432" t="s">
        <v>83</v>
      </c>
      <c r="AZ432" t="s">
        <v>6581</v>
      </c>
      <c r="BA432" t="s">
        <v>103</v>
      </c>
      <c r="BB432" t="s">
        <v>6582</v>
      </c>
      <c r="BC432" s="4"/>
      <c r="BD432" t="s">
        <v>83</v>
      </c>
      <c r="BE432" t="s">
        <v>105</v>
      </c>
      <c r="BF432" t="s">
        <v>106</v>
      </c>
      <c r="BG432" t="s">
        <v>107</v>
      </c>
      <c r="BH432" t="s">
        <v>108</v>
      </c>
      <c r="BI432" t="s">
        <v>109</v>
      </c>
      <c r="BJ432" s="2">
        <v>0</v>
      </c>
      <c r="BK432" t="s">
        <v>90</v>
      </c>
      <c r="BL432" t="s">
        <v>78</v>
      </c>
      <c r="BM432" t="s">
        <v>83</v>
      </c>
      <c r="BN432" t="s">
        <v>83</v>
      </c>
      <c r="BO432" t="s">
        <v>83</v>
      </c>
      <c r="BP432" t="s">
        <v>6583</v>
      </c>
      <c r="BQ432" t="s">
        <v>5496</v>
      </c>
      <c r="BR432" t="s">
        <v>5497</v>
      </c>
      <c r="BS432" t="s">
        <v>83</v>
      </c>
      <c r="BT432" s="3">
        <v>1</v>
      </c>
    </row>
    <row r="433" spans="1:72" x14ac:dyDescent="0.25">
      <c r="A433" t="s">
        <v>5480</v>
      </c>
      <c r="B433" t="s">
        <v>5481</v>
      </c>
      <c r="C433" t="s">
        <v>5482</v>
      </c>
      <c r="D433" t="s">
        <v>74</v>
      </c>
      <c r="E433" t="s">
        <v>21868</v>
      </c>
      <c r="F433" t="s">
        <v>5483</v>
      </c>
      <c r="G433" t="s">
        <v>6584</v>
      </c>
      <c r="H433" t="s">
        <v>6585</v>
      </c>
      <c r="I433" s="1">
        <v>44197</v>
      </c>
      <c r="J433" s="1">
        <v>44926</v>
      </c>
      <c r="K433" t="s">
        <v>78</v>
      </c>
      <c r="L433" t="s">
        <v>79</v>
      </c>
      <c r="M433" t="s">
        <v>80</v>
      </c>
      <c r="N433" t="s">
        <v>6586</v>
      </c>
      <c r="O433" t="s">
        <v>155</v>
      </c>
      <c r="P433" t="s">
        <v>420</v>
      </c>
      <c r="Q433" t="s">
        <v>6587</v>
      </c>
      <c r="R433" t="s">
        <v>5981</v>
      </c>
      <c r="S433" t="s">
        <v>150</v>
      </c>
      <c r="T433" t="s">
        <v>87</v>
      </c>
      <c r="U433" t="s">
        <v>88</v>
      </c>
      <c r="V433" t="s">
        <v>89</v>
      </c>
      <c r="W433" t="s">
        <v>78</v>
      </c>
      <c r="X433" t="s">
        <v>120</v>
      </c>
      <c r="Y433" t="s">
        <v>91</v>
      </c>
      <c r="Z433" t="s">
        <v>92</v>
      </c>
      <c r="AA433" s="1">
        <v>44566</v>
      </c>
      <c r="AB433" s="2">
        <v>545</v>
      </c>
      <c r="AC433" s="2">
        <v>518</v>
      </c>
      <c r="AD433" s="2"/>
      <c r="AE433" s="2"/>
      <c r="AF433" s="2"/>
      <c r="AG433">
        <v>0</v>
      </c>
      <c r="AH433" s="3">
        <v>545</v>
      </c>
      <c r="AI433" s="3">
        <v>518</v>
      </c>
      <c r="AJ433" s="3">
        <v>0</v>
      </c>
      <c r="AK433" s="3">
        <v>0</v>
      </c>
      <c r="AL433" s="3">
        <v>0</v>
      </c>
      <c r="AM433" t="s">
        <v>5488</v>
      </c>
      <c r="AN433" t="s">
        <v>5489</v>
      </c>
      <c r="AO433" t="s">
        <v>5480</v>
      </c>
      <c r="AP433" t="s">
        <v>5481</v>
      </c>
      <c r="AQ433" t="s">
        <v>83</v>
      </c>
      <c r="AR433" t="s">
        <v>5490</v>
      </c>
      <c r="AS433" t="s">
        <v>83</v>
      </c>
      <c r="AT433" t="s">
        <v>96</v>
      </c>
      <c r="AU433" t="s">
        <v>5491</v>
      </c>
      <c r="AV433" t="s">
        <v>5492</v>
      </c>
      <c r="AW433" t="s">
        <v>99</v>
      </c>
      <c r="AX433" t="s">
        <v>100</v>
      </c>
      <c r="AY433" t="s">
        <v>83</v>
      </c>
      <c r="AZ433" t="s">
        <v>6588</v>
      </c>
      <c r="BA433" t="s">
        <v>103</v>
      </c>
      <c r="BB433" t="s">
        <v>6589</v>
      </c>
      <c r="BC433" s="4"/>
      <c r="BD433" t="s">
        <v>83</v>
      </c>
      <c r="BE433" t="s">
        <v>105</v>
      </c>
      <c r="BF433" t="s">
        <v>106</v>
      </c>
      <c r="BG433" t="s">
        <v>107</v>
      </c>
      <c r="BH433" t="s">
        <v>108</v>
      </c>
      <c r="BI433" t="s">
        <v>109</v>
      </c>
      <c r="BJ433" s="2">
        <v>0</v>
      </c>
      <c r="BK433" t="s">
        <v>90</v>
      </c>
      <c r="BL433" t="s">
        <v>78</v>
      </c>
      <c r="BM433" t="s">
        <v>83</v>
      </c>
      <c r="BN433" t="s">
        <v>83</v>
      </c>
      <c r="BO433" t="s">
        <v>83</v>
      </c>
      <c r="BP433" t="s">
        <v>6590</v>
      </c>
      <c r="BQ433" t="s">
        <v>5496</v>
      </c>
      <c r="BR433" t="s">
        <v>5497</v>
      </c>
      <c r="BS433" t="s">
        <v>83</v>
      </c>
      <c r="BT433" s="3">
        <v>1</v>
      </c>
    </row>
    <row r="434" spans="1:72" x14ac:dyDescent="0.25">
      <c r="A434" t="s">
        <v>5480</v>
      </c>
      <c r="B434" t="s">
        <v>5481</v>
      </c>
      <c r="C434" t="s">
        <v>5482</v>
      </c>
      <c r="D434" t="s">
        <v>74</v>
      </c>
      <c r="E434" t="s">
        <v>21868</v>
      </c>
      <c r="F434" t="s">
        <v>5483</v>
      </c>
      <c r="G434" t="s">
        <v>6591</v>
      </c>
      <c r="H434" t="s">
        <v>6592</v>
      </c>
      <c r="I434" s="1">
        <v>44197</v>
      </c>
      <c r="J434" s="1">
        <v>44926</v>
      </c>
      <c r="K434" t="s">
        <v>78</v>
      </c>
      <c r="L434" t="s">
        <v>79</v>
      </c>
      <c r="M434" t="s">
        <v>80</v>
      </c>
      <c r="N434" t="s">
        <v>6087</v>
      </c>
      <c r="O434" t="s">
        <v>1790</v>
      </c>
      <c r="P434" t="s">
        <v>6593</v>
      </c>
      <c r="Q434" t="s">
        <v>6594</v>
      </c>
      <c r="R434" t="s">
        <v>5981</v>
      </c>
      <c r="S434" t="s">
        <v>150</v>
      </c>
      <c r="T434" t="s">
        <v>87</v>
      </c>
      <c r="U434" t="s">
        <v>88</v>
      </c>
      <c r="V434" t="s">
        <v>89</v>
      </c>
      <c r="W434" t="s">
        <v>78</v>
      </c>
      <c r="X434" t="s">
        <v>120</v>
      </c>
      <c r="Y434" t="s">
        <v>91</v>
      </c>
      <c r="Z434" t="s">
        <v>92</v>
      </c>
      <c r="AA434" s="1">
        <v>44566</v>
      </c>
      <c r="AB434" s="2">
        <v>98</v>
      </c>
      <c r="AC434" s="2">
        <v>94</v>
      </c>
      <c r="AD434" s="2"/>
      <c r="AE434" s="2"/>
      <c r="AF434" s="2"/>
      <c r="AG434">
        <v>0</v>
      </c>
      <c r="AH434" s="3">
        <v>98</v>
      </c>
      <c r="AI434" s="3">
        <v>94</v>
      </c>
      <c r="AJ434" s="3">
        <v>0</v>
      </c>
      <c r="AK434" s="3">
        <v>0</v>
      </c>
      <c r="AL434" s="3">
        <v>0</v>
      </c>
      <c r="AM434" t="s">
        <v>5488</v>
      </c>
      <c r="AN434" t="s">
        <v>5489</v>
      </c>
      <c r="AO434" t="s">
        <v>5480</v>
      </c>
      <c r="AP434" t="s">
        <v>5481</v>
      </c>
      <c r="AQ434" t="s">
        <v>83</v>
      </c>
      <c r="AR434" t="s">
        <v>5490</v>
      </c>
      <c r="AS434" t="s">
        <v>83</v>
      </c>
      <c r="AT434" t="s">
        <v>96</v>
      </c>
      <c r="AU434" t="s">
        <v>5491</v>
      </c>
      <c r="AV434" t="s">
        <v>5492</v>
      </c>
      <c r="AW434" t="s">
        <v>99</v>
      </c>
      <c r="AX434" t="s">
        <v>100</v>
      </c>
      <c r="AY434" t="s">
        <v>83</v>
      </c>
      <c r="AZ434" t="s">
        <v>6595</v>
      </c>
      <c r="BA434" t="s">
        <v>103</v>
      </c>
      <c r="BB434" t="s">
        <v>6596</v>
      </c>
      <c r="BC434" s="4"/>
      <c r="BD434" t="s">
        <v>83</v>
      </c>
      <c r="BE434" t="s">
        <v>105</v>
      </c>
      <c r="BF434" t="s">
        <v>106</v>
      </c>
      <c r="BG434" t="s">
        <v>107</v>
      </c>
      <c r="BH434" t="s">
        <v>108</v>
      </c>
      <c r="BI434" t="s">
        <v>109</v>
      </c>
      <c r="BJ434" s="2">
        <v>0</v>
      </c>
      <c r="BK434" t="s">
        <v>90</v>
      </c>
      <c r="BL434" t="s">
        <v>78</v>
      </c>
      <c r="BM434" t="s">
        <v>83</v>
      </c>
      <c r="BN434" t="s">
        <v>83</v>
      </c>
      <c r="BO434" t="s">
        <v>83</v>
      </c>
      <c r="BP434" t="s">
        <v>6597</v>
      </c>
      <c r="BQ434" t="s">
        <v>5496</v>
      </c>
      <c r="BR434" t="s">
        <v>5497</v>
      </c>
      <c r="BS434" t="s">
        <v>83</v>
      </c>
      <c r="BT434" s="3">
        <v>1</v>
      </c>
    </row>
    <row r="435" spans="1:72" x14ac:dyDescent="0.25">
      <c r="A435" t="s">
        <v>5480</v>
      </c>
      <c r="B435" t="s">
        <v>5481</v>
      </c>
      <c r="C435" t="s">
        <v>5482</v>
      </c>
      <c r="D435" t="s">
        <v>74</v>
      </c>
      <c r="E435" t="s">
        <v>21868</v>
      </c>
      <c r="F435" t="s">
        <v>5483</v>
      </c>
      <c r="G435" t="s">
        <v>6598</v>
      </c>
      <c r="H435" t="s">
        <v>6599</v>
      </c>
      <c r="I435" s="1">
        <v>44197</v>
      </c>
      <c r="J435" s="1">
        <v>44926</v>
      </c>
      <c r="K435" t="s">
        <v>78</v>
      </c>
      <c r="L435" t="s">
        <v>79</v>
      </c>
      <c r="M435" t="s">
        <v>80</v>
      </c>
      <c r="N435" t="s">
        <v>6087</v>
      </c>
      <c r="O435" t="s">
        <v>1161</v>
      </c>
      <c r="P435" t="s">
        <v>6593</v>
      </c>
      <c r="Q435" t="s">
        <v>6600</v>
      </c>
      <c r="R435" t="s">
        <v>5981</v>
      </c>
      <c r="S435" t="s">
        <v>150</v>
      </c>
      <c r="T435" t="s">
        <v>87</v>
      </c>
      <c r="U435" t="s">
        <v>88</v>
      </c>
      <c r="V435" t="s">
        <v>89</v>
      </c>
      <c r="W435" t="s">
        <v>78</v>
      </c>
      <c r="X435" t="s">
        <v>120</v>
      </c>
      <c r="Y435" t="s">
        <v>91</v>
      </c>
      <c r="Z435" t="s">
        <v>92</v>
      </c>
      <c r="AA435" s="1">
        <v>44567</v>
      </c>
      <c r="AB435" s="2">
        <v>134</v>
      </c>
      <c r="AC435" s="2">
        <v>110</v>
      </c>
      <c r="AD435" s="2"/>
      <c r="AE435" s="2"/>
      <c r="AF435" s="2"/>
      <c r="AG435">
        <v>0</v>
      </c>
      <c r="AH435" s="3">
        <v>134</v>
      </c>
      <c r="AI435" s="3">
        <v>110</v>
      </c>
      <c r="AJ435" s="3">
        <v>0</v>
      </c>
      <c r="AK435" s="3">
        <v>0</v>
      </c>
      <c r="AL435" s="3">
        <v>0</v>
      </c>
      <c r="AM435" t="s">
        <v>5488</v>
      </c>
      <c r="AN435" t="s">
        <v>5489</v>
      </c>
      <c r="AO435" t="s">
        <v>5480</v>
      </c>
      <c r="AP435" t="s">
        <v>5481</v>
      </c>
      <c r="AQ435" t="s">
        <v>83</v>
      </c>
      <c r="AR435" t="s">
        <v>5490</v>
      </c>
      <c r="AS435" t="s">
        <v>83</v>
      </c>
      <c r="AT435" t="s">
        <v>96</v>
      </c>
      <c r="AU435" t="s">
        <v>5491</v>
      </c>
      <c r="AV435" t="s">
        <v>5492</v>
      </c>
      <c r="AW435" t="s">
        <v>99</v>
      </c>
      <c r="AX435" t="s">
        <v>100</v>
      </c>
      <c r="AY435" t="s">
        <v>83</v>
      </c>
      <c r="AZ435" t="s">
        <v>6601</v>
      </c>
      <c r="BA435" t="s">
        <v>103</v>
      </c>
      <c r="BB435" t="s">
        <v>6602</v>
      </c>
      <c r="BC435" s="4"/>
      <c r="BD435" t="s">
        <v>83</v>
      </c>
      <c r="BE435" t="s">
        <v>105</v>
      </c>
      <c r="BF435" t="s">
        <v>106</v>
      </c>
      <c r="BG435" t="s">
        <v>107</v>
      </c>
      <c r="BH435" t="s">
        <v>108</v>
      </c>
      <c r="BI435" t="s">
        <v>109</v>
      </c>
      <c r="BJ435" s="2">
        <v>0</v>
      </c>
      <c r="BK435" t="s">
        <v>90</v>
      </c>
      <c r="BL435" t="s">
        <v>78</v>
      </c>
      <c r="BM435" t="s">
        <v>83</v>
      </c>
      <c r="BN435" t="s">
        <v>83</v>
      </c>
      <c r="BO435" t="s">
        <v>83</v>
      </c>
      <c r="BP435" t="s">
        <v>6603</v>
      </c>
      <c r="BQ435" t="s">
        <v>5496</v>
      </c>
      <c r="BR435" t="s">
        <v>5497</v>
      </c>
      <c r="BS435" t="s">
        <v>83</v>
      </c>
      <c r="BT435" s="3">
        <v>1</v>
      </c>
    </row>
    <row r="436" spans="1:72" x14ac:dyDescent="0.25">
      <c r="A436" t="s">
        <v>5480</v>
      </c>
      <c r="B436" t="s">
        <v>5481</v>
      </c>
      <c r="C436" t="s">
        <v>5482</v>
      </c>
      <c r="D436" t="s">
        <v>74</v>
      </c>
      <c r="E436" t="s">
        <v>21868</v>
      </c>
      <c r="F436" t="s">
        <v>5483</v>
      </c>
      <c r="G436" t="s">
        <v>6604</v>
      </c>
      <c r="H436" t="s">
        <v>6605</v>
      </c>
      <c r="I436" s="1">
        <v>44197</v>
      </c>
      <c r="J436" s="1">
        <v>44926</v>
      </c>
      <c r="K436" t="s">
        <v>78</v>
      </c>
      <c r="L436" t="s">
        <v>79</v>
      </c>
      <c r="M436" t="s">
        <v>80</v>
      </c>
      <c r="N436" t="s">
        <v>6395</v>
      </c>
      <c r="O436" t="s">
        <v>6606</v>
      </c>
      <c r="P436" t="s">
        <v>6593</v>
      </c>
      <c r="Q436" t="s">
        <v>6607</v>
      </c>
      <c r="R436" t="s">
        <v>5981</v>
      </c>
      <c r="S436" t="s">
        <v>86</v>
      </c>
      <c r="T436" t="s">
        <v>87</v>
      </c>
      <c r="U436" t="s">
        <v>88</v>
      </c>
      <c r="V436" t="s">
        <v>89</v>
      </c>
      <c r="W436" t="s">
        <v>90</v>
      </c>
      <c r="X436" t="s">
        <v>83</v>
      </c>
      <c r="Y436" t="s">
        <v>91</v>
      </c>
      <c r="Z436" t="s">
        <v>92</v>
      </c>
      <c r="AA436" s="1">
        <v>44378</v>
      </c>
      <c r="AB436" s="2">
        <v>37</v>
      </c>
      <c r="AC436" s="2">
        <v>0</v>
      </c>
      <c r="AD436" s="2"/>
      <c r="AE436" s="2"/>
      <c r="AF436" s="2"/>
      <c r="AG436">
        <v>0</v>
      </c>
      <c r="AH436" s="3">
        <v>23</v>
      </c>
      <c r="AI436" s="3">
        <v>14</v>
      </c>
      <c r="AJ436" s="3">
        <v>0</v>
      </c>
      <c r="AK436" s="3">
        <v>0</v>
      </c>
      <c r="AL436" s="3">
        <v>0</v>
      </c>
      <c r="AM436" t="s">
        <v>5488</v>
      </c>
      <c r="AN436" t="s">
        <v>5489</v>
      </c>
      <c r="AO436" t="s">
        <v>5480</v>
      </c>
      <c r="AP436" t="s">
        <v>5481</v>
      </c>
      <c r="AQ436" t="s">
        <v>83</v>
      </c>
      <c r="AR436" t="s">
        <v>5490</v>
      </c>
      <c r="AS436" t="s">
        <v>83</v>
      </c>
      <c r="AT436" t="s">
        <v>96</v>
      </c>
      <c r="AU436" t="s">
        <v>5491</v>
      </c>
      <c r="AV436" t="s">
        <v>5492</v>
      </c>
      <c r="AW436" t="s">
        <v>99</v>
      </c>
      <c r="AX436" t="s">
        <v>100</v>
      </c>
      <c r="AY436" t="s">
        <v>83</v>
      </c>
      <c r="AZ436" t="s">
        <v>6608</v>
      </c>
      <c r="BA436" t="s">
        <v>103</v>
      </c>
      <c r="BB436" t="s">
        <v>6609</v>
      </c>
      <c r="BC436" s="4"/>
      <c r="BD436" t="s">
        <v>83</v>
      </c>
      <c r="BE436" t="s">
        <v>105</v>
      </c>
      <c r="BF436" t="s">
        <v>106</v>
      </c>
      <c r="BG436" t="s">
        <v>107</v>
      </c>
      <c r="BH436" t="s">
        <v>108</v>
      </c>
      <c r="BI436" t="s">
        <v>109</v>
      </c>
      <c r="BJ436" s="2">
        <v>0</v>
      </c>
      <c r="BK436" t="s">
        <v>90</v>
      </c>
      <c r="BL436" t="s">
        <v>78</v>
      </c>
      <c r="BM436" t="s">
        <v>83</v>
      </c>
      <c r="BN436" t="s">
        <v>83</v>
      </c>
      <c r="BO436" t="s">
        <v>83</v>
      </c>
      <c r="BP436" t="s">
        <v>6610</v>
      </c>
      <c r="BQ436" t="s">
        <v>5496</v>
      </c>
      <c r="BR436" t="s">
        <v>5497</v>
      </c>
      <c r="BS436" t="s">
        <v>83</v>
      </c>
      <c r="BT436" s="3">
        <v>1</v>
      </c>
    </row>
    <row r="437" spans="1:72" x14ac:dyDescent="0.25">
      <c r="A437" t="s">
        <v>5480</v>
      </c>
      <c r="B437" t="s">
        <v>5481</v>
      </c>
      <c r="C437" t="s">
        <v>5482</v>
      </c>
      <c r="D437" t="s">
        <v>74</v>
      </c>
      <c r="E437" t="s">
        <v>21868</v>
      </c>
      <c r="F437" t="s">
        <v>5483</v>
      </c>
      <c r="G437" t="s">
        <v>6611</v>
      </c>
      <c r="H437" t="s">
        <v>6612</v>
      </c>
      <c r="I437" s="1">
        <v>44197</v>
      </c>
      <c r="J437" s="1">
        <v>44926</v>
      </c>
      <c r="K437" t="s">
        <v>78</v>
      </c>
      <c r="L437" t="s">
        <v>79</v>
      </c>
      <c r="M437" t="s">
        <v>80</v>
      </c>
      <c r="N437" t="s">
        <v>6613</v>
      </c>
      <c r="O437" t="s">
        <v>653</v>
      </c>
      <c r="P437" t="s">
        <v>222</v>
      </c>
      <c r="Q437" t="s">
        <v>6614</v>
      </c>
      <c r="R437" t="s">
        <v>3449</v>
      </c>
      <c r="S437" t="s">
        <v>150</v>
      </c>
      <c r="T437" t="s">
        <v>87</v>
      </c>
      <c r="U437" t="s">
        <v>88</v>
      </c>
      <c r="V437" t="s">
        <v>89</v>
      </c>
      <c r="W437" t="s">
        <v>78</v>
      </c>
      <c r="X437" t="s">
        <v>120</v>
      </c>
      <c r="Y437" t="s">
        <v>91</v>
      </c>
      <c r="Z437" t="s">
        <v>92</v>
      </c>
      <c r="AA437" s="1">
        <v>44386</v>
      </c>
      <c r="AB437" s="2">
        <v>50</v>
      </c>
      <c r="AC437" s="2">
        <v>44</v>
      </c>
      <c r="AD437" s="2"/>
      <c r="AE437" s="2"/>
      <c r="AF437" s="2"/>
      <c r="AG437">
        <v>0</v>
      </c>
      <c r="AH437" s="3">
        <v>50</v>
      </c>
      <c r="AI437" s="3">
        <v>44</v>
      </c>
      <c r="AJ437" s="3">
        <v>0</v>
      </c>
      <c r="AK437" s="3">
        <v>0</v>
      </c>
      <c r="AL437" s="3">
        <v>0</v>
      </c>
      <c r="AM437" t="s">
        <v>5488</v>
      </c>
      <c r="AN437" t="s">
        <v>5489</v>
      </c>
      <c r="AO437" t="s">
        <v>5480</v>
      </c>
      <c r="AP437" t="s">
        <v>5481</v>
      </c>
      <c r="AQ437" t="s">
        <v>83</v>
      </c>
      <c r="AR437" t="s">
        <v>5490</v>
      </c>
      <c r="AS437" t="s">
        <v>83</v>
      </c>
      <c r="AT437" t="s">
        <v>96</v>
      </c>
      <c r="AU437" t="s">
        <v>5491</v>
      </c>
      <c r="AV437" t="s">
        <v>5492</v>
      </c>
      <c r="AW437" t="s">
        <v>99</v>
      </c>
      <c r="AX437" t="s">
        <v>100</v>
      </c>
      <c r="AY437" t="s">
        <v>83</v>
      </c>
      <c r="AZ437" t="s">
        <v>6615</v>
      </c>
      <c r="BA437" t="s">
        <v>103</v>
      </c>
      <c r="BB437" t="s">
        <v>6616</v>
      </c>
      <c r="BC437" s="4"/>
      <c r="BD437" t="s">
        <v>83</v>
      </c>
      <c r="BE437" t="s">
        <v>105</v>
      </c>
      <c r="BF437" t="s">
        <v>106</v>
      </c>
      <c r="BG437" t="s">
        <v>107</v>
      </c>
      <c r="BH437" t="s">
        <v>108</v>
      </c>
      <c r="BI437" t="s">
        <v>109</v>
      </c>
      <c r="BJ437" s="2">
        <v>0</v>
      </c>
      <c r="BK437" t="s">
        <v>90</v>
      </c>
      <c r="BL437" t="s">
        <v>78</v>
      </c>
      <c r="BM437" t="s">
        <v>83</v>
      </c>
      <c r="BN437" t="s">
        <v>83</v>
      </c>
      <c r="BO437" t="s">
        <v>83</v>
      </c>
      <c r="BP437" t="s">
        <v>6617</v>
      </c>
      <c r="BQ437" t="s">
        <v>5496</v>
      </c>
      <c r="BR437" t="s">
        <v>5497</v>
      </c>
      <c r="BS437" t="s">
        <v>83</v>
      </c>
      <c r="BT437" s="3">
        <v>1</v>
      </c>
    </row>
    <row r="438" spans="1:72" x14ac:dyDescent="0.25">
      <c r="A438" t="s">
        <v>5480</v>
      </c>
      <c r="B438" t="s">
        <v>5481</v>
      </c>
      <c r="C438" t="s">
        <v>5482</v>
      </c>
      <c r="D438" t="s">
        <v>74</v>
      </c>
      <c r="E438" t="s">
        <v>21868</v>
      </c>
      <c r="F438" t="s">
        <v>5483</v>
      </c>
      <c r="G438" t="s">
        <v>6618</v>
      </c>
      <c r="H438" t="s">
        <v>6619</v>
      </c>
      <c r="I438" s="1">
        <v>44197</v>
      </c>
      <c r="J438" s="1">
        <v>44926</v>
      </c>
      <c r="K438" t="s">
        <v>78</v>
      </c>
      <c r="L438" t="s">
        <v>79</v>
      </c>
      <c r="M438" t="s">
        <v>80</v>
      </c>
      <c r="N438" t="s">
        <v>5770</v>
      </c>
      <c r="O438" t="s">
        <v>155</v>
      </c>
      <c r="P438" t="s">
        <v>6593</v>
      </c>
      <c r="Q438" t="s">
        <v>5771</v>
      </c>
      <c r="R438" t="s">
        <v>5744</v>
      </c>
      <c r="S438" t="s">
        <v>150</v>
      </c>
      <c r="T438" t="s">
        <v>87</v>
      </c>
      <c r="U438" t="s">
        <v>88</v>
      </c>
      <c r="V438" t="s">
        <v>89</v>
      </c>
      <c r="W438" t="s">
        <v>78</v>
      </c>
      <c r="X438" t="s">
        <v>120</v>
      </c>
      <c r="Y438" t="s">
        <v>91</v>
      </c>
      <c r="Z438" t="s">
        <v>92</v>
      </c>
      <c r="AA438" s="1">
        <v>44566</v>
      </c>
      <c r="AB438" s="2">
        <v>134</v>
      </c>
      <c r="AC438" s="2">
        <v>112</v>
      </c>
      <c r="AD438" s="2"/>
      <c r="AE438" s="2"/>
      <c r="AF438" s="2"/>
      <c r="AG438">
        <v>0</v>
      </c>
      <c r="AH438" s="3">
        <v>142</v>
      </c>
      <c r="AI438" s="3">
        <v>112</v>
      </c>
      <c r="AJ438" s="3">
        <v>0</v>
      </c>
      <c r="AK438" s="3">
        <v>0</v>
      </c>
      <c r="AL438" s="3">
        <v>0</v>
      </c>
      <c r="AM438" t="s">
        <v>5488</v>
      </c>
      <c r="AN438" t="s">
        <v>5489</v>
      </c>
      <c r="AO438" t="s">
        <v>5480</v>
      </c>
      <c r="AP438" t="s">
        <v>5481</v>
      </c>
      <c r="AQ438" t="s">
        <v>83</v>
      </c>
      <c r="AR438" t="s">
        <v>5490</v>
      </c>
      <c r="AS438" t="s">
        <v>83</v>
      </c>
      <c r="AT438" t="s">
        <v>96</v>
      </c>
      <c r="AU438" t="s">
        <v>5491</v>
      </c>
      <c r="AV438" t="s">
        <v>5492</v>
      </c>
      <c r="AW438" t="s">
        <v>99</v>
      </c>
      <c r="AX438" t="s">
        <v>100</v>
      </c>
      <c r="AY438" t="s">
        <v>83</v>
      </c>
      <c r="AZ438" t="s">
        <v>6620</v>
      </c>
      <c r="BA438" t="s">
        <v>103</v>
      </c>
      <c r="BB438" t="s">
        <v>6621</v>
      </c>
      <c r="BC438" s="4"/>
      <c r="BD438" t="s">
        <v>83</v>
      </c>
      <c r="BE438" t="s">
        <v>105</v>
      </c>
      <c r="BF438" t="s">
        <v>106</v>
      </c>
      <c r="BG438" t="s">
        <v>107</v>
      </c>
      <c r="BH438" t="s">
        <v>108</v>
      </c>
      <c r="BI438" t="s">
        <v>109</v>
      </c>
      <c r="BJ438" s="2">
        <v>0</v>
      </c>
      <c r="BK438" t="s">
        <v>90</v>
      </c>
      <c r="BL438" t="s">
        <v>78</v>
      </c>
      <c r="BM438" t="s">
        <v>83</v>
      </c>
      <c r="BN438" t="s">
        <v>83</v>
      </c>
      <c r="BO438" t="s">
        <v>83</v>
      </c>
      <c r="BP438" t="s">
        <v>6622</v>
      </c>
      <c r="BQ438" t="s">
        <v>5496</v>
      </c>
      <c r="BR438" t="s">
        <v>5497</v>
      </c>
      <c r="BS438" t="s">
        <v>83</v>
      </c>
      <c r="BT438" s="3">
        <v>1</v>
      </c>
    </row>
    <row r="439" spans="1:72" x14ac:dyDescent="0.25">
      <c r="A439" t="s">
        <v>5480</v>
      </c>
      <c r="B439" t="s">
        <v>5481</v>
      </c>
      <c r="C439" t="s">
        <v>5482</v>
      </c>
      <c r="D439" t="s">
        <v>74</v>
      </c>
      <c r="E439" t="s">
        <v>21868</v>
      </c>
      <c r="F439" t="s">
        <v>5483</v>
      </c>
      <c r="G439" t="s">
        <v>6623</v>
      </c>
      <c r="H439" t="s">
        <v>6624</v>
      </c>
      <c r="I439" s="1">
        <v>44197</v>
      </c>
      <c r="J439" s="1">
        <v>44926</v>
      </c>
      <c r="K439" t="s">
        <v>78</v>
      </c>
      <c r="L439" t="s">
        <v>79</v>
      </c>
      <c r="M439" t="s">
        <v>80</v>
      </c>
      <c r="N439" t="s">
        <v>5505</v>
      </c>
      <c r="O439" t="s">
        <v>155</v>
      </c>
      <c r="P439" t="s">
        <v>6593</v>
      </c>
      <c r="Q439" t="s">
        <v>5506</v>
      </c>
      <c r="R439" t="s">
        <v>3449</v>
      </c>
      <c r="S439" t="s">
        <v>150</v>
      </c>
      <c r="T439" t="s">
        <v>87</v>
      </c>
      <c r="U439" t="s">
        <v>88</v>
      </c>
      <c r="V439" t="s">
        <v>89</v>
      </c>
      <c r="W439" t="s">
        <v>78</v>
      </c>
      <c r="X439" t="s">
        <v>120</v>
      </c>
      <c r="Y439" t="s">
        <v>91</v>
      </c>
      <c r="Z439" t="s">
        <v>92</v>
      </c>
      <c r="AA439" s="1">
        <v>44566</v>
      </c>
      <c r="AB439" s="2">
        <v>174</v>
      </c>
      <c r="AC439" s="2">
        <v>147</v>
      </c>
      <c r="AD439" s="2"/>
      <c r="AE439" s="2"/>
      <c r="AF439" s="2"/>
      <c r="AG439">
        <v>0</v>
      </c>
      <c r="AH439" s="3">
        <v>174</v>
      </c>
      <c r="AI439" s="3">
        <v>147</v>
      </c>
      <c r="AJ439" s="3">
        <v>0</v>
      </c>
      <c r="AK439" s="3">
        <v>0</v>
      </c>
      <c r="AL439" s="3">
        <v>0</v>
      </c>
      <c r="AM439" t="s">
        <v>5488</v>
      </c>
      <c r="AN439" t="s">
        <v>5489</v>
      </c>
      <c r="AO439" t="s">
        <v>5480</v>
      </c>
      <c r="AP439" t="s">
        <v>5481</v>
      </c>
      <c r="AQ439" t="s">
        <v>83</v>
      </c>
      <c r="AR439" t="s">
        <v>5490</v>
      </c>
      <c r="AS439" t="s">
        <v>83</v>
      </c>
      <c r="AT439" t="s">
        <v>96</v>
      </c>
      <c r="AU439" t="s">
        <v>5491</v>
      </c>
      <c r="AV439" t="s">
        <v>5492</v>
      </c>
      <c r="AW439" t="s">
        <v>99</v>
      </c>
      <c r="AX439" t="s">
        <v>100</v>
      </c>
      <c r="AY439" t="s">
        <v>83</v>
      </c>
      <c r="AZ439" t="s">
        <v>6625</v>
      </c>
      <c r="BA439" t="s">
        <v>103</v>
      </c>
      <c r="BB439" t="s">
        <v>6626</v>
      </c>
      <c r="BC439" s="4"/>
      <c r="BD439" t="s">
        <v>83</v>
      </c>
      <c r="BE439" t="s">
        <v>105</v>
      </c>
      <c r="BF439" t="s">
        <v>106</v>
      </c>
      <c r="BG439" t="s">
        <v>107</v>
      </c>
      <c r="BH439" t="s">
        <v>108</v>
      </c>
      <c r="BI439" t="s">
        <v>109</v>
      </c>
      <c r="BJ439" s="2">
        <v>0</v>
      </c>
      <c r="BK439" t="s">
        <v>90</v>
      </c>
      <c r="BL439" t="s">
        <v>78</v>
      </c>
      <c r="BM439" t="s">
        <v>83</v>
      </c>
      <c r="BN439" t="s">
        <v>83</v>
      </c>
      <c r="BO439" t="s">
        <v>83</v>
      </c>
      <c r="BP439" t="s">
        <v>6627</v>
      </c>
      <c r="BQ439" t="s">
        <v>5496</v>
      </c>
      <c r="BR439" t="s">
        <v>5497</v>
      </c>
      <c r="BS439" t="s">
        <v>83</v>
      </c>
      <c r="BT439" s="3">
        <v>1</v>
      </c>
    </row>
    <row r="440" spans="1:72" x14ac:dyDescent="0.25">
      <c r="A440" t="s">
        <v>5480</v>
      </c>
      <c r="B440" t="s">
        <v>5481</v>
      </c>
      <c r="C440" t="s">
        <v>5482</v>
      </c>
      <c r="D440" t="s">
        <v>74</v>
      </c>
      <c r="E440" t="s">
        <v>21868</v>
      </c>
      <c r="F440" t="s">
        <v>5483</v>
      </c>
      <c r="G440" t="s">
        <v>6628</v>
      </c>
      <c r="H440" t="s">
        <v>6629</v>
      </c>
      <c r="I440" s="1">
        <v>44197</v>
      </c>
      <c r="J440" s="1">
        <v>44926</v>
      </c>
      <c r="K440" t="s">
        <v>78</v>
      </c>
      <c r="L440" t="s">
        <v>79</v>
      </c>
      <c r="M440" t="s">
        <v>80</v>
      </c>
      <c r="N440" t="s">
        <v>5505</v>
      </c>
      <c r="O440" t="s">
        <v>477</v>
      </c>
      <c r="P440" t="s">
        <v>6593</v>
      </c>
      <c r="Q440" t="s">
        <v>5506</v>
      </c>
      <c r="R440" t="s">
        <v>3449</v>
      </c>
      <c r="S440" t="s">
        <v>150</v>
      </c>
      <c r="T440" t="s">
        <v>87</v>
      </c>
      <c r="U440" t="s">
        <v>88</v>
      </c>
      <c r="V440" t="s">
        <v>89</v>
      </c>
      <c r="W440" t="s">
        <v>78</v>
      </c>
      <c r="X440" t="s">
        <v>120</v>
      </c>
      <c r="Y440" t="s">
        <v>91</v>
      </c>
      <c r="Z440" t="s">
        <v>92</v>
      </c>
      <c r="AA440" s="1">
        <v>44239</v>
      </c>
      <c r="AB440" s="2">
        <v>20</v>
      </c>
      <c r="AC440" s="2">
        <v>18</v>
      </c>
      <c r="AD440" s="2"/>
      <c r="AE440" s="2"/>
      <c r="AF440" s="2"/>
      <c r="AG440">
        <v>0</v>
      </c>
      <c r="AH440" s="3">
        <v>20</v>
      </c>
      <c r="AI440" s="3">
        <v>18</v>
      </c>
      <c r="AJ440" s="3">
        <v>0</v>
      </c>
      <c r="AK440" s="3">
        <v>0</v>
      </c>
      <c r="AL440" s="3">
        <v>0</v>
      </c>
      <c r="AM440" t="s">
        <v>5488</v>
      </c>
      <c r="AN440" t="s">
        <v>5489</v>
      </c>
      <c r="AO440" t="s">
        <v>5480</v>
      </c>
      <c r="AP440" t="s">
        <v>5481</v>
      </c>
      <c r="AQ440" t="s">
        <v>83</v>
      </c>
      <c r="AR440" t="s">
        <v>5490</v>
      </c>
      <c r="AS440" t="s">
        <v>83</v>
      </c>
      <c r="AT440" t="s">
        <v>96</v>
      </c>
      <c r="AU440" t="s">
        <v>5491</v>
      </c>
      <c r="AV440" t="s">
        <v>5492</v>
      </c>
      <c r="AW440" t="s">
        <v>99</v>
      </c>
      <c r="AX440" t="s">
        <v>100</v>
      </c>
      <c r="AY440" t="s">
        <v>83</v>
      </c>
      <c r="AZ440" t="s">
        <v>6630</v>
      </c>
      <c r="BA440" t="s">
        <v>103</v>
      </c>
      <c r="BB440" t="s">
        <v>6631</v>
      </c>
      <c r="BC440" s="4"/>
      <c r="BD440" t="s">
        <v>83</v>
      </c>
      <c r="BE440" t="s">
        <v>105</v>
      </c>
      <c r="BF440" t="s">
        <v>106</v>
      </c>
      <c r="BG440" t="s">
        <v>107</v>
      </c>
      <c r="BH440" t="s">
        <v>108</v>
      </c>
      <c r="BI440" t="s">
        <v>109</v>
      </c>
      <c r="BJ440" s="2">
        <v>0</v>
      </c>
      <c r="BK440" t="s">
        <v>90</v>
      </c>
      <c r="BL440" t="s">
        <v>78</v>
      </c>
      <c r="BM440" t="s">
        <v>83</v>
      </c>
      <c r="BN440" t="s">
        <v>83</v>
      </c>
      <c r="BO440" t="s">
        <v>83</v>
      </c>
      <c r="BP440" t="s">
        <v>6632</v>
      </c>
      <c r="BQ440" t="s">
        <v>5496</v>
      </c>
      <c r="BR440" t="s">
        <v>5497</v>
      </c>
      <c r="BS440" t="s">
        <v>83</v>
      </c>
      <c r="BT440" s="3">
        <v>1</v>
      </c>
    </row>
    <row r="441" spans="1:72" x14ac:dyDescent="0.25">
      <c r="A441" t="s">
        <v>5480</v>
      </c>
      <c r="B441" t="s">
        <v>5481</v>
      </c>
      <c r="C441" t="s">
        <v>5482</v>
      </c>
      <c r="D441" t="s">
        <v>74</v>
      </c>
      <c r="E441" t="s">
        <v>21868</v>
      </c>
      <c r="F441" t="s">
        <v>5483</v>
      </c>
      <c r="G441" t="s">
        <v>6633</v>
      </c>
      <c r="H441" t="s">
        <v>6634</v>
      </c>
      <c r="I441" s="1">
        <v>44197</v>
      </c>
      <c r="J441" s="1">
        <v>44926</v>
      </c>
      <c r="K441" t="s">
        <v>78</v>
      </c>
      <c r="L441" t="s">
        <v>79</v>
      </c>
      <c r="M441" t="s">
        <v>80</v>
      </c>
      <c r="N441" t="s">
        <v>6613</v>
      </c>
      <c r="O441" t="s">
        <v>155</v>
      </c>
      <c r="P441" t="s">
        <v>6593</v>
      </c>
      <c r="Q441" t="s">
        <v>6614</v>
      </c>
      <c r="R441" t="s">
        <v>3449</v>
      </c>
      <c r="S441" t="s">
        <v>150</v>
      </c>
      <c r="T441" t="s">
        <v>87</v>
      </c>
      <c r="U441" t="s">
        <v>88</v>
      </c>
      <c r="V441" t="s">
        <v>89</v>
      </c>
      <c r="W441" t="s">
        <v>78</v>
      </c>
      <c r="X441" t="s">
        <v>120</v>
      </c>
      <c r="Y441" t="s">
        <v>91</v>
      </c>
      <c r="Z441" t="s">
        <v>92</v>
      </c>
      <c r="AA441" s="1">
        <v>44197</v>
      </c>
      <c r="AB441" s="2">
        <v>156</v>
      </c>
      <c r="AC441" s="2">
        <v>133</v>
      </c>
      <c r="AD441" s="2">
        <v>0</v>
      </c>
      <c r="AE441" s="2">
        <v>0</v>
      </c>
      <c r="AF441" s="2"/>
      <c r="AG441">
        <v>0</v>
      </c>
      <c r="AH441" s="3">
        <v>158</v>
      </c>
      <c r="AI441" s="3">
        <v>134</v>
      </c>
      <c r="AJ441" s="3">
        <v>0</v>
      </c>
      <c r="AK441" s="3">
        <v>0</v>
      </c>
      <c r="AL441" s="3">
        <v>0</v>
      </c>
      <c r="AM441" t="s">
        <v>5488</v>
      </c>
      <c r="AN441" t="s">
        <v>5489</v>
      </c>
      <c r="AO441" t="s">
        <v>5480</v>
      </c>
      <c r="AP441" t="s">
        <v>5481</v>
      </c>
      <c r="AQ441" t="s">
        <v>83</v>
      </c>
      <c r="AR441" t="s">
        <v>5490</v>
      </c>
      <c r="AS441" t="s">
        <v>83</v>
      </c>
      <c r="AT441" t="s">
        <v>96</v>
      </c>
      <c r="AU441" t="s">
        <v>5491</v>
      </c>
      <c r="AV441" t="s">
        <v>5492</v>
      </c>
      <c r="AW441" t="s">
        <v>99</v>
      </c>
      <c r="AX441" t="s">
        <v>100</v>
      </c>
      <c r="AY441" t="s">
        <v>83</v>
      </c>
      <c r="AZ441" t="s">
        <v>6635</v>
      </c>
      <c r="BA441" t="s">
        <v>103</v>
      </c>
      <c r="BB441" t="s">
        <v>6636</v>
      </c>
      <c r="BC441" s="4"/>
      <c r="BD441" t="s">
        <v>83</v>
      </c>
      <c r="BE441" t="s">
        <v>105</v>
      </c>
      <c r="BF441" t="s">
        <v>106</v>
      </c>
      <c r="BG441" t="s">
        <v>107</v>
      </c>
      <c r="BH441" t="s">
        <v>108</v>
      </c>
      <c r="BI441" t="s">
        <v>109</v>
      </c>
      <c r="BJ441" s="2">
        <v>0</v>
      </c>
      <c r="BK441" t="s">
        <v>90</v>
      </c>
      <c r="BL441" t="s">
        <v>78</v>
      </c>
      <c r="BM441" t="s">
        <v>83</v>
      </c>
      <c r="BN441" t="s">
        <v>83</v>
      </c>
      <c r="BO441" t="s">
        <v>83</v>
      </c>
      <c r="BP441" t="s">
        <v>6637</v>
      </c>
      <c r="BQ441" t="s">
        <v>5496</v>
      </c>
      <c r="BR441" t="s">
        <v>5497</v>
      </c>
      <c r="BS441" t="s">
        <v>83</v>
      </c>
      <c r="BT441" s="3">
        <v>1</v>
      </c>
    </row>
    <row r="442" spans="1:72" x14ac:dyDescent="0.25">
      <c r="A442" t="s">
        <v>5480</v>
      </c>
      <c r="B442" t="s">
        <v>5481</v>
      </c>
      <c r="C442" t="s">
        <v>5482</v>
      </c>
      <c r="D442" t="s">
        <v>74</v>
      </c>
      <c r="E442" t="s">
        <v>21868</v>
      </c>
      <c r="F442" t="s">
        <v>5483</v>
      </c>
      <c r="G442" t="s">
        <v>6638</v>
      </c>
      <c r="H442" t="s">
        <v>6639</v>
      </c>
      <c r="I442" s="1">
        <v>44197</v>
      </c>
      <c r="J442" s="1">
        <v>44926</v>
      </c>
      <c r="K442" t="s">
        <v>78</v>
      </c>
      <c r="L442" t="s">
        <v>79</v>
      </c>
      <c r="M442" t="s">
        <v>80</v>
      </c>
      <c r="N442" t="s">
        <v>5505</v>
      </c>
      <c r="O442" t="s">
        <v>242</v>
      </c>
      <c r="P442" t="s">
        <v>6593</v>
      </c>
      <c r="Q442" t="s">
        <v>5506</v>
      </c>
      <c r="R442" t="s">
        <v>3449</v>
      </c>
      <c r="S442" t="s">
        <v>150</v>
      </c>
      <c r="T442" t="s">
        <v>87</v>
      </c>
      <c r="U442" t="s">
        <v>88</v>
      </c>
      <c r="V442" t="s">
        <v>89</v>
      </c>
      <c r="W442" t="s">
        <v>78</v>
      </c>
      <c r="X442" t="s">
        <v>120</v>
      </c>
      <c r="Y442" t="s">
        <v>91</v>
      </c>
      <c r="Z442" t="s">
        <v>92</v>
      </c>
      <c r="AA442" s="1">
        <v>44216</v>
      </c>
      <c r="AB442" s="2">
        <v>257</v>
      </c>
      <c r="AC442" s="2">
        <v>240</v>
      </c>
      <c r="AD442" s="2"/>
      <c r="AE442" s="2"/>
      <c r="AF442" s="2"/>
      <c r="AG442">
        <v>0</v>
      </c>
      <c r="AH442" s="3">
        <v>257</v>
      </c>
      <c r="AI442" s="3">
        <v>240</v>
      </c>
      <c r="AJ442" s="3">
        <v>0</v>
      </c>
      <c r="AK442" s="3">
        <v>0</v>
      </c>
      <c r="AL442" s="3">
        <v>0</v>
      </c>
      <c r="AM442" t="s">
        <v>5488</v>
      </c>
      <c r="AN442" t="s">
        <v>5489</v>
      </c>
      <c r="AO442" t="s">
        <v>5480</v>
      </c>
      <c r="AP442" t="s">
        <v>5481</v>
      </c>
      <c r="AQ442" t="s">
        <v>83</v>
      </c>
      <c r="AR442" t="s">
        <v>5490</v>
      </c>
      <c r="AS442" t="s">
        <v>83</v>
      </c>
      <c r="AT442" t="s">
        <v>96</v>
      </c>
      <c r="AU442" t="s">
        <v>5491</v>
      </c>
      <c r="AV442" t="s">
        <v>5492</v>
      </c>
      <c r="AW442" t="s">
        <v>99</v>
      </c>
      <c r="AX442" t="s">
        <v>100</v>
      </c>
      <c r="AY442" t="s">
        <v>83</v>
      </c>
      <c r="AZ442" t="s">
        <v>6640</v>
      </c>
      <c r="BA442" t="s">
        <v>103</v>
      </c>
      <c r="BB442" t="s">
        <v>6641</v>
      </c>
      <c r="BC442" s="4"/>
      <c r="BD442" t="s">
        <v>83</v>
      </c>
      <c r="BE442" t="s">
        <v>105</v>
      </c>
      <c r="BF442" t="s">
        <v>106</v>
      </c>
      <c r="BG442" t="s">
        <v>107</v>
      </c>
      <c r="BH442" t="s">
        <v>108</v>
      </c>
      <c r="BI442" t="s">
        <v>109</v>
      </c>
      <c r="BJ442" s="2">
        <v>0</v>
      </c>
      <c r="BK442" t="s">
        <v>90</v>
      </c>
      <c r="BL442" t="s">
        <v>78</v>
      </c>
      <c r="BM442" t="s">
        <v>83</v>
      </c>
      <c r="BN442" t="s">
        <v>83</v>
      </c>
      <c r="BO442" t="s">
        <v>83</v>
      </c>
      <c r="BP442" t="s">
        <v>6642</v>
      </c>
      <c r="BQ442" t="s">
        <v>5496</v>
      </c>
      <c r="BR442" t="s">
        <v>5497</v>
      </c>
      <c r="BS442" t="s">
        <v>83</v>
      </c>
      <c r="BT442" s="3">
        <v>1</v>
      </c>
    </row>
    <row r="443" spans="1:72" x14ac:dyDescent="0.25">
      <c r="A443" t="s">
        <v>5480</v>
      </c>
      <c r="B443" t="s">
        <v>5481</v>
      </c>
      <c r="C443" t="s">
        <v>5482</v>
      </c>
      <c r="D443" t="s">
        <v>74</v>
      </c>
      <c r="E443" t="s">
        <v>21868</v>
      </c>
      <c r="F443" t="s">
        <v>5483</v>
      </c>
      <c r="G443" t="s">
        <v>6643</v>
      </c>
      <c r="H443" t="s">
        <v>6644</v>
      </c>
      <c r="I443" s="1">
        <v>44197</v>
      </c>
      <c r="J443" s="1">
        <v>44926</v>
      </c>
      <c r="K443" t="s">
        <v>78</v>
      </c>
      <c r="L443" t="s">
        <v>79</v>
      </c>
      <c r="M443" t="s">
        <v>80</v>
      </c>
      <c r="N443" t="s">
        <v>6645</v>
      </c>
      <c r="O443" t="s">
        <v>393</v>
      </c>
      <c r="P443" t="s">
        <v>420</v>
      </c>
      <c r="Q443" t="s">
        <v>6646</v>
      </c>
      <c r="R443" t="s">
        <v>5642</v>
      </c>
      <c r="S443" t="s">
        <v>150</v>
      </c>
      <c r="T443" t="s">
        <v>87</v>
      </c>
      <c r="U443" t="s">
        <v>88</v>
      </c>
      <c r="V443" t="s">
        <v>89</v>
      </c>
      <c r="W443" t="s">
        <v>78</v>
      </c>
      <c r="X443" t="s">
        <v>120</v>
      </c>
      <c r="Y443" t="s">
        <v>91</v>
      </c>
      <c r="Z443" t="s">
        <v>92</v>
      </c>
      <c r="AA443" s="1">
        <v>44566</v>
      </c>
      <c r="AB443" s="2">
        <v>89</v>
      </c>
      <c r="AC443" s="2">
        <v>59</v>
      </c>
      <c r="AD443" s="2"/>
      <c r="AE443" s="2"/>
      <c r="AF443" s="2"/>
      <c r="AG443">
        <v>0</v>
      </c>
      <c r="AH443" s="3">
        <v>89</v>
      </c>
      <c r="AI443" s="3">
        <v>59</v>
      </c>
      <c r="AJ443" s="3">
        <v>0</v>
      </c>
      <c r="AK443" s="3">
        <v>0</v>
      </c>
      <c r="AL443" s="3">
        <v>0</v>
      </c>
      <c r="AM443" t="s">
        <v>5488</v>
      </c>
      <c r="AN443" t="s">
        <v>5489</v>
      </c>
      <c r="AO443" t="s">
        <v>5480</v>
      </c>
      <c r="AP443" t="s">
        <v>5481</v>
      </c>
      <c r="AQ443" t="s">
        <v>83</v>
      </c>
      <c r="AR443" t="s">
        <v>5490</v>
      </c>
      <c r="AS443" t="s">
        <v>83</v>
      </c>
      <c r="AT443" t="s">
        <v>96</v>
      </c>
      <c r="AU443" t="s">
        <v>5491</v>
      </c>
      <c r="AV443" t="s">
        <v>5492</v>
      </c>
      <c r="AW443" t="s">
        <v>99</v>
      </c>
      <c r="AX443" t="s">
        <v>100</v>
      </c>
      <c r="AY443" t="s">
        <v>83</v>
      </c>
      <c r="AZ443" t="s">
        <v>6647</v>
      </c>
      <c r="BA443" t="s">
        <v>103</v>
      </c>
      <c r="BB443" t="s">
        <v>6648</v>
      </c>
      <c r="BC443" s="4"/>
      <c r="BD443" t="s">
        <v>83</v>
      </c>
      <c r="BE443" t="s">
        <v>105</v>
      </c>
      <c r="BF443" t="s">
        <v>106</v>
      </c>
      <c r="BG443" t="s">
        <v>107</v>
      </c>
      <c r="BH443" t="s">
        <v>108</v>
      </c>
      <c r="BI443" t="s">
        <v>109</v>
      </c>
      <c r="BJ443" s="2">
        <v>0</v>
      </c>
      <c r="BK443" t="s">
        <v>90</v>
      </c>
      <c r="BL443" t="s">
        <v>78</v>
      </c>
      <c r="BM443" t="s">
        <v>83</v>
      </c>
      <c r="BN443" t="s">
        <v>83</v>
      </c>
      <c r="BO443" t="s">
        <v>83</v>
      </c>
      <c r="BP443" t="s">
        <v>6649</v>
      </c>
      <c r="BQ443" t="s">
        <v>5496</v>
      </c>
      <c r="BR443" t="s">
        <v>5497</v>
      </c>
      <c r="BS443" t="s">
        <v>83</v>
      </c>
      <c r="BT443" s="3">
        <v>1</v>
      </c>
    </row>
    <row r="444" spans="1:72" x14ac:dyDescent="0.25">
      <c r="A444" t="s">
        <v>5480</v>
      </c>
      <c r="B444" t="s">
        <v>5481</v>
      </c>
      <c r="C444" t="s">
        <v>5482</v>
      </c>
      <c r="D444" t="s">
        <v>74</v>
      </c>
      <c r="E444" t="s">
        <v>21868</v>
      </c>
      <c r="F444" t="s">
        <v>5483</v>
      </c>
      <c r="G444" t="s">
        <v>6650</v>
      </c>
      <c r="H444" t="s">
        <v>6651</v>
      </c>
      <c r="I444" s="1">
        <v>44197</v>
      </c>
      <c r="J444" s="1">
        <v>44926</v>
      </c>
      <c r="K444" t="s">
        <v>78</v>
      </c>
      <c r="L444" t="s">
        <v>79</v>
      </c>
      <c r="M444" t="s">
        <v>80</v>
      </c>
      <c r="N444" t="s">
        <v>6645</v>
      </c>
      <c r="O444" t="s">
        <v>5596</v>
      </c>
      <c r="P444" t="s">
        <v>420</v>
      </c>
      <c r="Q444" t="s">
        <v>6646</v>
      </c>
      <c r="R444" t="s">
        <v>5642</v>
      </c>
      <c r="S444" t="s">
        <v>150</v>
      </c>
      <c r="T444" t="s">
        <v>87</v>
      </c>
      <c r="U444" t="s">
        <v>88</v>
      </c>
      <c r="V444" t="s">
        <v>89</v>
      </c>
      <c r="W444" t="s">
        <v>78</v>
      </c>
      <c r="X444" t="s">
        <v>120</v>
      </c>
      <c r="Y444" t="s">
        <v>91</v>
      </c>
      <c r="Z444" t="s">
        <v>92</v>
      </c>
      <c r="AA444" s="1">
        <v>44567</v>
      </c>
      <c r="AB444" s="2">
        <v>161</v>
      </c>
      <c r="AC444" s="2">
        <v>144</v>
      </c>
      <c r="AD444" s="2"/>
      <c r="AE444" s="2"/>
      <c r="AF444" s="2"/>
      <c r="AG444">
        <v>0</v>
      </c>
      <c r="AH444" s="3">
        <v>161</v>
      </c>
      <c r="AI444" s="3">
        <v>144</v>
      </c>
      <c r="AJ444" s="3">
        <v>0</v>
      </c>
      <c r="AK444" s="3">
        <v>0</v>
      </c>
      <c r="AL444" s="3">
        <v>0</v>
      </c>
      <c r="AM444" t="s">
        <v>5488</v>
      </c>
      <c r="AN444" t="s">
        <v>5489</v>
      </c>
      <c r="AO444" t="s">
        <v>5480</v>
      </c>
      <c r="AP444" t="s">
        <v>5481</v>
      </c>
      <c r="AQ444" t="s">
        <v>83</v>
      </c>
      <c r="AR444" t="s">
        <v>5490</v>
      </c>
      <c r="AS444" t="s">
        <v>83</v>
      </c>
      <c r="AT444" t="s">
        <v>96</v>
      </c>
      <c r="AU444" t="s">
        <v>5491</v>
      </c>
      <c r="AV444" t="s">
        <v>5492</v>
      </c>
      <c r="AW444" t="s">
        <v>99</v>
      </c>
      <c r="AX444" t="s">
        <v>100</v>
      </c>
      <c r="AY444" t="s">
        <v>83</v>
      </c>
      <c r="AZ444" t="s">
        <v>6652</v>
      </c>
      <c r="BA444" t="s">
        <v>103</v>
      </c>
      <c r="BB444" t="s">
        <v>6653</v>
      </c>
      <c r="BC444" s="4"/>
      <c r="BD444" t="s">
        <v>83</v>
      </c>
      <c r="BE444" t="s">
        <v>105</v>
      </c>
      <c r="BF444" t="s">
        <v>106</v>
      </c>
      <c r="BG444" t="s">
        <v>107</v>
      </c>
      <c r="BH444" t="s">
        <v>108</v>
      </c>
      <c r="BI444" t="s">
        <v>109</v>
      </c>
      <c r="BJ444" s="2">
        <v>0</v>
      </c>
      <c r="BK444" t="s">
        <v>90</v>
      </c>
      <c r="BL444" t="s">
        <v>78</v>
      </c>
      <c r="BM444" t="s">
        <v>83</v>
      </c>
      <c r="BN444" t="s">
        <v>83</v>
      </c>
      <c r="BO444" t="s">
        <v>83</v>
      </c>
      <c r="BP444" t="s">
        <v>6654</v>
      </c>
      <c r="BQ444" t="s">
        <v>5496</v>
      </c>
      <c r="BR444" t="s">
        <v>5497</v>
      </c>
      <c r="BS444" t="s">
        <v>83</v>
      </c>
      <c r="BT444" s="3">
        <v>1</v>
      </c>
    </row>
    <row r="445" spans="1:72" x14ac:dyDescent="0.25">
      <c r="A445" t="s">
        <v>5480</v>
      </c>
      <c r="B445" t="s">
        <v>5481</v>
      </c>
      <c r="C445" t="s">
        <v>5482</v>
      </c>
      <c r="D445" t="s">
        <v>74</v>
      </c>
      <c r="E445" t="s">
        <v>21868</v>
      </c>
      <c r="F445" t="s">
        <v>5483</v>
      </c>
      <c r="G445" t="s">
        <v>6655</v>
      </c>
      <c r="H445" t="s">
        <v>6656</v>
      </c>
      <c r="I445" s="1">
        <v>44197</v>
      </c>
      <c r="J445" s="1">
        <v>44926</v>
      </c>
      <c r="K445" t="s">
        <v>78</v>
      </c>
      <c r="L445" t="s">
        <v>79</v>
      </c>
      <c r="M445" t="s">
        <v>80</v>
      </c>
      <c r="N445" t="s">
        <v>6645</v>
      </c>
      <c r="O445" t="s">
        <v>4788</v>
      </c>
      <c r="P445" t="s">
        <v>420</v>
      </c>
      <c r="Q445" t="s">
        <v>6646</v>
      </c>
      <c r="R445" t="s">
        <v>5642</v>
      </c>
      <c r="S445" t="s">
        <v>150</v>
      </c>
      <c r="T445" t="s">
        <v>87</v>
      </c>
      <c r="U445" t="s">
        <v>88</v>
      </c>
      <c r="V445" t="s">
        <v>89</v>
      </c>
      <c r="W445" t="s">
        <v>78</v>
      </c>
      <c r="X445" t="s">
        <v>120</v>
      </c>
      <c r="Y445" t="s">
        <v>91</v>
      </c>
      <c r="Z445" t="s">
        <v>92</v>
      </c>
      <c r="AA445" s="1">
        <v>44197</v>
      </c>
      <c r="AB445" s="2">
        <v>1</v>
      </c>
      <c r="AC445" s="2">
        <v>1</v>
      </c>
      <c r="AD445" s="2">
        <v>0</v>
      </c>
      <c r="AE445" s="2">
        <v>0</v>
      </c>
      <c r="AF445" s="2"/>
      <c r="AG445">
        <v>0</v>
      </c>
      <c r="AH445" s="3">
        <v>1</v>
      </c>
      <c r="AI445" s="3">
        <v>1</v>
      </c>
      <c r="AJ445" s="3">
        <v>0</v>
      </c>
      <c r="AK445" s="3">
        <v>0</v>
      </c>
      <c r="AL445" s="3">
        <v>0</v>
      </c>
      <c r="AM445" t="s">
        <v>5488</v>
      </c>
      <c r="AN445" t="s">
        <v>5489</v>
      </c>
      <c r="AO445" t="s">
        <v>5480</v>
      </c>
      <c r="AP445" t="s">
        <v>5481</v>
      </c>
      <c r="AQ445" t="s">
        <v>83</v>
      </c>
      <c r="AR445" t="s">
        <v>5490</v>
      </c>
      <c r="AS445" t="s">
        <v>83</v>
      </c>
      <c r="AT445" t="s">
        <v>96</v>
      </c>
      <c r="AU445" t="s">
        <v>5491</v>
      </c>
      <c r="AV445" t="s">
        <v>5492</v>
      </c>
      <c r="AW445" t="s">
        <v>99</v>
      </c>
      <c r="AX445" t="s">
        <v>100</v>
      </c>
      <c r="AY445" t="s">
        <v>83</v>
      </c>
      <c r="AZ445" t="s">
        <v>6657</v>
      </c>
      <c r="BA445" t="s">
        <v>103</v>
      </c>
      <c r="BB445" t="s">
        <v>6658</v>
      </c>
      <c r="BC445" s="4"/>
      <c r="BD445" t="s">
        <v>83</v>
      </c>
      <c r="BE445" t="s">
        <v>105</v>
      </c>
      <c r="BF445" t="s">
        <v>106</v>
      </c>
      <c r="BG445" t="s">
        <v>107</v>
      </c>
      <c r="BH445" t="s">
        <v>108</v>
      </c>
      <c r="BI445" t="s">
        <v>109</v>
      </c>
      <c r="BJ445" s="2">
        <v>0</v>
      </c>
      <c r="BK445" t="s">
        <v>90</v>
      </c>
      <c r="BL445" t="s">
        <v>78</v>
      </c>
      <c r="BM445" t="s">
        <v>83</v>
      </c>
      <c r="BN445" t="s">
        <v>83</v>
      </c>
      <c r="BO445" t="s">
        <v>83</v>
      </c>
      <c r="BP445" t="s">
        <v>6659</v>
      </c>
      <c r="BQ445" t="s">
        <v>5496</v>
      </c>
      <c r="BR445" t="s">
        <v>5497</v>
      </c>
      <c r="BS445" t="s">
        <v>83</v>
      </c>
      <c r="BT445" s="3">
        <v>1</v>
      </c>
    </row>
    <row r="446" spans="1:72" x14ac:dyDescent="0.25">
      <c r="A446" t="s">
        <v>5480</v>
      </c>
      <c r="B446" t="s">
        <v>5481</v>
      </c>
      <c r="C446" t="s">
        <v>5482</v>
      </c>
      <c r="D446" t="s">
        <v>74</v>
      </c>
      <c r="E446" t="s">
        <v>21868</v>
      </c>
      <c r="F446" t="s">
        <v>5483</v>
      </c>
      <c r="G446" t="s">
        <v>6660</v>
      </c>
      <c r="H446" t="s">
        <v>6661</v>
      </c>
      <c r="I446" s="1">
        <v>44197</v>
      </c>
      <c r="J446" s="1">
        <v>44926</v>
      </c>
      <c r="K446" t="s">
        <v>78</v>
      </c>
      <c r="L446" t="s">
        <v>79</v>
      </c>
      <c r="M446" t="s">
        <v>80</v>
      </c>
      <c r="N446" t="s">
        <v>1912</v>
      </c>
      <c r="O446" t="s">
        <v>352</v>
      </c>
      <c r="P446" t="s">
        <v>420</v>
      </c>
      <c r="Q446" t="s">
        <v>6287</v>
      </c>
      <c r="R446" t="s">
        <v>3449</v>
      </c>
      <c r="S446" t="s">
        <v>150</v>
      </c>
      <c r="T446" t="s">
        <v>87</v>
      </c>
      <c r="U446" t="s">
        <v>88</v>
      </c>
      <c r="V446" t="s">
        <v>89</v>
      </c>
      <c r="W446" t="s">
        <v>78</v>
      </c>
      <c r="X446" t="s">
        <v>120</v>
      </c>
      <c r="Y446" t="s">
        <v>91</v>
      </c>
      <c r="Z446" t="s">
        <v>92</v>
      </c>
      <c r="AA446" s="1">
        <v>44567</v>
      </c>
      <c r="AB446" s="2">
        <v>68</v>
      </c>
      <c r="AC446" s="2">
        <v>69</v>
      </c>
      <c r="AD446" s="2"/>
      <c r="AE446" s="2"/>
      <c r="AF446" s="2"/>
      <c r="AG446">
        <v>0</v>
      </c>
      <c r="AH446" s="3">
        <v>68</v>
      </c>
      <c r="AI446" s="3">
        <v>69</v>
      </c>
      <c r="AJ446" s="3">
        <v>0</v>
      </c>
      <c r="AK446" s="3">
        <v>0</v>
      </c>
      <c r="AL446" s="3">
        <v>0</v>
      </c>
      <c r="AM446" t="s">
        <v>5488</v>
      </c>
      <c r="AN446" t="s">
        <v>5489</v>
      </c>
      <c r="AO446" t="s">
        <v>5480</v>
      </c>
      <c r="AP446" t="s">
        <v>5481</v>
      </c>
      <c r="AQ446" t="s">
        <v>83</v>
      </c>
      <c r="AR446" t="s">
        <v>5490</v>
      </c>
      <c r="AS446" t="s">
        <v>83</v>
      </c>
      <c r="AT446" t="s">
        <v>96</v>
      </c>
      <c r="AU446" t="s">
        <v>5491</v>
      </c>
      <c r="AV446" t="s">
        <v>5492</v>
      </c>
      <c r="AW446" t="s">
        <v>99</v>
      </c>
      <c r="AX446" t="s">
        <v>100</v>
      </c>
      <c r="AY446" t="s">
        <v>83</v>
      </c>
      <c r="AZ446" t="s">
        <v>6662</v>
      </c>
      <c r="BA446" t="s">
        <v>103</v>
      </c>
      <c r="BB446" t="s">
        <v>6663</v>
      </c>
      <c r="BC446" s="4"/>
      <c r="BD446" t="s">
        <v>83</v>
      </c>
      <c r="BE446" t="s">
        <v>105</v>
      </c>
      <c r="BF446" t="s">
        <v>106</v>
      </c>
      <c r="BG446" t="s">
        <v>107</v>
      </c>
      <c r="BH446" t="s">
        <v>108</v>
      </c>
      <c r="BI446" t="s">
        <v>109</v>
      </c>
      <c r="BJ446" s="2">
        <v>0</v>
      </c>
      <c r="BK446" t="s">
        <v>90</v>
      </c>
      <c r="BL446" t="s">
        <v>78</v>
      </c>
      <c r="BM446" t="s">
        <v>83</v>
      </c>
      <c r="BN446" t="s">
        <v>83</v>
      </c>
      <c r="BO446" t="s">
        <v>83</v>
      </c>
      <c r="BP446" t="s">
        <v>6664</v>
      </c>
      <c r="BQ446" t="s">
        <v>5496</v>
      </c>
      <c r="BR446" t="s">
        <v>5497</v>
      </c>
      <c r="BS446" t="s">
        <v>83</v>
      </c>
      <c r="BT446" s="3">
        <v>1</v>
      </c>
    </row>
    <row r="447" spans="1:72" x14ac:dyDescent="0.25">
      <c r="A447" t="s">
        <v>5480</v>
      </c>
      <c r="B447" t="s">
        <v>5481</v>
      </c>
      <c r="C447" t="s">
        <v>5482</v>
      </c>
      <c r="D447" t="s">
        <v>74</v>
      </c>
      <c r="E447" t="s">
        <v>21868</v>
      </c>
      <c r="F447" t="s">
        <v>5483</v>
      </c>
      <c r="G447" t="s">
        <v>6665</v>
      </c>
      <c r="H447" t="s">
        <v>6666</v>
      </c>
      <c r="I447" s="1">
        <v>44197</v>
      </c>
      <c r="J447" s="1">
        <v>44926</v>
      </c>
      <c r="K447" t="s">
        <v>78</v>
      </c>
      <c r="L447" t="s">
        <v>79</v>
      </c>
      <c r="M447" t="s">
        <v>80</v>
      </c>
      <c r="N447" t="s">
        <v>1912</v>
      </c>
      <c r="O447" t="s">
        <v>1161</v>
      </c>
      <c r="P447" t="s">
        <v>420</v>
      </c>
      <c r="Q447" t="s">
        <v>6287</v>
      </c>
      <c r="R447" t="s">
        <v>3449</v>
      </c>
      <c r="S447" t="s">
        <v>150</v>
      </c>
      <c r="T447" t="s">
        <v>87</v>
      </c>
      <c r="U447" t="s">
        <v>88</v>
      </c>
      <c r="V447" t="s">
        <v>89</v>
      </c>
      <c r="W447" t="s">
        <v>78</v>
      </c>
      <c r="X447" t="s">
        <v>120</v>
      </c>
      <c r="Y447" t="s">
        <v>91</v>
      </c>
      <c r="Z447" t="s">
        <v>92</v>
      </c>
      <c r="AA447" s="1">
        <v>44197</v>
      </c>
      <c r="AB447" s="2">
        <v>23</v>
      </c>
      <c r="AC447" s="2">
        <v>26</v>
      </c>
      <c r="AD447" s="2">
        <v>0</v>
      </c>
      <c r="AE447" s="2">
        <v>0</v>
      </c>
      <c r="AF447" s="2"/>
      <c r="AG447">
        <v>0</v>
      </c>
      <c r="AH447" s="3">
        <v>23</v>
      </c>
      <c r="AI447" s="3">
        <v>26</v>
      </c>
      <c r="AJ447" s="3">
        <v>0</v>
      </c>
      <c r="AK447" s="3">
        <v>0</v>
      </c>
      <c r="AL447" s="3">
        <v>0</v>
      </c>
      <c r="AM447" t="s">
        <v>5488</v>
      </c>
      <c r="AN447" t="s">
        <v>5489</v>
      </c>
      <c r="AO447" t="s">
        <v>5480</v>
      </c>
      <c r="AP447" t="s">
        <v>5481</v>
      </c>
      <c r="AQ447" t="s">
        <v>83</v>
      </c>
      <c r="AR447" t="s">
        <v>5490</v>
      </c>
      <c r="AS447" t="s">
        <v>83</v>
      </c>
      <c r="AT447" t="s">
        <v>96</v>
      </c>
      <c r="AU447" t="s">
        <v>5491</v>
      </c>
      <c r="AV447" t="s">
        <v>5492</v>
      </c>
      <c r="AW447" t="s">
        <v>99</v>
      </c>
      <c r="AX447" t="s">
        <v>100</v>
      </c>
      <c r="AY447" t="s">
        <v>83</v>
      </c>
      <c r="AZ447" t="s">
        <v>6667</v>
      </c>
      <c r="BA447" t="s">
        <v>103</v>
      </c>
      <c r="BB447" t="s">
        <v>6668</v>
      </c>
      <c r="BC447" s="4"/>
      <c r="BD447" t="s">
        <v>83</v>
      </c>
      <c r="BE447" t="s">
        <v>105</v>
      </c>
      <c r="BF447" t="s">
        <v>106</v>
      </c>
      <c r="BG447" t="s">
        <v>107</v>
      </c>
      <c r="BH447" t="s">
        <v>108</v>
      </c>
      <c r="BI447" t="s">
        <v>109</v>
      </c>
      <c r="BJ447" s="2">
        <v>0</v>
      </c>
      <c r="BK447" t="s">
        <v>90</v>
      </c>
      <c r="BL447" t="s">
        <v>78</v>
      </c>
      <c r="BM447" t="s">
        <v>83</v>
      </c>
      <c r="BN447" t="s">
        <v>83</v>
      </c>
      <c r="BO447" t="s">
        <v>83</v>
      </c>
      <c r="BP447" t="s">
        <v>6669</v>
      </c>
      <c r="BQ447" t="s">
        <v>5496</v>
      </c>
      <c r="BR447" t="s">
        <v>5497</v>
      </c>
      <c r="BS447" t="s">
        <v>83</v>
      </c>
      <c r="BT447" s="3">
        <v>1</v>
      </c>
    </row>
    <row r="448" spans="1:72" x14ac:dyDescent="0.25">
      <c r="A448" t="s">
        <v>5480</v>
      </c>
      <c r="B448" t="s">
        <v>5481</v>
      </c>
      <c r="C448" t="s">
        <v>5482</v>
      </c>
      <c r="D448" t="s">
        <v>74</v>
      </c>
      <c r="E448" t="s">
        <v>21868</v>
      </c>
      <c r="F448" t="s">
        <v>5483</v>
      </c>
      <c r="G448" t="s">
        <v>6670</v>
      </c>
      <c r="H448" t="s">
        <v>6671</v>
      </c>
      <c r="I448" s="1">
        <v>44197</v>
      </c>
      <c r="J448" s="1">
        <v>44926</v>
      </c>
      <c r="K448" t="s">
        <v>78</v>
      </c>
      <c r="L448" t="s">
        <v>79</v>
      </c>
      <c r="M448" t="s">
        <v>80</v>
      </c>
      <c r="N448" t="s">
        <v>5505</v>
      </c>
      <c r="O448" t="s">
        <v>462</v>
      </c>
      <c r="P448" t="s">
        <v>420</v>
      </c>
      <c r="Q448" t="s">
        <v>5506</v>
      </c>
      <c r="R448" t="s">
        <v>3449</v>
      </c>
      <c r="S448" t="s">
        <v>150</v>
      </c>
      <c r="T448" t="s">
        <v>87</v>
      </c>
      <c r="U448" t="s">
        <v>88</v>
      </c>
      <c r="V448" t="s">
        <v>89</v>
      </c>
      <c r="W448" t="s">
        <v>78</v>
      </c>
      <c r="X448" t="s">
        <v>120</v>
      </c>
      <c r="Y448" t="s">
        <v>91</v>
      </c>
      <c r="Z448" t="s">
        <v>92</v>
      </c>
      <c r="AA448" s="1">
        <v>44567</v>
      </c>
      <c r="AB448" s="2">
        <v>13</v>
      </c>
      <c r="AC448" s="2">
        <v>9</v>
      </c>
      <c r="AD448" s="2"/>
      <c r="AE448" s="2"/>
      <c r="AF448" s="2"/>
      <c r="AG448">
        <v>0</v>
      </c>
      <c r="AH448" s="3">
        <v>13</v>
      </c>
      <c r="AI448" s="3">
        <v>9</v>
      </c>
      <c r="AJ448" s="3">
        <v>0</v>
      </c>
      <c r="AK448" s="3">
        <v>0</v>
      </c>
      <c r="AL448" s="3">
        <v>0</v>
      </c>
      <c r="AM448" t="s">
        <v>5488</v>
      </c>
      <c r="AN448" t="s">
        <v>5489</v>
      </c>
      <c r="AO448" t="s">
        <v>5480</v>
      </c>
      <c r="AP448" t="s">
        <v>5481</v>
      </c>
      <c r="AQ448" t="s">
        <v>83</v>
      </c>
      <c r="AR448" t="s">
        <v>5490</v>
      </c>
      <c r="AS448" t="s">
        <v>83</v>
      </c>
      <c r="AT448" t="s">
        <v>96</v>
      </c>
      <c r="AU448" t="s">
        <v>5491</v>
      </c>
      <c r="AV448" t="s">
        <v>5492</v>
      </c>
      <c r="AW448" t="s">
        <v>99</v>
      </c>
      <c r="AX448" t="s">
        <v>100</v>
      </c>
      <c r="AY448" t="s">
        <v>83</v>
      </c>
      <c r="AZ448" t="s">
        <v>6672</v>
      </c>
      <c r="BA448" t="s">
        <v>103</v>
      </c>
      <c r="BB448" t="s">
        <v>6673</v>
      </c>
      <c r="BC448" s="4"/>
      <c r="BD448" t="s">
        <v>83</v>
      </c>
      <c r="BE448" t="s">
        <v>105</v>
      </c>
      <c r="BF448" t="s">
        <v>106</v>
      </c>
      <c r="BG448" t="s">
        <v>107</v>
      </c>
      <c r="BH448" t="s">
        <v>108</v>
      </c>
      <c r="BI448" t="s">
        <v>109</v>
      </c>
      <c r="BJ448" s="2">
        <v>0</v>
      </c>
      <c r="BK448" t="s">
        <v>90</v>
      </c>
      <c r="BL448" t="s">
        <v>78</v>
      </c>
      <c r="BM448" t="s">
        <v>83</v>
      </c>
      <c r="BN448" t="s">
        <v>83</v>
      </c>
      <c r="BO448" t="s">
        <v>83</v>
      </c>
      <c r="BP448" t="s">
        <v>6674</v>
      </c>
      <c r="BQ448" t="s">
        <v>5496</v>
      </c>
      <c r="BR448" t="s">
        <v>5497</v>
      </c>
      <c r="BS448" t="s">
        <v>83</v>
      </c>
      <c r="BT448" s="3">
        <v>1</v>
      </c>
    </row>
    <row r="449" spans="1:72" x14ac:dyDescent="0.25">
      <c r="A449" t="s">
        <v>5480</v>
      </c>
      <c r="B449" t="s">
        <v>5481</v>
      </c>
      <c r="C449" t="s">
        <v>5482</v>
      </c>
      <c r="D449" t="s">
        <v>74</v>
      </c>
      <c r="E449" t="s">
        <v>21868</v>
      </c>
      <c r="F449" t="s">
        <v>5483</v>
      </c>
      <c r="G449" t="s">
        <v>6675</v>
      </c>
      <c r="H449" t="s">
        <v>6676</v>
      </c>
      <c r="I449" s="1">
        <v>44197</v>
      </c>
      <c r="J449" s="1">
        <v>44926</v>
      </c>
      <c r="K449" t="s">
        <v>78</v>
      </c>
      <c r="L449" t="s">
        <v>79</v>
      </c>
      <c r="M449" t="s">
        <v>80</v>
      </c>
      <c r="N449" t="s">
        <v>1802</v>
      </c>
      <c r="O449" t="s">
        <v>388</v>
      </c>
      <c r="P449" t="s">
        <v>83</v>
      </c>
      <c r="Q449" t="s">
        <v>1803</v>
      </c>
      <c r="R449" t="s">
        <v>1804</v>
      </c>
      <c r="S449" t="s">
        <v>86</v>
      </c>
      <c r="T449" t="s">
        <v>87</v>
      </c>
      <c r="U449" t="s">
        <v>88</v>
      </c>
      <c r="V449" t="s">
        <v>1223</v>
      </c>
      <c r="W449" t="s">
        <v>90</v>
      </c>
      <c r="X449" t="s">
        <v>83</v>
      </c>
      <c r="Y449" t="s">
        <v>91</v>
      </c>
      <c r="Z449" t="s">
        <v>92</v>
      </c>
      <c r="AA449" s="1">
        <v>44378</v>
      </c>
      <c r="AB449" s="2">
        <v>1040</v>
      </c>
      <c r="AC449" s="2">
        <v>560</v>
      </c>
      <c r="AD449" s="2"/>
      <c r="AE449" s="2"/>
      <c r="AF449" s="2"/>
      <c r="AG449">
        <v>0</v>
      </c>
      <c r="AH449" s="3">
        <v>1600</v>
      </c>
      <c r="AI449" s="3">
        <v>0</v>
      </c>
      <c r="AJ449" s="3">
        <v>0</v>
      </c>
      <c r="AK449" s="3">
        <v>0</v>
      </c>
      <c r="AL449" s="3">
        <v>0</v>
      </c>
      <c r="AM449" t="s">
        <v>6677</v>
      </c>
      <c r="AN449" t="s">
        <v>83</v>
      </c>
      <c r="AO449" t="s">
        <v>5480</v>
      </c>
      <c r="AP449" t="s">
        <v>5481</v>
      </c>
      <c r="AQ449" t="s">
        <v>83</v>
      </c>
      <c r="AR449" t="s">
        <v>5490</v>
      </c>
      <c r="AS449" t="s">
        <v>83</v>
      </c>
      <c r="AT449" t="s">
        <v>96</v>
      </c>
      <c r="AU449" t="s">
        <v>5491</v>
      </c>
      <c r="AV449" t="s">
        <v>5492</v>
      </c>
      <c r="AW449" t="s">
        <v>99</v>
      </c>
      <c r="AX449" t="s">
        <v>100</v>
      </c>
      <c r="AY449" t="s">
        <v>83</v>
      </c>
      <c r="AZ449" t="s">
        <v>83</v>
      </c>
      <c r="BA449" t="s">
        <v>103</v>
      </c>
      <c r="BB449" t="s">
        <v>83</v>
      </c>
      <c r="BC449" s="4"/>
      <c r="BD449" t="s">
        <v>83</v>
      </c>
      <c r="BE449" t="s">
        <v>105</v>
      </c>
      <c r="BF449" t="s">
        <v>106</v>
      </c>
      <c r="BG449" t="s">
        <v>107</v>
      </c>
      <c r="BH449" t="s">
        <v>1226</v>
      </c>
      <c r="BI449" t="s">
        <v>1227</v>
      </c>
      <c r="BJ449" s="2">
        <v>0</v>
      </c>
      <c r="BK449" t="s">
        <v>78</v>
      </c>
      <c r="BL449" t="s">
        <v>90</v>
      </c>
      <c r="BM449" t="s">
        <v>83</v>
      </c>
      <c r="BN449" t="s">
        <v>83</v>
      </c>
      <c r="BO449" t="s">
        <v>83</v>
      </c>
      <c r="BP449" t="s">
        <v>83</v>
      </c>
      <c r="BQ449" t="s">
        <v>83</v>
      </c>
      <c r="BR449" t="s">
        <v>83</v>
      </c>
      <c r="BS449" t="s">
        <v>83</v>
      </c>
      <c r="BT449" s="3">
        <v>1</v>
      </c>
    </row>
    <row r="450" spans="1:72" x14ac:dyDescent="0.25">
      <c r="A450" t="s">
        <v>5480</v>
      </c>
      <c r="B450" t="s">
        <v>5481</v>
      </c>
      <c r="C450" t="s">
        <v>5482</v>
      </c>
      <c r="D450" t="s">
        <v>74</v>
      </c>
      <c r="E450" t="s">
        <v>21868</v>
      </c>
      <c r="F450" t="s">
        <v>5483</v>
      </c>
      <c r="G450" t="s">
        <v>6678</v>
      </c>
      <c r="H450" t="s">
        <v>6679</v>
      </c>
      <c r="I450" s="1">
        <v>44197</v>
      </c>
      <c r="J450" s="1">
        <v>44926</v>
      </c>
      <c r="K450" t="s">
        <v>78</v>
      </c>
      <c r="L450" t="s">
        <v>79</v>
      </c>
      <c r="M450" t="s">
        <v>80</v>
      </c>
      <c r="N450" t="s">
        <v>6467</v>
      </c>
      <c r="O450" t="s">
        <v>250</v>
      </c>
      <c r="P450" t="s">
        <v>420</v>
      </c>
      <c r="Q450" t="s">
        <v>6468</v>
      </c>
      <c r="R450" t="s">
        <v>3449</v>
      </c>
      <c r="S450" t="s">
        <v>150</v>
      </c>
      <c r="T450" t="s">
        <v>87</v>
      </c>
      <c r="U450" t="s">
        <v>88</v>
      </c>
      <c r="V450" t="s">
        <v>89</v>
      </c>
      <c r="W450" t="s">
        <v>78</v>
      </c>
      <c r="X450" t="s">
        <v>120</v>
      </c>
      <c r="Y450" t="s">
        <v>91</v>
      </c>
      <c r="Z450" t="s">
        <v>92</v>
      </c>
      <c r="AA450" s="1">
        <v>44567</v>
      </c>
      <c r="AB450" s="2">
        <v>110</v>
      </c>
      <c r="AC450" s="2">
        <v>58</v>
      </c>
      <c r="AD450" s="2"/>
      <c r="AE450" s="2"/>
      <c r="AF450" s="2"/>
      <c r="AG450">
        <v>0</v>
      </c>
      <c r="AH450" s="3">
        <v>110</v>
      </c>
      <c r="AI450" s="3">
        <v>58</v>
      </c>
      <c r="AJ450" s="3">
        <v>0</v>
      </c>
      <c r="AK450" s="3">
        <v>0</v>
      </c>
      <c r="AL450" s="3">
        <v>0</v>
      </c>
      <c r="AM450" t="s">
        <v>5488</v>
      </c>
      <c r="AN450" t="s">
        <v>5489</v>
      </c>
      <c r="AO450" t="s">
        <v>5480</v>
      </c>
      <c r="AP450" t="s">
        <v>5481</v>
      </c>
      <c r="AQ450" t="s">
        <v>83</v>
      </c>
      <c r="AR450" t="s">
        <v>5490</v>
      </c>
      <c r="AS450" t="s">
        <v>83</v>
      </c>
      <c r="AT450" t="s">
        <v>96</v>
      </c>
      <c r="AU450" t="s">
        <v>5491</v>
      </c>
      <c r="AV450" t="s">
        <v>5492</v>
      </c>
      <c r="AW450" t="s">
        <v>99</v>
      </c>
      <c r="AX450" t="s">
        <v>100</v>
      </c>
      <c r="AY450" t="s">
        <v>83</v>
      </c>
      <c r="AZ450" t="s">
        <v>6680</v>
      </c>
      <c r="BA450" t="s">
        <v>103</v>
      </c>
      <c r="BB450" t="s">
        <v>6681</v>
      </c>
      <c r="BC450" s="4"/>
      <c r="BD450" t="s">
        <v>83</v>
      </c>
      <c r="BE450" t="s">
        <v>105</v>
      </c>
      <c r="BF450" t="s">
        <v>106</v>
      </c>
      <c r="BG450" t="s">
        <v>107</v>
      </c>
      <c r="BH450" t="s">
        <v>108</v>
      </c>
      <c r="BI450" t="s">
        <v>109</v>
      </c>
      <c r="BJ450" s="2">
        <v>0</v>
      </c>
      <c r="BK450" t="s">
        <v>90</v>
      </c>
      <c r="BL450" t="s">
        <v>78</v>
      </c>
      <c r="BM450" t="s">
        <v>83</v>
      </c>
      <c r="BN450" t="s">
        <v>83</v>
      </c>
      <c r="BO450" t="s">
        <v>83</v>
      </c>
      <c r="BP450" t="s">
        <v>6682</v>
      </c>
      <c r="BQ450" t="s">
        <v>5496</v>
      </c>
      <c r="BR450" t="s">
        <v>5497</v>
      </c>
      <c r="BS450" t="s">
        <v>83</v>
      </c>
      <c r="BT450" s="3">
        <v>1</v>
      </c>
    </row>
    <row r="451" spans="1:72" x14ac:dyDescent="0.25">
      <c r="A451" t="s">
        <v>5480</v>
      </c>
      <c r="B451" t="s">
        <v>5481</v>
      </c>
      <c r="C451" t="s">
        <v>5482</v>
      </c>
      <c r="D451" t="s">
        <v>74</v>
      </c>
      <c r="E451" t="s">
        <v>21868</v>
      </c>
      <c r="F451" t="s">
        <v>5483</v>
      </c>
      <c r="G451" t="s">
        <v>6683</v>
      </c>
      <c r="H451" t="s">
        <v>6684</v>
      </c>
      <c r="I451" s="1">
        <v>44197</v>
      </c>
      <c r="J451" s="1">
        <v>44926</v>
      </c>
      <c r="K451" t="s">
        <v>78</v>
      </c>
      <c r="L451" t="s">
        <v>79</v>
      </c>
      <c r="M451" t="s">
        <v>80</v>
      </c>
      <c r="N451" t="s">
        <v>5595</v>
      </c>
      <c r="O451" t="s">
        <v>5596</v>
      </c>
      <c r="P451" t="s">
        <v>2502</v>
      </c>
      <c r="Q451" t="s">
        <v>6685</v>
      </c>
      <c r="R451" t="s">
        <v>3449</v>
      </c>
      <c r="S451" t="s">
        <v>119</v>
      </c>
      <c r="T451" t="s">
        <v>87</v>
      </c>
      <c r="U451" t="s">
        <v>88</v>
      </c>
      <c r="V451" t="s">
        <v>89</v>
      </c>
      <c r="W451" t="s">
        <v>78</v>
      </c>
      <c r="X451" t="s">
        <v>120</v>
      </c>
      <c r="Y451" t="s">
        <v>91</v>
      </c>
      <c r="Z451" t="s">
        <v>92</v>
      </c>
      <c r="AA451" s="1">
        <v>44386</v>
      </c>
      <c r="AB451" s="2">
        <v>6662</v>
      </c>
      <c r="AC451" s="2">
        <v>754</v>
      </c>
      <c r="AD451" s="2"/>
      <c r="AE451" s="2"/>
      <c r="AF451" s="2"/>
      <c r="AG451">
        <v>0</v>
      </c>
      <c r="AH451" s="3">
        <v>6613</v>
      </c>
      <c r="AI451" s="3">
        <v>750</v>
      </c>
      <c r="AJ451" s="3">
        <v>0</v>
      </c>
      <c r="AK451" s="3">
        <v>0</v>
      </c>
      <c r="AL451" s="3">
        <v>0</v>
      </c>
      <c r="AM451" t="s">
        <v>5598</v>
      </c>
      <c r="AN451" t="s">
        <v>5599</v>
      </c>
      <c r="AO451" t="s">
        <v>5480</v>
      </c>
      <c r="AP451" t="s">
        <v>5481</v>
      </c>
      <c r="AQ451" t="s">
        <v>83</v>
      </c>
      <c r="AR451" t="s">
        <v>5490</v>
      </c>
      <c r="AS451" t="s">
        <v>83</v>
      </c>
      <c r="AT451" t="s">
        <v>96</v>
      </c>
      <c r="AU451" t="s">
        <v>5491</v>
      </c>
      <c r="AV451" t="s">
        <v>5492</v>
      </c>
      <c r="AW451" t="s">
        <v>99</v>
      </c>
      <c r="AX451" t="s">
        <v>100</v>
      </c>
      <c r="AY451" t="s">
        <v>83</v>
      </c>
      <c r="AZ451" t="s">
        <v>6686</v>
      </c>
      <c r="BA451" t="s">
        <v>103</v>
      </c>
      <c r="BB451" t="s">
        <v>6687</v>
      </c>
      <c r="BC451" s="4"/>
      <c r="BD451" t="s">
        <v>83</v>
      </c>
      <c r="BE451" t="s">
        <v>105</v>
      </c>
      <c r="BF451" t="s">
        <v>106</v>
      </c>
      <c r="BG451" t="s">
        <v>107</v>
      </c>
      <c r="BH451" t="s">
        <v>472</v>
      </c>
      <c r="BI451" t="s">
        <v>473</v>
      </c>
      <c r="BJ451" s="2">
        <v>0</v>
      </c>
      <c r="BK451" t="s">
        <v>90</v>
      </c>
      <c r="BL451" t="s">
        <v>78</v>
      </c>
      <c r="BM451" t="s">
        <v>83</v>
      </c>
      <c r="BN451" t="s">
        <v>83</v>
      </c>
      <c r="BO451" t="s">
        <v>83</v>
      </c>
      <c r="BP451" t="s">
        <v>6688</v>
      </c>
      <c r="BQ451" t="s">
        <v>5603</v>
      </c>
      <c r="BR451" t="s">
        <v>5604</v>
      </c>
      <c r="BS451" t="s">
        <v>83</v>
      </c>
      <c r="BT451" s="3">
        <v>1</v>
      </c>
    </row>
    <row r="452" spans="1:72" x14ac:dyDescent="0.25">
      <c r="A452" t="s">
        <v>5480</v>
      </c>
      <c r="B452" t="s">
        <v>5481</v>
      </c>
      <c r="C452" t="s">
        <v>5482</v>
      </c>
      <c r="D452" t="s">
        <v>74</v>
      </c>
      <c r="E452" t="s">
        <v>21868</v>
      </c>
      <c r="F452" t="s">
        <v>5483</v>
      </c>
      <c r="G452" t="s">
        <v>6689</v>
      </c>
      <c r="H452" t="s">
        <v>6690</v>
      </c>
      <c r="I452" s="1">
        <v>44197</v>
      </c>
      <c r="J452" s="1">
        <v>44926</v>
      </c>
      <c r="K452" t="s">
        <v>78</v>
      </c>
      <c r="L452" t="s">
        <v>79</v>
      </c>
      <c r="M452" t="s">
        <v>80</v>
      </c>
      <c r="N452" t="s">
        <v>6691</v>
      </c>
      <c r="O452" t="s">
        <v>155</v>
      </c>
      <c r="P452" t="s">
        <v>420</v>
      </c>
      <c r="Q452" t="s">
        <v>6692</v>
      </c>
      <c r="R452" t="s">
        <v>6157</v>
      </c>
      <c r="S452" t="s">
        <v>150</v>
      </c>
      <c r="T452" t="s">
        <v>87</v>
      </c>
      <c r="U452" t="s">
        <v>88</v>
      </c>
      <c r="V452" t="s">
        <v>89</v>
      </c>
      <c r="W452" t="s">
        <v>78</v>
      </c>
      <c r="X452" t="s">
        <v>120</v>
      </c>
      <c r="Y452" t="s">
        <v>91</v>
      </c>
      <c r="Z452" t="s">
        <v>92</v>
      </c>
      <c r="AA452" s="1">
        <v>44539</v>
      </c>
      <c r="AB452" s="2">
        <v>35</v>
      </c>
      <c r="AC452" s="2">
        <v>34</v>
      </c>
      <c r="AD452" s="2"/>
      <c r="AE452" s="2"/>
      <c r="AF452" s="2"/>
      <c r="AG452">
        <v>0</v>
      </c>
      <c r="AH452" s="3">
        <v>38</v>
      </c>
      <c r="AI452" s="3">
        <v>36</v>
      </c>
      <c r="AJ452" s="3">
        <v>0</v>
      </c>
      <c r="AK452" s="3">
        <v>0</v>
      </c>
      <c r="AL452" s="3">
        <v>0</v>
      </c>
      <c r="AM452" t="s">
        <v>5488</v>
      </c>
      <c r="AN452" t="s">
        <v>5489</v>
      </c>
      <c r="AO452" t="s">
        <v>5480</v>
      </c>
      <c r="AP452" t="s">
        <v>5481</v>
      </c>
      <c r="AQ452" t="s">
        <v>83</v>
      </c>
      <c r="AR452" t="s">
        <v>5490</v>
      </c>
      <c r="AS452" t="s">
        <v>83</v>
      </c>
      <c r="AT452" t="s">
        <v>96</v>
      </c>
      <c r="AU452" t="s">
        <v>5491</v>
      </c>
      <c r="AV452" t="s">
        <v>5492</v>
      </c>
      <c r="AW452" t="s">
        <v>99</v>
      </c>
      <c r="AX452" t="s">
        <v>100</v>
      </c>
      <c r="AY452" t="s">
        <v>83</v>
      </c>
      <c r="AZ452" t="s">
        <v>6693</v>
      </c>
      <c r="BA452" t="s">
        <v>103</v>
      </c>
      <c r="BB452" t="s">
        <v>6694</v>
      </c>
      <c r="BC452" s="4"/>
      <c r="BD452" t="s">
        <v>83</v>
      </c>
      <c r="BE452" t="s">
        <v>105</v>
      </c>
      <c r="BF452" t="s">
        <v>106</v>
      </c>
      <c r="BG452" t="s">
        <v>107</v>
      </c>
      <c r="BH452" t="s">
        <v>108</v>
      </c>
      <c r="BI452" t="s">
        <v>109</v>
      </c>
      <c r="BJ452" s="2">
        <v>0</v>
      </c>
      <c r="BK452" t="s">
        <v>90</v>
      </c>
      <c r="BL452" t="s">
        <v>78</v>
      </c>
      <c r="BM452" t="s">
        <v>83</v>
      </c>
      <c r="BN452" t="s">
        <v>83</v>
      </c>
      <c r="BO452" t="s">
        <v>83</v>
      </c>
      <c r="BP452" t="s">
        <v>6695</v>
      </c>
      <c r="BQ452" t="s">
        <v>5496</v>
      </c>
      <c r="BR452" t="s">
        <v>5497</v>
      </c>
      <c r="BS452" t="s">
        <v>83</v>
      </c>
      <c r="BT452" s="3">
        <v>1</v>
      </c>
    </row>
    <row r="453" spans="1:72" x14ac:dyDescent="0.25">
      <c r="A453" t="s">
        <v>5480</v>
      </c>
      <c r="B453" t="s">
        <v>5481</v>
      </c>
      <c r="C453" t="s">
        <v>5482</v>
      </c>
      <c r="D453" t="s">
        <v>74</v>
      </c>
      <c r="E453" t="s">
        <v>21868</v>
      </c>
      <c r="F453" t="s">
        <v>5483</v>
      </c>
      <c r="G453" t="s">
        <v>6696</v>
      </c>
      <c r="H453" t="s">
        <v>6697</v>
      </c>
      <c r="I453" s="1">
        <v>44197</v>
      </c>
      <c r="J453" s="1">
        <v>44926</v>
      </c>
      <c r="K453" t="s">
        <v>78</v>
      </c>
      <c r="L453" t="s">
        <v>79</v>
      </c>
      <c r="M453" t="s">
        <v>80</v>
      </c>
      <c r="N453" t="s">
        <v>6698</v>
      </c>
      <c r="O453" t="s">
        <v>162</v>
      </c>
      <c r="P453" t="s">
        <v>6699</v>
      </c>
      <c r="Q453" t="s">
        <v>6700</v>
      </c>
      <c r="R453" t="s">
        <v>5744</v>
      </c>
      <c r="S453" t="s">
        <v>150</v>
      </c>
      <c r="T453" t="s">
        <v>87</v>
      </c>
      <c r="U453" t="s">
        <v>88</v>
      </c>
      <c r="V453" t="s">
        <v>89</v>
      </c>
      <c r="W453" t="s">
        <v>78</v>
      </c>
      <c r="X453" t="s">
        <v>120</v>
      </c>
      <c r="Y453" t="s">
        <v>91</v>
      </c>
      <c r="Z453" t="s">
        <v>92</v>
      </c>
      <c r="AA453" s="1">
        <v>44463</v>
      </c>
      <c r="AB453" s="2">
        <v>86</v>
      </c>
      <c r="AC453" s="2">
        <v>73</v>
      </c>
      <c r="AD453" s="2"/>
      <c r="AE453" s="2"/>
      <c r="AF453" s="2"/>
      <c r="AG453">
        <v>0</v>
      </c>
      <c r="AH453" s="3">
        <v>108</v>
      </c>
      <c r="AI453" s="3">
        <v>28</v>
      </c>
      <c r="AJ453" s="3">
        <v>0</v>
      </c>
      <c r="AK453" s="3">
        <v>0</v>
      </c>
      <c r="AL453" s="3">
        <v>0</v>
      </c>
      <c r="AM453" t="s">
        <v>5488</v>
      </c>
      <c r="AN453" t="s">
        <v>5489</v>
      </c>
      <c r="AO453" t="s">
        <v>5480</v>
      </c>
      <c r="AP453" t="s">
        <v>5481</v>
      </c>
      <c r="AQ453" t="s">
        <v>83</v>
      </c>
      <c r="AR453" t="s">
        <v>5490</v>
      </c>
      <c r="AS453" t="s">
        <v>83</v>
      </c>
      <c r="AT453" t="s">
        <v>96</v>
      </c>
      <c r="AU453" t="s">
        <v>5491</v>
      </c>
      <c r="AV453" t="s">
        <v>5492</v>
      </c>
      <c r="AW453" t="s">
        <v>99</v>
      </c>
      <c r="AX453" t="s">
        <v>100</v>
      </c>
      <c r="AY453" t="s">
        <v>83</v>
      </c>
      <c r="AZ453" t="s">
        <v>83</v>
      </c>
      <c r="BA453" t="s">
        <v>103</v>
      </c>
      <c r="BB453" t="s">
        <v>6701</v>
      </c>
      <c r="BC453" s="4"/>
      <c r="BD453" t="s">
        <v>83</v>
      </c>
      <c r="BE453" t="s">
        <v>105</v>
      </c>
      <c r="BF453" t="s">
        <v>106</v>
      </c>
      <c r="BG453" t="s">
        <v>107</v>
      </c>
      <c r="BH453" t="s">
        <v>108</v>
      </c>
      <c r="BI453" t="s">
        <v>109</v>
      </c>
      <c r="BJ453" s="2">
        <v>0</v>
      </c>
      <c r="BK453" t="s">
        <v>90</v>
      </c>
      <c r="BL453" t="s">
        <v>78</v>
      </c>
      <c r="BM453" t="s">
        <v>83</v>
      </c>
      <c r="BN453" t="s">
        <v>83</v>
      </c>
      <c r="BO453" t="s">
        <v>83</v>
      </c>
      <c r="BP453" t="s">
        <v>6702</v>
      </c>
      <c r="BQ453" t="s">
        <v>5496</v>
      </c>
      <c r="BR453" t="s">
        <v>5497</v>
      </c>
      <c r="BS453" t="s">
        <v>83</v>
      </c>
      <c r="BT453" s="3">
        <v>1</v>
      </c>
    </row>
    <row r="454" spans="1:72" x14ac:dyDescent="0.25">
      <c r="A454" t="s">
        <v>5480</v>
      </c>
      <c r="B454" t="s">
        <v>5481</v>
      </c>
      <c r="C454" t="s">
        <v>5482</v>
      </c>
      <c r="D454" t="s">
        <v>74</v>
      </c>
      <c r="E454" t="s">
        <v>21868</v>
      </c>
      <c r="F454" t="s">
        <v>5483</v>
      </c>
      <c r="G454" t="s">
        <v>6703</v>
      </c>
      <c r="H454" t="s">
        <v>6704</v>
      </c>
      <c r="I454" s="1">
        <v>44197</v>
      </c>
      <c r="J454" s="1">
        <v>44926</v>
      </c>
      <c r="K454" t="s">
        <v>78</v>
      </c>
      <c r="L454" t="s">
        <v>79</v>
      </c>
      <c r="M454" t="s">
        <v>80</v>
      </c>
      <c r="N454" t="s">
        <v>6409</v>
      </c>
      <c r="O454" t="s">
        <v>155</v>
      </c>
      <c r="P454" t="s">
        <v>420</v>
      </c>
      <c r="Q454" t="s">
        <v>6410</v>
      </c>
      <c r="R454" t="s">
        <v>5744</v>
      </c>
      <c r="S454" t="s">
        <v>86</v>
      </c>
      <c r="T454" t="s">
        <v>87</v>
      </c>
      <c r="U454" t="s">
        <v>88</v>
      </c>
      <c r="V454" t="s">
        <v>89</v>
      </c>
      <c r="W454" t="s">
        <v>90</v>
      </c>
      <c r="X454" t="s">
        <v>83</v>
      </c>
      <c r="Y454" t="s">
        <v>91</v>
      </c>
      <c r="Z454" t="s">
        <v>92</v>
      </c>
      <c r="AA454" s="1">
        <v>44378</v>
      </c>
      <c r="AB454" s="2">
        <v>3000</v>
      </c>
      <c r="AC454" s="2">
        <v>0</v>
      </c>
      <c r="AD454" s="2"/>
      <c r="AE454" s="2"/>
      <c r="AF454" s="2"/>
      <c r="AG454">
        <v>0</v>
      </c>
      <c r="AH454" s="3">
        <v>2308</v>
      </c>
      <c r="AI454" s="3">
        <v>701</v>
      </c>
      <c r="AJ454" s="3">
        <v>0</v>
      </c>
      <c r="AK454" s="3">
        <v>0</v>
      </c>
      <c r="AL454" s="3">
        <v>0</v>
      </c>
      <c r="AM454" t="s">
        <v>5488</v>
      </c>
      <c r="AN454" t="s">
        <v>5489</v>
      </c>
      <c r="AO454" t="s">
        <v>5480</v>
      </c>
      <c r="AP454" t="s">
        <v>5481</v>
      </c>
      <c r="AQ454" t="s">
        <v>83</v>
      </c>
      <c r="AR454" t="s">
        <v>5490</v>
      </c>
      <c r="AS454" t="s">
        <v>83</v>
      </c>
      <c r="AT454" t="s">
        <v>96</v>
      </c>
      <c r="AU454" t="s">
        <v>5491</v>
      </c>
      <c r="AV454" t="s">
        <v>5492</v>
      </c>
      <c r="AW454" t="s">
        <v>99</v>
      </c>
      <c r="AX454" t="s">
        <v>100</v>
      </c>
      <c r="AY454" t="s">
        <v>83</v>
      </c>
      <c r="AZ454" t="s">
        <v>6550</v>
      </c>
      <c r="BA454" t="s">
        <v>103</v>
      </c>
      <c r="BB454" t="s">
        <v>6705</v>
      </c>
      <c r="BC454" s="4"/>
      <c r="BD454" t="s">
        <v>83</v>
      </c>
      <c r="BE454" t="s">
        <v>105</v>
      </c>
      <c r="BF454" t="s">
        <v>106</v>
      </c>
      <c r="BG454" t="s">
        <v>107</v>
      </c>
      <c r="BH454" t="s">
        <v>108</v>
      </c>
      <c r="BI454" t="s">
        <v>109</v>
      </c>
      <c r="BJ454" s="2">
        <v>0</v>
      </c>
      <c r="BK454" t="s">
        <v>90</v>
      </c>
      <c r="BL454" t="s">
        <v>78</v>
      </c>
      <c r="BM454" t="s">
        <v>83</v>
      </c>
      <c r="BN454" t="s">
        <v>83</v>
      </c>
      <c r="BO454" t="s">
        <v>83</v>
      </c>
      <c r="BP454" t="s">
        <v>6706</v>
      </c>
      <c r="BQ454" t="s">
        <v>5496</v>
      </c>
      <c r="BR454" t="s">
        <v>5497</v>
      </c>
      <c r="BS454" t="s">
        <v>83</v>
      </c>
      <c r="BT454" s="3">
        <v>1</v>
      </c>
    </row>
    <row r="455" spans="1:72" x14ac:dyDescent="0.25">
      <c r="A455" t="s">
        <v>5480</v>
      </c>
      <c r="B455" t="s">
        <v>5481</v>
      </c>
      <c r="C455" t="s">
        <v>5482</v>
      </c>
      <c r="D455" t="s">
        <v>74</v>
      </c>
      <c r="E455" t="s">
        <v>21868</v>
      </c>
      <c r="F455" t="s">
        <v>5483</v>
      </c>
      <c r="G455" t="s">
        <v>6707</v>
      </c>
      <c r="H455" t="s">
        <v>6708</v>
      </c>
      <c r="I455" s="1">
        <v>44197</v>
      </c>
      <c r="J455" s="1">
        <v>44926</v>
      </c>
      <c r="K455" t="s">
        <v>78</v>
      </c>
      <c r="L455" t="s">
        <v>79</v>
      </c>
      <c r="M455" t="s">
        <v>80</v>
      </c>
      <c r="N455" t="s">
        <v>5939</v>
      </c>
      <c r="O455" t="s">
        <v>809</v>
      </c>
      <c r="P455" t="s">
        <v>222</v>
      </c>
      <c r="Q455" t="s">
        <v>6709</v>
      </c>
      <c r="R455" t="s">
        <v>5875</v>
      </c>
      <c r="S455" t="s">
        <v>150</v>
      </c>
      <c r="T455" t="s">
        <v>87</v>
      </c>
      <c r="U455" t="s">
        <v>88</v>
      </c>
      <c r="V455" t="s">
        <v>89</v>
      </c>
      <c r="W455" t="s">
        <v>78</v>
      </c>
      <c r="X455" t="s">
        <v>120</v>
      </c>
      <c r="Y455" t="s">
        <v>91</v>
      </c>
      <c r="Z455" t="s">
        <v>92</v>
      </c>
      <c r="AA455" s="1">
        <v>44566</v>
      </c>
      <c r="AB455" s="2">
        <v>3</v>
      </c>
      <c r="AC455" s="2">
        <v>4</v>
      </c>
      <c r="AD455" s="2"/>
      <c r="AE455" s="2"/>
      <c r="AF455" s="2"/>
      <c r="AG455">
        <v>0</v>
      </c>
      <c r="AH455" s="3">
        <v>3</v>
      </c>
      <c r="AI455" s="3">
        <v>4</v>
      </c>
      <c r="AJ455" s="3">
        <v>0</v>
      </c>
      <c r="AK455" s="3">
        <v>0</v>
      </c>
      <c r="AL455" s="3">
        <v>0</v>
      </c>
      <c r="AM455" t="s">
        <v>5488</v>
      </c>
      <c r="AN455" t="s">
        <v>5489</v>
      </c>
      <c r="AO455" t="s">
        <v>5480</v>
      </c>
      <c r="AP455" t="s">
        <v>5481</v>
      </c>
      <c r="AQ455" t="s">
        <v>83</v>
      </c>
      <c r="AR455" t="s">
        <v>5490</v>
      </c>
      <c r="AS455" t="s">
        <v>83</v>
      </c>
      <c r="AT455" t="s">
        <v>96</v>
      </c>
      <c r="AU455" t="s">
        <v>5491</v>
      </c>
      <c r="AV455" t="s">
        <v>5492</v>
      </c>
      <c r="AW455" t="s">
        <v>99</v>
      </c>
      <c r="AX455" t="s">
        <v>100</v>
      </c>
      <c r="AY455" t="s">
        <v>83</v>
      </c>
      <c r="AZ455" t="s">
        <v>6710</v>
      </c>
      <c r="BA455" t="s">
        <v>103</v>
      </c>
      <c r="BB455" t="s">
        <v>6711</v>
      </c>
      <c r="BC455" s="4"/>
      <c r="BD455" t="s">
        <v>83</v>
      </c>
      <c r="BE455" t="s">
        <v>105</v>
      </c>
      <c r="BF455" t="s">
        <v>106</v>
      </c>
      <c r="BG455" t="s">
        <v>107</v>
      </c>
      <c r="BH455" t="s">
        <v>108</v>
      </c>
      <c r="BI455" t="s">
        <v>109</v>
      </c>
      <c r="BJ455" s="2">
        <v>0</v>
      </c>
      <c r="BK455" t="s">
        <v>90</v>
      </c>
      <c r="BL455" t="s">
        <v>78</v>
      </c>
      <c r="BM455" t="s">
        <v>83</v>
      </c>
      <c r="BN455" t="s">
        <v>83</v>
      </c>
      <c r="BO455" t="s">
        <v>83</v>
      </c>
      <c r="BP455" t="s">
        <v>6712</v>
      </c>
      <c r="BQ455" t="s">
        <v>5496</v>
      </c>
      <c r="BR455" t="s">
        <v>5497</v>
      </c>
      <c r="BS455" t="s">
        <v>83</v>
      </c>
      <c r="BT455" s="3">
        <v>1</v>
      </c>
    </row>
    <row r="456" spans="1:72" x14ac:dyDescent="0.25">
      <c r="A456" t="s">
        <v>5480</v>
      </c>
      <c r="B456" t="s">
        <v>5481</v>
      </c>
      <c r="C456" t="s">
        <v>5482</v>
      </c>
      <c r="D456" t="s">
        <v>74</v>
      </c>
      <c r="E456" t="s">
        <v>21868</v>
      </c>
      <c r="F456" t="s">
        <v>5483</v>
      </c>
      <c r="G456" t="s">
        <v>6713</v>
      </c>
      <c r="H456" t="s">
        <v>6714</v>
      </c>
      <c r="I456" s="1">
        <v>44197</v>
      </c>
      <c r="J456" s="1">
        <v>44926</v>
      </c>
      <c r="K456" t="s">
        <v>78</v>
      </c>
      <c r="L456" t="s">
        <v>79</v>
      </c>
      <c r="M456" t="s">
        <v>80</v>
      </c>
      <c r="N456" t="s">
        <v>6187</v>
      </c>
      <c r="O456" t="s">
        <v>1348</v>
      </c>
      <c r="P456" t="s">
        <v>1108</v>
      </c>
      <c r="Q456" t="s">
        <v>6258</v>
      </c>
      <c r="R456" t="s">
        <v>6157</v>
      </c>
      <c r="S456" t="s">
        <v>150</v>
      </c>
      <c r="T456" t="s">
        <v>87</v>
      </c>
      <c r="U456" t="s">
        <v>88</v>
      </c>
      <c r="V456" t="s">
        <v>89</v>
      </c>
      <c r="W456" t="s">
        <v>78</v>
      </c>
      <c r="X456" t="s">
        <v>120</v>
      </c>
      <c r="Y456" t="s">
        <v>91</v>
      </c>
      <c r="Z456" t="s">
        <v>92</v>
      </c>
      <c r="AA456" s="1">
        <v>44239</v>
      </c>
      <c r="AB456" s="2">
        <v>45</v>
      </c>
      <c r="AC456" s="2">
        <v>48</v>
      </c>
      <c r="AD456" s="2"/>
      <c r="AE456" s="2"/>
      <c r="AF456" s="2"/>
      <c r="AG456">
        <v>0</v>
      </c>
      <c r="AH456" s="3">
        <v>44</v>
      </c>
      <c r="AI456" s="3">
        <v>47</v>
      </c>
      <c r="AJ456" s="3">
        <v>0</v>
      </c>
      <c r="AK456" s="3">
        <v>0</v>
      </c>
      <c r="AL456" s="3">
        <v>0</v>
      </c>
      <c r="AM456" t="s">
        <v>5488</v>
      </c>
      <c r="AN456" t="s">
        <v>5489</v>
      </c>
      <c r="AO456" t="s">
        <v>5480</v>
      </c>
      <c r="AP456" t="s">
        <v>5481</v>
      </c>
      <c r="AQ456" t="s">
        <v>83</v>
      </c>
      <c r="AR456" t="s">
        <v>5490</v>
      </c>
      <c r="AS456" t="s">
        <v>83</v>
      </c>
      <c r="AT456" t="s">
        <v>96</v>
      </c>
      <c r="AU456" t="s">
        <v>5491</v>
      </c>
      <c r="AV456" t="s">
        <v>5492</v>
      </c>
      <c r="AW456" t="s">
        <v>99</v>
      </c>
      <c r="AX456" t="s">
        <v>100</v>
      </c>
      <c r="AY456" t="s">
        <v>83</v>
      </c>
      <c r="AZ456" t="s">
        <v>6715</v>
      </c>
      <c r="BA456" t="s">
        <v>103</v>
      </c>
      <c r="BB456" t="s">
        <v>6716</v>
      </c>
      <c r="BC456" s="4"/>
      <c r="BD456" t="s">
        <v>83</v>
      </c>
      <c r="BE456" t="s">
        <v>105</v>
      </c>
      <c r="BF456" t="s">
        <v>106</v>
      </c>
      <c r="BG456" t="s">
        <v>107</v>
      </c>
      <c r="BH456" t="s">
        <v>108</v>
      </c>
      <c r="BI456" t="s">
        <v>109</v>
      </c>
      <c r="BJ456" s="2">
        <v>0</v>
      </c>
      <c r="BK456" t="s">
        <v>90</v>
      </c>
      <c r="BL456" t="s">
        <v>78</v>
      </c>
      <c r="BM456" t="s">
        <v>83</v>
      </c>
      <c r="BN456" t="s">
        <v>83</v>
      </c>
      <c r="BO456" t="s">
        <v>83</v>
      </c>
      <c r="BP456" t="s">
        <v>6717</v>
      </c>
      <c r="BQ456" t="s">
        <v>5496</v>
      </c>
      <c r="BR456" t="s">
        <v>5497</v>
      </c>
      <c r="BS456" t="s">
        <v>83</v>
      </c>
      <c r="BT456" s="3">
        <v>1</v>
      </c>
    </row>
    <row r="457" spans="1:72" x14ac:dyDescent="0.25">
      <c r="A457" t="s">
        <v>5480</v>
      </c>
      <c r="B457" t="s">
        <v>5481</v>
      </c>
      <c r="C457" t="s">
        <v>5482</v>
      </c>
      <c r="D457" t="s">
        <v>74</v>
      </c>
      <c r="E457" t="s">
        <v>21868</v>
      </c>
      <c r="F457" t="s">
        <v>5483</v>
      </c>
      <c r="G457" t="s">
        <v>6718</v>
      </c>
      <c r="H457" t="s">
        <v>6719</v>
      </c>
      <c r="I457" s="1">
        <v>44197</v>
      </c>
      <c r="J457" s="1">
        <v>44926</v>
      </c>
      <c r="K457" t="s">
        <v>78</v>
      </c>
      <c r="L457" t="s">
        <v>79</v>
      </c>
      <c r="M457" t="s">
        <v>80</v>
      </c>
      <c r="N457" t="s">
        <v>6720</v>
      </c>
      <c r="O457" t="s">
        <v>155</v>
      </c>
      <c r="P457" t="s">
        <v>222</v>
      </c>
      <c r="Q457" t="s">
        <v>6721</v>
      </c>
      <c r="R457" t="s">
        <v>6157</v>
      </c>
      <c r="S457" t="s">
        <v>150</v>
      </c>
      <c r="T457" t="s">
        <v>87</v>
      </c>
      <c r="U457" t="s">
        <v>88</v>
      </c>
      <c r="V457" t="s">
        <v>89</v>
      </c>
      <c r="W457" t="s">
        <v>78</v>
      </c>
      <c r="X457" t="s">
        <v>120</v>
      </c>
      <c r="Y457" t="s">
        <v>91</v>
      </c>
      <c r="Z457" t="s">
        <v>92</v>
      </c>
      <c r="AA457" s="1">
        <v>44565</v>
      </c>
      <c r="AB457" s="2">
        <v>66</v>
      </c>
      <c r="AC457" s="2">
        <v>61</v>
      </c>
      <c r="AD457" s="2"/>
      <c r="AE457" s="2"/>
      <c r="AF457" s="2"/>
      <c r="AG457">
        <v>0</v>
      </c>
      <c r="AH457" s="3">
        <v>87</v>
      </c>
      <c r="AI457" s="3">
        <v>76</v>
      </c>
      <c r="AJ457" s="3">
        <v>0</v>
      </c>
      <c r="AK457" s="3">
        <v>0</v>
      </c>
      <c r="AL457" s="3">
        <v>0</v>
      </c>
      <c r="AM457" t="s">
        <v>5488</v>
      </c>
      <c r="AN457" t="s">
        <v>5489</v>
      </c>
      <c r="AO457" t="s">
        <v>5480</v>
      </c>
      <c r="AP457" t="s">
        <v>5481</v>
      </c>
      <c r="AQ457" t="s">
        <v>83</v>
      </c>
      <c r="AR457" t="s">
        <v>5490</v>
      </c>
      <c r="AS457" t="s">
        <v>83</v>
      </c>
      <c r="AT457" t="s">
        <v>96</v>
      </c>
      <c r="AU457" t="s">
        <v>5491</v>
      </c>
      <c r="AV457" t="s">
        <v>5492</v>
      </c>
      <c r="AW457" t="s">
        <v>99</v>
      </c>
      <c r="AX457" t="s">
        <v>100</v>
      </c>
      <c r="AY457" t="s">
        <v>83</v>
      </c>
      <c r="AZ457" t="s">
        <v>6722</v>
      </c>
      <c r="BA457" t="s">
        <v>103</v>
      </c>
      <c r="BB457" t="s">
        <v>6723</v>
      </c>
      <c r="BC457" s="4"/>
      <c r="BD457" t="s">
        <v>83</v>
      </c>
      <c r="BE457" t="s">
        <v>105</v>
      </c>
      <c r="BF457" t="s">
        <v>106</v>
      </c>
      <c r="BG457" t="s">
        <v>107</v>
      </c>
      <c r="BH457" t="s">
        <v>108</v>
      </c>
      <c r="BI457" t="s">
        <v>109</v>
      </c>
      <c r="BJ457" s="2">
        <v>0</v>
      </c>
      <c r="BK457" t="s">
        <v>90</v>
      </c>
      <c r="BL457" t="s">
        <v>78</v>
      </c>
      <c r="BM457" t="s">
        <v>83</v>
      </c>
      <c r="BN457" t="s">
        <v>83</v>
      </c>
      <c r="BO457" t="s">
        <v>83</v>
      </c>
      <c r="BP457" t="s">
        <v>6724</v>
      </c>
      <c r="BQ457" t="s">
        <v>5496</v>
      </c>
      <c r="BR457" t="s">
        <v>5497</v>
      </c>
      <c r="BS457" t="s">
        <v>83</v>
      </c>
      <c r="BT457" s="3">
        <v>1</v>
      </c>
    </row>
    <row r="458" spans="1:72" x14ac:dyDescent="0.25">
      <c r="A458" t="s">
        <v>5480</v>
      </c>
      <c r="B458" t="s">
        <v>5481</v>
      </c>
      <c r="C458" t="s">
        <v>5482</v>
      </c>
      <c r="D458" t="s">
        <v>74</v>
      </c>
      <c r="E458" t="s">
        <v>21868</v>
      </c>
      <c r="F458" t="s">
        <v>5483</v>
      </c>
      <c r="G458" t="s">
        <v>6725</v>
      </c>
      <c r="H458" t="s">
        <v>6726</v>
      </c>
      <c r="I458" s="1">
        <v>44197</v>
      </c>
      <c r="J458" s="1">
        <v>44926</v>
      </c>
      <c r="K458" t="s">
        <v>78</v>
      </c>
      <c r="L458" t="s">
        <v>79</v>
      </c>
      <c r="M458" t="s">
        <v>80</v>
      </c>
      <c r="N458" t="s">
        <v>6727</v>
      </c>
      <c r="O458" t="s">
        <v>1845</v>
      </c>
      <c r="P458" t="s">
        <v>1095</v>
      </c>
      <c r="Q458" t="s">
        <v>6728</v>
      </c>
      <c r="R458" t="s">
        <v>3449</v>
      </c>
      <c r="S458" t="s">
        <v>119</v>
      </c>
      <c r="T458" t="s">
        <v>87</v>
      </c>
      <c r="U458" t="s">
        <v>88</v>
      </c>
      <c r="V458" t="s">
        <v>89</v>
      </c>
      <c r="W458" t="s">
        <v>78</v>
      </c>
      <c r="X458" t="s">
        <v>120</v>
      </c>
      <c r="Y458" t="s">
        <v>91</v>
      </c>
      <c r="Z458" t="s">
        <v>92</v>
      </c>
      <c r="AA458" s="1">
        <v>44197</v>
      </c>
      <c r="AB458" s="2">
        <v>210</v>
      </c>
      <c r="AC458" s="2">
        <v>250</v>
      </c>
      <c r="AD458" s="2">
        <v>0</v>
      </c>
      <c r="AE458" s="2">
        <v>0</v>
      </c>
      <c r="AF458" s="2"/>
      <c r="AG458">
        <v>0</v>
      </c>
      <c r="AH458" s="3">
        <v>211</v>
      </c>
      <c r="AI458" s="3">
        <v>252</v>
      </c>
      <c r="AJ458" s="3">
        <v>0</v>
      </c>
      <c r="AK458" s="3">
        <v>0</v>
      </c>
      <c r="AL458" s="3">
        <v>0</v>
      </c>
      <c r="AM458" t="s">
        <v>5488</v>
      </c>
      <c r="AN458" t="s">
        <v>5489</v>
      </c>
      <c r="AO458" t="s">
        <v>5480</v>
      </c>
      <c r="AP458" t="s">
        <v>5481</v>
      </c>
      <c r="AQ458" t="s">
        <v>83</v>
      </c>
      <c r="AR458" t="s">
        <v>5490</v>
      </c>
      <c r="AS458" t="s">
        <v>83</v>
      </c>
      <c r="AT458" t="s">
        <v>96</v>
      </c>
      <c r="AU458" t="s">
        <v>5491</v>
      </c>
      <c r="AV458" t="s">
        <v>5492</v>
      </c>
      <c r="AW458" t="s">
        <v>99</v>
      </c>
      <c r="AX458" t="s">
        <v>100</v>
      </c>
      <c r="AY458" t="s">
        <v>83</v>
      </c>
      <c r="AZ458" t="s">
        <v>6729</v>
      </c>
      <c r="BA458" t="s">
        <v>103</v>
      </c>
      <c r="BB458" t="s">
        <v>6730</v>
      </c>
      <c r="BC458" s="4"/>
      <c r="BD458" t="s">
        <v>83</v>
      </c>
      <c r="BE458" t="s">
        <v>105</v>
      </c>
      <c r="BF458" t="s">
        <v>106</v>
      </c>
      <c r="BG458" t="s">
        <v>107</v>
      </c>
      <c r="BH458" t="s">
        <v>509</v>
      </c>
      <c r="BI458" t="s">
        <v>510</v>
      </c>
      <c r="BJ458" s="2">
        <v>0</v>
      </c>
      <c r="BK458" t="s">
        <v>90</v>
      </c>
      <c r="BL458" t="s">
        <v>78</v>
      </c>
      <c r="BM458" t="s">
        <v>83</v>
      </c>
      <c r="BN458" t="s">
        <v>83</v>
      </c>
      <c r="BO458" t="s">
        <v>83</v>
      </c>
      <c r="BP458" t="s">
        <v>6731</v>
      </c>
      <c r="BQ458" t="s">
        <v>5496</v>
      </c>
      <c r="BR458" t="s">
        <v>5497</v>
      </c>
      <c r="BS458" t="s">
        <v>83</v>
      </c>
      <c r="BT458" s="3">
        <v>1</v>
      </c>
    </row>
    <row r="459" spans="1:72" x14ac:dyDescent="0.25">
      <c r="A459" t="s">
        <v>5480</v>
      </c>
      <c r="B459" t="s">
        <v>5481</v>
      </c>
      <c r="C459" t="s">
        <v>5482</v>
      </c>
      <c r="D459" t="s">
        <v>74</v>
      </c>
      <c r="E459" t="s">
        <v>21868</v>
      </c>
      <c r="F459" t="s">
        <v>5483</v>
      </c>
      <c r="G459" t="s">
        <v>6732</v>
      </c>
      <c r="H459" t="s">
        <v>6733</v>
      </c>
      <c r="I459" s="1">
        <v>44197</v>
      </c>
      <c r="J459" s="1">
        <v>44926</v>
      </c>
      <c r="K459" t="s">
        <v>78</v>
      </c>
      <c r="L459" t="s">
        <v>79</v>
      </c>
      <c r="M459" t="s">
        <v>80</v>
      </c>
      <c r="N459" t="s">
        <v>5685</v>
      </c>
      <c r="O459" t="s">
        <v>6734</v>
      </c>
      <c r="P459" t="s">
        <v>409</v>
      </c>
      <c r="Q459" t="s">
        <v>5791</v>
      </c>
      <c r="R459" t="s">
        <v>5642</v>
      </c>
      <c r="S459" t="s">
        <v>150</v>
      </c>
      <c r="T459" t="s">
        <v>87</v>
      </c>
      <c r="U459" t="s">
        <v>88</v>
      </c>
      <c r="V459" t="s">
        <v>89</v>
      </c>
      <c r="W459" t="s">
        <v>78</v>
      </c>
      <c r="X459" t="s">
        <v>120</v>
      </c>
      <c r="Y459" t="s">
        <v>91</v>
      </c>
      <c r="Z459" t="s">
        <v>92</v>
      </c>
      <c r="AA459" s="1">
        <v>44662</v>
      </c>
      <c r="AB459" s="2">
        <v>1147</v>
      </c>
      <c r="AC459" s="2">
        <v>1083</v>
      </c>
      <c r="AD459" s="2"/>
      <c r="AE459" s="2"/>
      <c r="AF459" s="2"/>
      <c r="AG459">
        <v>0</v>
      </c>
      <c r="AH459" s="3">
        <v>1195</v>
      </c>
      <c r="AI459" s="3">
        <v>994</v>
      </c>
      <c r="AJ459" s="3">
        <v>0</v>
      </c>
      <c r="AK459" s="3">
        <v>0</v>
      </c>
      <c r="AL459" s="3">
        <v>0</v>
      </c>
      <c r="AM459" t="s">
        <v>5488</v>
      </c>
      <c r="AN459" t="s">
        <v>5489</v>
      </c>
      <c r="AO459" t="s">
        <v>5480</v>
      </c>
      <c r="AP459" t="s">
        <v>5481</v>
      </c>
      <c r="AQ459" t="s">
        <v>83</v>
      </c>
      <c r="AR459" t="s">
        <v>5490</v>
      </c>
      <c r="AS459" t="s">
        <v>83</v>
      </c>
      <c r="AT459" t="s">
        <v>96</v>
      </c>
      <c r="AU459" t="s">
        <v>5491</v>
      </c>
      <c r="AV459" t="s">
        <v>5492</v>
      </c>
      <c r="AW459" t="s">
        <v>99</v>
      </c>
      <c r="AX459" t="s">
        <v>100</v>
      </c>
      <c r="AY459" t="s">
        <v>83</v>
      </c>
      <c r="AZ459" t="s">
        <v>6735</v>
      </c>
      <c r="BA459" t="s">
        <v>103</v>
      </c>
      <c r="BB459" t="s">
        <v>6736</v>
      </c>
      <c r="BC459" s="4"/>
      <c r="BD459" t="s">
        <v>83</v>
      </c>
      <c r="BE459" t="s">
        <v>105</v>
      </c>
      <c r="BF459" t="s">
        <v>106</v>
      </c>
      <c r="BG459" t="s">
        <v>107</v>
      </c>
      <c r="BH459" t="s">
        <v>108</v>
      </c>
      <c r="BI459" t="s">
        <v>109</v>
      </c>
      <c r="BJ459" s="2">
        <v>0</v>
      </c>
      <c r="BK459" t="s">
        <v>90</v>
      </c>
      <c r="BL459" t="s">
        <v>78</v>
      </c>
      <c r="BM459" t="s">
        <v>83</v>
      </c>
      <c r="BN459" t="s">
        <v>83</v>
      </c>
      <c r="BO459" t="s">
        <v>83</v>
      </c>
      <c r="BP459" t="s">
        <v>6737</v>
      </c>
      <c r="BQ459" t="s">
        <v>5496</v>
      </c>
      <c r="BR459" t="s">
        <v>5497</v>
      </c>
      <c r="BS459" t="s">
        <v>83</v>
      </c>
      <c r="BT459" s="3">
        <v>1</v>
      </c>
    </row>
    <row r="460" spans="1:72" x14ac:dyDescent="0.25">
      <c r="A460" t="s">
        <v>5480</v>
      </c>
      <c r="B460" t="s">
        <v>5481</v>
      </c>
      <c r="C460" t="s">
        <v>5482</v>
      </c>
      <c r="D460" t="s">
        <v>74</v>
      </c>
      <c r="E460" t="s">
        <v>21868</v>
      </c>
      <c r="F460" t="s">
        <v>5483</v>
      </c>
      <c r="G460" t="s">
        <v>6738</v>
      </c>
      <c r="H460" t="s">
        <v>6739</v>
      </c>
      <c r="I460" s="1">
        <v>44197</v>
      </c>
      <c r="J460" s="1">
        <v>44926</v>
      </c>
      <c r="K460" t="s">
        <v>78</v>
      </c>
      <c r="L460" t="s">
        <v>79</v>
      </c>
      <c r="M460" t="s">
        <v>80</v>
      </c>
      <c r="N460" t="s">
        <v>6395</v>
      </c>
      <c r="O460" t="s">
        <v>6740</v>
      </c>
      <c r="P460" t="s">
        <v>222</v>
      </c>
      <c r="Q460" t="s">
        <v>6607</v>
      </c>
      <c r="R460" t="s">
        <v>5981</v>
      </c>
      <c r="S460" t="s">
        <v>150</v>
      </c>
      <c r="T460" t="s">
        <v>87</v>
      </c>
      <c r="U460" t="s">
        <v>88</v>
      </c>
      <c r="V460" t="s">
        <v>89</v>
      </c>
      <c r="W460" t="s">
        <v>78</v>
      </c>
      <c r="X460" t="s">
        <v>120</v>
      </c>
      <c r="Y460" t="s">
        <v>91</v>
      </c>
      <c r="Z460" t="s">
        <v>92</v>
      </c>
      <c r="AA460" s="1">
        <v>44197</v>
      </c>
      <c r="AB460" s="2">
        <v>46</v>
      </c>
      <c r="AC460" s="2">
        <v>37</v>
      </c>
      <c r="AD460" s="2">
        <v>0</v>
      </c>
      <c r="AE460" s="2">
        <v>0</v>
      </c>
      <c r="AF460" s="2"/>
      <c r="AG460">
        <v>0</v>
      </c>
      <c r="AH460" s="3">
        <v>46</v>
      </c>
      <c r="AI460" s="3">
        <v>37</v>
      </c>
      <c r="AJ460" s="3">
        <v>0</v>
      </c>
      <c r="AK460" s="3">
        <v>0</v>
      </c>
      <c r="AL460" s="3">
        <v>0</v>
      </c>
      <c r="AM460" t="s">
        <v>5488</v>
      </c>
      <c r="AN460" t="s">
        <v>5489</v>
      </c>
      <c r="AO460" t="s">
        <v>5480</v>
      </c>
      <c r="AP460" t="s">
        <v>5481</v>
      </c>
      <c r="AQ460" t="s">
        <v>83</v>
      </c>
      <c r="AR460" t="s">
        <v>5490</v>
      </c>
      <c r="AS460" t="s">
        <v>83</v>
      </c>
      <c r="AT460" t="s">
        <v>96</v>
      </c>
      <c r="AU460" t="s">
        <v>5491</v>
      </c>
      <c r="AV460" t="s">
        <v>5492</v>
      </c>
      <c r="AW460" t="s">
        <v>99</v>
      </c>
      <c r="AX460" t="s">
        <v>100</v>
      </c>
      <c r="AY460" t="s">
        <v>83</v>
      </c>
      <c r="AZ460" t="s">
        <v>6741</v>
      </c>
      <c r="BA460" t="s">
        <v>103</v>
      </c>
      <c r="BB460" t="s">
        <v>6742</v>
      </c>
      <c r="BC460" s="4"/>
      <c r="BD460" t="s">
        <v>83</v>
      </c>
      <c r="BE460" t="s">
        <v>105</v>
      </c>
      <c r="BF460" t="s">
        <v>106</v>
      </c>
      <c r="BG460" t="s">
        <v>107</v>
      </c>
      <c r="BH460" t="s">
        <v>108</v>
      </c>
      <c r="BI460" t="s">
        <v>109</v>
      </c>
      <c r="BJ460" s="2">
        <v>0</v>
      </c>
      <c r="BK460" t="s">
        <v>90</v>
      </c>
      <c r="BL460" t="s">
        <v>78</v>
      </c>
      <c r="BM460" t="s">
        <v>83</v>
      </c>
      <c r="BN460" t="s">
        <v>83</v>
      </c>
      <c r="BO460" t="s">
        <v>83</v>
      </c>
      <c r="BP460" t="s">
        <v>6743</v>
      </c>
      <c r="BQ460" t="s">
        <v>5496</v>
      </c>
      <c r="BR460" t="s">
        <v>5497</v>
      </c>
      <c r="BS460" t="s">
        <v>83</v>
      </c>
      <c r="BT460" s="3">
        <v>1</v>
      </c>
    </row>
    <row r="461" spans="1:72" x14ac:dyDescent="0.25">
      <c r="A461" t="s">
        <v>5480</v>
      </c>
      <c r="B461" t="s">
        <v>5481</v>
      </c>
      <c r="C461" t="s">
        <v>5482</v>
      </c>
      <c r="D461" t="s">
        <v>74</v>
      </c>
      <c r="E461" t="s">
        <v>21868</v>
      </c>
      <c r="F461" t="s">
        <v>5483</v>
      </c>
      <c r="G461" t="s">
        <v>6744</v>
      </c>
      <c r="H461" t="s">
        <v>6745</v>
      </c>
      <c r="I461" s="1">
        <v>44197</v>
      </c>
      <c r="J461" s="1">
        <v>44926</v>
      </c>
      <c r="K461" t="s">
        <v>78</v>
      </c>
      <c r="L461" t="s">
        <v>79</v>
      </c>
      <c r="M461" t="s">
        <v>80</v>
      </c>
      <c r="N461" t="s">
        <v>1650</v>
      </c>
      <c r="O461" t="s">
        <v>653</v>
      </c>
      <c r="P461" t="s">
        <v>420</v>
      </c>
      <c r="Q461" t="s">
        <v>6746</v>
      </c>
      <c r="R461" t="s">
        <v>3449</v>
      </c>
      <c r="S461" t="s">
        <v>150</v>
      </c>
      <c r="T461" t="s">
        <v>87</v>
      </c>
      <c r="U461" t="s">
        <v>88</v>
      </c>
      <c r="V461" t="s">
        <v>89</v>
      </c>
      <c r="W461" t="s">
        <v>78</v>
      </c>
      <c r="X461" t="s">
        <v>120</v>
      </c>
      <c r="Y461" t="s">
        <v>91</v>
      </c>
      <c r="Z461" t="s">
        <v>92</v>
      </c>
      <c r="AA461" s="1">
        <v>44567</v>
      </c>
      <c r="AB461" s="2">
        <v>39</v>
      </c>
      <c r="AC461" s="2">
        <v>43</v>
      </c>
      <c r="AD461" s="2"/>
      <c r="AE461" s="2"/>
      <c r="AF461" s="2"/>
      <c r="AG461">
        <v>0</v>
      </c>
      <c r="AH461" s="3">
        <v>39</v>
      </c>
      <c r="AI461" s="3">
        <v>43</v>
      </c>
      <c r="AJ461" s="3">
        <v>0</v>
      </c>
      <c r="AK461" s="3">
        <v>0</v>
      </c>
      <c r="AL461" s="3">
        <v>0</v>
      </c>
      <c r="AM461" t="s">
        <v>5488</v>
      </c>
      <c r="AN461" t="s">
        <v>5489</v>
      </c>
      <c r="AO461" t="s">
        <v>5480</v>
      </c>
      <c r="AP461" t="s">
        <v>5481</v>
      </c>
      <c r="AQ461" t="s">
        <v>83</v>
      </c>
      <c r="AR461" t="s">
        <v>5490</v>
      </c>
      <c r="AS461" t="s">
        <v>83</v>
      </c>
      <c r="AT461" t="s">
        <v>96</v>
      </c>
      <c r="AU461" t="s">
        <v>5491</v>
      </c>
      <c r="AV461" t="s">
        <v>5492</v>
      </c>
      <c r="AW461" t="s">
        <v>99</v>
      </c>
      <c r="AX461" t="s">
        <v>100</v>
      </c>
      <c r="AY461" t="s">
        <v>83</v>
      </c>
      <c r="AZ461" t="s">
        <v>6747</v>
      </c>
      <c r="BA461" t="s">
        <v>103</v>
      </c>
      <c r="BB461" t="s">
        <v>6748</v>
      </c>
      <c r="BC461" s="4"/>
      <c r="BD461" t="s">
        <v>83</v>
      </c>
      <c r="BE461" t="s">
        <v>105</v>
      </c>
      <c r="BF461" t="s">
        <v>106</v>
      </c>
      <c r="BG461" t="s">
        <v>107</v>
      </c>
      <c r="BH461" t="s">
        <v>108</v>
      </c>
      <c r="BI461" t="s">
        <v>109</v>
      </c>
      <c r="BJ461" s="2">
        <v>0</v>
      </c>
      <c r="BK461" t="s">
        <v>90</v>
      </c>
      <c r="BL461" t="s">
        <v>78</v>
      </c>
      <c r="BM461" t="s">
        <v>83</v>
      </c>
      <c r="BN461" t="s">
        <v>83</v>
      </c>
      <c r="BO461" t="s">
        <v>83</v>
      </c>
      <c r="BP461" t="s">
        <v>6749</v>
      </c>
      <c r="BQ461" t="s">
        <v>5496</v>
      </c>
      <c r="BR461" t="s">
        <v>5497</v>
      </c>
      <c r="BS461" t="s">
        <v>83</v>
      </c>
      <c r="BT461" s="3">
        <v>1</v>
      </c>
    </row>
    <row r="462" spans="1:72" x14ac:dyDescent="0.25">
      <c r="A462" t="s">
        <v>5480</v>
      </c>
      <c r="B462" t="s">
        <v>5481</v>
      </c>
      <c r="C462" t="s">
        <v>5482</v>
      </c>
      <c r="D462" t="s">
        <v>74</v>
      </c>
      <c r="E462" t="s">
        <v>21868</v>
      </c>
      <c r="F462" t="s">
        <v>5483</v>
      </c>
      <c r="G462" t="s">
        <v>6750</v>
      </c>
      <c r="H462" t="s">
        <v>6751</v>
      </c>
      <c r="I462" s="1">
        <v>44197</v>
      </c>
      <c r="J462" s="1">
        <v>44926</v>
      </c>
      <c r="K462" t="s">
        <v>78</v>
      </c>
      <c r="L462" t="s">
        <v>79</v>
      </c>
      <c r="M462" t="s">
        <v>80</v>
      </c>
      <c r="N462" t="s">
        <v>6752</v>
      </c>
      <c r="O462" t="s">
        <v>708</v>
      </c>
      <c r="P462" t="s">
        <v>409</v>
      </c>
      <c r="Q462" t="s">
        <v>6753</v>
      </c>
      <c r="R462" t="s">
        <v>5981</v>
      </c>
      <c r="S462" t="s">
        <v>86</v>
      </c>
      <c r="T462" t="s">
        <v>87</v>
      </c>
      <c r="U462" t="s">
        <v>88</v>
      </c>
      <c r="V462" t="s">
        <v>89</v>
      </c>
      <c r="W462" t="s">
        <v>90</v>
      </c>
      <c r="X462" t="s">
        <v>83</v>
      </c>
      <c r="Y462" t="s">
        <v>91</v>
      </c>
      <c r="Z462" t="s">
        <v>92</v>
      </c>
      <c r="AA462" s="1">
        <v>44378</v>
      </c>
      <c r="AB462" s="2">
        <v>2854</v>
      </c>
      <c r="AC462" s="2">
        <v>0</v>
      </c>
      <c r="AD462" s="2"/>
      <c r="AE462" s="2"/>
      <c r="AF462" s="2"/>
      <c r="AG462">
        <v>0</v>
      </c>
      <c r="AH462" s="3">
        <v>2326</v>
      </c>
      <c r="AI462" s="3">
        <v>536</v>
      </c>
      <c r="AJ462" s="3">
        <v>0</v>
      </c>
      <c r="AK462" s="3">
        <v>0</v>
      </c>
      <c r="AL462" s="3">
        <v>0</v>
      </c>
      <c r="AM462" t="s">
        <v>5488</v>
      </c>
      <c r="AN462" t="s">
        <v>5489</v>
      </c>
      <c r="AO462" t="s">
        <v>5480</v>
      </c>
      <c r="AP462" t="s">
        <v>5481</v>
      </c>
      <c r="AQ462" t="s">
        <v>83</v>
      </c>
      <c r="AR462" t="s">
        <v>5490</v>
      </c>
      <c r="AS462" t="s">
        <v>83</v>
      </c>
      <c r="AT462" t="s">
        <v>96</v>
      </c>
      <c r="AU462" t="s">
        <v>5491</v>
      </c>
      <c r="AV462" t="s">
        <v>5492</v>
      </c>
      <c r="AW462" t="s">
        <v>99</v>
      </c>
      <c r="AX462" t="s">
        <v>100</v>
      </c>
      <c r="AY462" t="s">
        <v>83</v>
      </c>
      <c r="AZ462" t="s">
        <v>6754</v>
      </c>
      <c r="BA462" t="s">
        <v>103</v>
      </c>
      <c r="BB462" t="s">
        <v>6755</v>
      </c>
      <c r="BC462" s="4"/>
      <c r="BD462" t="s">
        <v>83</v>
      </c>
      <c r="BE462" t="s">
        <v>105</v>
      </c>
      <c r="BF462" t="s">
        <v>106</v>
      </c>
      <c r="BG462" t="s">
        <v>107</v>
      </c>
      <c r="BH462" t="s">
        <v>108</v>
      </c>
      <c r="BI462" t="s">
        <v>109</v>
      </c>
      <c r="BJ462" s="2">
        <v>0</v>
      </c>
      <c r="BK462" t="s">
        <v>90</v>
      </c>
      <c r="BL462" t="s">
        <v>78</v>
      </c>
      <c r="BM462" t="s">
        <v>83</v>
      </c>
      <c r="BN462" t="s">
        <v>83</v>
      </c>
      <c r="BO462" t="s">
        <v>83</v>
      </c>
      <c r="BP462" t="s">
        <v>6756</v>
      </c>
      <c r="BQ462" t="s">
        <v>5496</v>
      </c>
      <c r="BR462" t="s">
        <v>5497</v>
      </c>
      <c r="BS462" t="s">
        <v>83</v>
      </c>
      <c r="BT462" s="3">
        <v>1</v>
      </c>
    </row>
    <row r="463" spans="1:72" x14ac:dyDescent="0.25">
      <c r="A463" t="s">
        <v>5480</v>
      </c>
      <c r="B463" t="s">
        <v>5481</v>
      </c>
      <c r="C463" t="s">
        <v>5482</v>
      </c>
      <c r="D463" t="s">
        <v>74</v>
      </c>
      <c r="E463" t="s">
        <v>21868</v>
      </c>
      <c r="F463" t="s">
        <v>5483</v>
      </c>
      <c r="G463" t="s">
        <v>6757</v>
      </c>
      <c r="H463" t="s">
        <v>6758</v>
      </c>
      <c r="I463" s="1">
        <v>44197</v>
      </c>
      <c r="J463" s="1">
        <v>44926</v>
      </c>
      <c r="K463" t="s">
        <v>78</v>
      </c>
      <c r="L463" t="s">
        <v>79</v>
      </c>
      <c r="M463" t="s">
        <v>80</v>
      </c>
      <c r="N463" t="s">
        <v>6759</v>
      </c>
      <c r="O463" t="s">
        <v>4273</v>
      </c>
      <c r="P463" t="s">
        <v>1221</v>
      </c>
      <c r="Q463" t="s">
        <v>6760</v>
      </c>
      <c r="R463" t="s">
        <v>5744</v>
      </c>
      <c r="S463" t="s">
        <v>86</v>
      </c>
      <c r="T463" t="s">
        <v>87</v>
      </c>
      <c r="U463" t="s">
        <v>88</v>
      </c>
      <c r="V463" t="s">
        <v>1223</v>
      </c>
      <c r="W463" t="s">
        <v>90</v>
      </c>
      <c r="X463" t="s">
        <v>83</v>
      </c>
      <c r="Y463" t="s">
        <v>91</v>
      </c>
      <c r="Z463" t="s">
        <v>92</v>
      </c>
      <c r="AA463" s="1">
        <v>44378</v>
      </c>
      <c r="AB463" s="2">
        <v>571.35</v>
      </c>
      <c r="AC463" s="2">
        <v>307.64999999999998</v>
      </c>
      <c r="AD463" s="2"/>
      <c r="AE463" s="2"/>
      <c r="AF463" s="2"/>
      <c r="AG463">
        <v>0</v>
      </c>
      <c r="AH463" s="3">
        <v>880</v>
      </c>
      <c r="AI463" s="3">
        <v>0</v>
      </c>
      <c r="AJ463" s="3">
        <v>0</v>
      </c>
      <c r="AK463" s="3">
        <v>0</v>
      </c>
      <c r="AL463" s="3">
        <v>0</v>
      </c>
      <c r="AM463" t="s">
        <v>6761</v>
      </c>
      <c r="AN463" t="s">
        <v>83</v>
      </c>
      <c r="AO463" t="s">
        <v>5480</v>
      </c>
      <c r="AP463" t="s">
        <v>5481</v>
      </c>
      <c r="AQ463" t="s">
        <v>83</v>
      </c>
      <c r="AR463" t="s">
        <v>5490</v>
      </c>
      <c r="AS463" t="s">
        <v>83</v>
      </c>
      <c r="AT463" t="s">
        <v>96</v>
      </c>
      <c r="AU463" t="s">
        <v>5491</v>
      </c>
      <c r="AV463" t="s">
        <v>5492</v>
      </c>
      <c r="AW463" t="s">
        <v>99</v>
      </c>
      <c r="AX463" t="s">
        <v>100</v>
      </c>
      <c r="AY463" t="s">
        <v>83</v>
      </c>
      <c r="AZ463" t="s">
        <v>83</v>
      </c>
      <c r="BA463" t="s">
        <v>103</v>
      </c>
      <c r="BB463" t="s">
        <v>83</v>
      </c>
      <c r="BC463" s="4"/>
      <c r="BD463" t="s">
        <v>83</v>
      </c>
      <c r="BE463" t="s">
        <v>105</v>
      </c>
      <c r="BF463" t="s">
        <v>106</v>
      </c>
      <c r="BG463" t="s">
        <v>107</v>
      </c>
      <c r="BH463" t="s">
        <v>1226</v>
      </c>
      <c r="BI463" t="s">
        <v>1227</v>
      </c>
      <c r="BJ463" s="2">
        <v>0</v>
      </c>
      <c r="BK463" t="s">
        <v>90</v>
      </c>
      <c r="BL463" t="s">
        <v>90</v>
      </c>
      <c r="BM463" t="s">
        <v>83</v>
      </c>
      <c r="BN463" t="s">
        <v>83</v>
      </c>
      <c r="BO463" t="s">
        <v>83</v>
      </c>
      <c r="BP463" t="s">
        <v>83</v>
      </c>
      <c r="BQ463" t="s">
        <v>83</v>
      </c>
      <c r="BR463" t="s">
        <v>83</v>
      </c>
      <c r="BS463" t="s">
        <v>83</v>
      </c>
      <c r="BT463" s="3">
        <v>1</v>
      </c>
    </row>
    <row r="464" spans="1:72" x14ac:dyDescent="0.25">
      <c r="A464" t="s">
        <v>5480</v>
      </c>
      <c r="B464" t="s">
        <v>5481</v>
      </c>
      <c r="C464" t="s">
        <v>5482</v>
      </c>
      <c r="D464" t="s">
        <v>74</v>
      </c>
      <c r="E464" t="s">
        <v>21868</v>
      </c>
      <c r="F464" t="s">
        <v>5483</v>
      </c>
      <c r="G464" t="s">
        <v>6762</v>
      </c>
      <c r="H464" t="s">
        <v>6763</v>
      </c>
      <c r="I464" s="1">
        <v>44197</v>
      </c>
      <c r="J464" s="1">
        <v>44926</v>
      </c>
      <c r="K464" t="s">
        <v>78</v>
      </c>
      <c r="L464" t="s">
        <v>79</v>
      </c>
      <c r="M464" t="s">
        <v>80</v>
      </c>
      <c r="N464" t="s">
        <v>6759</v>
      </c>
      <c r="O464" t="s">
        <v>333</v>
      </c>
      <c r="P464" t="s">
        <v>1221</v>
      </c>
      <c r="Q464" t="s">
        <v>6764</v>
      </c>
      <c r="R464" t="s">
        <v>5744</v>
      </c>
      <c r="S464" t="s">
        <v>86</v>
      </c>
      <c r="T464" t="s">
        <v>87</v>
      </c>
      <c r="U464" t="s">
        <v>88</v>
      </c>
      <c r="V464" t="s">
        <v>1223</v>
      </c>
      <c r="W464" t="s">
        <v>90</v>
      </c>
      <c r="X464" t="s">
        <v>83</v>
      </c>
      <c r="Y464" t="s">
        <v>91</v>
      </c>
      <c r="Z464" t="s">
        <v>92</v>
      </c>
      <c r="AA464" s="1">
        <v>44378</v>
      </c>
      <c r="AB464" s="2">
        <v>571.35</v>
      </c>
      <c r="AC464" s="2">
        <v>307.64999999999998</v>
      </c>
      <c r="AD464" s="2"/>
      <c r="AE464" s="2"/>
      <c r="AF464" s="2"/>
      <c r="AG464">
        <v>0</v>
      </c>
      <c r="AH464" s="3">
        <v>880</v>
      </c>
      <c r="AI464" s="3">
        <v>0</v>
      </c>
      <c r="AJ464" s="3">
        <v>0</v>
      </c>
      <c r="AK464" s="3">
        <v>0</v>
      </c>
      <c r="AL464" s="3">
        <v>0</v>
      </c>
      <c r="AM464" t="s">
        <v>6765</v>
      </c>
      <c r="AN464" t="s">
        <v>83</v>
      </c>
      <c r="AO464" t="s">
        <v>5480</v>
      </c>
      <c r="AP464" t="s">
        <v>5481</v>
      </c>
      <c r="AQ464" t="s">
        <v>83</v>
      </c>
      <c r="AR464" t="s">
        <v>5490</v>
      </c>
      <c r="AS464" t="s">
        <v>83</v>
      </c>
      <c r="AT464" t="s">
        <v>96</v>
      </c>
      <c r="AU464" t="s">
        <v>5491</v>
      </c>
      <c r="AV464" t="s">
        <v>5492</v>
      </c>
      <c r="AW464" t="s">
        <v>99</v>
      </c>
      <c r="AX464" t="s">
        <v>100</v>
      </c>
      <c r="AY464" t="s">
        <v>83</v>
      </c>
      <c r="AZ464" t="s">
        <v>83</v>
      </c>
      <c r="BA464" t="s">
        <v>103</v>
      </c>
      <c r="BB464" t="s">
        <v>83</v>
      </c>
      <c r="BC464" s="4"/>
      <c r="BD464" t="s">
        <v>83</v>
      </c>
      <c r="BE464" t="s">
        <v>105</v>
      </c>
      <c r="BF464" t="s">
        <v>106</v>
      </c>
      <c r="BG464" t="s">
        <v>107</v>
      </c>
      <c r="BH464" t="s">
        <v>1226</v>
      </c>
      <c r="BI464" t="s">
        <v>1227</v>
      </c>
      <c r="BJ464" s="2">
        <v>0</v>
      </c>
      <c r="BK464" t="s">
        <v>90</v>
      </c>
      <c r="BL464" t="s">
        <v>90</v>
      </c>
      <c r="BM464" t="s">
        <v>83</v>
      </c>
      <c r="BN464" t="s">
        <v>83</v>
      </c>
      <c r="BO464" t="s">
        <v>83</v>
      </c>
      <c r="BP464" t="s">
        <v>83</v>
      </c>
      <c r="BQ464" t="s">
        <v>83</v>
      </c>
      <c r="BR464" t="s">
        <v>83</v>
      </c>
      <c r="BS464" t="s">
        <v>83</v>
      </c>
      <c r="BT464" s="3">
        <v>1</v>
      </c>
    </row>
    <row r="465" spans="1:72" x14ac:dyDescent="0.25">
      <c r="A465" t="s">
        <v>5480</v>
      </c>
      <c r="B465" t="s">
        <v>5481</v>
      </c>
      <c r="C465" t="s">
        <v>5482</v>
      </c>
      <c r="D465" t="s">
        <v>74</v>
      </c>
      <c r="E465" t="s">
        <v>21868</v>
      </c>
      <c r="F465" t="s">
        <v>5483</v>
      </c>
      <c r="G465" t="s">
        <v>6766</v>
      </c>
      <c r="H465" t="s">
        <v>6767</v>
      </c>
      <c r="I465" s="1">
        <v>44197</v>
      </c>
      <c r="J465" s="1">
        <v>44926</v>
      </c>
      <c r="K465" t="s">
        <v>78</v>
      </c>
      <c r="L465" t="s">
        <v>79</v>
      </c>
      <c r="M465" t="s">
        <v>80</v>
      </c>
      <c r="N465" t="s">
        <v>1581</v>
      </c>
      <c r="O465" t="s">
        <v>375</v>
      </c>
      <c r="P465" t="s">
        <v>1221</v>
      </c>
      <c r="Q465" t="s">
        <v>6768</v>
      </c>
      <c r="R465" t="s">
        <v>5744</v>
      </c>
      <c r="S465" t="s">
        <v>86</v>
      </c>
      <c r="T465" t="s">
        <v>87</v>
      </c>
      <c r="U465" t="s">
        <v>88</v>
      </c>
      <c r="V465" t="s">
        <v>1223</v>
      </c>
      <c r="W465" t="s">
        <v>90</v>
      </c>
      <c r="X465" t="s">
        <v>83</v>
      </c>
      <c r="Y465" t="s">
        <v>91</v>
      </c>
      <c r="Z465" t="s">
        <v>92</v>
      </c>
      <c r="AA465" s="1">
        <v>44378</v>
      </c>
      <c r="AB465" s="2">
        <v>571.35</v>
      </c>
      <c r="AC465" s="2">
        <v>307.64999999999998</v>
      </c>
      <c r="AD465" s="2"/>
      <c r="AE465" s="2"/>
      <c r="AF465" s="2"/>
      <c r="AG465">
        <v>0</v>
      </c>
      <c r="AH465" s="3">
        <v>880</v>
      </c>
      <c r="AI465" s="3">
        <v>0</v>
      </c>
      <c r="AJ465" s="3">
        <v>0</v>
      </c>
      <c r="AK465" s="3">
        <v>0</v>
      </c>
      <c r="AL465" s="3">
        <v>0</v>
      </c>
      <c r="AM465" t="s">
        <v>6769</v>
      </c>
      <c r="AN465" t="s">
        <v>83</v>
      </c>
      <c r="AO465" t="s">
        <v>5480</v>
      </c>
      <c r="AP465" t="s">
        <v>5481</v>
      </c>
      <c r="AQ465" t="s">
        <v>83</v>
      </c>
      <c r="AR465" t="s">
        <v>5490</v>
      </c>
      <c r="AS465" t="s">
        <v>83</v>
      </c>
      <c r="AT465" t="s">
        <v>96</v>
      </c>
      <c r="AU465" t="s">
        <v>5491</v>
      </c>
      <c r="AV465" t="s">
        <v>5492</v>
      </c>
      <c r="AW465" t="s">
        <v>99</v>
      </c>
      <c r="AX465" t="s">
        <v>100</v>
      </c>
      <c r="AY465" t="s">
        <v>83</v>
      </c>
      <c r="AZ465" t="s">
        <v>83</v>
      </c>
      <c r="BA465" t="s">
        <v>103</v>
      </c>
      <c r="BB465" t="s">
        <v>83</v>
      </c>
      <c r="BC465" s="4"/>
      <c r="BD465" t="s">
        <v>83</v>
      </c>
      <c r="BE465" t="s">
        <v>105</v>
      </c>
      <c r="BF465" t="s">
        <v>106</v>
      </c>
      <c r="BG465" t="s">
        <v>107</v>
      </c>
      <c r="BH465" t="s">
        <v>1226</v>
      </c>
      <c r="BI465" t="s">
        <v>1227</v>
      </c>
      <c r="BJ465" s="2">
        <v>0</v>
      </c>
      <c r="BK465" t="s">
        <v>90</v>
      </c>
      <c r="BL465" t="s">
        <v>90</v>
      </c>
      <c r="BM465" t="s">
        <v>83</v>
      </c>
      <c r="BN465" t="s">
        <v>83</v>
      </c>
      <c r="BO465" t="s">
        <v>83</v>
      </c>
      <c r="BP465" t="s">
        <v>83</v>
      </c>
      <c r="BQ465" t="s">
        <v>83</v>
      </c>
      <c r="BR465" t="s">
        <v>83</v>
      </c>
      <c r="BS465" t="s">
        <v>83</v>
      </c>
      <c r="BT465" s="3">
        <v>1</v>
      </c>
    </row>
    <row r="466" spans="1:72" x14ac:dyDescent="0.25">
      <c r="A466" t="s">
        <v>5480</v>
      </c>
      <c r="B466" t="s">
        <v>5481</v>
      </c>
      <c r="C466" t="s">
        <v>5482</v>
      </c>
      <c r="D466" t="s">
        <v>74</v>
      </c>
      <c r="E466" t="s">
        <v>21868</v>
      </c>
      <c r="F466" t="s">
        <v>5483</v>
      </c>
      <c r="G466" t="s">
        <v>6770</v>
      </c>
      <c r="H466" t="s">
        <v>6771</v>
      </c>
      <c r="I466" s="1">
        <v>44197</v>
      </c>
      <c r="J466" s="1">
        <v>44926</v>
      </c>
      <c r="K466" t="s">
        <v>78</v>
      </c>
      <c r="L466" t="s">
        <v>79</v>
      </c>
      <c r="M466" t="s">
        <v>80</v>
      </c>
      <c r="N466" t="s">
        <v>2757</v>
      </c>
      <c r="O466" t="s">
        <v>957</v>
      </c>
      <c r="P466" t="s">
        <v>1221</v>
      </c>
      <c r="Q466" t="s">
        <v>6772</v>
      </c>
      <c r="R466" t="s">
        <v>3449</v>
      </c>
      <c r="S466" t="s">
        <v>86</v>
      </c>
      <c r="T466" t="s">
        <v>87</v>
      </c>
      <c r="U466" t="s">
        <v>88</v>
      </c>
      <c r="V466" t="s">
        <v>1223</v>
      </c>
      <c r="W466" t="s">
        <v>90</v>
      </c>
      <c r="X466" t="s">
        <v>83</v>
      </c>
      <c r="Y466" t="s">
        <v>91</v>
      </c>
      <c r="Z466" t="s">
        <v>92</v>
      </c>
      <c r="AA466" s="1">
        <v>44378</v>
      </c>
      <c r="AB466" s="2">
        <v>571.35</v>
      </c>
      <c r="AC466" s="2">
        <v>307.64999999999998</v>
      </c>
      <c r="AD466" s="2"/>
      <c r="AE466" s="2"/>
      <c r="AF466" s="2"/>
      <c r="AG466">
        <v>0</v>
      </c>
      <c r="AH466" s="3">
        <v>880</v>
      </c>
      <c r="AI466" s="3">
        <v>0</v>
      </c>
      <c r="AJ466" s="3">
        <v>0</v>
      </c>
      <c r="AK466" s="3">
        <v>0</v>
      </c>
      <c r="AL466" s="3">
        <v>0</v>
      </c>
      <c r="AM466" t="s">
        <v>6773</v>
      </c>
      <c r="AN466" t="s">
        <v>6774</v>
      </c>
      <c r="AO466" t="s">
        <v>5480</v>
      </c>
      <c r="AP466" t="s">
        <v>5481</v>
      </c>
      <c r="AQ466" t="s">
        <v>83</v>
      </c>
      <c r="AR466" t="s">
        <v>5490</v>
      </c>
      <c r="AS466" t="s">
        <v>83</v>
      </c>
      <c r="AT466" t="s">
        <v>96</v>
      </c>
      <c r="AU466" t="s">
        <v>5491</v>
      </c>
      <c r="AV466" t="s">
        <v>5492</v>
      </c>
      <c r="AW466" t="s">
        <v>99</v>
      </c>
      <c r="AX466" t="s">
        <v>100</v>
      </c>
      <c r="AY466" t="s">
        <v>83</v>
      </c>
      <c r="AZ466" t="s">
        <v>6775</v>
      </c>
      <c r="BA466" t="s">
        <v>103</v>
      </c>
      <c r="BB466" t="s">
        <v>83</v>
      </c>
      <c r="BC466" s="4"/>
      <c r="BD466" t="s">
        <v>83</v>
      </c>
      <c r="BE466" t="s">
        <v>105</v>
      </c>
      <c r="BF466" t="s">
        <v>106</v>
      </c>
      <c r="BG466" t="s">
        <v>107</v>
      </c>
      <c r="BH466" t="s">
        <v>1226</v>
      </c>
      <c r="BI466" t="s">
        <v>1227</v>
      </c>
      <c r="BJ466" s="2">
        <v>0</v>
      </c>
      <c r="BK466" t="s">
        <v>90</v>
      </c>
      <c r="BL466" t="s">
        <v>90</v>
      </c>
      <c r="BM466" t="s">
        <v>83</v>
      </c>
      <c r="BN466" t="s">
        <v>83</v>
      </c>
      <c r="BO466" t="s">
        <v>83</v>
      </c>
      <c r="BP466" t="s">
        <v>83</v>
      </c>
      <c r="BQ466" t="s">
        <v>83</v>
      </c>
      <c r="BR466" t="s">
        <v>83</v>
      </c>
      <c r="BS466" t="s">
        <v>83</v>
      </c>
      <c r="BT466" s="3">
        <v>1</v>
      </c>
    </row>
    <row r="467" spans="1:72" x14ac:dyDescent="0.25">
      <c r="A467" t="s">
        <v>5480</v>
      </c>
      <c r="B467" t="s">
        <v>5481</v>
      </c>
      <c r="C467" t="s">
        <v>5482</v>
      </c>
      <c r="D467" t="s">
        <v>74</v>
      </c>
      <c r="E467" t="s">
        <v>21868</v>
      </c>
      <c r="F467" t="s">
        <v>5483</v>
      </c>
      <c r="G467" t="s">
        <v>6776</v>
      </c>
      <c r="H467" t="s">
        <v>6777</v>
      </c>
      <c r="I467" s="1">
        <v>44197</v>
      </c>
      <c r="J467" s="1">
        <v>44926</v>
      </c>
      <c r="K467" t="s">
        <v>78</v>
      </c>
      <c r="L467" t="s">
        <v>79</v>
      </c>
      <c r="M467" t="s">
        <v>80</v>
      </c>
      <c r="N467" t="s">
        <v>2757</v>
      </c>
      <c r="O467" t="s">
        <v>155</v>
      </c>
      <c r="P467" t="s">
        <v>1221</v>
      </c>
      <c r="Q467" t="s">
        <v>6778</v>
      </c>
      <c r="R467" t="s">
        <v>3449</v>
      </c>
      <c r="S467" t="s">
        <v>86</v>
      </c>
      <c r="T467" t="s">
        <v>87</v>
      </c>
      <c r="U467" t="s">
        <v>88</v>
      </c>
      <c r="V467" t="s">
        <v>1223</v>
      </c>
      <c r="W467" t="s">
        <v>90</v>
      </c>
      <c r="X467" t="s">
        <v>83</v>
      </c>
      <c r="Y467" t="s">
        <v>91</v>
      </c>
      <c r="Z467" t="s">
        <v>92</v>
      </c>
      <c r="AA467" s="1">
        <v>44378</v>
      </c>
      <c r="AB467" s="2">
        <v>571.35</v>
      </c>
      <c r="AC467" s="2">
        <v>307.64999999999998</v>
      </c>
      <c r="AD467" s="2"/>
      <c r="AE467" s="2"/>
      <c r="AF467" s="2"/>
      <c r="AG467">
        <v>0</v>
      </c>
      <c r="AH467" s="3">
        <v>880</v>
      </c>
      <c r="AI467" s="3">
        <v>0</v>
      </c>
      <c r="AJ467" s="3">
        <v>0</v>
      </c>
      <c r="AK467" s="3">
        <v>0</v>
      </c>
      <c r="AL467" s="3">
        <v>0</v>
      </c>
      <c r="AM467" t="s">
        <v>5609</v>
      </c>
      <c r="AN467" t="s">
        <v>83</v>
      </c>
      <c r="AO467" t="s">
        <v>5480</v>
      </c>
      <c r="AP467" t="s">
        <v>5481</v>
      </c>
      <c r="AQ467" t="s">
        <v>83</v>
      </c>
      <c r="AR467" t="s">
        <v>5490</v>
      </c>
      <c r="AS467" t="s">
        <v>83</v>
      </c>
      <c r="AT467" t="s">
        <v>96</v>
      </c>
      <c r="AU467" t="s">
        <v>5491</v>
      </c>
      <c r="AV467" t="s">
        <v>5492</v>
      </c>
      <c r="AW467" t="s">
        <v>99</v>
      </c>
      <c r="AX467" t="s">
        <v>100</v>
      </c>
      <c r="AY467" t="s">
        <v>83</v>
      </c>
      <c r="AZ467" t="s">
        <v>83</v>
      </c>
      <c r="BA467" t="s">
        <v>103</v>
      </c>
      <c r="BB467" t="s">
        <v>83</v>
      </c>
      <c r="BC467" s="4"/>
      <c r="BD467" t="s">
        <v>83</v>
      </c>
      <c r="BE467" t="s">
        <v>105</v>
      </c>
      <c r="BF467" t="s">
        <v>106</v>
      </c>
      <c r="BG467" t="s">
        <v>107</v>
      </c>
      <c r="BH467" t="s">
        <v>1226</v>
      </c>
      <c r="BI467" t="s">
        <v>1227</v>
      </c>
      <c r="BJ467" s="2">
        <v>0</v>
      </c>
      <c r="BK467" t="s">
        <v>90</v>
      </c>
      <c r="BL467" t="s">
        <v>90</v>
      </c>
      <c r="BM467" t="s">
        <v>83</v>
      </c>
      <c r="BN467" t="s">
        <v>83</v>
      </c>
      <c r="BO467" t="s">
        <v>83</v>
      </c>
      <c r="BP467" t="s">
        <v>83</v>
      </c>
      <c r="BQ467" t="s">
        <v>83</v>
      </c>
      <c r="BR467" t="s">
        <v>83</v>
      </c>
      <c r="BS467" t="s">
        <v>83</v>
      </c>
      <c r="BT467" s="3">
        <v>1</v>
      </c>
    </row>
    <row r="468" spans="1:72" x14ac:dyDescent="0.25">
      <c r="A468" t="s">
        <v>5480</v>
      </c>
      <c r="B468" t="s">
        <v>5481</v>
      </c>
      <c r="C468" t="s">
        <v>5482</v>
      </c>
      <c r="D468" t="s">
        <v>74</v>
      </c>
      <c r="E468" t="s">
        <v>21868</v>
      </c>
      <c r="F468" t="s">
        <v>5483</v>
      </c>
      <c r="G468" t="s">
        <v>6779</v>
      </c>
      <c r="H468" t="s">
        <v>6780</v>
      </c>
      <c r="I468" s="1">
        <v>44197</v>
      </c>
      <c r="J468" s="1">
        <v>44926</v>
      </c>
      <c r="K468" t="s">
        <v>78</v>
      </c>
      <c r="L468" t="s">
        <v>79</v>
      </c>
      <c r="M468" t="s">
        <v>80</v>
      </c>
      <c r="N468" t="s">
        <v>6781</v>
      </c>
      <c r="O468" t="s">
        <v>2999</v>
      </c>
      <c r="P468" t="s">
        <v>1221</v>
      </c>
      <c r="Q468" t="s">
        <v>6782</v>
      </c>
      <c r="R468" t="s">
        <v>3449</v>
      </c>
      <c r="S468" t="s">
        <v>86</v>
      </c>
      <c r="T468" t="s">
        <v>87</v>
      </c>
      <c r="U468" t="s">
        <v>88</v>
      </c>
      <c r="V468" t="s">
        <v>1223</v>
      </c>
      <c r="W468" t="s">
        <v>90</v>
      </c>
      <c r="X468" t="s">
        <v>83</v>
      </c>
      <c r="Y468" t="s">
        <v>91</v>
      </c>
      <c r="Z468" t="s">
        <v>92</v>
      </c>
      <c r="AA468" s="1">
        <v>44378</v>
      </c>
      <c r="AB468" s="2">
        <v>571.35</v>
      </c>
      <c r="AC468" s="2">
        <v>307.64999999999998</v>
      </c>
      <c r="AD468" s="2"/>
      <c r="AE468" s="2"/>
      <c r="AF468" s="2"/>
      <c r="AG468">
        <v>0</v>
      </c>
      <c r="AH468" s="3">
        <v>880</v>
      </c>
      <c r="AI468" s="3">
        <v>0</v>
      </c>
      <c r="AJ468" s="3">
        <v>0</v>
      </c>
      <c r="AK468" s="3">
        <v>0</v>
      </c>
      <c r="AL468" s="3">
        <v>0</v>
      </c>
      <c r="AM468" t="s">
        <v>6773</v>
      </c>
      <c r="AN468" t="s">
        <v>6774</v>
      </c>
      <c r="AO468" t="s">
        <v>5480</v>
      </c>
      <c r="AP468" t="s">
        <v>5481</v>
      </c>
      <c r="AQ468" t="s">
        <v>83</v>
      </c>
      <c r="AR468" t="s">
        <v>5490</v>
      </c>
      <c r="AS468" t="s">
        <v>83</v>
      </c>
      <c r="AT468" t="s">
        <v>96</v>
      </c>
      <c r="AU468" t="s">
        <v>5491</v>
      </c>
      <c r="AV468" t="s">
        <v>5492</v>
      </c>
      <c r="AW468" t="s">
        <v>99</v>
      </c>
      <c r="AX468" t="s">
        <v>100</v>
      </c>
      <c r="AY468" t="s">
        <v>83</v>
      </c>
      <c r="AZ468" t="s">
        <v>6783</v>
      </c>
      <c r="BA468" t="s">
        <v>103</v>
      </c>
      <c r="BB468" t="s">
        <v>83</v>
      </c>
      <c r="BC468" s="4"/>
      <c r="BD468" t="s">
        <v>83</v>
      </c>
      <c r="BE468" t="s">
        <v>105</v>
      </c>
      <c r="BF468" t="s">
        <v>106</v>
      </c>
      <c r="BG468" t="s">
        <v>107</v>
      </c>
      <c r="BH468" t="s">
        <v>1226</v>
      </c>
      <c r="BI468" t="s">
        <v>1227</v>
      </c>
      <c r="BJ468" s="2">
        <v>0</v>
      </c>
      <c r="BK468" t="s">
        <v>90</v>
      </c>
      <c r="BL468" t="s">
        <v>90</v>
      </c>
      <c r="BM468" t="s">
        <v>83</v>
      </c>
      <c r="BN468" t="s">
        <v>83</v>
      </c>
      <c r="BO468" t="s">
        <v>83</v>
      </c>
      <c r="BP468" t="s">
        <v>83</v>
      </c>
      <c r="BQ468" t="s">
        <v>83</v>
      </c>
      <c r="BR468" t="s">
        <v>83</v>
      </c>
      <c r="BS468" t="s">
        <v>83</v>
      </c>
      <c r="BT468" s="3">
        <v>1</v>
      </c>
    </row>
    <row r="469" spans="1:72" x14ac:dyDescent="0.25">
      <c r="A469" t="s">
        <v>5480</v>
      </c>
      <c r="B469" t="s">
        <v>5481</v>
      </c>
      <c r="C469" t="s">
        <v>5482</v>
      </c>
      <c r="D469" t="s">
        <v>74</v>
      </c>
      <c r="E469" t="s">
        <v>21868</v>
      </c>
      <c r="F469" t="s">
        <v>5483</v>
      </c>
      <c r="G469" t="s">
        <v>6784</v>
      </c>
      <c r="H469" t="s">
        <v>6785</v>
      </c>
      <c r="I469" s="1">
        <v>44197</v>
      </c>
      <c r="J469" s="1">
        <v>44926</v>
      </c>
      <c r="K469" t="s">
        <v>78</v>
      </c>
      <c r="L469" t="s">
        <v>79</v>
      </c>
      <c r="M469" t="s">
        <v>80</v>
      </c>
      <c r="N469" t="s">
        <v>6786</v>
      </c>
      <c r="O469" t="s">
        <v>1790</v>
      </c>
      <c r="P469" t="s">
        <v>1221</v>
      </c>
      <c r="Q469" t="s">
        <v>6787</v>
      </c>
      <c r="R469" t="s">
        <v>5744</v>
      </c>
      <c r="S469" t="s">
        <v>86</v>
      </c>
      <c r="T469" t="s">
        <v>87</v>
      </c>
      <c r="U469" t="s">
        <v>88</v>
      </c>
      <c r="V469" t="s">
        <v>1223</v>
      </c>
      <c r="W469" t="s">
        <v>90</v>
      </c>
      <c r="X469" t="s">
        <v>83</v>
      </c>
      <c r="Y469" t="s">
        <v>91</v>
      </c>
      <c r="Z469" t="s">
        <v>92</v>
      </c>
      <c r="AA469" s="1">
        <v>44378</v>
      </c>
      <c r="AB469" s="2">
        <v>571.35</v>
      </c>
      <c r="AC469" s="2">
        <v>307.64999999999998</v>
      </c>
      <c r="AD469" s="2"/>
      <c r="AE469" s="2"/>
      <c r="AF469" s="2"/>
      <c r="AG469">
        <v>0</v>
      </c>
      <c r="AH469" s="3">
        <v>880</v>
      </c>
      <c r="AI469" s="3">
        <v>0</v>
      </c>
      <c r="AJ469" s="3">
        <v>0</v>
      </c>
      <c r="AK469" s="3">
        <v>0</v>
      </c>
      <c r="AL469" s="3">
        <v>0</v>
      </c>
      <c r="AM469" t="s">
        <v>6773</v>
      </c>
      <c r="AN469" t="s">
        <v>6774</v>
      </c>
      <c r="AO469" t="s">
        <v>5480</v>
      </c>
      <c r="AP469" t="s">
        <v>5481</v>
      </c>
      <c r="AQ469" t="s">
        <v>83</v>
      </c>
      <c r="AR469" t="s">
        <v>5490</v>
      </c>
      <c r="AS469" t="s">
        <v>83</v>
      </c>
      <c r="AT469" t="s">
        <v>96</v>
      </c>
      <c r="AU469" t="s">
        <v>5491</v>
      </c>
      <c r="AV469" t="s">
        <v>5492</v>
      </c>
      <c r="AW469" t="s">
        <v>99</v>
      </c>
      <c r="AX469" t="s">
        <v>100</v>
      </c>
      <c r="AY469" t="s">
        <v>83</v>
      </c>
      <c r="AZ469" t="s">
        <v>6788</v>
      </c>
      <c r="BA469" t="s">
        <v>103</v>
      </c>
      <c r="BB469" t="s">
        <v>83</v>
      </c>
      <c r="BC469" s="4"/>
      <c r="BD469" t="s">
        <v>83</v>
      </c>
      <c r="BE469" t="s">
        <v>105</v>
      </c>
      <c r="BF469" t="s">
        <v>106</v>
      </c>
      <c r="BG469" t="s">
        <v>107</v>
      </c>
      <c r="BH469" t="s">
        <v>1226</v>
      </c>
      <c r="BI469" t="s">
        <v>1227</v>
      </c>
      <c r="BJ469" s="2">
        <v>0</v>
      </c>
      <c r="BK469" t="s">
        <v>90</v>
      </c>
      <c r="BL469" t="s">
        <v>90</v>
      </c>
      <c r="BM469" t="s">
        <v>83</v>
      </c>
      <c r="BN469" t="s">
        <v>83</v>
      </c>
      <c r="BO469" t="s">
        <v>83</v>
      </c>
      <c r="BP469" t="s">
        <v>83</v>
      </c>
      <c r="BQ469" t="s">
        <v>83</v>
      </c>
      <c r="BR469" t="s">
        <v>83</v>
      </c>
      <c r="BS469" t="s">
        <v>83</v>
      </c>
      <c r="BT469" s="3">
        <v>1</v>
      </c>
    </row>
    <row r="470" spans="1:72" x14ac:dyDescent="0.25">
      <c r="A470" t="s">
        <v>5480</v>
      </c>
      <c r="B470" t="s">
        <v>5481</v>
      </c>
      <c r="C470" t="s">
        <v>5482</v>
      </c>
      <c r="D470" t="s">
        <v>74</v>
      </c>
      <c r="E470" t="s">
        <v>21868</v>
      </c>
      <c r="F470" t="s">
        <v>5483</v>
      </c>
      <c r="G470" t="s">
        <v>6789</v>
      </c>
      <c r="H470" t="s">
        <v>6790</v>
      </c>
      <c r="I470" s="1">
        <v>44197</v>
      </c>
      <c r="J470" s="1">
        <v>44926</v>
      </c>
      <c r="K470" t="s">
        <v>78</v>
      </c>
      <c r="L470" t="s">
        <v>79</v>
      </c>
      <c r="M470" t="s">
        <v>80</v>
      </c>
      <c r="N470" t="s">
        <v>6791</v>
      </c>
      <c r="O470" t="s">
        <v>162</v>
      </c>
      <c r="P470" t="s">
        <v>1221</v>
      </c>
      <c r="Q470" t="s">
        <v>6792</v>
      </c>
      <c r="R470" t="s">
        <v>3449</v>
      </c>
      <c r="S470" t="s">
        <v>86</v>
      </c>
      <c r="T470" t="s">
        <v>87</v>
      </c>
      <c r="U470" t="s">
        <v>88</v>
      </c>
      <c r="V470" t="s">
        <v>1223</v>
      </c>
      <c r="W470" t="s">
        <v>90</v>
      </c>
      <c r="X470" t="s">
        <v>83</v>
      </c>
      <c r="Y470" t="s">
        <v>91</v>
      </c>
      <c r="Z470" t="s">
        <v>92</v>
      </c>
      <c r="AA470" s="1">
        <v>44378</v>
      </c>
      <c r="AB470" s="2">
        <v>571.35</v>
      </c>
      <c r="AC470" s="2">
        <v>307.64999999999998</v>
      </c>
      <c r="AD470" s="2"/>
      <c r="AE470" s="2"/>
      <c r="AF470" s="2"/>
      <c r="AG470">
        <v>0</v>
      </c>
      <c r="AH470" s="3">
        <v>880</v>
      </c>
      <c r="AI470" s="3">
        <v>0</v>
      </c>
      <c r="AJ470" s="3">
        <v>0</v>
      </c>
      <c r="AK470" s="3">
        <v>0</v>
      </c>
      <c r="AL470" s="3">
        <v>0</v>
      </c>
      <c r="AM470" t="s">
        <v>6773</v>
      </c>
      <c r="AN470" t="s">
        <v>6774</v>
      </c>
      <c r="AO470" t="s">
        <v>5480</v>
      </c>
      <c r="AP470" t="s">
        <v>5481</v>
      </c>
      <c r="AQ470" t="s">
        <v>83</v>
      </c>
      <c r="AR470" t="s">
        <v>5490</v>
      </c>
      <c r="AS470" t="s">
        <v>83</v>
      </c>
      <c r="AT470" t="s">
        <v>96</v>
      </c>
      <c r="AU470" t="s">
        <v>5491</v>
      </c>
      <c r="AV470" t="s">
        <v>5492</v>
      </c>
      <c r="AW470" t="s">
        <v>99</v>
      </c>
      <c r="AX470" t="s">
        <v>100</v>
      </c>
      <c r="AY470" t="s">
        <v>83</v>
      </c>
      <c r="AZ470" t="s">
        <v>6793</v>
      </c>
      <c r="BA470" t="s">
        <v>103</v>
      </c>
      <c r="BB470" t="s">
        <v>83</v>
      </c>
      <c r="BC470" s="4"/>
      <c r="BD470" t="s">
        <v>83</v>
      </c>
      <c r="BE470" t="s">
        <v>105</v>
      </c>
      <c r="BF470" t="s">
        <v>106</v>
      </c>
      <c r="BG470" t="s">
        <v>107</v>
      </c>
      <c r="BH470" t="s">
        <v>1226</v>
      </c>
      <c r="BI470" t="s">
        <v>1227</v>
      </c>
      <c r="BJ470" s="2">
        <v>0</v>
      </c>
      <c r="BK470" t="s">
        <v>90</v>
      </c>
      <c r="BL470" t="s">
        <v>90</v>
      </c>
      <c r="BM470" t="s">
        <v>83</v>
      </c>
      <c r="BN470" t="s">
        <v>83</v>
      </c>
      <c r="BO470" t="s">
        <v>83</v>
      </c>
      <c r="BP470" t="s">
        <v>83</v>
      </c>
      <c r="BQ470" t="s">
        <v>83</v>
      </c>
      <c r="BR470" t="s">
        <v>83</v>
      </c>
      <c r="BS470" t="s">
        <v>83</v>
      </c>
      <c r="BT470" s="3">
        <v>1</v>
      </c>
    </row>
    <row r="471" spans="1:72" x14ac:dyDescent="0.25">
      <c r="A471" t="s">
        <v>5480</v>
      </c>
      <c r="B471" t="s">
        <v>5481</v>
      </c>
      <c r="C471" t="s">
        <v>5482</v>
      </c>
      <c r="D471" t="s">
        <v>74</v>
      </c>
      <c r="E471" t="s">
        <v>21868</v>
      </c>
      <c r="F471" t="s">
        <v>5483</v>
      </c>
      <c r="G471" t="s">
        <v>6794</v>
      </c>
      <c r="H471" t="s">
        <v>6795</v>
      </c>
      <c r="I471" s="1">
        <v>44197</v>
      </c>
      <c r="J471" s="1">
        <v>44926</v>
      </c>
      <c r="K471" t="s">
        <v>78</v>
      </c>
      <c r="L471" t="s">
        <v>79</v>
      </c>
      <c r="M471" t="s">
        <v>80</v>
      </c>
      <c r="N471" t="s">
        <v>6796</v>
      </c>
      <c r="O471" t="s">
        <v>162</v>
      </c>
      <c r="P471" t="s">
        <v>1221</v>
      </c>
      <c r="Q471" t="s">
        <v>6797</v>
      </c>
      <c r="R471" t="s">
        <v>3449</v>
      </c>
      <c r="S471" t="s">
        <v>86</v>
      </c>
      <c r="T471" t="s">
        <v>87</v>
      </c>
      <c r="U471" t="s">
        <v>88</v>
      </c>
      <c r="V471" t="s">
        <v>1223</v>
      </c>
      <c r="W471" t="s">
        <v>90</v>
      </c>
      <c r="X471" t="s">
        <v>83</v>
      </c>
      <c r="Y471" t="s">
        <v>91</v>
      </c>
      <c r="Z471" t="s">
        <v>92</v>
      </c>
      <c r="AA471" s="1">
        <v>44378</v>
      </c>
      <c r="AB471" s="2">
        <v>571.35</v>
      </c>
      <c r="AC471" s="2">
        <v>307.64999999999998</v>
      </c>
      <c r="AD471" s="2"/>
      <c r="AE471" s="2"/>
      <c r="AF471" s="2"/>
      <c r="AG471">
        <v>0</v>
      </c>
      <c r="AH471" s="3">
        <v>880</v>
      </c>
      <c r="AI471" s="3">
        <v>0</v>
      </c>
      <c r="AJ471" s="3">
        <v>0</v>
      </c>
      <c r="AK471" s="3">
        <v>0</v>
      </c>
      <c r="AL471" s="3">
        <v>0</v>
      </c>
      <c r="AM471" t="s">
        <v>6773</v>
      </c>
      <c r="AN471" t="s">
        <v>6774</v>
      </c>
      <c r="AO471" t="s">
        <v>5480</v>
      </c>
      <c r="AP471" t="s">
        <v>5481</v>
      </c>
      <c r="AQ471" t="s">
        <v>83</v>
      </c>
      <c r="AR471" t="s">
        <v>5490</v>
      </c>
      <c r="AS471" t="s">
        <v>83</v>
      </c>
      <c r="AT471" t="s">
        <v>96</v>
      </c>
      <c r="AU471" t="s">
        <v>5491</v>
      </c>
      <c r="AV471" t="s">
        <v>5492</v>
      </c>
      <c r="AW471" t="s">
        <v>99</v>
      </c>
      <c r="AX471" t="s">
        <v>100</v>
      </c>
      <c r="AY471" t="s">
        <v>83</v>
      </c>
      <c r="AZ471" t="s">
        <v>6798</v>
      </c>
      <c r="BA471" t="s">
        <v>103</v>
      </c>
      <c r="BB471" t="s">
        <v>83</v>
      </c>
      <c r="BC471" s="4"/>
      <c r="BD471" t="s">
        <v>83</v>
      </c>
      <c r="BE471" t="s">
        <v>105</v>
      </c>
      <c r="BF471" t="s">
        <v>106</v>
      </c>
      <c r="BG471" t="s">
        <v>107</v>
      </c>
      <c r="BH471" t="s">
        <v>1226</v>
      </c>
      <c r="BI471" t="s">
        <v>1227</v>
      </c>
      <c r="BJ471" s="2">
        <v>0</v>
      </c>
      <c r="BK471" t="s">
        <v>90</v>
      </c>
      <c r="BL471" t="s">
        <v>90</v>
      </c>
      <c r="BM471" t="s">
        <v>83</v>
      </c>
      <c r="BN471" t="s">
        <v>83</v>
      </c>
      <c r="BO471" t="s">
        <v>83</v>
      </c>
      <c r="BP471" t="s">
        <v>83</v>
      </c>
      <c r="BQ471" t="s">
        <v>83</v>
      </c>
      <c r="BR471" t="s">
        <v>83</v>
      </c>
      <c r="BS471" t="s">
        <v>83</v>
      </c>
      <c r="BT471" s="3">
        <v>1</v>
      </c>
    </row>
    <row r="472" spans="1:72" x14ac:dyDescent="0.25">
      <c r="A472" t="s">
        <v>5480</v>
      </c>
      <c r="B472" t="s">
        <v>5481</v>
      </c>
      <c r="C472" t="s">
        <v>5482</v>
      </c>
      <c r="D472" t="s">
        <v>74</v>
      </c>
      <c r="E472" t="s">
        <v>21868</v>
      </c>
      <c r="F472" t="s">
        <v>5483</v>
      </c>
      <c r="G472" t="s">
        <v>6799</v>
      </c>
      <c r="H472" t="s">
        <v>6800</v>
      </c>
      <c r="I472" s="1">
        <v>44197</v>
      </c>
      <c r="J472" s="1">
        <v>44926</v>
      </c>
      <c r="K472" t="s">
        <v>78</v>
      </c>
      <c r="L472" t="s">
        <v>79</v>
      </c>
      <c r="M472" t="s">
        <v>80</v>
      </c>
      <c r="N472" t="s">
        <v>6801</v>
      </c>
      <c r="O472" t="s">
        <v>228</v>
      </c>
      <c r="P472" t="s">
        <v>409</v>
      </c>
      <c r="Q472" t="s">
        <v>6802</v>
      </c>
      <c r="R472" t="s">
        <v>5875</v>
      </c>
      <c r="S472" t="s">
        <v>86</v>
      </c>
      <c r="T472" t="s">
        <v>87</v>
      </c>
      <c r="U472" t="s">
        <v>88</v>
      </c>
      <c r="V472" t="s">
        <v>89</v>
      </c>
      <c r="W472" t="s">
        <v>90</v>
      </c>
      <c r="X472" t="s">
        <v>83</v>
      </c>
      <c r="Y472" t="s">
        <v>91</v>
      </c>
      <c r="Z472" t="s">
        <v>92</v>
      </c>
      <c r="AA472" s="1">
        <v>44378</v>
      </c>
      <c r="AB472" s="2">
        <v>149</v>
      </c>
      <c r="AC472" s="2">
        <v>0</v>
      </c>
      <c r="AD472" s="2"/>
      <c r="AE472" s="2"/>
      <c r="AF472" s="2"/>
      <c r="AG472">
        <v>0</v>
      </c>
      <c r="AH472" s="3">
        <v>113</v>
      </c>
      <c r="AI472" s="3">
        <v>36</v>
      </c>
      <c r="AJ472" s="3">
        <v>0</v>
      </c>
      <c r="AK472" s="3">
        <v>0</v>
      </c>
      <c r="AL472" s="3">
        <v>0</v>
      </c>
      <c r="AM472" t="s">
        <v>5488</v>
      </c>
      <c r="AN472" t="s">
        <v>5489</v>
      </c>
      <c r="AO472" t="s">
        <v>5480</v>
      </c>
      <c r="AP472" t="s">
        <v>5481</v>
      </c>
      <c r="AQ472" t="s">
        <v>83</v>
      </c>
      <c r="AR472" t="s">
        <v>5490</v>
      </c>
      <c r="AS472" t="s">
        <v>83</v>
      </c>
      <c r="AT472" t="s">
        <v>96</v>
      </c>
      <c r="AU472" t="s">
        <v>5491</v>
      </c>
      <c r="AV472" t="s">
        <v>5492</v>
      </c>
      <c r="AW472" t="s">
        <v>99</v>
      </c>
      <c r="AX472" t="s">
        <v>100</v>
      </c>
      <c r="AY472" t="s">
        <v>83</v>
      </c>
      <c r="AZ472" t="s">
        <v>6803</v>
      </c>
      <c r="BA472" t="s">
        <v>103</v>
      </c>
      <c r="BB472" t="s">
        <v>6804</v>
      </c>
      <c r="BC472" s="4"/>
      <c r="BD472" t="s">
        <v>83</v>
      </c>
      <c r="BE472" t="s">
        <v>105</v>
      </c>
      <c r="BF472" t="s">
        <v>106</v>
      </c>
      <c r="BG472" t="s">
        <v>107</v>
      </c>
      <c r="BH472" t="s">
        <v>108</v>
      </c>
      <c r="BI472" t="s">
        <v>109</v>
      </c>
      <c r="BJ472" s="2">
        <v>0</v>
      </c>
      <c r="BK472" t="s">
        <v>90</v>
      </c>
      <c r="BL472" t="s">
        <v>78</v>
      </c>
      <c r="BM472" t="s">
        <v>83</v>
      </c>
      <c r="BN472" t="s">
        <v>83</v>
      </c>
      <c r="BO472" t="s">
        <v>83</v>
      </c>
      <c r="BP472" t="s">
        <v>6805</v>
      </c>
      <c r="BQ472" t="s">
        <v>5496</v>
      </c>
      <c r="BR472" t="s">
        <v>5497</v>
      </c>
      <c r="BS472" t="s">
        <v>83</v>
      </c>
      <c r="BT472" s="3">
        <v>1</v>
      </c>
    </row>
    <row r="473" spans="1:72" x14ac:dyDescent="0.25">
      <c r="A473" t="s">
        <v>5480</v>
      </c>
      <c r="B473" t="s">
        <v>5481</v>
      </c>
      <c r="C473" t="s">
        <v>5482</v>
      </c>
      <c r="D473" t="s">
        <v>74</v>
      </c>
      <c r="E473" t="s">
        <v>21868</v>
      </c>
      <c r="F473" t="s">
        <v>5483</v>
      </c>
      <c r="G473" t="s">
        <v>6806</v>
      </c>
      <c r="H473" t="s">
        <v>6807</v>
      </c>
      <c r="I473" s="1">
        <v>44197</v>
      </c>
      <c r="J473" s="1">
        <v>44926</v>
      </c>
      <c r="K473" t="s">
        <v>78</v>
      </c>
      <c r="L473" t="s">
        <v>79</v>
      </c>
      <c r="M473" t="s">
        <v>80</v>
      </c>
      <c r="N473" t="s">
        <v>6808</v>
      </c>
      <c r="O473" t="s">
        <v>183</v>
      </c>
      <c r="P473" t="s">
        <v>409</v>
      </c>
      <c r="Q473" t="s">
        <v>6149</v>
      </c>
      <c r="R473" t="s">
        <v>5744</v>
      </c>
      <c r="S473" t="s">
        <v>119</v>
      </c>
      <c r="T473" t="s">
        <v>87</v>
      </c>
      <c r="U473" t="s">
        <v>88</v>
      </c>
      <c r="V473" t="s">
        <v>89</v>
      </c>
      <c r="W473" t="s">
        <v>78</v>
      </c>
      <c r="X473" t="s">
        <v>120</v>
      </c>
      <c r="Y473" t="s">
        <v>91</v>
      </c>
      <c r="Z473" t="s">
        <v>92</v>
      </c>
      <c r="AA473" s="1">
        <v>44216</v>
      </c>
      <c r="AB473" s="2">
        <v>0</v>
      </c>
      <c r="AC473" s="2">
        <v>0</v>
      </c>
      <c r="AD473" s="2"/>
      <c r="AE473" s="2"/>
      <c r="AF473" s="2"/>
      <c r="AG47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t="s">
        <v>5598</v>
      </c>
      <c r="AN473" t="s">
        <v>5599</v>
      </c>
      <c r="AO473" t="s">
        <v>5480</v>
      </c>
      <c r="AP473" t="s">
        <v>5481</v>
      </c>
      <c r="AQ473" t="s">
        <v>83</v>
      </c>
      <c r="AR473" t="s">
        <v>5490</v>
      </c>
      <c r="AS473" t="s">
        <v>83</v>
      </c>
      <c r="AT473" t="s">
        <v>96</v>
      </c>
      <c r="AU473" t="s">
        <v>5491</v>
      </c>
      <c r="AV473" t="s">
        <v>5492</v>
      </c>
      <c r="AW473" t="s">
        <v>99</v>
      </c>
      <c r="AX473" t="s">
        <v>100</v>
      </c>
      <c r="AY473" t="s">
        <v>83</v>
      </c>
      <c r="AZ473" t="s">
        <v>6809</v>
      </c>
      <c r="BA473" t="s">
        <v>103</v>
      </c>
      <c r="BB473" t="s">
        <v>6810</v>
      </c>
      <c r="BC473" s="4"/>
      <c r="BD473" t="s">
        <v>83</v>
      </c>
      <c r="BE473" t="s">
        <v>105</v>
      </c>
      <c r="BF473" t="s">
        <v>106</v>
      </c>
      <c r="BG473" t="s">
        <v>107</v>
      </c>
      <c r="BH473" t="s">
        <v>123</v>
      </c>
      <c r="BI473" t="s">
        <v>124</v>
      </c>
      <c r="BJ473" s="2">
        <v>0</v>
      </c>
      <c r="BK473" t="s">
        <v>90</v>
      </c>
      <c r="BL473" t="s">
        <v>78</v>
      </c>
      <c r="BM473" t="s">
        <v>83</v>
      </c>
      <c r="BN473" t="s">
        <v>83</v>
      </c>
      <c r="BO473" t="s">
        <v>83</v>
      </c>
      <c r="BP473" t="s">
        <v>6811</v>
      </c>
      <c r="BQ473" t="s">
        <v>5603</v>
      </c>
      <c r="BR473" t="s">
        <v>5604</v>
      </c>
      <c r="BS473" t="s">
        <v>83</v>
      </c>
      <c r="BT473" s="3">
        <v>1</v>
      </c>
    </row>
    <row r="474" spans="1:72" x14ac:dyDescent="0.25">
      <c r="A474" t="s">
        <v>5480</v>
      </c>
      <c r="B474" t="s">
        <v>5481</v>
      </c>
      <c r="C474" t="s">
        <v>5482</v>
      </c>
      <c r="D474" t="s">
        <v>74</v>
      </c>
      <c r="E474" t="s">
        <v>21868</v>
      </c>
      <c r="F474" t="s">
        <v>5483</v>
      </c>
      <c r="G474" t="s">
        <v>6812</v>
      </c>
      <c r="H474" t="s">
        <v>6813</v>
      </c>
      <c r="I474" s="1">
        <v>44197</v>
      </c>
      <c r="J474" s="1">
        <v>44926</v>
      </c>
      <c r="K474" t="s">
        <v>78</v>
      </c>
      <c r="L474" t="s">
        <v>79</v>
      </c>
      <c r="M474" t="s">
        <v>80</v>
      </c>
      <c r="N474" t="s">
        <v>5979</v>
      </c>
      <c r="O474" t="s">
        <v>162</v>
      </c>
      <c r="P474" t="s">
        <v>83</v>
      </c>
      <c r="Q474" t="s">
        <v>6814</v>
      </c>
      <c r="R474" t="s">
        <v>3449</v>
      </c>
      <c r="S474" t="s">
        <v>150</v>
      </c>
      <c r="T474" t="s">
        <v>87</v>
      </c>
      <c r="U474" t="s">
        <v>88</v>
      </c>
      <c r="V474" t="s">
        <v>89</v>
      </c>
      <c r="W474" t="s">
        <v>78</v>
      </c>
      <c r="X474" t="s">
        <v>120</v>
      </c>
      <c r="Y474" t="s">
        <v>91</v>
      </c>
      <c r="Z474" t="s">
        <v>92</v>
      </c>
      <c r="AA474" s="1">
        <v>44639</v>
      </c>
      <c r="AB474" s="2">
        <v>447</v>
      </c>
      <c r="AC474" s="2">
        <v>778</v>
      </c>
      <c r="AD474" s="2"/>
      <c r="AE474" s="2"/>
      <c r="AF474" s="2"/>
      <c r="AG474">
        <v>0</v>
      </c>
      <c r="AH474" s="3">
        <v>400</v>
      </c>
      <c r="AI474" s="3">
        <v>772</v>
      </c>
      <c r="AJ474" s="3">
        <v>0</v>
      </c>
      <c r="AK474" s="3">
        <v>0</v>
      </c>
      <c r="AL474" s="3">
        <v>0</v>
      </c>
      <c r="AM474" t="s">
        <v>5544</v>
      </c>
      <c r="AN474" t="s">
        <v>5545</v>
      </c>
      <c r="AO474" t="s">
        <v>5480</v>
      </c>
      <c r="AP474" t="s">
        <v>5481</v>
      </c>
      <c r="AQ474" t="s">
        <v>83</v>
      </c>
      <c r="AR474" t="s">
        <v>5490</v>
      </c>
      <c r="AS474" t="s">
        <v>83</v>
      </c>
      <c r="AT474" t="s">
        <v>96</v>
      </c>
      <c r="AU474" t="s">
        <v>5491</v>
      </c>
      <c r="AV474" t="s">
        <v>5492</v>
      </c>
      <c r="AW474" t="s">
        <v>99</v>
      </c>
      <c r="AX474" t="s">
        <v>100</v>
      </c>
      <c r="AY474" t="s">
        <v>83</v>
      </c>
      <c r="AZ474" t="s">
        <v>6815</v>
      </c>
      <c r="BA474" t="s">
        <v>103</v>
      </c>
      <c r="BB474" t="s">
        <v>6816</v>
      </c>
      <c r="BC474" s="4"/>
      <c r="BD474" t="s">
        <v>83</v>
      </c>
      <c r="BE474" t="s">
        <v>105</v>
      </c>
      <c r="BF474" t="s">
        <v>106</v>
      </c>
      <c r="BG474" t="s">
        <v>107</v>
      </c>
      <c r="BH474" t="s">
        <v>108</v>
      </c>
      <c r="BI474" t="s">
        <v>109</v>
      </c>
      <c r="BJ474" s="2">
        <v>0</v>
      </c>
      <c r="BK474" t="s">
        <v>90</v>
      </c>
      <c r="BL474" t="s">
        <v>78</v>
      </c>
      <c r="BM474" t="s">
        <v>83</v>
      </c>
      <c r="BN474" t="s">
        <v>83</v>
      </c>
      <c r="BO474" t="s">
        <v>83</v>
      </c>
      <c r="BP474" t="s">
        <v>6817</v>
      </c>
      <c r="BQ474" t="s">
        <v>5549</v>
      </c>
      <c r="BR474" t="s">
        <v>5550</v>
      </c>
      <c r="BS474" t="s">
        <v>83</v>
      </c>
      <c r="BT474" s="3">
        <v>1</v>
      </c>
    </row>
    <row r="475" spans="1:72" x14ac:dyDescent="0.25">
      <c r="A475" t="s">
        <v>5480</v>
      </c>
      <c r="B475" t="s">
        <v>5481</v>
      </c>
      <c r="C475" t="s">
        <v>5482</v>
      </c>
      <c r="D475" t="s">
        <v>750</v>
      </c>
      <c r="E475" t="s">
        <v>21869</v>
      </c>
      <c r="F475" t="s">
        <v>5564</v>
      </c>
      <c r="G475" t="s">
        <v>6818</v>
      </c>
      <c r="H475" t="s">
        <v>6819</v>
      </c>
      <c r="I475" s="1">
        <v>44197</v>
      </c>
      <c r="J475" s="1">
        <v>44926</v>
      </c>
      <c r="K475" t="s">
        <v>78</v>
      </c>
      <c r="L475" t="s">
        <v>79</v>
      </c>
      <c r="M475" t="s">
        <v>80</v>
      </c>
      <c r="N475" t="s">
        <v>5816</v>
      </c>
      <c r="O475" t="s">
        <v>4301</v>
      </c>
      <c r="P475" t="s">
        <v>6820</v>
      </c>
      <c r="Q475" t="s">
        <v>6821</v>
      </c>
      <c r="R475" t="s">
        <v>5744</v>
      </c>
      <c r="S475" t="s">
        <v>518</v>
      </c>
      <c r="T475" t="s">
        <v>87</v>
      </c>
      <c r="U475" t="s">
        <v>88</v>
      </c>
      <c r="V475" t="s">
        <v>520</v>
      </c>
      <c r="W475" t="s">
        <v>90</v>
      </c>
      <c r="X475" t="s">
        <v>83</v>
      </c>
      <c r="Y475" t="s">
        <v>91</v>
      </c>
      <c r="Z475" t="s">
        <v>92</v>
      </c>
      <c r="AA475" s="1">
        <v>44197</v>
      </c>
      <c r="AB475" s="2">
        <v>199</v>
      </c>
      <c r="AC475" s="2">
        <v>642</v>
      </c>
      <c r="AD475" s="2">
        <v>0</v>
      </c>
      <c r="AE475" s="2">
        <v>0</v>
      </c>
      <c r="AF475" s="2"/>
      <c r="AG475">
        <v>0</v>
      </c>
      <c r="AH475" s="3">
        <v>200</v>
      </c>
      <c r="AI475" s="3">
        <v>644</v>
      </c>
      <c r="AJ475" s="3">
        <v>0</v>
      </c>
      <c r="AK475" s="3">
        <v>0</v>
      </c>
      <c r="AL475" s="3">
        <v>0</v>
      </c>
      <c r="AM475" t="s">
        <v>6822</v>
      </c>
      <c r="AN475" t="s">
        <v>6823</v>
      </c>
      <c r="AO475" t="s">
        <v>5480</v>
      </c>
      <c r="AP475" t="s">
        <v>5481</v>
      </c>
      <c r="AQ475" t="s">
        <v>83</v>
      </c>
      <c r="AR475" t="s">
        <v>5490</v>
      </c>
      <c r="AS475" t="s">
        <v>83</v>
      </c>
      <c r="AT475" t="s">
        <v>96</v>
      </c>
      <c r="AU475" t="s">
        <v>5491</v>
      </c>
      <c r="AV475" t="s">
        <v>5492</v>
      </c>
      <c r="AW475" t="s">
        <v>99</v>
      </c>
      <c r="AX475" t="s">
        <v>100</v>
      </c>
      <c r="AY475" t="s">
        <v>6824</v>
      </c>
      <c r="AZ475" t="s">
        <v>6825</v>
      </c>
      <c r="BA475" t="s">
        <v>103</v>
      </c>
      <c r="BB475" t="s">
        <v>83</v>
      </c>
      <c r="BC475" s="4"/>
      <c r="BD475" t="s">
        <v>83</v>
      </c>
      <c r="BE475" t="s">
        <v>105</v>
      </c>
      <c r="BF475" t="s">
        <v>106</v>
      </c>
      <c r="BG475" t="s">
        <v>107</v>
      </c>
      <c r="BH475" t="s">
        <v>1409</v>
      </c>
      <c r="BI475" t="s">
        <v>1410</v>
      </c>
      <c r="BJ475" s="2">
        <v>0</v>
      </c>
      <c r="BK475" t="s">
        <v>90</v>
      </c>
      <c r="BL475" t="s">
        <v>90</v>
      </c>
      <c r="BM475" t="s">
        <v>83</v>
      </c>
      <c r="BN475" t="s">
        <v>83</v>
      </c>
      <c r="BO475" t="s">
        <v>83</v>
      </c>
      <c r="BP475" t="s">
        <v>83</v>
      </c>
      <c r="BQ475" t="s">
        <v>83</v>
      </c>
      <c r="BR475" t="s">
        <v>83</v>
      </c>
      <c r="BS475" t="s">
        <v>83</v>
      </c>
      <c r="BT475" s="3">
        <v>1</v>
      </c>
    </row>
    <row r="476" spans="1:72" x14ac:dyDescent="0.25">
      <c r="A476" t="s">
        <v>5480</v>
      </c>
      <c r="B476" t="s">
        <v>5481</v>
      </c>
      <c r="C476" t="s">
        <v>5482</v>
      </c>
      <c r="D476" t="s">
        <v>750</v>
      </c>
      <c r="E476" t="s">
        <v>21869</v>
      </c>
      <c r="F476" t="s">
        <v>5564</v>
      </c>
      <c r="G476" t="s">
        <v>6826</v>
      </c>
      <c r="H476" t="s">
        <v>6827</v>
      </c>
      <c r="I476" s="1">
        <v>44197</v>
      </c>
      <c r="J476" s="1">
        <v>44926</v>
      </c>
      <c r="K476" t="s">
        <v>78</v>
      </c>
      <c r="L476" t="s">
        <v>79</v>
      </c>
      <c r="M476" t="s">
        <v>80</v>
      </c>
      <c r="N476" t="s">
        <v>6020</v>
      </c>
      <c r="O476" t="s">
        <v>957</v>
      </c>
      <c r="P476" t="s">
        <v>6828</v>
      </c>
      <c r="Q476" t="s">
        <v>6008</v>
      </c>
      <c r="R476" t="s">
        <v>5981</v>
      </c>
      <c r="S476" t="s">
        <v>518</v>
      </c>
      <c r="T476" t="s">
        <v>87</v>
      </c>
      <c r="U476" t="s">
        <v>88</v>
      </c>
      <c r="V476" t="s">
        <v>520</v>
      </c>
      <c r="W476" t="s">
        <v>90</v>
      </c>
      <c r="X476" t="s">
        <v>83</v>
      </c>
      <c r="Y476" t="s">
        <v>91</v>
      </c>
      <c r="Z476" t="s">
        <v>92</v>
      </c>
      <c r="AA476" s="1">
        <v>44197</v>
      </c>
      <c r="AB476" s="2">
        <v>199</v>
      </c>
      <c r="AC476" s="2">
        <v>642</v>
      </c>
      <c r="AD476" s="2">
        <v>0</v>
      </c>
      <c r="AE476" s="2">
        <v>0</v>
      </c>
      <c r="AF476" s="2"/>
      <c r="AG476">
        <v>0</v>
      </c>
      <c r="AH476" s="3">
        <v>200</v>
      </c>
      <c r="AI476" s="3">
        <v>644</v>
      </c>
      <c r="AJ476" s="3">
        <v>0</v>
      </c>
      <c r="AK476" s="3">
        <v>0</v>
      </c>
      <c r="AL476" s="3">
        <v>0</v>
      </c>
      <c r="AM476" t="s">
        <v>6822</v>
      </c>
      <c r="AN476" t="s">
        <v>6823</v>
      </c>
      <c r="AO476" t="s">
        <v>5480</v>
      </c>
      <c r="AP476" t="s">
        <v>5481</v>
      </c>
      <c r="AQ476" t="s">
        <v>83</v>
      </c>
      <c r="AR476" t="s">
        <v>5490</v>
      </c>
      <c r="AS476" t="s">
        <v>83</v>
      </c>
      <c r="AT476" t="s">
        <v>96</v>
      </c>
      <c r="AU476" t="s">
        <v>5491</v>
      </c>
      <c r="AV476" t="s">
        <v>5492</v>
      </c>
      <c r="AW476" t="s">
        <v>99</v>
      </c>
      <c r="AX476" t="s">
        <v>100</v>
      </c>
      <c r="AY476" t="s">
        <v>6829</v>
      </c>
      <c r="AZ476" t="s">
        <v>6830</v>
      </c>
      <c r="BA476" t="s">
        <v>103</v>
      </c>
      <c r="BB476" t="s">
        <v>83</v>
      </c>
      <c r="BC476" s="4"/>
      <c r="BD476" t="s">
        <v>83</v>
      </c>
      <c r="BE476" t="s">
        <v>105</v>
      </c>
      <c r="BF476" t="s">
        <v>106</v>
      </c>
      <c r="BG476" t="s">
        <v>107</v>
      </c>
      <c r="BH476" t="s">
        <v>1409</v>
      </c>
      <c r="BI476" t="s">
        <v>1410</v>
      </c>
      <c r="BJ476" s="2">
        <v>0</v>
      </c>
      <c r="BK476" t="s">
        <v>90</v>
      </c>
      <c r="BL476" t="s">
        <v>90</v>
      </c>
      <c r="BM476" t="s">
        <v>83</v>
      </c>
      <c r="BN476" t="s">
        <v>83</v>
      </c>
      <c r="BO476" t="s">
        <v>83</v>
      </c>
      <c r="BP476" t="s">
        <v>83</v>
      </c>
      <c r="BQ476" t="s">
        <v>83</v>
      </c>
      <c r="BR476" t="s">
        <v>83</v>
      </c>
      <c r="BS476" t="s">
        <v>83</v>
      </c>
      <c r="BT476" s="3">
        <v>1</v>
      </c>
    </row>
    <row r="477" spans="1:72" x14ac:dyDescent="0.25">
      <c r="A477" t="s">
        <v>5480</v>
      </c>
      <c r="B477" t="s">
        <v>5481</v>
      </c>
      <c r="C477" t="s">
        <v>5482</v>
      </c>
      <c r="D477" t="s">
        <v>750</v>
      </c>
      <c r="E477" t="s">
        <v>21869</v>
      </c>
      <c r="F477" t="s">
        <v>5564</v>
      </c>
      <c r="G477" t="s">
        <v>6831</v>
      </c>
      <c r="H477" t="s">
        <v>6832</v>
      </c>
      <c r="I477" s="1">
        <v>44197</v>
      </c>
      <c r="J477" s="1">
        <v>44926</v>
      </c>
      <c r="K477" t="s">
        <v>78</v>
      </c>
      <c r="L477" t="s">
        <v>79</v>
      </c>
      <c r="M477" t="s">
        <v>80</v>
      </c>
      <c r="N477" t="s">
        <v>5856</v>
      </c>
      <c r="O477" t="s">
        <v>877</v>
      </c>
      <c r="P477" t="s">
        <v>6833</v>
      </c>
      <c r="Q477" t="s">
        <v>6834</v>
      </c>
      <c r="R477" t="s">
        <v>5744</v>
      </c>
      <c r="S477" t="s">
        <v>518</v>
      </c>
      <c r="T477" t="s">
        <v>87</v>
      </c>
      <c r="U477" t="s">
        <v>88</v>
      </c>
      <c r="V477" t="s">
        <v>520</v>
      </c>
      <c r="W477" t="s">
        <v>90</v>
      </c>
      <c r="X477" t="s">
        <v>83</v>
      </c>
      <c r="Y477" t="s">
        <v>91</v>
      </c>
      <c r="Z477" t="s">
        <v>92</v>
      </c>
      <c r="AA477" s="1">
        <v>44197</v>
      </c>
      <c r="AB477" s="2">
        <v>199</v>
      </c>
      <c r="AC477" s="2">
        <v>642</v>
      </c>
      <c r="AD477" s="2">
        <v>0</v>
      </c>
      <c r="AE477" s="2">
        <v>0</v>
      </c>
      <c r="AF477" s="2"/>
      <c r="AG477">
        <v>0</v>
      </c>
      <c r="AH477" s="3">
        <v>200</v>
      </c>
      <c r="AI477" s="3">
        <v>644</v>
      </c>
      <c r="AJ477" s="3">
        <v>0</v>
      </c>
      <c r="AK477" s="3">
        <v>0</v>
      </c>
      <c r="AL477" s="3">
        <v>0</v>
      </c>
      <c r="AM477" t="s">
        <v>6822</v>
      </c>
      <c r="AN477" t="s">
        <v>6823</v>
      </c>
      <c r="AO477" t="s">
        <v>5480</v>
      </c>
      <c r="AP477" t="s">
        <v>5481</v>
      </c>
      <c r="AQ477" t="s">
        <v>83</v>
      </c>
      <c r="AR477" t="s">
        <v>5490</v>
      </c>
      <c r="AS477" t="s">
        <v>83</v>
      </c>
      <c r="AT477" t="s">
        <v>96</v>
      </c>
      <c r="AU477" t="s">
        <v>5491</v>
      </c>
      <c r="AV477" t="s">
        <v>5492</v>
      </c>
      <c r="AW477" t="s">
        <v>99</v>
      </c>
      <c r="AX477" t="s">
        <v>100</v>
      </c>
      <c r="AY477" t="s">
        <v>6835</v>
      </c>
      <c r="AZ477" t="s">
        <v>6836</v>
      </c>
      <c r="BA477" t="s">
        <v>103</v>
      </c>
      <c r="BB477" t="s">
        <v>83</v>
      </c>
      <c r="BC477" s="4"/>
      <c r="BD477" t="s">
        <v>83</v>
      </c>
      <c r="BE477" t="s">
        <v>105</v>
      </c>
      <c r="BF477" t="s">
        <v>106</v>
      </c>
      <c r="BG477" t="s">
        <v>107</v>
      </c>
      <c r="BH477" t="s">
        <v>1409</v>
      </c>
      <c r="BI477" t="s">
        <v>1410</v>
      </c>
      <c r="BJ477" s="2">
        <v>0</v>
      </c>
      <c r="BK477" t="s">
        <v>90</v>
      </c>
      <c r="BL477" t="s">
        <v>90</v>
      </c>
      <c r="BM477" t="s">
        <v>83</v>
      </c>
      <c r="BN477" t="s">
        <v>83</v>
      </c>
      <c r="BO477" t="s">
        <v>83</v>
      </c>
      <c r="BP477" t="s">
        <v>83</v>
      </c>
      <c r="BQ477" t="s">
        <v>83</v>
      </c>
      <c r="BR477" t="s">
        <v>83</v>
      </c>
      <c r="BS477" t="s">
        <v>83</v>
      </c>
      <c r="BT477" s="3">
        <v>1</v>
      </c>
    </row>
    <row r="478" spans="1:72" x14ac:dyDescent="0.25">
      <c r="A478" t="s">
        <v>5480</v>
      </c>
      <c r="B478" t="s">
        <v>5481</v>
      </c>
      <c r="C478" t="s">
        <v>5482</v>
      </c>
      <c r="D478" t="s">
        <v>750</v>
      </c>
      <c r="E478" t="s">
        <v>21869</v>
      </c>
      <c r="F478" t="s">
        <v>5564</v>
      </c>
      <c r="G478" t="s">
        <v>6837</v>
      </c>
      <c r="H478" t="s">
        <v>6838</v>
      </c>
      <c r="I478" s="1">
        <v>44197</v>
      </c>
      <c r="J478" s="1">
        <v>44926</v>
      </c>
      <c r="K478" t="s">
        <v>78</v>
      </c>
      <c r="L478" t="s">
        <v>79</v>
      </c>
      <c r="M478" t="s">
        <v>80</v>
      </c>
      <c r="N478" t="s">
        <v>5607</v>
      </c>
      <c r="O478" t="s">
        <v>221</v>
      </c>
      <c r="P478" t="s">
        <v>6839</v>
      </c>
      <c r="Q478" t="s">
        <v>6200</v>
      </c>
      <c r="R478" t="s">
        <v>5744</v>
      </c>
      <c r="S478" t="s">
        <v>518</v>
      </c>
      <c r="T478" t="s">
        <v>87</v>
      </c>
      <c r="U478" t="s">
        <v>88</v>
      </c>
      <c r="V478" t="s">
        <v>520</v>
      </c>
      <c r="W478" t="s">
        <v>90</v>
      </c>
      <c r="X478" t="s">
        <v>83</v>
      </c>
      <c r="Y478" t="s">
        <v>91</v>
      </c>
      <c r="Z478" t="s">
        <v>92</v>
      </c>
      <c r="AA478" s="1">
        <v>44197</v>
      </c>
      <c r="AB478" s="2">
        <v>199</v>
      </c>
      <c r="AC478" s="2">
        <v>642</v>
      </c>
      <c r="AD478" s="2">
        <v>0</v>
      </c>
      <c r="AE478" s="2">
        <v>0</v>
      </c>
      <c r="AF478" s="2"/>
      <c r="AG478">
        <v>0</v>
      </c>
      <c r="AH478" s="3">
        <v>200</v>
      </c>
      <c r="AI478" s="3">
        <v>644</v>
      </c>
      <c r="AJ478" s="3">
        <v>0</v>
      </c>
      <c r="AK478" s="3">
        <v>0</v>
      </c>
      <c r="AL478" s="3">
        <v>0</v>
      </c>
      <c r="AM478" t="s">
        <v>6822</v>
      </c>
      <c r="AN478" t="s">
        <v>6823</v>
      </c>
      <c r="AO478" t="s">
        <v>5480</v>
      </c>
      <c r="AP478" t="s">
        <v>5481</v>
      </c>
      <c r="AQ478" t="s">
        <v>83</v>
      </c>
      <c r="AR478" t="s">
        <v>5490</v>
      </c>
      <c r="AS478" t="s">
        <v>83</v>
      </c>
      <c r="AT478" t="s">
        <v>96</v>
      </c>
      <c r="AU478" t="s">
        <v>5491</v>
      </c>
      <c r="AV478" t="s">
        <v>5492</v>
      </c>
      <c r="AW478" t="s">
        <v>99</v>
      </c>
      <c r="AX478" t="s">
        <v>100</v>
      </c>
      <c r="AY478" t="s">
        <v>6840</v>
      </c>
      <c r="AZ478" t="s">
        <v>6841</v>
      </c>
      <c r="BA478" t="s">
        <v>103</v>
      </c>
      <c r="BB478" t="s">
        <v>83</v>
      </c>
      <c r="BC478" s="4"/>
      <c r="BD478" t="s">
        <v>83</v>
      </c>
      <c r="BE478" t="s">
        <v>105</v>
      </c>
      <c r="BF478" t="s">
        <v>106</v>
      </c>
      <c r="BG478" t="s">
        <v>107</v>
      </c>
      <c r="BH478" t="s">
        <v>1409</v>
      </c>
      <c r="BI478" t="s">
        <v>1410</v>
      </c>
      <c r="BJ478" s="2">
        <v>0</v>
      </c>
      <c r="BK478" t="s">
        <v>90</v>
      </c>
      <c r="BL478" t="s">
        <v>90</v>
      </c>
      <c r="BM478" t="s">
        <v>83</v>
      </c>
      <c r="BN478" t="s">
        <v>83</v>
      </c>
      <c r="BO478" t="s">
        <v>83</v>
      </c>
      <c r="BP478" t="s">
        <v>83</v>
      </c>
      <c r="BQ478" t="s">
        <v>83</v>
      </c>
      <c r="BR478" t="s">
        <v>83</v>
      </c>
      <c r="BS478" t="s">
        <v>83</v>
      </c>
      <c r="BT478" s="3">
        <v>1</v>
      </c>
    </row>
    <row r="479" spans="1:72" x14ac:dyDescent="0.25">
      <c r="A479" t="s">
        <v>5480</v>
      </c>
      <c r="B479" t="s">
        <v>5481</v>
      </c>
      <c r="C479" t="s">
        <v>5482</v>
      </c>
      <c r="D479" t="s">
        <v>750</v>
      </c>
      <c r="E479" t="s">
        <v>21869</v>
      </c>
      <c r="F479" t="s">
        <v>5564</v>
      </c>
      <c r="G479" t="s">
        <v>6842</v>
      </c>
      <c r="H479" t="s">
        <v>6843</v>
      </c>
      <c r="I479" s="1">
        <v>44197</v>
      </c>
      <c r="J479" s="1">
        <v>44926</v>
      </c>
      <c r="K479" t="s">
        <v>78</v>
      </c>
      <c r="L479" t="s">
        <v>79</v>
      </c>
      <c r="M479" t="s">
        <v>80</v>
      </c>
      <c r="N479" t="s">
        <v>5486</v>
      </c>
      <c r="O479" t="s">
        <v>477</v>
      </c>
      <c r="P479" t="s">
        <v>6820</v>
      </c>
      <c r="Q479" t="s">
        <v>5487</v>
      </c>
      <c r="R479" t="s">
        <v>3449</v>
      </c>
      <c r="S479" t="s">
        <v>518</v>
      </c>
      <c r="T479" t="s">
        <v>87</v>
      </c>
      <c r="U479" t="s">
        <v>88</v>
      </c>
      <c r="V479" t="s">
        <v>520</v>
      </c>
      <c r="W479" t="s">
        <v>90</v>
      </c>
      <c r="X479" t="s">
        <v>83</v>
      </c>
      <c r="Y479" t="s">
        <v>91</v>
      </c>
      <c r="Z479" t="s">
        <v>92</v>
      </c>
      <c r="AA479" s="1">
        <v>44197</v>
      </c>
      <c r="AB479" s="2">
        <v>199</v>
      </c>
      <c r="AC479" s="2">
        <v>642</v>
      </c>
      <c r="AD479" s="2">
        <v>0</v>
      </c>
      <c r="AE479" s="2">
        <v>0</v>
      </c>
      <c r="AF479" s="2"/>
      <c r="AG479">
        <v>0</v>
      </c>
      <c r="AH479" s="3">
        <v>200</v>
      </c>
      <c r="AI479" s="3">
        <v>644</v>
      </c>
      <c r="AJ479" s="3">
        <v>0</v>
      </c>
      <c r="AK479" s="3">
        <v>0</v>
      </c>
      <c r="AL479" s="3">
        <v>0</v>
      </c>
      <c r="AM479" t="s">
        <v>6822</v>
      </c>
      <c r="AN479" t="s">
        <v>6823</v>
      </c>
      <c r="AO479" t="s">
        <v>5480</v>
      </c>
      <c r="AP479" t="s">
        <v>5481</v>
      </c>
      <c r="AQ479" t="s">
        <v>83</v>
      </c>
      <c r="AR479" t="s">
        <v>5490</v>
      </c>
      <c r="AS479" t="s">
        <v>83</v>
      </c>
      <c r="AT479" t="s">
        <v>96</v>
      </c>
      <c r="AU479" t="s">
        <v>5491</v>
      </c>
      <c r="AV479" t="s">
        <v>5492</v>
      </c>
      <c r="AW479" t="s">
        <v>99</v>
      </c>
      <c r="AX479" t="s">
        <v>100</v>
      </c>
      <c r="AY479" t="s">
        <v>6844</v>
      </c>
      <c r="AZ479" t="s">
        <v>6845</v>
      </c>
      <c r="BA479" t="s">
        <v>103</v>
      </c>
      <c r="BB479" t="s">
        <v>83</v>
      </c>
      <c r="BC479" s="4"/>
      <c r="BD479" t="s">
        <v>83</v>
      </c>
      <c r="BE479" t="s">
        <v>105</v>
      </c>
      <c r="BF479" t="s">
        <v>106</v>
      </c>
      <c r="BG479" t="s">
        <v>107</v>
      </c>
      <c r="BH479" t="s">
        <v>1409</v>
      </c>
      <c r="BI479" t="s">
        <v>1410</v>
      </c>
      <c r="BJ479" s="2">
        <v>0</v>
      </c>
      <c r="BK479" t="s">
        <v>90</v>
      </c>
      <c r="BL479" t="s">
        <v>90</v>
      </c>
      <c r="BM479" t="s">
        <v>83</v>
      </c>
      <c r="BN479" t="s">
        <v>83</v>
      </c>
      <c r="BO479" t="s">
        <v>83</v>
      </c>
      <c r="BP479" t="s">
        <v>83</v>
      </c>
      <c r="BQ479" t="s">
        <v>83</v>
      </c>
      <c r="BR479" t="s">
        <v>83</v>
      </c>
      <c r="BS479" t="s">
        <v>83</v>
      </c>
      <c r="BT479" s="3">
        <v>1</v>
      </c>
    </row>
    <row r="480" spans="1:72" x14ac:dyDescent="0.25">
      <c r="A480" t="s">
        <v>5480</v>
      </c>
      <c r="B480" t="s">
        <v>5481</v>
      </c>
      <c r="C480" t="s">
        <v>5482</v>
      </c>
      <c r="D480" t="s">
        <v>750</v>
      </c>
      <c r="E480" t="s">
        <v>21869</v>
      </c>
      <c r="F480" t="s">
        <v>5564</v>
      </c>
      <c r="G480" t="s">
        <v>6846</v>
      </c>
      <c r="H480" t="s">
        <v>6847</v>
      </c>
      <c r="I480" s="1">
        <v>44197</v>
      </c>
      <c r="J480" s="1">
        <v>44926</v>
      </c>
      <c r="K480" t="s">
        <v>78</v>
      </c>
      <c r="L480" t="s">
        <v>79</v>
      </c>
      <c r="M480" t="s">
        <v>80</v>
      </c>
      <c r="N480" t="s">
        <v>6848</v>
      </c>
      <c r="O480" t="s">
        <v>566</v>
      </c>
      <c r="P480" t="s">
        <v>6849</v>
      </c>
      <c r="Q480" t="s">
        <v>6850</v>
      </c>
      <c r="R480" t="s">
        <v>3449</v>
      </c>
      <c r="S480" t="s">
        <v>518</v>
      </c>
      <c r="T480" t="s">
        <v>87</v>
      </c>
      <c r="U480" t="s">
        <v>88</v>
      </c>
      <c r="V480" t="s">
        <v>520</v>
      </c>
      <c r="W480" t="s">
        <v>90</v>
      </c>
      <c r="X480" t="s">
        <v>83</v>
      </c>
      <c r="Y480" t="s">
        <v>91</v>
      </c>
      <c r="Z480" t="s">
        <v>92</v>
      </c>
      <c r="AA480" s="1">
        <v>44197</v>
      </c>
      <c r="AB480" s="2">
        <v>199</v>
      </c>
      <c r="AC480" s="2">
        <v>642</v>
      </c>
      <c r="AD480" s="2">
        <v>0</v>
      </c>
      <c r="AE480" s="2">
        <v>0</v>
      </c>
      <c r="AF480" s="2"/>
      <c r="AG480">
        <v>0</v>
      </c>
      <c r="AH480" s="3">
        <v>200</v>
      </c>
      <c r="AI480" s="3">
        <v>644</v>
      </c>
      <c r="AJ480" s="3">
        <v>0</v>
      </c>
      <c r="AK480" s="3">
        <v>0</v>
      </c>
      <c r="AL480" s="3">
        <v>0</v>
      </c>
      <c r="AM480" t="s">
        <v>6822</v>
      </c>
      <c r="AN480" t="s">
        <v>6823</v>
      </c>
      <c r="AO480" t="s">
        <v>5480</v>
      </c>
      <c r="AP480" t="s">
        <v>5481</v>
      </c>
      <c r="AQ480" t="s">
        <v>83</v>
      </c>
      <c r="AR480" t="s">
        <v>5490</v>
      </c>
      <c r="AS480" t="s">
        <v>83</v>
      </c>
      <c r="AT480" t="s">
        <v>96</v>
      </c>
      <c r="AU480" t="s">
        <v>5491</v>
      </c>
      <c r="AV480" t="s">
        <v>5492</v>
      </c>
      <c r="AW480" t="s">
        <v>99</v>
      </c>
      <c r="AX480" t="s">
        <v>100</v>
      </c>
      <c r="AY480" t="s">
        <v>6851</v>
      </c>
      <c r="AZ480" t="s">
        <v>6852</v>
      </c>
      <c r="BA480" t="s">
        <v>103</v>
      </c>
      <c r="BB480" t="s">
        <v>83</v>
      </c>
      <c r="BC480" s="4"/>
      <c r="BD480" t="s">
        <v>83</v>
      </c>
      <c r="BE480" t="s">
        <v>105</v>
      </c>
      <c r="BF480" t="s">
        <v>106</v>
      </c>
      <c r="BG480" t="s">
        <v>107</v>
      </c>
      <c r="BH480" t="s">
        <v>1409</v>
      </c>
      <c r="BI480" t="s">
        <v>1410</v>
      </c>
      <c r="BJ480" s="2">
        <v>0</v>
      </c>
      <c r="BK480" t="s">
        <v>90</v>
      </c>
      <c r="BL480" t="s">
        <v>90</v>
      </c>
      <c r="BM480" t="s">
        <v>83</v>
      </c>
      <c r="BN480" t="s">
        <v>83</v>
      </c>
      <c r="BO480" t="s">
        <v>83</v>
      </c>
      <c r="BP480" t="s">
        <v>83</v>
      </c>
      <c r="BQ480" t="s">
        <v>83</v>
      </c>
      <c r="BR480" t="s">
        <v>83</v>
      </c>
      <c r="BS480" t="s">
        <v>83</v>
      </c>
      <c r="BT480" s="3">
        <v>1</v>
      </c>
    </row>
    <row r="481" spans="1:72" x14ac:dyDescent="0.25">
      <c r="A481" t="s">
        <v>5480</v>
      </c>
      <c r="B481" t="s">
        <v>5481</v>
      </c>
      <c r="C481" t="s">
        <v>5482</v>
      </c>
      <c r="D481" t="s">
        <v>750</v>
      </c>
      <c r="E481" t="s">
        <v>21869</v>
      </c>
      <c r="F481" t="s">
        <v>5564</v>
      </c>
      <c r="G481" t="s">
        <v>6853</v>
      </c>
      <c r="H481" t="s">
        <v>6854</v>
      </c>
      <c r="I481" s="1">
        <v>44197</v>
      </c>
      <c r="J481" s="1">
        <v>44926</v>
      </c>
      <c r="K481" t="s">
        <v>78</v>
      </c>
      <c r="L481" t="s">
        <v>79</v>
      </c>
      <c r="M481" t="s">
        <v>80</v>
      </c>
      <c r="N481" t="s">
        <v>6362</v>
      </c>
      <c r="O481" t="s">
        <v>281</v>
      </c>
      <c r="P481" t="s">
        <v>6855</v>
      </c>
      <c r="Q481" t="s">
        <v>6856</v>
      </c>
      <c r="R481" t="s">
        <v>3449</v>
      </c>
      <c r="S481" t="s">
        <v>518</v>
      </c>
      <c r="T481" t="s">
        <v>87</v>
      </c>
      <c r="U481" t="s">
        <v>88</v>
      </c>
      <c r="V481" t="s">
        <v>520</v>
      </c>
      <c r="W481" t="s">
        <v>90</v>
      </c>
      <c r="X481" t="s">
        <v>83</v>
      </c>
      <c r="Y481" t="s">
        <v>91</v>
      </c>
      <c r="Z481" t="s">
        <v>92</v>
      </c>
      <c r="AA481" s="1">
        <v>44197</v>
      </c>
      <c r="AB481" s="2">
        <v>199</v>
      </c>
      <c r="AC481" s="2">
        <v>642</v>
      </c>
      <c r="AD481" s="2">
        <v>0</v>
      </c>
      <c r="AE481" s="2">
        <v>0</v>
      </c>
      <c r="AF481" s="2"/>
      <c r="AG481">
        <v>0</v>
      </c>
      <c r="AH481" s="3">
        <v>200</v>
      </c>
      <c r="AI481" s="3">
        <v>644</v>
      </c>
      <c r="AJ481" s="3">
        <v>0</v>
      </c>
      <c r="AK481" s="3">
        <v>0</v>
      </c>
      <c r="AL481" s="3">
        <v>0</v>
      </c>
      <c r="AM481" t="s">
        <v>6822</v>
      </c>
      <c r="AN481" t="s">
        <v>6823</v>
      </c>
      <c r="AO481" t="s">
        <v>5480</v>
      </c>
      <c r="AP481" t="s">
        <v>5481</v>
      </c>
      <c r="AQ481" t="s">
        <v>83</v>
      </c>
      <c r="AR481" t="s">
        <v>5490</v>
      </c>
      <c r="AS481" t="s">
        <v>83</v>
      </c>
      <c r="AT481" t="s">
        <v>96</v>
      </c>
      <c r="AU481" t="s">
        <v>5491</v>
      </c>
      <c r="AV481" t="s">
        <v>5492</v>
      </c>
      <c r="AW481" t="s">
        <v>99</v>
      </c>
      <c r="AX481" t="s">
        <v>100</v>
      </c>
      <c r="AY481" t="s">
        <v>6857</v>
      </c>
      <c r="AZ481" t="s">
        <v>6858</v>
      </c>
      <c r="BA481" t="s">
        <v>103</v>
      </c>
      <c r="BB481" t="s">
        <v>83</v>
      </c>
      <c r="BC481" s="4"/>
      <c r="BD481" t="s">
        <v>83</v>
      </c>
      <c r="BE481" t="s">
        <v>105</v>
      </c>
      <c r="BF481" t="s">
        <v>106</v>
      </c>
      <c r="BG481" t="s">
        <v>107</v>
      </c>
      <c r="BH481" t="s">
        <v>1409</v>
      </c>
      <c r="BI481" t="s">
        <v>1410</v>
      </c>
      <c r="BJ481" s="2">
        <v>0</v>
      </c>
      <c r="BK481" t="s">
        <v>90</v>
      </c>
      <c r="BL481" t="s">
        <v>90</v>
      </c>
      <c r="BM481" t="s">
        <v>83</v>
      </c>
      <c r="BN481" t="s">
        <v>83</v>
      </c>
      <c r="BO481" t="s">
        <v>83</v>
      </c>
      <c r="BP481" t="s">
        <v>83</v>
      </c>
      <c r="BQ481" t="s">
        <v>83</v>
      </c>
      <c r="BR481" t="s">
        <v>83</v>
      </c>
      <c r="BS481" t="s">
        <v>83</v>
      </c>
      <c r="BT481" s="3">
        <v>1</v>
      </c>
    </row>
    <row r="482" spans="1:72" x14ac:dyDescent="0.25">
      <c r="A482" t="s">
        <v>5480</v>
      </c>
      <c r="B482" t="s">
        <v>5481</v>
      </c>
      <c r="C482" t="s">
        <v>5482</v>
      </c>
      <c r="D482" t="s">
        <v>750</v>
      </c>
      <c r="E482" t="s">
        <v>21869</v>
      </c>
      <c r="F482" t="s">
        <v>5564</v>
      </c>
      <c r="G482" t="s">
        <v>6859</v>
      </c>
      <c r="H482" t="s">
        <v>6860</v>
      </c>
      <c r="I482" s="1">
        <v>44197</v>
      </c>
      <c r="J482" s="1">
        <v>44926</v>
      </c>
      <c r="K482" t="s">
        <v>78</v>
      </c>
      <c r="L482" t="s">
        <v>79</v>
      </c>
      <c r="M482" t="s">
        <v>80</v>
      </c>
      <c r="N482" t="s">
        <v>5512</v>
      </c>
      <c r="O482" t="s">
        <v>6861</v>
      </c>
      <c r="P482" t="s">
        <v>6862</v>
      </c>
      <c r="Q482" t="s">
        <v>6863</v>
      </c>
      <c r="R482" t="s">
        <v>3449</v>
      </c>
      <c r="S482" t="s">
        <v>518</v>
      </c>
      <c r="T482" t="s">
        <v>87</v>
      </c>
      <c r="U482" t="s">
        <v>88</v>
      </c>
      <c r="V482" t="s">
        <v>520</v>
      </c>
      <c r="W482" t="s">
        <v>90</v>
      </c>
      <c r="X482" t="s">
        <v>83</v>
      </c>
      <c r="Y482" t="s">
        <v>91</v>
      </c>
      <c r="Z482" t="s">
        <v>92</v>
      </c>
      <c r="AA482" s="1">
        <v>44197</v>
      </c>
      <c r="AB482" s="2">
        <v>199</v>
      </c>
      <c r="AC482" s="2">
        <v>642</v>
      </c>
      <c r="AD482" s="2">
        <v>0</v>
      </c>
      <c r="AE482" s="2">
        <v>0</v>
      </c>
      <c r="AF482" s="2"/>
      <c r="AG482">
        <v>0</v>
      </c>
      <c r="AH482" s="3">
        <v>200</v>
      </c>
      <c r="AI482" s="3">
        <v>644</v>
      </c>
      <c r="AJ482" s="3">
        <v>0</v>
      </c>
      <c r="AK482" s="3">
        <v>0</v>
      </c>
      <c r="AL482" s="3">
        <v>0</v>
      </c>
      <c r="AM482" t="s">
        <v>6822</v>
      </c>
      <c r="AN482" t="s">
        <v>6823</v>
      </c>
      <c r="AO482" t="s">
        <v>5480</v>
      </c>
      <c r="AP482" t="s">
        <v>5481</v>
      </c>
      <c r="AQ482" t="s">
        <v>83</v>
      </c>
      <c r="AR482" t="s">
        <v>5490</v>
      </c>
      <c r="AS482" t="s">
        <v>83</v>
      </c>
      <c r="AT482" t="s">
        <v>96</v>
      </c>
      <c r="AU482" t="s">
        <v>5491</v>
      </c>
      <c r="AV482" t="s">
        <v>5492</v>
      </c>
      <c r="AW482" t="s">
        <v>99</v>
      </c>
      <c r="AX482" t="s">
        <v>100</v>
      </c>
      <c r="AY482" t="s">
        <v>6864</v>
      </c>
      <c r="AZ482" t="s">
        <v>6865</v>
      </c>
      <c r="BA482" t="s">
        <v>103</v>
      </c>
      <c r="BB482" t="s">
        <v>83</v>
      </c>
      <c r="BC482" s="4"/>
      <c r="BD482" t="s">
        <v>83</v>
      </c>
      <c r="BE482" t="s">
        <v>105</v>
      </c>
      <c r="BF482" t="s">
        <v>106</v>
      </c>
      <c r="BG482" t="s">
        <v>107</v>
      </c>
      <c r="BH482" t="s">
        <v>1409</v>
      </c>
      <c r="BI482" t="s">
        <v>1410</v>
      </c>
      <c r="BJ482" s="2">
        <v>0</v>
      </c>
      <c r="BK482" t="s">
        <v>90</v>
      </c>
      <c r="BL482" t="s">
        <v>90</v>
      </c>
      <c r="BM482" t="s">
        <v>83</v>
      </c>
      <c r="BN482" t="s">
        <v>83</v>
      </c>
      <c r="BO482" t="s">
        <v>83</v>
      </c>
      <c r="BP482" t="s">
        <v>83</v>
      </c>
      <c r="BQ482" t="s">
        <v>83</v>
      </c>
      <c r="BR482" t="s">
        <v>83</v>
      </c>
      <c r="BS482" t="s">
        <v>83</v>
      </c>
      <c r="BT482" s="3">
        <v>1</v>
      </c>
    </row>
    <row r="483" spans="1:72" x14ac:dyDescent="0.25">
      <c r="A483" t="s">
        <v>5480</v>
      </c>
      <c r="B483" t="s">
        <v>5481</v>
      </c>
      <c r="C483" t="s">
        <v>5482</v>
      </c>
      <c r="D483" t="s">
        <v>750</v>
      </c>
      <c r="E483" t="s">
        <v>21869</v>
      </c>
      <c r="F483" t="s">
        <v>5564</v>
      </c>
      <c r="G483" t="s">
        <v>6866</v>
      </c>
      <c r="H483" t="s">
        <v>6867</v>
      </c>
      <c r="I483" s="1">
        <v>44197</v>
      </c>
      <c r="J483" s="1">
        <v>44926</v>
      </c>
      <c r="K483" t="s">
        <v>78</v>
      </c>
      <c r="L483" t="s">
        <v>79</v>
      </c>
      <c r="M483" t="s">
        <v>80</v>
      </c>
      <c r="N483" t="s">
        <v>490</v>
      </c>
      <c r="O483" t="s">
        <v>4641</v>
      </c>
      <c r="P483" t="s">
        <v>6868</v>
      </c>
      <c r="Q483" t="s">
        <v>6869</v>
      </c>
      <c r="R483" t="s">
        <v>3449</v>
      </c>
      <c r="S483" t="s">
        <v>518</v>
      </c>
      <c r="T483" t="s">
        <v>87</v>
      </c>
      <c r="U483" t="s">
        <v>88</v>
      </c>
      <c r="V483" t="s">
        <v>520</v>
      </c>
      <c r="W483" t="s">
        <v>90</v>
      </c>
      <c r="X483" t="s">
        <v>83</v>
      </c>
      <c r="Y483" t="s">
        <v>91</v>
      </c>
      <c r="Z483" t="s">
        <v>92</v>
      </c>
      <c r="AA483" s="1">
        <v>44197</v>
      </c>
      <c r="AB483" s="2">
        <v>199</v>
      </c>
      <c r="AC483" s="2">
        <v>642</v>
      </c>
      <c r="AD483" s="2">
        <v>0</v>
      </c>
      <c r="AE483" s="2">
        <v>0</v>
      </c>
      <c r="AF483" s="2"/>
      <c r="AG483">
        <v>0</v>
      </c>
      <c r="AH483" s="3">
        <v>200</v>
      </c>
      <c r="AI483" s="3">
        <v>644</v>
      </c>
      <c r="AJ483" s="3">
        <v>0</v>
      </c>
      <c r="AK483" s="3">
        <v>0</v>
      </c>
      <c r="AL483" s="3">
        <v>0</v>
      </c>
      <c r="AM483" t="s">
        <v>6822</v>
      </c>
      <c r="AN483" t="s">
        <v>6823</v>
      </c>
      <c r="AO483" t="s">
        <v>5480</v>
      </c>
      <c r="AP483" t="s">
        <v>5481</v>
      </c>
      <c r="AQ483" t="s">
        <v>83</v>
      </c>
      <c r="AR483" t="s">
        <v>5490</v>
      </c>
      <c r="AS483" t="s">
        <v>83</v>
      </c>
      <c r="AT483" t="s">
        <v>96</v>
      </c>
      <c r="AU483" t="s">
        <v>5491</v>
      </c>
      <c r="AV483" t="s">
        <v>5492</v>
      </c>
      <c r="AW483" t="s">
        <v>99</v>
      </c>
      <c r="AX483" t="s">
        <v>100</v>
      </c>
      <c r="AY483" t="s">
        <v>6870</v>
      </c>
      <c r="AZ483" t="s">
        <v>6871</v>
      </c>
      <c r="BA483" t="s">
        <v>103</v>
      </c>
      <c r="BB483" t="s">
        <v>83</v>
      </c>
      <c r="BC483" s="4"/>
      <c r="BD483" t="s">
        <v>83</v>
      </c>
      <c r="BE483" t="s">
        <v>105</v>
      </c>
      <c r="BF483" t="s">
        <v>106</v>
      </c>
      <c r="BG483" t="s">
        <v>107</v>
      </c>
      <c r="BH483" t="s">
        <v>1409</v>
      </c>
      <c r="BI483" t="s">
        <v>1410</v>
      </c>
      <c r="BJ483" s="2">
        <v>0</v>
      </c>
      <c r="BK483" t="s">
        <v>90</v>
      </c>
      <c r="BL483" t="s">
        <v>90</v>
      </c>
      <c r="BM483" t="s">
        <v>83</v>
      </c>
      <c r="BN483" t="s">
        <v>83</v>
      </c>
      <c r="BO483" t="s">
        <v>83</v>
      </c>
      <c r="BP483" t="s">
        <v>83</v>
      </c>
      <c r="BQ483" t="s">
        <v>83</v>
      </c>
      <c r="BR483" t="s">
        <v>83</v>
      </c>
      <c r="BS483" t="s">
        <v>83</v>
      </c>
      <c r="BT483" s="3">
        <v>1</v>
      </c>
    </row>
    <row r="484" spans="1:72" x14ac:dyDescent="0.25">
      <c r="A484" t="s">
        <v>5480</v>
      </c>
      <c r="B484" t="s">
        <v>5481</v>
      </c>
      <c r="C484" t="s">
        <v>5482</v>
      </c>
      <c r="D484" t="s">
        <v>750</v>
      </c>
      <c r="E484" t="s">
        <v>21869</v>
      </c>
      <c r="F484" t="s">
        <v>5564</v>
      </c>
      <c r="G484" t="s">
        <v>6872</v>
      </c>
      <c r="H484" t="s">
        <v>6873</v>
      </c>
      <c r="I484" s="1">
        <v>44197</v>
      </c>
      <c r="J484" s="1">
        <v>44926</v>
      </c>
      <c r="K484" t="s">
        <v>78</v>
      </c>
      <c r="L484" t="s">
        <v>79</v>
      </c>
      <c r="M484" t="s">
        <v>80</v>
      </c>
      <c r="N484" t="s">
        <v>5535</v>
      </c>
      <c r="O484" t="s">
        <v>714</v>
      </c>
      <c r="P484" t="s">
        <v>6874</v>
      </c>
      <c r="Q484" t="s">
        <v>5536</v>
      </c>
      <c r="R484" t="s">
        <v>3449</v>
      </c>
      <c r="S484" t="s">
        <v>518</v>
      </c>
      <c r="T484" t="s">
        <v>87</v>
      </c>
      <c r="U484" t="s">
        <v>88</v>
      </c>
      <c r="V484" t="s">
        <v>520</v>
      </c>
      <c r="W484" t="s">
        <v>90</v>
      </c>
      <c r="X484" t="s">
        <v>83</v>
      </c>
      <c r="Y484" t="s">
        <v>91</v>
      </c>
      <c r="Z484" t="s">
        <v>92</v>
      </c>
      <c r="AA484" s="1">
        <v>44197</v>
      </c>
      <c r="AB484" s="2">
        <v>199</v>
      </c>
      <c r="AC484" s="2">
        <v>642</v>
      </c>
      <c r="AD484" s="2">
        <v>0</v>
      </c>
      <c r="AE484" s="2">
        <v>0</v>
      </c>
      <c r="AF484" s="2"/>
      <c r="AG484">
        <v>0</v>
      </c>
      <c r="AH484" s="3">
        <v>200</v>
      </c>
      <c r="AI484" s="3">
        <v>644</v>
      </c>
      <c r="AJ484" s="3">
        <v>0</v>
      </c>
      <c r="AK484" s="3">
        <v>0</v>
      </c>
      <c r="AL484" s="3">
        <v>0</v>
      </c>
      <c r="AM484" t="s">
        <v>6822</v>
      </c>
      <c r="AN484" t="s">
        <v>6823</v>
      </c>
      <c r="AO484" t="s">
        <v>5480</v>
      </c>
      <c r="AP484" t="s">
        <v>5481</v>
      </c>
      <c r="AQ484" t="s">
        <v>83</v>
      </c>
      <c r="AR484" t="s">
        <v>5490</v>
      </c>
      <c r="AS484" t="s">
        <v>83</v>
      </c>
      <c r="AT484" t="s">
        <v>96</v>
      </c>
      <c r="AU484" t="s">
        <v>5491</v>
      </c>
      <c r="AV484" t="s">
        <v>5492</v>
      </c>
      <c r="AW484" t="s">
        <v>99</v>
      </c>
      <c r="AX484" t="s">
        <v>100</v>
      </c>
      <c r="AY484" t="s">
        <v>6875</v>
      </c>
      <c r="AZ484" t="s">
        <v>6876</v>
      </c>
      <c r="BA484" t="s">
        <v>103</v>
      </c>
      <c r="BB484" t="s">
        <v>83</v>
      </c>
      <c r="BC484" s="4"/>
      <c r="BD484" t="s">
        <v>83</v>
      </c>
      <c r="BE484" t="s">
        <v>105</v>
      </c>
      <c r="BF484" t="s">
        <v>106</v>
      </c>
      <c r="BG484" t="s">
        <v>107</v>
      </c>
      <c r="BH484" t="s">
        <v>1409</v>
      </c>
      <c r="BI484" t="s">
        <v>1410</v>
      </c>
      <c r="BJ484" s="2">
        <v>0</v>
      </c>
      <c r="BK484" t="s">
        <v>90</v>
      </c>
      <c r="BL484" t="s">
        <v>90</v>
      </c>
      <c r="BM484" t="s">
        <v>83</v>
      </c>
      <c r="BN484" t="s">
        <v>83</v>
      </c>
      <c r="BO484" t="s">
        <v>83</v>
      </c>
      <c r="BP484" t="s">
        <v>83</v>
      </c>
      <c r="BQ484" t="s">
        <v>83</v>
      </c>
      <c r="BR484" t="s">
        <v>83</v>
      </c>
      <c r="BS484" t="s">
        <v>83</v>
      </c>
      <c r="BT484" s="3">
        <v>1</v>
      </c>
    </row>
    <row r="485" spans="1:72" x14ac:dyDescent="0.25">
      <c r="A485" t="s">
        <v>5480</v>
      </c>
      <c r="B485" t="s">
        <v>5481</v>
      </c>
      <c r="C485" t="s">
        <v>5482</v>
      </c>
      <c r="D485" t="s">
        <v>750</v>
      </c>
      <c r="E485" t="s">
        <v>21869</v>
      </c>
      <c r="F485" t="s">
        <v>5564</v>
      </c>
      <c r="G485" t="s">
        <v>6877</v>
      </c>
      <c r="H485" t="s">
        <v>6878</v>
      </c>
      <c r="I485" s="1">
        <v>44197</v>
      </c>
      <c r="J485" s="1">
        <v>44926</v>
      </c>
      <c r="K485" t="s">
        <v>78</v>
      </c>
      <c r="L485" t="s">
        <v>79</v>
      </c>
      <c r="M485" t="s">
        <v>80</v>
      </c>
      <c r="N485" t="s">
        <v>6879</v>
      </c>
      <c r="O485" t="s">
        <v>462</v>
      </c>
      <c r="P485" t="s">
        <v>6880</v>
      </c>
      <c r="Q485" t="s">
        <v>6881</v>
      </c>
      <c r="R485" t="s">
        <v>3449</v>
      </c>
      <c r="S485" t="s">
        <v>518</v>
      </c>
      <c r="T485" t="s">
        <v>87</v>
      </c>
      <c r="U485" t="s">
        <v>88</v>
      </c>
      <c r="V485" t="s">
        <v>520</v>
      </c>
      <c r="W485" t="s">
        <v>90</v>
      </c>
      <c r="X485" t="s">
        <v>83</v>
      </c>
      <c r="Y485" t="s">
        <v>91</v>
      </c>
      <c r="Z485" t="s">
        <v>92</v>
      </c>
      <c r="AA485" s="1">
        <v>44197</v>
      </c>
      <c r="AB485" s="2">
        <v>199</v>
      </c>
      <c r="AC485" s="2">
        <v>642</v>
      </c>
      <c r="AD485" s="2">
        <v>0</v>
      </c>
      <c r="AE485" s="2">
        <v>0</v>
      </c>
      <c r="AF485" s="2"/>
      <c r="AG485">
        <v>0</v>
      </c>
      <c r="AH485" s="3">
        <v>200</v>
      </c>
      <c r="AI485" s="3">
        <v>644</v>
      </c>
      <c r="AJ485" s="3">
        <v>0</v>
      </c>
      <c r="AK485" s="3">
        <v>0</v>
      </c>
      <c r="AL485" s="3">
        <v>0</v>
      </c>
      <c r="AM485" t="s">
        <v>6822</v>
      </c>
      <c r="AN485" t="s">
        <v>6823</v>
      </c>
      <c r="AO485" t="s">
        <v>5480</v>
      </c>
      <c r="AP485" t="s">
        <v>5481</v>
      </c>
      <c r="AQ485" t="s">
        <v>83</v>
      </c>
      <c r="AR485" t="s">
        <v>5490</v>
      </c>
      <c r="AS485" t="s">
        <v>83</v>
      </c>
      <c r="AT485" t="s">
        <v>96</v>
      </c>
      <c r="AU485" t="s">
        <v>5491</v>
      </c>
      <c r="AV485" t="s">
        <v>5492</v>
      </c>
      <c r="AW485" t="s">
        <v>99</v>
      </c>
      <c r="AX485" t="s">
        <v>100</v>
      </c>
      <c r="AY485" t="s">
        <v>6882</v>
      </c>
      <c r="AZ485" t="s">
        <v>6883</v>
      </c>
      <c r="BA485" t="s">
        <v>103</v>
      </c>
      <c r="BB485" t="s">
        <v>83</v>
      </c>
      <c r="BC485" s="4"/>
      <c r="BD485" t="s">
        <v>83</v>
      </c>
      <c r="BE485" t="s">
        <v>105</v>
      </c>
      <c r="BF485" t="s">
        <v>106</v>
      </c>
      <c r="BG485" t="s">
        <v>107</v>
      </c>
      <c r="BH485" t="s">
        <v>1409</v>
      </c>
      <c r="BI485" t="s">
        <v>1410</v>
      </c>
      <c r="BJ485" s="2">
        <v>0</v>
      </c>
      <c r="BK485" t="s">
        <v>90</v>
      </c>
      <c r="BL485" t="s">
        <v>90</v>
      </c>
      <c r="BM485" t="s">
        <v>83</v>
      </c>
      <c r="BN485" t="s">
        <v>83</v>
      </c>
      <c r="BO485" t="s">
        <v>83</v>
      </c>
      <c r="BP485" t="s">
        <v>83</v>
      </c>
      <c r="BQ485" t="s">
        <v>83</v>
      </c>
      <c r="BR485" t="s">
        <v>83</v>
      </c>
      <c r="BS485" t="s">
        <v>83</v>
      </c>
      <c r="BT485" s="3">
        <v>1</v>
      </c>
    </row>
    <row r="486" spans="1:72" x14ac:dyDescent="0.25">
      <c r="A486" t="s">
        <v>5480</v>
      </c>
      <c r="B486" t="s">
        <v>5481</v>
      </c>
      <c r="C486" t="s">
        <v>5482</v>
      </c>
      <c r="D486" t="s">
        <v>750</v>
      </c>
      <c r="E486" t="s">
        <v>21869</v>
      </c>
      <c r="F486" t="s">
        <v>5564</v>
      </c>
      <c r="G486" t="s">
        <v>6884</v>
      </c>
      <c r="H486" t="s">
        <v>6885</v>
      </c>
      <c r="I486" s="1">
        <v>44197</v>
      </c>
      <c r="J486" s="1">
        <v>44926</v>
      </c>
      <c r="K486" t="s">
        <v>78</v>
      </c>
      <c r="L486" t="s">
        <v>79</v>
      </c>
      <c r="M486" t="s">
        <v>80</v>
      </c>
      <c r="N486" t="s">
        <v>5816</v>
      </c>
      <c r="O486" t="s">
        <v>566</v>
      </c>
      <c r="P486" t="s">
        <v>6886</v>
      </c>
      <c r="Q486" t="s">
        <v>5823</v>
      </c>
      <c r="R486" t="s">
        <v>5642</v>
      </c>
      <c r="S486" t="s">
        <v>518</v>
      </c>
      <c r="T486" t="s">
        <v>87</v>
      </c>
      <c r="U486" t="s">
        <v>88</v>
      </c>
      <c r="V486" t="s">
        <v>520</v>
      </c>
      <c r="W486" t="s">
        <v>90</v>
      </c>
      <c r="X486" t="s">
        <v>83</v>
      </c>
      <c r="Y486" t="s">
        <v>91</v>
      </c>
      <c r="Z486" t="s">
        <v>92</v>
      </c>
      <c r="AA486" s="1">
        <v>44197</v>
      </c>
      <c r="AB486" s="2">
        <v>199</v>
      </c>
      <c r="AC486" s="2">
        <v>642</v>
      </c>
      <c r="AD486" s="2">
        <v>0</v>
      </c>
      <c r="AE486" s="2">
        <v>0</v>
      </c>
      <c r="AF486" s="2"/>
      <c r="AG486">
        <v>0</v>
      </c>
      <c r="AH486" s="3">
        <v>200</v>
      </c>
      <c r="AI486" s="3">
        <v>644</v>
      </c>
      <c r="AJ486" s="3">
        <v>0</v>
      </c>
      <c r="AK486" s="3">
        <v>0</v>
      </c>
      <c r="AL486" s="3">
        <v>0</v>
      </c>
      <c r="AM486" t="s">
        <v>6822</v>
      </c>
      <c r="AN486" t="s">
        <v>6823</v>
      </c>
      <c r="AO486" t="s">
        <v>5480</v>
      </c>
      <c r="AP486" t="s">
        <v>5481</v>
      </c>
      <c r="AQ486" t="s">
        <v>83</v>
      </c>
      <c r="AR486" t="s">
        <v>5490</v>
      </c>
      <c r="AS486" t="s">
        <v>83</v>
      </c>
      <c r="AT486" t="s">
        <v>96</v>
      </c>
      <c r="AU486" t="s">
        <v>5491</v>
      </c>
      <c r="AV486" t="s">
        <v>5492</v>
      </c>
      <c r="AW486" t="s">
        <v>99</v>
      </c>
      <c r="AX486" t="s">
        <v>100</v>
      </c>
      <c r="AY486" t="s">
        <v>6887</v>
      </c>
      <c r="AZ486" t="s">
        <v>6888</v>
      </c>
      <c r="BA486" t="s">
        <v>103</v>
      </c>
      <c r="BB486" t="s">
        <v>83</v>
      </c>
      <c r="BC486" s="4"/>
      <c r="BD486" t="s">
        <v>83</v>
      </c>
      <c r="BE486" t="s">
        <v>105</v>
      </c>
      <c r="BF486" t="s">
        <v>106</v>
      </c>
      <c r="BG486" t="s">
        <v>107</v>
      </c>
      <c r="BH486" t="s">
        <v>1409</v>
      </c>
      <c r="BI486" t="s">
        <v>1410</v>
      </c>
      <c r="BJ486" s="2">
        <v>0</v>
      </c>
      <c r="BK486" t="s">
        <v>90</v>
      </c>
      <c r="BL486" t="s">
        <v>90</v>
      </c>
      <c r="BM486" t="s">
        <v>83</v>
      </c>
      <c r="BN486" t="s">
        <v>83</v>
      </c>
      <c r="BO486" t="s">
        <v>83</v>
      </c>
      <c r="BP486" t="s">
        <v>83</v>
      </c>
      <c r="BQ486" t="s">
        <v>83</v>
      </c>
      <c r="BR486" t="s">
        <v>83</v>
      </c>
      <c r="BS486" t="s">
        <v>83</v>
      </c>
      <c r="BT486" s="3">
        <v>1</v>
      </c>
    </row>
    <row r="487" spans="1:72" x14ac:dyDescent="0.25">
      <c r="A487" t="s">
        <v>5480</v>
      </c>
      <c r="B487" t="s">
        <v>5481</v>
      </c>
      <c r="C487" t="s">
        <v>5482</v>
      </c>
      <c r="D487" t="s">
        <v>750</v>
      </c>
      <c r="E487" t="s">
        <v>21869</v>
      </c>
      <c r="F487" t="s">
        <v>5564</v>
      </c>
      <c r="G487" t="s">
        <v>6889</v>
      </c>
      <c r="H487" t="s">
        <v>6890</v>
      </c>
      <c r="I487" s="1">
        <v>44197</v>
      </c>
      <c r="J487" s="1">
        <v>44926</v>
      </c>
      <c r="K487" t="s">
        <v>78</v>
      </c>
      <c r="L487" t="s">
        <v>79</v>
      </c>
      <c r="M487" t="s">
        <v>80</v>
      </c>
      <c r="N487" t="s">
        <v>5873</v>
      </c>
      <c r="O487" t="s">
        <v>1161</v>
      </c>
      <c r="P487" t="s">
        <v>6891</v>
      </c>
      <c r="Q487" t="s">
        <v>6053</v>
      </c>
      <c r="R487" t="s">
        <v>5875</v>
      </c>
      <c r="S487" t="s">
        <v>518</v>
      </c>
      <c r="T487" t="s">
        <v>87</v>
      </c>
      <c r="U487" t="s">
        <v>88</v>
      </c>
      <c r="V487" t="s">
        <v>520</v>
      </c>
      <c r="W487" t="s">
        <v>90</v>
      </c>
      <c r="X487" t="s">
        <v>83</v>
      </c>
      <c r="Y487" t="s">
        <v>91</v>
      </c>
      <c r="Z487" t="s">
        <v>92</v>
      </c>
      <c r="AA487" s="1">
        <v>44197</v>
      </c>
      <c r="AB487" s="2">
        <v>199</v>
      </c>
      <c r="AC487" s="2">
        <v>642</v>
      </c>
      <c r="AD487" s="2">
        <v>0</v>
      </c>
      <c r="AE487" s="2">
        <v>0</v>
      </c>
      <c r="AF487" s="2"/>
      <c r="AG487">
        <v>0</v>
      </c>
      <c r="AH487" s="3">
        <v>200</v>
      </c>
      <c r="AI487" s="3">
        <v>644</v>
      </c>
      <c r="AJ487" s="3">
        <v>0</v>
      </c>
      <c r="AK487" s="3">
        <v>0</v>
      </c>
      <c r="AL487" s="3">
        <v>0</v>
      </c>
      <c r="AM487" t="s">
        <v>6822</v>
      </c>
      <c r="AN487" t="s">
        <v>6823</v>
      </c>
      <c r="AO487" t="s">
        <v>5480</v>
      </c>
      <c r="AP487" t="s">
        <v>5481</v>
      </c>
      <c r="AQ487" t="s">
        <v>83</v>
      </c>
      <c r="AR487" t="s">
        <v>5490</v>
      </c>
      <c r="AS487" t="s">
        <v>83</v>
      </c>
      <c r="AT487" t="s">
        <v>96</v>
      </c>
      <c r="AU487" t="s">
        <v>5491</v>
      </c>
      <c r="AV487" t="s">
        <v>5492</v>
      </c>
      <c r="AW487" t="s">
        <v>99</v>
      </c>
      <c r="AX487" t="s">
        <v>100</v>
      </c>
      <c r="AY487" t="s">
        <v>6892</v>
      </c>
      <c r="AZ487" t="s">
        <v>6893</v>
      </c>
      <c r="BA487" t="s">
        <v>103</v>
      </c>
      <c r="BB487" t="s">
        <v>83</v>
      </c>
      <c r="BC487" s="4"/>
      <c r="BD487" t="s">
        <v>83</v>
      </c>
      <c r="BE487" t="s">
        <v>105</v>
      </c>
      <c r="BF487" t="s">
        <v>106</v>
      </c>
      <c r="BG487" t="s">
        <v>107</v>
      </c>
      <c r="BH487" t="s">
        <v>1409</v>
      </c>
      <c r="BI487" t="s">
        <v>1410</v>
      </c>
      <c r="BJ487" s="2">
        <v>0</v>
      </c>
      <c r="BK487" t="s">
        <v>90</v>
      </c>
      <c r="BL487" t="s">
        <v>90</v>
      </c>
      <c r="BM487" t="s">
        <v>83</v>
      </c>
      <c r="BN487" t="s">
        <v>83</v>
      </c>
      <c r="BO487" t="s">
        <v>83</v>
      </c>
      <c r="BP487" t="s">
        <v>83</v>
      </c>
      <c r="BQ487" t="s">
        <v>83</v>
      </c>
      <c r="BR487" t="s">
        <v>83</v>
      </c>
      <c r="BS487" t="s">
        <v>83</v>
      </c>
      <c r="BT487" s="3">
        <v>1</v>
      </c>
    </row>
    <row r="488" spans="1:72" x14ac:dyDescent="0.25">
      <c r="A488" t="s">
        <v>5480</v>
      </c>
      <c r="B488" t="s">
        <v>5481</v>
      </c>
      <c r="C488" t="s">
        <v>5482</v>
      </c>
      <c r="D488" t="s">
        <v>750</v>
      </c>
      <c r="E488" t="s">
        <v>21869</v>
      </c>
      <c r="F488" t="s">
        <v>5564</v>
      </c>
      <c r="G488" t="s">
        <v>6894</v>
      </c>
      <c r="H488" t="s">
        <v>6895</v>
      </c>
      <c r="I488" s="1">
        <v>44197</v>
      </c>
      <c r="J488" s="1">
        <v>44926</v>
      </c>
      <c r="K488" t="s">
        <v>78</v>
      </c>
      <c r="L488" t="s">
        <v>79</v>
      </c>
      <c r="M488" t="s">
        <v>80</v>
      </c>
      <c r="N488" t="s">
        <v>5856</v>
      </c>
      <c r="O488" t="s">
        <v>162</v>
      </c>
      <c r="P488" t="s">
        <v>6896</v>
      </c>
      <c r="Q488" t="s">
        <v>6897</v>
      </c>
      <c r="R488" t="s">
        <v>5744</v>
      </c>
      <c r="S488" t="s">
        <v>518</v>
      </c>
      <c r="T488" t="s">
        <v>87</v>
      </c>
      <c r="U488" t="s">
        <v>88</v>
      </c>
      <c r="V488" t="s">
        <v>520</v>
      </c>
      <c r="W488" t="s">
        <v>90</v>
      </c>
      <c r="X488" t="s">
        <v>83</v>
      </c>
      <c r="Y488" t="s">
        <v>91</v>
      </c>
      <c r="Z488" t="s">
        <v>92</v>
      </c>
      <c r="AA488" s="1">
        <v>44197</v>
      </c>
      <c r="AB488" s="2">
        <v>221</v>
      </c>
      <c r="AC488" s="2">
        <v>710</v>
      </c>
      <c r="AD488" s="2">
        <v>0</v>
      </c>
      <c r="AE488" s="2">
        <v>0</v>
      </c>
      <c r="AF488" s="2"/>
      <c r="AG488">
        <v>0</v>
      </c>
      <c r="AH488" s="3">
        <v>220</v>
      </c>
      <c r="AI488" s="3">
        <v>712</v>
      </c>
      <c r="AJ488" s="3">
        <v>0</v>
      </c>
      <c r="AK488" s="3">
        <v>0</v>
      </c>
      <c r="AL488" s="3">
        <v>0</v>
      </c>
      <c r="AM488" t="s">
        <v>6822</v>
      </c>
      <c r="AN488" t="s">
        <v>6823</v>
      </c>
      <c r="AO488" t="s">
        <v>5480</v>
      </c>
      <c r="AP488" t="s">
        <v>5481</v>
      </c>
      <c r="AQ488" t="s">
        <v>83</v>
      </c>
      <c r="AR488" t="s">
        <v>5490</v>
      </c>
      <c r="AS488" t="s">
        <v>83</v>
      </c>
      <c r="AT488" t="s">
        <v>96</v>
      </c>
      <c r="AU488" t="s">
        <v>5491</v>
      </c>
      <c r="AV488" t="s">
        <v>5492</v>
      </c>
      <c r="AW488" t="s">
        <v>99</v>
      </c>
      <c r="AX488" t="s">
        <v>100</v>
      </c>
      <c r="AY488" t="s">
        <v>6898</v>
      </c>
      <c r="AZ488" t="s">
        <v>6899</v>
      </c>
      <c r="BA488" t="s">
        <v>103</v>
      </c>
      <c r="BB488" t="s">
        <v>83</v>
      </c>
      <c r="BC488" s="4"/>
      <c r="BD488" t="s">
        <v>83</v>
      </c>
      <c r="BE488" t="s">
        <v>105</v>
      </c>
      <c r="BF488" t="s">
        <v>106</v>
      </c>
      <c r="BG488" t="s">
        <v>107</v>
      </c>
      <c r="BH488" t="s">
        <v>1409</v>
      </c>
      <c r="BI488" t="s">
        <v>1410</v>
      </c>
      <c r="BJ488" s="2">
        <v>0</v>
      </c>
      <c r="BK488" t="s">
        <v>90</v>
      </c>
      <c r="BL488" t="s">
        <v>90</v>
      </c>
      <c r="BM488" t="s">
        <v>83</v>
      </c>
      <c r="BN488" t="s">
        <v>83</v>
      </c>
      <c r="BO488" t="s">
        <v>83</v>
      </c>
      <c r="BP488" t="s">
        <v>83</v>
      </c>
      <c r="BQ488" t="s">
        <v>83</v>
      </c>
      <c r="BR488" t="s">
        <v>83</v>
      </c>
      <c r="BS488" t="s">
        <v>83</v>
      </c>
      <c r="BT488" s="3">
        <v>1</v>
      </c>
    </row>
    <row r="489" spans="1:72" x14ac:dyDescent="0.25">
      <c r="A489" t="s">
        <v>5480</v>
      </c>
      <c r="B489" t="s">
        <v>5481</v>
      </c>
      <c r="C489" t="s">
        <v>5482</v>
      </c>
      <c r="D489" t="s">
        <v>750</v>
      </c>
      <c r="E489" t="s">
        <v>21869</v>
      </c>
      <c r="F489" t="s">
        <v>5564</v>
      </c>
      <c r="G489" t="s">
        <v>6900</v>
      </c>
      <c r="H489" t="s">
        <v>6901</v>
      </c>
      <c r="I489" s="1">
        <v>44197</v>
      </c>
      <c r="J489" s="1">
        <v>44926</v>
      </c>
      <c r="K489" t="s">
        <v>78</v>
      </c>
      <c r="L489" t="s">
        <v>79</v>
      </c>
      <c r="M489" t="s">
        <v>80</v>
      </c>
      <c r="N489" t="s">
        <v>5856</v>
      </c>
      <c r="O489" t="s">
        <v>375</v>
      </c>
      <c r="P489" t="s">
        <v>6902</v>
      </c>
      <c r="Q489" t="s">
        <v>6897</v>
      </c>
      <c r="R489" t="s">
        <v>5744</v>
      </c>
      <c r="S489" t="s">
        <v>518</v>
      </c>
      <c r="T489" t="s">
        <v>87</v>
      </c>
      <c r="U489" t="s">
        <v>88</v>
      </c>
      <c r="V489" t="s">
        <v>520</v>
      </c>
      <c r="W489" t="s">
        <v>90</v>
      </c>
      <c r="X489" t="s">
        <v>83</v>
      </c>
      <c r="Y489" t="s">
        <v>91</v>
      </c>
      <c r="Z489" t="s">
        <v>92</v>
      </c>
      <c r="AA489" s="1">
        <v>44197</v>
      </c>
      <c r="AB489" s="2">
        <v>21</v>
      </c>
      <c r="AC489" s="2">
        <v>69</v>
      </c>
      <c r="AD489" s="2">
        <v>0</v>
      </c>
      <c r="AE489" s="2">
        <v>0</v>
      </c>
      <c r="AF489" s="2"/>
      <c r="AG489">
        <v>0</v>
      </c>
      <c r="AH489" s="3">
        <v>20</v>
      </c>
      <c r="AI489" s="3">
        <v>68</v>
      </c>
      <c r="AJ489" s="3">
        <v>0</v>
      </c>
      <c r="AK489" s="3">
        <v>0</v>
      </c>
      <c r="AL489" s="3">
        <v>0</v>
      </c>
      <c r="AM489" t="s">
        <v>6822</v>
      </c>
      <c r="AN489" t="s">
        <v>6823</v>
      </c>
      <c r="AO489" t="s">
        <v>5480</v>
      </c>
      <c r="AP489" t="s">
        <v>5481</v>
      </c>
      <c r="AQ489" t="s">
        <v>83</v>
      </c>
      <c r="AR489" t="s">
        <v>5490</v>
      </c>
      <c r="AS489" t="s">
        <v>83</v>
      </c>
      <c r="AT489" t="s">
        <v>96</v>
      </c>
      <c r="AU489" t="s">
        <v>5491</v>
      </c>
      <c r="AV489" t="s">
        <v>5492</v>
      </c>
      <c r="AW489" t="s">
        <v>99</v>
      </c>
      <c r="AX489" t="s">
        <v>100</v>
      </c>
      <c r="AY489" t="s">
        <v>6903</v>
      </c>
      <c r="AZ489" t="s">
        <v>6904</v>
      </c>
      <c r="BA489" t="s">
        <v>103</v>
      </c>
      <c r="BB489" t="s">
        <v>83</v>
      </c>
      <c r="BC489" s="4"/>
      <c r="BD489" t="s">
        <v>83</v>
      </c>
      <c r="BE489" t="s">
        <v>105</v>
      </c>
      <c r="BF489" t="s">
        <v>106</v>
      </c>
      <c r="BG489" t="s">
        <v>107</v>
      </c>
      <c r="BH489" t="s">
        <v>1409</v>
      </c>
      <c r="BI489" t="s">
        <v>1410</v>
      </c>
      <c r="BJ489" s="2">
        <v>0</v>
      </c>
      <c r="BK489" t="s">
        <v>90</v>
      </c>
      <c r="BL489" t="s">
        <v>90</v>
      </c>
      <c r="BM489" t="s">
        <v>83</v>
      </c>
      <c r="BN489" t="s">
        <v>83</v>
      </c>
      <c r="BO489" t="s">
        <v>83</v>
      </c>
      <c r="BP489" t="s">
        <v>83</v>
      </c>
      <c r="BQ489" t="s">
        <v>83</v>
      </c>
      <c r="BR489" t="s">
        <v>83</v>
      </c>
      <c r="BS489" t="s">
        <v>83</v>
      </c>
      <c r="BT489" s="3">
        <v>1</v>
      </c>
    </row>
    <row r="490" spans="1:72" x14ac:dyDescent="0.25">
      <c r="A490" t="s">
        <v>5480</v>
      </c>
      <c r="B490" t="s">
        <v>5481</v>
      </c>
      <c r="C490" t="s">
        <v>5482</v>
      </c>
      <c r="D490" t="s">
        <v>750</v>
      </c>
      <c r="E490" t="s">
        <v>21869</v>
      </c>
      <c r="F490" t="s">
        <v>5564</v>
      </c>
      <c r="G490" t="s">
        <v>6905</v>
      </c>
      <c r="H490" t="s">
        <v>6906</v>
      </c>
      <c r="I490" s="1">
        <v>44197</v>
      </c>
      <c r="J490" s="1">
        <v>44926</v>
      </c>
      <c r="K490" t="s">
        <v>78</v>
      </c>
      <c r="L490" t="s">
        <v>79</v>
      </c>
      <c r="M490" t="s">
        <v>80</v>
      </c>
      <c r="N490" t="s">
        <v>6907</v>
      </c>
      <c r="O490" t="s">
        <v>4526</v>
      </c>
      <c r="P490" t="s">
        <v>6908</v>
      </c>
      <c r="Q490" t="s">
        <v>6909</v>
      </c>
      <c r="R490" t="s">
        <v>3449</v>
      </c>
      <c r="S490" t="s">
        <v>518</v>
      </c>
      <c r="T490" t="s">
        <v>87</v>
      </c>
      <c r="U490" t="s">
        <v>88</v>
      </c>
      <c r="V490" t="s">
        <v>520</v>
      </c>
      <c r="W490" t="s">
        <v>90</v>
      </c>
      <c r="X490" t="s">
        <v>83</v>
      </c>
      <c r="Y490" t="s">
        <v>91</v>
      </c>
      <c r="Z490" t="s">
        <v>92</v>
      </c>
      <c r="AA490" s="1">
        <v>44197</v>
      </c>
      <c r="AB490" s="2">
        <v>21</v>
      </c>
      <c r="AC490" s="2">
        <v>69</v>
      </c>
      <c r="AD490" s="2">
        <v>0</v>
      </c>
      <c r="AE490" s="2">
        <v>0</v>
      </c>
      <c r="AF490" s="2"/>
      <c r="AG490">
        <v>0</v>
      </c>
      <c r="AH490" s="3">
        <v>20</v>
      </c>
      <c r="AI490" s="3">
        <v>68</v>
      </c>
      <c r="AJ490" s="3">
        <v>0</v>
      </c>
      <c r="AK490" s="3">
        <v>0</v>
      </c>
      <c r="AL490" s="3">
        <v>0</v>
      </c>
      <c r="AM490" t="s">
        <v>6822</v>
      </c>
      <c r="AN490" t="s">
        <v>6823</v>
      </c>
      <c r="AO490" t="s">
        <v>5480</v>
      </c>
      <c r="AP490" t="s">
        <v>5481</v>
      </c>
      <c r="AQ490" t="s">
        <v>83</v>
      </c>
      <c r="AR490" t="s">
        <v>5490</v>
      </c>
      <c r="AS490" t="s">
        <v>83</v>
      </c>
      <c r="AT490" t="s">
        <v>96</v>
      </c>
      <c r="AU490" t="s">
        <v>5491</v>
      </c>
      <c r="AV490" t="s">
        <v>5492</v>
      </c>
      <c r="AW490" t="s">
        <v>99</v>
      </c>
      <c r="AX490" t="s">
        <v>100</v>
      </c>
      <c r="AY490" t="s">
        <v>6910</v>
      </c>
      <c r="AZ490" t="s">
        <v>6911</v>
      </c>
      <c r="BA490" t="s">
        <v>103</v>
      </c>
      <c r="BB490" t="s">
        <v>83</v>
      </c>
      <c r="BC490" s="4"/>
      <c r="BD490" t="s">
        <v>83</v>
      </c>
      <c r="BE490" t="s">
        <v>105</v>
      </c>
      <c r="BF490" t="s">
        <v>106</v>
      </c>
      <c r="BG490" t="s">
        <v>107</v>
      </c>
      <c r="BH490" t="s">
        <v>1409</v>
      </c>
      <c r="BI490" t="s">
        <v>1410</v>
      </c>
      <c r="BJ490" s="2">
        <v>0</v>
      </c>
      <c r="BK490" t="s">
        <v>90</v>
      </c>
      <c r="BL490" t="s">
        <v>90</v>
      </c>
      <c r="BM490" t="s">
        <v>83</v>
      </c>
      <c r="BN490" t="s">
        <v>83</v>
      </c>
      <c r="BO490" t="s">
        <v>83</v>
      </c>
      <c r="BP490" t="s">
        <v>83</v>
      </c>
      <c r="BQ490" t="s">
        <v>83</v>
      </c>
      <c r="BR490" t="s">
        <v>83</v>
      </c>
      <c r="BS490" t="s">
        <v>83</v>
      </c>
      <c r="BT490" s="3">
        <v>1</v>
      </c>
    </row>
    <row r="491" spans="1:72" x14ac:dyDescent="0.25">
      <c r="A491" t="s">
        <v>5480</v>
      </c>
      <c r="B491" t="s">
        <v>5481</v>
      </c>
      <c r="C491" t="s">
        <v>5482</v>
      </c>
      <c r="D491" t="s">
        <v>750</v>
      </c>
      <c r="E491" t="s">
        <v>21869</v>
      </c>
      <c r="F491" t="s">
        <v>5564</v>
      </c>
      <c r="G491" t="s">
        <v>6912</v>
      </c>
      <c r="H491" t="s">
        <v>6913</v>
      </c>
      <c r="I491" s="1">
        <v>44197</v>
      </c>
      <c r="J491" s="1">
        <v>44926</v>
      </c>
      <c r="K491" t="s">
        <v>78</v>
      </c>
      <c r="L491" t="s">
        <v>79</v>
      </c>
      <c r="M491" t="s">
        <v>80</v>
      </c>
      <c r="N491" t="s">
        <v>6914</v>
      </c>
      <c r="O491" t="s">
        <v>477</v>
      </c>
      <c r="P491" t="s">
        <v>6915</v>
      </c>
      <c r="Q491" t="s">
        <v>6916</v>
      </c>
      <c r="R491" t="s">
        <v>3449</v>
      </c>
      <c r="S491" t="s">
        <v>518</v>
      </c>
      <c r="T491" t="s">
        <v>87</v>
      </c>
      <c r="U491" t="s">
        <v>88</v>
      </c>
      <c r="V491" t="s">
        <v>520</v>
      </c>
      <c r="W491" t="s">
        <v>90</v>
      </c>
      <c r="X491" t="s">
        <v>83</v>
      </c>
      <c r="Y491" t="s">
        <v>91</v>
      </c>
      <c r="Z491" t="s">
        <v>92</v>
      </c>
      <c r="AA491" s="1">
        <v>44197</v>
      </c>
      <c r="AB491" s="2">
        <v>221</v>
      </c>
      <c r="AC491" s="2">
        <v>710</v>
      </c>
      <c r="AD491" s="2">
        <v>0</v>
      </c>
      <c r="AE491" s="2">
        <v>0</v>
      </c>
      <c r="AF491" s="2"/>
      <c r="AG491">
        <v>0</v>
      </c>
      <c r="AH491" s="3">
        <v>220</v>
      </c>
      <c r="AI491" s="3">
        <v>712</v>
      </c>
      <c r="AJ491" s="3">
        <v>0</v>
      </c>
      <c r="AK491" s="3">
        <v>0</v>
      </c>
      <c r="AL491" s="3">
        <v>0</v>
      </c>
      <c r="AM491" t="s">
        <v>6822</v>
      </c>
      <c r="AN491" t="s">
        <v>6823</v>
      </c>
      <c r="AO491" t="s">
        <v>5480</v>
      </c>
      <c r="AP491" t="s">
        <v>5481</v>
      </c>
      <c r="AQ491" t="s">
        <v>83</v>
      </c>
      <c r="AR491" t="s">
        <v>5490</v>
      </c>
      <c r="AS491" t="s">
        <v>83</v>
      </c>
      <c r="AT491" t="s">
        <v>96</v>
      </c>
      <c r="AU491" t="s">
        <v>5491</v>
      </c>
      <c r="AV491" t="s">
        <v>5492</v>
      </c>
      <c r="AW491" t="s">
        <v>99</v>
      </c>
      <c r="AX491" t="s">
        <v>100</v>
      </c>
      <c r="AY491" t="s">
        <v>6917</v>
      </c>
      <c r="AZ491" t="s">
        <v>6918</v>
      </c>
      <c r="BA491" t="s">
        <v>103</v>
      </c>
      <c r="BB491" t="s">
        <v>83</v>
      </c>
      <c r="BC491" s="4"/>
      <c r="BD491" t="s">
        <v>83</v>
      </c>
      <c r="BE491" t="s">
        <v>105</v>
      </c>
      <c r="BF491" t="s">
        <v>106</v>
      </c>
      <c r="BG491" t="s">
        <v>107</v>
      </c>
      <c r="BH491" t="s">
        <v>1409</v>
      </c>
      <c r="BI491" t="s">
        <v>1410</v>
      </c>
      <c r="BJ491" s="2">
        <v>0</v>
      </c>
      <c r="BK491" t="s">
        <v>90</v>
      </c>
      <c r="BL491" t="s">
        <v>90</v>
      </c>
      <c r="BM491" t="s">
        <v>83</v>
      </c>
      <c r="BN491" t="s">
        <v>83</v>
      </c>
      <c r="BO491" t="s">
        <v>83</v>
      </c>
      <c r="BP491" t="s">
        <v>83</v>
      </c>
      <c r="BQ491" t="s">
        <v>83</v>
      </c>
      <c r="BR491" t="s">
        <v>83</v>
      </c>
      <c r="BS491" t="s">
        <v>83</v>
      </c>
      <c r="BT491" s="3">
        <v>1</v>
      </c>
    </row>
    <row r="492" spans="1:72" x14ac:dyDescent="0.25">
      <c r="A492" t="s">
        <v>5480</v>
      </c>
      <c r="B492" t="s">
        <v>5481</v>
      </c>
      <c r="C492" t="s">
        <v>5482</v>
      </c>
      <c r="D492" t="s">
        <v>750</v>
      </c>
      <c r="E492" t="s">
        <v>21869</v>
      </c>
      <c r="F492" t="s">
        <v>5564</v>
      </c>
      <c r="G492" t="s">
        <v>6919</v>
      </c>
      <c r="H492" t="s">
        <v>6920</v>
      </c>
      <c r="I492" s="1">
        <v>44197</v>
      </c>
      <c r="J492" s="1">
        <v>44926</v>
      </c>
      <c r="K492" t="s">
        <v>78</v>
      </c>
      <c r="L492" t="s">
        <v>79</v>
      </c>
      <c r="M492" t="s">
        <v>80</v>
      </c>
      <c r="N492" t="s">
        <v>6921</v>
      </c>
      <c r="O492" t="s">
        <v>738</v>
      </c>
      <c r="P492" t="s">
        <v>6922</v>
      </c>
      <c r="Q492" t="s">
        <v>6923</v>
      </c>
      <c r="R492" t="s">
        <v>3449</v>
      </c>
      <c r="S492" t="s">
        <v>518</v>
      </c>
      <c r="T492" t="s">
        <v>87</v>
      </c>
      <c r="U492" t="s">
        <v>88</v>
      </c>
      <c r="V492" t="s">
        <v>520</v>
      </c>
      <c r="W492" t="s">
        <v>90</v>
      </c>
      <c r="X492" t="s">
        <v>83</v>
      </c>
      <c r="Y492" t="s">
        <v>91</v>
      </c>
      <c r="Z492" t="s">
        <v>92</v>
      </c>
      <c r="AA492" s="1">
        <v>44197</v>
      </c>
      <c r="AB492" s="2">
        <v>221</v>
      </c>
      <c r="AC492" s="2">
        <v>710</v>
      </c>
      <c r="AD492" s="2">
        <v>0</v>
      </c>
      <c r="AE492" s="2">
        <v>0</v>
      </c>
      <c r="AF492" s="2"/>
      <c r="AG492">
        <v>0</v>
      </c>
      <c r="AH492" s="3">
        <v>220</v>
      </c>
      <c r="AI492" s="3">
        <v>712</v>
      </c>
      <c r="AJ492" s="3">
        <v>0</v>
      </c>
      <c r="AK492" s="3">
        <v>0</v>
      </c>
      <c r="AL492" s="3">
        <v>0</v>
      </c>
      <c r="AM492" t="s">
        <v>6822</v>
      </c>
      <c r="AN492" t="s">
        <v>6823</v>
      </c>
      <c r="AO492" t="s">
        <v>5480</v>
      </c>
      <c r="AP492" t="s">
        <v>5481</v>
      </c>
      <c r="AQ492" t="s">
        <v>83</v>
      </c>
      <c r="AR492" t="s">
        <v>5490</v>
      </c>
      <c r="AS492" t="s">
        <v>83</v>
      </c>
      <c r="AT492" t="s">
        <v>96</v>
      </c>
      <c r="AU492" t="s">
        <v>5491</v>
      </c>
      <c r="AV492" t="s">
        <v>5492</v>
      </c>
      <c r="AW492" t="s">
        <v>99</v>
      </c>
      <c r="AX492" t="s">
        <v>100</v>
      </c>
      <c r="AY492" t="s">
        <v>6924</v>
      </c>
      <c r="AZ492" t="s">
        <v>6925</v>
      </c>
      <c r="BA492" t="s">
        <v>103</v>
      </c>
      <c r="BB492" t="s">
        <v>83</v>
      </c>
      <c r="BC492" s="4"/>
      <c r="BD492" t="s">
        <v>83</v>
      </c>
      <c r="BE492" t="s">
        <v>105</v>
      </c>
      <c r="BF492" t="s">
        <v>106</v>
      </c>
      <c r="BG492" t="s">
        <v>107</v>
      </c>
      <c r="BH492" t="s">
        <v>1409</v>
      </c>
      <c r="BI492" t="s">
        <v>1410</v>
      </c>
      <c r="BJ492" s="2">
        <v>0</v>
      </c>
      <c r="BK492" t="s">
        <v>90</v>
      </c>
      <c r="BL492" t="s">
        <v>90</v>
      </c>
      <c r="BM492" t="s">
        <v>83</v>
      </c>
      <c r="BN492" t="s">
        <v>83</v>
      </c>
      <c r="BO492" t="s">
        <v>83</v>
      </c>
      <c r="BP492" t="s">
        <v>83</v>
      </c>
      <c r="BQ492" t="s">
        <v>83</v>
      </c>
      <c r="BR492" t="s">
        <v>83</v>
      </c>
      <c r="BS492" t="s">
        <v>83</v>
      </c>
      <c r="BT492" s="3">
        <v>1</v>
      </c>
    </row>
    <row r="493" spans="1:72" x14ac:dyDescent="0.25">
      <c r="A493" t="s">
        <v>5480</v>
      </c>
      <c r="B493" t="s">
        <v>5481</v>
      </c>
      <c r="C493" t="s">
        <v>5482</v>
      </c>
      <c r="D493" t="s">
        <v>750</v>
      </c>
      <c r="E493" t="s">
        <v>21869</v>
      </c>
      <c r="F493" t="s">
        <v>5564</v>
      </c>
      <c r="G493" t="s">
        <v>6926</v>
      </c>
      <c r="H493" t="s">
        <v>6927</v>
      </c>
      <c r="I493" s="1">
        <v>44197</v>
      </c>
      <c r="J493" s="1">
        <v>44926</v>
      </c>
      <c r="K493" t="s">
        <v>78</v>
      </c>
      <c r="L493" t="s">
        <v>79</v>
      </c>
      <c r="M493" t="s">
        <v>80</v>
      </c>
      <c r="N493" t="s">
        <v>6928</v>
      </c>
      <c r="O493" t="s">
        <v>6929</v>
      </c>
      <c r="P493" t="s">
        <v>6930</v>
      </c>
      <c r="Q493" t="s">
        <v>6931</v>
      </c>
      <c r="R493" t="s">
        <v>3449</v>
      </c>
      <c r="S493" t="s">
        <v>518</v>
      </c>
      <c r="T493" t="s">
        <v>87</v>
      </c>
      <c r="U493" t="s">
        <v>88</v>
      </c>
      <c r="V493" t="s">
        <v>520</v>
      </c>
      <c r="W493" t="s">
        <v>90</v>
      </c>
      <c r="X493" t="s">
        <v>83</v>
      </c>
      <c r="Y493" t="s">
        <v>91</v>
      </c>
      <c r="Z493" t="s">
        <v>92</v>
      </c>
      <c r="AA493" s="1">
        <v>44197</v>
      </c>
      <c r="AB493" s="2">
        <v>21</v>
      </c>
      <c r="AC493" s="2">
        <v>69</v>
      </c>
      <c r="AD493" s="2">
        <v>0</v>
      </c>
      <c r="AE493" s="2">
        <v>0</v>
      </c>
      <c r="AF493" s="2"/>
      <c r="AG493">
        <v>0</v>
      </c>
      <c r="AH493" s="3">
        <v>20</v>
      </c>
      <c r="AI493" s="3">
        <v>68</v>
      </c>
      <c r="AJ493" s="3">
        <v>0</v>
      </c>
      <c r="AK493" s="3">
        <v>0</v>
      </c>
      <c r="AL493" s="3">
        <v>0</v>
      </c>
      <c r="AM493" t="s">
        <v>6822</v>
      </c>
      <c r="AN493" t="s">
        <v>6823</v>
      </c>
      <c r="AO493" t="s">
        <v>5480</v>
      </c>
      <c r="AP493" t="s">
        <v>5481</v>
      </c>
      <c r="AQ493" t="s">
        <v>83</v>
      </c>
      <c r="AR493" t="s">
        <v>5490</v>
      </c>
      <c r="AS493" t="s">
        <v>83</v>
      </c>
      <c r="AT493" t="s">
        <v>96</v>
      </c>
      <c r="AU493" t="s">
        <v>5491</v>
      </c>
      <c r="AV493" t="s">
        <v>5492</v>
      </c>
      <c r="AW493" t="s">
        <v>99</v>
      </c>
      <c r="AX493" t="s">
        <v>100</v>
      </c>
      <c r="AY493" t="s">
        <v>6932</v>
      </c>
      <c r="AZ493" t="s">
        <v>6933</v>
      </c>
      <c r="BA493" t="s">
        <v>103</v>
      </c>
      <c r="BB493" t="s">
        <v>83</v>
      </c>
      <c r="BC493" s="4"/>
      <c r="BD493" t="s">
        <v>83</v>
      </c>
      <c r="BE493" t="s">
        <v>105</v>
      </c>
      <c r="BF493" t="s">
        <v>106</v>
      </c>
      <c r="BG493" t="s">
        <v>107</v>
      </c>
      <c r="BH493" t="s">
        <v>1409</v>
      </c>
      <c r="BI493" t="s">
        <v>1410</v>
      </c>
      <c r="BJ493" s="2">
        <v>0</v>
      </c>
      <c r="BK493" t="s">
        <v>90</v>
      </c>
      <c r="BL493" t="s">
        <v>90</v>
      </c>
      <c r="BM493" t="s">
        <v>83</v>
      </c>
      <c r="BN493" t="s">
        <v>83</v>
      </c>
      <c r="BO493" t="s">
        <v>83</v>
      </c>
      <c r="BP493" t="s">
        <v>83</v>
      </c>
      <c r="BQ493" t="s">
        <v>83</v>
      </c>
      <c r="BR493" t="s">
        <v>83</v>
      </c>
      <c r="BS493" t="s">
        <v>83</v>
      </c>
      <c r="BT493" s="3">
        <v>1</v>
      </c>
    </row>
    <row r="494" spans="1:72" x14ac:dyDescent="0.25">
      <c r="A494" t="s">
        <v>5480</v>
      </c>
      <c r="B494" t="s">
        <v>5481</v>
      </c>
      <c r="C494" t="s">
        <v>5482</v>
      </c>
      <c r="D494" t="s">
        <v>750</v>
      </c>
      <c r="E494" t="s">
        <v>21869</v>
      </c>
      <c r="F494" t="s">
        <v>5564</v>
      </c>
      <c r="G494" t="s">
        <v>6934</v>
      </c>
      <c r="H494" t="s">
        <v>6935</v>
      </c>
      <c r="I494" s="1">
        <v>44197</v>
      </c>
      <c r="J494" s="1">
        <v>44926</v>
      </c>
      <c r="K494" t="s">
        <v>78</v>
      </c>
      <c r="L494" t="s">
        <v>79</v>
      </c>
      <c r="M494" t="s">
        <v>80</v>
      </c>
      <c r="N494" t="s">
        <v>6936</v>
      </c>
      <c r="O494" t="s">
        <v>250</v>
      </c>
      <c r="P494" t="s">
        <v>6937</v>
      </c>
      <c r="Q494" t="s">
        <v>6938</v>
      </c>
      <c r="R494" t="s">
        <v>3449</v>
      </c>
      <c r="S494" t="s">
        <v>518</v>
      </c>
      <c r="T494" t="s">
        <v>87</v>
      </c>
      <c r="U494" t="s">
        <v>88</v>
      </c>
      <c r="V494" t="s">
        <v>520</v>
      </c>
      <c r="W494" t="s">
        <v>90</v>
      </c>
      <c r="X494" t="s">
        <v>83</v>
      </c>
      <c r="Y494" t="s">
        <v>91</v>
      </c>
      <c r="Z494" t="s">
        <v>92</v>
      </c>
      <c r="AA494" s="1">
        <v>44197</v>
      </c>
      <c r="AB494" s="2">
        <v>21</v>
      </c>
      <c r="AC494" s="2">
        <v>69</v>
      </c>
      <c r="AD494" s="2">
        <v>0</v>
      </c>
      <c r="AE494" s="2">
        <v>0</v>
      </c>
      <c r="AF494" s="2"/>
      <c r="AG494">
        <v>0</v>
      </c>
      <c r="AH494" s="3">
        <v>20</v>
      </c>
      <c r="AI494" s="3">
        <v>68</v>
      </c>
      <c r="AJ494" s="3">
        <v>0</v>
      </c>
      <c r="AK494" s="3">
        <v>0</v>
      </c>
      <c r="AL494" s="3">
        <v>0</v>
      </c>
      <c r="AM494" t="s">
        <v>6822</v>
      </c>
      <c r="AN494" t="s">
        <v>6823</v>
      </c>
      <c r="AO494" t="s">
        <v>5480</v>
      </c>
      <c r="AP494" t="s">
        <v>5481</v>
      </c>
      <c r="AQ494" t="s">
        <v>83</v>
      </c>
      <c r="AR494" t="s">
        <v>5490</v>
      </c>
      <c r="AS494" t="s">
        <v>83</v>
      </c>
      <c r="AT494" t="s">
        <v>96</v>
      </c>
      <c r="AU494" t="s">
        <v>5491</v>
      </c>
      <c r="AV494" t="s">
        <v>5492</v>
      </c>
      <c r="AW494" t="s">
        <v>99</v>
      </c>
      <c r="AX494" t="s">
        <v>100</v>
      </c>
      <c r="AY494" t="s">
        <v>6939</v>
      </c>
      <c r="AZ494" t="s">
        <v>6940</v>
      </c>
      <c r="BA494" t="s">
        <v>103</v>
      </c>
      <c r="BB494" t="s">
        <v>83</v>
      </c>
      <c r="BC494" s="4"/>
      <c r="BD494" t="s">
        <v>83</v>
      </c>
      <c r="BE494" t="s">
        <v>105</v>
      </c>
      <c r="BF494" t="s">
        <v>106</v>
      </c>
      <c r="BG494" t="s">
        <v>107</v>
      </c>
      <c r="BH494" t="s">
        <v>1409</v>
      </c>
      <c r="BI494" t="s">
        <v>1410</v>
      </c>
      <c r="BJ494" s="2">
        <v>0</v>
      </c>
      <c r="BK494" t="s">
        <v>90</v>
      </c>
      <c r="BL494" t="s">
        <v>90</v>
      </c>
      <c r="BM494" t="s">
        <v>83</v>
      </c>
      <c r="BN494" t="s">
        <v>83</v>
      </c>
      <c r="BO494" t="s">
        <v>83</v>
      </c>
      <c r="BP494" t="s">
        <v>83</v>
      </c>
      <c r="BQ494" t="s">
        <v>83</v>
      </c>
      <c r="BR494" t="s">
        <v>83</v>
      </c>
      <c r="BS494" t="s">
        <v>83</v>
      </c>
      <c r="BT494" s="3">
        <v>1</v>
      </c>
    </row>
    <row r="495" spans="1:72" x14ac:dyDescent="0.25">
      <c r="A495" t="s">
        <v>5480</v>
      </c>
      <c r="B495" t="s">
        <v>5481</v>
      </c>
      <c r="C495" t="s">
        <v>5482</v>
      </c>
      <c r="D495" t="s">
        <v>750</v>
      </c>
      <c r="E495" t="s">
        <v>21869</v>
      </c>
      <c r="F495" t="s">
        <v>5564</v>
      </c>
      <c r="G495" t="s">
        <v>6941</v>
      </c>
      <c r="H495" t="s">
        <v>6942</v>
      </c>
      <c r="I495" s="1">
        <v>44197</v>
      </c>
      <c r="J495" s="1">
        <v>44926</v>
      </c>
      <c r="K495" t="s">
        <v>78</v>
      </c>
      <c r="L495" t="s">
        <v>79</v>
      </c>
      <c r="M495" t="s">
        <v>80</v>
      </c>
      <c r="N495" t="s">
        <v>6943</v>
      </c>
      <c r="O495" t="s">
        <v>398</v>
      </c>
      <c r="P495" t="s">
        <v>6868</v>
      </c>
      <c r="Q495" t="s">
        <v>6944</v>
      </c>
      <c r="R495" t="s">
        <v>3449</v>
      </c>
      <c r="S495" t="s">
        <v>518</v>
      </c>
      <c r="T495" t="s">
        <v>87</v>
      </c>
      <c r="U495" t="s">
        <v>88</v>
      </c>
      <c r="V495" t="s">
        <v>520</v>
      </c>
      <c r="W495" t="s">
        <v>90</v>
      </c>
      <c r="X495" t="s">
        <v>83</v>
      </c>
      <c r="Y495" t="s">
        <v>91</v>
      </c>
      <c r="Z495" t="s">
        <v>92</v>
      </c>
      <c r="AA495" s="1">
        <v>44197</v>
      </c>
      <c r="AB495" s="2">
        <v>21</v>
      </c>
      <c r="AC495" s="2">
        <v>69</v>
      </c>
      <c r="AD495" s="2">
        <v>0</v>
      </c>
      <c r="AE495" s="2">
        <v>0</v>
      </c>
      <c r="AF495" s="2"/>
      <c r="AG495">
        <v>0</v>
      </c>
      <c r="AH495" s="3">
        <v>20</v>
      </c>
      <c r="AI495" s="3">
        <v>68</v>
      </c>
      <c r="AJ495" s="3">
        <v>0</v>
      </c>
      <c r="AK495" s="3">
        <v>0</v>
      </c>
      <c r="AL495" s="3">
        <v>0</v>
      </c>
      <c r="AM495" t="s">
        <v>6822</v>
      </c>
      <c r="AN495" t="s">
        <v>6823</v>
      </c>
      <c r="AO495" t="s">
        <v>5480</v>
      </c>
      <c r="AP495" t="s">
        <v>5481</v>
      </c>
      <c r="AQ495" t="s">
        <v>83</v>
      </c>
      <c r="AR495" t="s">
        <v>5490</v>
      </c>
      <c r="AS495" t="s">
        <v>83</v>
      </c>
      <c r="AT495" t="s">
        <v>96</v>
      </c>
      <c r="AU495" t="s">
        <v>5491</v>
      </c>
      <c r="AV495" t="s">
        <v>5492</v>
      </c>
      <c r="AW495" t="s">
        <v>99</v>
      </c>
      <c r="AX495" t="s">
        <v>100</v>
      </c>
      <c r="AY495" t="s">
        <v>6945</v>
      </c>
      <c r="AZ495" t="s">
        <v>6946</v>
      </c>
      <c r="BA495" t="s">
        <v>103</v>
      </c>
      <c r="BB495" t="s">
        <v>83</v>
      </c>
      <c r="BC495" s="4"/>
      <c r="BD495" t="s">
        <v>83</v>
      </c>
      <c r="BE495" t="s">
        <v>105</v>
      </c>
      <c r="BF495" t="s">
        <v>106</v>
      </c>
      <c r="BG495" t="s">
        <v>107</v>
      </c>
      <c r="BH495" t="s">
        <v>1409</v>
      </c>
      <c r="BI495" t="s">
        <v>1410</v>
      </c>
      <c r="BJ495" s="2">
        <v>0</v>
      </c>
      <c r="BK495" t="s">
        <v>90</v>
      </c>
      <c r="BL495" t="s">
        <v>90</v>
      </c>
      <c r="BM495" t="s">
        <v>83</v>
      </c>
      <c r="BN495" t="s">
        <v>83</v>
      </c>
      <c r="BO495" t="s">
        <v>83</v>
      </c>
      <c r="BP495" t="s">
        <v>83</v>
      </c>
      <c r="BQ495" t="s">
        <v>83</v>
      </c>
      <c r="BR495" t="s">
        <v>83</v>
      </c>
      <c r="BS495" t="s">
        <v>83</v>
      </c>
      <c r="BT495" s="3">
        <v>1</v>
      </c>
    </row>
    <row r="496" spans="1:72" x14ac:dyDescent="0.25">
      <c r="A496" t="s">
        <v>5480</v>
      </c>
      <c r="B496" t="s">
        <v>5481</v>
      </c>
      <c r="C496" t="s">
        <v>5482</v>
      </c>
      <c r="D496" t="s">
        <v>750</v>
      </c>
      <c r="E496" t="s">
        <v>21869</v>
      </c>
      <c r="F496" t="s">
        <v>5564</v>
      </c>
      <c r="G496" t="s">
        <v>6947</v>
      </c>
      <c r="H496" t="s">
        <v>6948</v>
      </c>
      <c r="I496" s="1">
        <v>44197</v>
      </c>
      <c r="J496" s="1">
        <v>44926</v>
      </c>
      <c r="K496" t="s">
        <v>78</v>
      </c>
      <c r="L496" t="s">
        <v>79</v>
      </c>
      <c r="M496" t="s">
        <v>80</v>
      </c>
      <c r="N496" t="s">
        <v>6949</v>
      </c>
      <c r="O496" t="s">
        <v>250</v>
      </c>
      <c r="P496" t="s">
        <v>6950</v>
      </c>
      <c r="Q496" t="s">
        <v>6951</v>
      </c>
      <c r="R496" t="s">
        <v>3449</v>
      </c>
      <c r="S496" t="s">
        <v>518</v>
      </c>
      <c r="T496" t="s">
        <v>87</v>
      </c>
      <c r="U496" t="s">
        <v>88</v>
      </c>
      <c r="V496" t="s">
        <v>520</v>
      </c>
      <c r="W496" t="s">
        <v>90</v>
      </c>
      <c r="X496" t="s">
        <v>83</v>
      </c>
      <c r="Y496" t="s">
        <v>91</v>
      </c>
      <c r="Z496" t="s">
        <v>92</v>
      </c>
      <c r="AA496" s="1">
        <v>44197</v>
      </c>
      <c r="AB496" s="2">
        <v>221</v>
      </c>
      <c r="AC496" s="2">
        <v>710</v>
      </c>
      <c r="AD496" s="2">
        <v>0</v>
      </c>
      <c r="AE496" s="2">
        <v>0</v>
      </c>
      <c r="AF496" s="2"/>
      <c r="AG496">
        <v>0</v>
      </c>
      <c r="AH496" s="3">
        <v>220</v>
      </c>
      <c r="AI496" s="3">
        <v>712</v>
      </c>
      <c r="AJ496" s="3">
        <v>0</v>
      </c>
      <c r="AK496" s="3">
        <v>0</v>
      </c>
      <c r="AL496" s="3">
        <v>0</v>
      </c>
      <c r="AM496" t="s">
        <v>6822</v>
      </c>
      <c r="AN496" t="s">
        <v>6823</v>
      </c>
      <c r="AO496" t="s">
        <v>5480</v>
      </c>
      <c r="AP496" t="s">
        <v>5481</v>
      </c>
      <c r="AQ496" t="s">
        <v>83</v>
      </c>
      <c r="AR496" t="s">
        <v>5490</v>
      </c>
      <c r="AS496" t="s">
        <v>83</v>
      </c>
      <c r="AT496" t="s">
        <v>96</v>
      </c>
      <c r="AU496" t="s">
        <v>5491</v>
      </c>
      <c r="AV496" t="s">
        <v>5492</v>
      </c>
      <c r="AW496" t="s">
        <v>99</v>
      </c>
      <c r="AX496" t="s">
        <v>100</v>
      </c>
      <c r="AY496" t="s">
        <v>6952</v>
      </c>
      <c r="AZ496" t="s">
        <v>6953</v>
      </c>
      <c r="BA496" t="s">
        <v>103</v>
      </c>
      <c r="BB496" t="s">
        <v>83</v>
      </c>
      <c r="BC496" s="4"/>
      <c r="BD496" t="s">
        <v>83</v>
      </c>
      <c r="BE496" t="s">
        <v>105</v>
      </c>
      <c r="BF496" t="s">
        <v>106</v>
      </c>
      <c r="BG496" t="s">
        <v>107</v>
      </c>
      <c r="BH496" t="s">
        <v>1409</v>
      </c>
      <c r="BI496" t="s">
        <v>1410</v>
      </c>
      <c r="BJ496" s="2">
        <v>0</v>
      </c>
      <c r="BK496" t="s">
        <v>90</v>
      </c>
      <c r="BL496" t="s">
        <v>90</v>
      </c>
      <c r="BM496" t="s">
        <v>83</v>
      </c>
      <c r="BN496" t="s">
        <v>83</v>
      </c>
      <c r="BO496" t="s">
        <v>83</v>
      </c>
      <c r="BP496" t="s">
        <v>83</v>
      </c>
      <c r="BQ496" t="s">
        <v>83</v>
      </c>
      <c r="BR496" t="s">
        <v>83</v>
      </c>
      <c r="BS496" t="s">
        <v>83</v>
      </c>
      <c r="BT496" s="3">
        <v>1</v>
      </c>
    </row>
    <row r="497" spans="1:72" x14ac:dyDescent="0.25">
      <c r="A497" t="s">
        <v>5480</v>
      </c>
      <c r="B497" t="s">
        <v>5481</v>
      </c>
      <c r="C497" t="s">
        <v>5482</v>
      </c>
      <c r="D497" t="s">
        <v>750</v>
      </c>
      <c r="E497" t="s">
        <v>21869</v>
      </c>
      <c r="F497" t="s">
        <v>5564</v>
      </c>
      <c r="G497" t="s">
        <v>6954</v>
      </c>
      <c r="H497" t="s">
        <v>6955</v>
      </c>
      <c r="I497" s="1">
        <v>44197</v>
      </c>
      <c r="J497" s="1">
        <v>44926</v>
      </c>
      <c r="K497" t="s">
        <v>78</v>
      </c>
      <c r="L497" t="s">
        <v>79</v>
      </c>
      <c r="M497" t="s">
        <v>80</v>
      </c>
      <c r="N497" t="s">
        <v>6956</v>
      </c>
      <c r="O497" t="s">
        <v>720</v>
      </c>
      <c r="P497" t="s">
        <v>6957</v>
      </c>
      <c r="Q497" t="s">
        <v>6958</v>
      </c>
      <c r="R497" t="s">
        <v>3449</v>
      </c>
      <c r="S497" t="s">
        <v>518</v>
      </c>
      <c r="T497" t="s">
        <v>87</v>
      </c>
      <c r="U497" t="s">
        <v>88</v>
      </c>
      <c r="V497" t="s">
        <v>520</v>
      </c>
      <c r="W497" t="s">
        <v>90</v>
      </c>
      <c r="X497" t="s">
        <v>83</v>
      </c>
      <c r="Y497" t="s">
        <v>91</v>
      </c>
      <c r="Z497" t="s">
        <v>92</v>
      </c>
      <c r="AA497" s="1">
        <v>44197</v>
      </c>
      <c r="AB497" s="2">
        <v>21</v>
      </c>
      <c r="AC497" s="2">
        <v>69</v>
      </c>
      <c r="AD497" s="2">
        <v>0</v>
      </c>
      <c r="AE497" s="2">
        <v>0</v>
      </c>
      <c r="AF497" s="2"/>
      <c r="AG497">
        <v>0</v>
      </c>
      <c r="AH497" s="3">
        <v>20</v>
      </c>
      <c r="AI497" s="3">
        <v>68</v>
      </c>
      <c r="AJ497" s="3">
        <v>0</v>
      </c>
      <c r="AK497" s="3">
        <v>0</v>
      </c>
      <c r="AL497" s="3">
        <v>0</v>
      </c>
      <c r="AM497" t="s">
        <v>6822</v>
      </c>
      <c r="AN497" t="s">
        <v>6823</v>
      </c>
      <c r="AO497" t="s">
        <v>5480</v>
      </c>
      <c r="AP497" t="s">
        <v>5481</v>
      </c>
      <c r="AQ497" t="s">
        <v>83</v>
      </c>
      <c r="AR497" t="s">
        <v>5490</v>
      </c>
      <c r="AS497" t="s">
        <v>83</v>
      </c>
      <c r="AT497" t="s">
        <v>96</v>
      </c>
      <c r="AU497" t="s">
        <v>5491</v>
      </c>
      <c r="AV497" t="s">
        <v>5492</v>
      </c>
      <c r="AW497" t="s">
        <v>99</v>
      </c>
      <c r="AX497" t="s">
        <v>100</v>
      </c>
      <c r="AY497" t="s">
        <v>6959</v>
      </c>
      <c r="AZ497" t="s">
        <v>6960</v>
      </c>
      <c r="BA497" t="s">
        <v>103</v>
      </c>
      <c r="BB497" t="s">
        <v>83</v>
      </c>
      <c r="BC497" s="4"/>
      <c r="BD497" t="s">
        <v>83</v>
      </c>
      <c r="BE497" t="s">
        <v>105</v>
      </c>
      <c r="BF497" t="s">
        <v>106</v>
      </c>
      <c r="BG497" t="s">
        <v>107</v>
      </c>
      <c r="BH497" t="s">
        <v>1409</v>
      </c>
      <c r="BI497" t="s">
        <v>1410</v>
      </c>
      <c r="BJ497" s="2">
        <v>0</v>
      </c>
      <c r="BK497" t="s">
        <v>90</v>
      </c>
      <c r="BL497" t="s">
        <v>90</v>
      </c>
      <c r="BM497" t="s">
        <v>83</v>
      </c>
      <c r="BN497" t="s">
        <v>83</v>
      </c>
      <c r="BO497" t="s">
        <v>83</v>
      </c>
      <c r="BP497" t="s">
        <v>83</v>
      </c>
      <c r="BQ497" t="s">
        <v>83</v>
      </c>
      <c r="BR497" t="s">
        <v>83</v>
      </c>
      <c r="BS497" t="s">
        <v>83</v>
      </c>
      <c r="BT497" s="3">
        <v>1</v>
      </c>
    </row>
    <row r="498" spans="1:72" x14ac:dyDescent="0.25">
      <c r="A498" t="s">
        <v>5480</v>
      </c>
      <c r="B498" t="s">
        <v>5481</v>
      </c>
      <c r="C498" t="s">
        <v>5482</v>
      </c>
      <c r="D498" t="s">
        <v>750</v>
      </c>
      <c r="E498" t="s">
        <v>21869</v>
      </c>
      <c r="F498" t="s">
        <v>5564</v>
      </c>
      <c r="G498" t="s">
        <v>6961</v>
      </c>
      <c r="H498" t="s">
        <v>6962</v>
      </c>
      <c r="I498" s="1">
        <v>44197</v>
      </c>
      <c r="J498" s="1">
        <v>44926</v>
      </c>
      <c r="K498" t="s">
        <v>78</v>
      </c>
      <c r="L498" t="s">
        <v>79</v>
      </c>
      <c r="M498" t="s">
        <v>80</v>
      </c>
      <c r="N498" t="s">
        <v>6963</v>
      </c>
      <c r="O498" t="s">
        <v>270</v>
      </c>
      <c r="P498" t="s">
        <v>6964</v>
      </c>
      <c r="Q498" t="s">
        <v>6965</v>
      </c>
      <c r="R498" t="s">
        <v>3449</v>
      </c>
      <c r="S498" t="s">
        <v>518</v>
      </c>
      <c r="T498" t="s">
        <v>87</v>
      </c>
      <c r="U498" t="s">
        <v>88</v>
      </c>
      <c r="V498" t="s">
        <v>520</v>
      </c>
      <c r="W498" t="s">
        <v>90</v>
      </c>
      <c r="X498" t="s">
        <v>83</v>
      </c>
      <c r="Y498" t="s">
        <v>91</v>
      </c>
      <c r="Z498" t="s">
        <v>92</v>
      </c>
      <c r="AA498" s="1">
        <v>44197</v>
      </c>
      <c r="AB498" s="2">
        <v>221</v>
      </c>
      <c r="AC498" s="2">
        <v>710</v>
      </c>
      <c r="AD498" s="2">
        <v>0</v>
      </c>
      <c r="AE498" s="2">
        <v>0</v>
      </c>
      <c r="AF498" s="2"/>
      <c r="AG498">
        <v>0</v>
      </c>
      <c r="AH498" s="3">
        <v>220</v>
      </c>
      <c r="AI498" s="3">
        <v>712</v>
      </c>
      <c r="AJ498" s="3">
        <v>0</v>
      </c>
      <c r="AK498" s="3">
        <v>0</v>
      </c>
      <c r="AL498" s="3">
        <v>0</v>
      </c>
      <c r="AM498" t="s">
        <v>6822</v>
      </c>
      <c r="AN498" t="s">
        <v>6823</v>
      </c>
      <c r="AO498" t="s">
        <v>5480</v>
      </c>
      <c r="AP498" t="s">
        <v>5481</v>
      </c>
      <c r="AQ498" t="s">
        <v>83</v>
      </c>
      <c r="AR498" t="s">
        <v>5490</v>
      </c>
      <c r="AS498" t="s">
        <v>83</v>
      </c>
      <c r="AT498" t="s">
        <v>96</v>
      </c>
      <c r="AU498" t="s">
        <v>5491</v>
      </c>
      <c r="AV498" t="s">
        <v>5492</v>
      </c>
      <c r="AW498" t="s">
        <v>99</v>
      </c>
      <c r="AX498" t="s">
        <v>100</v>
      </c>
      <c r="AY498" t="s">
        <v>6966</v>
      </c>
      <c r="AZ498" t="s">
        <v>6967</v>
      </c>
      <c r="BA498" t="s">
        <v>103</v>
      </c>
      <c r="BB498" t="s">
        <v>83</v>
      </c>
      <c r="BC498" s="4"/>
      <c r="BD498" t="s">
        <v>83</v>
      </c>
      <c r="BE498" t="s">
        <v>105</v>
      </c>
      <c r="BF498" t="s">
        <v>106</v>
      </c>
      <c r="BG498" t="s">
        <v>107</v>
      </c>
      <c r="BH498" t="s">
        <v>1409</v>
      </c>
      <c r="BI498" t="s">
        <v>1410</v>
      </c>
      <c r="BJ498" s="2">
        <v>0</v>
      </c>
      <c r="BK498" t="s">
        <v>90</v>
      </c>
      <c r="BL498" t="s">
        <v>90</v>
      </c>
      <c r="BM498" t="s">
        <v>83</v>
      </c>
      <c r="BN498" t="s">
        <v>83</v>
      </c>
      <c r="BO498" t="s">
        <v>83</v>
      </c>
      <c r="BP498" t="s">
        <v>83</v>
      </c>
      <c r="BQ498" t="s">
        <v>83</v>
      </c>
      <c r="BR498" t="s">
        <v>83</v>
      </c>
      <c r="BS498" t="s">
        <v>83</v>
      </c>
      <c r="BT498" s="3">
        <v>1</v>
      </c>
    </row>
    <row r="499" spans="1:72" x14ac:dyDescent="0.25">
      <c r="A499" t="s">
        <v>5480</v>
      </c>
      <c r="B499" t="s">
        <v>5481</v>
      </c>
      <c r="C499" t="s">
        <v>5482</v>
      </c>
      <c r="D499" t="s">
        <v>750</v>
      </c>
      <c r="E499" t="s">
        <v>21869</v>
      </c>
      <c r="F499" t="s">
        <v>5564</v>
      </c>
      <c r="G499" t="s">
        <v>6968</v>
      </c>
      <c r="H499" t="s">
        <v>6969</v>
      </c>
      <c r="I499" s="1">
        <v>44197</v>
      </c>
      <c r="J499" s="1">
        <v>44926</v>
      </c>
      <c r="K499" t="s">
        <v>78</v>
      </c>
      <c r="L499" t="s">
        <v>79</v>
      </c>
      <c r="M499" t="s">
        <v>80</v>
      </c>
      <c r="N499" t="s">
        <v>5560</v>
      </c>
      <c r="O499" t="s">
        <v>477</v>
      </c>
      <c r="P499" t="s">
        <v>6970</v>
      </c>
      <c r="Q499" t="s">
        <v>5561</v>
      </c>
      <c r="R499" t="s">
        <v>3449</v>
      </c>
      <c r="S499" t="s">
        <v>518</v>
      </c>
      <c r="T499" t="s">
        <v>87</v>
      </c>
      <c r="U499" t="s">
        <v>88</v>
      </c>
      <c r="V499" t="s">
        <v>520</v>
      </c>
      <c r="W499" t="s">
        <v>90</v>
      </c>
      <c r="X499" t="s">
        <v>83</v>
      </c>
      <c r="Y499" t="s">
        <v>91</v>
      </c>
      <c r="Z499" t="s">
        <v>92</v>
      </c>
      <c r="AA499" s="1">
        <v>44197</v>
      </c>
      <c r="AB499" s="2">
        <v>221</v>
      </c>
      <c r="AC499" s="2">
        <v>710</v>
      </c>
      <c r="AD499" s="2">
        <v>0</v>
      </c>
      <c r="AE499" s="2">
        <v>0</v>
      </c>
      <c r="AF499" s="2"/>
      <c r="AG499">
        <v>0</v>
      </c>
      <c r="AH499" s="3">
        <v>220</v>
      </c>
      <c r="AI499" s="3">
        <v>712</v>
      </c>
      <c r="AJ499" s="3">
        <v>0</v>
      </c>
      <c r="AK499" s="3">
        <v>0</v>
      </c>
      <c r="AL499" s="3">
        <v>0</v>
      </c>
      <c r="AM499" t="s">
        <v>6822</v>
      </c>
      <c r="AN499" t="s">
        <v>6823</v>
      </c>
      <c r="AO499" t="s">
        <v>5480</v>
      </c>
      <c r="AP499" t="s">
        <v>5481</v>
      </c>
      <c r="AQ499" t="s">
        <v>83</v>
      </c>
      <c r="AR499" t="s">
        <v>5490</v>
      </c>
      <c r="AS499" t="s">
        <v>83</v>
      </c>
      <c r="AT499" t="s">
        <v>96</v>
      </c>
      <c r="AU499" t="s">
        <v>5491</v>
      </c>
      <c r="AV499" t="s">
        <v>5492</v>
      </c>
      <c r="AW499" t="s">
        <v>99</v>
      </c>
      <c r="AX499" t="s">
        <v>100</v>
      </c>
      <c r="AY499" t="s">
        <v>6971</v>
      </c>
      <c r="AZ499" t="s">
        <v>6972</v>
      </c>
      <c r="BA499" t="s">
        <v>103</v>
      </c>
      <c r="BB499" t="s">
        <v>83</v>
      </c>
      <c r="BC499" s="4"/>
      <c r="BD499" t="s">
        <v>83</v>
      </c>
      <c r="BE499" t="s">
        <v>105</v>
      </c>
      <c r="BF499" t="s">
        <v>106</v>
      </c>
      <c r="BG499" t="s">
        <v>107</v>
      </c>
      <c r="BH499" t="s">
        <v>1409</v>
      </c>
      <c r="BI499" t="s">
        <v>1410</v>
      </c>
      <c r="BJ499" s="2">
        <v>0</v>
      </c>
      <c r="BK499" t="s">
        <v>90</v>
      </c>
      <c r="BL499" t="s">
        <v>90</v>
      </c>
      <c r="BM499" t="s">
        <v>83</v>
      </c>
      <c r="BN499" t="s">
        <v>83</v>
      </c>
      <c r="BO499" t="s">
        <v>83</v>
      </c>
      <c r="BP499" t="s">
        <v>83</v>
      </c>
      <c r="BQ499" t="s">
        <v>83</v>
      </c>
      <c r="BR499" t="s">
        <v>83</v>
      </c>
      <c r="BS499" t="s">
        <v>83</v>
      </c>
      <c r="BT499" s="3">
        <v>1</v>
      </c>
    </row>
    <row r="500" spans="1:72" x14ac:dyDescent="0.25">
      <c r="A500" t="s">
        <v>5480</v>
      </c>
      <c r="B500" t="s">
        <v>5481</v>
      </c>
      <c r="C500" t="s">
        <v>5482</v>
      </c>
      <c r="D500" t="s">
        <v>750</v>
      </c>
      <c r="E500" t="s">
        <v>21869</v>
      </c>
      <c r="F500" t="s">
        <v>5564</v>
      </c>
      <c r="G500" t="s">
        <v>6973</v>
      </c>
      <c r="H500" t="s">
        <v>6974</v>
      </c>
      <c r="I500" s="1">
        <v>44197</v>
      </c>
      <c r="J500" s="1">
        <v>44926</v>
      </c>
      <c r="K500" t="s">
        <v>78</v>
      </c>
      <c r="L500" t="s">
        <v>79</v>
      </c>
      <c r="M500" t="s">
        <v>80</v>
      </c>
      <c r="N500" t="s">
        <v>5560</v>
      </c>
      <c r="O500" t="s">
        <v>352</v>
      </c>
      <c r="P500" t="s">
        <v>6975</v>
      </c>
      <c r="Q500" t="s">
        <v>5561</v>
      </c>
      <c r="R500" t="s">
        <v>3449</v>
      </c>
      <c r="S500" t="s">
        <v>518</v>
      </c>
      <c r="T500" t="s">
        <v>87</v>
      </c>
      <c r="U500" t="s">
        <v>88</v>
      </c>
      <c r="V500" t="s">
        <v>520</v>
      </c>
      <c r="W500" t="s">
        <v>90</v>
      </c>
      <c r="X500" t="s">
        <v>83</v>
      </c>
      <c r="Y500" t="s">
        <v>91</v>
      </c>
      <c r="Z500" t="s">
        <v>92</v>
      </c>
      <c r="AA500" s="1">
        <v>44197</v>
      </c>
      <c r="AB500" s="2">
        <v>221</v>
      </c>
      <c r="AC500" s="2">
        <v>710</v>
      </c>
      <c r="AD500" s="2">
        <v>0</v>
      </c>
      <c r="AE500" s="2">
        <v>0</v>
      </c>
      <c r="AF500" s="2"/>
      <c r="AG500">
        <v>0</v>
      </c>
      <c r="AH500" s="3">
        <v>220</v>
      </c>
      <c r="AI500" s="3">
        <v>712</v>
      </c>
      <c r="AJ500" s="3">
        <v>0</v>
      </c>
      <c r="AK500" s="3">
        <v>0</v>
      </c>
      <c r="AL500" s="3">
        <v>0</v>
      </c>
      <c r="AM500" t="s">
        <v>6822</v>
      </c>
      <c r="AN500" t="s">
        <v>6823</v>
      </c>
      <c r="AO500" t="s">
        <v>5480</v>
      </c>
      <c r="AP500" t="s">
        <v>5481</v>
      </c>
      <c r="AQ500" t="s">
        <v>83</v>
      </c>
      <c r="AR500" t="s">
        <v>5490</v>
      </c>
      <c r="AS500" t="s">
        <v>83</v>
      </c>
      <c r="AT500" t="s">
        <v>96</v>
      </c>
      <c r="AU500" t="s">
        <v>5491</v>
      </c>
      <c r="AV500" t="s">
        <v>5492</v>
      </c>
      <c r="AW500" t="s">
        <v>99</v>
      </c>
      <c r="AX500" t="s">
        <v>100</v>
      </c>
      <c r="AY500" t="s">
        <v>6976</v>
      </c>
      <c r="AZ500" t="s">
        <v>6977</v>
      </c>
      <c r="BA500" t="s">
        <v>103</v>
      </c>
      <c r="BB500" t="s">
        <v>83</v>
      </c>
      <c r="BC500" s="4"/>
      <c r="BD500" t="s">
        <v>83</v>
      </c>
      <c r="BE500" t="s">
        <v>105</v>
      </c>
      <c r="BF500" t="s">
        <v>106</v>
      </c>
      <c r="BG500" t="s">
        <v>107</v>
      </c>
      <c r="BH500" t="s">
        <v>1409</v>
      </c>
      <c r="BI500" t="s">
        <v>1410</v>
      </c>
      <c r="BJ500" s="2">
        <v>0</v>
      </c>
      <c r="BK500" t="s">
        <v>90</v>
      </c>
      <c r="BL500" t="s">
        <v>90</v>
      </c>
      <c r="BM500" t="s">
        <v>83</v>
      </c>
      <c r="BN500" t="s">
        <v>83</v>
      </c>
      <c r="BO500" t="s">
        <v>83</v>
      </c>
      <c r="BP500" t="s">
        <v>83</v>
      </c>
      <c r="BQ500" t="s">
        <v>83</v>
      </c>
      <c r="BR500" t="s">
        <v>83</v>
      </c>
      <c r="BS500" t="s">
        <v>83</v>
      </c>
      <c r="BT500" s="3">
        <v>1</v>
      </c>
    </row>
    <row r="501" spans="1:72" x14ac:dyDescent="0.25">
      <c r="A501" t="s">
        <v>5480</v>
      </c>
      <c r="B501" t="s">
        <v>5481</v>
      </c>
      <c r="C501" t="s">
        <v>5482</v>
      </c>
      <c r="D501" t="s">
        <v>750</v>
      </c>
      <c r="E501" t="s">
        <v>21869</v>
      </c>
      <c r="F501" t="s">
        <v>5564</v>
      </c>
      <c r="G501" t="s">
        <v>6978</v>
      </c>
      <c r="H501" t="s">
        <v>6979</v>
      </c>
      <c r="I501" s="1">
        <v>44197</v>
      </c>
      <c r="J501" s="1">
        <v>44926</v>
      </c>
      <c r="K501" t="s">
        <v>78</v>
      </c>
      <c r="L501" t="s">
        <v>79</v>
      </c>
      <c r="M501" t="s">
        <v>80</v>
      </c>
      <c r="N501" t="s">
        <v>6980</v>
      </c>
      <c r="O501" t="s">
        <v>162</v>
      </c>
      <c r="P501" t="s">
        <v>6981</v>
      </c>
      <c r="Q501" t="s">
        <v>6982</v>
      </c>
      <c r="R501" t="s">
        <v>3449</v>
      </c>
      <c r="S501" t="s">
        <v>518</v>
      </c>
      <c r="T501" t="s">
        <v>87</v>
      </c>
      <c r="U501" t="s">
        <v>88</v>
      </c>
      <c r="V501" t="s">
        <v>520</v>
      </c>
      <c r="W501" t="s">
        <v>90</v>
      </c>
      <c r="X501" t="s">
        <v>83</v>
      </c>
      <c r="Y501" t="s">
        <v>91</v>
      </c>
      <c r="Z501" t="s">
        <v>92</v>
      </c>
      <c r="AA501" s="1">
        <v>44197</v>
      </c>
      <c r="AB501" s="2">
        <v>221</v>
      </c>
      <c r="AC501" s="2">
        <v>710</v>
      </c>
      <c r="AD501" s="2">
        <v>0</v>
      </c>
      <c r="AE501" s="2">
        <v>0</v>
      </c>
      <c r="AF501" s="2"/>
      <c r="AG501">
        <v>0</v>
      </c>
      <c r="AH501" s="3">
        <v>220</v>
      </c>
      <c r="AI501" s="3">
        <v>712</v>
      </c>
      <c r="AJ501" s="3">
        <v>0</v>
      </c>
      <c r="AK501" s="3">
        <v>0</v>
      </c>
      <c r="AL501" s="3">
        <v>0</v>
      </c>
      <c r="AM501" t="s">
        <v>6822</v>
      </c>
      <c r="AN501" t="s">
        <v>6823</v>
      </c>
      <c r="AO501" t="s">
        <v>5480</v>
      </c>
      <c r="AP501" t="s">
        <v>5481</v>
      </c>
      <c r="AQ501" t="s">
        <v>83</v>
      </c>
      <c r="AR501" t="s">
        <v>5490</v>
      </c>
      <c r="AS501" t="s">
        <v>83</v>
      </c>
      <c r="AT501" t="s">
        <v>96</v>
      </c>
      <c r="AU501" t="s">
        <v>5491</v>
      </c>
      <c r="AV501" t="s">
        <v>5492</v>
      </c>
      <c r="AW501" t="s">
        <v>99</v>
      </c>
      <c r="AX501" t="s">
        <v>100</v>
      </c>
      <c r="AY501" t="s">
        <v>6983</v>
      </c>
      <c r="AZ501" t="s">
        <v>6984</v>
      </c>
      <c r="BA501" t="s">
        <v>103</v>
      </c>
      <c r="BB501" t="s">
        <v>83</v>
      </c>
      <c r="BC501" s="4"/>
      <c r="BD501" t="s">
        <v>83</v>
      </c>
      <c r="BE501" t="s">
        <v>105</v>
      </c>
      <c r="BF501" t="s">
        <v>106</v>
      </c>
      <c r="BG501" t="s">
        <v>107</v>
      </c>
      <c r="BH501" t="s">
        <v>1409</v>
      </c>
      <c r="BI501" t="s">
        <v>1410</v>
      </c>
      <c r="BJ501" s="2">
        <v>0</v>
      </c>
      <c r="BK501" t="s">
        <v>90</v>
      </c>
      <c r="BL501" t="s">
        <v>90</v>
      </c>
      <c r="BM501" t="s">
        <v>83</v>
      </c>
      <c r="BN501" t="s">
        <v>83</v>
      </c>
      <c r="BO501" t="s">
        <v>83</v>
      </c>
      <c r="BP501" t="s">
        <v>83</v>
      </c>
      <c r="BQ501" t="s">
        <v>83</v>
      </c>
      <c r="BR501" t="s">
        <v>83</v>
      </c>
      <c r="BS501" t="s">
        <v>83</v>
      </c>
      <c r="BT501" s="3">
        <v>1</v>
      </c>
    </row>
    <row r="502" spans="1:72" x14ac:dyDescent="0.25">
      <c r="A502" t="s">
        <v>5480</v>
      </c>
      <c r="B502" t="s">
        <v>5481</v>
      </c>
      <c r="C502" t="s">
        <v>5482</v>
      </c>
      <c r="D502" t="s">
        <v>750</v>
      </c>
      <c r="E502" t="s">
        <v>21869</v>
      </c>
      <c r="F502" t="s">
        <v>5564</v>
      </c>
      <c r="G502" t="s">
        <v>6985</v>
      </c>
      <c r="H502" t="s">
        <v>6986</v>
      </c>
      <c r="I502" s="1">
        <v>44197</v>
      </c>
      <c r="J502" s="1">
        <v>44926</v>
      </c>
      <c r="K502" t="s">
        <v>78</v>
      </c>
      <c r="L502" t="s">
        <v>79</v>
      </c>
      <c r="M502" t="s">
        <v>80</v>
      </c>
      <c r="N502" t="s">
        <v>5595</v>
      </c>
      <c r="O502" t="s">
        <v>6987</v>
      </c>
      <c r="P502" t="s">
        <v>6902</v>
      </c>
      <c r="Q502" t="s">
        <v>6988</v>
      </c>
      <c r="R502" t="s">
        <v>3449</v>
      </c>
      <c r="S502" t="s">
        <v>518</v>
      </c>
      <c r="T502" t="s">
        <v>87</v>
      </c>
      <c r="U502" t="s">
        <v>88</v>
      </c>
      <c r="V502" t="s">
        <v>520</v>
      </c>
      <c r="W502" t="s">
        <v>90</v>
      </c>
      <c r="X502" t="s">
        <v>83</v>
      </c>
      <c r="Y502" t="s">
        <v>91</v>
      </c>
      <c r="Z502" t="s">
        <v>92</v>
      </c>
      <c r="AA502" s="1">
        <v>44197</v>
      </c>
      <c r="AB502" s="2">
        <v>221</v>
      </c>
      <c r="AC502" s="2">
        <v>710</v>
      </c>
      <c r="AD502" s="2">
        <v>0</v>
      </c>
      <c r="AE502" s="2">
        <v>0</v>
      </c>
      <c r="AF502" s="2"/>
      <c r="AG502">
        <v>0</v>
      </c>
      <c r="AH502" s="3">
        <v>220</v>
      </c>
      <c r="AI502" s="3">
        <v>712</v>
      </c>
      <c r="AJ502" s="3">
        <v>0</v>
      </c>
      <c r="AK502" s="3">
        <v>0</v>
      </c>
      <c r="AL502" s="3">
        <v>0</v>
      </c>
      <c r="AM502" t="s">
        <v>6822</v>
      </c>
      <c r="AN502" t="s">
        <v>6823</v>
      </c>
      <c r="AO502" t="s">
        <v>5480</v>
      </c>
      <c r="AP502" t="s">
        <v>5481</v>
      </c>
      <c r="AQ502" t="s">
        <v>83</v>
      </c>
      <c r="AR502" t="s">
        <v>5490</v>
      </c>
      <c r="AS502" t="s">
        <v>83</v>
      </c>
      <c r="AT502" t="s">
        <v>96</v>
      </c>
      <c r="AU502" t="s">
        <v>5491</v>
      </c>
      <c r="AV502" t="s">
        <v>5492</v>
      </c>
      <c r="AW502" t="s">
        <v>99</v>
      </c>
      <c r="AX502" t="s">
        <v>100</v>
      </c>
      <c r="AY502" t="s">
        <v>6989</v>
      </c>
      <c r="AZ502" t="s">
        <v>6990</v>
      </c>
      <c r="BA502" t="s">
        <v>103</v>
      </c>
      <c r="BB502" t="s">
        <v>83</v>
      </c>
      <c r="BC502" s="4"/>
      <c r="BD502" t="s">
        <v>83</v>
      </c>
      <c r="BE502" t="s">
        <v>105</v>
      </c>
      <c r="BF502" t="s">
        <v>106</v>
      </c>
      <c r="BG502" t="s">
        <v>107</v>
      </c>
      <c r="BH502" t="s">
        <v>1409</v>
      </c>
      <c r="BI502" t="s">
        <v>1410</v>
      </c>
      <c r="BJ502" s="2">
        <v>0</v>
      </c>
      <c r="BK502" t="s">
        <v>90</v>
      </c>
      <c r="BL502" t="s">
        <v>90</v>
      </c>
      <c r="BM502" t="s">
        <v>83</v>
      </c>
      <c r="BN502" t="s">
        <v>83</v>
      </c>
      <c r="BO502" t="s">
        <v>83</v>
      </c>
      <c r="BP502" t="s">
        <v>83</v>
      </c>
      <c r="BQ502" t="s">
        <v>83</v>
      </c>
      <c r="BR502" t="s">
        <v>83</v>
      </c>
      <c r="BS502" t="s">
        <v>83</v>
      </c>
      <c r="BT502" s="3">
        <v>1</v>
      </c>
    </row>
    <row r="503" spans="1:72" x14ac:dyDescent="0.25">
      <c r="A503" t="s">
        <v>5480</v>
      </c>
      <c r="B503" t="s">
        <v>5481</v>
      </c>
      <c r="C503" t="s">
        <v>5482</v>
      </c>
      <c r="D503" t="s">
        <v>750</v>
      </c>
      <c r="E503" t="s">
        <v>21869</v>
      </c>
      <c r="F503" t="s">
        <v>5564</v>
      </c>
      <c r="G503" t="s">
        <v>6991</v>
      </c>
      <c r="H503" t="s">
        <v>6992</v>
      </c>
      <c r="I503" s="1">
        <v>44197</v>
      </c>
      <c r="J503" s="1">
        <v>44926</v>
      </c>
      <c r="K503" t="s">
        <v>78</v>
      </c>
      <c r="L503" t="s">
        <v>79</v>
      </c>
      <c r="M503" t="s">
        <v>80</v>
      </c>
      <c r="N503" t="s">
        <v>5816</v>
      </c>
      <c r="O503" t="s">
        <v>296</v>
      </c>
      <c r="P503" t="s">
        <v>6993</v>
      </c>
      <c r="Q503" t="s">
        <v>6994</v>
      </c>
      <c r="R503" t="s">
        <v>5744</v>
      </c>
      <c r="S503" t="s">
        <v>518</v>
      </c>
      <c r="T503" t="s">
        <v>87</v>
      </c>
      <c r="U503" t="s">
        <v>88</v>
      </c>
      <c r="V503" t="s">
        <v>520</v>
      </c>
      <c r="W503" t="s">
        <v>90</v>
      </c>
      <c r="X503" t="s">
        <v>83</v>
      </c>
      <c r="Y503" t="s">
        <v>91</v>
      </c>
      <c r="Z503" t="s">
        <v>92</v>
      </c>
      <c r="AA503" s="1">
        <v>44197</v>
      </c>
      <c r="AB503" s="2">
        <v>221</v>
      </c>
      <c r="AC503" s="2">
        <v>710</v>
      </c>
      <c r="AD503" s="2">
        <v>0</v>
      </c>
      <c r="AE503" s="2">
        <v>0</v>
      </c>
      <c r="AF503" s="2"/>
      <c r="AG503">
        <v>0</v>
      </c>
      <c r="AH503" s="3">
        <v>220</v>
      </c>
      <c r="AI503" s="3">
        <v>712</v>
      </c>
      <c r="AJ503" s="3">
        <v>0</v>
      </c>
      <c r="AK503" s="3">
        <v>0</v>
      </c>
      <c r="AL503" s="3">
        <v>0</v>
      </c>
      <c r="AM503" t="s">
        <v>6822</v>
      </c>
      <c r="AN503" t="s">
        <v>6823</v>
      </c>
      <c r="AO503" t="s">
        <v>5480</v>
      </c>
      <c r="AP503" t="s">
        <v>5481</v>
      </c>
      <c r="AQ503" t="s">
        <v>83</v>
      </c>
      <c r="AR503" t="s">
        <v>5490</v>
      </c>
      <c r="AS503" t="s">
        <v>83</v>
      </c>
      <c r="AT503" t="s">
        <v>96</v>
      </c>
      <c r="AU503" t="s">
        <v>5491</v>
      </c>
      <c r="AV503" t="s">
        <v>5492</v>
      </c>
      <c r="AW503" t="s">
        <v>99</v>
      </c>
      <c r="AX503" t="s">
        <v>100</v>
      </c>
      <c r="AY503" t="s">
        <v>6995</v>
      </c>
      <c r="AZ503" t="s">
        <v>6996</v>
      </c>
      <c r="BA503" t="s">
        <v>103</v>
      </c>
      <c r="BB503" t="s">
        <v>83</v>
      </c>
      <c r="BC503" s="4"/>
      <c r="BD503" t="s">
        <v>83</v>
      </c>
      <c r="BE503" t="s">
        <v>105</v>
      </c>
      <c r="BF503" t="s">
        <v>106</v>
      </c>
      <c r="BG503" t="s">
        <v>107</v>
      </c>
      <c r="BH503" t="s">
        <v>1409</v>
      </c>
      <c r="BI503" t="s">
        <v>1410</v>
      </c>
      <c r="BJ503" s="2">
        <v>0</v>
      </c>
      <c r="BK503" t="s">
        <v>90</v>
      </c>
      <c r="BL503" t="s">
        <v>90</v>
      </c>
      <c r="BM503" t="s">
        <v>83</v>
      </c>
      <c r="BN503" t="s">
        <v>83</v>
      </c>
      <c r="BO503" t="s">
        <v>83</v>
      </c>
      <c r="BP503" t="s">
        <v>83</v>
      </c>
      <c r="BQ503" t="s">
        <v>83</v>
      </c>
      <c r="BR503" t="s">
        <v>83</v>
      </c>
      <c r="BS503" t="s">
        <v>83</v>
      </c>
      <c r="BT503" s="3">
        <v>1</v>
      </c>
    </row>
    <row r="504" spans="1:72" x14ac:dyDescent="0.25">
      <c r="A504" t="s">
        <v>5480</v>
      </c>
      <c r="B504" t="s">
        <v>5481</v>
      </c>
      <c r="C504" t="s">
        <v>5482</v>
      </c>
      <c r="D504" t="s">
        <v>750</v>
      </c>
      <c r="E504" t="s">
        <v>21869</v>
      </c>
      <c r="F504" t="s">
        <v>5564</v>
      </c>
      <c r="G504" t="s">
        <v>6997</v>
      </c>
      <c r="H504" t="s">
        <v>6998</v>
      </c>
      <c r="I504" s="1">
        <v>44197</v>
      </c>
      <c r="J504" s="1">
        <v>44926</v>
      </c>
      <c r="K504" t="s">
        <v>78</v>
      </c>
      <c r="L504" t="s">
        <v>79</v>
      </c>
      <c r="M504" t="s">
        <v>80</v>
      </c>
      <c r="N504" t="s">
        <v>6999</v>
      </c>
      <c r="O504" t="s">
        <v>307</v>
      </c>
      <c r="P504" t="s">
        <v>6862</v>
      </c>
      <c r="Q504" t="s">
        <v>7000</v>
      </c>
      <c r="R504" t="s">
        <v>5744</v>
      </c>
      <c r="S504" t="s">
        <v>518</v>
      </c>
      <c r="T504" t="s">
        <v>87</v>
      </c>
      <c r="U504" t="s">
        <v>88</v>
      </c>
      <c r="V504" t="s">
        <v>520</v>
      </c>
      <c r="W504" t="s">
        <v>90</v>
      </c>
      <c r="X504" t="s">
        <v>83</v>
      </c>
      <c r="Y504" t="s">
        <v>91</v>
      </c>
      <c r="Z504" t="s">
        <v>92</v>
      </c>
      <c r="AA504" s="1">
        <v>44197</v>
      </c>
      <c r="AB504" s="2">
        <v>221</v>
      </c>
      <c r="AC504" s="2">
        <v>710</v>
      </c>
      <c r="AD504" s="2">
        <v>0</v>
      </c>
      <c r="AE504" s="2">
        <v>0</v>
      </c>
      <c r="AF504" s="2"/>
      <c r="AG504">
        <v>0</v>
      </c>
      <c r="AH504" s="3">
        <v>220</v>
      </c>
      <c r="AI504" s="3">
        <v>712</v>
      </c>
      <c r="AJ504" s="3">
        <v>0</v>
      </c>
      <c r="AK504" s="3">
        <v>0</v>
      </c>
      <c r="AL504" s="3">
        <v>0</v>
      </c>
      <c r="AM504" t="s">
        <v>6822</v>
      </c>
      <c r="AN504" t="s">
        <v>6823</v>
      </c>
      <c r="AO504" t="s">
        <v>5480</v>
      </c>
      <c r="AP504" t="s">
        <v>5481</v>
      </c>
      <c r="AQ504" t="s">
        <v>83</v>
      </c>
      <c r="AR504" t="s">
        <v>5490</v>
      </c>
      <c r="AS504" t="s">
        <v>83</v>
      </c>
      <c r="AT504" t="s">
        <v>96</v>
      </c>
      <c r="AU504" t="s">
        <v>5491</v>
      </c>
      <c r="AV504" t="s">
        <v>5492</v>
      </c>
      <c r="AW504" t="s">
        <v>99</v>
      </c>
      <c r="AX504" t="s">
        <v>100</v>
      </c>
      <c r="AY504" t="s">
        <v>7001</v>
      </c>
      <c r="AZ504" t="s">
        <v>7002</v>
      </c>
      <c r="BA504" t="s">
        <v>103</v>
      </c>
      <c r="BB504" t="s">
        <v>83</v>
      </c>
      <c r="BC504" s="4"/>
      <c r="BD504" t="s">
        <v>83</v>
      </c>
      <c r="BE504" t="s">
        <v>105</v>
      </c>
      <c r="BF504" t="s">
        <v>106</v>
      </c>
      <c r="BG504" t="s">
        <v>107</v>
      </c>
      <c r="BH504" t="s">
        <v>1409</v>
      </c>
      <c r="BI504" t="s">
        <v>1410</v>
      </c>
      <c r="BJ504" s="2">
        <v>0</v>
      </c>
      <c r="BK504" t="s">
        <v>90</v>
      </c>
      <c r="BL504" t="s">
        <v>90</v>
      </c>
      <c r="BM504" t="s">
        <v>83</v>
      </c>
      <c r="BN504" t="s">
        <v>83</v>
      </c>
      <c r="BO504" t="s">
        <v>83</v>
      </c>
      <c r="BP504" t="s">
        <v>83</v>
      </c>
      <c r="BQ504" t="s">
        <v>83</v>
      </c>
      <c r="BR504" t="s">
        <v>83</v>
      </c>
      <c r="BS504" t="s">
        <v>83</v>
      </c>
      <c r="BT504" s="3">
        <v>1</v>
      </c>
    </row>
    <row r="505" spans="1:72" x14ac:dyDescent="0.25">
      <c r="A505" t="s">
        <v>5480</v>
      </c>
      <c r="B505" t="s">
        <v>5481</v>
      </c>
      <c r="C505" t="s">
        <v>5482</v>
      </c>
      <c r="D505" t="s">
        <v>750</v>
      </c>
      <c r="E505" t="s">
        <v>21869</v>
      </c>
      <c r="F505" t="s">
        <v>5564</v>
      </c>
      <c r="G505" t="s">
        <v>7003</v>
      </c>
      <c r="H505" t="s">
        <v>7004</v>
      </c>
      <c r="I505" s="1">
        <v>44197</v>
      </c>
      <c r="J505" s="1">
        <v>44926</v>
      </c>
      <c r="K505" t="s">
        <v>78</v>
      </c>
      <c r="L505" t="s">
        <v>79</v>
      </c>
      <c r="M505" t="s">
        <v>80</v>
      </c>
      <c r="N505" t="s">
        <v>6999</v>
      </c>
      <c r="O505" t="s">
        <v>168</v>
      </c>
      <c r="P505" t="s">
        <v>6993</v>
      </c>
      <c r="Q505" t="s">
        <v>7005</v>
      </c>
      <c r="R505" t="s">
        <v>5744</v>
      </c>
      <c r="S505" t="s">
        <v>518</v>
      </c>
      <c r="T505" t="s">
        <v>87</v>
      </c>
      <c r="U505" t="s">
        <v>88</v>
      </c>
      <c r="V505" t="s">
        <v>520</v>
      </c>
      <c r="W505" t="s">
        <v>90</v>
      </c>
      <c r="X505" t="s">
        <v>83</v>
      </c>
      <c r="Y505" t="s">
        <v>91</v>
      </c>
      <c r="Z505" t="s">
        <v>92</v>
      </c>
      <c r="AA505" s="1">
        <v>44197</v>
      </c>
      <c r="AB505" s="2">
        <v>221</v>
      </c>
      <c r="AC505" s="2">
        <v>710</v>
      </c>
      <c r="AD505" s="2">
        <v>0</v>
      </c>
      <c r="AE505" s="2">
        <v>0</v>
      </c>
      <c r="AF505" s="2"/>
      <c r="AG505">
        <v>0</v>
      </c>
      <c r="AH505" s="3">
        <v>220</v>
      </c>
      <c r="AI505" s="3">
        <v>712</v>
      </c>
      <c r="AJ505" s="3">
        <v>0</v>
      </c>
      <c r="AK505" s="3">
        <v>0</v>
      </c>
      <c r="AL505" s="3">
        <v>0</v>
      </c>
      <c r="AM505" t="s">
        <v>6822</v>
      </c>
      <c r="AN505" t="s">
        <v>6823</v>
      </c>
      <c r="AO505" t="s">
        <v>5480</v>
      </c>
      <c r="AP505" t="s">
        <v>5481</v>
      </c>
      <c r="AQ505" t="s">
        <v>83</v>
      </c>
      <c r="AR505" t="s">
        <v>5490</v>
      </c>
      <c r="AS505" t="s">
        <v>83</v>
      </c>
      <c r="AT505" t="s">
        <v>96</v>
      </c>
      <c r="AU505" t="s">
        <v>5491</v>
      </c>
      <c r="AV505" t="s">
        <v>5492</v>
      </c>
      <c r="AW505" t="s">
        <v>99</v>
      </c>
      <c r="AX505" t="s">
        <v>100</v>
      </c>
      <c r="AY505" t="s">
        <v>7006</v>
      </c>
      <c r="AZ505" t="s">
        <v>7007</v>
      </c>
      <c r="BA505" t="s">
        <v>103</v>
      </c>
      <c r="BB505" t="s">
        <v>83</v>
      </c>
      <c r="BC505" s="4"/>
      <c r="BD505" t="s">
        <v>83</v>
      </c>
      <c r="BE505" t="s">
        <v>105</v>
      </c>
      <c r="BF505" t="s">
        <v>106</v>
      </c>
      <c r="BG505" t="s">
        <v>107</v>
      </c>
      <c r="BH505" t="s">
        <v>1409</v>
      </c>
      <c r="BI505" t="s">
        <v>1410</v>
      </c>
      <c r="BJ505" s="2">
        <v>0</v>
      </c>
      <c r="BK505" t="s">
        <v>90</v>
      </c>
      <c r="BL505" t="s">
        <v>90</v>
      </c>
      <c r="BM505" t="s">
        <v>83</v>
      </c>
      <c r="BN505" t="s">
        <v>83</v>
      </c>
      <c r="BO505" t="s">
        <v>83</v>
      </c>
      <c r="BP505" t="s">
        <v>83</v>
      </c>
      <c r="BQ505" t="s">
        <v>83</v>
      </c>
      <c r="BR505" t="s">
        <v>83</v>
      </c>
      <c r="BS505" t="s">
        <v>83</v>
      </c>
      <c r="BT505" s="3">
        <v>1</v>
      </c>
    </row>
    <row r="506" spans="1:72" x14ac:dyDescent="0.25">
      <c r="A506" t="s">
        <v>5480</v>
      </c>
      <c r="B506" t="s">
        <v>5481</v>
      </c>
      <c r="C506" t="s">
        <v>5482</v>
      </c>
      <c r="D506" t="s">
        <v>750</v>
      </c>
      <c r="E506" t="s">
        <v>21869</v>
      </c>
      <c r="F506" t="s">
        <v>5564</v>
      </c>
      <c r="G506" t="s">
        <v>7008</v>
      </c>
      <c r="H506" t="s">
        <v>7009</v>
      </c>
      <c r="I506" s="1">
        <v>44197</v>
      </c>
      <c r="J506" s="1">
        <v>44926</v>
      </c>
      <c r="K506" t="s">
        <v>78</v>
      </c>
      <c r="L506" t="s">
        <v>79</v>
      </c>
      <c r="M506" t="s">
        <v>80</v>
      </c>
      <c r="N506" t="s">
        <v>7010</v>
      </c>
      <c r="O506" t="s">
        <v>1161</v>
      </c>
      <c r="P506" t="s">
        <v>7011</v>
      </c>
      <c r="Q506" t="s">
        <v>7012</v>
      </c>
      <c r="R506" t="s">
        <v>5744</v>
      </c>
      <c r="S506" t="s">
        <v>518</v>
      </c>
      <c r="T506" t="s">
        <v>87</v>
      </c>
      <c r="U506" t="s">
        <v>88</v>
      </c>
      <c r="V506" t="s">
        <v>520</v>
      </c>
      <c r="W506" t="s">
        <v>90</v>
      </c>
      <c r="X506" t="s">
        <v>83</v>
      </c>
      <c r="Y506" t="s">
        <v>91</v>
      </c>
      <c r="Z506" t="s">
        <v>92</v>
      </c>
      <c r="AA506" s="1">
        <v>44197</v>
      </c>
      <c r="AB506" s="2">
        <v>221</v>
      </c>
      <c r="AC506" s="2">
        <v>710</v>
      </c>
      <c r="AD506" s="2">
        <v>0</v>
      </c>
      <c r="AE506" s="2">
        <v>0</v>
      </c>
      <c r="AF506" s="2"/>
      <c r="AG506">
        <v>0</v>
      </c>
      <c r="AH506" s="3">
        <v>220</v>
      </c>
      <c r="AI506" s="3">
        <v>712</v>
      </c>
      <c r="AJ506" s="3">
        <v>0</v>
      </c>
      <c r="AK506" s="3">
        <v>0</v>
      </c>
      <c r="AL506" s="3">
        <v>0</v>
      </c>
      <c r="AM506" t="s">
        <v>6822</v>
      </c>
      <c r="AN506" t="s">
        <v>6823</v>
      </c>
      <c r="AO506" t="s">
        <v>5480</v>
      </c>
      <c r="AP506" t="s">
        <v>5481</v>
      </c>
      <c r="AQ506" t="s">
        <v>83</v>
      </c>
      <c r="AR506" t="s">
        <v>5490</v>
      </c>
      <c r="AS506" t="s">
        <v>83</v>
      </c>
      <c r="AT506" t="s">
        <v>96</v>
      </c>
      <c r="AU506" t="s">
        <v>5491</v>
      </c>
      <c r="AV506" t="s">
        <v>5492</v>
      </c>
      <c r="AW506" t="s">
        <v>99</v>
      </c>
      <c r="AX506" t="s">
        <v>100</v>
      </c>
      <c r="AY506" t="s">
        <v>7013</v>
      </c>
      <c r="AZ506" t="s">
        <v>7014</v>
      </c>
      <c r="BA506" t="s">
        <v>103</v>
      </c>
      <c r="BB506" t="s">
        <v>83</v>
      </c>
      <c r="BC506" s="4"/>
      <c r="BD506" t="s">
        <v>83</v>
      </c>
      <c r="BE506" t="s">
        <v>105</v>
      </c>
      <c r="BF506" t="s">
        <v>106</v>
      </c>
      <c r="BG506" t="s">
        <v>107</v>
      </c>
      <c r="BH506" t="s">
        <v>1409</v>
      </c>
      <c r="BI506" t="s">
        <v>1410</v>
      </c>
      <c r="BJ506" s="2">
        <v>0</v>
      </c>
      <c r="BK506" t="s">
        <v>90</v>
      </c>
      <c r="BL506" t="s">
        <v>90</v>
      </c>
      <c r="BM506" t="s">
        <v>83</v>
      </c>
      <c r="BN506" t="s">
        <v>83</v>
      </c>
      <c r="BO506" t="s">
        <v>83</v>
      </c>
      <c r="BP506" t="s">
        <v>83</v>
      </c>
      <c r="BQ506" t="s">
        <v>83</v>
      </c>
      <c r="BR506" t="s">
        <v>83</v>
      </c>
      <c r="BS506" t="s">
        <v>83</v>
      </c>
      <c r="BT506" s="3">
        <v>1</v>
      </c>
    </row>
    <row r="507" spans="1:72" x14ac:dyDescent="0.25">
      <c r="A507" t="s">
        <v>5480</v>
      </c>
      <c r="B507" t="s">
        <v>5481</v>
      </c>
      <c r="C507" t="s">
        <v>5482</v>
      </c>
      <c r="D507" t="s">
        <v>750</v>
      </c>
      <c r="E507" t="s">
        <v>21869</v>
      </c>
      <c r="F507" t="s">
        <v>5564</v>
      </c>
      <c r="G507" t="s">
        <v>7015</v>
      </c>
      <c r="H507" t="s">
        <v>7016</v>
      </c>
      <c r="I507" s="1">
        <v>44197</v>
      </c>
      <c r="J507" s="1">
        <v>44926</v>
      </c>
      <c r="K507" t="s">
        <v>78</v>
      </c>
      <c r="L507" t="s">
        <v>79</v>
      </c>
      <c r="M507" t="s">
        <v>80</v>
      </c>
      <c r="N507" t="s">
        <v>5486</v>
      </c>
      <c r="O507" t="s">
        <v>477</v>
      </c>
      <c r="P507" t="s">
        <v>7017</v>
      </c>
      <c r="Q507" t="s">
        <v>5487</v>
      </c>
      <c r="R507" t="s">
        <v>3449</v>
      </c>
      <c r="S507" t="s">
        <v>518</v>
      </c>
      <c r="T507" t="s">
        <v>87</v>
      </c>
      <c r="U507" t="s">
        <v>88</v>
      </c>
      <c r="V507" t="s">
        <v>520</v>
      </c>
      <c r="W507" t="s">
        <v>90</v>
      </c>
      <c r="X507" t="s">
        <v>83</v>
      </c>
      <c r="Y507" t="s">
        <v>91</v>
      </c>
      <c r="Z507" t="s">
        <v>92</v>
      </c>
      <c r="AA507" s="1">
        <v>44197</v>
      </c>
      <c r="AB507" s="2">
        <v>221</v>
      </c>
      <c r="AC507" s="2">
        <v>710</v>
      </c>
      <c r="AD507" s="2">
        <v>0</v>
      </c>
      <c r="AE507" s="2">
        <v>0</v>
      </c>
      <c r="AF507" s="2"/>
      <c r="AG507">
        <v>0</v>
      </c>
      <c r="AH507" s="3">
        <v>220</v>
      </c>
      <c r="AI507" s="3">
        <v>712</v>
      </c>
      <c r="AJ507" s="3">
        <v>0</v>
      </c>
      <c r="AK507" s="3">
        <v>0</v>
      </c>
      <c r="AL507" s="3">
        <v>0</v>
      </c>
      <c r="AM507" t="s">
        <v>6822</v>
      </c>
      <c r="AN507" t="s">
        <v>6823</v>
      </c>
      <c r="AO507" t="s">
        <v>5480</v>
      </c>
      <c r="AP507" t="s">
        <v>5481</v>
      </c>
      <c r="AQ507" t="s">
        <v>83</v>
      </c>
      <c r="AR507" t="s">
        <v>5490</v>
      </c>
      <c r="AS507" t="s">
        <v>83</v>
      </c>
      <c r="AT507" t="s">
        <v>96</v>
      </c>
      <c r="AU507" t="s">
        <v>5491</v>
      </c>
      <c r="AV507" t="s">
        <v>5492</v>
      </c>
      <c r="AW507" t="s">
        <v>99</v>
      </c>
      <c r="AX507" t="s">
        <v>100</v>
      </c>
      <c r="AY507" t="s">
        <v>7018</v>
      </c>
      <c r="AZ507" t="s">
        <v>7019</v>
      </c>
      <c r="BA507" t="s">
        <v>103</v>
      </c>
      <c r="BB507" t="s">
        <v>83</v>
      </c>
      <c r="BC507" s="4"/>
      <c r="BD507" t="s">
        <v>83</v>
      </c>
      <c r="BE507" t="s">
        <v>105</v>
      </c>
      <c r="BF507" t="s">
        <v>106</v>
      </c>
      <c r="BG507" t="s">
        <v>107</v>
      </c>
      <c r="BH507" t="s">
        <v>1409</v>
      </c>
      <c r="BI507" t="s">
        <v>1410</v>
      </c>
      <c r="BJ507" s="2">
        <v>0</v>
      </c>
      <c r="BK507" t="s">
        <v>90</v>
      </c>
      <c r="BL507" t="s">
        <v>90</v>
      </c>
      <c r="BM507" t="s">
        <v>83</v>
      </c>
      <c r="BN507" t="s">
        <v>83</v>
      </c>
      <c r="BO507" t="s">
        <v>83</v>
      </c>
      <c r="BP507" t="s">
        <v>83</v>
      </c>
      <c r="BQ507" t="s">
        <v>83</v>
      </c>
      <c r="BR507" t="s">
        <v>83</v>
      </c>
      <c r="BS507" t="s">
        <v>83</v>
      </c>
      <c r="BT507" s="3">
        <v>1</v>
      </c>
    </row>
    <row r="508" spans="1:72" x14ac:dyDescent="0.25">
      <c r="A508" t="s">
        <v>5480</v>
      </c>
      <c r="B508" t="s">
        <v>5481</v>
      </c>
      <c r="C508" t="s">
        <v>5482</v>
      </c>
      <c r="D508" t="s">
        <v>750</v>
      </c>
      <c r="E508" t="s">
        <v>21869</v>
      </c>
      <c r="F508" t="s">
        <v>5564</v>
      </c>
      <c r="G508" t="s">
        <v>7020</v>
      </c>
      <c r="H508" t="s">
        <v>7021</v>
      </c>
      <c r="I508" s="1">
        <v>44197</v>
      </c>
      <c r="J508" s="1">
        <v>44926</v>
      </c>
      <c r="K508" t="s">
        <v>78</v>
      </c>
      <c r="L508" t="s">
        <v>79</v>
      </c>
      <c r="M508" t="s">
        <v>80</v>
      </c>
      <c r="N508" t="s">
        <v>2757</v>
      </c>
      <c r="O508" t="s">
        <v>155</v>
      </c>
      <c r="P508" t="s">
        <v>7022</v>
      </c>
      <c r="Q508" t="s">
        <v>6778</v>
      </c>
      <c r="R508" t="s">
        <v>3449</v>
      </c>
      <c r="S508" t="s">
        <v>518</v>
      </c>
      <c r="T508" t="s">
        <v>87</v>
      </c>
      <c r="U508" t="s">
        <v>88</v>
      </c>
      <c r="V508" t="s">
        <v>520</v>
      </c>
      <c r="W508" t="s">
        <v>90</v>
      </c>
      <c r="X508" t="s">
        <v>83</v>
      </c>
      <c r="Y508" t="s">
        <v>91</v>
      </c>
      <c r="Z508" t="s">
        <v>92</v>
      </c>
      <c r="AA508" s="1">
        <v>44197</v>
      </c>
      <c r="AB508" s="2">
        <v>221</v>
      </c>
      <c r="AC508" s="2">
        <v>710</v>
      </c>
      <c r="AD508" s="2">
        <v>0</v>
      </c>
      <c r="AE508" s="2">
        <v>0</v>
      </c>
      <c r="AF508" s="2"/>
      <c r="AG508">
        <v>0</v>
      </c>
      <c r="AH508" s="3">
        <v>220</v>
      </c>
      <c r="AI508" s="3">
        <v>712</v>
      </c>
      <c r="AJ508" s="3">
        <v>0</v>
      </c>
      <c r="AK508" s="3">
        <v>0</v>
      </c>
      <c r="AL508" s="3">
        <v>0</v>
      </c>
      <c r="AM508" t="s">
        <v>6822</v>
      </c>
      <c r="AN508" t="s">
        <v>6823</v>
      </c>
      <c r="AO508" t="s">
        <v>5480</v>
      </c>
      <c r="AP508" t="s">
        <v>5481</v>
      </c>
      <c r="AQ508" t="s">
        <v>83</v>
      </c>
      <c r="AR508" t="s">
        <v>5490</v>
      </c>
      <c r="AS508" t="s">
        <v>83</v>
      </c>
      <c r="AT508" t="s">
        <v>96</v>
      </c>
      <c r="AU508" t="s">
        <v>5491</v>
      </c>
      <c r="AV508" t="s">
        <v>5492</v>
      </c>
      <c r="AW508" t="s">
        <v>99</v>
      </c>
      <c r="AX508" t="s">
        <v>100</v>
      </c>
      <c r="AY508" t="s">
        <v>7023</v>
      </c>
      <c r="AZ508" t="s">
        <v>7024</v>
      </c>
      <c r="BA508" t="s">
        <v>103</v>
      </c>
      <c r="BB508" t="s">
        <v>83</v>
      </c>
      <c r="BC508" s="4"/>
      <c r="BD508" t="s">
        <v>83</v>
      </c>
      <c r="BE508" t="s">
        <v>105</v>
      </c>
      <c r="BF508" t="s">
        <v>106</v>
      </c>
      <c r="BG508" t="s">
        <v>107</v>
      </c>
      <c r="BH508" t="s">
        <v>1409</v>
      </c>
      <c r="BI508" t="s">
        <v>1410</v>
      </c>
      <c r="BJ508" s="2">
        <v>0</v>
      </c>
      <c r="BK508" t="s">
        <v>90</v>
      </c>
      <c r="BL508" t="s">
        <v>90</v>
      </c>
      <c r="BM508" t="s">
        <v>83</v>
      </c>
      <c r="BN508" t="s">
        <v>83</v>
      </c>
      <c r="BO508" t="s">
        <v>83</v>
      </c>
      <c r="BP508" t="s">
        <v>83</v>
      </c>
      <c r="BQ508" t="s">
        <v>83</v>
      </c>
      <c r="BR508" t="s">
        <v>83</v>
      </c>
      <c r="BS508" t="s">
        <v>83</v>
      </c>
      <c r="BT508" s="3">
        <v>1</v>
      </c>
    </row>
    <row r="509" spans="1:72" x14ac:dyDescent="0.25">
      <c r="A509" t="s">
        <v>5480</v>
      </c>
      <c r="B509" t="s">
        <v>5481</v>
      </c>
      <c r="C509" t="s">
        <v>5482</v>
      </c>
      <c r="D509" t="s">
        <v>750</v>
      </c>
      <c r="E509" t="s">
        <v>21869</v>
      </c>
      <c r="F509" t="s">
        <v>5564</v>
      </c>
      <c r="G509" t="s">
        <v>7025</v>
      </c>
      <c r="H509" t="s">
        <v>7026</v>
      </c>
      <c r="I509" s="1">
        <v>44197</v>
      </c>
      <c r="J509" s="1">
        <v>44926</v>
      </c>
      <c r="K509" t="s">
        <v>78</v>
      </c>
      <c r="L509" t="s">
        <v>79</v>
      </c>
      <c r="M509" t="s">
        <v>80</v>
      </c>
      <c r="N509" t="s">
        <v>6786</v>
      </c>
      <c r="O509" t="s">
        <v>447</v>
      </c>
      <c r="P509" t="s">
        <v>7027</v>
      </c>
      <c r="Q509" t="s">
        <v>7028</v>
      </c>
      <c r="R509" t="s">
        <v>5744</v>
      </c>
      <c r="S509" t="s">
        <v>518</v>
      </c>
      <c r="T509" t="s">
        <v>87</v>
      </c>
      <c r="U509" t="s">
        <v>88</v>
      </c>
      <c r="V509" t="s">
        <v>520</v>
      </c>
      <c r="W509" t="s">
        <v>90</v>
      </c>
      <c r="X509" t="s">
        <v>83</v>
      </c>
      <c r="Y509" t="s">
        <v>91</v>
      </c>
      <c r="Z509" t="s">
        <v>92</v>
      </c>
      <c r="AA509" s="1">
        <v>44197</v>
      </c>
      <c r="AB509" s="2">
        <v>221</v>
      </c>
      <c r="AC509" s="2">
        <v>710</v>
      </c>
      <c r="AD509" s="2">
        <v>0</v>
      </c>
      <c r="AE509" s="2">
        <v>0</v>
      </c>
      <c r="AF509" s="2"/>
      <c r="AG509">
        <v>0</v>
      </c>
      <c r="AH509" s="3">
        <v>220</v>
      </c>
      <c r="AI509" s="3">
        <v>712</v>
      </c>
      <c r="AJ509" s="3">
        <v>0</v>
      </c>
      <c r="AK509" s="3">
        <v>0</v>
      </c>
      <c r="AL509" s="3">
        <v>0</v>
      </c>
      <c r="AM509" t="s">
        <v>6822</v>
      </c>
      <c r="AN509" t="s">
        <v>6823</v>
      </c>
      <c r="AO509" t="s">
        <v>5480</v>
      </c>
      <c r="AP509" t="s">
        <v>5481</v>
      </c>
      <c r="AQ509" t="s">
        <v>83</v>
      </c>
      <c r="AR509" t="s">
        <v>5490</v>
      </c>
      <c r="AS509" t="s">
        <v>83</v>
      </c>
      <c r="AT509" t="s">
        <v>96</v>
      </c>
      <c r="AU509" t="s">
        <v>5491</v>
      </c>
      <c r="AV509" t="s">
        <v>5492</v>
      </c>
      <c r="AW509" t="s">
        <v>99</v>
      </c>
      <c r="AX509" t="s">
        <v>100</v>
      </c>
      <c r="AY509" t="s">
        <v>7029</v>
      </c>
      <c r="AZ509" t="s">
        <v>7030</v>
      </c>
      <c r="BA509" t="s">
        <v>103</v>
      </c>
      <c r="BB509" t="s">
        <v>83</v>
      </c>
      <c r="BC509" s="4"/>
      <c r="BD509" t="s">
        <v>83</v>
      </c>
      <c r="BE509" t="s">
        <v>105</v>
      </c>
      <c r="BF509" t="s">
        <v>106</v>
      </c>
      <c r="BG509" t="s">
        <v>107</v>
      </c>
      <c r="BH509" t="s">
        <v>1409</v>
      </c>
      <c r="BI509" t="s">
        <v>1410</v>
      </c>
      <c r="BJ509" s="2">
        <v>0</v>
      </c>
      <c r="BK509" t="s">
        <v>90</v>
      </c>
      <c r="BL509" t="s">
        <v>90</v>
      </c>
      <c r="BM509" t="s">
        <v>83</v>
      </c>
      <c r="BN509" t="s">
        <v>83</v>
      </c>
      <c r="BO509" t="s">
        <v>83</v>
      </c>
      <c r="BP509" t="s">
        <v>83</v>
      </c>
      <c r="BQ509" t="s">
        <v>83</v>
      </c>
      <c r="BR509" t="s">
        <v>83</v>
      </c>
      <c r="BS509" t="s">
        <v>83</v>
      </c>
      <c r="BT509" s="3">
        <v>1</v>
      </c>
    </row>
    <row r="510" spans="1:72" x14ac:dyDescent="0.25">
      <c r="A510" t="s">
        <v>5480</v>
      </c>
      <c r="B510" t="s">
        <v>5481</v>
      </c>
      <c r="C510" t="s">
        <v>5482</v>
      </c>
      <c r="D510" t="s">
        <v>750</v>
      </c>
      <c r="E510" t="s">
        <v>21869</v>
      </c>
      <c r="F510" t="s">
        <v>5564</v>
      </c>
      <c r="G510" t="s">
        <v>7031</v>
      </c>
      <c r="H510" t="s">
        <v>7032</v>
      </c>
      <c r="I510" s="1">
        <v>44197</v>
      </c>
      <c r="J510" s="1">
        <v>44926</v>
      </c>
      <c r="K510" t="s">
        <v>78</v>
      </c>
      <c r="L510" t="s">
        <v>79</v>
      </c>
      <c r="M510" t="s">
        <v>80</v>
      </c>
      <c r="N510" t="s">
        <v>5607</v>
      </c>
      <c r="O510" t="s">
        <v>7033</v>
      </c>
      <c r="P510" t="s">
        <v>7034</v>
      </c>
      <c r="Q510" t="s">
        <v>6323</v>
      </c>
      <c r="R510" t="s">
        <v>3449</v>
      </c>
      <c r="S510" t="s">
        <v>518</v>
      </c>
      <c r="T510" t="s">
        <v>87</v>
      </c>
      <c r="U510" t="s">
        <v>88</v>
      </c>
      <c r="V510" t="s">
        <v>520</v>
      </c>
      <c r="W510" t="s">
        <v>90</v>
      </c>
      <c r="X510" t="s">
        <v>83</v>
      </c>
      <c r="Y510" t="s">
        <v>91</v>
      </c>
      <c r="Z510" t="s">
        <v>92</v>
      </c>
      <c r="AA510" s="1">
        <v>44197</v>
      </c>
      <c r="AB510" s="2">
        <v>199</v>
      </c>
      <c r="AC510" s="2">
        <v>642</v>
      </c>
      <c r="AD510" s="2">
        <v>0</v>
      </c>
      <c r="AE510" s="2">
        <v>0</v>
      </c>
      <c r="AF510" s="2"/>
      <c r="AG510">
        <v>0</v>
      </c>
      <c r="AH510" s="3">
        <v>200</v>
      </c>
      <c r="AI510" s="3">
        <v>644</v>
      </c>
      <c r="AJ510" s="3">
        <v>0</v>
      </c>
      <c r="AK510" s="3">
        <v>0</v>
      </c>
      <c r="AL510" s="3">
        <v>0</v>
      </c>
      <c r="AM510" t="s">
        <v>6822</v>
      </c>
      <c r="AN510" t="s">
        <v>6823</v>
      </c>
      <c r="AO510" t="s">
        <v>5480</v>
      </c>
      <c r="AP510" t="s">
        <v>5481</v>
      </c>
      <c r="AQ510" t="s">
        <v>83</v>
      </c>
      <c r="AR510" t="s">
        <v>5490</v>
      </c>
      <c r="AS510" t="s">
        <v>83</v>
      </c>
      <c r="AT510" t="s">
        <v>96</v>
      </c>
      <c r="AU510" t="s">
        <v>5491</v>
      </c>
      <c r="AV510" t="s">
        <v>5492</v>
      </c>
      <c r="AW510" t="s">
        <v>99</v>
      </c>
      <c r="AX510" t="s">
        <v>100</v>
      </c>
      <c r="AY510" t="s">
        <v>7035</v>
      </c>
      <c r="AZ510" t="s">
        <v>7036</v>
      </c>
      <c r="BA510" t="s">
        <v>103</v>
      </c>
      <c r="BB510" t="s">
        <v>83</v>
      </c>
      <c r="BC510" s="4"/>
      <c r="BD510" t="s">
        <v>83</v>
      </c>
      <c r="BE510" t="s">
        <v>105</v>
      </c>
      <c r="BF510" t="s">
        <v>106</v>
      </c>
      <c r="BG510" t="s">
        <v>107</v>
      </c>
      <c r="BH510" t="s">
        <v>1409</v>
      </c>
      <c r="BI510" t="s">
        <v>1410</v>
      </c>
      <c r="BJ510" s="2">
        <v>0</v>
      </c>
      <c r="BK510" t="s">
        <v>90</v>
      </c>
      <c r="BL510" t="s">
        <v>90</v>
      </c>
      <c r="BM510" t="s">
        <v>83</v>
      </c>
      <c r="BN510" t="s">
        <v>83</v>
      </c>
      <c r="BO510" t="s">
        <v>83</v>
      </c>
      <c r="BP510" t="s">
        <v>83</v>
      </c>
      <c r="BQ510" t="s">
        <v>83</v>
      </c>
      <c r="BR510" t="s">
        <v>83</v>
      </c>
      <c r="BS510" t="s">
        <v>83</v>
      </c>
      <c r="BT510" s="3">
        <v>1</v>
      </c>
    </row>
    <row r="511" spans="1:72" x14ac:dyDescent="0.25">
      <c r="A511" t="s">
        <v>5480</v>
      </c>
      <c r="B511" t="s">
        <v>5481</v>
      </c>
      <c r="C511" t="s">
        <v>5482</v>
      </c>
      <c r="D511" t="s">
        <v>750</v>
      </c>
      <c r="E511" t="s">
        <v>21869</v>
      </c>
      <c r="F511" t="s">
        <v>5564</v>
      </c>
      <c r="G511" t="s">
        <v>7037</v>
      </c>
      <c r="H511" t="s">
        <v>7038</v>
      </c>
      <c r="I511" s="1">
        <v>44197</v>
      </c>
      <c r="J511" s="1">
        <v>44926</v>
      </c>
      <c r="K511" t="s">
        <v>78</v>
      </c>
      <c r="L511" t="s">
        <v>79</v>
      </c>
      <c r="M511" t="s">
        <v>80</v>
      </c>
      <c r="N511" t="s">
        <v>7039</v>
      </c>
      <c r="O511" t="s">
        <v>155</v>
      </c>
      <c r="P511" t="s">
        <v>7040</v>
      </c>
      <c r="Q511" t="s">
        <v>7041</v>
      </c>
      <c r="R511" t="s">
        <v>5744</v>
      </c>
      <c r="S511" t="s">
        <v>518</v>
      </c>
      <c r="T511" t="s">
        <v>87</v>
      </c>
      <c r="U511" t="s">
        <v>88</v>
      </c>
      <c r="V511" t="s">
        <v>520</v>
      </c>
      <c r="W511" t="s">
        <v>90</v>
      </c>
      <c r="X511" t="s">
        <v>83</v>
      </c>
      <c r="Y511" t="s">
        <v>91</v>
      </c>
      <c r="Z511" t="s">
        <v>92</v>
      </c>
      <c r="AA511" s="1">
        <v>44197</v>
      </c>
      <c r="AB511" s="2">
        <v>199</v>
      </c>
      <c r="AC511" s="2">
        <v>642</v>
      </c>
      <c r="AD511" s="2">
        <v>0</v>
      </c>
      <c r="AE511" s="2">
        <v>0</v>
      </c>
      <c r="AF511" s="2"/>
      <c r="AG511">
        <v>0</v>
      </c>
      <c r="AH511" s="3">
        <v>200</v>
      </c>
      <c r="AI511" s="3">
        <v>644</v>
      </c>
      <c r="AJ511" s="3">
        <v>0</v>
      </c>
      <c r="AK511" s="3">
        <v>0</v>
      </c>
      <c r="AL511" s="3">
        <v>0</v>
      </c>
      <c r="AM511" t="s">
        <v>6822</v>
      </c>
      <c r="AN511" t="s">
        <v>6823</v>
      </c>
      <c r="AO511" t="s">
        <v>5480</v>
      </c>
      <c r="AP511" t="s">
        <v>5481</v>
      </c>
      <c r="AQ511" t="s">
        <v>83</v>
      </c>
      <c r="AR511" t="s">
        <v>5490</v>
      </c>
      <c r="AS511" t="s">
        <v>83</v>
      </c>
      <c r="AT511" t="s">
        <v>96</v>
      </c>
      <c r="AU511" t="s">
        <v>5491</v>
      </c>
      <c r="AV511" t="s">
        <v>5492</v>
      </c>
      <c r="AW511" t="s">
        <v>99</v>
      </c>
      <c r="AX511" t="s">
        <v>100</v>
      </c>
      <c r="AY511" t="s">
        <v>83</v>
      </c>
      <c r="AZ511" t="s">
        <v>83</v>
      </c>
      <c r="BA511" t="s">
        <v>103</v>
      </c>
      <c r="BB511" t="s">
        <v>83</v>
      </c>
      <c r="BC511" s="4"/>
      <c r="BD511" t="s">
        <v>83</v>
      </c>
      <c r="BE511" t="s">
        <v>105</v>
      </c>
      <c r="BF511" t="s">
        <v>106</v>
      </c>
      <c r="BG511" t="s">
        <v>107</v>
      </c>
      <c r="BH511" t="s">
        <v>1409</v>
      </c>
      <c r="BI511" t="s">
        <v>1410</v>
      </c>
      <c r="BJ511" s="2">
        <v>0</v>
      </c>
      <c r="BK511" t="s">
        <v>90</v>
      </c>
      <c r="BL511" t="s">
        <v>90</v>
      </c>
      <c r="BM511" t="s">
        <v>83</v>
      </c>
      <c r="BN511" t="s">
        <v>83</v>
      </c>
      <c r="BO511" t="s">
        <v>83</v>
      </c>
      <c r="BP511" t="s">
        <v>83</v>
      </c>
      <c r="BQ511" t="s">
        <v>83</v>
      </c>
      <c r="BR511" t="s">
        <v>83</v>
      </c>
      <c r="BS511" t="s">
        <v>83</v>
      </c>
      <c r="BT511" s="3">
        <v>1</v>
      </c>
    </row>
    <row r="512" spans="1:72" x14ac:dyDescent="0.25">
      <c r="A512" t="s">
        <v>5480</v>
      </c>
      <c r="B512" t="s">
        <v>5481</v>
      </c>
      <c r="C512" t="s">
        <v>5482</v>
      </c>
      <c r="D512" t="s">
        <v>750</v>
      </c>
      <c r="E512" t="s">
        <v>21869</v>
      </c>
      <c r="F512" t="s">
        <v>5564</v>
      </c>
      <c r="G512" t="s">
        <v>7042</v>
      </c>
      <c r="H512" t="s">
        <v>7043</v>
      </c>
      <c r="I512" s="1">
        <v>44197</v>
      </c>
      <c r="J512" s="1">
        <v>44926</v>
      </c>
      <c r="K512" t="s">
        <v>78</v>
      </c>
      <c r="L512" t="s">
        <v>79</v>
      </c>
      <c r="M512" t="s">
        <v>80</v>
      </c>
      <c r="N512" t="s">
        <v>490</v>
      </c>
      <c r="O512" t="s">
        <v>234</v>
      </c>
      <c r="P512" t="s">
        <v>7044</v>
      </c>
      <c r="Q512" t="s">
        <v>7045</v>
      </c>
      <c r="R512" t="s">
        <v>3449</v>
      </c>
      <c r="S512" t="s">
        <v>518</v>
      </c>
      <c r="T512" t="s">
        <v>87</v>
      </c>
      <c r="U512" t="s">
        <v>88</v>
      </c>
      <c r="V512" t="s">
        <v>520</v>
      </c>
      <c r="W512" t="s">
        <v>90</v>
      </c>
      <c r="X512" t="s">
        <v>83</v>
      </c>
      <c r="Y512" t="s">
        <v>91</v>
      </c>
      <c r="Z512" t="s">
        <v>92</v>
      </c>
      <c r="AA512" s="1">
        <v>44197</v>
      </c>
      <c r="AB512" s="2">
        <v>199</v>
      </c>
      <c r="AC512" s="2">
        <v>642</v>
      </c>
      <c r="AD512" s="2">
        <v>0</v>
      </c>
      <c r="AE512" s="2">
        <v>0</v>
      </c>
      <c r="AF512" s="2"/>
      <c r="AG512">
        <v>0</v>
      </c>
      <c r="AH512" s="3">
        <v>200</v>
      </c>
      <c r="AI512" s="3">
        <v>644</v>
      </c>
      <c r="AJ512" s="3">
        <v>0</v>
      </c>
      <c r="AK512" s="3">
        <v>0</v>
      </c>
      <c r="AL512" s="3">
        <v>0</v>
      </c>
      <c r="AM512" t="s">
        <v>6822</v>
      </c>
      <c r="AN512" t="s">
        <v>6823</v>
      </c>
      <c r="AO512" t="s">
        <v>5480</v>
      </c>
      <c r="AP512" t="s">
        <v>5481</v>
      </c>
      <c r="AQ512" t="s">
        <v>83</v>
      </c>
      <c r="AR512" t="s">
        <v>5490</v>
      </c>
      <c r="AS512" t="s">
        <v>83</v>
      </c>
      <c r="AT512" t="s">
        <v>96</v>
      </c>
      <c r="AU512" t="s">
        <v>5491</v>
      </c>
      <c r="AV512" t="s">
        <v>5492</v>
      </c>
      <c r="AW512" t="s">
        <v>99</v>
      </c>
      <c r="AX512" t="s">
        <v>100</v>
      </c>
      <c r="AY512" t="s">
        <v>83</v>
      </c>
      <c r="AZ512" t="s">
        <v>83</v>
      </c>
      <c r="BA512" t="s">
        <v>103</v>
      </c>
      <c r="BB512" t="s">
        <v>83</v>
      </c>
      <c r="BC512" s="4"/>
      <c r="BD512" t="s">
        <v>83</v>
      </c>
      <c r="BE512" t="s">
        <v>105</v>
      </c>
      <c r="BF512" t="s">
        <v>106</v>
      </c>
      <c r="BG512" t="s">
        <v>107</v>
      </c>
      <c r="BH512" t="s">
        <v>1409</v>
      </c>
      <c r="BI512" t="s">
        <v>1410</v>
      </c>
      <c r="BJ512" s="2">
        <v>0</v>
      </c>
      <c r="BK512" t="s">
        <v>90</v>
      </c>
      <c r="BL512" t="s">
        <v>90</v>
      </c>
      <c r="BM512" t="s">
        <v>83</v>
      </c>
      <c r="BN512" t="s">
        <v>83</v>
      </c>
      <c r="BO512" t="s">
        <v>83</v>
      </c>
      <c r="BP512" t="s">
        <v>83</v>
      </c>
      <c r="BQ512" t="s">
        <v>83</v>
      </c>
      <c r="BR512" t="s">
        <v>83</v>
      </c>
      <c r="BS512" t="s">
        <v>83</v>
      </c>
      <c r="BT512" s="3">
        <v>1</v>
      </c>
    </row>
    <row r="513" spans="1:72" x14ac:dyDescent="0.25">
      <c r="A513" t="s">
        <v>5480</v>
      </c>
      <c r="B513" t="s">
        <v>5481</v>
      </c>
      <c r="C513" t="s">
        <v>5482</v>
      </c>
      <c r="D513" t="s">
        <v>750</v>
      </c>
      <c r="E513" t="s">
        <v>21869</v>
      </c>
      <c r="F513" t="s">
        <v>5564</v>
      </c>
      <c r="G513" t="s">
        <v>7046</v>
      </c>
      <c r="H513" t="s">
        <v>7047</v>
      </c>
      <c r="I513" s="1">
        <v>44197</v>
      </c>
      <c r="J513" s="1">
        <v>44926</v>
      </c>
      <c r="K513" t="s">
        <v>78</v>
      </c>
      <c r="L513" t="s">
        <v>79</v>
      </c>
      <c r="M513" t="s">
        <v>80</v>
      </c>
      <c r="N513" t="s">
        <v>6155</v>
      </c>
      <c r="O513" t="s">
        <v>1179</v>
      </c>
      <c r="P513" t="s">
        <v>7048</v>
      </c>
      <c r="Q513" t="s">
        <v>7049</v>
      </c>
      <c r="R513" t="s">
        <v>6157</v>
      </c>
      <c r="S513" t="s">
        <v>518</v>
      </c>
      <c r="T513" t="s">
        <v>87</v>
      </c>
      <c r="U513" t="s">
        <v>88</v>
      </c>
      <c r="V513" t="s">
        <v>520</v>
      </c>
      <c r="W513" t="s">
        <v>90</v>
      </c>
      <c r="X513" t="s">
        <v>83</v>
      </c>
      <c r="Y513" t="s">
        <v>91</v>
      </c>
      <c r="Z513" t="s">
        <v>92</v>
      </c>
      <c r="AA513" s="1">
        <v>44197</v>
      </c>
      <c r="AB513" s="2">
        <v>233</v>
      </c>
      <c r="AC513" s="2">
        <v>752</v>
      </c>
      <c r="AD513" s="2">
        <v>0</v>
      </c>
      <c r="AE513" s="2">
        <v>0</v>
      </c>
      <c r="AF513" s="2"/>
      <c r="AG513">
        <v>0</v>
      </c>
      <c r="AH513" s="3">
        <v>232</v>
      </c>
      <c r="AI513" s="3">
        <v>752</v>
      </c>
      <c r="AJ513" s="3">
        <v>0</v>
      </c>
      <c r="AK513" s="3">
        <v>0</v>
      </c>
      <c r="AL513" s="3">
        <v>0</v>
      </c>
      <c r="AM513" t="s">
        <v>6822</v>
      </c>
      <c r="AN513" t="s">
        <v>6823</v>
      </c>
      <c r="AO513" t="s">
        <v>5480</v>
      </c>
      <c r="AP513" t="s">
        <v>5481</v>
      </c>
      <c r="AQ513" t="s">
        <v>83</v>
      </c>
      <c r="AR513" t="s">
        <v>5490</v>
      </c>
      <c r="AS513" t="s">
        <v>83</v>
      </c>
      <c r="AT513" t="s">
        <v>96</v>
      </c>
      <c r="AU513" t="s">
        <v>5491</v>
      </c>
      <c r="AV513" t="s">
        <v>5492</v>
      </c>
      <c r="AW513" t="s">
        <v>99</v>
      </c>
      <c r="AX513" t="s">
        <v>100</v>
      </c>
      <c r="AY513" t="s">
        <v>83</v>
      </c>
      <c r="AZ513" t="s">
        <v>83</v>
      </c>
      <c r="BA513" t="s">
        <v>103</v>
      </c>
      <c r="BB513" t="s">
        <v>83</v>
      </c>
      <c r="BC513" s="4"/>
      <c r="BD513" t="s">
        <v>83</v>
      </c>
      <c r="BE513" t="s">
        <v>105</v>
      </c>
      <c r="BF513" t="s">
        <v>106</v>
      </c>
      <c r="BG513" t="s">
        <v>107</v>
      </c>
      <c r="BH513" t="s">
        <v>1409</v>
      </c>
      <c r="BI513" t="s">
        <v>1410</v>
      </c>
      <c r="BJ513" s="2">
        <v>0</v>
      </c>
      <c r="BK513" t="s">
        <v>90</v>
      </c>
      <c r="BL513" t="s">
        <v>90</v>
      </c>
      <c r="BM513" t="s">
        <v>83</v>
      </c>
      <c r="BN513" t="s">
        <v>83</v>
      </c>
      <c r="BO513" t="s">
        <v>83</v>
      </c>
      <c r="BP513" t="s">
        <v>83</v>
      </c>
      <c r="BQ513" t="s">
        <v>83</v>
      </c>
      <c r="BR513" t="s">
        <v>83</v>
      </c>
      <c r="BS513" t="s">
        <v>83</v>
      </c>
      <c r="BT513" s="3">
        <v>1</v>
      </c>
    </row>
    <row r="514" spans="1:72" x14ac:dyDescent="0.25">
      <c r="A514" t="s">
        <v>5480</v>
      </c>
      <c r="B514" t="s">
        <v>5481</v>
      </c>
      <c r="C514" t="s">
        <v>5482</v>
      </c>
      <c r="D514" t="s">
        <v>750</v>
      </c>
      <c r="E514" t="s">
        <v>21869</v>
      </c>
      <c r="F514" t="s">
        <v>5564</v>
      </c>
      <c r="G514" t="s">
        <v>7050</v>
      </c>
      <c r="H514" t="s">
        <v>7051</v>
      </c>
      <c r="I514" s="1">
        <v>44197</v>
      </c>
      <c r="J514" s="1">
        <v>44926</v>
      </c>
      <c r="K514" t="s">
        <v>78</v>
      </c>
      <c r="L514" t="s">
        <v>79</v>
      </c>
      <c r="M514" t="s">
        <v>80</v>
      </c>
      <c r="N514" t="s">
        <v>5639</v>
      </c>
      <c r="O514" t="s">
        <v>7052</v>
      </c>
      <c r="P514" t="s">
        <v>7053</v>
      </c>
      <c r="Q514" t="s">
        <v>5784</v>
      </c>
      <c r="R514" t="s">
        <v>5642</v>
      </c>
      <c r="S514" t="s">
        <v>518</v>
      </c>
      <c r="T514" t="s">
        <v>87</v>
      </c>
      <c r="U514" t="s">
        <v>88</v>
      </c>
      <c r="V514" t="s">
        <v>520</v>
      </c>
      <c r="W514" t="s">
        <v>90</v>
      </c>
      <c r="X514" t="s">
        <v>83</v>
      </c>
      <c r="Y514" t="s">
        <v>91</v>
      </c>
      <c r="Z514" t="s">
        <v>92</v>
      </c>
      <c r="AA514" s="1">
        <v>44197</v>
      </c>
      <c r="AB514" s="2">
        <v>233</v>
      </c>
      <c r="AC514" s="2">
        <v>752</v>
      </c>
      <c r="AD514" s="2">
        <v>0</v>
      </c>
      <c r="AE514" s="2">
        <v>0</v>
      </c>
      <c r="AF514" s="2"/>
      <c r="AG514">
        <v>0</v>
      </c>
      <c r="AH514" s="3">
        <v>232</v>
      </c>
      <c r="AI514" s="3">
        <v>752</v>
      </c>
      <c r="AJ514" s="3">
        <v>0</v>
      </c>
      <c r="AK514" s="3">
        <v>0</v>
      </c>
      <c r="AL514" s="3">
        <v>0</v>
      </c>
      <c r="AM514" t="s">
        <v>6822</v>
      </c>
      <c r="AN514" t="s">
        <v>6823</v>
      </c>
      <c r="AO514" t="s">
        <v>5480</v>
      </c>
      <c r="AP514" t="s">
        <v>5481</v>
      </c>
      <c r="AQ514" t="s">
        <v>83</v>
      </c>
      <c r="AR514" t="s">
        <v>5490</v>
      </c>
      <c r="AS514" t="s">
        <v>83</v>
      </c>
      <c r="AT514" t="s">
        <v>96</v>
      </c>
      <c r="AU514" t="s">
        <v>5491</v>
      </c>
      <c r="AV514" t="s">
        <v>5492</v>
      </c>
      <c r="AW514" t="s">
        <v>99</v>
      </c>
      <c r="AX514" t="s">
        <v>100</v>
      </c>
      <c r="AY514" t="s">
        <v>83</v>
      </c>
      <c r="AZ514" t="s">
        <v>83</v>
      </c>
      <c r="BA514" t="s">
        <v>103</v>
      </c>
      <c r="BB514" t="s">
        <v>83</v>
      </c>
      <c r="BC514" s="4"/>
      <c r="BD514" t="s">
        <v>83</v>
      </c>
      <c r="BE514" t="s">
        <v>105</v>
      </c>
      <c r="BF514" t="s">
        <v>106</v>
      </c>
      <c r="BG514" t="s">
        <v>107</v>
      </c>
      <c r="BH514" t="s">
        <v>1409</v>
      </c>
      <c r="BI514" t="s">
        <v>1410</v>
      </c>
      <c r="BJ514" s="2">
        <v>0</v>
      </c>
      <c r="BK514" t="s">
        <v>90</v>
      </c>
      <c r="BL514" t="s">
        <v>90</v>
      </c>
      <c r="BM514" t="s">
        <v>83</v>
      </c>
      <c r="BN514" t="s">
        <v>83</v>
      </c>
      <c r="BO514" t="s">
        <v>83</v>
      </c>
      <c r="BP514" t="s">
        <v>83</v>
      </c>
      <c r="BQ514" t="s">
        <v>83</v>
      </c>
      <c r="BR514" t="s">
        <v>83</v>
      </c>
      <c r="BS514" t="s">
        <v>83</v>
      </c>
      <c r="BT514" s="3">
        <v>1</v>
      </c>
    </row>
    <row r="515" spans="1:72" x14ac:dyDescent="0.25">
      <c r="A515" t="s">
        <v>5480</v>
      </c>
      <c r="B515" t="s">
        <v>5481</v>
      </c>
      <c r="C515" t="s">
        <v>5482</v>
      </c>
      <c r="D515" t="s">
        <v>750</v>
      </c>
      <c r="E515" t="s">
        <v>21869</v>
      </c>
      <c r="F515" t="s">
        <v>5564</v>
      </c>
      <c r="G515" t="s">
        <v>7054</v>
      </c>
      <c r="H515" t="s">
        <v>7055</v>
      </c>
      <c r="I515" s="1">
        <v>44197</v>
      </c>
      <c r="J515" s="1">
        <v>44926</v>
      </c>
      <c r="K515" t="s">
        <v>78</v>
      </c>
      <c r="L515" t="s">
        <v>79</v>
      </c>
      <c r="M515" t="s">
        <v>80</v>
      </c>
      <c r="N515" t="s">
        <v>5639</v>
      </c>
      <c r="O515" t="s">
        <v>7056</v>
      </c>
      <c r="P515" t="s">
        <v>7057</v>
      </c>
      <c r="Q515" t="s">
        <v>5641</v>
      </c>
      <c r="R515" t="s">
        <v>5642</v>
      </c>
      <c r="S515" t="s">
        <v>518</v>
      </c>
      <c r="T515" t="s">
        <v>87</v>
      </c>
      <c r="U515" t="s">
        <v>88</v>
      </c>
      <c r="V515" t="s">
        <v>520</v>
      </c>
      <c r="W515" t="s">
        <v>90</v>
      </c>
      <c r="X515" t="s">
        <v>83</v>
      </c>
      <c r="Y515" t="s">
        <v>91</v>
      </c>
      <c r="Z515" t="s">
        <v>92</v>
      </c>
      <c r="AA515" s="1">
        <v>44197</v>
      </c>
      <c r="AB515" s="2">
        <v>233</v>
      </c>
      <c r="AC515" s="2">
        <v>752</v>
      </c>
      <c r="AD515" s="2">
        <v>0</v>
      </c>
      <c r="AE515" s="2">
        <v>0</v>
      </c>
      <c r="AF515" s="2"/>
      <c r="AG515">
        <v>0</v>
      </c>
      <c r="AH515" s="3">
        <v>232</v>
      </c>
      <c r="AI515" s="3">
        <v>752</v>
      </c>
      <c r="AJ515" s="3">
        <v>0</v>
      </c>
      <c r="AK515" s="3">
        <v>0</v>
      </c>
      <c r="AL515" s="3">
        <v>0</v>
      </c>
      <c r="AM515" t="s">
        <v>6822</v>
      </c>
      <c r="AN515" t="s">
        <v>6823</v>
      </c>
      <c r="AO515" t="s">
        <v>5480</v>
      </c>
      <c r="AP515" t="s">
        <v>5481</v>
      </c>
      <c r="AQ515" t="s">
        <v>83</v>
      </c>
      <c r="AR515" t="s">
        <v>5490</v>
      </c>
      <c r="AS515" t="s">
        <v>83</v>
      </c>
      <c r="AT515" t="s">
        <v>96</v>
      </c>
      <c r="AU515" t="s">
        <v>5491</v>
      </c>
      <c r="AV515" t="s">
        <v>5492</v>
      </c>
      <c r="AW515" t="s">
        <v>99</v>
      </c>
      <c r="AX515" t="s">
        <v>100</v>
      </c>
      <c r="AY515" t="s">
        <v>83</v>
      </c>
      <c r="AZ515" t="s">
        <v>83</v>
      </c>
      <c r="BA515" t="s">
        <v>103</v>
      </c>
      <c r="BB515" t="s">
        <v>83</v>
      </c>
      <c r="BC515" s="4"/>
      <c r="BD515" t="s">
        <v>83</v>
      </c>
      <c r="BE515" t="s">
        <v>105</v>
      </c>
      <c r="BF515" t="s">
        <v>106</v>
      </c>
      <c r="BG515" t="s">
        <v>107</v>
      </c>
      <c r="BH515" t="s">
        <v>1409</v>
      </c>
      <c r="BI515" t="s">
        <v>1410</v>
      </c>
      <c r="BJ515" s="2">
        <v>0</v>
      </c>
      <c r="BK515" t="s">
        <v>90</v>
      </c>
      <c r="BL515" t="s">
        <v>90</v>
      </c>
      <c r="BM515" t="s">
        <v>83</v>
      </c>
      <c r="BN515" t="s">
        <v>83</v>
      </c>
      <c r="BO515" t="s">
        <v>83</v>
      </c>
      <c r="BP515" t="s">
        <v>83</v>
      </c>
      <c r="BQ515" t="s">
        <v>83</v>
      </c>
      <c r="BR515" t="s">
        <v>83</v>
      </c>
      <c r="BS515" t="s">
        <v>83</v>
      </c>
      <c r="BT515" s="3">
        <v>1</v>
      </c>
    </row>
    <row r="516" spans="1:72" x14ac:dyDescent="0.25">
      <c r="A516" t="s">
        <v>5480</v>
      </c>
      <c r="B516" t="s">
        <v>5481</v>
      </c>
      <c r="C516" t="s">
        <v>5482</v>
      </c>
      <c r="D516" t="s">
        <v>750</v>
      </c>
      <c r="E516" t="s">
        <v>21869</v>
      </c>
      <c r="F516" t="s">
        <v>5564</v>
      </c>
      <c r="G516" t="s">
        <v>7058</v>
      </c>
      <c r="H516" t="s">
        <v>7059</v>
      </c>
      <c r="I516" s="1">
        <v>44197</v>
      </c>
      <c r="J516" s="1">
        <v>44926</v>
      </c>
      <c r="K516" t="s">
        <v>78</v>
      </c>
      <c r="L516" t="s">
        <v>79</v>
      </c>
      <c r="M516" t="s">
        <v>80</v>
      </c>
      <c r="N516" t="s">
        <v>4977</v>
      </c>
      <c r="O516" t="s">
        <v>162</v>
      </c>
      <c r="P516" t="s">
        <v>7022</v>
      </c>
      <c r="Q516" t="s">
        <v>6356</v>
      </c>
      <c r="R516" t="s">
        <v>5875</v>
      </c>
      <c r="S516" t="s">
        <v>518</v>
      </c>
      <c r="T516" t="s">
        <v>87</v>
      </c>
      <c r="U516" t="s">
        <v>88</v>
      </c>
      <c r="V516" t="s">
        <v>520</v>
      </c>
      <c r="W516" t="s">
        <v>90</v>
      </c>
      <c r="X516" t="s">
        <v>83</v>
      </c>
      <c r="Y516" t="s">
        <v>91</v>
      </c>
      <c r="Z516" t="s">
        <v>92</v>
      </c>
      <c r="AA516" s="1">
        <v>44197</v>
      </c>
      <c r="AB516" s="2">
        <v>233</v>
      </c>
      <c r="AC516" s="2">
        <v>752</v>
      </c>
      <c r="AD516" s="2">
        <v>0</v>
      </c>
      <c r="AE516" s="2">
        <v>0</v>
      </c>
      <c r="AF516" s="2"/>
      <c r="AG516">
        <v>0</v>
      </c>
      <c r="AH516" s="3">
        <v>232</v>
      </c>
      <c r="AI516" s="3">
        <v>752</v>
      </c>
      <c r="AJ516" s="3">
        <v>0</v>
      </c>
      <c r="AK516" s="3">
        <v>0</v>
      </c>
      <c r="AL516" s="3">
        <v>0</v>
      </c>
      <c r="AM516" t="s">
        <v>6822</v>
      </c>
      <c r="AN516" t="s">
        <v>6823</v>
      </c>
      <c r="AO516" t="s">
        <v>5480</v>
      </c>
      <c r="AP516" t="s">
        <v>5481</v>
      </c>
      <c r="AQ516" t="s">
        <v>83</v>
      </c>
      <c r="AR516" t="s">
        <v>5490</v>
      </c>
      <c r="AS516" t="s">
        <v>83</v>
      </c>
      <c r="AT516" t="s">
        <v>96</v>
      </c>
      <c r="AU516" t="s">
        <v>5491</v>
      </c>
      <c r="AV516" t="s">
        <v>5492</v>
      </c>
      <c r="AW516" t="s">
        <v>99</v>
      </c>
      <c r="AX516" t="s">
        <v>100</v>
      </c>
      <c r="AY516" t="s">
        <v>83</v>
      </c>
      <c r="AZ516" t="s">
        <v>83</v>
      </c>
      <c r="BA516" t="s">
        <v>103</v>
      </c>
      <c r="BB516" t="s">
        <v>83</v>
      </c>
      <c r="BC516" s="4"/>
      <c r="BD516" t="s">
        <v>83</v>
      </c>
      <c r="BE516" t="s">
        <v>105</v>
      </c>
      <c r="BF516" t="s">
        <v>106</v>
      </c>
      <c r="BG516" t="s">
        <v>107</v>
      </c>
      <c r="BH516" t="s">
        <v>1409</v>
      </c>
      <c r="BI516" t="s">
        <v>1410</v>
      </c>
      <c r="BJ516" s="2">
        <v>0</v>
      </c>
      <c r="BK516" t="s">
        <v>90</v>
      </c>
      <c r="BL516" t="s">
        <v>90</v>
      </c>
      <c r="BM516" t="s">
        <v>83</v>
      </c>
      <c r="BN516" t="s">
        <v>83</v>
      </c>
      <c r="BO516" t="s">
        <v>83</v>
      </c>
      <c r="BP516" t="s">
        <v>83</v>
      </c>
      <c r="BQ516" t="s">
        <v>83</v>
      </c>
      <c r="BR516" t="s">
        <v>83</v>
      </c>
      <c r="BS516" t="s">
        <v>83</v>
      </c>
      <c r="BT516" s="3">
        <v>1</v>
      </c>
    </row>
    <row r="517" spans="1:72" x14ac:dyDescent="0.25">
      <c r="A517" t="s">
        <v>5480</v>
      </c>
      <c r="B517" t="s">
        <v>5481</v>
      </c>
      <c r="C517" t="s">
        <v>5482</v>
      </c>
      <c r="D517" t="s">
        <v>750</v>
      </c>
      <c r="E517" t="s">
        <v>21869</v>
      </c>
      <c r="F517" t="s">
        <v>5564</v>
      </c>
      <c r="G517" t="s">
        <v>7060</v>
      </c>
      <c r="H517" t="s">
        <v>7061</v>
      </c>
      <c r="I517" s="1">
        <v>44197</v>
      </c>
      <c r="J517" s="1">
        <v>44926</v>
      </c>
      <c r="K517" t="s">
        <v>78</v>
      </c>
      <c r="L517" t="s">
        <v>79</v>
      </c>
      <c r="M517" t="s">
        <v>80</v>
      </c>
      <c r="N517" t="s">
        <v>5932</v>
      </c>
      <c r="O517" t="s">
        <v>909</v>
      </c>
      <c r="P517" t="s">
        <v>7062</v>
      </c>
      <c r="Q517" t="s">
        <v>7063</v>
      </c>
      <c r="R517" t="s">
        <v>5875</v>
      </c>
      <c r="S517" t="s">
        <v>518</v>
      </c>
      <c r="T517" t="s">
        <v>87</v>
      </c>
      <c r="U517" t="s">
        <v>88</v>
      </c>
      <c r="V517" t="s">
        <v>520</v>
      </c>
      <c r="W517" t="s">
        <v>90</v>
      </c>
      <c r="X517" t="s">
        <v>83</v>
      </c>
      <c r="Y517" t="s">
        <v>91</v>
      </c>
      <c r="Z517" t="s">
        <v>92</v>
      </c>
      <c r="AA517" s="1">
        <v>44197</v>
      </c>
      <c r="AB517" s="2">
        <v>233</v>
      </c>
      <c r="AC517" s="2">
        <v>752</v>
      </c>
      <c r="AD517" s="2">
        <v>0</v>
      </c>
      <c r="AE517" s="2">
        <v>0</v>
      </c>
      <c r="AF517" s="2"/>
      <c r="AG517">
        <v>0</v>
      </c>
      <c r="AH517" s="3">
        <v>232</v>
      </c>
      <c r="AI517" s="3">
        <v>752</v>
      </c>
      <c r="AJ517" s="3">
        <v>0</v>
      </c>
      <c r="AK517" s="3">
        <v>0</v>
      </c>
      <c r="AL517" s="3">
        <v>0</v>
      </c>
      <c r="AM517" t="s">
        <v>6822</v>
      </c>
      <c r="AN517" t="s">
        <v>6823</v>
      </c>
      <c r="AO517" t="s">
        <v>5480</v>
      </c>
      <c r="AP517" t="s">
        <v>5481</v>
      </c>
      <c r="AQ517" t="s">
        <v>83</v>
      </c>
      <c r="AR517" t="s">
        <v>5490</v>
      </c>
      <c r="AS517" t="s">
        <v>83</v>
      </c>
      <c r="AT517" t="s">
        <v>96</v>
      </c>
      <c r="AU517" t="s">
        <v>5491</v>
      </c>
      <c r="AV517" t="s">
        <v>5492</v>
      </c>
      <c r="AW517" t="s">
        <v>99</v>
      </c>
      <c r="AX517" t="s">
        <v>100</v>
      </c>
      <c r="AY517" t="s">
        <v>83</v>
      </c>
      <c r="AZ517" t="s">
        <v>83</v>
      </c>
      <c r="BA517" t="s">
        <v>103</v>
      </c>
      <c r="BB517" t="s">
        <v>83</v>
      </c>
      <c r="BC517" s="4"/>
      <c r="BD517" t="s">
        <v>83</v>
      </c>
      <c r="BE517" t="s">
        <v>105</v>
      </c>
      <c r="BF517" t="s">
        <v>106</v>
      </c>
      <c r="BG517" t="s">
        <v>107</v>
      </c>
      <c r="BH517" t="s">
        <v>1409</v>
      </c>
      <c r="BI517" t="s">
        <v>1410</v>
      </c>
      <c r="BJ517" s="2">
        <v>0</v>
      </c>
      <c r="BK517" t="s">
        <v>90</v>
      </c>
      <c r="BL517" t="s">
        <v>90</v>
      </c>
      <c r="BM517" t="s">
        <v>83</v>
      </c>
      <c r="BN517" t="s">
        <v>83</v>
      </c>
      <c r="BO517" t="s">
        <v>83</v>
      </c>
      <c r="BP517" t="s">
        <v>83</v>
      </c>
      <c r="BQ517" t="s">
        <v>83</v>
      </c>
      <c r="BR517" t="s">
        <v>83</v>
      </c>
      <c r="BS517" t="s">
        <v>83</v>
      </c>
      <c r="BT517" s="3">
        <v>1</v>
      </c>
    </row>
    <row r="518" spans="1:72" x14ac:dyDescent="0.25">
      <c r="A518" t="s">
        <v>5480</v>
      </c>
      <c r="B518" t="s">
        <v>5481</v>
      </c>
      <c r="C518" t="s">
        <v>5482</v>
      </c>
      <c r="D518" t="s">
        <v>750</v>
      </c>
      <c r="E518" t="s">
        <v>21869</v>
      </c>
      <c r="F518" t="s">
        <v>5564</v>
      </c>
      <c r="G518" t="s">
        <v>7064</v>
      </c>
      <c r="H518" t="s">
        <v>7065</v>
      </c>
      <c r="I518" s="1">
        <v>44197</v>
      </c>
      <c r="J518" s="1">
        <v>44926</v>
      </c>
      <c r="K518" t="s">
        <v>78</v>
      </c>
      <c r="L518" t="s">
        <v>79</v>
      </c>
      <c r="M518" t="s">
        <v>80</v>
      </c>
      <c r="N518" t="s">
        <v>6117</v>
      </c>
      <c r="O518" t="s">
        <v>708</v>
      </c>
      <c r="P518" t="s">
        <v>7053</v>
      </c>
      <c r="Q518" t="s">
        <v>6118</v>
      </c>
      <c r="R518" t="s">
        <v>5875</v>
      </c>
      <c r="S518" t="s">
        <v>518</v>
      </c>
      <c r="T518" t="s">
        <v>87</v>
      </c>
      <c r="U518" t="s">
        <v>88</v>
      </c>
      <c r="V518" t="s">
        <v>520</v>
      </c>
      <c r="W518" t="s">
        <v>90</v>
      </c>
      <c r="X518" t="s">
        <v>83</v>
      </c>
      <c r="Y518" t="s">
        <v>91</v>
      </c>
      <c r="Z518" t="s">
        <v>92</v>
      </c>
      <c r="AA518" s="1">
        <v>44197</v>
      </c>
      <c r="AB518" s="2">
        <v>233</v>
      </c>
      <c r="AC518" s="2">
        <v>752</v>
      </c>
      <c r="AD518" s="2">
        <v>0</v>
      </c>
      <c r="AE518" s="2">
        <v>0</v>
      </c>
      <c r="AF518" s="2"/>
      <c r="AG518">
        <v>0</v>
      </c>
      <c r="AH518" s="3">
        <v>232</v>
      </c>
      <c r="AI518" s="3">
        <v>752</v>
      </c>
      <c r="AJ518" s="3">
        <v>0</v>
      </c>
      <c r="AK518" s="3">
        <v>0</v>
      </c>
      <c r="AL518" s="3">
        <v>0</v>
      </c>
      <c r="AM518" t="s">
        <v>6822</v>
      </c>
      <c r="AN518" t="s">
        <v>6823</v>
      </c>
      <c r="AO518" t="s">
        <v>5480</v>
      </c>
      <c r="AP518" t="s">
        <v>5481</v>
      </c>
      <c r="AQ518" t="s">
        <v>83</v>
      </c>
      <c r="AR518" t="s">
        <v>5490</v>
      </c>
      <c r="AS518" t="s">
        <v>83</v>
      </c>
      <c r="AT518" t="s">
        <v>96</v>
      </c>
      <c r="AU518" t="s">
        <v>5491</v>
      </c>
      <c r="AV518" t="s">
        <v>5492</v>
      </c>
      <c r="AW518" t="s">
        <v>99</v>
      </c>
      <c r="AX518" t="s">
        <v>100</v>
      </c>
      <c r="AY518" t="s">
        <v>83</v>
      </c>
      <c r="AZ518" t="s">
        <v>83</v>
      </c>
      <c r="BA518" t="s">
        <v>103</v>
      </c>
      <c r="BB518" t="s">
        <v>83</v>
      </c>
      <c r="BC518" s="4"/>
      <c r="BD518" t="s">
        <v>83</v>
      </c>
      <c r="BE518" t="s">
        <v>105</v>
      </c>
      <c r="BF518" t="s">
        <v>106</v>
      </c>
      <c r="BG518" t="s">
        <v>107</v>
      </c>
      <c r="BH518" t="s">
        <v>1409</v>
      </c>
      <c r="BI518" t="s">
        <v>1410</v>
      </c>
      <c r="BJ518" s="2">
        <v>0</v>
      </c>
      <c r="BK518" t="s">
        <v>90</v>
      </c>
      <c r="BL518" t="s">
        <v>90</v>
      </c>
      <c r="BM518" t="s">
        <v>83</v>
      </c>
      <c r="BN518" t="s">
        <v>83</v>
      </c>
      <c r="BO518" t="s">
        <v>83</v>
      </c>
      <c r="BP518" t="s">
        <v>83</v>
      </c>
      <c r="BQ518" t="s">
        <v>83</v>
      </c>
      <c r="BR518" t="s">
        <v>83</v>
      </c>
      <c r="BS518" t="s">
        <v>83</v>
      </c>
      <c r="BT518" s="3">
        <v>1</v>
      </c>
    </row>
    <row r="519" spans="1:72" x14ac:dyDescent="0.25">
      <c r="A519" t="s">
        <v>5480</v>
      </c>
      <c r="B519" t="s">
        <v>5481</v>
      </c>
      <c r="C519" t="s">
        <v>5482</v>
      </c>
      <c r="D519" t="s">
        <v>750</v>
      </c>
      <c r="E519" t="s">
        <v>21869</v>
      </c>
      <c r="F519" t="s">
        <v>5564</v>
      </c>
      <c r="G519" t="s">
        <v>7066</v>
      </c>
      <c r="H519" t="s">
        <v>7067</v>
      </c>
      <c r="I519" s="1">
        <v>44197</v>
      </c>
      <c r="J519" s="1">
        <v>44926</v>
      </c>
      <c r="K519" t="s">
        <v>78</v>
      </c>
      <c r="L519" t="s">
        <v>79</v>
      </c>
      <c r="M519" t="s">
        <v>80</v>
      </c>
      <c r="N519" t="s">
        <v>7068</v>
      </c>
      <c r="O519" t="s">
        <v>1845</v>
      </c>
      <c r="P519" t="s">
        <v>7069</v>
      </c>
      <c r="Q519" t="s">
        <v>7070</v>
      </c>
      <c r="R519" t="s">
        <v>3449</v>
      </c>
      <c r="S519" t="s">
        <v>518</v>
      </c>
      <c r="T519" t="s">
        <v>87</v>
      </c>
      <c r="U519" t="s">
        <v>88</v>
      </c>
      <c r="V519" t="s">
        <v>520</v>
      </c>
      <c r="W519" t="s">
        <v>90</v>
      </c>
      <c r="X519" t="s">
        <v>83</v>
      </c>
      <c r="Y519" t="s">
        <v>91</v>
      </c>
      <c r="Z519" t="s">
        <v>92</v>
      </c>
      <c r="AA519" s="1">
        <v>44197</v>
      </c>
      <c r="AB519" s="2">
        <v>233</v>
      </c>
      <c r="AC519" s="2">
        <v>752</v>
      </c>
      <c r="AD519" s="2">
        <v>0</v>
      </c>
      <c r="AE519" s="2">
        <v>0</v>
      </c>
      <c r="AF519" s="2"/>
      <c r="AG519">
        <v>0</v>
      </c>
      <c r="AH519" s="3">
        <v>232</v>
      </c>
      <c r="AI519" s="3">
        <v>752</v>
      </c>
      <c r="AJ519" s="3">
        <v>0</v>
      </c>
      <c r="AK519" s="3">
        <v>0</v>
      </c>
      <c r="AL519" s="3">
        <v>0</v>
      </c>
      <c r="AM519" t="s">
        <v>6822</v>
      </c>
      <c r="AN519" t="s">
        <v>6823</v>
      </c>
      <c r="AO519" t="s">
        <v>5480</v>
      </c>
      <c r="AP519" t="s">
        <v>5481</v>
      </c>
      <c r="AQ519" t="s">
        <v>83</v>
      </c>
      <c r="AR519" t="s">
        <v>5490</v>
      </c>
      <c r="AS519" t="s">
        <v>83</v>
      </c>
      <c r="AT519" t="s">
        <v>96</v>
      </c>
      <c r="AU519" t="s">
        <v>5491</v>
      </c>
      <c r="AV519" t="s">
        <v>5492</v>
      </c>
      <c r="AW519" t="s">
        <v>99</v>
      </c>
      <c r="AX519" t="s">
        <v>100</v>
      </c>
      <c r="AY519" t="s">
        <v>83</v>
      </c>
      <c r="AZ519" t="s">
        <v>83</v>
      </c>
      <c r="BA519" t="s">
        <v>103</v>
      </c>
      <c r="BB519" t="s">
        <v>83</v>
      </c>
      <c r="BC519" s="4"/>
      <c r="BD519" t="s">
        <v>83</v>
      </c>
      <c r="BE519" t="s">
        <v>105</v>
      </c>
      <c r="BF519" t="s">
        <v>106</v>
      </c>
      <c r="BG519" t="s">
        <v>107</v>
      </c>
      <c r="BH519" t="s">
        <v>1409</v>
      </c>
      <c r="BI519" t="s">
        <v>1410</v>
      </c>
      <c r="BJ519" s="2">
        <v>0</v>
      </c>
      <c r="BK519" t="s">
        <v>90</v>
      </c>
      <c r="BL519" t="s">
        <v>90</v>
      </c>
      <c r="BM519" t="s">
        <v>83</v>
      </c>
      <c r="BN519" t="s">
        <v>83</v>
      </c>
      <c r="BO519" t="s">
        <v>83</v>
      </c>
      <c r="BP519" t="s">
        <v>83</v>
      </c>
      <c r="BQ519" t="s">
        <v>83</v>
      </c>
      <c r="BR519" t="s">
        <v>83</v>
      </c>
      <c r="BS519" t="s">
        <v>83</v>
      </c>
      <c r="BT519" s="3">
        <v>1</v>
      </c>
    </row>
    <row r="520" spans="1:72" x14ac:dyDescent="0.25">
      <c r="A520" t="s">
        <v>5480</v>
      </c>
      <c r="B520" t="s">
        <v>5481</v>
      </c>
      <c r="C520" t="s">
        <v>5482</v>
      </c>
      <c r="D520" t="s">
        <v>750</v>
      </c>
      <c r="E520" t="s">
        <v>21869</v>
      </c>
      <c r="F520" t="s">
        <v>5564</v>
      </c>
      <c r="G520" t="s">
        <v>7071</v>
      </c>
      <c r="H520" t="s">
        <v>7072</v>
      </c>
      <c r="I520" s="1">
        <v>44197</v>
      </c>
      <c r="J520" s="1">
        <v>44926</v>
      </c>
      <c r="K520" t="s">
        <v>78</v>
      </c>
      <c r="L520" t="s">
        <v>79</v>
      </c>
      <c r="M520" t="s">
        <v>80</v>
      </c>
      <c r="N520" t="s">
        <v>7073</v>
      </c>
      <c r="O520" t="s">
        <v>375</v>
      </c>
      <c r="P520" t="s">
        <v>7074</v>
      </c>
      <c r="Q520" t="s">
        <v>7075</v>
      </c>
      <c r="R520" t="s">
        <v>5744</v>
      </c>
      <c r="S520" t="s">
        <v>518</v>
      </c>
      <c r="T520" t="s">
        <v>87</v>
      </c>
      <c r="U520" t="s">
        <v>88</v>
      </c>
      <c r="V520" t="s">
        <v>520</v>
      </c>
      <c r="W520" t="s">
        <v>90</v>
      </c>
      <c r="X520" t="s">
        <v>83</v>
      </c>
      <c r="Y520" t="s">
        <v>91</v>
      </c>
      <c r="Z520" t="s">
        <v>92</v>
      </c>
      <c r="AA520" s="1">
        <v>44197</v>
      </c>
      <c r="AB520" s="2">
        <v>233</v>
      </c>
      <c r="AC520" s="2">
        <v>752</v>
      </c>
      <c r="AD520" s="2">
        <v>0</v>
      </c>
      <c r="AE520" s="2">
        <v>0</v>
      </c>
      <c r="AF520" s="2"/>
      <c r="AG520">
        <v>0</v>
      </c>
      <c r="AH520" s="3">
        <v>232</v>
      </c>
      <c r="AI520" s="3">
        <v>752</v>
      </c>
      <c r="AJ520" s="3">
        <v>0</v>
      </c>
      <c r="AK520" s="3">
        <v>0</v>
      </c>
      <c r="AL520" s="3">
        <v>0</v>
      </c>
      <c r="AM520" t="s">
        <v>6822</v>
      </c>
      <c r="AN520" t="s">
        <v>6823</v>
      </c>
      <c r="AO520" t="s">
        <v>5480</v>
      </c>
      <c r="AP520" t="s">
        <v>5481</v>
      </c>
      <c r="AQ520" t="s">
        <v>83</v>
      </c>
      <c r="AR520" t="s">
        <v>5490</v>
      </c>
      <c r="AS520" t="s">
        <v>83</v>
      </c>
      <c r="AT520" t="s">
        <v>96</v>
      </c>
      <c r="AU520" t="s">
        <v>5491</v>
      </c>
      <c r="AV520" t="s">
        <v>5492</v>
      </c>
      <c r="AW520" t="s">
        <v>99</v>
      </c>
      <c r="AX520" t="s">
        <v>100</v>
      </c>
      <c r="AY520" t="s">
        <v>83</v>
      </c>
      <c r="AZ520" t="s">
        <v>83</v>
      </c>
      <c r="BA520" t="s">
        <v>103</v>
      </c>
      <c r="BB520" t="s">
        <v>83</v>
      </c>
      <c r="BC520" s="4"/>
      <c r="BD520" t="s">
        <v>83</v>
      </c>
      <c r="BE520" t="s">
        <v>105</v>
      </c>
      <c r="BF520" t="s">
        <v>106</v>
      </c>
      <c r="BG520" t="s">
        <v>107</v>
      </c>
      <c r="BH520" t="s">
        <v>1409</v>
      </c>
      <c r="BI520" t="s">
        <v>1410</v>
      </c>
      <c r="BJ520" s="2">
        <v>0</v>
      </c>
      <c r="BK520" t="s">
        <v>90</v>
      </c>
      <c r="BL520" t="s">
        <v>90</v>
      </c>
      <c r="BM520" t="s">
        <v>83</v>
      </c>
      <c r="BN520" t="s">
        <v>83</v>
      </c>
      <c r="BO520" t="s">
        <v>83</v>
      </c>
      <c r="BP520" t="s">
        <v>83</v>
      </c>
      <c r="BQ520" t="s">
        <v>83</v>
      </c>
      <c r="BR520" t="s">
        <v>83</v>
      </c>
      <c r="BS520" t="s">
        <v>83</v>
      </c>
      <c r="BT520" s="3">
        <v>1</v>
      </c>
    </row>
    <row r="521" spans="1:72" x14ac:dyDescent="0.25">
      <c r="A521" t="s">
        <v>5480</v>
      </c>
      <c r="B521" t="s">
        <v>5481</v>
      </c>
      <c r="C521" t="s">
        <v>5482</v>
      </c>
      <c r="D521" t="s">
        <v>74</v>
      </c>
      <c r="E521" t="s">
        <v>21868</v>
      </c>
      <c r="F521" t="s">
        <v>5483</v>
      </c>
      <c r="G521" t="s">
        <v>7076</v>
      </c>
      <c r="H521" t="s">
        <v>7077</v>
      </c>
      <c r="I521" s="1">
        <v>44197</v>
      </c>
      <c r="J521" s="1">
        <v>44926</v>
      </c>
      <c r="K521" t="s">
        <v>78</v>
      </c>
      <c r="L521" t="s">
        <v>79</v>
      </c>
      <c r="M521" t="s">
        <v>80</v>
      </c>
      <c r="N521" t="s">
        <v>6007</v>
      </c>
      <c r="O521" t="s">
        <v>738</v>
      </c>
      <c r="P521" t="s">
        <v>409</v>
      </c>
      <c r="Q521" t="s">
        <v>6008</v>
      </c>
      <c r="R521" t="s">
        <v>5981</v>
      </c>
      <c r="S521" t="s">
        <v>150</v>
      </c>
      <c r="T521" t="s">
        <v>87</v>
      </c>
      <c r="U521" t="s">
        <v>88</v>
      </c>
      <c r="V521" t="s">
        <v>89</v>
      </c>
      <c r="W521" t="s">
        <v>78</v>
      </c>
      <c r="X521" t="s">
        <v>120</v>
      </c>
      <c r="Y521" t="s">
        <v>91</v>
      </c>
      <c r="Z521" t="s">
        <v>92</v>
      </c>
      <c r="AA521" s="1">
        <v>44639</v>
      </c>
      <c r="AB521" s="2">
        <v>0</v>
      </c>
      <c r="AC521" s="2">
        <v>0</v>
      </c>
      <c r="AD521" s="2">
        <v>540</v>
      </c>
      <c r="AE521" s="2">
        <v>621</v>
      </c>
      <c r="AF521" s="2"/>
      <c r="AG521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t="s">
        <v>5544</v>
      </c>
      <c r="AN521" t="s">
        <v>5545</v>
      </c>
      <c r="AO521" t="s">
        <v>5480</v>
      </c>
      <c r="AP521" t="s">
        <v>5481</v>
      </c>
      <c r="AQ521" t="s">
        <v>83</v>
      </c>
      <c r="AR521" t="s">
        <v>5490</v>
      </c>
      <c r="AS521" t="s">
        <v>83</v>
      </c>
      <c r="AT521" t="s">
        <v>96</v>
      </c>
      <c r="AU521" t="s">
        <v>5491</v>
      </c>
      <c r="AV521" t="s">
        <v>5492</v>
      </c>
      <c r="AW521" t="s">
        <v>99</v>
      </c>
      <c r="AX521" t="s">
        <v>100</v>
      </c>
      <c r="AY521" t="s">
        <v>83</v>
      </c>
      <c r="AZ521" t="s">
        <v>7078</v>
      </c>
      <c r="BA521" t="s">
        <v>103</v>
      </c>
      <c r="BB521" t="s">
        <v>7079</v>
      </c>
      <c r="BC521" s="4"/>
      <c r="BD521" t="s">
        <v>83</v>
      </c>
      <c r="BE521" t="s">
        <v>105</v>
      </c>
      <c r="BF521" t="s">
        <v>106</v>
      </c>
      <c r="BG521" t="s">
        <v>107</v>
      </c>
      <c r="BH521" t="s">
        <v>108</v>
      </c>
      <c r="BI521" t="s">
        <v>109</v>
      </c>
      <c r="BJ521" s="2">
        <v>0</v>
      </c>
      <c r="BK521" t="s">
        <v>90</v>
      </c>
      <c r="BL521" t="s">
        <v>78</v>
      </c>
      <c r="BM521" t="s">
        <v>83</v>
      </c>
      <c r="BN521" t="s">
        <v>83</v>
      </c>
      <c r="BO521" t="s">
        <v>83</v>
      </c>
      <c r="BP521" t="s">
        <v>7080</v>
      </c>
      <c r="BQ521" t="s">
        <v>5549</v>
      </c>
      <c r="BR521" t="s">
        <v>5550</v>
      </c>
      <c r="BS521" t="s">
        <v>83</v>
      </c>
      <c r="BT521" s="3">
        <v>1</v>
      </c>
    </row>
    <row r="522" spans="1:72" x14ac:dyDescent="0.25">
      <c r="A522" t="s">
        <v>5480</v>
      </c>
      <c r="B522" t="s">
        <v>5481</v>
      </c>
      <c r="C522" t="s">
        <v>5482</v>
      </c>
      <c r="D522" t="s">
        <v>74</v>
      </c>
      <c r="E522" t="s">
        <v>21868</v>
      </c>
      <c r="F522" t="s">
        <v>5483</v>
      </c>
      <c r="G522" t="s">
        <v>7081</v>
      </c>
      <c r="H522" t="s">
        <v>7082</v>
      </c>
      <c r="I522" s="1">
        <v>44197</v>
      </c>
      <c r="J522" s="1">
        <v>44926</v>
      </c>
      <c r="K522" t="s">
        <v>78</v>
      </c>
      <c r="L522" t="s">
        <v>79</v>
      </c>
      <c r="M522" t="s">
        <v>80</v>
      </c>
      <c r="N522" t="s">
        <v>490</v>
      </c>
      <c r="O522" t="s">
        <v>155</v>
      </c>
      <c r="P522" t="s">
        <v>409</v>
      </c>
      <c r="Q522" t="s">
        <v>6437</v>
      </c>
      <c r="R522" t="s">
        <v>3449</v>
      </c>
      <c r="S522" t="s">
        <v>150</v>
      </c>
      <c r="T522" t="s">
        <v>87</v>
      </c>
      <c r="U522" t="s">
        <v>88</v>
      </c>
      <c r="V522" t="s">
        <v>89</v>
      </c>
      <c r="W522" t="s">
        <v>78</v>
      </c>
      <c r="X522" t="s">
        <v>120</v>
      </c>
      <c r="Y522" t="s">
        <v>91</v>
      </c>
      <c r="Z522" t="s">
        <v>92</v>
      </c>
      <c r="AA522" s="1">
        <v>44566</v>
      </c>
      <c r="AB522" s="2">
        <v>118</v>
      </c>
      <c r="AC522" s="2">
        <v>132</v>
      </c>
      <c r="AD522" s="2"/>
      <c r="AE522" s="2"/>
      <c r="AF522" s="2"/>
      <c r="AG522">
        <v>0</v>
      </c>
      <c r="AH522" s="3">
        <v>118</v>
      </c>
      <c r="AI522" s="3">
        <v>132</v>
      </c>
      <c r="AJ522" s="3">
        <v>0</v>
      </c>
      <c r="AK522" s="3">
        <v>0</v>
      </c>
      <c r="AL522" s="3">
        <v>0</v>
      </c>
      <c r="AM522" t="s">
        <v>5488</v>
      </c>
      <c r="AN522" t="s">
        <v>5489</v>
      </c>
      <c r="AO522" t="s">
        <v>5480</v>
      </c>
      <c r="AP522" t="s">
        <v>5481</v>
      </c>
      <c r="AQ522" t="s">
        <v>83</v>
      </c>
      <c r="AR522" t="s">
        <v>5490</v>
      </c>
      <c r="AS522" t="s">
        <v>83</v>
      </c>
      <c r="AT522" t="s">
        <v>96</v>
      </c>
      <c r="AU522" t="s">
        <v>5491</v>
      </c>
      <c r="AV522" t="s">
        <v>5492</v>
      </c>
      <c r="AW522" t="s">
        <v>99</v>
      </c>
      <c r="AX522" t="s">
        <v>100</v>
      </c>
      <c r="AY522" t="s">
        <v>83</v>
      </c>
      <c r="AZ522" t="s">
        <v>7083</v>
      </c>
      <c r="BA522" t="s">
        <v>103</v>
      </c>
      <c r="BB522" t="s">
        <v>7084</v>
      </c>
      <c r="BC522" s="4"/>
      <c r="BD522" t="s">
        <v>83</v>
      </c>
      <c r="BE522" t="s">
        <v>105</v>
      </c>
      <c r="BF522" t="s">
        <v>106</v>
      </c>
      <c r="BG522" t="s">
        <v>107</v>
      </c>
      <c r="BH522" t="s">
        <v>108</v>
      </c>
      <c r="BI522" t="s">
        <v>109</v>
      </c>
      <c r="BJ522" s="2">
        <v>0</v>
      </c>
      <c r="BK522" t="s">
        <v>90</v>
      </c>
      <c r="BL522" t="s">
        <v>78</v>
      </c>
      <c r="BM522" t="s">
        <v>83</v>
      </c>
      <c r="BN522" t="s">
        <v>83</v>
      </c>
      <c r="BO522" t="s">
        <v>83</v>
      </c>
      <c r="BP522" t="s">
        <v>7085</v>
      </c>
      <c r="BQ522" t="s">
        <v>5496</v>
      </c>
      <c r="BR522" t="s">
        <v>5497</v>
      </c>
      <c r="BS522" t="s">
        <v>83</v>
      </c>
      <c r="BT522" s="3">
        <v>1</v>
      </c>
    </row>
    <row r="523" spans="1:72" x14ac:dyDescent="0.25">
      <c r="A523" t="s">
        <v>5480</v>
      </c>
      <c r="B523" t="s">
        <v>5481</v>
      </c>
      <c r="C523" t="s">
        <v>5482</v>
      </c>
      <c r="D523" t="s">
        <v>750</v>
      </c>
      <c r="E523" t="s">
        <v>21869</v>
      </c>
      <c r="F523" t="s">
        <v>5564</v>
      </c>
      <c r="G523" t="s">
        <v>7086</v>
      </c>
      <c r="H523" t="s">
        <v>7087</v>
      </c>
      <c r="I523" s="1">
        <v>44197</v>
      </c>
      <c r="J523" s="1">
        <v>44926</v>
      </c>
      <c r="K523" t="s">
        <v>78</v>
      </c>
      <c r="L523" t="s">
        <v>79</v>
      </c>
      <c r="M523" t="s">
        <v>80</v>
      </c>
      <c r="N523" t="s">
        <v>5607</v>
      </c>
      <c r="O523" t="s">
        <v>6322</v>
      </c>
      <c r="P523" t="s">
        <v>83</v>
      </c>
      <c r="Q523" t="s">
        <v>6323</v>
      </c>
      <c r="R523" t="s">
        <v>3449</v>
      </c>
      <c r="S523" t="s">
        <v>518</v>
      </c>
      <c r="T523" t="s">
        <v>87</v>
      </c>
      <c r="U523" t="s">
        <v>519</v>
      </c>
      <c r="V523" t="s">
        <v>520</v>
      </c>
      <c r="W523" t="s">
        <v>90</v>
      </c>
      <c r="X523" t="s">
        <v>83</v>
      </c>
      <c r="Y523" t="s">
        <v>91</v>
      </c>
      <c r="Z523" t="s">
        <v>92</v>
      </c>
      <c r="AA523" s="1">
        <v>44197</v>
      </c>
      <c r="AB523" s="2">
        <v>234992</v>
      </c>
      <c r="AC523" s="2">
        <v>732852</v>
      </c>
      <c r="AD523" s="2">
        <v>0</v>
      </c>
      <c r="AE523" s="2">
        <v>0</v>
      </c>
      <c r="AF523" s="2"/>
      <c r="AG523">
        <v>0</v>
      </c>
      <c r="AH523" s="3">
        <v>234992</v>
      </c>
      <c r="AI523" s="3">
        <v>732852</v>
      </c>
      <c r="AJ523" s="3">
        <v>0</v>
      </c>
      <c r="AK523" s="3">
        <v>0</v>
      </c>
      <c r="AL523" s="3">
        <v>0</v>
      </c>
      <c r="AM523" t="s">
        <v>6822</v>
      </c>
      <c r="AN523" t="s">
        <v>6823</v>
      </c>
      <c r="AO523" t="s">
        <v>5480</v>
      </c>
      <c r="AP523" t="s">
        <v>5481</v>
      </c>
      <c r="AQ523" t="s">
        <v>83</v>
      </c>
      <c r="AR523" t="s">
        <v>5490</v>
      </c>
      <c r="AS523" t="s">
        <v>83</v>
      </c>
      <c r="AT523" t="s">
        <v>96</v>
      </c>
      <c r="AU523" t="s">
        <v>5491</v>
      </c>
      <c r="AV523" t="s">
        <v>5492</v>
      </c>
      <c r="AW523" t="s">
        <v>99</v>
      </c>
      <c r="AX523" t="s">
        <v>100</v>
      </c>
      <c r="AY523" t="s">
        <v>83</v>
      </c>
      <c r="AZ523" t="s">
        <v>83</v>
      </c>
      <c r="BA523" t="s">
        <v>103</v>
      </c>
      <c r="BB523" t="s">
        <v>83</v>
      </c>
      <c r="BC523" s="4"/>
      <c r="BD523" t="s">
        <v>83</v>
      </c>
      <c r="BE523" t="s">
        <v>105</v>
      </c>
      <c r="BF523" t="s">
        <v>106</v>
      </c>
      <c r="BG523" t="s">
        <v>107</v>
      </c>
      <c r="BH523" t="s">
        <v>83</v>
      </c>
      <c r="BI523" t="s">
        <v>83</v>
      </c>
      <c r="BJ523" s="2">
        <v>0</v>
      </c>
      <c r="BK523" t="s">
        <v>90</v>
      </c>
      <c r="BL523" t="s">
        <v>90</v>
      </c>
      <c r="BM523" t="s">
        <v>83</v>
      </c>
      <c r="BN523" t="s">
        <v>83</v>
      </c>
      <c r="BO523" t="s">
        <v>83</v>
      </c>
      <c r="BP523" t="s">
        <v>83</v>
      </c>
      <c r="BQ523" t="s">
        <v>83</v>
      </c>
      <c r="BR523" t="s">
        <v>83</v>
      </c>
      <c r="BS523" t="s">
        <v>83</v>
      </c>
      <c r="BT523" s="3">
        <v>1</v>
      </c>
    </row>
    <row r="524" spans="1:72" x14ac:dyDescent="0.25">
      <c r="A524" t="s">
        <v>5480</v>
      </c>
      <c r="B524" t="s">
        <v>5481</v>
      </c>
      <c r="C524" t="s">
        <v>5482</v>
      </c>
      <c r="D524" t="s">
        <v>750</v>
      </c>
      <c r="E524" t="s">
        <v>21869</v>
      </c>
      <c r="F524" t="s">
        <v>5564</v>
      </c>
      <c r="G524" t="s">
        <v>7088</v>
      </c>
      <c r="H524" t="s">
        <v>7089</v>
      </c>
      <c r="I524" s="1">
        <v>44197</v>
      </c>
      <c r="J524" s="1">
        <v>44926</v>
      </c>
      <c r="K524" t="s">
        <v>78</v>
      </c>
      <c r="L524" t="s">
        <v>79</v>
      </c>
      <c r="M524" t="s">
        <v>80</v>
      </c>
      <c r="N524" t="s">
        <v>5607</v>
      </c>
      <c r="O524" t="s">
        <v>6322</v>
      </c>
      <c r="P524" t="s">
        <v>83</v>
      </c>
      <c r="Q524" t="s">
        <v>6323</v>
      </c>
      <c r="R524" t="s">
        <v>3449</v>
      </c>
      <c r="S524" t="s">
        <v>518</v>
      </c>
      <c r="T524" t="s">
        <v>87</v>
      </c>
      <c r="U524" t="s">
        <v>519</v>
      </c>
      <c r="V524" t="s">
        <v>520</v>
      </c>
      <c r="W524" t="s">
        <v>90</v>
      </c>
      <c r="X524" t="s">
        <v>83</v>
      </c>
      <c r="Y524" t="s">
        <v>91</v>
      </c>
      <c r="Z524" t="s">
        <v>92</v>
      </c>
      <c r="AA524" s="1">
        <v>44197</v>
      </c>
      <c r="AB524" s="2">
        <v>9705</v>
      </c>
      <c r="AC524" s="2">
        <v>30681</v>
      </c>
      <c r="AD524" s="2">
        <v>0</v>
      </c>
      <c r="AE524" s="2">
        <v>0</v>
      </c>
      <c r="AF524" s="2"/>
      <c r="AG524">
        <v>0</v>
      </c>
      <c r="AH524" s="3">
        <v>9704</v>
      </c>
      <c r="AI524" s="3">
        <v>30680</v>
      </c>
      <c r="AJ524" s="3">
        <v>0</v>
      </c>
      <c r="AK524" s="3">
        <v>0</v>
      </c>
      <c r="AL524" s="3">
        <v>0</v>
      </c>
      <c r="AM524" t="s">
        <v>6822</v>
      </c>
      <c r="AN524" t="s">
        <v>6823</v>
      </c>
      <c r="AO524" t="s">
        <v>5480</v>
      </c>
      <c r="AP524" t="s">
        <v>5481</v>
      </c>
      <c r="AQ524" t="s">
        <v>83</v>
      </c>
      <c r="AR524" t="s">
        <v>5490</v>
      </c>
      <c r="AS524" t="s">
        <v>83</v>
      </c>
      <c r="AT524" t="s">
        <v>96</v>
      </c>
      <c r="AU524" t="s">
        <v>5491</v>
      </c>
      <c r="AV524" t="s">
        <v>5492</v>
      </c>
      <c r="AW524" t="s">
        <v>99</v>
      </c>
      <c r="AX524" t="s">
        <v>100</v>
      </c>
      <c r="AY524" t="s">
        <v>83</v>
      </c>
      <c r="AZ524" t="s">
        <v>83</v>
      </c>
      <c r="BA524" t="s">
        <v>103</v>
      </c>
      <c r="BB524" t="s">
        <v>83</v>
      </c>
      <c r="BC524" s="4"/>
      <c r="BD524" t="s">
        <v>83</v>
      </c>
      <c r="BE524" t="s">
        <v>105</v>
      </c>
      <c r="BF524" t="s">
        <v>106</v>
      </c>
      <c r="BG524" t="s">
        <v>107</v>
      </c>
      <c r="BH524" t="s">
        <v>83</v>
      </c>
      <c r="BI524" t="s">
        <v>83</v>
      </c>
      <c r="BJ524" s="2">
        <v>0</v>
      </c>
      <c r="BK524" t="s">
        <v>90</v>
      </c>
      <c r="BL524" t="s">
        <v>90</v>
      </c>
      <c r="BM524" t="s">
        <v>83</v>
      </c>
      <c r="BN524" t="s">
        <v>83</v>
      </c>
      <c r="BO524" t="s">
        <v>83</v>
      </c>
      <c r="BP524" t="s">
        <v>83</v>
      </c>
      <c r="BQ524" t="s">
        <v>83</v>
      </c>
      <c r="BR524" t="s">
        <v>83</v>
      </c>
      <c r="BS524" t="s">
        <v>83</v>
      </c>
      <c r="BT524" s="3">
        <v>1</v>
      </c>
    </row>
    <row r="525" spans="1:72" x14ac:dyDescent="0.25">
      <c r="A525" t="s">
        <v>5480</v>
      </c>
      <c r="B525" t="s">
        <v>5481</v>
      </c>
      <c r="C525" t="s">
        <v>5482</v>
      </c>
      <c r="D525" t="s">
        <v>74</v>
      </c>
      <c r="E525" t="s">
        <v>21868</v>
      </c>
      <c r="F525" t="s">
        <v>5483</v>
      </c>
      <c r="G525" t="s">
        <v>7090</v>
      </c>
      <c r="H525" t="s">
        <v>7091</v>
      </c>
      <c r="I525" s="1">
        <v>44197</v>
      </c>
      <c r="J525" s="1">
        <v>44926</v>
      </c>
      <c r="K525" t="s">
        <v>78</v>
      </c>
      <c r="L525" t="s">
        <v>79</v>
      </c>
      <c r="M525" t="s">
        <v>80</v>
      </c>
      <c r="N525" t="s">
        <v>5816</v>
      </c>
      <c r="O525" t="s">
        <v>1161</v>
      </c>
      <c r="P525" t="s">
        <v>222</v>
      </c>
      <c r="Q525" t="s">
        <v>5836</v>
      </c>
      <c r="R525" t="s">
        <v>5642</v>
      </c>
      <c r="S525" t="s">
        <v>150</v>
      </c>
      <c r="T525" t="s">
        <v>87</v>
      </c>
      <c r="U525" t="s">
        <v>88</v>
      </c>
      <c r="V525" t="s">
        <v>89</v>
      </c>
      <c r="W525" t="s">
        <v>78</v>
      </c>
      <c r="X525" t="s">
        <v>120</v>
      </c>
      <c r="Y525" t="s">
        <v>91</v>
      </c>
      <c r="Z525" t="s">
        <v>92</v>
      </c>
      <c r="AA525" s="1">
        <v>44197</v>
      </c>
      <c r="AB525" s="2">
        <v>40</v>
      </c>
      <c r="AC525" s="2">
        <v>1186</v>
      </c>
      <c r="AD525" s="2">
        <v>0</v>
      </c>
      <c r="AE525" s="2">
        <v>0</v>
      </c>
      <c r="AF525" s="2"/>
      <c r="AG525">
        <v>0</v>
      </c>
      <c r="AH525" s="3">
        <v>41</v>
      </c>
      <c r="AI525" s="3">
        <v>1196</v>
      </c>
      <c r="AJ525" s="3">
        <v>0</v>
      </c>
      <c r="AK525" s="3">
        <v>0</v>
      </c>
      <c r="AL525" s="3">
        <v>0</v>
      </c>
      <c r="AM525" t="s">
        <v>5598</v>
      </c>
      <c r="AN525" t="s">
        <v>5599</v>
      </c>
      <c r="AO525" t="s">
        <v>5480</v>
      </c>
      <c r="AP525" t="s">
        <v>5481</v>
      </c>
      <c r="AQ525" t="s">
        <v>83</v>
      </c>
      <c r="AR525" t="s">
        <v>5490</v>
      </c>
      <c r="AS525" t="s">
        <v>83</v>
      </c>
      <c r="AT525" t="s">
        <v>96</v>
      </c>
      <c r="AU525" t="s">
        <v>5491</v>
      </c>
      <c r="AV525" t="s">
        <v>5492</v>
      </c>
      <c r="AW525" t="s">
        <v>99</v>
      </c>
      <c r="AX525" t="s">
        <v>100</v>
      </c>
      <c r="AY525" t="s">
        <v>83</v>
      </c>
      <c r="AZ525" t="s">
        <v>83</v>
      </c>
      <c r="BA525" t="s">
        <v>103</v>
      </c>
      <c r="BB525" t="s">
        <v>7092</v>
      </c>
      <c r="BC525" s="4"/>
      <c r="BD525" t="s">
        <v>83</v>
      </c>
      <c r="BE525" t="s">
        <v>105</v>
      </c>
      <c r="BF525" t="s">
        <v>106</v>
      </c>
      <c r="BG525" t="s">
        <v>107</v>
      </c>
      <c r="BH525" t="s">
        <v>108</v>
      </c>
      <c r="BI525" t="s">
        <v>109</v>
      </c>
      <c r="BJ525" s="2">
        <v>0</v>
      </c>
      <c r="BK525" t="s">
        <v>90</v>
      </c>
      <c r="BL525" t="s">
        <v>78</v>
      </c>
      <c r="BM525" t="s">
        <v>83</v>
      </c>
      <c r="BN525" t="s">
        <v>83</v>
      </c>
      <c r="BO525" t="s">
        <v>83</v>
      </c>
      <c r="BP525" t="s">
        <v>7093</v>
      </c>
      <c r="BQ525" t="s">
        <v>5603</v>
      </c>
      <c r="BR525" t="s">
        <v>5604</v>
      </c>
      <c r="BS525" t="s">
        <v>83</v>
      </c>
      <c r="BT525" s="3">
        <v>1</v>
      </c>
    </row>
    <row r="526" spans="1:72" x14ac:dyDescent="0.25">
      <c r="A526" t="s">
        <v>5480</v>
      </c>
      <c r="B526" t="s">
        <v>5481</v>
      </c>
      <c r="C526" t="s">
        <v>5482</v>
      </c>
      <c r="D526" t="s">
        <v>74</v>
      </c>
      <c r="E526" t="s">
        <v>21868</v>
      </c>
      <c r="F526" t="s">
        <v>5483</v>
      </c>
      <c r="G526" t="s">
        <v>7094</v>
      </c>
      <c r="H526" t="s">
        <v>7095</v>
      </c>
      <c r="I526" s="1">
        <v>44197</v>
      </c>
      <c r="J526" s="1">
        <v>44926</v>
      </c>
      <c r="K526" t="s">
        <v>78</v>
      </c>
      <c r="L526" t="s">
        <v>79</v>
      </c>
      <c r="M526" t="s">
        <v>80</v>
      </c>
      <c r="N526" t="s">
        <v>6848</v>
      </c>
      <c r="O526" t="s">
        <v>3480</v>
      </c>
      <c r="P526" t="s">
        <v>215</v>
      </c>
      <c r="Q526" t="s">
        <v>7096</v>
      </c>
      <c r="R526" t="s">
        <v>3449</v>
      </c>
      <c r="S526" t="s">
        <v>119</v>
      </c>
      <c r="T526" t="s">
        <v>87</v>
      </c>
      <c r="U526" t="s">
        <v>88</v>
      </c>
      <c r="V526" t="s">
        <v>89</v>
      </c>
      <c r="W526" t="s">
        <v>78</v>
      </c>
      <c r="X526" t="s">
        <v>120</v>
      </c>
      <c r="Y526" t="s">
        <v>91</v>
      </c>
      <c r="Z526" t="s">
        <v>92</v>
      </c>
      <c r="AA526" s="1">
        <v>44566</v>
      </c>
      <c r="AB526" s="2">
        <v>1000</v>
      </c>
      <c r="AC526" s="2">
        <v>1149</v>
      </c>
      <c r="AD526" s="2"/>
      <c r="AE526" s="2"/>
      <c r="AF526" s="2"/>
      <c r="AG526">
        <v>0</v>
      </c>
      <c r="AH526" s="3">
        <v>1000</v>
      </c>
      <c r="AI526" s="3">
        <v>1149</v>
      </c>
      <c r="AJ526" s="3">
        <v>0</v>
      </c>
      <c r="AK526" s="3">
        <v>0</v>
      </c>
      <c r="AL526" s="3">
        <v>0</v>
      </c>
      <c r="AM526" t="s">
        <v>5488</v>
      </c>
      <c r="AN526" t="s">
        <v>5489</v>
      </c>
      <c r="AO526" t="s">
        <v>5480</v>
      </c>
      <c r="AP526" t="s">
        <v>5481</v>
      </c>
      <c r="AQ526" t="s">
        <v>83</v>
      </c>
      <c r="AR526" t="s">
        <v>5490</v>
      </c>
      <c r="AS526" t="s">
        <v>83</v>
      </c>
      <c r="AT526" t="s">
        <v>96</v>
      </c>
      <c r="AU526" t="s">
        <v>5491</v>
      </c>
      <c r="AV526" t="s">
        <v>5492</v>
      </c>
      <c r="AW526" t="s">
        <v>99</v>
      </c>
      <c r="AX526" t="s">
        <v>100</v>
      </c>
      <c r="AY526" t="s">
        <v>5826</v>
      </c>
      <c r="AZ526" t="s">
        <v>83</v>
      </c>
      <c r="BA526" t="s">
        <v>103</v>
      </c>
      <c r="BB526" t="s">
        <v>7097</v>
      </c>
      <c r="BC526" s="4"/>
      <c r="BD526" t="s">
        <v>83</v>
      </c>
      <c r="BE526" t="s">
        <v>105</v>
      </c>
      <c r="BF526" t="s">
        <v>106</v>
      </c>
      <c r="BG526" t="s">
        <v>107</v>
      </c>
      <c r="BH526" t="s">
        <v>704</v>
      </c>
      <c r="BI526" t="s">
        <v>705</v>
      </c>
      <c r="BJ526" s="2">
        <v>0</v>
      </c>
      <c r="BK526" t="s">
        <v>90</v>
      </c>
      <c r="BL526" t="s">
        <v>90</v>
      </c>
      <c r="BM526" t="s">
        <v>83</v>
      </c>
      <c r="BN526" t="s">
        <v>83</v>
      </c>
      <c r="BO526" t="s">
        <v>83</v>
      </c>
      <c r="BP526" t="s">
        <v>83</v>
      </c>
      <c r="BQ526" t="s">
        <v>83</v>
      </c>
      <c r="BR526" t="s">
        <v>83</v>
      </c>
      <c r="BS526" t="s">
        <v>83</v>
      </c>
      <c r="BT526" s="3">
        <v>1</v>
      </c>
    </row>
    <row r="527" spans="1:72" x14ac:dyDescent="0.25">
      <c r="A527" t="s">
        <v>5480</v>
      </c>
      <c r="B527" t="s">
        <v>5481</v>
      </c>
      <c r="C527" t="s">
        <v>5482</v>
      </c>
      <c r="D527" t="s">
        <v>74</v>
      </c>
      <c r="E527" t="s">
        <v>21868</v>
      </c>
      <c r="F527" t="s">
        <v>5483</v>
      </c>
      <c r="G527" t="s">
        <v>7098</v>
      </c>
      <c r="H527" t="s">
        <v>7099</v>
      </c>
      <c r="I527" s="1">
        <v>44197</v>
      </c>
      <c r="J527" s="1">
        <v>44637</v>
      </c>
      <c r="K527" t="s">
        <v>90</v>
      </c>
      <c r="L527" t="s">
        <v>373</v>
      </c>
      <c r="M527" t="s">
        <v>80</v>
      </c>
      <c r="N527" t="s">
        <v>626</v>
      </c>
      <c r="O527" t="s">
        <v>221</v>
      </c>
      <c r="P527" t="s">
        <v>235</v>
      </c>
      <c r="Q527" t="s">
        <v>7100</v>
      </c>
      <c r="R527" t="s">
        <v>5875</v>
      </c>
      <c r="S527" t="s">
        <v>150</v>
      </c>
      <c r="T527" t="s">
        <v>87</v>
      </c>
      <c r="U527" t="s">
        <v>88</v>
      </c>
      <c r="V527" t="s">
        <v>89</v>
      </c>
      <c r="W527" t="s">
        <v>78</v>
      </c>
      <c r="X527" t="s">
        <v>120</v>
      </c>
      <c r="Y527" t="s">
        <v>91</v>
      </c>
      <c r="Z527" t="s">
        <v>92</v>
      </c>
      <c r="AA527" s="1">
        <v>44567</v>
      </c>
      <c r="AB527" s="2">
        <v>1900</v>
      </c>
      <c r="AC527" s="2">
        <v>1705</v>
      </c>
      <c r="AD527" s="2"/>
      <c r="AE527" s="2"/>
      <c r="AF527" s="2"/>
      <c r="AG527">
        <v>0</v>
      </c>
      <c r="AH527" s="3">
        <v>1900</v>
      </c>
      <c r="AI527" s="3">
        <v>1705</v>
      </c>
      <c r="AJ527" s="3">
        <v>0</v>
      </c>
      <c r="AK527" s="3">
        <v>0</v>
      </c>
      <c r="AL527" s="3">
        <v>0</v>
      </c>
      <c r="AM527" t="s">
        <v>7101</v>
      </c>
      <c r="AN527" t="s">
        <v>7102</v>
      </c>
      <c r="AO527" t="s">
        <v>5480</v>
      </c>
      <c r="AP527" t="s">
        <v>5481</v>
      </c>
      <c r="AQ527" t="s">
        <v>83</v>
      </c>
      <c r="AR527" t="s">
        <v>5490</v>
      </c>
      <c r="AS527" t="s">
        <v>83</v>
      </c>
      <c r="AT527" t="s">
        <v>96</v>
      </c>
      <c r="AU527" t="s">
        <v>5491</v>
      </c>
      <c r="AV527" t="s">
        <v>5492</v>
      </c>
      <c r="AW527" t="s">
        <v>99</v>
      </c>
      <c r="AX527" t="s">
        <v>100</v>
      </c>
      <c r="AY527" t="s">
        <v>7103</v>
      </c>
      <c r="AZ527" t="s">
        <v>7104</v>
      </c>
      <c r="BA527" t="s">
        <v>103</v>
      </c>
      <c r="BB527" t="s">
        <v>7105</v>
      </c>
      <c r="BC527" s="4"/>
      <c r="BD527" t="s">
        <v>83</v>
      </c>
      <c r="BE527" t="s">
        <v>105</v>
      </c>
      <c r="BF527" t="s">
        <v>106</v>
      </c>
      <c r="BG527" t="s">
        <v>107</v>
      </c>
      <c r="BH527" t="s">
        <v>108</v>
      </c>
      <c r="BI527" t="s">
        <v>109</v>
      </c>
      <c r="BJ527" s="2">
        <v>0</v>
      </c>
      <c r="BK527" t="s">
        <v>78</v>
      </c>
      <c r="BL527" t="s">
        <v>90</v>
      </c>
      <c r="BM527" t="s">
        <v>83</v>
      </c>
      <c r="BN527" t="s">
        <v>83</v>
      </c>
      <c r="BO527" t="s">
        <v>83</v>
      </c>
      <c r="BP527" t="s">
        <v>83</v>
      </c>
      <c r="BQ527" t="s">
        <v>83</v>
      </c>
      <c r="BR527" t="s">
        <v>83</v>
      </c>
      <c r="BS527" t="s">
        <v>83</v>
      </c>
      <c r="BT527" s="3">
        <v>1</v>
      </c>
    </row>
    <row r="528" spans="1:72" x14ac:dyDescent="0.25">
      <c r="A528" t="s">
        <v>5480</v>
      </c>
      <c r="B528" t="s">
        <v>5481</v>
      </c>
      <c r="C528" t="s">
        <v>5482</v>
      </c>
      <c r="D528" t="s">
        <v>750</v>
      </c>
      <c r="E528" t="s">
        <v>21869</v>
      </c>
      <c r="F528" t="s">
        <v>5564</v>
      </c>
      <c r="G528" t="s">
        <v>7106</v>
      </c>
      <c r="H528" t="s">
        <v>7107</v>
      </c>
      <c r="I528" s="1">
        <v>44197</v>
      </c>
      <c r="J528" s="1">
        <v>44926</v>
      </c>
      <c r="K528" t="s">
        <v>78</v>
      </c>
      <c r="L528" t="s">
        <v>276</v>
      </c>
      <c r="M528" t="s">
        <v>1399</v>
      </c>
      <c r="N528" t="s">
        <v>7108</v>
      </c>
      <c r="O528" t="s">
        <v>162</v>
      </c>
      <c r="P528" t="s">
        <v>409</v>
      </c>
      <c r="Q528" t="s">
        <v>7109</v>
      </c>
      <c r="R528" t="s">
        <v>3449</v>
      </c>
      <c r="S528" t="s">
        <v>83</v>
      </c>
      <c r="T528" t="s">
        <v>87</v>
      </c>
      <c r="U528" t="s">
        <v>354</v>
      </c>
      <c r="V528" t="s">
        <v>355</v>
      </c>
      <c r="W528" t="s">
        <v>90</v>
      </c>
      <c r="X528" t="s">
        <v>83</v>
      </c>
      <c r="Y528" t="s">
        <v>356</v>
      </c>
      <c r="Z528" t="s">
        <v>92</v>
      </c>
      <c r="AA528" s="1">
        <v>44197</v>
      </c>
      <c r="AB528" s="2">
        <v>1</v>
      </c>
      <c r="AC528" s="2">
        <v>1</v>
      </c>
      <c r="AD528" s="2">
        <v>0</v>
      </c>
      <c r="AE528" s="2">
        <v>0</v>
      </c>
      <c r="AF528" s="2"/>
      <c r="AG528">
        <v>51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t="s">
        <v>7110</v>
      </c>
      <c r="AN528" t="s">
        <v>83</v>
      </c>
      <c r="AO528" t="s">
        <v>5480</v>
      </c>
      <c r="AP528" t="s">
        <v>5481</v>
      </c>
      <c r="AQ528" t="s">
        <v>83</v>
      </c>
      <c r="AR528" t="s">
        <v>5490</v>
      </c>
      <c r="AS528" t="s">
        <v>83</v>
      </c>
      <c r="AT528" t="s">
        <v>96</v>
      </c>
      <c r="AU528" t="s">
        <v>5491</v>
      </c>
      <c r="AV528" t="s">
        <v>5492</v>
      </c>
      <c r="AW528" t="s">
        <v>99</v>
      </c>
      <c r="AX528" t="s">
        <v>359</v>
      </c>
      <c r="AY528" t="s">
        <v>4682</v>
      </c>
      <c r="AZ528" t="s">
        <v>7111</v>
      </c>
      <c r="BA528" t="s">
        <v>103</v>
      </c>
      <c r="BB528" t="s">
        <v>83</v>
      </c>
      <c r="BC528" s="4">
        <v>44562</v>
      </c>
      <c r="BD528" t="s">
        <v>360</v>
      </c>
      <c r="BE528" t="s">
        <v>105</v>
      </c>
      <c r="BF528" t="s">
        <v>106</v>
      </c>
      <c r="BG528" t="s">
        <v>107</v>
      </c>
      <c r="BH528" t="s">
        <v>83</v>
      </c>
      <c r="BI528" t="s">
        <v>83</v>
      </c>
      <c r="BJ528" s="2">
        <v>0</v>
      </c>
      <c r="BK528" t="s">
        <v>90</v>
      </c>
      <c r="BL528" t="s">
        <v>90</v>
      </c>
      <c r="BM528" t="s">
        <v>83</v>
      </c>
      <c r="BN528" t="s">
        <v>83</v>
      </c>
      <c r="BO528" t="s">
        <v>83</v>
      </c>
      <c r="BP528" t="s">
        <v>83</v>
      </c>
      <c r="BQ528" t="s">
        <v>83</v>
      </c>
      <c r="BR528" t="s">
        <v>83</v>
      </c>
      <c r="BS528" t="s">
        <v>83</v>
      </c>
      <c r="BT528" s="3">
        <v>1</v>
      </c>
    </row>
    <row r="529" spans="1:72" x14ac:dyDescent="0.25">
      <c r="A529" t="s">
        <v>5480</v>
      </c>
      <c r="B529" t="s">
        <v>5481</v>
      </c>
      <c r="C529" t="s">
        <v>5482</v>
      </c>
      <c r="D529" t="s">
        <v>74</v>
      </c>
      <c r="E529" t="s">
        <v>21868</v>
      </c>
      <c r="F529" t="s">
        <v>5483</v>
      </c>
      <c r="G529" t="s">
        <v>7112</v>
      </c>
      <c r="H529" t="s">
        <v>7113</v>
      </c>
      <c r="I529" s="1">
        <v>44337</v>
      </c>
      <c r="J529" s="1">
        <v>44926</v>
      </c>
      <c r="K529" t="s">
        <v>78</v>
      </c>
      <c r="L529" t="s">
        <v>79</v>
      </c>
      <c r="M529" t="s">
        <v>80</v>
      </c>
      <c r="N529" t="s">
        <v>7114</v>
      </c>
      <c r="O529" t="s">
        <v>5718</v>
      </c>
      <c r="P529" t="s">
        <v>990</v>
      </c>
      <c r="Q529" t="s">
        <v>7115</v>
      </c>
      <c r="R529" t="s">
        <v>3449</v>
      </c>
      <c r="S529" t="s">
        <v>150</v>
      </c>
      <c r="T529" t="s">
        <v>87</v>
      </c>
      <c r="U529" t="s">
        <v>88</v>
      </c>
      <c r="V529" t="s">
        <v>89</v>
      </c>
      <c r="W529" t="s">
        <v>78</v>
      </c>
      <c r="X529" t="s">
        <v>120</v>
      </c>
      <c r="Y529" t="s">
        <v>91</v>
      </c>
      <c r="Z529" t="s">
        <v>92</v>
      </c>
      <c r="AA529" s="1">
        <v>44337</v>
      </c>
      <c r="AB529" s="2">
        <v>2136</v>
      </c>
      <c r="AC529" s="2">
        <v>1918</v>
      </c>
      <c r="AD529" s="2"/>
      <c r="AE529" s="2"/>
      <c r="AF529" s="2"/>
      <c r="AG529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t="s">
        <v>5544</v>
      </c>
      <c r="AN529" t="s">
        <v>5545</v>
      </c>
      <c r="AO529" t="s">
        <v>5480</v>
      </c>
      <c r="AP529" t="s">
        <v>5481</v>
      </c>
      <c r="AQ529" t="s">
        <v>83</v>
      </c>
      <c r="AR529" t="s">
        <v>5490</v>
      </c>
      <c r="AS529" t="s">
        <v>83</v>
      </c>
      <c r="AT529" t="s">
        <v>96</v>
      </c>
      <c r="AU529" t="s">
        <v>5491</v>
      </c>
      <c r="AV529" t="s">
        <v>5492</v>
      </c>
      <c r="AW529" t="s">
        <v>99</v>
      </c>
      <c r="AX529" t="s">
        <v>100</v>
      </c>
      <c r="AY529" t="s">
        <v>83</v>
      </c>
      <c r="AZ529" t="s">
        <v>2180</v>
      </c>
      <c r="BA529" t="s">
        <v>103</v>
      </c>
      <c r="BB529" t="s">
        <v>7116</v>
      </c>
      <c r="BC529" s="4"/>
      <c r="BD529" t="s">
        <v>83</v>
      </c>
      <c r="BE529" t="s">
        <v>105</v>
      </c>
      <c r="BF529" t="s">
        <v>106</v>
      </c>
      <c r="BG529" t="s">
        <v>107</v>
      </c>
      <c r="BH529" t="s">
        <v>108</v>
      </c>
      <c r="BI529" t="s">
        <v>109</v>
      </c>
      <c r="BJ529" s="2">
        <v>0</v>
      </c>
      <c r="BK529" t="s">
        <v>90</v>
      </c>
      <c r="BL529" t="s">
        <v>78</v>
      </c>
      <c r="BM529" t="s">
        <v>83</v>
      </c>
      <c r="BN529" t="s">
        <v>83</v>
      </c>
      <c r="BO529" t="s">
        <v>83</v>
      </c>
      <c r="BP529" t="s">
        <v>7117</v>
      </c>
      <c r="BQ529" t="s">
        <v>7118</v>
      </c>
      <c r="BR529" t="s">
        <v>7119</v>
      </c>
      <c r="BS529" t="s">
        <v>83</v>
      </c>
      <c r="BT529" s="3">
        <v>1</v>
      </c>
    </row>
    <row r="530" spans="1:72" x14ac:dyDescent="0.25">
      <c r="A530" t="s">
        <v>5480</v>
      </c>
      <c r="B530" t="s">
        <v>5481</v>
      </c>
      <c r="C530" t="s">
        <v>5482</v>
      </c>
      <c r="D530" t="s">
        <v>74</v>
      </c>
      <c r="E530" t="s">
        <v>21868</v>
      </c>
      <c r="F530" t="s">
        <v>5483</v>
      </c>
      <c r="G530" t="s">
        <v>7120</v>
      </c>
      <c r="H530" t="s">
        <v>7121</v>
      </c>
      <c r="I530" s="1">
        <v>44650</v>
      </c>
      <c r="J530" s="1">
        <v>44926</v>
      </c>
      <c r="K530" t="s">
        <v>78</v>
      </c>
      <c r="L530" t="s">
        <v>79</v>
      </c>
      <c r="M530" t="s">
        <v>80</v>
      </c>
      <c r="N530" t="s">
        <v>6848</v>
      </c>
      <c r="O530" t="s">
        <v>566</v>
      </c>
      <c r="P530" t="s">
        <v>83</v>
      </c>
      <c r="Q530" t="s">
        <v>6850</v>
      </c>
      <c r="R530" t="s">
        <v>3449</v>
      </c>
      <c r="S530" t="s">
        <v>119</v>
      </c>
      <c r="T530" t="s">
        <v>87</v>
      </c>
      <c r="U530" t="s">
        <v>88</v>
      </c>
      <c r="V530" t="s">
        <v>89</v>
      </c>
      <c r="W530" t="s">
        <v>78</v>
      </c>
      <c r="X530" t="s">
        <v>120</v>
      </c>
      <c r="Y530" t="s">
        <v>91</v>
      </c>
      <c r="Z530" t="s">
        <v>92</v>
      </c>
      <c r="AA530" s="1">
        <v>44650</v>
      </c>
      <c r="AB530" s="2">
        <v>24902</v>
      </c>
      <c r="AC530" s="2">
        <v>17665</v>
      </c>
      <c r="AD530" s="2"/>
      <c r="AE530" s="2"/>
      <c r="AF530" s="2"/>
      <c r="AG530">
        <v>0</v>
      </c>
      <c r="AH530" s="3"/>
      <c r="AI530" s="3"/>
      <c r="AJ530" s="3"/>
      <c r="AK530" s="3"/>
      <c r="AL530" s="3"/>
      <c r="AM530" t="s">
        <v>7122</v>
      </c>
      <c r="AN530" t="s">
        <v>83</v>
      </c>
      <c r="AO530" t="s">
        <v>5480</v>
      </c>
      <c r="AP530" t="s">
        <v>5481</v>
      </c>
      <c r="AQ530" t="s">
        <v>83</v>
      </c>
      <c r="AR530" t="s">
        <v>5490</v>
      </c>
      <c r="AS530" t="s">
        <v>83</v>
      </c>
      <c r="AT530" t="s">
        <v>96</v>
      </c>
      <c r="AU530" t="s">
        <v>5491</v>
      </c>
      <c r="AV530" t="s">
        <v>5492</v>
      </c>
      <c r="AW530" t="s">
        <v>99</v>
      </c>
      <c r="AX530" t="s">
        <v>359</v>
      </c>
      <c r="AY530" t="s">
        <v>7123</v>
      </c>
      <c r="AZ530" t="s">
        <v>7124</v>
      </c>
      <c r="BA530" t="s">
        <v>103</v>
      </c>
      <c r="BB530" t="s">
        <v>7125</v>
      </c>
      <c r="BC530" s="4"/>
      <c r="BD530" t="s">
        <v>83</v>
      </c>
      <c r="BE530" t="s">
        <v>105</v>
      </c>
      <c r="BF530" t="s">
        <v>106</v>
      </c>
      <c r="BG530" t="s">
        <v>107</v>
      </c>
      <c r="BH530" t="s">
        <v>704</v>
      </c>
      <c r="BI530" t="s">
        <v>705</v>
      </c>
      <c r="BJ530" s="2">
        <v>0</v>
      </c>
      <c r="BK530" t="s">
        <v>78</v>
      </c>
      <c r="BL530" t="s">
        <v>90</v>
      </c>
      <c r="BM530" t="s">
        <v>83</v>
      </c>
      <c r="BN530" t="s">
        <v>83</v>
      </c>
      <c r="BO530" t="s">
        <v>83</v>
      </c>
      <c r="BP530" t="s">
        <v>83</v>
      </c>
      <c r="BQ530" t="s">
        <v>83</v>
      </c>
      <c r="BR530" t="s">
        <v>83</v>
      </c>
      <c r="BS530" t="s">
        <v>83</v>
      </c>
      <c r="BT530" s="3">
        <v>1</v>
      </c>
    </row>
    <row r="531" spans="1:72" x14ac:dyDescent="0.25">
      <c r="A531" t="s">
        <v>7126</v>
      </c>
      <c r="B531" t="s">
        <v>7127</v>
      </c>
      <c r="C531" t="s">
        <v>7128</v>
      </c>
      <c r="D531" t="s">
        <v>74</v>
      </c>
      <c r="E531" t="s">
        <v>21868</v>
      </c>
      <c r="F531" t="s">
        <v>7129</v>
      </c>
      <c r="G531" t="s">
        <v>7130</v>
      </c>
      <c r="H531" t="s">
        <v>7131</v>
      </c>
      <c r="I531" s="1">
        <v>44197</v>
      </c>
      <c r="J531" s="1">
        <v>44926</v>
      </c>
      <c r="K531" t="s">
        <v>78</v>
      </c>
      <c r="L531" t="s">
        <v>79</v>
      </c>
      <c r="M531" t="s">
        <v>80</v>
      </c>
      <c r="N531" t="s">
        <v>7132</v>
      </c>
      <c r="O531" t="s">
        <v>6264</v>
      </c>
      <c r="P531" t="s">
        <v>83</v>
      </c>
      <c r="Q531" t="s">
        <v>7133</v>
      </c>
      <c r="R531" t="s">
        <v>7134</v>
      </c>
      <c r="S531" t="s">
        <v>150</v>
      </c>
      <c r="T531" t="s">
        <v>87</v>
      </c>
      <c r="U531" t="s">
        <v>88</v>
      </c>
      <c r="V531" t="s">
        <v>89</v>
      </c>
      <c r="W531" t="s">
        <v>78</v>
      </c>
      <c r="X531" t="s">
        <v>120</v>
      </c>
      <c r="Y531" t="s">
        <v>91</v>
      </c>
      <c r="Z531" t="s">
        <v>92</v>
      </c>
      <c r="AA531" s="1">
        <v>44566</v>
      </c>
      <c r="AB531" s="2">
        <v>1532</v>
      </c>
      <c r="AC531" s="2">
        <v>1265</v>
      </c>
      <c r="AD531" s="2"/>
      <c r="AE531" s="2"/>
      <c r="AF531" s="2"/>
      <c r="AG531">
        <v>0</v>
      </c>
      <c r="AH531" s="3">
        <v>1532</v>
      </c>
      <c r="AI531" s="3">
        <v>1265</v>
      </c>
      <c r="AJ531" s="3">
        <v>0</v>
      </c>
      <c r="AK531" s="3">
        <v>0</v>
      </c>
      <c r="AL531" s="3">
        <v>0</v>
      </c>
      <c r="AM531" t="s">
        <v>7135</v>
      </c>
      <c r="AN531" t="s">
        <v>7136</v>
      </c>
      <c r="AO531" t="s">
        <v>7126</v>
      </c>
      <c r="AP531" t="s">
        <v>7127</v>
      </c>
      <c r="AQ531" t="s">
        <v>83</v>
      </c>
      <c r="AR531" t="s">
        <v>7137</v>
      </c>
      <c r="AS531" t="s">
        <v>83</v>
      </c>
      <c r="AT531" t="s">
        <v>96</v>
      </c>
      <c r="AU531" t="s">
        <v>7138</v>
      </c>
      <c r="AV531" t="s">
        <v>7139</v>
      </c>
      <c r="AW531" t="s">
        <v>99</v>
      </c>
      <c r="AX531" t="s">
        <v>100</v>
      </c>
      <c r="AY531" t="s">
        <v>83</v>
      </c>
      <c r="AZ531" t="s">
        <v>7140</v>
      </c>
      <c r="BA531" t="s">
        <v>103</v>
      </c>
      <c r="BB531" t="s">
        <v>7141</v>
      </c>
      <c r="BC531" s="4"/>
      <c r="BD531" t="s">
        <v>83</v>
      </c>
      <c r="BE531" t="s">
        <v>105</v>
      </c>
      <c r="BF531" t="s">
        <v>106</v>
      </c>
      <c r="BG531" t="s">
        <v>107</v>
      </c>
      <c r="BH531" t="s">
        <v>108</v>
      </c>
      <c r="BI531" t="s">
        <v>109</v>
      </c>
      <c r="BJ531" s="2">
        <v>0</v>
      </c>
      <c r="BK531" t="s">
        <v>90</v>
      </c>
      <c r="BL531" t="s">
        <v>78</v>
      </c>
      <c r="BM531" t="s">
        <v>83</v>
      </c>
      <c r="BN531" t="s">
        <v>83</v>
      </c>
      <c r="BO531" t="s">
        <v>83</v>
      </c>
      <c r="BP531" t="s">
        <v>7142</v>
      </c>
      <c r="BQ531" t="s">
        <v>7143</v>
      </c>
      <c r="BR531" t="s">
        <v>7144</v>
      </c>
      <c r="BS531" t="s">
        <v>83</v>
      </c>
      <c r="BT531" s="3">
        <v>1</v>
      </c>
    </row>
    <row r="532" spans="1:72" x14ac:dyDescent="0.25">
      <c r="A532" t="s">
        <v>7126</v>
      </c>
      <c r="B532" t="s">
        <v>7127</v>
      </c>
      <c r="C532" t="s">
        <v>7128</v>
      </c>
      <c r="D532" t="s">
        <v>74</v>
      </c>
      <c r="E532" t="s">
        <v>21868</v>
      </c>
      <c r="F532" t="s">
        <v>7129</v>
      </c>
      <c r="G532" t="s">
        <v>7145</v>
      </c>
      <c r="H532" t="s">
        <v>7146</v>
      </c>
      <c r="I532" s="1">
        <v>44197</v>
      </c>
      <c r="J532" s="1">
        <v>44926</v>
      </c>
      <c r="K532" t="s">
        <v>78</v>
      </c>
      <c r="L532" t="s">
        <v>79</v>
      </c>
      <c r="M532" t="s">
        <v>80</v>
      </c>
      <c r="N532" t="s">
        <v>7147</v>
      </c>
      <c r="O532" t="s">
        <v>162</v>
      </c>
      <c r="P532" t="s">
        <v>222</v>
      </c>
      <c r="Q532" t="s">
        <v>7148</v>
      </c>
      <c r="R532" t="s">
        <v>7134</v>
      </c>
      <c r="S532" t="s">
        <v>150</v>
      </c>
      <c r="T532" t="s">
        <v>87</v>
      </c>
      <c r="U532" t="s">
        <v>88</v>
      </c>
      <c r="V532" t="s">
        <v>89</v>
      </c>
      <c r="W532" t="s">
        <v>78</v>
      </c>
      <c r="X532" t="s">
        <v>120</v>
      </c>
      <c r="Y532" t="s">
        <v>91</v>
      </c>
      <c r="Z532" t="s">
        <v>92</v>
      </c>
      <c r="AA532" s="1">
        <v>44567</v>
      </c>
      <c r="AB532" s="2">
        <v>171</v>
      </c>
      <c r="AC532" s="2">
        <v>182</v>
      </c>
      <c r="AD532" s="2"/>
      <c r="AE532" s="2"/>
      <c r="AF532" s="2"/>
      <c r="AG532">
        <v>0</v>
      </c>
      <c r="AH532" s="3">
        <v>171</v>
      </c>
      <c r="AI532" s="3">
        <v>182</v>
      </c>
      <c r="AJ532" s="3">
        <v>0</v>
      </c>
      <c r="AK532" s="3">
        <v>0</v>
      </c>
      <c r="AL532" s="3">
        <v>0</v>
      </c>
      <c r="AM532" t="s">
        <v>7135</v>
      </c>
      <c r="AN532" t="s">
        <v>7136</v>
      </c>
      <c r="AO532" t="s">
        <v>7126</v>
      </c>
      <c r="AP532" t="s">
        <v>7127</v>
      </c>
      <c r="AQ532" t="s">
        <v>83</v>
      </c>
      <c r="AR532" t="s">
        <v>7137</v>
      </c>
      <c r="AS532" t="s">
        <v>83</v>
      </c>
      <c r="AT532" t="s">
        <v>96</v>
      </c>
      <c r="AU532" t="s">
        <v>7138</v>
      </c>
      <c r="AV532" t="s">
        <v>7139</v>
      </c>
      <c r="AW532" t="s">
        <v>99</v>
      </c>
      <c r="AX532" t="s">
        <v>100</v>
      </c>
      <c r="AY532" t="s">
        <v>83</v>
      </c>
      <c r="AZ532" t="s">
        <v>7149</v>
      </c>
      <c r="BA532" t="s">
        <v>103</v>
      </c>
      <c r="BB532" t="s">
        <v>7150</v>
      </c>
      <c r="BC532" s="4"/>
      <c r="BD532" t="s">
        <v>83</v>
      </c>
      <c r="BE532" t="s">
        <v>105</v>
      </c>
      <c r="BF532" t="s">
        <v>106</v>
      </c>
      <c r="BG532" t="s">
        <v>107</v>
      </c>
      <c r="BH532" t="s">
        <v>108</v>
      </c>
      <c r="BI532" t="s">
        <v>109</v>
      </c>
      <c r="BJ532" s="2">
        <v>0</v>
      </c>
      <c r="BK532" t="s">
        <v>90</v>
      </c>
      <c r="BL532" t="s">
        <v>78</v>
      </c>
      <c r="BM532" t="s">
        <v>83</v>
      </c>
      <c r="BN532" t="s">
        <v>83</v>
      </c>
      <c r="BO532" t="s">
        <v>83</v>
      </c>
      <c r="BP532" t="s">
        <v>7151</v>
      </c>
      <c r="BQ532" t="s">
        <v>7143</v>
      </c>
      <c r="BR532" t="s">
        <v>7144</v>
      </c>
      <c r="BS532" t="s">
        <v>83</v>
      </c>
      <c r="BT532" s="3">
        <v>1</v>
      </c>
    </row>
    <row r="533" spans="1:72" x14ac:dyDescent="0.25">
      <c r="A533" t="s">
        <v>7126</v>
      </c>
      <c r="B533" t="s">
        <v>7127</v>
      </c>
      <c r="C533" t="s">
        <v>7128</v>
      </c>
      <c r="D533" t="s">
        <v>74</v>
      </c>
      <c r="E533" t="s">
        <v>21868</v>
      </c>
      <c r="F533" t="s">
        <v>7129</v>
      </c>
      <c r="G533" t="s">
        <v>7152</v>
      </c>
      <c r="H533" t="s">
        <v>7153</v>
      </c>
      <c r="I533" s="1">
        <v>44197</v>
      </c>
      <c r="J533" s="1">
        <v>44926</v>
      </c>
      <c r="K533" t="s">
        <v>78</v>
      </c>
      <c r="L533" t="s">
        <v>79</v>
      </c>
      <c r="M533" t="s">
        <v>80</v>
      </c>
      <c r="N533" t="s">
        <v>7147</v>
      </c>
      <c r="O533" t="s">
        <v>168</v>
      </c>
      <c r="P533" t="s">
        <v>83</v>
      </c>
      <c r="Q533" t="s">
        <v>7148</v>
      </c>
      <c r="R533" t="s">
        <v>7134</v>
      </c>
      <c r="S533" t="s">
        <v>150</v>
      </c>
      <c r="T533" t="s">
        <v>87</v>
      </c>
      <c r="U533" t="s">
        <v>88</v>
      </c>
      <c r="V533" t="s">
        <v>89</v>
      </c>
      <c r="W533" t="s">
        <v>78</v>
      </c>
      <c r="X533" t="s">
        <v>120</v>
      </c>
      <c r="Y533" t="s">
        <v>91</v>
      </c>
      <c r="Z533" t="s">
        <v>92</v>
      </c>
      <c r="AA533" s="1">
        <v>44567</v>
      </c>
      <c r="AB533" s="2">
        <v>692</v>
      </c>
      <c r="AC533" s="2">
        <v>711</v>
      </c>
      <c r="AD533" s="2"/>
      <c r="AE533" s="2"/>
      <c r="AF533" s="2"/>
      <c r="AG533">
        <v>0</v>
      </c>
      <c r="AH533" s="3">
        <v>692</v>
      </c>
      <c r="AI533" s="3">
        <v>711</v>
      </c>
      <c r="AJ533" s="3">
        <v>0</v>
      </c>
      <c r="AK533" s="3">
        <v>0</v>
      </c>
      <c r="AL533" s="3">
        <v>0</v>
      </c>
      <c r="AM533" t="s">
        <v>7135</v>
      </c>
      <c r="AN533" t="s">
        <v>7136</v>
      </c>
      <c r="AO533" t="s">
        <v>7126</v>
      </c>
      <c r="AP533" t="s">
        <v>7127</v>
      </c>
      <c r="AQ533" t="s">
        <v>83</v>
      </c>
      <c r="AR533" t="s">
        <v>7137</v>
      </c>
      <c r="AS533" t="s">
        <v>83</v>
      </c>
      <c r="AT533" t="s">
        <v>96</v>
      </c>
      <c r="AU533" t="s">
        <v>7138</v>
      </c>
      <c r="AV533" t="s">
        <v>7139</v>
      </c>
      <c r="AW533" t="s">
        <v>99</v>
      </c>
      <c r="AX533" t="s">
        <v>100</v>
      </c>
      <c r="AY533" t="s">
        <v>83</v>
      </c>
      <c r="AZ533" t="s">
        <v>7154</v>
      </c>
      <c r="BA533" t="s">
        <v>103</v>
      </c>
      <c r="BB533" t="s">
        <v>7155</v>
      </c>
      <c r="BC533" s="4"/>
      <c r="BD533" t="s">
        <v>83</v>
      </c>
      <c r="BE533" t="s">
        <v>105</v>
      </c>
      <c r="BF533" t="s">
        <v>106</v>
      </c>
      <c r="BG533" t="s">
        <v>107</v>
      </c>
      <c r="BH533" t="s">
        <v>108</v>
      </c>
      <c r="BI533" t="s">
        <v>109</v>
      </c>
      <c r="BJ533" s="2">
        <v>0</v>
      </c>
      <c r="BK533" t="s">
        <v>90</v>
      </c>
      <c r="BL533" t="s">
        <v>78</v>
      </c>
      <c r="BM533" t="s">
        <v>83</v>
      </c>
      <c r="BN533" t="s">
        <v>83</v>
      </c>
      <c r="BO533" t="s">
        <v>83</v>
      </c>
      <c r="BP533" t="s">
        <v>7156</v>
      </c>
      <c r="BQ533" t="s">
        <v>7143</v>
      </c>
      <c r="BR533" t="s">
        <v>7144</v>
      </c>
      <c r="BS533" t="s">
        <v>83</v>
      </c>
      <c r="BT533" s="3">
        <v>1</v>
      </c>
    </row>
    <row r="534" spans="1:72" x14ac:dyDescent="0.25">
      <c r="A534" t="s">
        <v>7126</v>
      </c>
      <c r="B534" t="s">
        <v>7127</v>
      </c>
      <c r="C534" t="s">
        <v>7128</v>
      </c>
      <c r="D534" t="s">
        <v>74</v>
      </c>
      <c r="E534" t="s">
        <v>21868</v>
      </c>
      <c r="F534" t="s">
        <v>7129</v>
      </c>
      <c r="G534" t="s">
        <v>7157</v>
      </c>
      <c r="H534" t="s">
        <v>7158</v>
      </c>
      <c r="I534" s="1">
        <v>44197</v>
      </c>
      <c r="J534" s="1">
        <v>44926</v>
      </c>
      <c r="K534" t="s">
        <v>78</v>
      </c>
      <c r="L534" t="s">
        <v>79</v>
      </c>
      <c r="M534" t="s">
        <v>80</v>
      </c>
      <c r="N534" t="s">
        <v>7159</v>
      </c>
      <c r="O534" t="s">
        <v>82</v>
      </c>
      <c r="P534" t="s">
        <v>83</v>
      </c>
      <c r="Q534" t="s">
        <v>7160</v>
      </c>
      <c r="R534" t="s">
        <v>7134</v>
      </c>
      <c r="S534" t="s">
        <v>150</v>
      </c>
      <c r="T534" t="s">
        <v>87</v>
      </c>
      <c r="U534" t="s">
        <v>88</v>
      </c>
      <c r="V534" t="s">
        <v>89</v>
      </c>
      <c r="W534" t="s">
        <v>78</v>
      </c>
      <c r="X534" t="s">
        <v>120</v>
      </c>
      <c r="Y534" t="s">
        <v>91</v>
      </c>
      <c r="Z534" t="s">
        <v>92</v>
      </c>
      <c r="AA534" s="1">
        <v>44567</v>
      </c>
      <c r="AB534" s="2">
        <v>3608</v>
      </c>
      <c r="AC534" s="2">
        <v>4477</v>
      </c>
      <c r="AD534" s="2"/>
      <c r="AE534" s="2"/>
      <c r="AF534" s="2"/>
      <c r="AG534">
        <v>0</v>
      </c>
      <c r="AH534" s="3">
        <v>3342</v>
      </c>
      <c r="AI534" s="3">
        <v>4206</v>
      </c>
      <c r="AJ534" s="3">
        <v>0</v>
      </c>
      <c r="AK534" s="3">
        <v>0</v>
      </c>
      <c r="AL534" s="3">
        <v>0</v>
      </c>
      <c r="AM534" t="s">
        <v>7161</v>
      </c>
      <c r="AN534" t="s">
        <v>7162</v>
      </c>
      <c r="AO534" t="s">
        <v>7126</v>
      </c>
      <c r="AP534" t="s">
        <v>7127</v>
      </c>
      <c r="AQ534" t="s">
        <v>83</v>
      </c>
      <c r="AR534" t="s">
        <v>7137</v>
      </c>
      <c r="AS534" t="s">
        <v>83</v>
      </c>
      <c r="AT534" t="s">
        <v>96</v>
      </c>
      <c r="AU534" t="s">
        <v>7138</v>
      </c>
      <c r="AV534" t="s">
        <v>7139</v>
      </c>
      <c r="AW534" t="s">
        <v>99</v>
      </c>
      <c r="AX534" t="s">
        <v>100</v>
      </c>
      <c r="AY534" t="s">
        <v>83</v>
      </c>
      <c r="AZ534" t="s">
        <v>83</v>
      </c>
      <c r="BA534" t="s">
        <v>103</v>
      </c>
      <c r="BB534" t="s">
        <v>7163</v>
      </c>
      <c r="BC534" s="4"/>
      <c r="BD534" t="s">
        <v>83</v>
      </c>
      <c r="BE534" t="s">
        <v>105</v>
      </c>
      <c r="BF534" t="s">
        <v>106</v>
      </c>
      <c r="BG534" t="s">
        <v>107</v>
      </c>
      <c r="BH534" t="s">
        <v>108</v>
      </c>
      <c r="BI534" t="s">
        <v>109</v>
      </c>
      <c r="BJ534" s="2">
        <v>0</v>
      </c>
      <c r="BK534" t="s">
        <v>78</v>
      </c>
      <c r="BL534" t="s">
        <v>90</v>
      </c>
      <c r="BM534" t="s">
        <v>83</v>
      </c>
      <c r="BN534" t="s">
        <v>83</v>
      </c>
      <c r="BO534" t="s">
        <v>83</v>
      </c>
      <c r="BP534" t="s">
        <v>83</v>
      </c>
      <c r="BQ534" t="s">
        <v>83</v>
      </c>
      <c r="BR534" t="s">
        <v>83</v>
      </c>
      <c r="BS534" t="s">
        <v>83</v>
      </c>
      <c r="BT534" s="3">
        <v>1</v>
      </c>
    </row>
    <row r="535" spans="1:72" x14ac:dyDescent="0.25">
      <c r="A535" t="s">
        <v>7126</v>
      </c>
      <c r="B535" t="s">
        <v>7127</v>
      </c>
      <c r="C535" t="s">
        <v>7128</v>
      </c>
      <c r="D535" t="s">
        <v>74</v>
      </c>
      <c r="E535" t="s">
        <v>21868</v>
      </c>
      <c r="F535" t="s">
        <v>7129</v>
      </c>
      <c r="G535" t="s">
        <v>7164</v>
      </c>
      <c r="H535" t="s">
        <v>7165</v>
      </c>
      <c r="I535" s="1">
        <v>44197</v>
      </c>
      <c r="J535" s="1">
        <v>44926</v>
      </c>
      <c r="K535" t="s">
        <v>78</v>
      </c>
      <c r="L535" t="s">
        <v>79</v>
      </c>
      <c r="M535" t="s">
        <v>80</v>
      </c>
      <c r="N535" t="s">
        <v>7166</v>
      </c>
      <c r="O535" t="s">
        <v>771</v>
      </c>
      <c r="P535" t="s">
        <v>156</v>
      </c>
      <c r="Q535" t="s">
        <v>7167</v>
      </c>
      <c r="R535" t="s">
        <v>7134</v>
      </c>
      <c r="S535" t="s">
        <v>150</v>
      </c>
      <c r="T535" t="s">
        <v>87</v>
      </c>
      <c r="U535" t="s">
        <v>88</v>
      </c>
      <c r="V535" t="s">
        <v>89</v>
      </c>
      <c r="W535" t="s">
        <v>78</v>
      </c>
      <c r="X535" t="s">
        <v>120</v>
      </c>
      <c r="Y535" t="s">
        <v>91</v>
      </c>
      <c r="Z535" t="s">
        <v>92</v>
      </c>
      <c r="AA535" s="1">
        <v>44566</v>
      </c>
      <c r="AB535" s="2">
        <v>1297</v>
      </c>
      <c r="AC535" s="2">
        <v>1095</v>
      </c>
      <c r="AD535" s="2"/>
      <c r="AE535" s="2"/>
      <c r="AF535" s="2"/>
      <c r="AG535">
        <v>0</v>
      </c>
      <c r="AH535" s="3">
        <v>1297</v>
      </c>
      <c r="AI535" s="3">
        <v>1095</v>
      </c>
      <c r="AJ535" s="3">
        <v>0</v>
      </c>
      <c r="AK535" s="3">
        <v>0</v>
      </c>
      <c r="AL535" s="3">
        <v>0</v>
      </c>
      <c r="AM535" t="s">
        <v>7135</v>
      </c>
      <c r="AN535" t="s">
        <v>7136</v>
      </c>
      <c r="AO535" t="s">
        <v>7126</v>
      </c>
      <c r="AP535" t="s">
        <v>7127</v>
      </c>
      <c r="AQ535" t="s">
        <v>83</v>
      </c>
      <c r="AR535" t="s">
        <v>7137</v>
      </c>
      <c r="AS535" t="s">
        <v>83</v>
      </c>
      <c r="AT535" t="s">
        <v>96</v>
      </c>
      <c r="AU535" t="s">
        <v>7138</v>
      </c>
      <c r="AV535" t="s">
        <v>7139</v>
      </c>
      <c r="AW535" t="s">
        <v>99</v>
      </c>
      <c r="AX535" t="s">
        <v>100</v>
      </c>
      <c r="AY535" t="s">
        <v>83</v>
      </c>
      <c r="AZ535" t="s">
        <v>7168</v>
      </c>
      <c r="BA535" t="s">
        <v>103</v>
      </c>
      <c r="BB535" t="s">
        <v>7169</v>
      </c>
      <c r="BC535" s="4"/>
      <c r="BD535" t="s">
        <v>83</v>
      </c>
      <c r="BE535" t="s">
        <v>105</v>
      </c>
      <c r="BF535" t="s">
        <v>106</v>
      </c>
      <c r="BG535" t="s">
        <v>107</v>
      </c>
      <c r="BH535" t="s">
        <v>108</v>
      </c>
      <c r="BI535" t="s">
        <v>109</v>
      </c>
      <c r="BJ535" s="2">
        <v>0</v>
      </c>
      <c r="BK535" t="s">
        <v>90</v>
      </c>
      <c r="BL535" t="s">
        <v>78</v>
      </c>
      <c r="BM535" t="s">
        <v>83</v>
      </c>
      <c r="BN535" t="s">
        <v>83</v>
      </c>
      <c r="BO535" t="s">
        <v>83</v>
      </c>
      <c r="BP535" t="s">
        <v>7170</v>
      </c>
      <c r="BQ535" t="s">
        <v>7143</v>
      </c>
      <c r="BR535" t="s">
        <v>7144</v>
      </c>
      <c r="BS535" t="s">
        <v>83</v>
      </c>
      <c r="BT535" s="3">
        <v>1</v>
      </c>
    </row>
    <row r="536" spans="1:72" x14ac:dyDescent="0.25">
      <c r="A536" t="s">
        <v>7126</v>
      </c>
      <c r="B536" t="s">
        <v>7127</v>
      </c>
      <c r="C536" t="s">
        <v>7128</v>
      </c>
      <c r="D536" t="s">
        <v>74</v>
      </c>
      <c r="E536" t="s">
        <v>21868</v>
      </c>
      <c r="F536" t="s">
        <v>7129</v>
      </c>
      <c r="G536" t="s">
        <v>7171</v>
      </c>
      <c r="H536" t="s">
        <v>7172</v>
      </c>
      <c r="I536" s="1">
        <v>44197</v>
      </c>
      <c r="J536" s="1">
        <v>44926</v>
      </c>
      <c r="K536" t="s">
        <v>78</v>
      </c>
      <c r="L536" t="s">
        <v>79</v>
      </c>
      <c r="M536" t="s">
        <v>80</v>
      </c>
      <c r="N536" t="s">
        <v>7173</v>
      </c>
      <c r="O536" t="s">
        <v>3679</v>
      </c>
      <c r="P536" t="s">
        <v>83</v>
      </c>
      <c r="Q536" t="s">
        <v>7174</v>
      </c>
      <c r="R536" t="s">
        <v>7175</v>
      </c>
      <c r="S536" t="s">
        <v>119</v>
      </c>
      <c r="T536" t="s">
        <v>87</v>
      </c>
      <c r="U536" t="s">
        <v>88</v>
      </c>
      <c r="V536" t="s">
        <v>89</v>
      </c>
      <c r="W536" t="s">
        <v>78</v>
      </c>
      <c r="X536" t="s">
        <v>120</v>
      </c>
      <c r="Y536" t="s">
        <v>91</v>
      </c>
      <c r="Z536" t="s">
        <v>92</v>
      </c>
      <c r="AA536" s="1">
        <v>44566</v>
      </c>
      <c r="AB536" s="2">
        <v>4284</v>
      </c>
      <c r="AC536" s="2">
        <v>5284</v>
      </c>
      <c r="AD536" s="2"/>
      <c r="AE536" s="2"/>
      <c r="AF536" s="2"/>
      <c r="AG536">
        <v>0</v>
      </c>
      <c r="AH536" s="3">
        <v>4284</v>
      </c>
      <c r="AI536" s="3">
        <v>5284</v>
      </c>
      <c r="AJ536" s="3">
        <v>0</v>
      </c>
      <c r="AK536" s="3">
        <v>0</v>
      </c>
      <c r="AL536" s="3">
        <v>0</v>
      </c>
      <c r="AM536" t="s">
        <v>7135</v>
      </c>
      <c r="AN536" t="s">
        <v>7136</v>
      </c>
      <c r="AO536" t="s">
        <v>7126</v>
      </c>
      <c r="AP536" t="s">
        <v>7127</v>
      </c>
      <c r="AQ536" t="s">
        <v>83</v>
      </c>
      <c r="AR536" t="s">
        <v>7137</v>
      </c>
      <c r="AS536" t="s">
        <v>83</v>
      </c>
      <c r="AT536" t="s">
        <v>96</v>
      </c>
      <c r="AU536" t="s">
        <v>7138</v>
      </c>
      <c r="AV536" t="s">
        <v>7139</v>
      </c>
      <c r="AW536" t="s">
        <v>99</v>
      </c>
      <c r="AX536" t="s">
        <v>100</v>
      </c>
      <c r="AY536" t="s">
        <v>83</v>
      </c>
      <c r="AZ536" t="s">
        <v>7176</v>
      </c>
      <c r="BA536" t="s">
        <v>103</v>
      </c>
      <c r="BB536" t="s">
        <v>7177</v>
      </c>
      <c r="BC536" s="4"/>
      <c r="BD536" t="s">
        <v>83</v>
      </c>
      <c r="BE536" t="s">
        <v>105</v>
      </c>
      <c r="BF536" t="s">
        <v>106</v>
      </c>
      <c r="BG536" t="s">
        <v>107</v>
      </c>
      <c r="BH536" t="s">
        <v>123</v>
      </c>
      <c r="BI536" t="s">
        <v>124</v>
      </c>
      <c r="BJ536" s="2">
        <v>0</v>
      </c>
      <c r="BK536" t="s">
        <v>90</v>
      </c>
      <c r="BL536" t="s">
        <v>90</v>
      </c>
      <c r="BM536" t="s">
        <v>83</v>
      </c>
      <c r="BN536" t="s">
        <v>83</v>
      </c>
      <c r="BO536" t="s">
        <v>83</v>
      </c>
      <c r="BP536" t="s">
        <v>83</v>
      </c>
      <c r="BQ536" t="s">
        <v>83</v>
      </c>
      <c r="BR536" t="s">
        <v>83</v>
      </c>
      <c r="BS536" t="s">
        <v>83</v>
      </c>
      <c r="BT536" s="3">
        <v>1</v>
      </c>
    </row>
    <row r="537" spans="1:72" x14ac:dyDescent="0.25">
      <c r="A537" t="s">
        <v>7126</v>
      </c>
      <c r="B537" t="s">
        <v>7127</v>
      </c>
      <c r="C537" t="s">
        <v>7128</v>
      </c>
      <c r="D537" t="s">
        <v>74</v>
      </c>
      <c r="E537" t="s">
        <v>21868</v>
      </c>
      <c r="F537" t="s">
        <v>7129</v>
      </c>
      <c r="G537" t="s">
        <v>7178</v>
      </c>
      <c r="H537" t="s">
        <v>7179</v>
      </c>
      <c r="I537" s="1">
        <v>44197</v>
      </c>
      <c r="J537" s="1">
        <v>44926</v>
      </c>
      <c r="K537" t="s">
        <v>78</v>
      </c>
      <c r="L537" t="s">
        <v>79</v>
      </c>
      <c r="M537" t="s">
        <v>80</v>
      </c>
      <c r="N537" t="s">
        <v>1887</v>
      </c>
      <c r="O537" t="s">
        <v>375</v>
      </c>
      <c r="P537" t="s">
        <v>83</v>
      </c>
      <c r="Q537" t="s">
        <v>7180</v>
      </c>
      <c r="R537" t="s">
        <v>7134</v>
      </c>
      <c r="S537" t="s">
        <v>150</v>
      </c>
      <c r="T537" t="s">
        <v>87</v>
      </c>
      <c r="U537" t="s">
        <v>88</v>
      </c>
      <c r="V537" t="s">
        <v>89</v>
      </c>
      <c r="W537" t="s">
        <v>78</v>
      </c>
      <c r="X537" t="s">
        <v>120</v>
      </c>
      <c r="Y537" t="s">
        <v>91</v>
      </c>
      <c r="Z537" t="s">
        <v>92</v>
      </c>
      <c r="AA537" s="1">
        <v>44567</v>
      </c>
      <c r="AB537" s="2">
        <v>108</v>
      </c>
      <c r="AC537" s="2">
        <v>181</v>
      </c>
      <c r="AD537" s="2"/>
      <c r="AE537" s="2"/>
      <c r="AF537" s="2"/>
      <c r="AG537">
        <v>0</v>
      </c>
      <c r="AH537" s="3">
        <v>108</v>
      </c>
      <c r="AI537" s="3">
        <v>181</v>
      </c>
      <c r="AJ537" s="3">
        <v>0</v>
      </c>
      <c r="AK537" s="3">
        <v>0</v>
      </c>
      <c r="AL537" s="3">
        <v>0</v>
      </c>
      <c r="AM537" t="s">
        <v>7181</v>
      </c>
      <c r="AN537" t="s">
        <v>7182</v>
      </c>
      <c r="AO537" t="s">
        <v>7126</v>
      </c>
      <c r="AP537" t="s">
        <v>7127</v>
      </c>
      <c r="AQ537" t="s">
        <v>83</v>
      </c>
      <c r="AR537" t="s">
        <v>7137</v>
      </c>
      <c r="AS537" t="s">
        <v>83</v>
      </c>
      <c r="AT537" t="s">
        <v>96</v>
      </c>
      <c r="AU537" t="s">
        <v>7138</v>
      </c>
      <c r="AV537" t="s">
        <v>7139</v>
      </c>
      <c r="AW537" t="s">
        <v>99</v>
      </c>
      <c r="AX537" t="s">
        <v>100</v>
      </c>
      <c r="AY537" t="s">
        <v>83</v>
      </c>
      <c r="AZ537" t="s">
        <v>7183</v>
      </c>
      <c r="BA537" t="s">
        <v>103</v>
      </c>
      <c r="BB537" t="s">
        <v>7184</v>
      </c>
      <c r="BC537" s="4"/>
      <c r="BD537" t="s">
        <v>83</v>
      </c>
      <c r="BE537" t="s">
        <v>105</v>
      </c>
      <c r="BF537" t="s">
        <v>106</v>
      </c>
      <c r="BG537" t="s">
        <v>107</v>
      </c>
      <c r="BH537" t="s">
        <v>108</v>
      </c>
      <c r="BI537" t="s">
        <v>109</v>
      </c>
      <c r="BJ537" s="2">
        <v>0</v>
      </c>
      <c r="BK537" t="s">
        <v>78</v>
      </c>
      <c r="BL537" t="s">
        <v>90</v>
      </c>
      <c r="BM537" t="s">
        <v>83</v>
      </c>
      <c r="BN537" t="s">
        <v>83</v>
      </c>
      <c r="BO537" t="s">
        <v>83</v>
      </c>
      <c r="BP537" t="s">
        <v>83</v>
      </c>
      <c r="BQ537" t="s">
        <v>83</v>
      </c>
      <c r="BR537" t="s">
        <v>83</v>
      </c>
      <c r="BS537" t="s">
        <v>83</v>
      </c>
      <c r="BT537" s="3">
        <v>1</v>
      </c>
    </row>
    <row r="538" spans="1:72" x14ac:dyDescent="0.25">
      <c r="A538" t="s">
        <v>7126</v>
      </c>
      <c r="B538" t="s">
        <v>7127</v>
      </c>
      <c r="C538" t="s">
        <v>7128</v>
      </c>
      <c r="D538" t="s">
        <v>74</v>
      </c>
      <c r="E538" t="s">
        <v>21868</v>
      </c>
      <c r="F538" t="s">
        <v>7129</v>
      </c>
      <c r="G538" t="s">
        <v>7185</v>
      </c>
      <c r="H538" t="s">
        <v>7186</v>
      </c>
      <c r="I538" s="1">
        <v>44197</v>
      </c>
      <c r="J538" s="1">
        <v>44926</v>
      </c>
      <c r="K538" t="s">
        <v>78</v>
      </c>
      <c r="L538" t="s">
        <v>79</v>
      </c>
      <c r="M538" t="s">
        <v>80</v>
      </c>
      <c r="N538" t="s">
        <v>7187</v>
      </c>
      <c r="O538" t="s">
        <v>133</v>
      </c>
      <c r="P538" t="s">
        <v>222</v>
      </c>
      <c r="Q538" t="s">
        <v>7188</v>
      </c>
      <c r="R538" t="s">
        <v>7134</v>
      </c>
      <c r="S538" t="s">
        <v>150</v>
      </c>
      <c r="T538" t="s">
        <v>87</v>
      </c>
      <c r="U538" t="s">
        <v>88</v>
      </c>
      <c r="V538" t="s">
        <v>89</v>
      </c>
      <c r="W538" t="s">
        <v>78</v>
      </c>
      <c r="X538" t="s">
        <v>120</v>
      </c>
      <c r="Y538" t="s">
        <v>91</v>
      </c>
      <c r="Z538" t="s">
        <v>92</v>
      </c>
      <c r="AA538" s="1">
        <v>44566</v>
      </c>
      <c r="AB538" s="2">
        <v>826</v>
      </c>
      <c r="AC538" s="2">
        <v>909</v>
      </c>
      <c r="AD538" s="2"/>
      <c r="AE538" s="2"/>
      <c r="AF538" s="2"/>
      <c r="AG538">
        <v>0</v>
      </c>
      <c r="AH538" s="3">
        <v>959</v>
      </c>
      <c r="AI538" s="3">
        <v>1002</v>
      </c>
      <c r="AJ538" s="3">
        <v>0</v>
      </c>
      <c r="AK538" s="3">
        <v>0</v>
      </c>
      <c r="AL538" s="3">
        <v>0</v>
      </c>
      <c r="AM538" t="s">
        <v>7135</v>
      </c>
      <c r="AN538" t="s">
        <v>7136</v>
      </c>
      <c r="AO538" t="s">
        <v>7126</v>
      </c>
      <c r="AP538" t="s">
        <v>7127</v>
      </c>
      <c r="AQ538" t="s">
        <v>83</v>
      </c>
      <c r="AR538" t="s">
        <v>7137</v>
      </c>
      <c r="AS538" t="s">
        <v>83</v>
      </c>
      <c r="AT538" t="s">
        <v>96</v>
      </c>
      <c r="AU538" t="s">
        <v>7138</v>
      </c>
      <c r="AV538" t="s">
        <v>7139</v>
      </c>
      <c r="AW538" t="s">
        <v>99</v>
      </c>
      <c r="AX538" t="s">
        <v>100</v>
      </c>
      <c r="AY538" t="s">
        <v>83</v>
      </c>
      <c r="AZ538" t="s">
        <v>7189</v>
      </c>
      <c r="BA538" t="s">
        <v>103</v>
      </c>
      <c r="BB538" t="s">
        <v>7190</v>
      </c>
      <c r="BC538" s="4"/>
      <c r="BD538" t="s">
        <v>83</v>
      </c>
      <c r="BE538" t="s">
        <v>105</v>
      </c>
      <c r="BF538" t="s">
        <v>106</v>
      </c>
      <c r="BG538" t="s">
        <v>107</v>
      </c>
      <c r="BH538" t="s">
        <v>108</v>
      </c>
      <c r="BI538" t="s">
        <v>109</v>
      </c>
      <c r="BJ538" s="2">
        <v>0</v>
      </c>
      <c r="BK538" t="s">
        <v>90</v>
      </c>
      <c r="BL538" t="s">
        <v>90</v>
      </c>
      <c r="BM538" t="s">
        <v>83</v>
      </c>
      <c r="BN538" t="s">
        <v>83</v>
      </c>
      <c r="BO538" t="s">
        <v>83</v>
      </c>
      <c r="BP538" t="s">
        <v>83</v>
      </c>
      <c r="BQ538" t="s">
        <v>83</v>
      </c>
      <c r="BR538" t="s">
        <v>83</v>
      </c>
      <c r="BS538" t="s">
        <v>83</v>
      </c>
      <c r="BT538" s="3">
        <v>1</v>
      </c>
    </row>
    <row r="539" spans="1:72" x14ac:dyDescent="0.25">
      <c r="A539" t="s">
        <v>7126</v>
      </c>
      <c r="B539" t="s">
        <v>7127</v>
      </c>
      <c r="C539" t="s">
        <v>7128</v>
      </c>
      <c r="D539" t="s">
        <v>74</v>
      </c>
      <c r="E539" t="s">
        <v>21868</v>
      </c>
      <c r="F539" t="s">
        <v>7129</v>
      </c>
      <c r="G539" t="s">
        <v>7191</v>
      </c>
      <c r="H539" t="s">
        <v>7192</v>
      </c>
      <c r="I539" s="1">
        <v>44197</v>
      </c>
      <c r="J539" s="1">
        <v>44926</v>
      </c>
      <c r="K539" t="s">
        <v>78</v>
      </c>
      <c r="L539" t="s">
        <v>79</v>
      </c>
      <c r="M539" t="s">
        <v>80</v>
      </c>
      <c r="N539" t="s">
        <v>418</v>
      </c>
      <c r="O539" t="s">
        <v>884</v>
      </c>
      <c r="P539" t="s">
        <v>156</v>
      </c>
      <c r="Q539" t="s">
        <v>7193</v>
      </c>
      <c r="R539" t="s">
        <v>7134</v>
      </c>
      <c r="S539" t="s">
        <v>150</v>
      </c>
      <c r="T539" t="s">
        <v>87</v>
      </c>
      <c r="U539" t="s">
        <v>88</v>
      </c>
      <c r="V539" t="s">
        <v>89</v>
      </c>
      <c r="W539" t="s">
        <v>78</v>
      </c>
      <c r="X539" t="s">
        <v>120</v>
      </c>
      <c r="Y539" t="s">
        <v>91</v>
      </c>
      <c r="Z539" t="s">
        <v>92</v>
      </c>
      <c r="AA539" s="1">
        <v>44567</v>
      </c>
      <c r="AB539" s="2">
        <v>1497</v>
      </c>
      <c r="AC539" s="2">
        <v>1400</v>
      </c>
      <c r="AD539" s="2"/>
      <c r="AE539" s="2"/>
      <c r="AF539" s="2"/>
      <c r="AG539">
        <v>0</v>
      </c>
      <c r="AH539" s="3">
        <v>1497</v>
      </c>
      <c r="AI539" s="3">
        <v>1400</v>
      </c>
      <c r="AJ539" s="3">
        <v>0</v>
      </c>
      <c r="AK539" s="3">
        <v>0</v>
      </c>
      <c r="AL539" s="3">
        <v>0</v>
      </c>
      <c r="AM539" t="s">
        <v>7135</v>
      </c>
      <c r="AN539" t="s">
        <v>7136</v>
      </c>
      <c r="AO539" t="s">
        <v>7126</v>
      </c>
      <c r="AP539" t="s">
        <v>7127</v>
      </c>
      <c r="AQ539" t="s">
        <v>83</v>
      </c>
      <c r="AR539" t="s">
        <v>7137</v>
      </c>
      <c r="AS539" t="s">
        <v>83</v>
      </c>
      <c r="AT539" t="s">
        <v>96</v>
      </c>
      <c r="AU539" t="s">
        <v>7138</v>
      </c>
      <c r="AV539" t="s">
        <v>7139</v>
      </c>
      <c r="AW539" t="s">
        <v>99</v>
      </c>
      <c r="AX539" t="s">
        <v>100</v>
      </c>
      <c r="AY539" t="s">
        <v>7194</v>
      </c>
      <c r="AZ539" t="s">
        <v>7195</v>
      </c>
      <c r="BA539" t="s">
        <v>103</v>
      </c>
      <c r="BB539" t="s">
        <v>7196</v>
      </c>
      <c r="BC539" s="4"/>
      <c r="BD539" t="s">
        <v>83</v>
      </c>
      <c r="BE539" t="s">
        <v>105</v>
      </c>
      <c r="BF539" t="s">
        <v>106</v>
      </c>
      <c r="BG539" t="s">
        <v>107</v>
      </c>
      <c r="BH539" t="s">
        <v>108</v>
      </c>
      <c r="BI539" t="s">
        <v>109</v>
      </c>
      <c r="BJ539" s="2">
        <v>0</v>
      </c>
      <c r="BK539" t="s">
        <v>90</v>
      </c>
      <c r="BL539" t="s">
        <v>78</v>
      </c>
      <c r="BM539" t="s">
        <v>83</v>
      </c>
      <c r="BN539" t="s">
        <v>83</v>
      </c>
      <c r="BO539" t="s">
        <v>83</v>
      </c>
      <c r="BP539" t="s">
        <v>7197</v>
      </c>
      <c r="BQ539" t="s">
        <v>7143</v>
      </c>
      <c r="BR539" t="s">
        <v>7144</v>
      </c>
      <c r="BS539" t="s">
        <v>83</v>
      </c>
      <c r="BT539" s="3">
        <v>1</v>
      </c>
    </row>
    <row r="540" spans="1:72" x14ac:dyDescent="0.25">
      <c r="A540" t="s">
        <v>7126</v>
      </c>
      <c r="B540" t="s">
        <v>7127</v>
      </c>
      <c r="C540" t="s">
        <v>7128</v>
      </c>
      <c r="D540" t="s">
        <v>74</v>
      </c>
      <c r="E540" t="s">
        <v>21868</v>
      </c>
      <c r="F540" t="s">
        <v>7129</v>
      </c>
      <c r="G540" t="s">
        <v>7198</v>
      </c>
      <c r="H540" t="s">
        <v>7199</v>
      </c>
      <c r="I540" s="1">
        <v>44197</v>
      </c>
      <c r="J540" s="1">
        <v>44926</v>
      </c>
      <c r="K540" t="s">
        <v>78</v>
      </c>
      <c r="L540" t="s">
        <v>79</v>
      </c>
      <c r="M540" t="s">
        <v>80</v>
      </c>
      <c r="N540" t="s">
        <v>418</v>
      </c>
      <c r="O540" t="s">
        <v>133</v>
      </c>
      <c r="P540" t="s">
        <v>409</v>
      </c>
      <c r="Q540" t="s">
        <v>7200</v>
      </c>
      <c r="R540" t="s">
        <v>7134</v>
      </c>
      <c r="S540" t="s">
        <v>150</v>
      </c>
      <c r="T540" t="s">
        <v>87</v>
      </c>
      <c r="U540" t="s">
        <v>88</v>
      </c>
      <c r="V540" t="s">
        <v>89</v>
      </c>
      <c r="W540" t="s">
        <v>78</v>
      </c>
      <c r="X540" t="s">
        <v>120</v>
      </c>
      <c r="Y540" t="s">
        <v>91</v>
      </c>
      <c r="Z540" t="s">
        <v>92</v>
      </c>
      <c r="AA540" s="1">
        <v>44566</v>
      </c>
      <c r="AB540" s="2">
        <v>525</v>
      </c>
      <c r="AC540" s="2">
        <v>546</v>
      </c>
      <c r="AD540" s="2"/>
      <c r="AE540" s="2"/>
      <c r="AF540" s="2"/>
      <c r="AG540">
        <v>0</v>
      </c>
      <c r="AH540" s="3">
        <v>525</v>
      </c>
      <c r="AI540" s="3">
        <v>546</v>
      </c>
      <c r="AJ540" s="3">
        <v>0</v>
      </c>
      <c r="AK540" s="3">
        <v>0</v>
      </c>
      <c r="AL540" s="3">
        <v>0</v>
      </c>
      <c r="AM540" t="s">
        <v>7135</v>
      </c>
      <c r="AN540" t="s">
        <v>7136</v>
      </c>
      <c r="AO540" t="s">
        <v>7126</v>
      </c>
      <c r="AP540" t="s">
        <v>7127</v>
      </c>
      <c r="AQ540" t="s">
        <v>83</v>
      </c>
      <c r="AR540" t="s">
        <v>7137</v>
      </c>
      <c r="AS540" t="s">
        <v>83</v>
      </c>
      <c r="AT540" t="s">
        <v>96</v>
      </c>
      <c r="AU540" t="s">
        <v>7138</v>
      </c>
      <c r="AV540" t="s">
        <v>7139</v>
      </c>
      <c r="AW540" t="s">
        <v>99</v>
      </c>
      <c r="AX540" t="s">
        <v>100</v>
      </c>
      <c r="AY540" t="s">
        <v>7194</v>
      </c>
      <c r="AZ540" t="s">
        <v>7201</v>
      </c>
      <c r="BA540" t="s">
        <v>103</v>
      </c>
      <c r="BB540" t="s">
        <v>7202</v>
      </c>
      <c r="BC540" s="4"/>
      <c r="BD540" t="s">
        <v>83</v>
      </c>
      <c r="BE540" t="s">
        <v>105</v>
      </c>
      <c r="BF540" t="s">
        <v>106</v>
      </c>
      <c r="BG540" t="s">
        <v>107</v>
      </c>
      <c r="BH540" t="s">
        <v>108</v>
      </c>
      <c r="BI540" t="s">
        <v>109</v>
      </c>
      <c r="BJ540" s="2">
        <v>0</v>
      </c>
      <c r="BK540" t="s">
        <v>90</v>
      </c>
      <c r="BL540" t="s">
        <v>78</v>
      </c>
      <c r="BM540" t="s">
        <v>83</v>
      </c>
      <c r="BN540" t="s">
        <v>83</v>
      </c>
      <c r="BO540" t="s">
        <v>83</v>
      </c>
      <c r="BP540" t="s">
        <v>7203</v>
      </c>
      <c r="BQ540" t="s">
        <v>7143</v>
      </c>
      <c r="BR540" t="s">
        <v>7144</v>
      </c>
      <c r="BS540" t="s">
        <v>83</v>
      </c>
      <c r="BT540" s="3">
        <v>1</v>
      </c>
    </row>
    <row r="541" spans="1:72" x14ac:dyDescent="0.25">
      <c r="A541" t="s">
        <v>7126</v>
      </c>
      <c r="B541" t="s">
        <v>7127</v>
      </c>
      <c r="C541" t="s">
        <v>7128</v>
      </c>
      <c r="D541" t="s">
        <v>74</v>
      </c>
      <c r="E541" t="s">
        <v>21868</v>
      </c>
      <c r="F541" t="s">
        <v>7129</v>
      </c>
      <c r="G541" t="s">
        <v>7204</v>
      </c>
      <c r="H541" t="s">
        <v>7205</v>
      </c>
      <c r="I541" s="1">
        <v>44197</v>
      </c>
      <c r="J541" s="1">
        <v>44926</v>
      </c>
      <c r="K541" t="s">
        <v>78</v>
      </c>
      <c r="L541" t="s">
        <v>79</v>
      </c>
      <c r="M541" t="s">
        <v>80</v>
      </c>
      <c r="N541" t="s">
        <v>418</v>
      </c>
      <c r="O541" t="s">
        <v>1838</v>
      </c>
      <c r="P541" t="s">
        <v>409</v>
      </c>
      <c r="Q541" t="s">
        <v>7206</v>
      </c>
      <c r="R541" t="s">
        <v>7134</v>
      </c>
      <c r="S541" t="s">
        <v>150</v>
      </c>
      <c r="T541" t="s">
        <v>87</v>
      </c>
      <c r="U541" t="s">
        <v>88</v>
      </c>
      <c r="V541" t="s">
        <v>89</v>
      </c>
      <c r="W541" t="s">
        <v>78</v>
      </c>
      <c r="X541" t="s">
        <v>120</v>
      </c>
      <c r="Y541" t="s">
        <v>91</v>
      </c>
      <c r="Z541" t="s">
        <v>92</v>
      </c>
      <c r="AA541" s="1">
        <v>44566</v>
      </c>
      <c r="AB541" s="2">
        <v>1747</v>
      </c>
      <c r="AC541" s="2">
        <v>1525</v>
      </c>
      <c r="AD541" s="2"/>
      <c r="AE541" s="2"/>
      <c r="AF541" s="2"/>
      <c r="AG541">
        <v>0</v>
      </c>
      <c r="AH541" s="3">
        <v>1747</v>
      </c>
      <c r="AI541" s="3">
        <v>1525</v>
      </c>
      <c r="AJ541" s="3">
        <v>0</v>
      </c>
      <c r="AK541" s="3">
        <v>0</v>
      </c>
      <c r="AL541" s="3">
        <v>0</v>
      </c>
      <c r="AM541" t="s">
        <v>7135</v>
      </c>
      <c r="AN541" t="s">
        <v>7136</v>
      </c>
      <c r="AO541" t="s">
        <v>7126</v>
      </c>
      <c r="AP541" t="s">
        <v>7127</v>
      </c>
      <c r="AQ541" t="s">
        <v>83</v>
      </c>
      <c r="AR541" t="s">
        <v>7137</v>
      </c>
      <c r="AS541" t="s">
        <v>83</v>
      </c>
      <c r="AT541" t="s">
        <v>96</v>
      </c>
      <c r="AU541" t="s">
        <v>7138</v>
      </c>
      <c r="AV541" t="s">
        <v>7139</v>
      </c>
      <c r="AW541" t="s">
        <v>99</v>
      </c>
      <c r="AX541" t="s">
        <v>100</v>
      </c>
      <c r="AY541" t="s">
        <v>7194</v>
      </c>
      <c r="AZ541" t="s">
        <v>7207</v>
      </c>
      <c r="BA541" t="s">
        <v>103</v>
      </c>
      <c r="BB541" t="s">
        <v>7208</v>
      </c>
      <c r="BC541" s="4"/>
      <c r="BD541" t="s">
        <v>83</v>
      </c>
      <c r="BE541" t="s">
        <v>105</v>
      </c>
      <c r="BF541" t="s">
        <v>106</v>
      </c>
      <c r="BG541" t="s">
        <v>107</v>
      </c>
      <c r="BH541" t="s">
        <v>108</v>
      </c>
      <c r="BI541" t="s">
        <v>109</v>
      </c>
      <c r="BJ541" s="2">
        <v>0</v>
      </c>
      <c r="BK541" t="s">
        <v>90</v>
      </c>
      <c r="BL541" t="s">
        <v>78</v>
      </c>
      <c r="BM541" t="s">
        <v>83</v>
      </c>
      <c r="BN541" t="s">
        <v>83</v>
      </c>
      <c r="BO541" t="s">
        <v>83</v>
      </c>
      <c r="BP541" t="s">
        <v>7209</v>
      </c>
      <c r="BQ541" t="s">
        <v>7143</v>
      </c>
      <c r="BR541" t="s">
        <v>7144</v>
      </c>
      <c r="BS541" t="s">
        <v>83</v>
      </c>
      <c r="BT541" s="3">
        <v>1</v>
      </c>
    </row>
    <row r="542" spans="1:72" x14ac:dyDescent="0.25">
      <c r="A542" t="s">
        <v>7126</v>
      </c>
      <c r="B542" t="s">
        <v>7127</v>
      </c>
      <c r="C542" t="s">
        <v>7128</v>
      </c>
      <c r="D542" t="s">
        <v>74</v>
      </c>
      <c r="E542" t="s">
        <v>21868</v>
      </c>
      <c r="F542" t="s">
        <v>7129</v>
      </c>
      <c r="G542" t="s">
        <v>7210</v>
      </c>
      <c r="H542" t="s">
        <v>7211</v>
      </c>
      <c r="I542" s="1">
        <v>44197</v>
      </c>
      <c r="J542" s="1">
        <v>44926</v>
      </c>
      <c r="K542" t="s">
        <v>78</v>
      </c>
      <c r="L542" t="s">
        <v>79</v>
      </c>
      <c r="M542" t="s">
        <v>80</v>
      </c>
      <c r="N542" t="s">
        <v>418</v>
      </c>
      <c r="O542" t="s">
        <v>155</v>
      </c>
      <c r="P542" t="s">
        <v>156</v>
      </c>
      <c r="Q542" t="s">
        <v>7212</v>
      </c>
      <c r="R542" t="s">
        <v>7134</v>
      </c>
      <c r="S542" t="s">
        <v>150</v>
      </c>
      <c r="T542" t="s">
        <v>87</v>
      </c>
      <c r="U542" t="s">
        <v>88</v>
      </c>
      <c r="V542" t="s">
        <v>89</v>
      </c>
      <c r="W542" t="s">
        <v>78</v>
      </c>
      <c r="X542" t="s">
        <v>120</v>
      </c>
      <c r="Y542" t="s">
        <v>91</v>
      </c>
      <c r="Z542" t="s">
        <v>92</v>
      </c>
      <c r="AA542" s="1">
        <v>44567</v>
      </c>
      <c r="AB542" s="2">
        <v>2654</v>
      </c>
      <c r="AC542" s="2">
        <v>2242</v>
      </c>
      <c r="AD542" s="2"/>
      <c r="AE542" s="2"/>
      <c r="AF542" s="2"/>
      <c r="AG542">
        <v>0</v>
      </c>
      <c r="AH542" s="3">
        <v>2654</v>
      </c>
      <c r="AI542" s="3">
        <v>2242</v>
      </c>
      <c r="AJ542" s="3">
        <v>0</v>
      </c>
      <c r="AK542" s="3">
        <v>0</v>
      </c>
      <c r="AL542" s="3">
        <v>0</v>
      </c>
      <c r="AM542" t="s">
        <v>7135</v>
      </c>
      <c r="AN542" t="s">
        <v>7136</v>
      </c>
      <c r="AO542" t="s">
        <v>7126</v>
      </c>
      <c r="AP542" t="s">
        <v>7127</v>
      </c>
      <c r="AQ542" t="s">
        <v>83</v>
      </c>
      <c r="AR542" t="s">
        <v>7137</v>
      </c>
      <c r="AS542" t="s">
        <v>83</v>
      </c>
      <c r="AT542" t="s">
        <v>96</v>
      </c>
      <c r="AU542" t="s">
        <v>7138</v>
      </c>
      <c r="AV542" t="s">
        <v>7139</v>
      </c>
      <c r="AW542" t="s">
        <v>99</v>
      </c>
      <c r="AX542" t="s">
        <v>100</v>
      </c>
      <c r="AY542" t="s">
        <v>83</v>
      </c>
      <c r="AZ542" t="s">
        <v>7213</v>
      </c>
      <c r="BA542" t="s">
        <v>103</v>
      </c>
      <c r="BB542" t="s">
        <v>7214</v>
      </c>
      <c r="BC542" s="4"/>
      <c r="BD542" t="s">
        <v>83</v>
      </c>
      <c r="BE542" t="s">
        <v>105</v>
      </c>
      <c r="BF542" t="s">
        <v>106</v>
      </c>
      <c r="BG542" t="s">
        <v>107</v>
      </c>
      <c r="BH542" t="s">
        <v>108</v>
      </c>
      <c r="BI542" t="s">
        <v>109</v>
      </c>
      <c r="BJ542" s="2">
        <v>0</v>
      </c>
      <c r="BK542" t="s">
        <v>90</v>
      </c>
      <c r="BL542" t="s">
        <v>78</v>
      </c>
      <c r="BM542" t="s">
        <v>83</v>
      </c>
      <c r="BN542" t="s">
        <v>83</v>
      </c>
      <c r="BO542" t="s">
        <v>83</v>
      </c>
      <c r="BP542" t="s">
        <v>7215</v>
      </c>
      <c r="BQ542" t="s">
        <v>7143</v>
      </c>
      <c r="BR542" t="s">
        <v>7144</v>
      </c>
      <c r="BS542" t="s">
        <v>83</v>
      </c>
      <c r="BT542" s="3">
        <v>1</v>
      </c>
    </row>
    <row r="543" spans="1:72" x14ac:dyDescent="0.25">
      <c r="A543" t="s">
        <v>7126</v>
      </c>
      <c r="B543" t="s">
        <v>7127</v>
      </c>
      <c r="C543" t="s">
        <v>7128</v>
      </c>
      <c r="D543" t="s">
        <v>74</v>
      </c>
      <c r="E543" t="s">
        <v>21868</v>
      </c>
      <c r="F543" t="s">
        <v>7129</v>
      </c>
      <c r="G543" t="s">
        <v>7216</v>
      </c>
      <c r="H543" t="s">
        <v>7217</v>
      </c>
      <c r="I543" s="1">
        <v>44197</v>
      </c>
      <c r="J543" s="1">
        <v>44926</v>
      </c>
      <c r="K543" t="s">
        <v>78</v>
      </c>
      <c r="L543" t="s">
        <v>79</v>
      </c>
      <c r="M543" t="s">
        <v>80</v>
      </c>
      <c r="N543" t="s">
        <v>7218</v>
      </c>
      <c r="O543" t="s">
        <v>352</v>
      </c>
      <c r="P543" t="s">
        <v>156</v>
      </c>
      <c r="Q543" t="s">
        <v>7219</v>
      </c>
      <c r="R543" t="s">
        <v>7134</v>
      </c>
      <c r="S543" t="s">
        <v>150</v>
      </c>
      <c r="T543" t="s">
        <v>87</v>
      </c>
      <c r="U543" t="s">
        <v>88</v>
      </c>
      <c r="V543" t="s">
        <v>89</v>
      </c>
      <c r="W543" t="s">
        <v>78</v>
      </c>
      <c r="X543" t="s">
        <v>120</v>
      </c>
      <c r="Y543" t="s">
        <v>91</v>
      </c>
      <c r="Z543" t="s">
        <v>92</v>
      </c>
      <c r="AA543" s="1">
        <v>44567</v>
      </c>
      <c r="AB543" s="2">
        <v>1056</v>
      </c>
      <c r="AC543" s="2">
        <v>1168</v>
      </c>
      <c r="AD543" s="2"/>
      <c r="AE543" s="2"/>
      <c r="AF543" s="2"/>
      <c r="AG543">
        <v>0</v>
      </c>
      <c r="AH543" s="3">
        <v>1056</v>
      </c>
      <c r="AI543" s="3">
        <v>1168</v>
      </c>
      <c r="AJ543" s="3">
        <v>0</v>
      </c>
      <c r="AK543" s="3">
        <v>0</v>
      </c>
      <c r="AL543" s="3">
        <v>0</v>
      </c>
      <c r="AM543" t="s">
        <v>7135</v>
      </c>
      <c r="AN543" t="s">
        <v>7136</v>
      </c>
      <c r="AO543" t="s">
        <v>7126</v>
      </c>
      <c r="AP543" t="s">
        <v>7127</v>
      </c>
      <c r="AQ543" t="s">
        <v>83</v>
      </c>
      <c r="AR543" t="s">
        <v>7137</v>
      </c>
      <c r="AS543" t="s">
        <v>83</v>
      </c>
      <c r="AT543" t="s">
        <v>96</v>
      </c>
      <c r="AU543" t="s">
        <v>7138</v>
      </c>
      <c r="AV543" t="s">
        <v>7139</v>
      </c>
      <c r="AW543" t="s">
        <v>99</v>
      </c>
      <c r="AX543" t="s">
        <v>100</v>
      </c>
      <c r="AY543" t="s">
        <v>83</v>
      </c>
      <c r="AZ543" t="s">
        <v>7220</v>
      </c>
      <c r="BA543" t="s">
        <v>103</v>
      </c>
      <c r="BB543" t="s">
        <v>7221</v>
      </c>
      <c r="BC543" s="4"/>
      <c r="BD543" t="s">
        <v>83</v>
      </c>
      <c r="BE543" t="s">
        <v>105</v>
      </c>
      <c r="BF543" t="s">
        <v>106</v>
      </c>
      <c r="BG543" t="s">
        <v>107</v>
      </c>
      <c r="BH543" t="s">
        <v>108</v>
      </c>
      <c r="BI543" t="s">
        <v>109</v>
      </c>
      <c r="BJ543" s="2">
        <v>0</v>
      </c>
      <c r="BK543" t="s">
        <v>90</v>
      </c>
      <c r="BL543" t="s">
        <v>78</v>
      </c>
      <c r="BM543" t="s">
        <v>83</v>
      </c>
      <c r="BN543" t="s">
        <v>83</v>
      </c>
      <c r="BO543" t="s">
        <v>83</v>
      </c>
      <c r="BP543" t="s">
        <v>7222</v>
      </c>
      <c r="BQ543" t="s">
        <v>7143</v>
      </c>
      <c r="BR543" t="s">
        <v>7144</v>
      </c>
      <c r="BS543" t="s">
        <v>83</v>
      </c>
      <c r="BT543" s="3">
        <v>1</v>
      </c>
    </row>
    <row r="544" spans="1:72" x14ac:dyDescent="0.25">
      <c r="A544" t="s">
        <v>7126</v>
      </c>
      <c r="B544" t="s">
        <v>7127</v>
      </c>
      <c r="C544" t="s">
        <v>7128</v>
      </c>
      <c r="D544" t="s">
        <v>74</v>
      </c>
      <c r="E544" t="s">
        <v>21868</v>
      </c>
      <c r="F544" t="s">
        <v>7129</v>
      </c>
      <c r="G544" t="s">
        <v>7223</v>
      </c>
      <c r="H544" t="s">
        <v>7224</v>
      </c>
      <c r="I544" s="1">
        <v>44197</v>
      </c>
      <c r="J544" s="1">
        <v>44926</v>
      </c>
      <c r="K544" t="s">
        <v>78</v>
      </c>
      <c r="L544" t="s">
        <v>79</v>
      </c>
      <c r="M544" t="s">
        <v>80</v>
      </c>
      <c r="N544" t="s">
        <v>7225</v>
      </c>
      <c r="O544" t="s">
        <v>117</v>
      </c>
      <c r="P544" t="s">
        <v>222</v>
      </c>
      <c r="Q544" t="s">
        <v>7226</v>
      </c>
      <c r="R544" t="s">
        <v>7134</v>
      </c>
      <c r="S544" t="s">
        <v>150</v>
      </c>
      <c r="T544" t="s">
        <v>87</v>
      </c>
      <c r="U544" t="s">
        <v>88</v>
      </c>
      <c r="V544" t="s">
        <v>89</v>
      </c>
      <c r="W544" t="s">
        <v>78</v>
      </c>
      <c r="X544" t="s">
        <v>120</v>
      </c>
      <c r="Y544" t="s">
        <v>91</v>
      </c>
      <c r="Z544" t="s">
        <v>92</v>
      </c>
      <c r="AA544" s="1">
        <v>44566</v>
      </c>
      <c r="AB544" s="2">
        <v>92</v>
      </c>
      <c r="AC544" s="2">
        <v>110</v>
      </c>
      <c r="AD544" s="2"/>
      <c r="AE544" s="2"/>
      <c r="AF544" s="2"/>
      <c r="AG544">
        <v>0</v>
      </c>
      <c r="AH544" s="3">
        <v>92</v>
      </c>
      <c r="AI544" s="3">
        <v>110</v>
      </c>
      <c r="AJ544" s="3">
        <v>0</v>
      </c>
      <c r="AK544" s="3">
        <v>0</v>
      </c>
      <c r="AL544" s="3">
        <v>0</v>
      </c>
      <c r="AM544" t="s">
        <v>7135</v>
      </c>
      <c r="AN544" t="s">
        <v>7136</v>
      </c>
      <c r="AO544" t="s">
        <v>7126</v>
      </c>
      <c r="AP544" t="s">
        <v>7127</v>
      </c>
      <c r="AQ544" t="s">
        <v>83</v>
      </c>
      <c r="AR544" t="s">
        <v>7137</v>
      </c>
      <c r="AS544" t="s">
        <v>83</v>
      </c>
      <c r="AT544" t="s">
        <v>96</v>
      </c>
      <c r="AU544" t="s">
        <v>7138</v>
      </c>
      <c r="AV544" t="s">
        <v>7139</v>
      </c>
      <c r="AW544" t="s">
        <v>99</v>
      </c>
      <c r="AX544" t="s">
        <v>100</v>
      </c>
      <c r="AY544" t="s">
        <v>83</v>
      </c>
      <c r="AZ544" t="s">
        <v>7227</v>
      </c>
      <c r="BA544" t="s">
        <v>103</v>
      </c>
      <c r="BB544" t="s">
        <v>7228</v>
      </c>
      <c r="BC544" s="4"/>
      <c r="BD544" t="s">
        <v>83</v>
      </c>
      <c r="BE544" t="s">
        <v>105</v>
      </c>
      <c r="BF544" t="s">
        <v>106</v>
      </c>
      <c r="BG544" t="s">
        <v>107</v>
      </c>
      <c r="BH544" t="s">
        <v>108</v>
      </c>
      <c r="BI544" t="s">
        <v>109</v>
      </c>
      <c r="BJ544" s="2">
        <v>0</v>
      </c>
      <c r="BK544" t="s">
        <v>90</v>
      </c>
      <c r="BL544" t="s">
        <v>78</v>
      </c>
      <c r="BM544" t="s">
        <v>83</v>
      </c>
      <c r="BN544" t="s">
        <v>83</v>
      </c>
      <c r="BO544" t="s">
        <v>83</v>
      </c>
      <c r="BP544" t="s">
        <v>7229</v>
      </c>
      <c r="BQ544" t="s">
        <v>7143</v>
      </c>
      <c r="BR544" t="s">
        <v>7144</v>
      </c>
      <c r="BS544" t="s">
        <v>83</v>
      </c>
      <c r="BT544" s="3">
        <v>1</v>
      </c>
    </row>
    <row r="545" spans="1:72" x14ac:dyDescent="0.25">
      <c r="A545" t="s">
        <v>7126</v>
      </c>
      <c r="B545" t="s">
        <v>7127</v>
      </c>
      <c r="C545" t="s">
        <v>7128</v>
      </c>
      <c r="D545" t="s">
        <v>74</v>
      </c>
      <c r="E545" t="s">
        <v>21868</v>
      </c>
      <c r="F545" t="s">
        <v>7129</v>
      </c>
      <c r="G545" t="s">
        <v>7230</v>
      </c>
      <c r="H545" t="s">
        <v>7231</v>
      </c>
      <c r="I545" s="1">
        <v>44197</v>
      </c>
      <c r="J545" s="1">
        <v>44926</v>
      </c>
      <c r="K545" t="s">
        <v>78</v>
      </c>
      <c r="L545" t="s">
        <v>79</v>
      </c>
      <c r="M545" t="s">
        <v>80</v>
      </c>
      <c r="N545" t="s">
        <v>7232</v>
      </c>
      <c r="O545" t="s">
        <v>375</v>
      </c>
      <c r="P545" t="s">
        <v>222</v>
      </c>
      <c r="Q545" t="s">
        <v>7233</v>
      </c>
      <c r="R545" t="s">
        <v>7134</v>
      </c>
      <c r="S545" t="s">
        <v>86</v>
      </c>
      <c r="T545" t="s">
        <v>87</v>
      </c>
      <c r="U545" t="s">
        <v>88</v>
      </c>
      <c r="V545" t="s">
        <v>89</v>
      </c>
      <c r="W545" t="s">
        <v>90</v>
      </c>
      <c r="X545" t="s">
        <v>83</v>
      </c>
      <c r="Y545" t="s">
        <v>91</v>
      </c>
      <c r="Z545" t="s">
        <v>92</v>
      </c>
      <c r="AA545" s="1">
        <v>44378</v>
      </c>
      <c r="AB545" s="2">
        <v>1313.65</v>
      </c>
      <c r="AC545" s="2">
        <v>707.35</v>
      </c>
      <c r="AD545" s="2"/>
      <c r="AE545" s="2"/>
      <c r="AF545" s="2"/>
      <c r="AG545">
        <v>0</v>
      </c>
      <c r="AH545" s="3">
        <v>1318</v>
      </c>
      <c r="AI545" s="3">
        <v>709</v>
      </c>
      <c r="AJ545" s="3">
        <v>0</v>
      </c>
      <c r="AK545" s="3">
        <v>0</v>
      </c>
      <c r="AL545" s="3">
        <v>0</v>
      </c>
      <c r="AM545" t="s">
        <v>7234</v>
      </c>
      <c r="AN545" t="s">
        <v>7235</v>
      </c>
      <c r="AO545" t="s">
        <v>7126</v>
      </c>
      <c r="AP545" t="s">
        <v>7127</v>
      </c>
      <c r="AQ545" t="s">
        <v>83</v>
      </c>
      <c r="AR545" t="s">
        <v>7137</v>
      </c>
      <c r="AS545" t="s">
        <v>83</v>
      </c>
      <c r="AT545" t="s">
        <v>96</v>
      </c>
      <c r="AU545" t="s">
        <v>7138</v>
      </c>
      <c r="AV545" t="s">
        <v>7139</v>
      </c>
      <c r="AW545" t="s">
        <v>99</v>
      </c>
      <c r="AX545" t="s">
        <v>100</v>
      </c>
      <c r="AY545" t="s">
        <v>83</v>
      </c>
      <c r="AZ545" t="s">
        <v>7236</v>
      </c>
      <c r="BA545" t="s">
        <v>103</v>
      </c>
      <c r="BB545" t="s">
        <v>7237</v>
      </c>
      <c r="BC545" s="4"/>
      <c r="BD545" t="s">
        <v>83</v>
      </c>
      <c r="BE545" t="s">
        <v>105</v>
      </c>
      <c r="BF545" t="s">
        <v>106</v>
      </c>
      <c r="BG545" t="s">
        <v>107</v>
      </c>
      <c r="BH545" t="s">
        <v>108</v>
      </c>
      <c r="BI545" t="s">
        <v>109</v>
      </c>
      <c r="BJ545" s="2">
        <v>0</v>
      </c>
      <c r="BK545" t="s">
        <v>90</v>
      </c>
      <c r="BL545" t="s">
        <v>90</v>
      </c>
      <c r="BM545" t="s">
        <v>83</v>
      </c>
      <c r="BN545" t="s">
        <v>83</v>
      </c>
      <c r="BO545" t="s">
        <v>83</v>
      </c>
      <c r="BP545" t="s">
        <v>83</v>
      </c>
      <c r="BQ545" t="s">
        <v>83</v>
      </c>
      <c r="BR545" t="s">
        <v>83</v>
      </c>
      <c r="BS545" t="s">
        <v>83</v>
      </c>
      <c r="BT545" s="3">
        <v>1</v>
      </c>
    </row>
    <row r="546" spans="1:72" x14ac:dyDescent="0.25">
      <c r="A546" t="s">
        <v>7126</v>
      </c>
      <c r="B546" t="s">
        <v>7127</v>
      </c>
      <c r="C546" t="s">
        <v>7128</v>
      </c>
      <c r="D546" t="s">
        <v>74</v>
      </c>
      <c r="E546" t="s">
        <v>21868</v>
      </c>
      <c r="F546" t="s">
        <v>7129</v>
      </c>
      <c r="G546" t="s">
        <v>7238</v>
      </c>
      <c r="H546" t="s">
        <v>7239</v>
      </c>
      <c r="I546" s="1">
        <v>44197</v>
      </c>
      <c r="J546" s="1">
        <v>44926</v>
      </c>
      <c r="K546" t="s">
        <v>78</v>
      </c>
      <c r="L546" t="s">
        <v>79</v>
      </c>
      <c r="M546" t="s">
        <v>80</v>
      </c>
      <c r="N546" t="s">
        <v>7240</v>
      </c>
      <c r="O546" t="s">
        <v>501</v>
      </c>
      <c r="P546" t="s">
        <v>222</v>
      </c>
      <c r="Q546" t="s">
        <v>7241</v>
      </c>
      <c r="R546" t="s">
        <v>7134</v>
      </c>
      <c r="S546" t="s">
        <v>150</v>
      </c>
      <c r="T546" t="s">
        <v>87</v>
      </c>
      <c r="U546" t="s">
        <v>88</v>
      </c>
      <c r="V546" t="s">
        <v>89</v>
      </c>
      <c r="W546" t="s">
        <v>78</v>
      </c>
      <c r="X546" t="s">
        <v>120</v>
      </c>
      <c r="Y546" t="s">
        <v>91</v>
      </c>
      <c r="Z546" t="s">
        <v>92</v>
      </c>
      <c r="AA546" s="1">
        <v>44567</v>
      </c>
      <c r="AB546" s="2">
        <v>443</v>
      </c>
      <c r="AC546" s="2">
        <v>486</v>
      </c>
      <c r="AD546" s="2"/>
      <c r="AE546" s="2"/>
      <c r="AF546" s="2"/>
      <c r="AG546">
        <v>0</v>
      </c>
      <c r="AH546" s="3">
        <v>443</v>
      </c>
      <c r="AI546" s="3">
        <v>486</v>
      </c>
      <c r="AJ546" s="3">
        <v>0</v>
      </c>
      <c r="AK546" s="3">
        <v>0</v>
      </c>
      <c r="AL546" s="3">
        <v>0</v>
      </c>
      <c r="AM546" t="s">
        <v>7135</v>
      </c>
      <c r="AN546" t="s">
        <v>7136</v>
      </c>
      <c r="AO546" t="s">
        <v>7126</v>
      </c>
      <c r="AP546" t="s">
        <v>7127</v>
      </c>
      <c r="AQ546" t="s">
        <v>83</v>
      </c>
      <c r="AR546" t="s">
        <v>7137</v>
      </c>
      <c r="AS546" t="s">
        <v>83</v>
      </c>
      <c r="AT546" t="s">
        <v>96</v>
      </c>
      <c r="AU546" t="s">
        <v>7138</v>
      </c>
      <c r="AV546" t="s">
        <v>7139</v>
      </c>
      <c r="AW546" t="s">
        <v>99</v>
      </c>
      <c r="AX546" t="s">
        <v>100</v>
      </c>
      <c r="AY546" t="s">
        <v>83</v>
      </c>
      <c r="AZ546" t="s">
        <v>7242</v>
      </c>
      <c r="BA546" t="s">
        <v>103</v>
      </c>
      <c r="BB546" t="s">
        <v>7243</v>
      </c>
      <c r="BC546" s="4"/>
      <c r="BD546" t="s">
        <v>83</v>
      </c>
      <c r="BE546" t="s">
        <v>105</v>
      </c>
      <c r="BF546" t="s">
        <v>106</v>
      </c>
      <c r="BG546" t="s">
        <v>107</v>
      </c>
      <c r="BH546" t="s">
        <v>108</v>
      </c>
      <c r="BI546" t="s">
        <v>109</v>
      </c>
      <c r="BJ546" s="2">
        <v>0</v>
      </c>
      <c r="BK546" t="s">
        <v>90</v>
      </c>
      <c r="BL546" t="s">
        <v>78</v>
      </c>
      <c r="BM546" t="s">
        <v>83</v>
      </c>
      <c r="BN546" t="s">
        <v>83</v>
      </c>
      <c r="BO546" t="s">
        <v>83</v>
      </c>
      <c r="BP546" t="s">
        <v>7244</v>
      </c>
      <c r="BQ546" t="s">
        <v>7143</v>
      </c>
      <c r="BR546" t="s">
        <v>7144</v>
      </c>
      <c r="BS546" t="s">
        <v>83</v>
      </c>
      <c r="BT546" s="3">
        <v>1</v>
      </c>
    </row>
    <row r="547" spans="1:72" x14ac:dyDescent="0.25">
      <c r="A547" t="s">
        <v>7126</v>
      </c>
      <c r="B547" t="s">
        <v>7127</v>
      </c>
      <c r="C547" t="s">
        <v>7128</v>
      </c>
      <c r="D547" t="s">
        <v>74</v>
      </c>
      <c r="E547" t="s">
        <v>21868</v>
      </c>
      <c r="F547" t="s">
        <v>7129</v>
      </c>
      <c r="G547" t="s">
        <v>7245</v>
      </c>
      <c r="H547" t="s">
        <v>7246</v>
      </c>
      <c r="I547" s="1">
        <v>44197</v>
      </c>
      <c r="J547" s="1">
        <v>44926</v>
      </c>
      <c r="K547" t="s">
        <v>78</v>
      </c>
      <c r="L547" t="s">
        <v>79</v>
      </c>
      <c r="M547" t="s">
        <v>80</v>
      </c>
      <c r="N547" t="s">
        <v>7240</v>
      </c>
      <c r="O547" t="s">
        <v>155</v>
      </c>
      <c r="P547" t="s">
        <v>222</v>
      </c>
      <c r="Q547" t="s">
        <v>7241</v>
      </c>
      <c r="R547" t="s">
        <v>7134</v>
      </c>
      <c r="S547" t="s">
        <v>150</v>
      </c>
      <c r="T547" t="s">
        <v>87</v>
      </c>
      <c r="U547" t="s">
        <v>88</v>
      </c>
      <c r="V547" t="s">
        <v>89</v>
      </c>
      <c r="W547" t="s">
        <v>78</v>
      </c>
      <c r="X547" t="s">
        <v>120</v>
      </c>
      <c r="Y547" t="s">
        <v>91</v>
      </c>
      <c r="Z547" t="s">
        <v>92</v>
      </c>
      <c r="AA547" s="1">
        <v>44567</v>
      </c>
      <c r="AB547" s="2">
        <v>755</v>
      </c>
      <c r="AC547" s="2">
        <v>725</v>
      </c>
      <c r="AD547" s="2"/>
      <c r="AE547" s="2"/>
      <c r="AF547" s="2"/>
      <c r="AG547">
        <v>0</v>
      </c>
      <c r="AH547" s="3">
        <v>755</v>
      </c>
      <c r="AI547" s="3">
        <v>725</v>
      </c>
      <c r="AJ547" s="3">
        <v>0</v>
      </c>
      <c r="AK547" s="3">
        <v>0</v>
      </c>
      <c r="AL547" s="3">
        <v>0</v>
      </c>
      <c r="AM547" t="s">
        <v>7135</v>
      </c>
      <c r="AN547" t="s">
        <v>7136</v>
      </c>
      <c r="AO547" t="s">
        <v>7126</v>
      </c>
      <c r="AP547" t="s">
        <v>7127</v>
      </c>
      <c r="AQ547" t="s">
        <v>83</v>
      </c>
      <c r="AR547" t="s">
        <v>7137</v>
      </c>
      <c r="AS547" t="s">
        <v>83</v>
      </c>
      <c r="AT547" t="s">
        <v>96</v>
      </c>
      <c r="AU547" t="s">
        <v>7138</v>
      </c>
      <c r="AV547" t="s">
        <v>7139</v>
      </c>
      <c r="AW547" t="s">
        <v>99</v>
      </c>
      <c r="AX547" t="s">
        <v>100</v>
      </c>
      <c r="AY547" t="s">
        <v>83</v>
      </c>
      <c r="AZ547" t="s">
        <v>7247</v>
      </c>
      <c r="BA547" t="s">
        <v>103</v>
      </c>
      <c r="BB547" t="s">
        <v>7248</v>
      </c>
      <c r="BC547" s="4"/>
      <c r="BD547" t="s">
        <v>83</v>
      </c>
      <c r="BE547" t="s">
        <v>105</v>
      </c>
      <c r="BF547" t="s">
        <v>106</v>
      </c>
      <c r="BG547" t="s">
        <v>107</v>
      </c>
      <c r="BH547" t="s">
        <v>108</v>
      </c>
      <c r="BI547" t="s">
        <v>109</v>
      </c>
      <c r="BJ547" s="2">
        <v>0</v>
      </c>
      <c r="BK547" t="s">
        <v>90</v>
      </c>
      <c r="BL547" t="s">
        <v>78</v>
      </c>
      <c r="BM547" t="s">
        <v>83</v>
      </c>
      <c r="BN547" t="s">
        <v>83</v>
      </c>
      <c r="BO547" t="s">
        <v>83</v>
      </c>
      <c r="BP547" t="s">
        <v>7249</v>
      </c>
      <c r="BQ547" t="s">
        <v>7143</v>
      </c>
      <c r="BR547" t="s">
        <v>7144</v>
      </c>
      <c r="BS547" t="s">
        <v>83</v>
      </c>
      <c r="BT547" s="3">
        <v>1</v>
      </c>
    </row>
    <row r="548" spans="1:72" x14ac:dyDescent="0.25">
      <c r="A548" t="s">
        <v>7126</v>
      </c>
      <c r="B548" t="s">
        <v>7127</v>
      </c>
      <c r="C548" t="s">
        <v>7128</v>
      </c>
      <c r="D548" t="s">
        <v>74</v>
      </c>
      <c r="E548" t="s">
        <v>21868</v>
      </c>
      <c r="F548" t="s">
        <v>7129</v>
      </c>
      <c r="G548" t="s">
        <v>7250</v>
      </c>
      <c r="H548" t="s">
        <v>7251</v>
      </c>
      <c r="I548" s="1">
        <v>44197</v>
      </c>
      <c r="J548" s="1">
        <v>44926</v>
      </c>
      <c r="K548" t="s">
        <v>78</v>
      </c>
      <c r="L548" t="s">
        <v>79</v>
      </c>
      <c r="M548" t="s">
        <v>80</v>
      </c>
      <c r="N548" t="s">
        <v>7252</v>
      </c>
      <c r="O548" t="s">
        <v>566</v>
      </c>
      <c r="P548" t="s">
        <v>409</v>
      </c>
      <c r="Q548" t="s">
        <v>7253</v>
      </c>
      <c r="R548" t="s">
        <v>7254</v>
      </c>
      <c r="S548" t="s">
        <v>150</v>
      </c>
      <c r="T548" t="s">
        <v>87</v>
      </c>
      <c r="U548" t="s">
        <v>88</v>
      </c>
      <c r="V548" t="s">
        <v>89</v>
      </c>
      <c r="W548" t="s">
        <v>78</v>
      </c>
      <c r="X548" t="s">
        <v>120</v>
      </c>
      <c r="Y548" t="s">
        <v>91</v>
      </c>
      <c r="Z548" t="s">
        <v>92</v>
      </c>
      <c r="AA548" s="1">
        <v>44567</v>
      </c>
      <c r="AB548" s="2">
        <v>3539</v>
      </c>
      <c r="AC548" s="2">
        <v>3803</v>
      </c>
      <c r="AD548" s="2"/>
      <c r="AE548" s="2"/>
      <c r="AF548" s="2"/>
      <c r="AG548">
        <v>0</v>
      </c>
      <c r="AH548" s="3">
        <v>3539</v>
      </c>
      <c r="AI548" s="3">
        <v>3803</v>
      </c>
      <c r="AJ548" s="3">
        <v>0</v>
      </c>
      <c r="AK548" s="3">
        <v>0</v>
      </c>
      <c r="AL548" s="3">
        <v>0</v>
      </c>
      <c r="AM548" t="s">
        <v>7135</v>
      </c>
      <c r="AN548" t="s">
        <v>7136</v>
      </c>
      <c r="AO548" t="s">
        <v>7126</v>
      </c>
      <c r="AP548" t="s">
        <v>7127</v>
      </c>
      <c r="AQ548" t="s">
        <v>83</v>
      </c>
      <c r="AR548" t="s">
        <v>7137</v>
      </c>
      <c r="AS548" t="s">
        <v>83</v>
      </c>
      <c r="AT548" t="s">
        <v>96</v>
      </c>
      <c r="AU548" t="s">
        <v>7138</v>
      </c>
      <c r="AV548" t="s">
        <v>7139</v>
      </c>
      <c r="AW548" t="s">
        <v>99</v>
      </c>
      <c r="AX548" t="s">
        <v>100</v>
      </c>
      <c r="AY548" t="s">
        <v>83</v>
      </c>
      <c r="AZ548" t="s">
        <v>7255</v>
      </c>
      <c r="BA548" t="s">
        <v>103</v>
      </c>
      <c r="BB548" t="s">
        <v>7256</v>
      </c>
      <c r="BC548" s="4"/>
      <c r="BD548" t="s">
        <v>83</v>
      </c>
      <c r="BE548" t="s">
        <v>105</v>
      </c>
      <c r="BF548" t="s">
        <v>106</v>
      </c>
      <c r="BG548" t="s">
        <v>107</v>
      </c>
      <c r="BH548" t="s">
        <v>108</v>
      </c>
      <c r="BI548" t="s">
        <v>109</v>
      </c>
      <c r="BJ548" s="2">
        <v>0</v>
      </c>
      <c r="BK548" t="s">
        <v>90</v>
      </c>
      <c r="BL548" t="s">
        <v>78</v>
      </c>
      <c r="BM548" t="s">
        <v>83</v>
      </c>
      <c r="BN548" t="s">
        <v>83</v>
      </c>
      <c r="BO548" t="s">
        <v>83</v>
      </c>
      <c r="BP548" t="s">
        <v>7257</v>
      </c>
      <c r="BQ548" t="s">
        <v>7143</v>
      </c>
      <c r="BR548" t="s">
        <v>7144</v>
      </c>
      <c r="BS548" t="s">
        <v>83</v>
      </c>
      <c r="BT548" s="3">
        <v>1</v>
      </c>
    </row>
    <row r="549" spans="1:72" x14ac:dyDescent="0.25">
      <c r="A549" t="s">
        <v>7126</v>
      </c>
      <c r="B549" t="s">
        <v>7127</v>
      </c>
      <c r="C549" t="s">
        <v>7128</v>
      </c>
      <c r="D549" t="s">
        <v>74</v>
      </c>
      <c r="E549" t="s">
        <v>21868</v>
      </c>
      <c r="F549" t="s">
        <v>7129</v>
      </c>
      <c r="G549" t="s">
        <v>7258</v>
      </c>
      <c r="H549" t="s">
        <v>7259</v>
      </c>
      <c r="I549" s="1">
        <v>44197</v>
      </c>
      <c r="J549" s="1">
        <v>44926</v>
      </c>
      <c r="K549" t="s">
        <v>78</v>
      </c>
      <c r="L549" t="s">
        <v>79</v>
      </c>
      <c r="M549" t="s">
        <v>80</v>
      </c>
      <c r="N549" t="s">
        <v>7260</v>
      </c>
      <c r="O549" t="s">
        <v>214</v>
      </c>
      <c r="P549" t="s">
        <v>271</v>
      </c>
      <c r="Q549" t="s">
        <v>7261</v>
      </c>
      <c r="R549" t="s">
        <v>7254</v>
      </c>
      <c r="S549" t="s">
        <v>150</v>
      </c>
      <c r="T549" t="s">
        <v>87</v>
      </c>
      <c r="U549" t="s">
        <v>88</v>
      </c>
      <c r="V549" t="s">
        <v>89</v>
      </c>
      <c r="W549" t="s">
        <v>78</v>
      </c>
      <c r="X549" t="s">
        <v>120</v>
      </c>
      <c r="Y549" t="s">
        <v>91</v>
      </c>
      <c r="Z549" t="s">
        <v>92</v>
      </c>
      <c r="AA549" s="1">
        <v>44566</v>
      </c>
      <c r="AB549" s="2">
        <v>50</v>
      </c>
      <c r="AC549" s="2">
        <v>62</v>
      </c>
      <c r="AD549" s="2"/>
      <c r="AE549" s="2"/>
      <c r="AF549" s="2"/>
      <c r="AG549">
        <v>0</v>
      </c>
      <c r="AH549" s="3">
        <v>39</v>
      </c>
      <c r="AI549" s="3">
        <v>51</v>
      </c>
      <c r="AJ549" s="3">
        <v>0</v>
      </c>
      <c r="AK549" s="3">
        <v>0</v>
      </c>
      <c r="AL549" s="3">
        <v>0</v>
      </c>
      <c r="AM549" t="s">
        <v>7262</v>
      </c>
      <c r="AN549" t="s">
        <v>7263</v>
      </c>
      <c r="AO549" t="s">
        <v>7126</v>
      </c>
      <c r="AP549" t="s">
        <v>7127</v>
      </c>
      <c r="AQ549" t="s">
        <v>83</v>
      </c>
      <c r="AR549" t="s">
        <v>7137</v>
      </c>
      <c r="AS549" t="s">
        <v>83</v>
      </c>
      <c r="AT549" t="s">
        <v>96</v>
      </c>
      <c r="AU549" t="s">
        <v>7138</v>
      </c>
      <c r="AV549" t="s">
        <v>7139</v>
      </c>
      <c r="AW549" t="s">
        <v>99</v>
      </c>
      <c r="AX549" t="s">
        <v>100</v>
      </c>
      <c r="AY549" t="s">
        <v>83</v>
      </c>
      <c r="AZ549" t="s">
        <v>7264</v>
      </c>
      <c r="BA549" t="s">
        <v>103</v>
      </c>
      <c r="BB549" t="s">
        <v>7265</v>
      </c>
      <c r="BC549" s="4"/>
      <c r="BD549" t="s">
        <v>83</v>
      </c>
      <c r="BE549" t="s">
        <v>105</v>
      </c>
      <c r="BF549" t="s">
        <v>106</v>
      </c>
      <c r="BG549" t="s">
        <v>107</v>
      </c>
      <c r="BH549" t="s">
        <v>108</v>
      </c>
      <c r="BI549" t="s">
        <v>109</v>
      </c>
      <c r="BJ549" s="2">
        <v>0</v>
      </c>
      <c r="BK549" t="s">
        <v>78</v>
      </c>
      <c r="BL549" t="s">
        <v>90</v>
      </c>
      <c r="BM549" t="s">
        <v>83</v>
      </c>
      <c r="BN549" t="s">
        <v>83</v>
      </c>
      <c r="BO549" t="s">
        <v>83</v>
      </c>
      <c r="BP549" t="s">
        <v>83</v>
      </c>
      <c r="BQ549" t="s">
        <v>83</v>
      </c>
      <c r="BR549" t="s">
        <v>83</v>
      </c>
      <c r="BS549" t="s">
        <v>83</v>
      </c>
      <c r="BT549" s="3">
        <v>1</v>
      </c>
    </row>
    <row r="550" spans="1:72" x14ac:dyDescent="0.25">
      <c r="A550" t="s">
        <v>7126</v>
      </c>
      <c r="B550" t="s">
        <v>7127</v>
      </c>
      <c r="C550" t="s">
        <v>7128</v>
      </c>
      <c r="D550" t="s">
        <v>74</v>
      </c>
      <c r="E550" t="s">
        <v>21868</v>
      </c>
      <c r="F550" t="s">
        <v>7129</v>
      </c>
      <c r="G550" t="s">
        <v>7266</v>
      </c>
      <c r="H550" t="s">
        <v>7267</v>
      </c>
      <c r="I550" s="1">
        <v>44197</v>
      </c>
      <c r="J550" s="1">
        <v>44926</v>
      </c>
      <c r="K550" t="s">
        <v>78</v>
      </c>
      <c r="L550" t="s">
        <v>79</v>
      </c>
      <c r="M550" t="s">
        <v>80</v>
      </c>
      <c r="N550" t="s">
        <v>7252</v>
      </c>
      <c r="O550" t="s">
        <v>1348</v>
      </c>
      <c r="P550" t="s">
        <v>156</v>
      </c>
      <c r="Q550" t="s">
        <v>7253</v>
      </c>
      <c r="R550" t="s">
        <v>7254</v>
      </c>
      <c r="S550" t="s">
        <v>119</v>
      </c>
      <c r="T550" t="s">
        <v>87</v>
      </c>
      <c r="U550" t="s">
        <v>88</v>
      </c>
      <c r="V550" t="s">
        <v>89</v>
      </c>
      <c r="W550" t="s">
        <v>78</v>
      </c>
      <c r="X550" t="s">
        <v>120</v>
      </c>
      <c r="Y550" t="s">
        <v>91</v>
      </c>
      <c r="Z550" t="s">
        <v>92</v>
      </c>
      <c r="AA550" s="1">
        <v>44567</v>
      </c>
      <c r="AB550" s="2">
        <v>329</v>
      </c>
      <c r="AC550" s="2">
        <v>1771</v>
      </c>
      <c r="AD550" s="2"/>
      <c r="AE550" s="2"/>
      <c r="AF550" s="2"/>
      <c r="AG550">
        <v>0</v>
      </c>
      <c r="AH550" s="3">
        <v>329</v>
      </c>
      <c r="AI550" s="3">
        <v>1771</v>
      </c>
      <c r="AJ550" s="3">
        <v>0</v>
      </c>
      <c r="AK550" s="3">
        <v>0</v>
      </c>
      <c r="AL550" s="3">
        <v>0</v>
      </c>
      <c r="AM550" t="s">
        <v>7135</v>
      </c>
      <c r="AN550" t="s">
        <v>7136</v>
      </c>
      <c r="AO550" t="s">
        <v>7126</v>
      </c>
      <c r="AP550" t="s">
        <v>7127</v>
      </c>
      <c r="AQ550" t="s">
        <v>83</v>
      </c>
      <c r="AR550" t="s">
        <v>7137</v>
      </c>
      <c r="AS550" t="s">
        <v>83</v>
      </c>
      <c r="AT550" t="s">
        <v>96</v>
      </c>
      <c r="AU550" t="s">
        <v>7138</v>
      </c>
      <c r="AV550" t="s">
        <v>7139</v>
      </c>
      <c r="AW550" t="s">
        <v>99</v>
      </c>
      <c r="AX550" t="s">
        <v>100</v>
      </c>
      <c r="AY550" t="s">
        <v>83</v>
      </c>
      <c r="AZ550" t="s">
        <v>7268</v>
      </c>
      <c r="BA550" t="s">
        <v>103</v>
      </c>
      <c r="BB550" t="s">
        <v>7269</v>
      </c>
      <c r="BC550" s="4"/>
      <c r="BD550" t="s">
        <v>83</v>
      </c>
      <c r="BE550" t="s">
        <v>105</v>
      </c>
      <c r="BF550" t="s">
        <v>106</v>
      </c>
      <c r="BG550" t="s">
        <v>107</v>
      </c>
      <c r="BH550" t="s">
        <v>509</v>
      </c>
      <c r="BI550" t="s">
        <v>510</v>
      </c>
      <c r="BJ550" s="2">
        <v>0</v>
      </c>
      <c r="BK550" t="s">
        <v>90</v>
      </c>
      <c r="BL550" t="s">
        <v>78</v>
      </c>
      <c r="BM550" t="s">
        <v>83</v>
      </c>
      <c r="BN550" t="s">
        <v>83</v>
      </c>
      <c r="BO550" t="s">
        <v>83</v>
      </c>
      <c r="BP550" t="s">
        <v>7270</v>
      </c>
      <c r="BQ550" t="s">
        <v>7143</v>
      </c>
      <c r="BR550" t="s">
        <v>7144</v>
      </c>
      <c r="BS550" t="s">
        <v>83</v>
      </c>
      <c r="BT550" s="3">
        <v>1</v>
      </c>
    </row>
    <row r="551" spans="1:72" x14ac:dyDescent="0.25">
      <c r="A551" t="s">
        <v>7126</v>
      </c>
      <c r="B551" t="s">
        <v>7127</v>
      </c>
      <c r="C551" t="s">
        <v>7128</v>
      </c>
      <c r="D551" t="s">
        <v>74</v>
      </c>
      <c r="E551" t="s">
        <v>21868</v>
      </c>
      <c r="F551" t="s">
        <v>7129</v>
      </c>
      <c r="G551" t="s">
        <v>7271</v>
      </c>
      <c r="H551" t="s">
        <v>7272</v>
      </c>
      <c r="I551" s="1">
        <v>44197</v>
      </c>
      <c r="J551" s="1">
        <v>44926</v>
      </c>
      <c r="K551" t="s">
        <v>78</v>
      </c>
      <c r="L551" t="s">
        <v>79</v>
      </c>
      <c r="M551" t="s">
        <v>80</v>
      </c>
      <c r="N551" t="s">
        <v>7273</v>
      </c>
      <c r="O551" t="s">
        <v>884</v>
      </c>
      <c r="P551" t="s">
        <v>156</v>
      </c>
      <c r="Q551" t="s">
        <v>7274</v>
      </c>
      <c r="R551" t="s">
        <v>7254</v>
      </c>
      <c r="S551" t="s">
        <v>150</v>
      </c>
      <c r="T551" t="s">
        <v>87</v>
      </c>
      <c r="U551" t="s">
        <v>88</v>
      </c>
      <c r="V551" t="s">
        <v>89</v>
      </c>
      <c r="W551" t="s">
        <v>78</v>
      </c>
      <c r="X551" t="s">
        <v>120</v>
      </c>
      <c r="Y551" t="s">
        <v>91</v>
      </c>
      <c r="Z551" t="s">
        <v>92</v>
      </c>
      <c r="AA551" s="1">
        <v>44567</v>
      </c>
      <c r="AB551" s="2">
        <v>674</v>
      </c>
      <c r="AC551" s="2">
        <v>668</v>
      </c>
      <c r="AD551" s="2"/>
      <c r="AE551" s="2"/>
      <c r="AF551" s="2"/>
      <c r="AG551">
        <v>0</v>
      </c>
      <c r="AH551" s="3">
        <v>596</v>
      </c>
      <c r="AI551" s="3">
        <v>529</v>
      </c>
      <c r="AJ551" s="3">
        <v>0</v>
      </c>
      <c r="AK551" s="3">
        <v>0</v>
      </c>
      <c r="AL551" s="3">
        <v>0</v>
      </c>
      <c r="AM551" t="s">
        <v>7135</v>
      </c>
      <c r="AN551" t="s">
        <v>7136</v>
      </c>
      <c r="AO551" t="s">
        <v>7126</v>
      </c>
      <c r="AP551" t="s">
        <v>7127</v>
      </c>
      <c r="AQ551" t="s">
        <v>83</v>
      </c>
      <c r="AR551" t="s">
        <v>7137</v>
      </c>
      <c r="AS551" t="s">
        <v>83</v>
      </c>
      <c r="AT551" t="s">
        <v>96</v>
      </c>
      <c r="AU551" t="s">
        <v>7138</v>
      </c>
      <c r="AV551" t="s">
        <v>7139</v>
      </c>
      <c r="AW551" t="s">
        <v>99</v>
      </c>
      <c r="AX551" t="s">
        <v>100</v>
      </c>
      <c r="AY551" t="s">
        <v>7194</v>
      </c>
      <c r="AZ551" t="s">
        <v>7275</v>
      </c>
      <c r="BA551" t="s">
        <v>103</v>
      </c>
      <c r="BB551" t="s">
        <v>7276</v>
      </c>
      <c r="BC551" s="4"/>
      <c r="BD551" t="s">
        <v>83</v>
      </c>
      <c r="BE551" t="s">
        <v>105</v>
      </c>
      <c r="BF551" t="s">
        <v>106</v>
      </c>
      <c r="BG551" t="s">
        <v>107</v>
      </c>
      <c r="BH551" t="s">
        <v>108</v>
      </c>
      <c r="BI551" t="s">
        <v>109</v>
      </c>
      <c r="BJ551" s="2">
        <v>0</v>
      </c>
      <c r="BK551" t="s">
        <v>90</v>
      </c>
      <c r="BL551" t="s">
        <v>78</v>
      </c>
      <c r="BM551" t="s">
        <v>83</v>
      </c>
      <c r="BN551" t="s">
        <v>83</v>
      </c>
      <c r="BO551" t="s">
        <v>83</v>
      </c>
      <c r="BP551" t="s">
        <v>7277</v>
      </c>
      <c r="BQ551" t="s">
        <v>7143</v>
      </c>
      <c r="BR551" t="s">
        <v>7144</v>
      </c>
      <c r="BS551" t="s">
        <v>83</v>
      </c>
      <c r="BT551" s="3">
        <v>1</v>
      </c>
    </row>
    <row r="552" spans="1:72" x14ac:dyDescent="0.25">
      <c r="A552" t="s">
        <v>7126</v>
      </c>
      <c r="B552" t="s">
        <v>7127</v>
      </c>
      <c r="C552" t="s">
        <v>7128</v>
      </c>
      <c r="D552" t="s">
        <v>74</v>
      </c>
      <c r="E552" t="s">
        <v>21868</v>
      </c>
      <c r="F552" t="s">
        <v>7129</v>
      </c>
      <c r="G552" t="s">
        <v>7278</v>
      </c>
      <c r="H552" t="s">
        <v>7279</v>
      </c>
      <c r="I552" s="1">
        <v>44197</v>
      </c>
      <c r="J552" s="1">
        <v>44926</v>
      </c>
      <c r="K552" t="s">
        <v>78</v>
      </c>
      <c r="L552" t="s">
        <v>79</v>
      </c>
      <c r="M552" t="s">
        <v>80</v>
      </c>
      <c r="N552" t="s">
        <v>7273</v>
      </c>
      <c r="O552" t="s">
        <v>375</v>
      </c>
      <c r="P552" t="s">
        <v>156</v>
      </c>
      <c r="Q552" t="s">
        <v>7274</v>
      </c>
      <c r="R552" t="s">
        <v>7254</v>
      </c>
      <c r="S552" t="s">
        <v>150</v>
      </c>
      <c r="T552" t="s">
        <v>87</v>
      </c>
      <c r="U552" t="s">
        <v>88</v>
      </c>
      <c r="V552" t="s">
        <v>89</v>
      </c>
      <c r="W552" t="s">
        <v>78</v>
      </c>
      <c r="X552" t="s">
        <v>120</v>
      </c>
      <c r="Y552" t="s">
        <v>91</v>
      </c>
      <c r="Z552" t="s">
        <v>92</v>
      </c>
      <c r="AA552" s="1">
        <v>44567</v>
      </c>
      <c r="AB552" s="2">
        <v>547</v>
      </c>
      <c r="AC552" s="2">
        <v>498</v>
      </c>
      <c r="AD552" s="2"/>
      <c r="AE552" s="2"/>
      <c r="AF552" s="2"/>
      <c r="AG552">
        <v>0</v>
      </c>
      <c r="AH552" s="3">
        <v>547</v>
      </c>
      <c r="AI552" s="3">
        <v>498</v>
      </c>
      <c r="AJ552" s="3">
        <v>0</v>
      </c>
      <c r="AK552" s="3">
        <v>0</v>
      </c>
      <c r="AL552" s="3">
        <v>0</v>
      </c>
      <c r="AM552" t="s">
        <v>7135</v>
      </c>
      <c r="AN552" t="s">
        <v>7136</v>
      </c>
      <c r="AO552" t="s">
        <v>7126</v>
      </c>
      <c r="AP552" t="s">
        <v>7127</v>
      </c>
      <c r="AQ552" t="s">
        <v>83</v>
      </c>
      <c r="AR552" t="s">
        <v>7137</v>
      </c>
      <c r="AS552" t="s">
        <v>83</v>
      </c>
      <c r="AT552" t="s">
        <v>96</v>
      </c>
      <c r="AU552" t="s">
        <v>7138</v>
      </c>
      <c r="AV552" t="s">
        <v>7139</v>
      </c>
      <c r="AW552" t="s">
        <v>99</v>
      </c>
      <c r="AX552" t="s">
        <v>100</v>
      </c>
      <c r="AY552" t="s">
        <v>7194</v>
      </c>
      <c r="AZ552" t="s">
        <v>7280</v>
      </c>
      <c r="BA552" t="s">
        <v>103</v>
      </c>
      <c r="BB552" t="s">
        <v>7281</v>
      </c>
      <c r="BC552" s="4"/>
      <c r="BD552" t="s">
        <v>83</v>
      </c>
      <c r="BE552" t="s">
        <v>105</v>
      </c>
      <c r="BF552" t="s">
        <v>106</v>
      </c>
      <c r="BG552" t="s">
        <v>107</v>
      </c>
      <c r="BH552" t="s">
        <v>108</v>
      </c>
      <c r="BI552" t="s">
        <v>109</v>
      </c>
      <c r="BJ552" s="2">
        <v>0</v>
      </c>
      <c r="BK552" t="s">
        <v>90</v>
      </c>
      <c r="BL552" t="s">
        <v>78</v>
      </c>
      <c r="BM552" t="s">
        <v>83</v>
      </c>
      <c r="BN552" t="s">
        <v>83</v>
      </c>
      <c r="BO552" t="s">
        <v>83</v>
      </c>
      <c r="BP552" t="s">
        <v>7282</v>
      </c>
      <c r="BQ552" t="s">
        <v>7143</v>
      </c>
      <c r="BR552" t="s">
        <v>7144</v>
      </c>
      <c r="BS552" t="s">
        <v>83</v>
      </c>
      <c r="BT552" s="3">
        <v>1</v>
      </c>
    </row>
    <row r="553" spans="1:72" x14ac:dyDescent="0.25">
      <c r="A553" t="s">
        <v>7126</v>
      </c>
      <c r="B553" t="s">
        <v>7127</v>
      </c>
      <c r="C553" t="s">
        <v>7128</v>
      </c>
      <c r="D553" t="s">
        <v>74</v>
      </c>
      <c r="E553" t="s">
        <v>21868</v>
      </c>
      <c r="F553" t="s">
        <v>7129</v>
      </c>
      <c r="G553" t="s">
        <v>7283</v>
      </c>
      <c r="H553" t="s">
        <v>7284</v>
      </c>
      <c r="I553" s="1">
        <v>44197</v>
      </c>
      <c r="J553" s="1">
        <v>44926</v>
      </c>
      <c r="K553" t="s">
        <v>78</v>
      </c>
      <c r="L553" t="s">
        <v>79</v>
      </c>
      <c r="M553" t="s">
        <v>80</v>
      </c>
      <c r="N553" t="s">
        <v>7285</v>
      </c>
      <c r="O553" t="s">
        <v>1161</v>
      </c>
      <c r="P553" t="s">
        <v>156</v>
      </c>
      <c r="Q553" t="s">
        <v>7286</v>
      </c>
      <c r="R553" t="s">
        <v>7254</v>
      </c>
      <c r="S553" t="s">
        <v>150</v>
      </c>
      <c r="T553" t="s">
        <v>87</v>
      </c>
      <c r="U553" t="s">
        <v>88</v>
      </c>
      <c r="V553" t="s">
        <v>89</v>
      </c>
      <c r="W553" t="s">
        <v>78</v>
      </c>
      <c r="X553" t="s">
        <v>120</v>
      </c>
      <c r="Y553" t="s">
        <v>91</v>
      </c>
      <c r="Z553" t="s">
        <v>92</v>
      </c>
      <c r="AA553" s="1">
        <v>44567</v>
      </c>
      <c r="AB553" s="2">
        <v>2192</v>
      </c>
      <c r="AC553" s="2">
        <v>1988</v>
      </c>
      <c r="AD553" s="2"/>
      <c r="AE553" s="2"/>
      <c r="AF553" s="2"/>
      <c r="AG553">
        <v>0</v>
      </c>
      <c r="AH553" s="3">
        <v>2192</v>
      </c>
      <c r="AI553" s="3">
        <v>1988</v>
      </c>
      <c r="AJ553" s="3">
        <v>0</v>
      </c>
      <c r="AK553" s="3">
        <v>0</v>
      </c>
      <c r="AL553" s="3">
        <v>0</v>
      </c>
      <c r="AM553" t="s">
        <v>7135</v>
      </c>
      <c r="AN553" t="s">
        <v>7136</v>
      </c>
      <c r="AO553" t="s">
        <v>7126</v>
      </c>
      <c r="AP553" t="s">
        <v>7127</v>
      </c>
      <c r="AQ553" t="s">
        <v>83</v>
      </c>
      <c r="AR553" t="s">
        <v>7137</v>
      </c>
      <c r="AS553" t="s">
        <v>83</v>
      </c>
      <c r="AT553" t="s">
        <v>96</v>
      </c>
      <c r="AU553" t="s">
        <v>7138</v>
      </c>
      <c r="AV553" t="s">
        <v>7139</v>
      </c>
      <c r="AW553" t="s">
        <v>99</v>
      </c>
      <c r="AX553" t="s">
        <v>100</v>
      </c>
      <c r="AY553" t="s">
        <v>7194</v>
      </c>
      <c r="AZ553" t="s">
        <v>7287</v>
      </c>
      <c r="BA553" t="s">
        <v>103</v>
      </c>
      <c r="BB553" t="s">
        <v>7288</v>
      </c>
      <c r="BC553" s="4"/>
      <c r="BD553" t="s">
        <v>83</v>
      </c>
      <c r="BE553" t="s">
        <v>105</v>
      </c>
      <c r="BF553" t="s">
        <v>106</v>
      </c>
      <c r="BG553" t="s">
        <v>107</v>
      </c>
      <c r="BH553" t="s">
        <v>108</v>
      </c>
      <c r="BI553" t="s">
        <v>109</v>
      </c>
      <c r="BJ553" s="2">
        <v>0</v>
      </c>
      <c r="BK553" t="s">
        <v>90</v>
      </c>
      <c r="BL553" t="s">
        <v>90</v>
      </c>
      <c r="BM553" t="s">
        <v>83</v>
      </c>
      <c r="BN553" t="s">
        <v>83</v>
      </c>
      <c r="BO553" t="s">
        <v>83</v>
      </c>
      <c r="BP553" t="s">
        <v>83</v>
      </c>
      <c r="BQ553" t="s">
        <v>83</v>
      </c>
      <c r="BR553" t="s">
        <v>83</v>
      </c>
      <c r="BS553" t="s">
        <v>83</v>
      </c>
      <c r="BT553" s="3">
        <v>1</v>
      </c>
    </row>
    <row r="554" spans="1:72" x14ac:dyDescent="0.25">
      <c r="A554" t="s">
        <v>7126</v>
      </c>
      <c r="B554" t="s">
        <v>7127</v>
      </c>
      <c r="C554" t="s">
        <v>7128</v>
      </c>
      <c r="D554" t="s">
        <v>74</v>
      </c>
      <c r="E554" t="s">
        <v>21868</v>
      </c>
      <c r="F554" t="s">
        <v>7129</v>
      </c>
      <c r="G554" t="s">
        <v>7289</v>
      </c>
      <c r="H554" t="s">
        <v>7290</v>
      </c>
      <c r="I554" s="1">
        <v>44197</v>
      </c>
      <c r="J554" s="1">
        <v>44926</v>
      </c>
      <c r="K554" t="s">
        <v>78</v>
      </c>
      <c r="L554" t="s">
        <v>79</v>
      </c>
      <c r="M554" t="s">
        <v>80</v>
      </c>
      <c r="N554" t="s">
        <v>7285</v>
      </c>
      <c r="O554" t="s">
        <v>147</v>
      </c>
      <c r="P554" t="s">
        <v>222</v>
      </c>
      <c r="Q554" t="s">
        <v>7286</v>
      </c>
      <c r="R554" t="s">
        <v>7254</v>
      </c>
      <c r="S554" t="s">
        <v>150</v>
      </c>
      <c r="T554" t="s">
        <v>87</v>
      </c>
      <c r="U554" t="s">
        <v>88</v>
      </c>
      <c r="V554" t="s">
        <v>89</v>
      </c>
      <c r="W554" t="s">
        <v>78</v>
      </c>
      <c r="X554" t="s">
        <v>120</v>
      </c>
      <c r="Y554" t="s">
        <v>91</v>
      </c>
      <c r="Z554" t="s">
        <v>92</v>
      </c>
      <c r="AA554" s="1">
        <v>44567</v>
      </c>
      <c r="AB554" s="2">
        <v>63</v>
      </c>
      <c r="AC554" s="2">
        <v>72</v>
      </c>
      <c r="AD554" s="2"/>
      <c r="AE554" s="2"/>
      <c r="AF554" s="2"/>
      <c r="AG554">
        <v>0</v>
      </c>
      <c r="AH554" s="3">
        <v>63</v>
      </c>
      <c r="AI554" s="3">
        <v>72</v>
      </c>
      <c r="AJ554" s="3">
        <v>0</v>
      </c>
      <c r="AK554" s="3">
        <v>0</v>
      </c>
      <c r="AL554" s="3">
        <v>0</v>
      </c>
      <c r="AM554" t="s">
        <v>7135</v>
      </c>
      <c r="AN554" t="s">
        <v>7136</v>
      </c>
      <c r="AO554" t="s">
        <v>7126</v>
      </c>
      <c r="AP554" t="s">
        <v>7127</v>
      </c>
      <c r="AQ554" t="s">
        <v>83</v>
      </c>
      <c r="AR554" t="s">
        <v>7137</v>
      </c>
      <c r="AS554" t="s">
        <v>83</v>
      </c>
      <c r="AT554" t="s">
        <v>96</v>
      </c>
      <c r="AU554" t="s">
        <v>7138</v>
      </c>
      <c r="AV554" t="s">
        <v>7139</v>
      </c>
      <c r="AW554" t="s">
        <v>99</v>
      </c>
      <c r="AX554" t="s">
        <v>100</v>
      </c>
      <c r="AY554" t="s">
        <v>83</v>
      </c>
      <c r="AZ554" t="s">
        <v>7291</v>
      </c>
      <c r="BA554" t="s">
        <v>103</v>
      </c>
      <c r="BB554" t="s">
        <v>7292</v>
      </c>
      <c r="BC554" s="4"/>
      <c r="BD554" t="s">
        <v>83</v>
      </c>
      <c r="BE554" t="s">
        <v>105</v>
      </c>
      <c r="BF554" t="s">
        <v>106</v>
      </c>
      <c r="BG554" t="s">
        <v>107</v>
      </c>
      <c r="BH554" t="s">
        <v>108</v>
      </c>
      <c r="BI554" t="s">
        <v>109</v>
      </c>
      <c r="BJ554" s="2">
        <v>0</v>
      </c>
      <c r="BK554" t="s">
        <v>90</v>
      </c>
      <c r="BL554" t="s">
        <v>90</v>
      </c>
      <c r="BM554" t="s">
        <v>83</v>
      </c>
      <c r="BN554" t="s">
        <v>83</v>
      </c>
      <c r="BO554" t="s">
        <v>83</v>
      </c>
      <c r="BP554" t="s">
        <v>83</v>
      </c>
      <c r="BQ554" t="s">
        <v>83</v>
      </c>
      <c r="BR554" t="s">
        <v>83</v>
      </c>
      <c r="BS554" t="s">
        <v>83</v>
      </c>
      <c r="BT554" s="3">
        <v>1</v>
      </c>
    </row>
    <row r="555" spans="1:72" x14ac:dyDescent="0.25">
      <c r="A555" t="s">
        <v>7126</v>
      </c>
      <c r="B555" t="s">
        <v>7127</v>
      </c>
      <c r="C555" t="s">
        <v>7128</v>
      </c>
      <c r="D555" t="s">
        <v>74</v>
      </c>
      <c r="E555" t="s">
        <v>21868</v>
      </c>
      <c r="F555" t="s">
        <v>7129</v>
      </c>
      <c r="G555" t="s">
        <v>7293</v>
      </c>
      <c r="H555" t="s">
        <v>7294</v>
      </c>
      <c r="I555" s="1">
        <v>44197</v>
      </c>
      <c r="J555" s="1">
        <v>44926</v>
      </c>
      <c r="K555" t="s">
        <v>78</v>
      </c>
      <c r="L555" t="s">
        <v>79</v>
      </c>
      <c r="M555" t="s">
        <v>80</v>
      </c>
      <c r="N555" t="s">
        <v>7295</v>
      </c>
      <c r="O555" t="s">
        <v>809</v>
      </c>
      <c r="P555" t="s">
        <v>222</v>
      </c>
      <c r="Q555" t="s">
        <v>7296</v>
      </c>
      <c r="R555" t="s">
        <v>7297</v>
      </c>
      <c r="S555" t="s">
        <v>150</v>
      </c>
      <c r="T555" t="s">
        <v>87</v>
      </c>
      <c r="U555" t="s">
        <v>88</v>
      </c>
      <c r="V555" t="s">
        <v>89</v>
      </c>
      <c r="W555" t="s">
        <v>78</v>
      </c>
      <c r="X555" t="s">
        <v>120</v>
      </c>
      <c r="Y555" t="s">
        <v>91</v>
      </c>
      <c r="Z555" t="s">
        <v>92</v>
      </c>
      <c r="AA555" s="1">
        <v>44567</v>
      </c>
      <c r="AB555" s="2">
        <v>416</v>
      </c>
      <c r="AC555" s="2">
        <v>400</v>
      </c>
      <c r="AD555" s="2"/>
      <c r="AE555" s="2"/>
      <c r="AF555" s="2"/>
      <c r="AG555">
        <v>0</v>
      </c>
      <c r="AH555" s="3">
        <v>416</v>
      </c>
      <c r="AI555" s="3">
        <v>400</v>
      </c>
      <c r="AJ555" s="3">
        <v>0</v>
      </c>
      <c r="AK555" s="3">
        <v>0</v>
      </c>
      <c r="AL555" s="3">
        <v>0</v>
      </c>
      <c r="AM555" t="s">
        <v>7135</v>
      </c>
      <c r="AN555" t="s">
        <v>7136</v>
      </c>
      <c r="AO555" t="s">
        <v>7126</v>
      </c>
      <c r="AP555" t="s">
        <v>7127</v>
      </c>
      <c r="AQ555" t="s">
        <v>83</v>
      </c>
      <c r="AR555" t="s">
        <v>7137</v>
      </c>
      <c r="AS555" t="s">
        <v>83</v>
      </c>
      <c r="AT555" t="s">
        <v>96</v>
      </c>
      <c r="AU555" t="s">
        <v>7138</v>
      </c>
      <c r="AV555" t="s">
        <v>7139</v>
      </c>
      <c r="AW555" t="s">
        <v>99</v>
      </c>
      <c r="AX555" t="s">
        <v>100</v>
      </c>
      <c r="AY555" t="s">
        <v>7194</v>
      </c>
      <c r="AZ555" t="s">
        <v>7298</v>
      </c>
      <c r="BA555" t="s">
        <v>103</v>
      </c>
      <c r="BB555" t="s">
        <v>7299</v>
      </c>
      <c r="BC555" s="4"/>
      <c r="BD555" t="s">
        <v>83</v>
      </c>
      <c r="BE555" t="s">
        <v>105</v>
      </c>
      <c r="BF555" t="s">
        <v>106</v>
      </c>
      <c r="BG555" t="s">
        <v>107</v>
      </c>
      <c r="BH555" t="s">
        <v>108</v>
      </c>
      <c r="BI555" t="s">
        <v>109</v>
      </c>
      <c r="BJ555" s="2">
        <v>0</v>
      </c>
      <c r="BK555" t="s">
        <v>90</v>
      </c>
      <c r="BL555" t="s">
        <v>78</v>
      </c>
      <c r="BM555" t="s">
        <v>83</v>
      </c>
      <c r="BN555" t="s">
        <v>83</v>
      </c>
      <c r="BO555" t="s">
        <v>83</v>
      </c>
      <c r="BP555" t="s">
        <v>7300</v>
      </c>
      <c r="BQ555" t="s">
        <v>7143</v>
      </c>
      <c r="BR555" t="s">
        <v>7144</v>
      </c>
      <c r="BS555" t="s">
        <v>83</v>
      </c>
      <c r="BT555" s="3">
        <v>1</v>
      </c>
    </row>
    <row r="556" spans="1:72" x14ac:dyDescent="0.25">
      <c r="A556" t="s">
        <v>7126</v>
      </c>
      <c r="B556" t="s">
        <v>7127</v>
      </c>
      <c r="C556" t="s">
        <v>7128</v>
      </c>
      <c r="D556" t="s">
        <v>74</v>
      </c>
      <c r="E556" t="s">
        <v>21868</v>
      </c>
      <c r="F556" t="s">
        <v>7129</v>
      </c>
      <c r="G556" t="s">
        <v>7301</v>
      </c>
      <c r="H556" t="s">
        <v>7302</v>
      </c>
      <c r="I556" s="1">
        <v>44197</v>
      </c>
      <c r="J556" s="1">
        <v>44926</v>
      </c>
      <c r="K556" t="s">
        <v>78</v>
      </c>
      <c r="L556" t="s">
        <v>79</v>
      </c>
      <c r="M556" t="s">
        <v>80</v>
      </c>
      <c r="N556" t="s">
        <v>7303</v>
      </c>
      <c r="O556" t="s">
        <v>398</v>
      </c>
      <c r="P556" t="s">
        <v>721</v>
      </c>
      <c r="Q556" t="s">
        <v>7304</v>
      </c>
      <c r="R556" t="s">
        <v>7297</v>
      </c>
      <c r="S556" t="s">
        <v>150</v>
      </c>
      <c r="T556" t="s">
        <v>87</v>
      </c>
      <c r="U556" t="s">
        <v>88</v>
      </c>
      <c r="V556" t="s">
        <v>89</v>
      </c>
      <c r="W556" t="s">
        <v>78</v>
      </c>
      <c r="X556" t="s">
        <v>120</v>
      </c>
      <c r="Y556" t="s">
        <v>91</v>
      </c>
      <c r="Z556" t="s">
        <v>92</v>
      </c>
      <c r="AA556" s="1">
        <v>44566</v>
      </c>
      <c r="AB556" s="2">
        <v>1067</v>
      </c>
      <c r="AC556" s="2">
        <v>1048</v>
      </c>
      <c r="AD556" s="2"/>
      <c r="AE556" s="2"/>
      <c r="AF556" s="2"/>
      <c r="AG556">
        <v>0</v>
      </c>
      <c r="AH556" s="3">
        <v>1067</v>
      </c>
      <c r="AI556" s="3">
        <v>1048</v>
      </c>
      <c r="AJ556" s="3">
        <v>0</v>
      </c>
      <c r="AK556" s="3">
        <v>0</v>
      </c>
      <c r="AL556" s="3">
        <v>0</v>
      </c>
      <c r="AM556" t="s">
        <v>7135</v>
      </c>
      <c r="AN556" t="s">
        <v>7136</v>
      </c>
      <c r="AO556" t="s">
        <v>7126</v>
      </c>
      <c r="AP556" t="s">
        <v>7127</v>
      </c>
      <c r="AQ556" t="s">
        <v>83</v>
      </c>
      <c r="AR556" t="s">
        <v>7137</v>
      </c>
      <c r="AS556" t="s">
        <v>83</v>
      </c>
      <c r="AT556" t="s">
        <v>96</v>
      </c>
      <c r="AU556" t="s">
        <v>7138</v>
      </c>
      <c r="AV556" t="s">
        <v>7139</v>
      </c>
      <c r="AW556" t="s">
        <v>99</v>
      </c>
      <c r="AX556" t="s">
        <v>100</v>
      </c>
      <c r="AY556" t="s">
        <v>83</v>
      </c>
      <c r="AZ556" t="s">
        <v>7305</v>
      </c>
      <c r="BA556" t="s">
        <v>103</v>
      </c>
      <c r="BB556" t="s">
        <v>7306</v>
      </c>
      <c r="BC556" s="4"/>
      <c r="BD556" t="s">
        <v>83</v>
      </c>
      <c r="BE556" t="s">
        <v>105</v>
      </c>
      <c r="BF556" t="s">
        <v>106</v>
      </c>
      <c r="BG556" t="s">
        <v>107</v>
      </c>
      <c r="BH556" t="s">
        <v>108</v>
      </c>
      <c r="BI556" t="s">
        <v>109</v>
      </c>
      <c r="BJ556" s="2">
        <v>0</v>
      </c>
      <c r="BK556" t="s">
        <v>90</v>
      </c>
      <c r="BL556" t="s">
        <v>90</v>
      </c>
      <c r="BM556" t="s">
        <v>83</v>
      </c>
      <c r="BN556" t="s">
        <v>83</v>
      </c>
      <c r="BO556" t="s">
        <v>83</v>
      </c>
      <c r="BP556" t="s">
        <v>83</v>
      </c>
      <c r="BQ556" t="s">
        <v>83</v>
      </c>
      <c r="BR556" t="s">
        <v>83</v>
      </c>
      <c r="BS556" t="s">
        <v>83</v>
      </c>
      <c r="BT556" s="3">
        <v>1</v>
      </c>
    </row>
    <row r="557" spans="1:72" x14ac:dyDescent="0.25">
      <c r="A557" t="s">
        <v>7126</v>
      </c>
      <c r="B557" t="s">
        <v>7127</v>
      </c>
      <c r="C557" t="s">
        <v>7128</v>
      </c>
      <c r="D557" t="s">
        <v>74</v>
      </c>
      <c r="E557" t="s">
        <v>21868</v>
      </c>
      <c r="F557" t="s">
        <v>7129</v>
      </c>
      <c r="G557" t="s">
        <v>7307</v>
      </c>
      <c r="H557" t="s">
        <v>7308</v>
      </c>
      <c r="I557" s="1">
        <v>44197</v>
      </c>
      <c r="J557" s="1">
        <v>44926</v>
      </c>
      <c r="K557" t="s">
        <v>78</v>
      </c>
      <c r="L557" t="s">
        <v>79</v>
      </c>
      <c r="M557" t="s">
        <v>80</v>
      </c>
      <c r="N557" t="s">
        <v>7303</v>
      </c>
      <c r="O557" t="s">
        <v>265</v>
      </c>
      <c r="P557" t="s">
        <v>721</v>
      </c>
      <c r="Q557" t="s">
        <v>7309</v>
      </c>
      <c r="R557" t="s">
        <v>7297</v>
      </c>
      <c r="S557" t="s">
        <v>150</v>
      </c>
      <c r="T557" t="s">
        <v>87</v>
      </c>
      <c r="U557" t="s">
        <v>88</v>
      </c>
      <c r="V557" t="s">
        <v>89</v>
      </c>
      <c r="W557" t="s">
        <v>78</v>
      </c>
      <c r="X557" t="s">
        <v>120</v>
      </c>
      <c r="Y557" t="s">
        <v>91</v>
      </c>
      <c r="Z557" t="s">
        <v>92</v>
      </c>
      <c r="AA557" s="1">
        <v>44567</v>
      </c>
      <c r="AB557" s="2">
        <v>1760</v>
      </c>
      <c r="AC557" s="2">
        <v>1641</v>
      </c>
      <c r="AD557" s="2"/>
      <c r="AE557" s="2"/>
      <c r="AF557" s="2"/>
      <c r="AG557">
        <v>0</v>
      </c>
      <c r="AH557" s="3">
        <v>1760</v>
      </c>
      <c r="AI557" s="3">
        <v>1641</v>
      </c>
      <c r="AJ557" s="3">
        <v>0</v>
      </c>
      <c r="AK557" s="3">
        <v>0</v>
      </c>
      <c r="AL557" s="3">
        <v>0</v>
      </c>
      <c r="AM557" t="s">
        <v>7135</v>
      </c>
      <c r="AN557" t="s">
        <v>7136</v>
      </c>
      <c r="AO557" t="s">
        <v>7126</v>
      </c>
      <c r="AP557" t="s">
        <v>7127</v>
      </c>
      <c r="AQ557" t="s">
        <v>83</v>
      </c>
      <c r="AR557" t="s">
        <v>7137</v>
      </c>
      <c r="AS557" t="s">
        <v>83</v>
      </c>
      <c r="AT557" t="s">
        <v>96</v>
      </c>
      <c r="AU557" t="s">
        <v>7138</v>
      </c>
      <c r="AV557" t="s">
        <v>7139</v>
      </c>
      <c r="AW557" t="s">
        <v>99</v>
      </c>
      <c r="AX557" t="s">
        <v>100</v>
      </c>
      <c r="AY557" t="s">
        <v>83</v>
      </c>
      <c r="AZ557" t="s">
        <v>7310</v>
      </c>
      <c r="BA557" t="s">
        <v>103</v>
      </c>
      <c r="BB557" t="s">
        <v>7311</v>
      </c>
      <c r="BC557" s="4"/>
      <c r="BD557" t="s">
        <v>83</v>
      </c>
      <c r="BE557" t="s">
        <v>105</v>
      </c>
      <c r="BF557" t="s">
        <v>106</v>
      </c>
      <c r="BG557" t="s">
        <v>107</v>
      </c>
      <c r="BH557" t="s">
        <v>108</v>
      </c>
      <c r="BI557" t="s">
        <v>109</v>
      </c>
      <c r="BJ557" s="2">
        <v>0</v>
      </c>
      <c r="BK557" t="s">
        <v>90</v>
      </c>
      <c r="BL557" t="s">
        <v>90</v>
      </c>
      <c r="BM557" t="s">
        <v>83</v>
      </c>
      <c r="BN557" t="s">
        <v>83</v>
      </c>
      <c r="BO557" t="s">
        <v>83</v>
      </c>
      <c r="BP557" t="s">
        <v>83</v>
      </c>
      <c r="BQ557" t="s">
        <v>83</v>
      </c>
      <c r="BR557" t="s">
        <v>83</v>
      </c>
      <c r="BS557" t="s">
        <v>83</v>
      </c>
      <c r="BT557" s="3">
        <v>1</v>
      </c>
    </row>
    <row r="558" spans="1:72" x14ac:dyDescent="0.25">
      <c r="A558" t="s">
        <v>7126</v>
      </c>
      <c r="B558" t="s">
        <v>7127</v>
      </c>
      <c r="C558" t="s">
        <v>7128</v>
      </c>
      <c r="D558" t="s">
        <v>74</v>
      </c>
      <c r="E558" t="s">
        <v>21868</v>
      </c>
      <c r="F558" t="s">
        <v>7129</v>
      </c>
      <c r="G558" t="s">
        <v>7312</v>
      </c>
      <c r="H558" t="s">
        <v>7313</v>
      </c>
      <c r="I558" s="1">
        <v>44197</v>
      </c>
      <c r="J558" s="1">
        <v>44926</v>
      </c>
      <c r="K558" t="s">
        <v>78</v>
      </c>
      <c r="L558" t="s">
        <v>79</v>
      </c>
      <c r="M558" t="s">
        <v>80</v>
      </c>
      <c r="N558" t="s">
        <v>7314</v>
      </c>
      <c r="O558" t="s">
        <v>462</v>
      </c>
      <c r="P558" t="s">
        <v>156</v>
      </c>
      <c r="Q558" t="s">
        <v>7315</v>
      </c>
      <c r="R558" t="s">
        <v>7254</v>
      </c>
      <c r="S558" t="s">
        <v>150</v>
      </c>
      <c r="T558" t="s">
        <v>87</v>
      </c>
      <c r="U558" t="s">
        <v>88</v>
      </c>
      <c r="V558" t="s">
        <v>89</v>
      </c>
      <c r="W558" t="s">
        <v>78</v>
      </c>
      <c r="X558" t="s">
        <v>120</v>
      </c>
      <c r="Y558" t="s">
        <v>91</v>
      </c>
      <c r="Z558" t="s">
        <v>92</v>
      </c>
      <c r="AA558" s="1">
        <v>44567</v>
      </c>
      <c r="AB558" s="2">
        <v>226</v>
      </c>
      <c r="AC558" s="2">
        <v>272</v>
      </c>
      <c r="AD558" s="2"/>
      <c r="AE558" s="2"/>
      <c r="AF558" s="2"/>
      <c r="AG558">
        <v>0</v>
      </c>
      <c r="AH558" s="3">
        <v>221</v>
      </c>
      <c r="AI558" s="3">
        <v>271</v>
      </c>
      <c r="AJ558" s="3">
        <v>0</v>
      </c>
      <c r="AK558" s="3">
        <v>0</v>
      </c>
      <c r="AL558" s="3">
        <v>0</v>
      </c>
      <c r="AM558" t="s">
        <v>7135</v>
      </c>
      <c r="AN558" t="s">
        <v>7136</v>
      </c>
      <c r="AO558" t="s">
        <v>7126</v>
      </c>
      <c r="AP558" t="s">
        <v>7127</v>
      </c>
      <c r="AQ558" t="s">
        <v>83</v>
      </c>
      <c r="AR558" t="s">
        <v>7137</v>
      </c>
      <c r="AS558" t="s">
        <v>83</v>
      </c>
      <c r="AT558" t="s">
        <v>96</v>
      </c>
      <c r="AU558" t="s">
        <v>7138</v>
      </c>
      <c r="AV558" t="s">
        <v>7139</v>
      </c>
      <c r="AW558" t="s">
        <v>99</v>
      </c>
      <c r="AX558" t="s">
        <v>100</v>
      </c>
      <c r="AY558" t="s">
        <v>83</v>
      </c>
      <c r="AZ558" t="s">
        <v>7316</v>
      </c>
      <c r="BA558" t="s">
        <v>103</v>
      </c>
      <c r="BB558" t="s">
        <v>7317</v>
      </c>
      <c r="BC558" s="4"/>
      <c r="BD558" t="s">
        <v>83</v>
      </c>
      <c r="BE558" t="s">
        <v>105</v>
      </c>
      <c r="BF558" t="s">
        <v>106</v>
      </c>
      <c r="BG558" t="s">
        <v>107</v>
      </c>
      <c r="BH558" t="s">
        <v>108</v>
      </c>
      <c r="BI558" t="s">
        <v>109</v>
      </c>
      <c r="BJ558" s="2">
        <v>0</v>
      </c>
      <c r="BK558" t="s">
        <v>90</v>
      </c>
      <c r="BL558" t="s">
        <v>78</v>
      </c>
      <c r="BM558" t="s">
        <v>83</v>
      </c>
      <c r="BN558" t="s">
        <v>83</v>
      </c>
      <c r="BO558" t="s">
        <v>83</v>
      </c>
      <c r="BP558" t="s">
        <v>7318</v>
      </c>
      <c r="BQ558" t="s">
        <v>7143</v>
      </c>
      <c r="BR558" t="s">
        <v>7144</v>
      </c>
      <c r="BS558" t="s">
        <v>83</v>
      </c>
      <c r="BT558" s="3">
        <v>1</v>
      </c>
    </row>
    <row r="559" spans="1:72" x14ac:dyDescent="0.25">
      <c r="A559" t="s">
        <v>7126</v>
      </c>
      <c r="B559" t="s">
        <v>7127</v>
      </c>
      <c r="C559" t="s">
        <v>7128</v>
      </c>
      <c r="D559" t="s">
        <v>74</v>
      </c>
      <c r="E559" t="s">
        <v>21868</v>
      </c>
      <c r="F559" t="s">
        <v>7129</v>
      </c>
      <c r="G559" t="s">
        <v>7319</v>
      </c>
      <c r="H559" t="s">
        <v>7320</v>
      </c>
      <c r="I559" s="1">
        <v>44197</v>
      </c>
      <c r="J559" s="1">
        <v>44926</v>
      </c>
      <c r="K559" t="s">
        <v>78</v>
      </c>
      <c r="L559" t="s">
        <v>79</v>
      </c>
      <c r="M559" t="s">
        <v>80</v>
      </c>
      <c r="N559" t="s">
        <v>856</v>
      </c>
      <c r="O559" t="s">
        <v>193</v>
      </c>
      <c r="P559" t="s">
        <v>409</v>
      </c>
      <c r="Q559" t="s">
        <v>7321</v>
      </c>
      <c r="R559" t="s">
        <v>7254</v>
      </c>
      <c r="S559" t="s">
        <v>150</v>
      </c>
      <c r="T559" t="s">
        <v>87</v>
      </c>
      <c r="U559" t="s">
        <v>88</v>
      </c>
      <c r="V559" t="s">
        <v>89</v>
      </c>
      <c r="W559" t="s">
        <v>78</v>
      </c>
      <c r="X559" t="s">
        <v>120</v>
      </c>
      <c r="Y559" t="s">
        <v>91</v>
      </c>
      <c r="Z559" t="s">
        <v>92</v>
      </c>
      <c r="AA559" s="1">
        <v>44567</v>
      </c>
      <c r="AB559" s="2">
        <v>117</v>
      </c>
      <c r="AC559" s="2">
        <v>123</v>
      </c>
      <c r="AD559" s="2"/>
      <c r="AE559" s="2"/>
      <c r="AF559" s="2"/>
      <c r="AG559">
        <v>0</v>
      </c>
      <c r="AH559" s="3">
        <v>117</v>
      </c>
      <c r="AI559" s="3">
        <v>123</v>
      </c>
      <c r="AJ559" s="3">
        <v>0</v>
      </c>
      <c r="AK559" s="3">
        <v>0</v>
      </c>
      <c r="AL559" s="3">
        <v>0</v>
      </c>
      <c r="AM559" t="s">
        <v>7135</v>
      </c>
      <c r="AN559" t="s">
        <v>7136</v>
      </c>
      <c r="AO559" t="s">
        <v>7126</v>
      </c>
      <c r="AP559" t="s">
        <v>7127</v>
      </c>
      <c r="AQ559" t="s">
        <v>83</v>
      </c>
      <c r="AR559" t="s">
        <v>7137</v>
      </c>
      <c r="AS559" t="s">
        <v>83</v>
      </c>
      <c r="AT559" t="s">
        <v>96</v>
      </c>
      <c r="AU559" t="s">
        <v>7138</v>
      </c>
      <c r="AV559" t="s">
        <v>7139</v>
      </c>
      <c r="AW559" t="s">
        <v>99</v>
      </c>
      <c r="AX559" t="s">
        <v>100</v>
      </c>
      <c r="AY559" t="s">
        <v>7194</v>
      </c>
      <c r="AZ559" t="s">
        <v>7322</v>
      </c>
      <c r="BA559" t="s">
        <v>103</v>
      </c>
      <c r="BB559" t="s">
        <v>7323</v>
      </c>
      <c r="BC559" s="4"/>
      <c r="BD559" t="s">
        <v>83</v>
      </c>
      <c r="BE559" t="s">
        <v>105</v>
      </c>
      <c r="BF559" t="s">
        <v>106</v>
      </c>
      <c r="BG559" t="s">
        <v>107</v>
      </c>
      <c r="BH559" t="s">
        <v>108</v>
      </c>
      <c r="BI559" t="s">
        <v>109</v>
      </c>
      <c r="BJ559" s="2">
        <v>0</v>
      </c>
      <c r="BK559" t="s">
        <v>90</v>
      </c>
      <c r="BL559" t="s">
        <v>78</v>
      </c>
      <c r="BM559" t="s">
        <v>83</v>
      </c>
      <c r="BN559" t="s">
        <v>83</v>
      </c>
      <c r="BO559" t="s">
        <v>83</v>
      </c>
      <c r="BP559" t="s">
        <v>7324</v>
      </c>
      <c r="BQ559" t="s">
        <v>7143</v>
      </c>
      <c r="BR559" t="s">
        <v>7144</v>
      </c>
      <c r="BS559" t="s">
        <v>83</v>
      </c>
      <c r="BT559" s="3">
        <v>1</v>
      </c>
    </row>
    <row r="560" spans="1:72" x14ac:dyDescent="0.25">
      <c r="A560" t="s">
        <v>7126</v>
      </c>
      <c r="B560" t="s">
        <v>7127</v>
      </c>
      <c r="C560" t="s">
        <v>7128</v>
      </c>
      <c r="D560" t="s">
        <v>74</v>
      </c>
      <c r="E560" t="s">
        <v>21868</v>
      </c>
      <c r="F560" t="s">
        <v>7129</v>
      </c>
      <c r="G560" t="s">
        <v>7325</v>
      </c>
      <c r="H560" t="s">
        <v>7326</v>
      </c>
      <c r="I560" s="1">
        <v>44197</v>
      </c>
      <c r="J560" s="1">
        <v>44926</v>
      </c>
      <c r="K560" t="s">
        <v>78</v>
      </c>
      <c r="L560" t="s">
        <v>79</v>
      </c>
      <c r="M560" t="s">
        <v>80</v>
      </c>
      <c r="N560" t="s">
        <v>7327</v>
      </c>
      <c r="O560" t="s">
        <v>809</v>
      </c>
      <c r="P560" t="s">
        <v>7328</v>
      </c>
      <c r="Q560" t="s">
        <v>7329</v>
      </c>
      <c r="R560" t="s">
        <v>7254</v>
      </c>
      <c r="S560" t="s">
        <v>150</v>
      </c>
      <c r="T560" t="s">
        <v>87</v>
      </c>
      <c r="U560" t="s">
        <v>88</v>
      </c>
      <c r="V560" t="s">
        <v>89</v>
      </c>
      <c r="W560" t="s">
        <v>78</v>
      </c>
      <c r="X560" t="s">
        <v>120</v>
      </c>
      <c r="Y560" t="s">
        <v>91</v>
      </c>
      <c r="Z560" t="s">
        <v>92</v>
      </c>
      <c r="AA560" s="1">
        <v>44566</v>
      </c>
      <c r="AB560" s="2">
        <v>5666</v>
      </c>
      <c r="AC560" s="2">
        <v>5467</v>
      </c>
      <c r="AD560" s="2"/>
      <c r="AE560" s="2"/>
      <c r="AF560" s="2"/>
      <c r="AG560">
        <v>0</v>
      </c>
      <c r="AH560" s="3">
        <v>5666</v>
      </c>
      <c r="AI560" s="3">
        <v>5467</v>
      </c>
      <c r="AJ560" s="3">
        <v>0</v>
      </c>
      <c r="AK560" s="3">
        <v>0</v>
      </c>
      <c r="AL560" s="3">
        <v>0</v>
      </c>
      <c r="AM560" t="s">
        <v>7135</v>
      </c>
      <c r="AN560" t="s">
        <v>7136</v>
      </c>
      <c r="AO560" t="s">
        <v>7126</v>
      </c>
      <c r="AP560" t="s">
        <v>7127</v>
      </c>
      <c r="AQ560" t="s">
        <v>83</v>
      </c>
      <c r="AR560" t="s">
        <v>7137</v>
      </c>
      <c r="AS560" t="s">
        <v>83</v>
      </c>
      <c r="AT560" t="s">
        <v>96</v>
      </c>
      <c r="AU560" t="s">
        <v>7138</v>
      </c>
      <c r="AV560" t="s">
        <v>7139</v>
      </c>
      <c r="AW560" t="s">
        <v>99</v>
      </c>
      <c r="AX560" t="s">
        <v>100</v>
      </c>
      <c r="AY560" t="s">
        <v>83</v>
      </c>
      <c r="AZ560" t="s">
        <v>7330</v>
      </c>
      <c r="BA560" t="s">
        <v>103</v>
      </c>
      <c r="BB560" t="s">
        <v>7331</v>
      </c>
      <c r="BC560" s="4"/>
      <c r="BD560" t="s">
        <v>83</v>
      </c>
      <c r="BE560" t="s">
        <v>105</v>
      </c>
      <c r="BF560" t="s">
        <v>106</v>
      </c>
      <c r="BG560" t="s">
        <v>107</v>
      </c>
      <c r="BH560" t="s">
        <v>108</v>
      </c>
      <c r="BI560" t="s">
        <v>109</v>
      </c>
      <c r="BJ560" s="2">
        <v>0</v>
      </c>
      <c r="BK560" t="s">
        <v>90</v>
      </c>
      <c r="BL560" t="s">
        <v>78</v>
      </c>
      <c r="BM560" t="s">
        <v>83</v>
      </c>
      <c r="BN560" t="s">
        <v>83</v>
      </c>
      <c r="BO560" t="s">
        <v>83</v>
      </c>
      <c r="BP560" t="s">
        <v>7332</v>
      </c>
      <c r="BQ560" t="s">
        <v>7143</v>
      </c>
      <c r="BR560" t="s">
        <v>7144</v>
      </c>
      <c r="BS560" t="s">
        <v>83</v>
      </c>
      <c r="BT560" s="3">
        <v>1</v>
      </c>
    </row>
    <row r="561" spans="1:72" x14ac:dyDescent="0.25">
      <c r="A561" t="s">
        <v>7126</v>
      </c>
      <c r="B561" t="s">
        <v>7127</v>
      </c>
      <c r="C561" t="s">
        <v>7128</v>
      </c>
      <c r="D561" t="s">
        <v>74</v>
      </c>
      <c r="E561" t="s">
        <v>21868</v>
      </c>
      <c r="F561" t="s">
        <v>7129</v>
      </c>
      <c r="G561" t="s">
        <v>7333</v>
      </c>
      <c r="H561" t="s">
        <v>7334</v>
      </c>
      <c r="I561" s="1">
        <v>44197</v>
      </c>
      <c r="J561" s="1">
        <v>44926</v>
      </c>
      <c r="K561" t="s">
        <v>78</v>
      </c>
      <c r="L561" t="s">
        <v>79</v>
      </c>
      <c r="M561" t="s">
        <v>80</v>
      </c>
      <c r="N561" t="s">
        <v>7335</v>
      </c>
      <c r="O561" t="s">
        <v>352</v>
      </c>
      <c r="P561" t="s">
        <v>156</v>
      </c>
      <c r="Q561" t="s">
        <v>7336</v>
      </c>
      <c r="R561" t="s">
        <v>7254</v>
      </c>
      <c r="S561" t="s">
        <v>150</v>
      </c>
      <c r="T561" t="s">
        <v>87</v>
      </c>
      <c r="U561" t="s">
        <v>88</v>
      </c>
      <c r="V561" t="s">
        <v>89</v>
      </c>
      <c r="W561" t="s">
        <v>78</v>
      </c>
      <c r="X561" t="s">
        <v>120</v>
      </c>
      <c r="Y561" t="s">
        <v>91</v>
      </c>
      <c r="Z561" t="s">
        <v>92</v>
      </c>
      <c r="AA561" s="1">
        <v>44566</v>
      </c>
      <c r="AB561" s="2">
        <v>726</v>
      </c>
      <c r="AC561" s="2">
        <v>629</v>
      </c>
      <c r="AD561" s="2"/>
      <c r="AE561" s="2"/>
      <c r="AF561" s="2"/>
      <c r="AG561">
        <v>0</v>
      </c>
      <c r="AH561" s="3">
        <v>726</v>
      </c>
      <c r="AI561" s="3">
        <v>629</v>
      </c>
      <c r="AJ561" s="3">
        <v>0</v>
      </c>
      <c r="AK561" s="3">
        <v>0</v>
      </c>
      <c r="AL561" s="3">
        <v>0</v>
      </c>
      <c r="AM561" t="s">
        <v>7135</v>
      </c>
      <c r="AN561" t="s">
        <v>7136</v>
      </c>
      <c r="AO561" t="s">
        <v>7126</v>
      </c>
      <c r="AP561" t="s">
        <v>7127</v>
      </c>
      <c r="AQ561" t="s">
        <v>83</v>
      </c>
      <c r="AR561" t="s">
        <v>7137</v>
      </c>
      <c r="AS561" t="s">
        <v>83</v>
      </c>
      <c r="AT561" t="s">
        <v>96</v>
      </c>
      <c r="AU561" t="s">
        <v>7138</v>
      </c>
      <c r="AV561" t="s">
        <v>7139</v>
      </c>
      <c r="AW561" t="s">
        <v>99</v>
      </c>
      <c r="AX561" t="s">
        <v>100</v>
      </c>
      <c r="AY561" t="s">
        <v>7194</v>
      </c>
      <c r="AZ561" t="s">
        <v>7337</v>
      </c>
      <c r="BA561" t="s">
        <v>103</v>
      </c>
      <c r="BB561" t="s">
        <v>7338</v>
      </c>
      <c r="BC561" s="4"/>
      <c r="BD561" t="s">
        <v>83</v>
      </c>
      <c r="BE561" t="s">
        <v>105</v>
      </c>
      <c r="BF561" t="s">
        <v>106</v>
      </c>
      <c r="BG561" t="s">
        <v>107</v>
      </c>
      <c r="BH561" t="s">
        <v>108</v>
      </c>
      <c r="BI561" t="s">
        <v>109</v>
      </c>
      <c r="BJ561" s="2">
        <v>0</v>
      </c>
      <c r="BK561" t="s">
        <v>90</v>
      </c>
      <c r="BL561" t="s">
        <v>78</v>
      </c>
      <c r="BM561" t="s">
        <v>83</v>
      </c>
      <c r="BN561" t="s">
        <v>83</v>
      </c>
      <c r="BO561" t="s">
        <v>83</v>
      </c>
      <c r="BP561" t="s">
        <v>7339</v>
      </c>
      <c r="BQ561" t="s">
        <v>7143</v>
      </c>
      <c r="BR561" t="s">
        <v>7144</v>
      </c>
      <c r="BS561" t="s">
        <v>83</v>
      </c>
      <c r="BT561" s="3">
        <v>1</v>
      </c>
    </row>
    <row r="562" spans="1:72" x14ac:dyDescent="0.25">
      <c r="A562" t="s">
        <v>7126</v>
      </c>
      <c r="B562" t="s">
        <v>7127</v>
      </c>
      <c r="C562" t="s">
        <v>7128</v>
      </c>
      <c r="D562" t="s">
        <v>74</v>
      </c>
      <c r="E562" t="s">
        <v>21868</v>
      </c>
      <c r="F562" t="s">
        <v>7129</v>
      </c>
      <c r="G562" t="s">
        <v>7340</v>
      </c>
      <c r="H562" t="s">
        <v>7341</v>
      </c>
      <c r="I562" s="1">
        <v>44197</v>
      </c>
      <c r="J562" s="1">
        <v>44926</v>
      </c>
      <c r="K562" t="s">
        <v>78</v>
      </c>
      <c r="L562" t="s">
        <v>79</v>
      </c>
      <c r="M562" t="s">
        <v>80</v>
      </c>
      <c r="N562" t="s">
        <v>7335</v>
      </c>
      <c r="O562" t="s">
        <v>155</v>
      </c>
      <c r="P562" t="s">
        <v>156</v>
      </c>
      <c r="Q562" t="s">
        <v>7336</v>
      </c>
      <c r="R562" t="s">
        <v>7254</v>
      </c>
      <c r="S562" t="s">
        <v>150</v>
      </c>
      <c r="T562" t="s">
        <v>87</v>
      </c>
      <c r="U562" t="s">
        <v>88</v>
      </c>
      <c r="V562" t="s">
        <v>89</v>
      </c>
      <c r="W562" t="s">
        <v>78</v>
      </c>
      <c r="X562" t="s">
        <v>120</v>
      </c>
      <c r="Y562" t="s">
        <v>91</v>
      </c>
      <c r="Z562" t="s">
        <v>92</v>
      </c>
      <c r="AA562" s="1">
        <v>44567</v>
      </c>
      <c r="AB562" s="2">
        <v>754</v>
      </c>
      <c r="AC562" s="2">
        <v>669</v>
      </c>
      <c r="AD562" s="2"/>
      <c r="AE562" s="2"/>
      <c r="AF562" s="2"/>
      <c r="AG562">
        <v>0</v>
      </c>
      <c r="AH562" s="3">
        <v>754</v>
      </c>
      <c r="AI562" s="3">
        <v>669</v>
      </c>
      <c r="AJ562" s="3">
        <v>0</v>
      </c>
      <c r="AK562" s="3">
        <v>0</v>
      </c>
      <c r="AL562" s="3">
        <v>0</v>
      </c>
      <c r="AM562" t="s">
        <v>7135</v>
      </c>
      <c r="AN562" t="s">
        <v>7136</v>
      </c>
      <c r="AO562" t="s">
        <v>7126</v>
      </c>
      <c r="AP562" t="s">
        <v>7127</v>
      </c>
      <c r="AQ562" t="s">
        <v>83</v>
      </c>
      <c r="AR562" t="s">
        <v>7137</v>
      </c>
      <c r="AS562" t="s">
        <v>83</v>
      </c>
      <c r="AT562" t="s">
        <v>96</v>
      </c>
      <c r="AU562" t="s">
        <v>7138</v>
      </c>
      <c r="AV562" t="s">
        <v>7139</v>
      </c>
      <c r="AW562" t="s">
        <v>99</v>
      </c>
      <c r="AX562" t="s">
        <v>100</v>
      </c>
      <c r="AY562" t="s">
        <v>7194</v>
      </c>
      <c r="AZ562" t="s">
        <v>7342</v>
      </c>
      <c r="BA562" t="s">
        <v>103</v>
      </c>
      <c r="BB562" t="s">
        <v>7343</v>
      </c>
      <c r="BC562" s="4"/>
      <c r="BD562" t="s">
        <v>83</v>
      </c>
      <c r="BE562" t="s">
        <v>105</v>
      </c>
      <c r="BF562" t="s">
        <v>106</v>
      </c>
      <c r="BG562" t="s">
        <v>107</v>
      </c>
      <c r="BH562" t="s">
        <v>108</v>
      </c>
      <c r="BI562" t="s">
        <v>109</v>
      </c>
      <c r="BJ562" s="2">
        <v>0</v>
      </c>
      <c r="BK562" t="s">
        <v>90</v>
      </c>
      <c r="BL562" t="s">
        <v>78</v>
      </c>
      <c r="BM562" t="s">
        <v>83</v>
      </c>
      <c r="BN562" t="s">
        <v>83</v>
      </c>
      <c r="BO562" t="s">
        <v>83</v>
      </c>
      <c r="BP562" t="s">
        <v>7344</v>
      </c>
      <c r="BQ562" t="s">
        <v>7143</v>
      </c>
      <c r="BR562" t="s">
        <v>7144</v>
      </c>
      <c r="BS562" t="s">
        <v>83</v>
      </c>
      <c r="BT562" s="3">
        <v>1</v>
      </c>
    </row>
    <row r="563" spans="1:72" x14ac:dyDescent="0.25">
      <c r="A563" t="s">
        <v>7126</v>
      </c>
      <c r="B563" t="s">
        <v>7127</v>
      </c>
      <c r="C563" t="s">
        <v>7128</v>
      </c>
      <c r="D563" t="s">
        <v>74</v>
      </c>
      <c r="E563" t="s">
        <v>21868</v>
      </c>
      <c r="F563" t="s">
        <v>7129</v>
      </c>
      <c r="G563" t="s">
        <v>7345</v>
      </c>
      <c r="H563" t="s">
        <v>7346</v>
      </c>
      <c r="I563" s="1">
        <v>44197</v>
      </c>
      <c r="J563" s="1">
        <v>44926</v>
      </c>
      <c r="K563" t="s">
        <v>78</v>
      </c>
      <c r="L563" t="s">
        <v>79</v>
      </c>
      <c r="M563" t="s">
        <v>80</v>
      </c>
      <c r="N563" t="s">
        <v>856</v>
      </c>
      <c r="O563" t="s">
        <v>388</v>
      </c>
      <c r="P563" t="s">
        <v>156</v>
      </c>
      <c r="Q563" t="s">
        <v>7321</v>
      </c>
      <c r="R563" t="s">
        <v>7254</v>
      </c>
      <c r="S563" t="s">
        <v>150</v>
      </c>
      <c r="T563" t="s">
        <v>87</v>
      </c>
      <c r="U563" t="s">
        <v>88</v>
      </c>
      <c r="V563" t="s">
        <v>89</v>
      </c>
      <c r="W563" t="s">
        <v>78</v>
      </c>
      <c r="X563" t="s">
        <v>120</v>
      </c>
      <c r="Y563" t="s">
        <v>91</v>
      </c>
      <c r="Z563" t="s">
        <v>92</v>
      </c>
      <c r="AA563" s="1">
        <v>44567</v>
      </c>
      <c r="AB563" s="2">
        <v>166</v>
      </c>
      <c r="AC563" s="2">
        <v>183</v>
      </c>
      <c r="AD563" s="2"/>
      <c r="AE563" s="2"/>
      <c r="AF563" s="2"/>
      <c r="AG563">
        <v>0</v>
      </c>
      <c r="AH563" s="3">
        <v>176</v>
      </c>
      <c r="AI563" s="3">
        <v>197</v>
      </c>
      <c r="AJ563" s="3">
        <v>0</v>
      </c>
      <c r="AK563" s="3">
        <v>0</v>
      </c>
      <c r="AL563" s="3">
        <v>0</v>
      </c>
      <c r="AM563" t="s">
        <v>7135</v>
      </c>
      <c r="AN563" t="s">
        <v>7136</v>
      </c>
      <c r="AO563" t="s">
        <v>7126</v>
      </c>
      <c r="AP563" t="s">
        <v>7127</v>
      </c>
      <c r="AQ563" t="s">
        <v>83</v>
      </c>
      <c r="AR563" t="s">
        <v>7137</v>
      </c>
      <c r="AS563" t="s">
        <v>83</v>
      </c>
      <c r="AT563" t="s">
        <v>96</v>
      </c>
      <c r="AU563" t="s">
        <v>7138</v>
      </c>
      <c r="AV563" t="s">
        <v>7139</v>
      </c>
      <c r="AW563" t="s">
        <v>99</v>
      </c>
      <c r="AX563" t="s">
        <v>100</v>
      </c>
      <c r="AY563" t="s">
        <v>7194</v>
      </c>
      <c r="AZ563" t="s">
        <v>7347</v>
      </c>
      <c r="BA563" t="s">
        <v>103</v>
      </c>
      <c r="BB563" t="s">
        <v>7348</v>
      </c>
      <c r="BC563" s="4"/>
      <c r="BD563" t="s">
        <v>83</v>
      </c>
      <c r="BE563" t="s">
        <v>105</v>
      </c>
      <c r="BF563" t="s">
        <v>106</v>
      </c>
      <c r="BG563" t="s">
        <v>107</v>
      </c>
      <c r="BH563" t="s">
        <v>108</v>
      </c>
      <c r="BI563" t="s">
        <v>109</v>
      </c>
      <c r="BJ563" s="2">
        <v>0</v>
      </c>
      <c r="BK563" t="s">
        <v>90</v>
      </c>
      <c r="BL563" t="s">
        <v>78</v>
      </c>
      <c r="BM563" t="s">
        <v>83</v>
      </c>
      <c r="BN563" t="s">
        <v>83</v>
      </c>
      <c r="BO563" t="s">
        <v>83</v>
      </c>
      <c r="BP563" t="s">
        <v>7349</v>
      </c>
      <c r="BQ563" t="s">
        <v>7143</v>
      </c>
      <c r="BR563" t="s">
        <v>7144</v>
      </c>
      <c r="BS563" t="s">
        <v>83</v>
      </c>
      <c r="BT563" s="3">
        <v>1</v>
      </c>
    </row>
    <row r="564" spans="1:72" x14ac:dyDescent="0.25">
      <c r="A564" t="s">
        <v>7126</v>
      </c>
      <c r="B564" t="s">
        <v>7127</v>
      </c>
      <c r="C564" t="s">
        <v>7128</v>
      </c>
      <c r="D564" t="s">
        <v>74</v>
      </c>
      <c r="E564" t="s">
        <v>21868</v>
      </c>
      <c r="F564" t="s">
        <v>7129</v>
      </c>
      <c r="G564" t="s">
        <v>7350</v>
      </c>
      <c r="H564" t="s">
        <v>7351</v>
      </c>
      <c r="I564" s="1">
        <v>44197</v>
      </c>
      <c r="J564" s="1">
        <v>44926</v>
      </c>
      <c r="K564" t="s">
        <v>78</v>
      </c>
      <c r="L564" t="s">
        <v>79</v>
      </c>
      <c r="M564" t="s">
        <v>80</v>
      </c>
      <c r="N564" t="s">
        <v>7352</v>
      </c>
      <c r="O564" t="s">
        <v>155</v>
      </c>
      <c r="P564" t="s">
        <v>222</v>
      </c>
      <c r="Q564" t="s">
        <v>7353</v>
      </c>
      <c r="R564" t="s">
        <v>7254</v>
      </c>
      <c r="S564" t="s">
        <v>150</v>
      </c>
      <c r="T564" t="s">
        <v>87</v>
      </c>
      <c r="U564" t="s">
        <v>88</v>
      </c>
      <c r="V564" t="s">
        <v>89</v>
      </c>
      <c r="W564" t="s">
        <v>78</v>
      </c>
      <c r="X564" t="s">
        <v>120</v>
      </c>
      <c r="Y564" t="s">
        <v>91</v>
      </c>
      <c r="Z564" t="s">
        <v>92</v>
      </c>
      <c r="AA564" s="1">
        <v>44567</v>
      </c>
      <c r="AB564" s="2">
        <v>409</v>
      </c>
      <c r="AC564" s="2">
        <v>451</v>
      </c>
      <c r="AD564" s="2"/>
      <c r="AE564" s="2"/>
      <c r="AF564" s="2"/>
      <c r="AG564">
        <v>0</v>
      </c>
      <c r="AH564" s="3">
        <v>409</v>
      </c>
      <c r="AI564" s="3">
        <v>451</v>
      </c>
      <c r="AJ564" s="3">
        <v>0</v>
      </c>
      <c r="AK564" s="3">
        <v>0</v>
      </c>
      <c r="AL564" s="3">
        <v>0</v>
      </c>
      <c r="AM564" t="s">
        <v>7135</v>
      </c>
      <c r="AN564" t="s">
        <v>7136</v>
      </c>
      <c r="AO564" t="s">
        <v>7126</v>
      </c>
      <c r="AP564" t="s">
        <v>7127</v>
      </c>
      <c r="AQ564" t="s">
        <v>83</v>
      </c>
      <c r="AR564" t="s">
        <v>7137</v>
      </c>
      <c r="AS564" t="s">
        <v>83</v>
      </c>
      <c r="AT564" t="s">
        <v>96</v>
      </c>
      <c r="AU564" t="s">
        <v>7138</v>
      </c>
      <c r="AV564" t="s">
        <v>7139</v>
      </c>
      <c r="AW564" t="s">
        <v>99</v>
      </c>
      <c r="AX564" t="s">
        <v>100</v>
      </c>
      <c r="AY564" t="s">
        <v>7194</v>
      </c>
      <c r="AZ564" t="s">
        <v>7354</v>
      </c>
      <c r="BA564" t="s">
        <v>103</v>
      </c>
      <c r="BB564" t="s">
        <v>7355</v>
      </c>
      <c r="BC564" s="4"/>
      <c r="BD564" t="s">
        <v>83</v>
      </c>
      <c r="BE564" t="s">
        <v>105</v>
      </c>
      <c r="BF564" t="s">
        <v>106</v>
      </c>
      <c r="BG564" t="s">
        <v>107</v>
      </c>
      <c r="BH564" t="s">
        <v>108</v>
      </c>
      <c r="BI564" t="s">
        <v>109</v>
      </c>
      <c r="BJ564" s="2">
        <v>0</v>
      </c>
      <c r="BK564" t="s">
        <v>90</v>
      </c>
      <c r="BL564" t="s">
        <v>78</v>
      </c>
      <c r="BM564" t="s">
        <v>83</v>
      </c>
      <c r="BN564" t="s">
        <v>83</v>
      </c>
      <c r="BO564" t="s">
        <v>83</v>
      </c>
      <c r="BP564" t="s">
        <v>7356</v>
      </c>
      <c r="BQ564" t="s">
        <v>7143</v>
      </c>
      <c r="BR564" t="s">
        <v>7144</v>
      </c>
      <c r="BS564" t="s">
        <v>83</v>
      </c>
      <c r="BT564" s="3">
        <v>1</v>
      </c>
    </row>
    <row r="565" spans="1:72" x14ac:dyDescent="0.25">
      <c r="A565" t="s">
        <v>7126</v>
      </c>
      <c r="B565" t="s">
        <v>7127</v>
      </c>
      <c r="C565" t="s">
        <v>7128</v>
      </c>
      <c r="D565" t="s">
        <v>74</v>
      </c>
      <c r="E565" t="s">
        <v>21868</v>
      </c>
      <c r="F565" t="s">
        <v>7129</v>
      </c>
      <c r="G565" t="s">
        <v>7357</v>
      </c>
      <c r="H565" t="s">
        <v>7358</v>
      </c>
      <c r="I565" s="1">
        <v>44197</v>
      </c>
      <c r="J565" s="1">
        <v>44926</v>
      </c>
      <c r="K565" t="s">
        <v>78</v>
      </c>
      <c r="L565" t="s">
        <v>79</v>
      </c>
      <c r="M565" t="s">
        <v>80</v>
      </c>
      <c r="N565" t="s">
        <v>7359</v>
      </c>
      <c r="O565" t="s">
        <v>1838</v>
      </c>
      <c r="P565" t="s">
        <v>222</v>
      </c>
      <c r="Q565" t="s">
        <v>7360</v>
      </c>
      <c r="R565" t="s">
        <v>7297</v>
      </c>
      <c r="S565" t="s">
        <v>150</v>
      </c>
      <c r="T565" t="s">
        <v>87</v>
      </c>
      <c r="U565" t="s">
        <v>88</v>
      </c>
      <c r="V565" t="s">
        <v>89</v>
      </c>
      <c r="W565" t="s">
        <v>78</v>
      </c>
      <c r="X565" t="s">
        <v>120</v>
      </c>
      <c r="Y565" t="s">
        <v>91</v>
      </c>
      <c r="Z565" t="s">
        <v>92</v>
      </c>
      <c r="AA565" s="1">
        <v>44567</v>
      </c>
      <c r="AB565" s="2">
        <v>279</v>
      </c>
      <c r="AC565" s="2">
        <v>347</v>
      </c>
      <c r="AD565" s="2"/>
      <c r="AE565" s="2"/>
      <c r="AF565" s="2"/>
      <c r="AG565">
        <v>0</v>
      </c>
      <c r="AH565" s="3">
        <v>279</v>
      </c>
      <c r="AI565" s="3">
        <v>347</v>
      </c>
      <c r="AJ565" s="3">
        <v>0</v>
      </c>
      <c r="AK565" s="3">
        <v>0</v>
      </c>
      <c r="AL565" s="3">
        <v>0</v>
      </c>
      <c r="AM565" t="s">
        <v>7135</v>
      </c>
      <c r="AN565" t="s">
        <v>7136</v>
      </c>
      <c r="AO565" t="s">
        <v>7126</v>
      </c>
      <c r="AP565" t="s">
        <v>7127</v>
      </c>
      <c r="AQ565" t="s">
        <v>83</v>
      </c>
      <c r="AR565" t="s">
        <v>7137</v>
      </c>
      <c r="AS565" t="s">
        <v>83</v>
      </c>
      <c r="AT565" t="s">
        <v>96</v>
      </c>
      <c r="AU565" t="s">
        <v>7138</v>
      </c>
      <c r="AV565" t="s">
        <v>7139</v>
      </c>
      <c r="AW565" t="s">
        <v>99</v>
      </c>
      <c r="AX565" t="s">
        <v>100</v>
      </c>
      <c r="AY565" t="s">
        <v>7194</v>
      </c>
      <c r="AZ565" t="s">
        <v>7361</v>
      </c>
      <c r="BA565" t="s">
        <v>103</v>
      </c>
      <c r="BB565" t="s">
        <v>7362</v>
      </c>
      <c r="BC565" s="4"/>
      <c r="BD565" t="s">
        <v>83</v>
      </c>
      <c r="BE565" t="s">
        <v>105</v>
      </c>
      <c r="BF565" t="s">
        <v>106</v>
      </c>
      <c r="BG565" t="s">
        <v>107</v>
      </c>
      <c r="BH565" t="s">
        <v>108</v>
      </c>
      <c r="BI565" t="s">
        <v>109</v>
      </c>
      <c r="BJ565" s="2">
        <v>0</v>
      </c>
      <c r="BK565" t="s">
        <v>90</v>
      </c>
      <c r="BL565" t="s">
        <v>78</v>
      </c>
      <c r="BM565" t="s">
        <v>83</v>
      </c>
      <c r="BN565" t="s">
        <v>83</v>
      </c>
      <c r="BO565" t="s">
        <v>83</v>
      </c>
      <c r="BP565" t="s">
        <v>7363</v>
      </c>
      <c r="BQ565" t="s">
        <v>7143</v>
      </c>
      <c r="BR565" t="s">
        <v>7144</v>
      </c>
      <c r="BS565" t="s">
        <v>83</v>
      </c>
      <c r="BT565" s="3">
        <v>1</v>
      </c>
    </row>
    <row r="566" spans="1:72" x14ac:dyDescent="0.25">
      <c r="A566" t="s">
        <v>7126</v>
      </c>
      <c r="B566" t="s">
        <v>7127</v>
      </c>
      <c r="C566" t="s">
        <v>7128</v>
      </c>
      <c r="D566" t="s">
        <v>74</v>
      </c>
      <c r="E566" t="s">
        <v>21868</v>
      </c>
      <c r="F566" t="s">
        <v>7129</v>
      </c>
      <c r="G566" t="s">
        <v>7364</v>
      </c>
      <c r="H566" t="s">
        <v>7365</v>
      </c>
      <c r="I566" s="1">
        <v>44197</v>
      </c>
      <c r="J566" s="1">
        <v>44926</v>
      </c>
      <c r="K566" t="s">
        <v>78</v>
      </c>
      <c r="L566" t="s">
        <v>79</v>
      </c>
      <c r="M566" t="s">
        <v>80</v>
      </c>
      <c r="N566" t="s">
        <v>7366</v>
      </c>
      <c r="O566" t="s">
        <v>1845</v>
      </c>
      <c r="P566" t="s">
        <v>156</v>
      </c>
      <c r="Q566" t="s">
        <v>7367</v>
      </c>
      <c r="R566" t="s">
        <v>7254</v>
      </c>
      <c r="S566" t="s">
        <v>150</v>
      </c>
      <c r="T566" t="s">
        <v>87</v>
      </c>
      <c r="U566" t="s">
        <v>88</v>
      </c>
      <c r="V566" t="s">
        <v>89</v>
      </c>
      <c r="W566" t="s">
        <v>78</v>
      </c>
      <c r="X566" t="s">
        <v>120</v>
      </c>
      <c r="Y566" t="s">
        <v>91</v>
      </c>
      <c r="Z566" t="s">
        <v>92</v>
      </c>
      <c r="AA566" s="1">
        <v>44567</v>
      </c>
      <c r="AB566" s="2">
        <v>1323</v>
      </c>
      <c r="AC566" s="2">
        <v>1128</v>
      </c>
      <c r="AD566" s="2"/>
      <c r="AE566" s="2"/>
      <c r="AF566" s="2"/>
      <c r="AG566">
        <v>0</v>
      </c>
      <c r="AH566" s="3">
        <v>1323</v>
      </c>
      <c r="AI566" s="3">
        <v>1128</v>
      </c>
      <c r="AJ566" s="3">
        <v>0</v>
      </c>
      <c r="AK566" s="3">
        <v>0</v>
      </c>
      <c r="AL566" s="3">
        <v>0</v>
      </c>
      <c r="AM566" t="s">
        <v>7135</v>
      </c>
      <c r="AN566" t="s">
        <v>7136</v>
      </c>
      <c r="AO566" t="s">
        <v>7126</v>
      </c>
      <c r="AP566" t="s">
        <v>7127</v>
      </c>
      <c r="AQ566" t="s">
        <v>83</v>
      </c>
      <c r="AR566" t="s">
        <v>7137</v>
      </c>
      <c r="AS566" t="s">
        <v>83</v>
      </c>
      <c r="AT566" t="s">
        <v>96</v>
      </c>
      <c r="AU566" t="s">
        <v>7138</v>
      </c>
      <c r="AV566" t="s">
        <v>7139</v>
      </c>
      <c r="AW566" t="s">
        <v>99</v>
      </c>
      <c r="AX566" t="s">
        <v>100</v>
      </c>
      <c r="AY566" t="s">
        <v>7194</v>
      </c>
      <c r="AZ566" t="s">
        <v>7368</v>
      </c>
      <c r="BA566" t="s">
        <v>103</v>
      </c>
      <c r="BB566" t="s">
        <v>7369</v>
      </c>
      <c r="BC566" s="4"/>
      <c r="BD566" t="s">
        <v>83</v>
      </c>
      <c r="BE566" t="s">
        <v>105</v>
      </c>
      <c r="BF566" t="s">
        <v>106</v>
      </c>
      <c r="BG566" t="s">
        <v>107</v>
      </c>
      <c r="BH566" t="s">
        <v>108</v>
      </c>
      <c r="BI566" t="s">
        <v>109</v>
      </c>
      <c r="BJ566" s="2">
        <v>0</v>
      </c>
      <c r="BK566" t="s">
        <v>90</v>
      </c>
      <c r="BL566" t="s">
        <v>78</v>
      </c>
      <c r="BM566" t="s">
        <v>83</v>
      </c>
      <c r="BN566" t="s">
        <v>83</v>
      </c>
      <c r="BO566" t="s">
        <v>83</v>
      </c>
      <c r="BP566" t="s">
        <v>7370</v>
      </c>
      <c r="BQ566" t="s">
        <v>7143</v>
      </c>
      <c r="BR566" t="s">
        <v>7144</v>
      </c>
      <c r="BS566" t="s">
        <v>83</v>
      </c>
      <c r="BT566" s="3">
        <v>1</v>
      </c>
    </row>
    <row r="567" spans="1:72" x14ac:dyDescent="0.25">
      <c r="A567" t="s">
        <v>7126</v>
      </c>
      <c r="B567" t="s">
        <v>7127</v>
      </c>
      <c r="C567" t="s">
        <v>7128</v>
      </c>
      <c r="D567" t="s">
        <v>74</v>
      </c>
      <c r="E567" t="s">
        <v>21868</v>
      </c>
      <c r="F567" t="s">
        <v>7129</v>
      </c>
      <c r="G567" t="s">
        <v>7371</v>
      </c>
      <c r="H567" t="s">
        <v>7372</v>
      </c>
      <c r="I567" s="1">
        <v>44197</v>
      </c>
      <c r="J567" s="1">
        <v>44926</v>
      </c>
      <c r="K567" t="s">
        <v>78</v>
      </c>
      <c r="L567" t="s">
        <v>79</v>
      </c>
      <c r="M567" t="s">
        <v>80</v>
      </c>
      <c r="N567" t="s">
        <v>7366</v>
      </c>
      <c r="O567" t="s">
        <v>221</v>
      </c>
      <c r="P567" t="s">
        <v>156</v>
      </c>
      <c r="Q567" t="s">
        <v>7367</v>
      </c>
      <c r="R567" t="s">
        <v>7254</v>
      </c>
      <c r="S567" t="s">
        <v>150</v>
      </c>
      <c r="T567" t="s">
        <v>87</v>
      </c>
      <c r="U567" t="s">
        <v>88</v>
      </c>
      <c r="V567" t="s">
        <v>89</v>
      </c>
      <c r="W567" t="s">
        <v>78</v>
      </c>
      <c r="X567" t="s">
        <v>120</v>
      </c>
      <c r="Y567" t="s">
        <v>91</v>
      </c>
      <c r="Z567" t="s">
        <v>92</v>
      </c>
      <c r="AA567" s="1">
        <v>44566</v>
      </c>
      <c r="AB567" s="2">
        <v>381</v>
      </c>
      <c r="AC567" s="2">
        <v>400</v>
      </c>
      <c r="AD567" s="2"/>
      <c r="AE567" s="2"/>
      <c r="AF567" s="2"/>
      <c r="AG567">
        <v>0</v>
      </c>
      <c r="AH567" s="3">
        <v>381</v>
      </c>
      <c r="AI567" s="3">
        <v>400</v>
      </c>
      <c r="AJ567" s="3">
        <v>0</v>
      </c>
      <c r="AK567" s="3">
        <v>0</v>
      </c>
      <c r="AL567" s="3">
        <v>0</v>
      </c>
      <c r="AM567" t="s">
        <v>7135</v>
      </c>
      <c r="AN567" t="s">
        <v>7136</v>
      </c>
      <c r="AO567" t="s">
        <v>7126</v>
      </c>
      <c r="AP567" t="s">
        <v>7127</v>
      </c>
      <c r="AQ567" t="s">
        <v>83</v>
      </c>
      <c r="AR567" t="s">
        <v>7137</v>
      </c>
      <c r="AS567" t="s">
        <v>83</v>
      </c>
      <c r="AT567" t="s">
        <v>96</v>
      </c>
      <c r="AU567" t="s">
        <v>7138</v>
      </c>
      <c r="AV567" t="s">
        <v>7139</v>
      </c>
      <c r="AW567" t="s">
        <v>99</v>
      </c>
      <c r="AX567" t="s">
        <v>100</v>
      </c>
      <c r="AY567" t="s">
        <v>7194</v>
      </c>
      <c r="AZ567" t="s">
        <v>7373</v>
      </c>
      <c r="BA567" t="s">
        <v>103</v>
      </c>
      <c r="BB567" t="s">
        <v>7374</v>
      </c>
      <c r="BC567" s="4"/>
      <c r="BD567" t="s">
        <v>83</v>
      </c>
      <c r="BE567" t="s">
        <v>105</v>
      </c>
      <c r="BF567" t="s">
        <v>106</v>
      </c>
      <c r="BG567" t="s">
        <v>107</v>
      </c>
      <c r="BH567" t="s">
        <v>108</v>
      </c>
      <c r="BI567" t="s">
        <v>109</v>
      </c>
      <c r="BJ567" s="2">
        <v>0</v>
      </c>
      <c r="BK567" t="s">
        <v>90</v>
      </c>
      <c r="BL567" t="s">
        <v>78</v>
      </c>
      <c r="BM567" t="s">
        <v>83</v>
      </c>
      <c r="BN567" t="s">
        <v>83</v>
      </c>
      <c r="BO567" t="s">
        <v>83</v>
      </c>
      <c r="BP567" t="s">
        <v>7375</v>
      </c>
      <c r="BQ567" t="s">
        <v>7143</v>
      </c>
      <c r="BR567" t="s">
        <v>7144</v>
      </c>
      <c r="BS567" t="s">
        <v>83</v>
      </c>
      <c r="BT567" s="3">
        <v>1</v>
      </c>
    </row>
    <row r="568" spans="1:72" x14ac:dyDescent="0.25">
      <c r="A568" t="s">
        <v>7126</v>
      </c>
      <c r="B568" t="s">
        <v>7127</v>
      </c>
      <c r="C568" t="s">
        <v>7128</v>
      </c>
      <c r="D568" t="s">
        <v>74</v>
      </c>
      <c r="E568" t="s">
        <v>21868</v>
      </c>
      <c r="F568" t="s">
        <v>7129</v>
      </c>
      <c r="G568" t="s">
        <v>7376</v>
      </c>
      <c r="H568" t="s">
        <v>7377</v>
      </c>
      <c r="I568" s="1">
        <v>44197</v>
      </c>
      <c r="J568" s="1">
        <v>44926</v>
      </c>
      <c r="K568" t="s">
        <v>78</v>
      </c>
      <c r="L568" t="s">
        <v>79</v>
      </c>
      <c r="M568" t="s">
        <v>80</v>
      </c>
      <c r="N568" t="s">
        <v>7366</v>
      </c>
      <c r="O568" t="s">
        <v>462</v>
      </c>
      <c r="P568" t="s">
        <v>409</v>
      </c>
      <c r="Q568" t="s">
        <v>7367</v>
      </c>
      <c r="R568" t="s">
        <v>7254</v>
      </c>
      <c r="S568" t="s">
        <v>150</v>
      </c>
      <c r="T568" t="s">
        <v>87</v>
      </c>
      <c r="U568" t="s">
        <v>88</v>
      </c>
      <c r="V568" t="s">
        <v>89</v>
      </c>
      <c r="W568" t="s">
        <v>78</v>
      </c>
      <c r="X568" t="s">
        <v>120</v>
      </c>
      <c r="Y568" t="s">
        <v>91</v>
      </c>
      <c r="Z568" t="s">
        <v>92</v>
      </c>
      <c r="AA568" s="1">
        <v>44566</v>
      </c>
      <c r="AB568" s="2">
        <v>360</v>
      </c>
      <c r="AC568" s="2">
        <v>329</v>
      </c>
      <c r="AD568" s="2"/>
      <c r="AE568" s="2"/>
      <c r="AF568" s="2"/>
      <c r="AG568">
        <v>0</v>
      </c>
      <c r="AH568" s="3">
        <v>360</v>
      </c>
      <c r="AI568" s="3">
        <v>329</v>
      </c>
      <c r="AJ568" s="3">
        <v>0</v>
      </c>
      <c r="AK568" s="3">
        <v>0</v>
      </c>
      <c r="AL568" s="3">
        <v>0</v>
      </c>
      <c r="AM568" t="s">
        <v>7135</v>
      </c>
      <c r="AN568" t="s">
        <v>7136</v>
      </c>
      <c r="AO568" t="s">
        <v>7126</v>
      </c>
      <c r="AP568" t="s">
        <v>7127</v>
      </c>
      <c r="AQ568" t="s">
        <v>83</v>
      </c>
      <c r="AR568" t="s">
        <v>7137</v>
      </c>
      <c r="AS568" t="s">
        <v>83</v>
      </c>
      <c r="AT568" t="s">
        <v>96</v>
      </c>
      <c r="AU568" t="s">
        <v>7138</v>
      </c>
      <c r="AV568" t="s">
        <v>7139</v>
      </c>
      <c r="AW568" t="s">
        <v>99</v>
      </c>
      <c r="AX568" t="s">
        <v>100</v>
      </c>
      <c r="AY568" t="s">
        <v>83</v>
      </c>
      <c r="AZ568" t="s">
        <v>7378</v>
      </c>
      <c r="BA568" t="s">
        <v>103</v>
      </c>
      <c r="BB568" t="s">
        <v>7379</v>
      </c>
      <c r="BC568" s="4"/>
      <c r="BD568" t="s">
        <v>83</v>
      </c>
      <c r="BE568" t="s">
        <v>105</v>
      </c>
      <c r="BF568" t="s">
        <v>106</v>
      </c>
      <c r="BG568" t="s">
        <v>107</v>
      </c>
      <c r="BH568" t="s">
        <v>108</v>
      </c>
      <c r="BI568" t="s">
        <v>109</v>
      </c>
      <c r="BJ568" s="2">
        <v>0</v>
      </c>
      <c r="BK568" t="s">
        <v>90</v>
      </c>
      <c r="BL568" t="s">
        <v>78</v>
      </c>
      <c r="BM568" t="s">
        <v>83</v>
      </c>
      <c r="BN568" t="s">
        <v>83</v>
      </c>
      <c r="BO568" t="s">
        <v>83</v>
      </c>
      <c r="BP568" t="s">
        <v>7380</v>
      </c>
      <c r="BQ568" t="s">
        <v>7143</v>
      </c>
      <c r="BR568" t="s">
        <v>7144</v>
      </c>
      <c r="BS568" t="s">
        <v>83</v>
      </c>
      <c r="BT568" s="3">
        <v>1</v>
      </c>
    </row>
    <row r="569" spans="1:72" x14ac:dyDescent="0.25">
      <c r="A569" t="s">
        <v>7126</v>
      </c>
      <c r="B569" t="s">
        <v>7127</v>
      </c>
      <c r="C569" t="s">
        <v>7128</v>
      </c>
      <c r="D569" t="s">
        <v>74</v>
      </c>
      <c r="E569" t="s">
        <v>21868</v>
      </c>
      <c r="F569" t="s">
        <v>7129</v>
      </c>
      <c r="G569" t="s">
        <v>7381</v>
      </c>
      <c r="H569" t="s">
        <v>7382</v>
      </c>
      <c r="I569" s="1">
        <v>44197</v>
      </c>
      <c r="J569" s="1">
        <v>44926</v>
      </c>
      <c r="K569" t="s">
        <v>78</v>
      </c>
      <c r="L569" t="s">
        <v>79</v>
      </c>
      <c r="M569" t="s">
        <v>80</v>
      </c>
      <c r="N569" t="s">
        <v>7366</v>
      </c>
      <c r="O569" t="s">
        <v>162</v>
      </c>
      <c r="P569" t="s">
        <v>83</v>
      </c>
      <c r="Q569" t="s">
        <v>7367</v>
      </c>
      <c r="R569" t="s">
        <v>7254</v>
      </c>
      <c r="S569" t="s">
        <v>119</v>
      </c>
      <c r="T569" t="s">
        <v>87</v>
      </c>
      <c r="U569" t="s">
        <v>88</v>
      </c>
      <c r="V569" t="s">
        <v>89</v>
      </c>
      <c r="W569" t="s">
        <v>78</v>
      </c>
      <c r="X569" t="s">
        <v>120</v>
      </c>
      <c r="Y569" t="s">
        <v>91</v>
      </c>
      <c r="Z569" t="s">
        <v>92</v>
      </c>
      <c r="AA569" s="1">
        <v>44566</v>
      </c>
      <c r="AB569" s="2">
        <v>8831</v>
      </c>
      <c r="AC569" s="2">
        <v>6883</v>
      </c>
      <c r="AD569" s="2"/>
      <c r="AE569" s="2"/>
      <c r="AF569" s="2"/>
      <c r="AG569">
        <v>0</v>
      </c>
      <c r="AH569" s="3">
        <v>8831</v>
      </c>
      <c r="AI569" s="3">
        <v>6883</v>
      </c>
      <c r="AJ569" s="3">
        <v>0</v>
      </c>
      <c r="AK569" s="3">
        <v>0</v>
      </c>
      <c r="AL569" s="3">
        <v>0</v>
      </c>
      <c r="AM569" t="s">
        <v>7262</v>
      </c>
      <c r="AN569" t="s">
        <v>7263</v>
      </c>
      <c r="AO569" t="s">
        <v>7126</v>
      </c>
      <c r="AP569" t="s">
        <v>7127</v>
      </c>
      <c r="AQ569" t="s">
        <v>83</v>
      </c>
      <c r="AR569" t="s">
        <v>7137</v>
      </c>
      <c r="AS569" t="s">
        <v>83</v>
      </c>
      <c r="AT569" t="s">
        <v>96</v>
      </c>
      <c r="AU569" t="s">
        <v>7138</v>
      </c>
      <c r="AV569" t="s">
        <v>7139</v>
      </c>
      <c r="AW569" t="s">
        <v>99</v>
      </c>
      <c r="AX569" t="s">
        <v>100</v>
      </c>
      <c r="AY569" t="s">
        <v>83</v>
      </c>
      <c r="AZ569" t="s">
        <v>7383</v>
      </c>
      <c r="BA569" t="s">
        <v>103</v>
      </c>
      <c r="BB569" t="s">
        <v>7384</v>
      </c>
      <c r="BC569" s="4"/>
      <c r="BD569" t="s">
        <v>83</v>
      </c>
      <c r="BE569" t="s">
        <v>105</v>
      </c>
      <c r="BF569" t="s">
        <v>106</v>
      </c>
      <c r="BG569" t="s">
        <v>107</v>
      </c>
      <c r="BH569" t="s">
        <v>509</v>
      </c>
      <c r="BI569" t="s">
        <v>510</v>
      </c>
      <c r="BJ569" s="2">
        <v>0</v>
      </c>
      <c r="BK569" t="s">
        <v>78</v>
      </c>
      <c r="BL569" t="s">
        <v>90</v>
      </c>
      <c r="BM569" t="s">
        <v>83</v>
      </c>
      <c r="BN569" t="s">
        <v>83</v>
      </c>
      <c r="BO569" t="s">
        <v>83</v>
      </c>
      <c r="BP569" t="s">
        <v>83</v>
      </c>
      <c r="BQ569" t="s">
        <v>83</v>
      </c>
      <c r="BR569" t="s">
        <v>83</v>
      </c>
      <c r="BS569" t="s">
        <v>83</v>
      </c>
      <c r="BT569" s="3">
        <v>1</v>
      </c>
    </row>
    <row r="570" spans="1:72" x14ac:dyDescent="0.25">
      <c r="A570" t="s">
        <v>7126</v>
      </c>
      <c r="B570" t="s">
        <v>7127</v>
      </c>
      <c r="C570" t="s">
        <v>7128</v>
      </c>
      <c r="D570" t="s">
        <v>74</v>
      </c>
      <c r="E570" t="s">
        <v>21868</v>
      </c>
      <c r="F570" t="s">
        <v>7129</v>
      </c>
      <c r="G570" t="s">
        <v>7385</v>
      </c>
      <c r="H570" t="s">
        <v>7386</v>
      </c>
      <c r="I570" s="1">
        <v>44197</v>
      </c>
      <c r="J570" s="1">
        <v>44926</v>
      </c>
      <c r="K570" t="s">
        <v>78</v>
      </c>
      <c r="L570" t="s">
        <v>79</v>
      </c>
      <c r="M570" t="s">
        <v>80</v>
      </c>
      <c r="N570" t="s">
        <v>7387</v>
      </c>
      <c r="O570" t="s">
        <v>1161</v>
      </c>
      <c r="P570" t="s">
        <v>409</v>
      </c>
      <c r="Q570" t="s">
        <v>7388</v>
      </c>
      <c r="R570" t="s">
        <v>7254</v>
      </c>
      <c r="S570" t="s">
        <v>150</v>
      </c>
      <c r="T570" t="s">
        <v>87</v>
      </c>
      <c r="U570" t="s">
        <v>88</v>
      </c>
      <c r="V570" t="s">
        <v>89</v>
      </c>
      <c r="W570" t="s">
        <v>78</v>
      </c>
      <c r="X570" t="s">
        <v>120</v>
      </c>
      <c r="Y570" t="s">
        <v>91</v>
      </c>
      <c r="Z570" t="s">
        <v>92</v>
      </c>
      <c r="AA570" s="1">
        <v>44567</v>
      </c>
      <c r="AB570" s="2">
        <v>61</v>
      </c>
      <c r="AC570" s="2">
        <v>70</v>
      </c>
      <c r="AD570" s="2"/>
      <c r="AE570" s="2"/>
      <c r="AF570" s="2"/>
      <c r="AG570">
        <v>0</v>
      </c>
      <c r="AH570" s="3">
        <v>61</v>
      </c>
      <c r="AI570" s="3">
        <v>70</v>
      </c>
      <c r="AJ570" s="3">
        <v>0</v>
      </c>
      <c r="AK570" s="3">
        <v>0</v>
      </c>
      <c r="AL570" s="3">
        <v>0</v>
      </c>
      <c r="AM570" t="s">
        <v>7389</v>
      </c>
      <c r="AN570" t="s">
        <v>7390</v>
      </c>
      <c r="AO570" t="s">
        <v>7126</v>
      </c>
      <c r="AP570" t="s">
        <v>7127</v>
      </c>
      <c r="AQ570" t="s">
        <v>83</v>
      </c>
      <c r="AR570" t="s">
        <v>7137</v>
      </c>
      <c r="AS570" t="s">
        <v>83</v>
      </c>
      <c r="AT570" t="s">
        <v>96</v>
      </c>
      <c r="AU570" t="s">
        <v>7138</v>
      </c>
      <c r="AV570" t="s">
        <v>7139</v>
      </c>
      <c r="AW570" t="s">
        <v>99</v>
      </c>
      <c r="AX570" t="s">
        <v>100</v>
      </c>
      <c r="AY570" t="s">
        <v>83</v>
      </c>
      <c r="AZ570" t="s">
        <v>7391</v>
      </c>
      <c r="BA570" t="s">
        <v>103</v>
      </c>
      <c r="BB570" t="s">
        <v>7392</v>
      </c>
      <c r="BC570" s="4"/>
      <c r="BD570" t="s">
        <v>83</v>
      </c>
      <c r="BE570" t="s">
        <v>105</v>
      </c>
      <c r="BF570" t="s">
        <v>106</v>
      </c>
      <c r="BG570" t="s">
        <v>107</v>
      </c>
      <c r="BH570" t="s">
        <v>108</v>
      </c>
      <c r="BI570" t="s">
        <v>109</v>
      </c>
      <c r="BJ570" s="2">
        <v>0</v>
      </c>
      <c r="BK570" t="s">
        <v>90</v>
      </c>
      <c r="BL570" t="s">
        <v>90</v>
      </c>
      <c r="BM570" t="s">
        <v>83</v>
      </c>
      <c r="BN570" t="s">
        <v>83</v>
      </c>
      <c r="BO570" t="s">
        <v>83</v>
      </c>
      <c r="BP570" t="s">
        <v>83</v>
      </c>
      <c r="BQ570" t="s">
        <v>83</v>
      </c>
      <c r="BR570" t="s">
        <v>83</v>
      </c>
      <c r="BS570" t="s">
        <v>83</v>
      </c>
      <c r="BT570" s="3">
        <v>1</v>
      </c>
    </row>
    <row r="571" spans="1:72" x14ac:dyDescent="0.25">
      <c r="A571" t="s">
        <v>7126</v>
      </c>
      <c r="B571" t="s">
        <v>7127</v>
      </c>
      <c r="C571" t="s">
        <v>7128</v>
      </c>
      <c r="D571" t="s">
        <v>74</v>
      </c>
      <c r="E571" t="s">
        <v>21868</v>
      </c>
      <c r="F571" t="s">
        <v>7129</v>
      </c>
      <c r="G571" t="s">
        <v>7393</v>
      </c>
      <c r="H571" t="s">
        <v>7394</v>
      </c>
      <c r="I571" s="1">
        <v>44197</v>
      </c>
      <c r="J571" s="1">
        <v>44926</v>
      </c>
      <c r="K571" t="s">
        <v>78</v>
      </c>
      <c r="L571" t="s">
        <v>79</v>
      </c>
      <c r="M571" t="s">
        <v>80</v>
      </c>
      <c r="N571" t="s">
        <v>7395</v>
      </c>
      <c r="O571" t="s">
        <v>714</v>
      </c>
      <c r="P571" t="s">
        <v>156</v>
      </c>
      <c r="Q571" t="s">
        <v>7396</v>
      </c>
      <c r="R571" t="s">
        <v>7254</v>
      </c>
      <c r="S571" t="s">
        <v>150</v>
      </c>
      <c r="T571" t="s">
        <v>87</v>
      </c>
      <c r="U571" t="s">
        <v>88</v>
      </c>
      <c r="V571" t="s">
        <v>89</v>
      </c>
      <c r="W571" t="s">
        <v>78</v>
      </c>
      <c r="X571" t="s">
        <v>120</v>
      </c>
      <c r="Y571" t="s">
        <v>91</v>
      </c>
      <c r="Z571" t="s">
        <v>92</v>
      </c>
      <c r="AA571" s="1">
        <v>44567</v>
      </c>
      <c r="AB571" s="2">
        <v>262</v>
      </c>
      <c r="AC571" s="2">
        <v>302</v>
      </c>
      <c r="AD571" s="2"/>
      <c r="AE571" s="2"/>
      <c r="AF571" s="2"/>
      <c r="AG571">
        <v>0</v>
      </c>
      <c r="AH571" s="3">
        <v>262</v>
      </c>
      <c r="AI571" s="3">
        <v>302</v>
      </c>
      <c r="AJ571" s="3">
        <v>0</v>
      </c>
      <c r="AK571" s="3">
        <v>0</v>
      </c>
      <c r="AL571" s="3">
        <v>0</v>
      </c>
      <c r="AM571" t="s">
        <v>7135</v>
      </c>
      <c r="AN571" t="s">
        <v>7136</v>
      </c>
      <c r="AO571" t="s">
        <v>7126</v>
      </c>
      <c r="AP571" t="s">
        <v>7127</v>
      </c>
      <c r="AQ571" t="s">
        <v>83</v>
      </c>
      <c r="AR571" t="s">
        <v>7137</v>
      </c>
      <c r="AS571" t="s">
        <v>83</v>
      </c>
      <c r="AT571" t="s">
        <v>96</v>
      </c>
      <c r="AU571" t="s">
        <v>7138</v>
      </c>
      <c r="AV571" t="s">
        <v>7139</v>
      </c>
      <c r="AW571" t="s">
        <v>99</v>
      </c>
      <c r="AX571" t="s">
        <v>100</v>
      </c>
      <c r="AY571" t="s">
        <v>83</v>
      </c>
      <c r="AZ571" t="s">
        <v>7397</v>
      </c>
      <c r="BA571" t="s">
        <v>103</v>
      </c>
      <c r="BB571" t="s">
        <v>7398</v>
      </c>
      <c r="BC571" s="4"/>
      <c r="BD571" t="s">
        <v>83</v>
      </c>
      <c r="BE571" t="s">
        <v>105</v>
      </c>
      <c r="BF571" t="s">
        <v>106</v>
      </c>
      <c r="BG571" t="s">
        <v>107</v>
      </c>
      <c r="BH571" t="s">
        <v>108</v>
      </c>
      <c r="BI571" t="s">
        <v>109</v>
      </c>
      <c r="BJ571" s="2">
        <v>0</v>
      </c>
      <c r="BK571" t="s">
        <v>90</v>
      </c>
      <c r="BL571" t="s">
        <v>78</v>
      </c>
      <c r="BM571" t="s">
        <v>83</v>
      </c>
      <c r="BN571" t="s">
        <v>83</v>
      </c>
      <c r="BO571" t="s">
        <v>83</v>
      </c>
      <c r="BP571" t="s">
        <v>7399</v>
      </c>
      <c r="BQ571" t="s">
        <v>7143</v>
      </c>
      <c r="BR571" t="s">
        <v>7144</v>
      </c>
      <c r="BS571" t="s">
        <v>83</v>
      </c>
      <c r="BT571" s="3">
        <v>1</v>
      </c>
    </row>
    <row r="572" spans="1:72" x14ac:dyDescent="0.25">
      <c r="A572" t="s">
        <v>7126</v>
      </c>
      <c r="B572" t="s">
        <v>7127</v>
      </c>
      <c r="C572" t="s">
        <v>7128</v>
      </c>
      <c r="D572" t="s">
        <v>74</v>
      </c>
      <c r="E572" t="s">
        <v>21868</v>
      </c>
      <c r="F572" t="s">
        <v>7129</v>
      </c>
      <c r="G572" t="s">
        <v>7400</v>
      </c>
      <c r="H572" t="s">
        <v>7401</v>
      </c>
      <c r="I572" s="1">
        <v>44197</v>
      </c>
      <c r="J572" s="1">
        <v>44926</v>
      </c>
      <c r="K572" t="s">
        <v>78</v>
      </c>
      <c r="L572" t="s">
        <v>79</v>
      </c>
      <c r="M572" t="s">
        <v>80</v>
      </c>
      <c r="N572" t="s">
        <v>7402</v>
      </c>
      <c r="O572" t="s">
        <v>155</v>
      </c>
      <c r="P572" t="s">
        <v>156</v>
      </c>
      <c r="Q572" t="s">
        <v>7403</v>
      </c>
      <c r="R572" t="s">
        <v>7254</v>
      </c>
      <c r="S572" t="s">
        <v>150</v>
      </c>
      <c r="T572" t="s">
        <v>87</v>
      </c>
      <c r="U572" t="s">
        <v>88</v>
      </c>
      <c r="V572" t="s">
        <v>89</v>
      </c>
      <c r="W572" t="s">
        <v>78</v>
      </c>
      <c r="X572" t="s">
        <v>120</v>
      </c>
      <c r="Y572" t="s">
        <v>91</v>
      </c>
      <c r="Z572" t="s">
        <v>92</v>
      </c>
      <c r="AA572" s="1">
        <v>44566</v>
      </c>
      <c r="AB572" s="2">
        <v>1617</v>
      </c>
      <c r="AC572" s="2">
        <v>1869</v>
      </c>
      <c r="AD572" s="2"/>
      <c r="AE572" s="2"/>
      <c r="AF572" s="2"/>
      <c r="AG572">
        <v>0</v>
      </c>
      <c r="AH572" s="3">
        <v>1617</v>
      </c>
      <c r="AI572" s="3">
        <v>1869</v>
      </c>
      <c r="AJ572" s="3">
        <v>0</v>
      </c>
      <c r="AK572" s="3">
        <v>0</v>
      </c>
      <c r="AL572" s="3">
        <v>0</v>
      </c>
      <c r="AM572" t="s">
        <v>7404</v>
      </c>
      <c r="AN572" t="s">
        <v>7405</v>
      </c>
      <c r="AO572" t="s">
        <v>7126</v>
      </c>
      <c r="AP572" t="s">
        <v>7127</v>
      </c>
      <c r="AQ572" t="s">
        <v>83</v>
      </c>
      <c r="AR572" t="s">
        <v>7137</v>
      </c>
      <c r="AS572" t="s">
        <v>83</v>
      </c>
      <c r="AT572" t="s">
        <v>96</v>
      </c>
      <c r="AU572" t="s">
        <v>7138</v>
      </c>
      <c r="AV572" t="s">
        <v>7139</v>
      </c>
      <c r="AW572" t="s">
        <v>99</v>
      </c>
      <c r="AX572" t="s">
        <v>100</v>
      </c>
      <c r="AY572" t="s">
        <v>83</v>
      </c>
      <c r="AZ572" t="s">
        <v>7406</v>
      </c>
      <c r="BA572" t="s">
        <v>103</v>
      </c>
      <c r="BB572" t="s">
        <v>7407</v>
      </c>
      <c r="BC572" s="4"/>
      <c r="BD572" t="s">
        <v>83</v>
      </c>
      <c r="BE572" t="s">
        <v>105</v>
      </c>
      <c r="BF572" t="s">
        <v>106</v>
      </c>
      <c r="BG572" t="s">
        <v>107</v>
      </c>
      <c r="BH572" t="s">
        <v>108</v>
      </c>
      <c r="BI572" t="s">
        <v>109</v>
      </c>
      <c r="BJ572" s="2">
        <v>0</v>
      </c>
      <c r="BK572" t="s">
        <v>90</v>
      </c>
      <c r="BL572" t="s">
        <v>78</v>
      </c>
      <c r="BM572" t="s">
        <v>83</v>
      </c>
      <c r="BN572" t="s">
        <v>83</v>
      </c>
      <c r="BO572" t="s">
        <v>83</v>
      </c>
      <c r="BP572" t="s">
        <v>7408</v>
      </c>
      <c r="BQ572" t="s">
        <v>7409</v>
      </c>
      <c r="BR572" t="s">
        <v>7410</v>
      </c>
      <c r="BS572" t="s">
        <v>83</v>
      </c>
      <c r="BT572" s="3">
        <v>1</v>
      </c>
    </row>
    <row r="573" spans="1:72" x14ac:dyDescent="0.25">
      <c r="A573" t="s">
        <v>7126</v>
      </c>
      <c r="B573" t="s">
        <v>7127</v>
      </c>
      <c r="C573" t="s">
        <v>7128</v>
      </c>
      <c r="D573" t="s">
        <v>74</v>
      </c>
      <c r="E573" t="s">
        <v>21868</v>
      </c>
      <c r="F573" t="s">
        <v>7129</v>
      </c>
      <c r="G573" t="s">
        <v>7411</v>
      </c>
      <c r="H573" t="s">
        <v>7412</v>
      </c>
      <c r="I573" s="1">
        <v>44197</v>
      </c>
      <c r="J573" s="1">
        <v>44926</v>
      </c>
      <c r="K573" t="s">
        <v>78</v>
      </c>
      <c r="L573" t="s">
        <v>79</v>
      </c>
      <c r="M573" t="s">
        <v>80</v>
      </c>
      <c r="N573" t="s">
        <v>7413</v>
      </c>
      <c r="O573" t="s">
        <v>399</v>
      </c>
      <c r="P573" t="s">
        <v>271</v>
      </c>
      <c r="Q573" t="s">
        <v>7414</v>
      </c>
      <c r="R573" t="s">
        <v>7254</v>
      </c>
      <c r="S573" t="s">
        <v>150</v>
      </c>
      <c r="T573" t="s">
        <v>87</v>
      </c>
      <c r="U573" t="s">
        <v>88</v>
      </c>
      <c r="V573" t="s">
        <v>89</v>
      </c>
      <c r="W573" t="s">
        <v>78</v>
      </c>
      <c r="X573" t="s">
        <v>120</v>
      </c>
      <c r="Y573" t="s">
        <v>91</v>
      </c>
      <c r="Z573" t="s">
        <v>92</v>
      </c>
      <c r="AA573" s="1">
        <v>44567</v>
      </c>
      <c r="AB573" s="2">
        <v>103</v>
      </c>
      <c r="AC573" s="2">
        <v>118</v>
      </c>
      <c r="AD573" s="2"/>
      <c r="AE573" s="2"/>
      <c r="AF573" s="2"/>
      <c r="AG573">
        <v>0</v>
      </c>
      <c r="AH573" s="3">
        <v>103</v>
      </c>
      <c r="AI573" s="3">
        <v>118</v>
      </c>
      <c r="AJ573" s="3">
        <v>0</v>
      </c>
      <c r="AK573" s="3">
        <v>0</v>
      </c>
      <c r="AL573" s="3">
        <v>0</v>
      </c>
      <c r="AM573" t="s">
        <v>7389</v>
      </c>
      <c r="AN573" t="s">
        <v>7390</v>
      </c>
      <c r="AO573" t="s">
        <v>7126</v>
      </c>
      <c r="AP573" t="s">
        <v>7127</v>
      </c>
      <c r="AQ573" t="s">
        <v>83</v>
      </c>
      <c r="AR573" t="s">
        <v>7137</v>
      </c>
      <c r="AS573" t="s">
        <v>83</v>
      </c>
      <c r="AT573" t="s">
        <v>96</v>
      </c>
      <c r="AU573" t="s">
        <v>7138</v>
      </c>
      <c r="AV573" t="s">
        <v>7139</v>
      </c>
      <c r="AW573" t="s">
        <v>99</v>
      </c>
      <c r="AX573" t="s">
        <v>100</v>
      </c>
      <c r="AY573" t="s">
        <v>83</v>
      </c>
      <c r="AZ573" t="s">
        <v>7415</v>
      </c>
      <c r="BA573" t="s">
        <v>103</v>
      </c>
      <c r="BB573" t="s">
        <v>7416</v>
      </c>
      <c r="BC573" s="4"/>
      <c r="BD573" t="s">
        <v>83</v>
      </c>
      <c r="BE573" t="s">
        <v>105</v>
      </c>
      <c r="BF573" t="s">
        <v>106</v>
      </c>
      <c r="BG573" t="s">
        <v>107</v>
      </c>
      <c r="BH573" t="s">
        <v>108</v>
      </c>
      <c r="BI573" t="s">
        <v>109</v>
      </c>
      <c r="BJ573" s="2">
        <v>0</v>
      </c>
      <c r="BK573" t="s">
        <v>90</v>
      </c>
      <c r="BL573" t="s">
        <v>90</v>
      </c>
      <c r="BM573" t="s">
        <v>83</v>
      </c>
      <c r="BN573" t="s">
        <v>83</v>
      </c>
      <c r="BO573" t="s">
        <v>83</v>
      </c>
      <c r="BP573" t="s">
        <v>83</v>
      </c>
      <c r="BQ573" t="s">
        <v>83</v>
      </c>
      <c r="BR573" t="s">
        <v>83</v>
      </c>
      <c r="BS573" t="s">
        <v>83</v>
      </c>
      <c r="BT573" s="3">
        <v>1</v>
      </c>
    </row>
    <row r="574" spans="1:72" x14ac:dyDescent="0.25">
      <c r="A574" t="s">
        <v>7126</v>
      </c>
      <c r="B574" t="s">
        <v>7127</v>
      </c>
      <c r="C574" t="s">
        <v>7128</v>
      </c>
      <c r="D574" t="s">
        <v>74</v>
      </c>
      <c r="E574" t="s">
        <v>21868</v>
      </c>
      <c r="F574" t="s">
        <v>7129</v>
      </c>
      <c r="G574" t="s">
        <v>7417</v>
      </c>
      <c r="H574" t="s">
        <v>7418</v>
      </c>
      <c r="I574" s="1">
        <v>44197</v>
      </c>
      <c r="J574" s="1">
        <v>44926</v>
      </c>
      <c r="K574" t="s">
        <v>78</v>
      </c>
      <c r="L574" t="s">
        <v>79</v>
      </c>
      <c r="M574" t="s">
        <v>80</v>
      </c>
      <c r="N574" t="s">
        <v>7419</v>
      </c>
      <c r="O574" t="s">
        <v>155</v>
      </c>
      <c r="P574" t="s">
        <v>83</v>
      </c>
      <c r="Q574" t="s">
        <v>7420</v>
      </c>
      <c r="R574" t="s">
        <v>7254</v>
      </c>
      <c r="S574" t="s">
        <v>119</v>
      </c>
      <c r="T574" t="s">
        <v>87</v>
      </c>
      <c r="U574" t="s">
        <v>88</v>
      </c>
      <c r="V574" t="s">
        <v>89</v>
      </c>
      <c r="W574" t="s">
        <v>78</v>
      </c>
      <c r="X574" t="s">
        <v>120</v>
      </c>
      <c r="Y574" t="s">
        <v>91</v>
      </c>
      <c r="Z574" t="s">
        <v>92</v>
      </c>
      <c r="AA574" s="1">
        <v>44566</v>
      </c>
      <c r="AB574" s="2">
        <v>12555</v>
      </c>
      <c r="AC574" s="2">
        <v>5249</v>
      </c>
      <c r="AD574" s="2"/>
      <c r="AE574" s="2"/>
      <c r="AF574" s="2"/>
      <c r="AG574">
        <v>0</v>
      </c>
      <c r="AH574" s="3">
        <v>12555</v>
      </c>
      <c r="AI574" s="3">
        <v>5249</v>
      </c>
      <c r="AJ574" s="3">
        <v>0</v>
      </c>
      <c r="AK574" s="3">
        <v>0</v>
      </c>
      <c r="AL574" s="3">
        <v>0</v>
      </c>
      <c r="AM574" t="s">
        <v>7421</v>
      </c>
      <c r="AN574" t="s">
        <v>7422</v>
      </c>
      <c r="AO574" t="s">
        <v>7126</v>
      </c>
      <c r="AP574" t="s">
        <v>7127</v>
      </c>
      <c r="AQ574" t="s">
        <v>83</v>
      </c>
      <c r="AR574" t="s">
        <v>7137</v>
      </c>
      <c r="AS574" t="s">
        <v>83</v>
      </c>
      <c r="AT574" t="s">
        <v>96</v>
      </c>
      <c r="AU574" t="s">
        <v>7138</v>
      </c>
      <c r="AV574" t="s">
        <v>7139</v>
      </c>
      <c r="AW574" t="s">
        <v>99</v>
      </c>
      <c r="AX574" t="s">
        <v>100</v>
      </c>
      <c r="AY574" t="s">
        <v>83</v>
      </c>
      <c r="AZ574" t="s">
        <v>83</v>
      </c>
      <c r="BA574" t="s">
        <v>103</v>
      </c>
      <c r="BB574" t="s">
        <v>7423</v>
      </c>
      <c r="BC574" s="4"/>
      <c r="BD574" t="s">
        <v>83</v>
      </c>
      <c r="BE574" t="s">
        <v>105</v>
      </c>
      <c r="BF574" t="s">
        <v>106</v>
      </c>
      <c r="BG574" t="s">
        <v>107</v>
      </c>
      <c r="BH574" t="s">
        <v>123</v>
      </c>
      <c r="BI574" t="s">
        <v>124</v>
      </c>
      <c r="BJ574" s="2">
        <v>0</v>
      </c>
      <c r="BK574" t="s">
        <v>78</v>
      </c>
      <c r="BL574" t="s">
        <v>90</v>
      </c>
      <c r="BM574" t="s">
        <v>83</v>
      </c>
      <c r="BN574" t="s">
        <v>83</v>
      </c>
      <c r="BO574" t="s">
        <v>83</v>
      </c>
      <c r="BP574" t="s">
        <v>83</v>
      </c>
      <c r="BQ574" t="s">
        <v>83</v>
      </c>
      <c r="BR574" t="s">
        <v>83</v>
      </c>
      <c r="BS574" t="s">
        <v>83</v>
      </c>
      <c r="BT574" s="3">
        <v>1</v>
      </c>
    </row>
    <row r="575" spans="1:72" x14ac:dyDescent="0.25">
      <c r="A575" t="s">
        <v>7126</v>
      </c>
      <c r="B575" t="s">
        <v>7127</v>
      </c>
      <c r="C575" t="s">
        <v>7128</v>
      </c>
      <c r="D575" t="s">
        <v>74</v>
      </c>
      <c r="E575" t="s">
        <v>21868</v>
      </c>
      <c r="F575" t="s">
        <v>7129</v>
      </c>
      <c r="G575" t="s">
        <v>7424</v>
      </c>
      <c r="H575" t="s">
        <v>7425</v>
      </c>
      <c r="I575" s="1">
        <v>44197</v>
      </c>
      <c r="J575" s="1">
        <v>44926</v>
      </c>
      <c r="K575" t="s">
        <v>78</v>
      </c>
      <c r="L575" t="s">
        <v>79</v>
      </c>
      <c r="M575" t="s">
        <v>80</v>
      </c>
      <c r="N575" t="s">
        <v>7426</v>
      </c>
      <c r="O575" t="s">
        <v>738</v>
      </c>
      <c r="P575" t="s">
        <v>156</v>
      </c>
      <c r="Q575" t="s">
        <v>7427</v>
      </c>
      <c r="R575" t="s">
        <v>7254</v>
      </c>
      <c r="S575" t="s">
        <v>119</v>
      </c>
      <c r="T575" t="s">
        <v>87</v>
      </c>
      <c r="U575" t="s">
        <v>88</v>
      </c>
      <c r="V575" t="s">
        <v>89</v>
      </c>
      <c r="W575" t="s">
        <v>78</v>
      </c>
      <c r="X575" t="s">
        <v>120</v>
      </c>
      <c r="Y575" t="s">
        <v>91</v>
      </c>
      <c r="Z575" t="s">
        <v>92</v>
      </c>
      <c r="AA575" s="1">
        <v>44567</v>
      </c>
      <c r="AB575" s="2">
        <v>20103</v>
      </c>
      <c r="AC575" s="2">
        <v>19534</v>
      </c>
      <c r="AD575" s="2"/>
      <c r="AE575" s="2"/>
      <c r="AF575" s="2"/>
      <c r="AG575">
        <v>0</v>
      </c>
      <c r="AH575" s="3">
        <v>20103</v>
      </c>
      <c r="AI575" s="3">
        <v>19534</v>
      </c>
      <c r="AJ575" s="3">
        <v>0</v>
      </c>
      <c r="AK575" s="3">
        <v>0</v>
      </c>
      <c r="AL575" s="3">
        <v>0</v>
      </c>
      <c r="AM575" t="s">
        <v>7135</v>
      </c>
      <c r="AN575" t="s">
        <v>7136</v>
      </c>
      <c r="AO575" t="s">
        <v>7126</v>
      </c>
      <c r="AP575" t="s">
        <v>7127</v>
      </c>
      <c r="AQ575" t="s">
        <v>83</v>
      </c>
      <c r="AR575" t="s">
        <v>7137</v>
      </c>
      <c r="AS575" t="s">
        <v>83</v>
      </c>
      <c r="AT575" t="s">
        <v>96</v>
      </c>
      <c r="AU575" t="s">
        <v>7138</v>
      </c>
      <c r="AV575" t="s">
        <v>7139</v>
      </c>
      <c r="AW575" t="s">
        <v>99</v>
      </c>
      <c r="AX575" t="s">
        <v>100</v>
      </c>
      <c r="AY575" t="s">
        <v>83</v>
      </c>
      <c r="AZ575" t="s">
        <v>7428</v>
      </c>
      <c r="BA575" t="s">
        <v>103</v>
      </c>
      <c r="BB575" t="s">
        <v>7429</v>
      </c>
      <c r="BC575" s="4"/>
      <c r="BD575" t="s">
        <v>83</v>
      </c>
      <c r="BE575" t="s">
        <v>105</v>
      </c>
      <c r="BF575" t="s">
        <v>106</v>
      </c>
      <c r="BG575" t="s">
        <v>107</v>
      </c>
      <c r="BH575" t="s">
        <v>704</v>
      </c>
      <c r="BI575" t="s">
        <v>705</v>
      </c>
      <c r="BJ575" s="2">
        <v>0</v>
      </c>
      <c r="BK575" t="s">
        <v>90</v>
      </c>
      <c r="BL575" t="s">
        <v>78</v>
      </c>
      <c r="BM575" t="s">
        <v>83</v>
      </c>
      <c r="BN575" t="s">
        <v>83</v>
      </c>
      <c r="BO575" t="s">
        <v>83</v>
      </c>
      <c r="BP575" t="s">
        <v>7430</v>
      </c>
      <c r="BQ575" t="s">
        <v>7143</v>
      </c>
      <c r="BR575" t="s">
        <v>7144</v>
      </c>
      <c r="BS575" t="s">
        <v>83</v>
      </c>
      <c r="BT575" s="3">
        <v>1</v>
      </c>
    </row>
    <row r="576" spans="1:72" x14ac:dyDescent="0.25">
      <c r="A576" t="s">
        <v>7126</v>
      </c>
      <c r="B576" t="s">
        <v>7127</v>
      </c>
      <c r="C576" t="s">
        <v>7128</v>
      </c>
      <c r="D576" t="s">
        <v>74</v>
      </c>
      <c r="E576" t="s">
        <v>21868</v>
      </c>
      <c r="F576" t="s">
        <v>7129</v>
      </c>
      <c r="G576" t="s">
        <v>7431</v>
      </c>
      <c r="H576" t="s">
        <v>7432</v>
      </c>
      <c r="I576" s="1">
        <v>44197</v>
      </c>
      <c r="J576" s="1">
        <v>44926</v>
      </c>
      <c r="K576" t="s">
        <v>78</v>
      </c>
      <c r="L576" t="s">
        <v>79</v>
      </c>
      <c r="M576" t="s">
        <v>80</v>
      </c>
      <c r="N576" t="s">
        <v>7433</v>
      </c>
      <c r="O576" t="s">
        <v>5718</v>
      </c>
      <c r="P576" t="s">
        <v>156</v>
      </c>
      <c r="Q576" t="s">
        <v>7434</v>
      </c>
      <c r="R576" t="s">
        <v>7254</v>
      </c>
      <c r="S576" t="s">
        <v>150</v>
      </c>
      <c r="T576" t="s">
        <v>87</v>
      </c>
      <c r="U576" t="s">
        <v>88</v>
      </c>
      <c r="V576" t="s">
        <v>89</v>
      </c>
      <c r="W576" t="s">
        <v>78</v>
      </c>
      <c r="X576" t="s">
        <v>120</v>
      </c>
      <c r="Y576" t="s">
        <v>91</v>
      </c>
      <c r="Z576" t="s">
        <v>92</v>
      </c>
      <c r="AA576" s="1">
        <v>44566</v>
      </c>
      <c r="AB576" s="2">
        <v>147</v>
      </c>
      <c r="AC576" s="2">
        <v>160</v>
      </c>
      <c r="AD576" s="2"/>
      <c r="AE576" s="2"/>
      <c r="AF576" s="2"/>
      <c r="AG576">
        <v>0</v>
      </c>
      <c r="AH576" s="3">
        <v>147</v>
      </c>
      <c r="AI576" s="3">
        <v>160</v>
      </c>
      <c r="AJ576" s="3">
        <v>0</v>
      </c>
      <c r="AK576" s="3">
        <v>0</v>
      </c>
      <c r="AL576" s="3">
        <v>0</v>
      </c>
      <c r="AM576" t="s">
        <v>7135</v>
      </c>
      <c r="AN576" t="s">
        <v>7136</v>
      </c>
      <c r="AO576" t="s">
        <v>7126</v>
      </c>
      <c r="AP576" t="s">
        <v>7127</v>
      </c>
      <c r="AQ576" t="s">
        <v>83</v>
      </c>
      <c r="AR576" t="s">
        <v>7137</v>
      </c>
      <c r="AS576" t="s">
        <v>83</v>
      </c>
      <c r="AT576" t="s">
        <v>96</v>
      </c>
      <c r="AU576" t="s">
        <v>7138</v>
      </c>
      <c r="AV576" t="s">
        <v>7139</v>
      </c>
      <c r="AW576" t="s">
        <v>99</v>
      </c>
      <c r="AX576" t="s">
        <v>100</v>
      </c>
      <c r="AY576" t="s">
        <v>83</v>
      </c>
      <c r="AZ576" t="s">
        <v>7435</v>
      </c>
      <c r="BA576" t="s">
        <v>103</v>
      </c>
      <c r="BB576" t="s">
        <v>7436</v>
      </c>
      <c r="BC576" s="4"/>
      <c r="BD576" t="s">
        <v>83</v>
      </c>
      <c r="BE576" t="s">
        <v>105</v>
      </c>
      <c r="BF576" t="s">
        <v>106</v>
      </c>
      <c r="BG576" t="s">
        <v>107</v>
      </c>
      <c r="BH576" t="s">
        <v>108</v>
      </c>
      <c r="BI576" t="s">
        <v>109</v>
      </c>
      <c r="BJ576" s="2">
        <v>0</v>
      </c>
      <c r="BK576" t="s">
        <v>90</v>
      </c>
      <c r="BL576" t="s">
        <v>78</v>
      </c>
      <c r="BM576" t="s">
        <v>83</v>
      </c>
      <c r="BN576" t="s">
        <v>83</v>
      </c>
      <c r="BO576" t="s">
        <v>83</v>
      </c>
      <c r="BP576" t="s">
        <v>7437</v>
      </c>
      <c r="BQ576" t="s">
        <v>7143</v>
      </c>
      <c r="BR576" t="s">
        <v>7144</v>
      </c>
      <c r="BS576" t="s">
        <v>83</v>
      </c>
      <c r="BT576" s="3">
        <v>1</v>
      </c>
    </row>
    <row r="577" spans="1:72" x14ac:dyDescent="0.25">
      <c r="A577" t="s">
        <v>7126</v>
      </c>
      <c r="B577" t="s">
        <v>7127</v>
      </c>
      <c r="C577" t="s">
        <v>7128</v>
      </c>
      <c r="D577" t="s">
        <v>74</v>
      </c>
      <c r="E577" t="s">
        <v>21868</v>
      </c>
      <c r="F577" t="s">
        <v>7129</v>
      </c>
      <c r="G577" t="s">
        <v>7438</v>
      </c>
      <c r="H577" t="s">
        <v>7439</v>
      </c>
      <c r="I577" s="1">
        <v>44197</v>
      </c>
      <c r="J577" s="1">
        <v>44926</v>
      </c>
      <c r="K577" t="s">
        <v>78</v>
      </c>
      <c r="L577" t="s">
        <v>79</v>
      </c>
      <c r="M577" t="s">
        <v>80</v>
      </c>
      <c r="N577" t="s">
        <v>7440</v>
      </c>
      <c r="O577" t="s">
        <v>388</v>
      </c>
      <c r="P577" t="s">
        <v>156</v>
      </c>
      <c r="Q577" t="s">
        <v>7441</v>
      </c>
      <c r="R577" t="s">
        <v>7297</v>
      </c>
      <c r="S577" t="s">
        <v>150</v>
      </c>
      <c r="T577" t="s">
        <v>87</v>
      </c>
      <c r="U577" t="s">
        <v>88</v>
      </c>
      <c r="V577" t="s">
        <v>89</v>
      </c>
      <c r="W577" t="s">
        <v>78</v>
      </c>
      <c r="X577" t="s">
        <v>120</v>
      </c>
      <c r="Y577" t="s">
        <v>91</v>
      </c>
      <c r="Z577" t="s">
        <v>92</v>
      </c>
      <c r="AA577" s="1">
        <v>44565</v>
      </c>
      <c r="AB577" s="2">
        <v>187</v>
      </c>
      <c r="AC577" s="2">
        <v>158</v>
      </c>
      <c r="AD577" s="2"/>
      <c r="AE577" s="2"/>
      <c r="AF577" s="2"/>
      <c r="AG577">
        <v>0</v>
      </c>
      <c r="AH577" s="3">
        <v>187</v>
      </c>
      <c r="AI577" s="3">
        <v>158</v>
      </c>
      <c r="AJ577" s="3">
        <v>0</v>
      </c>
      <c r="AK577" s="3">
        <v>0</v>
      </c>
      <c r="AL577" s="3">
        <v>0</v>
      </c>
      <c r="AM577" t="s">
        <v>7135</v>
      </c>
      <c r="AN577" t="s">
        <v>7136</v>
      </c>
      <c r="AO577" t="s">
        <v>7126</v>
      </c>
      <c r="AP577" t="s">
        <v>7127</v>
      </c>
      <c r="AQ577" t="s">
        <v>83</v>
      </c>
      <c r="AR577" t="s">
        <v>7137</v>
      </c>
      <c r="AS577" t="s">
        <v>83</v>
      </c>
      <c r="AT577" t="s">
        <v>96</v>
      </c>
      <c r="AU577" t="s">
        <v>7138</v>
      </c>
      <c r="AV577" t="s">
        <v>7139</v>
      </c>
      <c r="AW577" t="s">
        <v>99</v>
      </c>
      <c r="AX577" t="s">
        <v>100</v>
      </c>
      <c r="AY577" t="s">
        <v>7194</v>
      </c>
      <c r="AZ577" t="s">
        <v>7442</v>
      </c>
      <c r="BA577" t="s">
        <v>103</v>
      </c>
      <c r="BB577" t="s">
        <v>7443</v>
      </c>
      <c r="BC577" s="4"/>
      <c r="BD577" t="s">
        <v>83</v>
      </c>
      <c r="BE577" t="s">
        <v>105</v>
      </c>
      <c r="BF577" t="s">
        <v>106</v>
      </c>
      <c r="BG577" t="s">
        <v>107</v>
      </c>
      <c r="BH577" t="s">
        <v>108</v>
      </c>
      <c r="BI577" t="s">
        <v>109</v>
      </c>
      <c r="BJ577" s="2">
        <v>0</v>
      </c>
      <c r="BK577" t="s">
        <v>90</v>
      </c>
      <c r="BL577" t="s">
        <v>78</v>
      </c>
      <c r="BM577" t="s">
        <v>83</v>
      </c>
      <c r="BN577" t="s">
        <v>83</v>
      </c>
      <c r="BO577" t="s">
        <v>83</v>
      </c>
      <c r="BP577" t="s">
        <v>7444</v>
      </c>
      <c r="BQ577" t="s">
        <v>7143</v>
      </c>
      <c r="BR577" t="s">
        <v>7144</v>
      </c>
      <c r="BS577" t="s">
        <v>83</v>
      </c>
      <c r="BT577" s="3">
        <v>1</v>
      </c>
    </row>
    <row r="578" spans="1:72" x14ac:dyDescent="0.25">
      <c r="A578" t="s">
        <v>7126</v>
      </c>
      <c r="B578" t="s">
        <v>7127</v>
      </c>
      <c r="C578" t="s">
        <v>7128</v>
      </c>
      <c r="D578" t="s">
        <v>74</v>
      </c>
      <c r="E578" t="s">
        <v>21868</v>
      </c>
      <c r="F578" t="s">
        <v>7129</v>
      </c>
      <c r="G578" t="s">
        <v>7445</v>
      </c>
      <c r="H578" t="s">
        <v>7446</v>
      </c>
      <c r="I578" s="1">
        <v>44197</v>
      </c>
      <c r="J578" s="1">
        <v>44926</v>
      </c>
      <c r="K578" t="s">
        <v>78</v>
      </c>
      <c r="L578" t="s">
        <v>79</v>
      </c>
      <c r="M578" t="s">
        <v>80</v>
      </c>
      <c r="N578" t="s">
        <v>7447</v>
      </c>
      <c r="O578" t="s">
        <v>155</v>
      </c>
      <c r="P578" t="s">
        <v>409</v>
      </c>
      <c r="Q578" t="s">
        <v>7448</v>
      </c>
      <c r="R578" t="s">
        <v>7254</v>
      </c>
      <c r="S578" t="s">
        <v>150</v>
      </c>
      <c r="T578" t="s">
        <v>87</v>
      </c>
      <c r="U578" t="s">
        <v>88</v>
      </c>
      <c r="V578" t="s">
        <v>89</v>
      </c>
      <c r="W578" t="s">
        <v>78</v>
      </c>
      <c r="X578" t="s">
        <v>120</v>
      </c>
      <c r="Y578" t="s">
        <v>91</v>
      </c>
      <c r="Z578" t="s">
        <v>92</v>
      </c>
      <c r="AA578" s="1">
        <v>44566</v>
      </c>
      <c r="AB578" s="2">
        <v>144</v>
      </c>
      <c r="AC578" s="2">
        <v>164</v>
      </c>
      <c r="AD578" s="2"/>
      <c r="AE578" s="2"/>
      <c r="AF578" s="2"/>
      <c r="AG578">
        <v>0</v>
      </c>
      <c r="AH578" s="3">
        <v>144</v>
      </c>
      <c r="AI578" s="3">
        <v>164</v>
      </c>
      <c r="AJ578" s="3">
        <v>0</v>
      </c>
      <c r="AK578" s="3">
        <v>0</v>
      </c>
      <c r="AL578" s="3">
        <v>0</v>
      </c>
      <c r="AM578" t="s">
        <v>7135</v>
      </c>
      <c r="AN578" t="s">
        <v>7136</v>
      </c>
      <c r="AO578" t="s">
        <v>7126</v>
      </c>
      <c r="AP578" t="s">
        <v>7127</v>
      </c>
      <c r="AQ578" t="s">
        <v>83</v>
      </c>
      <c r="AR578" t="s">
        <v>7137</v>
      </c>
      <c r="AS578" t="s">
        <v>83</v>
      </c>
      <c r="AT578" t="s">
        <v>96</v>
      </c>
      <c r="AU578" t="s">
        <v>7138</v>
      </c>
      <c r="AV578" t="s">
        <v>7139</v>
      </c>
      <c r="AW578" t="s">
        <v>99</v>
      </c>
      <c r="AX578" t="s">
        <v>100</v>
      </c>
      <c r="AY578" t="s">
        <v>83</v>
      </c>
      <c r="AZ578" t="s">
        <v>7449</v>
      </c>
      <c r="BA578" t="s">
        <v>103</v>
      </c>
      <c r="BB578" t="s">
        <v>7450</v>
      </c>
      <c r="BC578" s="4"/>
      <c r="BD578" t="s">
        <v>83</v>
      </c>
      <c r="BE578" t="s">
        <v>105</v>
      </c>
      <c r="BF578" t="s">
        <v>106</v>
      </c>
      <c r="BG578" t="s">
        <v>107</v>
      </c>
      <c r="BH578" t="s">
        <v>108</v>
      </c>
      <c r="BI578" t="s">
        <v>109</v>
      </c>
      <c r="BJ578" s="2">
        <v>0</v>
      </c>
      <c r="BK578" t="s">
        <v>90</v>
      </c>
      <c r="BL578" t="s">
        <v>78</v>
      </c>
      <c r="BM578" t="s">
        <v>83</v>
      </c>
      <c r="BN578" t="s">
        <v>83</v>
      </c>
      <c r="BO578" t="s">
        <v>83</v>
      </c>
      <c r="BP578" t="s">
        <v>7451</v>
      </c>
      <c r="BQ578" t="s">
        <v>7143</v>
      </c>
      <c r="BR578" t="s">
        <v>7144</v>
      </c>
      <c r="BS578" t="s">
        <v>83</v>
      </c>
      <c r="BT578" s="3">
        <v>1</v>
      </c>
    </row>
    <row r="579" spans="1:72" x14ac:dyDescent="0.25">
      <c r="A579" t="s">
        <v>7126</v>
      </c>
      <c r="B579" t="s">
        <v>7127</v>
      </c>
      <c r="C579" t="s">
        <v>7128</v>
      </c>
      <c r="D579" t="s">
        <v>74</v>
      </c>
      <c r="E579" t="s">
        <v>21868</v>
      </c>
      <c r="F579" t="s">
        <v>7129</v>
      </c>
      <c r="G579" t="s">
        <v>7452</v>
      </c>
      <c r="H579" t="s">
        <v>7453</v>
      </c>
      <c r="I579" s="1">
        <v>44197</v>
      </c>
      <c r="J579" s="1">
        <v>44926</v>
      </c>
      <c r="K579" t="s">
        <v>78</v>
      </c>
      <c r="L579" t="s">
        <v>79</v>
      </c>
      <c r="M579" t="s">
        <v>80</v>
      </c>
      <c r="N579" t="s">
        <v>7447</v>
      </c>
      <c r="O579" t="s">
        <v>155</v>
      </c>
      <c r="P579" t="s">
        <v>156</v>
      </c>
      <c r="Q579" t="s">
        <v>7448</v>
      </c>
      <c r="R579" t="s">
        <v>7254</v>
      </c>
      <c r="S579" t="s">
        <v>150</v>
      </c>
      <c r="T579" t="s">
        <v>87</v>
      </c>
      <c r="U579" t="s">
        <v>88</v>
      </c>
      <c r="V579" t="s">
        <v>89</v>
      </c>
      <c r="W579" t="s">
        <v>78</v>
      </c>
      <c r="X579" t="s">
        <v>120</v>
      </c>
      <c r="Y579" t="s">
        <v>91</v>
      </c>
      <c r="Z579" t="s">
        <v>92</v>
      </c>
      <c r="AA579" s="1">
        <v>44566</v>
      </c>
      <c r="AB579" s="2">
        <v>3308</v>
      </c>
      <c r="AC579" s="2">
        <v>2813</v>
      </c>
      <c r="AD579" s="2"/>
      <c r="AE579" s="2"/>
      <c r="AF579" s="2"/>
      <c r="AG579">
        <v>0</v>
      </c>
      <c r="AH579" s="3">
        <v>3308</v>
      </c>
      <c r="AI579" s="3">
        <v>2813</v>
      </c>
      <c r="AJ579" s="3">
        <v>0</v>
      </c>
      <c r="AK579" s="3">
        <v>0</v>
      </c>
      <c r="AL579" s="3">
        <v>0</v>
      </c>
      <c r="AM579" t="s">
        <v>7404</v>
      </c>
      <c r="AN579" t="s">
        <v>7405</v>
      </c>
      <c r="AO579" t="s">
        <v>7126</v>
      </c>
      <c r="AP579" t="s">
        <v>7127</v>
      </c>
      <c r="AQ579" t="s">
        <v>83</v>
      </c>
      <c r="AR579" t="s">
        <v>7137</v>
      </c>
      <c r="AS579" t="s">
        <v>83</v>
      </c>
      <c r="AT579" t="s">
        <v>96</v>
      </c>
      <c r="AU579" t="s">
        <v>7138</v>
      </c>
      <c r="AV579" t="s">
        <v>7139</v>
      </c>
      <c r="AW579" t="s">
        <v>99</v>
      </c>
      <c r="AX579" t="s">
        <v>100</v>
      </c>
      <c r="AY579" t="s">
        <v>83</v>
      </c>
      <c r="AZ579" t="s">
        <v>7454</v>
      </c>
      <c r="BA579" t="s">
        <v>103</v>
      </c>
      <c r="BB579" t="s">
        <v>7455</v>
      </c>
      <c r="BC579" s="4"/>
      <c r="BD579" t="s">
        <v>83</v>
      </c>
      <c r="BE579" t="s">
        <v>105</v>
      </c>
      <c r="BF579" t="s">
        <v>106</v>
      </c>
      <c r="BG579" t="s">
        <v>107</v>
      </c>
      <c r="BH579" t="s">
        <v>108</v>
      </c>
      <c r="BI579" t="s">
        <v>109</v>
      </c>
      <c r="BJ579" s="2">
        <v>0</v>
      </c>
      <c r="BK579" t="s">
        <v>90</v>
      </c>
      <c r="BL579" t="s">
        <v>78</v>
      </c>
      <c r="BM579" t="s">
        <v>83</v>
      </c>
      <c r="BN579" t="s">
        <v>83</v>
      </c>
      <c r="BO579" t="s">
        <v>83</v>
      </c>
      <c r="BP579" t="s">
        <v>7456</v>
      </c>
      <c r="BQ579" t="s">
        <v>7409</v>
      </c>
      <c r="BR579" t="s">
        <v>7410</v>
      </c>
      <c r="BS579" t="s">
        <v>83</v>
      </c>
      <c r="BT579" s="3">
        <v>1</v>
      </c>
    </row>
    <row r="580" spans="1:72" x14ac:dyDescent="0.25">
      <c r="A580" t="s">
        <v>7126</v>
      </c>
      <c r="B580" t="s">
        <v>7127</v>
      </c>
      <c r="C580" t="s">
        <v>7128</v>
      </c>
      <c r="D580" t="s">
        <v>74</v>
      </c>
      <c r="E580" t="s">
        <v>21868</v>
      </c>
      <c r="F580" t="s">
        <v>7129</v>
      </c>
      <c r="G580" t="s">
        <v>7457</v>
      </c>
      <c r="H580" t="s">
        <v>7458</v>
      </c>
      <c r="I580" s="1">
        <v>44197</v>
      </c>
      <c r="J580" s="1">
        <v>44926</v>
      </c>
      <c r="K580" t="s">
        <v>78</v>
      </c>
      <c r="L580" t="s">
        <v>79</v>
      </c>
      <c r="M580" t="s">
        <v>80</v>
      </c>
      <c r="N580" t="s">
        <v>7459</v>
      </c>
      <c r="O580" t="s">
        <v>653</v>
      </c>
      <c r="P580" t="s">
        <v>83</v>
      </c>
      <c r="Q580" t="s">
        <v>7460</v>
      </c>
      <c r="R580" t="s">
        <v>7254</v>
      </c>
      <c r="S580" t="s">
        <v>150</v>
      </c>
      <c r="T580" t="s">
        <v>87</v>
      </c>
      <c r="U580" t="s">
        <v>88</v>
      </c>
      <c r="V580" t="s">
        <v>89</v>
      </c>
      <c r="W580" t="s">
        <v>78</v>
      </c>
      <c r="X580" t="s">
        <v>120</v>
      </c>
      <c r="Y580" t="s">
        <v>91</v>
      </c>
      <c r="Z580" t="s">
        <v>92</v>
      </c>
      <c r="AA580" s="1">
        <v>44563</v>
      </c>
      <c r="AB580" s="2">
        <v>1405</v>
      </c>
      <c r="AC580" s="2">
        <v>1231</v>
      </c>
      <c r="AD580" s="2"/>
      <c r="AE580" s="2"/>
      <c r="AF580" s="2"/>
      <c r="AG580">
        <v>0</v>
      </c>
      <c r="AH580" s="3">
        <v>1405</v>
      </c>
      <c r="AI580" s="3">
        <v>1231</v>
      </c>
      <c r="AJ580" s="3">
        <v>0</v>
      </c>
      <c r="AK580" s="3">
        <v>0</v>
      </c>
      <c r="AL580" s="3">
        <v>0</v>
      </c>
      <c r="AM580" t="s">
        <v>7234</v>
      </c>
      <c r="AN580" t="s">
        <v>7235</v>
      </c>
      <c r="AO580" t="s">
        <v>7126</v>
      </c>
      <c r="AP580" t="s">
        <v>7127</v>
      </c>
      <c r="AQ580" t="s">
        <v>83</v>
      </c>
      <c r="AR580" t="s">
        <v>7137</v>
      </c>
      <c r="AS580" t="s">
        <v>83</v>
      </c>
      <c r="AT580" t="s">
        <v>96</v>
      </c>
      <c r="AU580" t="s">
        <v>7138</v>
      </c>
      <c r="AV580" t="s">
        <v>7139</v>
      </c>
      <c r="AW580" t="s">
        <v>99</v>
      </c>
      <c r="AX580" t="s">
        <v>100</v>
      </c>
      <c r="AY580" t="s">
        <v>83</v>
      </c>
      <c r="AZ580" t="s">
        <v>7461</v>
      </c>
      <c r="BA580" t="s">
        <v>103</v>
      </c>
      <c r="BB580" t="s">
        <v>7462</v>
      </c>
      <c r="BC580" s="4"/>
      <c r="BD580" t="s">
        <v>83</v>
      </c>
      <c r="BE580" t="s">
        <v>105</v>
      </c>
      <c r="BF580" t="s">
        <v>106</v>
      </c>
      <c r="BG580" t="s">
        <v>107</v>
      </c>
      <c r="BH580" t="s">
        <v>108</v>
      </c>
      <c r="BI580" t="s">
        <v>109</v>
      </c>
      <c r="BJ580" s="2">
        <v>0</v>
      </c>
      <c r="BK580" t="s">
        <v>78</v>
      </c>
      <c r="BL580" t="s">
        <v>90</v>
      </c>
      <c r="BM580" t="s">
        <v>83</v>
      </c>
      <c r="BN580" t="s">
        <v>83</v>
      </c>
      <c r="BO580" t="s">
        <v>83</v>
      </c>
      <c r="BP580" t="s">
        <v>83</v>
      </c>
      <c r="BQ580" t="s">
        <v>83</v>
      </c>
      <c r="BR580" t="s">
        <v>83</v>
      </c>
      <c r="BS580" t="s">
        <v>83</v>
      </c>
      <c r="BT580" s="3">
        <v>1</v>
      </c>
    </row>
    <row r="581" spans="1:72" x14ac:dyDescent="0.25">
      <c r="A581" t="s">
        <v>7126</v>
      </c>
      <c r="B581" t="s">
        <v>7127</v>
      </c>
      <c r="C581" t="s">
        <v>7128</v>
      </c>
      <c r="D581" t="s">
        <v>74</v>
      </c>
      <c r="E581" t="s">
        <v>21868</v>
      </c>
      <c r="F581" t="s">
        <v>7129</v>
      </c>
      <c r="G581" t="s">
        <v>7463</v>
      </c>
      <c r="H581" t="s">
        <v>7464</v>
      </c>
      <c r="I581" s="1">
        <v>44197</v>
      </c>
      <c r="J581" s="1">
        <v>44926</v>
      </c>
      <c r="K581" t="s">
        <v>78</v>
      </c>
      <c r="L581" t="s">
        <v>79</v>
      </c>
      <c r="M581" t="s">
        <v>80</v>
      </c>
      <c r="N581" t="s">
        <v>7465</v>
      </c>
      <c r="O581" t="s">
        <v>3913</v>
      </c>
      <c r="P581" t="s">
        <v>409</v>
      </c>
      <c r="Q581" t="s">
        <v>7466</v>
      </c>
      <c r="R581" t="s">
        <v>7254</v>
      </c>
      <c r="S581" t="s">
        <v>150</v>
      </c>
      <c r="T581" t="s">
        <v>87</v>
      </c>
      <c r="U581" t="s">
        <v>88</v>
      </c>
      <c r="V581" t="s">
        <v>89</v>
      </c>
      <c r="W581" t="s">
        <v>78</v>
      </c>
      <c r="X581" t="s">
        <v>120</v>
      </c>
      <c r="Y581" t="s">
        <v>91</v>
      </c>
      <c r="Z581" t="s">
        <v>92</v>
      </c>
      <c r="AA581" s="1">
        <v>44567</v>
      </c>
      <c r="AB581" s="2">
        <v>6165</v>
      </c>
      <c r="AC581" s="2">
        <v>5738</v>
      </c>
      <c r="AD581" s="2"/>
      <c r="AE581" s="2"/>
      <c r="AF581" s="2"/>
      <c r="AG581">
        <v>0</v>
      </c>
      <c r="AH581" s="3">
        <v>6165</v>
      </c>
      <c r="AI581" s="3">
        <v>5738</v>
      </c>
      <c r="AJ581" s="3">
        <v>0</v>
      </c>
      <c r="AK581" s="3">
        <v>0</v>
      </c>
      <c r="AL581" s="3">
        <v>0</v>
      </c>
      <c r="AM581" t="s">
        <v>7135</v>
      </c>
      <c r="AN581" t="s">
        <v>7136</v>
      </c>
      <c r="AO581" t="s">
        <v>7126</v>
      </c>
      <c r="AP581" t="s">
        <v>7127</v>
      </c>
      <c r="AQ581" t="s">
        <v>83</v>
      </c>
      <c r="AR581" t="s">
        <v>7137</v>
      </c>
      <c r="AS581" t="s">
        <v>83</v>
      </c>
      <c r="AT581" t="s">
        <v>96</v>
      </c>
      <c r="AU581" t="s">
        <v>7138</v>
      </c>
      <c r="AV581" t="s">
        <v>7139</v>
      </c>
      <c r="AW581" t="s">
        <v>99</v>
      </c>
      <c r="AX581" t="s">
        <v>100</v>
      </c>
      <c r="AY581" t="s">
        <v>83</v>
      </c>
      <c r="AZ581" t="s">
        <v>7467</v>
      </c>
      <c r="BA581" t="s">
        <v>103</v>
      </c>
      <c r="BB581" t="s">
        <v>7468</v>
      </c>
      <c r="BC581" s="4"/>
      <c r="BD581" t="s">
        <v>83</v>
      </c>
      <c r="BE581" t="s">
        <v>105</v>
      </c>
      <c r="BF581" t="s">
        <v>106</v>
      </c>
      <c r="BG581" t="s">
        <v>107</v>
      </c>
      <c r="BH581" t="s">
        <v>108</v>
      </c>
      <c r="BI581" t="s">
        <v>109</v>
      </c>
      <c r="BJ581" s="2">
        <v>0</v>
      </c>
      <c r="BK581" t="s">
        <v>90</v>
      </c>
      <c r="BL581" t="s">
        <v>78</v>
      </c>
      <c r="BM581" t="s">
        <v>83</v>
      </c>
      <c r="BN581" t="s">
        <v>83</v>
      </c>
      <c r="BO581" t="s">
        <v>83</v>
      </c>
      <c r="BP581" t="s">
        <v>7469</v>
      </c>
      <c r="BQ581" t="s">
        <v>7143</v>
      </c>
      <c r="BR581" t="s">
        <v>7144</v>
      </c>
      <c r="BS581" t="s">
        <v>83</v>
      </c>
      <c r="BT581" s="3">
        <v>1</v>
      </c>
    </row>
    <row r="582" spans="1:72" x14ac:dyDescent="0.25">
      <c r="A582" t="s">
        <v>7126</v>
      </c>
      <c r="B582" t="s">
        <v>7127</v>
      </c>
      <c r="C582" t="s">
        <v>7128</v>
      </c>
      <c r="D582" t="s">
        <v>74</v>
      </c>
      <c r="E582" t="s">
        <v>21868</v>
      </c>
      <c r="F582" t="s">
        <v>7129</v>
      </c>
      <c r="G582" t="s">
        <v>7470</v>
      </c>
      <c r="H582" t="s">
        <v>7471</v>
      </c>
      <c r="I582" s="1">
        <v>44197</v>
      </c>
      <c r="J582" s="1">
        <v>44926</v>
      </c>
      <c r="K582" t="s">
        <v>78</v>
      </c>
      <c r="L582" t="s">
        <v>79</v>
      </c>
      <c r="M582" t="s">
        <v>80</v>
      </c>
      <c r="N582" t="s">
        <v>7472</v>
      </c>
      <c r="O582" t="s">
        <v>2878</v>
      </c>
      <c r="P582" t="s">
        <v>409</v>
      </c>
      <c r="Q582" t="s">
        <v>7473</v>
      </c>
      <c r="R582" t="s">
        <v>7254</v>
      </c>
      <c r="S582" t="s">
        <v>119</v>
      </c>
      <c r="T582" t="s">
        <v>87</v>
      </c>
      <c r="U582" t="s">
        <v>88</v>
      </c>
      <c r="V582" t="s">
        <v>89</v>
      </c>
      <c r="W582" t="s">
        <v>78</v>
      </c>
      <c r="X582" t="s">
        <v>120</v>
      </c>
      <c r="Y582" t="s">
        <v>91</v>
      </c>
      <c r="Z582" t="s">
        <v>92</v>
      </c>
      <c r="AA582" s="1">
        <v>44567</v>
      </c>
      <c r="AB582" s="2">
        <v>307</v>
      </c>
      <c r="AC582" s="2">
        <v>420</v>
      </c>
      <c r="AD582" s="2"/>
      <c r="AE582" s="2"/>
      <c r="AF582" s="2"/>
      <c r="AG582">
        <v>0</v>
      </c>
      <c r="AH582" s="3">
        <v>307</v>
      </c>
      <c r="AI582" s="3">
        <v>420</v>
      </c>
      <c r="AJ582" s="3">
        <v>0</v>
      </c>
      <c r="AK582" s="3">
        <v>0</v>
      </c>
      <c r="AL582" s="3">
        <v>0</v>
      </c>
      <c r="AM582" t="s">
        <v>7135</v>
      </c>
      <c r="AN582" t="s">
        <v>7136</v>
      </c>
      <c r="AO582" t="s">
        <v>7126</v>
      </c>
      <c r="AP582" t="s">
        <v>7127</v>
      </c>
      <c r="AQ582" t="s">
        <v>83</v>
      </c>
      <c r="AR582" t="s">
        <v>7137</v>
      </c>
      <c r="AS582" t="s">
        <v>83</v>
      </c>
      <c r="AT582" t="s">
        <v>96</v>
      </c>
      <c r="AU582" t="s">
        <v>7138</v>
      </c>
      <c r="AV582" t="s">
        <v>7139</v>
      </c>
      <c r="AW582" t="s">
        <v>99</v>
      </c>
      <c r="AX582" t="s">
        <v>100</v>
      </c>
      <c r="AY582" t="s">
        <v>83</v>
      </c>
      <c r="AZ582" t="s">
        <v>7474</v>
      </c>
      <c r="BA582" t="s">
        <v>103</v>
      </c>
      <c r="BB582" t="s">
        <v>7475</v>
      </c>
      <c r="BC582" s="4"/>
      <c r="BD582" t="s">
        <v>83</v>
      </c>
      <c r="BE582" t="s">
        <v>105</v>
      </c>
      <c r="BF582" t="s">
        <v>106</v>
      </c>
      <c r="BG582" t="s">
        <v>107</v>
      </c>
      <c r="BH582" t="s">
        <v>123</v>
      </c>
      <c r="BI582" t="s">
        <v>124</v>
      </c>
      <c r="BJ582" s="2">
        <v>0</v>
      </c>
      <c r="BK582" t="s">
        <v>90</v>
      </c>
      <c r="BL582" t="s">
        <v>78</v>
      </c>
      <c r="BM582" t="s">
        <v>83</v>
      </c>
      <c r="BN582" t="s">
        <v>83</v>
      </c>
      <c r="BO582" t="s">
        <v>83</v>
      </c>
      <c r="BP582" t="s">
        <v>7476</v>
      </c>
      <c r="BQ582" t="s">
        <v>7143</v>
      </c>
      <c r="BR582" t="s">
        <v>7144</v>
      </c>
      <c r="BS582" t="s">
        <v>83</v>
      </c>
      <c r="BT582" s="3">
        <v>1</v>
      </c>
    </row>
    <row r="583" spans="1:72" x14ac:dyDescent="0.25">
      <c r="A583" t="s">
        <v>7126</v>
      </c>
      <c r="B583" t="s">
        <v>7127</v>
      </c>
      <c r="C583" t="s">
        <v>7128</v>
      </c>
      <c r="D583" t="s">
        <v>74</v>
      </c>
      <c r="E583" t="s">
        <v>21868</v>
      </c>
      <c r="F583" t="s">
        <v>7129</v>
      </c>
      <c r="G583" t="s">
        <v>7477</v>
      </c>
      <c r="H583" t="s">
        <v>7478</v>
      </c>
      <c r="I583" s="1">
        <v>44197</v>
      </c>
      <c r="J583" s="1">
        <v>44926</v>
      </c>
      <c r="K583" t="s">
        <v>78</v>
      </c>
      <c r="L583" t="s">
        <v>79</v>
      </c>
      <c r="M583" t="s">
        <v>80</v>
      </c>
      <c r="N583" t="s">
        <v>7479</v>
      </c>
      <c r="O583" t="s">
        <v>388</v>
      </c>
      <c r="P583" t="s">
        <v>1069</v>
      </c>
      <c r="Q583" t="s">
        <v>7480</v>
      </c>
      <c r="R583" t="s">
        <v>7254</v>
      </c>
      <c r="S583" t="s">
        <v>119</v>
      </c>
      <c r="T583" t="s">
        <v>87</v>
      </c>
      <c r="U583" t="s">
        <v>88</v>
      </c>
      <c r="V583" t="s">
        <v>89</v>
      </c>
      <c r="W583" t="s">
        <v>78</v>
      </c>
      <c r="X583" t="s">
        <v>120</v>
      </c>
      <c r="Y583" t="s">
        <v>91</v>
      </c>
      <c r="Z583" t="s">
        <v>92</v>
      </c>
      <c r="AA583" s="1">
        <v>44566</v>
      </c>
      <c r="AB583" s="2">
        <v>66</v>
      </c>
      <c r="AC583" s="2">
        <v>296</v>
      </c>
      <c r="AD583" s="2"/>
      <c r="AE583" s="2"/>
      <c r="AF583" s="2"/>
      <c r="AG583">
        <v>0</v>
      </c>
      <c r="AH583" s="3">
        <v>66</v>
      </c>
      <c r="AI583" s="3">
        <v>296</v>
      </c>
      <c r="AJ583" s="3">
        <v>0</v>
      </c>
      <c r="AK583" s="3">
        <v>0</v>
      </c>
      <c r="AL583" s="3">
        <v>0</v>
      </c>
      <c r="AM583" t="s">
        <v>7481</v>
      </c>
      <c r="AN583" t="s">
        <v>7482</v>
      </c>
      <c r="AO583" t="s">
        <v>7126</v>
      </c>
      <c r="AP583" t="s">
        <v>7127</v>
      </c>
      <c r="AQ583" t="s">
        <v>83</v>
      </c>
      <c r="AR583" t="s">
        <v>7137</v>
      </c>
      <c r="AS583" t="s">
        <v>83</v>
      </c>
      <c r="AT583" t="s">
        <v>96</v>
      </c>
      <c r="AU583" t="s">
        <v>7138</v>
      </c>
      <c r="AV583" t="s">
        <v>7139</v>
      </c>
      <c r="AW583" t="s">
        <v>99</v>
      </c>
      <c r="AX583" t="s">
        <v>100</v>
      </c>
      <c r="AY583" t="s">
        <v>83</v>
      </c>
      <c r="AZ583" t="s">
        <v>7483</v>
      </c>
      <c r="BA583" t="s">
        <v>103</v>
      </c>
      <c r="BB583" t="s">
        <v>7484</v>
      </c>
      <c r="BC583" s="4"/>
      <c r="BD583" t="s">
        <v>83</v>
      </c>
      <c r="BE583" t="s">
        <v>105</v>
      </c>
      <c r="BF583" t="s">
        <v>106</v>
      </c>
      <c r="BG583" t="s">
        <v>107</v>
      </c>
      <c r="BH583" t="s">
        <v>472</v>
      </c>
      <c r="BI583" t="s">
        <v>473</v>
      </c>
      <c r="BJ583" s="2">
        <v>0</v>
      </c>
      <c r="BK583" t="s">
        <v>78</v>
      </c>
      <c r="BL583" t="s">
        <v>90</v>
      </c>
      <c r="BM583" t="s">
        <v>83</v>
      </c>
      <c r="BN583" t="s">
        <v>83</v>
      </c>
      <c r="BO583" t="s">
        <v>83</v>
      </c>
      <c r="BP583" t="s">
        <v>83</v>
      </c>
      <c r="BQ583" t="s">
        <v>83</v>
      </c>
      <c r="BR583" t="s">
        <v>83</v>
      </c>
      <c r="BS583" t="s">
        <v>83</v>
      </c>
      <c r="BT583" s="3">
        <v>1</v>
      </c>
    </row>
    <row r="584" spans="1:72" x14ac:dyDescent="0.25">
      <c r="A584" t="s">
        <v>7126</v>
      </c>
      <c r="B584" t="s">
        <v>7127</v>
      </c>
      <c r="C584" t="s">
        <v>7128</v>
      </c>
      <c r="D584" t="s">
        <v>74</v>
      </c>
      <c r="E584" t="s">
        <v>21868</v>
      </c>
      <c r="F584" t="s">
        <v>7129</v>
      </c>
      <c r="G584" t="s">
        <v>7485</v>
      </c>
      <c r="H584" t="s">
        <v>7486</v>
      </c>
      <c r="I584" s="1">
        <v>44197</v>
      </c>
      <c r="J584" s="1">
        <v>44926</v>
      </c>
      <c r="K584" t="s">
        <v>78</v>
      </c>
      <c r="L584" t="s">
        <v>79</v>
      </c>
      <c r="M584" t="s">
        <v>80</v>
      </c>
      <c r="N584" t="s">
        <v>7479</v>
      </c>
      <c r="O584" t="s">
        <v>388</v>
      </c>
      <c r="P584" t="s">
        <v>83</v>
      </c>
      <c r="Q584" t="s">
        <v>7480</v>
      </c>
      <c r="R584" t="s">
        <v>7254</v>
      </c>
      <c r="S584" t="s">
        <v>150</v>
      </c>
      <c r="T584" t="s">
        <v>87</v>
      </c>
      <c r="U584" t="s">
        <v>88</v>
      </c>
      <c r="V584" t="s">
        <v>89</v>
      </c>
      <c r="W584" t="s">
        <v>78</v>
      </c>
      <c r="X584" t="s">
        <v>120</v>
      </c>
      <c r="Y584" t="s">
        <v>91</v>
      </c>
      <c r="Z584" t="s">
        <v>92</v>
      </c>
      <c r="AA584" s="1">
        <v>44566</v>
      </c>
      <c r="AB584" s="2">
        <v>4930</v>
      </c>
      <c r="AC584" s="2">
        <v>4606</v>
      </c>
      <c r="AD584" s="2"/>
      <c r="AE584" s="2"/>
      <c r="AF584" s="2"/>
      <c r="AG584">
        <v>0</v>
      </c>
      <c r="AH584" s="3">
        <v>4930</v>
      </c>
      <c r="AI584" s="3">
        <v>4606</v>
      </c>
      <c r="AJ584" s="3">
        <v>0</v>
      </c>
      <c r="AK584" s="3">
        <v>0</v>
      </c>
      <c r="AL584" s="3">
        <v>0</v>
      </c>
      <c r="AM584" t="s">
        <v>7234</v>
      </c>
      <c r="AN584" t="s">
        <v>7235</v>
      </c>
      <c r="AO584" t="s">
        <v>7126</v>
      </c>
      <c r="AP584" t="s">
        <v>7127</v>
      </c>
      <c r="AQ584" t="s">
        <v>83</v>
      </c>
      <c r="AR584" t="s">
        <v>7137</v>
      </c>
      <c r="AS584" t="s">
        <v>83</v>
      </c>
      <c r="AT584" t="s">
        <v>96</v>
      </c>
      <c r="AU584" t="s">
        <v>7138</v>
      </c>
      <c r="AV584" t="s">
        <v>7139</v>
      </c>
      <c r="AW584" t="s">
        <v>99</v>
      </c>
      <c r="AX584" t="s">
        <v>100</v>
      </c>
      <c r="AY584" t="s">
        <v>83</v>
      </c>
      <c r="AZ584" t="s">
        <v>7487</v>
      </c>
      <c r="BA584" t="s">
        <v>103</v>
      </c>
      <c r="BB584" t="s">
        <v>7488</v>
      </c>
      <c r="BC584" s="4"/>
      <c r="BD584" t="s">
        <v>83</v>
      </c>
      <c r="BE584" t="s">
        <v>105</v>
      </c>
      <c r="BF584" t="s">
        <v>106</v>
      </c>
      <c r="BG584" t="s">
        <v>107</v>
      </c>
      <c r="BH584" t="s">
        <v>108</v>
      </c>
      <c r="BI584" t="s">
        <v>109</v>
      </c>
      <c r="BJ584" s="2">
        <v>0</v>
      </c>
      <c r="BK584" t="s">
        <v>78</v>
      </c>
      <c r="BL584" t="s">
        <v>90</v>
      </c>
      <c r="BM584" t="s">
        <v>83</v>
      </c>
      <c r="BN584" t="s">
        <v>83</v>
      </c>
      <c r="BO584" t="s">
        <v>83</v>
      </c>
      <c r="BP584" t="s">
        <v>83</v>
      </c>
      <c r="BQ584" t="s">
        <v>83</v>
      </c>
      <c r="BR584" t="s">
        <v>83</v>
      </c>
      <c r="BS584" t="s">
        <v>83</v>
      </c>
      <c r="BT584" s="3">
        <v>1</v>
      </c>
    </row>
    <row r="585" spans="1:72" x14ac:dyDescent="0.25">
      <c r="A585" t="s">
        <v>7126</v>
      </c>
      <c r="B585" t="s">
        <v>7127</v>
      </c>
      <c r="C585" t="s">
        <v>7128</v>
      </c>
      <c r="D585" t="s">
        <v>74</v>
      </c>
      <c r="E585" t="s">
        <v>21868</v>
      </c>
      <c r="F585" t="s">
        <v>7129</v>
      </c>
      <c r="G585" t="s">
        <v>7489</v>
      </c>
      <c r="H585" t="s">
        <v>7490</v>
      </c>
      <c r="I585" s="1">
        <v>44197</v>
      </c>
      <c r="J585" s="1">
        <v>44926</v>
      </c>
      <c r="K585" t="s">
        <v>78</v>
      </c>
      <c r="L585" t="s">
        <v>79</v>
      </c>
      <c r="M585" t="s">
        <v>80</v>
      </c>
      <c r="N585" t="s">
        <v>7491</v>
      </c>
      <c r="O585" t="s">
        <v>653</v>
      </c>
      <c r="P585" t="s">
        <v>271</v>
      </c>
      <c r="Q585" t="s">
        <v>7492</v>
      </c>
      <c r="R585" t="s">
        <v>7254</v>
      </c>
      <c r="S585" t="s">
        <v>150</v>
      </c>
      <c r="T585" t="s">
        <v>87</v>
      </c>
      <c r="U585" t="s">
        <v>88</v>
      </c>
      <c r="V585" t="s">
        <v>89</v>
      </c>
      <c r="W585" t="s">
        <v>78</v>
      </c>
      <c r="X585" t="s">
        <v>120</v>
      </c>
      <c r="Y585" t="s">
        <v>91</v>
      </c>
      <c r="Z585" t="s">
        <v>92</v>
      </c>
      <c r="AA585" s="1">
        <v>44567</v>
      </c>
      <c r="AB585" s="2">
        <v>111</v>
      </c>
      <c r="AC585" s="2">
        <v>125</v>
      </c>
      <c r="AD585" s="2"/>
      <c r="AE585" s="2"/>
      <c r="AF585" s="2"/>
      <c r="AG585">
        <v>0</v>
      </c>
      <c r="AH585" s="3">
        <v>111</v>
      </c>
      <c r="AI585" s="3">
        <v>125</v>
      </c>
      <c r="AJ585" s="3">
        <v>0</v>
      </c>
      <c r="AK585" s="3">
        <v>0</v>
      </c>
      <c r="AL585" s="3">
        <v>0</v>
      </c>
      <c r="AM585" t="s">
        <v>7389</v>
      </c>
      <c r="AN585" t="s">
        <v>7390</v>
      </c>
      <c r="AO585" t="s">
        <v>7126</v>
      </c>
      <c r="AP585" t="s">
        <v>7127</v>
      </c>
      <c r="AQ585" t="s">
        <v>83</v>
      </c>
      <c r="AR585" t="s">
        <v>7137</v>
      </c>
      <c r="AS585" t="s">
        <v>83</v>
      </c>
      <c r="AT585" t="s">
        <v>96</v>
      </c>
      <c r="AU585" t="s">
        <v>7138</v>
      </c>
      <c r="AV585" t="s">
        <v>7139</v>
      </c>
      <c r="AW585" t="s">
        <v>99</v>
      </c>
      <c r="AX585" t="s">
        <v>100</v>
      </c>
      <c r="AY585" t="s">
        <v>83</v>
      </c>
      <c r="AZ585" t="s">
        <v>7493</v>
      </c>
      <c r="BA585" t="s">
        <v>103</v>
      </c>
      <c r="BB585" t="s">
        <v>7494</v>
      </c>
      <c r="BC585" s="4"/>
      <c r="BD585" t="s">
        <v>83</v>
      </c>
      <c r="BE585" t="s">
        <v>105</v>
      </c>
      <c r="BF585" t="s">
        <v>106</v>
      </c>
      <c r="BG585" t="s">
        <v>107</v>
      </c>
      <c r="BH585" t="s">
        <v>108</v>
      </c>
      <c r="BI585" t="s">
        <v>109</v>
      </c>
      <c r="BJ585" s="2">
        <v>0</v>
      </c>
      <c r="BK585" t="s">
        <v>90</v>
      </c>
      <c r="BL585" t="s">
        <v>90</v>
      </c>
      <c r="BM585" t="s">
        <v>83</v>
      </c>
      <c r="BN585" t="s">
        <v>83</v>
      </c>
      <c r="BO585" t="s">
        <v>83</v>
      </c>
      <c r="BP585" t="s">
        <v>83</v>
      </c>
      <c r="BQ585" t="s">
        <v>83</v>
      </c>
      <c r="BR585" t="s">
        <v>83</v>
      </c>
      <c r="BS585" t="s">
        <v>83</v>
      </c>
      <c r="BT585" s="3">
        <v>1</v>
      </c>
    </row>
    <row r="586" spans="1:72" x14ac:dyDescent="0.25">
      <c r="A586" t="s">
        <v>7126</v>
      </c>
      <c r="B586" t="s">
        <v>7127</v>
      </c>
      <c r="C586" t="s">
        <v>7128</v>
      </c>
      <c r="D586" t="s">
        <v>74</v>
      </c>
      <c r="E586" t="s">
        <v>21868</v>
      </c>
      <c r="F586" t="s">
        <v>7129</v>
      </c>
      <c r="G586" t="s">
        <v>7495</v>
      </c>
      <c r="H586" t="s">
        <v>7496</v>
      </c>
      <c r="I586" s="1">
        <v>44197</v>
      </c>
      <c r="J586" s="1">
        <v>44926</v>
      </c>
      <c r="K586" t="s">
        <v>78</v>
      </c>
      <c r="L586" t="s">
        <v>79</v>
      </c>
      <c r="M586" t="s">
        <v>80</v>
      </c>
      <c r="N586" t="s">
        <v>7497</v>
      </c>
      <c r="O586" t="s">
        <v>228</v>
      </c>
      <c r="P586" t="s">
        <v>156</v>
      </c>
      <c r="Q586" t="s">
        <v>7498</v>
      </c>
      <c r="R586" t="s">
        <v>7254</v>
      </c>
      <c r="S586" t="s">
        <v>150</v>
      </c>
      <c r="T586" t="s">
        <v>87</v>
      </c>
      <c r="U586" t="s">
        <v>88</v>
      </c>
      <c r="V586" t="s">
        <v>89</v>
      </c>
      <c r="W586" t="s">
        <v>78</v>
      </c>
      <c r="X586" t="s">
        <v>120</v>
      </c>
      <c r="Y586" t="s">
        <v>91</v>
      </c>
      <c r="Z586" t="s">
        <v>92</v>
      </c>
      <c r="AA586" s="1">
        <v>44567</v>
      </c>
      <c r="AB586" s="2">
        <v>1793</v>
      </c>
      <c r="AC586" s="2">
        <v>2102</v>
      </c>
      <c r="AD586" s="2"/>
      <c r="AE586" s="2"/>
      <c r="AF586" s="2"/>
      <c r="AG586">
        <v>0</v>
      </c>
      <c r="AH586" s="3">
        <v>1793</v>
      </c>
      <c r="AI586" s="3">
        <v>2102</v>
      </c>
      <c r="AJ586" s="3">
        <v>0</v>
      </c>
      <c r="AK586" s="3">
        <v>0</v>
      </c>
      <c r="AL586" s="3">
        <v>0</v>
      </c>
      <c r="AM586" t="s">
        <v>7404</v>
      </c>
      <c r="AN586" t="s">
        <v>7405</v>
      </c>
      <c r="AO586" t="s">
        <v>7126</v>
      </c>
      <c r="AP586" t="s">
        <v>7127</v>
      </c>
      <c r="AQ586" t="s">
        <v>83</v>
      </c>
      <c r="AR586" t="s">
        <v>7137</v>
      </c>
      <c r="AS586" t="s">
        <v>83</v>
      </c>
      <c r="AT586" t="s">
        <v>96</v>
      </c>
      <c r="AU586" t="s">
        <v>7138</v>
      </c>
      <c r="AV586" t="s">
        <v>7139</v>
      </c>
      <c r="AW586" t="s">
        <v>99</v>
      </c>
      <c r="AX586" t="s">
        <v>100</v>
      </c>
      <c r="AY586" t="s">
        <v>83</v>
      </c>
      <c r="AZ586" t="s">
        <v>7499</v>
      </c>
      <c r="BA586" t="s">
        <v>103</v>
      </c>
      <c r="BB586" t="s">
        <v>7500</v>
      </c>
      <c r="BC586" s="4"/>
      <c r="BD586" t="s">
        <v>83</v>
      </c>
      <c r="BE586" t="s">
        <v>105</v>
      </c>
      <c r="BF586" t="s">
        <v>106</v>
      </c>
      <c r="BG586" t="s">
        <v>107</v>
      </c>
      <c r="BH586" t="s">
        <v>108</v>
      </c>
      <c r="BI586" t="s">
        <v>109</v>
      </c>
      <c r="BJ586" s="2">
        <v>0</v>
      </c>
      <c r="BK586" t="s">
        <v>90</v>
      </c>
      <c r="BL586" t="s">
        <v>78</v>
      </c>
      <c r="BM586" t="s">
        <v>83</v>
      </c>
      <c r="BN586" t="s">
        <v>83</v>
      </c>
      <c r="BO586" t="s">
        <v>83</v>
      </c>
      <c r="BP586" t="s">
        <v>7501</v>
      </c>
      <c r="BQ586" t="s">
        <v>7409</v>
      </c>
      <c r="BR586" t="s">
        <v>7410</v>
      </c>
      <c r="BS586" t="s">
        <v>83</v>
      </c>
      <c r="BT586" s="3">
        <v>1</v>
      </c>
    </row>
    <row r="587" spans="1:72" x14ac:dyDescent="0.25">
      <c r="A587" t="s">
        <v>7126</v>
      </c>
      <c r="B587" t="s">
        <v>7127</v>
      </c>
      <c r="C587" t="s">
        <v>7128</v>
      </c>
      <c r="D587" t="s">
        <v>74</v>
      </c>
      <c r="E587" t="s">
        <v>21868</v>
      </c>
      <c r="F587" t="s">
        <v>7129</v>
      </c>
      <c r="G587" t="s">
        <v>7502</v>
      </c>
      <c r="H587" t="s">
        <v>7503</v>
      </c>
      <c r="I587" s="1">
        <v>44197</v>
      </c>
      <c r="J587" s="1">
        <v>44279</v>
      </c>
      <c r="K587" t="s">
        <v>90</v>
      </c>
      <c r="L587" t="s">
        <v>373</v>
      </c>
      <c r="M587" t="s">
        <v>80</v>
      </c>
      <c r="N587" t="s">
        <v>7504</v>
      </c>
      <c r="O587" t="s">
        <v>301</v>
      </c>
      <c r="P587" t="s">
        <v>83</v>
      </c>
      <c r="Q587" t="s">
        <v>7505</v>
      </c>
      <c r="R587" t="s">
        <v>7254</v>
      </c>
      <c r="S587" t="s">
        <v>119</v>
      </c>
      <c r="T587" t="s">
        <v>87</v>
      </c>
      <c r="U587" t="s">
        <v>88</v>
      </c>
      <c r="V587" t="s">
        <v>89</v>
      </c>
      <c r="W587" t="s">
        <v>78</v>
      </c>
      <c r="X587" t="s">
        <v>120</v>
      </c>
      <c r="Y587" t="s">
        <v>91</v>
      </c>
      <c r="Z587" t="s">
        <v>92</v>
      </c>
      <c r="AA587" s="1">
        <v>44271</v>
      </c>
      <c r="AB587" s="2">
        <v>4075</v>
      </c>
      <c r="AC587" s="2">
        <v>1556</v>
      </c>
      <c r="AD587" s="2"/>
      <c r="AE587" s="2"/>
      <c r="AF587" s="2"/>
      <c r="AG587">
        <v>0</v>
      </c>
      <c r="AH587" s="3">
        <v>6253</v>
      </c>
      <c r="AI587" s="3">
        <v>4983</v>
      </c>
      <c r="AJ587" s="3">
        <v>0</v>
      </c>
      <c r="AK587" s="3">
        <v>0</v>
      </c>
      <c r="AL587" s="3">
        <v>0</v>
      </c>
      <c r="AM587" t="s">
        <v>7421</v>
      </c>
      <c r="AN587" t="s">
        <v>7422</v>
      </c>
      <c r="AO587" t="s">
        <v>7126</v>
      </c>
      <c r="AP587" t="s">
        <v>7127</v>
      </c>
      <c r="AQ587" t="s">
        <v>83</v>
      </c>
      <c r="AR587" t="s">
        <v>7137</v>
      </c>
      <c r="AS587" t="s">
        <v>83</v>
      </c>
      <c r="AT587" t="s">
        <v>96</v>
      </c>
      <c r="AU587" t="s">
        <v>7138</v>
      </c>
      <c r="AV587" t="s">
        <v>7139</v>
      </c>
      <c r="AW587" t="s">
        <v>99</v>
      </c>
      <c r="AX587" t="s">
        <v>100</v>
      </c>
      <c r="AY587" t="s">
        <v>83</v>
      </c>
      <c r="AZ587" t="s">
        <v>83</v>
      </c>
      <c r="BA587" t="s">
        <v>103</v>
      </c>
      <c r="BB587" t="s">
        <v>7506</v>
      </c>
      <c r="BC587" s="4"/>
      <c r="BD587" t="s">
        <v>83</v>
      </c>
      <c r="BE587" t="s">
        <v>105</v>
      </c>
      <c r="BF587" t="s">
        <v>106</v>
      </c>
      <c r="BG587" t="s">
        <v>107</v>
      </c>
      <c r="BH587" t="s">
        <v>704</v>
      </c>
      <c r="BI587" t="s">
        <v>705</v>
      </c>
      <c r="BJ587" s="2">
        <v>0</v>
      </c>
      <c r="BK587" t="s">
        <v>78</v>
      </c>
      <c r="BL587" t="s">
        <v>90</v>
      </c>
      <c r="BM587" t="s">
        <v>83</v>
      </c>
      <c r="BN587" t="s">
        <v>83</v>
      </c>
      <c r="BO587" t="s">
        <v>83</v>
      </c>
      <c r="BP587" t="s">
        <v>83</v>
      </c>
      <c r="BQ587" t="s">
        <v>83</v>
      </c>
      <c r="BR587" t="s">
        <v>83</v>
      </c>
      <c r="BS587" t="s">
        <v>83</v>
      </c>
      <c r="BT587" s="3">
        <v>1</v>
      </c>
    </row>
    <row r="588" spans="1:72" x14ac:dyDescent="0.25">
      <c r="A588" t="s">
        <v>7126</v>
      </c>
      <c r="B588" t="s">
        <v>7127</v>
      </c>
      <c r="C588" t="s">
        <v>7128</v>
      </c>
      <c r="D588" t="s">
        <v>74</v>
      </c>
      <c r="E588" t="s">
        <v>21868</v>
      </c>
      <c r="F588" t="s">
        <v>7129</v>
      </c>
      <c r="G588" t="s">
        <v>7507</v>
      </c>
      <c r="H588" t="s">
        <v>7508</v>
      </c>
      <c r="I588" s="1">
        <v>44197</v>
      </c>
      <c r="J588" s="1">
        <v>44926</v>
      </c>
      <c r="K588" t="s">
        <v>78</v>
      </c>
      <c r="L588" t="s">
        <v>79</v>
      </c>
      <c r="M588" t="s">
        <v>80</v>
      </c>
      <c r="N588" t="s">
        <v>7509</v>
      </c>
      <c r="O588" t="s">
        <v>117</v>
      </c>
      <c r="P588" t="s">
        <v>156</v>
      </c>
      <c r="Q588" t="s">
        <v>7510</v>
      </c>
      <c r="R588" t="s">
        <v>7254</v>
      </c>
      <c r="S588" t="s">
        <v>150</v>
      </c>
      <c r="T588" t="s">
        <v>87</v>
      </c>
      <c r="U588" t="s">
        <v>88</v>
      </c>
      <c r="V588" t="s">
        <v>89</v>
      </c>
      <c r="W588" t="s">
        <v>78</v>
      </c>
      <c r="X588" t="s">
        <v>120</v>
      </c>
      <c r="Y588" t="s">
        <v>91</v>
      </c>
      <c r="Z588" t="s">
        <v>92</v>
      </c>
      <c r="AA588" s="1">
        <v>44566</v>
      </c>
      <c r="AB588" s="2">
        <v>389</v>
      </c>
      <c r="AC588" s="2">
        <v>553</v>
      </c>
      <c r="AD588" s="2"/>
      <c r="AE588" s="2"/>
      <c r="AF588" s="2"/>
      <c r="AG588">
        <v>0</v>
      </c>
      <c r="AH588" s="3">
        <v>389</v>
      </c>
      <c r="AI588" s="3">
        <v>553</v>
      </c>
      <c r="AJ588" s="3">
        <v>0</v>
      </c>
      <c r="AK588" s="3">
        <v>0</v>
      </c>
      <c r="AL588" s="3">
        <v>0</v>
      </c>
      <c r="AM588" t="s">
        <v>7135</v>
      </c>
      <c r="AN588" t="s">
        <v>7136</v>
      </c>
      <c r="AO588" t="s">
        <v>7126</v>
      </c>
      <c r="AP588" t="s">
        <v>7127</v>
      </c>
      <c r="AQ588" t="s">
        <v>83</v>
      </c>
      <c r="AR588" t="s">
        <v>7137</v>
      </c>
      <c r="AS588" t="s">
        <v>83</v>
      </c>
      <c r="AT588" t="s">
        <v>96</v>
      </c>
      <c r="AU588" t="s">
        <v>7138</v>
      </c>
      <c r="AV588" t="s">
        <v>7139</v>
      </c>
      <c r="AW588" t="s">
        <v>99</v>
      </c>
      <c r="AX588" t="s">
        <v>100</v>
      </c>
      <c r="AY588" t="s">
        <v>83</v>
      </c>
      <c r="AZ588" t="s">
        <v>7511</v>
      </c>
      <c r="BA588" t="s">
        <v>103</v>
      </c>
      <c r="BB588" t="s">
        <v>7512</v>
      </c>
      <c r="BC588" s="4"/>
      <c r="BD588" t="s">
        <v>83</v>
      </c>
      <c r="BE588" t="s">
        <v>105</v>
      </c>
      <c r="BF588" t="s">
        <v>106</v>
      </c>
      <c r="BG588" t="s">
        <v>107</v>
      </c>
      <c r="BH588" t="s">
        <v>108</v>
      </c>
      <c r="BI588" t="s">
        <v>109</v>
      </c>
      <c r="BJ588" s="2">
        <v>0</v>
      </c>
      <c r="BK588" t="s">
        <v>90</v>
      </c>
      <c r="BL588" t="s">
        <v>78</v>
      </c>
      <c r="BM588" t="s">
        <v>83</v>
      </c>
      <c r="BN588" t="s">
        <v>83</v>
      </c>
      <c r="BO588" t="s">
        <v>83</v>
      </c>
      <c r="BP588" t="s">
        <v>7513</v>
      </c>
      <c r="BQ588" t="s">
        <v>7143</v>
      </c>
      <c r="BR588" t="s">
        <v>7144</v>
      </c>
      <c r="BS588" t="s">
        <v>83</v>
      </c>
      <c r="BT588" s="3">
        <v>1</v>
      </c>
    </row>
    <row r="589" spans="1:72" x14ac:dyDescent="0.25">
      <c r="A589" t="s">
        <v>7126</v>
      </c>
      <c r="B589" t="s">
        <v>7127</v>
      </c>
      <c r="C589" t="s">
        <v>7128</v>
      </c>
      <c r="D589" t="s">
        <v>74</v>
      </c>
      <c r="E589" t="s">
        <v>21868</v>
      </c>
      <c r="F589" t="s">
        <v>7129</v>
      </c>
      <c r="G589" t="s">
        <v>7514</v>
      </c>
      <c r="H589" t="s">
        <v>7515</v>
      </c>
      <c r="I589" s="1">
        <v>44197</v>
      </c>
      <c r="J589" s="1">
        <v>44926</v>
      </c>
      <c r="K589" t="s">
        <v>78</v>
      </c>
      <c r="L589" t="s">
        <v>79</v>
      </c>
      <c r="M589" t="s">
        <v>80</v>
      </c>
      <c r="N589" t="s">
        <v>7516</v>
      </c>
      <c r="O589" t="s">
        <v>1790</v>
      </c>
      <c r="P589" t="s">
        <v>156</v>
      </c>
      <c r="Q589" t="s">
        <v>7517</v>
      </c>
      <c r="R589" t="s">
        <v>7254</v>
      </c>
      <c r="S589" t="s">
        <v>150</v>
      </c>
      <c r="T589" t="s">
        <v>87</v>
      </c>
      <c r="U589" t="s">
        <v>88</v>
      </c>
      <c r="V589" t="s">
        <v>89</v>
      </c>
      <c r="W589" t="s">
        <v>78</v>
      </c>
      <c r="X589" t="s">
        <v>120</v>
      </c>
      <c r="Y589" t="s">
        <v>91</v>
      </c>
      <c r="Z589" t="s">
        <v>92</v>
      </c>
      <c r="AA589" s="1">
        <v>44567</v>
      </c>
      <c r="AB589" s="2">
        <v>740</v>
      </c>
      <c r="AC589" s="2">
        <v>709</v>
      </c>
      <c r="AD589" s="2"/>
      <c r="AE589" s="2"/>
      <c r="AF589" s="2"/>
      <c r="AG589">
        <v>0</v>
      </c>
      <c r="AH589" s="3">
        <v>740</v>
      </c>
      <c r="AI589" s="3">
        <v>709</v>
      </c>
      <c r="AJ589" s="3">
        <v>0</v>
      </c>
      <c r="AK589" s="3">
        <v>0</v>
      </c>
      <c r="AL589" s="3">
        <v>0</v>
      </c>
      <c r="AM589" t="s">
        <v>7135</v>
      </c>
      <c r="AN589" t="s">
        <v>7136</v>
      </c>
      <c r="AO589" t="s">
        <v>7126</v>
      </c>
      <c r="AP589" t="s">
        <v>7127</v>
      </c>
      <c r="AQ589" t="s">
        <v>83</v>
      </c>
      <c r="AR589" t="s">
        <v>7137</v>
      </c>
      <c r="AS589" t="s">
        <v>83</v>
      </c>
      <c r="AT589" t="s">
        <v>96</v>
      </c>
      <c r="AU589" t="s">
        <v>7138</v>
      </c>
      <c r="AV589" t="s">
        <v>7139</v>
      </c>
      <c r="AW589" t="s">
        <v>99</v>
      </c>
      <c r="AX589" t="s">
        <v>100</v>
      </c>
      <c r="AY589" t="s">
        <v>7194</v>
      </c>
      <c r="AZ589" t="s">
        <v>7518</v>
      </c>
      <c r="BA589" t="s">
        <v>103</v>
      </c>
      <c r="BB589" t="s">
        <v>7519</v>
      </c>
      <c r="BC589" s="4"/>
      <c r="BD589" t="s">
        <v>83</v>
      </c>
      <c r="BE589" t="s">
        <v>105</v>
      </c>
      <c r="BF589" t="s">
        <v>106</v>
      </c>
      <c r="BG589" t="s">
        <v>107</v>
      </c>
      <c r="BH589" t="s">
        <v>108</v>
      </c>
      <c r="BI589" t="s">
        <v>109</v>
      </c>
      <c r="BJ589" s="2">
        <v>0</v>
      </c>
      <c r="BK589" t="s">
        <v>90</v>
      </c>
      <c r="BL589" t="s">
        <v>78</v>
      </c>
      <c r="BM589" t="s">
        <v>83</v>
      </c>
      <c r="BN589" t="s">
        <v>83</v>
      </c>
      <c r="BO589" t="s">
        <v>83</v>
      </c>
      <c r="BP589" t="s">
        <v>7520</v>
      </c>
      <c r="BQ589" t="s">
        <v>7143</v>
      </c>
      <c r="BR589" t="s">
        <v>7144</v>
      </c>
      <c r="BS589" t="s">
        <v>83</v>
      </c>
      <c r="BT589" s="3">
        <v>1</v>
      </c>
    </row>
    <row r="590" spans="1:72" x14ac:dyDescent="0.25">
      <c r="A590" t="s">
        <v>7126</v>
      </c>
      <c r="B590" t="s">
        <v>7127</v>
      </c>
      <c r="C590" t="s">
        <v>7128</v>
      </c>
      <c r="D590" t="s">
        <v>74</v>
      </c>
      <c r="E590" t="s">
        <v>21868</v>
      </c>
      <c r="F590" t="s">
        <v>7129</v>
      </c>
      <c r="G590" t="s">
        <v>7521</v>
      </c>
      <c r="H590" t="s">
        <v>7522</v>
      </c>
      <c r="I590" s="1">
        <v>44197</v>
      </c>
      <c r="J590" s="1">
        <v>44926</v>
      </c>
      <c r="K590" t="s">
        <v>78</v>
      </c>
      <c r="L590" t="s">
        <v>79</v>
      </c>
      <c r="M590" t="s">
        <v>80</v>
      </c>
      <c r="N590" t="s">
        <v>7523</v>
      </c>
      <c r="O590" t="s">
        <v>162</v>
      </c>
      <c r="P590" t="s">
        <v>156</v>
      </c>
      <c r="Q590" t="s">
        <v>7524</v>
      </c>
      <c r="R590" t="s">
        <v>7254</v>
      </c>
      <c r="S590" t="s">
        <v>150</v>
      </c>
      <c r="T590" t="s">
        <v>87</v>
      </c>
      <c r="U590" t="s">
        <v>88</v>
      </c>
      <c r="V590" t="s">
        <v>89</v>
      </c>
      <c r="W590" t="s">
        <v>78</v>
      </c>
      <c r="X590" t="s">
        <v>120</v>
      </c>
      <c r="Y590" t="s">
        <v>91</v>
      </c>
      <c r="Z590" t="s">
        <v>92</v>
      </c>
      <c r="AA590" s="1">
        <v>44567</v>
      </c>
      <c r="AB590" s="2">
        <v>2257</v>
      </c>
      <c r="AC590" s="2">
        <v>2241</v>
      </c>
      <c r="AD590" s="2"/>
      <c r="AE590" s="2"/>
      <c r="AF590" s="2"/>
      <c r="AG590">
        <v>0</v>
      </c>
      <c r="AH590" s="3">
        <v>2257</v>
      </c>
      <c r="AI590" s="3">
        <v>2241</v>
      </c>
      <c r="AJ590" s="3">
        <v>0</v>
      </c>
      <c r="AK590" s="3">
        <v>0</v>
      </c>
      <c r="AL590" s="3">
        <v>0</v>
      </c>
      <c r="AM590" t="s">
        <v>7404</v>
      </c>
      <c r="AN590" t="s">
        <v>7405</v>
      </c>
      <c r="AO590" t="s">
        <v>7126</v>
      </c>
      <c r="AP590" t="s">
        <v>7127</v>
      </c>
      <c r="AQ590" t="s">
        <v>83</v>
      </c>
      <c r="AR590" t="s">
        <v>7137</v>
      </c>
      <c r="AS590" t="s">
        <v>83</v>
      </c>
      <c r="AT590" t="s">
        <v>96</v>
      </c>
      <c r="AU590" t="s">
        <v>7138</v>
      </c>
      <c r="AV590" t="s">
        <v>7139</v>
      </c>
      <c r="AW590" t="s">
        <v>99</v>
      </c>
      <c r="AX590" t="s">
        <v>100</v>
      </c>
      <c r="AY590" t="s">
        <v>83</v>
      </c>
      <c r="AZ590" t="s">
        <v>7525</v>
      </c>
      <c r="BA590" t="s">
        <v>103</v>
      </c>
      <c r="BB590" t="s">
        <v>7526</v>
      </c>
      <c r="BC590" s="4"/>
      <c r="BD590" t="s">
        <v>83</v>
      </c>
      <c r="BE590" t="s">
        <v>105</v>
      </c>
      <c r="BF590" t="s">
        <v>106</v>
      </c>
      <c r="BG590" t="s">
        <v>107</v>
      </c>
      <c r="BH590" t="s">
        <v>108</v>
      </c>
      <c r="BI590" t="s">
        <v>109</v>
      </c>
      <c r="BJ590" s="2">
        <v>0</v>
      </c>
      <c r="BK590" t="s">
        <v>90</v>
      </c>
      <c r="BL590" t="s">
        <v>78</v>
      </c>
      <c r="BM590" t="s">
        <v>83</v>
      </c>
      <c r="BN590" t="s">
        <v>83</v>
      </c>
      <c r="BO590" t="s">
        <v>83</v>
      </c>
      <c r="BP590" t="s">
        <v>7527</v>
      </c>
      <c r="BQ590" t="s">
        <v>7409</v>
      </c>
      <c r="BR590" t="s">
        <v>7410</v>
      </c>
      <c r="BS590" t="s">
        <v>83</v>
      </c>
      <c r="BT590" s="3">
        <v>1</v>
      </c>
    </row>
    <row r="591" spans="1:72" x14ac:dyDescent="0.25">
      <c r="A591" t="s">
        <v>7126</v>
      </c>
      <c r="B591" t="s">
        <v>7127</v>
      </c>
      <c r="C591" t="s">
        <v>7128</v>
      </c>
      <c r="D591" t="s">
        <v>74</v>
      </c>
      <c r="E591" t="s">
        <v>21868</v>
      </c>
      <c r="F591" t="s">
        <v>7129</v>
      </c>
      <c r="G591" t="s">
        <v>7528</v>
      </c>
      <c r="H591" t="s">
        <v>7529</v>
      </c>
      <c r="I591" s="1">
        <v>44197</v>
      </c>
      <c r="J591" s="1">
        <v>44926</v>
      </c>
      <c r="K591" t="s">
        <v>78</v>
      </c>
      <c r="L591" t="s">
        <v>79</v>
      </c>
      <c r="M591" t="s">
        <v>80</v>
      </c>
      <c r="N591" t="s">
        <v>7516</v>
      </c>
      <c r="O591" t="s">
        <v>307</v>
      </c>
      <c r="P591" t="s">
        <v>2094</v>
      </c>
      <c r="Q591" t="s">
        <v>7530</v>
      </c>
      <c r="R591" t="s">
        <v>7254</v>
      </c>
      <c r="S591" t="s">
        <v>150</v>
      </c>
      <c r="T591" t="s">
        <v>87</v>
      </c>
      <c r="U591" t="s">
        <v>88</v>
      </c>
      <c r="V591" t="s">
        <v>89</v>
      </c>
      <c r="W591" t="s">
        <v>78</v>
      </c>
      <c r="X591" t="s">
        <v>120</v>
      </c>
      <c r="Y591" t="s">
        <v>91</v>
      </c>
      <c r="Z591" t="s">
        <v>92</v>
      </c>
      <c r="AA591" s="1">
        <v>44566</v>
      </c>
      <c r="AB591" s="2">
        <v>983</v>
      </c>
      <c r="AC591" s="2">
        <v>877</v>
      </c>
      <c r="AD591" s="2"/>
      <c r="AE591" s="2"/>
      <c r="AF591" s="2"/>
      <c r="AG591">
        <v>0</v>
      </c>
      <c r="AH591" s="3">
        <v>1078</v>
      </c>
      <c r="AI591" s="3">
        <v>973</v>
      </c>
      <c r="AJ591" s="3">
        <v>0</v>
      </c>
      <c r="AK591" s="3">
        <v>0</v>
      </c>
      <c r="AL591" s="3">
        <v>0</v>
      </c>
      <c r="AM591" t="s">
        <v>7135</v>
      </c>
      <c r="AN591" t="s">
        <v>7136</v>
      </c>
      <c r="AO591" t="s">
        <v>7126</v>
      </c>
      <c r="AP591" t="s">
        <v>7127</v>
      </c>
      <c r="AQ591" t="s">
        <v>83</v>
      </c>
      <c r="AR591" t="s">
        <v>7137</v>
      </c>
      <c r="AS591" t="s">
        <v>83</v>
      </c>
      <c r="AT591" t="s">
        <v>96</v>
      </c>
      <c r="AU591" t="s">
        <v>7138</v>
      </c>
      <c r="AV591" t="s">
        <v>7139</v>
      </c>
      <c r="AW591" t="s">
        <v>99</v>
      </c>
      <c r="AX591" t="s">
        <v>100</v>
      </c>
      <c r="AY591" t="s">
        <v>7194</v>
      </c>
      <c r="AZ591" t="s">
        <v>7531</v>
      </c>
      <c r="BA591" t="s">
        <v>103</v>
      </c>
      <c r="BB591" t="s">
        <v>7532</v>
      </c>
      <c r="BC591" s="4"/>
      <c r="BD591" t="s">
        <v>83</v>
      </c>
      <c r="BE591" t="s">
        <v>105</v>
      </c>
      <c r="BF591" t="s">
        <v>106</v>
      </c>
      <c r="BG591" t="s">
        <v>107</v>
      </c>
      <c r="BH591" t="s">
        <v>108</v>
      </c>
      <c r="BI591" t="s">
        <v>109</v>
      </c>
      <c r="BJ591" s="2">
        <v>0</v>
      </c>
      <c r="BK591" t="s">
        <v>90</v>
      </c>
      <c r="BL591" t="s">
        <v>78</v>
      </c>
      <c r="BM591" t="s">
        <v>83</v>
      </c>
      <c r="BN591" t="s">
        <v>83</v>
      </c>
      <c r="BO591" t="s">
        <v>83</v>
      </c>
      <c r="BP591" t="s">
        <v>7533</v>
      </c>
      <c r="BQ591" t="s">
        <v>7143</v>
      </c>
      <c r="BR591" t="s">
        <v>7144</v>
      </c>
      <c r="BS591" t="s">
        <v>83</v>
      </c>
      <c r="BT591" s="3">
        <v>1</v>
      </c>
    </row>
    <row r="592" spans="1:72" x14ac:dyDescent="0.25">
      <c r="A592" t="s">
        <v>7126</v>
      </c>
      <c r="B592" t="s">
        <v>7127</v>
      </c>
      <c r="C592" t="s">
        <v>7128</v>
      </c>
      <c r="D592" t="s">
        <v>74</v>
      </c>
      <c r="E592" t="s">
        <v>21868</v>
      </c>
      <c r="F592" t="s">
        <v>7129</v>
      </c>
      <c r="G592" t="s">
        <v>7534</v>
      </c>
      <c r="H592" t="s">
        <v>7535</v>
      </c>
      <c r="I592" s="1">
        <v>44197</v>
      </c>
      <c r="J592" s="1">
        <v>44926</v>
      </c>
      <c r="K592" t="s">
        <v>78</v>
      </c>
      <c r="L592" t="s">
        <v>79</v>
      </c>
      <c r="M592" t="s">
        <v>80</v>
      </c>
      <c r="N592" t="s">
        <v>7536</v>
      </c>
      <c r="O592" t="s">
        <v>393</v>
      </c>
      <c r="P592" t="s">
        <v>156</v>
      </c>
      <c r="Q592" t="s">
        <v>7537</v>
      </c>
      <c r="R592" t="s">
        <v>7254</v>
      </c>
      <c r="S592" t="s">
        <v>150</v>
      </c>
      <c r="T592" t="s">
        <v>87</v>
      </c>
      <c r="U592" t="s">
        <v>88</v>
      </c>
      <c r="V592" t="s">
        <v>89</v>
      </c>
      <c r="W592" t="s">
        <v>78</v>
      </c>
      <c r="X592" t="s">
        <v>120</v>
      </c>
      <c r="Y592" t="s">
        <v>91</v>
      </c>
      <c r="Z592" t="s">
        <v>92</v>
      </c>
      <c r="AA592" s="1">
        <v>44566</v>
      </c>
      <c r="AB592" s="2">
        <v>1212</v>
      </c>
      <c r="AC592" s="2">
        <v>3409</v>
      </c>
      <c r="AD592" s="2"/>
      <c r="AE592" s="2"/>
      <c r="AF592" s="2"/>
      <c r="AG592">
        <v>0</v>
      </c>
      <c r="AH592" s="3">
        <v>1212</v>
      </c>
      <c r="AI592" s="3">
        <v>3409</v>
      </c>
      <c r="AJ592" s="3">
        <v>0</v>
      </c>
      <c r="AK592" s="3">
        <v>0</v>
      </c>
      <c r="AL592" s="3">
        <v>0</v>
      </c>
      <c r="AM592" t="s">
        <v>7135</v>
      </c>
      <c r="AN592" t="s">
        <v>7136</v>
      </c>
      <c r="AO592" t="s">
        <v>7126</v>
      </c>
      <c r="AP592" t="s">
        <v>7127</v>
      </c>
      <c r="AQ592" t="s">
        <v>83</v>
      </c>
      <c r="AR592" t="s">
        <v>7137</v>
      </c>
      <c r="AS592" t="s">
        <v>83</v>
      </c>
      <c r="AT592" t="s">
        <v>96</v>
      </c>
      <c r="AU592" t="s">
        <v>7138</v>
      </c>
      <c r="AV592" t="s">
        <v>7139</v>
      </c>
      <c r="AW592" t="s">
        <v>99</v>
      </c>
      <c r="AX592" t="s">
        <v>100</v>
      </c>
      <c r="AY592" t="s">
        <v>7194</v>
      </c>
      <c r="AZ592" t="s">
        <v>83</v>
      </c>
      <c r="BA592" t="s">
        <v>103</v>
      </c>
      <c r="BB592" t="s">
        <v>7538</v>
      </c>
      <c r="BC592" s="4"/>
      <c r="BD592" t="s">
        <v>83</v>
      </c>
      <c r="BE592" t="s">
        <v>105</v>
      </c>
      <c r="BF592" t="s">
        <v>106</v>
      </c>
      <c r="BG592" t="s">
        <v>107</v>
      </c>
      <c r="BH592" t="s">
        <v>108</v>
      </c>
      <c r="BI592" t="s">
        <v>109</v>
      </c>
      <c r="BJ592" s="2">
        <v>0</v>
      </c>
      <c r="BK592" t="s">
        <v>78</v>
      </c>
      <c r="BL592" t="s">
        <v>90</v>
      </c>
      <c r="BM592" t="s">
        <v>83</v>
      </c>
      <c r="BN592" t="s">
        <v>83</v>
      </c>
      <c r="BO592" t="s">
        <v>83</v>
      </c>
      <c r="BP592" t="s">
        <v>83</v>
      </c>
      <c r="BQ592" t="s">
        <v>83</v>
      </c>
      <c r="BR592" t="s">
        <v>83</v>
      </c>
      <c r="BS592" t="s">
        <v>83</v>
      </c>
      <c r="BT592" s="3">
        <v>1</v>
      </c>
    </row>
    <row r="593" spans="1:72" x14ac:dyDescent="0.25">
      <c r="A593" t="s">
        <v>7126</v>
      </c>
      <c r="B593" t="s">
        <v>7127</v>
      </c>
      <c r="C593" t="s">
        <v>7128</v>
      </c>
      <c r="D593" t="s">
        <v>74</v>
      </c>
      <c r="E593" t="s">
        <v>21868</v>
      </c>
      <c r="F593" t="s">
        <v>7129</v>
      </c>
      <c r="G593" t="s">
        <v>7539</v>
      </c>
      <c r="H593" t="s">
        <v>7540</v>
      </c>
      <c r="I593" s="1">
        <v>44197</v>
      </c>
      <c r="J593" s="1">
        <v>44926</v>
      </c>
      <c r="K593" t="s">
        <v>78</v>
      </c>
      <c r="L593" t="s">
        <v>79</v>
      </c>
      <c r="M593" t="s">
        <v>80</v>
      </c>
      <c r="N593" t="s">
        <v>7536</v>
      </c>
      <c r="O593" t="s">
        <v>214</v>
      </c>
      <c r="P593" t="s">
        <v>222</v>
      </c>
      <c r="Q593" t="s">
        <v>7537</v>
      </c>
      <c r="R593" t="s">
        <v>7254</v>
      </c>
      <c r="S593" t="s">
        <v>150</v>
      </c>
      <c r="T593" t="s">
        <v>87</v>
      </c>
      <c r="U593" t="s">
        <v>88</v>
      </c>
      <c r="V593" t="s">
        <v>89</v>
      </c>
      <c r="W593" t="s">
        <v>78</v>
      </c>
      <c r="X593" t="s">
        <v>120</v>
      </c>
      <c r="Y593" t="s">
        <v>91</v>
      </c>
      <c r="Z593" t="s">
        <v>92</v>
      </c>
      <c r="AA593" s="1">
        <v>44566</v>
      </c>
      <c r="AB593" s="2">
        <v>418</v>
      </c>
      <c r="AC593" s="2">
        <v>609</v>
      </c>
      <c r="AD593" s="2"/>
      <c r="AE593" s="2"/>
      <c r="AF593" s="2"/>
      <c r="AG593">
        <v>0</v>
      </c>
      <c r="AH593" s="3">
        <v>418</v>
      </c>
      <c r="AI593" s="3">
        <v>609</v>
      </c>
      <c r="AJ593" s="3">
        <v>0</v>
      </c>
      <c r="AK593" s="3">
        <v>0</v>
      </c>
      <c r="AL593" s="3">
        <v>0</v>
      </c>
      <c r="AM593" t="s">
        <v>7135</v>
      </c>
      <c r="AN593" t="s">
        <v>7136</v>
      </c>
      <c r="AO593" t="s">
        <v>7126</v>
      </c>
      <c r="AP593" t="s">
        <v>7127</v>
      </c>
      <c r="AQ593" t="s">
        <v>83</v>
      </c>
      <c r="AR593" t="s">
        <v>7137</v>
      </c>
      <c r="AS593" t="s">
        <v>83</v>
      </c>
      <c r="AT593" t="s">
        <v>96</v>
      </c>
      <c r="AU593" t="s">
        <v>7138</v>
      </c>
      <c r="AV593" t="s">
        <v>7139</v>
      </c>
      <c r="AW593" t="s">
        <v>99</v>
      </c>
      <c r="AX593" t="s">
        <v>100</v>
      </c>
      <c r="AY593" t="s">
        <v>7194</v>
      </c>
      <c r="AZ593" t="s">
        <v>7541</v>
      </c>
      <c r="BA593" t="s">
        <v>103</v>
      </c>
      <c r="BB593" t="s">
        <v>7542</v>
      </c>
      <c r="BC593" s="4"/>
      <c r="BD593" t="s">
        <v>83</v>
      </c>
      <c r="BE593" t="s">
        <v>105</v>
      </c>
      <c r="BF593" t="s">
        <v>106</v>
      </c>
      <c r="BG593" t="s">
        <v>107</v>
      </c>
      <c r="BH593" t="s">
        <v>108</v>
      </c>
      <c r="BI593" t="s">
        <v>109</v>
      </c>
      <c r="BJ593" s="2">
        <v>0</v>
      </c>
      <c r="BK593" t="s">
        <v>90</v>
      </c>
      <c r="BL593" t="s">
        <v>78</v>
      </c>
      <c r="BM593" t="s">
        <v>83</v>
      </c>
      <c r="BN593" t="s">
        <v>83</v>
      </c>
      <c r="BO593" t="s">
        <v>83</v>
      </c>
      <c r="BP593" t="s">
        <v>7543</v>
      </c>
      <c r="BQ593" t="s">
        <v>7143</v>
      </c>
      <c r="BR593" t="s">
        <v>7144</v>
      </c>
      <c r="BS593" t="s">
        <v>83</v>
      </c>
      <c r="BT593" s="3">
        <v>1</v>
      </c>
    </row>
    <row r="594" spans="1:72" x14ac:dyDescent="0.25">
      <c r="A594" t="s">
        <v>7126</v>
      </c>
      <c r="B594" t="s">
        <v>7127</v>
      </c>
      <c r="C594" t="s">
        <v>7128</v>
      </c>
      <c r="D594" t="s">
        <v>74</v>
      </c>
      <c r="E594" t="s">
        <v>21868</v>
      </c>
      <c r="F594" t="s">
        <v>7129</v>
      </c>
      <c r="G594" t="s">
        <v>7544</v>
      </c>
      <c r="H594" t="s">
        <v>7545</v>
      </c>
      <c r="I594" s="1">
        <v>44197</v>
      </c>
      <c r="J594" s="1">
        <v>44926</v>
      </c>
      <c r="K594" t="s">
        <v>78</v>
      </c>
      <c r="L594" t="s">
        <v>79</v>
      </c>
      <c r="M594" t="s">
        <v>80</v>
      </c>
      <c r="N594" t="s">
        <v>7546</v>
      </c>
      <c r="O594" t="s">
        <v>221</v>
      </c>
      <c r="P594" t="s">
        <v>156</v>
      </c>
      <c r="Q594" t="s">
        <v>7547</v>
      </c>
      <c r="R594" t="s">
        <v>7254</v>
      </c>
      <c r="S594" t="s">
        <v>150</v>
      </c>
      <c r="T594" t="s">
        <v>87</v>
      </c>
      <c r="U594" t="s">
        <v>88</v>
      </c>
      <c r="V594" t="s">
        <v>89</v>
      </c>
      <c r="W594" t="s">
        <v>78</v>
      </c>
      <c r="X594" t="s">
        <v>120</v>
      </c>
      <c r="Y594" t="s">
        <v>91</v>
      </c>
      <c r="Z594" t="s">
        <v>92</v>
      </c>
      <c r="AA594" s="1">
        <v>44566</v>
      </c>
      <c r="AB594" s="2">
        <v>2337</v>
      </c>
      <c r="AC594" s="2">
        <v>2459</v>
      </c>
      <c r="AD594" s="2"/>
      <c r="AE594" s="2"/>
      <c r="AF594" s="2"/>
      <c r="AG594">
        <v>0</v>
      </c>
      <c r="AH594" s="3">
        <v>2337</v>
      </c>
      <c r="AI594" s="3">
        <v>2459</v>
      </c>
      <c r="AJ594" s="3">
        <v>0</v>
      </c>
      <c r="AK594" s="3">
        <v>0</v>
      </c>
      <c r="AL594" s="3">
        <v>0</v>
      </c>
      <c r="AM594" t="s">
        <v>7135</v>
      </c>
      <c r="AN594" t="s">
        <v>7136</v>
      </c>
      <c r="AO594" t="s">
        <v>7126</v>
      </c>
      <c r="AP594" t="s">
        <v>7127</v>
      </c>
      <c r="AQ594" t="s">
        <v>83</v>
      </c>
      <c r="AR594" t="s">
        <v>7137</v>
      </c>
      <c r="AS594" t="s">
        <v>83</v>
      </c>
      <c r="AT594" t="s">
        <v>96</v>
      </c>
      <c r="AU594" t="s">
        <v>7138</v>
      </c>
      <c r="AV594" t="s">
        <v>7139</v>
      </c>
      <c r="AW594" t="s">
        <v>99</v>
      </c>
      <c r="AX594" t="s">
        <v>100</v>
      </c>
      <c r="AY594" t="s">
        <v>83</v>
      </c>
      <c r="AZ594" t="s">
        <v>7548</v>
      </c>
      <c r="BA594" t="s">
        <v>103</v>
      </c>
      <c r="BB594" t="s">
        <v>7549</v>
      </c>
      <c r="BC594" s="4"/>
      <c r="BD594" t="s">
        <v>83</v>
      </c>
      <c r="BE594" t="s">
        <v>105</v>
      </c>
      <c r="BF594" t="s">
        <v>106</v>
      </c>
      <c r="BG594" t="s">
        <v>107</v>
      </c>
      <c r="BH594" t="s">
        <v>108</v>
      </c>
      <c r="BI594" t="s">
        <v>109</v>
      </c>
      <c r="BJ594" s="2">
        <v>0</v>
      </c>
      <c r="BK594" t="s">
        <v>90</v>
      </c>
      <c r="BL594" t="s">
        <v>78</v>
      </c>
      <c r="BM594" t="s">
        <v>83</v>
      </c>
      <c r="BN594" t="s">
        <v>83</v>
      </c>
      <c r="BO594" t="s">
        <v>83</v>
      </c>
      <c r="BP594" t="s">
        <v>7550</v>
      </c>
      <c r="BQ594" t="s">
        <v>7143</v>
      </c>
      <c r="BR594" t="s">
        <v>7144</v>
      </c>
      <c r="BS594" t="s">
        <v>83</v>
      </c>
      <c r="BT594" s="3">
        <v>1</v>
      </c>
    </row>
    <row r="595" spans="1:72" x14ac:dyDescent="0.25">
      <c r="A595" t="s">
        <v>7126</v>
      </c>
      <c r="B595" t="s">
        <v>7127</v>
      </c>
      <c r="C595" t="s">
        <v>7128</v>
      </c>
      <c r="D595" t="s">
        <v>74</v>
      </c>
      <c r="E595" t="s">
        <v>21868</v>
      </c>
      <c r="F595" t="s">
        <v>7129</v>
      </c>
      <c r="G595" t="s">
        <v>7551</v>
      </c>
      <c r="H595" t="s">
        <v>7552</v>
      </c>
      <c r="I595" s="1">
        <v>44197</v>
      </c>
      <c r="J595" s="1">
        <v>44926</v>
      </c>
      <c r="K595" t="s">
        <v>78</v>
      </c>
      <c r="L595" t="s">
        <v>79</v>
      </c>
      <c r="M595" t="s">
        <v>80</v>
      </c>
      <c r="N595" t="s">
        <v>7159</v>
      </c>
      <c r="O595" t="s">
        <v>155</v>
      </c>
      <c r="P595" t="s">
        <v>222</v>
      </c>
      <c r="Q595" t="s">
        <v>7553</v>
      </c>
      <c r="R595" t="s">
        <v>7254</v>
      </c>
      <c r="S595" t="s">
        <v>150</v>
      </c>
      <c r="T595" t="s">
        <v>87</v>
      </c>
      <c r="U595" t="s">
        <v>88</v>
      </c>
      <c r="V595" t="s">
        <v>89</v>
      </c>
      <c r="W595" t="s">
        <v>78</v>
      </c>
      <c r="X595" t="s">
        <v>120</v>
      </c>
      <c r="Y595" t="s">
        <v>91</v>
      </c>
      <c r="Z595" t="s">
        <v>92</v>
      </c>
      <c r="AA595" s="1">
        <v>44567</v>
      </c>
      <c r="AB595" s="2">
        <v>147</v>
      </c>
      <c r="AC595" s="2">
        <v>167</v>
      </c>
      <c r="AD595" s="2"/>
      <c r="AE595" s="2"/>
      <c r="AF595" s="2"/>
      <c r="AG595">
        <v>0</v>
      </c>
      <c r="AH595" s="3">
        <v>147</v>
      </c>
      <c r="AI595" s="3">
        <v>167</v>
      </c>
      <c r="AJ595" s="3">
        <v>0</v>
      </c>
      <c r="AK595" s="3">
        <v>0</v>
      </c>
      <c r="AL595" s="3">
        <v>0</v>
      </c>
      <c r="AM595" t="s">
        <v>7135</v>
      </c>
      <c r="AN595" t="s">
        <v>7136</v>
      </c>
      <c r="AO595" t="s">
        <v>7126</v>
      </c>
      <c r="AP595" t="s">
        <v>7127</v>
      </c>
      <c r="AQ595" t="s">
        <v>83</v>
      </c>
      <c r="AR595" t="s">
        <v>7137</v>
      </c>
      <c r="AS595" t="s">
        <v>83</v>
      </c>
      <c r="AT595" t="s">
        <v>96</v>
      </c>
      <c r="AU595" t="s">
        <v>7138</v>
      </c>
      <c r="AV595" t="s">
        <v>7139</v>
      </c>
      <c r="AW595" t="s">
        <v>99</v>
      </c>
      <c r="AX595" t="s">
        <v>100</v>
      </c>
      <c r="AY595" t="s">
        <v>83</v>
      </c>
      <c r="AZ595" t="s">
        <v>7554</v>
      </c>
      <c r="BA595" t="s">
        <v>103</v>
      </c>
      <c r="BB595" t="s">
        <v>7555</v>
      </c>
      <c r="BC595" s="4"/>
      <c r="BD595" t="s">
        <v>83</v>
      </c>
      <c r="BE595" t="s">
        <v>105</v>
      </c>
      <c r="BF595" t="s">
        <v>106</v>
      </c>
      <c r="BG595" t="s">
        <v>107</v>
      </c>
      <c r="BH595" t="s">
        <v>108</v>
      </c>
      <c r="BI595" t="s">
        <v>109</v>
      </c>
      <c r="BJ595" s="2">
        <v>0</v>
      </c>
      <c r="BK595" t="s">
        <v>90</v>
      </c>
      <c r="BL595" t="s">
        <v>78</v>
      </c>
      <c r="BM595" t="s">
        <v>83</v>
      </c>
      <c r="BN595" t="s">
        <v>83</v>
      </c>
      <c r="BO595" t="s">
        <v>83</v>
      </c>
      <c r="BP595" t="s">
        <v>7556</v>
      </c>
      <c r="BQ595" t="s">
        <v>7143</v>
      </c>
      <c r="BR595" t="s">
        <v>7144</v>
      </c>
      <c r="BS595" t="s">
        <v>83</v>
      </c>
      <c r="BT595" s="3">
        <v>1</v>
      </c>
    </row>
    <row r="596" spans="1:72" x14ac:dyDescent="0.25">
      <c r="A596" t="s">
        <v>7126</v>
      </c>
      <c r="B596" t="s">
        <v>7127</v>
      </c>
      <c r="C596" t="s">
        <v>7128</v>
      </c>
      <c r="D596" t="s">
        <v>74</v>
      </c>
      <c r="E596" t="s">
        <v>21868</v>
      </c>
      <c r="F596" t="s">
        <v>7129</v>
      </c>
      <c r="G596" t="s">
        <v>7557</v>
      </c>
      <c r="H596" t="s">
        <v>7558</v>
      </c>
      <c r="I596" s="1">
        <v>44197</v>
      </c>
      <c r="J596" s="1">
        <v>44926</v>
      </c>
      <c r="K596" t="s">
        <v>78</v>
      </c>
      <c r="L596" t="s">
        <v>79</v>
      </c>
      <c r="M596" t="s">
        <v>80</v>
      </c>
      <c r="N596" t="s">
        <v>7559</v>
      </c>
      <c r="O596" t="s">
        <v>228</v>
      </c>
      <c r="P596" t="s">
        <v>409</v>
      </c>
      <c r="Q596" t="s">
        <v>7560</v>
      </c>
      <c r="R596" t="s">
        <v>7254</v>
      </c>
      <c r="S596" t="s">
        <v>150</v>
      </c>
      <c r="T596" t="s">
        <v>87</v>
      </c>
      <c r="U596" t="s">
        <v>88</v>
      </c>
      <c r="V596" t="s">
        <v>89</v>
      </c>
      <c r="W596" t="s">
        <v>78</v>
      </c>
      <c r="X596" t="s">
        <v>120</v>
      </c>
      <c r="Y596" t="s">
        <v>91</v>
      </c>
      <c r="Z596" t="s">
        <v>92</v>
      </c>
      <c r="AA596" s="1">
        <v>44566</v>
      </c>
      <c r="AB596" s="2">
        <v>299</v>
      </c>
      <c r="AC596" s="2">
        <v>438</v>
      </c>
      <c r="AD596" s="2"/>
      <c r="AE596" s="2"/>
      <c r="AF596" s="2"/>
      <c r="AG596">
        <v>0</v>
      </c>
      <c r="AH596" s="3">
        <v>299</v>
      </c>
      <c r="AI596" s="3">
        <v>438</v>
      </c>
      <c r="AJ596" s="3">
        <v>0</v>
      </c>
      <c r="AK596" s="3">
        <v>0</v>
      </c>
      <c r="AL596" s="3">
        <v>0</v>
      </c>
      <c r="AM596" t="s">
        <v>7135</v>
      </c>
      <c r="AN596" t="s">
        <v>7136</v>
      </c>
      <c r="AO596" t="s">
        <v>7126</v>
      </c>
      <c r="AP596" t="s">
        <v>7127</v>
      </c>
      <c r="AQ596" t="s">
        <v>83</v>
      </c>
      <c r="AR596" t="s">
        <v>7137</v>
      </c>
      <c r="AS596" t="s">
        <v>83</v>
      </c>
      <c r="AT596" t="s">
        <v>96</v>
      </c>
      <c r="AU596" t="s">
        <v>7138</v>
      </c>
      <c r="AV596" t="s">
        <v>7139</v>
      </c>
      <c r="AW596" t="s">
        <v>99</v>
      </c>
      <c r="AX596" t="s">
        <v>100</v>
      </c>
      <c r="AY596" t="s">
        <v>83</v>
      </c>
      <c r="AZ596" t="s">
        <v>7561</v>
      </c>
      <c r="BA596" t="s">
        <v>103</v>
      </c>
      <c r="BB596" t="s">
        <v>7562</v>
      </c>
      <c r="BC596" s="4"/>
      <c r="BD596" t="s">
        <v>83</v>
      </c>
      <c r="BE596" t="s">
        <v>105</v>
      </c>
      <c r="BF596" t="s">
        <v>106</v>
      </c>
      <c r="BG596" t="s">
        <v>107</v>
      </c>
      <c r="BH596" t="s">
        <v>108</v>
      </c>
      <c r="BI596" t="s">
        <v>109</v>
      </c>
      <c r="BJ596" s="2">
        <v>0</v>
      </c>
      <c r="BK596" t="s">
        <v>90</v>
      </c>
      <c r="BL596" t="s">
        <v>78</v>
      </c>
      <c r="BM596" t="s">
        <v>83</v>
      </c>
      <c r="BN596" t="s">
        <v>83</v>
      </c>
      <c r="BO596" t="s">
        <v>83</v>
      </c>
      <c r="BP596" t="s">
        <v>7563</v>
      </c>
      <c r="BQ596" t="s">
        <v>7143</v>
      </c>
      <c r="BR596" t="s">
        <v>7144</v>
      </c>
      <c r="BS596" t="s">
        <v>83</v>
      </c>
      <c r="BT596" s="3">
        <v>1</v>
      </c>
    </row>
    <row r="597" spans="1:72" x14ac:dyDescent="0.25">
      <c r="A597" t="s">
        <v>7126</v>
      </c>
      <c r="B597" t="s">
        <v>7127</v>
      </c>
      <c r="C597" t="s">
        <v>7128</v>
      </c>
      <c r="D597" t="s">
        <v>74</v>
      </c>
      <c r="E597" t="s">
        <v>21868</v>
      </c>
      <c r="F597" t="s">
        <v>7129</v>
      </c>
      <c r="G597" t="s">
        <v>7564</v>
      </c>
      <c r="H597" t="s">
        <v>7565</v>
      </c>
      <c r="I597" s="1">
        <v>44197</v>
      </c>
      <c r="J597" s="1">
        <v>44926</v>
      </c>
      <c r="K597" t="s">
        <v>78</v>
      </c>
      <c r="L597" t="s">
        <v>79</v>
      </c>
      <c r="M597" t="s">
        <v>80</v>
      </c>
      <c r="N597" t="s">
        <v>7566</v>
      </c>
      <c r="O597" t="s">
        <v>307</v>
      </c>
      <c r="P597" t="s">
        <v>83</v>
      </c>
      <c r="Q597" t="s">
        <v>7567</v>
      </c>
      <c r="R597" t="s">
        <v>7254</v>
      </c>
      <c r="S597" t="s">
        <v>119</v>
      </c>
      <c r="T597" t="s">
        <v>87</v>
      </c>
      <c r="U597" t="s">
        <v>88</v>
      </c>
      <c r="V597" t="s">
        <v>89</v>
      </c>
      <c r="W597" t="s">
        <v>78</v>
      </c>
      <c r="X597" t="s">
        <v>120</v>
      </c>
      <c r="Y597" t="s">
        <v>91</v>
      </c>
      <c r="Z597" t="s">
        <v>92</v>
      </c>
      <c r="AA597" s="1">
        <v>44567</v>
      </c>
      <c r="AB597" s="2">
        <v>544</v>
      </c>
      <c r="AC597" s="2">
        <v>481</v>
      </c>
      <c r="AD597" s="2"/>
      <c r="AE597" s="2"/>
      <c r="AF597" s="2"/>
      <c r="AG597">
        <v>0</v>
      </c>
      <c r="AH597" s="3">
        <v>544</v>
      </c>
      <c r="AI597" s="3">
        <v>481</v>
      </c>
      <c r="AJ597" s="3">
        <v>0</v>
      </c>
      <c r="AK597" s="3">
        <v>0</v>
      </c>
      <c r="AL597" s="3">
        <v>0</v>
      </c>
      <c r="AM597" t="s">
        <v>7568</v>
      </c>
      <c r="AN597" t="s">
        <v>83</v>
      </c>
      <c r="AO597" t="s">
        <v>7126</v>
      </c>
      <c r="AP597" t="s">
        <v>7127</v>
      </c>
      <c r="AQ597" t="s">
        <v>83</v>
      </c>
      <c r="AR597" t="s">
        <v>7137</v>
      </c>
      <c r="AS597" t="s">
        <v>83</v>
      </c>
      <c r="AT597" t="s">
        <v>96</v>
      </c>
      <c r="AU597" t="s">
        <v>7138</v>
      </c>
      <c r="AV597" t="s">
        <v>7139</v>
      </c>
      <c r="AW597" t="s">
        <v>99</v>
      </c>
      <c r="AX597" t="s">
        <v>100</v>
      </c>
      <c r="AY597" t="s">
        <v>83</v>
      </c>
      <c r="AZ597" t="s">
        <v>83</v>
      </c>
      <c r="BA597" t="s">
        <v>103</v>
      </c>
      <c r="BB597" t="s">
        <v>7569</v>
      </c>
      <c r="BC597" s="4"/>
      <c r="BD597" t="s">
        <v>83</v>
      </c>
      <c r="BE597" t="s">
        <v>105</v>
      </c>
      <c r="BF597" t="s">
        <v>106</v>
      </c>
      <c r="BG597" t="s">
        <v>107</v>
      </c>
      <c r="BH597" t="s">
        <v>123</v>
      </c>
      <c r="BI597" t="s">
        <v>124</v>
      </c>
      <c r="BJ597" s="2">
        <v>0</v>
      </c>
      <c r="BK597" t="s">
        <v>78</v>
      </c>
      <c r="BL597" t="s">
        <v>90</v>
      </c>
      <c r="BM597" t="s">
        <v>83</v>
      </c>
      <c r="BN597" t="s">
        <v>83</v>
      </c>
      <c r="BO597" t="s">
        <v>83</v>
      </c>
      <c r="BP597" t="s">
        <v>83</v>
      </c>
      <c r="BQ597" t="s">
        <v>83</v>
      </c>
      <c r="BR597" t="s">
        <v>83</v>
      </c>
      <c r="BS597" t="s">
        <v>83</v>
      </c>
      <c r="BT597" s="3">
        <v>1</v>
      </c>
    </row>
    <row r="598" spans="1:72" x14ac:dyDescent="0.25">
      <c r="A598" t="s">
        <v>7126</v>
      </c>
      <c r="B598" t="s">
        <v>7127</v>
      </c>
      <c r="C598" t="s">
        <v>7128</v>
      </c>
      <c r="D598" t="s">
        <v>74</v>
      </c>
      <c r="E598" t="s">
        <v>21868</v>
      </c>
      <c r="F598" t="s">
        <v>7129</v>
      </c>
      <c r="G598" t="s">
        <v>7570</v>
      </c>
      <c r="H598" t="s">
        <v>7571</v>
      </c>
      <c r="I598" s="1">
        <v>44197</v>
      </c>
      <c r="J598" s="1">
        <v>44926</v>
      </c>
      <c r="K598" t="s">
        <v>78</v>
      </c>
      <c r="L598" t="s">
        <v>79</v>
      </c>
      <c r="M598" t="s">
        <v>80</v>
      </c>
      <c r="N598" t="s">
        <v>7572</v>
      </c>
      <c r="O598" t="s">
        <v>3679</v>
      </c>
      <c r="P598" t="s">
        <v>235</v>
      </c>
      <c r="Q598" t="s">
        <v>7573</v>
      </c>
      <c r="R598" t="s">
        <v>7254</v>
      </c>
      <c r="S598" t="s">
        <v>150</v>
      </c>
      <c r="T598" t="s">
        <v>87</v>
      </c>
      <c r="U598" t="s">
        <v>88</v>
      </c>
      <c r="V598" t="s">
        <v>89</v>
      </c>
      <c r="W598" t="s">
        <v>78</v>
      </c>
      <c r="X598" t="s">
        <v>120</v>
      </c>
      <c r="Y598" t="s">
        <v>91</v>
      </c>
      <c r="Z598" t="s">
        <v>92</v>
      </c>
      <c r="AA598" s="1">
        <v>44566</v>
      </c>
      <c r="AB598" s="2">
        <v>357</v>
      </c>
      <c r="AC598" s="2">
        <v>418</v>
      </c>
      <c r="AD598" s="2"/>
      <c r="AE598" s="2"/>
      <c r="AF598" s="2"/>
      <c r="AG598">
        <v>0</v>
      </c>
      <c r="AH598" s="3">
        <v>357</v>
      </c>
      <c r="AI598" s="3">
        <v>418</v>
      </c>
      <c r="AJ598" s="3">
        <v>0</v>
      </c>
      <c r="AK598" s="3">
        <v>0</v>
      </c>
      <c r="AL598" s="3">
        <v>0</v>
      </c>
      <c r="AM598" t="s">
        <v>7161</v>
      </c>
      <c r="AN598" t="s">
        <v>7162</v>
      </c>
      <c r="AO598" t="s">
        <v>7126</v>
      </c>
      <c r="AP598" t="s">
        <v>7127</v>
      </c>
      <c r="AQ598" t="s">
        <v>83</v>
      </c>
      <c r="AR598" t="s">
        <v>7137</v>
      </c>
      <c r="AS598" t="s">
        <v>83</v>
      </c>
      <c r="AT598" t="s">
        <v>96</v>
      </c>
      <c r="AU598" t="s">
        <v>7138</v>
      </c>
      <c r="AV598" t="s">
        <v>7139</v>
      </c>
      <c r="AW598" t="s">
        <v>99</v>
      </c>
      <c r="AX598" t="s">
        <v>100</v>
      </c>
      <c r="AY598" t="s">
        <v>83</v>
      </c>
      <c r="AZ598" t="s">
        <v>4673</v>
      </c>
      <c r="BA598" t="s">
        <v>103</v>
      </c>
      <c r="BB598" t="s">
        <v>7574</v>
      </c>
      <c r="BC598" s="4"/>
      <c r="BD598" t="s">
        <v>83</v>
      </c>
      <c r="BE598" t="s">
        <v>105</v>
      </c>
      <c r="BF598" t="s">
        <v>106</v>
      </c>
      <c r="BG598" t="s">
        <v>107</v>
      </c>
      <c r="BH598" t="s">
        <v>108</v>
      </c>
      <c r="BI598" t="s">
        <v>109</v>
      </c>
      <c r="BJ598" s="2">
        <v>0</v>
      </c>
      <c r="BK598" t="s">
        <v>78</v>
      </c>
      <c r="BL598" t="s">
        <v>90</v>
      </c>
      <c r="BM598" t="s">
        <v>83</v>
      </c>
      <c r="BN598" t="s">
        <v>83</v>
      </c>
      <c r="BO598" t="s">
        <v>83</v>
      </c>
      <c r="BP598" t="s">
        <v>83</v>
      </c>
      <c r="BQ598" t="s">
        <v>83</v>
      </c>
      <c r="BR598" t="s">
        <v>83</v>
      </c>
      <c r="BS598" t="s">
        <v>83</v>
      </c>
      <c r="BT598" s="3">
        <v>1</v>
      </c>
    </row>
    <row r="599" spans="1:72" x14ac:dyDescent="0.25">
      <c r="A599" t="s">
        <v>7126</v>
      </c>
      <c r="B599" t="s">
        <v>7127</v>
      </c>
      <c r="C599" t="s">
        <v>7128</v>
      </c>
      <c r="D599" t="s">
        <v>74</v>
      </c>
      <c r="E599" t="s">
        <v>21868</v>
      </c>
      <c r="F599" t="s">
        <v>7129</v>
      </c>
      <c r="G599" t="s">
        <v>7575</v>
      </c>
      <c r="H599" t="s">
        <v>7576</v>
      </c>
      <c r="I599" s="1">
        <v>44197</v>
      </c>
      <c r="J599" s="1">
        <v>44926</v>
      </c>
      <c r="K599" t="s">
        <v>78</v>
      </c>
      <c r="L599" t="s">
        <v>79</v>
      </c>
      <c r="M599" t="s">
        <v>80</v>
      </c>
      <c r="N599" t="s">
        <v>7577</v>
      </c>
      <c r="O599" t="s">
        <v>214</v>
      </c>
      <c r="P599" t="s">
        <v>1069</v>
      </c>
      <c r="Q599" t="s">
        <v>7578</v>
      </c>
      <c r="R599" t="s">
        <v>7254</v>
      </c>
      <c r="S599" t="s">
        <v>150</v>
      </c>
      <c r="T599" t="s">
        <v>87</v>
      </c>
      <c r="U599" t="s">
        <v>88</v>
      </c>
      <c r="V599" t="s">
        <v>89</v>
      </c>
      <c r="W599" t="s">
        <v>78</v>
      </c>
      <c r="X599" t="s">
        <v>120</v>
      </c>
      <c r="Y599" t="s">
        <v>91</v>
      </c>
      <c r="Z599" t="s">
        <v>92</v>
      </c>
      <c r="AA599" s="1">
        <v>44566</v>
      </c>
      <c r="AB599" s="2">
        <v>429</v>
      </c>
      <c r="AC599" s="2">
        <v>584</v>
      </c>
      <c r="AD599" s="2"/>
      <c r="AE599" s="2"/>
      <c r="AF599" s="2"/>
      <c r="AG599">
        <v>0</v>
      </c>
      <c r="AH599" s="3">
        <v>429</v>
      </c>
      <c r="AI599" s="3">
        <v>584</v>
      </c>
      <c r="AJ599" s="3">
        <v>0</v>
      </c>
      <c r="AK599" s="3">
        <v>0</v>
      </c>
      <c r="AL599" s="3">
        <v>0</v>
      </c>
      <c r="AM599" t="s">
        <v>7135</v>
      </c>
      <c r="AN599" t="s">
        <v>7136</v>
      </c>
      <c r="AO599" t="s">
        <v>7126</v>
      </c>
      <c r="AP599" t="s">
        <v>7127</v>
      </c>
      <c r="AQ599" t="s">
        <v>83</v>
      </c>
      <c r="AR599" t="s">
        <v>7137</v>
      </c>
      <c r="AS599" t="s">
        <v>83</v>
      </c>
      <c r="AT599" t="s">
        <v>96</v>
      </c>
      <c r="AU599" t="s">
        <v>7138</v>
      </c>
      <c r="AV599" t="s">
        <v>7139</v>
      </c>
      <c r="AW599" t="s">
        <v>99</v>
      </c>
      <c r="AX599" t="s">
        <v>100</v>
      </c>
      <c r="AY599" t="s">
        <v>83</v>
      </c>
      <c r="AZ599" t="s">
        <v>7579</v>
      </c>
      <c r="BA599" t="s">
        <v>103</v>
      </c>
      <c r="BB599" t="s">
        <v>7580</v>
      </c>
      <c r="BC599" s="4"/>
      <c r="BD599" t="s">
        <v>83</v>
      </c>
      <c r="BE599" t="s">
        <v>105</v>
      </c>
      <c r="BF599" t="s">
        <v>106</v>
      </c>
      <c r="BG599" t="s">
        <v>107</v>
      </c>
      <c r="BH599" t="s">
        <v>108</v>
      </c>
      <c r="BI599" t="s">
        <v>109</v>
      </c>
      <c r="BJ599" s="2">
        <v>0</v>
      </c>
      <c r="BK599" t="s">
        <v>90</v>
      </c>
      <c r="BL599" t="s">
        <v>78</v>
      </c>
      <c r="BM599" t="s">
        <v>83</v>
      </c>
      <c r="BN599" t="s">
        <v>83</v>
      </c>
      <c r="BO599" t="s">
        <v>83</v>
      </c>
      <c r="BP599" t="s">
        <v>7581</v>
      </c>
      <c r="BQ599" t="s">
        <v>7143</v>
      </c>
      <c r="BR599" t="s">
        <v>7144</v>
      </c>
      <c r="BS599" t="s">
        <v>83</v>
      </c>
      <c r="BT599" s="3">
        <v>1</v>
      </c>
    </row>
    <row r="600" spans="1:72" x14ac:dyDescent="0.25">
      <c r="A600" t="s">
        <v>7126</v>
      </c>
      <c r="B600" t="s">
        <v>7127</v>
      </c>
      <c r="C600" t="s">
        <v>7128</v>
      </c>
      <c r="D600" t="s">
        <v>74</v>
      </c>
      <c r="E600" t="s">
        <v>21868</v>
      </c>
      <c r="F600" t="s">
        <v>7129</v>
      </c>
      <c r="G600" t="s">
        <v>7582</v>
      </c>
      <c r="H600" t="s">
        <v>7583</v>
      </c>
      <c r="I600" s="1">
        <v>44197</v>
      </c>
      <c r="J600" s="1">
        <v>44926</v>
      </c>
      <c r="K600" t="s">
        <v>78</v>
      </c>
      <c r="L600" t="s">
        <v>79</v>
      </c>
      <c r="M600" t="s">
        <v>80</v>
      </c>
      <c r="N600" t="s">
        <v>3693</v>
      </c>
      <c r="O600" t="s">
        <v>4441</v>
      </c>
      <c r="P600" t="s">
        <v>156</v>
      </c>
      <c r="Q600" t="s">
        <v>7584</v>
      </c>
      <c r="R600" t="s">
        <v>7254</v>
      </c>
      <c r="S600" t="s">
        <v>150</v>
      </c>
      <c r="T600" t="s">
        <v>87</v>
      </c>
      <c r="U600" t="s">
        <v>88</v>
      </c>
      <c r="V600" t="s">
        <v>89</v>
      </c>
      <c r="W600" t="s">
        <v>78</v>
      </c>
      <c r="X600" t="s">
        <v>120</v>
      </c>
      <c r="Y600" t="s">
        <v>91</v>
      </c>
      <c r="Z600" t="s">
        <v>92</v>
      </c>
      <c r="AA600" s="1">
        <v>44566</v>
      </c>
      <c r="AB600" s="2">
        <v>703</v>
      </c>
      <c r="AC600" s="2">
        <v>618</v>
      </c>
      <c r="AD600" s="2"/>
      <c r="AE600" s="2"/>
      <c r="AF600" s="2"/>
      <c r="AG600">
        <v>0</v>
      </c>
      <c r="AH600" s="3">
        <v>703</v>
      </c>
      <c r="AI600" s="3">
        <v>618</v>
      </c>
      <c r="AJ600" s="3">
        <v>0</v>
      </c>
      <c r="AK600" s="3">
        <v>0</v>
      </c>
      <c r="AL600" s="3">
        <v>0</v>
      </c>
      <c r="AM600" t="s">
        <v>7135</v>
      </c>
      <c r="AN600" t="s">
        <v>7136</v>
      </c>
      <c r="AO600" t="s">
        <v>7126</v>
      </c>
      <c r="AP600" t="s">
        <v>7127</v>
      </c>
      <c r="AQ600" t="s">
        <v>83</v>
      </c>
      <c r="AR600" t="s">
        <v>7137</v>
      </c>
      <c r="AS600" t="s">
        <v>83</v>
      </c>
      <c r="AT600" t="s">
        <v>96</v>
      </c>
      <c r="AU600" t="s">
        <v>7138</v>
      </c>
      <c r="AV600" t="s">
        <v>7139</v>
      </c>
      <c r="AW600" t="s">
        <v>99</v>
      </c>
      <c r="AX600" t="s">
        <v>100</v>
      </c>
      <c r="AY600" t="s">
        <v>83</v>
      </c>
      <c r="AZ600" t="s">
        <v>7585</v>
      </c>
      <c r="BA600" t="s">
        <v>103</v>
      </c>
      <c r="BB600" t="s">
        <v>7586</v>
      </c>
      <c r="BC600" s="4"/>
      <c r="BD600" t="s">
        <v>83</v>
      </c>
      <c r="BE600" t="s">
        <v>105</v>
      </c>
      <c r="BF600" t="s">
        <v>106</v>
      </c>
      <c r="BG600" t="s">
        <v>107</v>
      </c>
      <c r="BH600" t="s">
        <v>108</v>
      </c>
      <c r="BI600" t="s">
        <v>109</v>
      </c>
      <c r="BJ600" s="2">
        <v>0</v>
      </c>
      <c r="BK600" t="s">
        <v>90</v>
      </c>
      <c r="BL600" t="s">
        <v>78</v>
      </c>
      <c r="BM600" t="s">
        <v>83</v>
      </c>
      <c r="BN600" t="s">
        <v>83</v>
      </c>
      <c r="BO600" t="s">
        <v>83</v>
      </c>
      <c r="BP600" t="s">
        <v>7587</v>
      </c>
      <c r="BQ600" t="s">
        <v>7143</v>
      </c>
      <c r="BR600" t="s">
        <v>7144</v>
      </c>
      <c r="BS600" t="s">
        <v>83</v>
      </c>
      <c r="BT600" s="3">
        <v>1</v>
      </c>
    </row>
    <row r="601" spans="1:72" x14ac:dyDescent="0.25">
      <c r="A601" t="s">
        <v>7126</v>
      </c>
      <c r="B601" t="s">
        <v>7127</v>
      </c>
      <c r="C601" t="s">
        <v>7128</v>
      </c>
      <c r="D601" t="s">
        <v>74</v>
      </c>
      <c r="E601" t="s">
        <v>21868</v>
      </c>
      <c r="F601" t="s">
        <v>7129</v>
      </c>
      <c r="G601" t="s">
        <v>7588</v>
      </c>
      <c r="H601" t="s">
        <v>7589</v>
      </c>
      <c r="I601" s="1">
        <v>44197</v>
      </c>
      <c r="J601" s="1">
        <v>44926</v>
      </c>
      <c r="K601" t="s">
        <v>78</v>
      </c>
      <c r="L601" t="s">
        <v>79</v>
      </c>
      <c r="M601" t="s">
        <v>80</v>
      </c>
      <c r="N601" t="s">
        <v>7590</v>
      </c>
      <c r="O601" t="s">
        <v>352</v>
      </c>
      <c r="P601" t="s">
        <v>409</v>
      </c>
      <c r="Q601" t="s">
        <v>7591</v>
      </c>
      <c r="R601" t="s">
        <v>7254</v>
      </c>
      <c r="S601" t="s">
        <v>150</v>
      </c>
      <c r="T601" t="s">
        <v>87</v>
      </c>
      <c r="U601" t="s">
        <v>88</v>
      </c>
      <c r="V601" t="s">
        <v>89</v>
      </c>
      <c r="W601" t="s">
        <v>78</v>
      </c>
      <c r="X601" t="s">
        <v>120</v>
      </c>
      <c r="Y601" t="s">
        <v>91</v>
      </c>
      <c r="Z601" t="s">
        <v>92</v>
      </c>
      <c r="AA601" s="1">
        <v>44566</v>
      </c>
      <c r="AB601" s="2">
        <v>2819</v>
      </c>
      <c r="AC601" s="2">
        <v>1970</v>
      </c>
      <c r="AD601" s="2"/>
      <c r="AE601" s="2"/>
      <c r="AF601" s="2"/>
      <c r="AG601">
        <v>0</v>
      </c>
      <c r="AH601" s="3">
        <v>2819</v>
      </c>
      <c r="AI601" s="3">
        <v>1970</v>
      </c>
      <c r="AJ601" s="3">
        <v>0</v>
      </c>
      <c r="AK601" s="3">
        <v>0</v>
      </c>
      <c r="AL601" s="3">
        <v>0</v>
      </c>
      <c r="AM601" t="s">
        <v>7481</v>
      </c>
      <c r="AN601" t="s">
        <v>7482</v>
      </c>
      <c r="AO601" t="s">
        <v>7126</v>
      </c>
      <c r="AP601" t="s">
        <v>7127</v>
      </c>
      <c r="AQ601" t="s">
        <v>83</v>
      </c>
      <c r="AR601" t="s">
        <v>7137</v>
      </c>
      <c r="AS601" t="s">
        <v>83</v>
      </c>
      <c r="AT601" t="s">
        <v>96</v>
      </c>
      <c r="AU601" t="s">
        <v>7138</v>
      </c>
      <c r="AV601" t="s">
        <v>7139</v>
      </c>
      <c r="AW601" t="s">
        <v>99</v>
      </c>
      <c r="AX601" t="s">
        <v>100</v>
      </c>
      <c r="AY601" t="s">
        <v>83</v>
      </c>
      <c r="AZ601" t="s">
        <v>7592</v>
      </c>
      <c r="BA601" t="s">
        <v>103</v>
      </c>
      <c r="BB601" t="s">
        <v>7593</v>
      </c>
      <c r="BC601" s="4"/>
      <c r="BD601" t="s">
        <v>83</v>
      </c>
      <c r="BE601" t="s">
        <v>105</v>
      </c>
      <c r="BF601" t="s">
        <v>106</v>
      </c>
      <c r="BG601" t="s">
        <v>107</v>
      </c>
      <c r="BH601" t="s">
        <v>108</v>
      </c>
      <c r="BI601" t="s">
        <v>109</v>
      </c>
      <c r="BJ601" s="2">
        <v>0</v>
      </c>
      <c r="BK601" t="s">
        <v>90</v>
      </c>
      <c r="BL601" t="s">
        <v>90</v>
      </c>
      <c r="BM601" t="s">
        <v>83</v>
      </c>
      <c r="BN601" t="s">
        <v>83</v>
      </c>
      <c r="BO601" t="s">
        <v>83</v>
      </c>
      <c r="BP601" t="s">
        <v>83</v>
      </c>
      <c r="BQ601" t="s">
        <v>83</v>
      </c>
      <c r="BR601" t="s">
        <v>83</v>
      </c>
      <c r="BS601" t="s">
        <v>83</v>
      </c>
      <c r="BT601" s="3">
        <v>1</v>
      </c>
    </row>
    <row r="602" spans="1:72" x14ac:dyDescent="0.25">
      <c r="A602" t="s">
        <v>7126</v>
      </c>
      <c r="B602" t="s">
        <v>7127</v>
      </c>
      <c r="C602" t="s">
        <v>7128</v>
      </c>
      <c r="D602" t="s">
        <v>74</v>
      </c>
      <c r="E602" t="s">
        <v>21868</v>
      </c>
      <c r="F602" t="s">
        <v>7129</v>
      </c>
      <c r="G602" t="s">
        <v>7594</v>
      </c>
      <c r="H602" t="s">
        <v>7595</v>
      </c>
      <c r="I602" s="1">
        <v>44197</v>
      </c>
      <c r="J602" s="1">
        <v>44926</v>
      </c>
      <c r="K602" t="s">
        <v>78</v>
      </c>
      <c r="L602" t="s">
        <v>79</v>
      </c>
      <c r="M602" t="s">
        <v>80</v>
      </c>
      <c r="N602" t="s">
        <v>7395</v>
      </c>
      <c r="O602" t="s">
        <v>155</v>
      </c>
      <c r="P602" t="s">
        <v>83</v>
      </c>
      <c r="Q602" t="s">
        <v>7596</v>
      </c>
      <c r="R602" t="s">
        <v>7254</v>
      </c>
      <c r="S602" t="s">
        <v>150</v>
      </c>
      <c r="T602" t="s">
        <v>87</v>
      </c>
      <c r="U602" t="s">
        <v>88</v>
      </c>
      <c r="V602" t="s">
        <v>89</v>
      </c>
      <c r="W602" t="s">
        <v>78</v>
      </c>
      <c r="X602" t="s">
        <v>120</v>
      </c>
      <c r="Y602" t="s">
        <v>91</v>
      </c>
      <c r="Z602" t="s">
        <v>92</v>
      </c>
      <c r="AA602" s="1">
        <v>44566</v>
      </c>
      <c r="AB602" s="2">
        <v>682</v>
      </c>
      <c r="AC602" s="2">
        <v>1051</v>
      </c>
      <c r="AD602" s="2"/>
      <c r="AE602" s="2"/>
      <c r="AF602" s="2"/>
      <c r="AG602">
        <v>0</v>
      </c>
      <c r="AH602" s="3">
        <v>682</v>
      </c>
      <c r="AI602" s="3">
        <v>1051</v>
      </c>
      <c r="AJ602" s="3">
        <v>0</v>
      </c>
      <c r="AK602" s="3">
        <v>0</v>
      </c>
      <c r="AL602" s="3">
        <v>0</v>
      </c>
      <c r="AM602" t="s">
        <v>7181</v>
      </c>
      <c r="AN602" t="s">
        <v>7182</v>
      </c>
      <c r="AO602" t="s">
        <v>7126</v>
      </c>
      <c r="AP602" t="s">
        <v>7127</v>
      </c>
      <c r="AQ602" t="s">
        <v>83</v>
      </c>
      <c r="AR602" t="s">
        <v>7137</v>
      </c>
      <c r="AS602" t="s">
        <v>83</v>
      </c>
      <c r="AT602" t="s">
        <v>96</v>
      </c>
      <c r="AU602" t="s">
        <v>7138</v>
      </c>
      <c r="AV602" t="s">
        <v>7139</v>
      </c>
      <c r="AW602" t="s">
        <v>99</v>
      </c>
      <c r="AX602" t="s">
        <v>100</v>
      </c>
      <c r="AY602" t="s">
        <v>83</v>
      </c>
      <c r="AZ602" t="s">
        <v>7597</v>
      </c>
      <c r="BA602" t="s">
        <v>103</v>
      </c>
      <c r="BB602" t="s">
        <v>7598</v>
      </c>
      <c r="BC602" s="4"/>
      <c r="BD602" t="s">
        <v>83</v>
      </c>
      <c r="BE602" t="s">
        <v>105</v>
      </c>
      <c r="BF602" t="s">
        <v>106</v>
      </c>
      <c r="BG602" t="s">
        <v>107</v>
      </c>
      <c r="BH602" t="s">
        <v>108</v>
      </c>
      <c r="BI602" t="s">
        <v>109</v>
      </c>
      <c r="BJ602" s="2">
        <v>0</v>
      </c>
      <c r="BK602" t="s">
        <v>78</v>
      </c>
      <c r="BL602" t="s">
        <v>90</v>
      </c>
      <c r="BM602" t="s">
        <v>83</v>
      </c>
      <c r="BN602" t="s">
        <v>83</v>
      </c>
      <c r="BO602" t="s">
        <v>83</v>
      </c>
      <c r="BP602" t="s">
        <v>83</v>
      </c>
      <c r="BQ602" t="s">
        <v>83</v>
      </c>
      <c r="BR602" t="s">
        <v>83</v>
      </c>
      <c r="BS602" t="s">
        <v>83</v>
      </c>
      <c r="BT602" s="3">
        <v>1</v>
      </c>
    </row>
    <row r="603" spans="1:72" x14ac:dyDescent="0.25">
      <c r="A603" t="s">
        <v>7126</v>
      </c>
      <c r="B603" t="s">
        <v>7127</v>
      </c>
      <c r="C603" t="s">
        <v>7128</v>
      </c>
      <c r="D603" t="s">
        <v>74</v>
      </c>
      <c r="E603" t="s">
        <v>21868</v>
      </c>
      <c r="F603" t="s">
        <v>7129</v>
      </c>
      <c r="G603" t="s">
        <v>7599</v>
      </c>
      <c r="H603" t="s">
        <v>7600</v>
      </c>
      <c r="I603" s="1">
        <v>44197</v>
      </c>
      <c r="J603" s="1">
        <v>44926</v>
      </c>
      <c r="K603" t="s">
        <v>78</v>
      </c>
      <c r="L603" t="s">
        <v>79</v>
      </c>
      <c r="M603" t="s">
        <v>80</v>
      </c>
      <c r="N603" t="s">
        <v>7590</v>
      </c>
      <c r="O603" t="s">
        <v>957</v>
      </c>
      <c r="P603" t="s">
        <v>409</v>
      </c>
      <c r="Q603" t="s">
        <v>7591</v>
      </c>
      <c r="R603" t="s">
        <v>7254</v>
      </c>
      <c r="S603" t="s">
        <v>86</v>
      </c>
      <c r="T603" t="s">
        <v>87</v>
      </c>
      <c r="U603" t="s">
        <v>88</v>
      </c>
      <c r="V603" t="s">
        <v>89</v>
      </c>
      <c r="W603" t="s">
        <v>90</v>
      </c>
      <c r="X603" t="s">
        <v>83</v>
      </c>
      <c r="Y603" t="s">
        <v>91</v>
      </c>
      <c r="Z603" t="s">
        <v>92</v>
      </c>
      <c r="AA603" s="1">
        <v>44378</v>
      </c>
      <c r="AB603" s="2">
        <v>149.5</v>
      </c>
      <c r="AC603" s="2">
        <v>80.5</v>
      </c>
      <c r="AD603" s="2"/>
      <c r="AE603" s="2"/>
      <c r="AF603" s="2"/>
      <c r="AG603">
        <v>0</v>
      </c>
      <c r="AH603" s="3">
        <v>150</v>
      </c>
      <c r="AI603" s="3">
        <v>81</v>
      </c>
      <c r="AJ603" s="3">
        <v>0</v>
      </c>
      <c r="AK603" s="3">
        <v>0</v>
      </c>
      <c r="AL603" s="3">
        <v>0</v>
      </c>
      <c r="AM603" t="s">
        <v>7481</v>
      </c>
      <c r="AN603" t="s">
        <v>7482</v>
      </c>
      <c r="AO603" t="s">
        <v>7126</v>
      </c>
      <c r="AP603" t="s">
        <v>7127</v>
      </c>
      <c r="AQ603" t="s">
        <v>83</v>
      </c>
      <c r="AR603" t="s">
        <v>7137</v>
      </c>
      <c r="AS603" t="s">
        <v>83</v>
      </c>
      <c r="AT603" t="s">
        <v>96</v>
      </c>
      <c r="AU603" t="s">
        <v>7138</v>
      </c>
      <c r="AV603" t="s">
        <v>7139</v>
      </c>
      <c r="AW603" t="s">
        <v>99</v>
      </c>
      <c r="AX603" t="s">
        <v>100</v>
      </c>
      <c r="AY603" t="s">
        <v>83</v>
      </c>
      <c r="AZ603" t="s">
        <v>7601</v>
      </c>
      <c r="BA603" t="s">
        <v>103</v>
      </c>
      <c r="BB603" t="s">
        <v>7602</v>
      </c>
      <c r="BC603" s="4"/>
      <c r="BD603" t="s">
        <v>83</v>
      </c>
      <c r="BE603" t="s">
        <v>105</v>
      </c>
      <c r="BF603" t="s">
        <v>106</v>
      </c>
      <c r="BG603" t="s">
        <v>107</v>
      </c>
      <c r="BH603" t="s">
        <v>108</v>
      </c>
      <c r="BI603" t="s">
        <v>109</v>
      </c>
      <c r="BJ603" s="2">
        <v>0</v>
      </c>
      <c r="BK603" t="s">
        <v>90</v>
      </c>
      <c r="BL603" t="s">
        <v>90</v>
      </c>
      <c r="BM603" t="s">
        <v>83</v>
      </c>
      <c r="BN603" t="s">
        <v>83</v>
      </c>
      <c r="BO603" t="s">
        <v>83</v>
      </c>
      <c r="BP603" t="s">
        <v>83</v>
      </c>
      <c r="BQ603" t="s">
        <v>83</v>
      </c>
      <c r="BR603" t="s">
        <v>83</v>
      </c>
      <c r="BS603" t="s">
        <v>83</v>
      </c>
      <c r="BT603" s="3">
        <v>1</v>
      </c>
    </row>
    <row r="604" spans="1:72" x14ac:dyDescent="0.25">
      <c r="A604" t="s">
        <v>7126</v>
      </c>
      <c r="B604" t="s">
        <v>7127</v>
      </c>
      <c r="C604" t="s">
        <v>7128</v>
      </c>
      <c r="D604" t="s">
        <v>74</v>
      </c>
      <c r="E604" t="s">
        <v>21868</v>
      </c>
      <c r="F604" t="s">
        <v>7129</v>
      </c>
      <c r="G604" t="s">
        <v>7605</v>
      </c>
      <c r="H604" t="s">
        <v>7606</v>
      </c>
      <c r="I604" s="1">
        <v>44197</v>
      </c>
      <c r="J604" s="1">
        <v>44926</v>
      </c>
      <c r="K604" t="s">
        <v>78</v>
      </c>
      <c r="L604" t="s">
        <v>79</v>
      </c>
      <c r="M604" t="s">
        <v>80</v>
      </c>
      <c r="N604" t="s">
        <v>7607</v>
      </c>
      <c r="O604" t="s">
        <v>324</v>
      </c>
      <c r="P604" t="s">
        <v>409</v>
      </c>
      <c r="Q604" t="s">
        <v>7608</v>
      </c>
      <c r="R604" t="s">
        <v>7254</v>
      </c>
      <c r="S604" t="s">
        <v>150</v>
      </c>
      <c r="T604" t="s">
        <v>87</v>
      </c>
      <c r="U604" t="s">
        <v>88</v>
      </c>
      <c r="V604" t="s">
        <v>89</v>
      </c>
      <c r="W604" t="s">
        <v>78</v>
      </c>
      <c r="X604" t="s">
        <v>120</v>
      </c>
      <c r="Y604" t="s">
        <v>91</v>
      </c>
      <c r="Z604" t="s">
        <v>92</v>
      </c>
      <c r="AA604" s="1">
        <v>44566</v>
      </c>
      <c r="AB604" s="2">
        <v>9244</v>
      </c>
      <c r="AC604" s="2">
        <v>8695</v>
      </c>
      <c r="AD604" s="2"/>
      <c r="AE604" s="2"/>
      <c r="AF604" s="2"/>
      <c r="AG604">
        <v>0</v>
      </c>
      <c r="AH604" s="3">
        <v>9244</v>
      </c>
      <c r="AI604" s="3">
        <v>8695</v>
      </c>
      <c r="AJ604" s="3">
        <v>0</v>
      </c>
      <c r="AK604" s="3">
        <v>0</v>
      </c>
      <c r="AL604" s="3">
        <v>0</v>
      </c>
      <c r="AM604" t="s">
        <v>7135</v>
      </c>
      <c r="AN604" t="s">
        <v>7136</v>
      </c>
      <c r="AO604" t="s">
        <v>7126</v>
      </c>
      <c r="AP604" t="s">
        <v>7127</v>
      </c>
      <c r="AQ604" t="s">
        <v>83</v>
      </c>
      <c r="AR604" t="s">
        <v>7137</v>
      </c>
      <c r="AS604" t="s">
        <v>83</v>
      </c>
      <c r="AT604" t="s">
        <v>96</v>
      </c>
      <c r="AU604" t="s">
        <v>7138</v>
      </c>
      <c r="AV604" t="s">
        <v>7139</v>
      </c>
      <c r="AW604" t="s">
        <v>99</v>
      </c>
      <c r="AX604" t="s">
        <v>100</v>
      </c>
      <c r="AY604" t="s">
        <v>83</v>
      </c>
      <c r="AZ604" t="s">
        <v>7609</v>
      </c>
      <c r="BA604" t="s">
        <v>103</v>
      </c>
      <c r="BB604" t="s">
        <v>7610</v>
      </c>
      <c r="BC604" s="4"/>
      <c r="BD604" t="s">
        <v>83</v>
      </c>
      <c r="BE604" t="s">
        <v>105</v>
      </c>
      <c r="BF604" t="s">
        <v>106</v>
      </c>
      <c r="BG604" t="s">
        <v>107</v>
      </c>
      <c r="BH604" t="s">
        <v>108</v>
      </c>
      <c r="BI604" t="s">
        <v>109</v>
      </c>
      <c r="BJ604" s="2">
        <v>0</v>
      </c>
      <c r="BK604" t="s">
        <v>90</v>
      </c>
      <c r="BL604" t="s">
        <v>78</v>
      </c>
      <c r="BM604" t="s">
        <v>83</v>
      </c>
      <c r="BN604" t="s">
        <v>83</v>
      </c>
      <c r="BO604" t="s">
        <v>83</v>
      </c>
      <c r="BP604" t="s">
        <v>7611</v>
      </c>
      <c r="BQ604" t="s">
        <v>7143</v>
      </c>
      <c r="BR604" t="s">
        <v>7144</v>
      </c>
      <c r="BS604" t="s">
        <v>83</v>
      </c>
      <c r="BT604" s="3">
        <v>1</v>
      </c>
    </row>
    <row r="605" spans="1:72" x14ac:dyDescent="0.25">
      <c r="A605" t="s">
        <v>7126</v>
      </c>
      <c r="B605" t="s">
        <v>7127</v>
      </c>
      <c r="C605" t="s">
        <v>7128</v>
      </c>
      <c r="D605" t="s">
        <v>74</v>
      </c>
      <c r="E605" t="s">
        <v>21868</v>
      </c>
      <c r="F605" t="s">
        <v>7129</v>
      </c>
      <c r="G605" t="s">
        <v>7612</v>
      </c>
      <c r="H605" t="s">
        <v>7613</v>
      </c>
      <c r="I605" s="1">
        <v>44197</v>
      </c>
      <c r="J605" s="1">
        <v>44926</v>
      </c>
      <c r="K605" t="s">
        <v>78</v>
      </c>
      <c r="L605" t="s">
        <v>79</v>
      </c>
      <c r="M605" t="s">
        <v>80</v>
      </c>
      <c r="N605" t="s">
        <v>7614</v>
      </c>
      <c r="O605" t="s">
        <v>162</v>
      </c>
      <c r="P605" t="s">
        <v>83</v>
      </c>
      <c r="Q605" t="s">
        <v>7615</v>
      </c>
      <c r="R605" t="s">
        <v>7254</v>
      </c>
      <c r="S605" t="s">
        <v>210</v>
      </c>
      <c r="T605" t="s">
        <v>87</v>
      </c>
      <c r="U605" t="s">
        <v>88</v>
      </c>
      <c r="V605" t="s">
        <v>89</v>
      </c>
      <c r="W605" t="s">
        <v>90</v>
      </c>
      <c r="X605" t="s">
        <v>83</v>
      </c>
      <c r="Y605" t="s">
        <v>91</v>
      </c>
      <c r="Z605" t="s">
        <v>92</v>
      </c>
      <c r="AA605" s="1">
        <v>44566</v>
      </c>
      <c r="AB605" s="2">
        <v>15262</v>
      </c>
      <c r="AC605" s="2">
        <v>0</v>
      </c>
      <c r="AD605" s="2"/>
      <c r="AE605" s="2"/>
      <c r="AF605" s="2"/>
      <c r="AG605">
        <v>0</v>
      </c>
      <c r="AH605" s="3">
        <v>9629</v>
      </c>
      <c r="AI605" s="3">
        <v>5633</v>
      </c>
      <c r="AJ605" s="3">
        <v>0</v>
      </c>
      <c r="AK605" s="3">
        <v>0</v>
      </c>
      <c r="AL605" s="3">
        <v>0</v>
      </c>
      <c r="AM605" t="s">
        <v>7421</v>
      </c>
      <c r="AN605" t="s">
        <v>7422</v>
      </c>
      <c r="AO605" t="s">
        <v>7126</v>
      </c>
      <c r="AP605" t="s">
        <v>7127</v>
      </c>
      <c r="AQ605" t="s">
        <v>83</v>
      </c>
      <c r="AR605" t="s">
        <v>7137</v>
      </c>
      <c r="AS605" t="s">
        <v>83</v>
      </c>
      <c r="AT605" t="s">
        <v>96</v>
      </c>
      <c r="AU605" t="s">
        <v>7138</v>
      </c>
      <c r="AV605" t="s">
        <v>7139</v>
      </c>
      <c r="AW605" t="s">
        <v>99</v>
      </c>
      <c r="AX605" t="s">
        <v>100</v>
      </c>
      <c r="AY605" t="s">
        <v>83</v>
      </c>
      <c r="AZ605" t="s">
        <v>7616</v>
      </c>
      <c r="BA605" t="s">
        <v>103</v>
      </c>
      <c r="BB605" t="s">
        <v>7617</v>
      </c>
      <c r="BC605" s="4"/>
      <c r="BD605" t="s">
        <v>83</v>
      </c>
      <c r="BE605" t="s">
        <v>105</v>
      </c>
      <c r="BF605" t="s">
        <v>106</v>
      </c>
      <c r="BG605" t="s">
        <v>107</v>
      </c>
      <c r="BH605" t="s">
        <v>509</v>
      </c>
      <c r="BI605" t="s">
        <v>510</v>
      </c>
      <c r="BJ605" s="2">
        <v>0</v>
      </c>
      <c r="BK605" t="s">
        <v>78</v>
      </c>
      <c r="BL605" t="s">
        <v>90</v>
      </c>
      <c r="BM605" t="s">
        <v>83</v>
      </c>
      <c r="BN605" t="s">
        <v>83</v>
      </c>
      <c r="BO605" t="s">
        <v>83</v>
      </c>
      <c r="BP605" t="s">
        <v>83</v>
      </c>
      <c r="BQ605" t="s">
        <v>83</v>
      </c>
      <c r="BR605" t="s">
        <v>83</v>
      </c>
      <c r="BS605" t="s">
        <v>83</v>
      </c>
      <c r="BT605" s="3">
        <v>1</v>
      </c>
    </row>
    <row r="606" spans="1:72" x14ac:dyDescent="0.25">
      <c r="A606" t="s">
        <v>7126</v>
      </c>
      <c r="B606" t="s">
        <v>7127</v>
      </c>
      <c r="C606" t="s">
        <v>7128</v>
      </c>
      <c r="D606" t="s">
        <v>74</v>
      </c>
      <c r="E606" t="s">
        <v>21868</v>
      </c>
      <c r="F606" t="s">
        <v>7129</v>
      </c>
      <c r="G606" t="s">
        <v>7618</v>
      </c>
      <c r="H606" t="s">
        <v>7619</v>
      </c>
      <c r="I606" s="1">
        <v>44197</v>
      </c>
      <c r="J606" s="1">
        <v>44926</v>
      </c>
      <c r="K606" t="s">
        <v>78</v>
      </c>
      <c r="L606" t="s">
        <v>79</v>
      </c>
      <c r="M606" t="s">
        <v>80</v>
      </c>
      <c r="N606" t="s">
        <v>7620</v>
      </c>
      <c r="O606" t="s">
        <v>162</v>
      </c>
      <c r="P606" t="s">
        <v>409</v>
      </c>
      <c r="Q606" t="s">
        <v>7621</v>
      </c>
      <c r="R606" t="s">
        <v>7254</v>
      </c>
      <c r="S606" t="s">
        <v>150</v>
      </c>
      <c r="T606" t="s">
        <v>87</v>
      </c>
      <c r="U606" t="s">
        <v>88</v>
      </c>
      <c r="V606" t="s">
        <v>89</v>
      </c>
      <c r="W606" t="s">
        <v>78</v>
      </c>
      <c r="X606" t="s">
        <v>120</v>
      </c>
      <c r="Y606" t="s">
        <v>91</v>
      </c>
      <c r="Z606" t="s">
        <v>92</v>
      </c>
      <c r="AA606" s="1">
        <v>44567</v>
      </c>
      <c r="AB606" s="2">
        <v>3427</v>
      </c>
      <c r="AC606" s="2">
        <v>2434</v>
      </c>
      <c r="AD606" s="2"/>
      <c r="AE606" s="2"/>
      <c r="AF606" s="2"/>
      <c r="AG606">
        <v>0</v>
      </c>
      <c r="AH606" s="3">
        <v>3427</v>
      </c>
      <c r="AI606" s="3">
        <v>2434</v>
      </c>
      <c r="AJ606" s="3">
        <v>0</v>
      </c>
      <c r="AK606" s="3">
        <v>0</v>
      </c>
      <c r="AL606" s="3">
        <v>0</v>
      </c>
      <c r="AM606" t="s">
        <v>7389</v>
      </c>
      <c r="AN606" t="s">
        <v>7390</v>
      </c>
      <c r="AO606" t="s">
        <v>7126</v>
      </c>
      <c r="AP606" t="s">
        <v>7127</v>
      </c>
      <c r="AQ606" t="s">
        <v>83</v>
      </c>
      <c r="AR606" t="s">
        <v>7137</v>
      </c>
      <c r="AS606" t="s">
        <v>83</v>
      </c>
      <c r="AT606" t="s">
        <v>96</v>
      </c>
      <c r="AU606" t="s">
        <v>7138</v>
      </c>
      <c r="AV606" t="s">
        <v>7139</v>
      </c>
      <c r="AW606" t="s">
        <v>99</v>
      </c>
      <c r="AX606" t="s">
        <v>100</v>
      </c>
      <c r="AY606" t="s">
        <v>83</v>
      </c>
      <c r="AZ606" t="s">
        <v>3861</v>
      </c>
      <c r="BA606" t="s">
        <v>103</v>
      </c>
      <c r="BB606" t="s">
        <v>7622</v>
      </c>
      <c r="BC606" s="4"/>
      <c r="BD606" t="s">
        <v>83</v>
      </c>
      <c r="BE606" t="s">
        <v>105</v>
      </c>
      <c r="BF606" t="s">
        <v>106</v>
      </c>
      <c r="BG606" t="s">
        <v>107</v>
      </c>
      <c r="BH606" t="s">
        <v>108</v>
      </c>
      <c r="BI606" t="s">
        <v>109</v>
      </c>
      <c r="BJ606" s="2">
        <v>0</v>
      </c>
      <c r="BK606" t="s">
        <v>90</v>
      </c>
      <c r="BL606" t="s">
        <v>90</v>
      </c>
      <c r="BM606" t="s">
        <v>83</v>
      </c>
      <c r="BN606" t="s">
        <v>83</v>
      </c>
      <c r="BO606" t="s">
        <v>83</v>
      </c>
      <c r="BP606" t="s">
        <v>83</v>
      </c>
      <c r="BQ606" t="s">
        <v>83</v>
      </c>
      <c r="BR606" t="s">
        <v>83</v>
      </c>
      <c r="BS606" t="s">
        <v>83</v>
      </c>
      <c r="BT606" s="3">
        <v>1</v>
      </c>
    </row>
    <row r="607" spans="1:72" x14ac:dyDescent="0.25">
      <c r="A607" t="s">
        <v>7126</v>
      </c>
      <c r="B607" t="s">
        <v>7127</v>
      </c>
      <c r="C607" t="s">
        <v>7128</v>
      </c>
      <c r="D607" t="s">
        <v>74</v>
      </c>
      <c r="E607" t="s">
        <v>21868</v>
      </c>
      <c r="F607" t="s">
        <v>7129</v>
      </c>
      <c r="G607" t="s">
        <v>7623</v>
      </c>
      <c r="H607" t="s">
        <v>7624</v>
      </c>
      <c r="I607" s="1">
        <v>44197</v>
      </c>
      <c r="J607" s="1">
        <v>44926</v>
      </c>
      <c r="K607" t="s">
        <v>78</v>
      </c>
      <c r="L607" t="s">
        <v>79</v>
      </c>
      <c r="M607" t="s">
        <v>80</v>
      </c>
      <c r="N607" t="s">
        <v>7625</v>
      </c>
      <c r="O607" t="s">
        <v>884</v>
      </c>
      <c r="P607" t="s">
        <v>83</v>
      </c>
      <c r="Q607" t="s">
        <v>7626</v>
      </c>
      <c r="R607" t="s">
        <v>7254</v>
      </c>
      <c r="S607" t="s">
        <v>119</v>
      </c>
      <c r="T607" t="s">
        <v>87</v>
      </c>
      <c r="U607" t="s">
        <v>88</v>
      </c>
      <c r="V607" t="s">
        <v>89</v>
      </c>
      <c r="W607" t="s">
        <v>78</v>
      </c>
      <c r="X607" t="s">
        <v>120</v>
      </c>
      <c r="Y607" t="s">
        <v>91</v>
      </c>
      <c r="Z607" t="s">
        <v>92</v>
      </c>
      <c r="AA607" s="1">
        <v>44567</v>
      </c>
      <c r="AB607" s="2">
        <v>17240</v>
      </c>
      <c r="AC607" s="2">
        <v>9753</v>
      </c>
      <c r="AD607" s="2"/>
      <c r="AE607" s="2"/>
      <c r="AF607" s="2"/>
      <c r="AG607">
        <v>0</v>
      </c>
      <c r="AH607" s="3">
        <v>17240</v>
      </c>
      <c r="AI607" s="3">
        <v>9753</v>
      </c>
      <c r="AJ607" s="3">
        <v>0</v>
      </c>
      <c r="AK607" s="3">
        <v>0</v>
      </c>
      <c r="AL607" s="3">
        <v>0</v>
      </c>
      <c r="AM607" t="s">
        <v>7603</v>
      </c>
      <c r="AN607" t="s">
        <v>7604</v>
      </c>
      <c r="AO607" t="s">
        <v>7126</v>
      </c>
      <c r="AP607" t="s">
        <v>7127</v>
      </c>
      <c r="AQ607" t="s">
        <v>83</v>
      </c>
      <c r="AR607" t="s">
        <v>7137</v>
      </c>
      <c r="AS607" t="s">
        <v>83</v>
      </c>
      <c r="AT607" t="s">
        <v>96</v>
      </c>
      <c r="AU607" t="s">
        <v>7138</v>
      </c>
      <c r="AV607" t="s">
        <v>7139</v>
      </c>
      <c r="AW607" t="s">
        <v>99</v>
      </c>
      <c r="AX607" t="s">
        <v>100</v>
      </c>
      <c r="AY607" t="s">
        <v>83</v>
      </c>
      <c r="AZ607" t="s">
        <v>7627</v>
      </c>
      <c r="BA607" t="s">
        <v>103</v>
      </c>
      <c r="BB607" t="s">
        <v>7628</v>
      </c>
      <c r="BC607" s="4"/>
      <c r="BD607" t="s">
        <v>83</v>
      </c>
      <c r="BE607" t="s">
        <v>105</v>
      </c>
      <c r="BF607" t="s">
        <v>106</v>
      </c>
      <c r="BG607" t="s">
        <v>107</v>
      </c>
      <c r="BH607" t="s">
        <v>123</v>
      </c>
      <c r="BI607" t="s">
        <v>124</v>
      </c>
      <c r="BJ607" s="2">
        <v>0</v>
      </c>
      <c r="BK607" t="s">
        <v>78</v>
      </c>
      <c r="BL607" t="s">
        <v>90</v>
      </c>
      <c r="BM607" t="s">
        <v>83</v>
      </c>
      <c r="BN607" t="s">
        <v>83</v>
      </c>
      <c r="BO607" t="s">
        <v>83</v>
      </c>
      <c r="BP607" t="s">
        <v>83</v>
      </c>
      <c r="BQ607" t="s">
        <v>83</v>
      </c>
      <c r="BR607" t="s">
        <v>83</v>
      </c>
      <c r="BS607" t="s">
        <v>83</v>
      </c>
      <c r="BT607" s="3">
        <v>1</v>
      </c>
    </row>
    <row r="608" spans="1:72" x14ac:dyDescent="0.25">
      <c r="A608" t="s">
        <v>7126</v>
      </c>
      <c r="B608" t="s">
        <v>7127</v>
      </c>
      <c r="C608" t="s">
        <v>7128</v>
      </c>
      <c r="D608" t="s">
        <v>74</v>
      </c>
      <c r="E608" t="s">
        <v>21868</v>
      </c>
      <c r="F608" t="s">
        <v>7129</v>
      </c>
      <c r="G608" t="s">
        <v>7629</v>
      </c>
      <c r="H608" t="s">
        <v>7630</v>
      </c>
      <c r="I608" s="1">
        <v>44197</v>
      </c>
      <c r="J608" s="1">
        <v>44926</v>
      </c>
      <c r="K608" t="s">
        <v>78</v>
      </c>
      <c r="L608" t="s">
        <v>79</v>
      </c>
      <c r="M608" t="s">
        <v>80</v>
      </c>
      <c r="N608" t="s">
        <v>7631</v>
      </c>
      <c r="O608" t="s">
        <v>738</v>
      </c>
      <c r="P608" t="s">
        <v>156</v>
      </c>
      <c r="Q608" t="s">
        <v>7632</v>
      </c>
      <c r="R608" t="s">
        <v>7254</v>
      </c>
      <c r="S608" t="s">
        <v>150</v>
      </c>
      <c r="T608" t="s">
        <v>87</v>
      </c>
      <c r="U608" t="s">
        <v>88</v>
      </c>
      <c r="V608" t="s">
        <v>89</v>
      </c>
      <c r="W608" t="s">
        <v>78</v>
      </c>
      <c r="X608" t="s">
        <v>120</v>
      </c>
      <c r="Y608" t="s">
        <v>91</v>
      </c>
      <c r="Z608" t="s">
        <v>92</v>
      </c>
      <c r="AA608" s="1">
        <v>44566</v>
      </c>
      <c r="AB608" s="2">
        <v>2474</v>
      </c>
      <c r="AC608" s="2">
        <v>2795</v>
      </c>
      <c r="AD608" s="2"/>
      <c r="AE608" s="2"/>
      <c r="AF608" s="2"/>
      <c r="AG608">
        <v>0</v>
      </c>
      <c r="AH608" s="3">
        <v>2474</v>
      </c>
      <c r="AI608" s="3">
        <v>2795</v>
      </c>
      <c r="AJ608" s="3">
        <v>0</v>
      </c>
      <c r="AK608" s="3">
        <v>0</v>
      </c>
      <c r="AL608" s="3">
        <v>0</v>
      </c>
      <c r="AM608" t="s">
        <v>7389</v>
      </c>
      <c r="AN608" t="s">
        <v>7390</v>
      </c>
      <c r="AO608" t="s">
        <v>7126</v>
      </c>
      <c r="AP608" t="s">
        <v>7127</v>
      </c>
      <c r="AQ608" t="s">
        <v>83</v>
      </c>
      <c r="AR608" t="s">
        <v>7137</v>
      </c>
      <c r="AS608" t="s">
        <v>83</v>
      </c>
      <c r="AT608" t="s">
        <v>96</v>
      </c>
      <c r="AU608" t="s">
        <v>7138</v>
      </c>
      <c r="AV608" t="s">
        <v>7139</v>
      </c>
      <c r="AW608" t="s">
        <v>99</v>
      </c>
      <c r="AX608" t="s">
        <v>100</v>
      </c>
      <c r="AY608" t="s">
        <v>83</v>
      </c>
      <c r="AZ608" t="s">
        <v>7633</v>
      </c>
      <c r="BA608" t="s">
        <v>103</v>
      </c>
      <c r="BB608" t="s">
        <v>7634</v>
      </c>
      <c r="BC608" s="4"/>
      <c r="BD608" t="s">
        <v>83</v>
      </c>
      <c r="BE608" t="s">
        <v>105</v>
      </c>
      <c r="BF608" t="s">
        <v>106</v>
      </c>
      <c r="BG608" t="s">
        <v>107</v>
      </c>
      <c r="BH608" t="s">
        <v>108</v>
      </c>
      <c r="BI608" t="s">
        <v>109</v>
      </c>
      <c r="BJ608" s="2">
        <v>0</v>
      </c>
      <c r="BK608" t="s">
        <v>90</v>
      </c>
      <c r="BL608" t="s">
        <v>90</v>
      </c>
      <c r="BM608" t="s">
        <v>83</v>
      </c>
      <c r="BN608" t="s">
        <v>83</v>
      </c>
      <c r="BO608" t="s">
        <v>83</v>
      </c>
      <c r="BP608" t="s">
        <v>83</v>
      </c>
      <c r="BQ608" t="s">
        <v>83</v>
      </c>
      <c r="BR608" t="s">
        <v>83</v>
      </c>
      <c r="BS608" t="s">
        <v>83</v>
      </c>
      <c r="BT608" s="3">
        <v>1</v>
      </c>
    </row>
    <row r="609" spans="1:72" x14ac:dyDescent="0.25">
      <c r="A609" t="s">
        <v>7126</v>
      </c>
      <c r="B609" t="s">
        <v>7127</v>
      </c>
      <c r="C609" t="s">
        <v>7128</v>
      </c>
      <c r="D609" t="s">
        <v>74</v>
      </c>
      <c r="E609" t="s">
        <v>21868</v>
      </c>
      <c r="F609" t="s">
        <v>7129</v>
      </c>
      <c r="G609" t="s">
        <v>7635</v>
      </c>
      <c r="H609" t="s">
        <v>7636</v>
      </c>
      <c r="I609" s="1">
        <v>44197</v>
      </c>
      <c r="J609" s="1">
        <v>44926</v>
      </c>
      <c r="K609" t="s">
        <v>78</v>
      </c>
      <c r="L609" t="s">
        <v>79</v>
      </c>
      <c r="M609" t="s">
        <v>80</v>
      </c>
      <c r="N609" t="s">
        <v>7637</v>
      </c>
      <c r="O609" t="s">
        <v>162</v>
      </c>
      <c r="P609" t="s">
        <v>1069</v>
      </c>
      <c r="Q609" t="s">
        <v>7638</v>
      </c>
      <c r="R609" t="s">
        <v>7254</v>
      </c>
      <c r="S609" t="s">
        <v>150</v>
      </c>
      <c r="T609" t="s">
        <v>87</v>
      </c>
      <c r="U609" t="s">
        <v>88</v>
      </c>
      <c r="V609" t="s">
        <v>89</v>
      </c>
      <c r="W609" t="s">
        <v>78</v>
      </c>
      <c r="X609" t="s">
        <v>120</v>
      </c>
      <c r="Y609" t="s">
        <v>91</v>
      </c>
      <c r="Z609" t="s">
        <v>92</v>
      </c>
      <c r="AA609" s="1">
        <v>44566</v>
      </c>
      <c r="AB609" s="2">
        <v>272</v>
      </c>
      <c r="AC609" s="2">
        <v>393</v>
      </c>
      <c r="AD609" s="2"/>
      <c r="AE609" s="2"/>
      <c r="AF609" s="2"/>
      <c r="AG609">
        <v>0</v>
      </c>
      <c r="AH609" s="3">
        <v>272</v>
      </c>
      <c r="AI609" s="3">
        <v>393</v>
      </c>
      <c r="AJ609" s="3">
        <v>0</v>
      </c>
      <c r="AK609" s="3">
        <v>0</v>
      </c>
      <c r="AL609" s="3">
        <v>0</v>
      </c>
      <c r="AM609" t="s">
        <v>7135</v>
      </c>
      <c r="AN609" t="s">
        <v>7136</v>
      </c>
      <c r="AO609" t="s">
        <v>7126</v>
      </c>
      <c r="AP609" t="s">
        <v>7127</v>
      </c>
      <c r="AQ609" t="s">
        <v>83</v>
      </c>
      <c r="AR609" t="s">
        <v>7137</v>
      </c>
      <c r="AS609" t="s">
        <v>83</v>
      </c>
      <c r="AT609" t="s">
        <v>96</v>
      </c>
      <c r="AU609" t="s">
        <v>7138</v>
      </c>
      <c r="AV609" t="s">
        <v>7139</v>
      </c>
      <c r="AW609" t="s">
        <v>99</v>
      </c>
      <c r="AX609" t="s">
        <v>100</v>
      </c>
      <c r="AY609" t="s">
        <v>83</v>
      </c>
      <c r="AZ609" t="s">
        <v>7639</v>
      </c>
      <c r="BA609" t="s">
        <v>103</v>
      </c>
      <c r="BB609" t="s">
        <v>7640</v>
      </c>
      <c r="BC609" s="4"/>
      <c r="BD609" t="s">
        <v>83</v>
      </c>
      <c r="BE609" t="s">
        <v>105</v>
      </c>
      <c r="BF609" t="s">
        <v>106</v>
      </c>
      <c r="BG609" t="s">
        <v>107</v>
      </c>
      <c r="BH609" t="s">
        <v>108</v>
      </c>
      <c r="BI609" t="s">
        <v>109</v>
      </c>
      <c r="BJ609" s="2">
        <v>0</v>
      </c>
      <c r="BK609" t="s">
        <v>90</v>
      </c>
      <c r="BL609" t="s">
        <v>78</v>
      </c>
      <c r="BM609" t="s">
        <v>83</v>
      </c>
      <c r="BN609" t="s">
        <v>83</v>
      </c>
      <c r="BO609" t="s">
        <v>83</v>
      </c>
      <c r="BP609" t="s">
        <v>7641</v>
      </c>
      <c r="BQ609" t="s">
        <v>7143</v>
      </c>
      <c r="BR609" t="s">
        <v>7144</v>
      </c>
      <c r="BS609" t="s">
        <v>83</v>
      </c>
      <c r="BT609" s="3">
        <v>1</v>
      </c>
    </row>
    <row r="610" spans="1:72" x14ac:dyDescent="0.25">
      <c r="A610" t="s">
        <v>7126</v>
      </c>
      <c r="B610" t="s">
        <v>7127</v>
      </c>
      <c r="C610" t="s">
        <v>7128</v>
      </c>
      <c r="D610" t="s">
        <v>74</v>
      </c>
      <c r="E610" t="s">
        <v>21868</v>
      </c>
      <c r="F610" t="s">
        <v>7129</v>
      </c>
      <c r="G610" t="s">
        <v>7642</v>
      </c>
      <c r="H610" t="s">
        <v>7643</v>
      </c>
      <c r="I610" s="1">
        <v>44197</v>
      </c>
      <c r="J610" s="1">
        <v>44926</v>
      </c>
      <c r="K610" t="s">
        <v>78</v>
      </c>
      <c r="L610" t="s">
        <v>79</v>
      </c>
      <c r="M610" t="s">
        <v>80</v>
      </c>
      <c r="N610" t="s">
        <v>7644</v>
      </c>
      <c r="O610" t="s">
        <v>375</v>
      </c>
      <c r="P610" t="s">
        <v>409</v>
      </c>
      <c r="Q610" t="s">
        <v>7645</v>
      </c>
      <c r="R610" t="s">
        <v>7254</v>
      </c>
      <c r="S610" t="s">
        <v>150</v>
      </c>
      <c r="T610" t="s">
        <v>87</v>
      </c>
      <c r="U610" t="s">
        <v>88</v>
      </c>
      <c r="V610" t="s">
        <v>89</v>
      </c>
      <c r="W610" t="s">
        <v>78</v>
      </c>
      <c r="X610" t="s">
        <v>120</v>
      </c>
      <c r="Y610" t="s">
        <v>91</v>
      </c>
      <c r="Z610" t="s">
        <v>92</v>
      </c>
      <c r="AA610" s="1">
        <v>44566</v>
      </c>
      <c r="AB610" s="2">
        <v>769</v>
      </c>
      <c r="AC610" s="2">
        <v>585</v>
      </c>
      <c r="AD610" s="2"/>
      <c r="AE610" s="2"/>
      <c r="AF610" s="2"/>
      <c r="AG610">
        <v>0</v>
      </c>
      <c r="AH610" s="3">
        <v>769</v>
      </c>
      <c r="AI610" s="3">
        <v>585</v>
      </c>
      <c r="AJ610" s="3">
        <v>0</v>
      </c>
      <c r="AK610" s="3">
        <v>0</v>
      </c>
      <c r="AL610" s="3">
        <v>0</v>
      </c>
      <c r="AM610" t="s">
        <v>7389</v>
      </c>
      <c r="AN610" t="s">
        <v>7390</v>
      </c>
      <c r="AO610" t="s">
        <v>7126</v>
      </c>
      <c r="AP610" t="s">
        <v>7127</v>
      </c>
      <c r="AQ610" t="s">
        <v>83</v>
      </c>
      <c r="AR610" t="s">
        <v>7137</v>
      </c>
      <c r="AS610" t="s">
        <v>83</v>
      </c>
      <c r="AT610" t="s">
        <v>96</v>
      </c>
      <c r="AU610" t="s">
        <v>7138</v>
      </c>
      <c r="AV610" t="s">
        <v>7139</v>
      </c>
      <c r="AW610" t="s">
        <v>99</v>
      </c>
      <c r="AX610" t="s">
        <v>100</v>
      </c>
      <c r="AY610" t="s">
        <v>83</v>
      </c>
      <c r="AZ610" t="s">
        <v>7646</v>
      </c>
      <c r="BA610" t="s">
        <v>103</v>
      </c>
      <c r="BB610" t="s">
        <v>7647</v>
      </c>
      <c r="BC610" s="4"/>
      <c r="BD610" t="s">
        <v>83</v>
      </c>
      <c r="BE610" t="s">
        <v>105</v>
      </c>
      <c r="BF610" t="s">
        <v>106</v>
      </c>
      <c r="BG610" t="s">
        <v>107</v>
      </c>
      <c r="BH610" t="s">
        <v>108</v>
      </c>
      <c r="BI610" t="s">
        <v>109</v>
      </c>
      <c r="BJ610" s="2">
        <v>0</v>
      </c>
      <c r="BK610" t="s">
        <v>90</v>
      </c>
      <c r="BL610" t="s">
        <v>90</v>
      </c>
      <c r="BM610" t="s">
        <v>83</v>
      </c>
      <c r="BN610" t="s">
        <v>83</v>
      </c>
      <c r="BO610" t="s">
        <v>83</v>
      </c>
      <c r="BP610" t="s">
        <v>83</v>
      </c>
      <c r="BQ610" t="s">
        <v>83</v>
      </c>
      <c r="BR610" t="s">
        <v>83</v>
      </c>
      <c r="BS610" t="s">
        <v>83</v>
      </c>
      <c r="BT610" s="3">
        <v>1</v>
      </c>
    </row>
    <row r="611" spans="1:72" x14ac:dyDescent="0.25">
      <c r="A611" t="s">
        <v>7126</v>
      </c>
      <c r="B611" t="s">
        <v>7127</v>
      </c>
      <c r="C611" t="s">
        <v>7128</v>
      </c>
      <c r="D611" t="s">
        <v>74</v>
      </c>
      <c r="E611" t="s">
        <v>21868</v>
      </c>
      <c r="F611" t="s">
        <v>7129</v>
      </c>
      <c r="G611" t="s">
        <v>7648</v>
      </c>
      <c r="H611" t="s">
        <v>7649</v>
      </c>
      <c r="I611" s="1">
        <v>44197</v>
      </c>
      <c r="J611" s="1">
        <v>44926</v>
      </c>
      <c r="K611" t="s">
        <v>78</v>
      </c>
      <c r="L611" t="s">
        <v>79</v>
      </c>
      <c r="M611" t="s">
        <v>80</v>
      </c>
      <c r="N611" t="s">
        <v>7650</v>
      </c>
      <c r="O611" t="s">
        <v>771</v>
      </c>
      <c r="P611" t="s">
        <v>83</v>
      </c>
      <c r="Q611" t="s">
        <v>7651</v>
      </c>
      <c r="R611" t="s">
        <v>7254</v>
      </c>
      <c r="S611" t="s">
        <v>150</v>
      </c>
      <c r="T611" t="s">
        <v>87</v>
      </c>
      <c r="U611" t="s">
        <v>88</v>
      </c>
      <c r="V611" t="s">
        <v>89</v>
      </c>
      <c r="W611" t="s">
        <v>78</v>
      </c>
      <c r="X611" t="s">
        <v>120</v>
      </c>
      <c r="Y611" t="s">
        <v>91</v>
      </c>
      <c r="Z611" t="s">
        <v>92</v>
      </c>
      <c r="AA611" s="1">
        <v>44565</v>
      </c>
      <c r="AB611" s="2">
        <v>2673</v>
      </c>
      <c r="AC611" s="2">
        <v>2952</v>
      </c>
      <c r="AD611" s="2"/>
      <c r="AE611" s="2"/>
      <c r="AF611" s="2"/>
      <c r="AG611">
        <v>0</v>
      </c>
      <c r="AH611" s="3">
        <v>2673</v>
      </c>
      <c r="AI611" s="3">
        <v>2952</v>
      </c>
      <c r="AJ611" s="3">
        <v>0</v>
      </c>
      <c r="AK611" s="3">
        <v>0</v>
      </c>
      <c r="AL611" s="3">
        <v>0</v>
      </c>
      <c r="AM611" t="s">
        <v>7234</v>
      </c>
      <c r="AN611" t="s">
        <v>7235</v>
      </c>
      <c r="AO611" t="s">
        <v>7126</v>
      </c>
      <c r="AP611" t="s">
        <v>7127</v>
      </c>
      <c r="AQ611" t="s">
        <v>83</v>
      </c>
      <c r="AR611" t="s">
        <v>7137</v>
      </c>
      <c r="AS611" t="s">
        <v>83</v>
      </c>
      <c r="AT611" t="s">
        <v>96</v>
      </c>
      <c r="AU611" t="s">
        <v>7138</v>
      </c>
      <c r="AV611" t="s">
        <v>7139</v>
      </c>
      <c r="AW611" t="s">
        <v>99</v>
      </c>
      <c r="AX611" t="s">
        <v>100</v>
      </c>
      <c r="AY611" t="s">
        <v>83</v>
      </c>
      <c r="AZ611" t="s">
        <v>7652</v>
      </c>
      <c r="BA611" t="s">
        <v>103</v>
      </c>
      <c r="BB611" t="s">
        <v>7653</v>
      </c>
      <c r="BC611" s="4"/>
      <c r="BD611" t="s">
        <v>83</v>
      </c>
      <c r="BE611" t="s">
        <v>105</v>
      </c>
      <c r="BF611" t="s">
        <v>106</v>
      </c>
      <c r="BG611" t="s">
        <v>107</v>
      </c>
      <c r="BH611" t="s">
        <v>108</v>
      </c>
      <c r="BI611" t="s">
        <v>109</v>
      </c>
      <c r="BJ611" s="2">
        <v>0</v>
      </c>
      <c r="BK611" t="s">
        <v>78</v>
      </c>
      <c r="BL611" t="s">
        <v>90</v>
      </c>
      <c r="BM611" t="s">
        <v>83</v>
      </c>
      <c r="BN611" t="s">
        <v>83</v>
      </c>
      <c r="BO611" t="s">
        <v>83</v>
      </c>
      <c r="BP611" t="s">
        <v>83</v>
      </c>
      <c r="BQ611" t="s">
        <v>83</v>
      </c>
      <c r="BR611" t="s">
        <v>83</v>
      </c>
      <c r="BS611" t="s">
        <v>83</v>
      </c>
      <c r="BT611" s="3">
        <v>1</v>
      </c>
    </row>
    <row r="612" spans="1:72" x14ac:dyDescent="0.25">
      <c r="A612" t="s">
        <v>7126</v>
      </c>
      <c r="B612" t="s">
        <v>7127</v>
      </c>
      <c r="C612" t="s">
        <v>7128</v>
      </c>
      <c r="D612" t="s">
        <v>74</v>
      </c>
      <c r="E612" t="s">
        <v>21868</v>
      </c>
      <c r="F612" t="s">
        <v>7129</v>
      </c>
      <c r="G612" t="s">
        <v>7654</v>
      </c>
      <c r="H612" t="s">
        <v>7655</v>
      </c>
      <c r="I612" s="1">
        <v>44197</v>
      </c>
      <c r="J612" s="1">
        <v>44926</v>
      </c>
      <c r="K612" t="s">
        <v>78</v>
      </c>
      <c r="L612" t="s">
        <v>79</v>
      </c>
      <c r="M612" t="s">
        <v>80</v>
      </c>
      <c r="N612" t="s">
        <v>7650</v>
      </c>
      <c r="O612" t="s">
        <v>1062</v>
      </c>
      <c r="P612" t="s">
        <v>83</v>
      </c>
      <c r="Q612" t="s">
        <v>7651</v>
      </c>
      <c r="R612" t="s">
        <v>7254</v>
      </c>
      <c r="S612" t="s">
        <v>119</v>
      </c>
      <c r="T612" t="s">
        <v>87</v>
      </c>
      <c r="U612" t="s">
        <v>88</v>
      </c>
      <c r="V612" t="s">
        <v>89</v>
      </c>
      <c r="W612" t="s">
        <v>78</v>
      </c>
      <c r="X612" t="s">
        <v>120</v>
      </c>
      <c r="Y612" t="s">
        <v>91</v>
      </c>
      <c r="Z612" t="s">
        <v>92</v>
      </c>
      <c r="AA612" s="1">
        <v>44567</v>
      </c>
      <c r="AB612" s="2">
        <v>7876</v>
      </c>
      <c r="AC612" s="2">
        <v>4931</v>
      </c>
      <c r="AD612" s="2"/>
      <c r="AE612" s="2"/>
      <c r="AF612" s="2"/>
      <c r="AG612">
        <v>0</v>
      </c>
      <c r="AH612" s="3">
        <v>7876</v>
      </c>
      <c r="AI612" s="3">
        <v>4931</v>
      </c>
      <c r="AJ612" s="3">
        <v>0</v>
      </c>
      <c r="AK612" s="3">
        <v>0</v>
      </c>
      <c r="AL612" s="3">
        <v>0</v>
      </c>
      <c r="AM612" t="s">
        <v>7234</v>
      </c>
      <c r="AN612" t="s">
        <v>7235</v>
      </c>
      <c r="AO612" t="s">
        <v>7126</v>
      </c>
      <c r="AP612" t="s">
        <v>7127</v>
      </c>
      <c r="AQ612" t="s">
        <v>83</v>
      </c>
      <c r="AR612" t="s">
        <v>7137</v>
      </c>
      <c r="AS612" t="s">
        <v>83</v>
      </c>
      <c r="AT612" t="s">
        <v>96</v>
      </c>
      <c r="AU612" t="s">
        <v>7138</v>
      </c>
      <c r="AV612" t="s">
        <v>7139</v>
      </c>
      <c r="AW612" t="s">
        <v>99</v>
      </c>
      <c r="AX612" t="s">
        <v>100</v>
      </c>
      <c r="AY612" t="s">
        <v>83</v>
      </c>
      <c r="AZ612" t="s">
        <v>7652</v>
      </c>
      <c r="BA612" t="s">
        <v>103</v>
      </c>
      <c r="BB612" t="s">
        <v>7656</v>
      </c>
      <c r="BC612" s="4"/>
      <c r="BD612" t="s">
        <v>83</v>
      </c>
      <c r="BE612" t="s">
        <v>105</v>
      </c>
      <c r="BF612" t="s">
        <v>106</v>
      </c>
      <c r="BG612" t="s">
        <v>107</v>
      </c>
      <c r="BH612" t="s">
        <v>123</v>
      </c>
      <c r="BI612" t="s">
        <v>124</v>
      </c>
      <c r="BJ612" s="2">
        <v>0</v>
      </c>
      <c r="BK612" t="s">
        <v>78</v>
      </c>
      <c r="BL612" t="s">
        <v>90</v>
      </c>
      <c r="BM612" t="s">
        <v>83</v>
      </c>
      <c r="BN612" t="s">
        <v>83</v>
      </c>
      <c r="BO612" t="s">
        <v>83</v>
      </c>
      <c r="BP612" t="s">
        <v>83</v>
      </c>
      <c r="BQ612" t="s">
        <v>83</v>
      </c>
      <c r="BR612" t="s">
        <v>83</v>
      </c>
      <c r="BS612" t="s">
        <v>83</v>
      </c>
      <c r="BT612" s="3">
        <v>1</v>
      </c>
    </row>
    <row r="613" spans="1:72" x14ac:dyDescent="0.25">
      <c r="A613" t="s">
        <v>7126</v>
      </c>
      <c r="B613" t="s">
        <v>7127</v>
      </c>
      <c r="C613" t="s">
        <v>7128</v>
      </c>
      <c r="D613" t="s">
        <v>74</v>
      </c>
      <c r="E613" t="s">
        <v>21868</v>
      </c>
      <c r="F613" t="s">
        <v>7129</v>
      </c>
      <c r="G613" t="s">
        <v>7657</v>
      </c>
      <c r="H613" t="s">
        <v>7658</v>
      </c>
      <c r="I613" s="1">
        <v>44197</v>
      </c>
      <c r="J613" s="1">
        <v>44926</v>
      </c>
      <c r="K613" t="s">
        <v>78</v>
      </c>
      <c r="L613" t="s">
        <v>79</v>
      </c>
      <c r="M613" t="s">
        <v>80</v>
      </c>
      <c r="N613" t="s">
        <v>7659</v>
      </c>
      <c r="O613" t="s">
        <v>333</v>
      </c>
      <c r="P613" t="s">
        <v>156</v>
      </c>
      <c r="Q613" t="s">
        <v>7660</v>
      </c>
      <c r="R613" t="s">
        <v>7254</v>
      </c>
      <c r="S613" t="s">
        <v>150</v>
      </c>
      <c r="T613" t="s">
        <v>87</v>
      </c>
      <c r="U613" t="s">
        <v>88</v>
      </c>
      <c r="V613" t="s">
        <v>89</v>
      </c>
      <c r="W613" t="s">
        <v>78</v>
      </c>
      <c r="X613" t="s">
        <v>120</v>
      </c>
      <c r="Y613" t="s">
        <v>91</v>
      </c>
      <c r="Z613" t="s">
        <v>92</v>
      </c>
      <c r="AA613" s="1">
        <v>44566</v>
      </c>
      <c r="AB613" s="2">
        <v>76</v>
      </c>
      <c r="AC613" s="2">
        <v>76</v>
      </c>
      <c r="AD613" s="2"/>
      <c r="AE613" s="2"/>
      <c r="AF613" s="2"/>
      <c r="AG613">
        <v>0</v>
      </c>
      <c r="AH613" s="3">
        <v>76</v>
      </c>
      <c r="AI613" s="3">
        <v>76</v>
      </c>
      <c r="AJ613" s="3">
        <v>0</v>
      </c>
      <c r="AK613" s="3">
        <v>0</v>
      </c>
      <c r="AL613" s="3">
        <v>0</v>
      </c>
      <c r="AM613" t="s">
        <v>7135</v>
      </c>
      <c r="AN613" t="s">
        <v>7136</v>
      </c>
      <c r="AO613" t="s">
        <v>7126</v>
      </c>
      <c r="AP613" t="s">
        <v>7127</v>
      </c>
      <c r="AQ613" t="s">
        <v>83</v>
      </c>
      <c r="AR613" t="s">
        <v>7137</v>
      </c>
      <c r="AS613" t="s">
        <v>83</v>
      </c>
      <c r="AT613" t="s">
        <v>96</v>
      </c>
      <c r="AU613" t="s">
        <v>7138</v>
      </c>
      <c r="AV613" t="s">
        <v>7139</v>
      </c>
      <c r="AW613" t="s">
        <v>99</v>
      </c>
      <c r="AX613" t="s">
        <v>100</v>
      </c>
      <c r="AY613" t="s">
        <v>7194</v>
      </c>
      <c r="AZ613" t="s">
        <v>7661</v>
      </c>
      <c r="BA613" t="s">
        <v>103</v>
      </c>
      <c r="BB613" t="s">
        <v>7662</v>
      </c>
      <c r="BC613" s="4"/>
      <c r="BD613" t="s">
        <v>83</v>
      </c>
      <c r="BE613" t="s">
        <v>105</v>
      </c>
      <c r="BF613" t="s">
        <v>106</v>
      </c>
      <c r="BG613" t="s">
        <v>107</v>
      </c>
      <c r="BH613" t="s">
        <v>108</v>
      </c>
      <c r="BI613" t="s">
        <v>109</v>
      </c>
      <c r="BJ613" s="2">
        <v>0</v>
      </c>
      <c r="BK613" t="s">
        <v>90</v>
      </c>
      <c r="BL613" t="s">
        <v>90</v>
      </c>
      <c r="BM613" t="s">
        <v>83</v>
      </c>
      <c r="BN613" t="s">
        <v>83</v>
      </c>
      <c r="BO613" t="s">
        <v>83</v>
      </c>
      <c r="BP613" t="s">
        <v>83</v>
      </c>
      <c r="BQ613" t="s">
        <v>83</v>
      </c>
      <c r="BR613" t="s">
        <v>83</v>
      </c>
      <c r="BS613" t="s">
        <v>83</v>
      </c>
      <c r="BT613" s="3">
        <v>1</v>
      </c>
    </row>
    <row r="614" spans="1:72" x14ac:dyDescent="0.25">
      <c r="A614" t="s">
        <v>7126</v>
      </c>
      <c r="B614" t="s">
        <v>7127</v>
      </c>
      <c r="C614" t="s">
        <v>7128</v>
      </c>
      <c r="D614" t="s">
        <v>74</v>
      </c>
      <c r="E614" t="s">
        <v>21868</v>
      </c>
      <c r="F614" t="s">
        <v>7129</v>
      </c>
      <c r="G614" t="s">
        <v>7663</v>
      </c>
      <c r="H614" t="s">
        <v>7664</v>
      </c>
      <c r="I614" s="1">
        <v>44197</v>
      </c>
      <c r="J614" s="1">
        <v>44926</v>
      </c>
      <c r="K614" t="s">
        <v>78</v>
      </c>
      <c r="L614" t="s">
        <v>79</v>
      </c>
      <c r="M614" t="s">
        <v>80</v>
      </c>
      <c r="N614" t="s">
        <v>7665</v>
      </c>
      <c r="O614" t="s">
        <v>183</v>
      </c>
      <c r="P614" t="s">
        <v>271</v>
      </c>
      <c r="Q614" t="s">
        <v>7666</v>
      </c>
      <c r="R614" t="s">
        <v>7254</v>
      </c>
      <c r="S614" t="s">
        <v>119</v>
      </c>
      <c r="T614" t="s">
        <v>87</v>
      </c>
      <c r="U614" t="s">
        <v>88</v>
      </c>
      <c r="V614" t="s">
        <v>89</v>
      </c>
      <c r="W614" t="s">
        <v>78</v>
      </c>
      <c r="X614" t="s">
        <v>120</v>
      </c>
      <c r="Y614" t="s">
        <v>91</v>
      </c>
      <c r="Z614" t="s">
        <v>92</v>
      </c>
      <c r="AA614" s="1">
        <v>44567</v>
      </c>
      <c r="AB614" s="2">
        <v>3255</v>
      </c>
      <c r="AC614" s="2">
        <v>3034</v>
      </c>
      <c r="AD614" s="2"/>
      <c r="AE614" s="2"/>
      <c r="AF614" s="2"/>
      <c r="AG614">
        <v>0</v>
      </c>
      <c r="AH614" s="3">
        <v>3255</v>
      </c>
      <c r="AI614" s="3">
        <v>3034</v>
      </c>
      <c r="AJ614" s="3">
        <v>0</v>
      </c>
      <c r="AK614" s="3">
        <v>0</v>
      </c>
      <c r="AL614" s="3">
        <v>0</v>
      </c>
      <c r="AM614" t="s">
        <v>7135</v>
      </c>
      <c r="AN614" t="s">
        <v>7136</v>
      </c>
      <c r="AO614" t="s">
        <v>7126</v>
      </c>
      <c r="AP614" t="s">
        <v>7127</v>
      </c>
      <c r="AQ614" t="s">
        <v>83</v>
      </c>
      <c r="AR614" t="s">
        <v>7137</v>
      </c>
      <c r="AS614" t="s">
        <v>83</v>
      </c>
      <c r="AT614" t="s">
        <v>96</v>
      </c>
      <c r="AU614" t="s">
        <v>7138</v>
      </c>
      <c r="AV614" t="s">
        <v>7139</v>
      </c>
      <c r="AW614" t="s">
        <v>99</v>
      </c>
      <c r="AX614" t="s">
        <v>100</v>
      </c>
      <c r="AY614" t="s">
        <v>83</v>
      </c>
      <c r="AZ614" t="s">
        <v>7667</v>
      </c>
      <c r="BA614" t="s">
        <v>103</v>
      </c>
      <c r="BB614" t="s">
        <v>7668</v>
      </c>
      <c r="BC614" s="4"/>
      <c r="BD614" t="s">
        <v>83</v>
      </c>
      <c r="BE614" t="s">
        <v>105</v>
      </c>
      <c r="BF614" t="s">
        <v>106</v>
      </c>
      <c r="BG614" t="s">
        <v>107</v>
      </c>
      <c r="BH614" t="s">
        <v>123</v>
      </c>
      <c r="BI614" t="s">
        <v>124</v>
      </c>
      <c r="BJ614" s="2">
        <v>0</v>
      </c>
      <c r="BK614" t="s">
        <v>90</v>
      </c>
      <c r="BL614" t="s">
        <v>78</v>
      </c>
      <c r="BM614" t="s">
        <v>83</v>
      </c>
      <c r="BN614" t="s">
        <v>83</v>
      </c>
      <c r="BO614" t="s">
        <v>83</v>
      </c>
      <c r="BP614" t="s">
        <v>7669</v>
      </c>
      <c r="BQ614" t="s">
        <v>7143</v>
      </c>
      <c r="BR614" t="s">
        <v>7144</v>
      </c>
      <c r="BS614" t="s">
        <v>83</v>
      </c>
      <c r="BT614" s="3">
        <v>1</v>
      </c>
    </row>
    <row r="615" spans="1:72" x14ac:dyDescent="0.25">
      <c r="A615" t="s">
        <v>7126</v>
      </c>
      <c r="B615" t="s">
        <v>7127</v>
      </c>
      <c r="C615" t="s">
        <v>7128</v>
      </c>
      <c r="D615" t="s">
        <v>74</v>
      </c>
      <c r="E615" t="s">
        <v>21868</v>
      </c>
      <c r="F615" t="s">
        <v>7129</v>
      </c>
      <c r="G615" t="s">
        <v>7670</v>
      </c>
      <c r="H615" t="s">
        <v>7671</v>
      </c>
      <c r="I615" s="1">
        <v>44197</v>
      </c>
      <c r="J615" s="1">
        <v>44926</v>
      </c>
      <c r="K615" t="s">
        <v>78</v>
      </c>
      <c r="L615" t="s">
        <v>79</v>
      </c>
      <c r="M615" t="s">
        <v>80</v>
      </c>
      <c r="N615" t="s">
        <v>7672</v>
      </c>
      <c r="O615" t="s">
        <v>501</v>
      </c>
      <c r="P615" t="s">
        <v>409</v>
      </c>
      <c r="Q615" t="s">
        <v>7673</v>
      </c>
      <c r="R615" t="s">
        <v>7254</v>
      </c>
      <c r="S615" t="s">
        <v>150</v>
      </c>
      <c r="T615" t="s">
        <v>87</v>
      </c>
      <c r="U615" t="s">
        <v>88</v>
      </c>
      <c r="V615" t="s">
        <v>89</v>
      </c>
      <c r="W615" t="s">
        <v>78</v>
      </c>
      <c r="X615" t="s">
        <v>120</v>
      </c>
      <c r="Y615" t="s">
        <v>91</v>
      </c>
      <c r="Z615" t="s">
        <v>92</v>
      </c>
      <c r="AA615" s="1">
        <v>44567</v>
      </c>
      <c r="AB615" s="2">
        <v>4894</v>
      </c>
      <c r="AC615" s="2">
        <v>4244</v>
      </c>
      <c r="AD615" s="2"/>
      <c r="AE615" s="2"/>
      <c r="AF615" s="2"/>
      <c r="AG615">
        <v>0</v>
      </c>
      <c r="AH615" s="3">
        <v>4894</v>
      </c>
      <c r="AI615" s="3">
        <v>4244</v>
      </c>
      <c r="AJ615" s="3">
        <v>0</v>
      </c>
      <c r="AK615" s="3">
        <v>0</v>
      </c>
      <c r="AL615" s="3">
        <v>0</v>
      </c>
      <c r="AM615" t="s">
        <v>7135</v>
      </c>
      <c r="AN615" t="s">
        <v>7136</v>
      </c>
      <c r="AO615" t="s">
        <v>7126</v>
      </c>
      <c r="AP615" t="s">
        <v>7127</v>
      </c>
      <c r="AQ615" t="s">
        <v>83</v>
      </c>
      <c r="AR615" t="s">
        <v>7137</v>
      </c>
      <c r="AS615" t="s">
        <v>83</v>
      </c>
      <c r="AT615" t="s">
        <v>96</v>
      </c>
      <c r="AU615" t="s">
        <v>7138</v>
      </c>
      <c r="AV615" t="s">
        <v>7139</v>
      </c>
      <c r="AW615" t="s">
        <v>99</v>
      </c>
      <c r="AX615" t="s">
        <v>100</v>
      </c>
      <c r="AY615" t="s">
        <v>83</v>
      </c>
      <c r="AZ615" t="s">
        <v>7674</v>
      </c>
      <c r="BA615" t="s">
        <v>103</v>
      </c>
      <c r="BB615" t="s">
        <v>7675</v>
      </c>
      <c r="BC615" s="4"/>
      <c r="BD615" t="s">
        <v>83</v>
      </c>
      <c r="BE615" t="s">
        <v>105</v>
      </c>
      <c r="BF615" t="s">
        <v>106</v>
      </c>
      <c r="BG615" t="s">
        <v>107</v>
      </c>
      <c r="BH615" t="s">
        <v>108</v>
      </c>
      <c r="BI615" t="s">
        <v>109</v>
      </c>
      <c r="BJ615" s="2">
        <v>0</v>
      </c>
      <c r="BK615" t="s">
        <v>90</v>
      </c>
      <c r="BL615" t="s">
        <v>78</v>
      </c>
      <c r="BM615" t="s">
        <v>83</v>
      </c>
      <c r="BN615" t="s">
        <v>83</v>
      </c>
      <c r="BO615" t="s">
        <v>83</v>
      </c>
      <c r="BP615" t="s">
        <v>7676</v>
      </c>
      <c r="BQ615" t="s">
        <v>7143</v>
      </c>
      <c r="BR615" t="s">
        <v>7144</v>
      </c>
      <c r="BS615" t="s">
        <v>83</v>
      </c>
      <c r="BT615" s="3">
        <v>1</v>
      </c>
    </row>
    <row r="616" spans="1:72" x14ac:dyDescent="0.25">
      <c r="A616" t="s">
        <v>7126</v>
      </c>
      <c r="B616" t="s">
        <v>7127</v>
      </c>
      <c r="C616" t="s">
        <v>7128</v>
      </c>
      <c r="D616" t="s">
        <v>74</v>
      </c>
      <c r="E616" t="s">
        <v>21868</v>
      </c>
      <c r="F616" t="s">
        <v>7129</v>
      </c>
      <c r="G616" t="s">
        <v>7677</v>
      </c>
      <c r="H616" t="s">
        <v>7678</v>
      </c>
      <c r="I616" s="1">
        <v>44197</v>
      </c>
      <c r="J616" s="1">
        <v>44926</v>
      </c>
      <c r="K616" t="s">
        <v>78</v>
      </c>
      <c r="L616" t="s">
        <v>79</v>
      </c>
      <c r="M616" t="s">
        <v>80</v>
      </c>
      <c r="N616" t="s">
        <v>7173</v>
      </c>
      <c r="O616" t="s">
        <v>193</v>
      </c>
      <c r="P616" t="s">
        <v>420</v>
      </c>
      <c r="Q616" t="s">
        <v>7679</v>
      </c>
      <c r="R616" t="s">
        <v>7175</v>
      </c>
      <c r="S616" t="s">
        <v>150</v>
      </c>
      <c r="T616" t="s">
        <v>87</v>
      </c>
      <c r="U616" t="s">
        <v>88</v>
      </c>
      <c r="V616" t="s">
        <v>89</v>
      </c>
      <c r="W616" t="s">
        <v>78</v>
      </c>
      <c r="X616" t="s">
        <v>120</v>
      </c>
      <c r="Y616" t="s">
        <v>91</v>
      </c>
      <c r="Z616" t="s">
        <v>92</v>
      </c>
      <c r="AA616" s="1">
        <v>44566</v>
      </c>
      <c r="AB616" s="2">
        <v>189</v>
      </c>
      <c r="AC616" s="2">
        <v>192</v>
      </c>
      <c r="AD616" s="2"/>
      <c r="AE616" s="2"/>
      <c r="AF616" s="2"/>
      <c r="AG616">
        <v>0</v>
      </c>
      <c r="AH616" s="3">
        <v>189</v>
      </c>
      <c r="AI616" s="3">
        <v>192</v>
      </c>
      <c r="AJ616" s="3">
        <v>0</v>
      </c>
      <c r="AK616" s="3">
        <v>0</v>
      </c>
      <c r="AL616" s="3">
        <v>0</v>
      </c>
      <c r="AM616" t="s">
        <v>7135</v>
      </c>
      <c r="AN616" t="s">
        <v>7136</v>
      </c>
      <c r="AO616" t="s">
        <v>7126</v>
      </c>
      <c r="AP616" t="s">
        <v>7127</v>
      </c>
      <c r="AQ616" t="s">
        <v>83</v>
      </c>
      <c r="AR616" t="s">
        <v>7137</v>
      </c>
      <c r="AS616" t="s">
        <v>83</v>
      </c>
      <c r="AT616" t="s">
        <v>96</v>
      </c>
      <c r="AU616" t="s">
        <v>7138</v>
      </c>
      <c r="AV616" t="s">
        <v>7139</v>
      </c>
      <c r="AW616" t="s">
        <v>99</v>
      </c>
      <c r="AX616" t="s">
        <v>100</v>
      </c>
      <c r="AY616" t="s">
        <v>83</v>
      </c>
      <c r="AZ616" t="s">
        <v>7680</v>
      </c>
      <c r="BA616" t="s">
        <v>103</v>
      </c>
      <c r="BB616" t="s">
        <v>7681</v>
      </c>
      <c r="BC616" s="4"/>
      <c r="BD616" t="s">
        <v>83</v>
      </c>
      <c r="BE616" t="s">
        <v>105</v>
      </c>
      <c r="BF616" t="s">
        <v>106</v>
      </c>
      <c r="BG616" t="s">
        <v>107</v>
      </c>
      <c r="BH616" t="s">
        <v>108</v>
      </c>
      <c r="BI616" t="s">
        <v>109</v>
      </c>
      <c r="BJ616" s="2">
        <v>0</v>
      </c>
      <c r="BK616" t="s">
        <v>90</v>
      </c>
      <c r="BL616" t="s">
        <v>90</v>
      </c>
      <c r="BM616" t="s">
        <v>83</v>
      </c>
      <c r="BN616" t="s">
        <v>83</v>
      </c>
      <c r="BO616" t="s">
        <v>83</v>
      </c>
      <c r="BP616" t="s">
        <v>83</v>
      </c>
      <c r="BQ616" t="s">
        <v>83</v>
      </c>
      <c r="BR616" t="s">
        <v>83</v>
      </c>
      <c r="BS616" t="s">
        <v>83</v>
      </c>
      <c r="BT616" s="3">
        <v>1</v>
      </c>
    </row>
    <row r="617" spans="1:72" x14ac:dyDescent="0.25">
      <c r="A617" t="s">
        <v>7126</v>
      </c>
      <c r="B617" t="s">
        <v>7127</v>
      </c>
      <c r="C617" t="s">
        <v>7128</v>
      </c>
      <c r="D617" t="s">
        <v>74</v>
      </c>
      <c r="E617" t="s">
        <v>21868</v>
      </c>
      <c r="F617" t="s">
        <v>7129</v>
      </c>
      <c r="G617" t="s">
        <v>7682</v>
      </c>
      <c r="H617" t="s">
        <v>7683</v>
      </c>
      <c r="I617" s="1">
        <v>44197</v>
      </c>
      <c r="J617" s="1">
        <v>44926</v>
      </c>
      <c r="K617" t="s">
        <v>78</v>
      </c>
      <c r="L617" t="s">
        <v>79</v>
      </c>
      <c r="M617" t="s">
        <v>80</v>
      </c>
      <c r="N617" t="s">
        <v>7523</v>
      </c>
      <c r="O617" t="s">
        <v>809</v>
      </c>
      <c r="P617" t="s">
        <v>222</v>
      </c>
      <c r="Q617" t="s">
        <v>7524</v>
      </c>
      <c r="R617" t="s">
        <v>7254</v>
      </c>
      <c r="S617" t="s">
        <v>210</v>
      </c>
      <c r="T617" t="s">
        <v>87</v>
      </c>
      <c r="U617" t="s">
        <v>88</v>
      </c>
      <c r="V617" t="s">
        <v>89</v>
      </c>
      <c r="W617" t="s">
        <v>90</v>
      </c>
      <c r="X617" t="s">
        <v>83</v>
      </c>
      <c r="Y617" t="s">
        <v>91</v>
      </c>
      <c r="Z617" t="s">
        <v>92</v>
      </c>
      <c r="AA617" s="1">
        <v>44378</v>
      </c>
      <c r="AB617" s="2">
        <v>931</v>
      </c>
      <c r="AC617" s="2">
        <v>0</v>
      </c>
      <c r="AD617" s="2"/>
      <c r="AE617" s="2"/>
      <c r="AF617" s="2"/>
      <c r="AG617">
        <v>0</v>
      </c>
      <c r="AH617" s="3">
        <v>502</v>
      </c>
      <c r="AI617" s="3">
        <v>0</v>
      </c>
      <c r="AJ617" s="3">
        <v>0</v>
      </c>
      <c r="AK617" s="3">
        <v>0</v>
      </c>
      <c r="AL617" s="3">
        <v>0</v>
      </c>
      <c r="AM617" t="s">
        <v>7135</v>
      </c>
      <c r="AN617" t="s">
        <v>7136</v>
      </c>
      <c r="AO617" t="s">
        <v>7126</v>
      </c>
      <c r="AP617" t="s">
        <v>7127</v>
      </c>
      <c r="AQ617" t="s">
        <v>83</v>
      </c>
      <c r="AR617" t="s">
        <v>7137</v>
      </c>
      <c r="AS617" t="s">
        <v>83</v>
      </c>
      <c r="AT617" t="s">
        <v>96</v>
      </c>
      <c r="AU617" t="s">
        <v>7138</v>
      </c>
      <c r="AV617" t="s">
        <v>7139</v>
      </c>
      <c r="AW617" t="s">
        <v>99</v>
      </c>
      <c r="AX617" t="s">
        <v>100</v>
      </c>
      <c r="AY617" t="s">
        <v>7194</v>
      </c>
      <c r="AZ617" t="s">
        <v>7684</v>
      </c>
      <c r="BA617" t="s">
        <v>103</v>
      </c>
      <c r="BB617" t="s">
        <v>7685</v>
      </c>
      <c r="BC617" s="4"/>
      <c r="BD617" t="s">
        <v>83</v>
      </c>
      <c r="BE617" t="s">
        <v>105</v>
      </c>
      <c r="BF617" t="s">
        <v>106</v>
      </c>
      <c r="BG617" t="s">
        <v>107</v>
      </c>
      <c r="BH617" t="s">
        <v>704</v>
      </c>
      <c r="BI617" t="s">
        <v>705</v>
      </c>
      <c r="BJ617" s="2">
        <v>0</v>
      </c>
      <c r="BK617" t="s">
        <v>90</v>
      </c>
      <c r="BL617" t="s">
        <v>78</v>
      </c>
      <c r="BM617" t="s">
        <v>83</v>
      </c>
      <c r="BN617" t="s">
        <v>83</v>
      </c>
      <c r="BO617" t="s">
        <v>83</v>
      </c>
      <c r="BP617" t="s">
        <v>7686</v>
      </c>
      <c r="BQ617" t="s">
        <v>7143</v>
      </c>
      <c r="BR617" t="s">
        <v>7144</v>
      </c>
      <c r="BS617" t="s">
        <v>83</v>
      </c>
      <c r="BT617" s="3">
        <v>1</v>
      </c>
    </row>
    <row r="618" spans="1:72" x14ac:dyDescent="0.25">
      <c r="A618" t="s">
        <v>7126</v>
      </c>
      <c r="B618" t="s">
        <v>7127</v>
      </c>
      <c r="C618" t="s">
        <v>7128</v>
      </c>
      <c r="D618" t="s">
        <v>74</v>
      </c>
      <c r="E618" t="s">
        <v>21868</v>
      </c>
      <c r="F618" t="s">
        <v>7129</v>
      </c>
      <c r="G618" t="s">
        <v>7687</v>
      </c>
      <c r="H618" t="s">
        <v>7688</v>
      </c>
      <c r="I618" s="1">
        <v>44197</v>
      </c>
      <c r="J618" s="1">
        <v>44926</v>
      </c>
      <c r="K618" t="s">
        <v>78</v>
      </c>
      <c r="L618" t="s">
        <v>79</v>
      </c>
      <c r="M618" t="s">
        <v>80</v>
      </c>
      <c r="N618" t="s">
        <v>7689</v>
      </c>
      <c r="O618" t="s">
        <v>5455</v>
      </c>
      <c r="P618" t="s">
        <v>83</v>
      </c>
      <c r="Q618" t="s">
        <v>7690</v>
      </c>
      <c r="R618" t="s">
        <v>7254</v>
      </c>
      <c r="S618" t="s">
        <v>83</v>
      </c>
      <c r="T618" t="s">
        <v>87</v>
      </c>
      <c r="U618" t="s">
        <v>354</v>
      </c>
      <c r="V618" t="s">
        <v>355</v>
      </c>
      <c r="W618" t="s">
        <v>90</v>
      </c>
      <c r="X618" t="s">
        <v>83</v>
      </c>
      <c r="Y618" t="s">
        <v>356</v>
      </c>
      <c r="Z618" t="s">
        <v>92</v>
      </c>
      <c r="AA618" s="1">
        <v>44652</v>
      </c>
      <c r="AB618" s="2">
        <v>91180</v>
      </c>
      <c r="AC618" s="2">
        <v>35837</v>
      </c>
      <c r="AD618" s="2"/>
      <c r="AE618" s="2"/>
      <c r="AF618" s="2"/>
      <c r="AG618">
        <v>78</v>
      </c>
      <c r="AH618" s="3">
        <v>85414</v>
      </c>
      <c r="AI618" s="3">
        <v>34988</v>
      </c>
      <c r="AJ618" s="3">
        <v>0</v>
      </c>
      <c r="AK618" s="3">
        <v>0</v>
      </c>
      <c r="AL618" s="3">
        <v>0</v>
      </c>
      <c r="AM618" t="s">
        <v>7691</v>
      </c>
      <c r="AN618" t="s">
        <v>7692</v>
      </c>
      <c r="AO618" t="s">
        <v>7126</v>
      </c>
      <c r="AP618" t="s">
        <v>7127</v>
      </c>
      <c r="AQ618" t="s">
        <v>83</v>
      </c>
      <c r="AR618" t="s">
        <v>7137</v>
      </c>
      <c r="AS618" t="s">
        <v>83</v>
      </c>
      <c r="AT618" t="s">
        <v>96</v>
      </c>
      <c r="AU618" t="s">
        <v>7138</v>
      </c>
      <c r="AV618" t="s">
        <v>7139</v>
      </c>
      <c r="AW618" t="s">
        <v>99</v>
      </c>
      <c r="AX618" t="s">
        <v>359</v>
      </c>
      <c r="AY618" t="s">
        <v>83</v>
      </c>
      <c r="AZ618" t="s">
        <v>7693</v>
      </c>
      <c r="BA618" t="s">
        <v>103</v>
      </c>
      <c r="BB618" t="s">
        <v>83</v>
      </c>
      <c r="BC618" s="4">
        <v>44562</v>
      </c>
      <c r="BD618" t="s">
        <v>360</v>
      </c>
      <c r="BE618" t="s">
        <v>105</v>
      </c>
      <c r="BF618" t="s">
        <v>106</v>
      </c>
      <c r="BG618" t="s">
        <v>107</v>
      </c>
      <c r="BH618" t="s">
        <v>83</v>
      </c>
      <c r="BI618" t="s">
        <v>83</v>
      </c>
      <c r="BJ618" s="2">
        <v>0</v>
      </c>
      <c r="BK618" t="s">
        <v>78</v>
      </c>
      <c r="BL618" t="s">
        <v>90</v>
      </c>
      <c r="BM618" t="s">
        <v>83</v>
      </c>
      <c r="BN618" t="s">
        <v>83</v>
      </c>
      <c r="BO618" t="s">
        <v>83</v>
      </c>
      <c r="BP618" t="s">
        <v>83</v>
      </c>
      <c r="BQ618" t="s">
        <v>83</v>
      </c>
      <c r="BR618" t="s">
        <v>83</v>
      </c>
      <c r="BS618" t="s">
        <v>83</v>
      </c>
      <c r="BT618" s="3">
        <v>1</v>
      </c>
    </row>
    <row r="619" spans="1:72" x14ac:dyDescent="0.25">
      <c r="A619" t="s">
        <v>7126</v>
      </c>
      <c r="B619" t="s">
        <v>7127</v>
      </c>
      <c r="C619" t="s">
        <v>7128</v>
      </c>
      <c r="D619" t="s">
        <v>74</v>
      </c>
      <c r="E619" t="s">
        <v>21868</v>
      </c>
      <c r="F619" t="s">
        <v>7129</v>
      </c>
      <c r="G619" t="s">
        <v>7694</v>
      </c>
      <c r="H619" t="s">
        <v>7695</v>
      </c>
      <c r="I619" s="1">
        <v>44197</v>
      </c>
      <c r="J619" s="1">
        <v>44926</v>
      </c>
      <c r="K619" t="s">
        <v>78</v>
      </c>
      <c r="L619" t="s">
        <v>79</v>
      </c>
      <c r="M619" t="s">
        <v>80</v>
      </c>
      <c r="N619" t="s">
        <v>7620</v>
      </c>
      <c r="O619" t="s">
        <v>162</v>
      </c>
      <c r="P619" t="s">
        <v>83</v>
      </c>
      <c r="Q619" t="s">
        <v>7621</v>
      </c>
      <c r="R619" t="s">
        <v>7254</v>
      </c>
      <c r="S619" t="s">
        <v>83</v>
      </c>
      <c r="T619" t="s">
        <v>87</v>
      </c>
      <c r="U619" t="s">
        <v>354</v>
      </c>
      <c r="V619" t="s">
        <v>355</v>
      </c>
      <c r="W619" t="s">
        <v>90</v>
      </c>
      <c r="X619" t="s">
        <v>83</v>
      </c>
      <c r="Y619" t="s">
        <v>356</v>
      </c>
      <c r="Z619" t="s">
        <v>92</v>
      </c>
      <c r="AA619" s="1">
        <v>44652</v>
      </c>
      <c r="AB619" s="2">
        <v>310696</v>
      </c>
      <c r="AC619" s="2">
        <v>166813</v>
      </c>
      <c r="AD619" s="2"/>
      <c r="AE619" s="2"/>
      <c r="AF619" s="2"/>
      <c r="AG619">
        <v>208</v>
      </c>
      <c r="AH619" s="3">
        <v>306085</v>
      </c>
      <c r="AI619" s="3">
        <v>171258</v>
      </c>
      <c r="AJ619" s="3">
        <v>0</v>
      </c>
      <c r="AK619" s="3">
        <v>0</v>
      </c>
      <c r="AL619" s="3">
        <v>0</v>
      </c>
      <c r="AM619" t="s">
        <v>7696</v>
      </c>
      <c r="AN619" t="s">
        <v>7697</v>
      </c>
      <c r="AO619" t="s">
        <v>7126</v>
      </c>
      <c r="AP619" t="s">
        <v>7127</v>
      </c>
      <c r="AQ619" t="s">
        <v>83</v>
      </c>
      <c r="AR619" t="s">
        <v>7137</v>
      </c>
      <c r="AS619" t="s">
        <v>83</v>
      </c>
      <c r="AT619" t="s">
        <v>96</v>
      </c>
      <c r="AU619" t="s">
        <v>7138</v>
      </c>
      <c r="AV619" t="s">
        <v>7139</v>
      </c>
      <c r="AW619" t="s">
        <v>99</v>
      </c>
      <c r="AX619" t="s">
        <v>359</v>
      </c>
      <c r="AY619" t="s">
        <v>83</v>
      </c>
      <c r="AZ619" t="s">
        <v>1707</v>
      </c>
      <c r="BA619" t="s">
        <v>103</v>
      </c>
      <c r="BB619" t="s">
        <v>83</v>
      </c>
      <c r="BC619" s="4">
        <v>44562</v>
      </c>
      <c r="BD619" t="s">
        <v>360</v>
      </c>
      <c r="BE619" t="s">
        <v>105</v>
      </c>
      <c r="BF619" t="s">
        <v>106</v>
      </c>
      <c r="BG619" t="s">
        <v>107</v>
      </c>
      <c r="BH619" t="s">
        <v>83</v>
      </c>
      <c r="BI619" t="s">
        <v>83</v>
      </c>
      <c r="BJ619" s="2">
        <v>0</v>
      </c>
      <c r="BK619" t="s">
        <v>78</v>
      </c>
      <c r="BL619" t="s">
        <v>90</v>
      </c>
      <c r="BM619" t="s">
        <v>83</v>
      </c>
      <c r="BN619" t="s">
        <v>83</v>
      </c>
      <c r="BO619" t="s">
        <v>83</v>
      </c>
      <c r="BP619" t="s">
        <v>83</v>
      </c>
      <c r="BQ619" t="s">
        <v>83</v>
      </c>
      <c r="BR619" t="s">
        <v>83</v>
      </c>
      <c r="BS619" t="s">
        <v>83</v>
      </c>
      <c r="BT619" s="3">
        <v>1</v>
      </c>
    </row>
    <row r="620" spans="1:72" x14ac:dyDescent="0.25">
      <c r="A620" t="s">
        <v>7126</v>
      </c>
      <c r="B620" t="s">
        <v>7127</v>
      </c>
      <c r="C620" t="s">
        <v>7128</v>
      </c>
      <c r="D620" t="s">
        <v>74</v>
      </c>
      <c r="E620" t="s">
        <v>21868</v>
      </c>
      <c r="F620" t="s">
        <v>7129</v>
      </c>
      <c r="G620" t="s">
        <v>7698</v>
      </c>
      <c r="H620" t="s">
        <v>7699</v>
      </c>
      <c r="I620" s="1">
        <v>44197</v>
      </c>
      <c r="J620" s="1">
        <v>44926</v>
      </c>
      <c r="K620" t="s">
        <v>78</v>
      </c>
      <c r="L620" t="s">
        <v>79</v>
      </c>
      <c r="M620" t="s">
        <v>80</v>
      </c>
      <c r="N620" t="s">
        <v>7700</v>
      </c>
      <c r="O620" t="s">
        <v>683</v>
      </c>
      <c r="P620" t="s">
        <v>83</v>
      </c>
      <c r="Q620" t="s">
        <v>7701</v>
      </c>
      <c r="R620" t="s">
        <v>7134</v>
      </c>
      <c r="S620" t="s">
        <v>83</v>
      </c>
      <c r="T620" t="s">
        <v>87</v>
      </c>
      <c r="U620" t="s">
        <v>354</v>
      </c>
      <c r="V620" t="s">
        <v>355</v>
      </c>
      <c r="W620" t="s">
        <v>90</v>
      </c>
      <c r="X620" t="s">
        <v>83</v>
      </c>
      <c r="Y620" t="s">
        <v>356</v>
      </c>
      <c r="Z620" t="s">
        <v>92</v>
      </c>
      <c r="AA620" s="1">
        <v>44652</v>
      </c>
      <c r="AB620" s="2">
        <v>33850</v>
      </c>
      <c r="AC620" s="2">
        <v>20601</v>
      </c>
      <c r="AD620" s="2"/>
      <c r="AE620" s="2"/>
      <c r="AF620" s="2"/>
      <c r="AG620">
        <v>32</v>
      </c>
      <c r="AH620" s="3">
        <v>36749</v>
      </c>
      <c r="AI620" s="3">
        <v>25225</v>
      </c>
      <c r="AJ620" s="3">
        <v>0</v>
      </c>
      <c r="AK620" s="3">
        <v>0</v>
      </c>
      <c r="AL620" s="3">
        <v>0</v>
      </c>
      <c r="AM620" t="s">
        <v>7691</v>
      </c>
      <c r="AN620" t="s">
        <v>7692</v>
      </c>
      <c r="AO620" t="s">
        <v>7126</v>
      </c>
      <c r="AP620" t="s">
        <v>7127</v>
      </c>
      <c r="AQ620" t="s">
        <v>83</v>
      </c>
      <c r="AR620" t="s">
        <v>7137</v>
      </c>
      <c r="AS620" t="s">
        <v>83</v>
      </c>
      <c r="AT620" t="s">
        <v>96</v>
      </c>
      <c r="AU620" t="s">
        <v>7138</v>
      </c>
      <c r="AV620" t="s">
        <v>7139</v>
      </c>
      <c r="AW620" t="s">
        <v>99</v>
      </c>
      <c r="AX620" t="s">
        <v>359</v>
      </c>
      <c r="AY620" t="s">
        <v>83</v>
      </c>
      <c r="AZ620" t="s">
        <v>83</v>
      </c>
      <c r="BA620" t="s">
        <v>103</v>
      </c>
      <c r="BB620" t="s">
        <v>83</v>
      </c>
      <c r="BC620" s="4">
        <v>44562</v>
      </c>
      <c r="BD620" t="s">
        <v>360</v>
      </c>
      <c r="BE620" t="s">
        <v>105</v>
      </c>
      <c r="BF620" t="s">
        <v>106</v>
      </c>
      <c r="BG620" t="s">
        <v>107</v>
      </c>
      <c r="BH620" t="s">
        <v>83</v>
      </c>
      <c r="BI620" t="s">
        <v>83</v>
      </c>
      <c r="BJ620" s="2">
        <v>0</v>
      </c>
      <c r="BK620" t="s">
        <v>78</v>
      </c>
      <c r="BL620" t="s">
        <v>90</v>
      </c>
      <c r="BM620" t="s">
        <v>83</v>
      </c>
      <c r="BN620" t="s">
        <v>83</v>
      </c>
      <c r="BO620" t="s">
        <v>83</v>
      </c>
      <c r="BP620" t="s">
        <v>83</v>
      </c>
      <c r="BQ620" t="s">
        <v>83</v>
      </c>
      <c r="BR620" t="s">
        <v>83</v>
      </c>
      <c r="BS620" t="s">
        <v>83</v>
      </c>
      <c r="BT620" s="3">
        <v>1</v>
      </c>
    </row>
    <row r="621" spans="1:72" x14ac:dyDescent="0.25">
      <c r="A621" t="s">
        <v>7126</v>
      </c>
      <c r="B621" t="s">
        <v>7127</v>
      </c>
      <c r="C621" t="s">
        <v>7128</v>
      </c>
      <c r="D621" t="s">
        <v>74</v>
      </c>
      <c r="E621" t="s">
        <v>21868</v>
      </c>
      <c r="F621" t="s">
        <v>7129</v>
      </c>
      <c r="G621" t="s">
        <v>7702</v>
      </c>
      <c r="H621" t="s">
        <v>7703</v>
      </c>
      <c r="I621" s="1">
        <v>44197</v>
      </c>
      <c r="J621" s="1">
        <v>44926</v>
      </c>
      <c r="K621" t="s">
        <v>78</v>
      </c>
      <c r="L621" t="s">
        <v>79</v>
      </c>
      <c r="M621" t="s">
        <v>80</v>
      </c>
      <c r="N621" t="s">
        <v>7704</v>
      </c>
      <c r="O621" t="s">
        <v>155</v>
      </c>
      <c r="P621" t="s">
        <v>156</v>
      </c>
      <c r="Q621" t="s">
        <v>7705</v>
      </c>
      <c r="R621" t="s">
        <v>7254</v>
      </c>
      <c r="S621" t="s">
        <v>150</v>
      </c>
      <c r="T621" t="s">
        <v>87</v>
      </c>
      <c r="U621" t="s">
        <v>88</v>
      </c>
      <c r="V621" t="s">
        <v>89</v>
      </c>
      <c r="W621" t="s">
        <v>78</v>
      </c>
      <c r="X621" t="s">
        <v>120</v>
      </c>
      <c r="Y621" t="s">
        <v>91</v>
      </c>
      <c r="Z621" t="s">
        <v>92</v>
      </c>
      <c r="AA621" s="1">
        <v>44567</v>
      </c>
      <c r="AB621" s="2">
        <v>83</v>
      </c>
      <c r="AC621" s="2">
        <v>94</v>
      </c>
      <c r="AD621" s="2"/>
      <c r="AE621" s="2"/>
      <c r="AF621" s="2"/>
      <c r="AG621">
        <v>0</v>
      </c>
      <c r="AH621" s="3">
        <v>83</v>
      </c>
      <c r="AI621" s="3">
        <v>94</v>
      </c>
      <c r="AJ621" s="3">
        <v>0</v>
      </c>
      <c r="AK621" s="3">
        <v>0</v>
      </c>
      <c r="AL621" s="3">
        <v>0</v>
      </c>
      <c r="AM621" t="s">
        <v>7135</v>
      </c>
      <c r="AN621" t="s">
        <v>7136</v>
      </c>
      <c r="AO621" t="s">
        <v>7126</v>
      </c>
      <c r="AP621" t="s">
        <v>7127</v>
      </c>
      <c r="AQ621" t="s">
        <v>83</v>
      </c>
      <c r="AR621" t="s">
        <v>7137</v>
      </c>
      <c r="AS621" t="s">
        <v>83</v>
      </c>
      <c r="AT621" t="s">
        <v>96</v>
      </c>
      <c r="AU621" t="s">
        <v>7138</v>
      </c>
      <c r="AV621" t="s">
        <v>7139</v>
      </c>
      <c r="AW621" t="s">
        <v>99</v>
      </c>
      <c r="AX621" t="s">
        <v>100</v>
      </c>
      <c r="AY621" t="s">
        <v>83</v>
      </c>
      <c r="AZ621" t="s">
        <v>7706</v>
      </c>
      <c r="BA621" t="s">
        <v>103</v>
      </c>
      <c r="BB621" t="s">
        <v>7707</v>
      </c>
      <c r="BC621" s="4"/>
      <c r="BD621" t="s">
        <v>83</v>
      </c>
      <c r="BE621" t="s">
        <v>105</v>
      </c>
      <c r="BF621" t="s">
        <v>106</v>
      </c>
      <c r="BG621" t="s">
        <v>107</v>
      </c>
      <c r="BH621" t="s">
        <v>108</v>
      </c>
      <c r="BI621" t="s">
        <v>109</v>
      </c>
      <c r="BJ621" s="2">
        <v>0</v>
      </c>
      <c r="BK621" t="s">
        <v>90</v>
      </c>
      <c r="BL621" t="s">
        <v>78</v>
      </c>
      <c r="BM621" t="s">
        <v>83</v>
      </c>
      <c r="BN621" t="s">
        <v>83</v>
      </c>
      <c r="BO621" t="s">
        <v>83</v>
      </c>
      <c r="BP621" t="s">
        <v>7708</v>
      </c>
      <c r="BQ621" t="s">
        <v>7143</v>
      </c>
      <c r="BR621" t="s">
        <v>7144</v>
      </c>
      <c r="BS621" t="s">
        <v>83</v>
      </c>
      <c r="BT621" s="3">
        <v>1</v>
      </c>
    </row>
    <row r="622" spans="1:72" x14ac:dyDescent="0.25">
      <c r="A622" t="s">
        <v>7126</v>
      </c>
      <c r="B622" t="s">
        <v>7127</v>
      </c>
      <c r="C622" t="s">
        <v>7128</v>
      </c>
      <c r="D622" t="s">
        <v>74</v>
      </c>
      <c r="E622" t="s">
        <v>21868</v>
      </c>
      <c r="F622" t="s">
        <v>7129</v>
      </c>
      <c r="G622" t="s">
        <v>7709</v>
      </c>
      <c r="H622" t="s">
        <v>7710</v>
      </c>
      <c r="I622" s="1">
        <v>44197</v>
      </c>
      <c r="J622" s="1">
        <v>44926</v>
      </c>
      <c r="K622" t="s">
        <v>78</v>
      </c>
      <c r="L622" t="s">
        <v>79</v>
      </c>
      <c r="M622" t="s">
        <v>80</v>
      </c>
      <c r="N622" t="s">
        <v>5979</v>
      </c>
      <c r="O622" t="s">
        <v>155</v>
      </c>
      <c r="P622" t="s">
        <v>7711</v>
      </c>
      <c r="Q622" t="s">
        <v>7712</v>
      </c>
      <c r="R622" t="s">
        <v>7134</v>
      </c>
      <c r="S622" t="s">
        <v>119</v>
      </c>
      <c r="T622" t="s">
        <v>87</v>
      </c>
      <c r="U622" t="s">
        <v>88</v>
      </c>
      <c r="V622" t="s">
        <v>89</v>
      </c>
      <c r="W622" t="s">
        <v>78</v>
      </c>
      <c r="X622" t="s">
        <v>120</v>
      </c>
      <c r="Y622" t="s">
        <v>91</v>
      </c>
      <c r="Z622" t="s">
        <v>92</v>
      </c>
      <c r="AA622" s="1">
        <v>44565</v>
      </c>
      <c r="AB622" s="2">
        <v>152</v>
      </c>
      <c r="AC622" s="2">
        <v>140</v>
      </c>
      <c r="AD622" s="2"/>
      <c r="AE622" s="2"/>
      <c r="AF622" s="2"/>
      <c r="AG622">
        <v>0</v>
      </c>
      <c r="AH622" s="3">
        <v>152</v>
      </c>
      <c r="AI622" s="3">
        <v>140</v>
      </c>
      <c r="AJ622" s="3">
        <v>0</v>
      </c>
      <c r="AK622" s="3">
        <v>0</v>
      </c>
      <c r="AL622" s="3">
        <v>0</v>
      </c>
      <c r="AM622" t="s">
        <v>7481</v>
      </c>
      <c r="AN622" t="s">
        <v>7482</v>
      </c>
      <c r="AO622" t="s">
        <v>7126</v>
      </c>
      <c r="AP622" t="s">
        <v>7127</v>
      </c>
      <c r="AQ622" t="s">
        <v>83</v>
      </c>
      <c r="AR622" t="s">
        <v>7137</v>
      </c>
      <c r="AS622" t="s">
        <v>83</v>
      </c>
      <c r="AT622" t="s">
        <v>96</v>
      </c>
      <c r="AU622" t="s">
        <v>7138</v>
      </c>
      <c r="AV622" t="s">
        <v>7139</v>
      </c>
      <c r="AW622" t="s">
        <v>99</v>
      </c>
      <c r="AX622" t="s">
        <v>100</v>
      </c>
      <c r="AY622" t="s">
        <v>83</v>
      </c>
      <c r="AZ622" t="s">
        <v>480</v>
      </c>
      <c r="BA622" t="s">
        <v>103</v>
      </c>
      <c r="BB622" t="s">
        <v>7713</v>
      </c>
      <c r="BC622" s="4"/>
      <c r="BD622" t="s">
        <v>83</v>
      </c>
      <c r="BE622" t="s">
        <v>105</v>
      </c>
      <c r="BF622" t="s">
        <v>106</v>
      </c>
      <c r="BG622" t="s">
        <v>107</v>
      </c>
      <c r="BH622" t="s">
        <v>509</v>
      </c>
      <c r="BI622" t="s">
        <v>510</v>
      </c>
      <c r="BJ622" s="2">
        <v>0</v>
      </c>
      <c r="BK622" t="s">
        <v>90</v>
      </c>
      <c r="BL622" t="s">
        <v>90</v>
      </c>
      <c r="BM622" t="s">
        <v>83</v>
      </c>
      <c r="BN622" t="s">
        <v>83</v>
      </c>
      <c r="BO622" t="s">
        <v>83</v>
      </c>
      <c r="BP622" t="s">
        <v>83</v>
      </c>
      <c r="BQ622" t="s">
        <v>83</v>
      </c>
      <c r="BR622" t="s">
        <v>83</v>
      </c>
      <c r="BS622" t="s">
        <v>83</v>
      </c>
      <c r="BT622" s="3">
        <v>1</v>
      </c>
    </row>
    <row r="623" spans="1:72" x14ac:dyDescent="0.25">
      <c r="A623" t="s">
        <v>7126</v>
      </c>
      <c r="B623" t="s">
        <v>7127</v>
      </c>
      <c r="C623" t="s">
        <v>7128</v>
      </c>
      <c r="D623" t="s">
        <v>74</v>
      </c>
      <c r="E623" t="s">
        <v>21868</v>
      </c>
      <c r="F623" t="s">
        <v>7129</v>
      </c>
      <c r="G623" t="s">
        <v>7714</v>
      </c>
      <c r="H623" t="s">
        <v>7715</v>
      </c>
      <c r="I623" s="1">
        <v>44197</v>
      </c>
      <c r="J623" s="1">
        <v>44926</v>
      </c>
      <c r="K623" t="s">
        <v>78</v>
      </c>
      <c r="L623" t="s">
        <v>79</v>
      </c>
      <c r="M623" t="s">
        <v>80</v>
      </c>
      <c r="N623" t="s">
        <v>7314</v>
      </c>
      <c r="O623" t="s">
        <v>155</v>
      </c>
      <c r="P623" t="s">
        <v>156</v>
      </c>
      <c r="Q623" t="s">
        <v>7315</v>
      </c>
      <c r="R623" t="s">
        <v>7254</v>
      </c>
      <c r="S623" t="s">
        <v>150</v>
      </c>
      <c r="T623" t="s">
        <v>87</v>
      </c>
      <c r="U623" t="s">
        <v>88</v>
      </c>
      <c r="V623" t="s">
        <v>89</v>
      </c>
      <c r="W623" t="s">
        <v>78</v>
      </c>
      <c r="X623" t="s">
        <v>120</v>
      </c>
      <c r="Y623" t="s">
        <v>91</v>
      </c>
      <c r="Z623" t="s">
        <v>92</v>
      </c>
      <c r="AA623" s="1">
        <v>44566</v>
      </c>
      <c r="AB623" s="2">
        <v>115</v>
      </c>
      <c r="AC623" s="2">
        <v>128</v>
      </c>
      <c r="AD623" s="2"/>
      <c r="AE623" s="2"/>
      <c r="AF623" s="2"/>
      <c r="AG623">
        <v>0</v>
      </c>
      <c r="AH623" s="3">
        <v>115</v>
      </c>
      <c r="AI623" s="3">
        <v>128</v>
      </c>
      <c r="AJ623" s="3">
        <v>0</v>
      </c>
      <c r="AK623" s="3">
        <v>0</v>
      </c>
      <c r="AL623" s="3">
        <v>0</v>
      </c>
      <c r="AM623" t="s">
        <v>7135</v>
      </c>
      <c r="AN623" t="s">
        <v>7136</v>
      </c>
      <c r="AO623" t="s">
        <v>7126</v>
      </c>
      <c r="AP623" t="s">
        <v>7127</v>
      </c>
      <c r="AQ623" t="s">
        <v>83</v>
      </c>
      <c r="AR623" t="s">
        <v>7137</v>
      </c>
      <c r="AS623" t="s">
        <v>83</v>
      </c>
      <c r="AT623" t="s">
        <v>96</v>
      </c>
      <c r="AU623" t="s">
        <v>7138</v>
      </c>
      <c r="AV623" t="s">
        <v>7139</v>
      </c>
      <c r="AW623" t="s">
        <v>99</v>
      </c>
      <c r="AX623" t="s">
        <v>100</v>
      </c>
      <c r="AY623" t="s">
        <v>83</v>
      </c>
      <c r="AZ623" t="s">
        <v>7716</v>
      </c>
      <c r="BA623" t="s">
        <v>103</v>
      </c>
      <c r="BB623" t="s">
        <v>7717</v>
      </c>
      <c r="BC623" s="4"/>
      <c r="BD623" t="s">
        <v>83</v>
      </c>
      <c r="BE623" t="s">
        <v>105</v>
      </c>
      <c r="BF623" t="s">
        <v>106</v>
      </c>
      <c r="BG623" t="s">
        <v>107</v>
      </c>
      <c r="BH623" t="s">
        <v>108</v>
      </c>
      <c r="BI623" t="s">
        <v>109</v>
      </c>
      <c r="BJ623" s="2">
        <v>0</v>
      </c>
      <c r="BK623" t="s">
        <v>90</v>
      </c>
      <c r="BL623" t="s">
        <v>78</v>
      </c>
      <c r="BM623" t="s">
        <v>83</v>
      </c>
      <c r="BN623" t="s">
        <v>83</v>
      </c>
      <c r="BO623" t="s">
        <v>83</v>
      </c>
      <c r="BP623" t="s">
        <v>7718</v>
      </c>
      <c r="BQ623" t="s">
        <v>7143</v>
      </c>
      <c r="BR623" t="s">
        <v>7144</v>
      </c>
      <c r="BS623" t="s">
        <v>83</v>
      </c>
      <c r="BT623" s="3">
        <v>1</v>
      </c>
    </row>
    <row r="624" spans="1:72" x14ac:dyDescent="0.25">
      <c r="A624" t="s">
        <v>7126</v>
      </c>
      <c r="B624" t="s">
        <v>7127</v>
      </c>
      <c r="C624" t="s">
        <v>7128</v>
      </c>
      <c r="D624" t="s">
        <v>74</v>
      </c>
      <c r="E624" t="s">
        <v>21868</v>
      </c>
      <c r="F624" t="s">
        <v>7129</v>
      </c>
      <c r="G624" t="s">
        <v>7719</v>
      </c>
      <c r="H624" t="s">
        <v>7720</v>
      </c>
      <c r="I624" s="1">
        <v>44197</v>
      </c>
      <c r="J624" s="1">
        <v>44926</v>
      </c>
      <c r="K624" t="s">
        <v>78</v>
      </c>
      <c r="L624" t="s">
        <v>79</v>
      </c>
      <c r="M624" t="s">
        <v>80</v>
      </c>
      <c r="N624" t="s">
        <v>7327</v>
      </c>
      <c r="O624" t="s">
        <v>234</v>
      </c>
      <c r="P624" t="s">
        <v>83</v>
      </c>
      <c r="Q624" t="s">
        <v>7329</v>
      </c>
      <c r="R624" t="s">
        <v>7254</v>
      </c>
      <c r="S624" t="s">
        <v>150</v>
      </c>
      <c r="T624" t="s">
        <v>87</v>
      </c>
      <c r="U624" t="s">
        <v>88</v>
      </c>
      <c r="V624" t="s">
        <v>89</v>
      </c>
      <c r="W624" t="s">
        <v>78</v>
      </c>
      <c r="X624" t="s">
        <v>120</v>
      </c>
      <c r="Y624" t="s">
        <v>91</v>
      </c>
      <c r="Z624" t="s">
        <v>92</v>
      </c>
      <c r="AA624" s="1">
        <v>44566</v>
      </c>
      <c r="AB624" s="2">
        <v>2507</v>
      </c>
      <c r="AC624" s="2">
        <v>2318</v>
      </c>
      <c r="AD624" s="2"/>
      <c r="AE624" s="2"/>
      <c r="AF624" s="2"/>
      <c r="AG624">
        <v>0</v>
      </c>
      <c r="AH624" s="3">
        <v>2507</v>
      </c>
      <c r="AI624" s="3">
        <v>2318</v>
      </c>
      <c r="AJ624" s="3">
        <v>0</v>
      </c>
      <c r="AK624" s="3">
        <v>0</v>
      </c>
      <c r="AL624" s="3">
        <v>0</v>
      </c>
      <c r="AM624" t="s">
        <v>7404</v>
      </c>
      <c r="AN624" t="s">
        <v>7405</v>
      </c>
      <c r="AO624" t="s">
        <v>7126</v>
      </c>
      <c r="AP624" t="s">
        <v>7127</v>
      </c>
      <c r="AQ624" t="s">
        <v>83</v>
      </c>
      <c r="AR624" t="s">
        <v>7137</v>
      </c>
      <c r="AS624" t="s">
        <v>83</v>
      </c>
      <c r="AT624" t="s">
        <v>96</v>
      </c>
      <c r="AU624" t="s">
        <v>7138</v>
      </c>
      <c r="AV624" t="s">
        <v>7139</v>
      </c>
      <c r="AW624" t="s">
        <v>99</v>
      </c>
      <c r="AX624" t="s">
        <v>100</v>
      </c>
      <c r="AY624" t="s">
        <v>83</v>
      </c>
      <c r="AZ624" t="s">
        <v>83</v>
      </c>
      <c r="BA624" t="s">
        <v>103</v>
      </c>
      <c r="BB624" t="s">
        <v>7721</v>
      </c>
      <c r="BC624" s="4"/>
      <c r="BD624" t="s">
        <v>83</v>
      </c>
      <c r="BE624" t="s">
        <v>105</v>
      </c>
      <c r="BF624" t="s">
        <v>106</v>
      </c>
      <c r="BG624" t="s">
        <v>107</v>
      </c>
      <c r="BH624" t="s">
        <v>108</v>
      </c>
      <c r="BI624" t="s">
        <v>109</v>
      </c>
      <c r="BJ624" s="2">
        <v>0</v>
      </c>
      <c r="BK624" t="s">
        <v>90</v>
      </c>
      <c r="BL624" t="s">
        <v>78</v>
      </c>
      <c r="BM624" t="s">
        <v>83</v>
      </c>
      <c r="BN624" t="s">
        <v>83</v>
      </c>
      <c r="BO624" t="s">
        <v>83</v>
      </c>
      <c r="BP624" t="s">
        <v>7722</v>
      </c>
      <c r="BQ624" t="s">
        <v>7409</v>
      </c>
      <c r="BR624" t="s">
        <v>7410</v>
      </c>
      <c r="BS624" t="s">
        <v>83</v>
      </c>
      <c r="BT624" s="3">
        <v>1</v>
      </c>
    </row>
    <row r="625" spans="1:72" x14ac:dyDescent="0.25">
      <c r="A625" t="s">
        <v>7126</v>
      </c>
      <c r="B625" t="s">
        <v>7127</v>
      </c>
      <c r="C625" t="s">
        <v>7128</v>
      </c>
      <c r="D625" t="s">
        <v>74</v>
      </c>
      <c r="E625" t="s">
        <v>21868</v>
      </c>
      <c r="F625" t="s">
        <v>7129</v>
      </c>
      <c r="G625" t="s">
        <v>7723</v>
      </c>
      <c r="H625" t="s">
        <v>7724</v>
      </c>
      <c r="I625" s="1">
        <v>44197</v>
      </c>
      <c r="J625" s="1">
        <v>44926</v>
      </c>
      <c r="K625" t="s">
        <v>78</v>
      </c>
      <c r="L625" t="s">
        <v>79</v>
      </c>
      <c r="M625" t="s">
        <v>80</v>
      </c>
      <c r="N625" t="s">
        <v>7725</v>
      </c>
      <c r="O625" t="s">
        <v>155</v>
      </c>
      <c r="P625" t="s">
        <v>1069</v>
      </c>
      <c r="Q625" t="s">
        <v>7726</v>
      </c>
      <c r="R625" t="s">
        <v>7254</v>
      </c>
      <c r="S625" t="s">
        <v>150</v>
      </c>
      <c r="T625" t="s">
        <v>87</v>
      </c>
      <c r="U625" t="s">
        <v>88</v>
      </c>
      <c r="V625" t="s">
        <v>89</v>
      </c>
      <c r="W625" t="s">
        <v>78</v>
      </c>
      <c r="X625" t="s">
        <v>120</v>
      </c>
      <c r="Y625" t="s">
        <v>91</v>
      </c>
      <c r="Z625" t="s">
        <v>92</v>
      </c>
      <c r="AA625" s="1">
        <v>44567</v>
      </c>
      <c r="AB625" s="2">
        <v>375</v>
      </c>
      <c r="AC625" s="2">
        <v>519</v>
      </c>
      <c r="AD625" s="2"/>
      <c r="AE625" s="2"/>
      <c r="AF625" s="2"/>
      <c r="AG625">
        <v>0</v>
      </c>
      <c r="AH625" s="3">
        <v>375</v>
      </c>
      <c r="AI625" s="3">
        <v>519</v>
      </c>
      <c r="AJ625" s="3">
        <v>0</v>
      </c>
      <c r="AK625" s="3">
        <v>0</v>
      </c>
      <c r="AL625" s="3">
        <v>0</v>
      </c>
      <c r="AM625" t="s">
        <v>7135</v>
      </c>
      <c r="AN625" t="s">
        <v>7136</v>
      </c>
      <c r="AO625" t="s">
        <v>7126</v>
      </c>
      <c r="AP625" t="s">
        <v>7127</v>
      </c>
      <c r="AQ625" t="s">
        <v>83</v>
      </c>
      <c r="AR625" t="s">
        <v>7137</v>
      </c>
      <c r="AS625" t="s">
        <v>83</v>
      </c>
      <c r="AT625" t="s">
        <v>96</v>
      </c>
      <c r="AU625" t="s">
        <v>7138</v>
      </c>
      <c r="AV625" t="s">
        <v>7139</v>
      </c>
      <c r="AW625" t="s">
        <v>99</v>
      </c>
      <c r="AX625" t="s">
        <v>100</v>
      </c>
      <c r="AY625" t="s">
        <v>83</v>
      </c>
      <c r="AZ625" t="s">
        <v>7727</v>
      </c>
      <c r="BA625" t="s">
        <v>103</v>
      </c>
      <c r="BB625" t="s">
        <v>7728</v>
      </c>
      <c r="BC625" s="4"/>
      <c r="BD625" t="s">
        <v>83</v>
      </c>
      <c r="BE625" t="s">
        <v>105</v>
      </c>
      <c r="BF625" t="s">
        <v>106</v>
      </c>
      <c r="BG625" t="s">
        <v>107</v>
      </c>
      <c r="BH625" t="s">
        <v>108</v>
      </c>
      <c r="BI625" t="s">
        <v>109</v>
      </c>
      <c r="BJ625" s="2">
        <v>0</v>
      </c>
      <c r="BK625" t="s">
        <v>90</v>
      </c>
      <c r="BL625" t="s">
        <v>78</v>
      </c>
      <c r="BM625" t="s">
        <v>83</v>
      </c>
      <c r="BN625" t="s">
        <v>83</v>
      </c>
      <c r="BO625" t="s">
        <v>83</v>
      </c>
      <c r="BP625" t="s">
        <v>7729</v>
      </c>
      <c r="BQ625" t="s">
        <v>7143</v>
      </c>
      <c r="BR625" t="s">
        <v>7144</v>
      </c>
      <c r="BS625" t="s">
        <v>83</v>
      </c>
      <c r="BT625" s="3">
        <v>1</v>
      </c>
    </row>
    <row r="626" spans="1:72" x14ac:dyDescent="0.25">
      <c r="A626" t="s">
        <v>7126</v>
      </c>
      <c r="B626" t="s">
        <v>7127</v>
      </c>
      <c r="C626" t="s">
        <v>7128</v>
      </c>
      <c r="D626" t="s">
        <v>74</v>
      </c>
      <c r="E626" t="s">
        <v>21868</v>
      </c>
      <c r="F626" t="s">
        <v>7129</v>
      </c>
      <c r="G626" t="s">
        <v>7730</v>
      </c>
      <c r="H626" t="s">
        <v>7731</v>
      </c>
      <c r="I626" s="1">
        <v>44197</v>
      </c>
      <c r="J626" s="1">
        <v>44926</v>
      </c>
      <c r="K626" t="s">
        <v>78</v>
      </c>
      <c r="L626" t="s">
        <v>79</v>
      </c>
      <c r="M626" t="s">
        <v>80</v>
      </c>
      <c r="N626" t="s">
        <v>7536</v>
      </c>
      <c r="O626" t="s">
        <v>162</v>
      </c>
      <c r="P626" t="s">
        <v>156</v>
      </c>
      <c r="Q626" t="s">
        <v>7537</v>
      </c>
      <c r="R626" t="s">
        <v>7254</v>
      </c>
      <c r="S626" t="s">
        <v>150</v>
      </c>
      <c r="T626" t="s">
        <v>87</v>
      </c>
      <c r="U626" t="s">
        <v>88</v>
      </c>
      <c r="V626" t="s">
        <v>89</v>
      </c>
      <c r="W626" t="s">
        <v>78</v>
      </c>
      <c r="X626" t="s">
        <v>120</v>
      </c>
      <c r="Y626" t="s">
        <v>91</v>
      </c>
      <c r="Z626" t="s">
        <v>92</v>
      </c>
      <c r="AA626" s="1">
        <v>44566</v>
      </c>
      <c r="AB626" s="2">
        <v>240</v>
      </c>
      <c r="AC626" s="2">
        <v>312</v>
      </c>
      <c r="AD626" s="2"/>
      <c r="AE626" s="2"/>
      <c r="AF626" s="2"/>
      <c r="AG626">
        <v>0</v>
      </c>
      <c r="AH626" s="3">
        <v>240</v>
      </c>
      <c r="AI626" s="3">
        <v>312</v>
      </c>
      <c r="AJ626" s="3">
        <v>0</v>
      </c>
      <c r="AK626" s="3">
        <v>0</v>
      </c>
      <c r="AL626" s="3">
        <v>0</v>
      </c>
      <c r="AM626" t="s">
        <v>7135</v>
      </c>
      <c r="AN626" t="s">
        <v>7136</v>
      </c>
      <c r="AO626" t="s">
        <v>7126</v>
      </c>
      <c r="AP626" t="s">
        <v>7127</v>
      </c>
      <c r="AQ626" t="s">
        <v>83</v>
      </c>
      <c r="AR626" t="s">
        <v>7137</v>
      </c>
      <c r="AS626" t="s">
        <v>83</v>
      </c>
      <c r="AT626" t="s">
        <v>96</v>
      </c>
      <c r="AU626" t="s">
        <v>7138</v>
      </c>
      <c r="AV626" t="s">
        <v>7139</v>
      </c>
      <c r="AW626" t="s">
        <v>99</v>
      </c>
      <c r="AX626" t="s">
        <v>100</v>
      </c>
      <c r="AY626" t="s">
        <v>83</v>
      </c>
      <c r="AZ626" t="s">
        <v>7732</v>
      </c>
      <c r="BA626" t="s">
        <v>103</v>
      </c>
      <c r="BB626" t="s">
        <v>7733</v>
      </c>
      <c r="BC626" s="4"/>
      <c r="BD626" t="s">
        <v>83</v>
      </c>
      <c r="BE626" t="s">
        <v>105</v>
      </c>
      <c r="BF626" t="s">
        <v>106</v>
      </c>
      <c r="BG626" t="s">
        <v>107</v>
      </c>
      <c r="BH626" t="s">
        <v>108</v>
      </c>
      <c r="BI626" t="s">
        <v>109</v>
      </c>
      <c r="BJ626" s="2">
        <v>0</v>
      </c>
      <c r="BK626" t="s">
        <v>90</v>
      </c>
      <c r="BL626" t="s">
        <v>78</v>
      </c>
      <c r="BM626" t="s">
        <v>83</v>
      </c>
      <c r="BN626" t="s">
        <v>83</v>
      </c>
      <c r="BO626" t="s">
        <v>83</v>
      </c>
      <c r="BP626" t="s">
        <v>7734</v>
      </c>
      <c r="BQ626" t="s">
        <v>7143</v>
      </c>
      <c r="BR626" t="s">
        <v>7144</v>
      </c>
      <c r="BS626" t="s">
        <v>83</v>
      </c>
      <c r="BT626" s="3">
        <v>1</v>
      </c>
    </row>
    <row r="627" spans="1:72" x14ac:dyDescent="0.25">
      <c r="A627" t="s">
        <v>7126</v>
      </c>
      <c r="B627" t="s">
        <v>7127</v>
      </c>
      <c r="C627" t="s">
        <v>7128</v>
      </c>
      <c r="D627" t="s">
        <v>74</v>
      </c>
      <c r="E627" t="s">
        <v>21868</v>
      </c>
      <c r="F627" t="s">
        <v>7129</v>
      </c>
      <c r="G627" t="s">
        <v>7735</v>
      </c>
      <c r="H627" t="s">
        <v>7736</v>
      </c>
      <c r="I627" s="1">
        <v>44197</v>
      </c>
      <c r="J627" s="1">
        <v>44926</v>
      </c>
      <c r="K627" t="s">
        <v>78</v>
      </c>
      <c r="L627" t="s">
        <v>79</v>
      </c>
      <c r="M627" t="s">
        <v>80</v>
      </c>
      <c r="N627" t="s">
        <v>7737</v>
      </c>
      <c r="O627" t="s">
        <v>4526</v>
      </c>
      <c r="P627" t="s">
        <v>83</v>
      </c>
      <c r="Q627" t="s">
        <v>7738</v>
      </c>
      <c r="R627" t="s">
        <v>7254</v>
      </c>
      <c r="S627" t="s">
        <v>150</v>
      </c>
      <c r="T627" t="s">
        <v>87</v>
      </c>
      <c r="U627" t="s">
        <v>88</v>
      </c>
      <c r="V627" t="s">
        <v>89</v>
      </c>
      <c r="W627" t="s">
        <v>78</v>
      </c>
      <c r="X627" t="s">
        <v>120</v>
      </c>
      <c r="Y627" t="s">
        <v>91</v>
      </c>
      <c r="Z627" t="s">
        <v>92</v>
      </c>
      <c r="AA627" s="1">
        <v>44566</v>
      </c>
      <c r="AB627" s="2">
        <v>7350</v>
      </c>
      <c r="AC627" s="2">
        <v>7469</v>
      </c>
      <c r="AD627" s="2"/>
      <c r="AE627" s="2"/>
      <c r="AF627" s="2"/>
      <c r="AG627">
        <v>0</v>
      </c>
      <c r="AH627" s="3">
        <v>7423</v>
      </c>
      <c r="AI627" s="3">
        <v>7747</v>
      </c>
      <c r="AJ627" s="3">
        <v>0</v>
      </c>
      <c r="AK627" s="3">
        <v>0</v>
      </c>
      <c r="AL627" s="3">
        <v>0</v>
      </c>
      <c r="AM627" t="s">
        <v>7135</v>
      </c>
      <c r="AN627" t="s">
        <v>7136</v>
      </c>
      <c r="AO627" t="s">
        <v>7126</v>
      </c>
      <c r="AP627" t="s">
        <v>7127</v>
      </c>
      <c r="AQ627" t="s">
        <v>83</v>
      </c>
      <c r="AR627" t="s">
        <v>7137</v>
      </c>
      <c r="AS627" t="s">
        <v>83</v>
      </c>
      <c r="AT627" t="s">
        <v>96</v>
      </c>
      <c r="AU627" t="s">
        <v>7138</v>
      </c>
      <c r="AV627" t="s">
        <v>7139</v>
      </c>
      <c r="AW627" t="s">
        <v>99</v>
      </c>
      <c r="AX627" t="s">
        <v>100</v>
      </c>
      <c r="AY627" t="s">
        <v>83</v>
      </c>
      <c r="AZ627" t="s">
        <v>7739</v>
      </c>
      <c r="BA627" t="s">
        <v>103</v>
      </c>
      <c r="BB627" t="s">
        <v>7740</v>
      </c>
      <c r="BC627" s="4"/>
      <c r="BD627" t="s">
        <v>83</v>
      </c>
      <c r="BE627" t="s">
        <v>105</v>
      </c>
      <c r="BF627" t="s">
        <v>106</v>
      </c>
      <c r="BG627" t="s">
        <v>107</v>
      </c>
      <c r="BH627" t="s">
        <v>108</v>
      </c>
      <c r="BI627" t="s">
        <v>109</v>
      </c>
      <c r="BJ627" s="2">
        <v>0</v>
      </c>
      <c r="BK627" t="s">
        <v>90</v>
      </c>
      <c r="BL627" t="s">
        <v>78</v>
      </c>
      <c r="BM627" t="s">
        <v>83</v>
      </c>
      <c r="BN627" t="s">
        <v>83</v>
      </c>
      <c r="BO627" t="s">
        <v>83</v>
      </c>
      <c r="BP627" t="s">
        <v>7741</v>
      </c>
      <c r="BQ627" t="s">
        <v>7143</v>
      </c>
      <c r="BR627" t="s">
        <v>7144</v>
      </c>
      <c r="BS627" t="s">
        <v>83</v>
      </c>
      <c r="BT627" s="3">
        <v>1</v>
      </c>
    </row>
    <row r="628" spans="1:72" x14ac:dyDescent="0.25">
      <c r="A628" t="s">
        <v>7126</v>
      </c>
      <c r="B628" t="s">
        <v>7127</v>
      </c>
      <c r="C628" t="s">
        <v>7128</v>
      </c>
      <c r="D628" t="s">
        <v>74</v>
      </c>
      <c r="E628" t="s">
        <v>21868</v>
      </c>
      <c r="F628" t="s">
        <v>7129</v>
      </c>
      <c r="G628" t="s">
        <v>7742</v>
      </c>
      <c r="H628" t="s">
        <v>7743</v>
      </c>
      <c r="I628" s="1">
        <v>44197</v>
      </c>
      <c r="J628" s="1">
        <v>44926</v>
      </c>
      <c r="K628" t="s">
        <v>78</v>
      </c>
      <c r="L628" t="s">
        <v>79</v>
      </c>
      <c r="M628" t="s">
        <v>80</v>
      </c>
      <c r="N628" t="s">
        <v>7744</v>
      </c>
      <c r="O628" t="s">
        <v>155</v>
      </c>
      <c r="P628" t="s">
        <v>222</v>
      </c>
      <c r="Q628" t="s">
        <v>7745</v>
      </c>
      <c r="R628" t="s">
        <v>7254</v>
      </c>
      <c r="S628" t="s">
        <v>119</v>
      </c>
      <c r="T628" t="s">
        <v>87</v>
      </c>
      <c r="U628" t="s">
        <v>88</v>
      </c>
      <c r="V628" t="s">
        <v>89</v>
      </c>
      <c r="W628" t="s">
        <v>78</v>
      </c>
      <c r="X628" t="s">
        <v>120</v>
      </c>
      <c r="Y628" t="s">
        <v>91</v>
      </c>
      <c r="Z628" t="s">
        <v>92</v>
      </c>
      <c r="AA628" s="1">
        <v>44567</v>
      </c>
      <c r="AB628" s="2">
        <v>309</v>
      </c>
      <c r="AC628" s="2">
        <v>470</v>
      </c>
      <c r="AD628" s="2"/>
      <c r="AE628" s="2"/>
      <c r="AF628" s="2"/>
      <c r="AG628">
        <v>0</v>
      </c>
      <c r="AH628" s="3">
        <v>309</v>
      </c>
      <c r="AI628" s="3">
        <v>470</v>
      </c>
      <c r="AJ628" s="3">
        <v>0</v>
      </c>
      <c r="AK628" s="3">
        <v>0</v>
      </c>
      <c r="AL628" s="3">
        <v>0</v>
      </c>
      <c r="AM628" t="s">
        <v>7135</v>
      </c>
      <c r="AN628" t="s">
        <v>7136</v>
      </c>
      <c r="AO628" t="s">
        <v>7126</v>
      </c>
      <c r="AP628" t="s">
        <v>7127</v>
      </c>
      <c r="AQ628" t="s">
        <v>83</v>
      </c>
      <c r="AR628" t="s">
        <v>7137</v>
      </c>
      <c r="AS628" t="s">
        <v>83</v>
      </c>
      <c r="AT628" t="s">
        <v>96</v>
      </c>
      <c r="AU628" t="s">
        <v>7138</v>
      </c>
      <c r="AV628" t="s">
        <v>7139</v>
      </c>
      <c r="AW628" t="s">
        <v>99</v>
      </c>
      <c r="AX628" t="s">
        <v>100</v>
      </c>
      <c r="AY628" t="s">
        <v>83</v>
      </c>
      <c r="AZ628" t="s">
        <v>7746</v>
      </c>
      <c r="BA628" t="s">
        <v>103</v>
      </c>
      <c r="BB628" t="s">
        <v>7747</v>
      </c>
      <c r="BC628" s="4"/>
      <c r="BD628" t="s">
        <v>83</v>
      </c>
      <c r="BE628" t="s">
        <v>105</v>
      </c>
      <c r="BF628" t="s">
        <v>106</v>
      </c>
      <c r="BG628" t="s">
        <v>107</v>
      </c>
      <c r="BH628" t="s">
        <v>123</v>
      </c>
      <c r="BI628" t="s">
        <v>124</v>
      </c>
      <c r="BJ628" s="2">
        <v>0</v>
      </c>
      <c r="BK628" t="s">
        <v>90</v>
      </c>
      <c r="BL628" t="s">
        <v>78</v>
      </c>
      <c r="BM628" t="s">
        <v>83</v>
      </c>
      <c r="BN628" t="s">
        <v>83</v>
      </c>
      <c r="BO628" t="s">
        <v>83</v>
      </c>
      <c r="BP628" t="s">
        <v>7748</v>
      </c>
      <c r="BQ628" t="s">
        <v>7143</v>
      </c>
      <c r="BR628" t="s">
        <v>7144</v>
      </c>
      <c r="BS628" t="s">
        <v>83</v>
      </c>
      <c r="BT628" s="3">
        <v>1</v>
      </c>
    </row>
    <row r="629" spans="1:72" x14ac:dyDescent="0.25">
      <c r="A629" t="s">
        <v>7126</v>
      </c>
      <c r="B629" t="s">
        <v>7127</v>
      </c>
      <c r="C629" t="s">
        <v>7128</v>
      </c>
      <c r="D629" t="s">
        <v>74</v>
      </c>
      <c r="E629" t="s">
        <v>21868</v>
      </c>
      <c r="F629" t="s">
        <v>7129</v>
      </c>
      <c r="G629" t="s">
        <v>7749</v>
      </c>
      <c r="H629" t="s">
        <v>7750</v>
      </c>
      <c r="I629" s="1">
        <v>44197</v>
      </c>
      <c r="J629" s="1">
        <v>44926</v>
      </c>
      <c r="K629" t="s">
        <v>78</v>
      </c>
      <c r="L629" t="s">
        <v>79</v>
      </c>
      <c r="M629" t="s">
        <v>80</v>
      </c>
      <c r="N629" t="s">
        <v>7751</v>
      </c>
      <c r="O629" t="s">
        <v>234</v>
      </c>
      <c r="P629" t="s">
        <v>222</v>
      </c>
      <c r="Q629" t="s">
        <v>7752</v>
      </c>
      <c r="R629" t="s">
        <v>7254</v>
      </c>
      <c r="S629" t="s">
        <v>150</v>
      </c>
      <c r="T629" t="s">
        <v>87</v>
      </c>
      <c r="U629" t="s">
        <v>88</v>
      </c>
      <c r="V629" t="s">
        <v>89</v>
      </c>
      <c r="W629" t="s">
        <v>78</v>
      </c>
      <c r="X629" t="s">
        <v>120</v>
      </c>
      <c r="Y629" t="s">
        <v>91</v>
      </c>
      <c r="Z629" t="s">
        <v>92</v>
      </c>
      <c r="AA629" s="1">
        <v>44567</v>
      </c>
      <c r="AB629" s="2">
        <v>1150</v>
      </c>
      <c r="AC629" s="2">
        <v>857</v>
      </c>
      <c r="AD629" s="2"/>
      <c r="AE629" s="2"/>
      <c r="AF629" s="2"/>
      <c r="AG629">
        <v>0</v>
      </c>
      <c r="AH629" s="3">
        <v>1088</v>
      </c>
      <c r="AI629" s="3">
        <v>838</v>
      </c>
      <c r="AJ629" s="3">
        <v>0</v>
      </c>
      <c r="AK629" s="3">
        <v>0</v>
      </c>
      <c r="AL629" s="3">
        <v>0</v>
      </c>
      <c r="AM629" t="s">
        <v>7135</v>
      </c>
      <c r="AN629" t="s">
        <v>7136</v>
      </c>
      <c r="AO629" t="s">
        <v>7126</v>
      </c>
      <c r="AP629" t="s">
        <v>7127</v>
      </c>
      <c r="AQ629" t="s">
        <v>83</v>
      </c>
      <c r="AR629" t="s">
        <v>7137</v>
      </c>
      <c r="AS629" t="s">
        <v>83</v>
      </c>
      <c r="AT629" t="s">
        <v>96</v>
      </c>
      <c r="AU629" t="s">
        <v>7138</v>
      </c>
      <c r="AV629" t="s">
        <v>7139</v>
      </c>
      <c r="AW629" t="s">
        <v>99</v>
      </c>
      <c r="AX629" t="s">
        <v>100</v>
      </c>
      <c r="AY629" t="s">
        <v>83</v>
      </c>
      <c r="AZ629" t="s">
        <v>7753</v>
      </c>
      <c r="BA629" t="s">
        <v>103</v>
      </c>
      <c r="BB629" t="s">
        <v>7754</v>
      </c>
      <c r="BC629" s="4"/>
      <c r="BD629" t="s">
        <v>83</v>
      </c>
      <c r="BE629" t="s">
        <v>105</v>
      </c>
      <c r="BF629" t="s">
        <v>106</v>
      </c>
      <c r="BG629" t="s">
        <v>107</v>
      </c>
      <c r="BH629" t="s">
        <v>108</v>
      </c>
      <c r="BI629" t="s">
        <v>109</v>
      </c>
      <c r="BJ629" s="2">
        <v>0</v>
      </c>
      <c r="BK629" t="s">
        <v>90</v>
      </c>
      <c r="BL629" t="s">
        <v>78</v>
      </c>
      <c r="BM629" t="s">
        <v>83</v>
      </c>
      <c r="BN629" t="s">
        <v>83</v>
      </c>
      <c r="BO629" t="s">
        <v>83</v>
      </c>
      <c r="BP629" t="s">
        <v>7755</v>
      </c>
      <c r="BQ629" t="s">
        <v>7143</v>
      </c>
      <c r="BR629" t="s">
        <v>7144</v>
      </c>
      <c r="BS629" t="s">
        <v>83</v>
      </c>
      <c r="BT629" s="3">
        <v>1</v>
      </c>
    </row>
    <row r="630" spans="1:72" x14ac:dyDescent="0.25">
      <c r="A630" t="s">
        <v>7126</v>
      </c>
      <c r="B630" t="s">
        <v>7127</v>
      </c>
      <c r="C630" t="s">
        <v>7128</v>
      </c>
      <c r="D630" t="s">
        <v>74</v>
      </c>
      <c r="E630" t="s">
        <v>21868</v>
      </c>
      <c r="F630" t="s">
        <v>7129</v>
      </c>
      <c r="G630" t="s">
        <v>7756</v>
      </c>
      <c r="H630" t="s">
        <v>7757</v>
      </c>
      <c r="I630" s="1">
        <v>44197</v>
      </c>
      <c r="J630" s="1">
        <v>44926</v>
      </c>
      <c r="K630" t="s">
        <v>78</v>
      </c>
      <c r="L630" t="s">
        <v>79</v>
      </c>
      <c r="M630" t="s">
        <v>80</v>
      </c>
      <c r="N630" t="s">
        <v>7509</v>
      </c>
      <c r="O630" t="s">
        <v>162</v>
      </c>
      <c r="P630" t="s">
        <v>83</v>
      </c>
      <c r="Q630" t="s">
        <v>7510</v>
      </c>
      <c r="R630" t="s">
        <v>7254</v>
      </c>
      <c r="S630" t="s">
        <v>83</v>
      </c>
      <c r="T630" t="s">
        <v>87</v>
      </c>
      <c r="U630" t="s">
        <v>354</v>
      </c>
      <c r="V630" t="s">
        <v>355</v>
      </c>
      <c r="W630" t="s">
        <v>90</v>
      </c>
      <c r="X630" t="s">
        <v>83</v>
      </c>
      <c r="Y630" t="s">
        <v>356</v>
      </c>
      <c r="Z630" t="s">
        <v>92</v>
      </c>
      <c r="AA630" s="1">
        <v>44656</v>
      </c>
      <c r="AB630" s="2">
        <v>67284</v>
      </c>
      <c r="AC630" s="2">
        <v>70136</v>
      </c>
      <c r="AD630" s="2"/>
      <c r="AE630" s="2"/>
      <c r="AF630" s="2"/>
      <c r="AG630">
        <v>94</v>
      </c>
      <c r="AH630" s="3">
        <v>65482</v>
      </c>
      <c r="AI630" s="3">
        <v>69968</v>
      </c>
      <c r="AJ630" s="3">
        <v>0</v>
      </c>
      <c r="AK630" s="3">
        <v>0</v>
      </c>
      <c r="AL630" s="3">
        <v>0</v>
      </c>
      <c r="AM630" t="s">
        <v>7696</v>
      </c>
      <c r="AN630" t="s">
        <v>7697</v>
      </c>
      <c r="AO630" t="s">
        <v>7126</v>
      </c>
      <c r="AP630" t="s">
        <v>7127</v>
      </c>
      <c r="AQ630" t="s">
        <v>83</v>
      </c>
      <c r="AR630" t="s">
        <v>7137</v>
      </c>
      <c r="AS630" t="s">
        <v>83</v>
      </c>
      <c r="AT630" t="s">
        <v>96</v>
      </c>
      <c r="AU630" t="s">
        <v>7138</v>
      </c>
      <c r="AV630" t="s">
        <v>7139</v>
      </c>
      <c r="AW630" t="s">
        <v>99</v>
      </c>
      <c r="AX630" t="s">
        <v>359</v>
      </c>
      <c r="AY630" t="s">
        <v>83</v>
      </c>
      <c r="AZ630" t="s">
        <v>7758</v>
      </c>
      <c r="BA630" t="s">
        <v>103</v>
      </c>
      <c r="BB630" t="s">
        <v>83</v>
      </c>
      <c r="BC630" s="4">
        <v>44562</v>
      </c>
      <c r="BD630" t="s">
        <v>360</v>
      </c>
      <c r="BE630" t="s">
        <v>105</v>
      </c>
      <c r="BF630" t="s">
        <v>106</v>
      </c>
      <c r="BG630" t="s">
        <v>107</v>
      </c>
      <c r="BH630" t="s">
        <v>83</v>
      </c>
      <c r="BI630" t="s">
        <v>83</v>
      </c>
      <c r="BJ630" s="2">
        <v>0</v>
      </c>
      <c r="BK630" t="s">
        <v>78</v>
      </c>
      <c r="BL630" t="s">
        <v>90</v>
      </c>
      <c r="BM630" t="s">
        <v>83</v>
      </c>
      <c r="BN630" t="s">
        <v>83</v>
      </c>
      <c r="BO630" t="s">
        <v>83</v>
      </c>
      <c r="BP630" t="s">
        <v>83</v>
      </c>
      <c r="BQ630" t="s">
        <v>83</v>
      </c>
      <c r="BR630" t="s">
        <v>83</v>
      </c>
      <c r="BS630" t="s">
        <v>83</v>
      </c>
      <c r="BT630" s="3">
        <v>1</v>
      </c>
    </row>
    <row r="631" spans="1:72" x14ac:dyDescent="0.25">
      <c r="A631" t="s">
        <v>7126</v>
      </c>
      <c r="B631" t="s">
        <v>7127</v>
      </c>
      <c r="C631" t="s">
        <v>7128</v>
      </c>
      <c r="D631" t="s">
        <v>74</v>
      </c>
      <c r="E631" t="s">
        <v>21868</v>
      </c>
      <c r="F631" t="s">
        <v>7129</v>
      </c>
      <c r="G631" t="s">
        <v>7759</v>
      </c>
      <c r="H631" t="s">
        <v>7760</v>
      </c>
      <c r="I631" s="1">
        <v>44197</v>
      </c>
      <c r="J631" s="1">
        <v>44926</v>
      </c>
      <c r="K631" t="s">
        <v>78</v>
      </c>
      <c r="L631" t="s">
        <v>79</v>
      </c>
      <c r="M631" t="s">
        <v>80</v>
      </c>
      <c r="N631" t="s">
        <v>7359</v>
      </c>
      <c r="O631" t="s">
        <v>155</v>
      </c>
      <c r="P631" t="s">
        <v>420</v>
      </c>
      <c r="Q631" t="s">
        <v>7761</v>
      </c>
      <c r="R631" t="s">
        <v>7254</v>
      </c>
      <c r="S631" t="s">
        <v>150</v>
      </c>
      <c r="T631" t="s">
        <v>87</v>
      </c>
      <c r="U631" t="s">
        <v>88</v>
      </c>
      <c r="V631" t="s">
        <v>89</v>
      </c>
      <c r="W631" t="s">
        <v>78</v>
      </c>
      <c r="X631" t="s">
        <v>120</v>
      </c>
      <c r="Y631" t="s">
        <v>91</v>
      </c>
      <c r="Z631" t="s">
        <v>92</v>
      </c>
      <c r="AA631" s="1">
        <v>44567</v>
      </c>
      <c r="AB631" s="2">
        <v>228</v>
      </c>
      <c r="AC631" s="2">
        <v>356</v>
      </c>
      <c r="AD631" s="2"/>
      <c r="AE631" s="2"/>
      <c r="AF631" s="2"/>
      <c r="AG631">
        <v>0</v>
      </c>
      <c r="AH631" s="3">
        <v>228</v>
      </c>
      <c r="AI631" s="3">
        <v>356</v>
      </c>
      <c r="AJ631" s="3">
        <v>0</v>
      </c>
      <c r="AK631" s="3">
        <v>0</v>
      </c>
      <c r="AL631" s="3">
        <v>0</v>
      </c>
      <c r="AM631" t="s">
        <v>7135</v>
      </c>
      <c r="AN631" t="s">
        <v>7136</v>
      </c>
      <c r="AO631" t="s">
        <v>7126</v>
      </c>
      <c r="AP631" t="s">
        <v>7127</v>
      </c>
      <c r="AQ631" t="s">
        <v>83</v>
      </c>
      <c r="AR631" t="s">
        <v>7137</v>
      </c>
      <c r="AS631" t="s">
        <v>83</v>
      </c>
      <c r="AT631" t="s">
        <v>96</v>
      </c>
      <c r="AU631" t="s">
        <v>7138</v>
      </c>
      <c r="AV631" t="s">
        <v>7139</v>
      </c>
      <c r="AW631" t="s">
        <v>99</v>
      </c>
      <c r="AX631" t="s">
        <v>100</v>
      </c>
      <c r="AY631" t="s">
        <v>83</v>
      </c>
      <c r="AZ631" t="s">
        <v>7762</v>
      </c>
      <c r="BA631" t="s">
        <v>103</v>
      </c>
      <c r="BB631" t="s">
        <v>7763</v>
      </c>
      <c r="BC631" s="4"/>
      <c r="BD631" t="s">
        <v>83</v>
      </c>
      <c r="BE631" t="s">
        <v>105</v>
      </c>
      <c r="BF631" t="s">
        <v>106</v>
      </c>
      <c r="BG631" t="s">
        <v>107</v>
      </c>
      <c r="BH631" t="s">
        <v>108</v>
      </c>
      <c r="BI631" t="s">
        <v>109</v>
      </c>
      <c r="BJ631" s="2">
        <v>0</v>
      </c>
      <c r="BK631" t="s">
        <v>90</v>
      </c>
      <c r="BL631" t="s">
        <v>78</v>
      </c>
      <c r="BM631" t="s">
        <v>83</v>
      </c>
      <c r="BN631" t="s">
        <v>83</v>
      </c>
      <c r="BO631" t="s">
        <v>83</v>
      </c>
      <c r="BP631" t="s">
        <v>7764</v>
      </c>
      <c r="BQ631" t="s">
        <v>7143</v>
      </c>
      <c r="BR631" t="s">
        <v>7144</v>
      </c>
      <c r="BS631" t="s">
        <v>83</v>
      </c>
      <c r="BT631" s="3">
        <v>1</v>
      </c>
    </row>
    <row r="632" spans="1:72" x14ac:dyDescent="0.25">
      <c r="A632" t="s">
        <v>7126</v>
      </c>
      <c r="B632" t="s">
        <v>7127</v>
      </c>
      <c r="C632" t="s">
        <v>7128</v>
      </c>
      <c r="D632" t="s">
        <v>74</v>
      </c>
      <c r="E632" t="s">
        <v>21868</v>
      </c>
      <c r="F632" t="s">
        <v>7129</v>
      </c>
      <c r="G632" t="s">
        <v>7765</v>
      </c>
      <c r="H632" t="s">
        <v>7766</v>
      </c>
      <c r="I632" s="1">
        <v>44197</v>
      </c>
      <c r="J632" s="1">
        <v>44926</v>
      </c>
      <c r="K632" t="s">
        <v>78</v>
      </c>
      <c r="L632" t="s">
        <v>79</v>
      </c>
      <c r="M632" t="s">
        <v>80</v>
      </c>
      <c r="N632" t="s">
        <v>7767</v>
      </c>
      <c r="O632" t="s">
        <v>162</v>
      </c>
      <c r="P632" t="s">
        <v>3355</v>
      </c>
      <c r="Q632" t="s">
        <v>7768</v>
      </c>
      <c r="R632" t="s">
        <v>7134</v>
      </c>
      <c r="S632" t="s">
        <v>150</v>
      </c>
      <c r="T632" t="s">
        <v>87</v>
      </c>
      <c r="U632" t="s">
        <v>88</v>
      </c>
      <c r="V632" t="s">
        <v>89</v>
      </c>
      <c r="W632" t="s">
        <v>78</v>
      </c>
      <c r="X632" t="s">
        <v>120</v>
      </c>
      <c r="Y632" t="s">
        <v>91</v>
      </c>
      <c r="Z632" t="s">
        <v>92</v>
      </c>
      <c r="AA632" s="1">
        <v>44567</v>
      </c>
      <c r="AB632" s="2">
        <v>86</v>
      </c>
      <c r="AC632" s="2">
        <v>78</v>
      </c>
      <c r="AD632" s="2"/>
      <c r="AE632" s="2"/>
      <c r="AF632" s="2"/>
      <c r="AG632">
        <v>0</v>
      </c>
      <c r="AH632" s="3">
        <v>86</v>
      </c>
      <c r="AI632" s="3">
        <v>78</v>
      </c>
      <c r="AJ632" s="3">
        <v>0</v>
      </c>
      <c r="AK632" s="3">
        <v>0</v>
      </c>
      <c r="AL632" s="3">
        <v>0</v>
      </c>
      <c r="AM632" t="s">
        <v>7135</v>
      </c>
      <c r="AN632" t="s">
        <v>7136</v>
      </c>
      <c r="AO632" t="s">
        <v>7126</v>
      </c>
      <c r="AP632" t="s">
        <v>7127</v>
      </c>
      <c r="AQ632" t="s">
        <v>83</v>
      </c>
      <c r="AR632" t="s">
        <v>7137</v>
      </c>
      <c r="AS632" t="s">
        <v>83</v>
      </c>
      <c r="AT632" t="s">
        <v>96</v>
      </c>
      <c r="AU632" t="s">
        <v>7138</v>
      </c>
      <c r="AV632" t="s">
        <v>7139</v>
      </c>
      <c r="AW632" t="s">
        <v>99</v>
      </c>
      <c r="AX632" t="s">
        <v>100</v>
      </c>
      <c r="AY632" t="s">
        <v>83</v>
      </c>
      <c r="AZ632" t="s">
        <v>7769</v>
      </c>
      <c r="BA632" t="s">
        <v>103</v>
      </c>
      <c r="BB632" t="s">
        <v>7770</v>
      </c>
      <c r="BC632" s="4"/>
      <c r="BD632" t="s">
        <v>83</v>
      </c>
      <c r="BE632" t="s">
        <v>105</v>
      </c>
      <c r="BF632" t="s">
        <v>106</v>
      </c>
      <c r="BG632" t="s">
        <v>107</v>
      </c>
      <c r="BH632" t="s">
        <v>108</v>
      </c>
      <c r="BI632" t="s">
        <v>109</v>
      </c>
      <c r="BJ632" s="2">
        <v>0</v>
      </c>
      <c r="BK632" t="s">
        <v>90</v>
      </c>
      <c r="BL632" t="s">
        <v>78</v>
      </c>
      <c r="BM632" t="s">
        <v>83</v>
      </c>
      <c r="BN632" t="s">
        <v>83</v>
      </c>
      <c r="BO632" t="s">
        <v>83</v>
      </c>
      <c r="BP632" t="s">
        <v>7771</v>
      </c>
      <c r="BQ632" t="s">
        <v>7143</v>
      </c>
      <c r="BR632" t="s">
        <v>7144</v>
      </c>
      <c r="BS632" t="s">
        <v>83</v>
      </c>
      <c r="BT632" s="3">
        <v>1</v>
      </c>
    </row>
    <row r="633" spans="1:72" x14ac:dyDescent="0.25">
      <c r="A633" t="s">
        <v>7126</v>
      </c>
      <c r="B633" t="s">
        <v>7127</v>
      </c>
      <c r="C633" t="s">
        <v>7128</v>
      </c>
      <c r="D633" t="s">
        <v>74</v>
      </c>
      <c r="E633" t="s">
        <v>21868</v>
      </c>
      <c r="F633" t="s">
        <v>7129</v>
      </c>
      <c r="G633" t="s">
        <v>7772</v>
      </c>
      <c r="H633" t="s">
        <v>7773</v>
      </c>
      <c r="I633" s="1">
        <v>44197</v>
      </c>
      <c r="J633" s="1">
        <v>44926</v>
      </c>
      <c r="K633" t="s">
        <v>78</v>
      </c>
      <c r="L633" t="s">
        <v>79</v>
      </c>
      <c r="M633" t="s">
        <v>80</v>
      </c>
      <c r="N633" t="s">
        <v>7767</v>
      </c>
      <c r="O633" t="s">
        <v>462</v>
      </c>
      <c r="P633" t="s">
        <v>420</v>
      </c>
      <c r="Q633" t="s">
        <v>7768</v>
      </c>
      <c r="R633" t="s">
        <v>7134</v>
      </c>
      <c r="S633" t="s">
        <v>150</v>
      </c>
      <c r="T633" t="s">
        <v>87</v>
      </c>
      <c r="U633" t="s">
        <v>88</v>
      </c>
      <c r="V633" t="s">
        <v>89</v>
      </c>
      <c r="W633" t="s">
        <v>78</v>
      </c>
      <c r="X633" t="s">
        <v>120</v>
      </c>
      <c r="Y633" t="s">
        <v>91</v>
      </c>
      <c r="Z633" t="s">
        <v>92</v>
      </c>
      <c r="AA633" s="1">
        <v>44567</v>
      </c>
      <c r="AB633" s="2">
        <v>190</v>
      </c>
      <c r="AC633" s="2">
        <v>168</v>
      </c>
      <c r="AD633" s="2"/>
      <c r="AE633" s="2"/>
      <c r="AF633" s="2"/>
      <c r="AG633">
        <v>0</v>
      </c>
      <c r="AH633" s="3">
        <v>190</v>
      </c>
      <c r="AI633" s="3">
        <v>168</v>
      </c>
      <c r="AJ633" s="3">
        <v>0</v>
      </c>
      <c r="AK633" s="3">
        <v>0</v>
      </c>
      <c r="AL633" s="3">
        <v>0</v>
      </c>
      <c r="AM633" t="s">
        <v>7135</v>
      </c>
      <c r="AN633" t="s">
        <v>7136</v>
      </c>
      <c r="AO633" t="s">
        <v>7126</v>
      </c>
      <c r="AP633" t="s">
        <v>7127</v>
      </c>
      <c r="AQ633" t="s">
        <v>83</v>
      </c>
      <c r="AR633" t="s">
        <v>7137</v>
      </c>
      <c r="AS633" t="s">
        <v>83</v>
      </c>
      <c r="AT633" t="s">
        <v>96</v>
      </c>
      <c r="AU633" t="s">
        <v>7138</v>
      </c>
      <c r="AV633" t="s">
        <v>7139</v>
      </c>
      <c r="AW633" t="s">
        <v>99</v>
      </c>
      <c r="AX633" t="s">
        <v>100</v>
      </c>
      <c r="AY633" t="s">
        <v>83</v>
      </c>
      <c r="AZ633" t="s">
        <v>7774</v>
      </c>
      <c r="BA633" t="s">
        <v>103</v>
      </c>
      <c r="BB633" t="s">
        <v>7775</v>
      </c>
      <c r="BC633" s="4"/>
      <c r="BD633" t="s">
        <v>83</v>
      </c>
      <c r="BE633" t="s">
        <v>105</v>
      </c>
      <c r="BF633" t="s">
        <v>106</v>
      </c>
      <c r="BG633" t="s">
        <v>107</v>
      </c>
      <c r="BH633" t="s">
        <v>108</v>
      </c>
      <c r="BI633" t="s">
        <v>109</v>
      </c>
      <c r="BJ633" s="2">
        <v>0</v>
      </c>
      <c r="BK633" t="s">
        <v>90</v>
      </c>
      <c r="BL633" t="s">
        <v>78</v>
      </c>
      <c r="BM633" t="s">
        <v>83</v>
      </c>
      <c r="BN633" t="s">
        <v>83</v>
      </c>
      <c r="BO633" t="s">
        <v>83</v>
      </c>
      <c r="BP633" t="s">
        <v>7776</v>
      </c>
      <c r="BQ633" t="s">
        <v>7143</v>
      </c>
      <c r="BR633" t="s">
        <v>7144</v>
      </c>
      <c r="BS633" t="s">
        <v>83</v>
      </c>
      <c r="BT633" s="3">
        <v>1</v>
      </c>
    </row>
    <row r="634" spans="1:72" x14ac:dyDescent="0.25">
      <c r="A634" t="s">
        <v>7126</v>
      </c>
      <c r="B634" t="s">
        <v>7127</v>
      </c>
      <c r="C634" t="s">
        <v>7128</v>
      </c>
      <c r="D634" t="s">
        <v>74</v>
      </c>
      <c r="E634" t="s">
        <v>21868</v>
      </c>
      <c r="F634" t="s">
        <v>7129</v>
      </c>
      <c r="G634" t="s">
        <v>7777</v>
      </c>
      <c r="H634" t="s">
        <v>7778</v>
      </c>
      <c r="I634" s="1">
        <v>44197</v>
      </c>
      <c r="J634" s="1">
        <v>44926</v>
      </c>
      <c r="K634" t="s">
        <v>78</v>
      </c>
      <c r="L634" t="s">
        <v>79</v>
      </c>
      <c r="M634" t="s">
        <v>80</v>
      </c>
      <c r="N634" t="s">
        <v>7173</v>
      </c>
      <c r="O634" t="s">
        <v>664</v>
      </c>
      <c r="P634" t="s">
        <v>420</v>
      </c>
      <c r="Q634" t="s">
        <v>7779</v>
      </c>
      <c r="R634" t="s">
        <v>7175</v>
      </c>
      <c r="S634" t="s">
        <v>150</v>
      </c>
      <c r="T634" t="s">
        <v>87</v>
      </c>
      <c r="U634" t="s">
        <v>88</v>
      </c>
      <c r="V634" t="s">
        <v>89</v>
      </c>
      <c r="W634" t="s">
        <v>78</v>
      </c>
      <c r="X634" t="s">
        <v>120</v>
      </c>
      <c r="Y634" t="s">
        <v>91</v>
      </c>
      <c r="Z634" t="s">
        <v>92</v>
      </c>
      <c r="AA634" s="1">
        <v>44567</v>
      </c>
      <c r="AB634" s="2">
        <v>487</v>
      </c>
      <c r="AC634" s="2">
        <v>470</v>
      </c>
      <c r="AD634" s="2"/>
      <c r="AE634" s="2"/>
      <c r="AF634" s="2"/>
      <c r="AG634">
        <v>0</v>
      </c>
      <c r="AH634" s="3">
        <v>487</v>
      </c>
      <c r="AI634" s="3">
        <v>470</v>
      </c>
      <c r="AJ634" s="3">
        <v>0</v>
      </c>
      <c r="AK634" s="3">
        <v>0</v>
      </c>
      <c r="AL634" s="3">
        <v>0</v>
      </c>
      <c r="AM634" t="s">
        <v>7135</v>
      </c>
      <c r="AN634" t="s">
        <v>7136</v>
      </c>
      <c r="AO634" t="s">
        <v>7126</v>
      </c>
      <c r="AP634" t="s">
        <v>7127</v>
      </c>
      <c r="AQ634" t="s">
        <v>83</v>
      </c>
      <c r="AR634" t="s">
        <v>7137</v>
      </c>
      <c r="AS634" t="s">
        <v>83</v>
      </c>
      <c r="AT634" t="s">
        <v>96</v>
      </c>
      <c r="AU634" t="s">
        <v>7138</v>
      </c>
      <c r="AV634" t="s">
        <v>7139</v>
      </c>
      <c r="AW634" t="s">
        <v>99</v>
      </c>
      <c r="AX634" t="s">
        <v>100</v>
      </c>
      <c r="AY634" t="s">
        <v>83</v>
      </c>
      <c r="AZ634" t="s">
        <v>7780</v>
      </c>
      <c r="BA634" t="s">
        <v>103</v>
      </c>
      <c r="BB634" t="s">
        <v>7781</v>
      </c>
      <c r="BC634" s="4"/>
      <c r="BD634" t="s">
        <v>83</v>
      </c>
      <c r="BE634" t="s">
        <v>105</v>
      </c>
      <c r="BF634" t="s">
        <v>106</v>
      </c>
      <c r="BG634" t="s">
        <v>107</v>
      </c>
      <c r="BH634" t="s">
        <v>108</v>
      </c>
      <c r="BI634" t="s">
        <v>109</v>
      </c>
      <c r="BJ634" s="2">
        <v>0</v>
      </c>
      <c r="BK634" t="s">
        <v>90</v>
      </c>
      <c r="BL634" t="s">
        <v>90</v>
      </c>
      <c r="BM634" t="s">
        <v>83</v>
      </c>
      <c r="BN634" t="s">
        <v>83</v>
      </c>
      <c r="BO634" t="s">
        <v>83</v>
      </c>
      <c r="BP634" t="s">
        <v>83</v>
      </c>
      <c r="BQ634" t="s">
        <v>83</v>
      </c>
      <c r="BR634" t="s">
        <v>83</v>
      </c>
      <c r="BS634" t="s">
        <v>83</v>
      </c>
      <c r="BT634" s="3">
        <v>1</v>
      </c>
    </row>
    <row r="635" spans="1:72" x14ac:dyDescent="0.25">
      <c r="A635" t="s">
        <v>7126</v>
      </c>
      <c r="B635" t="s">
        <v>7127</v>
      </c>
      <c r="C635" t="s">
        <v>7128</v>
      </c>
      <c r="D635" t="s">
        <v>74</v>
      </c>
      <c r="E635" t="s">
        <v>21868</v>
      </c>
      <c r="F635" t="s">
        <v>7129</v>
      </c>
      <c r="G635" t="s">
        <v>7782</v>
      </c>
      <c r="H635" t="s">
        <v>7783</v>
      </c>
      <c r="I635" s="1">
        <v>44197</v>
      </c>
      <c r="J635" s="1">
        <v>44926</v>
      </c>
      <c r="K635" t="s">
        <v>78</v>
      </c>
      <c r="L635" t="s">
        <v>79</v>
      </c>
      <c r="M635" t="s">
        <v>80</v>
      </c>
      <c r="N635" t="s">
        <v>7784</v>
      </c>
      <c r="O635" t="s">
        <v>162</v>
      </c>
      <c r="P635" t="s">
        <v>83</v>
      </c>
      <c r="Q635" t="s">
        <v>7785</v>
      </c>
      <c r="R635" t="s">
        <v>7254</v>
      </c>
      <c r="S635" t="s">
        <v>83</v>
      </c>
      <c r="T635" t="s">
        <v>87</v>
      </c>
      <c r="U635" t="s">
        <v>354</v>
      </c>
      <c r="V635" t="s">
        <v>355</v>
      </c>
      <c r="W635" t="s">
        <v>90</v>
      </c>
      <c r="X635" t="s">
        <v>83</v>
      </c>
      <c r="Y635" t="s">
        <v>356</v>
      </c>
      <c r="Z635" t="s">
        <v>92</v>
      </c>
      <c r="AA635" s="1">
        <v>44652</v>
      </c>
      <c r="AB635" s="2">
        <v>42990</v>
      </c>
      <c r="AC635" s="2">
        <v>30871</v>
      </c>
      <c r="AD635" s="2"/>
      <c r="AE635" s="2"/>
      <c r="AF635" s="2"/>
      <c r="AG635">
        <v>115</v>
      </c>
      <c r="AH635" s="3">
        <v>41891</v>
      </c>
      <c r="AI635" s="3">
        <v>28486</v>
      </c>
      <c r="AJ635" s="3">
        <v>0</v>
      </c>
      <c r="AK635" s="3">
        <v>0</v>
      </c>
      <c r="AL635" s="3">
        <v>0</v>
      </c>
      <c r="AM635" t="s">
        <v>7696</v>
      </c>
      <c r="AN635" t="s">
        <v>7697</v>
      </c>
      <c r="AO635" t="s">
        <v>7126</v>
      </c>
      <c r="AP635" t="s">
        <v>7127</v>
      </c>
      <c r="AQ635" t="s">
        <v>83</v>
      </c>
      <c r="AR635" t="s">
        <v>7137</v>
      </c>
      <c r="AS635" t="s">
        <v>83</v>
      </c>
      <c r="AT635" t="s">
        <v>96</v>
      </c>
      <c r="AU635" t="s">
        <v>7138</v>
      </c>
      <c r="AV635" t="s">
        <v>7139</v>
      </c>
      <c r="AW635" t="s">
        <v>99</v>
      </c>
      <c r="AX635" t="s">
        <v>359</v>
      </c>
      <c r="AY635" t="s">
        <v>83</v>
      </c>
      <c r="AZ635" t="s">
        <v>7786</v>
      </c>
      <c r="BA635" t="s">
        <v>103</v>
      </c>
      <c r="BB635" t="s">
        <v>83</v>
      </c>
      <c r="BC635" s="4">
        <v>44562</v>
      </c>
      <c r="BD635" t="s">
        <v>360</v>
      </c>
      <c r="BE635" t="s">
        <v>105</v>
      </c>
      <c r="BF635" t="s">
        <v>106</v>
      </c>
      <c r="BG635" t="s">
        <v>107</v>
      </c>
      <c r="BH635" t="s">
        <v>83</v>
      </c>
      <c r="BI635" t="s">
        <v>83</v>
      </c>
      <c r="BJ635" s="2">
        <v>0</v>
      </c>
      <c r="BK635" t="s">
        <v>78</v>
      </c>
      <c r="BL635" t="s">
        <v>90</v>
      </c>
      <c r="BM635" t="s">
        <v>83</v>
      </c>
      <c r="BN635" t="s">
        <v>83</v>
      </c>
      <c r="BO635" t="s">
        <v>83</v>
      </c>
      <c r="BP635" t="s">
        <v>83</v>
      </c>
      <c r="BQ635" t="s">
        <v>83</v>
      </c>
      <c r="BR635" t="s">
        <v>83</v>
      </c>
      <c r="BS635" t="s">
        <v>83</v>
      </c>
      <c r="BT635" s="3">
        <v>1</v>
      </c>
    </row>
    <row r="636" spans="1:72" x14ac:dyDescent="0.25">
      <c r="A636" t="s">
        <v>7126</v>
      </c>
      <c r="B636" t="s">
        <v>7127</v>
      </c>
      <c r="C636" t="s">
        <v>7128</v>
      </c>
      <c r="D636" t="s">
        <v>74</v>
      </c>
      <c r="E636" t="s">
        <v>21868</v>
      </c>
      <c r="F636" t="s">
        <v>7129</v>
      </c>
      <c r="G636" t="s">
        <v>7787</v>
      </c>
      <c r="H636" t="s">
        <v>7788</v>
      </c>
      <c r="I636" s="1">
        <v>44197</v>
      </c>
      <c r="J636" s="1">
        <v>44926</v>
      </c>
      <c r="K636" t="s">
        <v>78</v>
      </c>
      <c r="L636" t="s">
        <v>79</v>
      </c>
      <c r="M636" t="s">
        <v>80</v>
      </c>
      <c r="N636" t="s">
        <v>7789</v>
      </c>
      <c r="O636" t="s">
        <v>477</v>
      </c>
      <c r="P636" t="s">
        <v>156</v>
      </c>
      <c r="Q636" t="s">
        <v>7790</v>
      </c>
      <c r="R636" t="s">
        <v>7254</v>
      </c>
      <c r="S636" t="s">
        <v>119</v>
      </c>
      <c r="T636" t="s">
        <v>87</v>
      </c>
      <c r="U636" t="s">
        <v>88</v>
      </c>
      <c r="V636" t="s">
        <v>89</v>
      </c>
      <c r="W636" t="s">
        <v>78</v>
      </c>
      <c r="X636" t="s">
        <v>120</v>
      </c>
      <c r="Y636" t="s">
        <v>91</v>
      </c>
      <c r="Z636" t="s">
        <v>92</v>
      </c>
      <c r="AA636" s="1">
        <v>44567</v>
      </c>
      <c r="AB636" s="2">
        <v>1279</v>
      </c>
      <c r="AC636" s="2">
        <v>1295</v>
      </c>
      <c r="AD636" s="2"/>
      <c r="AE636" s="2"/>
      <c r="AF636" s="2"/>
      <c r="AG636">
        <v>0</v>
      </c>
      <c r="AH636" s="3">
        <v>1279</v>
      </c>
      <c r="AI636" s="3">
        <v>1295</v>
      </c>
      <c r="AJ636" s="3">
        <v>0</v>
      </c>
      <c r="AK636" s="3">
        <v>0</v>
      </c>
      <c r="AL636" s="3">
        <v>0</v>
      </c>
      <c r="AM636" t="s">
        <v>7135</v>
      </c>
      <c r="AN636" t="s">
        <v>7136</v>
      </c>
      <c r="AO636" t="s">
        <v>7126</v>
      </c>
      <c r="AP636" t="s">
        <v>7127</v>
      </c>
      <c r="AQ636" t="s">
        <v>83</v>
      </c>
      <c r="AR636" t="s">
        <v>7137</v>
      </c>
      <c r="AS636" t="s">
        <v>83</v>
      </c>
      <c r="AT636" t="s">
        <v>96</v>
      </c>
      <c r="AU636" t="s">
        <v>7138</v>
      </c>
      <c r="AV636" t="s">
        <v>7139</v>
      </c>
      <c r="AW636" t="s">
        <v>99</v>
      </c>
      <c r="AX636" t="s">
        <v>100</v>
      </c>
      <c r="AY636" t="s">
        <v>83</v>
      </c>
      <c r="AZ636" t="s">
        <v>7791</v>
      </c>
      <c r="BA636" t="s">
        <v>103</v>
      </c>
      <c r="BB636" t="s">
        <v>7792</v>
      </c>
      <c r="BC636" s="4"/>
      <c r="BD636" t="s">
        <v>83</v>
      </c>
      <c r="BE636" t="s">
        <v>105</v>
      </c>
      <c r="BF636" t="s">
        <v>106</v>
      </c>
      <c r="BG636" t="s">
        <v>107</v>
      </c>
      <c r="BH636" t="s">
        <v>123</v>
      </c>
      <c r="BI636" t="s">
        <v>124</v>
      </c>
      <c r="BJ636" s="2">
        <v>0</v>
      </c>
      <c r="BK636" t="s">
        <v>90</v>
      </c>
      <c r="BL636" t="s">
        <v>78</v>
      </c>
      <c r="BM636" t="s">
        <v>83</v>
      </c>
      <c r="BN636" t="s">
        <v>83</v>
      </c>
      <c r="BO636" t="s">
        <v>83</v>
      </c>
      <c r="BP636" t="s">
        <v>7793</v>
      </c>
      <c r="BQ636" t="s">
        <v>7143</v>
      </c>
      <c r="BR636" t="s">
        <v>7144</v>
      </c>
      <c r="BS636" t="s">
        <v>83</v>
      </c>
      <c r="BT636" s="3">
        <v>1</v>
      </c>
    </row>
    <row r="637" spans="1:72" x14ac:dyDescent="0.25">
      <c r="A637" t="s">
        <v>7126</v>
      </c>
      <c r="B637" t="s">
        <v>7127</v>
      </c>
      <c r="C637" t="s">
        <v>7128</v>
      </c>
      <c r="D637" t="s">
        <v>74</v>
      </c>
      <c r="E637" t="s">
        <v>21868</v>
      </c>
      <c r="F637" t="s">
        <v>7129</v>
      </c>
      <c r="G637" t="s">
        <v>7794</v>
      </c>
      <c r="H637" t="s">
        <v>7795</v>
      </c>
      <c r="I637" s="1">
        <v>44197</v>
      </c>
      <c r="J637" s="1">
        <v>44926</v>
      </c>
      <c r="K637" t="s">
        <v>78</v>
      </c>
      <c r="L637" t="s">
        <v>79</v>
      </c>
      <c r="M637" t="s">
        <v>80</v>
      </c>
      <c r="N637" t="s">
        <v>7700</v>
      </c>
      <c r="O637" t="s">
        <v>738</v>
      </c>
      <c r="P637" t="s">
        <v>83</v>
      </c>
      <c r="Q637" t="s">
        <v>7796</v>
      </c>
      <c r="R637" t="s">
        <v>7134</v>
      </c>
      <c r="S637" t="s">
        <v>150</v>
      </c>
      <c r="T637" t="s">
        <v>87</v>
      </c>
      <c r="U637" t="s">
        <v>88</v>
      </c>
      <c r="V637" t="s">
        <v>89</v>
      </c>
      <c r="W637" t="s">
        <v>78</v>
      </c>
      <c r="X637" t="s">
        <v>120</v>
      </c>
      <c r="Y637" t="s">
        <v>91</v>
      </c>
      <c r="Z637" t="s">
        <v>92</v>
      </c>
      <c r="AA637" s="1">
        <v>44197</v>
      </c>
      <c r="AB637" s="2">
        <v>713</v>
      </c>
      <c r="AC637" s="2">
        <v>635</v>
      </c>
      <c r="AD637" s="2">
        <v>0</v>
      </c>
      <c r="AE637" s="2">
        <v>0</v>
      </c>
      <c r="AF637" s="2"/>
      <c r="AG637">
        <v>0</v>
      </c>
      <c r="AH637" s="3">
        <v>720</v>
      </c>
      <c r="AI637" s="3">
        <v>640</v>
      </c>
      <c r="AJ637" s="3">
        <v>0</v>
      </c>
      <c r="AK637" s="3">
        <v>0</v>
      </c>
      <c r="AL637" s="3">
        <v>0</v>
      </c>
      <c r="AM637" t="s">
        <v>7135</v>
      </c>
      <c r="AN637" t="s">
        <v>7136</v>
      </c>
      <c r="AO637" t="s">
        <v>7126</v>
      </c>
      <c r="AP637" t="s">
        <v>7127</v>
      </c>
      <c r="AQ637" t="s">
        <v>83</v>
      </c>
      <c r="AR637" t="s">
        <v>7137</v>
      </c>
      <c r="AS637" t="s">
        <v>83</v>
      </c>
      <c r="AT637" t="s">
        <v>96</v>
      </c>
      <c r="AU637" t="s">
        <v>7138</v>
      </c>
      <c r="AV637" t="s">
        <v>7139</v>
      </c>
      <c r="AW637" t="s">
        <v>99</v>
      </c>
      <c r="AX637" t="s">
        <v>100</v>
      </c>
      <c r="AY637" t="s">
        <v>7194</v>
      </c>
      <c r="AZ637" t="s">
        <v>7797</v>
      </c>
      <c r="BA637" t="s">
        <v>103</v>
      </c>
      <c r="BB637" t="s">
        <v>7798</v>
      </c>
      <c r="BC637" s="4"/>
      <c r="BD637" t="s">
        <v>83</v>
      </c>
      <c r="BE637" t="s">
        <v>105</v>
      </c>
      <c r="BF637" t="s">
        <v>106</v>
      </c>
      <c r="BG637" t="s">
        <v>107</v>
      </c>
      <c r="BH637" t="s">
        <v>108</v>
      </c>
      <c r="BI637" t="s">
        <v>109</v>
      </c>
      <c r="BJ637" s="2">
        <v>0</v>
      </c>
      <c r="BK637" t="s">
        <v>90</v>
      </c>
      <c r="BL637" t="s">
        <v>78</v>
      </c>
      <c r="BM637" t="s">
        <v>83</v>
      </c>
      <c r="BN637" t="s">
        <v>83</v>
      </c>
      <c r="BO637" t="s">
        <v>83</v>
      </c>
      <c r="BP637" t="s">
        <v>7799</v>
      </c>
      <c r="BQ637" t="s">
        <v>7143</v>
      </c>
      <c r="BR637" t="s">
        <v>7144</v>
      </c>
      <c r="BS637" t="s">
        <v>83</v>
      </c>
      <c r="BT637" s="3">
        <v>1</v>
      </c>
    </row>
    <row r="638" spans="1:72" x14ac:dyDescent="0.25">
      <c r="A638" t="s">
        <v>7126</v>
      </c>
      <c r="B638" t="s">
        <v>7127</v>
      </c>
      <c r="C638" t="s">
        <v>7128</v>
      </c>
      <c r="D638" t="s">
        <v>74</v>
      </c>
      <c r="E638" t="s">
        <v>21868</v>
      </c>
      <c r="F638" t="s">
        <v>7129</v>
      </c>
      <c r="G638" t="s">
        <v>7800</v>
      </c>
      <c r="H638" t="s">
        <v>7801</v>
      </c>
      <c r="I638" s="1">
        <v>44197</v>
      </c>
      <c r="J638" s="1">
        <v>44926</v>
      </c>
      <c r="K638" t="s">
        <v>78</v>
      </c>
      <c r="L638" t="s">
        <v>79</v>
      </c>
      <c r="M638" t="s">
        <v>80</v>
      </c>
      <c r="N638" t="s">
        <v>7802</v>
      </c>
      <c r="O638" t="s">
        <v>1179</v>
      </c>
      <c r="P638" t="s">
        <v>1338</v>
      </c>
      <c r="Q638" t="s">
        <v>7803</v>
      </c>
      <c r="R638" t="s">
        <v>7134</v>
      </c>
      <c r="S638" t="s">
        <v>150</v>
      </c>
      <c r="T638" t="s">
        <v>87</v>
      </c>
      <c r="U638" t="s">
        <v>88</v>
      </c>
      <c r="V638" t="s">
        <v>89</v>
      </c>
      <c r="W638" t="s">
        <v>78</v>
      </c>
      <c r="X638" t="s">
        <v>120</v>
      </c>
      <c r="Y638" t="s">
        <v>91</v>
      </c>
      <c r="Z638" t="s">
        <v>92</v>
      </c>
      <c r="AA638" s="1">
        <v>44567</v>
      </c>
      <c r="AB638" s="2">
        <v>337</v>
      </c>
      <c r="AC638" s="2">
        <v>329</v>
      </c>
      <c r="AD638" s="2"/>
      <c r="AE638" s="2"/>
      <c r="AF638" s="2"/>
      <c r="AG638">
        <v>0</v>
      </c>
      <c r="AH638" s="3">
        <v>339</v>
      </c>
      <c r="AI638" s="3">
        <v>327</v>
      </c>
      <c r="AJ638" s="3">
        <v>0</v>
      </c>
      <c r="AK638" s="3">
        <v>0</v>
      </c>
      <c r="AL638" s="3">
        <v>0</v>
      </c>
      <c r="AM638" t="s">
        <v>7135</v>
      </c>
      <c r="AN638" t="s">
        <v>7136</v>
      </c>
      <c r="AO638" t="s">
        <v>7126</v>
      </c>
      <c r="AP638" t="s">
        <v>7127</v>
      </c>
      <c r="AQ638" t="s">
        <v>83</v>
      </c>
      <c r="AR638" t="s">
        <v>7137</v>
      </c>
      <c r="AS638" t="s">
        <v>83</v>
      </c>
      <c r="AT638" t="s">
        <v>96</v>
      </c>
      <c r="AU638" t="s">
        <v>7138</v>
      </c>
      <c r="AV638" t="s">
        <v>7139</v>
      </c>
      <c r="AW638" t="s">
        <v>99</v>
      </c>
      <c r="AX638" t="s">
        <v>100</v>
      </c>
      <c r="AY638" t="s">
        <v>7194</v>
      </c>
      <c r="AZ638" t="s">
        <v>7804</v>
      </c>
      <c r="BA638" t="s">
        <v>103</v>
      </c>
      <c r="BB638" t="s">
        <v>7805</v>
      </c>
      <c r="BC638" s="4"/>
      <c r="BD638" t="s">
        <v>83</v>
      </c>
      <c r="BE638" t="s">
        <v>105</v>
      </c>
      <c r="BF638" t="s">
        <v>106</v>
      </c>
      <c r="BG638" t="s">
        <v>107</v>
      </c>
      <c r="BH638" t="s">
        <v>108</v>
      </c>
      <c r="BI638" t="s">
        <v>109</v>
      </c>
      <c r="BJ638" s="2">
        <v>0</v>
      </c>
      <c r="BK638" t="s">
        <v>90</v>
      </c>
      <c r="BL638" t="s">
        <v>78</v>
      </c>
      <c r="BM638" t="s">
        <v>83</v>
      </c>
      <c r="BN638" t="s">
        <v>83</v>
      </c>
      <c r="BO638" t="s">
        <v>83</v>
      </c>
      <c r="BP638" t="s">
        <v>7806</v>
      </c>
      <c r="BQ638" t="s">
        <v>7143</v>
      </c>
      <c r="BR638" t="s">
        <v>7144</v>
      </c>
      <c r="BS638" t="s">
        <v>83</v>
      </c>
      <c r="BT638" s="3">
        <v>1</v>
      </c>
    </row>
    <row r="639" spans="1:72" x14ac:dyDescent="0.25">
      <c r="A639" t="s">
        <v>7126</v>
      </c>
      <c r="B639" t="s">
        <v>7127</v>
      </c>
      <c r="C639" t="s">
        <v>7128</v>
      </c>
      <c r="D639" t="s">
        <v>74</v>
      </c>
      <c r="E639" t="s">
        <v>21868</v>
      </c>
      <c r="F639" t="s">
        <v>7129</v>
      </c>
      <c r="G639" t="s">
        <v>7807</v>
      </c>
      <c r="H639" t="s">
        <v>7808</v>
      </c>
      <c r="I639" s="1">
        <v>44197</v>
      </c>
      <c r="J639" s="1">
        <v>44926</v>
      </c>
      <c r="K639" t="s">
        <v>78</v>
      </c>
      <c r="L639" t="s">
        <v>79</v>
      </c>
      <c r="M639" t="s">
        <v>80</v>
      </c>
      <c r="N639" t="s">
        <v>7700</v>
      </c>
      <c r="O639" t="s">
        <v>477</v>
      </c>
      <c r="P639" t="s">
        <v>83</v>
      </c>
      <c r="Q639" t="s">
        <v>7796</v>
      </c>
      <c r="R639" t="s">
        <v>7134</v>
      </c>
      <c r="S639" t="s">
        <v>150</v>
      </c>
      <c r="T639" t="s">
        <v>87</v>
      </c>
      <c r="U639" t="s">
        <v>88</v>
      </c>
      <c r="V639" t="s">
        <v>89</v>
      </c>
      <c r="W639" t="s">
        <v>78</v>
      </c>
      <c r="X639" t="s">
        <v>120</v>
      </c>
      <c r="Y639" t="s">
        <v>91</v>
      </c>
      <c r="Z639" t="s">
        <v>92</v>
      </c>
      <c r="AA639" s="1">
        <v>44629</v>
      </c>
      <c r="AB639" s="2">
        <v>0</v>
      </c>
      <c r="AC639" s="2">
        <v>0</v>
      </c>
      <c r="AD639" s="2"/>
      <c r="AE639" s="2"/>
      <c r="AF639" s="2"/>
      <c r="AG639">
        <v>0</v>
      </c>
      <c r="AH639" s="3">
        <v>-2084</v>
      </c>
      <c r="AI639" s="3">
        <v>23710</v>
      </c>
      <c r="AJ639" s="3">
        <v>0</v>
      </c>
      <c r="AK639" s="3">
        <v>0</v>
      </c>
      <c r="AL639" s="3">
        <v>0</v>
      </c>
      <c r="AM639" t="s">
        <v>7135</v>
      </c>
      <c r="AN639" t="s">
        <v>7136</v>
      </c>
      <c r="AO639" t="s">
        <v>7126</v>
      </c>
      <c r="AP639" t="s">
        <v>7127</v>
      </c>
      <c r="AQ639" t="s">
        <v>83</v>
      </c>
      <c r="AR639" t="s">
        <v>7137</v>
      </c>
      <c r="AS639" t="s">
        <v>83</v>
      </c>
      <c r="AT639" t="s">
        <v>96</v>
      </c>
      <c r="AU639" t="s">
        <v>7138</v>
      </c>
      <c r="AV639" t="s">
        <v>7139</v>
      </c>
      <c r="AW639" t="s">
        <v>99</v>
      </c>
      <c r="AX639" t="s">
        <v>100</v>
      </c>
      <c r="AY639" t="s">
        <v>7194</v>
      </c>
      <c r="AZ639" t="s">
        <v>7809</v>
      </c>
      <c r="BA639" t="s">
        <v>103</v>
      </c>
      <c r="BB639" t="s">
        <v>7810</v>
      </c>
      <c r="BC639" s="4"/>
      <c r="BD639" t="s">
        <v>83</v>
      </c>
      <c r="BE639" t="s">
        <v>105</v>
      </c>
      <c r="BF639" t="s">
        <v>106</v>
      </c>
      <c r="BG639" t="s">
        <v>107</v>
      </c>
      <c r="BH639" t="s">
        <v>108</v>
      </c>
      <c r="BI639" t="s">
        <v>109</v>
      </c>
      <c r="BJ639" s="2">
        <v>0</v>
      </c>
      <c r="BK639" t="s">
        <v>90</v>
      </c>
      <c r="BL639" t="s">
        <v>78</v>
      </c>
      <c r="BM639" t="s">
        <v>83</v>
      </c>
      <c r="BN639" t="s">
        <v>83</v>
      </c>
      <c r="BO639" t="s">
        <v>83</v>
      </c>
      <c r="BP639" t="s">
        <v>7811</v>
      </c>
      <c r="BQ639" t="s">
        <v>7143</v>
      </c>
      <c r="BR639" t="s">
        <v>7144</v>
      </c>
      <c r="BS639" t="s">
        <v>83</v>
      </c>
      <c r="BT639" s="3">
        <v>1</v>
      </c>
    </row>
    <row r="640" spans="1:72" x14ac:dyDescent="0.25">
      <c r="A640" t="s">
        <v>7126</v>
      </c>
      <c r="B640" t="s">
        <v>7127</v>
      </c>
      <c r="C640" t="s">
        <v>7128</v>
      </c>
      <c r="D640" t="s">
        <v>74</v>
      </c>
      <c r="E640" t="s">
        <v>21868</v>
      </c>
      <c r="F640" t="s">
        <v>7129</v>
      </c>
      <c r="G640" t="s">
        <v>7812</v>
      </c>
      <c r="H640" t="s">
        <v>7813</v>
      </c>
      <c r="I640" s="1">
        <v>44197</v>
      </c>
      <c r="J640" s="1">
        <v>44926</v>
      </c>
      <c r="K640" t="s">
        <v>78</v>
      </c>
      <c r="L640" t="s">
        <v>79</v>
      </c>
      <c r="M640" t="s">
        <v>80</v>
      </c>
      <c r="N640" t="s">
        <v>7802</v>
      </c>
      <c r="O640" t="s">
        <v>501</v>
      </c>
      <c r="P640" t="s">
        <v>420</v>
      </c>
      <c r="Q640" t="s">
        <v>7803</v>
      </c>
      <c r="R640" t="s">
        <v>7134</v>
      </c>
      <c r="S640" t="s">
        <v>150</v>
      </c>
      <c r="T640" t="s">
        <v>87</v>
      </c>
      <c r="U640" t="s">
        <v>88</v>
      </c>
      <c r="V640" t="s">
        <v>89</v>
      </c>
      <c r="W640" t="s">
        <v>78</v>
      </c>
      <c r="X640" t="s">
        <v>120</v>
      </c>
      <c r="Y640" t="s">
        <v>91</v>
      </c>
      <c r="Z640" t="s">
        <v>92</v>
      </c>
      <c r="AA640" s="1">
        <v>44567</v>
      </c>
      <c r="AB640" s="2">
        <v>560</v>
      </c>
      <c r="AC640" s="2">
        <v>543</v>
      </c>
      <c r="AD640" s="2"/>
      <c r="AE640" s="2"/>
      <c r="AF640" s="2"/>
      <c r="AG640">
        <v>0</v>
      </c>
      <c r="AH640" s="3">
        <v>560</v>
      </c>
      <c r="AI640" s="3">
        <v>543</v>
      </c>
      <c r="AJ640" s="3">
        <v>0</v>
      </c>
      <c r="AK640" s="3">
        <v>0</v>
      </c>
      <c r="AL640" s="3">
        <v>0</v>
      </c>
      <c r="AM640" t="s">
        <v>7135</v>
      </c>
      <c r="AN640" t="s">
        <v>7136</v>
      </c>
      <c r="AO640" t="s">
        <v>7126</v>
      </c>
      <c r="AP640" t="s">
        <v>7127</v>
      </c>
      <c r="AQ640" t="s">
        <v>83</v>
      </c>
      <c r="AR640" t="s">
        <v>7137</v>
      </c>
      <c r="AS640" t="s">
        <v>83</v>
      </c>
      <c r="AT640" t="s">
        <v>96</v>
      </c>
      <c r="AU640" t="s">
        <v>7138</v>
      </c>
      <c r="AV640" t="s">
        <v>7139</v>
      </c>
      <c r="AW640" t="s">
        <v>99</v>
      </c>
      <c r="AX640" t="s">
        <v>100</v>
      </c>
      <c r="AY640" t="s">
        <v>7194</v>
      </c>
      <c r="AZ640" t="s">
        <v>7814</v>
      </c>
      <c r="BA640" t="s">
        <v>103</v>
      </c>
      <c r="BB640" t="s">
        <v>7815</v>
      </c>
      <c r="BC640" s="4"/>
      <c r="BD640" t="s">
        <v>83</v>
      </c>
      <c r="BE640" t="s">
        <v>105</v>
      </c>
      <c r="BF640" t="s">
        <v>106</v>
      </c>
      <c r="BG640" t="s">
        <v>107</v>
      </c>
      <c r="BH640" t="s">
        <v>108</v>
      </c>
      <c r="BI640" t="s">
        <v>109</v>
      </c>
      <c r="BJ640" s="2">
        <v>0</v>
      </c>
      <c r="BK640" t="s">
        <v>90</v>
      </c>
      <c r="BL640" t="s">
        <v>78</v>
      </c>
      <c r="BM640" t="s">
        <v>83</v>
      </c>
      <c r="BN640" t="s">
        <v>83</v>
      </c>
      <c r="BO640" t="s">
        <v>83</v>
      </c>
      <c r="BP640" t="s">
        <v>7816</v>
      </c>
      <c r="BQ640" t="s">
        <v>7143</v>
      </c>
      <c r="BR640" t="s">
        <v>7144</v>
      </c>
      <c r="BS640" t="s">
        <v>83</v>
      </c>
      <c r="BT640" s="3">
        <v>1</v>
      </c>
    </row>
    <row r="641" spans="1:72" x14ac:dyDescent="0.25">
      <c r="A641" t="s">
        <v>7126</v>
      </c>
      <c r="B641" t="s">
        <v>7127</v>
      </c>
      <c r="C641" t="s">
        <v>7128</v>
      </c>
      <c r="D641" t="s">
        <v>74</v>
      </c>
      <c r="E641" t="s">
        <v>21868</v>
      </c>
      <c r="F641" t="s">
        <v>7129</v>
      </c>
      <c r="G641" t="s">
        <v>7817</v>
      </c>
      <c r="H641" t="s">
        <v>7818</v>
      </c>
      <c r="I641" s="1">
        <v>44197</v>
      </c>
      <c r="J641" s="1">
        <v>44926</v>
      </c>
      <c r="K641" t="s">
        <v>78</v>
      </c>
      <c r="L641" t="s">
        <v>79</v>
      </c>
      <c r="M641" t="s">
        <v>80</v>
      </c>
      <c r="N641" t="s">
        <v>7132</v>
      </c>
      <c r="O641" t="s">
        <v>6264</v>
      </c>
      <c r="P641" t="s">
        <v>83</v>
      </c>
      <c r="Q641" t="s">
        <v>7133</v>
      </c>
      <c r="R641" t="s">
        <v>7134</v>
      </c>
      <c r="S641" t="s">
        <v>150</v>
      </c>
      <c r="T641" t="s">
        <v>87</v>
      </c>
      <c r="U641" t="s">
        <v>88</v>
      </c>
      <c r="V641" t="s">
        <v>89</v>
      </c>
      <c r="W641" t="s">
        <v>78</v>
      </c>
      <c r="X641" t="s">
        <v>120</v>
      </c>
      <c r="Y641" t="s">
        <v>91</v>
      </c>
      <c r="Z641" t="s">
        <v>92</v>
      </c>
      <c r="AA641" s="1">
        <v>44566</v>
      </c>
      <c r="AB641" s="2">
        <v>1260</v>
      </c>
      <c r="AC641" s="2">
        <v>959</v>
      </c>
      <c r="AD641" s="2"/>
      <c r="AE641" s="2"/>
      <c r="AF641" s="2"/>
      <c r="AG641">
        <v>0</v>
      </c>
      <c r="AH641" s="3">
        <v>1260</v>
      </c>
      <c r="AI641" s="3">
        <v>959</v>
      </c>
      <c r="AJ641" s="3">
        <v>0</v>
      </c>
      <c r="AK641" s="3">
        <v>0</v>
      </c>
      <c r="AL641" s="3">
        <v>0</v>
      </c>
      <c r="AM641" t="s">
        <v>7135</v>
      </c>
      <c r="AN641" t="s">
        <v>7136</v>
      </c>
      <c r="AO641" t="s">
        <v>7126</v>
      </c>
      <c r="AP641" t="s">
        <v>7127</v>
      </c>
      <c r="AQ641" t="s">
        <v>83</v>
      </c>
      <c r="AR641" t="s">
        <v>7137</v>
      </c>
      <c r="AS641" t="s">
        <v>83</v>
      </c>
      <c r="AT641" t="s">
        <v>96</v>
      </c>
      <c r="AU641" t="s">
        <v>7138</v>
      </c>
      <c r="AV641" t="s">
        <v>7139</v>
      </c>
      <c r="AW641" t="s">
        <v>99</v>
      </c>
      <c r="AX641" t="s">
        <v>100</v>
      </c>
      <c r="AY641" t="s">
        <v>7194</v>
      </c>
      <c r="AZ641" t="s">
        <v>7819</v>
      </c>
      <c r="BA641" t="s">
        <v>103</v>
      </c>
      <c r="BB641" t="s">
        <v>7820</v>
      </c>
      <c r="BC641" s="4"/>
      <c r="BD641" t="s">
        <v>83</v>
      </c>
      <c r="BE641" t="s">
        <v>105</v>
      </c>
      <c r="BF641" t="s">
        <v>106</v>
      </c>
      <c r="BG641" t="s">
        <v>107</v>
      </c>
      <c r="BH641" t="s">
        <v>108</v>
      </c>
      <c r="BI641" t="s">
        <v>109</v>
      </c>
      <c r="BJ641" s="2">
        <v>0</v>
      </c>
      <c r="BK641" t="s">
        <v>90</v>
      </c>
      <c r="BL641" t="s">
        <v>78</v>
      </c>
      <c r="BM641" t="s">
        <v>83</v>
      </c>
      <c r="BN641" t="s">
        <v>83</v>
      </c>
      <c r="BO641" t="s">
        <v>83</v>
      </c>
      <c r="BP641" t="s">
        <v>7821</v>
      </c>
      <c r="BQ641" t="s">
        <v>7143</v>
      </c>
      <c r="BR641" t="s">
        <v>7144</v>
      </c>
      <c r="BS641" t="s">
        <v>83</v>
      </c>
      <c r="BT641" s="3">
        <v>1</v>
      </c>
    </row>
    <row r="642" spans="1:72" x14ac:dyDescent="0.25">
      <c r="A642" t="s">
        <v>7126</v>
      </c>
      <c r="B642" t="s">
        <v>7127</v>
      </c>
      <c r="C642" t="s">
        <v>7128</v>
      </c>
      <c r="D642" t="s">
        <v>74</v>
      </c>
      <c r="E642" t="s">
        <v>21868</v>
      </c>
      <c r="F642" t="s">
        <v>7129</v>
      </c>
      <c r="G642" t="s">
        <v>7822</v>
      </c>
      <c r="H642" t="s">
        <v>7823</v>
      </c>
      <c r="I642" s="1">
        <v>44197</v>
      </c>
      <c r="J642" s="1">
        <v>44926</v>
      </c>
      <c r="K642" t="s">
        <v>78</v>
      </c>
      <c r="L642" t="s">
        <v>79</v>
      </c>
      <c r="M642" t="s">
        <v>80</v>
      </c>
      <c r="N642" t="s">
        <v>7700</v>
      </c>
      <c r="O642" t="s">
        <v>4788</v>
      </c>
      <c r="P642" t="s">
        <v>222</v>
      </c>
      <c r="Q642" t="s">
        <v>7701</v>
      </c>
      <c r="R642" t="s">
        <v>7134</v>
      </c>
      <c r="S642" t="s">
        <v>150</v>
      </c>
      <c r="T642" t="s">
        <v>87</v>
      </c>
      <c r="U642" t="s">
        <v>88</v>
      </c>
      <c r="V642" t="s">
        <v>89</v>
      </c>
      <c r="W642" t="s">
        <v>78</v>
      </c>
      <c r="X642" t="s">
        <v>120</v>
      </c>
      <c r="Y642" t="s">
        <v>91</v>
      </c>
      <c r="Z642" t="s">
        <v>92</v>
      </c>
      <c r="AA642" s="1">
        <v>44566</v>
      </c>
      <c r="AB642" s="2">
        <v>283</v>
      </c>
      <c r="AC642" s="2">
        <v>301</v>
      </c>
      <c r="AD642" s="2"/>
      <c r="AE642" s="2"/>
      <c r="AF642" s="2"/>
      <c r="AG642">
        <v>0</v>
      </c>
      <c r="AH642" s="3">
        <v>283</v>
      </c>
      <c r="AI642" s="3">
        <v>301</v>
      </c>
      <c r="AJ642" s="3">
        <v>0</v>
      </c>
      <c r="AK642" s="3">
        <v>0</v>
      </c>
      <c r="AL642" s="3">
        <v>0</v>
      </c>
      <c r="AM642" t="s">
        <v>7135</v>
      </c>
      <c r="AN642" t="s">
        <v>7136</v>
      </c>
      <c r="AO642" t="s">
        <v>7126</v>
      </c>
      <c r="AP642" t="s">
        <v>7127</v>
      </c>
      <c r="AQ642" t="s">
        <v>83</v>
      </c>
      <c r="AR642" t="s">
        <v>7137</v>
      </c>
      <c r="AS642" t="s">
        <v>83</v>
      </c>
      <c r="AT642" t="s">
        <v>96</v>
      </c>
      <c r="AU642" t="s">
        <v>7138</v>
      </c>
      <c r="AV642" t="s">
        <v>7139</v>
      </c>
      <c r="AW642" t="s">
        <v>99</v>
      </c>
      <c r="AX642" t="s">
        <v>100</v>
      </c>
      <c r="AY642" t="s">
        <v>83</v>
      </c>
      <c r="AZ642" t="s">
        <v>7824</v>
      </c>
      <c r="BA642" t="s">
        <v>103</v>
      </c>
      <c r="BB642" t="s">
        <v>7825</v>
      </c>
      <c r="BC642" s="4"/>
      <c r="BD642" t="s">
        <v>83</v>
      </c>
      <c r="BE642" t="s">
        <v>105</v>
      </c>
      <c r="BF642" t="s">
        <v>106</v>
      </c>
      <c r="BG642" t="s">
        <v>107</v>
      </c>
      <c r="BH642" t="s">
        <v>108</v>
      </c>
      <c r="BI642" t="s">
        <v>109</v>
      </c>
      <c r="BJ642" s="2">
        <v>0</v>
      </c>
      <c r="BK642" t="s">
        <v>90</v>
      </c>
      <c r="BL642" t="s">
        <v>78</v>
      </c>
      <c r="BM642" t="s">
        <v>83</v>
      </c>
      <c r="BN642" t="s">
        <v>83</v>
      </c>
      <c r="BO642" t="s">
        <v>83</v>
      </c>
      <c r="BP642" t="s">
        <v>7826</v>
      </c>
      <c r="BQ642" t="s">
        <v>7143</v>
      </c>
      <c r="BR642" t="s">
        <v>7144</v>
      </c>
      <c r="BS642" t="s">
        <v>83</v>
      </c>
      <c r="BT642" s="3">
        <v>1</v>
      </c>
    </row>
    <row r="643" spans="1:72" x14ac:dyDescent="0.25">
      <c r="A643" t="s">
        <v>7126</v>
      </c>
      <c r="B643" t="s">
        <v>7127</v>
      </c>
      <c r="C643" t="s">
        <v>7128</v>
      </c>
      <c r="D643" t="s">
        <v>74</v>
      </c>
      <c r="E643" t="s">
        <v>21868</v>
      </c>
      <c r="F643" t="s">
        <v>7129</v>
      </c>
      <c r="G643" t="s">
        <v>7827</v>
      </c>
      <c r="H643" t="s">
        <v>7828</v>
      </c>
      <c r="I643" s="1">
        <v>44197</v>
      </c>
      <c r="J643" s="1">
        <v>44926</v>
      </c>
      <c r="K643" t="s">
        <v>78</v>
      </c>
      <c r="L643" t="s">
        <v>79</v>
      </c>
      <c r="M643" t="s">
        <v>80</v>
      </c>
      <c r="N643" t="s">
        <v>7829</v>
      </c>
      <c r="O643" t="s">
        <v>1595</v>
      </c>
      <c r="P643" t="s">
        <v>83</v>
      </c>
      <c r="Q643" t="s">
        <v>7830</v>
      </c>
      <c r="R643" t="s">
        <v>7175</v>
      </c>
      <c r="S643" t="s">
        <v>150</v>
      </c>
      <c r="T643" t="s">
        <v>87</v>
      </c>
      <c r="U643" t="s">
        <v>88</v>
      </c>
      <c r="V643" t="s">
        <v>89</v>
      </c>
      <c r="W643" t="s">
        <v>78</v>
      </c>
      <c r="X643" t="s">
        <v>120</v>
      </c>
      <c r="Y643" t="s">
        <v>91</v>
      </c>
      <c r="Z643" t="s">
        <v>92</v>
      </c>
      <c r="AA643" s="1">
        <v>44566</v>
      </c>
      <c r="AB643" s="2">
        <v>326</v>
      </c>
      <c r="AC643" s="2">
        <v>358</v>
      </c>
      <c r="AD643" s="2"/>
      <c r="AE643" s="2"/>
      <c r="AF643" s="2"/>
      <c r="AG643">
        <v>0</v>
      </c>
      <c r="AH643" s="3">
        <v>326</v>
      </c>
      <c r="AI643" s="3">
        <v>358</v>
      </c>
      <c r="AJ643" s="3">
        <v>0</v>
      </c>
      <c r="AK643" s="3">
        <v>0</v>
      </c>
      <c r="AL643" s="3">
        <v>0</v>
      </c>
      <c r="AM643" t="s">
        <v>7135</v>
      </c>
      <c r="AN643" t="s">
        <v>7136</v>
      </c>
      <c r="AO643" t="s">
        <v>7126</v>
      </c>
      <c r="AP643" t="s">
        <v>7127</v>
      </c>
      <c r="AQ643" t="s">
        <v>83</v>
      </c>
      <c r="AR643" t="s">
        <v>7137</v>
      </c>
      <c r="AS643" t="s">
        <v>83</v>
      </c>
      <c r="AT643" t="s">
        <v>96</v>
      </c>
      <c r="AU643" t="s">
        <v>7138</v>
      </c>
      <c r="AV643" t="s">
        <v>7139</v>
      </c>
      <c r="AW643" t="s">
        <v>99</v>
      </c>
      <c r="AX643" t="s">
        <v>100</v>
      </c>
      <c r="AY643" t="s">
        <v>83</v>
      </c>
      <c r="AZ643" t="s">
        <v>7831</v>
      </c>
      <c r="BA643" t="s">
        <v>103</v>
      </c>
      <c r="BB643" t="s">
        <v>7832</v>
      </c>
      <c r="BC643" s="4"/>
      <c r="BD643" t="s">
        <v>83</v>
      </c>
      <c r="BE643" t="s">
        <v>105</v>
      </c>
      <c r="BF643" t="s">
        <v>106</v>
      </c>
      <c r="BG643" t="s">
        <v>107</v>
      </c>
      <c r="BH643" t="s">
        <v>108</v>
      </c>
      <c r="BI643" t="s">
        <v>109</v>
      </c>
      <c r="BJ643" s="2">
        <v>0</v>
      </c>
      <c r="BK643" t="s">
        <v>90</v>
      </c>
      <c r="BL643" t="s">
        <v>78</v>
      </c>
      <c r="BM643" t="s">
        <v>83</v>
      </c>
      <c r="BN643" t="s">
        <v>83</v>
      </c>
      <c r="BO643" t="s">
        <v>83</v>
      </c>
      <c r="BP643" t="s">
        <v>7833</v>
      </c>
      <c r="BQ643" t="s">
        <v>7143</v>
      </c>
      <c r="BR643" t="s">
        <v>7144</v>
      </c>
      <c r="BS643" t="s">
        <v>83</v>
      </c>
      <c r="BT643" s="3">
        <v>1</v>
      </c>
    </row>
    <row r="644" spans="1:72" x14ac:dyDescent="0.25">
      <c r="A644" t="s">
        <v>7126</v>
      </c>
      <c r="B644" t="s">
        <v>7127</v>
      </c>
      <c r="C644" t="s">
        <v>7128</v>
      </c>
      <c r="D644" t="s">
        <v>74</v>
      </c>
      <c r="E644" t="s">
        <v>21868</v>
      </c>
      <c r="F644" t="s">
        <v>7129</v>
      </c>
      <c r="G644" t="s">
        <v>7834</v>
      </c>
      <c r="H644" t="s">
        <v>7835</v>
      </c>
      <c r="I644" s="1">
        <v>44197</v>
      </c>
      <c r="J644" s="1">
        <v>44926</v>
      </c>
      <c r="K644" t="s">
        <v>78</v>
      </c>
      <c r="L644" t="s">
        <v>79</v>
      </c>
      <c r="M644" t="s">
        <v>80</v>
      </c>
      <c r="N644" t="s">
        <v>7327</v>
      </c>
      <c r="O644" t="s">
        <v>162</v>
      </c>
      <c r="P644" t="s">
        <v>420</v>
      </c>
      <c r="Q644" t="s">
        <v>7329</v>
      </c>
      <c r="R644" t="s">
        <v>7254</v>
      </c>
      <c r="S644" t="s">
        <v>86</v>
      </c>
      <c r="T644" t="s">
        <v>87</v>
      </c>
      <c r="U644" t="s">
        <v>88</v>
      </c>
      <c r="V644" t="s">
        <v>89</v>
      </c>
      <c r="W644" t="s">
        <v>90</v>
      </c>
      <c r="X644" t="s">
        <v>83</v>
      </c>
      <c r="Y644" t="s">
        <v>91</v>
      </c>
      <c r="Z644" t="s">
        <v>92</v>
      </c>
      <c r="AA644" s="1">
        <v>44378</v>
      </c>
      <c r="AB644" s="2">
        <v>4109</v>
      </c>
      <c r="AC644" s="2">
        <v>0</v>
      </c>
      <c r="AD644" s="2"/>
      <c r="AE644" s="2"/>
      <c r="AF644" s="2"/>
      <c r="AG644">
        <v>0</v>
      </c>
      <c r="AH644" s="3">
        <v>3001</v>
      </c>
      <c r="AI644" s="3">
        <v>1120</v>
      </c>
      <c r="AJ644" s="3">
        <v>0</v>
      </c>
      <c r="AK644" s="3">
        <v>0</v>
      </c>
      <c r="AL644" s="3">
        <v>0</v>
      </c>
      <c r="AM644" t="s">
        <v>7135</v>
      </c>
      <c r="AN644" t="s">
        <v>7136</v>
      </c>
      <c r="AO644" t="s">
        <v>7126</v>
      </c>
      <c r="AP644" t="s">
        <v>7127</v>
      </c>
      <c r="AQ644" t="s">
        <v>83</v>
      </c>
      <c r="AR644" t="s">
        <v>7137</v>
      </c>
      <c r="AS644" t="s">
        <v>83</v>
      </c>
      <c r="AT644" t="s">
        <v>96</v>
      </c>
      <c r="AU644" t="s">
        <v>7138</v>
      </c>
      <c r="AV644" t="s">
        <v>7139</v>
      </c>
      <c r="AW644" t="s">
        <v>99</v>
      </c>
      <c r="AX644" t="s">
        <v>100</v>
      </c>
      <c r="AY644" t="s">
        <v>7194</v>
      </c>
      <c r="AZ644" t="s">
        <v>7836</v>
      </c>
      <c r="BA644" t="s">
        <v>103</v>
      </c>
      <c r="BB644" t="s">
        <v>7837</v>
      </c>
      <c r="BC644" s="4"/>
      <c r="BD644" t="s">
        <v>83</v>
      </c>
      <c r="BE644" t="s">
        <v>105</v>
      </c>
      <c r="BF644" t="s">
        <v>106</v>
      </c>
      <c r="BG644" t="s">
        <v>107</v>
      </c>
      <c r="BH644" t="s">
        <v>108</v>
      </c>
      <c r="BI644" t="s">
        <v>109</v>
      </c>
      <c r="BJ644" s="2">
        <v>0</v>
      </c>
      <c r="BK644" t="s">
        <v>90</v>
      </c>
      <c r="BL644" t="s">
        <v>78</v>
      </c>
      <c r="BM644" t="s">
        <v>83</v>
      </c>
      <c r="BN644" t="s">
        <v>83</v>
      </c>
      <c r="BO644" t="s">
        <v>83</v>
      </c>
      <c r="BP644" t="s">
        <v>7838</v>
      </c>
      <c r="BQ644" t="s">
        <v>7143</v>
      </c>
      <c r="BR644" t="s">
        <v>7144</v>
      </c>
      <c r="BS644" t="s">
        <v>83</v>
      </c>
      <c r="BT644" s="3">
        <v>1</v>
      </c>
    </row>
    <row r="645" spans="1:72" x14ac:dyDescent="0.25">
      <c r="A645" t="s">
        <v>7126</v>
      </c>
      <c r="B645" t="s">
        <v>7127</v>
      </c>
      <c r="C645" t="s">
        <v>7128</v>
      </c>
      <c r="D645" t="s">
        <v>74</v>
      </c>
      <c r="E645" t="s">
        <v>21868</v>
      </c>
      <c r="F645" t="s">
        <v>7129</v>
      </c>
      <c r="G645" t="s">
        <v>7839</v>
      </c>
      <c r="H645" t="s">
        <v>7840</v>
      </c>
      <c r="I645" s="1">
        <v>44197</v>
      </c>
      <c r="J645" s="1">
        <v>44926</v>
      </c>
      <c r="K645" t="s">
        <v>78</v>
      </c>
      <c r="L645" t="s">
        <v>79</v>
      </c>
      <c r="M645" t="s">
        <v>80</v>
      </c>
      <c r="N645" t="s">
        <v>7841</v>
      </c>
      <c r="O645" t="s">
        <v>7842</v>
      </c>
      <c r="P645" t="s">
        <v>409</v>
      </c>
      <c r="Q645" t="s">
        <v>7843</v>
      </c>
      <c r="R645" t="s">
        <v>7254</v>
      </c>
      <c r="S645" t="s">
        <v>150</v>
      </c>
      <c r="T645" t="s">
        <v>87</v>
      </c>
      <c r="U645" t="s">
        <v>88</v>
      </c>
      <c r="V645" t="s">
        <v>89</v>
      </c>
      <c r="W645" t="s">
        <v>78</v>
      </c>
      <c r="X645" t="s">
        <v>120</v>
      </c>
      <c r="Y645" t="s">
        <v>91</v>
      </c>
      <c r="Z645" t="s">
        <v>92</v>
      </c>
      <c r="AA645" s="1">
        <v>44566</v>
      </c>
      <c r="AB645" s="2">
        <v>7019</v>
      </c>
      <c r="AC645" s="2">
        <v>8330</v>
      </c>
      <c r="AD645" s="2"/>
      <c r="AE645" s="2"/>
      <c r="AF645" s="2"/>
      <c r="AG645">
        <v>0</v>
      </c>
      <c r="AH645" s="3">
        <v>7019</v>
      </c>
      <c r="AI645" s="3">
        <v>8330</v>
      </c>
      <c r="AJ645" s="3">
        <v>0</v>
      </c>
      <c r="AK645" s="3">
        <v>0</v>
      </c>
      <c r="AL645" s="3">
        <v>0</v>
      </c>
      <c r="AM645" t="s">
        <v>7135</v>
      </c>
      <c r="AN645" t="s">
        <v>7136</v>
      </c>
      <c r="AO645" t="s">
        <v>7126</v>
      </c>
      <c r="AP645" t="s">
        <v>7127</v>
      </c>
      <c r="AQ645" t="s">
        <v>83</v>
      </c>
      <c r="AR645" t="s">
        <v>7137</v>
      </c>
      <c r="AS645" t="s">
        <v>83</v>
      </c>
      <c r="AT645" t="s">
        <v>96</v>
      </c>
      <c r="AU645" t="s">
        <v>7138</v>
      </c>
      <c r="AV645" t="s">
        <v>7139</v>
      </c>
      <c r="AW645" t="s">
        <v>99</v>
      </c>
      <c r="AX645" t="s">
        <v>100</v>
      </c>
      <c r="AY645" t="s">
        <v>83</v>
      </c>
      <c r="AZ645" t="s">
        <v>7844</v>
      </c>
      <c r="BA645" t="s">
        <v>103</v>
      </c>
      <c r="BB645" t="s">
        <v>7845</v>
      </c>
      <c r="BC645" s="4"/>
      <c r="BD645" t="s">
        <v>83</v>
      </c>
      <c r="BE645" t="s">
        <v>105</v>
      </c>
      <c r="BF645" t="s">
        <v>106</v>
      </c>
      <c r="BG645" t="s">
        <v>107</v>
      </c>
      <c r="BH645" t="s">
        <v>108</v>
      </c>
      <c r="BI645" t="s">
        <v>109</v>
      </c>
      <c r="BJ645" s="2">
        <v>0</v>
      </c>
      <c r="BK645" t="s">
        <v>90</v>
      </c>
      <c r="BL645" t="s">
        <v>78</v>
      </c>
      <c r="BM645" t="s">
        <v>83</v>
      </c>
      <c r="BN645" t="s">
        <v>83</v>
      </c>
      <c r="BO645" t="s">
        <v>83</v>
      </c>
      <c r="BP645" t="s">
        <v>7846</v>
      </c>
      <c r="BQ645" t="s">
        <v>7143</v>
      </c>
      <c r="BR645" t="s">
        <v>7144</v>
      </c>
      <c r="BS645" t="s">
        <v>83</v>
      </c>
      <c r="BT645" s="3">
        <v>1</v>
      </c>
    </row>
    <row r="646" spans="1:72" x14ac:dyDescent="0.25">
      <c r="A646" t="s">
        <v>7126</v>
      </c>
      <c r="B646" t="s">
        <v>7127</v>
      </c>
      <c r="C646" t="s">
        <v>7128</v>
      </c>
      <c r="D646" t="s">
        <v>74</v>
      </c>
      <c r="E646" t="s">
        <v>21868</v>
      </c>
      <c r="F646" t="s">
        <v>7129</v>
      </c>
      <c r="G646" t="s">
        <v>7847</v>
      </c>
      <c r="H646" t="s">
        <v>7848</v>
      </c>
      <c r="I646" s="1">
        <v>44197</v>
      </c>
      <c r="J646" s="1">
        <v>44926</v>
      </c>
      <c r="K646" t="s">
        <v>78</v>
      </c>
      <c r="L646" t="s">
        <v>79</v>
      </c>
      <c r="M646" t="s">
        <v>80</v>
      </c>
      <c r="N646" t="s">
        <v>7577</v>
      </c>
      <c r="O646" t="s">
        <v>462</v>
      </c>
      <c r="P646" t="s">
        <v>83</v>
      </c>
      <c r="Q646" t="s">
        <v>7849</v>
      </c>
      <c r="R646" t="s">
        <v>7254</v>
      </c>
      <c r="S646" t="s">
        <v>83</v>
      </c>
      <c r="T646" t="s">
        <v>87</v>
      </c>
      <c r="U646" t="s">
        <v>354</v>
      </c>
      <c r="V646" t="s">
        <v>355</v>
      </c>
      <c r="W646" t="s">
        <v>90</v>
      </c>
      <c r="X646" t="s">
        <v>83</v>
      </c>
      <c r="Y646" t="s">
        <v>356</v>
      </c>
      <c r="Z646" t="s">
        <v>92</v>
      </c>
      <c r="AA646" s="1">
        <v>44652</v>
      </c>
      <c r="AB646" s="2">
        <v>31618</v>
      </c>
      <c r="AC646" s="2">
        <v>25920</v>
      </c>
      <c r="AD646" s="2"/>
      <c r="AE646" s="2"/>
      <c r="AF646" s="2"/>
      <c r="AG646">
        <v>94</v>
      </c>
      <c r="AH646" s="3">
        <v>27326</v>
      </c>
      <c r="AI646" s="3">
        <v>23066</v>
      </c>
      <c r="AJ646" s="3">
        <v>0</v>
      </c>
      <c r="AK646" s="3">
        <v>0</v>
      </c>
      <c r="AL646" s="3">
        <v>0</v>
      </c>
      <c r="AM646" t="s">
        <v>7696</v>
      </c>
      <c r="AN646" t="s">
        <v>7697</v>
      </c>
      <c r="AO646" t="s">
        <v>7126</v>
      </c>
      <c r="AP646" t="s">
        <v>7127</v>
      </c>
      <c r="AQ646" t="s">
        <v>83</v>
      </c>
      <c r="AR646" t="s">
        <v>7137</v>
      </c>
      <c r="AS646" t="s">
        <v>83</v>
      </c>
      <c r="AT646" t="s">
        <v>96</v>
      </c>
      <c r="AU646" t="s">
        <v>7138</v>
      </c>
      <c r="AV646" t="s">
        <v>7139</v>
      </c>
      <c r="AW646" t="s">
        <v>99</v>
      </c>
      <c r="AX646" t="s">
        <v>359</v>
      </c>
      <c r="AY646" t="s">
        <v>83</v>
      </c>
      <c r="AZ646" t="s">
        <v>7850</v>
      </c>
      <c r="BA646" t="s">
        <v>103</v>
      </c>
      <c r="BB646" t="s">
        <v>83</v>
      </c>
      <c r="BC646" s="4">
        <v>44562</v>
      </c>
      <c r="BD646" t="s">
        <v>360</v>
      </c>
      <c r="BE646" t="s">
        <v>105</v>
      </c>
      <c r="BF646" t="s">
        <v>106</v>
      </c>
      <c r="BG646" t="s">
        <v>107</v>
      </c>
      <c r="BH646" t="s">
        <v>83</v>
      </c>
      <c r="BI646" t="s">
        <v>83</v>
      </c>
      <c r="BJ646" s="2">
        <v>0</v>
      </c>
      <c r="BK646" t="s">
        <v>78</v>
      </c>
      <c r="BL646" t="s">
        <v>90</v>
      </c>
      <c r="BM646" t="s">
        <v>83</v>
      </c>
      <c r="BN646" t="s">
        <v>83</v>
      </c>
      <c r="BO646" t="s">
        <v>83</v>
      </c>
      <c r="BP646" t="s">
        <v>83</v>
      </c>
      <c r="BQ646" t="s">
        <v>83</v>
      </c>
      <c r="BR646" t="s">
        <v>83</v>
      </c>
      <c r="BS646" t="s">
        <v>83</v>
      </c>
      <c r="BT646" s="3">
        <v>1</v>
      </c>
    </row>
    <row r="647" spans="1:72" x14ac:dyDescent="0.25">
      <c r="A647" t="s">
        <v>7126</v>
      </c>
      <c r="B647" t="s">
        <v>7127</v>
      </c>
      <c r="C647" t="s">
        <v>7128</v>
      </c>
      <c r="D647" t="s">
        <v>74</v>
      </c>
      <c r="E647" t="s">
        <v>21868</v>
      </c>
      <c r="F647" t="s">
        <v>7129</v>
      </c>
      <c r="G647" t="s">
        <v>7851</v>
      </c>
      <c r="H647" t="s">
        <v>7852</v>
      </c>
      <c r="I647" s="1">
        <v>44197</v>
      </c>
      <c r="J647" s="1">
        <v>44926</v>
      </c>
      <c r="K647" t="s">
        <v>78</v>
      </c>
      <c r="L647" t="s">
        <v>79</v>
      </c>
      <c r="M647" t="s">
        <v>80</v>
      </c>
      <c r="N647" t="s">
        <v>4882</v>
      </c>
      <c r="O647" t="s">
        <v>477</v>
      </c>
      <c r="P647" t="s">
        <v>7853</v>
      </c>
      <c r="Q647" t="s">
        <v>7854</v>
      </c>
      <c r="R647" t="s">
        <v>7134</v>
      </c>
      <c r="S647" t="s">
        <v>150</v>
      </c>
      <c r="T647" t="s">
        <v>87</v>
      </c>
      <c r="U647" t="s">
        <v>88</v>
      </c>
      <c r="V647" t="s">
        <v>89</v>
      </c>
      <c r="W647" t="s">
        <v>78</v>
      </c>
      <c r="X647" t="s">
        <v>120</v>
      </c>
      <c r="Y647" t="s">
        <v>91</v>
      </c>
      <c r="Z647" t="s">
        <v>92</v>
      </c>
      <c r="AA647" s="1">
        <v>44567</v>
      </c>
      <c r="AB647" s="2">
        <v>369</v>
      </c>
      <c r="AC647" s="2">
        <v>406</v>
      </c>
      <c r="AD647" s="2"/>
      <c r="AE647" s="2"/>
      <c r="AF647" s="2"/>
      <c r="AG647">
        <v>0</v>
      </c>
      <c r="AH647" s="3">
        <v>369</v>
      </c>
      <c r="AI647" s="3">
        <v>406</v>
      </c>
      <c r="AJ647" s="3">
        <v>0</v>
      </c>
      <c r="AK647" s="3">
        <v>0</v>
      </c>
      <c r="AL647" s="3">
        <v>0</v>
      </c>
      <c r="AM647" t="s">
        <v>7135</v>
      </c>
      <c r="AN647" t="s">
        <v>7136</v>
      </c>
      <c r="AO647" t="s">
        <v>7126</v>
      </c>
      <c r="AP647" t="s">
        <v>7127</v>
      </c>
      <c r="AQ647" t="s">
        <v>83</v>
      </c>
      <c r="AR647" t="s">
        <v>7137</v>
      </c>
      <c r="AS647" t="s">
        <v>83</v>
      </c>
      <c r="AT647" t="s">
        <v>96</v>
      </c>
      <c r="AU647" t="s">
        <v>7138</v>
      </c>
      <c r="AV647" t="s">
        <v>7139</v>
      </c>
      <c r="AW647" t="s">
        <v>99</v>
      </c>
      <c r="AX647" t="s">
        <v>100</v>
      </c>
      <c r="AY647" t="s">
        <v>83</v>
      </c>
      <c r="AZ647" t="s">
        <v>7855</v>
      </c>
      <c r="BA647" t="s">
        <v>103</v>
      </c>
      <c r="BB647" t="s">
        <v>7856</v>
      </c>
      <c r="BC647" s="4"/>
      <c r="BD647" t="s">
        <v>83</v>
      </c>
      <c r="BE647" t="s">
        <v>105</v>
      </c>
      <c r="BF647" t="s">
        <v>106</v>
      </c>
      <c r="BG647" t="s">
        <v>107</v>
      </c>
      <c r="BH647" t="s">
        <v>108</v>
      </c>
      <c r="BI647" t="s">
        <v>109</v>
      </c>
      <c r="BJ647" s="2">
        <v>0</v>
      </c>
      <c r="BK647" t="s">
        <v>90</v>
      </c>
      <c r="BL647" t="s">
        <v>78</v>
      </c>
      <c r="BM647" t="s">
        <v>83</v>
      </c>
      <c r="BN647" t="s">
        <v>83</v>
      </c>
      <c r="BO647" t="s">
        <v>83</v>
      </c>
      <c r="BP647" t="s">
        <v>7857</v>
      </c>
      <c r="BQ647" t="s">
        <v>7143</v>
      </c>
      <c r="BR647" t="s">
        <v>7144</v>
      </c>
      <c r="BS647" t="s">
        <v>83</v>
      </c>
      <c r="BT647" s="3">
        <v>1</v>
      </c>
    </row>
    <row r="648" spans="1:72" x14ac:dyDescent="0.25">
      <c r="A648" t="s">
        <v>7126</v>
      </c>
      <c r="B648" t="s">
        <v>7127</v>
      </c>
      <c r="C648" t="s">
        <v>7128</v>
      </c>
      <c r="D648" t="s">
        <v>74</v>
      </c>
      <c r="E648" t="s">
        <v>21868</v>
      </c>
      <c r="F648" t="s">
        <v>7129</v>
      </c>
      <c r="G648" t="s">
        <v>7858</v>
      </c>
      <c r="H648" t="s">
        <v>7859</v>
      </c>
      <c r="I648" s="1">
        <v>44197</v>
      </c>
      <c r="J648" s="1">
        <v>44926</v>
      </c>
      <c r="K648" t="s">
        <v>78</v>
      </c>
      <c r="L648" t="s">
        <v>79</v>
      </c>
      <c r="M648" t="s">
        <v>80</v>
      </c>
      <c r="N648" t="s">
        <v>4882</v>
      </c>
      <c r="O648" t="s">
        <v>117</v>
      </c>
      <c r="P648" t="s">
        <v>420</v>
      </c>
      <c r="Q648" t="s">
        <v>7860</v>
      </c>
      <c r="R648" t="s">
        <v>7134</v>
      </c>
      <c r="S648" t="s">
        <v>150</v>
      </c>
      <c r="T648" t="s">
        <v>87</v>
      </c>
      <c r="U648" t="s">
        <v>88</v>
      </c>
      <c r="V648" t="s">
        <v>89</v>
      </c>
      <c r="W648" t="s">
        <v>78</v>
      </c>
      <c r="X648" t="s">
        <v>120</v>
      </c>
      <c r="Y648" t="s">
        <v>91</v>
      </c>
      <c r="Z648" t="s">
        <v>92</v>
      </c>
      <c r="AA648" s="1">
        <v>44567</v>
      </c>
      <c r="AB648" s="2">
        <v>965</v>
      </c>
      <c r="AC648" s="2">
        <v>1237</v>
      </c>
      <c r="AD648" s="2"/>
      <c r="AE648" s="2"/>
      <c r="AF648" s="2"/>
      <c r="AG648">
        <v>0</v>
      </c>
      <c r="AH648" s="3">
        <v>965</v>
      </c>
      <c r="AI648" s="3">
        <v>1237</v>
      </c>
      <c r="AJ648" s="3">
        <v>0</v>
      </c>
      <c r="AK648" s="3">
        <v>0</v>
      </c>
      <c r="AL648" s="3">
        <v>0</v>
      </c>
      <c r="AM648" t="s">
        <v>7135</v>
      </c>
      <c r="AN648" t="s">
        <v>7136</v>
      </c>
      <c r="AO648" t="s">
        <v>7126</v>
      </c>
      <c r="AP648" t="s">
        <v>7127</v>
      </c>
      <c r="AQ648" t="s">
        <v>83</v>
      </c>
      <c r="AR648" t="s">
        <v>7137</v>
      </c>
      <c r="AS648" t="s">
        <v>83</v>
      </c>
      <c r="AT648" t="s">
        <v>96</v>
      </c>
      <c r="AU648" t="s">
        <v>7138</v>
      </c>
      <c r="AV648" t="s">
        <v>7139</v>
      </c>
      <c r="AW648" t="s">
        <v>99</v>
      </c>
      <c r="AX648" t="s">
        <v>100</v>
      </c>
      <c r="AY648" t="s">
        <v>83</v>
      </c>
      <c r="AZ648" t="s">
        <v>7861</v>
      </c>
      <c r="BA648" t="s">
        <v>103</v>
      </c>
      <c r="BB648" t="s">
        <v>7862</v>
      </c>
      <c r="BC648" s="4"/>
      <c r="BD648" t="s">
        <v>83</v>
      </c>
      <c r="BE648" t="s">
        <v>105</v>
      </c>
      <c r="BF648" t="s">
        <v>106</v>
      </c>
      <c r="BG648" t="s">
        <v>107</v>
      </c>
      <c r="BH648" t="s">
        <v>108</v>
      </c>
      <c r="BI648" t="s">
        <v>109</v>
      </c>
      <c r="BJ648" s="2">
        <v>0</v>
      </c>
      <c r="BK648" t="s">
        <v>90</v>
      </c>
      <c r="BL648" t="s">
        <v>78</v>
      </c>
      <c r="BM648" t="s">
        <v>83</v>
      </c>
      <c r="BN648" t="s">
        <v>83</v>
      </c>
      <c r="BO648" t="s">
        <v>83</v>
      </c>
      <c r="BP648" t="s">
        <v>7863</v>
      </c>
      <c r="BQ648" t="s">
        <v>7143</v>
      </c>
      <c r="BR648" t="s">
        <v>7144</v>
      </c>
      <c r="BS648" t="s">
        <v>83</v>
      </c>
      <c r="BT648" s="3">
        <v>1</v>
      </c>
    </row>
    <row r="649" spans="1:72" x14ac:dyDescent="0.25">
      <c r="A649" t="s">
        <v>7126</v>
      </c>
      <c r="B649" t="s">
        <v>7127</v>
      </c>
      <c r="C649" t="s">
        <v>7128</v>
      </c>
      <c r="D649" t="s">
        <v>74</v>
      </c>
      <c r="E649" t="s">
        <v>21868</v>
      </c>
      <c r="F649" t="s">
        <v>7129</v>
      </c>
      <c r="G649" t="s">
        <v>7864</v>
      </c>
      <c r="H649" t="s">
        <v>7865</v>
      </c>
      <c r="I649" s="1">
        <v>44197</v>
      </c>
      <c r="J649" s="1">
        <v>44926</v>
      </c>
      <c r="K649" t="s">
        <v>78</v>
      </c>
      <c r="L649" t="s">
        <v>79</v>
      </c>
      <c r="M649" t="s">
        <v>80</v>
      </c>
      <c r="N649" t="s">
        <v>4882</v>
      </c>
      <c r="O649" t="s">
        <v>254</v>
      </c>
      <c r="P649" t="s">
        <v>420</v>
      </c>
      <c r="Q649" t="s">
        <v>7854</v>
      </c>
      <c r="R649" t="s">
        <v>7134</v>
      </c>
      <c r="S649" t="s">
        <v>150</v>
      </c>
      <c r="T649" t="s">
        <v>87</v>
      </c>
      <c r="U649" t="s">
        <v>88</v>
      </c>
      <c r="V649" t="s">
        <v>89</v>
      </c>
      <c r="W649" t="s">
        <v>78</v>
      </c>
      <c r="X649" t="s">
        <v>120</v>
      </c>
      <c r="Y649" t="s">
        <v>91</v>
      </c>
      <c r="Z649" t="s">
        <v>92</v>
      </c>
      <c r="AA649" s="1">
        <v>44566</v>
      </c>
      <c r="AB649" s="2">
        <v>872</v>
      </c>
      <c r="AC649" s="2">
        <v>987</v>
      </c>
      <c r="AD649" s="2"/>
      <c r="AE649" s="2"/>
      <c r="AF649" s="2"/>
      <c r="AG649">
        <v>0</v>
      </c>
      <c r="AH649" s="3">
        <v>1007</v>
      </c>
      <c r="AI649" s="3">
        <v>1131</v>
      </c>
      <c r="AJ649" s="3">
        <v>0</v>
      </c>
      <c r="AK649" s="3">
        <v>0</v>
      </c>
      <c r="AL649" s="3">
        <v>0</v>
      </c>
      <c r="AM649" t="s">
        <v>7135</v>
      </c>
      <c r="AN649" t="s">
        <v>7136</v>
      </c>
      <c r="AO649" t="s">
        <v>7126</v>
      </c>
      <c r="AP649" t="s">
        <v>7127</v>
      </c>
      <c r="AQ649" t="s">
        <v>83</v>
      </c>
      <c r="AR649" t="s">
        <v>7137</v>
      </c>
      <c r="AS649" t="s">
        <v>83</v>
      </c>
      <c r="AT649" t="s">
        <v>96</v>
      </c>
      <c r="AU649" t="s">
        <v>7138</v>
      </c>
      <c r="AV649" t="s">
        <v>7139</v>
      </c>
      <c r="AW649" t="s">
        <v>99</v>
      </c>
      <c r="AX649" t="s">
        <v>100</v>
      </c>
      <c r="AY649" t="s">
        <v>83</v>
      </c>
      <c r="AZ649" t="s">
        <v>7866</v>
      </c>
      <c r="BA649" t="s">
        <v>103</v>
      </c>
      <c r="BB649" t="s">
        <v>7867</v>
      </c>
      <c r="BC649" s="4"/>
      <c r="BD649" t="s">
        <v>83</v>
      </c>
      <c r="BE649" t="s">
        <v>105</v>
      </c>
      <c r="BF649" t="s">
        <v>106</v>
      </c>
      <c r="BG649" t="s">
        <v>107</v>
      </c>
      <c r="BH649" t="s">
        <v>108</v>
      </c>
      <c r="BI649" t="s">
        <v>109</v>
      </c>
      <c r="BJ649" s="2">
        <v>0</v>
      </c>
      <c r="BK649" t="s">
        <v>90</v>
      </c>
      <c r="BL649" t="s">
        <v>78</v>
      </c>
      <c r="BM649" t="s">
        <v>83</v>
      </c>
      <c r="BN649" t="s">
        <v>83</v>
      </c>
      <c r="BO649" t="s">
        <v>83</v>
      </c>
      <c r="BP649" t="s">
        <v>7868</v>
      </c>
      <c r="BQ649" t="s">
        <v>7143</v>
      </c>
      <c r="BR649" t="s">
        <v>7144</v>
      </c>
      <c r="BS649" t="s">
        <v>83</v>
      </c>
      <c r="BT649" s="3">
        <v>1</v>
      </c>
    </row>
    <row r="650" spans="1:72" x14ac:dyDescent="0.25">
      <c r="A650" t="s">
        <v>7126</v>
      </c>
      <c r="B650" t="s">
        <v>7127</v>
      </c>
      <c r="C650" t="s">
        <v>7128</v>
      </c>
      <c r="D650" t="s">
        <v>74</v>
      </c>
      <c r="E650" t="s">
        <v>21868</v>
      </c>
      <c r="F650" t="s">
        <v>7129</v>
      </c>
      <c r="G650" t="s">
        <v>7869</v>
      </c>
      <c r="H650" t="s">
        <v>7870</v>
      </c>
      <c r="I650" s="1">
        <v>44197</v>
      </c>
      <c r="J650" s="1">
        <v>44926</v>
      </c>
      <c r="K650" t="s">
        <v>78</v>
      </c>
      <c r="L650" t="s">
        <v>79</v>
      </c>
      <c r="M650" t="s">
        <v>80</v>
      </c>
      <c r="N650" t="s">
        <v>7700</v>
      </c>
      <c r="O650" t="s">
        <v>281</v>
      </c>
      <c r="P650" t="s">
        <v>420</v>
      </c>
      <c r="Q650" t="s">
        <v>7796</v>
      </c>
      <c r="R650" t="s">
        <v>7134</v>
      </c>
      <c r="S650" t="s">
        <v>150</v>
      </c>
      <c r="T650" t="s">
        <v>87</v>
      </c>
      <c r="U650" t="s">
        <v>88</v>
      </c>
      <c r="V650" t="s">
        <v>89</v>
      </c>
      <c r="W650" t="s">
        <v>78</v>
      </c>
      <c r="X650" t="s">
        <v>120</v>
      </c>
      <c r="Y650" t="s">
        <v>91</v>
      </c>
      <c r="Z650" t="s">
        <v>92</v>
      </c>
      <c r="AA650" s="1">
        <v>44567</v>
      </c>
      <c r="AB650" s="2">
        <v>428</v>
      </c>
      <c r="AC650" s="2">
        <v>483</v>
      </c>
      <c r="AD650" s="2"/>
      <c r="AE650" s="2"/>
      <c r="AF650" s="2"/>
      <c r="AG650">
        <v>0</v>
      </c>
      <c r="AH650" s="3">
        <v>428</v>
      </c>
      <c r="AI650" s="3">
        <v>483</v>
      </c>
      <c r="AJ650" s="3">
        <v>0</v>
      </c>
      <c r="AK650" s="3">
        <v>0</v>
      </c>
      <c r="AL650" s="3">
        <v>0</v>
      </c>
      <c r="AM650" t="s">
        <v>7135</v>
      </c>
      <c r="AN650" t="s">
        <v>7136</v>
      </c>
      <c r="AO650" t="s">
        <v>7126</v>
      </c>
      <c r="AP650" t="s">
        <v>7127</v>
      </c>
      <c r="AQ650" t="s">
        <v>83</v>
      </c>
      <c r="AR650" t="s">
        <v>7137</v>
      </c>
      <c r="AS650" t="s">
        <v>83</v>
      </c>
      <c r="AT650" t="s">
        <v>96</v>
      </c>
      <c r="AU650" t="s">
        <v>7138</v>
      </c>
      <c r="AV650" t="s">
        <v>7139</v>
      </c>
      <c r="AW650" t="s">
        <v>99</v>
      </c>
      <c r="AX650" t="s">
        <v>100</v>
      </c>
      <c r="AY650" t="s">
        <v>83</v>
      </c>
      <c r="AZ650" t="s">
        <v>7871</v>
      </c>
      <c r="BA650" t="s">
        <v>103</v>
      </c>
      <c r="BB650" t="s">
        <v>7872</v>
      </c>
      <c r="BC650" s="4"/>
      <c r="BD650" t="s">
        <v>83</v>
      </c>
      <c r="BE650" t="s">
        <v>105</v>
      </c>
      <c r="BF650" t="s">
        <v>106</v>
      </c>
      <c r="BG650" t="s">
        <v>107</v>
      </c>
      <c r="BH650" t="s">
        <v>108</v>
      </c>
      <c r="BI650" t="s">
        <v>109</v>
      </c>
      <c r="BJ650" s="2">
        <v>0</v>
      </c>
      <c r="BK650" t="s">
        <v>90</v>
      </c>
      <c r="BL650" t="s">
        <v>78</v>
      </c>
      <c r="BM650" t="s">
        <v>83</v>
      </c>
      <c r="BN650" t="s">
        <v>83</v>
      </c>
      <c r="BO650" t="s">
        <v>83</v>
      </c>
      <c r="BP650" t="s">
        <v>7873</v>
      </c>
      <c r="BQ650" t="s">
        <v>7143</v>
      </c>
      <c r="BR650" t="s">
        <v>7144</v>
      </c>
      <c r="BS650" t="s">
        <v>83</v>
      </c>
      <c r="BT650" s="3">
        <v>1</v>
      </c>
    </row>
    <row r="651" spans="1:72" x14ac:dyDescent="0.25">
      <c r="A651" t="s">
        <v>7126</v>
      </c>
      <c r="B651" t="s">
        <v>7127</v>
      </c>
      <c r="C651" t="s">
        <v>7128</v>
      </c>
      <c r="D651" t="s">
        <v>74</v>
      </c>
      <c r="E651" t="s">
        <v>21868</v>
      </c>
      <c r="F651" t="s">
        <v>7129</v>
      </c>
      <c r="G651" t="s">
        <v>7874</v>
      </c>
      <c r="H651" t="s">
        <v>7875</v>
      </c>
      <c r="I651" s="1">
        <v>44197</v>
      </c>
      <c r="J651" s="1">
        <v>44926</v>
      </c>
      <c r="K651" t="s">
        <v>78</v>
      </c>
      <c r="L651" t="s">
        <v>79</v>
      </c>
      <c r="M651" t="s">
        <v>80</v>
      </c>
      <c r="N651" t="s">
        <v>7700</v>
      </c>
      <c r="O651" t="s">
        <v>301</v>
      </c>
      <c r="P651" t="s">
        <v>420</v>
      </c>
      <c r="Q651" t="s">
        <v>7701</v>
      </c>
      <c r="R651" t="s">
        <v>7134</v>
      </c>
      <c r="S651" t="s">
        <v>150</v>
      </c>
      <c r="T651" t="s">
        <v>87</v>
      </c>
      <c r="U651" t="s">
        <v>88</v>
      </c>
      <c r="V651" t="s">
        <v>89</v>
      </c>
      <c r="W651" t="s">
        <v>78</v>
      </c>
      <c r="X651" t="s">
        <v>120</v>
      </c>
      <c r="Y651" t="s">
        <v>91</v>
      </c>
      <c r="Z651" t="s">
        <v>92</v>
      </c>
      <c r="AA651" s="1">
        <v>44567</v>
      </c>
      <c r="AB651" s="2">
        <v>198</v>
      </c>
      <c r="AC651" s="2">
        <v>202</v>
      </c>
      <c r="AD651" s="2"/>
      <c r="AE651" s="2"/>
      <c r="AF651" s="2"/>
      <c r="AG651">
        <v>0</v>
      </c>
      <c r="AH651" s="3">
        <v>198</v>
      </c>
      <c r="AI651" s="3">
        <v>202</v>
      </c>
      <c r="AJ651" s="3">
        <v>0</v>
      </c>
      <c r="AK651" s="3">
        <v>0</v>
      </c>
      <c r="AL651" s="3">
        <v>0</v>
      </c>
      <c r="AM651" t="s">
        <v>7135</v>
      </c>
      <c r="AN651" t="s">
        <v>7136</v>
      </c>
      <c r="AO651" t="s">
        <v>7126</v>
      </c>
      <c r="AP651" t="s">
        <v>7127</v>
      </c>
      <c r="AQ651" t="s">
        <v>83</v>
      </c>
      <c r="AR651" t="s">
        <v>7137</v>
      </c>
      <c r="AS651" t="s">
        <v>83</v>
      </c>
      <c r="AT651" t="s">
        <v>96</v>
      </c>
      <c r="AU651" t="s">
        <v>7138</v>
      </c>
      <c r="AV651" t="s">
        <v>7139</v>
      </c>
      <c r="AW651" t="s">
        <v>99</v>
      </c>
      <c r="AX651" t="s">
        <v>100</v>
      </c>
      <c r="AY651" t="s">
        <v>83</v>
      </c>
      <c r="AZ651" t="s">
        <v>7876</v>
      </c>
      <c r="BA651" t="s">
        <v>103</v>
      </c>
      <c r="BB651" t="s">
        <v>7877</v>
      </c>
      <c r="BC651" s="4"/>
      <c r="BD651" t="s">
        <v>83</v>
      </c>
      <c r="BE651" t="s">
        <v>105</v>
      </c>
      <c r="BF651" t="s">
        <v>106</v>
      </c>
      <c r="BG651" t="s">
        <v>107</v>
      </c>
      <c r="BH651" t="s">
        <v>108</v>
      </c>
      <c r="BI651" t="s">
        <v>109</v>
      </c>
      <c r="BJ651" s="2">
        <v>0</v>
      </c>
      <c r="BK651" t="s">
        <v>90</v>
      </c>
      <c r="BL651" t="s">
        <v>78</v>
      </c>
      <c r="BM651" t="s">
        <v>83</v>
      </c>
      <c r="BN651" t="s">
        <v>83</v>
      </c>
      <c r="BO651" t="s">
        <v>83</v>
      </c>
      <c r="BP651" t="s">
        <v>7878</v>
      </c>
      <c r="BQ651" t="s">
        <v>7143</v>
      </c>
      <c r="BR651" t="s">
        <v>7144</v>
      </c>
      <c r="BS651" t="s">
        <v>83</v>
      </c>
      <c r="BT651" s="3">
        <v>1</v>
      </c>
    </row>
    <row r="652" spans="1:72" x14ac:dyDescent="0.25">
      <c r="A652" t="s">
        <v>7126</v>
      </c>
      <c r="B652" t="s">
        <v>7127</v>
      </c>
      <c r="C652" t="s">
        <v>7128</v>
      </c>
      <c r="D652" t="s">
        <v>74</v>
      </c>
      <c r="E652" t="s">
        <v>21868</v>
      </c>
      <c r="F652" t="s">
        <v>7129</v>
      </c>
      <c r="G652" t="s">
        <v>7879</v>
      </c>
      <c r="H652" t="s">
        <v>7880</v>
      </c>
      <c r="I652" s="1">
        <v>44197</v>
      </c>
      <c r="J652" s="1">
        <v>44926</v>
      </c>
      <c r="K652" t="s">
        <v>78</v>
      </c>
      <c r="L652" t="s">
        <v>79</v>
      </c>
      <c r="M652" t="s">
        <v>80</v>
      </c>
      <c r="N652" t="s">
        <v>7700</v>
      </c>
      <c r="O652" t="s">
        <v>1114</v>
      </c>
      <c r="P652" t="s">
        <v>420</v>
      </c>
      <c r="Q652" t="s">
        <v>7701</v>
      </c>
      <c r="R652" t="s">
        <v>7134</v>
      </c>
      <c r="S652" t="s">
        <v>150</v>
      </c>
      <c r="T652" t="s">
        <v>87</v>
      </c>
      <c r="U652" t="s">
        <v>88</v>
      </c>
      <c r="V652" t="s">
        <v>89</v>
      </c>
      <c r="W652" t="s">
        <v>78</v>
      </c>
      <c r="X652" t="s">
        <v>120</v>
      </c>
      <c r="Y652" t="s">
        <v>91</v>
      </c>
      <c r="Z652" t="s">
        <v>92</v>
      </c>
      <c r="AA652" s="1">
        <v>44566</v>
      </c>
      <c r="AB652" s="2">
        <v>548</v>
      </c>
      <c r="AC652" s="2">
        <v>524</v>
      </c>
      <c r="AD652" s="2"/>
      <c r="AE652" s="2"/>
      <c r="AF652" s="2"/>
      <c r="AG652">
        <v>0</v>
      </c>
      <c r="AH652" s="3">
        <v>548</v>
      </c>
      <c r="AI652" s="3">
        <v>524</v>
      </c>
      <c r="AJ652" s="3">
        <v>0</v>
      </c>
      <c r="AK652" s="3">
        <v>0</v>
      </c>
      <c r="AL652" s="3">
        <v>0</v>
      </c>
      <c r="AM652" t="s">
        <v>7135</v>
      </c>
      <c r="AN652" t="s">
        <v>7136</v>
      </c>
      <c r="AO652" t="s">
        <v>7126</v>
      </c>
      <c r="AP652" t="s">
        <v>7127</v>
      </c>
      <c r="AQ652" t="s">
        <v>83</v>
      </c>
      <c r="AR652" t="s">
        <v>7137</v>
      </c>
      <c r="AS652" t="s">
        <v>83</v>
      </c>
      <c r="AT652" t="s">
        <v>96</v>
      </c>
      <c r="AU652" t="s">
        <v>7138</v>
      </c>
      <c r="AV652" t="s">
        <v>7139</v>
      </c>
      <c r="AW652" t="s">
        <v>99</v>
      </c>
      <c r="AX652" t="s">
        <v>100</v>
      </c>
      <c r="AY652" t="s">
        <v>83</v>
      </c>
      <c r="AZ652" t="s">
        <v>7881</v>
      </c>
      <c r="BA652" t="s">
        <v>103</v>
      </c>
      <c r="BB652" t="s">
        <v>7882</v>
      </c>
      <c r="BC652" s="4"/>
      <c r="BD652" t="s">
        <v>83</v>
      </c>
      <c r="BE652" t="s">
        <v>105</v>
      </c>
      <c r="BF652" t="s">
        <v>106</v>
      </c>
      <c r="BG652" t="s">
        <v>107</v>
      </c>
      <c r="BH652" t="s">
        <v>108</v>
      </c>
      <c r="BI652" t="s">
        <v>109</v>
      </c>
      <c r="BJ652" s="2">
        <v>0</v>
      </c>
      <c r="BK652" t="s">
        <v>90</v>
      </c>
      <c r="BL652" t="s">
        <v>78</v>
      </c>
      <c r="BM652" t="s">
        <v>83</v>
      </c>
      <c r="BN652" t="s">
        <v>83</v>
      </c>
      <c r="BO652" t="s">
        <v>83</v>
      </c>
      <c r="BP652" t="s">
        <v>7883</v>
      </c>
      <c r="BQ652" t="s">
        <v>7143</v>
      </c>
      <c r="BR652" t="s">
        <v>7144</v>
      </c>
      <c r="BS652" t="s">
        <v>83</v>
      </c>
      <c r="BT652" s="3">
        <v>1</v>
      </c>
    </row>
    <row r="653" spans="1:72" x14ac:dyDescent="0.25">
      <c r="A653" t="s">
        <v>7126</v>
      </c>
      <c r="B653" t="s">
        <v>7127</v>
      </c>
      <c r="C653" t="s">
        <v>7128</v>
      </c>
      <c r="D653" t="s">
        <v>74</v>
      </c>
      <c r="E653" t="s">
        <v>21868</v>
      </c>
      <c r="F653" t="s">
        <v>7129</v>
      </c>
      <c r="G653" t="s">
        <v>7884</v>
      </c>
      <c r="H653" t="s">
        <v>7885</v>
      </c>
      <c r="I653" s="1">
        <v>44197</v>
      </c>
      <c r="J653" s="1">
        <v>44926</v>
      </c>
      <c r="K653" t="s">
        <v>78</v>
      </c>
      <c r="L653" t="s">
        <v>79</v>
      </c>
      <c r="M653" t="s">
        <v>80</v>
      </c>
      <c r="N653" t="s">
        <v>4882</v>
      </c>
      <c r="O653" t="s">
        <v>352</v>
      </c>
      <c r="P653" t="s">
        <v>7853</v>
      </c>
      <c r="Q653" t="s">
        <v>7860</v>
      </c>
      <c r="R653" t="s">
        <v>7134</v>
      </c>
      <c r="S653" t="s">
        <v>150</v>
      </c>
      <c r="T653" t="s">
        <v>87</v>
      </c>
      <c r="U653" t="s">
        <v>88</v>
      </c>
      <c r="V653" t="s">
        <v>89</v>
      </c>
      <c r="W653" t="s">
        <v>78</v>
      </c>
      <c r="X653" t="s">
        <v>120</v>
      </c>
      <c r="Y653" t="s">
        <v>91</v>
      </c>
      <c r="Z653" t="s">
        <v>92</v>
      </c>
      <c r="AA653" s="1">
        <v>44567</v>
      </c>
      <c r="AB653" s="2">
        <v>740</v>
      </c>
      <c r="AC653" s="2">
        <v>838</v>
      </c>
      <c r="AD653" s="2"/>
      <c r="AE653" s="2"/>
      <c r="AF653" s="2"/>
      <c r="AG653">
        <v>0</v>
      </c>
      <c r="AH653" s="3">
        <v>740</v>
      </c>
      <c r="AI653" s="3">
        <v>838</v>
      </c>
      <c r="AJ653" s="3">
        <v>0</v>
      </c>
      <c r="AK653" s="3">
        <v>0</v>
      </c>
      <c r="AL653" s="3">
        <v>0</v>
      </c>
      <c r="AM653" t="s">
        <v>7135</v>
      </c>
      <c r="AN653" t="s">
        <v>7136</v>
      </c>
      <c r="AO653" t="s">
        <v>7126</v>
      </c>
      <c r="AP653" t="s">
        <v>7127</v>
      </c>
      <c r="AQ653" t="s">
        <v>83</v>
      </c>
      <c r="AR653" t="s">
        <v>7137</v>
      </c>
      <c r="AS653" t="s">
        <v>83</v>
      </c>
      <c r="AT653" t="s">
        <v>96</v>
      </c>
      <c r="AU653" t="s">
        <v>7138</v>
      </c>
      <c r="AV653" t="s">
        <v>7139</v>
      </c>
      <c r="AW653" t="s">
        <v>99</v>
      </c>
      <c r="AX653" t="s">
        <v>100</v>
      </c>
      <c r="AY653" t="s">
        <v>83</v>
      </c>
      <c r="AZ653" t="s">
        <v>7886</v>
      </c>
      <c r="BA653" t="s">
        <v>103</v>
      </c>
      <c r="BB653" t="s">
        <v>7887</v>
      </c>
      <c r="BC653" s="4"/>
      <c r="BD653" t="s">
        <v>83</v>
      </c>
      <c r="BE653" t="s">
        <v>105</v>
      </c>
      <c r="BF653" t="s">
        <v>106</v>
      </c>
      <c r="BG653" t="s">
        <v>107</v>
      </c>
      <c r="BH653" t="s">
        <v>108</v>
      </c>
      <c r="BI653" t="s">
        <v>109</v>
      </c>
      <c r="BJ653" s="2">
        <v>0</v>
      </c>
      <c r="BK653" t="s">
        <v>90</v>
      </c>
      <c r="BL653" t="s">
        <v>78</v>
      </c>
      <c r="BM653" t="s">
        <v>83</v>
      </c>
      <c r="BN653" t="s">
        <v>83</v>
      </c>
      <c r="BO653" t="s">
        <v>83</v>
      </c>
      <c r="BP653" t="s">
        <v>7888</v>
      </c>
      <c r="BQ653" t="s">
        <v>7143</v>
      </c>
      <c r="BR653" t="s">
        <v>7144</v>
      </c>
      <c r="BS653" t="s">
        <v>83</v>
      </c>
      <c r="BT653" s="3">
        <v>1</v>
      </c>
    </row>
    <row r="654" spans="1:72" x14ac:dyDescent="0.25">
      <c r="A654" t="s">
        <v>7126</v>
      </c>
      <c r="B654" t="s">
        <v>7127</v>
      </c>
      <c r="C654" t="s">
        <v>7128</v>
      </c>
      <c r="D654" t="s">
        <v>74</v>
      </c>
      <c r="E654" t="s">
        <v>21868</v>
      </c>
      <c r="F654" t="s">
        <v>7129</v>
      </c>
      <c r="G654" t="s">
        <v>7889</v>
      </c>
      <c r="H654" t="s">
        <v>7890</v>
      </c>
      <c r="I654" s="1">
        <v>44197</v>
      </c>
      <c r="J654" s="1">
        <v>44926</v>
      </c>
      <c r="K654" t="s">
        <v>78</v>
      </c>
      <c r="L654" t="s">
        <v>79</v>
      </c>
      <c r="M654" t="s">
        <v>80</v>
      </c>
      <c r="N654" t="s">
        <v>7891</v>
      </c>
      <c r="O654" t="s">
        <v>809</v>
      </c>
      <c r="P654" t="s">
        <v>420</v>
      </c>
      <c r="Q654" t="s">
        <v>7892</v>
      </c>
      <c r="R654" t="s">
        <v>7134</v>
      </c>
      <c r="S654" t="s">
        <v>150</v>
      </c>
      <c r="T654" t="s">
        <v>87</v>
      </c>
      <c r="U654" t="s">
        <v>88</v>
      </c>
      <c r="V654" t="s">
        <v>89</v>
      </c>
      <c r="W654" t="s">
        <v>78</v>
      </c>
      <c r="X654" t="s">
        <v>120</v>
      </c>
      <c r="Y654" t="s">
        <v>91</v>
      </c>
      <c r="Z654" t="s">
        <v>92</v>
      </c>
      <c r="AA654" s="1">
        <v>44567</v>
      </c>
      <c r="AB654" s="2">
        <v>370</v>
      </c>
      <c r="AC654" s="2">
        <v>396</v>
      </c>
      <c r="AD654" s="2"/>
      <c r="AE654" s="2"/>
      <c r="AF654" s="2"/>
      <c r="AG654">
        <v>0</v>
      </c>
      <c r="AH654" s="3">
        <v>370</v>
      </c>
      <c r="AI654" s="3">
        <v>396</v>
      </c>
      <c r="AJ654" s="3">
        <v>0</v>
      </c>
      <c r="AK654" s="3">
        <v>0</v>
      </c>
      <c r="AL654" s="3">
        <v>0</v>
      </c>
      <c r="AM654" t="s">
        <v>7135</v>
      </c>
      <c r="AN654" t="s">
        <v>7136</v>
      </c>
      <c r="AO654" t="s">
        <v>7126</v>
      </c>
      <c r="AP654" t="s">
        <v>7127</v>
      </c>
      <c r="AQ654" t="s">
        <v>83</v>
      </c>
      <c r="AR654" t="s">
        <v>7137</v>
      </c>
      <c r="AS654" t="s">
        <v>83</v>
      </c>
      <c r="AT654" t="s">
        <v>96</v>
      </c>
      <c r="AU654" t="s">
        <v>7138</v>
      </c>
      <c r="AV654" t="s">
        <v>7139</v>
      </c>
      <c r="AW654" t="s">
        <v>99</v>
      </c>
      <c r="AX654" t="s">
        <v>100</v>
      </c>
      <c r="AY654" t="s">
        <v>83</v>
      </c>
      <c r="AZ654" t="s">
        <v>7893</v>
      </c>
      <c r="BA654" t="s">
        <v>103</v>
      </c>
      <c r="BB654" t="s">
        <v>7894</v>
      </c>
      <c r="BC654" s="4"/>
      <c r="BD654" t="s">
        <v>83</v>
      </c>
      <c r="BE654" t="s">
        <v>105</v>
      </c>
      <c r="BF654" t="s">
        <v>106</v>
      </c>
      <c r="BG654" t="s">
        <v>107</v>
      </c>
      <c r="BH654" t="s">
        <v>108</v>
      </c>
      <c r="BI654" t="s">
        <v>109</v>
      </c>
      <c r="BJ654" s="2">
        <v>0</v>
      </c>
      <c r="BK654" t="s">
        <v>90</v>
      </c>
      <c r="BL654" t="s">
        <v>78</v>
      </c>
      <c r="BM654" t="s">
        <v>83</v>
      </c>
      <c r="BN654" t="s">
        <v>83</v>
      </c>
      <c r="BO654" t="s">
        <v>83</v>
      </c>
      <c r="BP654" t="s">
        <v>7895</v>
      </c>
      <c r="BQ654" t="s">
        <v>7143</v>
      </c>
      <c r="BR654" t="s">
        <v>7144</v>
      </c>
      <c r="BS654" t="s">
        <v>83</v>
      </c>
      <c r="BT654" s="3">
        <v>1</v>
      </c>
    </row>
    <row r="655" spans="1:72" x14ac:dyDescent="0.25">
      <c r="A655" t="s">
        <v>7126</v>
      </c>
      <c r="B655" t="s">
        <v>7127</v>
      </c>
      <c r="C655" t="s">
        <v>7128</v>
      </c>
      <c r="D655" t="s">
        <v>74</v>
      </c>
      <c r="E655" t="s">
        <v>21868</v>
      </c>
      <c r="F655" t="s">
        <v>7129</v>
      </c>
      <c r="G655" t="s">
        <v>7896</v>
      </c>
      <c r="H655" t="s">
        <v>7897</v>
      </c>
      <c r="I655" s="1">
        <v>44197</v>
      </c>
      <c r="J655" s="1">
        <v>44926</v>
      </c>
      <c r="K655" t="s">
        <v>78</v>
      </c>
      <c r="L655" t="s">
        <v>79</v>
      </c>
      <c r="M655" t="s">
        <v>80</v>
      </c>
      <c r="N655" t="s">
        <v>7891</v>
      </c>
      <c r="O655" t="s">
        <v>155</v>
      </c>
      <c r="P655" t="s">
        <v>420</v>
      </c>
      <c r="Q655" t="s">
        <v>7898</v>
      </c>
      <c r="R655" t="s">
        <v>7134</v>
      </c>
      <c r="S655" t="s">
        <v>150</v>
      </c>
      <c r="T655" t="s">
        <v>87</v>
      </c>
      <c r="U655" t="s">
        <v>88</v>
      </c>
      <c r="V655" t="s">
        <v>89</v>
      </c>
      <c r="W655" t="s">
        <v>78</v>
      </c>
      <c r="X655" t="s">
        <v>120</v>
      </c>
      <c r="Y655" t="s">
        <v>91</v>
      </c>
      <c r="Z655" t="s">
        <v>92</v>
      </c>
      <c r="AA655" s="1">
        <v>44567</v>
      </c>
      <c r="AB655" s="2">
        <v>47</v>
      </c>
      <c r="AC655" s="2">
        <v>52</v>
      </c>
      <c r="AD655" s="2"/>
      <c r="AE655" s="2"/>
      <c r="AF655" s="2"/>
      <c r="AG655">
        <v>0</v>
      </c>
      <c r="AH655" s="3">
        <v>47</v>
      </c>
      <c r="AI655" s="3">
        <v>52</v>
      </c>
      <c r="AJ655" s="3">
        <v>0</v>
      </c>
      <c r="AK655" s="3">
        <v>0</v>
      </c>
      <c r="AL655" s="3">
        <v>0</v>
      </c>
      <c r="AM655" t="s">
        <v>7135</v>
      </c>
      <c r="AN655" t="s">
        <v>7136</v>
      </c>
      <c r="AO655" t="s">
        <v>7126</v>
      </c>
      <c r="AP655" t="s">
        <v>7127</v>
      </c>
      <c r="AQ655" t="s">
        <v>83</v>
      </c>
      <c r="AR655" t="s">
        <v>7137</v>
      </c>
      <c r="AS655" t="s">
        <v>83</v>
      </c>
      <c r="AT655" t="s">
        <v>96</v>
      </c>
      <c r="AU655" t="s">
        <v>7138</v>
      </c>
      <c r="AV655" t="s">
        <v>7139</v>
      </c>
      <c r="AW655" t="s">
        <v>99</v>
      </c>
      <c r="AX655" t="s">
        <v>100</v>
      </c>
      <c r="AY655" t="s">
        <v>83</v>
      </c>
      <c r="AZ655" t="s">
        <v>7899</v>
      </c>
      <c r="BA655" t="s">
        <v>103</v>
      </c>
      <c r="BB655" t="s">
        <v>7900</v>
      </c>
      <c r="BC655" s="4"/>
      <c r="BD655" t="s">
        <v>83</v>
      </c>
      <c r="BE655" t="s">
        <v>105</v>
      </c>
      <c r="BF655" t="s">
        <v>106</v>
      </c>
      <c r="BG655" t="s">
        <v>107</v>
      </c>
      <c r="BH655" t="s">
        <v>108</v>
      </c>
      <c r="BI655" t="s">
        <v>109</v>
      </c>
      <c r="BJ655" s="2">
        <v>0</v>
      </c>
      <c r="BK655" t="s">
        <v>90</v>
      </c>
      <c r="BL655" t="s">
        <v>78</v>
      </c>
      <c r="BM655" t="s">
        <v>83</v>
      </c>
      <c r="BN655" t="s">
        <v>83</v>
      </c>
      <c r="BO655" t="s">
        <v>83</v>
      </c>
      <c r="BP655" t="s">
        <v>7901</v>
      </c>
      <c r="BQ655" t="s">
        <v>7143</v>
      </c>
      <c r="BR655" t="s">
        <v>7144</v>
      </c>
      <c r="BS655" t="s">
        <v>83</v>
      </c>
      <c r="BT655" s="3">
        <v>1</v>
      </c>
    </row>
    <row r="656" spans="1:72" x14ac:dyDescent="0.25">
      <c r="A656" t="s">
        <v>7126</v>
      </c>
      <c r="B656" t="s">
        <v>7127</v>
      </c>
      <c r="C656" t="s">
        <v>7128</v>
      </c>
      <c r="D656" t="s">
        <v>74</v>
      </c>
      <c r="E656" t="s">
        <v>21868</v>
      </c>
      <c r="F656" t="s">
        <v>7129</v>
      </c>
      <c r="G656" t="s">
        <v>7902</v>
      </c>
      <c r="H656" t="s">
        <v>7903</v>
      </c>
      <c r="I656" s="1">
        <v>44197</v>
      </c>
      <c r="J656" s="1">
        <v>44926</v>
      </c>
      <c r="K656" t="s">
        <v>78</v>
      </c>
      <c r="L656" t="s">
        <v>79</v>
      </c>
      <c r="M656" t="s">
        <v>80</v>
      </c>
      <c r="N656" t="s">
        <v>7620</v>
      </c>
      <c r="O656" t="s">
        <v>462</v>
      </c>
      <c r="P656" t="s">
        <v>83</v>
      </c>
      <c r="Q656" t="s">
        <v>7621</v>
      </c>
      <c r="R656" t="s">
        <v>7254</v>
      </c>
      <c r="S656" t="s">
        <v>83</v>
      </c>
      <c r="T656" t="s">
        <v>87</v>
      </c>
      <c r="U656" t="s">
        <v>354</v>
      </c>
      <c r="V656" t="s">
        <v>355</v>
      </c>
      <c r="W656" t="s">
        <v>90</v>
      </c>
      <c r="X656" t="s">
        <v>83</v>
      </c>
      <c r="Y656" t="s">
        <v>356</v>
      </c>
      <c r="Z656" t="s">
        <v>92</v>
      </c>
      <c r="AA656" s="1">
        <v>44652</v>
      </c>
      <c r="AB656" s="2">
        <v>35500</v>
      </c>
      <c r="AC656" s="2">
        <v>9819</v>
      </c>
      <c r="AD656" s="2"/>
      <c r="AE656" s="2"/>
      <c r="AF656" s="2"/>
      <c r="AG656">
        <v>51</v>
      </c>
      <c r="AH656" s="3">
        <v>35530</v>
      </c>
      <c r="AI656" s="3">
        <v>9937</v>
      </c>
      <c r="AJ656" s="3">
        <v>0</v>
      </c>
      <c r="AK656" s="3">
        <v>0</v>
      </c>
      <c r="AL656" s="3">
        <v>0</v>
      </c>
      <c r="AM656" t="s">
        <v>7696</v>
      </c>
      <c r="AN656" t="s">
        <v>7697</v>
      </c>
      <c r="AO656" t="s">
        <v>7126</v>
      </c>
      <c r="AP656" t="s">
        <v>7127</v>
      </c>
      <c r="AQ656" t="s">
        <v>83</v>
      </c>
      <c r="AR656" t="s">
        <v>7137</v>
      </c>
      <c r="AS656" t="s">
        <v>83</v>
      </c>
      <c r="AT656" t="s">
        <v>96</v>
      </c>
      <c r="AU656" t="s">
        <v>7138</v>
      </c>
      <c r="AV656" t="s">
        <v>7139</v>
      </c>
      <c r="AW656" t="s">
        <v>99</v>
      </c>
      <c r="AX656" t="s">
        <v>359</v>
      </c>
      <c r="AY656" t="s">
        <v>7904</v>
      </c>
      <c r="AZ656" t="s">
        <v>83</v>
      </c>
      <c r="BA656" t="s">
        <v>103</v>
      </c>
      <c r="BB656" t="s">
        <v>83</v>
      </c>
      <c r="BC656" s="4">
        <v>44562</v>
      </c>
      <c r="BD656" t="s">
        <v>360</v>
      </c>
      <c r="BE656" t="s">
        <v>105</v>
      </c>
      <c r="BF656" t="s">
        <v>106</v>
      </c>
      <c r="BG656" t="s">
        <v>107</v>
      </c>
      <c r="BH656" t="s">
        <v>83</v>
      </c>
      <c r="BI656" t="s">
        <v>83</v>
      </c>
      <c r="BJ656" s="2">
        <v>0</v>
      </c>
      <c r="BK656" t="s">
        <v>90</v>
      </c>
      <c r="BL656" t="s">
        <v>90</v>
      </c>
      <c r="BM656" t="s">
        <v>83</v>
      </c>
      <c r="BN656" t="s">
        <v>83</v>
      </c>
      <c r="BO656" t="s">
        <v>83</v>
      </c>
      <c r="BP656" t="s">
        <v>83</v>
      </c>
      <c r="BQ656" t="s">
        <v>83</v>
      </c>
      <c r="BR656" t="s">
        <v>83</v>
      </c>
      <c r="BS656" t="s">
        <v>83</v>
      </c>
      <c r="BT656" s="3">
        <v>1</v>
      </c>
    </row>
    <row r="657" spans="1:72" x14ac:dyDescent="0.25">
      <c r="A657" t="s">
        <v>7126</v>
      </c>
      <c r="B657" t="s">
        <v>7127</v>
      </c>
      <c r="C657" t="s">
        <v>7128</v>
      </c>
      <c r="D657" t="s">
        <v>74</v>
      </c>
      <c r="E657" t="s">
        <v>21868</v>
      </c>
      <c r="F657" t="s">
        <v>7129</v>
      </c>
      <c r="G657" t="s">
        <v>7905</v>
      </c>
      <c r="H657" t="s">
        <v>7906</v>
      </c>
      <c r="I657" s="1">
        <v>44197</v>
      </c>
      <c r="J657" s="1">
        <v>44926</v>
      </c>
      <c r="K657" t="s">
        <v>78</v>
      </c>
      <c r="L657" t="s">
        <v>79</v>
      </c>
      <c r="M657" t="s">
        <v>80</v>
      </c>
      <c r="N657" t="s">
        <v>7700</v>
      </c>
      <c r="O657" t="s">
        <v>393</v>
      </c>
      <c r="P657" t="s">
        <v>420</v>
      </c>
      <c r="Q657" t="s">
        <v>7796</v>
      </c>
      <c r="R657" t="s">
        <v>7134</v>
      </c>
      <c r="S657" t="s">
        <v>150</v>
      </c>
      <c r="T657" t="s">
        <v>87</v>
      </c>
      <c r="U657" t="s">
        <v>88</v>
      </c>
      <c r="V657" t="s">
        <v>89</v>
      </c>
      <c r="W657" t="s">
        <v>78</v>
      </c>
      <c r="X657" t="s">
        <v>120</v>
      </c>
      <c r="Y657" t="s">
        <v>91</v>
      </c>
      <c r="Z657" t="s">
        <v>92</v>
      </c>
      <c r="AA657" s="1">
        <v>44566</v>
      </c>
      <c r="AB657" s="2">
        <v>393</v>
      </c>
      <c r="AC657" s="2">
        <v>911</v>
      </c>
      <c r="AD657" s="2"/>
      <c r="AE657" s="2"/>
      <c r="AF657" s="2"/>
      <c r="AG657">
        <v>0</v>
      </c>
      <c r="AH657" s="3">
        <v>393</v>
      </c>
      <c r="AI657" s="3">
        <v>911</v>
      </c>
      <c r="AJ657" s="3">
        <v>0</v>
      </c>
      <c r="AK657" s="3">
        <v>0</v>
      </c>
      <c r="AL657" s="3">
        <v>0</v>
      </c>
      <c r="AM657" t="s">
        <v>7135</v>
      </c>
      <c r="AN657" t="s">
        <v>7136</v>
      </c>
      <c r="AO657" t="s">
        <v>7126</v>
      </c>
      <c r="AP657" t="s">
        <v>7127</v>
      </c>
      <c r="AQ657" t="s">
        <v>83</v>
      </c>
      <c r="AR657" t="s">
        <v>7137</v>
      </c>
      <c r="AS657" t="s">
        <v>83</v>
      </c>
      <c r="AT657" t="s">
        <v>96</v>
      </c>
      <c r="AU657" t="s">
        <v>7138</v>
      </c>
      <c r="AV657" t="s">
        <v>7139</v>
      </c>
      <c r="AW657" t="s">
        <v>99</v>
      </c>
      <c r="AX657" t="s">
        <v>100</v>
      </c>
      <c r="AY657" t="s">
        <v>83</v>
      </c>
      <c r="AZ657" t="s">
        <v>7907</v>
      </c>
      <c r="BA657" t="s">
        <v>103</v>
      </c>
      <c r="BB657" t="s">
        <v>7908</v>
      </c>
      <c r="BC657" s="4"/>
      <c r="BD657" t="s">
        <v>83</v>
      </c>
      <c r="BE657" t="s">
        <v>105</v>
      </c>
      <c r="BF657" t="s">
        <v>106</v>
      </c>
      <c r="BG657" t="s">
        <v>107</v>
      </c>
      <c r="BH657" t="s">
        <v>108</v>
      </c>
      <c r="BI657" t="s">
        <v>109</v>
      </c>
      <c r="BJ657" s="2">
        <v>0</v>
      </c>
      <c r="BK657" t="s">
        <v>90</v>
      </c>
      <c r="BL657" t="s">
        <v>78</v>
      </c>
      <c r="BM657" t="s">
        <v>83</v>
      </c>
      <c r="BN657" t="s">
        <v>83</v>
      </c>
      <c r="BO657" t="s">
        <v>83</v>
      </c>
      <c r="BP657" t="s">
        <v>7909</v>
      </c>
      <c r="BQ657" t="s">
        <v>7143</v>
      </c>
      <c r="BR657" t="s">
        <v>7144</v>
      </c>
      <c r="BS657" t="s">
        <v>83</v>
      </c>
      <c r="BT657" s="3">
        <v>1</v>
      </c>
    </row>
    <row r="658" spans="1:72" x14ac:dyDescent="0.25">
      <c r="A658" t="s">
        <v>7126</v>
      </c>
      <c r="B658" t="s">
        <v>7127</v>
      </c>
      <c r="C658" t="s">
        <v>7128</v>
      </c>
      <c r="D658" t="s">
        <v>74</v>
      </c>
      <c r="E658" t="s">
        <v>21868</v>
      </c>
      <c r="F658" t="s">
        <v>7129</v>
      </c>
      <c r="G658" t="s">
        <v>7910</v>
      </c>
      <c r="H658" t="s">
        <v>7911</v>
      </c>
      <c r="I658" s="1">
        <v>44197</v>
      </c>
      <c r="J658" s="1">
        <v>44926</v>
      </c>
      <c r="K658" t="s">
        <v>78</v>
      </c>
      <c r="L658" t="s">
        <v>79</v>
      </c>
      <c r="M658" t="s">
        <v>80</v>
      </c>
      <c r="N658" t="s">
        <v>7912</v>
      </c>
      <c r="O658" t="s">
        <v>155</v>
      </c>
      <c r="P658" t="s">
        <v>990</v>
      </c>
      <c r="Q658" t="s">
        <v>7913</v>
      </c>
      <c r="R658" t="s">
        <v>7254</v>
      </c>
      <c r="S658" t="s">
        <v>86</v>
      </c>
      <c r="T658" t="s">
        <v>87</v>
      </c>
      <c r="U658" t="s">
        <v>88</v>
      </c>
      <c r="V658" t="s">
        <v>89</v>
      </c>
      <c r="W658" t="s">
        <v>90</v>
      </c>
      <c r="X658" t="s">
        <v>83</v>
      </c>
      <c r="Y658" t="s">
        <v>91</v>
      </c>
      <c r="Z658" t="s">
        <v>92</v>
      </c>
      <c r="AA658" s="1">
        <v>44378</v>
      </c>
      <c r="AB658" s="2">
        <v>12262</v>
      </c>
      <c r="AC658" s="2">
        <v>0</v>
      </c>
      <c r="AD658" s="2"/>
      <c r="AE658" s="2"/>
      <c r="AF658" s="2"/>
      <c r="AG658">
        <v>0</v>
      </c>
      <c r="AH658" s="3">
        <v>10882</v>
      </c>
      <c r="AI658" s="3">
        <v>1418</v>
      </c>
      <c r="AJ658" s="3">
        <v>0</v>
      </c>
      <c r="AK658" s="3">
        <v>0</v>
      </c>
      <c r="AL658" s="3">
        <v>0</v>
      </c>
      <c r="AM658" t="s">
        <v>7135</v>
      </c>
      <c r="AN658" t="s">
        <v>7136</v>
      </c>
      <c r="AO658" t="s">
        <v>7126</v>
      </c>
      <c r="AP658" t="s">
        <v>7127</v>
      </c>
      <c r="AQ658" t="s">
        <v>83</v>
      </c>
      <c r="AR658" t="s">
        <v>7137</v>
      </c>
      <c r="AS658" t="s">
        <v>83</v>
      </c>
      <c r="AT658" t="s">
        <v>96</v>
      </c>
      <c r="AU658" t="s">
        <v>7138</v>
      </c>
      <c r="AV658" t="s">
        <v>7139</v>
      </c>
      <c r="AW658" t="s">
        <v>99</v>
      </c>
      <c r="AX658" t="s">
        <v>100</v>
      </c>
      <c r="AY658" t="s">
        <v>7194</v>
      </c>
      <c r="AZ658" t="s">
        <v>7914</v>
      </c>
      <c r="BA658" t="s">
        <v>103</v>
      </c>
      <c r="BB658" t="s">
        <v>7915</v>
      </c>
      <c r="BC658" s="4"/>
      <c r="BD658" t="s">
        <v>83</v>
      </c>
      <c r="BE658" t="s">
        <v>105</v>
      </c>
      <c r="BF658" t="s">
        <v>106</v>
      </c>
      <c r="BG658" t="s">
        <v>107</v>
      </c>
      <c r="BH658" t="s">
        <v>108</v>
      </c>
      <c r="BI658" t="s">
        <v>109</v>
      </c>
      <c r="BJ658" s="2">
        <v>0</v>
      </c>
      <c r="BK658" t="s">
        <v>90</v>
      </c>
      <c r="BL658" t="s">
        <v>78</v>
      </c>
      <c r="BM658" t="s">
        <v>83</v>
      </c>
      <c r="BN658" t="s">
        <v>83</v>
      </c>
      <c r="BO658" t="s">
        <v>83</v>
      </c>
      <c r="BP658" t="s">
        <v>7916</v>
      </c>
      <c r="BQ658" t="s">
        <v>7143</v>
      </c>
      <c r="BR658" t="s">
        <v>7144</v>
      </c>
      <c r="BS658" t="s">
        <v>83</v>
      </c>
      <c r="BT658" s="3">
        <v>1</v>
      </c>
    </row>
    <row r="659" spans="1:72" x14ac:dyDescent="0.25">
      <c r="A659" t="s">
        <v>7126</v>
      </c>
      <c r="B659" t="s">
        <v>7127</v>
      </c>
      <c r="C659" t="s">
        <v>7128</v>
      </c>
      <c r="D659" t="s">
        <v>74</v>
      </c>
      <c r="E659" t="s">
        <v>21868</v>
      </c>
      <c r="F659" t="s">
        <v>7129</v>
      </c>
      <c r="G659" t="s">
        <v>7917</v>
      </c>
      <c r="H659" t="s">
        <v>7918</v>
      </c>
      <c r="I659" s="1">
        <v>44197</v>
      </c>
      <c r="J659" s="1">
        <v>44926</v>
      </c>
      <c r="K659" t="s">
        <v>78</v>
      </c>
      <c r="L659" t="s">
        <v>79</v>
      </c>
      <c r="M659" t="s">
        <v>80</v>
      </c>
      <c r="N659" t="s">
        <v>7173</v>
      </c>
      <c r="O659" t="s">
        <v>214</v>
      </c>
      <c r="P659" t="s">
        <v>7919</v>
      </c>
      <c r="Q659" t="s">
        <v>7920</v>
      </c>
      <c r="R659" t="s">
        <v>7175</v>
      </c>
      <c r="S659" t="s">
        <v>150</v>
      </c>
      <c r="T659" t="s">
        <v>87</v>
      </c>
      <c r="U659" t="s">
        <v>88</v>
      </c>
      <c r="V659" t="s">
        <v>89</v>
      </c>
      <c r="W659" t="s">
        <v>78</v>
      </c>
      <c r="X659" t="s">
        <v>120</v>
      </c>
      <c r="Y659" t="s">
        <v>91</v>
      </c>
      <c r="Z659" t="s">
        <v>92</v>
      </c>
      <c r="AA659" s="1">
        <v>44567</v>
      </c>
      <c r="AB659" s="2">
        <v>206</v>
      </c>
      <c r="AC659" s="2">
        <v>213</v>
      </c>
      <c r="AD659" s="2"/>
      <c r="AE659" s="2"/>
      <c r="AF659" s="2"/>
      <c r="AG659">
        <v>0</v>
      </c>
      <c r="AH659" s="3">
        <v>206</v>
      </c>
      <c r="AI659" s="3">
        <v>213</v>
      </c>
      <c r="AJ659" s="3">
        <v>0</v>
      </c>
      <c r="AK659" s="3">
        <v>0</v>
      </c>
      <c r="AL659" s="3">
        <v>0</v>
      </c>
      <c r="AM659" t="s">
        <v>7135</v>
      </c>
      <c r="AN659" t="s">
        <v>7136</v>
      </c>
      <c r="AO659" t="s">
        <v>7126</v>
      </c>
      <c r="AP659" t="s">
        <v>7127</v>
      </c>
      <c r="AQ659" t="s">
        <v>83</v>
      </c>
      <c r="AR659" t="s">
        <v>7137</v>
      </c>
      <c r="AS659" t="s">
        <v>83</v>
      </c>
      <c r="AT659" t="s">
        <v>96</v>
      </c>
      <c r="AU659" t="s">
        <v>7138</v>
      </c>
      <c r="AV659" t="s">
        <v>7139</v>
      </c>
      <c r="AW659" t="s">
        <v>99</v>
      </c>
      <c r="AX659" t="s">
        <v>100</v>
      </c>
      <c r="AY659" t="s">
        <v>83</v>
      </c>
      <c r="AZ659" t="s">
        <v>7921</v>
      </c>
      <c r="BA659" t="s">
        <v>103</v>
      </c>
      <c r="BB659" t="s">
        <v>7922</v>
      </c>
      <c r="BC659" s="4"/>
      <c r="BD659" t="s">
        <v>83</v>
      </c>
      <c r="BE659" t="s">
        <v>105</v>
      </c>
      <c r="BF659" t="s">
        <v>106</v>
      </c>
      <c r="BG659" t="s">
        <v>107</v>
      </c>
      <c r="BH659" t="s">
        <v>108</v>
      </c>
      <c r="BI659" t="s">
        <v>109</v>
      </c>
      <c r="BJ659" s="2">
        <v>0</v>
      </c>
      <c r="BK659" t="s">
        <v>90</v>
      </c>
      <c r="BL659" t="s">
        <v>90</v>
      </c>
      <c r="BM659" t="s">
        <v>83</v>
      </c>
      <c r="BN659" t="s">
        <v>83</v>
      </c>
      <c r="BO659" t="s">
        <v>83</v>
      </c>
      <c r="BP659" t="s">
        <v>83</v>
      </c>
      <c r="BQ659" t="s">
        <v>83</v>
      </c>
      <c r="BR659" t="s">
        <v>83</v>
      </c>
      <c r="BS659" t="s">
        <v>83</v>
      </c>
      <c r="BT659" s="3">
        <v>1</v>
      </c>
    </row>
    <row r="660" spans="1:72" x14ac:dyDescent="0.25">
      <c r="A660" t="s">
        <v>7126</v>
      </c>
      <c r="B660" t="s">
        <v>7127</v>
      </c>
      <c r="C660" t="s">
        <v>7128</v>
      </c>
      <c r="D660" t="s">
        <v>74</v>
      </c>
      <c r="E660" t="s">
        <v>21868</v>
      </c>
      <c r="F660" t="s">
        <v>7129</v>
      </c>
      <c r="G660" t="s">
        <v>7923</v>
      </c>
      <c r="H660" t="s">
        <v>7924</v>
      </c>
      <c r="I660" s="1">
        <v>44197</v>
      </c>
      <c r="J660" s="1">
        <v>44926</v>
      </c>
      <c r="K660" t="s">
        <v>78</v>
      </c>
      <c r="L660" t="s">
        <v>79</v>
      </c>
      <c r="M660" t="s">
        <v>80</v>
      </c>
      <c r="N660" t="s">
        <v>7173</v>
      </c>
      <c r="O660" t="s">
        <v>234</v>
      </c>
      <c r="P660" t="s">
        <v>420</v>
      </c>
      <c r="Q660" t="s">
        <v>7920</v>
      </c>
      <c r="R660" t="s">
        <v>7175</v>
      </c>
      <c r="S660" t="s">
        <v>150</v>
      </c>
      <c r="T660" t="s">
        <v>87</v>
      </c>
      <c r="U660" t="s">
        <v>88</v>
      </c>
      <c r="V660" t="s">
        <v>89</v>
      </c>
      <c r="W660" t="s">
        <v>78</v>
      </c>
      <c r="X660" t="s">
        <v>120</v>
      </c>
      <c r="Y660" t="s">
        <v>91</v>
      </c>
      <c r="Z660" t="s">
        <v>92</v>
      </c>
      <c r="AA660" s="1">
        <v>44567</v>
      </c>
      <c r="AB660" s="2">
        <v>729</v>
      </c>
      <c r="AC660" s="2">
        <v>762</v>
      </c>
      <c r="AD660" s="2"/>
      <c r="AE660" s="2"/>
      <c r="AF660" s="2"/>
      <c r="AG660">
        <v>0</v>
      </c>
      <c r="AH660" s="3">
        <v>729</v>
      </c>
      <c r="AI660" s="3">
        <v>762</v>
      </c>
      <c r="AJ660" s="3">
        <v>0</v>
      </c>
      <c r="AK660" s="3">
        <v>0</v>
      </c>
      <c r="AL660" s="3">
        <v>0</v>
      </c>
      <c r="AM660" t="s">
        <v>7135</v>
      </c>
      <c r="AN660" t="s">
        <v>7136</v>
      </c>
      <c r="AO660" t="s">
        <v>7126</v>
      </c>
      <c r="AP660" t="s">
        <v>7127</v>
      </c>
      <c r="AQ660" t="s">
        <v>83</v>
      </c>
      <c r="AR660" t="s">
        <v>7137</v>
      </c>
      <c r="AS660" t="s">
        <v>83</v>
      </c>
      <c r="AT660" t="s">
        <v>96</v>
      </c>
      <c r="AU660" t="s">
        <v>7138</v>
      </c>
      <c r="AV660" t="s">
        <v>7139</v>
      </c>
      <c r="AW660" t="s">
        <v>99</v>
      </c>
      <c r="AX660" t="s">
        <v>100</v>
      </c>
      <c r="AY660" t="s">
        <v>83</v>
      </c>
      <c r="AZ660" t="s">
        <v>83</v>
      </c>
      <c r="BA660" t="s">
        <v>103</v>
      </c>
      <c r="BB660" t="s">
        <v>7925</v>
      </c>
      <c r="BC660" s="4"/>
      <c r="BD660" t="s">
        <v>83</v>
      </c>
      <c r="BE660" t="s">
        <v>105</v>
      </c>
      <c r="BF660" t="s">
        <v>106</v>
      </c>
      <c r="BG660" t="s">
        <v>107</v>
      </c>
      <c r="BH660" t="s">
        <v>108</v>
      </c>
      <c r="BI660" t="s">
        <v>109</v>
      </c>
      <c r="BJ660" s="2">
        <v>0</v>
      </c>
      <c r="BK660" t="s">
        <v>90</v>
      </c>
      <c r="BL660" t="s">
        <v>78</v>
      </c>
      <c r="BM660" t="s">
        <v>83</v>
      </c>
      <c r="BN660" t="s">
        <v>83</v>
      </c>
      <c r="BO660" t="s">
        <v>83</v>
      </c>
      <c r="BP660" t="s">
        <v>7926</v>
      </c>
      <c r="BQ660" t="s">
        <v>7143</v>
      </c>
      <c r="BR660" t="s">
        <v>7144</v>
      </c>
      <c r="BS660" t="s">
        <v>83</v>
      </c>
      <c r="BT660" s="3">
        <v>1</v>
      </c>
    </row>
    <row r="661" spans="1:72" x14ac:dyDescent="0.25">
      <c r="A661" t="s">
        <v>7126</v>
      </c>
      <c r="B661" t="s">
        <v>7127</v>
      </c>
      <c r="C661" t="s">
        <v>7128</v>
      </c>
      <c r="D661" t="s">
        <v>74</v>
      </c>
      <c r="E661" t="s">
        <v>21868</v>
      </c>
      <c r="F661" t="s">
        <v>7129</v>
      </c>
      <c r="G661" t="s">
        <v>7927</v>
      </c>
      <c r="H661" t="s">
        <v>7928</v>
      </c>
      <c r="I661" s="1">
        <v>44197</v>
      </c>
      <c r="J661" s="1">
        <v>44926</v>
      </c>
      <c r="K661" t="s">
        <v>78</v>
      </c>
      <c r="L661" t="s">
        <v>79</v>
      </c>
      <c r="M661" t="s">
        <v>80</v>
      </c>
      <c r="N661" t="s">
        <v>7829</v>
      </c>
      <c r="O661" t="s">
        <v>1161</v>
      </c>
      <c r="P661" t="s">
        <v>222</v>
      </c>
      <c r="Q661" t="s">
        <v>7929</v>
      </c>
      <c r="R661" t="s">
        <v>7134</v>
      </c>
      <c r="S661" t="s">
        <v>150</v>
      </c>
      <c r="T661" t="s">
        <v>87</v>
      </c>
      <c r="U661" t="s">
        <v>88</v>
      </c>
      <c r="V661" t="s">
        <v>89</v>
      </c>
      <c r="W661" t="s">
        <v>78</v>
      </c>
      <c r="X661" t="s">
        <v>120</v>
      </c>
      <c r="Y661" t="s">
        <v>91</v>
      </c>
      <c r="Z661" t="s">
        <v>92</v>
      </c>
      <c r="AA661" s="1">
        <v>44565</v>
      </c>
      <c r="AB661" s="2">
        <v>547</v>
      </c>
      <c r="AC661" s="2">
        <v>566</v>
      </c>
      <c r="AD661" s="2"/>
      <c r="AE661" s="2"/>
      <c r="AF661" s="2"/>
      <c r="AG661">
        <v>0</v>
      </c>
      <c r="AH661" s="3">
        <v>547</v>
      </c>
      <c r="AI661" s="3">
        <v>566</v>
      </c>
      <c r="AJ661" s="3">
        <v>0</v>
      </c>
      <c r="AK661" s="3">
        <v>0</v>
      </c>
      <c r="AL661" s="3">
        <v>0</v>
      </c>
      <c r="AM661" t="s">
        <v>7135</v>
      </c>
      <c r="AN661" t="s">
        <v>7136</v>
      </c>
      <c r="AO661" t="s">
        <v>7126</v>
      </c>
      <c r="AP661" t="s">
        <v>7127</v>
      </c>
      <c r="AQ661" t="s">
        <v>83</v>
      </c>
      <c r="AR661" t="s">
        <v>7137</v>
      </c>
      <c r="AS661" t="s">
        <v>83</v>
      </c>
      <c r="AT661" t="s">
        <v>96</v>
      </c>
      <c r="AU661" t="s">
        <v>7138</v>
      </c>
      <c r="AV661" t="s">
        <v>7139</v>
      </c>
      <c r="AW661" t="s">
        <v>99</v>
      </c>
      <c r="AX661" t="s">
        <v>100</v>
      </c>
      <c r="AY661" t="s">
        <v>83</v>
      </c>
      <c r="AZ661" t="s">
        <v>7930</v>
      </c>
      <c r="BA661" t="s">
        <v>103</v>
      </c>
      <c r="BB661" t="s">
        <v>7931</v>
      </c>
      <c r="BC661" s="4"/>
      <c r="BD661" t="s">
        <v>83</v>
      </c>
      <c r="BE661" t="s">
        <v>105</v>
      </c>
      <c r="BF661" t="s">
        <v>106</v>
      </c>
      <c r="BG661" t="s">
        <v>107</v>
      </c>
      <c r="BH661" t="s">
        <v>108</v>
      </c>
      <c r="BI661" t="s">
        <v>109</v>
      </c>
      <c r="BJ661" s="2">
        <v>0</v>
      </c>
      <c r="BK661" t="s">
        <v>90</v>
      </c>
      <c r="BL661" t="s">
        <v>78</v>
      </c>
      <c r="BM661" t="s">
        <v>83</v>
      </c>
      <c r="BN661" t="s">
        <v>83</v>
      </c>
      <c r="BO661" t="s">
        <v>83</v>
      </c>
      <c r="BP661" t="s">
        <v>7932</v>
      </c>
      <c r="BQ661" t="s">
        <v>7143</v>
      </c>
      <c r="BR661" t="s">
        <v>7144</v>
      </c>
      <c r="BS661" t="s">
        <v>83</v>
      </c>
      <c r="BT661" s="3">
        <v>1</v>
      </c>
    </row>
    <row r="662" spans="1:72" x14ac:dyDescent="0.25">
      <c r="A662" t="s">
        <v>7126</v>
      </c>
      <c r="B662" t="s">
        <v>7127</v>
      </c>
      <c r="C662" t="s">
        <v>7128</v>
      </c>
      <c r="D662" t="s">
        <v>74</v>
      </c>
      <c r="E662" t="s">
        <v>21868</v>
      </c>
      <c r="F662" t="s">
        <v>7129</v>
      </c>
      <c r="G662" t="s">
        <v>7933</v>
      </c>
      <c r="H662" t="s">
        <v>7934</v>
      </c>
      <c r="I662" s="1">
        <v>44197</v>
      </c>
      <c r="J662" s="1">
        <v>44926</v>
      </c>
      <c r="K662" t="s">
        <v>78</v>
      </c>
      <c r="L662" t="s">
        <v>79</v>
      </c>
      <c r="M662" t="s">
        <v>80</v>
      </c>
      <c r="N662" t="s">
        <v>7784</v>
      </c>
      <c r="O662" t="s">
        <v>168</v>
      </c>
      <c r="P662" t="s">
        <v>420</v>
      </c>
      <c r="Q662" t="s">
        <v>7785</v>
      </c>
      <c r="R662" t="s">
        <v>7254</v>
      </c>
      <c r="S662" t="s">
        <v>150</v>
      </c>
      <c r="T662" t="s">
        <v>87</v>
      </c>
      <c r="U662" t="s">
        <v>88</v>
      </c>
      <c r="V662" t="s">
        <v>89</v>
      </c>
      <c r="W662" t="s">
        <v>78</v>
      </c>
      <c r="X662" t="s">
        <v>120</v>
      </c>
      <c r="Y662" t="s">
        <v>91</v>
      </c>
      <c r="Z662" t="s">
        <v>92</v>
      </c>
      <c r="AA662" s="1">
        <v>44566</v>
      </c>
      <c r="AB662" s="2">
        <v>349</v>
      </c>
      <c r="AC662" s="2">
        <v>435</v>
      </c>
      <c r="AD662" s="2"/>
      <c r="AE662" s="2"/>
      <c r="AF662" s="2"/>
      <c r="AG662">
        <v>0</v>
      </c>
      <c r="AH662" s="3">
        <v>349</v>
      </c>
      <c r="AI662" s="3">
        <v>435</v>
      </c>
      <c r="AJ662" s="3">
        <v>0</v>
      </c>
      <c r="AK662" s="3">
        <v>0</v>
      </c>
      <c r="AL662" s="3">
        <v>0</v>
      </c>
      <c r="AM662" t="s">
        <v>7135</v>
      </c>
      <c r="AN662" t="s">
        <v>7136</v>
      </c>
      <c r="AO662" t="s">
        <v>7126</v>
      </c>
      <c r="AP662" t="s">
        <v>7127</v>
      </c>
      <c r="AQ662" t="s">
        <v>83</v>
      </c>
      <c r="AR662" t="s">
        <v>7137</v>
      </c>
      <c r="AS662" t="s">
        <v>83</v>
      </c>
      <c r="AT662" t="s">
        <v>96</v>
      </c>
      <c r="AU662" t="s">
        <v>7138</v>
      </c>
      <c r="AV662" t="s">
        <v>7139</v>
      </c>
      <c r="AW662" t="s">
        <v>99</v>
      </c>
      <c r="AX662" t="s">
        <v>100</v>
      </c>
      <c r="AY662" t="s">
        <v>83</v>
      </c>
      <c r="AZ662" t="s">
        <v>7935</v>
      </c>
      <c r="BA662" t="s">
        <v>103</v>
      </c>
      <c r="BB662" t="s">
        <v>7936</v>
      </c>
      <c r="BC662" s="4"/>
      <c r="BD662" t="s">
        <v>83</v>
      </c>
      <c r="BE662" t="s">
        <v>105</v>
      </c>
      <c r="BF662" t="s">
        <v>106</v>
      </c>
      <c r="BG662" t="s">
        <v>107</v>
      </c>
      <c r="BH662" t="s">
        <v>108</v>
      </c>
      <c r="BI662" t="s">
        <v>109</v>
      </c>
      <c r="BJ662" s="2">
        <v>0</v>
      </c>
      <c r="BK662" t="s">
        <v>90</v>
      </c>
      <c r="BL662" t="s">
        <v>78</v>
      </c>
      <c r="BM662" t="s">
        <v>83</v>
      </c>
      <c r="BN662" t="s">
        <v>83</v>
      </c>
      <c r="BO662" t="s">
        <v>83</v>
      </c>
      <c r="BP662" t="s">
        <v>7937</v>
      </c>
      <c r="BQ662" t="s">
        <v>7143</v>
      </c>
      <c r="BR662" t="s">
        <v>7144</v>
      </c>
      <c r="BS662" t="s">
        <v>83</v>
      </c>
      <c r="BT662" s="3">
        <v>1</v>
      </c>
    </row>
    <row r="663" spans="1:72" x14ac:dyDescent="0.25">
      <c r="A663" t="s">
        <v>7126</v>
      </c>
      <c r="B663" t="s">
        <v>7127</v>
      </c>
      <c r="C663" t="s">
        <v>7128</v>
      </c>
      <c r="D663" t="s">
        <v>74</v>
      </c>
      <c r="E663" t="s">
        <v>21868</v>
      </c>
      <c r="F663" t="s">
        <v>7129</v>
      </c>
      <c r="G663" t="s">
        <v>7938</v>
      </c>
      <c r="H663" t="s">
        <v>7939</v>
      </c>
      <c r="I663" s="1">
        <v>44197</v>
      </c>
      <c r="J663" s="1">
        <v>44926</v>
      </c>
      <c r="K663" t="s">
        <v>78</v>
      </c>
      <c r="L663" t="s">
        <v>79</v>
      </c>
      <c r="M663" t="s">
        <v>80</v>
      </c>
      <c r="N663" t="s">
        <v>7940</v>
      </c>
      <c r="O663" t="s">
        <v>462</v>
      </c>
      <c r="P663" t="s">
        <v>420</v>
      </c>
      <c r="Q663" t="s">
        <v>7941</v>
      </c>
      <c r="R663" t="s">
        <v>7134</v>
      </c>
      <c r="S663" t="s">
        <v>150</v>
      </c>
      <c r="T663" t="s">
        <v>87</v>
      </c>
      <c r="U663" t="s">
        <v>88</v>
      </c>
      <c r="V663" t="s">
        <v>89</v>
      </c>
      <c r="W663" t="s">
        <v>78</v>
      </c>
      <c r="X663" t="s">
        <v>120</v>
      </c>
      <c r="Y663" t="s">
        <v>91</v>
      </c>
      <c r="Z663" t="s">
        <v>92</v>
      </c>
      <c r="AA663" s="1">
        <v>44566</v>
      </c>
      <c r="AB663" s="2">
        <v>1964</v>
      </c>
      <c r="AC663" s="2">
        <v>1834</v>
      </c>
      <c r="AD663" s="2"/>
      <c r="AE663" s="2"/>
      <c r="AF663" s="2"/>
      <c r="AG663">
        <v>0</v>
      </c>
      <c r="AH663" s="3">
        <v>1964</v>
      </c>
      <c r="AI663" s="3">
        <v>1834</v>
      </c>
      <c r="AJ663" s="3">
        <v>0</v>
      </c>
      <c r="AK663" s="3">
        <v>0</v>
      </c>
      <c r="AL663" s="3">
        <v>0</v>
      </c>
      <c r="AM663" t="s">
        <v>7135</v>
      </c>
      <c r="AN663" t="s">
        <v>7136</v>
      </c>
      <c r="AO663" t="s">
        <v>7126</v>
      </c>
      <c r="AP663" t="s">
        <v>7127</v>
      </c>
      <c r="AQ663" t="s">
        <v>83</v>
      </c>
      <c r="AR663" t="s">
        <v>7137</v>
      </c>
      <c r="AS663" t="s">
        <v>83</v>
      </c>
      <c r="AT663" t="s">
        <v>96</v>
      </c>
      <c r="AU663" t="s">
        <v>7138</v>
      </c>
      <c r="AV663" t="s">
        <v>7139</v>
      </c>
      <c r="AW663" t="s">
        <v>99</v>
      </c>
      <c r="AX663" t="s">
        <v>100</v>
      </c>
      <c r="AY663" t="s">
        <v>7194</v>
      </c>
      <c r="AZ663" t="s">
        <v>7942</v>
      </c>
      <c r="BA663" t="s">
        <v>103</v>
      </c>
      <c r="BB663" t="s">
        <v>7943</v>
      </c>
      <c r="BC663" s="4"/>
      <c r="BD663" t="s">
        <v>83</v>
      </c>
      <c r="BE663" t="s">
        <v>105</v>
      </c>
      <c r="BF663" t="s">
        <v>106</v>
      </c>
      <c r="BG663" t="s">
        <v>107</v>
      </c>
      <c r="BH663" t="s">
        <v>108</v>
      </c>
      <c r="BI663" t="s">
        <v>109</v>
      </c>
      <c r="BJ663" s="2">
        <v>0</v>
      </c>
      <c r="BK663" t="s">
        <v>90</v>
      </c>
      <c r="BL663" t="s">
        <v>78</v>
      </c>
      <c r="BM663" t="s">
        <v>83</v>
      </c>
      <c r="BN663" t="s">
        <v>83</v>
      </c>
      <c r="BO663" t="s">
        <v>83</v>
      </c>
      <c r="BP663" t="s">
        <v>7944</v>
      </c>
      <c r="BQ663" t="s">
        <v>7143</v>
      </c>
      <c r="BR663" t="s">
        <v>7144</v>
      </c>
      <c r="BS663" t="s">
        <v>83</v>
      </c>
      <c r="BT663" s="3">
        <v>1</v>
      </c>
    </row>
    <row r="664" spans="1:72" x14ac:dyDescent="0.25">
      <c r="A664" t="s">
        <v>7126</v>
      </c>
      <c r="B664" t="s">
        <v>7127</v>
      </c>
      <c r="C664" t="s">
        <v>7128</v>
      </c>
      <c r="D664" t="s">
        <v>74</v>
      </c>
      <c r="E664" t="s">
        <v>21868</v>
      </c>
      <c r="F664" t="s">
        <v>7129</v>
      </c>
      <c r="G664" t="s">
        <v>7945</v>
      </c>
      <c r="H664" t="s">
        <v>7946</v>
      </c>
      <c r="I664" s="1">
        <v>44197</v>
      </c>
      <c r="J664" s="1">
        <v>44926</v>
      </c>
      <c r="K664" t="s">
        <v>78</v>
      </c>
      <c r="L664" t="s">
        <v>79</v>
      </c>
      <c r="M664" t="s">
        <v>80</v>
      </c>
      <c r="N664" t="s">
        <v>7159</v>
      </c>
      <c r="O664" t="s">
        <v>214</v>
      </c>
      <c r="P664" t="s">
        <v>7947</v>
      </c>
      <c r="Q664" t="s">
        <v>7160</v>
      </c>
      <c r="R664" t="s">
        <v>7134</v>
      </c>
      <c r="S664" t="s">
        <v>150</v>
      </c>
      <c r="T664" t="s">
        <v>87</v>
      </c>
      <c r="U664" t="s">
        <v>88</v>
      </c>
      <c r="V664" t="s">
        <v>89</v>
      </c>
      <c r="W664" t="s">
        <v>78</v>
      </c>
      <c r="X664" t="s">
        <v>120</v>
      </c>
      <c r="Y664" t="s">
        <v>91</v>
      </c>
      <c r="Z664" t="s">
        <v>92</v>
      </c>
      <c r="AA664" s="1">
        <v>44567</v>
      </c>
      <c r="AB664" s="2">
        <v>266</v>
      </c>
      <c r="AC664" s="2">
        <v>217</v>
      </c>
      <c r="AD664" s="2"/>
      <c r="AE664" s="2"/>
      <c r="AF664" s="2"/>
      <c r="AG664">
        <v>0</v>
      </c>
      <c r="AH664" s="3">
        <v>266</v>
      </c>
      <c r="AI664" s="3">
        <v>217</v>
      </c>
      <c r="AJ664" s="3">
        <v>0</v>
      </c>
      <c r="AK664" s="3">
        <v>0</v>
      </c>
      <c r="AL664" s="3">
        <v>0</v>
      </c>
      <c r="AM664" t="s">
        <v>7135</v>
      </c>
      <c r="AN664" t="s">
        <v>7136</v>
      </c>
      <c r="AO664" t="s">
        <v>7126</v>
      </c>
      <c r="AP664" t="s">
        <v>7127</v>
      </c>
      <c r="AQ664" t="s">
        <v>83</v>
      </c>
      <c r="AR664" t="s">
        <v>7137</v>
      </c>
      <c r="AS664" t="s">
        <v>83</v>
      </c>
      <c r="AT664" t="s">
        <v>96</v>
      </c>
      <c r="AU664" t="s">
        <v>7138</v>
      </c>
      <c r="AV664" t="s">
        <v>7139</v>
      </c>
      <c r="AW664" t="s">
        <v>99</v>
      </c>
      <c r="AX664" t="s">
        <v>100</v>
      </c>
      <c r="AY664" t="s">
        <v>7194</v>
      </c>
      <c r="AZ664" t="s">
        <v>7948</v>
      </c>
      <c r="BA664" t="s">
        <v>103</v>
      </c>
      <c r="BB664" t="s">
        <v>7949</v>
      </c>
      <c r="BC664" s="4"/>
      <c r="BD664" t="s">
        <v>83</v>
      </c>
      <c r="BE664" t="s">
        <v>105</v>
      </c>
      <c r="BF664" t="s">
        <v>106</v>
      </c>
      <c r="BG664" t="s">
        <v>107</v>
      </c>
      <c r="BH664" t="s">
        <v>108</v>
      </c>
      <c r="BI664" t="s">
        <v>109</v>
      </c>
      <c r="BJ664" s="2">
        <v>0</v>
      </c>
      <c r="BK664" t="s">
        <v>90</v>
      </c>
      <c r="BL664" t="s">
        <v>78</v>
      </c>
      <c r="BM664" t="s">
        <v>83</v>
      </c>
      <c r="BN664" t="s">
        <v>83</v>
      </c>
      <c r="BO664" t="s">
        <v>83</v>
      </c>
      <c r="BP664" t="s">
        <v>7950</v>
      </c>
      <c r="BQ664" t="s">
        <v>7143</v>
      </c>
      <c r="BR664" t="s">
        <v>7144</v>
      </c>
      <c r="BS664" t="s">
        <v>83</v>
      </c>
      <c r="BT664" s="3">
        <v>1</v>
      </c>
    </row>
    <row r="665" spans="1:72" x14ac:dyDescent="0.25">
      <c r="A665" t="s">
        <v>7126</v>
      </c>
      <c r="B665" t="s">
        <v>7127</v>
      </c>
      <c r="C665" t="s">
        <v>7128</v>
      </c>
      <c r="D665" t="s">
        <v>74</v>
      </c>
      <c r="E665" t="s">
        <v>21868</v>
      </c>
      <c r="F665" t="s">
        <v>7129</v>
      </c>
      <c r="G665" t="s">
        <v>7951</v>
      </c>
      <c r="H665" t="s">
        <v>7952</v>
      </c>
      <c r="I665" s="1">
        <v>44197</v>
      </c>
      <c r="J665" s="1">
        <v>44926</v>
      </c>
      <c r="K665" t="s">
        <v>78</v>
      </c>
      <c r="L665" t="s">
        <v>79</v>
      </c>
      <c r="M665" t="s">
        <v>80</v>
      </c>
      <c r="N665" t="s">
        <v>7352</v>
      </c>
      <c r="O665" t="s">
        <v>809</v>
      </c>
      <c r="P665" t="s">
        <v>83</v>
      </c>
      <c r="Q665" t="s">
        <v>7353</v>
      </c>
      <c r="R665" t="s">
        <v>7254</v>
      </c>
      <c r="S665" t="s">
        <v>150</v>
      </c>
      <c r="T665" t="s">
        <v>87</v>
      </c>
      <c r="U665" t="s">
        <v>88</v>
      </c>
      <c r="V665" t="s">
        <v>89</v>
      </c>
      <c r="W665" t="s">
        <v>78</v>
      </c>
      <c r="X665" t="s">
        <v>120</v>
      </c>
      <c r="Y665" t="s">
        <v>91</v>
      </c>
      <c r="Z665" t="s">
        <v>92</v>
      </c>
      <c r="AA665" s="1">
        <v>44567</v>
      </c>
      <c r="AB665" s="2">
        <v>677</v>
      </c>
      <c r="AC665" s="2">
        <v>690</v>
      </c>
      <c r="AD665" s="2"/>
      <c r="AE665" s="2"/>
      <c r="AF665" s="2"/>
      <c r="AG665">
        <v>0</v>
      </c>
      <c r="AH665" s="3">
        <v>677</v>
      </c>
      <c r="AI665" s="3">
        <v>690</v>
      </c>
      <c r="AJ665" s="3">
        <v>0</v>
      </c>
      <c r="AK665" s="3">
        <v>0</v>
      </c>
      <c r="AL665" s="3">
        <v>0</v>
      </c>
      <c r="AM665" t="s">
        <v>7135</v>
      </c>
      <c r="AN665" t="s">
        <v>7136</v>
      </c>
      <c r="AO665" t="s">
        <v>7126</v>
      </c>
      <c r="AP665" t="s">
        <v>7127</v>
      </c>
      <c r="AQ665" t="s">
        <v>83</v>
      </c>
      <c r="AR665" t="s">
        <v>7137</v>
      </c>
      <c r="AS665" t="s">
        <v>83</v>
      </c>
      <c r="AT665" t="s">
        <v>96</v>
      </c>
      <c r="AU665" t="s">
        <v>7138</v>
      </c>
      <c r="AV665" t="s">
        <v>7139</v>
      </c>
      <c r="AW665" t="s">
        <v>99</v>
      </c>
      <c r="AX665" t="s">
        <v>100</v>
      </c>
      <c r="AY665" t="s">
        <v>7194</v>
      </c>
      <c r="AZ665" t="s">
        <v>7953</v>
      </c>
      <c r="BA665" t="s">
        <v>103</v>
      </c>
      <c r="BB665" t="s">
        <v>7954</v>
      </c>
      <c r="BC665" s="4"/>
      <c r="BD665" t="s">
        <v>83</v>
      </c>
      <c r="BE665" t="s">
        <v>105</v>
      </c>
      <c r="BF665" t="s">
        <v>106</v>
      </c>
      <c r="BG665" t="s">
        <v>107</v>
      </c>
      <c r="BH665" t="s">
        <v>108</v>
      </c>
      <c r="BI665" t="s">
        <v>109</v>
      </c>
      <c r="BJ665" s="2">
        <v>0</v>
      </c>
      <c r="BK665" t="s">
        <v>90</v>
      </c>
      <c r="BL665" t="s">
        <v>78</v>
      </c>
      <c r="BM665" t="s">
        <v>83</v>
      </c>
      <c r="BN665" t="s">
        <v>83</v>
      </c>
      <c r="BO665" t="s">
        <v>83</v>
      </c>
      <c r="BP665" t="s">
        <v>7955</v>
      </c>
      <c r="BQ665" t="s">
        <v>7143</v>
      </c>
      <c r="BR665" t="s">
        <v>7144</v>
      </c>
      <c r="BS665" t="s">
        <v>83</v>
      </c>
      <c r="BT665" s="3">
        <v>1</v>
      </c>
    </row>
    <row r="666" spans="1:72" x14ac:dyDescent="0.25">
      <c r="A666" t="s">
        <v>7126</v>
      </c>
      <c r="B666" t="s">
        <v>7127</v>
      </c>
      <c r="C666" t="s">
        <v>7128</v>
      </c>
      <c r="D666" t="s">
        <v>74</v>
      </c>
      <c r="E666" t="s">
        <v>21868</v>
      </c>
      <c r="F666" t="s">
        <v>7129</v>
      </c>
      <c r="G666" t="s">
        <v>7956</v>
      </c>
      <c r="H666" t="s">
        <v>7957</v>
      </c>
      <c r="I666" s="1">
        <v>44197</v>
      </c>
      <c r="J666" s="1">
        <v>44926</v>
      </c>
      <c r="K666" t="s">
        <v>78</v>
      </c>
      <c r="L666" t="s">
        <v>79</v>
      </c>
      <c r="M666" t="s">
        <v>80</v>
      </c>
      <c r="N666" t="s">
        <v>6148</v>
      </c>
      <c r="O666" t="s">
        <v>5492</v>
      </c>
      <c r="P666" t="s">
        <v>409</v>
      </c>
      <c r="Q666" t="s">
        <v>7958</v>
      </c>
      <c r="R666" t="s">
        <v>7254</v>
      </c>
      <c r="S666" t="s">
        <v>150</v>
      </c>
      <c r="T666" t="s">
        <v>87</v>
      </c>
      <c r="U666" t="s">
        <v>88</v>
      </c>
      <c r="V666" t="s">
        <v>89</v>
      </c>
      <c r="W666" t="s">
        <v>78</v>
      </c>
      <c r="X666" t="s">
        <v>120</v>
      </c>
      <c r="Y666" t="s">
        <v>91</v>
      </c>
      <c r="Z666" t="s">
        <v>92</v>
      </c>
      <c r="AA666" s="1">
        <v>44566</v>
      </c>
      <c r="AB666" s="2">
        <v>12</v>
      </c>
      <c r="AC666" s="2">
        <v>14</v>
      </c>
      <c r="AD666" s="2"/>
      <c r="AE666" s="2"/>
      <c r="AF666" s="2"/>
      <c r="AG666">
        <v>0</v>
      </c>
      <c r="AH666" s="3">
        <v>25</v>
      </c>
      <c r="AI666" s="3">
        <v>29</v>
      </c>
      <c r="AJ666" s="3">
        <v>0</v>
      </c>
      <c r="AK666" s="3">
        <v>0</v>
      </c>
      <c r="AL666" s="3">
        <v>0</v>
      </c>
      <c r="AM666" t="s">
        <v>7135</v>
      </c>
      <c r="AN666" t="s">
        <v>7136</v>
      </c>
      <c r="AO666" t="s">
        <v>7126</v>
      </c>
      <c r="AP666" t="s">
        <v>7127</v>
      </c>
      <c r="AQ666" t="s">
        <v>83</v>
      </c>
      <c r="AR666" t="s">
        <v>7137</v>
      </c>
      <c r="AS666" t="s">
        <v>83</v>
      </c>
      <c r="AT666" t="s">
        <v>96</v>
      </c>
      <c r="AU666" t="s">
        <v>7138</v>
      </c>
      <c r="AV666" t="s">
        <v>7139</v>
      </c>
      <c r="AW666" t="s">
        <v>99</v>
      </c>
      <c r="AX666" t="s">
        <v>100</v>
      </c>
      <c r="AY666" t="s">
        <v>83</v>
      </c>
      <c r="AZ666" t="s">
        <v>7959</v>
      </c>
      <c r="BA666" t="s">
        <v>103</v>
      </c>
      <c r="BB666" t="s">
        <v>7960</v>
      </c>
      <c r="BC666" s="4"/>
      <c r="BD666" t="s">
        <v>83</v>
      </c>
      <c r="BE666" t="s">
        <v>105</v>
      </c>
      <c r="BF666" t="s">
        <v>106</v>
      </c>
      <c r="BG666" t="s">
        <v>107</v>
      </c>
      <c r="BH666" t="s">
        <v>108</v>
      </c>
      <c r="BI666" t="s">
        <v>109</v>
      </c>
      <c r="BJ666" s="2">
        <v>0</v>
      </c>
      <c r="BK666" t="s">
        <v>90</v>
      </c>
      <c r="BL666" t="s">
        <v>78</v>
      </c>
      <c r="BM666" t="s">
        <v>83</v>
      </c>
      <c r="BN666" t="s">
        <v>83</v>
      </c>
      <c r="BO666" t="s">
        <v>83</v>
      </c>
      <c r="BP666" t="s">
        <v>7961</v>
      </c>
      <c r="BQ666" t="s">
        <v>7143</v>
      </c>
      <c r="BR666" t="s">
        <v>7144</v>
      </c>
      <c r="BS666" t="s">
        <v>83</v>
      </c>
      <c r="BT666" s="3">
        <v>1</v>
      </c>
    </row>
    <row r="667" spans="1:72" x14ac:dyDescent="0.25">
      <c r="A667" t="s">
        <v>7126</v>
      </c>
      <c r="B667" t="s">
        <v>7127</v>
      </c>
      <c r="C667" t="s">
        <v>7128</v>
      </c>
      <c r="D667" t="s">
        <v>74</v>
      </c>
      <c r="E667" t="s">
        <v>21868</v>
      </c>
      <c r="F667" t="s">
        <v>7129</v>
      </c>
      <c r="G667" t="s">
        <v>7962</v>
      </c>
      <c r="H667" t="s">
        <v>7963</v>
      </c>
      <c r="I667" s="1">
        <v>44197</v>
      </c>
      <c r="J667" s="1">
        <v>44926</v>
      </c>
      <c r="K667" t="s">
        <v>78</v>
      </c>
      <c r="L667" t="s">
        <v>79</v>
      </c>
      <c r="M667" t="s">
        <v>80</v>
      </c>
      <c r="N667" t="s">
        <v>7964</v>
      </c>
      <c r="O667" t="s">
        <v>155</v>
      </c>
      <c r="P667" t="s">
        <v>409</v>
      </c>
      <c r="Q667" t="s">
        <v>7965</v>
      </c>
      <c r="R667" t="s">
        <v>7254</v>
      </c>
      <c r="S667" t="s">
        <v>150</v>
      </c>
      <c r="T667" t="s">
        <v>87</v>
      </c>
      <c r="U667" t="s">
        <v>88</v>
      </c>
      <c r="V667" t="s">
        <v>89</v>
      </c>
      <c r="W667" t="s">
        <v>78</v>
      </c>
      <c r="X667" t="s">
        <v>120</v>
      </c>
      <c r="Y667" t="s">
        <v>91</v>
      </c>
      <c r="Z667" t="s">
        <v>92</v>
      </c>
      <c r="AA667" s="1">
        <v>44566</v>
      </c>
      <c r="AB667" s="2">
        <v>542</v>
      </c>
      <c r="AC667" s="2">
        <v>0</v>
      </c>
      <c r="AD667" s="2"/>
      <c r="AE667" s="2"/>
      <c r="AF667" s="2"/>
      <c r="AG667">
        <v>0</v>
      </c>
      <c r="AH667" s="3">
        <v>542</v>
      </c>
      <c r="AI667" s="3">
        <v>0</v>
      </c>
      <c r="AJ667" s="3">
        <v>0</v>
      </c>
      <c r="AK667" s="3">
        <v>0</v>
      </c>
      <c r="AL667" s="3">
        <v>0</v>
      </c>
      <c r="AM667" t="s">
        <v>7481</v>
      </c>
      <c r="AN667" t="s">
        <v>7482</v>
      </c>
      <c r="AO667" t="s">
        <v>7126</v>
      </c>
      <c r="AP667" t="s">
        <v>7127</v>
      </c>
      <c r="AQ667" t="s">
        <v>83</v>
      </c>
      <c r="AR667" t="s">
        <v>7137</v>
      </c>
      <c r="AS667" t="s">
        <v>83</v>
      </c>
      <c r="AT667" t="s">
        <v>96</v>
      </c>
      <c r="AU667" t="s">
        <v>7138</v>
      </c>
      <c r="AV667" t="s">
        <v>7139</v>
      </c>
      <c r="AW667" t="s">
        <v>99</v>
      </c>
      <c r="AX667" t="s">
        <v>100</v>
      </c>
      <c r="AY667" t="s">
        <v>83</v>
      </c>
      <c r="AZ667" t="s">
        <v>480</v>
      </c>
      <c r="BA667" t="s">
        <v>103</v>
      </c>
      <c r="BB667" t="s">
        <v>7966</v>
      </c>
      <c r="BC667" s="4"/>
      <c r="BD667" t="s">
        <v>83</v>
      </c>
      <c r="BE667" t="s">
        <v>105</v>
      </c>
      <c r="BF667" t="s">
        <v>106</v>
      </c>
      <c r="BG667" t="s">
        <v>107</v>
      </c>
      <c r="BH667" t="s">
        <v>108</v>
      </c>
      <c r="BI667" t="s">
        <v>109</v>
      </c>
      <c r="BJ667" s="2">
        <v>0</v>
      </c>
      <c r="BK667" t="s">
        <v>90</v>
      </c>
      <c r="BL667" t="s">
        <v>90</v>
      </c>
      <c r="BM667" t="s">
        <v>83</v>
      </c>
      <c r="BN667" t="s">
        <v>83</v>
      </c>
      <c r="BO667" t="s">
        <v>83</v>
      </c>
      <c r="BP667" t="s">
        <v>83</v>
      </c>
      <c r="BQ667" t="s">
        <v>83</v>
      </c>
      <c r="BR667" t="s">
        <v>83</v>
      </c>
      <c r="BS667" t="s">
        <v>83</v>
      </c>
      <c r="BT667" s="3">
        <v>1</v>
      </c>
    </row>
    <row r="668" spans="1:72" x14ac:dyDescent="0.25">
      <c r="A668" t="s">
        <v>7126</v>
      </c>
      <c r="B668" t="s">
        <v>7127</v>
      </c>
      <c r="C668" t="s">
        <v>7128</v>
      </c>
      <c r="D668" t="s">
        <v>74</v>
      </c>
      <c r="E668" t="s">
        <v>21868</v>
      </c>
      <c r="F668" t="s">
        <v>7129</v>
      </c>
      <c r="G668" t="s">
        <v>7967</v>
      </c>
      <c r="H668" t="s">
        <v>7968</v>
      </c>
      <c r="I668" s="1">
        <v>44197</v>
      </c>
      <c r="J668" s="1">
        <v>44926</v>
      </c>
      <c r="K668" t="s">
        <v>78</v>
      </c>
      <c r="L668" t="s">
        <v>79</v>
      </c>
      <c r="M668" t="s">
        <v>80</v>
      </c>
      <c r="N668" t="s">
        <v>7509</v>
      </c>
      <c r="O668" t="s">
        <v>117</v>
      </c>
      <c r="P668" t="s">
        <v>83</v>
      </c>
      <c r="Q668" t="s">
        <v>7510</v>
      </c>
      <c r="R668" t="s">
        <v>7254</v>
      </c>
      <c r="S668" t="s">
        <v>210</v>
      </c>
      <c r="T668" t="s">
        <v>87</v>
      </c>
      <c r="U668" t="s">
        <v>88</v>
      </c>
      <c r="V668" t="s">
        <v>89</v>
      </c>
      <c r="W668" t="s">
        <v>90</v>
      </c>
      <c r="X668" t="s">
        <v>83</v>
      </c>
      <c r="Y668" t="s">
        <v>91</v>
      </c>
      <c r="Z668" t="s">
        <v>92</v>
      </c>
      <c r="AA668" s="1">
        <v>44563</v>
      </c>
      <c r="AB668" s="2">
        <v>30382</v>
      </c>
      <c r="AC668" s="2">
        <v>0</v>
      </c>
      <c r="AD668" s="2"/>
      <c r="AE668" s="2"/>
      <c r="AF668" s="2"/>
      <c r="AG668">
        <v>0</v>
      </c>
      <c r="AH668" s="3">
        <v>15370</v>
      </c>
      <c r="AI668" s="3">
        <v>15012</v>
      </c>
      <c r="AJ668" s="3">
        <v>0</v>
      </c>
      <c r="AK668" s="3">
        <v>0</v>
      </c>
      <c r="AL668" s="3">
        <v>0</v>
      </c>
      <c r="AM668" t="s">
        <v>7161</v>
      </c>
      <c r="AN668" t="s">
        <v>7162</v>
      </c>
      <c r="AO668" t="s">
        <v>7126</v>
      </c>
      <c r="AP668" t="s">
        <v>7127</v>
      </c>
      <c r="AQ668" t="s">
        <v>83</v>
      </c>
      <c r="AR668" t="s">
        <v>7137</v>
      </c>
      <c r="AS668" t="s">
        <v>83</v>
      </c>
      <c r="AT668" t="s">
        <v>96</v>
      </c>
      <c r="AU668" t="s">
        <v>7138</v>
      </c>
      <c r="AV668" t="s">
        <v>7139</v>
      </c>
      <c r="AW668" t="s">
        <v>99</v>
      </c>
      <c r="AX668" t="s">
        <v>100</v>
      </c>
      <c r="AY668" t="s">
        <v>83</v>
      </c>
      <c r="AZ668" t="s">
        <v>4704</v>
      </c>
      <c r="BA668" t="s">
        <v>103</v>
      </c>
      <c r="BB668" t="s">
        <v>7969</v>
      </c>
      <c r="BC668" s="4"/>
      <c r="BD668" t="s">
        <v>83</v>
      </c>
      <c r="BE668" t="s">
        <v>105</v>
      </c>
      <c r="BF668" t="s">
        <v>106</v>
      </c>
      <c r="BG668" t="s">
        <v>107</v>
      </c>
      <c r="BH668" t="s">
        <v>704</v>
      </c>
      <c r="BI668" t="s">
        <v>705</v>
      </c>
      <c r="BJ668" s="2">
        <v>0</v>
      </c>
      <c r="BK668" t="s">
        <v>90</v>
      </c>
      <c r="BL668" t="s">
        <v>90</v>
      </c>
      <c r="BM668" t="s">
        <v>83</v>
      </c>
      <c r="BN668" t="s">
        <v>83</v>
      </c>
      <c r="BO668" t="s">
        <v>83</v>
      </c>
      <c r="BP668" t="s">
        <v>83</v>
      </c>
      <c r="BQ668" t="s">
        <v>83</v>
      </c>
      <c r="BR668" t="s">
        <v>83</v>
      </c>
      <c r="BS668" t="s">
        <v>83</v>
      </c>
      <c r="BT668" s="3">
        <v>1</v>
      </c>
    </row>
    <row r="669" spans="1:72" x14ac:dyDescent="0.25">
      <c r="A669" t="s">
        <v>7126</v>
      </c>
      <c r="B669" t="s">
        <v>7127</v>
      </c>
      <c r="C669" t="s">
        <v>7128</v>
      </c>
      <c r="D669" t="s">
        <v>74</v>
      </c>
      <c r="E669" t="s">
        <v>21868</v>
      </c>
      <c r="F669" t="s">
        <v>7129</v>
      </c>
      <c r="G669" t="s">
        <v>7970</v>
      </c>
      <c r="H669" t="s">
        <v>7971</v>
      </c>
      <c r="I669" s="1">
        <v>44197</v>
      </c>
      <c r="J669" s="1">
        <v>44926</v>
      </c>
      <c r="K669" t="s">
        <v>78</v>
      </c>
      <c r="L669" t="s">
        <v>79</v>
      </c>
      <c r="M669" t="s">
        <v>80</v>
      </c>
      <c r="N669" t="s">
        <v>7159</v>
      </c>
      <c r="O669" t="s">
        <v>250</v>
      </c>
      <c r="P669" t="s">
        <v>420</v>
      </c>
      <c r="Q669" t="s">
        <v>7553</v>
      </c>
      <c r="R669" t="s">
        <v>7254</v>
      </c>
      <c r="S669" t="s">
        <v>150</v>
      </c>
      <c r="T669" t="s">
        <v>87</v>
      </c>
      <c r="U669" t="s">
        <v>88</v>
      </c>
      <c r="V669" t="s">
        <v>89</v>
      </c>
      <c r="W669" t="s">
        <v>78</v>
      </c>
      <c r="X669" t="s">
        <v>120</v>
      </c>
      <c r="Y669" t="s">
        <v>91</v>
      </c>
      <c r="Z669" t="s">
        <v>92</v>
      </c>
      <c r="AA669" s="1">
        <v>44567</v>
      </c>
      <c r="AB669" s="2">
        <v>387</v>
      </c>
      <c r="AC669" s="2">
        <v>570</v>
      </c>
      <c r="AD669" s="2"/>
      <c r="AE669" s="2"/>
      <c r="AF669" s="2"/>
      <c r="AG669">
        <v>0</v>
      </c>
      <c r="AH669" s="3">
        <v>387</v>
      </c>
      <c r="AI669" s="3">
        <v>570</v>
      </c>
      <c r="AJ669" s="3">
        <v>0</v>
      </c>
      <c r="AK669" s="3">
        <v>0</v>
      </c>
      <c r="AL669" s="3">
        <v>0</v>
      </c>
      <c r="AM669" t="s">
        <v>7135</v>
      </c>
      <c r="AN669" t="s">
        <v>7136</v>
      </c>
      <c r="AO669" t="s">
        <v>7126</v>
      </c>
      <c r="AP669" t="s">
        <v>7127</v>
      </c>
      <c r="AQ669" t="s">
        <v>83</v>
      </c>
      <c r="AR669" t="s">
        <v>7137</v>
      </c>
      <c r="AS669" t="s">
        <v>83</v>
      </c>
      <c r="AT669" t="s">
        <v>96</v>
      </c>
      <c r="AU669" t="s">
        <v>7138</v>
      </c>
      <c r="AV669" t="s">
        <v>7139</v>
      </c>
      <c r="AW669" t="s">
        <v>99</v>
      </c>
      <c r="AX669" t="s">
        <v>100</v>
      </c>
      <c r="AY669" t="s">
        <v>83</v>
      </c>
      <c r="AZ669" t="s">
        <v>7972</v>
      </c>
      <c r="BA669" t="s">
        <v>103</v>
      </c>
      <c r="BB669" t="s">
        <v>7973</v>
      </c>
      <c r="BC669" s="4"/>
      <c r="BD669" t="s">
        <v>83</v>
      </c>
      <c r="BE669" t="s">
        <v>105</v>
      </c>
      <c r="BF669" t="s">
        <v>106</v>
      </c>
      <c r="BG669" t="s">
        <v>107</v>
      </c>
      <c r="BH669" t="s">
        <v>108</v>
      </c>
      <c r="BI669" t="s">
        <v>109</v>
      </c>
      <c r="BJ669" s="2">
        <v>0</v>
      </c>
      <c r="BK669" t="s">
        <v>90</v>
      </c>
      <c r="BL669" t="s">
        <v>78</v>
      </c>
      <c r="BM669" t="s">
        <v>83</v>
      </c>
      <c r="BN669" t="s">
        <v>83</v>
      </c>
      <c r="BO669" t="s">
        <v>83</v>
      </c>
      <c r="BP669" t="s">
        <v>7974</v>
      </c>
      <c r="BQ669" t="s">
        <v>7143</v>
      </c>
      <c r="BR669" t="s">
        <v>7144</v>
      </c>
      <c r="BS669" t="s">
        <v>83</v>
      </c>
      <c r="BT669" s="3">
        <v>1</v>
      </c>
    </row>
    <row r="670" spans="1:72" x14ac:dyDescent="0.25">
      <c r="A670" t="s">
        <v>7126</v>
      </c>
      <c r="B670" t="s">
        <v>7127</v>
      </c>
      <c r="C670" t="s">
        <v>7128</v>
      </c>
      <c r="D670" t="s">
        <v>74</v>
      </c>
      <c r="E670" t="s">
        <v>21868</v>
      </c>
      <c r="F670" t="s">
        <v>7129</v>
      </c>
      <c r="G670" t="s">
        <v>7975</v>
      </c>
      <c r="H670" t="s">
        <v>7976</v>
      </c>
      <c r="I670" s="1">
        <v>44197</v>
      </c>
      <c r="J670" s="1">
        <v>44926</v>
      </c>
      <c r="K670" t="s">
        <v>78</v>
      </c>
      <c r="L670" t="s">
        <v>79</v>
      </c>
      <c r="M670" t="s">
        <v>80</v>
      </c>
      <c r="N670" t="s">
        <v>7977</v>
      </c>
      <c r="O670" t="s">
        <v>4526</v>
      </c>
      <c r="P670" t="s">
        <v>83</v>
      </c>
      <c r="Q670" t="s">
        <v>7978</v>
      </c>
      <c r="R670" t="s">
        <v>7254</v>
      </c>
      <c r="S670" t="s">
        <v>119</v>
      </c>
      <c r="T670" t="s">
        <v>87</v>
      </c>
      <c r="U670" t="s">
        <v>88</v>
      </c>
      <c r="V670" t="s">
        <v>89</v>
      </c>
      <c r="W670" t="s">
        <v>78</v>
      </c>
      <c r="X670" t="s">
        <v>120</v>
      </c>
      <c r="Y670" t="s">
        <v>91</v>
      </c>
      <c r="Z670" t="s">
        <v>92</v>
      </c>
      <c r="AA670" s="1">
        <v>44566</v>
      </c>
      <c r="AB670" s="2">
        <v>6915</v>
      </c>
      <c r="AC670" s="2">
        <v>4486</v>
      </c>
      <c r="AD670" s="2"/>
      <c r="AE670" s="2"/>
      <c r="AF670" s="2"/>
      <c r="AG670">
        <v>0</v>
      </c>
      <c r="AH670" s="3">
        <v>6915</v>
      </c>
      <c r="AI670" s="3">
        <v>4486</v>
      </c>
      <c r="AJ670" s="3">
        <v>0</v>
      </c>
      <c r="AK670" s="3">
        <v>0</v>
      </c>
      <c r="AL670" s="3">
        <v>0</v>
      </c>
      <c r="AM670" t="s">
        <v>7603</v>
      </c>
      <c r="AN670" t="s">
        <v>7604</v>
      </c>
      <c r="AO670" t="s">
        <v>7126</v>
      </c>
      <c r="AP670" t="s">
        <v>7127</v>
      </c>
      <c r="AQ670" t="s">
        <v>83</v>
      </c>
      <c r="AR670" t="s">
        <v>7137</v>
      </c>
      <c r="AS670" t="s">
        <v>83</v>
      </c>
      <c r="AT670" t="s">
        <v>96</v>
      </c>
      <c r="AU670" t="s">
        <v>7138</v>
      </c>
      <c r="AV670" t="s">
        <v>7139</v>
      </c>
      <c r="AW670" t="s">
        <v>99</v>
      </c>
      <c r="AX670" t="s">
        <v>100</v>
      </c>
      <c r="AY670" t="s">
        <v>83</v>
      </c>
      <c r="AZ670" t="s">
        <v>7979</v>
      </c>
      <c r="BA670" t="s">
        <v>103</v>
      </c>
      <c r="BB670" t="s">
        <v>7980</v>
      </c>
      <c r="BC670" s="4"/>
      <c r="BD670" t="s">
        <v>83</v>
      </c>
      <c r="BE670" t="s">
        <v>105</v>
      </c>
      <c r="BF670" t="s">
        <v>106</v>
      </c>
      <c r="BG670" t="s">
        <v>107</v>
      </c>
      <c r="BH670" t="s">
        <v>123</v>
      </c>
      <c r="BI670" t="s">
        <v>124</v>
      </c>
      <c r="BJ670" s="2">
        <v>0</v>
      </c>
      <c r="BK670" t="s">
        <v>78</v>
      </c>
      <c r="BL670" t="s">
        <v>90</v>
      </c>
      <c r="BM670" t="s">
        <v>83</v>
      </c>
      <c r="BN670" t="s">
        <v>83</v>
      </c>
      <c r="BO670" t="s">
        <v>83</v>
      </c>
      <c r="BP670" t="s">
        <v>83</v>
      </c>
      <c r="BQ670" t="s">
        <v>83</v>
      </c>
      <c r="BR670" t="s">
        <v>83</v>
      </c>
      <c r="BS670" t="s">
        <v>83</v>
      </c>
      <c r="BT670" s="3">
        <v>1</v>
      </c>
    </row>
    <row r="671" spans="1:72" x14ac:dyDescent="0.25">
      <c r="A671" t="s">
        <v>7126</v>
      </c>
      <c r="B671" t="s">
        <v>7127</v>
      </c>
      <c r="C671" t="s">
        <v>7128</v>
      </c>
      <c r="D671" t="s">
        <v>74</v>
      </c>
      <c r="E671" t="s">
        <v>21868</v>
      </c>
      <c r="F671" t="s">
        <v>7129</v>
      </c>
      <c r="G671" t="s">
        <v>7981</v>
      </c>
      <c r="H671" t="s">
        <v>7982</v>
      </c>
      <c r="I671" s="1">
        <v>44197</v>
      </c>
      <c r="J671" s="1">
        <v>44926</v>
      </c>
      <c r="K671" t="s">
        <v>78</v>
      </c>
      <c r="L671" t="s">
        <v>79</v>
      </c>
      <c r="M671" t="s">
        <v>80</v>
      </c>
      <c r="N671" t="s">
        <v>7359</v>
      </c>
      <c r="O671" t="s">
        <v>576</v>
      </c>
      <c r="P671" t="s">
        <v>420</v>
      </c>
      <c r="Q671" t="s">
        <v>7983</v>
      </c>
      <c r="R671" t="s">
        <v>7297</v>
      </c>
      <c r="S671" t="s">
        <v>150</v>
      </c>
      <c r="T671" t="s">
        <v>87</v>
      </c>
      <c r="U671" t="s">
        <v>88</v>
      </c>
      <c r="V671" t="s">
        <v>89</v>
      </c>
      <c r="W671" t="s">
        <v>78</v>
      </c>
      <c r="X671" t="s">
        <v>120</v>
      </c>
      <c r="Y671" t="s">
        <v>91</v>
      </c>
      <c r="Z671" t="s">
        <v>92</v>
      </c>
      <c r="AA671" s="1">
        <v>44565</v>
      </c>
      <c r="AB671" s="2">
        <v>49</v>
      </c>
      <c r="AC671" s="2">
        <v>55</v>
      </c>
      <c r="AD671" s="2"/>
      <c r="AE671" s="2"/>
      <c r="AF671" s="2"/>
      <c r="AG671">
        <v>0</v>
      </c>
      <c r="AH671" s="3">
        <v>49</v>
      </c>
      <c r="AI671" s="3">
        <v>55</v>
      </c>
      <c r="AJ671" s="3">
        <v>0</v>
      </c>
      <c r="AK671" s="3">
        <v>0</v>
      </c>
      <c r="AL671" s="3">
        <v>0</v>
      </c>
      <c r="AM671" t="s">
        <v>7135</v>
      </c>
      <c r="AN671" t="s">
        <v>7136</v>
      </c>
      <c r="AO671" t="s">
        <v>7126</v>
      </c>
      <c r="AP671" t="s">
        <v>7127</v>
      </c>
      <c r="AQ671" t="s">
        <v>83</v>
      </c>
      <c r="AR671" t="s">
        <v>7137</v>
      </c>
      <c r="AS671" t="s">
        <v>83</v>
      </c>
      <c r="AT671" t="s">
        <v>96</v>
      </c>
      <c r="AU671" t="s">
        <v>7138</v>
      </c>
      <c r="AV671" t="s">
        <v>7139</v>
      </c>
      <c r="AW671" t="s">
        <v>99</v>
      </c>
      <c r="AX671" t="s">
        <v>100</v>
      </c>
      <c r="AY671" t="s">
        <v>83</v>
      </c>
      <c r="AZ671" t="s">
        <v>7984</v>
      </c>
      <c r="BA671" t="s">
        <v>103</v>
      </c>
      <c r="BB671" t="s">
        <v>7985</v>
      </c>
      <c r="BC671" s="4"/>
      <c r="BD671" t="s">
        <v>83</v>
      </c>
      <c r="BE671" t="s">
        <v>105</v>
      </c>
      <c r="BF671" t="s">
        <v>106</v>
      </c>
      <c r="BG671" t="s">
        <v>107</v>
      </c>
      <c r="BH671" t="s">
        <v>108</v>
      </c>
      <c r="BI671" t="s">
        <v>109</v>
      </c>
      <c r="BJ671" s="2">
        <v>0</v>
      </c>
      <c r="BK671" t="s">
        <v>90</v>
      </c>
      <c r="BL671" t="s">
        <v>78</v>
      </c>
      <c r="BM671" t="s">
        <v>83</v>
      </c>
      <c r="BN671" t="s">
        <v>83</v>
      </c>
      <c r="BO671" t="s">
        <v>83</v>
      </c>
      <c r="BP671" t="s">
        <v>7986</v>
      </c>
      <c r="BQ671" t="s">
        <v>7143</v>
      </c>
      <c r="BR671" t="s">
        <v>7144</v>
      </c>
      <c r="BS671" t="s">
        <v>83</v>
      </c>
      <c r="BT671" s="3">
        <v>1</v>
      </c>
    </row>
    <row r="672" spans="1:72" x14ac:dyDescent="0.25">
      <c r="A672" t="s">
        <v>7126</v>
      </c>
      <c r="B672" t="s">
        <v>7127</v>
      </c>
      <c r="C672" t="s">
        <v>7128</v>
      </c>
      <c r="D672" t="s">
        <v>74</v>
      </c>
      <c r="E672" t="s">
        <v>21868</v>
      </c>
      <c r="F672" t="s">
        <v>7129</v>
      </c>
      <c r="G672" t="s">
        <v>7987</v>
      </c>
      <c r="H672" t="s">
        <v>7988</v>
      </c>
      <c r="I672" s="1">
        <v>44197</v>
      </c>
      <c r="J672" s="1">
        <v>44926</v>
      </c>
      <c r="K672" t="s">
        <v>78</v>
      </c>
      <c r="L672" t="s">
        <v>79</v>
      </c>
      <c r="M672" t="s">
        <v>80</v>
      </c>
      <c r="N672" t="s">
        <v>7989</v>
      </c>
      <c r="O672" t="s">
        <v>162</v>
      </c>
      <c r="P672" t="s">
        <v>420</v>
      </c>
      <c r="Q672" t="s">
        <v>7990</v>
      </c>
      <c r="R672" t="s">
        <v>7134</v>
      </c>
      <c r="S672" t="s">
        <v>150</v>
      </c>
      <c r="T672" t="s">
        <v>87</v>
      </c>
      <c r="U672" t="s">
        <v>88</v>
      </c>
      <c r="V672" t="s">
        <v>89</v>
      </c>
      <c r="W672" t="s">
        <v>78</v>
      </c>
      <c r="X672" t="s">
        <v>120</v>
      </c>
      <c r="Y672" t="s">
        <v>91</v>
      </c>
      <c r="Z672" t="s">
        <v>92</v>
      </c>
      <c r="AA672" s="1">
        <v>44566</v>
      </c>
      <c r="AB672" s="2">
        <v>209</v>
      </c>
      <c r="AC672" s="2">
        <v>225</v>
      </c>
      <c r="AD672" s="2"/>
      <c r="AE672" s="2"/>
      <c r="AF672" s="2"/>
      <c r="AG672">
        <v>0</v>
      </c>
      <c r="AH672" s="3">
        <v>209</v>
      </c>
      <c r="AI672" s="3">
        <v>225</v>
      </c>
      <c r="AJ672" s="3">
        <v>0</v>
      </c>
      <c r="AK672" s="3">
        <v>0</v>
      </c>
      <c r="AL672" s="3">
        <v>0</v>
      </c>
      <c r="AM672" t="s">
        <v>7135</v>
      </c>
      <c r="AN672" t="s">
        <v>7136</v>
      </c>
      <c r="AO672" t="s">
        <v>7126</v>
      </c>
      <c r="AP672" t="s">
        <v>7127</v>
      </c>
      <c r="AQ672" t="s">
        <v>83</v>
      </c>
      <c r="AR672" t="s">
        <v>7137</v>
      </c>
      <c r="AS672" t="s">
        <v>83</v>
      </c>
      <c r="AT672" t="s">
        <v>96</v>
      </c>
      <c r="AU672" t="s">
        <v>7138</v>
      </c>
      <c r="AV672" t="s">
        <v>7139</v>
      </c>
      <c r="AW672" t="s">
        <v>99</v>
      </c>
      <c r="AX672" t="s">
        <v>100</v>
      </c>
      <c r="AY672" t="s">
        <v>7194</v>
      </c>
      <c r="AZ672" t="s">
        <v>7991</v>
      </c>
      <c r="BA672" t="s">
        <v>103</v>
      </c>
      <c r="BB672" t="s">
        <v>7992</v>
      </c>
      <c r="BC672" s="4"/>
      <c r="BD672" t="s">
        <v>83</v>
      </c>
      <c r="BE672" t="s">
        <v>105</v>
      </c>
      <c r="BF672" t="s">
        <v>106</v>
      </c>
      <c r="BG672" t="s">
        <v>107</v>
      </c>
      <c r="BH672" t="s">
        <v>108</v>
      </c>
      <c r="BI672" t="s">
        <v>109</v>
      </c>
      <c r="BJ672" s="2">
        <v>0</v>
      </c>
      <c r="BK672" t="s">
        <v>90</v>
      </c>
      <c r="BL672" t="s">
        <v>90</v>
      </c>
      <c r="BM672" t="s">
        <v>83</v>
      </c>
      <c r="BN672" t="s">
        <v>83</v>
      </c>
      <c r="BO672" t="s">
        <v>83</v>
      </c>
      <c r="BP672" t="s">
        <v>83</v>
      </c>
      <c r="BQ672" t="s">
        <v>83</v>
      </c>
      <c r="BR672" t="s">
        <v>83</v>
      </c>
      <c r="BS672" t="s">
        <v>83</v>
      </c>
      <c r="BT672" s="3">
        <v>1</v>
      </c>
    </row>
    <row r="673" spans="1:72" x14ac:dyDescent="0.25">
      <c r="A673" t="s">
        <v>7126</v>
      </c>
      <c r="B673" t="s">
        <v>7127</v>
      </c>
      <c r="C673" t="s">
        <v>7128</v>
      </c>
      <c r="D673" t="s">
        <v>74</v>
      </c>
      <c r="E673" t="s">
        <v>21868</v>
      </c>
      <c r="F673" t="s">
        <v>7129</v>
      </c>
      <c r="G673" t="s">
        <v>7993</v>
      </c>
      <c r="H673" t="s">
        <v>7994</v>
      </c>
      <c r="I673" s="1">
        <v>44197</v>
      </c>
      <c r="J673" s="1">
        <v>44926</v>
      </c>
      <c r="K673" t="s">
        <v>78</v>
      </c>
      <c r="L673" t="s">
        <v>79</v>
      </c>
      <c r="M673" t="s">
        <v>80</v>
      </c>
      <c r="N673" t="s">
        <v>7700</v>
      </c>
      <c r="O673" t="s">
        <v>4331</v>
      </c>
      <c r="P673" t="s">
        <v>156</v>
      </c>
      <c r="Q673" t="s">
        <v>7995</v>
      </c>
      <c r="R673" t="s">
        <v>7175</v>
      </c>
      <c r="S673" t="s">
        <v>150</v>
      </c>
      <c r="T673" t="s">
        <v>87</v>
      </c>
      <c r="U673" t="s">
        <v>88</v>
      </c>
      <c r="V673" t="s">
        <v>89</v>
      </c>
      <c r="W673" t="s">
        <v>78</v>
      </c>
      <c r="X673" t="s">
        <v>120</v>
      </c>
      <c r="Y673" t="s">
        <v>91</v>
      </c>
      <c r="Z673" t="s">
        <v>92</v>
      </c>
      <c r="AA673" s="1">
        <v>44567</v>
      </c>
      <c r="AB673" s="2">
        <v>82</v>
      </c>
      <c r="AC673" s="2">
        <v>86</v>
      </c>
      <c r="AD673" s="2"/>
      <c r="AE673" s="2"/>
      <c r="AF673" s="2"/>
      <c r="AG673">
        <v>0</v>
      </c>
      <c r="AH673" s="3">
        <v>81</v>
      </c>
      <c r="AI673" s="3">
        <v>84</v>
      </c>
      <c r="AJ673" s="3">
        <v>0</v>
      </c>
      <c r="AK673" s="3">
        <v>0</v>
      </c>
      <c r="AL673" s="3">
        <v>0</v>
      </c>
      <c r="AM673" t="s">
        <v>7135</v>
      </c>
      <c r="AN673" t="s">
        <v>7136</v>
      </c>
      <c r="AO673" t="s">
        <v>7126</v>
      </c>
      <c r="AP673" t="s">
        <v>7127</v>
      </c>
      <c r="AQ673" t="s">
        <v>83</v>
      </c>
      <c r="AR673" t="s">
        <v>7137</v>
      </c>
      <c r="AS673" t="s">
        <v>83</v>
      </c>
      <c r="AT673" t="s">
        <v>96</v>
      </c>
      <c r="AU673" t="s">
        <v>7138</v>
      </c>
      <c r="AV673" t="s">
        <v>7139</v>
      </c>
      <c r="AW673" t="s">
        <v>99</v>
      </c>
      <c r="AX673" t="s">
        <v>100</v>
      </c>
      <c r="AY673" t="s">
        <v>83</v>
      </c>
      <c r="AZ673" t="s">
        <v>7996</v>
      </c>
      <c r="BA673" t="s">
        <v>103</v>
      </c>
      <c r="BB673" t="s">
        <v>7997</v>
      </c>
      <c r="BC673" s="4"/>
      <c r="BD673" t="s">
        <v>83</v>
      </c>
      <c r="BE673" t="s">
        <v>105</v>
      </c>
      <c r="BF673" t="s">
        <v>106</v>
      </c>
      <c r="BG673" t="s">
        <v>107</v>
      </c>
      <c r="BH673" t="s">
        <v>108</v>
      </c>
      <c r="BI673" t="s">
        <v>109</v>
      </c>
      <c r="BJ673" s="2">
        <v>0</v>
      </c>
      <c r="BK673" t="s">
        <v>90</v>
      </c>
      <c r="BL673" t="s">
        <v>78</v>
      </c>
      <c r="BM673" t="s">
        <v>83</v>
      </c>
      <c r="BN673" t="s">
        <v>83</v>
      </c>
      <c r="BO673" t="s">
        <v>83</v>
      </c>
      <c r="BP673" t="s">
        <v>7998</v>
      </c>
      <c r="BQ673" t="s">
        <v>7143</v>
      </c>
      <c r="BR673" t="s">
        <v>7144</v>
      </c>
      <c r="BS673" t="s">
        <v>83</v>
      </c>
      <c r="BT673" s="3">
        <v>1</v>
      </c>
    </row>
    <row r="674" spans="1:72" x14ac:dyDescent="0.25">
      <c r="A674" t="s">
        <v>7126</v>
      </c>
      <c r="B674" t="s">
        <v>7127</v>
      </c>
      <c r="C674" t="s">
        <v>7128</v>
      </c>
      <c r="D674" t="s">
        <v>74</v>
      </c>
      <c r="E674" t="s">
        <v>21868</v>
      </c>
      <c r="F674" t="s">
        <v>7129</v>
      </c>
      <c r="G674" t="s">
        <v>7999</v>
      </c>
      <c r="H674" t="s">
        <v>8000</v>
      </c>
      <c r="I674" s="1">
        <v>44197</v>
      </c>
      <c r="J674" s="1">
        <v>44926</v>
      </c>
      <c r="K674" t="s">
        <v>78</v>
      </c>
      <c r="L674" t="s">
        <v>79</v>
      </c>
      <c r="M674" t="s">
        <v>80</v>
      </c>
      <c r="N674" t="s">
        <v>7359</v>
      </c>
      <c r="O674" t="s">
        <v>188</v>
      </c>
      <c r="P674" t="s">
        <v>420</v>
      </c>
      <c r="Q674" t="s">
        <v>8001</v>
      </c>
      <c r="R674" t="s">
        <v>7297</v>
      </c>
      <c r="S674" t="s">
        <v>150</v>
      </c>
      <c r="T674" t="s">
        <v>87</v>
      </c>
      <c r="U674" t="s">
        <v>88</v>
      </c>
      <c r="V674" t="s">
        <v>89</v>
      </c>
      <c r="W674" t="s">
        <v>78</v>
      </c>
      <c r="X674" t="s">
        <v>120</v>
      </c>
      <c r="Y674" t="s">
        <v>91</v>
      </c>
      <c r="Z674" t="s">
        <v>92</v>
      </c>
      <c r="AA674" s="1">
        <v>44566</v>
      </c>
      <c r="AB674" s="2">
        <v>993</v>
      </c>
      <c r="AC674" s="2">
        <v>989</v>
      </c>
      <c r="AD674" s="2"/>
      <c r="AE674" s="2"/>
      <c r="AF674" s="2"/>
      <c r="AG674">
        <v>0</v>
      </c>
      <c r="AH674" s="3">
        <v>665</v>
      </c>
      <c r="AI674" s="3">
        <v>604</v>
      </c>
      <c r="AJ674" s="3">
        <v>0</v>
      </c>
      <c r="AK674" s="3">
        <v>0</v>
      </c>
      <c r="AL674" s="3">
        <v>0</v>
      </c>
      <c r="AM674" t="s">
        <v>7135</v>
      </c>
      <c r="AN674" t="s">
        <v>7136</v>
      </c>
      <c r="AO674" t="s">
        <v>7126</v>
      </c>
      <c r="AP674" t="s">
        <v>7127</v>
      </c>
      <c r="AQ674" t="s">
        <v>83</v>
      </c>
      <c r="AR674" t="s">
        <v>7137</v>
      </c>
      <c r="AS674" t="s">
        <v>83</v>
      </c>
      <c r="AT674" t="s">
        <v>96</v>
      </c>
      <c r="AU674" t="s">
        <v>7138</v>
      </c>
      <c r="AV674" t="s">
        <v>7139</v>
      </c>
      <c r="AW674" t="s">
        <v>99</v>
      </c>
      <c r="AX674" t="s">
        <v>100</v>
      </c>
      <c r="AY674" t="s">
        <v>7194</v>
      </c>
      <c r="AZ674" t="s">
        <v>8002</v>
      </c>
      <c r="BA674" t="s">
        <v>103</v>
      </c>
      <c r="BB674" t="s">
        <v>8003</v>
      </c>
      <c r="BC674" s="4"/>
      <c r="BD674" t="s">
        <v>83</v>
      </c>
      <c r="BE674" t="s">
        <v>105</v>
      </c>
      <c r="BF674" t="s">
        <v>106</v>
      </c>
      <c r="BG674" t="s">
        <v>107</v>
      </c>
      <c r="BH674" t="s">
        <v>108</v>
      </c>
      <c r="BI674" t="s">
        <v>109</v>
      </c>
      <c r="BJ674" s="2">
        <v>0</v>
      </c>
      <c r="BK674" t="s">
        <v>90</v>
      </c>
      <c r="BL674" t="s">
        <v>78</v>
      </c>
      <c r="BM674" t="s">
        <v>83</v>
      </c>
      <c r="BN674" t="s">
        <v>83</v>
      </c>
      <c r="BO674" t="s">
        <v>83</v>
      </c>
      <c r="BP674" t="s">
        <v>8004</v>
      </c>
      <c r="BQ674" t="s">
        <v>7143</v>
      </c>
      <c r="BR674" t="s">
        <v>7144</v>
      </c>
      <c r="BS674" t="s">
        <v>83</v>
      </c>
      <c r="BT674" s="3">
        <v>1</v>
      </c>
    </row>
    <row r="675" spans="1:72" x14ac:dyDescent="0.25">
      <c r="A675" t="s">
        <v>7126</v>
      </c>
      <c r="B675" t="s">
        <v>7127</v>
      </c>
      <c r="C675" t="s">
        <v>7128</v>
      </c>
      <c r="D675" t="s">
        <v>74</v>
      </c>
      <c r="E675" t="s">
        <v>21868</v>
      </c>
      <c r="F675" t="s">
        <v>7129</v>
      </c>
      <c r="G675" t="s">
        <v>8005</v>
      </c>
      <c r="H675" t="s">
        <v>8006</v>
      </c>
      <c r="I675" s="1">
        <v>44197</v>
      </c>
      <c r="J675" s="1">
        <v>44926</v>
      </c>
      <c r="K675" t="s">
        <v>78</v>
      </c>
      <c r="L675" t="s">
        <v>79</v>
      </c>
      <c r="M675" t="s">
        <v>80</v>
      </c>
      <c r="N675" t="s">
        <v>7359</v>
      </c>
      <c r="O675" t="s">
        <v>82</v>
      </c>
      <c r="P675" t="s">
        <v>156</v>
      </c>
      <c r="Q675" t="s">
        <v>8007</v>
      </c>
      <c r="R675" t="s">
        <v>7297</v>
      </c>
      <c r="S675" t="s">
        <v>150</v>
      </c>
      <c r="T675" t="s">
        <v>87</v>
      </c>
      <c r="U675" t="s">
        <v>88</v>
      </c>
      <c r="V675" t="s">
        <v>89</v>
      </c>
      <c r="W675" t="s">
        <v>78</v>
      </c>
      <c r="X675" t="s">
        <v>120</v>
      </c>
      <c r="Y675" t="s">
        <v>91</v>
      </c>
      <c r="Z675" t="s">
        <v>92</v>
      </c>
      <c r="AA675" s="1">
        <v>44567</v>
      </c>
      <c r="AB675" s="2">
        <v>399</v>
      </c>
      <c r="AC675" s="2">
        <v>406</v>
      </c>
      <c r="AD675" s="2"/>
      <c r="AE675" s="2"/>
      <c r="AF675" s="2"/>
      <c r="AG675">
        <v>0</v>
      </c>
      <c r="AH675" s="3">
        <v>399</v>
      </c>
      <c r="AI675" s="3">
        <v>406</v>
      </c>
      <c r="AJ675" s="3">
        <v>0</v>
      </c>
      <c r="AK675" s="3">
        <v>0</v>
      </c>
      <c r="AL675" s="3">
        <v>0</v>
      </c>
      <c r="AM675" t="s">
        <v>8008</v>
      </c>
      <c r="AN675" t="s">
        <v>83</v>
      </c>
      <c r="AO675" t="s">
        <v>7126</v>
      </c>
      <c r="AP675" t="s">
        <v>7127</v>
      </c>
      <c r="AQ675" t="s">
        <v>83</v>
      </c>
      <c r="AR675" t="s">
        <v>7137</v>
      </c>
      <c r="AS675" t="s">
        <v>83</v>
      </c>
      <c r="AT675" t="s">
        <v>96</v>
      </c>
      <c r="AU675" t="s">
        <v>7138</v>
      </c>
      <c r="AV675" t="s">
        <v>7139</v>
      </c>
      <c r="AW675" t="s">
        <v>99</v>
      </c>
      <c r="AX675" t="s">
        <v>100</v>
      </c>
      <c r="AY675" t="s">
        <v>7194</v>
      </c>
      <c r="AZ675" t="s">
        <v>83</v>
      </c>
      <c r="BA675" t="s">
        <v>103</v>
      </c>
      <c r="BB675" t="s">
        <v>8009</v>
      </c>
      <c r="BC675" s="4"/>
      <c r="BD675" t="s">
        <v>83</v>
      </c>
      <c r="BE675" t="s">
        <v>105</v>
      </c>
      <c r="BF675" t="s">
        <v>106</v>
      </c>
      <c r="BG675" t="s">
        <v>107</v>
      </c>
      <c r="BH675" t="s">
        <v>108</v>
      </c>
      <c r="BI675" t="s">
        <v>109</v>
      </c>
      <c r="BJ675" s="2">
        <v>0</v>
      </c>
      <c r="BK675" t="s">
        <v>90</v>
      </c>
      <c r="BL675" t="s">
        <v>78</v>
      </c>
      <c r="BM675" t="s">
        <v>83</v>
      </c>
      <c r="BN675" t="s">
        <v>83</v>
      </c>
      <c r="BO675" t="s">
        <v>83</v>
      </c>
      <c r="BP675" t="s">
        <v>83</v>
      </c>
      <c r="BQ675" t="s">
        <v>83</v>
      </c>
      <c r="BR675" t="s">
        <v>83</v>
      </c>
      <c r="BS675" t="s">
        <v>83</v>
      </c>
      <c r="BT675" s="3">
        <v>1</v>
      </c>
    </row>
    <row r="676" spans="1:72" x14ac:dyDescent="0.25">
      <c r="A676" t="s">
        <v>7126</v>
      </c>
      <c r="B676" t="s">
        <v>7127</v>
      </c>
      <c r="C676" t="s">
        <v>7128</v>
      </c>
      <c r="D676" t="s">
        <v>74</v>
      </c>
      <c r="E676" t="s">
        <v>21868</v>
      </c>
      <c r="F676" t="s">
        <v>7129</v>
      </c>
      <c r="G676" t="s">
        <v>8010</v>
      </c>
      <c r="H676" t="s">
        <v>8011</v>
      </c>
      <c r="I676" s="1">
        <v>44197</v>
      </c>
      <c r="J676" s="1">
        <v>44926</v>
      </c>
      <c r="K676" t="s">
        <v>78</v>
      </c>
      <c r="L676" t="s">
        <v>79</v>
      </c>
      <c r="M676" t="s">
        <v>80</v>
      </c>
      <c r="N676" t="s">
        <v>7359</v>
      </c>
      <c r="O676" t="s">
        <v>313</v>
      </c>
      <c r="P676" t="s">
        <v>420</v>
      </c>
      <c r="Q676" t="s">
        <v>8007</v>
      </c>
      <c r="R676" t="s">
        <v>7297</v>
      </c>
      <c r="S676" t="s">
        <v>150</v>
      </c>
      <c r="T676" t="s">
        <v>87</v>
      </c>
      <c r="U676" t="s">
        <v>88</v>
      </c>
      <c r="V676" t="s">
        <v>89</v>
      </c>
      <c r="W676" t="s">
        <v>78</v>
      </c>
      <c r="X676" t="s">
        <v>120</v>
      </c>
      <c r="Y676" t="s">
        <v>91</v>
      </c>
      <c r="Z676" t="s">
        <v>92</v>
      </c>
      <c r="AA676" s="1">
        <v>44656</v>
      </c>
      <c r="AB676" s="2">
        <v>439</v>
      </c>
      <c r="AC676" s="2">
        <v>426</v>
      </c>
      <c r="AD676" s="2"/>
      <c r="AE676" s="2"/>
      <c r="AF676" s="2"/>
      <c r="AG676">
        <v>0</v>
      </c>
      <c r="AH676" s="3">
        <v>457</v>
      </c>
      <c r="AI676" s="3">
        <v>394</v>
      </c>
      <c r="AJ676" s="3">
        <v>0</v>
      </c>
      <c r="AK676" s="3">
        <v>0</v>
      </c>
      <c r="AL676" s="3">
        <v>0</v>
      </c>
      <c r="AM676" t="s">
        <v>7135</v>
      </c>
      <c r="AN676" t="s">
        <v>7136</v>
      </c>
      <c r="AO676" t="s">
        <v>7126</v>
      </c>
      <c r="AP676" t="s">
        <v>7127</v>
      </c>
      <c r="AQ676" t="s">
        <v>83</v>
      </c>
      <c r="AR676" t="s">
        <v>7137</v>
      </c>
      <c r="AS676" t="s">
        <v>83</v>
      </c>
      <c r="AT676" t="s">
        <v>96</v>
      </c>
      <c r="AU676" t="s">
        <v>7138</v>
      </c>
      <c r="AV676" t="s">
        <v>7139</v>
      </c>
      <c r="AW676" t="s">
        <v>99</v>
      </c>
      <c r="AX676" t="s">
        <v>100</v>
      </c>
      <c r="AY676" t="s">
        <v>7194</v>
      </c>
      <c r="AZ676" t="s">
        <v>8012</v>
      </c>
      <c r="BA676" t="s">
        <v>103</v>
      </c>
      <c r="BB676" t="s">
        <v>8013</v>
      </c>
      <c r="BC676" s="4"/>
      <c r="BD676" t="s">
        <v>83</v>
      </c>
      <c r="BE676" t="s">
        <v>105</v>
      </c>
      <c r="BF676" t="s">
        <v>106</v>
      </c>
      <c r="BG676" t="s">
        <v>107</v>
      </c>
      <c r="BH676" t="s">
        <v>108</v>
      </c>
      <c r="BI676" t="s">
        <v>109</v>
      </c>
      <c r="BJ676" s="2">
        <v>0</v>
      </c>
      <c r="BK676" t="s">
        <v>90</v>
      </c>
      <c r="BL676" t="s">
        <v>78</v>
      </c>
      <c r="BM676" t="s">
        <v>83</v>
      </c>
      <c r="BN676" t="s">
        <v>83</v>
      </c>
      <c r="BO676" t="s">
        <v>83</v>
      </c>
      <c r="BP676" t="s">
        <v>8014</v>
      </c>
      <c r="BQ676" t="s">
        <v>7143</v>
      </c>
      <c r="BR676" t="s">
        <v>7144</v>
      </c>
      <c r="BS676" t="s">
        <v>83</v>
      </c>
      <c r="BT676" s="3">
        <v>1</v>
      </c>
    </row>
    <row r="677" spans="1:72" x14ac:dyDescent="0.25">
      <c r="A677" t="s">
        <v>7126</v>
      </c>
      <c r="B677" t="s">
        <v>7127</v>
      </c>
      <c r="C677" t="s">
        <v>7128</v>
      </c>
      <c r="D677" t="s">
        <v>74</v>
      </c>
      <c r="E677" t="s">
        <v>21868</v>
      </c>
      <c r="F677" t="s">
        <v>7129</v>
      </c>
      <c r="G677" t="s">
        <v>8015</v>
      </c>
      <c r="H677" t="s">
        <v>8016</v>
      </c>
      <c r="I677" s="1">
        <v>44197</v>
      </c>
      <c r="J677" s="1">
        <v>44926</v>
      </c>
      <c r="K677" t="s">
        <v>78</v>
      </c>
      <c r="L677" t="s">
        <v>79</v>
      </c>
      <c r="M677" t="s">
        <v>80</v>
      </c>
      <c r="N677" t="s">
        <v>7359</v>
      </c>
      <c r="O677" t="s">
        <v>128</v>
      </c>
      <c r="P677" t="s">
        <v>156</v>
      </c>
      <c r="Q677" t="s">
        <v>7761</v>
      </c>
      <c r="R677" t="s">
        <v>7254</v>
      </c>
      <c r="S677" t="s">
        <v>150</v>
      </c>
      <c r="T677" t="s">
        <v>87</v>
      </c>
      <c r="U677" t="s">
        <v>88</v>
      </c>
      <c r="V677" t="s">
        <v>89</v>
      </c>
      <c r="W677" t="s">
        <v>78</v>
      </c>
      <c r="X677" t="s">
        <v>120</v>
      </c>
      <c r="Y677" t="s">
        <v>91</v>
      </c>
      <c r="Z677" t="s">
        <v>92</v>
      </c>
      <c r="AA677" s="1">
        <v>44567</v>
      </c>
      <c r="AB677" s="2">
        <v>1427</v>
      </c>
      <c r="AC677" s="2">
        <v>1265</v>
      </c>
      <c r="AD677" s="2"/>
      <c r="AE677" s="2"/>
      <c r="AF677" s="2"/>
      <c r="AG677">
        <v>0</v>
      </c>
      <c r="AH677" s="3">
        <v>1427</v>
      </c>
      <c r="AI677" s="3">
        <v>1265</v>
      </c>
      <c r="AJ677" s="3">
        <v>0</v>
      </c>
      <c r="AK677" s="3">
        <v>0</v>
      </c>
      <c r="AL677" s="3">
        <v>0</v>
      </c>
      <c r="AM677" t="s">
        <v>7135</v>
      </c>
      <c r="AN677" t="s">
        <v>7136</v>
      </c>
      <c r="AO677" t="s">
        <v>7126</v>
      </c>
      <c r="AP677" t="s">
        <v>7127</v>
      </c>
      <c r="AQ677" t="s">
        <v>83</v>
      </c>
      <c r="AR677" t="s">
        <v>7137</v>
      </c>
      <c r="AS677" t="s">
        <v>83</v>
      </c>
      <c r="AT677" t="s">
        <v>96</v>
      </c>
      <c r="AU677" t="s">
        <v>7138</v>
      </c>
      <c r="AV677" t="s">
        <v>7139</v>
      </c>
      <c r="AW677" t="s">
        <v>99</v>
      </c>
      <c r="AX677" t="s">
        <v>100</v>
      </c>
      <c r="AY677" t="s">
        <v>7194</v>
      </c>
      <c r="AZ677" t="s">
        <v>8017</v>
      </c>
      <c r="BA677" t="s">
        <v>103</v>
      </c>
      <c r="BB677" t="s">
        <v>8018</v>
      </c>
      <c r="BC677" s="4"/>
      <c r="BD677" t="s">
        <v>83</v>
      </c>
      <c r="BE677" t="s">
        <v>105</v>
      </c>
      <c r="BF677" t="s">
        <v>106</v>
      </c>
      <c r="BG677" t="s">
        <v>107</v>
      </c>
      <c r="BH677" t="s">
        <v>108</v>
      </c>
      <c r="BI677" t="s">
        <v>109</v>
      </c>
      <c r="BJ677" s="2">
        <v>0</v>
      </c>
      <c r="BK677" t="s">
        <v>90</v>
      </c>
      <c r="BL677" t="s">
        <v>78</v>
      </c>
      <c r="BM677" t="s">
        <v>83</v>
      </c>
      <c r="BN677" t="s">
        <v>83</v>
      </c>
      <c r="BO677" t="s">
        <v>83</v>
      </c>
      <c r="BP677" t="s">
        <v>8019</v>
      </c>
      <c r="BQ677" t="s">
        <v>7143</v>
      </c>
      <c r="BR677" t="s">
        <v>7144</v>
      </c>
      <c r="BS677" t="s">
        <v>83</v>
      </c>
      <c r="BT677" s="3">
        <v>1</v>
      </c>
    </row>
    <row r="678" spans="1:72" x14ac:dyDescent="0.25">
      <c r="A678" t="s">
        <v>7126</v>
      </c>
      <c r="B678" t="s">
        <v>7127</v>
      </c>
      <c r="C678" t="s">
        <v>7128</v>
      </c>
      <c r="D678" t="s">
        <v>74</v>
      </c>
      <c r="E678" t="s">
        <v>21868</v>
      </c>
      <c r="F678" t="s">
        <v>7129</v>
      </c>
      <c r="G678" t="s">
        <v>8020</v>
      </c>
      <c r="H678" t="s">
        <v>8021</v>
      </c>
      <c r="I678" s="1">
        <v>44197</v>
      </c>
      <c r="J678" s="1">
        <v>44926</v>
      </c>
      <c r="K678" t="s">
        <v>78</v>
      </c>
      <c r="L678" t="s">
        <v>79</v>
      </c>
      <c r="M678" t="s">
        <v>80</v>
      </c>
      <c r="N678" t="s">
        <v>7359</v>
      </c>
      <c r="O678" t="s">
        <v>2100</v>
      </c>
      <c r="P678" t="s">
        <v>420</v>
      </c>
      <c r="Q678" t="s">
        <v>8022</v>
      </c>
      <c r="R678" t="s">
        <v>7134</v>
      </c>
      <c r="S678" t="s">
        <v>150</v>
      </c>
      <c r="T678" t="s">
        <v>87</v>
      </c>
      <c r="U678" t="s">
        <v>88</v>
      </c>
      <c r="V678" t="s">
        <v>89</v>
      </c>
      <c r="W678" t="s">
        <v>78</v>
      </c>
      <c r="X678" t="s">
        <v>120</v>
      </c>
      <c r="Y678" t="s">
        <v>91</v>
      </c>
      <c r="Z678" t="s">
        <v>92</v>
      </c>
      <c r="AA678" s="1">
        <v>44567</v>
      </c>
      <c r="AB678" s="2">
        <v>458</v>
      </c>
      <c r="AC678" s="2">
        <v>456</v>
      </c>
      <c r="AD678" s="2"/>
      <c r="AE678" s="2"/>
      <c r="AF678" s="2"/>
      <c r="AG678">
        <v>0</v>
      </c>
      <c r="AH678" s="3">
        <v>458</v>
      </c>
      <c r="AI678" s="3">
        <v>456</v>
      </c>
      <c r="AJ678" s="3">
        <v>0</v>
      </c>
      <c r="AK678" s="3">
        <v>0</v>
      </c>
      <c r="AL678" s="3">
        <v>0</v>
      </c>
      <c r="AM678" t="s">
        <v>7135</v>
      </c>
      <c r="AN678" t="s">
        <v>7136</v>
      </c>
      <c r="AO678" t="s">
        <v>7126</v>
      </c>
      <c r="AP678" t="s">
        <v>7127</v>
      </c>
      <c r="AQ678" t="s">
        <v>83</v>
      </c>
      <c r="AR678" t="s">
        <v>7137</v>
      </c>
      <c r="AS678" t="s">
        <v>83</v>
      </c>
      <c r="AT678" t="s">
        <v>96</v>
      </c>
      <c r="AU678" t="s">
        <v>7138</v>
      </c>
      <c r="AV678" t="s">
        <v>7139</v>
      </c>
      <c r="AW678" t="s">
        <v>99</v>
      </c>
      <c r="AX678" t="s">
        <v>100</v>
      </c>
      <c r="AY678" t="s">
        <v>7194</v>
      </c>
      <c r="AZ678" t="s">
        <v>8023</v>
      </c>
      <c r="BA678" t="s">
        <v>103</v>
      </c>
      <c r="BB678" t="s">
        <v>8024</v>
      </c>
      <c r="BC678" s="4"/>
      <c r="BD678" t="s">
        <v>83</v>
      </c>
      <c r="BE678" t="s">
        <v>105</v>
      </c>
      <c r="BF678" t="s">
        <v>106</v>
      </c>
      <c r="BG678" t="s">
        <v>107</v>
      </c>
      <c r="BH678" t="s">
        <v>108</v>
      </c>
      <c r="BI678" t="s">
        <v>109</v>
      </c>
      <c r="BJ678" s="2">
        <v>0</v>
      </c>
      <c r="BK678" t="s">
        <v>90</v>
      </c>
      <c r="BL678" t="s">
        <v>78</v>
      </c>
      <c r="BM678" t="s">
        <v>83</v>
      </c>
      <c r="BN678" t="s">
        <v>83</v>
      </c>
      <c r="BO678" t="s">
        <v>83</v>
      </c>
      <c r="BP678" t="s">
        <v>8025</v>
      </c>
      <c r="BQ678" t="s">
        <v>7143</v>
      </c>
      <c r="BR678" t="s">
        <v>7144</v>
      </c>
      <c r="BS678" t="s">
        <v>83</v>
      </c>
      <c r="BT678" s="3">
        <v>1</v>
      </c>
    </row>
    <row r="679" spans="1:72" x14ac:dyDescent="0.25">
      <c r="A679" t="s">
        <v>7126</v>
      </c>
      <c r="B679" t="s">
        <v>7127</v>
      </c>
      <c r="C679" t="s">
        <v>7128</v>
      </c>
      <c r="D679" t="s">
        <v>74</v>
      </c>
      <c r="E679" t="s">
        <v>21868</v>
      </c>
      <c r="F679" t="s">
        <v>7129</v>
      </c>
      <c r="G679" t="s">
        <v>8026</v>
      </c>
      <c r="H679" t="s">
        <v>8027</v>
      </c>
      <c r="I679" s="1">
        <v>44197</v>
      </c>
      <c r="J679" s="1">
        <v>44926</v>
      </c>
      <c r="K679" t="s">
        <v>78</v>
      </c>
      <c r="L679" t="s">
        <v>79</v>
      </c>
      <c r="M679" t="s">
        <v>80</v>
      </c>
      <c r="N679" t="s">
        <v>7359</v>
      </c>
      <c r="O679" t="s">
        <v>447</v>
      </c>
      <c r="P679" t="s">
        <v>721</v>
      </c>
      <c r="Q679" t="s">
        <v>7761</v>
      </c>
      <c r="R679" t="s">
        <v>7254</v>
      </c>
      <c r="S679" t="s">
        <v>150</v>
      </c>
      <c r="T679" t="s">
        <v>87</v>
      </c>
      <c r="U679" t="s">
        <v>88</v>
      </c>
      <c r="V679" t="s">
        <v>89</v>
      </c>
      <c r="W679" t="s">
        <v>78</v>
      </c>
      <c r="X679" t="s">
        <v>120</v>
      </c>
      <c r="Y679" t="s">
        <v>91</v>
      </c>
      <c r="Z679" t="s">
        <v>92</v>
      </c>
      <c r="AA679" s="1">
        <v>44566</v>
      </c>
      <c r="AB679" s="2">
        <v>6770</v>
      </c>
      <c r="AC679" s="2">
        <v>4933</v>
      </c>
      <c r="AD679" s="2"/>
      <c r="AE679" s="2"/>
      <c r="AF679" s="2"/>
      <c r="AG679">
        <v>0</v>
      </c>
      <c r="AH679" s="3">
        <v>6770</v>
      </c>
      <c r="AI679" s="3">
        <v>4933</v>
      </c>
      <c r="AJ679" s="3">
        <v>0</v>
      </c>
      <c r="AK679" s="3">
        <v>0</v>
      </c>
      <c r="AL679" s="3">
        <v>0</v>
      </c>
      <c r="AM679" t="s">
        <v>7603</v>
      </c>
      <c r="AN679" t="s">
        <v>7604</v>
      </c>
      <c r="AO679" t="s">
        <v>7126</v>
      </c>
      <c r="AP679" t="s">
        <v>7127</v>
      </c>
      <c r="AQ679" t="s">
        <v>83</v>
      </c>
      <c r="AR679" t="s">
        <v>7137</v>
      </c>
      <c r="AS679" t="s">
        <v>83</v>
      </c>
      <c r="AT679" t="s">
        <v>96</v>
      </c>
      <c r="AU679" t="s">
        <v>7138</v>
      </c>
      <c r="AV679" t="s">
        <v>7139</v>
      </c>
      <c r="AW679" t="s">
        <v>99</v>
      </c>
      <c r="AX679" t="s">
        <v>100</v>
      </c>
      <c r="AY679" t="s">
        <v>83</v>
      </c>
      <c r="AZ679" t="s">
        <v>8028</v>
      </c>
      <c r="BA679" t="s">
        <v>103</v>
      </c>
      <c r="BB679" t="s">
        <v>8029</v>
      </c>
      <c r="BC679" s="4"/>
      <c r="BD679" t="s">
        <v>83</v>
      </c>
      <c r="BE679" t="s">
        <v>105</v>
      </c>
      <c r="BF679" t="s">
        <v>106</v>
      </c>
      <c r="BG679" t="s">
        <v>107</v>
      </c>
      <c r="BH679" t="s">
        <v>108</v>
      </c>
      <c r="BI679" t="s">
        <v>109</v>
      </c>
      <c r="BJ679" s="2">
        <v>0</v>
      </c>
      <c r="BK679" t="s">
        <v>78</v>
      </c>
      <c r="BL679" t="s">
        <v>90</v>
      </c>
      <c r="BM679" t="s">
        <v>83</v>
      </c>
      <c r="BN679" t="s">
        <v>83</v>
      </c>
      <c r="BO679" t="s">
        <v>83</v>
      </c>
      <c r="BP679" t="s">
        <v>83</v>
      </c>
      <c r="BQ679" t="s">
        <v>83</v>
      </c>
      <c r="BR679" t="s">
        <v>83</v>
      </c>
      <c r="BS679" t="s">
        <v>83</v>
      </c>
      <c r="BT679" s="3">
        <v>1</v>
      </c>
    </row>
    <row r="680" spans="1:72" x14ac:dyDescent="0.25">
      <c r="A680" t="s">
        <v>7126</v>
      </c>
      <c r="B680" t="s">
        <v>7127</v>
      </c>
      <c r="C680" t="s">
        <v>7128</v>
      </c>
      <c r="D680" t="s">
        <v>74</v>
      </c>
      <c r="E680" t="s">
        <v>21868</v>
      </c>
      <c r="F680" t="s">
        <v>7129</v>
      </c>
      <c r="G680" t="s">
        <v>8030</v>
      </c>
      <c r="H680" t="s">
        <v>8031</v>
      </c>
      <c r="I680" s="1">
        <v>44197</v>
      </c>
      <c r="J680" s="1">
        <v>44926</v>
      </c>
      <c r="K680" t="s">
        <v>78</v>
      </c>
      <c r="L680" t="s">
        <v>79</v>
      </c>
      <c r="M680" t="s">
        <v>80</v>
      </c>
      <c r="N680" t="s">
        <v>7295</v>
      </c>
      <c r="O680" t="s">
        <v>112</v>
      </c>
      <c r="P680" t="s">
        <v>420</v>
      </c>
      <c r="Q680" t="s">
        <v>7296</v>
      </c>
      <c r="R680" t="s">
        <v>7297</v>
      </c>
      <c r="S680" t="s">
        <v>86</v>
      </c>
      <c r="T680" t="s">
        <v>87</v>
      </c>
      <c r="U680" t="s">
        <v>88</v>
      </c>
      <c r="V680" t="s">
        <v>89</v>
      </c>
      <c r="W680" t="s">
        <v>90</v>
      </c>
      <c r="X680" t="s">
        <v>83</v>
      </c>
      <c r="Y680" t="s">
        <v>91</v>
      </c>
      <c r="Z680" t="s">
        <v>92</v>
      </c>
      <c r="AA680" s="1">
        <v>44378</v>
      </c>
      <c r="AB680" s="2">
        <v>1199</v>
      </c>
      <c r="AC680" s="2">
        <v>0</v>
      </c>
      <c r="AD680" s="2"/>
      <c r="AE680" s="2"/>
      <c r="AF680" s="2"/>
      <c r="AG680">
        <v>0</v>
      </c>
      <c r="AH680" s="3">
        <v>912</v>
      </c>
      <c r="AI680" s="3">
        <v>290</v>
      </c>
      <c r="AJ680" s="3">
        <v>0</v>
      </c>
      <c r="AK680" s="3">
        <v>0</v>
      </c>
      <c r="AL680" s="3">
        <v>0</v>
      </c>
      <c r="AM680" t="s">
        <v>7135</v>
      </c>
      <c r="AN680" t="s">
        <v>7136</v>
      </c>
      <c r="AO680" t="s">
        <v>7126</v>
      </c>
      <c r="AP680" t="s">
        <v>7127</v>
      </c>
      <c r="AQ680" t="s">
        <v>83</v>
      </c>
      <c r="AR680" t="s">
        <v>7137</v>
      </c>
      <c r="AS680" t="s">
        <v>83</v>
      </c>
      <c r="AT680" t="s">
        <v>96</v>
      </c>
      <c r="AU680" t="s">
        <v>7138</v>
      </c>
      <c r="AV680" t="s">
        <v>7139</v>
      </c>
      <c r="AW680" t="s">
        <v>99</v>
      </c>
      <c r="AX680" t="s">
        <v>100</v>
      </c>
      <c r="AY680" t="s">
        <v>7194</v>
      </c>
      <c r="AZ680" t="s">
        <v>8032</v>
      </c>
      <c r="BA680" t="s">
        <v>103</v>
      </c>
      <c r="BB680" t="s">
        <v>8033</v>
      </c>
      <c r="BC680" s="4"/>
      <c r="BD680" t="s">
        <v>83</v>
      </c>
      <c r="BE680" t="s">
        <v>105</v>
      </c>
      <c r="BF680" t="s">
        <v>106</v>
      </c>
      <c r="BG680" t="s">
        <v>107</v>
      </c>
      <c r="BH680" t="s">
        <v>108</v>
      </c>
      <c r="BI680" t="s">
        <v>109</v>
      </c>
      <c r="BJ680" s="2">
        <v>0</v>
      </c>
      <c r="BK680" t="s">
        <v>90</v>
      </c>
      <c r="BL680" t="s">
        <v>78</v>
      </c>
      <c r="BM680" t="s">
        <v>83</v>
      </c>
      <c r="BN680" t="s">
        <v>83</v>
      </c>
      <c r="BO680" t="s">
        <v>83</v>
      </c>
      <c r="BP680" t="s">
        <v>8034</v>
      </c>
      <c r="BQ680" t="s">
        <v>7143</v>
      </c>
      <c r="BR680" t="s">
        <v>7144</v>
      </c>
      <c r="BS680" t="s">
        <v>83</v>
      </c>
      <c r="BT680" s="3">
        <v>1</v>
      </c>
    </row>
    <row r="681" spans="1:72" x14ac:dyDescent="0.25">
      <c r="A681" t="s">
        <v>7126</v>
      </c>
      <c r="B681" t="s">
        <v>7127</v>
      </c>
      <c r="C681" t="s">
        <v>7128</v>
      </c>
      <c r="D681" t="s">
        <v>74</v>
      </c>
      <c r="E681" t="s">
        <v>21868</v>
      </c>
      <c r="F681" t="s">
        <v>7129</v>
      </c>
      <c r="G681" t="s">
        <v>8035</v>
      </c>
      <c r="H681" t="s">
        <v>8036</v>
      </c>
      <c r="I681" s="1">
        <v>44197</v>
      </c>
      <c r="J681" s="1">
        <v>44926</v>
      </c>
      <c r="K681" t="s">
        <v>78</v>
      </c>
      <c r="L681" t="s">
        <v>79</v>
      </c>
      <c r="M681" t="s">
        <v>80</v>
      </c>
      <c r="N681" t="s">
        <v>8037</v>
      </c>
      <c r="O681" t="s">
        <v>307</v>
      </c>
      <c r="P681" t="s">
        <v>409</v>
      </c>
      <c r="Q681" t="s">
        <v>8038</v>
      </c>
      <c r="R681" t="s">
        <v>7254</v>
      </c>
      <c r="S681" t="s">
        <v>150</v>
      </c>
      <c r="T681" t="s">
        <v>87</v>
      </c>
      <c r="U681" t="s">
        <v>88</v>
      </c>
      <c r="V681" t="s">
        <v>89</v>
      </c>
      <c r="W681" t="s">
        <v>78</v>
      </c>
      <c r="X681" t="s">
        <v>120</v>
      </c>
      <c r="Y681" t="s">
        <v>91</v>
      </c>
      <c r="Z681" t="s">
        <v>92</v>
      </c>
      <c r="AA681" s="1">
        <v>44566</v>
      </c>
      <c r="AB681" s="2">
        <v>3331</v>
      </c>
      <c r="AC681" s="2">
        <v>3716</v>
      </c>
      <c r="AD681" s="2"/>
      <c r="AE681" s="2"/>
      <c r="AF681" s="2"/>
      <c r="AG681">
        <v>0</v>
      </c>
      <c r="AH681" s="3">
        <v>3331</v>
      </c>
      <c r="AI681" s="3">
        <v>3716</v>
      </c>
      <c r="AJ681" s="3">
        <v>0</v>
      </c>
      <c r="AK681" s="3">
        <v>0</v>
      </c>
      <c r="AL681" s="3">
        <v>0</v>
      </c>
      <c r="AM681" t="s">
        <v>7404</v>
      </c>
      <c r="AN681" t="s">
        <v>7405</v>
      </c>
      <c r="AO681" t="s">
        <v>7126</v>
      </c>
      <c r="AP681" t="s">
        <v>7127</v>
      </c>
      <c r="AQ681" t="s">
        <v>83</v>
      </c>
      <c r="AR681" t="s">
        <v>7137</v>
      </c>
      <c r="AS681" t="s">
        <v>83</v>
      </c>
      <c r="AT681" t="s">
        <v>96</v>
      </c>
      <c r="AU681" t="s">
        <v>7138</v>
      </c>
      <c r="AV681" t="s">
        <v>7139</v>
      </c>
      <c r="AW681" t="s">
        <v>99</v>
      </c>
      <c r="AX681" t="s">
        <v>100</v>
      </c>
      <c r="AY681" t="s">
        <v>83</v>
      </c>
      <c r="AZ681" t="s">
        <v>8039</v>
      </c>
      <c r="BA681" t="s">
        <v>103</v>
      </c>
      <c r="BB681" t="s">
        <v>8040</v>
      </c>
      <c r="BC681" s="4"/>
      <c r="BD681" t="s">
        <v>83</v>
      </c>
      <c r="BE681" t="s">
        <v>105</v>
      </c>
      <c r="BF681" t="s">
        <v>106</v>
      </c>
      <c r="BG681" t="s">
        <v>107</v>
      </c>
      <c r="BH681" t="s">
        <v>108</v>
      </c>
      <c r="BI681" t="s">
        <v>109</v>
      </c>
      <c r="BJ681" s="2">
        <v>0</v>
      </c>
      <c r="BK681" t="s">
        <v>90</v>
      </c>
      <c r="BL681" t="s">
        <v>78</v>
      </c>
      <c r="BM681" t="s">
        <v>83</v>
      </c>
      <c r="BN681" t="s">
        <v>83</v>
      </c>
      <c r="BO681" t="s">
        <v>83</v>
      </c>
      <c r="BP681" t="s">
        <v>8041</v>
      </c>
      <c r="BQ681" t="s">
        <v>7409</v>
      </c>
      <c r="BR681" t="s">
        <v>7410</v>
      </c>
      <c r="BS681" t="s">
        <v>83</v>
      </c>
      <c r="BT681" s="3">
        <v>1</v>
      </c>
    </row>
    <row r="682" spans="1:72" x14ac:dyDescent="0.25">
      <c r="A682" t="s">
        <v>7126</v>
      </c>
      <c r="B682" t="s">
        <v>7127</v>
      </c>
      <c r="C682" t="s">
        <v>7128</v>
      </c>
      <c r="D682" t="s">
        <v>74</v>
      </c>
      <c r="E682" t="s">
        <v>21868</v>
      </c>
      <c r="F682" t="s">
        <v>7129</v>
      </c>
      <c r="G682" t="s">
        <v>8042</v>
      </c>
      <c r="H682" t="s">
        <v>8043</v>
      </c>
      <c r="I682" s="1">
        <v>44197</v>
      </c>
      <c r="J682" s="1">
        <v>44926</v>
      </c>
      <c r="K682" t="s">
        <v>78</v>
      </c>
      <c r="L682" t="s">
        <v>79</v>
      </c>
      <c r="M682" t="s">
        <v>80</v>
      </c>
      <c r="N682" t="s">
        <v>8044</v>
      </c>
      <c r="O682" t="s">
        <v>254</v>
      </c>
      <c r="P682" t="s">
        <v>420</v>
      </c>
      <c r="Q682" t="s">
        <v>8045</v>
      </c>
      <c r="R682" t="s">
        <v>7254</v>
      </c>
      <c r="S682" t="s">
        <v>150</v>
      </c>
      <c r="T682" t="s">
        <v>87</v>
      </c>
      <c r="U682" t="s">
        <v>88</v>
      </c>
      <c r="V682" t="s">
        <v>89</v>
      </c>
      <c r="W682" t="s">
        <v>78</v>
      </c>
      <c r="X682" t="s">
        <v>120</v>
      </c>
      <c r="Y682" t="s">
        <v>91</v>
      </c>
      <c r="Z682" t="s">
        <v>92</v>
      </c>
      <c r="AA682" s="1">
        <v>44216</v>
      </c>
      <c r="AB682" s="2">
        <v>16</v>
      </c>
      <c r="AC682" s="2">
        <v>18</v>
      </c>
      <c r="AD682" s="2"/>
      <c r="AE682" s="2"/>
      <c r="AF682" s="2"/>
      <c r="AG682">
        <v>0</v>
      </c>
      <c r="AH682" s="3">
        <v>16</v>
      </c>
      <c r="AI682" s="3">
        <v>18</v>
      </c>
      <c r="AJ682" s="3">
        <v>0</v>
      </c>
      <c r="AK682" s="3">
        <v>0</v>
      </c>
      <c r="AL682" s="3">
        <v>0</v>
      </c>
      <c r="AM682" t="s">
        <v>7404</v>
      </c>
      <c r="AN682" t="s">
        <v>7405</v>
      </c>
      <c r="AO682" t="s">
        <v>7126</v>
      </c>
      <c r="AP682" t="s">
        <v>7127</v>
      </c>
      <c r="AQ682" t="s">
        <v>83</v>
      </c>
      <c r="AR682" t="s">
        <v>7137</v>
      </c>
      <c r="AS682" t="s">
        <v>83</v>
      </c>
      <c r="AT682" t="s">
        <v>96</v>
      </c>
      <c r="AU682" t="s">
        <v>7138</v>
      </c>
      <c r="AV682" t="s">
        <v>7139</v>
      </c>
      <c r="AW682" t="s">
        <v>99</v>
      </c>
      <c r="AX682" t="s">
        <v>100</v>
      </c>
      <c r="AY682" t="s">
        <v>83</v>
      </c>
      <c r="AZ682" t="s">
        <v>8046</v>
      </c>
      <c r="BA682" t="s">
        <v>103</v>
      </c>
      <c r="BB682" t="s">
        <v>8047</v>
      </c>
      <c r="BC682" s="4"/>
      <c r="BD682" t="s">
        <v>83</v>
      </c>
      <c r="BE682" t="s">
        <v>105</v>
      </c>
      <c r="BF682" t="s">
        <v>106</v>
      </c>
      <c r="BG682" t="s">
        <v>107</v>
      </c>
      <c r="BH682" t="s">
        <v>108</v>
      </c>
      <c r="BI682" t="s">
        <v>109</v>
      </c>
      <c r="BJ682" s="2">
        <v>0</v>
      </c>
      <c r="BK682" t="s">
        <v>90</v>
      </c>
      <c r="BL682" t="s">
        <v>78</v>
      </c>
      <c r="BM682" t="s">
        <v>83</v>
      </c>
      <c r="BN682" t="s">
        <v>83</v>
      </c>
      <c r="BO682" t="s">
        <v>83</v>
      </c>
      <c r="BP682" t="s">
        <v>8048</v>
      </c>
      <c r="BQ682" t="s">
        <v>7409</v>
      </c>
      <c r="BR682" t="s">
        <v>7410</v>
      </c>
      <c r="BS682" t="s">
        <v>83</v>
      </c>
      <c r="BT682" s="3">
        <v>1</v>
      </c>
    </row>
    <row r="683" spans="1:72" x14ac:dyDescent="0.25">
      <c r="A683" t="s">
        <v>7126</v>
      </c>
      <c r="B683" t="s">
        <v>7127</v>
      </c>
      <c r="C683" t="s">
        <v>7128</v>
      </c>
      <c r="D683" t="s">
        <v>74</v>
      </c>
      <c r="E683" t="s">
        <v>21868</v>
      </c>
      <c r="F683" t="s">
        <v>7129</v>
      </c>
      <c r="G683" t="s">
        <v>8049</v>
      </c>
      <c r="H683" t="s">
        <v>8050</v>
      </c>
      <c r="I683" s="1">
        <v>44197</v>
      </c>
      <c r="J683" s="1">
        <v>44926</v>
      </c>
      <c r="K683" t="s">
        <v>78</v>
      </c>
      <c r="L683" t="s">
        <v>79</v>
      </c>
      <c r="M683" t="s">
        <v>80</v>
      </c>
      <c r="N683" t="s">
        <v>7590</v>
      </c>
      <c r="O683" t="s">
        <v>352</v>
      </c>
      <c r="P683" t="s">
        <v>409</v>
      </c>
      <c r="Q683" t="s">
        <v>7591</v>
      </c>
      <c r="R683" t="s">
        <v>7254</v>
      </c>
      <c r="S683" t="s">
        <v>119</v>
      </c>
      <c r="T683" t="s">
        <v>87</v>
      </c>
      <c r="U683" t="s">
        <v>88</v>
      </c>
      <c r="V683" t="s">
        <v>89</v>
      </c>
      <c r="W683" t="s">
        <v>78</v>
      </c>
      <c r="X683" t="s">
        <v>120</v>
      </c>
      <c r="Y683" t="s">
        <v>91</v>
      </c>
      <c r="Z683" t="s">
        <v>92</v>
      </c>
      <c r="AA683" s="1">
        <v>44567</v>
      </c>
      <c r="AB683" s="2">
        <v>2749</v>
      </c>
      <c r="AC683" s="2">
        <v>1212</v>
      </c>
      <c r="AD683" s="2"/>
      <c r="AE683" s="2"/>
      <c r="AF683" s="2"/>
      <c r="AG683">
        <v>0</v>
      </c>
      <c r="AH683" s="3">
        <v>2749</v>
      </c>
      <c r="AI683" s="3">
        <v>1212</v>
      </c>
      <c r="AJ683" s="3">
        <v>0</v>
      </c>
      <c r="AK683" s="3">
        <v>0</v>
      </c>
      <c r="AL683" s="3">
        <v>0</v>
      </c>
      <c r="AM683" t="s">
        <v>7389</v>
      </c>
      <c r="AN683" t="s">
        <v>7390</v>
      </c>
      <c r="AO683" t="s">
        <v>7126</v>
      </c>
      <c r="AP683" t="s">
        <v>7127</v>
      </c>
      <c r="AQ683" t="s">
        <v>83</v>
      </c>
      <c r="AR683" t="s">
        <v>7137</v>
      </c>
      <c r="AS683" t="s">
        <v>83</v>
      </c>
      <c r="AT683" t="s">
        <v>96</v>
      </c>
      <c r="AU683" t="s">
        <v>7138</v>
      </c>
      <c r="AV683" t="s">
        <v>7139</v>
      </c>
      <c r="AW683" t="s">
        <v>99</v>
      </c>
      <c r="AX683" t="s">
        <v>100</v>
      </c>
      <c r="AY683" t="s">
        <v>83</v>
      </c>
      <c r="AZ683" t="s">
        <v>3861</v>
      </c>
      <c r="BA683" t="s">
        <v>103</v>
      </c>
      <c r="BB683" t="s">
        <v>8051</v>
      </c>
      <c r="BC683" s="4"/>
      <c r="BD683" t="s">
        <v>83</v>
      </c>
      <c r="BE683" t="s">
        <v>105</v>
      </c>
      <c r="BF683" t="s">
        <v>106</v>
      </c>
      <c r="BG683" t="s">
        <v>107</v>
      </c>
      <c r="BH683" t="s">
        <v>472</v>
      </c>
      <c r="BI683" t="s">
        <v>473</v>
      </c>
      <c r="BJ683" s="2">
        <v>0</v>
      </c>
      <c r="BK683" t="s">
        <v>90</v>
      </c>
      <c r="BL683" t="s">
        <v>90</v>
      </c>
      <c r="BM683" t="s">
        <v>83</v>
      </c>
      <c r="BN683" t="s">
        <v>83</v>
      </c>
      <c r="BO683" t="s">
        <v>83</v>
      </c>
      <c r="BP683" t="s">
        <v>83</v>
      </c>
      <c r="BQ683" t="s">
        <v>83</v>
      </c>
      <c r="BR683" t="s">
        <v>83</v>
      </c>
      <c r="BS683" t="s">
        <v>83</v>
      </c>
      <c r="BT683" s="3">
        <v>1</v>
      </c>
    </row>
    <row r="684" spans="1:72" x14ac:dyDescent="0.25">
      <c r="A684" t="s">
        <v>7126</v>
      </c>
      <c r="B684" t="s">
        <v>7127</v>
      </c>
      <c r="C684" t="s">
        <v>7128</v>
      </c>
      <c r="D684" t="s">
        <v>74</v>
      </c>
      <c r="E684" t="s">
        <v>21868</v>
      </c>
      <c r="F684" t="s">
        <v>7129</v>
      </c>
      <c r="G684" t="s">
        <v>8052</v>
      </c>
      <c r="H684" t="s">
        <v>8053</v>
      </c>
      <c r="I684" s="1">
        <v>44197</v>
      </c>
      <c r="J684" s="1">
        <v>44926</v>
      </c>
      <c r="K684" t="s">
        <v>78</v>
      </c>
      <c r="L684" t="s">
        <v>79</v>
      </c>
      <c r="M684" t="s">
        <v>80</v>
      </c>
      <c r="N684" t="s">
        <v>7366</v>
      </c>
      <c r="O684" t="s">
        <v>809</v>
      </c>
      <c r="P684" t="s">
        <v>83</v>
      </c>
      <c r="Q684" t="s">
        <v>7367</v>
      </c>
      <c r="R684" t="s">
        <v>7254</v>
      </c>
      <c r="S684" t="s">
        <v>150</v>
      </c>
      <c r="T684" t="s">
        <v>87</v>
      </c>
      <c r="U684" t="s">
        <v>88</v>
      </c>
      <c r="V684" t="s">
        <v>89</v>
      </c>
      <c r="W684" t="s">
        <v>78</v>
      </c>
      <c r="X684" t="s">
        <v>120</v>
      </c>
      <c r="Y684" t="s">
        <v>91</v>
      </c>
      <c r="Z684" t="s">
        <v>92</v>
      </c>
      <c r="AA684" s="1">
        <v>44565</v>
      </c>
      <c r="AB684" s="2">
        <v>387</v>
      </c>
      <c r="AC684" s="2">
        <v>460</v>
      </c>
      <c r="AD684" s="2"/>
      <c r="AE684" s="2"/>
      <c r="AF684" s="2"/>
      <c r="AG684">
        <v>0</v>
      </c>
      <c r="AH684" s="3">
        <v>387</v>
      </c>
      <c r="AI684" s="3">
        <v>460</v>
      </c>
      <c r="AJ684" s="3">
        <v>0</v>
      </c>
      <c r="AK684" s="3">
        <v>0</v>
      </c>
      <c r="AL684" s="3">
        <v>0</v>
      </c>
      <c r="AM684" t="s">
        <v>7161</v>
      </c>
      <c r="AN684" t="s">
        <v>7162</v>
      </c>
      <c r="AO684" t="s">
        <v>7126</v>
      </c>
      <c r="AP684" t="s">
        <v>7127</v>
      </c>
      <c r="AQ684" t="s">
        <v>83</v>
      </c>
      <c r="AR684" t="s">
        <v>7137</v>
      </c>
      <c r="AS684" t="s">
        <v>83</v>
      </c>
      <c r="AT684" t="s">
        <v>96</v>
      </c>
      <c r="AU684" t="s">
        <v>7138</v>
      </c>
      <c r="AV684" t="s">
        <v>7139</v>
      </c>
      <c r="AW684" t="s">
        <v>99</v>
      </c>
      <c r="AX684" t="s">
        <v>100</v>
      </c>
      <c r="AY684" t="s">
        <v>83</v>
      </c>
      <c r="AZ684" t="s">
        <v>8054</v>
      </c>
      <c r="BA684" t="s">
        <v>103</v>
      </c>
      <c r="BB684" t="s">
        <v>8055</v>
      </c>
      <c r="BC684" s="4"/>
      <c r="BD684" t="s">
        <v>83</v>
      </c>
      <c r="BE684" t="s">
        <v>105</v>
      </c>
      <c r="BF684" t="s">
        <v>106</v>
      </c>
      <c r="BG684" t="s">
        <v>107</v>
      </c>
      <c r="BH684" t="s">
        <v>108</v>
      </c>
      <c r="BI684" t="s">
        <v>109</v>
      </c>
      <c r="BJ684" s="2">
        <v>0</v>
      </c>
      <c r="BK684" t="s">
        <v>78</v>
      </c>
      <c r="BL684" t="s">
        <v>90</v>
      </c>
      <c r="BM684" t="s">
        <v>83</v>
      </c>
      <c r="BN684" t="s">
        <v>83</v>
      </c>
      <c r="BO684" t="s">
        <v>83</v>
      </c>
      <c r="BP684" t="s">
        <v>83</v>
      </c>
      <c r="BQ684" t="s">
        <v>83</v>
      </c>
      <c r="BR684" t="s">
        <v>83</v>
      </c>
      <c r="BS684" t="s">
        <v>83</v>
      </c>
      <c r="BT684" s="3">
        <v>1</v>
      </c>
    </row>
    <row r="685" spans="1:72" x14ac:dyDescent="0.25">
      <c r="A685" t="s">
        <v>7126</v>
      </c>
      <c r="B685" t="s">
        <v>7127</v>
      </c>
      <c r="C685" t="s">
        <v>7128</v>
      </c>
      <c r="D685" t="s">
        <v>74</v>
      </c>
      <c r="E685" t="s">
        <v>21868</v>
      </c>
      <c r="F685" t="s">
        <v>7129</v>
      </c>
      <c r="G685" t="s">
        <v>8056</v>
      </c>
      <c r="H685" t="s">
        <v>8057</v>
      </c>
      <c r="I685" s="1">
        <v>44197</v>
      </c>
      <c r="J685" s="1">
        <v>44926</v>
      </c>
      <c r="K685" t="s">
        <v>78</v>
      </c>
      <c r="L685" t="s">
        <v>79</v>
      </c>
      <c r="M685" t="s">
        <v>80</v>
      </c>
      <c r="N685" t="s">
        <v>7303</v>
      </c>
      <c r="O685" t="s">
        <v>82</v>
      </c>
      <c r="P685" t="s">
        <v>222</v>
      </c>
      <c r="Q685" t="s">
        <v>8058</v>
      </c>
      <c r="R685" t="s">
        <v>7297</v>
      </c>
      <c r="S685" t="s">
        <v>150</v>
      </c>
      <c r="T685" t="s">
        <v>87</v>
      </c>
      <c r="U685" t="s">
        <v>88</v>
      </c>
      <c r="V685" t="s">
        <v>89</v>
      </c>
      <c r="W685" t="s">
        <v>78</v>
      </c>
      <c r="X685" t="s">
        <v>120</v>
      </c>
      <c r="Y685" t="s">
        <v>91</v>
      </c>
      <c r="Z685" t="s">
        <v>92</v>
      </c>
      <c r="AA685" s="1">
        <v>44567</v>
      </c>
      <c r="AB685" s="2">
        <v>643</v>
      </c>
      <c r="AC685" s="2">
        <v>615</v>
      </c>
      <c r="AD685" s="2"/>
      <c r="AE685" s="2"/>
      <c r="AF685" s="2"/>
      <c r="AG685">
        <v>0</v>
      </c>
      <c r="AH685" s="3">
        <v>643</v>
      </c>
      <c r="AI685" s="3">
        <v>615</v>
      </c>
      <c r="AJ685" s="3">
        <v>0</v>
      </c>
      <c r="AK685" s="3">
        <v>0</v>
      </c>
      <c r="AL685" s="3">
        <v>0</v>
      </c>
      <c r="AM685" t="s">
        <v>7135</v>
      </c>
      <c r="AN685" t="s">
        <v>7136</v>
      </c>
      <c r="AO685" t="s">
        <v>7126</v>
      </c>
      <c r="AP685" t="s">
        <v>7127</v>
      </c>
      <c r="AQ685" t="s">
        <v>83</v>
      </c>
      <c r="AR685" t="s">
        <v>7137</v>
      </c>
      <c r="AS685" t="s">
        <v>83</v>
      </c>
      <c r="AT685" t="s">
        <v>96</v>
      </c>
      <c r="AU685" t="s">
        <v>7138</v>
      </c>
      <c r="AV685" t="s">
        <v>7139</v>
      </c>
      <c r="AW685" t="s">
        <v>99</v>
      </c>
      <c r="AX685" t="s">
        <v>100</v>
      </c>
      <c r="AY685" t="s">
        <v>7194</v>
      </c>
      <c r="AZ685" t="s">
        <v>8059</v>
      </c>
      <c r="BA685" t="s">
        <v>103</v>
      </c>
      <c r="BB685" t="s">
        <v>8060</v>
      </c>
      <c r="BC685" s="4"/>
      <c r="BD685" t="s">
        <v>83</v>
      </c>
      <c r="BE685" t="s">
        <v>105</v>
      </c>
      <c r="BF685" t="s">
        <v>106</v>
      </c>
      <c r="BG685" t="s">
        <v>107</v>
      </c>
      <c r="BH685" t="s">
        <v>108</v>
      </c>
      <c r="BI685" t="s">
        <v>109</v>
      </c>
      <c r="BJ685" s="2">
        <v>0</v>
      </c>
      <c r="BK685" t="s">
        <v>90</v>
      </c>
      <c r="BL685" t="s">
        <v>90</v>
      </c>
      <c r="BM685" t="s">
        <v>83</v>
      </c>
      <c r="BN685" t="s">
        <v>83</v>
      </c>
      <c r="BO685" t="s">
        <v>83</v>
      </c>
      <c r="BP685" t="s">
        <v>83</v>
      </c>
      <c r="BQ685" t="s">
        <v>83</v>
      </c>
      <c r="BR685" t="s">
        <v>83</v>
      </c>
      <c r="BS685" t="s">
        <v>83</v>
      </c>
      <c r="BT685" s="3">
        <v>1</v>
      </c>
    </row>
    <row r="686" spans="1:72" x14ac:dyDescent="0.25">
      <c r="A686" t="s">
        <v>7126</v>
      </c>
      <c r="B686" t="s">
        <v>7127</v>
      </c>
      <c r="C686" t="s">
        <v>7128</v>
      </c>
      <c r="D686" t="s">
        <v>74</v>
      </c>
      <c r="E686" t="s">
        <v>21868</v>
      </c>
      <c r="F686" t="s">
        <v>7129</v>
      </c>
      <c r="G686" t="s">
        <v>8061</v>
      </c>
      <c r="H686" t="s">
        <v>8062</v>
      </c>
      <c r="I686" s="1">
        <v>44197</v>
      </c>
      <c r="J686" s="1">
        <v>44926</v>
      </c>
      <c r="K686" t="s">
        <v>78</v>
      </c>
      <c r="L686" t="s">
        <v>79</v>
      </c>
      <c r="M686" t="s">
        <v>80</v>
      </c>
      <c r="N686" t="s">
        <v>7303</v>
      </c>
      <c r="O686" t="s">
        <v>250</v>
      </c>
      <c r="P686" t="s">
        <v>420</v>
      </c>
      <c r="Q686" t="s">
        <v>7309</v>
      </c>
      <c r="R686" t="s">
        <v>7297</v>
      </c>
      <c r="S686" t="s">
        <v>150</v>
      </c>
      <c r="T686" t="s">
        <v>87</v>
      </c>
      <c r="U686" t="s">
        <v>88</v>
      </c>
      <c r="V686" t="s">
        <v>89</v>
      </c>
      <c r="W686" t="s">
        <v>78</v>
      </c>
      <c r="X686" t="s">
        <v>120</v>
      </c>
      <c r="Y686" t="s">
        <v>91</v>
      </c>
      <c r="Z686" t="s">
        <v>92</v>
      </c>
      <c r="AA686" s="1">
        <v>44567</v>
      </c>
      <c r="AB686" s="2">
        <v>601</v>
      </c>
      <c r="AC686" s="2">
        <v>594</v>
      </c>
      <c r="AD686" s="2"/>
      <c r="AE686" s="2"/>
      <c r="AF686" s="2"/>
      <c r="AG686">
        <v>0</v>
      </c>
      <c r="AH686" s="3">
        <v>621</v>
      </c>
      <c r="AI686" s="3">
        <v>627</v>
      </c>
      <c r="AJ686" s="3">
        <v>0</v>
      </c>
      <c r="AK686" s="3">
        <v>0</v>
      </c>
      <c r="AL686" s="3">
        <v>0</v>
      </c>
      <c r="AM686" t="s">
        <v>7135</v>
      </c>
      <c r="AN686" t="s">
        <v>7136</v>
      </c>
      <c r="AO686" t="s">
        <v>7126</v>
      </c>
      <c r="AP686" t="s">
        <v>7127</v>
      </c>
      <c r="AQ686" t="s">
        <v>83</v>
      </c>
      <c r="AR686" t="s">
        <v>7137</v>
      </c>
      <c r="AS686" t="s">
        <v>83</v>
      </c>
      <c r="AT686" t="s">
        <v>96</v>
      </c>
      <c r="AU686" t="s">
        <v>7138</v>
      </c>
      <c r="AV686" t="s">
        <v>7139</v>
      </c>
      <c r="AW686" t="s">
        <v>99</v>
      </c>
      <c r="AX686" t="s">
        <v>100</v>
      </c>
      <c r="AY686" t="s">
        <v>7194</v>
      </c>
      <c r="AZ686" t="s">
        <v>8063</v>
      </c>
      <c r="BA686" t="s">
        <v>103</v>
      </c>
      <c r="BB686" t="s">
        <v>8064</v>
      </c>
      <c r="BC686" s="4"/>
      <c r="BD686" t="s">
        <v>83</v>
      </c>
      <c r="BE686" t="s">
        <v>105</v>
      </c>
      <c r="BF686" t="s">
        <v>106</v>
      </c>
      <c r="BG686" t="s">
        <v>107</v>
      </c>
      <c r="BH686" t="s">
        <v>108</v>
      </c>
      <c r="BI686" t="s">
        <v>109</v>
      </c>
      <c r="BJ686" s="2">
        <v>0</v>
      </c>
      <c r="BK686" t="s">
        <v>90</v>
      </c>
      <c r="BL686" t="s">
        <v>90</v>
      </c>
      <c r="BM686" t="s">
        <v>83</v>
      </c>
      <c r="BN686" t="s">
        <v>83</v>
      </c>
      <c r="BO686" t="s">
        <v>83</v>
      </c>
      <c r="BP686" t="s">
        <v>83</v>
      </c>
      <c r="BQ686" t="s">
        <v>83</v>
      </c>
      <c r="BR686" t="s">
        <v>83</v>
      </c>
      <c r="BS686" t="s">
        <v>83</v>
      </c>
      <c r="BT686" s="3">
        <v>1</v>
      </c>
    </row>
    <row r="687" spans="1:72" x14ac:dyDescent="0.25">
      <c r="A687" t="s">
        <v>7126</v>
      </c>
      <c r="B687" t="s">
        <v>7127</v>
      </c>
      <c r="C687" t="s">
        <v>7128</v>
      </c>
      <c r="D687" t="s">
        <v>74</v>
      </c>
      <c r="E687" t="s">
        <v>21868</v>
      </c>
      <c r="F687" t="s">
        <v>7129</v>
      </c>
      <c r="G687" t="s">
        <v>8065</v>
      </c>
      <c r="H687" t="s">
        <v>8066</v>
      </c>
      <c r="I687" s="1">
        <v>44197</v>
      </c>
      <c r="J687" s="1">
        <v>44926</v>
      </c>
      <c r="K687" t="s">
        <v>78</v>
      </c>
      <c r="L687" t="s">
        <v>79</v>
      </c>
      <c r="M687" t="s">
        <v>80</v>
      </c>
      <c r="N687" t="s">
        <v>8067</v>
      </c>
      <c r="O687" t="s">
        <v>462</v>
      </c>
      <c r="P687" t="s">
        <v>420</v>
      </c>
      <c r="Q687" t="s">
        <v>8068</v>
      </c>
      <c r="R687" t="s">
        <v>7254</v>
      </c>
      <c r="S687" t="s">
        <v>119</v>
      </c>
      <c r="T687" t="s">
        <v>87</v>
      </c>
      <c r="U687" t="s">
        <v>88</v>
      </c>
      <c r="V687" t="s">
        <v>89</v>
      </c>
      <c r="W687" t="s">
        <v>78</v>
      </c>
      <c r="X687" t="s">
        <v>120</v>
      </c>
      <c r="Y687" t="s">
        <v>91</v>
      </c>
      <c r="Z687" t="s">
        <v>92</v>
      </c>
      <c r="AA687" s="1">
        <v>44567</v>
      </c>
      <c r="AB687" s="2">
        <v>295</v>
      </c>
      <c r="AC687" s="2">
        <v>287</v>
      </c>
      <c r="AD687" s="2"/>
      <c r="AE687" s="2"/>
      <c r="AF687" s="2"/>
      <c r="AG687">
        <v>0</v>
      </c>
      <c r="AH687" s="3">
        <v>295</v>
      </c>
      <c r="AI687" s="3">
        <v>287</v>
      </c>
      <c r="AJ687" s="3">
        <v>0</v>
      </c>
      <c r="AK687" s="3">
        <v>0</v>
      </c>
      <c r="AL687" s="3">
        <v>0</v>
      </c>
      <c r="AM687" t="s">
        <v>7135</v>
      </c>
      <c r="AN687" t="s">
        <v>7136</v>
      </c>
      <c r="AO687" t="s">
        <v>7126</v>
      </c>
      <c r="AP687" t="s">
        <v>7127</v>
      </c>
      <c r="AQ687" t="s">
        <v>83</v>
      </c>
      <c r="AR687" t="s">
        <v>7137</v>
      </c>
      <c r="AS687" t="s">
        <v>83</v>
      </c>
      <c r="AT687" t="s">
        <v>96</v>
      </c>
      <c r="AU687" t="s">
        <v>7138</v>
      </c>
      <c r="AV687" t="s">
        <v>7139</v>
      </c>
      <c r="AW687" t="s">
        <v>99</v>
      </c>
      <c r="AX687" t="s">
        <v>100</v>
      </c>
      <c r="AY687" t="s">
        <v>7194</v>
      </c>
      <c r="AZ687" t="s">
        <v>8069</v>
      </c>
      <c r="BA687" t="s">
        <v>103</v>
      </c>
      <c r="BB687" t="s">
        <v>8070</v>
      </c>
      <c r="BC687" s="4"/>
      <c r="BD687" t="s">
        <v>83</v>
      </c>
      <c r="BE687" t="s">
        <v>105</v>
      </c>
      <c r="BF687" t="s">
        <v>106</v>
      </c>
      <c r="BG687" t="s">
        <v>107</v>
      </c>
      <c r="BH687" t="s">
        <v>123</v>
      </c>
      <c r="BI687" t="s">
        <v>124</v>
      </c>
      <c r="BJ687" s="2">
        <v>0</v>
      </c>
      <c r="BK687" t="s">
        <v>90</v>
      </c>
      <c r="BL687" t="s">
        <v>78</v>
      </c>
      <c r="BM687" t="s">
        <v>83</v>
      </c>
      <c r="BN687" t="s">
        <v>83</v>
      </c>
      <c r="BO687" t="s">
        <v>83</v>
      </c>
      <c r="BP687" t="s">
        <v>8071</v>
      </c>
      <c r="BQ687" t="s">
        <v>7143</v>
      </c>
      <c r="BR687" t="s">
        <v>7144</v>
      </c>
      <c r="BS687" t="s">
        <v>83</v>
      </c>
      <c r="BT687" s="3">
        <v>1</v>
      </c>
    </row>
    <row r="688" spans="1:72" x14ac:dyDescent="0.25">
      <c r="A688" t="s">
        <v>7126</v>
      </c>
      <c r="B688" t="s">
        <v>7127</v>
      </c>
      <c r="C688" t="s">
        <v>7128</v>
      </c>
      <c r="D688" t="s">
        <v>74</v>
      </c>
      <c r="E688" t="s">
        <v>21868</v>
      </c>
      <c r="F688" t="s">
        <v>7129</v>
      </c>
      <c r="G688" t="s">
        <v>8072</v>
      </c>
      <c r="H688" t="s">
        <v>8073</v>
      </c>
      <c r="I688" s="1">
        <v>44197</v>
      </c>
      <c r="J688" s="1">
        <v>44926</v>
      </c>
      <c r="K688" t="s">
        <v>78</v>
      </c>
      <c r="L688" t="s">
        <v>79</v>
      </c>
      <c r="M688" t="s">
        <v>80</v>
      </c>
      <c r="N688" t="s">
        <v>7359</v>
      </c>
      <c r="O688" t="s">
        <v>443</v>
      </c>
      <c r="P688" t="s">
        <v>420</v>
      </c>
      <c r="Q688" t="s">
        <v>7983</v>
      </c>
      <c r="R688" t="s">
        <v>7297</v>
      </c>
      <c r="S688" t="s">
        <v>150</v>
      </c>
      <c r="T688" t="s">
        <v>87</v>
      </c>
      <c r="U688" t="s">
        <v>88</v>
      </c>
      <c r="V688" t="s">
        <v>89</v>
      </c>
      <c r="W688" t="s">
        <v>78</v>
      </c>
      <c r="X688" t="s">
        <v>120</v>
      </c>
      <c r="Y688" t="s">
        <v>91</v>
      </c>
      <c r="Z688" t="s">
        <v>92</v>
      </c>
      <c r="AA688" s="1">
        <v>44566</v>
      </c>
      <c r="AB688" s="2">
        <v>179</v>
      </c>
      <c r="AC688" s="2">
        <v>187</v>
      </c>
      <c r="AD688" s="2"/>
      <c r="AE688" s="2"/>
      <c r="AF688" s="2"/>
      <c r="AG688">
        <v>0</v>
      </c>
      <c r="AH688" s="3">
        <v>179</v>
      </c>
      <c r="AI688" s="3">
        <v>187</v>
      </c>
      <c r="AJ688" s="3">
        <v>0</v>
      </c>
      <c r="AK688" s="3">
        <v>0</v>
      </c>
      <c r="AL688" s="3">
        <v>0</v>
      </c>
      <c r="AM688" t="s">
        <v>7135</v>
      </c>
      <c r="AN688" t="s">
        <v>7136</v>
      </c>
      <c r="AO688" t="s">
        <v>7126</v>
      </c>
      <c r="AP688" t="s">
        <v>7127</v>
      </c>
      <c r="AQ688" t="s">
        <v>83</v>
      </c>
      <c r="AR688" t="s">
        <v>7137</v>
      </c>
      <c r="AS688" t="s">
        <v>83</v>
      </c>
      <c r="AT688" t="s">
        <v>96</v>
      </c>
      <c r="AU688" t="s">
        <v>7138</v>
      </c>
      <c r="AV688" t="s">
        <v>7139</v>
      </c>
      <c r="AW688" t="s">
        <v>99</v>
      </c>
      <c r="AX688" t="s">
        <v>100</v>
      </c>
      <c r="AY688" t="s">
        <v>7194</v>
      </c>
      <c r="AZ688" t="s">
        <v>8074</v>
      </c>
      <c r="BA688" t="s">
        <v>103</v>
      </c>
      <c r="BB688" t="s">
        <v>8075</v>
      </c>
      <c r="BC688" s="4"/>
      <c r="BD688" t="s">
        <v>83</v>
      </c>
      <c r="BE688" t="s">
        <v>105</v>
      </c>
      <c r="BF688" t="s">
        <v>106</v>
      </c>
      <c r="BG688" t="s">
        <v>107</v>
      </c>
      <c r="BH688" t="s">
        <v>108</v>
      </c>
      <c r="BI688" t="s">
        <v>109</v>
      </c>
      <c r="BJ688" s="2">
        <v>0</v>
      </c>
      <c r="BK688" t="s">
        <v>90</v>
      </c>
      <c r="BL688" t="s">
        <v>78</v>
      </c>
      <c r="BM688" t="s">
        <v>83</v>
      </c>
      <c r="BN688" t="s">
        <v>83</v>
      </c>
      <c r="BO688" t="s">
        <v>83</v>
      </c>
      <c r="BP688" t="s">
        <v>8076</v>
      </c>
      <c r="BQ688" t="s">
        <v>7143</v>
      </c>
      <c r="BR688" t="s">
        <v>7144</v>
      </c>
      <c r="BS688" t="s">
        <v>83</v>
      </c>
      <c r="BT688" s="3">
        <v>1</v>
      </c>
    </row>
    <row r="689" spans="1:72" x14ac:dyDescent="0.25">
      <c r="A689" t="s">
        <v>7126</v>
      </c>
      <c r="B689" t="s">
        <v>7127</v>
      </c>
      <c r="C689" t="s">
        <v>7128</v>
      </c>
      <c r="D689" t="s">
        <v>74</v>
      </c>
      <c r="E689" t="s">
        <v>21868</v>
      </c>
      <c r="F689" t="s">
        <v>7129</v>
      </c>
      <c r="G689" t="s">
        <v>8077</v>
      </c>
      <c r="H689" t="s">
        <v>8078</v>
      </c>
      <c r="I689" s="1">
        <v>44197</v>
      </c>
      <c r="J689" s="1">
        <v>44926</v>
      </c>
      <c r="K689" t="s">
        <v>78</v>
      </c>
      <c r="L689" t="s">
        <v>79</v>
      </c>
      <c r="M689" t="s">
        <v>80</v>
      </c>
      <c r="N689" t="s">
        <v>8079</v>
      </c>
      <c r="O689" t="s">
        <v>162</v>
      </c>
      <c r="P689" t="s">
        <v>420</v>
      </c>
      <c r="Q689" t="s">
        <v>8080</v>
      </c>
      <c r="R689" t="s">
        <v>7254</v>
      </c>
      <c r="S689" t="s">
        <v>150</v>
      </c>
      <c r="T689" t="s">
        <v>87</v>
      </c>
      <c r="U689" t="s">
        <v>88</v>
      </c>
      <c r="V689" t="s">
        <v>89</v>
      </c>
      <c r="W689" t="s">
        <v>78</v>
      </c>
      <c r="X689" t="s">
        <v>120</v>
      </c>
      <c r="Y689" t="s">
        <v>91</v>
      </c>
      <c r="Z689" t="s">
        <v>92</v>
      </c>
      <c r="AA689" s="1">
        <v>44567</v>
      </c>
      <c r="AB689" s="2">
        <v>1484</v>
      </c>
      <c r="AC689" s="2">
        <v>1501</v>
      </c>
      <c r="AD689" s="2"/>
      <c r="AE689" s="2"/>
      <c r="AF689" s="2"/>
      <c r="AG689">
        <v>0</v>
      </c>
      <c r="AH689" s="3">
        <v>1484</v>
      </c>
      <c r="AI689" s="3">
        <v>1501</v>
      </c>
      <c r="AJ689" s="3">
        <v>0</v>
      </c>
      <c r="AK689" s="3">
        <v>0</v>
      </c>
      <c r="AL689" s="3">
        <v>0</v>
      </c>
      <c r="AM689" t="s">
        <v>7135</v>
      </c>
      <c r="AN689" t="s">
        <v>7136</v>
      </c>
      <c r="AO689" t="s">
        <v>7126</v>
      </c>
      <c r="AP689" t="s">
        <v>7127</v>
      </c>
      <c r="AQ689" t="s">
        <v>83</v>
      </c>
      <c r="AR689" t="s">
        <v>7137</v>
      </c>
      <c r="AS689" t="s">
        <v>83</v>
      </c>
      <c r="AT689" t="s">
        <v>96</v>
      </c>
      <c r="AU689" t="s">
        <v>7138</v>
      </c>
      <c r="AV689" t="s">
        <v>7139</v>
      </c>
      <c r="AW689" t="s">
        <v>99</v>
      </c>
      <c r="AX689" t="s">
        <v>100</v>
      </c>
      <c r="AY689" t="s">
        <v>7194</v>
      </c>
      <c r="AZ689" t="s">
        <v>8081</v>
      </c>
      <c r="BA689" t="s">
        <v>103</v>
      </c>
      <c r="BB689" t="s">
        <v>8082</v>
      </c>
      <c r="BC689" s="4"/>
      <c r="BD689" t="s">
        <v>83</v>
      </c>
      <c r="BE689" t="s">
        <v>105</v>
      </c>
      <c r="BF689" t="s">
        <v>106</v>
      </c>
      <c r="BG689" t="s">
        <v>107</v>
      </c>
      <c r="BH689" t="s">
        <v>108</v>
      </c>
      <c r="BI689" t="s">
        <v>109</v>
      </c>
      <c r="BJ689" s="2">
        <v>0</v>
      </c>
      <c r="BK689" t="s">
        <v>90</v>
      </c>
      <c r="BL689" t="s">
        <v>78</v>
      </c>
      <c r="BM689" t="s">
        <v>83</v>
      </c>
      <c r="BN689" t="s">
        <v>83</v>
      </c>
      <c r="BO689" t="s">
        <v>83</v>
      </c>
      <c r="BP689" t="s">
        <v>8083</v>
      </c>
      <c r="BQ689" t="s">
        <v>7143</v>
      </c>
      <c r="BR689" t="s">
        <v>7144</v>
      </c>
      <c r="BS689" t="s">
        <v>83</v>
      </c>
      <c r="BT689" s="3">
        <v>1</v>
      </c>
    </row>
    <row r="690" spans="1:72" x14ac:dyDescent="0.25">
      <c r="A690" t="s">
        <v>7126</v>
      </c>
      <c r="B690" t="s">
        <v>7127</v>
      </c>
      <c r="C690" t="s">
        <v>7128</v>
      </c>
      <c r="D690" t="s">
        <v>74</v>
      </c>
      <c r="E690" t="s">
        <v>21868</v>
      </c>
      <c r="F690" t="s">
        <v>7129</v>
      </c>
      <c r="G690" t="s">
        <v>8084</v>
      </c>
      <c r="H690" t="s">
        <v>8085</v>
      </c>
      <c r="I690" s="1">
        <v>44197</v>
      </c>
      <c r="J690" s="1">
        <v>44926</v>
      </c>
      <c r="K690" t="s">
        <v>78</v>
      </c>
      <c r="L690" t="s">
        <v>79</v>
      </c>
      <c r="M690" t="s">
        <v>80</v>
      </c>
      <c r="N690" t="s">
        <v>7536</v>
      </c>
      <c r="O690" t="s">
        <v>307</v>
      </c>
      <c r="P690" t="s">
        <v>420</v>
      </c>
      <c r="Q690" t="s">
        <v>7537</v>
      </c>
      <c r="R690" t="s">
        <v>7254</v>
      </c>
      <c r="S690" t="s">
        <v>150</v>
      </c>
      <c r="T690" t="s">
        <v>87</v>
      </c>
      <c r="U690" t="s">
        <v>88</v>
      </c>
      <c r="V690" t="s">
        <v>89</v>
      </c>
      <c r="W690" t="s">
        <v>78</v>
      </c>
      <c r="X690" t="s">
        <v>120</v>
      </c>
      <c r="Y690" t="s">
        <v>91</v>
      </c>
      <c r="Z690" t="s">
        <v>92</v>
      </c>
      <c r="AA690" s="1">
        <v>44566</v>
      </c>
      <c r="AB690" s="2">
        <v>229</v>
      </c>
      <c r="AC690" s="2">
        <v>211</v>
      </c>
      <c r="AD690" s="2"/>
      <c r="AE690" s="2"/>
      <c r="AF690" s="2"/>
      <c r="AG690">
        <v>0</v>
      </c>
      <c r="AH690" s="3">
        <v>229</v>
      </c>
      <c r="AI690" s="3">
        <v>211</v>
      </c>
      <c r="AJ690" s="3">
        <v>0</v>
      </c>
      <c r="AK690" s="3">
        <v>0</v>
      </c>
      <c r="AL690" s="3">
        <v>0</v>
      </c>
      <c r="AM690" t="s">
        <v>7135</v>
      </c>
      <c r="AN690" t="s">
        <v>7136</v>
      </c>
      <c r="AO690" t="s">
        <v>7126</v>
      </c>
      <c r="AP690" t="s">
        <v>7127</v>
      </c>
      <c r="AQ690" t="s">
        <v>83</v>
      </c>
      <c r="AR690" t="s">
        <v>7137</v>
      </c>
      <c r="AS690" t="s">
        <v>83</v>
      </c>
      <c r="AT690" t="s">
        <v>96</v>
      </c>
      <c r="AU690" t="s">
        <v>7138</v>
      </c>
      <c r="AV690" t="s">
        <v>7139</v>
      </c>
      <c r="AW690" t="s">
        <v>99</v>
      </c>
      <c r="AX690" t="s">
        <v>100</v>
      </c>
      <c r="AY690" t="s">
        <v>7194</v>
      </c>
      <c r="AZ690" t="s">
        <v>83</v>
      </c>
      <c r="BA690" t="s">
        <v>103</v>
      </c>
      <c r="BB690" t="s">
        <v>8086</v>
      </c>
      <c r="BC690" s="4"/>
      <c r="BD690" t="s">
        <v>83</v>
      </c>
      <c r="BE690" t="s">
        <v>105</v>
      </c>
      <c r="BF690" t="s">
        <v>106</v>
      </c>
      <c r="BG690" t="s">
        <v>107</v>
      </c>
      <c r="BH690" t="s">
        <v>108</v>
      </c>
      <c r="BI690" t="s">
        <v>109</v>
      </c>
      <c r="BJ690" s="2">
        <v>0</v>
      </c>
      <c r="BK690" t="s">
        <v>90</v>
      </c>
      <c r="BL690" t="s">
        <v>78</v>
      </c>
      <c r="BM690" t="s">
        <v>83</v>
      </c>
      <c r="BN690" t="s">
        <v>83</v>
      </c>
      <c r="BO690" t="s">
        <v>83</v>
      </c>
      <c r="BP690" t="s">
        <v>8087</v>
      </c>
      <c r="BQ690" t="s">
        <v>7143</v>
      </c>
      <c r="BR690" t="s">
        <v>7144</v>
      </c>
      <c r="BS690" t="s">
        <v>83</v>
      </c>
      <c r="BT690" s="3">
        <v>1</v>
      </c>
    </row>
    <row r="691" spans="1:72" x14ac:dyDescent="0.25">
      <c r="A691" t="s">
        <v>7126</v>
      </c>
      <c r="B691" t="s">
        <v>7127</v>
      </c>
      <c r="C691" t="s">
        <v>7128</v>
      </c>
      <c r="D691" t="s">
        <v>74</v>
      </c>
      <c r="E691" t="s">
        <v>21868</v>
      </c>
      <c r="F691" t="s">
        <v>7129</v>
      </c>
      <c r="G691" t="s">
        <v>8088</v>
      </c>
      <c r="H691" t="s">
        <v>8089</v>
      </c>
      <c r="I691" s="1">
        <v>44197</v>
      </c>
      <c r="J691" s="1">
        <v>44926</v>
      </c>
      <c r="K691" t="s">
        <v>78</v>
      </c>
      <c r="L691" t="s">
        <v>79</v>
      </c>
      <c r="M691" t="s">
        <v>80</v>
      </c>
      <c r="N691" t="s">
        <v>7440</v>
      </c>
      <c r="O691" t="s">
        <v>447</v>
      </c>
      <c r="P691" t="s">
        <v>420</v>
      </c>
      <c r="Q691" t="s">
        <v>7441</v>
      </c>
      <c r="R691" t="s">
        <v>7297</v>
      </c>
      <c r="S691" t="s">
        <v>150</v>
      </c>
      <c r="T691" t="s">
        <v>87</v>
      </c>
      <c r="U691" t="s">
        <v>88</v>
      </c>
      <c r="V691" t="s">
        <v>89</v>
      </c>
      <c r="W691" t="s">
        <v>78</v>
      </c>
      <c r="X691" t="s">
        <v>120</v>
      </c>
      <c r="Y691" t="s">
        <v>91</v>
      </c>
      <c r="Z691" t="s">
        <v>92</v>
      </c>
      <c r="AA691" s="1">
        <v>44566</v>
      </c>
      <c r="AB691" s="2">
        <v>80</v>
      </c>
      <c r="AC691" s="2">
        <v>88</v>
      </c>
      <c r="AD691" s="2"/>
      <c r="AE691" s="2"/>
      <c r="AF691" s="2"/>
      <c r="AG691">
        <v>0</v>
      </c>
      <c r="AH691" s="3">
        <v>80</v>
      </c>
      <c r="AI691" s="3">
        <v>88</v>
      </c>
      <c r="AJ691" s="3">
        <v>0</v>
      </c>
      <c r="AK691" s="3">
        <v>0</v>
      </c>
      <c r="AL691" s="3">
        <v>0</v>
      </c>
      <c r="AM691" t="s">
        <v>7135</v>
      </c>
      <c r="AN691" t="s">
        <v>7136</v>
      </c>
      <c r="AO691" t="s">
        <v>7126</v>
      </c>
      <c r="AP691" t="s">
        <v>7127</v>
      </c>
      <c r="AQ691" t="s">
        <v>83</v>
      </c>
      <c r="AR691" t="s">
        <v>7137</v>
      </c>
      <c r="AS691" t="s">
        <v>83</v>
      </c>
      <c r="AT691" t="s">
        <v>96</v>
      </c>
      <c r="AU691" t="s">
        <v>7138</v>
      </c>
      <c r="AV691" t="s">
        <v>7139</v>
      </c>
      <c r="AW691" t="s">
        <v>99</v>
      </c>
      <c r="AX691" t="s">
        <v>100</v>
      </c>
      <c r="AY691" t="s">
        <v>7194</v>
      </c>
      <c r="AZ691" t="s">
        <v>8090</v>
      </c>
      <c r="BA691" t="s">
        <v>103</v>
      </c>
      <c r="BB691" t="s">
        <v>8091</v>
      </c>
      <c r="BC691" s="4"/>
      <c r="BD691" t="s">
        <v>83</v>
      </c>
      <c r="BE691" t="s">
        <v>105</v>
      </c>
      <c r="BF691" t="s">
        <v>106</v>
      </c>
      <c r="BG691" t="s">
        <v>107</v>
      </c>
      <c r="BH691" t="s">
        <v>108</v>
      </c>
      <c r="BI691" t="s">
        <v>109</v>
      </c>
      <c r="BJ691" s="2">
        <v>0</v>
      </c>
      <c r="BK691" t="s">
        <v>90</v>
      </c>
      <c r="BL691" t="s">
        <v>78</v>
      </c>
      <c r="BM691" t="s">
        <v>83</v>
      </c>
      <c r="BN691" t="s">
        <v>83</v>
      </c>
      <c r="BO691" t="s">
        <v>83</v>
      </c>
      <c r="BP691" t="s">
        <v>8092</v>
      </c>
      <c r="BQ691" t="s">
        <v>7143</v>
      </c>
      <c r="BR691" t="s">
        <v>7144</v>
      </c>
      <c r="BS691" t="s">
        <v>83</v>
      </c>
      <c r="BT691" s="3">
        <v>1</v>
      </c>
    </row>
    <row r="692" spans="1:72" x14ac:dyDescent="0.25">
      <c r="A692" t="s">
        <v>7126</v>
      </c>
      <c r="B692" t="s">
        <v>7127</v>
      </c>
      <c r="C692" t="s">
        <v>7128</v>
      </c>
      <c r="D692" t="s">
        <v>74</v>
      </c>
      <c r="E692" t="s">
        <v>21868</v>
      </c>
      <c r="F692" t="s">
        <v>7129</v>
      </c>
      <c r="G692" t="s">
        <v>8093</v>
      </c>
      <c r="H692" t="s">
        <v>8094</v>
      </c>
      <c r="I692" s="1">
        <v>44197</v>
      </c>
      <c r="J692" s="1">
        <v>44926</v>
      </c>
      <c r="K692" t="s">
        <v>78</v>
      </c>
      <c r="L692" t="s">
        <v>79</v>
      </c>
      <c r="M692" t="s">
        <v>80</v>
      </c>
      <c r="N692" t="s">
        <v>7536</v>
      </c>
      <c r="O692" t="s">
        <v>1179</v>
      </c>
      <c r="P692" t="s">
        <v>420</v>
      </c>
      <c r="Q692" t="s">
        <v>7537</v>
      </c>
      <c r="R692" t="s">
        <v>7254</v>
      </c>
      <c r="S692" t="s">
        <v>150</v>
      </c>
      <c r="T692" t="s">
        <v>87</v>
      </c>
      <c r="U692" t="s">
        <v>88</v>
      </c>
      <c r="V692" t="s">
        <v>89</v>
      </c>
      <c r="W692" t="s">
        <v>78</v>
      </c>
      <c r="X692" t="s">
        <v>120</v>
      </c>
      <c r="Y692" t="s">
        <v>91</v>
      </c>
      <c r="Z692" t="s">
        <v>92</v>
      </c>
      <c r="AA692" s="1">
        <v>44567</v>
      </c>
      <c r="AB692" s="2">
        <v>74</v>
      </c>
      <c r="AC692" s="2">
        <v>94</v>
      </c>
      <c r="AD692" s="2"/>
      <c r="AE692" s="2"/>
      <c r="AF692" s="2"/>
      <c r="AG692">
        <v>0</v>
      </c>
      <c r="AH692" s="3">
        <v>74</v>
      </c>
      <c r="AI692" s="3">
        <v>94</v>
      </c>
      <c r="AJ692" s="3">
        <v>0</v>
      </c>
      <c r="AK692" s="3">
        <v>0</v>
      </c>
      <c r="AL692" s="3">
        <v>0</v>
      </c>
      <c r="AM692" t="s">
        <v>7135</v>
      </c>
      <c r="AN692" t="s">
        <v>7136</v>
      </c>
      <c r="AO692" t="s">
        <v>7126</v>
      </c>
      <c r="AP692" t="s">
        <v>7127</v>
      </c>
      <c r="AQ692" t="s">
        <v>83</v>
      </c>
      <c r="AR692" t="s">
        <v>7137</v>
      </c>
      <c r="AS692" t="s">
        <v>83</v>
      </c>
      <c r="AT692" t="s">
        <v>96</v>
      </c>
      <c r="AU692" t="s">
        <v>7138</v>
      </c>
      <c r="AV692" t="s">
        <v>7139</v>
      </c>
      <c r="AW692" t="s">
        <v>99</v>
      </c>
      <c r="AX692" t="s">
        <v>100</v>
      </c>
      <c r="AY692" t="s">
        <v>83</v>
      </c>
      <c r="AZ692" t="s">
        <v>8095</v>
      </c>
      <c r="BA692" t="s">
        <v>103</v>
      </c>
      <c r="BB692" t="s">
        <v>8096</v>
      </c>
      <c r="BC692" s="4"/>
      <c r="BD692" t="s">
        <v>83</v>
      </c>
      <c r="BE692" t="s">
        <v>105</v>
      </c>
      <c r="BF692" t="s">
        <v>106</v>
      </c>
      <c r="BG692" t="s">
        <v>107</v>
      </c>
      <c r="BH692" t="s">
        <v>108</v>
      </c>
      <c r="BI692" t="s">
        <v>109</v>
      </c>
      <c r="BJ692" s="2">
        <v>0</v>
      </c>
      <c r="BK692" t="s">
        <v>90</v>
      </c>
      <c r="BL692" t="s">
        <v>78</v>
      </c>
      <c r="BM692" t="s">
        <v>83</v>
      </c>
      <c r="BN692" t="s">
        <v>83</v>
      </c>
      <c r="BO692" t="s">
        <v>83</v>
      </c>
      <c r="BP692" t="s">
        <v>8097</v>
      </c>
      <c r="BQ692" t="s">
        <v>7143</v>
      </c>
      <c r="BR692" t="s">
        <v>7144</v>
      </c>
      <c r="BS692" t="s">
        <v>83</v>
      </c>
      <c r="BT692" s="3">
        <v>1</v>
      </c>
    </row>
    <row r="693" spans="1:72" x14ac:dyDescent="0.25">
      <c r="A693" t="s">
        <v>7126</v>
      </c>
      <c r="B693" t="s">
        <v>7127</v>
      </c>
      <c r="C693" t="s">
        <v>7128</v>
      </c>
      <c r="D693" t="s">
        <v>74</v>
      </c>
      <c r="E693" t="s">
        <v>21868</v>
      </c>
      <c r="F693" t="s">
        <v>7129</v>
      </c>
      <c r="G693" t="s">
        <v>8098</v>
      </c>
      <c r="H693" t="s">
        <v>8099</v>
      </c>
      <c r="I693" s="1">
        <v>44197</v>
      </c>
      <c r="J693" s="1">
        <v>44926</v>
      </c>
      <c r="K693" t="s">
        <v>78</v>
      </c>
      <c r="L693" t="s">
        <v>79</v>
      </c>
      <c r="M693" t="s">
        <v>80</v>
      </c>
      <c r="N693" t="s">
        <v>8100</v>
      </c>
      <c r="O693" t="s">
        <v>117</v>
      </c>
      <c r="P693" t="s">
        <v>156</v>
      </c>
      <c r="Q693" t="s">
        <v>8101</v>
      </c>
      <c r="R693" t="s">
        <v>7254</v>
      </c>
      <c r="S693" t="s">
        <v>150</v>
      </c>
      <c r="T693" t="s">
        <v>87</v>
      </c>
      <c r="U693" t="s">
        <v>88</v>
      </c>
      <c r="V693" t="s">
        <v>89</v>
      </c>
      <c r="W693" t="s">
        <v>78</v>
      </c>
      <c r="X693" t="s">
        <v>120</v>
      </c>
      <c r="Y693" t="s">
        <v>91</v>
      </c>
      <c r="Z693" t="s">
        <v>92</v>
      </c>
      <c r="AA693" s="1">
        <v>44566</v>
      </c>
      <c r="AB693" s="2">
        <v>207</v>
      </c>
      <c r="AC693" s="2">
        <v>194</v>
      </c>
      <c r="AD693" s="2"/>
      <c r="AE693" s="2"/>
      <c r="AF693" s="2"/>
      <c r="AG693">
        <v>0</v>
      </c>
      <c r="AH693" s="3">
        <v>207</v>
      </c>
      <c r="AI693" s="3">
        <v>194</v>
      </c>
      <c r="AJ693" s="3">
        <v>0</v>
      </c>
      <c r="AK693" s="3">
        <v>0</v>
      </c>
      <c r="AL693" s="3">
        <v>0</v>
      </c>
      <c r="AM693" t="s">
        <v>7135</v>
      </c>
      <c r="AN693" t="s">
        <v>7136</v>
      </c>
      <c r="AO693" t="s">
        <v>7126</v>
      </c>
      <c r="AP693" t="s">
        <v>7127</v>
      </c>
      <c r="AQ693" t="s">
        <v>83</v>
      </c>
      <c r="AR693" t="s">
        <v>7137</v>
      </c>
      <c r="AS693" t="s">
        <v>83</v>
      </c>
      <c r="AT693" t="s">
        <v>96</v>
      </c>
      <c r="AU693" t="s">
        <v>7138</v>
      </c>
      <c r="AV693" t="s">
        <v>7139</v>
      </c>
      <c r="AW693" t="s">
        <v>99</v>
      </c>
      <c r="AX693" t="s">
        <v>100</v>
      </c>
      <c r="AY693" t="s">
        <v>7194</v>
      </c>
      <c r="AZ693" t="s">
        <v>8102</v>
      </c>
      <c r="BA693" t="s">
        <v>103</v>
      </c>
      <c r="BB693" t="s">
        <v>8103</v>
      </c>
      <c r="BC693" s="4"/>
      <c r="BD693" t="s">
        <v>83</v>
      </c>
      <c r="BE693" t="s">
        <v>105</v>
      </c>
      <c r="BF693" t="s">
        <v>106</v>
      </c>
      <c r="BG693" t="s">
        <v>107</v>
      </c>
      <c r="BH693" t="s">
        <v>108</v>
      </c>
      <c r="BI693" t="s">
        <v>109</v>
      </c>
      <c r="BJ693" s="2">
        <v>0</v>
      </c>
      <c r="BK693" t="s">
        <v>90</v>
      </c>
      <c r="BL693" t="s">
        <v>78</v>
      </c>
      <c r="BM693" t="s">
        <v>83</v>
      </c>
      <c r="BN693" t="s">
        <v>83</v>
      </c>
      <c r="BO693" t="s">
        <v>83</v>
      </c>
      <c r="BP693" t="s">
        <v>8104</v>
      </c>
      <c r="BQ693" t="s">
        <v>7143</v>
      </c>
      <c r="BR693" t="s">
        <v>7144</v>
      </c>
      <c r="BS693" t="s">
        <v>83</v>
      </c>
      <c r="BT693" s="3">
        <v>1</v>
      </c>
    </row>
    <row r="694" spans="1:72" x14ac:dyDescent="0.25">
      <c r="A694" t="s">
        <v>7126</v>
      </c>
      <c r="B694" t="s">
        <v>7127</v>
      </c>
      <c r="C694" t="s">
        <v>7128</v>
      </c>
      <c r="D694" t="s">
        <v>74</v>
      </c>
      <c r="E694" t="s">
        <v>21868</v>
      </c>
      <c r="F694" t="s">
        <v>7129</v>
      </c>
      <c r="G694" t="s">
        <v>8105</v>
      </c>
      <c r="H694" t="s">
        <v>8106</v>
      </c>
      <c r="I694" s="1">
        <v>44197</v>
      </c>
      <c r="J694" s="1">
        <v>44926</v>
      </c>
      <c r="K694" t="s">
        <v>78</v>
      </c>
      <c r="L694" t="s">
        <v>79</v>
      </c>
      <c r="M694" t="s">
        <v>80</v>
      </c>
      <c r="N694" t="s">
        <v>7523</v>
      </c>
      <c r="O694" t="s">
        <v>155</v>
      </c>
      <c r="P694" t="s">
        <v>156</v>
      </c>
      <c r="Q694" t="s">
        <v>7524</v>
      </c>
      <c r="R694" t="s">
        <v>7254</v>
      </c>
      <c r="S694" t="s">
        <v>150</v>
      </c>
      <c r="T694" t="s">
        <v>87</v>
      </c>
      <c r="U694" t="s">
        <v>88</v>
      </c>
      <c r="V694" t="s">
        <v>89</v>
      </c>
      <c r="W694" t="s">
        <v>78</v>
      </c>
      <c r="X694" t="s">
        <v>120</v>
      </c>
      <c r="Y694" t="s">
        <v>91</v>
      </c>
      <c r="Z694" t="s">
        <v>92</v>
      </c>
      <c r="AA694" s="1">
        <v>44566</v>
      </c>
      <c r="AB694" s="2">
        <v>73</v>
      </c>
      <c r="AC694" s="2">
        <v>69</v>
      </c>
      <c r="AD694" s="2"/>
      <c r="AE694" s="2"/>
      <c r="AF694" s="2"/>
      <c r="AG694">
        <v>0</v>
      </c>
      <c r="AH694" s="3">
        <v>73</v>
      </c>
      <c r="AI694" s="3">
        <v>69</v>
      </c>
      <c r="AJ694" s="3">
        <v>0</v>
      </c>
      <c r="AK694" s="3">
        <v>0</v>
      </c>
      <c r="AL694" s="3">
        <v>0</v>
      </c>
      <c r="AM694" t="s">
        <v>7135</v>
      </c>
      <c r="AN694" t="s">
        <v>7136</v>
      </c>
      <c r="AO694" t="s">
        <v>7126</v>
      </c>
      <c r="AP694" t="s">
        <v>7127</v>
      </c>
      <c r="AQ694" t="s">
        <v>83</v>
      </c>
      <c r="AR694" t="s">
        <v>7137</v>
      </c>
      <c r="AS694" t="s">
        <v>83</v>
      </c>
      <c r="AT694" t="s">
        <v>96</v>
      </c>
      <c r="AU694" t="s">
        <v>7138</v>
      </c>
      <c r="AV694" t="s">
        <v>7139</v>
      </c>
      <c r="AW694" t="s">
        <v>99</v>
      </c>
      <c r="AX694" t="s">
        <v>100</v>
      </c>
      <c r="AY694" t="s">
        <v>83</v>
      </c>
      <c r="AZ694" t="s">
        <v>83</v>
      </c>
      <c r="BA694" t="s">
        <v>103</v>
      </c>
      <c r="BB694" t="s">
        <v>8107</v>
      </c>
      <c r="BC694" s="4"/>
      <c r="BD694" t="s">
        <v>83</v>
      </c>
      <c r="BE694" t="s">
        <v>105</v>
      </c>
      <c r="BF694" t="s">
        <v>106</v>
      </c>
      <c r="BG694" t="s">
        <v>107</v>
      </c>
      <c r="BH694" t="s">
        <v>108</v>
      </c>
      <c r="BI694" t="s">
        <v>109</v>
      </c>
      <c r="BJ694" s="2">
        <v>0</v>
      </c>
      <c r="BK694" t="s">
        <v>78</v>
      </c>
      <c r="BL694" t="s">
        <v>90</v>
      </c>
      <c r="BM694" t="s">
        <v>83</v>
      </c>
      <c r="BN694" t="s">
        <v>83</v>
      </c>
      <c r="BO694" t="s">
        <v>83</v>
      </c>
      <c r="BP694" t="s">
        <v>83</v>
      </c>
      <c r="BQ694" t="s">
        <v>83</v>
      </c>
      <c r="BR694" t="s">
        <v>83</v>
      </c>
      <c r="BS694" t="s">
        <v>83</v>
      </c>
      <c r="BT694" s="3">
        <v>1</v>
      </c>
    </row>
    <row r="695" spans="1:72" x14ac:dyDescent="0.25">
      <c r="A695" t="s">
        <v>7126</v>
      </c>
      <c r="B695" t="s">
        <v>7127</v>
      </c>
      <c r="C695" t="s">
        <v>7128</v>
      </c>
      <c r="D695" t="s">
        <v>74</v>
      </c>
      <c r="E695" t="s">
        <v>21868</v>
      </c>
      <c r="F695" t="s">
        <v>7129</v>
      </c>
      <c r="G695" t="s">
        <v>8108</v>
      </c>
      <c r="H695" t="s">
        <v>8109</v>
      </c>
      <c r="I695" s="1">
        <v>44197</v>
      </c>
      <c r="J695" s="1">
        <v>44926</v>
      </c>
      <c r="K695" t="s">
        <v>78</v>
      </c>
      <c r="L695" t="s">
        <v>79</v>
      </c>
      <c r="M695" t="s">
        <v>80</v>
      </c>
      <c r="N695" t="s">
        <v>7359</v>
      </c>
      <c r="O695" t="s">
        <v>301</v>
      </c>
      <c r="P695" t="s">
        <v>420</v>
      </c>
      <c r="Q695" t="s">
        <v>7360</v>
      </c>
      <c r="R695" t="s">
        <v>7297</v>
      </c>
      <c r="S695" t="s">
        <v>150</v>
      </c>
      <c r="T695" t="s">
        <v>87</v>
      </c>
      <c r="U695" t="s">
        <v>88</v>
      </c>
      <c r="V695" t="s">
        <v>89</v>
      </c>
      <c r="W695" t="s">
        <v>78</v>
      </c>
      <c r="X695" t="s">
        <v>120</v>
      </c>
      <c r="Y695" t="s">
        <v>91</v>
      </c>
      <c r="Z695" t="s">
        <v>92</v>
      </c>
      <c r="AA695" s="1">
        <v>44566</v>
      </c>
      <c r="AB695" s="2">
        <v>645</v>
      </c>
      <c r="AC695" s="2">
        <v>455</v>
      </c>
      <c r="AD695" s="2"/>
      <c r="AE695" s="2"/>
      <c r="AF695" s="2"/>
      <c r="AG695">
        <v>0</v>
      </c>
      <c r="AH695" s="3">
        <v>645</v>
      </c>
      <c r="AI695" s="3">
        <v>455</v>
      </c>
      <c r="AJ695" s="3">
        <v>0</v>
      </c>
      <c r="AK695" s="3">
        <v>0</v>
      </c>
      <c r="AL695" s="3">
        <v>0</v>
      </c>
      <c r="AM695" t="s">
        <v>7135</v>
      </c>
      <c r="AN695" t="s">
        <v>7136</v>
      </c>
      <c r="AO695" t="s">
        <v>7126</v>
      </c>
      <c r="AP695" t="s">
        <v>7127</v>
      </c>
      <c r="AQ695" t="s">
        <v>83</v>
      </c>
      <c r="AR695" t="s">
        <v>7137</v>
      </c>
      <c r="AS695" t="s">
        <v>83</v>
      </c>
      <c r="AT695" t="s">
        <v>96</v>
      </c>
      <c r="AU695" t="s">
        <v>7138</v>
      </c>
      <c r="AV695" t="s">
        <v>7139</v>
      </c>
      <c r="AW695" t="s">
        <v>99</v>
      </c>
      <c r="AX695" t="s">
        <v>100</v>
      </c>
      <c r="AY695" t="s">
        <v>7194</v>
      </c>
      <c r="AZ695" t="s">
        <v>8110</v>
      </c>
      <c r="BA695" t="s">
        <v>103</v>
      </c>
      <c r="BB695" t="s">
        <v>8111</v>
      </c>
      <c r="BC695" s="4"/>
      <c r="BD695" t="s">
        <v>83</v>
      </c>
      <c r="BE695" t="s">
        <v>105</v>
      </c>
      <c r="BF695" t="s">
        <v>106</v>
      </c>
      <c r="BG695" t="s">
        <v>107</v>
      </c>
      <c r="BH695" t="s">
        <v>108</v>
      </c>
      <c r="BI695" t="s">
        <v>109</v>
      </c>
      <c r="BJ695" s="2">
        <v>0</v>
      </c>
      <c r="BK695" t="s">
        <v>90</v>
      </c>
      <c r="BL695" t="s">
        <v>78</v>
      </c>
      <c r="BM695" t="s">
        <v>83</v>
      </c>
      <c r="BN695" t="s">
        <v>83</v>
      </c>
      <c r="BO695" t="s">
        <v>83</v>
      </c>
      <c r="BP695" t="s">
        <v>8112</v>
      </c>
      <c r="BQ695" t="s">
        <v>7143</v>
      </c>
      <c r="BR695" t="s">
        <v>7144</v>
      </c>
      <c r="BS695" t="s">
        <v>83</v>
      </c>
      <c r="BT695" s="3">
        <v>1</v>
      </c>
    </row>
    <row r="696" spans="1:72" x14ac:dyDescent="0.25">
      <c r="A696" t="s">
        <v>7126</v>
      </c>
      <c r="B696" t="s">
        <v>7127</v>
      </c>
      <c r="C696" t="s">
        <v>7128</v>
      </c>
      <c r="D696" t="s">
        <v>74</v>
      </c>
      <c r="E696" t="s">
        <v>21868</v>
      </c>
      <c r="F696" t="s">
        <v>7129</v>
      </c>
      <c r="G696" t="s">
        <v>8113</v>
      </c>
      <c r="H696" t="s">
        <v>8114</v>
      </c>
      <c r="I696" s="1">
        <v>44197</v>
      </c>
      <c r="J696" s="1">
        <v>44926</v>
      </c>
      <c r="K696" t="s">
        <v>78</v>
      </c>
      <c r="L696" t="s">
        <v>79</v>
      </c>
      <c r="M696" t="s">
        <v>80</v>
      </c>
      <c r="N696" t="s">
        <v>8115</v>
      </c>
      <c r="O696" t="s">
        <v>884</v>
      </c>
      <c r="P696" t="s">
        <v>83</v>
      </c>
      <c r="Q696" t="s">
        <v>8116</v>
      </c>
      <c r="R696" t="s">
        <v>7254</v>
      </c>
      <c r="S696" t="s">
        <v>210</v>
      </c>
      <c r="T696" t="s">
        <v>87</v>
      </c>
      <c r="U696" t="s">
        <v>88</v>
      </c>
      <c r="V696" t="s">
        <v>89</v>
      </c>
      <c r="W696" t="s">
        <v>90</v>
      </c>
      <c r="X696" t="s">
        <v>83</v>
      </c>
      <c r="Y696" t="s">
        <v>91</v>
      </c>
      <c r="Z696" t="s">
        <v>92</v>
      </c>
      <c r="AA696" s="1">
        <v>44566</v>
      </c>
      <c r="AB696" s="2">
        <v>7055</v>
      </c>
      <c r="AC696" s="2">
        <v>0</v>
      </c>
      <c r="AD696" s="2"/>
      <c r="AE696" s="2"/>
      <c r="AF696" s="2"/>
      <c r="AG696">
        <v>0</v>
      </c>
      <c r="AH696" s="3">
        <v>4629</v>
      </c>
      <c r="AI696" s="3">
        <v>2426</v>
      </c>
      <c r="AJ696" s="3">
        <v>0</v>
      </c>
      <c r="AK696" s="3">
        <v>0</v>
      </c>
      <c r="AL696" s="3">
        <v>0</v>
      </c>
      <c r="AM696" t="s">
        <v>7234</v>
      </c>
      <c r="AN696" t="s">
        <v>7235</v>
      </c>
      <c r="AO696" t="s">
        <v>7126</v>
      </c>
      <c r="AP696" t="s">
        <v>7127</v>
      </c>
      <c r="AQ696" t="s">
        <v>83</v>
      </c>
      <c r="AR696" t="s">
        <v>7137</v>
      </c>
      <c r="AS696" t="s">
        <v>83</v>
      </c>
      <c r="AT696" t="s">
        <v>96</v>
      </c>
      <c r="AU696" t="s">
        <v>7138</v>
      </c>
      <c r="AV696" t="s">
        <v>7139</v>
      </c>
      <c r="AW696" t="s">
        <v>99</v>
      </c>
      <c r="AX696" t="s">
        <v>100</v>
      </c>
      <c r="AY696" t="s">
        <v>83</v>
      </c>
      <c r="AZ696" t="s">
        <v>8117</v>
      </c>
      <c r="BA696" t="s">
        <v>103</v>
      </c>
      <c r="BB696" t="s">
        <v>8118</v>
      </c>
      <c r="BC696" s="4"/>
      <c r="BD696" t="s">
        <v>83</v>
      </c>
      <c r="BE696" t="s">
        <v>105</v>
      </c>
      <c r="BF696" t="s">
        <v>106</v>
      </c>
      <c r="BG696" t="s">
        <v>107</v>
      </c>
      <c r="BH696" t="s">
        <v>472</v>
      </c>
      <c r="BI696" t="s">
        <v>473</v>
      </c>
      <c r="BJ696" s="2">
        <v>0</v>
      </c>
      <c r="BK696" t="s">
        <v>78</v>
      </c>
      <c r="BL696" t="s">
        <v>90</v>
      </c>
      <c r="BM696" t="s">
        <v>83</v>
      </c>
      <c r="BN696" t="s">
        <v>83</v>
      </c>
      <c r="BO696" t="s">
        <v>83</v>
      </c>
      <c r="BP696" t="s">
        <v>83</v>
      </c>
      <c r="BQ696" t="s">
        <v>83</v>
      </c>
      <c r="BR696" t="s">
        <v>83</v>
      </c>
      <c r="BS696" t="s">
        <v>83</v>
      </c>
      <c r="BT696" s="3">
        <v>1</v>
      </c>
    </row>
    <row r="697" spans="1:72" x14ac:dyDescent="0.25">
      <c r="A697" t="s">
        <v>7126</v>
      </c>
      <c r="B697" t="s">
        <v>7127</v>
      </c>
      <c r="C697" t="s">
        <v>7128</v>
      </c>
      <c r="D697" t="s">
        <v>74</v>
      </c>
      <c r="E697" t="s">
        <v>21868</v>
      </c>
      <c r="F697" t="s">
        <v>7129</v>
      </c>
      <c r="G697" t="s">
        <v>8119</v>
      </c>
      <c r="H697" t="s">
        <v>8120</v>
      </c>
      <c r="I697" s="1">
        <v>44197</v>
      </c>
      <c r="J697" s="1">
        <v>44926</v>
      </c>
      <c r="K697" t="s">
        <v>78</v>
      </c>
      <c r="L697" t="s">
        <v>79</v>
      </c>
      <c r="M697" t="s">
        <v>80</v>
      </c>
      <c r="N697" t="s">
        <v>7751</v>
      </c>
      <c r="O697" t="s">
        <v>8121</v>
      </c>
      <c r="P697" t="s">
        <v>222</v>
      </c>
      <c r="Q697" t="s">
        <v>8122</v>
      </c>
      <c r="R697" t="s">
        <v>7254</v>
      </c>
      <c r="S697" t="s">
        <v>119</v>
      </c>
      <c r="T697" t="s">
        <v>87</v>
      </c>
      <c r="U697" t="s">
        <v>88</v>
      </c>
      <c r="V697" t="s">
        <v>89</v>
      </c>
      <c r="W697" t="s">
        <v>78</v>
      </c>
      <c r="X697" t="s">
        <v>120</v>
      </c>
      <c r="Y697" t="s">
        <v>91</v>
      </c>
      <c r="Z697" t="s">
        <v>92</v>
      </c>
      <c r="AA697" s="1">
        <v>44566</v>
      </c>
      <c r="AB697" s="2">
        <v>7347</v>
      </c>
      <c r="AC697" s="2">
        <v>5843</v>
      </c>
      <c r="AD697" s="2"/>
      <c r="AE697" s="2"/>
      <c r="AF697" s="2"/>
      <c r="AG697">
        <v>0</v>
      </c>
      <c r="AH697" s="3">
        <v>7347</v>
      </c>
      <c r="AI697" s="3">
        <v>5843</v>
      </c>
      <c r="AJ697" s="3">
        <v>0</v>
      </c>
      <c r="AK697" s="3">
        <v>0</v>
      </c>
      <c r="AL697" s="3">
        <v>0</v>
      </c>
      <c r="AM697" t="s">
        <v>7135</v>
      </c>
      <c r="AN697" t="s">
        <v>7136</v>
      </c>
      <c r="AO697" t="s">
        <v>7126</v>
      </c>
      <c r="AP697" t="s">
        <v>7127</v>
      </c>
      <c r="AQ697" t="s">
        <v>83</v>
      </c>
      <c r="AR697" t="s">
        <v>7137</v>
      </c>
      <c r="AS697" t="s">
        <v>83</v>
      </c>
      <c r="AT697" t="s">
        <v>96</v>
      </c>
      <c r="AU697" t="s">
        <v>7138</v>
      </c>
      <c r="AV697" t="s">
        <v>7139</v>
      </c>
      <c r="AW697" t="s">
        <v>99</v>
      </c>
      <c r="AX697" t="s">
        <v>100</v>
      </c>
      <c r="AY697" t="s">
        <v>83</v>
      </c>
      <c r="AZ697" t="s">
        <v>8123</v>
      </c>
      <c r="BA697" t="s">
        <v>103</v>
      </c>
      <c r="BB697" t="s">
        <v>8124</v>
      </c>
      <c r="BC697" s="4"/>
      <c r="BD697" t="s">
        <v>83</v>
      </c>
      <c r="BE697" t="s">
        <v>105</v>
      </c>
      <c r="BF697" t="s">
        <v>106</v>
      </c>
      <c r="BG697" t="s">
        <v>107</v>
      </c>
      <c r="BH697" t="s">
        <v>123</v>
      </c>
      <c r="BI697" t="s">
        <v>124</v>
      </c>
      <c r="BJ697" s="2">
        <v>0</v>
      </c>
      <c r="BK697" t="s">
        <v>90</v>
      </c>
      <c r="BL697" t="s">
        <v>78</v>
      </c>
      <c r="BM697" t="s">
        <v>83</v>
      </c>
      <c r="BN697" t="s">
        <v>83</v>
      </c>
      <c r="BO697" t="s">
        <v>83</v>
      </c>
      <c r="BP697" t="s">
        <v>8125</v>
      </c>
      <c r="BQ697" t="s">
        <v>7143</v>
      </c>
      <c r="BR697" t="s">
        <v>7144</v>
      </c>
      <c r="BS697" t="s">
        <v>83</v>
      </c>
      <c r="BT697" s="3">
        <v>1</v>
      </c>
    </row>
    <row r="698" spans="1:72" x14ac:dyDescent="0.25">
      <c r="A698" t="s">
        <v>7126</v>
      </c>
      <c r="B698" t="s">
        <v>7127</v>
      </c>
      <c r="C698" t="s">
        <v>7128</v>
      </c>
      <c r="D698" t="s">
        <v>74</v>
      </c>
      <c r="E698" t="s">
        <v>21868</v>
      </c>
      <c r="F698" t="s">
        <v>7129</v>
      </c>
      <c r="G698" t="s">
        <v>8126</v>
      </c>
      <c r="H698" t="s">
        <v>8127</v>
      </c>
      <c r="I698" s="1">
        <v>44197</v>
      </c>
      <c r="J698" s="1">
        <v>44926</v>
      </c>
      <c r="K698" t="s">
        <v>78</v>
      </c>
      <c r="L698" t="s">
        <v>79</v>
      </c>
      <c r="M698" t="s">
        <v>80</v>
      </c>
      <c r="N698" t="s">
        <v>8128</v>
      </c>
      <c r="O698" t="s">
        <v>162</v>
      </c>
      <c r="P698" t="s">
        <v>420</v>
      </c>
      <c r="Q698" t="s">
        <v>8129</v>
      </c>
      <c r="R698" t="s">
        <v>7254</v>
      </c>
      <c r="S698" t="s">
        <v>150</v>
      </c>
      <c r="T698" t="s">
        <v>87</v>
      </c>
      <c r="U698" t="s">
        <v>88</v>
      </c>
      <c r="V698" t="s">
        <v>89</v>
      </c>
      <c r="W698" t="s">
        <v>78</v>
      </c>
      <c r="X698" t="s">
        <v>120</v>
      </c>
      <c r="Y698" t="s">
        <v>91</v>
      </c>
      <c r="Z698" t="s">
        <v>92</v>
      </c>
      <c r="AA698" s="1">
        <v>44565</v>
      </c>
      <c r="AB698" s="2">
        <v>2946</v>
      </c>
      <c r="AC698" s="2">
        <v>3423</v>
      </c>
      <c r="AD698" s="2"/>
      <c r="AE698" s="2"/>
      <c r="AF698" s="2"/>
      <c r="AG698">
        <v>0</v>
      </c>
      <c r="AH698" s="3">
        <v>2946</v>
      </c>
      <c r="AI698" s="3">
        <v>3423</v>
      </c>
      <c r="AJ698" s="3">
        <v>0</v>
      </c>
      <c r="AK698" s="3">
        <v>0</v>
      </c>
      <c r="AL698" s="3">
        <v>0</v>
      </c>
      <c r="AM698" t="s">
        <v>7404</v>
      </c>
      <c r="AN698" t="s">
        <v>7405</v>
      </c>
      <c r="AO698" t="s">
        <v>7126</v>
      </c>
      <c r="AP698" t="s">
        <v>7127</v>
      </c>
      <c r="AQ698" t="s">
        <v>83</v>
      </c>
      <c r="AR698" t="s">
        <v>7137</v>
      </c>
      <c r="AS698" t="s">
        <v>83</v>
      </c>
      <c r="AT698" t="s">
        <v>96</v>
      </c>
      <c r="AU698" t="s">
        <v>7138</v>
      </c>
      <c r="AV698" t="s">
        <v>7139</v>
      </c>
      <c r="AW698" t="s">
        <v>99</v>
      </c>
      <c r="AX698" t="s">
        <v>100</v>
      </c>
      <c r="AY698" t="s">
        <v>83</v>
      </c>
      <c r="AZ698" t="s">
        <v>8130</v>
      </c>
      <c r="BA698" t="s">
        <v>103</v>
      </c>
      <c r="BB698" t="s">
        <v>8131</v>
      </c>
      <c r="BC698" s="4"/>
      <c r="BD698" t="s">
        <v>83</v>
      </c>
      <c r="BE698" t="s">
        <v>105</v>
      </c>
      <c r="BF698" t="s">
        <v>106</v>
      </c>
      <c r="BG698" t="s">
        <v>107</v>
      </c>
      <c r="BH698" t="s">
        <v>108</v>
      </c>
      <c r="BI698" t="s">
        <v>109</v>
      </c>
      <c r="BJ698" s="2">
        <v>0</v>
      </c>
      <c r="BK698" t="s">
        <v>90</v>
      </c>
      <c r="BL698" t="s">
        <v>78</v>
      </c>
      <c r="BM698" t="s">
        <v>83</v>
      </c>
      <c r="BN698" t="s">
        <v>83</v>
      </c>
      <c r="BO698" t="s">
        <v>83</v>
      </c>
      <c r="BP698" t="s">
        <v>8132</v>
      </c>
      <c r="BQ698" t="s">
        <v>7409</v>
      </c>
      <c r="BR698" t="s">
        <v>7410</v>
      </c>
      <c r="BS698" t="s">
        <v>83</v>
      </c>
      <c r="BT698" s="3">
        <v>1</v>
      </c>
    </row>
    <row r="699" spans="1:72" x14ac:dyDescent="0.25">
      <c r="A699" t="s">
        <v>7126</v>
      </c>
      <c r="B699" t="s">
        <v>7127</v>
      </c>
      <c r="C699" t="s">
        <v>7128</v>
      </c>
      <c r="D699" t="s">
        <v>74</v>
      </c>
      <c r="E699" t="s">
        <v>21868</v>
      </c>
      <c r="F699" t="s">
        <v>7129</v>
      </c>
      <c r="G699" t="s">
        <v>8133</v>
      </c>
      <c r="H699" t="s">
        <v>8134</v>
      </c>
      <c r="I699" s="1">
        <v>44197</v>
      </c>
      <c r="J699" s="1">
        <v>44926</v>
      </c>
      <c r="K699" t="s">
        <v>78</v>
      </c>
      <c r="L699" t="s">
        <v>79</v>
      </c>
      <c r="M699" t="s">
        <v>80</v>
      </c>
      <c r="N699" t="s">
        <v>8135</v>
      </c>
      <c r="O699" t="s">
        <v>162</v>
      </c>
      <c r="P699" t="s">
        <v>420</v>
      </c>
      <c r="Q699" t="s">
        <v>8136</v>
      </c>
      <c r="R699" t="s">
        <v>7254</v>
      </c>
      <c r="S699" t="s">
        <v>150</v>
      </c>
      <c r="T699" t="s">
        <v>87</v>
      </c>
      <c r="U699" t="s">
        <v>88</v>
      </c>
      <c r="V699" t="s">
        <v>89</v>
      </c>
      <c r="W699" t="s">
        <v>78</v>
      </c>
      <c r="X699" t="s">
        <v>120</v>
      </c>
      <c r="Y699" t="s">
        <v>91</v>
      </c>
      <c r="Z699" t="s">
        <v>92</v>
      </c>
      <c r="AA699" s="1">
        <v>44566</v>
      </c>
      <c r="AB699" s="2">
        <v>1843</v>
      </c>
      <c r="AC699" s="2">
        <v>1764</v>
      </c>
      <c r="AD699" s="2"/>
      <c r="AE699" s="2"/>
      <c r="AF699" s="2"/>
      <c r="AG699">
        <v>0</v>
      </c>
      <c r="AH699" s="3">
        <v>1843</v>
      </c>
      <c r="AI699" s="3">
        <v>1764</v>
      </c>
      <c r="AJ699" s="3">
        <v>0</v>
      </c>
      <c r="AK699" s="3">
        <v>0</v>
      </c>
      <c r="AL699" s="3">
        <v>0</v>
      </c>
      <c r="AM699" t="s">
        <v>7404</v>
      </c>
      <c r="AN699" t="s">
        <v>7405</v>
      </c>
      <c r="AO699" t="s">
        <v>7126</v>
      </c>
      <c r="AP699" t="s">
        <v>7127</v>
      </c>
      <c r="AQ699" t="s">
        <v>83</v>
      </c>
      <c r="AR699" t="s">
        <v>7137</v>
      </c>
      <c r="AS699" t="s">
        <v>83</v>
      </c>
      <c r="AT699" t="s">
        <v>96</v>
      </c>
      <c r="AU699" t="s">
        <v>7138</v>
      </c>
      <c r="AV699" t="s">
        <v>7139</v>
      </c>
      <c r="AW699" t="s">
        <v>99</v>
      </c>
      <c r="AX699" t="s">
        <v>100</v>
      </c>
      <c r="AY699" t="s">
        <v>83</v>
      </c>
      <c r="AZ699" t="s">
        <v>8137</v>
      </c>
      <c r="BA699" t="s">
        <v>103</v>
      </c>
      <c r="BB699" t="s">
        <v>8138</v>
      </c>
      <c r="BC699" s="4"/>
      <c r="BD699" t="s">
        <v>83</v>
      </c>
      <c r="BE699" t="s">
        <v>105</v>
      </c>
      <c r="BF699" t="s">
        <v>106</v>
      </c>
      <c r="BG699" t="s">
        <v>107</v>
      </c>
      <c r="BH699" t="s">
        <v>108</v>
      </c>
      <c r="BI699" t="s">
        <v>109</v>
      </c>
      <c r="BJ699" s="2">
        <v>0</v>
      </c>
      <c r="BK699" t="s">
        <v>90</v>
      </c>
      <c r="BL699" t="s">
        <v>78</v>
      </c>
      <c r="BM699" t="s">
        <v>83</v>
      </c>
      <c r="BN699" t="s">
        <v>83</v>
      </c>
      <c r="BO699" t="s">
        <v>83</v>
      </c>
      <c r="BP699" t="s">
        <v>8139</v>
      </c>
      <c r="BQ699" t="s">
        <v>7409</v>
      </c>
      <c r="BR699" t="s">
        <v>7410</v>
      </c>
      <c r="BS699" t="s">
        <v>83</v>
      </c>
      <c r="BT699" s="3">
        <v>1</v>
      </c>
    </row>
    <row r="700" spans="1:72" x14ac:dyDescent="0.25">
      <c r="A700" t="s">
        <v>7126</v>
      </c>
      <c r="B700" t="s">
        <v>7127</v>
      </c>
      <c r="C700" t="s">
        <v>7128</v>
      </c>
      <c r="D700" t="s">
        <v>74</v>
      </c>
      <c r="E700" t="s">
        <v>21868</v>
      </c>
      <c r="F700" t="s">
        <v>7129</v>
      </c>
      <c r="G700" t="s">
        <v>8140</v>
      </c>
      <c r="H700" t="s">
        <v>8141</v>
      </c>
      <c r="I700" s="1">
        <v>44197</v>
      </c>
      <c r="J700" s="1">
        <v>44926</v>
      </c>
      <c r="K700" t="s">
        <v>78</v>
      </c>
      <c r="L700" t="s">
        <v>79</v>
      </c>
      <c r="M700" t="s">
        <v>80</v>
      </c>
      <c r="N700" t="s">
        <v>8142</v>
      </c>
      <c r="O700" t="s">
        <v>155</v>
      </c>
      <c r="P700" t="s">
        <v>420</v>
      </c>
      <c r="Q700" t="s">
        <v>8143</v>
      </c>
      <c r="R700" t="s">
        <v>7254</v>
      </c>
      <c r="S700" t="s">
        <v>150</v>
      </c>
      <c r="T700" t="s">
        <v>87</v>
      </c>
      <c r="U700" t="s">
        <v>88</v>
      </c>
      <c r="V700" t="s">
        <v>89</v>
      </c>
      <c r="W700" t="s">
        <v>78</v>
      </c>
      <c r="X700" t="s">
        <v>120</v>
      </c>
      <c r="Y700" t="s">
        <v>91</v>
      </c>
      <c r="Z700" t="s">
        <v>92</v>
      </c>
      <c r="AA700" s="1">
        <v>44567</v>
      </c>
      <c r="AB700" s="2">
        <v>1598</v>
      </c>
      <c r="AC700" s="2">
        <v>1480</v>
      </c>
      <c r="AD700" s="2"/>
      <c r="AE700" s="2"/>
      <c r="AF700" s="2"/>
      <c r="AG700">
        <v>0</v>
      </c>
      <c r="AH700" s="3">
        <v>1598</v>
      </c>
      <c r="AI700" s="3">
        <v>1480</v>
      </c>
      <c r="AJ700" s="3">
        <v>0</v>
      </c>
      <c r="AK700" s="3">
        <v>0</v>
      </c>
      <c r="AL700" s="3">
        <v>0</v>
      </c>
      <c r="AM700" t="s">
        <v>7404</v>
      </c>
      <c r="AN700" t="s">
        <v>7405</v>
      </c>
      <c r="AO700" t="s">
        <v>7126</v>
      </c>
      <c r="AP700" t="s">
        <v>7127</v>
      </c>
      <c r="AQ700" t="s">
        <v>83</v>
      </c>
      <c r="AR700" t="s">
        <v>7137</v>
      </c>
      <c r="AS700" t="s">
        <v>83</v>
      </c>
      <c r="AT700" t="s">
        <v>96</v>
      </c>
      <c r="AU700" t="s">
        <v>7138</v>
      </c>
      <c r="AV700" t="s">
        <v>7139</v>
      </c>
      <c r="AW700" t="s">
        <v>99</v>
      </c>
      <c r="AX700" t="s">
        <v>100</v>
      </c>
      <c r="AY700" t="s">
        <v>83</v>
      </c>
      <c r="AZ700" t="s">
        <v>8144</v>
      </c>
      <c r="BA700" t="s">
        <v>103</v>
      </c>
      <c r="BB700" t="s">
        <v>8145</v>
      </c>
      <c r="BC700" s="4"/>
      <c r="BD700" t="s">
        <v>83</v>
      </c>
      <c r="BE700" t="s">
        <v>105</v>
      </c>
      <c r="BF700" t="s">
        <v>106</v>
      </c>
      <c r="BG700" t="s">
        <v>107</v>
      </c>
      <c r="BH700" t="s">
        <v>108</v>
      </c>
      <c r="BI700" t="s">
        <v>109</v>
      </c>
      <c r="BJ700" s="2">
        <v>0</v>
      </c>
      <c r="BK700" t="s">
        <v>90</v>
      </c>
      <c r="BL700" t="s">
        <v>78</v>
      </c>
      <c r="BM700" t="s">
        <v>83</v>
      </c>
      <c r="BN700" t="s">
        <v>83</v>
      </c>
      <c r="BO700" t="s">
        <v>83</v>
      </c>
      <c r="BP700" t="s">
        <v>8146</v>
      </c>
      <c r="BQ700" t="s">
        <v>7409</v>
      </c>
      <c r="BR700" t="s">
        <v>7410</v>
      </c>
      <c r="BS700" t="s">
        <v>83</v>
      </c>
      <c r="BT700" s="3">
        <v>1</v>
      </c>
    </row>
    <row r="701" spans="1:72" x14ac:dyDescent="0.25">
      <c r="A701" t="s">
        <v>7126</v>
      </c>
      <c r="B701" t="s">
        <v>7127</v>
      </c>
      <c r="C701" t="s">
        <v>7128</v>
      </c>
      <c r="D701" t="s">
        <v>74</v>
      </c>
      <c r="E701" t="s">
        <v>21868</v>
      </c>
      <c r="F701" t="s">
        <v>7129</v>
      </c>
      <c r="G701" t="s">
        <v>8147</v>
      </c>
      <c r="H701" t="s">
        <v>8148</v>
      </c>
      <c r="I701" s="1">
        <v>44197</v>
      </c>
      <c r="J701" s="1">
        <v>44926</v>
      </c>
      <c r="K701" t="s">
        <v>78</v>
      </c>
      <c r="L701" t="s">
        <v>79</v>
      </c>
      <c r="M701" t="s">
        <v>80</v>
      </c>
      <c r="N701" t="s">
        <v>8149</v>
      </c>
      <c r="O701" t="s">
        <v>117</v>
      </c>
      <c r="P701" t="s">
        <v>420</v>
      </c>
      <c r="Q701" t="s">
        <v>8150</v>
      </c>
      <c r="R701" t="s">
        <v>7254</v>
      </c>
      <c r="S701" t="s">
        <v>150</v>
      </c>
      <c r="T701" t="s">
        <v>87</v>
      </c>
      <c r="U701" t="s">
        <v>88</v>
      </c>
      <c r="V701" t="s">
        <v>89</v>
      </c>
      <c r="W701" t="s">
        <v>78</v>
      </c>
      <c r="X701" t="s">
        <v>120</v>
      </c>
      <c r="Y701" t="s">
        <v>91</v>
      </c>
      <c r="Z701" t="s">
        <v>92</v>
      </c>
      <c r="AA701" s="1">
        <v>44566</v>
      </c>
      <c r="AB701" s="2">
        <v>1714</v>
      </c>
      <c r="AC701" s="2">
        <v>1612</v>
      </c>
      <c r="AD701" s="2"/>
      <c r="AE701" s="2"/>
      <c r="AF701" s="2"/>
      <c r="AG701">
        <v>0</v>
      </c>
      <c r="AH701" s="3">
        <v>1714</v>
      </c>
      <c r="AI701" s="3">
        <v>1612</v>
      </c>
      <c r="AJ701" s="3">
        <v>0</v>
      </c>
      <c r="AK701" s="3">
        <v>0</v>
      </c>
      <c r="AL701" s="3">
        <v>0</v>
      </c>
      <c r="AM701" t="s">
        <v>7404</v>
      </c>
      <c r="AN701" t="s">
        <v>7405</v>
      </c>
      <c r="AO701" t="s">
        <v>7126</v>
      </c>
      <c r="AP701" t="s">
        <v>7127</v>
      </c>
      <c r="AQ701" t="s">
        <v>83</v>
      </c>
      <c r="AR701" t="s">
        <v>7137</v>
      </c>
      <c r="AS701" t="s">
        <v>83</v>
      </c>
      <c r="AT701" t="s">
        <v>96</v>
      </c>
      <c r="AU701" t="s">
        <v>7138</v>
      </c>
      <c r="AV701" t="s">
        <v>7139</v>
      </c>
      <c r="AW701" t="s">
        <v>99</v>
      </c>
      <c r="AX701" t="s">
        <v>100</v>
      </c>
      <c r="AY701" t="s">
        <v>83</v>
      </c>
      <c r="AZ701" t="s">
        <v>8151</v>
      </c>
      <c r="BA701" t="s">
        <v>103</v>
      </c>
      <c r="BB701" t="s">
        <v>8152</v>
      </c>
      <c r="BC701" s="4"/>
      <c r="BD701" t="s">
        <v>83</v>
      </c>
      <c r="BE701" t="s">
        <v>105</v>
      </c>
      <c r="BF701" t="s">
        <v>106</v>
      </c>
      <c r="BG701" t="s">
        <v>107</v>
      </c>
      <c r="BH701" t="s">
        <v>108</v>
      </c>
      <c r="BI701" t="s">
        <v>109</v>
      </c>
      <c r="BJ701" s="2">
        <v>0</v>
      </c>
      <c r="BK701" t="s">
        <v>90</v>
      </c>
      <c r="BL701" t="s">
        <v>78</v>
      </c>
      <c r="BM701" t="s">
        <v>83</v>
      </c>
      <c r="BN701" t="s">
        <v>83</v>
      </c>
      <c r="BO701" t="s">
        <v>83</v>
      </c>
      <c r="BP701" t="s">
        <v>8153</v>
      </c>
      <c r="BQ701" t="s">
        <v>7409</v>
      </c>
      <c r="BR701" t="s">
        <v>7410</v>
      </c>
      <c r="BS701" t="s">
        <v>83</v>
      </c>
      <c r="BT701" s="3">
        <v>1</v>
      </c>
    </row>
    <row r="702" spans="1:72" x14ac:dyDescent="0.25">
      <c r="A702" t="s">
        <v>7126</v>
      </c>
      <c r="B702" t="s">
        <v>7127</v>
      </c>
      <c r="C702" t="s">
        <v>7128</v>
      </c>
      <c r="D702" t="s">
        <v>74</v>
      </c>
      <c r="E702" t="s">
        <v>21868</v>
      </c>
      <c r="F702" t="s">
        <v>7129</v>
      </c>
      <c r="G702" t="s">
        <v>8154</v>
      </c>
      <c r="H702" t="s">
        <v>8155</v>
      </c>
      <c r="I702" s="1">
        <v>44197</v>
      </c>
      <c r="J702" s="1">
        <v>44926</v>
      </c>
      <c r="K702" t="s">
        <v>78</v>
      </c>
      <c r="L702" t="s">
        <v>79</v>
      </c>
      <c r="M702" t="s">
        <v>80</v>
      </c>
      <c r="N702" t="s">
        <v>7516</v>
      </c>
      <c r="O702" t="s">
        <v>221</v>
      </c>
      <c r="P702" t="s">
        <v>1069</v>
      </c>
      <c r="Q702" t="s">
        <v>7530</v>
      </c>
      <c r="R702" t="s">
        <v>7254</v>
      </c>
      <c r="S702" t="s">
        <v>150</v>
      </c>
      <c r="T702" t="s">
        <v>87</v>
      </c>
      <c r="U702" t="s">
        <v>88</v>
      </c>
      <c r="V702" t="s">
        <v>89</v>
      </c>
      <c r="W702" t="s">
        <v>78</v>
      </c>
      <c r="X702" t="s">
        <v>120</v>
      </c>
      <c r="Y702" t="s">
        <v>91</v>
      </c>
      <c r="Z702" t="s">
        <v>92</v>
      </c>
      <c r="AA702" s="1">
        <v>44567</v>
      </c>
      <c r="AB702" s="2">
        <v>382</v>
      </c>
      <c r="AC702" s="2">
        <v>470</v>
      </c>
      <c r="AD702" s="2"/>
      <c r="AE702" s="2"/>
      <c r="AF702" s="2"/>
      <c r="AG702">
        <v>0</v>
      </c>
      <c r="AH702" s="3">
        <v>382</v>
      </c>
      <c r="AI702" s="3">
        <v>470</v>
      </c>
      <c r="AJ702" s="3">
        <v>0</v>
      </c>
      <c r="AK702" s="3">
        <v>0</v>
      </c>
      <c r="AL702" s="3">
        <v>0</v>
      </c>
      <c r="AM702" t="s">
        <v>7135</v>
      </c>
      <c r="AN702" t="s">
        <v>7136</v>
      </c>
      <c r="AO702" t="s">
        <v>7126</v>
      </c>
      <c r="AP702" t="s">
        <v>7127</v>
      </c>
      <c r="AQ702" t="s">
        <v>83</v>
      </c>
      <c r="AR702" t="s">
        <v>7137</v>
      </c>
      <c r="AS702" t="s">
        <v>83</v>
      </c>
      <c r="AT702" t="s">
        <v>96</v>
      </c>
      <c r="AU702" t="s">
        <v>7138</v>
      </c>
      <c r="AV702" t="s">
        <v>7139</v>
      </c>
      <c r="AW702" t="s">
        <v>99</v>
      </c>
      <c r="AX702" t="s">
        <v>100</v>
      </c>
      <c r="AY702" t="s">
        <v>83</v>
      </c>
      <c r="AZ702" t="s">
        <v>8156</v>
      </c>
      <c r="BA702" t="s">
        <v>103</v>
      </c>
      <c r="BB702" t="s">
        <v>8157</v>
      </c>
      <c r="BC702" s="4"/>
      <c r="BD702" t="s">
        <v>83</v>
      </c>
      <c r="BE702" t="s">
        <v>105</v>
      </c>
      <c r="BF702" t="s">
        <v>106</v>
      </c>
      <c r="BG702" t="s">
        <v>107</v>
      </c>
      <c r="BH702" t="s">
        <v>108</v>
      </c>
      <c r="BI702" t="s">
        <v>109</v>
      </c>
      <c r="BJ702" s="2">
        <v>0</v>
      </c>
      <c r="BK702" t="s">
        <v>90</v>
      </c>
      <c r="BL702" t="s">
        <v>78</v>
      </c>
      <c r="BM702" t="s">
        <v>83</v>
      </c>
      <c r="BN702" t="s">
        <v>83</v>
      </c>
      <c r="BO702" t="s">
        <v>83</v>
      </c>
      <c r="BP702" t="s">
        <v>8158</v>
      </c>
      <c r="BQ702" t="s">
        <v>7143</v>
      </c>
      <c r="BR702" t="s">
        <v>7144</v>
      </c>
      <c r="BS702" t="s">
        <v>83</v>
      </c>
      <c r="BT702" s="3">
        <v>1</v>
      </c>
    </row>
    <row r="703" spans="1:72" x14ac:dyDescent="0.25">
      <c r="A703" t="s">
        <v>7126</v>
      </c>
      <c r="B703" t="s">
        <v>7127</v>
      </c>
      <c r="C703" t="s">
        <v>7128</v>
      </c>
      <c r="D703" t="s">
        <v>74</v>
      </c>
      <c r="E703" t="s">
        <v>21868</v>
      </c>
      <c r="F703" t="s">
        <v>7129</v>
      </c>
      <c r="G703" t="s">
        <v>8159</v>
      </c>
      <c r="H703" t="s">
        <v>8160</v>
      </c>
      <c r="I703" s="1">
        <v>44197</v>
      </c>
      <c r="J703" s="1">
        <v>44509</v>
      </c>
      <c r="K703" t="s">
        <v>90</v>
      </c>
      <c r="L703" t="s">
        <v>373</v>
      </c>
      <c r="M703" t="s">
        <v>80</v>
      </c>
      <c r="N703" t="s">
        <v>7516</v>
      </c>
      <c r="O703" t="s">
        <v>155</v>
      </c>
      <c r="P703" t="s">
        <v>420</v>
      </c>
      <c r="Q703" t="s">
        <v>7530</v>
      </c>
      <c r="R703" t="s">
        <v>7254</v>
      </c>
      <c r="S703" t="s">
        <v>150</v>
      </c>
      <c r="T703" t="s">
        <v>87</v>
      </c>
      <c r="U703" t="s">
        <v>88</v>
      </c>
      <c r="V703" t="s">
        <v>89</v>
      </c>
      <c r="W703" t="s">
        <v>78</v>
      </c>
      <c r="X703" t="s">
        <v>120</v>
      </c>
      <c r="Y703" t="s">
        <v>91</v>
      </c>
      <c r="Z703" t="s">
        <v>92</v>
      </c>
      <c r="AA703" s="1">
        <v>44216</v>
      </c>
      <c r="AB703" s="2">
        <v>1651</v>
      </c>
      <c r="AC703" s="2">
        <v>1618</v>
      </c>
      <c r="AD703" s="2"/>
      <c r="AE703" s="2"/>
      <c r="AF703" s="2"/>
      <c r="AG703">
        <v>0</v>
      </c>
      <c r="AH703" s="3">
        <v>1655</v>
      </c>
      <c r="AI703" s="3">
        <v>1621</v>
      </c>
      <c r="AJ703" s="3">
        <v>0</v>
      </c>
      <c r="AK703" s="3">
        <v>0</v>
      </c>
      <c r="AL703" s="3">
        <v>0</v>
      </c>
      <c r="AM703" t="s">
        <v>7404</v>
      </c>
      <c r="AN703" t="s">
        <v>7405</v>
      </c>
      <c r="AO703" t="s">
        <v>7126</v>
      </c>
      <c r="AP703" t="s">
        <v>7127</v>
      </c>
      <c r="AQ703" t="s">
        <v>83</v>
      </c>
      <c r="AR703" t="s">
        <v>7137</v>
      </c>
      <c r="AS703" t="s">
        <v>83</v>
      </c>
      <c r="AT703" t="s">
        <v>96</v>
      </c>
      <c r="AU703" t="s">
        <v>7138</v>
      </c>
      <c r="AV703" t="s">
        <v>7139</v>
      </c>
      <c r="AW703" t="s">
        <v>99</v>
      </c>
      <c r="AX703" t="s">
        <v>100</v>
      </c>
      <c r="AY703" t="s">
        <v>8161</v>
      </c>
      <c r="AZ703" t="s">
        <v>83</v>
      </c>
      <c r="BA703" t="s">
        <v>103</v>
      </c>
      <c r="BB703" t="s">
        <v>8162</v>
      </c>
      <c r="BC703" s="4"/>
      <c r="BD703" t="s">
        <v>83</v>
      </c>
      <c r="BE703" t="s">
        <v>105</v>
      </c>
      <c r="BF703" t="s">
        <v>106</v>
      </c>
      <c r="BG703" t="s">
        <v>107</v>
      </c>
      <c r="BH703" t="s">
        <v>108</v>
      </c>
      <c r="BI703" t="s">
        <v>109</v>
      </c>
      <c r="BJ703" s="2">
        <v>0</v>
      </c>
      <c r="BK703" t="s">
        <v>90</v>
      </c>
      <c r="BL703" t="s">
        <v>78</v>
      </c>
      <c r="BM703" t="s">
        <v>83</v>
      </c>
      <c r="BN703" t="s">
        <v>83</v>
      </c>
      <c r="BO703" t="s">
        <v>83</v>
      </c>
      <c r="BP703" t="s">
        <v>83</v>
      </c>
      <c r="BQ703" t="s">
        <v>83</v>
      </c>
      <c r="BR703" t="s">
        <v>83</v>
      </c>
      <c r="BS703" t="s">
        <v>83</v>
      </c>
      <c r="BT703" s="3">
        <v>1</v>
      </c>
    </row>
    <row r="704" spans="1:72" x14ac:dyDescent="0.25">
      <c r="A704" t="s">
        <v>7126</v>
      </c>
      <c r="B704" t="s">
        <v>7127</v>
      </c>
      <c r="C704" t="s">
        <v>7128</v>
      </c>
      <c r="D704" t="s">
        <v>74</v>
      </c>
      <c r="E704" t="s">
        <v>21868</v>
      </c>
      <c r="F704" t="s">
        <v>7129</v>
      </c>
      <c r="G704" t="s">
        <v>8163</v>
      </c>
      <c r="H704" t="s">
        <v>8160</v>
      </c>
      <c r="I704" s="1">
        <v>44529</v>
      </c>
      <c r="J704" s="1">
        <v>44926</v>
      </c>
      <c r="K704" t="s">
        <v>78</v>
      </c>
      <c r="L704" t="s">
        <v>79</v>
      </c>
      <c r="M704" t="s">
        <v>80</v>
      </c>
      <c r="N704" t="s">
        <v>7516</v>
      </c>
      <c r="O704" t="s">
        <v>155</v>
      </c>
      <c r="P704" t="s">
        <v>420</v>
      </c>
      <c r="Q704" t="s">
        <v>7530</v>
      </c>
      <c r="R704" t="s">
        <v>7254</v>
      </c>
      <c r="S704" t="s">
        <v>150</v>
      </c>
      <c r="T704" t="s">
        <v>87</v>
      </c>
      <c r="U704" t="s">
        <v>88</v>
      </c>
      <c r="V704" t="s">
        <v>89</v>
      </c>
      <c r="W704" t="s">
        <v>78</v>
      </c>
      <c r="X704" t="s">
        <v>120</v>
      </c>
      <c r="Y704" t="s">
        <v>91</v>
      </c>
      <c r="Z704" t="s">
        <v>92</v>
      </c>
      <c r="AA704" s="1">
        <v>44566</v>
      </c>
      <c r="AB704" s="2">
        <v>1655</v>
      </c>
      <c r="AC704" s="2">
        <v>1621</v>
      </c>
      <c r="AD704" s="2"/>
      <c r="AE704" s="2"/>
      <c r="AF704" s="2"/>
      <c r="AG704">
        <v>0</v>
      </c>
      <c r="AH704" s="3">
        <v>1655</v>
      </c>
      <c r="AI704" s="3">
        <v>1621</v>
      </c>
      <c r="AJ704" s="3">
        <v>0</v>
      </c>
      <c r="AK704" s="3">
        <v>0</v>
      </c>
      <c r="AL704" s="3">
        <v>0</v>
      </c>
      <c r="AM704" t="s">
        <v>7404</v>
      </c>
      <c r="AN704" t="s">
        <v>7405</v>
      </c>
      <c r="AO704" t="s">
        <v>7126</v>
      </c>
      <c r="AP704" t="s">
        <v>7127</v>
      </c>
      <c r="AQ704" t="s">
        <v>83</v>
      </c>
      <c r="AR704" t="s">
        <v>7137</v>
      </c>
      <c r="AS704" t="s">
        <v>83</v>
      </c>
      <c r="AT704" t="s">
        <v>96</v>
      </c>
      <c r="AU704" t="s">
        <v>7138</v>
      </c>
      <c r="AV704" t="s">
        <v>7139</v>
      </c>
      <c r="AW704" t="s">
        <v>99</v>
      </c>
      <c r="AX704" t="s">
        <v>100</v>
      </c>
      <c r="AY704" t="s">
        <v>8161</v>
      </c>
      <c r="AZ704" t="s">
        <v>83</v>
      </c>
      <c r="BA704" t="s">
        <v>103</v>
      </c>
      <c r="BB704" t="s">
        <v>8162</v>
      </c>
      <c r="BC704" s="4"/>
      <c r="BD704" t="s">
        <v>83</v>
      </c>
      <c r="BE704" t="s">
        <v>105</v>
      </c>
      <c r="BF704" t="s">
        <v>106</v>
      </c>
      <c r="BG704" t="s">
        <v>107</v>
      </c>
      <c r="BH704" t="s">
        <v>108</v>
      </c>
      <c r="BI704" t="s">
        <v>109</v>
      </c>
      <c r="BJ704" s="2">
        <v>0</v>
      </c>
      <c r="BK704" t="s">
        <v>90</v>
      </c>
      <c r="BL704" t="s">
        <v>78</v>
      </c>
      <c r="BM704" t="s">
        <v>83</v>
      </c>
      <c r="BN704" t="s">
        <v>83</v>
      </c>
      <c r="BO704" t="s">
        <v>83</v>
      </c>
      <c r="BP704" t="s">
        <v>8164</v>
      </c>
      <c r="BQ704" t="s">
        <v>8165</v>
      </c>
      <c r="BR704" t="s">
        <v>8166</v>
      </c>
      <c r="BS704" t="s">
        <v>83</v>
      </c>
      <c r="BT704" s="3">
        <v>1</v>
      </c>
    </row>
    <row r="705" spans="1:72" x14ac:dyDescent="0.25">
      <c r="A705" t="s">
        <v>7126</v>
      </c>
      <c r="B705" t="s">
        <v>7127</v>
      </c>
      <c r="C705" t="s">
        <v>7128</v>
      </c>
      <c r="D705" t="s">
        <v>74</v>
      </c>
      <c r="E705" t="s">
        <v>21868</v>
      </c>
      <c r="F705" t="s">
        <v>7129</v>
      </c>
      <c r="G705" t="s">
        <v>8167</v>
      </c>
      <c r="H705" t="s">
        <v>8168</v>
      </c>
      <c r="I705" s="1">
        <v>44197</v>
      </c>
      <c r="J705" s="1">
        <v>44926</v>
      </c>
      <c r="K705" t="s">
        <v>78</v>
      </c>
      <c r="L705" t="s">
        <v>79</v>
      </c>
      <c r="M705" t="s">
        <v>80</v>
      </c>
      <c r="N705" t="s">
        <v>7784</v>
      </c>
      <c r="O705" t="s">
        <v>307</v>
      </c>
      <c r="P705" t="s">
        <v>83</v>
      </c>
      <c r="Q705" t="s">
        <v>7785</v>
      </c>
      <c r="R705" t="s">
        <v>7254</v>
      </c>
      <c r="S705" t="s">
        <v>83</v>
      </c>
      <c r="T705" t="s">
        <v>87</v>
      </c>
      <c r="U705" t="s">
        <v>354</v>
      </c>
      <c r="V705" t="s">
        <v>355</v>
      </c>
      <c r="W705" t="s">
        <v>90</v>
      </c>
      <c r="X705" t="s">
        <v>83</v>
      </c>
      <c r="Y705" t="s">
        <v>356</v>
      </c>
      <c r="Z705" t="s">
        <v>92</v>
      </c>
      <c r="AA705" s="1">
        <v>44652</v>
      </c>
      <c r="AB705" s="2">
        <v>40419</v>
      </c>
      <c r="AC705" s="2">
        <v>24790</v>
      </c>
      <c r="AD705" s="2"/>
      <c r="AE705" s="2"/>
      <c r="AF705" s="2"/>
      <c r="AG705">
        <v>90</v>
      </c>
      <c r="AH705" s="3">
        <v>35135</v>
      </c>
      <c r="AI705" s="3">
        <v>21384</v>
      </c>
      <c r="AJ705" s="3">
        <v>0</v>
      </c>
      <c r="AK705" s="3">
        <v>0</v>
      </c>
      <c r="AL705" s="3">
        <v>0</v>
      </c>
      <c r="AM705" t="s">
        <v>7696</v>
      </c>
      <c r="AN705" t="s">
        <v>7697</v>
      </c>
      <c r="AO705" t="s">
        <v>7126</v>
      </c>
      <c r="AP705" t="s">
        <v>7127</v>
      </c>
      <c r="AQ705" t="s">
        <v>83</v>
      </c>
      <c r="AR705" t="s">
        <v>7137</v>
      </c>
      <c r="AS705" t="s">
        <v>83</v>
      </c>
      <c r="AT705" t="s">
        <v>96</v>
      </c>
      <c r="AU705" t="s">
        <v>7138</v>
      </c>
      <c r="AV705" t="s">
        <v>7139</v>
      </c>
      <c r="AW705" t="s">
        <v>99</v>
      </c>
      <c r="AX705" t="s">
        <v>359</v>
      </c>
      <c r="AY705" t="s">
        <v>83</v>
      </c>
      <c r="AZ705" t="s">
        <v>8169</v>
      </c>
      <c r="BA705" t="s">
        <v>103</v>
      </c>
      <c r="BB705" t="s">
        <v>83</v>
      </c>
      <c r="BC705" s="4">
        <v>44562</v>
      </c>
      <c r="BD705" t="s">
        <v>360</v>
      </c>
      <c r="BE705" t="s">
        <v>105</v>
      </c>
      <c r="BF705" t="s">
        <v>106</v>
      </c>
      <c r="BG705" t="s">
        <v>107</v>
      </c>
      <c r="BH705" t="s">
        <v>83</v>
      </c>
      <c r="BI705" t="s">
        <v>83</v>
      </c>
      <c r="BJ705" s="2">
        <v>0</v>
      </c>
      <c r="BK705" t="s">
        <v>78</v>
      </c>
      <c r="BL705" t="s">
        <v>90</v>
      </c>
      <c r="BM705" t="s">
        <v>83</v>
      </c>
      <c r="BN705" t="s">
        <v>83</v>
      </c>
      <c r="BO705" t="s">
        <v>83</v>
      </c>
      <c r="BP705" t="s">
        <v>83</v>
      </c>
      <c r="BQ705" t="s">
        <v>83</v>
      </c>
      <c r="BR705" t="s">
        <v>83</v>
      </c>
      <c r="BS705" t="s">
        <v>83</v>
      </c>
      <c r="BT705" s="3">
        <v>1</v>
      </c>
    </row>
    <row r="706" spans="1:72" x14ac:dyDescent="0.25">
      <c r="A706" t="s">
        <v>7126</v>
      </c>
      <c r="B706" t="s">
        <v>7127</v>
      </c>
      <c r="C706" t="s">
        <v>7128</v>
      </c>
      <c r="D706" t="s">
        <v>74</v>
      </c>
      <c r="E706" t="s">
        <v>21868</v>
      </c>
      <c r="F706" t="s">
        <v>7129</v>
      </c>
      <c r="G706" t="s">
        <v>8170</v>
      </c>
      <c r="H706" t="s">
        <v>8171</v>
      </c>
      <c r="I706" s="1">
        <v>44197</v>
      </c>
      <c r="J706" s="1">
        <v>44926</v>
      </c>
      <c r="K706" t="s">
        <v>78</v>
      </c>
      <c r="L706" t="s">
        <v>79</v>
      </c>
      <c r="M706" t="s">
        <v>80</v>
      </c>
      <c r="N706" t="s">
        <v>7523</v>
      </c>
      <c r="O706" t="s">
        <v>462</v>
      </c>
      <c r="P706" t="s">
        <v>1095</v>
      </c>
      <c r="Q706" t="s">
        <v>7524</v>
      </c>
      <c r="R706" t="s">
        <v>7254</v>
      </c>
      <c r="S706" t="s">
        <v>150</v>
      </c>
      <c r="T706" t="s">
        <v>87</v>
      </c>
      <c r="U706" t="s">
        <v>88</v>
      </c>
      <c r="V706" t="s">
        <v>89</v>
      </c>
      <c r="W706" t="s">
        <v>78</v>
      </c>
      <c r="X706" t="s">
        <v>120</v>
      </c>
      <c r="Y706" t="s">
        <v>91</v>
      </c>
      <c r="Z706" t="s">
        <v>92</v>
      </c>
      <c r="AA706" s="1">
        <v>44567</v>
      </c>
      <c r="AB706" s="2">
        <v>441</v>
      </c>
      <c r="AC706" s="2">
        <v>590</v>
      </c>
      <c r="AD706" s="2"/>
      <c r="AE706" s="2"/>
      <c r="AF706" s="2"/>
      <c r="AG706">
        <v>0</v>
      </c>
      <c r="AH706" s="3">
        <v>441</v>
      </c>
      <c r="AI706" s="3">
        <v>590</v>
      </c>
      <c r="AJ706" s="3">
        <v>0</v>
      </c>
      <c r="AK706" s="3">
        <v>0</v>
      </c>
      <c r="AL706" s="3">
        <v>0</v>
      </c>
      <c r="AM706" t="s">
        <v>7135</v>
      </c>
      <c r="AN706" t="s">
        <v>7136</v>
      </c>
      <c r="AO706" t="s">
        <v>7126</v>
      </c>
      <c r="AP706" t="s">
        <v>7127</v>
      </c>
      <c r="AQ706" t="s">
        <v>83</v>
      </c>
      <c r="AR706" t="s">
        <v>7137</v>
      </c>
      <c r="AS706" t="s">
        <v>83</v>
      </c>
      <c r="AT706" t="s">
        <v>96</v>
      </c>
      <c r="AU706" t="s">
        <v>7138</v>
      </c>
      <c r="AV706" t="s">
        <v>7139</v>
      </c>
      <c r="AW706" t="s">
        <v>99</v>
      </c>
      <c r="AX706" t="s">
        <v>100</v>
      </c>
      <c r="AY706" t="s">
        <v>83</v>
      </c>
      <c r="AZ706" t="s">
        <v>8172</v>
      </c>
      <c r="BA706" t="s">
        <v>103</v>
      </c>
      <c r="BB706" t="s">
        <v>8173</v>
      </c>
      <c r="BC706" s="4"/>
      <c r="BD706" t="s">
        <v>83</v>
      </c>
      <c r="BE706" t="s">
        <v>105</v>
      </c>
      <c r="BF706" t="s">
        <v>106</v>
      </c>
      <c r="BG706" t="s">
        <v>107</v>
      </c>
      <c r="BH706" t="s">
        <v>108</v>
      </c>
      <c r="BI706" t="s">
        <v>109</v>
      </c>
      <c r="BJ706" s="2">
        <v>0</v>
      </c>
      <c r="BK706" t="s">
        <v>90</v>
      </c>
      <c r="BL706" t="s">
        <v>78</v>
      </c>
      <c r="BM706" t="s">
        <v>83</v>
      </c>
      <c r="BN706" t="s">
        <v>83</v>
      </c>
      <c r="BO706" t="s">
        <v>83</v>
      </c>
      <c r="BP706" t="s">
        <v>8174</v>
      </c>
      <c r="BQ706" t="s">
        <v>7143</v>
      </c>
      <c r="BR706" t="s">
        <v>7144</v>
      </c>
      <c r="BS706" t="s">
        <v>83</v>
      </c>
      <c r="BT706" s="3">
        <v>1</v>
      </c>
    </row>
    <row r="707" spans="1:72" x14ac:dyDescent="0.25">
      <c r="A707" t="s">
        <v>7126</v>
      </c>
      <c r="B707" t="s">
        <v>7127</v>
      </c>
      <c r="C707" t="s">
        <v>7128</v>
      </c>
      <c r="D707" t="s">
        <v>74</v>
      </c>
      <c r="E707" t="s">
        <v>21868</v>
      </c>
      <c r="F707" t="s">
        <v>7129</v>
      </c>
      <c r="G707" t="s">
        <v>8175</v>
      </c>
      <c r="H707" t="s">
        <v>8176</v>
      </c>
      <c r="I707" s="1">
        <v>44197</v>
      </c>
      <c r="J707" s="1">
        <v>44926</v>
      </c>
      <c r="K707" t="s">
        <v>78</v>
      </c>
      <c r="L707" t="s">
        <v>79</v>
      </c>
      <c r="M707" t="s">
        <v>80</v>
      </c>
      <c r="N707" t="s">
        <v>8177</v>
      </c>
      <c r="O707" t="s">
        <v>404</v>
      </c>
      <c r="P707" t="s">
        <v>1095</v>
      </c>
      <c r="Q707" t="s">
        <v>8178</v>
      </c>
      <c r="R707" t="s">
        <v>7254</v>
      </c>
      <c r="S707" t="s">
        <v>119</v>
      </c>
      <c r="T707" t="s">
        <v>87</v>
      </c>
      <c r="U707" t="s">
        <v>88</v>
      </c>
      <c r="V707" t="s">
        <v>89</v>
      </c>
      <c r="W707" t="s">
        <v>78</v>
      </c>
      <c r="X707" t="s">
        <v>120</v>
      </c>
      <c r="Y707" t="s">
        <v>91</v>
      </c>
      <c r="Z707" t="s">
        <v>92</v>
      </c>
      <c r="AA707" s="1">
        <v>44566</v>
      </c>
      <c r="AB707" s="2">
        <v>54</v>
      </c>
      <c r="AC707" s="2">
        <v>57</v>
      </c>
      <c r="AD707" s="2"/>
      <c r="AE707" s="2"/>
      <c r="AF707" s="2"/>
      <c r="AG707">
        <v>0</v>
      </c>
      <c r="AH707" s="3">
        <v>54</v>
      </c>
      <c r="AI707" s="3">
        <v>57</v>
      </c>
      <c r="AJ707" s="3">
        <v>0</v>
      </c>
      <c r="AK707" s="3">
        <v>0</v>
      </c>
      <c r="AL707" s="3">
        <v>0</v>
      </c>
      <c r="AM707" t="s">
        <v>7135</v>
      </c>
      <c r="AN707" t="s">
        <v>7136</v>
      </c>
      <c r="AO707" t="s">
        <v>7126</v>
      </c>
      <c r="AP707" t="s">
        <v>7127</v>
      </c>
      <c r="AQ707" t="s">
        <v>83</v>
      </c>
      <c r="AR707" t="s">
        <v>7137</v>
      </c>
      <c r="AS707" t="s">
        <v>83</v>
      </c>
      <c r="AT707" t="s">
        <v>96</v>
      </c>
      <c r="AU707" t="s">
        <v>7138</v>
      </c>
      <c r="AV707" t="s">
        <v>7139</v>
      </c>
      <c r="AW707" t="s">
        <v>99</v>
      </c>
      <c r="AX707" t="s">
        <v>100</v>
      </c>
      <c r="AY707" t="s">
        <v>7194</v>
      </c>
      <c r="AZ707" t="s">
        <v>8179</v>
      </c>
      <c r="BA707" t="s">
        <v>103</v>
      </c>
      <c r="BB707" t="s">
        <v>8180</v>
      </c>
      <c r="BC707" s="4"/>
      <c r="BD707" t="s">
        <v>83</v>
      </c>
      <c r="BE707" t="s">
        <v>105</v>
      </c>
      <c r="BF707" t="s">
        <v>106</v>
      </c>
      <c r="BG707" t="s">
        <v>107</v>
      </c>
      <c r="BH707" t="s">
        <v>509</v>
      </c>
      <c r="BI707" t="s">
        <v>510</v>
      </c>
      <c r="BJ707" s="2">
        <v>0</v>
      </c>
      <c r="BK707" t="s">
        <v>90</v>
      </c>
      <c r="BL707" t="s">
        <v>78</v>
      </c>
      <c r="BM707" t="s">
        <v>83</v>
      </c>
      <c r="BN707" t="s">
        <v>83</v>
      </c>
      <c r="BO707" t="s">
        <v>83</v>
      </c>
      <c r="BP707" t="s">
        <v>8181</v>
      </c>
      <c r="BQ707" t="s">
        <v>7143</v>
      </c>
      <c r="BR707" t="s">
        <v>7144</v>
      </c>
      <c r="BS707" t="s">
        <v>83</v>
      </c>
      <c r="BT707" s="3">
        <v>1</v>
      </c>
    </row>
    <row r="708" spans="1:72" x14ac:dyDescent="0.25">
      <c r="A708" t="s">
        <v>7126</v>
      </c>
      <c r="B708" t="s">
        <v>7127</v>
      </c>
      <c r="C708" t="s">
        <v>7128</v>
      </c>
      <c r="D708" t="s">
        <v>74</v>
      </c>
      <c r="E708" t="s">
        <v>21868</v>
      </c>
      <c r="F708" t="s">
        <v>7129</v>
      </c>
      <c r="G708" t="s">
        <v>8182</v>
      </c>
      <c r="H708" t="s">
        <v>8183</v>
      </c>
      <c r="I708" s="1">
        <v>44197</v>
      </c>
      <c r="J708" s="1">
        <v>44926</v>
      </c>
      <c r="K708" t="s">
        <v>78</v>
      </c>
      <c r="L708" t="s">
        <v>79</v>
      </c>
      <c r="M708" t="s">
        <v>80</v>
      </c>
      <c r="N708" t="s">
        <v>7523</v>
      </c>
      <c r="O708" t="s">
        <v>155</v>
      </c>
      <c r="P708" t="s">
        <v>156</v>
      </c>
      <c r="Q708" t="s">
        <v>7524</v>
      </c>
      <c r="R708" t="s">
        <v>7254</v>
      </c>
      <c r="S708" t="s">
        <v>150</v>
      </c>
      <c r="T708" t="s">
        <v>87</v>
      </c>
      <c r="U708" t="s">
        <v>88</v>
      </c>
      <c r="V708" t="s">
        <v>89</v>
      </c>
      <c r="W708" t="s">
        <v>78</v>
      </c>
      <c r="X708" t="s">
        <v>120</v>
      </c>
      <c r="Y708" t="s">
        <v>91</v>
      </c>
      <c r="Z708" t="s">
        <v>92</v>
      </c>
      <c r="AA708" s="1">
        <v>44566</v>
      </c>
      <c r="AB708" s="2">
        <v>1524</v>
      </c>
      <c r="AC708" s="2">
        <v>1827</v>
      </c>
      <c r="AD708" s="2"/>
      <c r="AE708" s="2"/>
      <c r="AF708" s="2"/>
      <c r="AG708">
        <v>0</v>
      </c>
      <c r="AH708" s="3">
        <v>1524</v>
      </c>
      <c r="AI708" s="3">
        <v>1827</v>
      </c>
      <c r="AJ708" s="3">
        <v>0</v>
      </c>
      <c r="AK708" s="3">
        <v>0</v>
      </c>
      <c r="AL708" s="3">
        <v>0</v>
      </c>
      <c r="AM708" t="s">
        <v>7404</v>
      </c>
      <c r="AN708" t="s">
        <v>7405</v>
      </c>
      <c r="AO708" t="s">
        <v>7126</v>
      </c>
      <c r="AP708" t="s">
        <v>7127</v>
      </c>
      <c r="AQ708" t="s">
        <v>83</v>
      </c>
      <c r="AR708" t="s">
        <v>7137</v>
      </c>
      <c r="AS708" t="s">
        <v>83</v>
      </c>
      <c r="AT708" t="s">
        <v>96</v>
      </c>
      <c r="AU708" t="s">
        <v>7138</v>
      </c>
      <c r="AV708" t="s">
        <v>7139</v>
      </c>
      <c r="AW708" t="s">
        <v>99</v>
      </c>
      <c r="AX708" t="s">
        <v>100</v>
      </c>
      <c r="AY708" t="s">
        <v>83</v>
      </c>
      <c r="AZ708" t="s">
        <v>8184</v>
      </c>
      <c r="BA708" t="s">
        <v>103</v>
      </c>
      <c r="BB708" t="s">
        <v>8185</v>
      </c>
      <c r="BC708" s="4"/>
      <c r="BD708" t="s">
        <v>83</v>
      </c>
      <c r="BE708" t="s">
        <v>105</v>
      </c>
      <c r="BF708" t="s">
        <v>106</v>
      </c>
      <c r="BG708" t="s">
        <v>107</v>
      </c>
      <c r="BH708" t="s">
        <v>108</v>
      </c>
      <c r="BI708" t="s">
        <v>109</v>
      </c>
      <c r="BJ708" s="2">
        <v>0</v>
      </c>
      <c r="BK708" t="s">
        <v>90</v>
      </c>
      <c r="BL708" t="s">
        <v>78</v>
      </c>
      <c r="BM708" t="s">
        <v>83</v>
      </c>
      <c r="BN708" t="s">
        <v>83</v>
      </c>
      <c r="BO708" t="s">
        <v>83</v>
      </c>
      <c r="BP708" t="s">
        <v>8186</v>
      </c>
      <c r="BQ708" t="s">
        <v>7409</v>
      </c>
      <c r="BR708" t="s">
        <v>7410</v>
      </c>
      <c r="BS708" t="s">
        <v>83</v>
      </c>
      <c r="BT708" s="3">
        <v>1</v>
      </c>
    </row>
    <row r="709" spans="1:72" x14ac:dyDescent="0.25">
      <c r="A709" t="s">
        <v>7126</v>
      </c>
      <c r="B709" t="s">
        <v>7127</v>
      </c>
      <c r="C709" t="s">
        <v>7128</v>
      </c>
      <c r="D709" t="s">
        <v>74</v>
      </c>
      <c r="E709" t="s">
        <v>21868</v>
      </c>
      <c r="F709" t="s">
        <v>7129</v>
      </c>
      <c r="G709" t="s">
        <v>8187</v>
      </c>
      <c r="H709" t="s">
        <v>8188</v>
      </c>
      <c r="I709" s="1">
        <v>44197</v>
      </c>
      <c r="J709" s="1">
        <v>44926</v>
      </c>
      <c r="K709" t="s">
        <v>78</v>
      </c>
      <c r="L709" t="s">
        <v>79</v>
      </c>
      <c r="M709" t="s">
        <v>80</v>
      </c>
      <c r="N709" t="s">
        <v>7523</v>
      </c>
      <c r="O709" t="s">
        <v>155</v>
      </c>
      <c r="P709" t="s">
        <v>156</v>
      </c>
      <c r="Q709" t="s">
        <v>7524</v>
      </c>
      <c r="R709" t="s">
        <v>7254</v>
      </c>
      <c r="S709" t="s">
        <v>86</v>
      </c>
      <c r="T709" t="s">
        <v>87</v>
      </c>
      <c r="U709" t="s">
        <v>88</v>
      </c>
      <c r="V709" t="s">
        <v>89</v>
      </c>
      <c r="W709" t="s">
        <v>90</v>
      </c>
      <c r="X709" t="s">
        <v>83</v>
      </c>
      <c r="Y709" t="s">
        <v>91</v>
      </c>
      <c r="Z709" t="s">
        <v>92</v>
      </c>
      <c r="AA709" s="1">
        <v>44378</v>
      </c>
      <c r="AB709" s="2">
        <v>3398</v>
      </c>
      <c r="AC709" s="2">
        <v>0</v>
      </c>
      <c r="AD709" s="2"/>
      <c r="AE709" s="2"/>
      <c r="AF709" s="2"/>
      <c r="AG709">
        <v>0</v>
      </c>
      <c r="AH709" s="3">
        <v>2650</v>
      </c>
      <c r="AI709" s="3">
        <v>758</v>
      </c>
      <c r="AJ709" s="3">
        <v>0</v>
      </c>
      <c r="AK709" s="3">
        <v>0</v>
      </c>
      <c r="AL709" s="3">
        <v>0</v>
      </c>
      <c r="AM709" t="s">
        <v>7404</v>
      </c>
      <c r="AN709" t="s">
        <v>7405</v>
      </c>
      <c r="AO709" t="s">
        <v>7126</v>
      </c>
      <c r="AP709" t="s">
        <v>7127</v>
      </c>
      <c r="AQ709" t="s">
        <v>83</v>
      </c>
      <c r="AR709" t="s">
        <v>7137</v>
      </c>
      <c r="AS709" t="s">
        <v>83</v>
      </c>
      <c r="AT709" t="s">
        <v>96</v>
      </c>
      <c r="AU709" t="s">
        <v>7138</v>
      </c>
      <c r="AV709" t="s">
        <v>7139</v>
      </c>
      <c r="AW709" t="s">
        <v>99</v>
      </c>
      <c r="AX709" t="s">
        <v>100</v>
      </c>
      <c r="AY709" t="s">
        <v>83</v>
      </c>
      <c r="AZ709" t="s">
        <v>8189</v>
      </c>
      <c r="BA709" t="s">
        <v>103</v>
      </c>
      <c r="BB709" t="s">
        <v>8190</v>
      </c>
      <c r="BC709" s="4"/>
      <c r="BD709" t="s">
        <v>83</v>
      </c>
      <c r="BE709" t="s">
        <v>105</v>
      </c>
      <c r="BF709" t="s">
        <v>106</v>
      </c>
      <c r="BG709" t="s">
        <v>107</v>
      </c>
      <c r="BH709" t="s">
        <v>108</v>
      </c>
      <c r="BI709" t="s">
        <v>109</v>
      </c>
      <c r="BJ709" s="2">
        <v>0</v>
      </c>
      <c r="BK709" t="s">
        <v>90</v>
      </c>
      <c r="BL709" t="s">
        <v>78</v>
      </c>
      <c r="BM709" t="s">
        <v>83</v>
      </c>
      <c r="BN709" t="s">
        <v>83</v>
      </c>
      <c r="BO709" t="s">
        <v>83</v>
      </c>
      <c r="BP709" t="s">
        <v>8191</v>
      </c>
      <c r="BQ709" t="s">
        <v>7409</v>
      </c>
      <c r="BR709" t="s">
        <v>7410</v>
      </c>
      <c r="BS709" t="s">
        <v>83</v>
      </c>
      <c r="BT709" s="3">
        <v>1</v>
      </c>
    </row>
    <row r="710" spans="1:72" x14ac:dyDescent="0.25">
      <c r="A710" t="s">
        <v>7126</v>
      </c>
      <c r="B710" t="s">
        <v>7127</v>
      </c>
      <c r="C710" t="s">
        <v>7128</v>
      </c>
      <c r="D710" t="s">
        <v>74</v>
      </c>
      <c r="E710" t="s">
        <v>21868</v>
      </c>
      <c r="F710" t="s">
        <v>7129</v>
      </c>
      <c r="G710" t="s">
        <v>8192</v>
      </c>
      <c r="H710" t="s">
        <v>8193</v>
      </c>
      <c r="I710" s="1">
        <v>44197</v>
      </c>
      <c r="J710" s="1">
        <v>44926</v>
      </c>
      <c r="K710" t="s">
        <v>78</v>
      </c>
      <c r="L710" t="s">
        <v>79</v>
      </c>
      <c r="M710" t="s">
        <v>80</v>
      </c>
      <c r="N710" t="s">
        <v>8194</v>
      </c>
      <c r="O710" t="s">
        <v>117</v>
      </c>
      <c r="P710" t="s">
        <v>676</v>
      </c>
      <c r="Q710" t="s">
        <v>8195</v>
      </c>
      <c r="R710" t="s">
        <v>7254</v>
      </c>
      <c r="S710" t="s">
        <v>150</v>
      </c>
      <c r="T710" t="s">
        <v>87</v>
      </c>
      <c r="U710" t="s">
        <v>88</v>
      </c>
      <c r="V710" t="s">
        <v>89</v>
      </c>
      <c r="W710" t="s">
        <v>78</v>
      </c>
      <c r="X710" t="s">
        <v>120</v>
      </c>
      <c r="Y710" t="s">
        <v>91</v>
      </c>
      <c r="Z710" t="s">
        <v>92</v>
      </c>
      <c r="AA710" s="1">
        <v>44216</v>
      </c>
      <c r="AB710" s="2">
        <v>0</v>
      </c>
      <c r="AC710" s="2">
        <v>0</v>
      </c>
      <c r="AD710" s="2"/>
      <c r="AE710" s="2"/>
      <c r="AF710" s="2"/>
      <c r="AG710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t="s">
        <v>7481</v>
      </c>
      <c r="AN710" t="s">
        <v>7482</v>
      </c>
      <c r="AO710" t="s">
        <v>7126</v>
      </c>
      <c r="AP710" t="s">
        <v>7127</v>
      </c>
      <c r="AQ710" t="s">
        <v>83</v>
      </c>
      <c r="AR710" t="s">
        <v>7137</v>
      </c>
      <c r="AS710" t="s">
        <v>83</v>
      </c>
      <c r="AT710" t="s">
        <v>96</v>
      </c>
      <c r="AU710" t="s">
        <v>7138</v>
      </c>
      <c r="AV710" t="s">
        <v>7139</v>
      </c>
      <c r="AW710" t="s">
        <v>99</v>
      </c>
      <c r="AX710" t="s">
        <v>100</v>
      </c>
      <c r="AY710" t="s">
        <v>83</v>
      </c>
      <c r="AZ710" t="s">
        <v>83</v>
      </c>
      <c r="BA710" t="s">
        <v>103</v>
      </c>
      <c r="BB710" t="s">
        <v>8196</v>
      </c>
      <c r="BC710" s="4"/>
      <c r="BD710" t="s">
        <v>83</v>
      </c>
      <c r="BE710" t="s">
        <v>105</v>
      </c>
      <c r="BF710" t="s">
        <v>106</v>
      </c>
      <c r="BG710" t="s">
        <v>107</v>
      </c>
      <c r="BH710" t="s">
        <v>108</v>
      </c>
      <c r="BI710" t="s">
        <v>109</v>
      </c>
      <c r="BJ710" s="2">
        <v>0</v>
      </c>
      <c r="BK710" t="s">
        <v>78</v>
      </c>
      <c r="BL710" t="s">
        <v>90</v>
      </c>
      <c r="BM710" t="s">
        <v>83</v>
      </c>
      <c r="BN710" t="s">
        <v>83</v>
      </c>
      <c r="BO710" t="s">
        <v>83</v>
      </c>
      <c r="BP710" t="s">
        <v>83</v>
      </c>
      <c r="BQ710" t="s">
        <v>83</v>
      </c>
      <c r="BR710" t="s">
        <v>83</v>
      </c>
      <c r="BS710" t="s">
        <v>83</v>
      </c>
      <c r="BT710" s="3">
        <v>1</v>
      </c>
    </row>
    <row r="711" spans="1:72" x14ac:dyDescent="0.25">
      <c r="A711" t="s">
        <v>7126</v>
      </c>
      <c r="B711" t="s">
        <v>7127</v>
      </c>
      <c r="C711" t="s">
        <v>7128</v>
      </c>
      <c r="D711" t="s">
        <v>74</v>
      </c>
      <c r="E711" t="s">
        <v>21868</v>
      </c>
      <c r="F711" t="s">
        <v>7129</v>
      </c>
      <c r="G711" t="s">
        <v>8197</v>
      </c>
      <c r="H711" t="s">
        <v>8198</v>
      </c>
      <c r="I711" s="1">
        <v>44197</v>
      </c>
      <c r="J711" s="1">
        <v>44360</v>
      </c>
      <c r="K711" t="s">
        <v>90</v>
      </c>
      <c r="L711" t="s">
        <v>373</v>
      </c>
      <c r="M711" t="s">
        <v>80</v>
      </c>
      <c r="N711" t="s">
        <v>8199</v>
      </c>
      <c r="O711" t="s">
        <v>250</v>
      </c>
      <c r="P711" t="s">
        <v>83</v>
      </c>
      <c r="Q711" t="s">
        <v>8200</v>
      </c>
      <c r="R711" t="s">
        <v>7254</v>
      </c>
      <c r="S711" t="s">
        <v>119</v>
      </c>
      <c r="T711" t="s">
        <v>87</v>
      </c>
      <c r="U711" t="s">
        <v>88</v>
      </c>
      <c r="V711" t="s">
        <v>89</v>
      </c>
      <c r="W711" t="s">
        <v>78</v>
      </c>
      <c r="X711" t="s">
        <v>120</v>
      </c>
      <c r="Y711" t="s">
        <v>91</v>
      </c>
      <c r="Z711" t="s">
        <v>92</v>
      </c>
      <c r="AA711" s="1">
        <v>44216</v>
      </c>
      <c r="AB711" s="2">
        <v>7340</v>
      </c>
      <c r="AC711" s="2">
        <v>7316</v>
      </c>
      <c r="AD711" s="2"/>
      <c r="AE711" s="2"/>
      <c r="AF711" s="2"/>
      <c r="AG711">
        <v>0</v>
      </c>
      <c r="AH711" s="3">
        <v>3592</v>
      </c>
      <c r="AI711" s="3">
        <v>3778</v>
      </c>
      <c r="AJ711" s="3">
        <v>0</v>
      </c>
      <c r="AK711" s="3">
        <v>0</v>
      </c>
      <c r="AL711" s="3">
        <v>0</v>
      </c>
      <c r="AM711" t="s">
        <v>7603</v>
      </c>
      <c r="AN711" t="s">
        <v>7604</v>
      </c>
      <c r="AO711" t="s">
        <v>7126</v>
      </c>
      <c r="AP711" t="s">
        <v>7127</v>
      </c>
      <c r="AQ711" t="s">
        <v>83</v>
      </c>
      <c r="AR711" t="s">
        <v>7137</v>
      </c>
      <c r="AS711" t="s">
        <v>83</v>
      </c>
      <c r="AT711" t="s">
        <v>96</v>
      </c>
      <c r="AU711" t="s">
        <v>7138</v>
      </c>
      <c r="AV711" t="s">
        <v>7139</v>
      </c>
      <c r="AW711" t="s">
        <v>99</v>
      </c>
      <c r="AX711" t="s">
        <v>100</v>
      </c>
      <c r="AY711" t="s">
        <v>83</v>
      </c>
      <c r="AZ711" t="s">
        <v>8201</v>
      </c>
      <c r="BA711" t="s">
        <v>103</v>
      </c>
      <c r="BB711" t="s">
        <v>8202</v>
      </c>
      <c r="BC711" s="4"/>
      <c r="BD711" t="s">
        <v>83</v>
      </c>
      <c r="BE711" t="s">
        <v>105</v>
      </c>
      <c r="BF711" t="s">
        <v>106</v>
      </c>
      <c r="BG711" t="s">
        <v>107</v>
      </c>
      <c r="BH711" t="s">
        <v>509</v>
      </c>
      <c r="BI711" t="s">
        <v>510</v>
      </c>
      <c r="BJ711" s="2">
        <v>0</v>
      </c>
      <c r="BK711" t="s">
        <v>78</v>
      </c>
      <c r="BL711" t="s">
        <v>90</v>
      </c>
      <c r="BM711" t="s">
        <v>83</v>
      </c>
      <c r="BN711" t="s">
        <v>83</v>
      </c>
      <c r="BO711" t="s">
        <v>83</v>
      </c>
      <c r="BP711" t="s">
        <v>83</v>
      </c>
      <c r="BQ711" t="s">
        <v>83</v>
      </c>
      <c r="BR711" t="s">
        <v>83</v>
      </c>
      <c r="BS711" t="s">
        <v>83</v>
      </c>
      <c r="BT711" s="3">
        <v>1</v>
      </c>
    </row>
    <row r="712" spans="1:72" x14ac:dyDescent="0.25">
      <c r="A712" t="s">
        <v>7126</v>
      </c>
      <c r="B712" t="s">
        <v>7127</v>
      </c>
      <c r="C712" t="s">
        <v>7128</v>
      </c>
      <c r="D712" t="s">
        <v>74</v>
      </c>
      <c r="E712" t="s">
        <v>21868</v>
      </c>
      <c r="F712" t="s">
        <v>7129</v>
      </c>
      <c r="G712" t="s">
        <v>8203</v>
      </c>
      <c r="H712" t="s">
        <v>8204</v>
      </c>
      <c r="I712" s="1">
        <v>44197</v>
      </c>
      <c r="J712" s="1">
        <v>44926</v>
      </c>
      <c r="K712" t="s">
        <v>78</v>
      </c>
      <c r="L712" t="s">
        <v>79</v>
      </c>
      <c r="M712" t="s">
        <v>80</v>
      </c>
      <c r="N712" t="s">
        <v>7614</v>
      </c>
      <c r="O712" t="s">
        <v>414</v>
      </c>
      <c r="P712" t="s">
        <v>83</v>
      </c>
      <c r="Q712" t="s">
        <v>7615</v>
      </c>
      <c r="R712" t="s">
        <v>7254</v>
      </c>
      <c r="S712" t="s">
        <v>83</v>
      </c>
      <c r="T712" t="s">
        <v>87</v>
      </c>
      <c r="U712" t="s">
        <v>354</v>
      </c>
      <c r="V712" t="s">
        <v>355</v>
      </c>
      <c r="W712" t="s">
        <v>90</v>
      </c>
      <c r="X712" t="s">
        <v>83</v>
      </c>
      <c r="Y712" t="s">
        <v>356</v>
      </c>
      <c r="Z712" t="s">
        <v>92</v>
      </c>
      <c r="AA712" s="1">
        <v>44652</v>
      </c>
      <c r="AB712" s="2">
        <v>245568</v>
      </c>
      <c r="AC712" s="2">
        <v>132189</v>
      </c>
      <c r="AD712" s="2"/>
      <c r="AE712" s="2"/>
      <c r="AF712" s="2"/>
      <c r="AG712">
        <v>200</v>
      </c>
      <c r="AH712" s="3">
        <v>230682</v>
      </c>
      <c r="AI712" s="3">
        <v>125914</v>
      </c>
      <c r="AJ712" s="3">
        <v>0</v>
      </c>
      <c r="AK712" s="3">
        <v>0</v>
      </c>
      <c r="AL712" s="3">
        <v>0</v>
      </c>
      <c r="AM712" t="s">
        <v>8205</v>
      </c>
      <c r="AN712" t="s">
        <v>8206</v>
      </c>
      <c r="AO712" t="s">
        <v>7126</v>
      </c>
      <c r="AP712" t="s">
        <v>7127</v>
      </c>
      <c r="AQ712" t="s">
        <v>83</v>
      </c>
      <c r="AR712" t="s">
        <v>7137</v>
      </c>
      <c r="AS712" t="s">
        <v>83</v>
      </c>
      <c r="AT712" t="s">
        <v>96</v>
      </c>
      <c r="AU712" t="s">
        <v>7138</v>
      </c>
      <c r="AV712" t="s">
        <v>7139</v>
      </c>
      <c r="AW712" t="s">
        <v>99</v>
      </c>
      <c r="AX712" t="s">
        <v>359</v>
      </c>
      <c r="AY712" t="s">
        <v>8207</v>
      </c>
      <c r="AZ712" t="s">
        <v>83</v>
      </c>
      <c r="BA712" t="s">
        <v>103</v>
      </c>
      <c r="BB712" t="s">
        <v>83</v>
      </c>
      <c r="BC712" s="4">
        <v>44562</v>
      </c>
      <c r="BD712" t="s">
        <v>360</v>
      </c>
      <c r="BE712" t="s">
        <v>105</v>
      </c>
      <c r="BF712" t="s">
        <v>106</v>
      </c>
      <c r="BG712" t="s">
        <v>107</v>
      </c>
      <c r="BH712" t="s">
        <v>83</v>
      </c>
      <c r="BI712" t="s">
        <v>83</v>
      </c>
      <c r="BJ712" s="2">
        <v>0</v>
      </c>
      <c r="BK712" t="s">
        <v>78</v>
      </c>
      <c r="BL712" t="s">
        <v>90</v>
      </c>
      <c r="BM712" t="s">
        <v>83</v>
      </c>
      <c r="BN712" t="s">
        <v>83</v>
      </c>
      <c r="BO712" t="s">
        <v>83</v>
      </c>
      <c r="BP712" t="s">
        <v>83</v>
      </c>
      <c r="BQ712" t="s">
        <v>83</v>
      </c>
      <c r="BR712" t="s">
        <v>83</v>
      </c>
      <c r="BS712" t="s">
        <v>83</v>
      </c>
      <c r="BT712" s="3">
        <v>1</v>
      </c>
    </row>
    <row r="713" spans="1:72" x14ac:dyDescent="0.25">
      <c r="A713" t="s">
        <v>7126</v>
      </c>
      <c r="B713" t="s">
        <v>7127</v>
      </c>
      <c r="C713" t="s">
        <v>7128</v>
      </c>
      <c r="D713" t="s">
        <v>74</v>
      </c>
      <c r="E713" t="s">
        <v>21868</v>
      </c>
      <c r="F713" t="s">
        <v>7129</v>
      </c>
      <c r="G713" t="s">
        <v>8208</v>
      </c>
      <c r="H713" t="s">
        <v>8209</v>
      </c>
      <c r="I713" s="1">
        <v>44197</v>
      </c>
      <c r="J713" s="1">
        <v>44926</v>
      </c>
      <c r="K713" t="s">
        <v>78</v>
      </c>
      <c r="L713" t="s">
        <v>79</v>
      </c>
      <c r="M713" t="s">
        <v>80</v>
      </c>
      <c r="N713" t="s">
        <v>8210</v>
      </c>
      <c r="O713" t="s">
        <v>6740</v>
      </c>
      <c r="P713" t="s">
        <v>409</v>
      </c>
      <c r="Q713" t="s">
        <v>8211</v>
      </c>
      <c r="R713" t="s">
        <v>7254</v>
      </c>
      <c r="S713" t="s">
        <v>119</v>
      </c>
      <c r="T713" t="s">
        <v>87</v>
      </c>
      <c r="U713" t="s">
        <v>88</v>
      </c>
      <c r="V713" t="s">
        <v>89</v>
      </c>
      <c r="W713" t="s">
        <v>78</v>
      </c>
      <c r="X713" t="s">
        <v>120</v>
      </c>
      <c r="Y713" t="s">
        <v>91</v>
      </c>
      <c r="Z713" t="s">
        <v>92</v>
      </c>
      <c r="AA713" s="1">
        <v>44567</v>
      </c>
      <c r="AB713" s="2">
        <v>4</v>
      </c>
      <c r="AC713" s="2">
        <v>3</v>
      </c>
      <c r="AD713" s="2"/>
      <c r="AE713" s="2"/>
      <c r="AF713" s="2"/>
      <c r="AG713">
        <v>0</v>
      </c>
      <c r="AH713" s="3">
        <v>4</v>
      </c>
      <c r="AI713" s="3">
        <v>3</v>
      </c>
      <c r="AJ713" s="3">
        <v>0</v>
      </c>
      <c r="AK713" s="3">
        <v>0</v>
      </c>
      <c r="AL713" s="3">
        <v>0</v>
      </c>
      <c r="AM713" t="s">
        <v>7481</v>
      </c>
      <c r="AN713" t="s">
        <v>7482</v>
      </c>
      <c r="AO713" t="s">
        <v>7126</v>
      </c>
      <c r="AP713" t="s">
        <v>7127</v>
      </c>
      <c r="AQ713" t="s">
        <v>83</v>
      </c>
      <c r="AR713" t="s">
        <v>7137</v>
      </c>
      <c r="AS713" t="s">
        <v>83</v>
      </c>
      <c r="AT713" t="s">
        <v>96</v>
      </c>
      <c r="AU713" t="s">
        <v>7138</v>
      </c>
      <c r="AV713" t="s">
        <v>7139</v>
      </c>
      <c r="AW713" t="s">
        <v>99</v>
      </c>
      <c r="AX713" t="s">
        <v>100</v>
      </c>
      <c r="AY713" t="s">
        <v>83</v>
      </c>
      <c r="AZ713" t="s">
        <v>8212</v>
      </c>
      <c r="BA713" t="s">
        <v>103</v>
      </c>
      <c r="BB713" t="s">
        <v>8213</v>
      </c>
      <c r="BC713" s="4"/>
      <c r="BD713" t="s">
        <v>83</v>
      </c>
      <c r="BE713" t="s">
        <v>105</v>
      </c>
      <c r="BF713" t="s">
        <v>106</v>
      </c>
      <c r="BG713" t="s">
        <v>107</v>
      </c>
      <c r="BH713" t="s">
        <v>472</v>
      </c>
      <c r="BI713" t="s">
        <v>473</v>
      </c>
      <c r="BJ713" s="2">
        <v>0</v>
      </c>
      <c r="BK713" t="s">
        <v>90</v>
      </c>
      <c r="BL713" t="s">
        <v>90</v>
      </c>
      <c r="BM713" t="s">
        <v>83</v>
      </c>
      <c r="BN713" t="s">
        <v>83</v>
      </c>
      <c r="BO713" t="s">
        <v>83</v>
      </c>
      <c r="BP713" t="s">
        <v>83</v>
      </c>
      <c r="BQ713" t="s">
        <v>83</v>
      </c>
      <c r="BR713" t="s">
        <v>83</v>
      </c>
      <c r="BS713" t="s">
        <v>83</v>
      </c>
      <c r="BT713" s="3">
        <v>1</v>
      </c>
    </row>
    <row r="714" spans="1:72" x14ac:dyDescent="0.25">
      <c r="A714" t="s">
        <v>7126</v>
      </c>
      <c r="B714" t="s">
        <v>7127</v>
      </c>
      <c r="C714" t="s">
        <v>7128</v>
      </c>
      <c r="D714" t="s">
        <v>74</v>
      </c>
      <c r="E714" t="s">
        <v>21868</v>
      </c>
      <c r="F714" t="s">
        <v>7129</v>
      </c>
      <c r="G714" t="s">
        <v>8214</v>
      </c>
      <c r="H714" t="s">
        <v>8215</v>
      </c>
      <c r="I714" s="1">
        <v>44197</v>
      </c>
      <c r="J714" s="1">
        <v>44926</v>
      </c>
      <c r="K714" t="s">
        <v>78</v>
      </c>
      <c r="L714" t="s">
        <v>79</v>
      </c>
      <c r="M714" t="s">
        <v>80</v>
      </c>
      <c r="N714" t="s">
        <v>8216</v>
      </c>
      <c r="O714" t="s">
        <v>393</v>
      </c>
      <c r="P714" t="s">
        <v>420</v>
      </c>
      <c r="Q714" t="s">
        <v>8217</v>
      </c>
      <c r="R714" t="s">
        <v>7254</v>
      </c>
      <c r="S714" t="s">
        <v>119</v>
      </c>
      <c r="T714" t="s">
        <v>87</v>
      </c>
      <c r="U714" t="s">
        <v>88</v>
      </c>
      <c r="V714" t="s">
        <v>89</v>
      </c>
      <c r="W714" t="s">
        <v>78</v>
      </c>
      <c r="X714" t="s">
        <v>120</v>
      </c>
      <c r="Y714" t="s">
        <v>91</v>
      </c>
      <c r="Z714" t="s">
        <v>92</v>
      </c>
      <c r="AA714" s="1">
        <v>44566</v>
      </c>
      <c r="AB714" s="2">
        <v>459</v>
      </c>
      <c r="AC714" s="2">
        <v>544</v>
      </c>
      <c r="AD714" s="2"/>
      <c r="AE714" s="2"/>
      <c r="AF714" s="2"/>
      <c r="AG714">
        <v>0</v>
      </c>
      <c r="AH714" s="3">
        <v>459</v>
      </c>
      <c r="AI714" s="3">
        <v>544</v>
      </c>
      <c r="AJ714" s="3">
        <v>0</v>
      </c>
      <c r="AK714" s="3">
        <v>0</v>
      </c>
      <c r="AL714" s="3">
        <v>0</v>
      </c>
      <c r="AM714" t="s">
        <v>7481</v>
      </c>
      <c r="AN714" t="s">
        <v>7482</v>
      </c>
      <c r="AO714" t="s">
        <v>7126</v>
      </c>
      <c r="AP714" t="s">
        <v>7127</v>
      </c>
      <c r="AQ714" t="s">
        <v>83</v>
      </c>
      <c r="AR714" t="s">
        <v>7137</v>
      </c>
      <c r="AS714" t="s">
        <v>83</v>
      </c>
      <c r="AT714" t="s">
        <v>96</v>
      </c>
      <c r="AU714" t="s">
        <v>7138</v>
      </c>
      <c r="AV714" t="s">
        <v>7139</v>
      </c>
      <c r="AW714" t="s">
        <v>99</v>
      </c>
      <c r="AX714" t="s">
        <v>100</v>
      </c>
      <c r="AY714" t="s">
        <v>83</v>
      </c>
      <c r="AZ714" t="s">
        <v>8218</v>
      </c>
      <c r="BA714" t="s">
        <v>103</v>
      </c>
      <c r="BB714" t="s">
        <v>8219</v>
      </c>
      <c r="BC714" s="4"/>
      <c r="BD714" t="s">
        <v>83</v>
      </c>
      <c r="BE714" t="s">
        <v>105</v>
      </c>
      <c r="BF714" t="s">
        <v>106</v>
      </c>
      <c r="BG714" t="s">
        <v>107</v>
      </c>
      <c r="BH714" t="s">
        <v>472</v>
      </c>
      <c r="BI714" t="s">
        <v>473</v>
      </c>
      <c r="BJ714" s="2">
        <v>0</v>
      </c>
      <c r="BK714" t="s">
        <v>78</v>
      </c>
      <c r="BL714" t="s">
        <v>90</v>
      </c>
      <c r="BM714" t="s">
        <v>83</v>
      </c>
      <c r="BN714" t="s">
        <v>83</v>
      </c>
      <c r="BO714" t="s">
        <v>83</v>
      </c>
      <c r="BP714" t="s">
        <v>83</v>
      </c>
      <c r="BQ714" t="s">
        <v>83</v>
      </c>
      <c r="BR714" t="s">
        <v>83</v>
      </c>
      <c r="BS714" t="s">
        <v>83</v>
      </c>
      <c r="BT714" s="3">
        <v>1</v>
      </c>
    </row>
    <row r="715" spans="1:72" x14ac:dyDescent="0.25">
      <c r="A715" t="s">
        <v>7126</v>
      </c>
      <c r="B715" t="s">
        <v>7127</v>
      </c>
      <c r="C715" t="s">
        <v>7128</v>
      </c>
      <c r="D715" t="s">
        <v>74</v>
      </c>
      <c r="E715" t="s">
        <v>21868</v>
      </c>
      <c r="F715" t="s">
        <v>7129</v>
      </c>
      <c r="G715" t="s">
        <v>8220</v>
      </c>
      <c r="H715" t="s">
        <v>8221</v>
      </c>
      <c r="I715" s="1">
        <v>44197</v>
      </c>
      <c r="J715" s="1">
        <v>44926</v>
      </c>
      <c r="K715" t="s">
        <v>78</v>
      </c>
      <c r="L715" t="s">
        <v>79</v>
      </c>
      <c r="M715" t="s">
        <v>80</v>
      </c>
      <c r="N715" t="s">
        <v>8216</v>
      </c>
      <c r="O715" t="s">
        <v>393</v>
      </c>
      <c r="P715" t="s">
        <v>409</v>
      </c>
      <c r="Q715" t="s">
        <v>8222</v>
      </c>
      <c r="R715" t="s">
        <v>7254</v>
      </c>
      <c r="S715" t="s">
        <v>119</v>
      </c>
      <c r="T715" t="s">
        <v>87</v>
      </c>
      <c r="U715" t="s">
        <v>88</v>
      </c>
      <c r="V715" t="s">
        <v>89</v>
      </c>
      <c r="W715" t="s">
        <v>78</v>
      </c>
      <c r="X715" t="s">
        <v>120</v>
      </c>
      <c r="Y715" t="s">
        <v>91</v>
      </c>
      <c r="Z715" t="s">
        <v>92</v>
      </c>
      <c r="AA715" s="1">
        <v>44567</v>
      </c>
      <c r="AB715" s="2">
        <v>48</v>
      </c>
      <c r="AC715" s="2">
        <v>58</v>
      </c>
      <c r="AD715" s="2"/>
      <c r="AE715" s="2"/>
      <c r="AF715" s="2"/>
      <c r="AG715">
        <v>0</v>
      </c>
      <c r="AH715" s="3">
        <v>48</v>
      </c>
      <c r="AI715" s="3">
        <v>58</v>
      </c>
      <c r="AJ715" s="3">
        <v>0</v>
      </c>
      <c r="AK715" s="3">
        <v>0</v>
      </c>
      <c r="AL715" s="3">
        <v>0</v>
      </c>
      <c r="AM715" t="s">
        <v>7481</v>
      </c>
      <c r="AN715" t="s">
        <v>7482</v>
      </c>
      <c r="AO715" t="s">
        <v>7126</v>
      </c>
      <c r="AP715" t="s">
        <v>7127</v>
      </c>
      <c r="AQ715" t="s">
        <v>83</v>
      </c>
      <c r="AR715" t="s">
        <v>7137</v>
      </c>
      <c r="AS715" t="s">
        <v>83</v>
      </c>
      <c r="AT715" t="s">
        <v>96</v>
      </c>
      <c r="AU715" t="s">
        <v>7138</v>
      </c>
      <c r="AV715" t="s">
        <v>7139</v>
      </c>
      <c r="AW715" t="s">
        <v>99</v>
      </c>
      <c r="AX715" t="s">
        <v>100</v>
      </c>
      <c r="AY715" t="s">
        <v>83</v>
      </c>
      <c r="AZ715" t="s">
        <v>8212</v>
      </c>
      <c r="BA715" t="s">
        <v>103</v>
      </c>
      <c r="BB715" t="s">
        <v>8223</v>
      </c>
      <c r="BC715" s="4"/>
      <c r="BD715" t="s">
        <v>83</v>
      </c>
      <c r="BE715" t="s">
        <v>105</v>
      </c>
      <c r="BF715" t="s">
        <v>106</v>
      </c>
      <c r="BG715" t="s">
        <v>107</v>
      </c>
      <c r="BH715" t="s">
        <v>472</v>
      </c>
      <c r="BI715" t="s">
        <v>473</v>
      </c>
      <c r="BJ715" s="2">
        <v>0</v>
      </c>
      <c r="BK715" t="s">
        <v>90</v>
      </c>
      <c r="BL715" t="s">
        <v>90</v>
      </c>
      <c r="BM715" t="s">
        <v>83</v>
      </c>
      <c r="BN715" t="s">
        <v>83</v>
      </c>
      <c r="BO715" t="s">
        <v>83</v>
      </c>
      <c r="BP715" t="s">
        <v>83</v>
      </c>
      <c r="BQ715" t="s">
        <v>83</v>
      </c>
      <c r="BR715" t="s">
        <v>83</v>
      </c>
      <c r="BS715" t="s">
        <v>83</v>
      </c>
      <c r="BT715" s="3">
        <v>1</v>
      </c>
    </row>
    <row r="716" spans="1:72" x14ac:dyDescent="0.25">
      <c r="A716" t="s">
        <v>7126</v>
      </c>
      <c r="B716" t="s">
        <v>7127</v>
      </c>
      <c r="C716" t="s">
        <v>7128</v>
      </c>
      <c r="D716" t="s">
        <v>74</v>
      </c>
      <c r="E716" t="s">
        <v>21868</v>
      </c>
      <c r="F716" t="s">
        <v>7129</v>
      </c>
      <c r="G716" t="s">
        <v>8224</v>
      </c>
      <c r="H716" t="s">
        <v>8225</v>
      </c>
      <c r="I716" s="1">
        <v>44197</v>
      </c>
      <c r="J716" s="1">
        <v>44926</v>
      </c>
      <c r="K716" t="s">
        <v>78</v>
      </c>
      <c r="L716" t="s">
        <v>79</v>
      </c>
      <c r="M716" t="s">
        <v>80</v>
      </c>
      <c r="N716" t="s">
        <v>8100</v>
      </c>
      <c r="O716" t="s">
        <v>250</v>
      </c>
      <c r="P716" t="s">
        <v>420</v>
      </c>
      <c r="Q716" t="s">
        <v>8101</v>
      </c>
      <c r="R716" t="s">
        <v>7254</v>
      </c>
      <c r="S716" t="s">
        <v>150</v>
      </c>
      <c r="T716" t="s">
        <v>87</v>
      </c>
      <c r="U716" t="s">
        <v>88</v>
      </c>
      <c r="V716" t="s">
        <v>89</v>
      </c>
      <c r="W716" t="s">
        <v>78</v>
      </c>
      <c r="X716" t="s">
        <v>120</v>
      </c>
      <c r="Y716" t="s">
        <v>91</v>
      </c>
      <c r="Z716" t="s">
        <v>92</v>
      </c>
      <c r="AA716" s="1">
        <v>44567</v>
      </c>
      <c r="AB716" s="2">
        <v>85</v>
      </c>
      <c r="AC716" s="2">
        <v>65</v>
      </c>
      <c r="AD716" s="2"/>
      <c r="AE716" s="2"/>
      <c r="AF716" s="2"/>
      <c r="AG716">
        <v>0</v>
      </c>
      <c r="AH716" s="3">
        <v>85</v>
      </c>
      <c r="AI716" s="3">
        <v>65</v>
      </c>
      <c r="AJ716" s="3">
        <v>0</v>
      </c>
      <c r="AK716" s="3">
        <v>0</v>
      </c>
      <c r="AL716" s="3">
        <v>0</v>
      </c>
      <c r="AM716" t="s">
        <v>7135</v>
      </c>
      <c r="AN716" t="s">
        <v>7136</v>
      </c>
      <c r="AO716" t="s">
        <v>7126</v>
      </c>
      <c r="AP716" t="s">
        <v>7127</v>
      </c>
      <c r="AQ716" t="s">
        <v>83</v>
      </c>
      <c r="AR716" t="s">
        <v>7137</v>
      </c>
      <c r="AS716" t="s">
        <v>83</v>
      </c>
      <c r="AT716" t="s">
        <v>96</v>
      </c>
      <c r="AU716" t="s">
        <v>7138</v>
      </c>
      <c r="AV716" t="s">
        <v>7139</v>
      </c>
      <c r="AW716" t="s">
        <v>99</v>
      </c>
      <c r="AX716" t="s">
        <v>100</v>
      </c>
      <c r="AY716" t="s">
        <v>7194</v>
      </c>
      <c r="AZ716" t="s">
        <v>83</v>
      </c>
      <c r="BA716" t="s">
        <v>103</v>
      </c>
      <c r="BB716" t="s">
        <v>8226</v>
      </c>
      <c r="BC716" s="4"/>
      <c r="BD716" t="s">
        <v>83</v>
      </c>
      <c r="BE716" t="s">
        <v>105</v>
      </c>
      <c r="BF716" t="s">
        <v>106</v>
      </c>
      <c r="BG716" t="s">
        <v>107</v>
      </c>
      <c r="BH716" t="s">
        <v>108</v>
      </c>
      <c r="BI716" t="s">
        <v>109</v>
      </c>
      <c r="BJ716" s="2">
        <v>0</v>
      </c>
      <c r="BK716" t="s">
        <v>90</v>
      </c>
      <c r="BL716" t="s">
        <v>78</v>
      </c>
      <c r="BM716" t="s">
        <v>83</v>
      </c>
      <c r="BN716" t="s">
        <v>83</v>
      </c>
      <c r="BO716" t="s">
        <v>83</v>
      </c>
      <c r="BP716" t="s">
        <v>8227</v>
      </c>
      <c r="BQ716" t="s">
        <v>7143</v>
      </c>
      <c r="BR716" t="s">
        <v>7144</v>
      </c>
      <c r="BS716" t="s">
        <v>83</v>
      </c>
      <c r="BT716" s="3">
        <v>1</v>
      </c>
    </row>
    <row r="717" spans="1:72" x14ac:dyDescent="0.25">
      <c r="A717" t="s">
        <v>7126</v>
      </c>
      <c r="B717" t="s">
        <v>7127</v>
      </c>
      <c r="C717" t="s">
        <v>7128</v>
      </c>
      <c r="D717" t="s">
        <v>74</v>
      </c>
      <c r="E717" t="s">
        <v>21868</v>
      </c>
      <c r="F717" t="s">
        <v>7129</v>
      </c>
      <c r="G717" t="s">
        <v>8228</v>
      </c>
      <c r="H717" t="s">
        <v>8229</v>
      </c>
      <c r="I717" s="1">
        <v>44197</v>
      </c>
      <c r="J717" s="1">
        <v>44926</v>
      </c>
      <c r="K717" t="s">
        <v>78</v>
      </c>
      <c r="L717" t="s">
        <v>79</v>
      </c>
      <c r="M717" t="s">
        <v>80</v>
      </c>
      <c r="N717" t="s">
        <v>3693</v>
      </c>
      <c r="O717" t="s">
        <v>5455</v>
      </c>
      <c r="P717" t="s">
        <v>83</v>
      </c>
      <c r="Q717" t="s">
        <v>8230</v>
      </c>
      <c r="R717" t="s">
        <v>7254</v>
      </c>
      <c r="S717" t="s">
        <v>83</v>
      </c>
      <c r="T717" t="s">
        <v>87</v>
      </c>
      <c r="U717" t="s">
        <v>354</v>
      </c>
      <c r="V717" t="s">
        <v>355</v>
      </c>
      <c r="W717" t="s">
        <v>90</v>
      </c>
      <c r="X717" t="s">
        <v>83</v>
      </c>
      <c r="Y717" t="s">
        <v>356</v>
      </c>
      <c r="Z717" t="s">
        <v>92</v>
      </c>
      <c r="AA717" s="1">
        <v>44656</v>
      </c>
      <c r="AB717" s="2">
        <v>24221</v>
      </c>
      <c r="AC717" s="2">
        <v>8210</v>
      </c>
      <c r="AD717" s="2"/>
      <c r="AE717" s="2"/>
      <c r="AF717" s="2"/>
      <c r="AG717">
        <v>157</v>
      </c>
      <c r="AH717" s="3">
        <v>24251</v>
      </c>
      <c r="AI717" s="3">
        <v>9324</v>
      </c>
      <c r="AJ717" s="3">
        <v>0</v>
      </c>
      <c r="AK717" s="3">
        <v>0</v>
      </c>
      <c r="AL717" s="3">
        <v>0</v>
      </c>
      <c r="AM717" t="s">
        <v>7696</v>
      </c>
      <c r="AN717" t="s">
        <v>7697</v>
      </c>
      <c r="AO717" t="s">
        <v>7126</v>
      </c>
      <c r="AP717" t="s">
        <v>7127</v>
      </c>
      <c r="AQ717" t="s">
        <v>83</v>
      </c>
      <c r="AR717" t="s">
        <v>7137</v>
      </c>
      <c r="AS717" t="s">
        <v>83</v>
      </c>
      <c r="AT717" t="s">
        <v>96</v>
      </c>
      <c r="AU717" t="s">
        <v>7138</v>
      </c>
      <c r="AV717" t="s">
        <v>7139</v>
      </c>
      <c r="AW717" t="s">
        <v>99</v>
      </c>
      <c r="AX717" t="s">
        <v>359</v>
      </c>
      <c r="AY717" t="s">
        <v>83</v>
      </c>
      <c r="AZ717" t="s">
        <v>8212</v>
      </c>
      <c r="BA717" t="s">
        <v>103</v>
      </c>
      <c r="BB717" t="s">
        <v>83</v>
      </c>
      <c r="BC717" s="4">
        <v>44562</v>
      </c>
      <c r="BD717" t="s">
        <v>360</v>
      </c>
      <c r="BE717" t="s">
        <v>105</v>
      </c>
      <c r="BF717" t="s">
        <v>106</v>
      </c>
      <c r="BG717" t="s">
        <v>107</v>
      </c>
      <c r="BH717" t="s">
        <v>83</v>
      </c>
      <c r="BI717" t="s">
        <v>83</v>
      </c>
      <c r="BJ717" s="2">
        <v>0</v>
      </c>
      <c r="BK717" t="s">
        <v>90</v>
      </c>
      <c r="BL717" t="s">
        <v>90</v>
      </c>
      <c r="BM717" t="s">
        <v>83</v>
      </c>
      <c r="BN717" t="s">
        <v>83</v>
      </c>
      <c r="BO717" t="s">
        <v>83</v>
      </c>
      <c r="BP717" t="s">
        <v>83</v>
      </c>
      <c r="BQ717" t="s">
        <v>83</v>
      </c>
      <c r="BR717" t="s">
        <v>83</v>
      </c>
      <c r="BS717" t="s">
        <v>83</v>
      </c>
      <c r="BT717" s="3">
        <v>1</v>
      </c>
    </row>
    <row r="718" spans="1:72" x14ac:dyDescent="0.25">
      <c r="A718" t="s">
        <v>7126</v>
      </c>
      <c r="B718" t="s">
        <v>7127</v>
      </c>
      <c r="C718" t="s">
        <v>7128</v>
      </c>
      <c r="D718" t="s">
        <v>74</v>
      </c>
      <c r="E718" t="s">
        <v>21868</v>
      </c>
      <c r="F718" t="s">
        <v>7129</v>
      </c>
      <c r="G718" t="s">
        <v>8231</v>
      </c>
      <c r="H718" t="s">
        <v>8232</v>
      </c>
      <c r="I718" s="1">
        <v>44197</v>
      </c>
      <c r="J718" s="1">
        <v>44926</v>
      </c>
      <c r="K718" t="s">
        <v>78</v>
      </c>
      <c r="L718" t="s">
        <v>79</v>
      </c>
      <c r="M718" t="s">
        <v>80</v>
      </c>
      <c r="N718" t="s">
        <v>8233</v>
      </c>
      <c r="O718" t="s">
        <v>1062</v>
      </c>
      <c r="P718" t="s">
        <v>156</v>
      </c>
      <c r="Q718" t="s">
        <v>8234</v>
      </c>
      <c r="R718" t="s">
        <v>7254</v>
      </c>
      <c r="S718" t="s">
        <v>150</v>
      </c>
      <c r="T718" t="s">
        <v>87</v>
      </c>
      <c r="U718" t="s">
        <v>88</v>
      </c>
      <c r="V718" t="s">
        <v>89</v>
      </c>
      <c r="W718" t="s">
        <v>78</v>
      </c>
      <c r="X718" t="s">
        <v>120</v>
      </c>
      <c r="Y718" t="s">
        <v>91</v>
      </c>
      <c r="Z718" t="s">
        <v>92</v>
      </c>
      <c r="AA718" s="1">
        <v>44567</v>
      </c>
      <c r="AB718" s="2">
        <v>20</v>
      </c>
      <c r="AC718" s="2">
        <v>45</v>
      </c>
      <c r="AD718" s="2"/>
      <c r="AE718" s="2"/>
      <c r="AF718" s="2"/>
      <c r="AG718">
        <v>0</v>
      </c>
      <c r="AH718" s="3">
        <v>20</v>
      </c>
      <c r="AI718" s="3">
        <v>45</v>
      </c>
      <c r="AJ718" s="3">
        <v>0</v>
      </c>
      <c r="AK718" s="3">
        <v>0</v>
      </c>
      <c r="AL718" s="3">
        <v>0</v>
      </c>
      <c r="AM718" t="s">
        <v>7404</v>
      </c>
      <c r="AN718" t="s">
        <v>7405</v>
      </c>
      <c r="AO718" t="s">
        <v>7126</v>
      </c>
      <c r="AP718" t="s">
        <v>7127</v>
      </c>
      <c r="AQ718" t="s">
        <v>83</v>
      </c>
      <c r="AR718" t="s">
        <v>7137</v>
      </c>
      <c r="AS718" t="s">
        <v>83</v>
      </c>
      <c r="AT718" t="s">
        <v>96</v>
      </c>
      <c r="AU718" t="s">
        <v>7138</v>
      </c>
      <c r="AV718" t="s">
        <v>7139</v>
      </c>
      <c r="AW718" t="s">
        <v>99</v>
      </c>
      <c r="AX718" t="s">
        <v>100</v>
      </c>
      <c r="AY718" t="s">
        <v>83</v>
      </c>
      <c r="AZ718" t="s">
        <v>8235</v>
      </c>
      <c r="BA718" t="s">
        <v>103</v>
      </c>
      <c r="BB718" t="s">
        <v>8236</v>
      </c>
      <c r="BC718" s="4"/>
      <c r="BD718" t="s">
        <v>83</v>
      </c>
      <c r="BE718" t="s">
        <v>105</v>
      </c>
      <c r="BF718" t="s">
        <v>106</v>
      </c>
      <c r="BG718" t="s">
        <v>107</v>
      </c>
      <c r="BH718" t="s">
        <v>108</v>
      </c>
      <c r="BI718" t="s">
        <v>109</v>
      </c>
      <c r="BJ718" s="2">
        <v>0</v>
      </c>
      <c r="BK718" t="s">
        <v>90</v>
      </c>
      <c r="BL718" t="s">
        <v>78</v>
      </c>
      <c r="BM718" t="s">
        <v>83</v>
      </c>
      <c r="BN718" t="s">
        <v>83</v>
      </c>
      <c r="BO718" t="s">
        <v>83</v>
      </c>
      <c r="BP718" t="s">
        <v>8237</v>
      </c>
      <c r="BQ718" t="s">
        <v>7409</v>
      </c>
      <c r="BR718" t="s">
        <v>7410</v>
      </c>
      <c r="BS718" t="s">
        <v>83</v>
      </c>
      <c r="BT718" s="3">
        <v>1</v>
      </c>
    </row>
    <row r="719" spans="1:72" x14ac:dyDescent="0.25">
      <c r="A719" t="s">
        <v>7126</v>
      </c>
      <c r="B719" t="s">
        <v>7127</v>
      </c>
      <c r="C719" t="s">
        <v>7128</v>
      </c>
      <c r="D719" t="s">
        <v>74</v>
      </c>
      <c r="E719" t="s">
        <v>21868</v>
      </c>
      <c r="F719" t="s">
        <v>7129</v>
      </c>
      <c r="G719" t="s">
        <v>8238</v>
      </c>
      <c r="H719" t="s">
        <v>8239</v>
      </c>
      <c r="I719" s="1">
        <v>44197</v>
      </c>
      <c r="J719" s="1">
        <v>44926</v>
      </c>
      <c r="K719" t="s">
        <v>78</v>
      </c>
      <c r="L719" t="s">
        <v>79</v>
      </c>
      <c r="M719" t="s">
        <v>80</v>
      </c>
      <c r="N719" t="s">
        <v>8240</v>
      </c>
      <c r="O719" t="s">
        <v>301</v>
      </c>
      <c r="P719" t="s">
        <v>409</v>
      </c>
      <c r="Q719" t="s">
        <v>8241</v>
      </c>
      <c r="R719" t="s">
        <v>7254</v>
      </c>
      <c r="S719" t="s">
        <v>150</v>
      </c>
      <c r="T719" t="s">
        <v>87</v>
      </c>
      <c r="U719" t="s">
        <v>88</v>
      </c>
      <c r="V719" t="s">
        <v>89</v>
      </c>
      <c r="W719" t="s">
        <v>78</v>
      </c>
      <c r="X719" t="s">
        <v>120</v>
      </c>
      <c r="Y719" t="s">
        <v>91</v>
      </c>
      <c r="Z719" t="s">
        <v>92</v>
      </c>
      <c r="AA719" s="1">
        <v>44662</v>
      </c>
      <c r="AB719" s="2">
        <v>242</v>
      </c>
      <c r="AC719" s="2">
        <v>296</v>
      </c>
      <c r="AD719" s="2"/>
      <c r="AE719" s="2"/>
      <c r="AF719" s="2"/>
      <c r="AG719">
        <v>0</v>
      </c>
      <c r="AH719" s="3">
        <v>253</v>
      </c>
      <c r="AI719" s="3">
        <v>324</v>
      </c>
      <c r="AJ719" s="3">
        <v>0</v>
      </c>
      <c r="AK719" s="3">
        <v>0</v>
      </c>
      <c r="AL719" s="3">
        <v>0</v>
      </c>
      <c r="AM719" t="s">
        <v>8242</v>
      </c>
      <c r="AN719" t="s">
        <v>8243</v>
      </c>
      <c r="AO719" t="s">
        <v>7126</v>
      </c>
      <c r="AP719" t="s">
        <v>7127</v>
      </c>
      <c r="AQ719" t="s">
        <v>83</v>
      </c>
      <c r="AR719" t="s">
        <v>7137</v>
      </c>
      <c r="AS719" t="s">
        <v>83</v>
      </c>
      <c r="AT719" t="s">
        <v>96</v>
      </c>
      <c r="AU719" t="s">
        <v>7138</v>
      </c>
      <c r="AV719" t="s">
        <v>7139</v>
      </c>
      <c r="AW719" t="s">
        <v>99</v>
      </c>
      <c r="AX719" t="s">
        <v>100</v>
      </c>
      <c r="AY719" t="s">
        <v>83</v>
      </c>
      <c r="AZ719" t="s">
        <v>8244</v>
      </c>
      <c r="BA719" t="s">
        <v>103</v>
      </c>
      <c r="BB719" t="s">
        <v>8245</v>
      </c>
      <c r="BC719" s="4"/>
      <c r="BD719" t="s">
        <v>83</v>
      </c>
      <c r="BE719" t="s">
        <v>105</v>
      </c>
      <c r="BF719" t="s">
        <v>106</v>
      </c>
      <c r="BG719" t="s">
        <v>107</v>
      </c>
      <c r="BH719" t="s">
        <v>108</v>
      </c>
      <c r="BI719" t="s">
        <v>109</v>
      </c>
      <c r="BJ719" s="2">
        <v>0</v>
      </c>
      <c r="BK719" t="s">
        <v>90</v>
      </c>
      <c r="BL719" t="s">
        <v>90</v>
      </c>
      <c r="BM719" t="s">
        <v>83</v>
      </c>
      <c r="BN719" t="s">
        <v>83</v>
      </c>
      <c r="BO719" t="s">
        <v>83</v>
      </c>
      <c r="BP719" t="s">
        <v>83</v>
      </c>
      <c r="BQ719" t="s">
        <v>83</v>
      </c>
      <c r="BR719" t="s">
        <v>83</v>
      </c>
      <c r="BS719" t="s">
        <v>83</v>
      </c>
      <c r="BT719" s="3">
        <v>1</v>
      </c>
    </row>
    <row r="720" spans="1:72" x14ac:dyDescent="0.25">
      <c r="A720" t="s">
        <v>7126</v>
      </c>
      <c r="B720" t="s">
        <v>7127</v>
      </c>
      <c r="C720" t="s">
        <v>7128</v>
      </c>
      <c r="D720" t="s">
        <v>74</v>
      </c>
      <c r="E720" t="s">
        <v>21868</v>
      </c>
      <c r="F720" t="s">
        <v>7129</v>
      </c>
      <c r="G720" t="s">
        <v>8246</v>
      </c>
      <c r="H720" t="s">
        <v>8247</v>
      </c>
      <c r="I720" s="1">
        <v>44197</v>
      </c>
      <c r="J720" s="1">
        <v>44926</v>
      </c>
      <c r="K720" t="s">
        <v>78</v>
      </c>
      <c r="L720" t="s">
        <v>79</v>
      </c>
      <c r="M720" t="s">
        <v>80</v>
      </c>
      <c r="N720" t="s">
        <v>5979</v>
      </c>
      <c r="O720" t="s">
        <v>809</v>
      </c>
      <c r="P720" t="s">
        <v>409</v>
      </c>
      <c r="Q720" t="s">
        <v>7712</v>
      </c>
      <c r="R720" t="s">
        <v>7134</v>
      </c>
      <c r="S720" t="s">
        <v>150</v>
      </c>
      <c r="T720" t="s">
        <v>87</v>
      </c>
      <c r="U720" t="s">
        <v>88</v>
      </c>
      <c r="V720" t="s">
        <v>89</v>
      </c>
      <c r="W720" t="s">
        <v>78</v>
      </c>
      <c r="X720" t="s">
        <v>120</v>
      </c>
      <c r="Y720" t="s">
        <v>91</v>
      </c>
      <c r="Z720" t="s">
        <v>92</v>
      </c>
      <c r="AA720" s="1">
        <v>44567</v>
      </c>
      <c r="AB720" s="2">
        <v>202</v>
      </c>
      <c r="AC720" s="2">
        <v>214</v>
      </c>
      <c r="AD720" s="2"/>
      <c r="AE720" s="2"/>
      <c r="AF720" s="2"/>
      <c r="AG720">
        <v>0</v>
      </c>
      <c r="AH720" s="3">
        <v>230</v>
      </c>
      <c r="AI720" s="3">
        <v>238</v>
      </c>
      <c r="AJ720" s="3">
        <v>0</v>
      </c>
      <c r="AK720" s="3">
        <v>0</v>
      </c>
      <c r="AL720" s="3">
        <v>0</v>
      </c>
      <c r="AM720" t="s">
        <v>7135</v>
      </c>
      <c r="AN720" t="s">
        <v>7136</v>
      </c>
      <c r="AO720" t="s">
        <v>7126</v>
      </c>
      <c r="AP720" t="s">
        <v>7127</v>
      </c>
      <c r="AQ720" t="s">
        <v>83</v>
      </c>
      <c r="AR720" t="s">
        <v>7137</v>
      </c>
      <c r="AS720" t="s">
        <v>83</v>
      </c>
      <c r="AT720" t="s">
        <v>96</v>
      </c>
      <c r="AU720" t="s">
        <v>7138</v>
      </c>
      <c r="AV720" t="s">
        <v>7139</v>
      </c>
      <c r="AW720" t="s">
        <v>99</v>
      </c>
      <c r="AX720" t="s">
        <v>100</v>
      </c>
      <c r="AY720" t="s">
        <v>83</v>
      </c>
      <c r="AZ720" t="s">
        <v>8248</v>
      </c>
      <c r="BA720" t="s">
        <v>103</v>
      </c>
      <c r="BB720" t="s">
        <v>8249</v>
      </c>
      <c r="BC720" s="4"/>
      <c r="BD720" t="s">
        <v>83</v>
      </c>
      <c r="BE720" t="s">
        <v>105</v>
      </c>
      <c r="BF720" t="s">
        <v>106</v>
      </c>
      <c r="BG720" t="s">
        <v>107</v>
      </c>
      <c r="BH720" t="s">
        <v>108</v>
      </c>
      <c r="BI720" t="s">
        <v>109</v>
      </c>
      <c r="BJ720" s="2">
        <v>0</v>
      </c>
      <c r="BK720" t="s">
        <v>90</v>
      </c>
      <c r="BL720" t="s">
        <v>78</v>
      </c>
      <c r="BM720" t="s">
        <v>83</v>
      </c>
      <c r="BN720" t="s">
        <v>83</v>
      </c>
      <c r="BO720" t="s">
        <v>83</v>
      </c>
      <c r="BP720" t="s">
        <v>8250</v>
      </c>
      <c r="BQ720" t="s">
        <v>7143</v>
      </c>
      <c r="BR720" t="s">
        <v>7144</v>
      </c>
      <c r="BS720" t="s">
        <v>83</v>
      </c>
      <c r="BT720" s="3">
        <v>1</v>
      </c>
    </row>
    <row r="721" spans="1:72" x14ac:dyDescent="0.25">
      <c r="A721" t="s">
        <v>7126</v>
      </c>
      <c r="B721" t="s">
        <v>7127</v>
      </c>
      <c r="C721" t="s">
        <v>7128</v>
      </c>
      <c r="D721" t="s">
        <v>74</v>
      </c>
      <c r="E721" t="s">
        <v>21868</v>
      </c>
      <c r="F721" t="s">
        <v>7129</v>
      </c>
      <c r="G721" t="s">
        <v>8251</v>
      </c>
      <c r="H721" t="s">
        <v>8252</v>
      </c>
      <c r="I721" s="1">
        <v>44197</v>
      </c>
      <c r="J721" s="1">
        <v>44926</v>
      </c>
      <c r="K721" t="s">
        <v>78</v>
      </c>
      <c r="L721" t="s">
        <v>79</v>
      </c>
      <c r="M721" t="s">
        <v>80</v>
      </c>
      <c r="N721" t="s">
        <v>7536</v>
      </c>
      <c r="O721" t="s">
        <v>930</v>
      </c>
      <c r="P721" t="s">
        <v>83</v>
      </c>
      <c r="Q721" t="s">
        <v>7537</v>
      </c>
      <c r="R721" t="s">
        <v>7254</v>
      </c>
      <c r="S721" t="s">
        <v>119</v>
      </c>
      <c r="T721" t="s">
        <v>87</v>
      </c>
      <c r="U721" t="s">
        <v>88</v>
      </c>
      <c r="V721" t="s">
        <v>89</v>
      </c>
      <c r="W721" t="s">
        <v>78</v>
      </c>
      <c r="X721" t="s">
        <v>120</v>
      </c>
      <c r="Y721" t="s">
        <v>91</v>
      </c>
      <c r="Z721" t="s">
        <v>92</v>
      </c>
      <c r="AA721" s="1">
        <v>44567</v>
      </c>
      <c r="AB721" s="2">
        <v>6676</v>
      </c>
      <c r="AC721" s="2">
        <v>7508</v>
      </c>
      <c r="AD721" s="2"/>
      <c r="AE721" s="2"/>
      <c r="AF721" s="2"/>
      <c r="AG721">
        <v>0</v>
      </c>
      <c r="AH721" s="3">
        <v>6676</v>
      </c>
      <c r="AI721" s="3">
        <v>7508</v>
      </c>
      <c r="AJ721" s="3">
        <v>0</v>
      </c>
      <c r="AK721" s="3">
        <v>0</v>
      </c>
      <c r="AL721" s="3">
        <v>0</v>
      </c>
      <c r="AM721" t="s">
        <v>7161</v>
      </c>
      <c r="AN721" t="s">
        <v>7162</v>
      </c>
      <c r="AO721" t="s">
        <v>7126</v>
      </c>
      <c r="AP721" t="s">
        <v>7127</v>
      </c>
      <c r="AQ721" t="s">
        <v>83</v>
      </c>
      <c r="AR721" t="s">
        <v>7137</v>
      </c>
      <c r="AS721" t="s">
        <v>83</v>
      </c>
      <c r="AT721" t="s">
        <v>96</v>
      </c>
      <c r="AU721" t="s">
        <v>7138</v>
      </c>
      <c r="AV721" t="s">
        <v>7139</v>
      </c>
      <c r="AW721" t="s">
        <v>99</v>
      </c>
      <c r="AX721" t="s">
        <v>100</v>
      </c>
      <c r="AY721" t="s">
        <v>83</v>
      </c>
      <c r="AZ721" t="s">
        <v>8253</v>
      </c>
      <c r="BA721" t="s">
        <v>103</v>
      </c>
      <c r="BB721" t="s">
        <v>8254</v>
      </c>
      <c r="BC721" s="4"/>
      <c r="BD721" t="s">
        <v>83</v>
      </c>
      <c r="BE721" t="s">
        <v>105</v>
      </c>
      <c r="BF721" t="s">
        <v>106</v>
      </c>
      <c r="BG721" t="s">
        <v>107</v>
      </c>
      <c r="BH721" t="s">
        <v>123</v>
      </c>
      <c r="BI721" t="s">
        <v>124</v>
      </c>
      <c r="BJ721" s="2">
        <v>0</v>
      </c>
      <c r="BK721" t="s">
        <v>90</v>
      </c>
      <c r="BL721" t="s">
        <v>90</v>
      </c>
      <c r="BM721" t="s">
        <v>83</v>
      </c>
      <c r="BN721" t="s">
        <v>83</v>
      </c>
      <c r="BO721" t="s">
        <v>83</v>
      </c>
      <c r="BP721" t="s">
        <v>83</v>
      </c>
      <c r="BQ721" t="s">
        <v>83</v>
      </c>
      <c r="BR721" t="s">
        <v>83</v>
      </c>
      <c r="BS721" t="s">
        <v>83</v>
      </c>
      <c r="BT721" s="3">
        <v>1</v>
      </c>
    </row>
    <row r="722" spans="1:72" x14ac:dyDescent="0.25">
      <c r="A722" t="s">
        <v>7126</v>
      </c>
      <c r="B722" t="s">
        <v>7127</v>
      </c>
      <c r="C722" t="s">
        <v>7128</v>
      </c>
      <c r="D722" t="s">
        <v>74</v>
      </c>
      <c r="E722" t="s">
        <v>21868</v>
      </c>
      <c r="F722" t="s">
        <v>7129</v>
      </c>
      <c r="G722" t="s">
        <v>8255</v>
      </c>
      <c r="H722" t="s">
        <v>8256</v>
      </c>
      <c r="I722" s="1">
        <v>44197</v>
      </c>
      <c r="J722" s="1">
        <v>44926</v>
      </c>
      <c r="K722" t="s">
        <v>78</v>
      </c>
      <c r="L722" t="s">
        <v>79</v>
      </c>
      <c r="M722" t="s">
        <v>80</v>
      </c>
      <c r="N722" t="s">
        <v>7744</v>
      </c>
      <c r="O722" t="s">
        <v>228</v>
      </c>
      <c r="P722" t="s">
        <v>222</v>
      </c>
      <c r="Q722" t="s">
        <v>8257</v>
      </c>
      <c r="R722" t="s">
        <v>7254</v>
      </c>
      <c r="S722" t="s">
        <v>150</v>
      </c>
      <c r="T722" t="s">
        <v>87</v>
      </c>
      <c r="U722" t="s">
        <v>88</v>
      </c>
      <c r="V722" t="s">
        <v>89</v>
      </c>
      <c r="W722" t="s">
        <v>78</v>
      </c>
      <c r="X722" t="s">
        <v>120</v>
      </c>
      <c r="Y722" t="s">
        <v>91</v>
      </c>
      <c r="Z722" t="s">
        <v>92</v>
      </c>
      <c r="AA722" s="1">
        <v>44565</v>
      </c>
      <c r="AB722" s="2">
        <v>1463</v>
      </c>
      <c r="AC722" s="2">
        <v>1647</v>
      </c>
      <c r="AD722" s="2"/>
      <c r="AE722" s="2"/>
      <c r="AF722" s="2"/>
      <c r="AG722">
        <v>0</v>
      </c>
      <c r="AH722" s="3">
        <v>1463</v>
      </c>
      <c r="AI722" s="3">
        <v>1647</v>
      </c>
      <c r="AJ722" s="3">
        <v>0</v>
      </c>
      <c r="AK722" s="3">
        <v>0</v>
      </c>
      <c r="AL722" s="3">
        <v>0</v>
      </c>
      <c r="AM722" t="s">
        <v>7135</v>
      </c>
      <c r="AN722" t="s">
        <v>7136</v>
      </c>
      <c r="AO722" t="s">
        <v>7126</v>
      </c>
      <c r="AP722" t="s">
        <v>7127</v>
      </c>
      <c r="AQ722" t="s">
        <v>83</v>
      </c>
      <c r="AR722" t="s">
        <v>7137</v>
      </c>
      <c r="AS722" t="s">
        <v>83</v>
      </c>
      <c r="AT722" t="s">
        <v>96</v>
      </c>
      <c r="AU722" t="s">
        <v>7138</v>
      </c>
      <c r="AV722" t="s">
        <v>7139</v>
      </c>
      <c r="AW722" t="s">
        <v>99</v>
      </c>
      <c r="AX722" t="s">
        <v>100</v>
      </c>
      <c r="AY722" t="s">
        <v>83</v>
      </c>
      <c r="AZ722" t="s">
        <v>8258</v>
      </c>
      <c r="BA722" t="s">
        <v>103</v>
      </c>
      <c r="BB722" t="s">
        <v>8259</v>
      </c>
      <c r="BC722" s="4"/>
      <c r="BD722" t="s">
        <v>83</v>
      </c>
      <c r="BE722" t="s">
        <v>105</v>
      </c>
      <c r="BF722" t="s">
        <v>106</v>
      </c>
      <c r="BG722" t="s">
        <v>107</v>
      </c>
      <c r="BH722" t="s">
        <v>108</v>
      </c>
      <c r="BI722" t="s">
        <v>109</v>
      </c>
      <c r="BJ722" s="2">
        <v>0</v>
      </c>
      <c r="BK722" t="s">
        <v>90</v>
      </c>
      <c r="BL722" t="s">
        <v>78</v>
      </c>
      <c r="BM722" t="s">
        <v>83</v>
      </c>
      <c r="BN722" t="s">
        <v>83</v>
      </c>
      <c r="BO722" t="s">
        <v>83</v>
      </c>
      <c r="BP722" t="s">
        <v>8260</v>
      </c>
      <c r="BQ722" t="s">
        <v>7143</v>
      </c>
      <c r="BR722" t="s">
        <v>7144</v>
      </c>
      <c r="BS722" t="s">
        <v>83</v>
      </c>
      <c r="BT722" s="3">
        <v>1</v>
      </c>
    </row>
    <row r="723" spans="1:72" x14ac:dyDescent="0.25">
      <c r="A723" t="s">
        <v>7126</v>
      </c>
      <c r="B723" t="s">
        <v>7127</v>
      </c>
      <c r="C723" t="s">
        <v>7128</v>
      </c>
      <c r="D723" t="s">
        <v>74</v>
      </c>
      <c r="E723" t="s">
        <v>21868</v>
      </c>
      <c r="F723" t="s">
        <v>7129</v>
      </c>
      <c r="G723" t="s">
        <v>8261</v>
      </c>
      <c r="H723" t="s">
        <v>8262</v>
      </c>
      <c r="I723" s="1">
        <v>44197</v>
      </c>
      <c r="J723" s="1">
        <v>44926</v>
      </c>
      <c r="K723" t="s">
        <v>78</v>
      </c>
      <c r="L723" t="s">
        <v>79</v>
      </c>
      <c r="M723" t="s">
        <v>80</v>
      </c>
      <c r="N723" t="s">
        <v>7497</v>
      </c>
      <c r="O723" t="s">
        <v>162</v>
      </c>
      <c r="P723" t="s">
        <v>409</v>
      </c>
      <c r="Q723" t="s">
        <v>8263</v>
      </c>
      <c r="R723" t="s">
        <v>7254</v>
      </c>
      <c r="S723" t="s">
        <v>150</v>
      </c>
      <c r="T723" t="s">
        <v>87</v>
      </c>
      <c r="U723" t="s">
        <v>88</v>
      </c>
      <c r="V723" t="s">
        <v>89</v>
      </c>
      <c r="W723" t="s">
        <v>78</v>
      </c>
      <c r="X723" t="s">
        <v>120</v>
      </c>
      <c r="Y723" t="s">
        <v>91</v>
      </c>
      <c r="Z723" t="s">
        <v>92</v>
      </c>
      <c r="AA723" s="1">
        <v>44567</v>
      </c>
      <c r="AB723" s="2">
        <v>8593</v>
      </c>
      <c r="AC723" s="2">
        <v>26143</v>
      </c>
      <c r="AD723" s="2"/>
      <c r="AE723" s="2"/>
      <c r="AF723" s="2"/>
      <c r="AG723">
        <v>0</v>
      </c>
      <c r="AH723" s="3">
        <v>7996</v>
      </c>
      <c r="AI723" s="3">
        <v>24296</v>
      </c>
      <c r="AJ723" s="3">
        <v>0</v>
      </c>
      <c r="AK723" s="3">
        <v>0</v>
      </c>
      <c r="AL723" s="3">
        <v>0</v>
      </c>
      <c r="AM723" t="s">
        <v>8264</v>
      </c>
      <c r="AN723" t="s">
        <v>8265</v>
      </c>
      <c r="AO723" t="s">
        <v>7126</v>
      </c>
      <c r="AP723" t="s">
        <v>7127</v>
      </c>
      <c r="AQ723" t="s">
        <v>83</v>
      </c>
      <c r="AR723" t="s">
        <v>7137</v>
      </c>
      <c r="AS723" t="s">
        <v>83</v>
      </c>
      <c r="AT723" t="s">
        <v>96</v>
      </c>
      <c r="AU723" t="s">
        <v>7138</v>
      </c>
      <c r="AV723" t="s">
        <v>7139</v>
      </c>
      <c r="AW723" t="s">
        <v>99</v>
      </c>
      <c r="AX723" t="s">
        <v>100</v>
      </c>
      <c r="AY723" t="s">
        <v>83</v>
      </c>
      <c r="AZ723" t="s">
        <v>83</v>
      </c>
      <c r="BA723" t="s">
        <v>103</v>
      </c>
      <c r="BB723" t="s">
        <v>8266</v>
      </c>
      <c r="BC723" s="4"/>
      <c r="BD723" t="s">
        <v>83</v>
      </c>
      <c r="BE723" t="s">
        <v>105</v>
      </c>
      <c r="BF723" t="s">
        <v>106</v>
      </c>
      <c r="BG723" t="s">
        <v>107</v>
      </c>
      <c r="BH723" t="s">
        <v>108</v>
      </c>
      <c r="BI723" t="s">
        <v>109</v>
      </c>
      <c r="BJ723" s="2">
        <v>0</v>
      </c>
      <c r="BK723" t="s">
        <v>90</v>
      </c>
      <c r="BL723" t="s">
        <v>90</v>
      </c>
      <c r="BM723" t="s">
        <v>83</v>
      </c>
      <c r="BN723" t="s">
        <v>83</v>
      </c>
      <c r="BO723" t="s">
        <v>83</v>
      </c>
      <c r="BP723" t="s">
        <v>83</v>
      </c>
      <c r="BQ723" t="s">
        <v>83</v>
      </c>
      <c r="BR723" t="s">
        <v>83</v>
      </c>
      <c r="BS723" t="s">
        <v>83</v>
      </c>
      <c r="BT723" s="3">
        <v>1</v>
      </c>
    </row>
    <row r="724" spans="1:72" x14ac:dyDescent="0.25">
      <c r="A724" t="s">
        <v>7126</v>
      </c>
      <c r="B724" t="s">
        <v>7127</v>
      </c>
      <c r="C724" t="s">
        <v>7128</v>
      </c>
      <c r="D724" t="s">
        <v>74</v>
      </c>
      <c r="E724" t="s">
        <v>21868</v>
      </c>
      <c r="F724" t="s">
        <v>7129</v>
      </c>
      <c r="G724" t="s">
        <v>8267</v>
      </c>
      <c r="H724" t="s">
        <v>8268</v>
      </c>
      <c r="I724" s="1">
        <v>44197</v>
      </c>
      <c r="J724" s="1">
        <v>44926</v>
      </c>
      <c r="K724" t="s">
        <v>78</v>
      </c>
      <c r="L724" t="s">
        <v>79</v>
      </c>
      <c r="M724" t="s">
        <v>80</v>
      </c>
      <c r="N724" t="s">
        <v>8128</v>
      </c>
      <c r="O724" t="s">
        <v>155</v>
      </c>
      <c r="P724" t="s">
        <v>222</v>
      </c>
      <c r="Q724" t="s">
        <v>8129</v>
      </c>
      <c r="R724" t="s">
        <v>7254</v>
      </c>
      <c r="S724" t="s">
        <v>150</v>
      </c>
      <c r="T724" t="s">
        <v>87</v>
      </c>
      <c r="U724" t="s">
        <v>88</v>
      </c>
      <c r="V724" t="s">
        <v>89</v>
      </c>
      <c r="W724" t="s">
        <v>78</v>
      </c>
      <c r="X724" t="s">
        <v>120</v>
      </c>
      <c r="Y724" t="s">
        <v>91</v>
      </c>
      <c r="Z724" t="s">
        <v>92</v>
      </c>
      <c r="AA724" s="1">
        <v>44197</v>
      </c>
      <c r="AB724" s="2">
        <v>7046</v>
      </c>
      <c r="AC724" s="2">
        <v>21308</v>
      </c>
      <c r="AD724" s="2">
        <v>0</v>
      </c>
      <c r="AE724" s="2">
        <v>0</v>
      </c>
      <c r="AF724" s="2"/>
      <c r="AG724">
        <v>0</v>
      </c>
      <c r="AH724" s="3">
        <v>7048</v>
      </c>
      <c r="AI724" s="3">
        <v>21308</v>
      </c>
      <c r="AJ724" s="3">
        <v>0</v>
      </c>
      <c r="AK724" s="3">
        <v>0</v>
      </c>
      <c r="AL724" s="3">
        <v>0</v>
      </c>
      <c r="AM724" t="s">
        <v>8264</v>
      </c>
      <c r="AN724" t="s">
        <v>8265</v>
      </c>
      <c r="AO724" t="s">
        <v>7126</v>
      </c>
      <c r="AP724" t="s">
        <v>7127</v>
      </c>
      <c r="AQ724" t="s">
        <v>83</v>
      </c>
      <c r="AR724" t="s">
        <v>7137</v>
      </c>
      <c r="AS724" t="s">
        <v>83</v>
      </c>
      <c r="AT724" t="s">
        <v>96</v>
      </c>
      <c r="AU724" t="s">
        <v>7138</v>
      </c>
      <c r="AV724" t="s">
        <v>7139</v>
      </c>
      <c r="AW724" t="s">
        <v>99</v>
      </c>
      <c r="AX724" t="s">
        <v>100</v>
      </c>
      <c r="AY724" t="s">
        <v>83</v>
      </c>
      <c r="AZ724" t="s">
        <v>83</v>
      </c>
      <c r="BA724" t="s">
        <v>103</v>
      </c>
      <c r="BB724" t="s">
        <v>8269</v>
      </c>
      <c r="BC724" s="4"/>
      <c r="BD724" t="s">
        <v>83</v>
      </c>
      <c r="BE724" t="s">
        <v>105</v>
      </c>
      <c r="BF724" t="s">
        <v>106</v>
      </c>
      <c r="BG724" t="s">
        <v>107</v>
      </c>
      <c r="BH724" t="s">
        <v>108</v>
      </c>
      <c r="BI724" t="s">
        <v>109</v>
      </c>
      <c r="BJ724" s="2">
        <v>0</v>
      </c>
      <c r="BK724" t="s">
        <v>90</v>
      </c>
      <c r="BL724" t="s">
        <v>90</v>
      </c>
      <c r="BM724" t="s">
        <v>83</v>
      </c>
      <c r="BN724" t="s">
        <v>83</v>
      </c>
      <c r="BO724" t="s">
        <v>83</v>
      </c>
      <c r="BP724" t="s">
        <v>83</v>
      </c>
      <c r="BQ724" t="s">
        <v>83</v>
      </c>
      <c r="BR724" t="s">
        <v>83</v>
      </c>
      <c r="BS724" t="s">
        <v>83</v>
      </c>
      <c r="BT724" s="3">
        <v>1</v>
      </c>
    </row>
    <row r="725" spans="1:72" x14ac:dyDescent="0.25">
      <c r="A725" t="s">
        <v>7126</v>
      </c>
      <c r="B725" t="s">
        <v>7127</v>
      </c>
      <c r="C725" t="s">
        <v>7128</v>
      </c>
      <c r="D725" t="s">
        <v>74</v>
      </c>
      <c r="E725" t="s">
        <v>21868</v>
      </c>
      <c r="F725" t="s">
        <v>7129</v>
      </c>
      <c r="G725" t="s">
        <v>8270</v>
      </c>
      <c r="H725" t="s">
        <v>8271</v>
      </c>
      <c r="I725" s="1">
        <v>44197</v>
      </c>
      <c r="J725" s="1">
        <v>44926</v>
      </c>
      <c r="K725" t="s">
        <v>78</v>
      </c>
      <c r="L725" t="s">
        <v>79</v>
      </c>
      <c r="M725" t="s">
        <v>80</v>
      </c>
      <c r="N725" t="s">
        <v>8272</v>
      </c>
      <c r="O725" t="s">
        <v>162</v>
      </c>
      <c r="P725" t="s">
        <v>409</v>
      </c>
      <c r="Q725" t="s">
        <v>8273</v>
      </c>
      <c r="R725" t="s">
        <v>7254</v>
      </c>
      <c r="S725" t="s">
        <v>150</v>
      </c>
      <c r="T725" t="s">
        <v>87</v>
      </c>
      <c r="U725" t="s">
        <v>88</v>
      </c>
      <c r="V725" t="s">
        <v>89</v>
      </c>
      <c r="W725" t="s">
        <v>78</v>
      </c>
      <c r="X725" t="s">
        <v>120</v>
      </c>
      <c r="Y725" t="s">
        <v>91</v>
      </c>
      <c r="Z725" t="s">
        <v>92</v>
      </c>
      <c r="AA725" s="1">
        <v>44567</v>
      </c>
      <c r="AB725" s="2">
        <v>8289</v>
      </c>
      <c r="AC725" s="2">
        <v>25849</v>
      </c>
      <c r="AD725" s="2"/>
      <c r="AE725" s="2"/>
      <c r="AF725" s="2"/>
      <c r="AG725">
        <v>0</v>
      </c>
      <c r="AH725" s="3">
        <v>8364</v>
      </c>
      <c r="AI725" s="3">
        <v>25120</v>
      </c>
      <c r="AJ725" s="3">
        <v>0</v>
      </c>
      <c r="AK725" s="3">
        <v>0</v>
      </c>
      <c r="AL725" s="3">
        <v>0</v>
      </c>
      <c r="AM725" t="s">
        <v>8264</v>
      </c>
      <c r="AN725" t="s">
        <v>8265</v>
      </c>
      <c r="AO725" t="s">
        <v>7126</v>
      </c>
      <c r="AP725" t="s">
        <v>7127</v>
      </c>
      <c r="AQ725" t="s">
        <v>83</v>
      </c>
      <c r="AR725" t="s">
        <v>7137</v>
      </c>
      <c r="AS725" t="s">
        <v>83</v>
      </c>
      <c r="AT725" t="s">
        <v>96</v>
      </c>
      <c r="AU725" t="s">
        <v>7138</v>
      </c>
      <c r="AV725" t="s">
        <v>7139</v>
      </c>
      <c r="AW725" t="s">
        <v>99</v>
      </c>
      <c r="AX725" t="s">
        <v>100</v>
      </c>
      <c r="AY725" t="s">
        <v>83</v>
      </c>
      <c r="AZ725" t="s">
        <v>83</v>
      </c>
      <c r="BA725" t="s">
        <v>103</v>
      </c>
      <c r="BB725" t="s">
        <v>8274</v>
      </c>
      <c r="BC725" s="4"/>
      <c r="BD725" t="s">
        <v>83</v>
      </c>
      <c r="BE725" t="s">
        <v>105</v>
      </c>
      <c r="BF725" t="s">
        <v>106</v>
      </c>
      <c r="BG725" t="s">
        <v>107</v>
      </c>
      <c r="BH725" t="s">
        <v>108</v>
      </c>
      <c r="BI725" t="s">
        <v>109</v>
      </c>
      <c r="BJ725" s="2">
        <v>0</v>
      </c>
      <c r="BK725" t="s">
        <v>90</v>
      </c>
      <c r="BL725" t="s">
        <v>90</v>
      </c>
      <c r="BM725" t="s">
        <v>83</v>
      </c>
      <c r="BN725" t="s">
        <v>83</v>
      </c>
      <c r="BO725" t="s">
        <v>83</v>
      </c>
      <c r="BP725" t="s">
        <v>83</v>
      </c>
      <c r="BQ725" t="s">
        <v>83</v>
      </c>
      <c r="BR725" t="s">
        <v>83</v>
      </c>
      <c r="BS725" t="s">
        <v>83</v>
      </c>
      <c r="BT725" s="3">
        <v>1</v>
      </c>
    </row>
    <row r="726" spans="1:72" x14ac:dyDescent="0.25">
      <c r="A726" t="s">
        <v>7126</v>
      </c>
      <c r="B726" t="s">
        <v>7127</v>
      </c>
      <c r="C726" t="s">
        <v>7128</v>
      </c>
      <c r="D726" t="s">
        <v>74</v>
      </c>
      <c r="E726" t="s">
        <v>21868</v>
      </c>
      <c r="F726" t="s">
        <v>7129</v>
      </c>
      <c r="G726" t="s">
        <v>8275</v>
      </c>
      <c r="H726" t="s">
        <v>8276</v>
      </c>
      <c r="I726" s="1">
        <v>44197</v>
      </c>
      <c r="J726" s="1">
        <v>44926</v>
      </c>
      <c r="K726" t="s">
        <v>78</v>
      </c>
      <c r="L726" t="s">
        <v>79</v>
      </c>
      <c r="M726" t="s">
        <v>80</v>
      </c>
      <c r="N726" t="s">
        <v>7637</v>
      </c>
      <c r="O726" t="s">
        <v>162</v>
      </c>
      <c r="P726" t="s">
        <v>1221</v>
      </c>
      <c r="Q726" t="s">
        <v>7638</v>
      </c>
      <c r="R726" t="s">
        <v>7254</v>
      </c>
      <c r="S726" t="s">
        <v>86</v>
      </c>
      <c r="T726" t="s">
        <v>87</v>
      </c>
      <c r="U726" t="s">
        <v>88</v>
      </c>
      <c r="V726" t="s">
        <v>1223</v>
      </c>
      <c r="W726" t="s">
        <v>90</v>
      </c>
      <c r="X726" t="s">
        <v>83</v>
      </c>
      <c r="Y726" t="s">
        <v>91</v>
      </c>
      <c r="Z726" t="s">
        <v>92</v>
      </c>
      <c r="AA726" s="1">
        <v>44378</v>
      </c>
      <c r="AB726" s="2">
        <v>571.35</v>
      </c>
      <c r="AC726" s="2">
        <v>307.64999999999998</v>
      </c>
      <c r="AD726" s="2"/>
      <c r="AE726" s="2"/>
      <c r="AF726" s="2"/>
      <c r="AG726">
        <v>0</v>
      </c>
      <c r="AH726" s="3">
        <v>880</v>
      </c>
      <c r="AI726" s="3">
        <v>0</v>
      </c>
      <c r="AJ726" s="3">
        <v>0</v>
      </c>
      <c r="AK726" s="3">
        <v>0</v>
      </c>
      <c r="AL726" s="3">
        <v>0</v>
      </c>
      <c r="AM726" t="s">
        <v>8264</v>
      </c>
      <c r="AN726" t="s">
        <v>8265</v>
      </c>
      <c r="AO726" t="s">
        <v>7126</v>
      </c>
      <c r="AP726" t="s">
        <v>7127</v>
      </c>
      <c r="AQ726" t="s">
        <v>83</v>
      </c>
      <c r="AR726" t="s">
        <v>7137</v>
      </c>
      <c r="AS726" t="s">
        <v>83</v>
      </c>
      <c r="AT726" t="s">
        <v>96</v>
      </c>
      <c r="AU726" t="s">
        <v>7138</v>
      </c>
      <c r="AV726" t="s">
        <v>7139</v>
      </c>
      <c r="AW726" t="s">
        <v>99</v>
      </c>
      <c r="AX726" t="s">
        <v>100</v>
      </c>
      <c r="AY726" t="s">
        <v>83</v>
      </c>
      <c r="AZ726" t="s">
        <v>8277</v>
      </c>
      <c r="BA726" t="s">
        <v>103</v>
      </c>
      <c r="BB726" t="s">
        <v>83</v>
      </c>
      <c r="BC726" s="4"/>
      <c r="BD726" t="s">
        <v>83</v>
      </c>
      <c r="BE726" t="s">
        <v>105</v>
      </c>
      <c r="BF726" t="s">
        <v>106</v>
      </c>
      <c r="BG726" t="s">
        <v>107</v>
      </c>
      <c r="BH726" t="s">
        <v>1226</v>
      </c>
      <c r="BI726" t="s">
        <v>1227</v>
      </c>
      <c r="BJ726" s="2">
        <v>0</v>
      </c>
      <c r="BK726" t="s">
        <v>90</v>
      </c>
      <c r="BL726" t="s">
        <v>90</v>
      </c>
      <c r="BM726" t="s">
        <v>83</v>
      </c>
      <c r="BN726" t="s">
        <v>83</v>
      </c>
      <c r="BO726" t="s">
        <v>83</v>
      </c>
      <c r="BP726" t="s">
        <v>83</v>
      </c>
      <c r="BQ726" t="s">
        <v>83</v>
      </c>
      <c r="BR726" t="s">
        <v>83</v>
      </c>
      <c r="BS726" t="s">
        <v>83</v>
      </c>
      <c r="BT726" s="3">
        <v>1</v>
      </c>
    </row>
    <row r="727" spans="1:72" x14ac:dyDescent="0.25">
      <c r="A727" t="s">
        <v>7126</v>
      </c>
      <c r="B727" t="s">
        <v>7127</v>
      </c>
      <c r="C727" t="s">
        <v>7128</v>
      </c>
      <c r="D727" t="s">
        <v>74</v>
      </c>
      <c r="E727" t="s">
        <v>21868</v>
      </c>
      <c r="F727" t="s">
        <v>7129</v>
      </c>
      <c r="G727" t="s">
        <v>8278</v>
      </c>
      <c r="H727" t="s">
        <v>8279</v>
      </c>
      <c r="I727" s="1">
        <v>44197</v>
      </c>
      <c r="J727" s="1">
        <v>44509</v>
      </c>
      <c r="K727" t="s">
        <v>90</v>
      </c>
      <c r="L727" t="s">
        <v>373</v>
      </c>
      <c r="M727" t="s">
        <v>80</v>
      </c>
      <c r="N727" t="s">
        <v>7516</v>
      </c>
      <c r="O727" t="s">
        <v>155</v>
      </c>
      <c r="P727" t="s">
        <v>1221</v>
      </c>
      <c r="Q727" t="s">
        <v>7530</v>
      </c>
      <c r="R727" t="s">
        <v>7254</v>
      </c>
      <c r="S727" t="s">
        <v>86</v>
      </c>
      <c r="T727" t="s">
        <v>87</v>
      </c>
      <c r="U727" t="s">
        <v>88</v>
      </c>
      <c r="V727" t="s">
        <v>1223</v>
      </c>
      <c r="W727" t="s">
        <v>90</v>
      </c>
      <c r="X727" t="s">
        <v>83</v>
      </c>
      <c r="Y727" t="s">
        <v>91</v>
      </c>
      <c r="Z727" t="s">
        <v>92</v>
      </c>
      <c r="AA727" s="1">
        <v>44378</v>
      </c>
      <c r="AB727" s="2">
        <v>571.35</v>
      </c>
      <c r="AC727" s="2">
        <v>307.64999999999998</v>
      </c>
      <c r="AD727" s="2"/>
      <c r="AE727" s="2"/>
      <c r="AF727" s="2"/>
      <c r="AG727">
        <v>0</v>
      </c>
      <c r="AH727" s="3">
        <v>529</v>
      </c>
      <c r="AI727" s="3">
        <v>284</v>
      </c>
      <c r="AJ727" s="3">
        <v>0</v>
      </c>
      <c r="AK727" s="3">
        <v>0</v>
      </c>
      <c r="AL727" s="3">
        <v>0</v>
      </c>
      <c r="AM727" t="s">
        <v>8264</v>
      </c>
      <c r="AN727" t="s">
        <v>8265</v>
      </c>
      <c r="AO727" t="s">
        <v>7126</v>
      </c>
      <c r="AP727" t="s">
        <v>7127</v>
      </c>
      <c r="AQ727" t="s">
        <v>83</v>
      </c>
      <c r="AR727" t="s">
        <v>7137</v>
      </c>
      <c r="AS727" t="s">
        <v>83</v>
      </c>
      <c r="AT727" t="s">
        <v>96</v>
      </c>
      <c r="AU727" t="s">
        <v>7138</v>
      </c>
      <c r="AV727" t="s">
        <v>7139</v>
      </c>
      <c r="AW727" t="s">
        <v>99</v>
      </c>
      <c r="AX727" t="s">
        <v>100</v>
      </c>
      <c r="AY727" t="s">
        <v>83</v>
      </c>
      <c r="AZ727" t="s">
        <v>8280</v>
      </c>
      <c r="BA727" t="s">
        <v>103</v>
      </c>
      <c r="BB727" t="s">
        <v>83</v>
      </c>
      <c r="BC727" s="4"/>
      <c r="BD727" t="s">
        <v>83</v>
      </c>
      <c r="BE727" t="s">
        <v>105</v>
      </c>
      <c r="BF727" t="s">
        <v>106</v>
      </c>
      <c r="BG727" t="s">
        <v>107</v>
      </c>
      <c r="BH727" t="s">
        <v>1226</v>
      </c>
      <c r="BI727" t="s">
        <v>1227</v>
      </c>
      <c r="BJ727" s="2">
        <v>0</v>
      </c>
      <c r="BK727" t="s">
        <v>90</v>
      </c>
      <c r="BL727" t="s">
        <v>90</v>
      </c>
      <c r="BM727" t="s">
        <v>83</v>
      </c>
      <c r="BN727" t="s">
        <v>83</v>
      </c>
      <c r="BO727" t="s">
        <v>83</v>
      </c>
      <c r="BP727" t="s">
        <v>83</v>
      </c>
      <c r="BQ727" t="s">
        <v>83</v>
      </c>
      <c r="BR727" t="s">
        <v>83</v>
      </c>
      <c r="BS727" t="s">
        <v>83</v>
      </c>
      <c r="BT727" s="3">
        <v>1</v>
      </c>
    </row>
    <row r="728" spans="1:72" x14ac:dyDescent="0.25">
      <c r="A728" t="s">
        <v>7126</v>
      </c>
      <c r="B728" t="s">
        <v>7127</v>
      </c>
      <c r="C728" t="s">
        <v>7128</v>
      </c>
      <c r="D728" t="s">
        <v>74</v>
      </c>
      <c r="E728" t="s">
        <v>21868</v>
      </c>
      <c r="F728" t="s">
        <v>7129</v>
      </c>
      <c r="G728" t="s">
        <v>8281</v>
      </c>
      <c r="H728" t="s">
        <v>8279</v>
      </c>
      <c r="I728" s="1">
        <v>44529</v>
      </c>
      <c r="J728" s="1">
        <v>44926</v>
      </c>
      <c r="K728" t="s">
        <v>78</v>
      </c>
      <c r="L728" t="s">
        <v>79</v>
      </c>
      <c r="M728" t="s">
        <v>80</v>
      </c>
      <c r="N728" t="s">
        <v>7516</v>
      </c>
      <c r="O728" t="s">
        <v>155</v>
      </c>
      <c r="P728" t="s">
        <v>1221</v>
      </c>
      <c r="Q728" t="s">
        <v>7530</v>
      </c>
      <c r="R728" t="s">
        <v>7254</v>
      </c>
      <c r="S728" t="s">
        <v>86</v>
      </c>
      <c r="T728" t="s">
        <v>87</v>
      </c>
      <c r="U728" t="s">
        <v>88</v>
      </c>
      <c r="V728" t="s">
        <v>1223</v>
      </c>
      <c r="W728" t="s">
        <v>90</v>
      </c>
      <c r="X728" t="s">
        <v>83</v>
      </c>
      <c r="Y728" t="s">
        <v>91</v>
      </c>
      <c r="Z728" t="s">
        <v>92</v>
      </c>
      <c r="AA728" s="1">
        <v>44529</v>
      </c>
      <c r="AB728" s="2">
        <v>571.35</v>
      </c>
      <c r="AC728" s="2">
        <v>307.64999999999998</v>
      </c>
      <c r="AD728" s="2">
        <v>0</v>
      </c>
      <c r="AE728" s="2">
        <v>0</v>
      </c>
      <c r="AF728" s="2"/>
      <c r="AG728">
        <v>0</v>
      </c>
      <c r="AH728" s="3">
        <v>529</v>
      </c>
      <c r="AI728" s="3">
        <v>284</v>
      </c>
      <c r="AJ728" s="3">
        <v>0</v>
      </c>
      <c r="AK728" s="3">
        <v>0</v>
      </c>
      <c r="AL728" s="3">
        <v>0</v>
      </c>
      <c r="AM728" t="s">
        <v>8264</v>
      </c>
      <c r="AN728" t="s">
        <v>8265</v>
      </c>
      <c r="AO728" t="s">
        <v>7126</v>
      </c>
      <c r="AP728" t="s">
        <v>7127</v>
      </c>
      <c r="AQ728" t="s">
        <v>83</v>
      </c>
      <c r="AR728" t="s">
        <v>7137</v>
      </c>
      <c r="AS728" t="s">
        <v>83</v>
      </c>
      <c r="AT728" t="s">
        <v>96</v>
      </c>
      <c r="AU728" t="s">
        <v>7138</v>
      </c>
      <c r="AV728" t="s">
        <v>7139</v>
      </c>
      <c r="AW728" t="s">
        <v>99</v>
      </c>
      <c r="AX728" t="s">
        <v>100</v>
      </c>
      <c r="AY728" t="s">
        <v>83</v>
      </c>
      <c r="AZ728" t="s">
        <v>8280</v>
      </c>
      <c r="BA728" t="s">
        <v>103</v>
      </c>
      <c r="BB728" t="s">
        <v>83</v>
      </c>
      <c r="BC728" s="4"/>
      <c r="BD728" t="s">
        <v>83</v>
      </c>
      <c r="BE728" t="s">
        <v>105</v>
      </c>
      <c r="BF728" t="s">
        <v>106</v>
      </c>
      <c r="BG728" t="s">
        <v>107</v>
      </c>
      <c r="BH728" t="s">
        <v>1226</v>
      </c>
      <c r="BI728" t="s">
        <v>1227</v>
      </c>
      <c r="BJ728" s="2">
        <v>0</v>
      </c>
      <c r="BK728" t="s">
        <v>90</v>
      </c>
      <c r="BL728" t="s">
        <v>90</v>
      </c>
      <c r="BM728" t="s">
        <v>83</v>
      </c>
      <c r="BN728" t="s">
        <v>83</v>
      </c>
      <c r="BO728" t="s">
        <v>83</v>
      </c>
      <c r="BP728" t="s">
        <v>83</v>
      </c>
      <c r="BQ728" t="s">
        <v>83</v>
      </c>
      <c r="BR728" t="s">
        <v>83</v>
      </c>
      <c r="BS728" t="s">
        <v>83</v>
      </c>
      <c r="BT728" s="3">
        <v>1</v>
      </c>
    </row>
    <row r="729" spans="1:72" x14ac:dyDescent="0.25">
      <c r="A729" t="s">
        <v>7126</v>
      </c>
      <c r="B729" t="s">
        <v>7127</v>
      </c>
      <c r="C729" t="s">
        <v>7128</v>
      </c>
      <c r="D729" t="s">
        <v>74</v>
      </c>
      <c r="E729" t="s">
        <v>21868</v>
      </c>
      <c r="F729" t="s">
        <v>7129</v>
      </c>
      <c r="G729" t="s">
        <v>8282</v>
      </c>
      <c r="H729" t="s">
        <v>8283</v>
      </c>
      <c r="I729" s="1">
        <v>44197</v>
      </c>
      <c r="J729" s="1">
        <v>44553</v>
      </c>
      <c r="K729" t="s">
        <v>90</v>
      </c>
      <c r="L729" t="s">
        <v>373</v>
      </c>
      <c r="M729" t="s">
        <v>80</v>
      </c>
      <c r="N729" t="s">
        <v>7509</v>
      </c>
      <c r="O729" t="s">
        <v>162</v>
      </c>
      <c r="P729" t="s">
        <v>1221</v>
      </c>
      <c r="Q729" t="s">
        <v>7510</v>
      </c>
      <c r="R729" t="s">
        <v>7254</v>
      </c>
      <c r="S729" t="s">
        <v>86</v>
      </c>
      <c r="T729" t="s">
        <v>87</v>
      </c>
      <c r="U729" t="s">
        <v>88</v>
      </c>
      <c r="V729" t="s">
        <v>1223</v>
      </c>
      <c r="W729" t="s">
        <v>90</v>
      </c>
      <c r="X729" t="s">
        <v>83</v>
      </c>
      <c r="Y729" t="s">
        <v>91</v>
      </c>
      <c r="Z729" t="s">
        <v>92</v>
      </c>
      <c r="AA729" s="1">
        <v>44378</v>
      </c>
      <c r="AB729" s="2">
        <v>571.35</v>
      </c>
      <c r="AC729" s="2">
        <v>307.64999999999998</v>
      </c>
      <c r="AD729" s="2"/>
      <c r="AE729" s="2"/>
      <c r="AF729" s="2"/>
      <c r="AG729">
        <v>0</v>
      </c>
      <c r="AH729" s="3">
        <v>557</v>
      </c>
      <c r="AI729" s="3">
        <v>300</v>
      </c>
      <c r="AJ729" s="3">
        <v>0</v>
      </c>
      <c r="AK729" s="3">
        <v>0</v>
      </c>
      <c r="AL729" s="3">
        <v>0</v>
      </c>
      <c r="AM729" t="s">
        <v>8264</v>
      </c>
      <c r="AN729" t="s">
        <v>8265</v>
      </c>
      <c r="AO729" t="s">
        <v>7126</v>
      </c>
      <c r="AP729" t="s">
        <v>7127</v>
      </c>
      <c r="AQ729" t="s">
        <v>83</v>
      </c>
      <c r="AR729" t="s">
        <v>7137</v>
      </c>
      <c r="AS729" t="s">
        <v>83</v>
      </c>
      <c r="AT729" t="s">
        <v>96</v>
      </c>
      <c r="AU729" t="s">
        <v>7138</v>
      </c>
      <c r="AV729" t="s">
        <v>7139</v>
      </c>
      <c r="AW729" t="s">
        <v>99</v>
      </c>
      <c r="AX729" t="s">
        <v>100</v>
      </c>
      <c r="AY729" t="s">
        <v>83</v>
      </c>
      <c r="AZ729" t="s">
        <v>8284</v>
      </c>
      <c r="BA729" t="s">
        <v>103</v>
      </c>
      <c r="BB729" t="s">
        <v>83</v>
      </c>
      <c r="BC729" s="4"/>
      <c r="BD729" t="s">
        <v>83</v>
      </c>
      <c r="BE729" t="s">
        <v>105</v>
      </c>
      <c r="BF729" t="s">
        <v>106</v>
      </c>
      <c r="BG729" t="s">
        <v>107</v>
      </c>
      <c r="BH729" t="s">
        <v>1226</v>
      </c>
      <c r="BI729" t="s">
        <v>1227</v>
      </c>
      <c r="BJ729" s="2">
        <v>0</v>
      </c>
      <c r="BK729" t="s">
        <v>90</v>
      </c>
      <c r="BL729" t="s">
        <v>90</v>
      </c>
      <c r="BM729" t="s">
        <v>83</v>
      </c>
      <c r="BN729" t="s">
        <v>83</v>
      </c>
      <c r="BO729" t="s">
        <v>83</v>
      </c>
      <c r="BP729" t="s">
        <v>83</v>
      </c>
      <c r="BQ729" t="s">
        <v>83</v>
      </c>
      <c r="BR729" t="s">
        <v>83</v>
      </c>
      <c r="BS729" t="s">
        <v>83</v>
      </c>
      <c r="BT729" s="3">
        <v>1</v>
      </c>
    </row>
    <row r="730" spans="1:72" x14ac:dyDescent="0.25">
      <c r="A730" t="s">
        <v>7126</v>
      </c>
      <c r="B730" t="s">
        <v>7127</v>
      </c>
      <c r="C730" t="s">
        <v>7128</v>
      </c>
      <c r="D730" t="s">
        <v>74</v>
      </c>
      <c r="E730" t="s">
        <v>21868</v>
      </c>
      <c r="F730" t="s">
        <v>7129</v>
      </c>
      <c r="G730" t="s">
        <v>8285</v>
      </c>
      <c r="H730" t="s">
        <v>8286</v>
      </c>
      <c r="I730" s="1">
        <v>44197</v>
      </c>
      <c r="J730" s="1">
        <v>44926</v>
      </c>
      <c r="K730" t="s">
        <v>78</v>
      </c>
      <c r="L730" t="s">
        <v>79</v>
      </c>
      <c r="M730" t="s">
        <v>80</v>
      </c>
      <c r="N730" t="s">
        <v>8287</v>
      </c>
      <c r="O730" t="s">
        <v>462</v>
      </c>
      <c r="P730" t="s">
        <v>1221</v>
      </c>
      <c r="Q730" t="s">
        <v>8288</v>
      </c>
      <c r="R730" t="s">
        <v>7254</v>
      </c>
      <c r="S730" t="s">
        <v>86</v>
      </c>
      <c r="T730" t="s">
        <v>87</v>
      </c>
      <c r="U730" t="s">
        <v>88</v>
      </c>
      <c r="V730" t="s">
        <v>1223</v>
      </c>
      <c r="W730" t="s">
        <v>90</v>
      </c>
      <c r="X730" t="s">
        <v>83</v>
      </c>
      <c r="Y730" t="s">
        <v>91</v>
      </c>
      <c r="Z730" t="s">
        <v>92</v>
      </c>
      <c r="AA730" s="1">
        <v>44378</v>
      </c>
      <c r="AB730" s="2">
        <v>571.35</v>
      </c>
      <c r="AC730" s="2">
        <v>307.64999999999998</v>
      </c>
      <c r="AD730" s="2"/>
      <c r="AE730" s="2"/>
      <c r="AF730" s="2"/>
      <c r="AG730">
        <v>0</v>
      </c>
      <c r="AH730" s="3">
        <v>880</v>
      </c>
      <c r="AI730" s="3">
        <v>0</v>
      </c>
      <c r="AJ730" s="3">
        <v>0</v>
      </c>
      <c r="AK730" s="3">
        <v>0</v>
      </c>
      <c r="AL730" s="3">
        <v>0</v>
      </c>
      <c r="AM730" t="s">
        <v>8264</v>
      </c>
      <c r="AN730" t="s">
        <v>8265</v>
      </c>
      <c r="AO730" t="s">
        <v>7126</v>
      </c>
      <c r="AP730" t="s">
        <v>7127</v>
      </c>
      <c r="AQ730" t="s">
        <v>83</v>
      </c>
      <c r="AR730" t="s">
        <v>7137</v>
      </c>
      <c r="AS730" t="s">
        <v>83</v>
      </c>
      <c r="AT730" t="s">
        <v>96</v>
      </c>
      <c r="AU730" t="s">
        <v>7138</v>
      </c>
      <c r="AV730" t="s">
        <v>7139</v>
      </c>
      <c r="AW730" t="s">
        <v>99</v>
      </c>
      <c r="AX730" t="s">
        <v>100</v>
      </c>
      <c r="AY730" t="s">
        <v>83</v>
      </c>
      <c r="AZ730" t="s">
        <v>8289</v>
      </c>
      <c r="BA730" t="s">
        <v>103</v>
      </c>
      <c r="BB730" t="s">
        <v>83</v>
      </c>
      <c r="BC730" s="4"/>
      <c r="BD730" t="s">
        <v>83</v>
      </c>
      <c r="BE730" t="s">
        <v>105</v>
      </c>
      <c r="BF730" t="s">
        <v>106</v>
      </c>
      <c r="BG730" t="s">
        <v>107</v>
      </c>
      <c r="BH730" t="s">
        <v>1409</v>
      </c>
      <c r="BI730" t="s">
        <v>1410</v>
      </c>
      <c r="BJ730" s="2">
        <v>0</v>
      </c>
      <c r="BK730" t="s">
        <v>90</v>
      </c>
      <c r="BL730" t="s">
        <v>90</v>
      </c>
      <c r="BM730" t="s">
        <v>83</v>
      </c>
      <c r="BN730" t="s">
        <v>83</v>
      </c>
      <c r="BO730" t="s">
        <v>83</v>
      </c>
      <c r="BP730" t="s">
        <v>83</v>
      </c>
      <c r="BQ730" t="s">
        <v>83</v>
      </c>
      <c r="BR730" t="s">
        <v>83</v>
      </c>
      <c r="BS730" t="s">
        <v>83</v>
      </c>
      <c r="BT730" s="3">
        <v>1</v>
      </c>
    </row>
    <row r="731" spans="1:72" x14ac:dyDescent="0.25">
      <c r="A731" t="s">
        <v>7126</v>
      </c>
      <c r="B731" t="s">
        <v>7127</v>
      </c>
      <c r="C731" t="s">
        <v>7128</v>
      </c>
      <c r="D731" t="s">
        <v>74</v>
      </c>
      <c r="E731" t="s">
        <v>21868</v>
      </c>
      <c r="F731" t="s">
        <v>7129</v>
      </c>
      <c r="G731" t="s">
        <v>8290</v>
      </c>
      <c r="H731" t="s">
        <v>8291</v>
      </c>
      <c r="I731" s="1">
        <v>44197</v>
      </c>
      <c r="J731" s="1">
        <v>44926</v>
      </c>
      <c r="K731" t="s">
        <v>78</v>
      </c>
      <c r="L731" t="s">
        <v>79</v>
      </c>
      <c r="M731" t="s">
        <v>80</v>
      </c>
      <c r="N731" t="s">
        <v>8292</v>
      </c>
      <c r="O731" t="s">
        <v>513</v>
      </c>
      <c r="P731" t="s">
        <v>1221</v>
      </c>
      <c r="Q731" t="s">
        <v>8293</v>
      </c>
      <c r="R731" t="s">
        <v>7254</v>
      </c>
      <c r="S731" t="s">
        <v>86</v>
      </c>
      <c r="T731" t="s">
        <v>87</v>
      </c>
      <c r="U731" t="s">
        <v>88</v>
      </c>
      <c r="V731" t="s">
        <v>1223</v>
      </c>
      <c r="W731" t="s">
        <v>90</v>
      </c>
      <c r="X731" t="s">
        <v>83</v>
      </c>
      <c r="Y731" t="s">
        <v>91</v>
      </c>
      <c r="Z731" t="s">
        <v>92</v>
      </c>
      <c r="AA731" s="1">
        <v>44378</v>
      </c>
      <c r="AB731" s="2">
        <v>571.35</v>
      </c>
      <c r="AC731" s="2">
        <v>307.64999999999998</v>
      </c>
      <c r="AD731" s="2"/>
      <c r="AE731" s="2"/>
      <c r="AF731" s="2"/>
      <c r="AG731">
        <v>0</v>
      </c>
      <c r="AH731" s="3">
        <v>880</v>
      </c>
      <c r="AI731" s="3">
        <v>0</v>
      </c>
      <c r="AJ731" s="3">
        <v>0</v>
      </c>
      <c r="AK731" s="3">
        <v>0</v>
      </c>
      <c r="AL731" s="3">
        <v>0</v>
      </c>
      <c r="AM731" t="s">
        <v>8264</v>
      </c>
      <c r="AN731" t="s">
        <v>8265</v>
      </c>
      <c r="AO731" t="s">
        <v>7126</v>
      </c>
      <c r="AP731" t="s">
        <v>7127</v>
      </c>
      <c r="AQ731" t="s">
        <v>83</v>
      </c>
      <c r="AR731" t="s">
        <v>7137</v>
      </c>
      <c r="AS731" t="s">
        <v>83</v>
      </c>
      <c r="AT731" t="s">
        <v>96</v>
      </c>
      <c r="AU731" t="s">
        <v>7138</v>
      </c>
      <c r="AV731" t="s">
        <v>7139</v>
      </c>
      <c r="AW731" t="s">
        <v>99</v>
      </c>
      <c r="AX731" t="s">
        <v>100</v>
      </c>
      <c r="AY731" t="s">
        <v>83</v>
      </c>
      <c r="AZ731" t="s">
        <v>8294</v>
      </c>
      <c r="BA731" t="s">
        <v>103</v>
      </c>
      <c r="BB731" t="s">
        <v>83</v>
      </c>
      <c r="BC731" s="4"/>
      <c r="BD731" t="s">
        <v>83</v>
      </c>
      <c r="BE731" t="s">
        <v>105</v>
      </c>
      <c r="BF731" t="s">
        <v>106</v>
      </c>
      <c r="BG731" t="s">
        <v>107</v>
      </c>
      <c r="BH731" t="s">
        <v>1226</v>
      </c>
      <c r="BI731" t="s">
        <v>1227</v>
      </c>
      <c r="BJ731" s="2">
        <v>0</v>
      </c>
      <c r="BK731" t="s">
        <v>90</v>
      </c>
      <c r="BL731" t="s">
        <v>90</v>
      </c>
      <c r="BM731" t="s">
        <v>83</v>
      </c>
      <c r="BN731" t="s">
        <v>83</v>
      </c>
      <c r="BO731" t="s">
        <v>83</v>
      </c>
      <c r="BP731" t="s">
        <v>83</v>
      </c>
      <c r="BQ731" t="s">
        <v>83</v>
      </c>
      <c r="BR731" t="s">
        <v>83</v>
      </c>
      <c r="BS731" t="s">
        <v>83</v>
      </c>
      <c r="BT731" s="3">
        <v>1</v>
      </c>
    </row>
    <row r="732" spans="1:72" x14ac:dyDescent="0.25">
      <c r="A732" t="s">
        <v>7126</v>
      </c>
      <c r="B732" t="s">
        <v>7127</v>
      </c>
      <c r="C732" t="s">
        <v>7128</v>
      </c>
      <c r="D732" t="s">
        <v>74</v>
      </c>
      <c r="E732" t="s">
        <v>21868</v>
      </c>
      <c r="F732" t="s">
        <v>7129</v>
      </c>
      <c r="G732" t="s">
        <v>8295</v>
      </c>
      <c r="H732" t="s">
        <v>8296</v>
      </c>
      <c r="I732" s="1">
        <v>44197</v>
      </c>
      <c r="J732" s="1">
        <v>44926</v>
      </c>
      <c r="K732" t="s">
        <v>78</v>
      </c>
      <c r="L732" t="s">
        <v>79</v>
      </c>
      <c r="M732" t="s">
        <v>80</v>
      </c>
      <c r="N732" t="s">
        <v>8292</v>
      </c>
      <c r="O732" t="s">
        <v>484</v>
      </c>
      <c r="P732" t="s">
        <v>1221</v>
      </c>
      <c r="Q732" t="s">
        <v>8293</v>
      </c>
      <c r="R732" t="s">
        <v>7254</v>
      </c>
      <c r="S732" t="s">
        <v>86</v>
      </c>
      <c r="T732" t="s">
        <v>87</v>
      </c>
      <c r="U732" t="s">
        <v>88</v>
      </c>
      <c r="V732" t="s">
        <v>1223</v>
      </c>
      <c r="W732" t="s">
        <v>90</v>
      </c>
      <c r="X732" t="s">
        <v>83</v>
      </c>
      <c r="Y732" t="s">
        <v>91</v>
      </c>
      <c r="Z732" t="s">
        <v>92</v>
      </c>
      <c r="AA732" s="1">
        <v>44378</v>
      </c>
      <c r="AB732" s="2">
        <v>571.35</v>
      </c>
      <c r="AC732" s="2">
        <v>307.64999999999998</v>
      </c>
      <c r="AD732" s="2"/>
      <c r="AE732" s="2"/>
      <c r="AF732" s="2"/>
      <c r="AG732">
        <v>0</v>
      </c>
      <c r="AH732" s="3">
        <v>880</v>
      </c>
      <c r="AI732" s="3">
        <v>0</v>
      </c>
      <c r="AJ732" s="3">
        <v>0</v>
      </c>
      <c r="AK732" s="3">
        <v>0</v>
      </c>
      <c r="AL732" s="3">
        <v>0</v>
      </c>
      <c r="AM732" t="s">
        <v>8264</v>
      </c>
      <c r="AN732" t="s">
        <v>8265</v>
      </c>
      <c r="AO732" t="s">
        <v>7126</v>
      </c>
      <c r="AP732" t="s">
        <v>7127</v>
      </c>
      <c r="AQ732" t="s">
        <v>83</v>
      </c>
      <c r="AR732" t="s">
        <v>7137</v>
      </c>
      <c r="AS732" t="s">
        <v>83</v>
      </c>
      <c r="AT732" t="s">
        <v>96</v>
      </c>
      <c r="AU732" t="s">
        <v>7138</v>
      </c>
      <c r="AV732" t="s">
        <v>7139</v>
      </c>
      <c r="AW732" t="s">
        <v>99</v>
      </c>
      <c r="AX732" t="s">
        <v>100</v>
      </c>
      <c r="AY732" t="s">
        <v>83</v>
      </c>
      <c r="AZ732" t="s">
        <v>8297</v>
      </c>
      <c r="BA732" t="s">
        <v>103</v>
      </c>
      <c r="BB732" t="s">
        <v>83</v>
      </c>
      <c r="BC732" s="4"/>
      <c r="BD732" t="s">
        <v>83</v>
      </c>
      <c r="BE732" t="s">
        <v>105</v>
      </c>
      <c r="BF732" t="s">
        <v>106</v>
      </c>
      <c r="BG732" t="s">
        <v>107</v>
      </c>
      <c r="BH732" t="s">
        <v>1226</v>
      </c>
      <c r="BI732" t="s">
        <v>1227</v>
      </c>
      <c r="BJ732" s="2">
        <v>0</v>
      </c>
      <c r="BK732" t="s">
        <v>90</v>
      </c>
      <c r="BL732" t="s">
        <v>90</v>
      </c>
      <c r="BM732" t="s">
        <v>83</v>
      </c>
      <c r="BN732" t="s">
        <v>83</v>
      </c>
      <c r="BO732" t="s">
        <v>83</v>
      </c>
      <c r="BP732" t="s">
        <v>83</v>
      </c>
      <c r="BQ732" t="s">
        <v>83</v>
      </c>
      <c r="BR732" t="s">
        <v>83</v>
      </c>
      <c r="BS732" t="s">
        <v>83</v>
      </c>
      <c r="BT732" s="3">
        <v>1</v>
      </c>
    </row>
    <row r="733" spans="1:72" x14ac:dyDescent="0.25">
      <c r="A733" t="s">
        <v>7126</v>
      </c>
      <c r="B733" t="s">
        <v>7127</v>
      </c>
      <c r="C733" t="s">
        <v>7128</v>
      </c>
      <c r="D733" t="s">
        <v>74</v>
      </c>
      <c r="E733" t="s">
        <v>21868</v>
      </c>
      <c r="F733" t="s">
        <v>7129</v>
      </c>
      <c r="G733" t="s">
        <v>8298</v>
      </c>
      <c r="H733" t="s">
        <v>8299</v>
      </c>
      <c r="I733" s="1">
        <v>44197</v>
      </c>
      <c r="J733" s="1">
        <v>44926</v>
      </c>
      <c r="K733" t="s">
        <v>78</v>
      </c>
      <c r="L733" t="s">
        <v>79</v>
      </c>
      <c r="M733" t="s">
        <v>80</v>
      </c>
      <c r="N733" t="s">
        <v>7260</v>
      </c>
      <c r="O733" t="s">
        <v>957</v>
      </c>
      <c r="P733" t="s">
        <v>1221</v>
      </c>
      <c r="Q733" t="s">
        <v>7261</v>
      </c>
      <c r="R733" t="s">
        <v>7254</v>
      </c>
      <c r="S733" t="s">
        <v>86</v>
      </c>
      <c r="T733" t="s">
        <v>87</v>
      </c>
      <c r="U733" t="s">
        <v>88</v>
      </c>
      <c r="V733" t="s">
        <v>1223</v>
      </c>
      <c r="W733" t="s">
        <v>90</v>
      </c>
      <c r="X733" t="s">
        <v>83</v>
      </c>
      <c r="Y733" t="s">
        <v>91</v>
      </c>
      <c r="Z733" t="s">
        <v>92</v>
      </c>
      <c r="AA733" s="1">
        <v>44378</v>
      </c>
      <c r="AB733" s="2">
        <v>571.35</v>
      </c>
      <c r="AC733" s="2">
        <v>307.64999999999998</v>
      </c>
      <c r="AD733" s="2"/>
      <c r="AE733" s="2"/>
      <c r="AF733" s="2"/>
      <c r="AG733">
        <v>0</v>
      </c>
      <c r="AH733" s="3">
        <v>880</v>
      </c>
      <c r="AI733" s="3">
        <v>0</v>
      </c>
      <c r="AJ733" s="3">
        <v>0</v>
      </c>
      <c r="AK733" s="3">
        <v>0</v>
      </c>
      <c r="AL733" s="3">
        <v>0</v>
      </c>
      <c r="AM733" t="s">
        <v>8264</v>
      </c>
      <c r="AN733" t="s">
        <v>8265</v>
      </c>
      <c r="AO733" t="s">
        <v>7126</v>
      </c>
      <c r="AP733" t="s">
        <v>7127</v>
      </c>
      <c r="AQ733" t="s">
        <v>83</v>
      </c>
      <c r="AR733" t="s">
        <v>7137</v>
      </c>
      <c r="AS733" t="s">
        <v>83</v>
      </c>
      <c r="AT733" t="s">
        <v>96</v>
      </c>
      <c r="AU733" t="s">
        <v>7138</v>
      </c>
      <c r="AV733" t="s">
        <v>7139</v>
      </c>
      <c r="AW733" t="s">
        <v>99</v>
      </c>
      <c r="AX733" t="s">
        <v>100</v>
      </c>
      <c r="AY733" t="s">
        <v>83</v>
      </c>
      <c r="AZ733" t="s">
        <v>8300</v>
      </c>
      <c r="BA733" t="s">
        <v>103</v>
      </c>
      <c r="BB733" t="s">
        <v>83</v>
      </c>
      <c r="BC733" s="4"/>
      <c r="BD733" t="s">
        <v>83</v>
      </c>
      <c r="BE733" t="s">
        <v>105</v>
      </c>
      <c r="BF733" t="s">
        <v>106</v>
      </c>
      <c r="BG733" t="s">
        <v>107</v>
      </c>
      <c r="BH733" t="s">
        <v>1226</v>
      </c>
      <c r="BI733" t="s">
        <v>1227</v>
      </c>
      <c r="BJ733" s="2">
        <v>0</v>
      </c>
      <c r="BK733" t="s">
        <v>90</v>
      </c>
      <c r="BL733" t="s">
        <v>90</v>
      </c>
      <c r="BM733" t="s">
        <v>83</v>
      </c>
      <c r="BN733" t="s">
        <v>83</v>
      </c>
      <c r="BO733" t="s">
        <v>83</v>
      </c>
      <c r="BP733" t="s">
        <v>83</v>
      </c>
      <c r="BQ733" t="s">
        <v>83</v>
      </c>
      <c r="BR733" t="s">
        <v>83</v>
      </c>
      <c r="BS733" t="s">
        <v>83</v>
      </c>
      <c r="BT733" s="3">
        <v>1</v>
      </c>
    </row>
    <row r="734" spans="1:72" x14ac:dyDescent="0.25">
      <c r="A734" t="s">
        <v>7126</v>
      </c>
      <c r="B734" t="s">
        <v>7127</v>
      </c>
      <c r="C734" t="s">
        <v>7128</v>
      </c>
      <c r="D734" t="s">
        <v>74</v>
      </c>
      <c r="E734" t="s">
        <v>21868</v>
      </c>
      <c r="F734" t="s">
        <v>7129</v>
      </c>
      <c r="G734" t="s">
        <v>8301</v>
      </c>
      <c r="H734" t="s">
        <v>8302</v>
      </c>
      <c r="I734" s="1">
        <v>44197</v>
      </c>
      <c r="J734" s="1">
        <v>44926</v>
      </c>
      <c r="K734" t="s">
        <v>78</v>
      </c>
      <c r="L734" t="s">
        <v>79</v>
      </c>
      <c r="M734" t="s">
        <v>80</v>
      </c>
      <c r="N734" t="s">
        <v>7260</v>
      </c>
      <c r="O734" t="s">
        <v>254</v>
      </c>
      <c r="P734" t="s">
        <v>1221</v>
      </c>
      <c r="Q734" t="s">
        <v>7261</v>
      </c>
      <c r="R734" t="s">
        <v>7254</v>
      </c>
      <c r="S734" t="s">
        <v>86</v>
      </c>
      <c r="T734" t="s">
        <v>87</v>
      </c>
      <c r="U734" t="s">
        <v>88</v>
      </c>
      <c r="V734" t="s">
        <v>1223</v>
      </c>
      <c r="W734" t="s">
        <v>90</v>
      </c>
      <c r="X734" t="s">
        <v>83</v>
      </c>
      <c r="Y734" t="s">
        <v>91</v>
      </c>
      <c r="Z734" t="s">
        <v>92</v>
      </c>
      <c r="AA734" s="1">
        <v>44378</v>
      </c>
      <c r="AB734" s="2">
        <v>571.35</v>
      </c>
      <c r="AC734" s="2">
        <v>307.64999999999998</v>
      </c>
      <c r="AD734" s="2"/>
      <c r="AE734" s="2"/>
      <c r="AF734" s="2"/>
      <c r="AG734">
        <v>0</v>
      </c>
      <c r="AH734" s="3">
        <v>880</v>
      </c>
      <c r="AI734" s="3">
        <v>0</v>
      </c>
      <c r="AJ734" s="3">
        <v>0</v>
      </c>
      <c r="AK734" s="3">
        <v>0</v>
      </c>
      <c r="AL734" s="3">
        <v>0</v>
      </c>
      <c r="AM734" t="s">
        <v>8264</v>
      </c>
      <c r="AN734" t="s">
        <v>8265</v>
      </c>
      <c r="AO734" t="s">
        <v>7126</v>
      </c>
      <c r="AP734" t="s">
        <v>7127</v>
      </c>
      <c r="AQ734" t="s">
        <v>83</v>
      </c>
      <c r="AR734" t="s">
        <v>7137</v>
      </c>
      <c r="AS734" t="s">
        <v>83</v>
      </c>
      <c r="AT734" t="s">
        <v>96</v>
      </c>
      <c r="AU734" t="s">
        <v>7138</v>
      </c>
      <c r="AV734" t="s">
        <v>7139</v>
      </c>
      <c r="AW734" t="s">
        <v>99</v>
      </c>
      <c r="AX734" t="s">
        <v>100</v>
      </c>
      <c r="AY734" t="s">
        <v>83</v>
      </c>
      <c r="AZ734" t="s">
        <v>8303</v>
      </c>
      <c r="BA734" t="s">
        <v>103</v>
      </c>
      <c r="BB734" t="s">
        <v>83</v>
      </c>
      <c r="BC734" s="4"/>
      <c r="BD734" t="s">
        <v>83</v>
      </c>
      <c r="BE734" t="s">
        <v>105</v>
      </c>
      <c r="BF734" t="s">
        <v>106</v>
      </c>
      <c r="BG734" t="s">
        <v>107</v>
      </c>
      <c r="BH734" t="s">
        <v>1409</v>
      </c>
      <c r="BI734" t="s">
        <v>1410</v>
      </c>
      <c r="BJ734" s="2">
        <v>0</v>
      </c>
      <c r="BK734" t="s">
        <v>90</v>
      </c>
      <c r="BL734" t="s">
        <v>90</v>
      </c>
      <c r="BM734" t="s">
        <v>83</v>
      </c>
      <c r="BN734" t="s">
        <v>83</v>
      </c>
      <c r="BO734" t="s">
        <v>83</v>
      </c>
      <c r="BP734" t="s">
        <v>83</v>
      </c>
      <c r="BQ734" t="s">
        <v>83</v>
      </c>
      <c r="BR734" t="s">
        <v>83</v>
      </c>
      <c r="BS734" t="s">
        <v>83</v>
      </c>
      <c r="BT734" s="3">
        <v>1</v>
      </c>
    </row>
    <row r="735" spans="1:72" x14ac:dyDescent="0.25">
      <c r="A735" t="s">
        <v>7126</v>
      </c>
      <c r="B735" t="s">
        <v>7127</v>
      </c>
      <c r="C735" t="s">
        <v>7128</v>
      </c>
      <c r="D735" t="s">
        <v>74</v>
      </c>
      <c r="E735" t="s">
        <v>21868</v>
      </c>
      <c r="F735" t="s">
        <v>7129</v>
      </c>
      <c r="G735" t="s">
        <v>8304</v>
      </c>
      <c r="H735" t="s">
        <v>8305</v>
      </c>
      <c r="I735" s="1">
        <v>44197</v>
      </c>
      <c r="J735" s="1">
        <v>44553</v>
      </c>
      <c r="K735" t="s">
        <v>90</v>
      </c>
      <c r="L735" t="s">
        <v>373</v>
      </c>
      <c r="M735" t="s">
        <v>80</v>
      </c>
      <c r="N735" t="s">
        <v>8306</v>
      </c>
      <c r="O735" t="s">
        <v>162</v>
      </c>
      <c r="P735" t="s">
        <v>1221</v>
      </c>
      <c r="Q735" t="s">
        <v>8307</v>
      </c>
      <c r="R735" t="s">
        <v>7254</v>
      </c>
      <c r="S735" t="s">
        <v>86</v>
      </c>
      <c r="T735" t="s">
        <v>87</v>
      </c>
      <c r="U735" t="s">
        <v>88</v>
      </c>
      <c r="V735" t="s">
        <v>1223</v>
      </c>
      <c r="W735" t="s">
        <v>90</v>
      </c>
      <c r="X735" t="s">
        <v>83</v>
      </c>
      <c r="Y735" t="s">
        <v>91</v>
      </c>
      <c r="Z735" t="s">
        <v>92</v>
      </c>
      <c r="AA735" s="1">
        <v>44378</v>
      </c>
      <c r="AB735" s="2">
        <v>571.35</v>
      </c>
      <c r="AC735" s="2">
        <v>307.64999999999998</v>
      </c>
      <c r="AD735" s="2"/>
      <c r="AE735" s="2"/>
      <c r="AF735" s="2"/>
      <c r="AG735">
        <v>0</v>
      </c>
      <c r="AH735" s="3">
        <v>557</v>
      </c>
      <c r="AI735" s="3">
        <v>300</v>
      </c>
      <c r="AJ735" s="3">
        <v>0</v>
      </c>
      <c r="AK735" s="3">
        <v>0</v>
      </c>
      <c r="AL735" s="3">
        <v>0</v>
      </c>
      <c r="AM735" t="s">
        <v>8264</v>
      </c>
      <c r="AN735" t="s">
        <v>8265</v>
      </c>
      <c r="AO735" t="s">
        <v>7126</v>
      </c>
      <c r="AP735" t="s">
        <v>7127</v>
      </c>
      <c r="AQ735" t="s">
        <v>83</v>
      </c>
      <c r="AR735" t="s">
        <v>7137</v>
      </c>
      <c r="AS735" t="s">
        <v>83</v>
      </c>
      <c r="AT735" t="s">
        <v>96</v>
      </c>
      <c r="AU735" t="s">
        <v>7138</v>
      </c>
      <c r="AV735" t="s">
        <v>7139</v>
      </c>
      <c r="AW735" t="s">
        <v>99</v>
      </c>
      <c r="AX735" t="s">
        <v>100</v>
      </c>
      <c r="AY735" t="s">
        <v>83</v>
      </c>
      <c r="AZ735" t="s">
        <v>8308</v>
      </c>
      <c r="BA735" t="s">
        <v>103</v>
      </c>
      <c r="BB735" t="s">
        <v>83</v>
      </c>
      <c r="BC735" s="4"/>
      <c r="BD735" t="s">
        <v>83</v>
      </c>
      <c r="BE735" t="s">
        <v>105</v>
      </c>
      <c r="BF735" t="s">
        <v>106</v>
      </c>
      <c r="BG735" t="s">
        <v>107</v>
      </c>
      <c r="BH735" t="s">
        <v>1409</v>
      </c>
      <c r="BI735" t="s">
        <v>1410</v>
      </c>
      <c r="BJ735" s="2">
        <v>0</v>
      </c>
      <c r="BK735" t="s">
        <v>90</v>
      </c>
      <c r="BL735" t="s">
        <v>90</v>
      </c>
      <c r="BM735" t="s">
        <v>83</v>
      </c>
      <c r="BN735" t="s">
        <v>83</v>
      </c>
      <c r="BO735" t="s">
        <v>83</v>
      </c>
      <c r="BP735" t="s">
        <v>83</v>
      </c>
      <c r="BQ735" t="s">
        <v>83</v>
      </c>
      <c r="BR735" t="s">
        <v>83</v>
      </c>
      <c r="BS735" t="s">
        <v>83</v>
      </c>
      <c r="BT735" s="3">
        <v>1</v>
      </c>
    </row>
    <row r="736" spans="1:72" x14ac:dyDescent="0.25">
      <c r="A736" t="s">
        <v>7126</v>
      </c>
      <c r="B736" t="s">
        <v>7127</v>
      </c>
      <c r="C736" t="s">
        <v>7128</v>
      </c>
      <c r="D736" t="s">
        <v>74</v>
      </c>
      <c r="E736" t="s">
        <v>21868</v>
      </c>
      <c r="F736" t="s">
        <v>7129</v>
      </c>
      <c r="G736" t="s">
        <v>8309</v>
      </c>
      <c r="H736" t="s">
        <v>8310</v>
      </c>
      <c r="I736" s="1">
        <v>44197</v>
      </c>
      <c r="J736" s="1">
        <v>44553</v>
      </c>
      <c r="K736" t="s">
        <v>90</v>
      </c>
      <c r="L736" t="s">
        <v>373</v>
      </c>
      <c r="M736" t="s">
        <v>80</v>
      </c>
      <c r="N736" t="s">
        <v>8311</v>
      </c>
      <c r="O736" t="s">
        <v>313</v>
      </c>
      <c r="P736" t="s">
        <v>1221</v>
      </c>
      <c r="Q736" t="s">
        <v>8312</v>
      </c>
      <c r="R736" t="s">
        <v>7254</v>
      </c>
      <c r="S736" t="s">
        <v>86</v>
      </c>
      <c r="T736" t="s">
        <v>87</v>
      </c>
      <c r="U736" t="s">
        <v>88</v>
      </c>
      <c r="V736" t="s">
        <v>1223</v>
      </c>
      <c r="W736" t="s">
        <v>90</v>
      </c>
      <c r="X736" t="s">
        <v>83</v>
      </c>
      <c r="Y736" t="s">
        <v>91</v>
      </c>
      <c r="Z736" t="s">
        <v>92</v>
      </c>
      <c r="AA736" s="1">
        <v>44378</v>
      </c>
      <c r="AB736" s="2">
        <v>571.35</v>
      </c>
      <c r="AC736" s="2">
        <v>307.64999999999998</v>
      </c>
      <c r="AD736" s="2"/>
      <c r="AE736" s="2"/>
      <c r="AF736" s="2"/>
      <c r="AG736">
        <v>0</v>
      </c>
      <c r="AH736" s="3">
        <v>557</v>
      </c>
      <c r="AI736" s="3">
        <v>300</v>
      </c>
      <c r="AJ736" s="3">
        <v>0</v>
      </c>
      <c r="AK736" s="3">
        <v>0</v>
      </c>
      <c r="AL736" s="3">
        <v>0</v>
      </c>
      <c r="AM736" t="s">
        <v>8264</v>
      </c>
      <c r="AN736" t="s">
        <v>8265</v>
      </c>
      <c r="AO736" t="s">
        <v>7126</v>
      </c>
      <c r="AP736" t="s">
        <v>7127</v>
      </c>
      <c r="AQ736" t="s">
        <v>83</v>
      </c>
      <c r="AR736" t="s">
        <v>7137</v>
      </c>
      <c r="AS736" t="s">
        <v>83</v>
      </c>
      <c r="AT736" t="s">
        <v>96</v>
      </c>
      <c r="AU736" t="s">
        <v>7138</v>
      </c>
      <c r="AV736" t="s">
        <v>7139</v>
      </c>
      <c r="AW736" t="s">
        <v>99</v>
      </c>
      <c r="AX736" t="s">
        <v>100</v>
      </c>
      <c r="AY736" t="s">
        <v>83</v>
      </c>
      <c r="AZ736" t="s">
        <v>8313</v>
      </c>
      <c r="BA736" t="s">
        <v>103</v>
      </c>
      <c r="BB736" t="s">
        <v>83</v>
      </c>
      <c r="BC736" s="4"/>
      <c r="BD736" t="s">
        <v>83</v>
      </c>
      <c r="BE736" t="s">
        <v>105</v>
      </c>
      <c r="BF736" t="s">
        <v>106</v>
      </c>
      <c r="BG736" t="s">
        <v>107</v>
      </c>
      <c r="BH736" t="s">
        <v>1409</v>
      </c>
      <c r="BI736" t="s">
        <v>1410</v>
      </c>
      <c r="BJ736" s="2">
        <v>0</v>
      </c>
      <c r="BK736" t="s">
        <v>90</v>
      </c>
      <c r="BL736" t="s">
        <v>90</v>
      </c>
      <c r="BM736" t="s">
        <v>83</v>
      </c>
      <c r="BN736" t="s">
        <v>83</v>
      </c>
      <c r="BO736" t="s">
        <v>83</v>
      </c>
      <c r="BP736" t="s">
        <v>83</v>
      </c>
      <c r="BQ736" t="s">
        <v>83</v>
      </c>
      <c r="BR736" t="s">
        <v>83</v>
      </c>
      <c r="BS736" t="s">
        <v>83</v>
      </c>
      <c r="BT736" s="3">
        <v>1</v>
      </c>
    </row>
    <row r="737" spans="1:72" x14ac:dyDescent="0.25">
      <c r="A737" t="s">
        <v>7126</v>
      </c>
      <c r="B737" t="s">
        <v>7127</v>
      </c>
      <c r="C737" t="s">
        <v>7128</v>
      </c>
      <c r="D737" t="s">
        <v>74</v>
      </c>
      <c r="E737" t="s">
        <v>21868</v>
      </c>
      <c r="F737" t="s">
        <v>7129</v>
      </c>
      <c r="G737" t="s">
        <v>8314</v>
      </c>
      <c r="H737" t="s">
        <v>8315</v>
      </c>
      <c r="I737" s="1">
        <v>44197</v>
      </c>
      <c r="J737" s="1">
        <v>44926</v>
      </c>
      <c r="K737" t="s">
        <v>78</v>
      </c>
      <c r="L737" t="s">
        <v>79</v>
      </c>
      <c r="M737" t="s">
        <v>80</v>
      </c>
      <c r="N737" t="s">
        <v>7672</v>
      </c>
      <c r="O737" t="s">
        <v>443</v>
      </c>
      <c r="P737" t="s">
        <v>1221</v>
      </c>
      <c r="Q737" t="s">
        <v>8316</v>
      </c>
      <c r="R737" t="s">
        <v>7254</v>
      </c>
      <c r="S737" t="s">
        <v>86</v>
      </c>
      <c r="T737" t="s">
        <v>87</v>
      </c>
      <c r="U737" t="s">
        <v>88</v>
      </c>
      <c r="V737" t="s">
        <v>1223</v>
      </c>
      <c r="W737" t="s">
        <v>90</v>
      </c>
      <c r="X737" t="s">
        <v>83</v>
      </c>
      <c r="Y737" t="s">
        <v>91</v>
      </c>
      <c r="Z737" t="s">
        <v>92</v>
      </c>
      <c r="AA737" s="1">
        <v>44378</v>
      </c>
      <c r="AB737" s="2">
        <v>571.35</v>
      </c>
      <c r="AC737" s="2">
        <v>307.64999999999998</v>
      </c>
      <c r="AD737" s="2"/>
      <c r="AE737" s="2"/>
      <c r="AF737" s="2"/>
      <c r="AG737">
        <v>0</v>
      </c>
      <c r="AH737" s="3">
        <v>880</v>
      </c>
      <c r="AI737" s="3">
        <v>0</v>
      </c>
      <c r="AJ737" s="3">
        <v>0</v>
      </c>
      <c r="AK737" s="3">
        <v>0</v>
      </c>
      <c r="AL737" s="3">
        <v>0</v>
      </c>
      <c r="AM737" t="s">
        <v>8264</v>
      </c>
      <c r="AN737" t="s">
        <v>8265</v>
      </c>
      <c r="AO737" t="s">
        <v>7126</v>
      </c>
      <c r="AP737" t="s">
        <v>7127</v>
      </c>
      <c r="AQ737" t="s">
        <v>83</v>
      </c>
      <c r="AR737" t="s">
        <v>7137</v>
      </c>
      <c r="AS737" t="s">
        <v>83</v>
      </c>
      <c r="AT737" t="s">
        <v>96</v>
      </c>
      <c r="AU737" t="s">
        <v>7138</v>
      </c>
      <c r="AV737" t="s">
        <v>7139</v>
      </c>
      <c r="AW737" t="s">
        <v>99</v>
      </c>
      <c r="AX737" t="s">
        <v>100</v>
      </c>
      <c r="AY737" t="s">
        <v>83</v>
      </c>
      <c r="AZ737" t="s">
        <v>8317</v>
      </c>
      <c r="BA737" t="s">
        <v>103</v>
      </c>
      <c r="BB737" t="s">
        <v>83</v>
      </c>
      <c r="BC737" s="4"/>
      <c r="BD737" t="s">
        <v>83</v>
      </c>
      <c r="BE737" t="s">
        <v>105</v>
      </c>
      <c r="BF737" t="s">
        <v>106</v>
      </c>
      <c r="BG737" t="s">
        <v>107</v>
      </c>
      <c r="BH737" t="s">
        <v>1409</v>
      </c>
      <c r="BI737" t="s">
        <v>1410</v>
      </c>
      <c r="BJ737" s="2">
        <v>0</v>
      </c>
      <c r="BK737" t="s">
        <v>90</v>
      </c>
      <c r="BL737" t="s">
        <v>90</v>
      </c>
      <c r="BM737" t="s">
        <v>83</v>
      </c>
      <c r="BN737" t="s">
        <v>83</v>
      </c>
      <c r="BO737" t="s">
        <v>83</v>
      </c>
      <c r="BP737" t="s">
        <v>83</v>
      </c>
      <c r="BQ737" t="s">
        <v>83</v>
      </c>
      <c r="BR737" t="s">
        <v>83</v>
      </c>
      <c r="BS737" t="s">
        <v>83</v>
      </c>
      <c r="BT737" s="3">
        <v>1</v>
      </c>
    </row>
    <row r="738" spans="1:72" x14ac:dyDescent="0.25">
      <c r="A738" t="s">
        <v>7126</v>
      </c>
      <c r="B738" t="s">
        <v>7127</v>
      </c>
      <c r="C738" t="s">
        <v>7128</v>
      </c>
      <c r="D738" t="s">
        <v>74</v>
      </c>
      <c r="E738" t="s">
        <v>21868</v>
      </c>
      <c r="F738" t="s">
        <v>7129</v>
      </c>
      <c r="G738" t="s">
        <v>8318</v>
      </c>
      <c r="H738" t="s">
        <v>8319</v>
      </c>
      <c r="I738" s="1">
        <v>44197</v>
      </c>
      <c r="J738" s="1">
        <v>44926</v>
      </c>
      <c r="K738" t="s">
        <v>78</v>
      </c>
      <c r="L738" t="s">
        <v>79</v>
      </c>
      <c r="M738" t="s">
        <v>80</v>
      </c>
      <c r="N738" t="s">
        <v>7607</v>
      </c>
      <c r="O738" t="s">
        <v>653</v>
      </c>
      <c r="P738" t="s">
        <v>1221</v>
      </c>
      <c r="Q738" t="s">
        <v>7608</v>
      </c>
      <c r="R738" t="s">
        <v>7254</v>
      </c>
      <c r="S738" t="s">
        <v>86</v>
      </c>
      <c r="T738" t="s">
        <v>87</v>
      </c>
      <c r="U738" t="s">
        <v>88</v>
      </c>
      <c r="V738" t="s">
        <v>1223</v>
      </c>
      <c r="W738" t="s">
        <v>90</v>
      </c>
      <c r="X738" t="s">
        <v>83</v>
      </c>
      <c r="Y738" t="s">
        <v>91</v>
      </c>
      <c r="Z738" t="s">
        <v>92</v>
      </c>
      <c r="AA738" s="1">
        <v>44600</v>
      </c>
      <c r="AB738" s="2">
        <v>879</v>
      </c>
      <c r="AC738" s="2">
        <v>0</v>
      </c>
      <c r="AD738" s="2"/>
      <c r="AE738" s="2"/>
      <c r="AF738" s="2"/>
      <c r="AG738">
        <v>0</v>
      </c>
      <c r="AH738" s="3">
        <v>880</v>
      </c>
      <c r="AI738" s="3">
        <v>0</v>
      </c>
      <c r="AJ738" s="3">
        <v>0</v>
      </c>
      <c r="AK738" s="3">
        <v>0</v>
      </c>
      <c r="AL738" s="3">
        <v>0</v>
      </c>
      <c r="AM738" t="s">
        <v>8264</v>
      </c>
      <c r="AN738" t="s">
        <v>8265</v>
      </c>
      <c r="AO738" t="s">
        <v>7126</v>
      </c>
      <c r="AP738" t="s">
        <v>7127</v>
      </c>
      <c r="AQ738" t="s">
        <v>83</v>
      </c>
      <c r="AR738" t="s">
        <v>7137</v>
      </c>
      <c r="AS738" t="s">
        <v>83</v>
      </c>
      <c r="AT738" t="s">
        <v>96</v>
      </c>
      <c r="AU738" t="s">
        <v>7138</v>
      </c>
      <c r="AV738" t="s">
        <v>7139</v>
      </c>
      <c r="AW738" t="s">
        <v>99</v>
      </c>
      <c r="AX738" t="s">
        <v>100</v>
      </c>
      <c r="AY738" t="s">
        <v>83</v>
      </c>
      <c r="AZ738" t="s">
        <v>8320</v>
      </c>
      <c r="BA738" t="s">
        <v>103</v>
      </c>
      <c r="BB738" t="s">
        <v>83</v>
      </c>
      <c r="BC738" s="4"/>
      <c r="BD738" t="s">
        <v>83</v>
      </c>
      <c r="BE738" t="s">
        <v>105</v>
      </c>
      <c r="BF738" t="s">
        <v>106</v>
      </c>
      <c r="BG738" t="s">
        <v>107</v>
      </c>
      <c r="BH738" t="s">
        <v>1226</v>
      </c>
      <c r="BI738" t="s">
        <v>1227</v>
      </c>
      <c r="BJ738" s="2">
        <v>0</v>
      </c>
      <c r="BK738" t="s">
        <v>90</v>
      </c>
      <c r="BL738" t="s">
        <v>90</v>
      </c>
      <c r="BM738" t="s">
        <v>83</v>
      </c>
      <c r="BN738" t="s">
        <v>83</v>
      </c>
      <c r="BO738" t="s">
        <v>83</v>
      </c>
      <c r="BP738" t="s">
        <v>83</v>
      </c>
      <c r="BQ738" t="s">
        <v>83</v>
      </c>
      <c r="BR738" t="s">
        <v>83</v>
      </c>
      <c r="BS738" t="s">
        <v>83</v>
      </c>
      <c r="BT738" s="3">
        <v>1</v>
      </c>
    </row>
    <row r="739" spans="1:72" x14ac:dyDescent="0.25">
      <c r="A739" t="s">
        <v>7126</v>
      </c>
      <c r="B739" t="s">
        <v>7127</v>
      </c>
      <c r="C739" t="s">
        <v>7128</v>
      </c>
      <c r="D739" t="s">
        <v>74</v>
      </c>
      <c r="E739" t="s">
        <v>21868</v>
      </c>
      <c r="F739" t="s">
        <v>7129</v>
      </c>
      <c r="G739" t="s">
        <v>8321</v>
      </c>
      <c r="H739" t="s">
        <v>8322</v>
      </c>
      <c r="I739" s="1">
        <v>44197</v>
      </c>
      <c r="J739" s="1">
        <v>44926</v>
      </c>
      <c r="K739" t="s">
        <v>78</v>
      </c>
      <c r="L739" t="s">
        <v>79</v>
      </c>
      <c r="M739" t="s">
        <v>80</v>
      </c>
      <c r="N739" t="s">
        <v>8323</v>
      </c>
      <c r="O739" t="s">
        <v>1114</v>
      </c>
      <c r="P739" t="s">
        <v>1221</v>
      </c>
      <c r="Q739" t="s">
        <v>8324</v>
      </c>
      <c r="R739" t="s">
        <v>7254</v>
      </c>
      <c r="S739" t="s">
        <v>86</v>
      </c>
      <c r="T739" t="s">
        <v>87</v>
      </c>
      <c r="U739" t="s">
        <v>88</v>
      </c>
      <c r="V739" t="s">
        <v>1223</v>
      </c>
      <c r="W739" t="s">
        <v>90</v>
      </c>
      <c r="X739" t="s">
        <v>83</v>
      </c>
      <c r="Y739" t="s">
        <v>91</v>
      </c>
      <c r="Z739" t="s">
        <v>92</v>
      </c>
      <c r="AA739" s="1">
        <v>44378</v>
      </c>
      <c r="AB739" s="2">
        <v>571.35</v>
      </c>
      <c r="AC739" s="2">
        <v>307.64999999999998</v>
      </c>
      <c r="AD739" s="2"/>
      <c r="AE739" s="2"/>
      <c r="AF739" s="2"/>
      <c r="AG739">
        <v>0</v>
      </c>
      <c r="AH739" s="3">
        <v>880</v>
      </c>
      <c r="AI739" s="3">
        <v>0</v>
      </c>
      <c r="AJ739" s="3">
        <v>0</v>
      </c>
      <c r="AK739" s="3">
        <v>0</v>
      </c>
      <c r="AL739" s="3">
        <v>0</v>
      </c>
      <c r="AM739" t="s">
        <v>8264</v>
      </c>
      <c r="AN739" t="s">
        <v>8265</v>
      </c>
      <c r="AO739" t="s">
        <v>7126</v>
      </c>
      <c r="AP739" t="s">
        <v>7127</v>
      </c>
      <c r="AQ739" t="s">
        <v>83</v>
      </c>
      <c r="AR739" t="s">
        <v>7137</v>
      </c>
      <c r="AS739" t="s">
        <v>83</v>
      </c>
      <c r="AT739" t="s">
        <v>96</v>
      </c>
      <c r="AU739" t="s">
        <v>7138</v>
      </c>
      <c r="AV739" t="s">
        <v>7139</v>
      </c>
      <c r="AW739" t="s">
        <v>99</v>
      </c>
      <c r="AX739" t="s">
        <v>100</v>
      </c>
      <c r="AY739" t="s">
        <v>83</v>
      </c>
      <c r="AZ739" t="s">
        <v>8325</v>
      </c>
      <c r="BA739" t="s">
        <v>103</v>
      </c>
      <c r="BB739" t="s">
        <v>83</v>
      </c>
      <c r="BC739" s="4"/>
      <c r="BD739" t="s">
        <v>83</v>
      </c>
      <c r="BE739" t="s">
        <v>105</v>
      </c>
      <c r="BF739" t="s">
        <v>106</v>
      </c>
      <c r="BG739" t="s">
        <v>107</v>
      </c>
      <c r="BH739" t="s">
        <v>1409</v>
      </c>
      <c r="BI739" t="s">
        <v>1410</v>
      </c>
      <c r="BJ739" s="2">
        <v>0</v>
      </c>
      <c r="BK739" t="s">
        <v>90</v>
      </c>
      <c r="BL739" t="s">
        <v>90</v>
      </c>
      <c r="BM739" t="s">
        <v>83</v>
      </c>
      <c r="BN739" t="s">
        <v>83</v>
      </c>
      <c r="BO739" t="s">
        <v>83</v>
      </c>
      <c r="BP739" t="s">
        <v>83</v>
      </c>
      <c r="BQ739" t="s">
        <v>83</v>
      </c>
      <c r="BR739" t="s">
        <v>83</v>
      </c>
      <c r="BS739" t="s">
        <v>83</v>
      </c>
      <c r="BT739" s="3">
        <v>1</v>
      </c>
    </row>
    <row r="740" spans="1:72" x14ac:dyDescent="0.25">
      <c r="A740" t="s">
        <v>7126</v>
      </c>
      <c r="B740" t="s">
        <v>7127</v>
      </c>
      <c r="C740" t="s">
        <v>7128</v>
      </c>
      <c r="D740" t="s">
        <v>74</v>
      </c>
      <c r="E740" t="s">
        <v>21868</v>
      </c>
      <c r="F740" t="s">
        <v>7129</v>
      </c>
      <c r="G740" t="s">
        <v>8326</v>
      </c>
      <c r="H740" t="s">
        <v>8327</v>
      </c>
      <c r="I740" s="1">
        <v>44197</v>
      </c>
      <c r="J740" s="1">
        <v>44926</v>
      </c>
      <c r="K740" t="s">
        <v>78</v>
      </c>
      <c r="L740" t="s">
        <v>79</v>
      </c>
      <c r="M740" t="s">
        <v>80</v>
      </c>
      <c r="N740" t="s">
        <v>7447</v>
      </c>
      <c r="O740" t="s">
        <v>168</v>
      </c>
      <c r="P740" t="s">
        <v>1221</v>
      </c>
      <c r="Q740" t="s">
        <v>7448</v>
      </c>
      <c r="R740" t="s">
        <v>7254</v>
      </c>
      <c r="S740" t="s">
        <v>86</v>
      </c>
      <c r="T740" t="s">
        <v>87</v>
      </c>
      <c r="U740" t="s">
        <v>88</v>
      </c>
      <c r="V740" t="s">
        <v>1223</v>
      </c>
      <c r="W740" t="s">
        <v>90</v>
      </c>
      <c r="X740" t="s">
        <v>83</v>
      </c>
      <c r="Y740" t="s">
        <v>91</v>
      </c>
      <c r="Z740" t="s">
        <v>92</v>
      </c>
      <c r="AA740" s="1">
        <v>44378</v>
      </c>
      <c r="AB740" s="2">
        <v>571.35</v>
      </c>
      <c r="AC740" s="2">
        <v>307.64999999999998</v>
      </c>
      <c r="AD740" s="2"/>
      <c r="AE740" s="2"/>
      <c r="AF740" s="2"/>
      <c r="AG740">
        <v>0</v>
      </c>
      <c r="AH740" s="3">
        <v>880</v>
      </c>
      <c r="AI740" s="3">
        <v>0</v>
      </c>
      <c r="AJ740" s="3">
        <v>0</v>
      </c>
      <c r="AK740" s="3">
        <v>0</v>
      </c>
      <c r="AL740" s="3">
        <v>0</v>
      </c>
      <c r="AM740" t="s">
        <v>8264</v>
      </c>
      <c r="AN740" t="s">
        <v>8265</v>
      </c>
      <c r="AO740" t="s">
        <v>7126</v>
      </c>
      <c r="AP740" t="s">
        <v>7127</v>
      </c>
      <c r="AQ740" t="s">
        <v>83</v>
      </c>
      <c r="AR740" t="s">
        <v>7137</v>
      </c>
      <c r="AS740" t="s">
        <v>83</v>
      </c>
      <c r="AT740" t="s">
        <v>96</v>
      </c>
      <c r="AU740" t="s">
        <v>7138</v>
      </c>
      <c r="AV740" t="s">
        <v>7139</v>
      </c>
      <c r="AW740" t="s">
        <v>99</v>
      </c>
      <c r="AX740" t="s">
        <v>100</v>
      </c>
      <c r="AY740" t="s">
        <v>83</v>
      </c>
      <c r="AZ740" t="s">
        <v>8328</v>
      </c>
      <c r="BA740" t="s">
        <v>103</v>
      </c>
      <c r="BB740" t="s">
        <v>83</v>
      </c>
      <c r="BC740" s="4"/>
      <c r="BD740" t="s">
        <v>83</v>
      </c>
      <c r="BE740" t="s">
        <v>105</v>
      </c>
      <c r="BF740" t="s">
        <v>106</v>
      </c>
      <c r="BG740" t="s">
        <v>107</v>
      </c>
      <c r="BH740" t="s">
        <v>1409</v>
      </c>
      <c r="BI740" t="s">
        <v>1410</v>
      </c>
      <c r="BJ740" s="2">
        <v>0</v>
      </c>
      <c r="BK740" t="s">
        <v>90</v>
      </c>
      <c r="BL740" t="s">
        <v>90</v>
      </c>
      <c r="BM740" t="s">
        <v>83</v>
      </c>
      <c r="BN740" t="s">
        <v>83</v>
      </c>
      <c r="BO740" t="s">
        <v>83</v>
      </c>
      <c r="BP740" t="s">
        <v>83</v>
      </c>
      <c r="BQ740" t="s">
        <v>83</v>
      </c>
      <c r="BR740" t="s">
        <v>83</v>
      </c>
      <c r="BS740" t="s">
        <v>83</v>
      </c>
      <c r="BT740" s="3">
        <v>1</v>
      </c>
    </row>
    <row r="741" spans="1:72" x14ac:dyDescent="0.25">
      <c r="A741" t="s">
        <v>7126</v>
      </c>
      <c r="B741" t="s">
        <v>7127</v>
      </c>
      <c r="C741" t="s">
        <v>7128</v>
      </c>
      <c r="D741" t="s">
        <v>74</v>
      </c>
      <c r="E741" t="s">
        <v>21868</v>
      </c>
      <c r="F741" t="s">
        <v>7129</v>
      </c>
      <c r="G741" t="s">
        <v>8329</v>
      </c>
      <c r="H741" t="s">
        <v>8330</v>
      </c>
      <c r="I741" s="1">
        <v>44197</v>
      </c>
      <c r="J741" s="1">
        <v>44926</v>
      </c>
      <c r="K741" t="s">
        <v>78</v>
      </c>
      <c r="L741" t="s">
        <v>79</v>
      </c>
      <c r="M741" t="s">
        <v>80</v>
      </c>
      <c r="N741" t="s">
        <v>7260</v>
      </c>
      <c r="O741" t="s">
        <v>957</v>
      </c>
      <c r="P741" t="s">
        <v>1221</v>
      </c>
      <c r="Q741" t="s">
        <v>7261</v>
      </c>
      <c r="R741" t="s">
        <v>7254</v>
      </c>
      <c r="S741" t="s">
        <v>86</v>
      </c>
      <c r="T741" t="s">
        <v>87</v>
      </c>
      <c r="U741" t="s">
        <v>88</v>
      </c>
      <c r="V741" t="s">
        <v>1223</v>
      </c>
      <c r="W741" t="s">
        <v>90</v>
      </c>
      <c r="X741" t="s">
        <v>83</v>
      </c>
      <c r="Y741" t="s">
        <v>91</v>
      </c>
      <c r="Z741" t="s">
        <v>92</v>
      </c>
      <c r="AA741" s="1">
        <v>44378</v>
      </c>
      <c r="AB741" s="2">
        <v>571.35</v>
      </c>
      <c r="AC741" s="2">
        <v>307.64999999999998</v>
      </c>
      <c r="AD741" s="2"/>
      <c r="AE741" s="2"/>
      <c r="AF741" s="2"/>
      <c r="AG741">
        <v>0</v>
      </c>
      <c r="AH741" s="3">
        <v>880</v>
      </c>
      <c r="AI741" s="3">
        <v>0</v>
      </c>
      <c r="AJ741" s="3">
        <v>0</v>
      </c>
      <c r="AK741" s="3">
        <v>0</v>
      </c>
      <c r="AL741" s="3">
        <v>0</v>
      </c>
      <c r="AM741" t="s">
        <v>8264</v>
      </c>
      <c r="AN741" t="s">
        <v>8265</v>
      </c>
      <c r="AO741" t="s">
        <v>7126</v>
      </c>
      <c r="AP741" t="s">
        <v>7127</v>
      </c>
      <c r="AQ741" t="s">
        <v>83</v>
      </c>
      <c r="AR741" t="s">
        <v>7137</v>
      </c>
      <c r="AS741" t="s">
        <v>83</v>
      </c>
      <c r="AT741" t="s">
        <v>96</v>
      </c>
      <c r="AU741" t="s">
        <v>7138</v>
      </c>
      <c r="AV741" t="s">
        <v>7139</v>
      </c>
      <c r="AW741" t="s">
        <v>99</v>
      </c>
      <c r="AX741" t="s">
        <v>100</v>
      </c>
      <c r="AY741" t="s">
        <v>83</v>
      </c>
      <c r="AZ741" t="s">
        <v>8331</v>
      </c>
      <c r="BA741" t="s">
        <v>103</v>
      </c>
      <c r="BB741" t="s">
        <v>83</v>
      </c>
      <c r="BC741" s="4"/>
      <c r="BD741" t="s">
        <v>83</v>
      </c>
      <c r="BE741" t="s">
        <v>105</v>
      </c>
      <c r="BF741" t="s">
        <v>106</v>
      </c>
      <c r="BG741" t="s">
        <v>107</v>
      </c>
      <c r="BH741" t="s">
        <v>1409</v>
      </c>
      <c r="BI741" t="s">
        <v>1410</v>
      </c>
      <c r="BJ741" s="2">
        <v>0</v>
      </c>
      <c r="BK741" t="s">
        <v>90</v>
      </c>
      <c r="BL741" t="s">
        <v>90</v>
      </c>
      <c r="BM741" t="s">
        <v>83</v>
      </c>
      <c r="BN741" t="s">
        <v>83</v>
      </c>
      <c r="BO741" t="s">
        <v>83</v>
      </c>
      <c r="BP741" t="s">
        <v>83</v>
      </c>
      <c r="BQ741" t="s">
        <v>83</v>
      </c>
      <c r="BR741" t="s">
        <v>83</v>
      </c>
      <c r="BS741" t="s">
        <v>83</v>
      </c>
      <c r="BT741" s="3">
        <v>1</v>
      </c>
    </row>
    <row r="742" spans="1:72" x14ac:dyDescent="0.25">
      <c r="A742" t="s">
        <v>7126</v>
      </c>
      <c r="B742" t="s">
        <v>7127</v>
      </c>
      <c r="C742" t="s">
        <v>7128</v>
      </c>
      <c r="D742" t="s">
        <v>74</v>
      </c>
      <c r="E742" t="s">
        <v>21868</v>
      </c>
      <c r="F742" t="s">
        <v>7129</v>
      </c>
      <c r="G742" t="s">
        <v>8332</v>
      </c>
      <c r="H742" t="s">
        <v>8333</v>
      </c>
      <c r="I742" s="1">
        <v>44197</v>
      </c>
      <c r="J742" s="1">
        <v>44926</v>
      </c>
      <c r="K742" t="s">
        <v>78</v>
      </c>
      <c r="L742" t="s">
        <v>79</v>
      </c>
      <c r="M742" t="s">
        <v>80</v>
      </c>
      <c r="N742" t="s">
        <v>7260</v>
      </c>
      <c r="O742" t="s">
        <v>254</v>
      </c>
      <c r="P742" t="s">
        <v>1221</v>
      </c>
      <c r="Q742" t="s">
        <v>7261</v>
      </c>
      <c r="R742" t="s">
        <v>7254</v>
      </c>
      <c r="S742" t="s">
        <v>86</v>
      </c>
      <c r="T742" t="s">
        <v>87</v>
      </c>
      <c r="U742" t="s">
        <v>88</v>
      </c>
      <c r="V742" t="s">
        <v>1223</v>
      </c>
      <c r="W742" t="s">
        <v>90</v>
      </c>
      <c r="X742" t="s">
        <v>83</v>
      </c>
      <c r="Y742" t="s">
        <v>91</v>
      </c>
      <c r="Z742" t="s">
        <v>92</v>
      </c>
      <c r="AA742" s="1">
        <v>44378</v>
      </c>
      <c r="AB742" s="2">
        <v>571.35</v>
      </c>
      <c r="AC742" s="2">
        <v>307.64999999999998</v>
      </c>
      <c r="AD742" s="2"/>
      <c r="AE742" s="2"/>
      <c r="AF742" s="2"/>
      <c r="AG742">
        <v>0</v>
      </c>
      <c r="AH742" s="3">
        <v>880</v>
      </c>
      <c r="AI742" s="3">
        <v>0</v>
      </c>
      <c r="AJ742" s="3">
        <v>0</v>
      </c>
      <c r="AK742" s="3">
        <v>0</v>
      </c>
      <c r="AL742" s="3">
        <v>0</v>
      </c>
      <c r="AM742" t="s">
        <v>8264</v>
      </c>
      <c r="AN742" t="s">
        <v>8265</v>
      </c>
      <c r="AO742" t="s">
        <v>7126</v>
      </c>
      <c r="AP742" t="s">
        <v>7127</v>
      </c>
      <c r="AQ742" t="s">
        <v>83</v>
      </c>
      <c r="AR742" t="s">
        <v>7137</v>
      </c>
      <c r="AS742" t="s">
        <v>83</v>
      </c>
      <c r="AT742" t="s">
        <v>96</v>
      </c>
      <c r="AU742" t="s">
        <v>7138</v>
      </c>
      <c r="AV742" t="s">
        <v>7139</v>
      </c>
      <c r="AW742" t="s">
        <v>99</v>
      </c>
      <c r="AX742" t="s">
        <v>100</v>
      </c>
      <c r="AY742" t="s">
        <v>83</v>
      </c>
      <c r="AZ742" t="s">
        <v>8334</v>
      </c>
      <c r="BA742" t="s">
        <v>103</v>
      </c>
      <c r="BB742" t="s">
        <v>83</v>
      </c>
      <c r="BC742" s="4"/>
      <c r="BD742" t="s">
        <v>83</v>
      </c>
      <c r="BE742" t="s">
        <v>105</v>
      </c>
      <c r="BF742" t="s">
        <v>106</v>
      </c>
      <c r="BG742" t="s">
        <v>107</v>
      </c>
      <c r="BH742" t="s">
        <v>1226</v>
      </c>
      <c r="BI742" t="s">
        <v>1227</v>
      </c>
      <c r="BJ742" s="2">
        <v>0</v>
      </c>
      <c r="BK742" t="s">
        <v>90</v>
      </c>
      <c r="BL742" t="s">
        <v>90</v>
      </c>
      <c r="BM742" t="s">
        <v>83</v>
      </c>
      <c r="BN742" t="s">
        <v>83</v>
      </c>
      <c r="BO742" t="s">
        <v>83</v>
      </c>
      <c r="BP742" t="s">
        <v>83</v>
      </c>
      <c r="BQ742" t="s">
        <v>83</v>
      </c>
      <c r="BR742" t="s">
        <v>83</v>
      </c>
      <c r="BS742" t="s">
        <v>83</v>
      </c>
      <c r="BT742" s="3">
        <v>1</v>
      </c>
    </row>
    <row r="743" spans="1:72" x14ac:dyDescent="0.25">
      <c r="A743" t="s">
        <v>7126</v>
      </c>
      <c r="B743" t="s">
        <v>7127</v>
      </c>
      <c r="C743" t="s">
        <v>7128</v>
      </c>
      <c r="D743" t="s">
        <v>74</v>
      </c>
      <c r="E743" t="s">
        <v>21868</v>
      </c>
      <c r="F743" t="s">
        <v>7129</v>
      </c>
      <c r="G743" t="s">
        <v>8335</v>
      </c>
      <c r="H743" t="s">
        <v>8336</v>
      </c>
      <c r="I743" s="1">
        <v>44197</v>
      </c>
      <c r="J743" s="1">
        <v>44553</v>
      </c>
      <c r="K743" t="s">
        <v>90</v>
      </c>
      <c r="L743" t="s">
        <v>373</v>
      </c>
      <c r="M743" t="s">
        <v>80</v>
      </c>
      <c r="N743" t="s">
        <v>7260</v>
      </c>
      <c r="O743" t="s">
        <v>477</v>
      </c>
      <c r="P743" t="s">
        <v>1221</v>
      </c>
      <c r="Q743" t="s">
        <v>7261</v>
      </c>
      <c r="R743" t="s">
        <v>7254</v>
      </c>
      <c r="S743" t="s">
        <v>86</v>
      </c>
      <c r="T743" t="s">
        <v>87</v>
      </c>
      <c r="U743" t="s">
        <v>88</v>
      </c>
      <c r="V743" t="s">
        <v>1223</v>
      </c>
      <c r="W743" t="s">
        <v>90</v>
      </c>
      <c r="X743" t="s">
        <v>83</v>
      </c>
      <c r="Y743" t="s">
        <v>91</v>
      </c>
      <c r="Z743" t="s">
        <v>92</v>
      </c>
      <c r="AA743" s="1">
        <v>44378</v>
      </c>
      <c r="AB743" s="2">
        <v>571.35</v>
      </c>
      <c r="AC743" s="2">
        <v>307.64999999999998</v>
      </c>
      <c r="AD743" s="2"/>
      <c r="AE743" s="2"/>
      <c r="AF743" s="2"/>
      <c r="AG743">
        <v>0</v>
      </c>
      <c r="AH743" s="3">
        <v>557</v>
      </c>
      <c r="AI743" s="3">
        <v>300</v>
      </c>
      <c r="AJ743" s="3">
        <v>0</v>
      </c>
      <c r="AK743" s="3">
        <v>0</v>
      </c>
      <c r="AL743" s="3">
        <v>0</v>
      </c>
      <c r="AM743" t="s">
        <v>8264</v>
      </c>
      <c r="AN743" t="s">
        <v>8265</v>
      </c>
      <c r="AO743" t="s">
        <v>7126</v>
      </c>
      <c r="AP743" t="s">
        <v>7127</v>
      </c>
      <c r="AQ743" t="s">
        <v>83</v>
      </c>
      <c r="AR743" t="s">
        <v>7137</v>
      </c>
      <c r="AS743" t="s">
        <v>83</v>
      </c>
      <c r="AT743" t="s">
        <v>96</v>
      </c>
      <c r="AU743" t="s">
        <v>7138</v>
      </c>
      <c r="AV743" t="s">
        <v>7139</v>
      </c>
      <c r="AW743" t="s">
        <v>99</v>
      </c>
      <c r="AX743" t="s">
        <v>100</v>
      </c>
      <c r="AY743" t="s">
        <v>83</v>
      </c>
      <c r="AZ743" t="s">
        <v>8337</v>
      </c>
      <c r="BA743" t="s">
        <v>103</v>
      </c>
      <c r="BB743" t="s">
        <v>83</v>
      </c>
      <c r="BC743" s="4"/>
      <c r="BD743" t="s">
        <v>83</v>
      </c>
      <c r="BE743" t="s">
        <v>105</v>
      </c>
      <c r="BF743" t="s">
        <v>106</v>
      </c>
      <c r="BG743" t="s">
        <v>107</v>
      </c>
      <c r="BH743" t="s">
        <v>1409</v>
      </c>
      <c r="BI743" t="s">
        <v>1410</v>
      </c>
      <c r="BJ743" s="2">
        <v>0</v>
      </c>
      <c r="BK743" t="s">
        <v>90</v>
      </c>
      <c r="BL743" t="s">
        <v>90</v>
      </c>
      <c r="BM743" t="s">
        <v>83</v>
      </c>
      <c r="BN743" t="s">
        <v>83</v>
      </c>
      <c r="BO743" t="s">
        <v>83</v>
      </c>
      <c r="BP743" t="s">
        <v>83</v>
      </c>
      <c r="BQ743" t="s">
        <v>83</v>
      </c>
      <c r="BR743" t="s">
        <v>83</v>
      </c>
      <c r="BS743" t="s">
        <v>83</v>
      </c>
      <c r="BT743" s="3">
        <v>1</v>
      </c>
    </row>
    <row r="744" spans="1:72" x14ac:dyDescent="0.25">
      <c r="A744" t="s">
        <v>7126</v>
      </c>
      <c r="B744" t="s">
        <v>7127</v>
      </c>
      <c r="C744" t="s">
        <v>7128</v>
      </c>
      <c r="D744" t="s">
        <v>74</v>
      </c>
      <c r="E744" t="s">
        <v>21868</v>
      </c>
      <c r="F744" t="s">
        <v>7129</v>
      </c>
      <c r="G744" t="s">
        <v>8338</v>
      </c>
      <c r="H744" t="s">
        <v>8339</v>
      </c>
      <c r="I744" s="1">
        <v>44197</v>
      </c>
      <c r="J744" s="1">
        <v>44926</v>
      </c>
      <c r="K744" t="s">
        <v>78</v>
      </c>
      <c r="L744" t="s">
        <v>79</v>
      </c>
      <c r="M744" t="s">
        <v>80</v>
      </c>
      <c r="N744" t="s">
        <v>8340</v>
      </c>
      <c r="O744" t="s">
        <v>155</v>
      </c>
      <c r="P744" t="s">
        <v>1221</v>
      </c>
      <c r="Q744" t="s">
        <v>8341</v>
      </c>
      <c r="R744" t="s">
        <v>7254</v>
      </c>
      <c r="S744" t="s">
        <v>86</v>
      </c>
      <c r="T744" t="s">
        <v>87</v>
      </c>
      <c r="U744" t="s">
        <v>88</v>
      </c>
      <c r="V744" t="s">
        <v>1223</v>
      </c>
      <c r="W744" t="s">
        <v>90</v>
      </c>
      <c r="X744" t="s">
        <v>83</v>
      </c>
      <c r="Y744" t="s">
        <v>91</v>
      </c>
      <c r="Z744" t="s">
        <v>92</v>
      </c>
      <c r="AA744" s="1">
        <v>44378</v>
      </c>
      <c r="AB744" s="2">
        <v>571.35</v>
      </c>
      <c r="AC744" s="2">
        <v>307.64999999999998</v>
      </c>
      <c r="AD744" s="2"/>
      <c r="AE744" s="2"/>
      <c r="AF744" s="2"/>
      <c r="AG744">
        <v>0</v>
      </c>
      <c r="AH744" s="3">
        <v>880</v>
      </c>
      <c r="AI744" s="3">
        <v>0</v>
      </c>
      <c r="AJ744" s="3">
        <v>0</v>
      </c>
      <c r="AK744" s="3">
        <v>0</v>
      </c>
      <c r="AL744" s="3">
        <v>0</v>
      </c>
      <c r="AM744" t="s">
        <v>8264</v>
      </c>
      <c r="AN744" t="s">
        <v>8265</v>
      </c>
      <c r="AO744" t="s">
        <v>7126</v>
      </c>
      <c r="AP744" t="s">
        <v>7127</v>
      </c>
      <c r="AQ744" t="s">
        <v>83</v>
      </c>
      <c r="AR744" t="s">
        <v>7137</v>
      </c>
      <c r="AS744" t="s">
        <v>83</v>
      </c>
      <c r="AT744" t="s">
        <v>96</v>
      </c>
      <c r="AU744" t="s">
        <v>7138</v>
      </c>
      <c r="AV744" t="s">
        <v>7139</v>
      </c>
      <c r="AW744" t="s">
        <v>99</v>
      </c>
      <c r="AX744" t="s">
        <v>100</v>
      </c>
      <c r="AY744" t="s">
        <v>83</v>
      </c>
      <c r="AZ744" t="s">
        <v>8342</v>
      </c>
      <c r="BA744" t="s">
        <v>103</v>
      </c>
      <c r="BB744" t="s">
        <v>83</v>
      </c>
      <c r="BC744" s="4"/>
      <c r="BD744" t="s">
        <v>83</v>
      </c>
      <c r="BE744" t="s">
        <v>105</v>
      </c>
      <c r="BF744" t="s">
        <v>106</v>
      </c>
      <c r="BG744" t="s">
        <v>107</v>
      </c>
      <c r="BH744" t="s">
        <v>1226</v>
      </c>
      <c r="BI744" t="s">
        <v>1227</v>
      </c>
      <c r="BJ744" s="2">
        <v>0</v>
      </c>
      <c r="BK744" t="s">
        <v>90</v>
      </c>
      <c r="BL744" t="s">
        <v>90</v>
      </c>
      <c r="BM744" t="s">
        <v>83</v>
      </c>
      <c r="BN744" t="s">
        <v>83</v>
      </c>
      <c r="BO744" t="s">
        <v>83</v>
      </c>
      <c r="BP744" t="s">
        <v>83</v>
      </c>
      <c r="BQ744" t="s">
        <v>83</v>
      </c>
      <c r="BR744" t="s">
        <v>83</v>
      </c>
      <c r="BS744" t="s">
        <v>83</v>
      </c>
      <c r="BT744" s="3">
        <v>1</v>
      </c>
    </row>
    <row r="745" spans="1:72" x14ac:dyDescent="0.25">
      <c r="A745" t="s">
        <v>7126</v>
      </c>
      <c r="B745" t="s">
        <v>7127</v>
      </c>
      <c r="C745" t="s">
        <v>7128</v>
      </c>
      <c r="D745" t="s">
        <v>74</v>
      </c>
      <c r="E745" t="s">
        <v>21868</v>
      </c>
      <c r="F745" t="s">
        <v>7129</v>
      </c>
      <c r="G745" t="s">
        <v>8343</v>
      </c>
      <c r="H745" t="s">
        <v>8344</v>
      </c>
      <c r="I745" s="1">
        <v>44197</v>
      </c>
      <c r="J745" s="1">
        <v>44926</v>
      </c>
      <c r="K745" t="s">
        <v>78</v>
      </c>
      <c r="L745" t="s">
        <v>79</v>
      </c>
      <c r="M745" t="s">
        <v>80</v>
      </c>
      <c r="N745" t="s">
        <v>8292</v>
      </c>
      <c r="O745" t="s">
        <v>399</v>
      </c>
      <c r="P745" t="s">
        <v>1221</v>
      </c>
      <c r="Q745" t="s">
        <v>8293</v>
      </c>
      <c r="R745" t="s">
        <v>7254</v>
      </c>
      <c r="S745" t="s">
        <v>86</v>
      </c>
      <c r="T745" t="s">
        <v>87</v>
      </c>
      <c r="U745" t="s">
        <v>88</v>
      </c>
      <c r="V745" t="s">
        <v>1223</v>
      </c>
      <c r="W745" t="s">
        <v>90</v>
      </c>
      <c r="X745" t="s">
        <v>83</v>
      </c>
      <c r="Y745" t="s">
        <v>91</v>
      </c>
      <c r="Z745" t="s">
        <v>92</v>
      </c>
      <c r="AA745" s="1">
        <v>44378</v>
      </c>
      <c r="AB745" s="2">
        <v>571.35</v>
      </c>
      <c r="AC745" s="2">
        <v>307.64999999999998</v>
      </c>
      <c r="AD745" s="2"/>
      <c r="AE745" s="2"/>
      <c r="AF745" s="2"/>
      <c r="AG745">
        <v>0</v>
      </c>
      <c r="AH745" s="3">
        <v>880</v>
      </c>
      <c r="AI745" s="3">
        <v>0</v>
      </c>
      <c r="AJ745" s="3">
        <v>0</v>
      </c>
      <c r="AK745" s="3">
        <v>0</v>
      </c>
      <c r="AL745" s="3">
        <v>0</v>
      </c>
      <c r="AM745" t="s">
        <v>8264</v>
      </c>
      <c r="AN745" t="s">
        <v>8265</v>
      </c>
      <c r="AO745" t="s">
        <v>7126</v>
      </c>
      <c r="AP745" t="s">
        <v>7127</v>
      </c>
      <c r="AQ745" t="s">
        <v>83</v>
      </c>
      <c r="AR745" t="s">
        <v>7137</v>
      </c>
      <c r="AS745" t="s">
        <v>83</v>
      </c>
      <c r="AT745" t="s">
        <v>96</v>
      </c>
      <c r="AU745" t="s">
        <v>7138</v>
      </c>
      <c r="AV745" t="s">
        <v>7139</v>
      </c>
      <c r="AW745" t="s">
        <v>99</v>
      </c>
      <c r="AX745" t="s">
        <v>100</v>
      </c>
      <c r="AY745" t="s">
        <v>83</v>
      </c>
      <c r="AZ745" t="s">
        <v>8294</v>
      </c>
      <c r="BA745" t="s">
        <v>103</v>
      </c>
      <c r="BB745" t="s">
        <v>83</v>
      </c>
      <c r="BC745" s="4"/>
      <c r="BD745" t="s">
        <v>83</v>
      </c>
      <c r="BE745" t="s">
        <v>105</v>
      </c>
      <c r="BF745" t="s">
        <v>106</v>
      </c>
      <c r="BG745" t="s">
        <v>107</v>
      </c>
      <c r="BH745" t="s">
        <v>1226</v>
      </c>
      <c r="BI745" t="s">
        <v>1227</v>
      </c>
      <c r="BJ745" s="2">
        <v>0</v>
      </c>
      <c r="BK745" t="s">
        <v>90</v>
      </c>
      <c r="BL745" t="s">
        <v>90</v>
      </c>
      <c r="BM745" t="s">
        <v>83</v>
      </c>
      <c r="BN745" t="s">
        <v>83</v>
      </c>
      <c r="BO745" t="s">
        <v>83</v>
      </c>
      <c r="BP745" t="s">
        <v>83</v>
      </c>
      <c r="BQ745" t="s">
        <v>83</v>
      </c>
      <c r="BR745" t="s">
        <v>83</v>
      </c>
      <c r="BS745" t="s">
        <v>83</v>
      </c>
      <c r="BT745" s="3">
        <v>1</v>
      </c>
    </row>
    <row r="746" spans="1:72" x14ac:dyDescent="0.25">
      <c r="A746" t="s">
        <v>7126</v>
      </c>
      <c r="B746" t="s">
        <v>7127</v>
      </c>
      <c r="C746" t="s">
        <v>7128</v>
      </c>
      <c r="D746" t="s">
        <v>74</v>
      </c>
      <c r="E746" t="s">
        <v>21868</v>
      </c>
      <c r="F746" t="s">
        <v>7129</v>
      </c>
      <c r="G746" t="s">
        <v>8345</v>
      </c>
      <c r="H746" t="s">
        <v>8346</v>
      </c>
      <c r="I746" s="1">
        <v>44197</v>
      </c>
      <c r="J746" s="1">
        <v>44926</v>
      </c>
      <c r="K746" t="s">
        <v>78</v>
      </c>
      <c r="L746" t="s">
        <v>79</v>
      </c>
      <c r="M746" t="s">
        <v>80</v>
      </c>
      <c r="N746" t="s">
        <v>7977</v>
      </c>
      <c r="O746" t="s">
        <v>809</v>
      </c>
      <c r="P746" t="s">
        <v>83</v>
      </c>
      <c r="Q746" t="s">
        <v>7978</v>
      </c>
      <c r="R746" t="s">
        <v>7254</v>
      </c>
      <c r="S746" t="s">
        <v>119</v>
      </c>
      <c r="T746" t="s">
        <v>87</v>
      </c>
      <c r="U746" t="s">
        <v>88</v>
      </c>
      <c r="V746" t="s">
        <v>89</v>
      </c>
      <c r="W746" t="s">
        <v>78</v>
      </c>
      <c r="X746" t="s">
        <v>120</v>
      </c>
      <c r="Y746" t="s">
        <v>91</v>
      </c>
      <c r="Z746" t="s">
        <v>92</v>
      </c>
      <c r="AA746" s="1">
        <v>44566</v>
      </c>
      <c r="AB746" s="2">
        <v>11892</v>
      </c>
      <c r="AC746" s="2">
        <v>3662</v>
      </c>
      <c r="AD746" s="2"/>
      <c r="AE746" s="2"/>
      <c r="AF746" s="2"/>
      <c r="AG746">
        <v>0</v>
      </c>
      <c r="AH746" s="3">
        <v>11892</v>
      </c>
      <c r="AI746" s="3">
        <v>3662</v>
      </c>
      <c r="AJ746" s="3">
        <v>0</v>
      </c>
      <c r="AK746" s="3">
        <v>0</v>
      </c>
      <c r="AL746" s="3">
        <v>0</v>
      </c>
      <c r="AM746" t="s">
        <v>7603</v>
      </c>
      <c r="AN746" t="s">
        <v>7604</v>
      </c>
      <c r="AO746" t="s">
        <v>7126</v>
      </c>
      <c r="AP746" t="s">
        <v>7127</v>
      </c>
      <c r="AQ746" t="s">
        <v>83</v>
      </c>
      <c r="AR746" t="s">
        <v>7137</v>
      </c>
      <c r="AS746" t="s">
        <v>83</v>
      </c>
      <c r="AT746" t="s">
        <v>96</v>
      </c>
      <c r="AU746" t="s">
        <v>7138</v>
      </c>
      <c r="AV746" t="s">
        <v>7139</v>
      </c>
      <c r="AW746" t="s">
        <v>99</v>
      </c>
      <c r="AX746" t="s">
        <v>100</v>
      </c>
      <c r="AY746" t="s">
        <v>83</v>
      </c>
      <c r="AZ746" t="s">
        <v>8201</v>
      </c>
      <c r="BA746" t="s">
        <v>103</v>
      </c>
      <c r="BB746" t="s">
        <v>8347</v>
      </c>
      <c r="BC746" s="4"/>
      <c r="BD746" t="s">
        <v>83</v>
      </c>
      <c r="BE746" t="s">
        <v>105</v>
      </c>
      <c r="BF746" t="s">
        <v>106</v>
      </c>
      <c r="BG746" t="s">
        <v>107</v>
      </c>
      <c r="BH746" t="s">
        <v>509</v>
      </c>
      <c r="BI746" t="s">
        <v>510</v>
      </c>
      <c r="BJ746" s="2">
        <v>0</v>
      </c>
      <c r="BK746" t="s">
        <v>78</v>
      </c>
      <c r="BL746" t="s">
        <v>90</v>
      </c>
      <c r="BM746" t="s">
        <v>83</v>
      </c>
      <c r="BN746" t="s">
        <v>83</v>
      </c>
      <c r="BO746" t="s">
        <v>83</v>
      </c>
      <c r="BP746" t="s">
        <v>83</v>
      </c>
      <c r="BQ746" t="s">
        <v>83</v>
      </c>
      <c r="BR746" t="s">
        <v>83</v>
      </c>
      <c r="BS746" t="s">
        <v>83</v>
      </c>
      <c r="BT746" s="3">
        <v>1</v>
      </c>
    </row>
    <row r="747" spans="1:72" x14ac:dyDescent="0.25">
      <c r="A747" t="s">
        <v>7126</v>
      </c>
      <c r="B747" t="s">
        <v>7127</v>
      </c>
      <c r="C747" t="s">
        <v>7128</v>
      </c>
      <c r="D747" t="s">
        <v>74</v>
      </c>
      <c r="E747" t="s">
        <v>21868</v>
      </c>
      <c r="F747" t="s">
        <v>7129</v>
      </c>
      <c r="G747" t="s">
        <v>8348</v>
      </c>
      <c r="H747" t="s">
        <v>8349</v>
      </c>
      <c r="I747" s="1">
        <v>44197</v>
      </c>
      <c r="J747" s="1">
        <v>44926</v>
      </c>
      <c r="K747" t="s">
        <v>78</v>
      </c>
      <c r="L747" t="s">
        <v>79</v>
      </c>
      <c r="M747" t="s">
        <v>80</v>
      </c>
      <c r="N747" t="s">
        <v>7359</v>
      </c>
      <c r="O747" t="s">
        <v>393</v>
      </c>
      <c r="P747" t="s">
        <v>1069</v>
      </c>
      <c r="Q747" t="s">
        <v>8007</v>
      </c>
      <c r="R747" t="s">
        <v>7297</v>
      </c>
      <c r="S747" t="s">
        <v>86</v>
      </c>
      <c r="T747" t="s">
        <v>87</v>
      </c>
      <c r="U747" t="s">
        <v>88</v>
      </c>
      <c r="V747" t="s">
        <v>89</v>
      </c>
      <c r="W747" t="s">
        <v>90</v>
      </c>
      <c r="X747" t="s">
        <v>83</v>
      </c>
      <c r="Y747" t="s">
        <v>91</v>
      </c>
      <c r="Z747" t="s">
        <v>92</v>
      </c>
      <c r="AA747" s="1">
        <v>44378</v>
      </c>
      <c r="AB747" s="2">
        <v>7724</v>
      </c>
      <c r="AC747" s="2">
        <v>0</v>
      </c>
      <c r="AD747" s="2"/>
      <c r="AE747" s="2"/>
      <c r="AF747" s="2"/>
      <c r="AG747">
        <v>0</v>
      </c>
      <c r="AH747" s="3">
        <v>7748</v>
      </c>
      <c r="AI747" s="3">
        <v>0</v>
      </c>
      <c r="AJ747" s="3">
        <v>0</v>
      </c>
      <c r="AK747" s="3">
        <v>0</v>
      </c>
      <c r="AL747" s="3">
        <v>0</v>
      </c>
      <c r="AM747" t="s">
        <v>8350</v>
      </c>
      <c r="AN747" t="s">
        <v>83</v>
      </c>
      <c r="AO747" t="s">
        <v>7126</v>
      </c>
      <c r="AP747" t="s">
        <v>7127</v>
      </c>
      <c r="AQ747" t="s">
        <v>83</v>
      </c>
      <c r="AR747" t="s">
        <v>7137</v>
      </c>
      <c r="AS747" t="s">
        <v>83</v>
      </c>
      <c r="AT747" t="s">
        <v>96</v>
      </c>
      <c r="AU747" t="s">
        <v>7138</v>
      </c>
      <c r="AV747" t="s">
        <v>7139</v>
      </c>
      <c r="AW747" t="s">
        <v>99</v>
      </c>
      <c r="AX747" t="s">
        <v>100</v>
      </c>
      <c r="AY747" t="s">
        <v>8351</v>
      </c>
      <c r="AZ747" t="s">
        <v>83</v>
      </c>
      <c r="BA747" t="s">
        <v>103</v>
      </c>
      <c r="BB747" t="s">
        <v>8352</v>
      </c>
      <c r="BC747" s="4"/>
      <c r="BD747" t="s">
        <v>83</v>
      </c>
      <c r="BE747" t="s">
        <v>105</v>
      </c>
      <c r="BF747" t="s">
        <v>106</v>
      </c>
      <c r="BG747" t="s">
        <v>107</v>
      </c>
      <c r="BH747" t="s">
        <v>108</v>
      </c>
      <c r="BI747" t="s">
        <v>109</v>
      </c>
      <c r="BJ747" s="2">
        <v>0</v>
      </c>
      <c r="BK747" t="s">
        <v>78</v>
      </c>
      <c r="BL747" t="s">
        <v>90</v>
      </c>
      <c r="BM747" t="s">
        <v>83</v>
      </c>
      <c r="BN747" t="s">
        <v>83</v>
      </c>
      <c r="BO747" t="s">
        <v>83</v>
      </c>
      <c r="BP747" t="s">
        <v>83</v>
      </c>
      <c r="BQ747" t="s">
        <v>83</v>
      </c>
      <c r="BR747" t="s">
        <v>83</v>
      </c>
      <c r="BS747" t="s">
        <v>83</v>
      </c>
      <c r="BT747" s="3">
        <v>1</v>
      </c>
    </row>
    <row r="748" spans="1:72" x14ac:dyDescent="0.25">
      <c r="A748" t="s">
        <v>7126</v>
      </c>
      <c r="B748" t="s">
        <v>7127</v>
      </c>
      <c r="C748" t="s">
        <v>7128</v>
      </c>
      <c r="D748" t="s">
        <v>74</v>
      </c>
      <c r="E748" t="s">
        <v>21868</v>
      </c>
      <c r="F748" t="s">
        <v>7129</v>
      </c>
      <c r="G748" t="s">
        <v>8353</v>
      </c>
      <c r="H748" t="s">
        <v>8354</v>
      </c>
      <c r="I748" s="1">
        <v>44197</v>
      </c>
      <c r="J748" s="1">
        <v>44926</v>
      </c>
      <c r="K748" t="s">
        <v>78</v>
      </c>
      <c r="L748" t="s">
        <v>79</v>
      </c>
      <c r="M748" t="s">
        <v>80</v>
      </c>
      <c r="N748" t="s">
        <v>7614</v>
      </c>
      <c r="O748" t="s">
        <v>566</v>
      </c>
      <c r="P748" t="s">
        <v>409</v>
      </c>
      <c r="Q748" t="s">
        <v>7615</v>
      </c>
      <c r="R748" t="s">
        <v>7254</v>
      </c>
      <c r="S748" t="s">
        <v>150</v>
      </c>
      <c r="T748" t="s">
        <v>87</v>
      </c>
      <c r="U748" t="s">
        <v>88</v>
      </c>
      <c r="V748" t="s">
        <v>89</v>
      </c>
      <c r="W748" t="s">
        <v>78</v>
      </c>
      <c r="X748" t="s">
        <v>120</v>
      </c>
      <c r="Y748" t="s">
        <v>91</v>
      </c>
      <c r="Z748" t="s">
        <v>92</v>
      </c>
      <c r="AA748" s="1">
        <v>44566</v>
      </c>
      <c r="AB748" s="2">
        <v>200</v>
      </c>
      <c r="AC748" s="2">
        <v>230</v>
      </c>
      <c r="AD748" s="2"/>
      <c r="AE748" s="2"/>
      <c r="AF748" s="2"/>
      <c r="AG748">
        <v>0</v>
      </c>
      <c r="AH748" s="3">
        <v>200</v>
      </c>
      <c r="AI748" s="3">
        <v>230</v>
      </c>
      <c r="AJ748" s="3">
        <v>0</v>
      </c>
      <c r="AK748" s="3">
        <v>0</v>
      </c>
      <c r="AL748" s="3">
        <v>0</v>
      </c>
      <c r="AM748" t="s">
        <v>7135</v>
      </c>
      <c r="AN748" t="s">
        <v>7136</v>
      </c>
      <c r="AO748" t="s">
        <v>7126</v>
      </c>
      <c r="AP748" t="s">
        <v>7127</v>
      </c>
      <c r="AQ748" t="s">
        <v>83</v>
      </c>
      <c r="AR748" t="s">
        <v>7137</v>
      </c>
      <c r="AS748" t="s">
        <v>83</v>
      </c>
      <c r="AT748" t="s">
        <v>96</v>
      </c>
      <c r="AU748" t="s">
        <v>7138</v>
      </c>
      <c r="AV748" t="s">
        <v>7139</v>
      </c>
      <c r="AW748" t="s">
        <v>99</v>
      </c>
      <c r="AX748" t="s">
        <v>100</v>
      </c>
      <c r="AY748" t="s">
        <v>83</v>
      </c>
      <c r="AZ748" t="s">
        <v>83</v>
      </c>
      <c r="BA748" t="s">
        <v>103</v>
      </c>
      <c r="BB748" t="s">
        <v>8355</v>
      </c>
      <c r="BC748" s="4"/>
      <c r="BD748" t="s">
        <v>83</v>
      </c>
      <c r="BE748" t="s">
        <v>105</v>
      </c>
      <c r="BF748" t="s">
        <v>106</v>
      </c>
      <c r="BG748" t="s">
        <v>107</v>
      </c>
      <c r="BH748" t="s">
        <v>108</v>
      </c>
      <c r="BI748" t="s">
        <v>109</v>
      </c>
      <c r="BJ748" s="2">
        <v>0</v>
      </c>
      <c r="BK748" t="s">
        <v>90</v>
      </c>
      <c r="BL748" t="s">
        <v>90</v>
      </c>
      <c r="BM748" t="s">
        <v>83</v>
      </c>
      <c r="BN748" t="s">
        <v>83</v>
      </c>
      <c r="BO748" t="s">
        <v>83</v>
      </c>
      <c r="BP748" t="s">
        <v>83</v>
      </c>
      <c r="BQ748" t="s">
        <v>83</v>
      </c>
      <c r="BR748" t="s">
        <v>83</v>
      </c>
      <c r="BS748" t="s">
        <v>83</v>
      </c>
      <c r="BT748" s="3">
        <v>1</v>
      </c>
    </row>
    <row r="749" spans="1:72" x14ac:dyDescent="0.25">
      <c r="A749" t="s">
        <v>7126</v>
      </c>
      <c r="B749" t="s">
        <v>7127</v>
      </c>
      <c r="C749" t="s">
        <v>7128</v>
      </c>
      <c r="D749" t="s">
        <v>74</v>
      </c>
      <c r="E749" t="s">
        <v>21868</v>
      </c>
      <c r="F749" t="s">
        <v>7129</v>
      </c>
      <c r="G749" t="s">
        <v>8356</v>
      </c>
      <c r="H749" t="s">
        <v>8357</v>
      </c>
      <c r="I749" s="1">
        <v>44197</v>
      </c>
      <c r="J749" s="1">
        <v>44926</v>
      </c>
      <c r="K749" t="s">
        <v>78</v>
      </c>
      <c r="L749" t="s">
        <v>79</v>
      </c>
      <c r="M749" t="s">
        <v>80</v>
      </c>
      <c r="N749" t="s">
        <v>8358</v>
      </c>
      <c r="O749" t="s">
        <v>399</v>
      </c>
      <c r="P749" t="s">
        <v>222</v>
      </c>
      <c r="Q749" t="s">
        <v>8359</v>
      </c>
      <c r="R749" t="s">
        <v>7254</v>
      </c>
      <c r="S749" t="s">
        <v>150</v>
      </c>
      <c r="T749" t="s">
        <v>87</v>
      </c>
      <c r="U749" t="s">
        <v>88</v>
      </c>
      <c r="V749" t="s">
        <v>89</v>
      </c>
      <c r="W749" t="s">
        <v>78</v>
      </c>
      <c r="X749" t="s">
        <v>120</v>
      </c>
      <c r="Y749" t="s">
        <v>91</v>
      </c>
      <c r="Z749" t="s">
        <v>92</v>
      </c>
      <c r="AA749" s="1">
        <v>44566</v>
      </c>
      <c r="AB749" s="2">
        <v>181</v>
      </c>
      <c r="AC749" s="2">
        <v>208</v>
      </c>
      <c r="AD749" s="2"/>
      <c r="AE749" s="2"/>
      <c r="AF749" s="2"/>
      <c r="AG749">
        <v>0</v>
      </c>
      <c r="AH749" s="3">
        <v>181</v>
      </c>
      <c r="AI749" s="3">
        <v>208</v>
      </c>
      <c r="AJ749" s="3">
        <v>0</v>
      </c>
      <c r="AK749" s="3">
        <v>0</v>
      </c>
      <c r="AL749" s="3">
        <v>0</v>
      </c>
      <c r="AM749" t="s">
        <v>7135</v>
      </c>
      <c r="AN749" t="s">
        <v>7136</v>
      </c>
      <c r="AO749" t="s">
        <v>7126</v>
      </c>
      <c r="AP749" t="s">
        <v>7127</v>
      </c>
      <c r="AQ749" t="s">
        <v>83</v>
      </c>
      <c r="AR749" t="s">
        <v>7137</v>
      </c>
      <c r="AS749" t="s">
        <v>83</v>
      </c>
      <c r="AT749" t="s">
        <v>96</v>
      </c>
      <c r="AU749" t="s">
        <v>7138</v>
      </c>
      <c r="AV749" t="s">
        <v>7139</v>
      </c>
      <c r="AW749" t="s">
        <v>99</v>
      </c>
      <c r="AX749" t="s">
        <v>100</v>
      </c>
      <c r="AY749" t="s">
        <v>8360</v>
      </c>
      <c r="AZ749" t="s">
        <v>83</v>
      </c>
      <c r="BA749" t="s">
        <v>103</v>
      </c>
      <c r="BB749" t="s">
        <v>8361</v>
      </c>
      <c r="BC749" s="4"/>
      <c r="BD749" t="s">
        <v>83</v>
      </c>
      <c r="BE749" t="s">
        <v>105</v>
      </c>
      <c r="BF749" t="s">
        <v>106</v>
      </c>
      <c r="BG749" t="s">
        <v>107</v>
      </c>
      <c r="BH749" t="s">
        <v>108</v>
      </c>
      <c r="BI749" t="s">
        <v>109</v>
      </c>
      <c r="BJ749" s="2">
        <v>0</v>
      </c>
      <c r="BK749" t="s">
        <v>90</v>
      </c>
      <c r="BL749" t="s">
        <v>78</v>
      </c>
      <c r="BM749" t="s">
        <v>83</v>
      </c>
      <c r="BN749" t="s">
        <v>83</v>
      </c>
      <c r="BO749" t="s">
        <v>83</v>
      </c>
      <c r="BP749" t="s">
        <v>8362</v>
      </c>
      <c r="BQ749" t="s">
        <v>7143</v>
      </c>
      <c r="BR749" t="s">
        <v>7144</v>
      </c>
      <c r="BS749" t="s">
        <v>83</v>
      </c>
      <c r="BT749" s="3">
        <v>1</v>
      </c>
    </row>
    <row r="750" spans="1:72" x14ac:dyDescent="0.25">
      <c r="A750" t="s">
        <v>7126</v>
      </c>
      <c r="B750" t="s">
        <v>7127</v>
      </c>
      <c r="C750" t="s">
        <v>7128</v>
      </c>
      <c r="D750" t="s">
        <v>74</v>
      </c>
      <c r="E750" t="s">
        <v>21868</v>
      </c>
      <c r="F750" t="s">
        <v>7129</v>
      </c>
      <c r="G750" t="s">
        <v>8363</v>
      </c>
      <c r="H750" t="s">
        <v>8364</v>
      </c>
      <c r="I750" s="1">
        <v>44197</v>
      </c>
      <c r="J750" s="1">
        <v>44926</v>
      </c>
      <c r="K750" t="s">
        <v>78</v>
      </c>
      <c r="L750" t="s">
        <v>79</v>
      </c>
      <c r="M750" t="s">
        <v>80</v>
      </c>
      <c r="N750" t="s">
        <v>7689</v>
      </c>
      <c r="O750" t="s">
        <v>658</v>
      </c>
      <c r="P750" t="s">
        <v>83</v>
      </c>
      <c r="Q750" t="s">
        <v>7690</v>
      </c>
      <c r="R750" t="s">
        <v>7254</v>
      </c>
      <c r="S750" t="s">
        <v>119</v>
      </c>
      <c r="T750" t="s">
        <v>87</v>
      </c>
      <c r="U750" t="s">
        <v>88</v>
      </c>
      <c r="V750" t="s">
        <v>89</v>
      </c>
      <c r="W750" t="s">
        <v>78</v>
      </c>
      <c r="X750" t="s">
        <v>120</v>
      </c>
      <c r="Y750" t="s">
        <v>91</v>
      </c>
      <c r="Z750" t="s">
        <v>92</v>
      </c>
      <c r="AA750" s="1">
        <v>44566</v>
      </c>
      <c r="AB750" s="2">
        <v>4890</v>
      </c>
      <c r="AC750" s="2">
        <v>2816</v>
      </c>
      <c r="AD750" s="2"/>
      <c r="AE750" s="2"/>
      <c r="AF750" s="2"/>
      <c r="AG750">
        <v>0</v>
      </c>
      <c r="AH750" s="3">
        <v>4890</v>
      </c>
      <c r="AI750" s="3">
        <v>2816</v>
      </c>
      <c r="AJ750" s="3">
        <v>0</v>
      </c>
      <c r="AK750" s="3">
        <v>0</v>
      </c>
      <c r="AL750" s="3">
        <v>0</v>
      </c>
      <c r="AM750" t="s">
        <v>8365</v>
      </c>
      <c r="AN750" t="s">
        <v>83</v>
      </c>
      <c r="AO750" t="s">
        <v>7126</v>
      </c>
      <c r="AP750" t="s">
        <v>7127</v>
      </c>
      <c r="AQ750" t="s">
        <v>83</v>
      </c>
      <c r="AR750" t="s">
        <v>7137</v>
      </c>
      <c r="AS750" t="s">
        <v>83</v>
      </c>
      <c r="AT750" t="s">
        <v>96</v>
      </c>
      <c r="AU750" t="s">
        <v>7138</v>
      </c>
      <c r="AV750" t="s">
        <v>7139</v>
      </c>
      <c r="AW750" t="s">
        <v>99</v>
      </c>
      <c r="AX750" t="s">
        <v>100</v>
      </c>
      <c r="AY750" t="s">
        <v>8366</v>
      </c>
      <c r="AZ750" t="s">
        <v>83</v>
      </c>
      <c r="BA750" t="s">
        <v>103</v>
      </c>
      <c r="BB750" t="s">
        <v>8367</v>
      </c>
      <c r="BC750" s="4"/>
      <c r="BD750" t="s">
        <v>83</v>
      </c>
      <c r="BE750" t="s">
        <v>105</v>
      </c>
      <c r="BF750" t="s">
        <v>106</v>
      </c>
      <c r="BG750" t="s">
        <v>107</v>
      </c>
      <c r="BH750" t="s">
        <v>704</v>
      </c>
      <c r="BI750" t="s">
        <v>705</v>
      </c>
      <c r="BJ750" s="2">
        <v>0</v>
      </c>
      <c r="BK750" t="s">
        <v>78</v>
      </c>
      <c r="BL750" t="s">
        <v>90</v>
      </c>
      <c r="BM750" t="s">
        <v>83</v>
      </c>
      <c r="BN750" t="s">
        <v>83</v>
      </c>
      <c r="BO750" t="s">
        <v>83</v>
      </c>
      <c r="BP750" t="s">
        <v>83</v>
      </c>
      <c r="BQ750" t="s">
        <v>83</v>
      </c>
      <c r="BR750" t="s">
        <v>83</v>
      </c>
      <c r="BS750" t="s">
        <v>83</v>
      </c>
      <c r="BT750" s="3">
        <v>1</v>
      </c>
    </row>
    <row r="751" spans="1:72" x14ac:dyDescent="0.25">
      <c r="A751" t="s">
        <v>7126</v>
      </c>
      <c r="B751" t="s">
        <v>7127</v>
      </c>
      <c r="C751" t="s">
        <v>7128</v>
      </c>
      <c r="D751" t="s">
        <v>74</v>
      </c>
      <c r="E751" t="s">
        <v>21868</v>
      </c>
      <c r="F751" t="s">
        <v>7129</v>
      </c>
      <c r="G751" t="s">
        <v>8368</v>
      </c>
      <c r="H751" t="s">
        <v>8369</v>
      </c>
      <c r="I751" s="1">
        <v>44197</v>
      </c>
      <c r="J751" s="1">
        <v>44926</v>
      </c>
      <c r="K751" t="s">
        <v>78</v>
      </c>
      <c r="L751" t="s">
        <v>79</v>
      </c>
      <c r="M751" t="s">
        <v>80</v>
      </c>
      <c r="N751" t="s">
        <v>8370</v>
      </c>
      <c r="O751" t="s">
        <v>820</v>
      </c>
      <c r="P751" t="s">
        <v>83</v>
      </c>
      <c r="Q751" t="s">
        <v>8371</v>
      </c>
      <c r="R751" t="s">
        <v>7254</v>
      </c>
      <c r="S751" t="s">
        <v>119</v>
      </c>
      <c r="T751" t="s">
        <v>87</v>
      </c>
      <c r="U751" t="s">
        <v>88</v>
      </c>
      <c r="V751" t="s">
        <v>89</v>
      </c>
      <c r="W751" t="s">
        <v>78</v>
      </c>
      <c r="X751" t="s">
        <v>120</v>
      </c>
      <c r="Y751" t="s">
        <v>91</v>
      </c>
      <c r="Z751" t="s">
        <v>92</v>
      </c>
      <c r="AA751" s="1">
        <v>44566</v>
      </c>
      <c r="AB751" s="2">
        <v>31443</v>
      </c>
      <c r="AC751" s="2">
        <v>25105</v>
      </c>
      <c r="AD751" s="2"/>
      <c r="AE751" s="2"/>
      <c r="AF751" s="2"/>
      <c r="AG751">
        <v>0</v>
      </c>
      <c r="AH751" s="3">
        <v>31443</v>
      </c>
      <c r="AI751" s="3">
        <v>25105</v>
      </c>
      <c r="AJ751" s="3">
        <v>0</v>
      </c>
      <c r="AK751" s="3">
        <v>0</v>
      </c>
      <c r="AL751" s="3">
        <v>0</v>
      </c>
      <c r="AM751" t="s">
        <v>8372</v>
      </c>
      <c r="AN751" t="s">
        <v>83</v>
      </c>
      <c r="AO751" t="s">
        <v>7126</v>
      </c>
      <c r="AP751" t="s">
        <v>7127</v>
      </c>
      <c r="AQ751" t="s">
        <v>83</v>
      </c>
      <c r="AR751" t="s">
        <v>7137</v>
      </c>
      <c r="AS751" t="s">
        <v>83</v>
      </c>
      <c r="AT751" t="s">
        <v>96</v>
      </c>
      <c r="AU751" t="s">
        <v>7138</v>
      </c>
      <c r="AV751" t="s">
        <v>7139</v>
      </c>
      <c r="AW751" t="s">
        <v>99</v>
      </c>
      <c r="AX751" t="s">
        <v>100</v>
      </c>
      <c r="AY751" t="s">
        <v>83</v>
      </c>
      <c r="AZ751" t="s">
        <v>8373</v>
      </c>
      <c r="BA751" t="s">
        <v>103</v>
      </c>
      <c r="BB751" t="s">
        <v>8374</v>
      </c>
      <c r="BC751" s="4"/>
      <c r="BD751" t="s">
        <v>83</v>
      </c>
      <c r="BE751" t="s">
        <v>105</v>
      </c>
      <c r="BF751" t="s">
        <v>106</v>
      </c>
      <c r="BG751" t="s">
        <v>107</v>
      </c>
      <c r="BH751" t="s">
        <v>704</v>
      </c>
      <c r="BI751" t="s">
        <v>705</v>
      </c>
      <c r="BJ751" s="2">
        <v>0</v>
      </c>
      <c r="BK751" t="s">
        <v>78</v>
      </c>
      <c r="BL751" t="s">
        <v>90</v>
      </c>
      <c r="BM751" t="s">
        <v>83</v>
      </c>
      <c r="BN751" t="s">
        <v>83</v>
      </c>
      <c r="BO751" t="s">
        <v>83</v>
      </c>
      <c r="BP751" t="s">
        <v>83</v>
      </c>
      <c r="BQ751" t="s">
        <v>83</v>
      </c>
      <c r="BR751" t="s">
        <v>83</v>
      </c>
      <c r="BS751" t="s">
        <v>83</v>
      </c>
      <c r="BT751" s="3">
        <v>1</v>
      </c>
    </row>
    <row r="752" spans="1:72" x14ac:dyDescent="0.25">
      <c r="A752" t="s">
        <v>7126</v>
      </c>
      <c r="B752" t="s">
        <v>7127</v>
      </c>
      <c r="C752" t="s">
        <v>7128</v>
      </c>
      <c r="D752" t="s">
        <v>74</v>
      </c>
      <c r="E752" t="s">
        <v>21868</v>
      </c>
      <c r="F752" t="s">
        <v>7129</v>
      </c>
      <c r="G752" t="s">
        <v>8375</v>
      </c>
      <c r="H752" t="s">
        <v>8376</v>
      </c>
      <c r="I752" s="1">
        <v>44197</v>
      </c>
      <c r="J752" s="1">
        <v>44926</v>
      </c>
      <c r="K752" t="s">
        <v>78</v>
      </c>
      <c r="L752" t="s">
        <v>79</v>
      </c>
      <c r="M752" t="s">
        <v>80</v>
      </c>
      <c r="N752" t="s">
        <v>7352</v>
      </c>
      <c r="O752" t="s">
        <v>388</v>
      </c>
      <c r="P752" t="s">
        <v>990</v>
      </c>
      <c r="Q752" t="s">
        <v>7353</v>
      </c>
      <c r="R752" t="s">
        <v>7254</v>
      </c>
      <c r="S752" t="s">
        <v>150</v>
      </c>
      <c r="T752" t="s">
        <v>87</v>
      </c>
      <c r="U752" t="s">
        <v>88</v>
      </c>
      <c r="V752" t="s">
        <v>89</v>
      </c>
      <c r="W752" t="s">
        <v>78</v>
      </c>
      <c r="X752" t="s">
        <v>120</v>
      </c>
      <c r="Y752" t="s">
        <v>91</v>
      </c>
      <c r="Z752" t="s">
        <v>92</v>
      </c>
      <c r="AA752" s="1">
        <v>44566</v>
      </c>
      <c r="AB752" s="2">
        <v>914</v>
      </c>
      <c r="AC752" s="2">
        <v>1136</v>
      </c>
      <c r="AD752" s="2"/>
      <c r="AE752" s="2"/>
      <c r="AF752" s="2"/>
      <c r="AG752">
        <v>0</v>
      </c>
      <c r="AH752" s="3">
        <v>914</v>
      </c>
      <c r="AI752" s="3">
        <v>1136</v>
      </c>
      <c r="AJ752" s="3">
        <v>0</v>
      </c>
      <c r="AK752" s="3">
        <v>0</v>
      </c>
      <c r="AL752" s="3">
        <v>0</v>
      </c>
      <c r="AM752" t="s">
        <v>7404</v>
      </c>
      <c r="AN752" t="s">
        <v>7405</v>
      </c>
      <c r="AO752" t="s">
        <v>7126</v>
      </c>
      <c r="AP752" t="s">
        <v>7127</v>
      </c>
      <c r="AQ752" t="s">
        <v>83</v>
      </c>
      <c r="AR752" t="s">
        <v>7137</v>
      </c>
      <c r="AS752" t="s">
        <v>83</v>
      </c>
      <c r="AT752" t="s">
        <v>96</v>
      </c>
      <c r="AU752" t="s">
        <v>7138</v>
      </c>
      <c r="AV752" t="s">
        <v>7139</v>
      </c>
      <c r="AW752" t="s">
        <v>99</v>
      </c>
      <c r="AX752" t="s">
        <v>100</v>
      </c>
      <c r="AY752" t="s">
        <v>83</v>
      </c>
      <c r="AZ752" t="s">
        <v>8377</v>
      </c>
      <c r="BA752" t="s">
        <v>103</v>
      </c>
      <c r="BB752" t="s">
        <v>8378</v>
      </c>
      <c r="BC752" s="4"/>
      <c r="BD752" t="s">
        <v>83</v>
      </c>
      <c r="BE752" t="s">
        <v>105</v>
      </c>
      <c r="BF752" t="s">
        <v>106</v>
      </c>
      <c r="BG752" t="s">
        <v>107</v>
      </c>
      <c r="BH752" t="s">
        <v>108</v>
      </c>
      <c r="BI752" t="s">
        <v>109</v>
      </c>
      <c r="BJ752" s="2">
        <v>0</v>
      </c>
      <c r="BK752" t="s">
        <v>90</v>
      </c>
      <c r="BL752" t="s">
        <v>78</v>
      </c>
      <c r="BM752" t="s">
        <v>83</v>
      </c>
      <c r="BN752" t="s">
        <v>83</v>
      </c>
      <c r="BO752" t="s">
        <v>83</v>
      </c>
      <c r="BP752" t="s">
        <v>8379</v>
      </c>
      <c r="BQ752" t="s">
        <v>7409</v>
      </c>
      <c r="BR752" t="s">
        <v>7410</v>
      </c>
      <c r="BS752" t="s">
        <v>83</v>
      </c>
      <c r="BT752" s="3">
        <v>1</v>
      </c>
    </row>
    <row r="753" spans="1:72" x14ac:dyDescent="0.25">
      <c r="A753" t="s">
        <v>7126</v>
      </c>
      <c r="B753" t="s">
        <v>7127</v>
      </c>
      <c r="C753" t="s">
        <v>7128</v>
      </c>
      <c r="D753" t="s">
        <v>74</v>
      </c>
      <c r="E753" t="s">
        <v>21868</v>
      </c>
      <c r="F753" t="s">
        <v>7129</v>
      </c>
      <c r="G753" t="s">
        <v>8380</v>
      </c>
      <c r="H753" t="s">
        <v>8381</v>
      </c>
      <c r="I753" s="1">
        <v>44197</v>
      </c>
      <c r="J753" s="1">
        <v>44926</v>
      </c>
      <c r="K753" t="s">
        <v>78</v>
      </c>
      <c r="L753" t="s">
        <v>79</v>
      </c>
      <c r="M753" t="s">
        <v>80</v>
      </c>
      <c r="N753" t="s">
        <v>7352</v>
      </c>
      <c r="O753" t="s">
        <v>388</v>
      </c>
      <c r="P753" t="s">
        <v>409</v>
      </c>
      <c r="Q753" t="s">
        <v>7353</v>
      </c>
      <c r="R753" t="s">
        <v>7254</v>
      </c>
      <c r="S753" t="s">
        <v>119</v>
      </c>
      <c r="T753" t="s">
        <v>87</v>
      </c>
      <c r="U753" t="s">
        <v>88</v>
      </c>
      <c r="V753" t="s">
        <v>89</v>
      </c>
      <c r="W753" t="s">
        <v>78</v>
      </c>
      <c r="X753" t="s">
        <v>120</v>
      </c>
      <c r="Y753" t="s">
        <v>91</v>
      </c>
      <c r="Z753" t="s">
        <v>92</v>
      </c>
      <c r="AA753" s="1">
        <v>44567</v>
      </c>
      <c r="AB753" s="2">
        <v>268</v>
      </c>
      <c r="AC753" s="2">
        <v>312</v>
      </c>
      <c r="AD753" s="2"/>
      <c r="AE753" s="2"/>
      <c r="AF753" s="2"/>
      <c r="AG753">
        <v>0</v>
      </c>
      <c r="AH753" s="3">
        <v>268</v>
      </c>
      <c r="AI753" s="3">
        <v>312</v>
      </c>
      <c r="AJ753" s="3">
        <v>0</v>
      </c>
      <c r="AK753" s="3">
        <v>0</v>
      </c>
      <c r="AL753" s="3">
        <v>0</v>
      </c>
      <c r="AM753" t="s">
        <v>7135</v>
      </c>
      <c r="AN753" t="s">
        <v>7136</v>
      </c>
      <c r="AO753" t="s">
        <v>7126</v>
      </c>
      <c r="AP753" t="s">
        <v>7127</v>
      </c>
      <c r="AQ753" t="s">
        <v>83</v>
      </c>
      <c r="AR753" t="s">
        <v>7137</v>
      </c>
      <c r="AS753" t="s">
        <v>83</v>
      </c>
      <c r="AT753" t="s">
        <v>96</v>
      </c>
      <c r="AU753" t="s">
        <v>7138</v>
      </c>
      <c r="AV753" t="s">
        <v>7139</v>
      </c>
      <c r="AW753" t="s">
        <v>99</v>
      </c>
      <c r="AX753" t="s">
        <v>100</v>
      </c>
      <c r="AY753" t="s">
        <v>83</v>
      </c>
      <c r="AZ753" t="s">
        <v>8382</v>
      </c>
      <c r="BA753" t="s">
        <v>103</v>
      </c>
      <c r="BB753" t="s">
        <v>8383</v>
      </c>
      <c r="BC753" s="4"/>
      <c r="BD753" t="s">
        <v>83</v>
      </c>
      <c r="BE753" t="s">
        <v>105</v>
      </c>
      <c r="BF753" t="s">
        <v>106</v>
      </c>
      <c r="BG753" t="s">
        <v>107</v>
      </c>
      <c r="BH753" t="s">
        <v>123</v>
      </c>
      <c r="BI753" t="s">
        <v>124</v>
      </c>
      <c r="BJ753" s="2">
        <v>0</v>
      </c>
      <c r="BK753" t="s">
        <v>90</v>
      </c>
      <c r="BL753" t="s">
        <v>78</v>
      </c>
      <c r="BM753" t="s">
        <v>83</v>
      </c>
      <c r="BN753" t="s">
        <v>83</v>
      </c>
      <c r="BO753" t="s">
        <v>83</v>
      </c>
      <c r="BP753" t="s">
        <v>8384</v>
      </c>
      <c r="BQ753" t="s">
        <v>7143</v>
      </c>
      <c r="BR753" t="s">
        <v>7144</v>
      </c>
      <c r="BS753" t="s">
        <v>83</v>
      </c>
      <c r="BT753" s="3">
        <v>1</v>
      </c>
    </row>
    <row r="754" spans="1:72" x14ac:dyDescent="0.25">
      <c r="A754" t="s">
        <v>7126</v>
      </c>
      <c r="B754" t="s">
        <v>7127</v>
      </c>
      <c r="C754" t="s">
        <v>7128</v>
      </c>
      <c r="D754" t="s">
        <v>74</v>
      </c>
      <c r="E754" t="s">
        <v>21868</v>
      </c>
      <c r="F754" t="s">
        <v>7129</v>
      </c>
      <c r="G754" t="s">
        <v>8385</v>
      </c>
      <c r="H754" t="s">
        <v>8386</v>
      </c>
      <c r="I754" s="1">
        <v>44197</v>
      </c>
      <c r="J754" s="1">
        <v>44926</v>
      </c>
      <c r="K754" t="s">
        <v>78</v>
      </c>
      <c r="L754" t="s">
        <v>79</v>
      </c>
      <c r="M754" t="s">
        <v>80</v>
      </c>
      <c r="N754" t="s">
        <v>8358</v>
      </c>
      <c r="O754" t="s">
        <v>779</v>
      </c>
      <c r="P754" t="s">
        <v>222</v>
      </c>
      <c r="Q754" t="s">
        <v>8359</v>
      </c>
      <c r="R754" t="s">
        <v>7254</v>
      </c>
      <c r="S754" t="s">
        <v>119</v>
      </c>
      <c r="T754" t="s">
        <v>87</v>
      </c>
      <c r="U754" t="s">
        <v>88</v>
      </c>
      <c r="V754" t="s">
        <v>89</v>
      </c>
      <c r="W754" t="s">
        <v>78</v>
      </c>
      <c r="X754" t="s">
        <v>120</v>
      </c>
      <c r="Y754" t="s">
        <v>91</v>
      </c>
      <c r="Z754" t="s">
        <v>92</v>
      </c>
      <c r="AA754" s="1">
        <v>44567</v>
      </c>
      <c r="AB754" s="2">
        <v>11195</v>
      </c>
      <c r="AC754" s="2">
        <v>1202</v>
      </c>
      <c r="AD754" s="2"/>
      <c r="AE754" s="2"/>
      <c r="AF754" s="2"/>
      <c r="AG754">
        <v>0</v>
      </c>
      <c r="AH754" s="3">
        <v>11195</v>
      </c>
      <c r="AI754" s="3">
        <v>1202</v>
      </c>
      <c r="AJ754" s="3">
        <v>0</v>
      </c>
      <c r="AK754" s="3">
        <v>0</v>
      </c>
      <c r="AL754" s="3">
        <v>0</v>
      </c>
      <c r="AM754" t="s">
        <v>7481</v>
      </c>
      <c r="AN754" t="s">
        <v>7482</v>
      </c>
      <c r="AO754" t="s">
        <v>7126</v>
      </c>
      <c r="AP754" t="s">
        <v>7127</v>
      </c>
      <c r="AQ754" t="s">
        <v>83</v>
      </c>
      <c r="AR754" t="s">
        <v>7137</v>
      </c>
      <c r="AS754" t="s">
        <v>83</v>
      </c>
      <c r="AT754" t="s">
        <v>96</v>
      </c>
      <c r="AU754" t="s">
        <v>7138</v>
      </c>
      <c r="AV754" t="s">
        <v>7139</v>
      </c>
      <c r="AW754" t="s">
        <v>99</v>
      </c>
      <c r="AX754" t="s">
        <v>100</v>
      </c>
      <c r="AY754" t="s">
        <v>4682</v>
      </c>
      <c r="AZ754" t="s">
        <v>83</v>
      </c>
      <c r="BA754" t="s">
        <v>103</v>
      </c>
      <c r="BB754" t="s">
        <v>8387</v>
      </c>
      <c r="BC754" s="4"/>
      <c r="BD754" t="s">
        <v>83</v>
      </c>
      <c r="BE754" t="s">
        <v>105</v>
      </c>
      <c r="BF754" t="s">
        <v>106</v>
      </c>
      <c r="BG754" t="s">
        <v>107</v>
      </c>
      <c r="BH754" t="s">
        <v>472</v>
      </c>
      <c r="BI754" t="s">
        <v>473</v>
      </c>
      <c r="BJ754" s="2">
        <v>0</v>
      </c>
      <c r="BK754" t="s">
        <v>78</v>
      </c>
      <c r="BL754" t="s">
        <v>90</v>
      </c>
      <c r="BM754" t="s">
        <v>83</v>
      </c>
      <c r="BN754" t="s">
        <v>83</v>
      </c>
      <c r="BO754" t="s">
        <v>83</v>
      </c>
      <c r="BP754" t="s">
        <v>83</v>
      </c>
      <c r="BQ754" t="s">
        <v>83</v>
      </c>
      <c r="BR754" t="s">
        <v>83</v>
      </c>
      <c r="BS754" t="s">
        <v>83</v>
      </c>
      <c r="BT754" s="3">
        <v>1</v>
      </c>
    </row>
    <row r="755" spans="1:72" x14ac:dyDescent="0.25">
      <c r="A755" t="s">
        <v>7126</v>
      </c>
      <c r="B755" t="s">
        <v>7127</v>
      </c>
      <c r="C755" t="s">
        <v>7128</v>
      </c>
      <c r="D755" t="s">
        <v>74</v>
      </c>
      <c r="E755" t="s">
        <v>21868</v>
      </c>
      <c r="F755" t="s">
        <v>7129</v>
      </c>
      <c r="G755" t="s">
        <v>8388</v>
      </c>
      <c r="H755" t="s">
        <v>8389</v>
      </c>
      <c r="I755" s="1">
        <v>44197</v>
      </c>
      <c r="J755" s="1">
        <v>44926</v>
      </c>
      <c r="K755" t="s">
        <v>78</v>
      </c>
      <c r="L755" t="s">
        <v>79</v>
      </c>
      <c r="M755" t="s">
        <v>80</v>
      </c>
      <c r="N755" t="s">
        <v>8390</v>
      </c>
      <c r="O755" t="s">
        <v>214</v>
      </c>
      <c r="P755" t="s">
        <v>222</v>
      </c>
      <c r="Q755" t="s">
        <v>8391</v>
      </c>
      <c r="R755" t="s">
        <v>7134</v>
      </c>
      <c r="S755" t="s">
        <v>150</v>
      </c>
      <c r="T755" t="s">
        <v>87</v>
      </c>
      <c r="U755" t="s">
        <v>88</v>
      </c>
      <c r="V755" t="s">
        <v>89</v>
      </c>
      <c r="W755" t="s">
        <v>78</v>
      </c>
      <c r="X755" t="s">
        <v>120</v>
      </c>
      <c r="Y755" t="s">
        <v>91</v>
      </c>
      <c r="Z755" t="s">
        <v>92</v>
      </c>
      <c r="AA755" s="1">
        <v>44197</v>
      </c>
      <c r="AB755" s="2">
        <v>523</v>
      </c>
      <c r="AC755" s="2">
        <v>418</v>
      </c>
      <c r="AD755" s="2">
        <v>0</v>
      </c>
      <c r="AE755" s="2">
        <v>0</v>
      </c>
      <c r="AF755" s="2"/>
      <c r="AG755">
        <v>0</v>
      </c>
      <c r="AH755" s="3">
        <v>527</v>
      </c>
      <c r="AI755" s="3">
        <v>422</v>
      </c>
      <c r="AJ755" s="3">
        <v>0</v>
      </c>
      <c r="AK755" s="3">
        <v>0</v>
      </c>
      <c r="AL755" s="3">
        <v>0</v>
      </c>
      <c r="AM755" t="s">
        <v>7135</v>
      </c>
      <c r="AN755" t="s">
        <v>7136</v>
      </c>
      <c r="AO755" t="s">
        <v>7126</v>
      </c>
      <c r="AP755" t="s">
        <v>7127</v>
      </c>
      <c r="AQ755" t="s">
        <v>83</v>
      </c>
      <c r="AR755" t="s">
        <v>7137</v>
      </c>
      <c r="AS755" t="s">
        <v>83</v>
      </c>
      <c r="AT755" t="s">
        <v>96</v>
      </c>
      <c r="AU755" t="s">
        <v>7138</v>
      </c>
      <c r="AV755" t="s">
        <v>7139</v>
      </c>
      <c r="AW755" t="s">
        <v>99</v>
      </c>
      <c r="AX755" t="s">
        <v>100</v>
      </c>
      <c r="AY755" t="s">
        <v>7194</v>
      </c>
      <c r="AZ755" t="s">
        <v>8392</v>
      </c>
      <c r="BA755" t="s">
        <v>103</v>
      </c>
      <c r="BB755" t="s">
        <v>8393</v>
      </c>
      <c r="BC755" s="4"/>
      <c r="BD755" t="s">
        <v>83</v>
      </c>
      <c r="BE755" t="s">
        <v>105</v>
      </c>
      <c r="BF755" t="s">
        <v>106</v>
      </c>
      <c r="BG755" t="s">
        <v>107</v>
      </c>
      <c r="BH755" t="s">
        <v>108</v>
      </c>
      <c r="BI755" t="s">
        <v>109</v>
      </c>
      <c r="BJ755" s="2">
        <v>0</v>
      </c>
      <c r="BK755" t="s">
        <v>90</v>
      </c>
      <c r="BL755" t="s">
        <v>78</v>
      </c>
      <c r="BM755" t="s">
        <v>83</v>
      </c>
      <c r="BN755" t="s">
        <v>83</v>
      </c>
      <c r="BO755" t="s">
        <v>83</v>
      </c>
      <c r="BP755" t="s">
        <v>8394</v>
      </c>
      <c r="BQ755" t="s">
        <v>7143</v>
      </c>
      <c r="BR755" t="s">
        <v>7144</v>
      </c>
      <c r="BS755" t="s">
        <v>83</v>
      </c>
      <c r="BT755" s="3">
        <v>1</v>
      </c>
    </row>
    <row r="756" spans="1:72" x14ac:dyDescent="0.25">
      <c r="A756" t="s">
        <v>7126</v>
      </c>
      <c r="B756" t="s">
        <v>7127</v>
      </c>
      <c r="C756" t="s">
        <v>7128</v>
      </c>
      <c r="D756" t="s">
        <v>74</v>
      </c>
      <c r="E756" t="s">
        <v>21868</v>
      </c>
      <c r="F756" t="s">
        <v>7129</v>
      </c>
      <c r="G756" t="s">
        <v>8395</v>
      </c>
      <c r="H756" t="s">
        <v>8396</v>
      </c>
      <c r="I756" s="1">
        <v>44197</v>
      </c>
      <c r="J756" s="1">
        <v>44926</v>
      </c>
      <c r="K756" t="s">
        <v>78</v>
      </c>
      <c r="L756" t="s">
        <v>79</v>
      </c>
      <c r="M756" t="s">
        <v>80</v>
      </c>
      <c r="N756" t="s">
        <v>8397</v>
      </c>
      <c r="O756" t="s">
        <v>1107</v>
      </c>
      <c r="P756" t="s">
        <v>1069</v>
      </c>
      <c r="Q756" t="s">
        <v>8398</v>
      </c>
      <c r="R756" t="s">
        <v>7254</v>
      </c>
      <c r="S756" t="s">
        <v>150</v>
      </c>
      <c r="T756" t="s">
        <v>87</v>
      </c>
      <c r="U756" t="s">
        <v>88</v>
      </c>
      <c r="V756" t="s">
        <v>89</v>
      </c>
      <c r="W756" t="s">
        <v>78</v>
      </c>
      <c r="X756" t="s">
        <v>120</v>
      </c>
      <c r="Y756" t="s">
        <v>91</v>
      </c>
      <c r="Z756" t="s">
        <v>92</v>
      </c>
      <c r="AA756" s="1">
        <v>44567</v>
      </c>
      <c r="AB756" s="2">
        <v>486</v>
      </c>
      <c r="AC756" s="2">
        <v>1489</v>
      </c>
      <c r="AD756" s="2"/>
      <c r="AE756" s="2"/>
      <c r="AF756" s="2"/>
      <c r="AG756">
        <v>0</v>
      </c>
      <c r="AH756" s="3">
        <v>486</v>
      </c>
      <c r="AI756" s="3">
        <v>1489</v>
      </c>
      <c r="AJ756" s="3">
        <v>0</v>
      </c>
      <c r="AK756" s="3">
        <v>0</v>
      </c>
      <c r="AL756" s="3">
        <v>0</v>
      </c>
      <c r="AM756" t="s">
        <v>7135</v>
      </c>
      <c r="AN756" t="s">
        <v>7136</v>
      </c>
      <c r="AO756" t="s">
        <v>7126</v>
      </c>
      <c r="AP756" t="s">
        <v>7127</v>
      </c>
      <c r="AQ756" t="s">
        <v>83</v>
      </c>
      <c r="AR756" t="s">
        <v>7137</v>
      </c>
      <c r="AS756" t="s">
        <v>83</v>
      </c>
      <c r="AT756" t="s">
        <v>96</v>
      </c>
      <c r="AU756" t="s">
        <v>7138</v>
      </c>
      <c r="AV756" t="s">
        <v>7139</v>
      </c>
      <c r="AW756" t="s">
        <v>99</v>
      </c>
      <c r="AX756" t="s">
        <v>100</v>
      </c>
      <c r="AY756" t="s">
        <v>83</v>
      </c>
      <c r="AZ756" t="s">
        <v>8399</v>
      </c>
      <c r="BA756" t="s">
        <v>103</v>
      </c>
      <c r="BB756" t="s">
        <v>8400</v>
      </c>
      <c r="BC756" s="4"/>
      <c r="BD756" t="s">
        <v>83</v>
      </c>
      <c r="BE756" t="s">
        <v>105</v>
      </c>
      <c r="BF756" t="s">
        <v>106</v>
      </c>
      <c r="BG756" t="s">
        <v>107</v>
      </c>
      <c r="BH756" t="s">
        <v>108</v>
      </c>
      <c r="BI756" t="s">
        <v>109</v>
      </c>
      <c r="BJ756" s="2">
        <v>0</v>
      </c>
      <c r="BK756" t="s">
        <v>90</v>
      </c>
      <c r="BL756" t="s">
        <v>78</v>
      </c>
      <c r="BM756" t="s">
        <v>83</v>
      </c>
      <c r="BN756" t="s">
        <v>83</v>
      </c>
      <c r="BO756" t="s">
        <v>83</v>
      </c>
      <c r="BP756" t="s">
        <v>8401</v>
      </c>
      <c r="BQ756" t="s">
        <v>7143</v>
      </c>
      <c r="BR756" t="s">
        <v>7144</v>
      </c>
      <c r="BS756" t="s">
        <v>83</v>
      </c>
      <c r="BT756" s="3">
        <v>1</v>
      </c>
    </row>
    <row r="757" spans="1:72" x14ac:dyDescent="0.25">
      <c r="A757" t="s">
        <v>7126</v>
      </c>
      <c r="B757" t="s">
        <v>7127</v>
      </c>
      <c r="C757" t="s">
        <v>7128</v>
      </c>
      <c r="D757" t="s">
        <v>74</v>
      </c>
      <c r="E757" t="s">
        <v>21868</v>
      </c>
      <c r="F757" t="s">
        <v>7129</v>
      </c>
      <c r="G757" t="s">
        <v>8402</v>
      </c>
      <c r="H757" t="s">
        <v>8403</v>
      </c>
      <c r="I757" s="1">
        <v>44197</v>
      </c>
      <c r="J757" s="1">
        <v>44926</v>
      </c>
      <c r="K757" t="s">
        <v>78</v>
      </c>
      <c r="L757" t="s">
        <v>79</v>
      </c>
      <c r="M757" t="s">
        <v>80</v>
      </c>
      <c r="N757" t="s">
        <v>8404</v>
      </c>
      <c r="O757" t="s">
        <v>221</v>
      </c>
      <c r="P757" t="s">
        <v>222</v>
      </c>
      <c r="Q757" t="s">
        <v>8405</v>
      </c>
      <c r="R757" t="s">
        <v>7254</v>
      </c>
      <c r="S757" t="s">
        <v>150</v>
      </c>
      <c r="T757" t="s">
        <v>87</v>
      </c>
      <c r="U757" t="s">
        <v>88</v>
      </c>
      <c r="V757" t="s">
        <v>89</v>
      </c>
      <c r="W757" t="s">
        <v>78</v>
      </c>
      <c r="X757" t="s">
        <v>120</v>
      </c>
      <c r="Y757" t="s">
        <v>91</v>
      </c>
      <c r="Z757" t="s">
        <v>92</v>
      </c>
      <c r="AA757" s="1">
        <v>44567</v>
      </c>
      <c r="AB757" s="2">
        <v>328</v>
      </c>
      <c r="AC757" s="2">
        <v>298</v>
      </c>
      <c r="AD757" s="2"/>
      <c r="AE757" s="2"/>
      <c r="AF757" s="2"/>
      <c r="AG757">
        <v>0</v>
      </c>
      <c r="AH757" s="3">
        <v>328</v>
      </c>
      <c r="AI757" s="3">
        <v>298</v>
      </c>
      <c r="AJ757" s="3">
        <v>0</v>
      </c>
      <c r="AK757" s="3">
        <v>0</v>
      </c>
      <c r="AL757" s="3">
        <v>0</v>
      </c>
      <c r="AM757" t="s">
        <v>7135</v>
      </c>
      <c r="AN757" t="s">
        <v>7136</v>
      </c>
      <c r="AO757" t="s">
        <v>7126</v>
      </c>
      <c r="AP757" t="s">
        <v>7127</v>
      </c>
      <c r="AQ757" t="s">
        <v>83</v>
      </c>
      <c r="AR757" t="s">
        <v>7137</v>
      </c>
      <c r="AS757" t="s">
        <v>83</v>
      </c>
      <c r="AT757" t="s">
        <v>96</v>
      </c>
      <c r="AU757" t="s">
        <v>7138</v>
      </c>
      <c r="AV757" t="s">
        <v>7139</v>
      </c>
      <c r="AW757" t="s">
        <v>99</v>
      </c>
      <c r="AX757" t="s">
        <v>100</v>
      </c>
      <c r="AY757" t="s">
        <v>83</v>
      </c>
      <c r="AZ757" t="s">
        <v>8406</v>
      </c>
      <c r="BA757" t="s">
        <v>103</v>
      </c>
      <c r="BB757" t="s">
        <v>8407</v>
      </c>
      <c r="BC757" s="4"/>
      <c r="BD757" t="s">
        <v>83</v>
      </c>
      <c r="BE757" t="s">
        <v>105</v>
      </c>
      <c r="BF757" t="s">
        <v>106</v>
      </c>
      <c r="BG757" t="s">
        <v>107</v>
      </c>
      <c r="BH757" t="s">
        <v>108</v>
      </c>
      <c r="BI757" t="s">
        <v>109</v>
      </c>
      <c r="BJ757" s="2">
        <v>0</v>
      </c>
      <c r="BK757" t="s">
        <v>90</v>
      </c>
      <c r="BL757" t="s">
        <v>90</v>
      </c>
      <c r="BM757" t="s">
        <v>83</v>
      </c>
      <c r="BN757" t="s">
        <v>83</v>
      </c>
      <c r="BO757" t="s">
        <v>83</v>
      </c>
      <c r="BP757" t="s">
        <v>83</v>
      </c>
      <c r="BQ757" t="s">
        <v>83</v>
      </c>
      <c r="BR757" t="s">
        <v>83</v>
      </c>
      <c r="BS757" t="s">
        <v>83</v>
      </c>
      <c r="BT757" s="3">
        <v>1</v>
      </c>
    </row>
    <row r="758" spans="1:72" x14ac:dyDescent="0.25">
      <c r="A758" t="s">
        <v>7126</v>
      </c>
      <c r="B758" t="s">
        <v>7127</v>
      </c>
      <c r="C758" t="s">
        <v>7128</v>
      </c>
      <c r="D758" t="s">
        <v>74</v>
      </c>
      <c r="E758" t="s">
        <v>21868</v>
      </c>
      <c r="F758" t="s">
        <v>7129</v>
      </c>
      <c r="G758" t="s">
        <v>8408</v>
      </c>
      <c r="H758" t="s">
        <v>8409</v>
      </c>
      <c r="I758" s="1">
        <v>44197</v>
      </c>
      <c r="J758" s="1">
        <v>44926</v>
      </c>
      <c r="K758" t="s">
        <v>78</v>
      </c>
      <c r="L758" t="s">
        <v>79</v>
      </c>
      <c r="M758" t="s">
        <v>80</v>
      </c>
      <c r="N758" t="s">
        <v>7523</v>
      </c>
      <c r="O758" t="s">
        <v>117</v>
      </c>
      <c r="P758" t="s">
        <v>222</v>
      </c>
      <c r="Q758" t="s">
        <v>7524</v>
      </c>
      <c r="R758" t="s">
        <v>7254</v>
      </c>
      <c r="S758" t="s">
        <v>119</v>
      </c>
      <c r="T758" t="s">
        <v>87</v>
      </c>
      <c r="U758" t="s">
        <v>88</v>
      </c>
      <c r="V758" t="s">
        <v>89</v>
      </c>
      <c r="W758" t="s">
        <v>78</v>
      </c>
      <c r="X758" t="s">
        <v>120</v>
      </c>
      <c r="Y758" t="s">
        <v>91</v>
      </c>
      <c r="Z758" t="s">
        <v>92</v>
      </c>
      <c r="AA758" s="1">
        <v>44567</v>
      </c>
      <c r="AB758" s="2">
        <v>282</v>
      </c>
      <c r="AC758" s="2">
        <v>316</v>
      </c>
      <c r="AD758" s="2"/>
      <c r="AE758" s="2"/>
      <c r="AF758" s="2"/>
      <c r="AG758">
        <v>0</v>
      </c>
      <c r="AH758" s="3">
        <v>282</v>
      </c>
      <c r="AI758" s="3">
        <v>316</v>
      </c>
      <c r="AJ758" s="3">
        <v>0</v>
      </c>
      <c r="AK758" s="3">
        <v>0</v>
      </c>
      <c r="AL758" s="3">
        <v>0</v>
      </c>
      <c r="AM758" t="s">
        <v>7135</v>
      </c>
      <c r="AN758" t="s">
        <v>7136</v>
      </c>
      <c r="AO758" t="s">
        <v>7126</v>
      </c>
      <c r="AP758" t="s">
        <v>7127</v>
      </c>
      <c r="AQ758" t="s">
        <v>83</v>
      </c>
      <c r="AR758" t="s">
        <v>7137</v>
      </c>
      <c r="AS758" t="s">
        <v>83</v>
      </c>
      <c r="AT758" t="s">
        <v>96</v>
      </c>
      <c r="AU758" t="s">
        <v>7138</v>
      </c>
      <c r="AV758" t="s">
        <v>7139</v>
      </c>
      <c r="AW758" t="s">
        <v>99</v>
      </c>
      <c r="AX758" t="s">
        <v>100</v>
      </c>
      <c r="AY758" t="s">
        <v>83</v>
      </c>
      <c r="AZ758" t="s">
        <v>8410</v>
      </c>
      <c r="BA758" t="s">
        <v>103</v>
      </c>
      <c r="BB758" t="s">
        <v>8411</v>
      </c>
      <c r="BC758" s="4"/>
      <c r="BD758" t="s">
        <v>83</v>
      </c>
      <c r="BE758" t="s">
        <v>105</v>
      </c>
      <c r="BF758" t="s">
        <v>106</v>
      </c>
      <c r="BG758" t="s">
        <v>107</v>
      </c>
      <c r="BH758" t="s">
        <v>704</v>
      </c>
      <c r="BI758" t="s">
        <v>705</v>
      </c>
      <c r="BJ758" s="2">
        <v>0</v>
      </c>
      <c r="BK758" t="s">
        <v>90</v>
      </c>
      <c r="BL758" t="s">
        <v>78</v>
      </c>
      <c r="BM758" t="s">
        <v>83</v>
      </c>
      <c r="BN758" t="s">
        <v>83</v>
      </c>
      <c r="BO758" t="s">
        <v>83</v>
      </c>
      <c r="BP758" t="s">
        <v>8412</v>
      </c>
      <c r="BQ758" t="s">
        <v>7143</v>
      </c>
      <c r="BR758" t="s">
        <v>7144</v>
      </c>
      <c r="BS758" t="s">
        <v>83</v>
      </c>
      <c r="BT758" s="3">
        <v>1</v>
      </c>
    </row>
    <row r="759" spans="1:72" x14ac:dyDescent="0.25">
      <c r="A759" t="s">
        <v>7126</v>
      </c>
      <c r="B759" t="s">
        <v>7127</v>
      </c>
      <c r="C759" t="s">
        <v>7128</v>
      </c>
      <c r="D759" t="s">
        <v>74</v>
      </c>
      <c r="E759" t="s">
        <v>21868</v>
      </c>
      <c r="F759" t="s">
        <v>7129</v>
      </c>
      <c r="G759" t="s">
        <v>8413</v>
      </c>
      <c r="H759" t="s">
        <v>8414</v>
      </c>
      <c r="I759" s="1">
        <v>44197</v>
      </c>
      <c r="J759" s="1">
        <v>44926</v>
      </c>
      <c r="K759" t="s">
        <v>78</v>
      </c>
      <c r="L759" t="s">
        <v>79</v>
      </c>
      <c r="M759" t="s">
        <v>80</v>
      </c>
      <c r="N759" t="s">
        <v>8415</v>
      </c>
      <c r="O759" t="s">
        <v>147</v>
      </c>
      <c r="P759" t="s">
        <v>222</v>
      </c>
      <c r="Q759" t="s">
        <v>8416</v>
      </c>
      <c r="R759" t="s">
        <v>7134</v>
      </c>
      <c r="S759" t="s">
        <v>150</v>
      </c>
      <c r="T759" t="s">
        <v>87</v>
      </c>
      <c r="U759" t="s">
        <v>88</v>
      </c>
      <c r="V759" t="s">
        <v>89</v>
      </c>
      <c r="W759" t="s">
        <v>78</v>
      </c>
      <c r="X759" t="s">
        <v>120</v>
      </c>
      <c r="Y759" t="s">
        <v>91</v>
      </c>
      <c r="Z759" t="s">
        <v>92</v>
      </c>
      <c r="AA759" s="1">
        <v>44566</v>
      </c>
      <c r="AB759" s="2">
        <v>136</v>
      </c>
      <c r="AC759" s="2">
        <v>138</v>
      </c>
      <c r="AD759" s="2"/>
      <c r="AE759" s="2"/>
      <c r="AF759" s="2"/>
      <c r="AG759">
        <v>0</v>
      </c>
      <c r="AH759" s="3">
        <v>135</v>
      </c>
      <c r="AI759" s="3">
        <v>137</v>
      </c>
      <c r="AJ759" s="3">
        <v>0</v>
      </c>
      <c r="AK759" s="3">
        <v>0</v>
      </c>
      <c r="AL759" s="3">
        <v>0</v>
      </c>
      <c r="AM759" t="s">
        <v>7135</v>
      </c>
      <c r="AN759" t="s">
        <v>7136</v>
      </c>
      <c r="AO759" t="s">
        <v>7126</v>
      </c>
      <c r="AP759" t="s">
        <v>7127</v>
      </c>
      <c r="AQ759" t="s">
        <v>83</v>
      </c>
      <c r="AR759" t="s">
        <v>7137</v>
      </c>
      <c r="AS759" t="s">
        <v>83</v>
      </c>
      <c r="AT759" t="s">
        <v>96</v>
      </c>
      <c r="AU759" t="s">
        <v>7138</v>
      </c>
      <c r="AV759" t="s">
        <v>7139</v>
      </c>
      <c r="AW759" t="s">
        <v>99</v>
      </c>
      <c r="AX759" t="s">
        <v>100</v>
      </c>
      <c r="AY759" t="s">
        <v>83</v>
      </c>
      <c r="AZ759" t="s">
        <v>8417</v>
      </c>
      <c r="BA759" t="s">
        <v>103</v>
      </c>
      <c r="BB759" t="s">
        <v>8418</v>
      </c>
      <c r="BC759" s="4"/>
      <c r="BD759" t="s">
        <v>83</v>
      </c>
      <c r="BE759" t="s">
        <v>105</v>
      </c>
      <c r="BF759" t="s">
        <v>106</v>
      </c>
      <c r="BG759" t="s">
        <v>107</v>
      </c>
      <c r="BH759" t="s">
        <v>108</v>
      </c>
      <c r="BI759" t="s">
        <v>109</v>
      </c>
      <c r="BJ759" s="2">
        <v>0</v>
      </c>
      <c r="BK759" t="s">
        <v>90</v>
      </c>
      <c r="BL759" t="s">
        <v>78</v>
      </c>
      <c r="BM759" t="s">
        <v>83</v>
      </c>
      <c r="BN759" t="s">
        <v>83</v>
      </c>
      <c r="BO759" t="s">
        <v>83</v>
      </c>
      <c r="BP759" t="s">
        <v>8419</v>
      </c>
      <c r="BQ759" t="s">
        <v>7143</v>
      </c>
      <c r="BR759" t="s">
        <v>7144</v>
      </c>
      <c r="BS759" t="s">
        <v>83</v>
      </c>
      <c r="BT759" s="3">
        <v>1</v>
      </c>
    </row>
    <row r="760" spans="1:72" x14ac:dyDescent="0.25">
      <c r="A760" t="s">
        <v>7126</v>
      </c>
      <c r="B760" t="s">
        <v>7127</v>
      </c>
      <c r="C760" t="s">
        <v>7128</v>
      </c>
      <c r="D760" t="s">
        <v>74</v>
      </c>
      <c r="E760" t="s">
        <v>21868</v>
      </c>
      <c r="F760" t="s">
        <v>7129</v>
      </c>
      <c r="G760" t="s">
        <v>8420</v>
      </c>
      <c r="H760" t="s">
        <v>8421</v>
      </c>
      <c r="I760" s="1">
        <v>44197</v>
      </c>
      <c r="J760" s="1">
        <v>44926</v>
      </c>
      <c r="K760" t="s">
        <v>78</v>
      </c>
      <c r="L760" t="s">
        <v>79</v>
      </c>
      <c r="M760" t="s">
        <v>80</v>
      </c>
      <c r="N760" t="s">
        <v>8422</v>
      </c>
      <c r="O760" t="s">
        <v>957</v>
      </c>
      <c r="P760" t="s">
        <v>83</v>
      </c>
      <c r="Q760" t="s">
        <v>8423</v>
      </c>
      <c r="R760" t="s">
        <v>7254</v>
      </c>
      <c r="S760" t="s">
        <v>119</v>
      </c>
      <c r="T760" t="s">
        <v>87</v>
      </c>
      <c r="U760" t="s">
        <v>88</v>
      </c>
      <c r="V760" t="s">
        <v>89</v>
      </c>
      <c r="W760" t="s">
        <v>78</v>
      </c>
      <c r="X760" t="s">
        <v>120</v>
      </c>
      <c r="Y760" t="s">
        <v>91</v>
      </c>
      <c r="Z760" t="s">
        <v>92</v>
      </c>
      <c r="AA760" s="1">
        <v>44216</v>
      </c>
      <c r="AB760" s="2">
        <v>11152</v>
      </c>
      <c r="AC760" s="2">
        <v>6142</v>
      </c>
      <c r="AD760" s="2"/>
      <c r="AE760" s="2"/>
      <c r="AF760" s="2"/>
      <c r="AG760">
        <v>0</v>
      </c>
      <c r="AH760" s="3">
        <v>8090</v>
      </c>
      <c r="AI760" s="3">
        <v>6993</v>
      </c>
      <c r="AJ760" s="3">
        <v>0</v>
      </c>
      <c r="AK760" s="3">
        <v>0</v>
      </c>
      <c r="AL760" s="3">
        <v>0</v>
      </c>
      <c r="AM760" t="s">
        <v>8424</v>
      </c>
      <c r="AN760" t="s">
        <v>83</v>
      </c>
      <c r="AO760" t="s">
        <v>7126</v>
      </c>
      <c r="AP760" t="s">
        <v>7127</v>
      </c>
      <c r="AQ760" t="s">
        <v>83</v>
      </c>
      <c r="AR760" t="s">
        <v>7137</v>
      </c>
      <c r="AS760" t="s">
        <v>83</v>
      </c>
      <c r="AT760" t="s">
        <v>96</v>
      </c>
      <c r="AU760" t="s">
        <v>7138</v>
      </c>
      <c r="AV760" t="s">
        <v>7139</v>
      </c>
      <c r="AW760" t="s">
        <v>99</v>
      </c>
      <c r="AX760" t="s">
        <v>100</v>
      </c>
      <c r="AY760" t="s">
        <v>83</v>
      </c>
      <c r="AZ760" t="s">
        <v>83</v>
      </c>
      <c r="BA760" t="s">
        <v>103</v>
      </c>
      <c r="BB760" t="s">
        <v>8425</v>
      </c>
      <c r="BC760" s="4"/>
      <c r="BD760" t="s">
        <v>83</v>
      </c>
      <c r="BE760" t="s">
        <v>105</v>
      </c>
      <c r="BF760" t="s">
        <v>106</v>
      </c>
      <c r="BG760" t="s">
        <v>107</v>
      </c>
      <c r="BH760" t="s">
        <v>472</v>
      </c>
      <c r="BI760" t="s">
        <v>473</v>
      </c>
      <c r="BJ760" s="2">
        <v>0</v>
      </c>
      <c r="BK760" t="s">
        <v>78</v>
      </c>
      <c r="BL760" t="s">
        <v>90</v>
      </c>
      <c r="BM760" t="s">
        <v>83</v>
      </c>
      <c r="BN760" t="s">
        <v>83</v>
      </c>
      <c r="BO760" t="s">
        <v>83</v>
      </c>
      <c r="BP760" t="s">
        <v>83</v>
      </c>
      <c r="BQ760" t="s">
        <v>83</v>
      </c>
      <c r="BR760" t="s">
        <v>83</v>
      </c>
      <c r="BS760" t="s">
        <v>83</v>
      </c>
      <c r="BT760" s="3">
        <v>1</v>
      </c>
    </row>
    <row r="761" spans="1:72" x14ac:dyDescent="0.25">
      <c r="A761" t="s">
        <v>7126</v>
      </c>
      <c r="B761" t="s">
        <v>7127</v>
      </c>
      <c r="C761" t="s">
        <v>7128</v>
      </c>
      <c r="D761" t="s">
        <v>74</v>
      </c>
      <c r="E761" t="s">
        <v>21868</v>
      </c>
      <c r="F761" t="s">
        <v>7129</v>
      </c>
      <c r="G761" t="s">
        <v>8426</v>
      </c>
      <c r="H761" t="s">
        <v>8427</v>
      </c>
      <c r="I761" s="1">
        <v>44197</v>
      </c>
      <c r="J761" s="1">
        <v>44926</v>
      </c>
      <c r="K761" t="s">
        <v>78</v>
      </c>
      <c r="L761" t="s">
        <v>79</v>
      </c>
      <c r="M761" t="s">
        <v>80</v>
      </c>
      <c r="N761" t="s">
        <v>8428</v>
      </c>
      <c r="O761" t="s">
        <v>352</v>
      </c>
      <c r="P761" t="s">
        <v>222</v>
      </c>
      <c r="Q761" t="s">
        <v>8429</v>
      </c>
      <c r="R761" t="s">
        <v>7254</v>
      </c>
      <c r="S761" t="s">
        <v>150</v>
      </c>
      <c r="T761" t="s">
        <v>87</v>
      </c>
      <c r="U761" t="s">
        <v>88</v>
      </c>
      <c r="V761" t="s">
        <v>89</v>
      </c>
      <c r="W761" t="s">
        <v>78</v>
      </c>
      <c r="X761" t="s">
        <v>120</v>
      </c>
      <c r="Y761" t="s">
        <v>91</v>
      </c>
      <c r="Z761" t="s">
        <v>92</v>
      </c>
      <c r="AA761" s="1">
        <v>44566</v>
      </c>
      <c r="AB761" s="2">
        <v>297</v>
      </c>
      <c r="AC761" s="2">
        <v>235</v>
      </c>
      <c r="AD761" s="2"/>
      <c r="AE761" s="2"/>
      <c r="AF761" s="2"/>
      <c r="AG761">
        <v>0</v>
      </c>
      <c r="AH761" s="3">
        <v>286</v>
      </c>
      <c r="AI761" s="3">
        <v>228</v>
      </c>
      <c r="AJ761" s="3">
        <v>0</v>
      </c>
      <c r="AK761" s="3">
        <v>0</v>
      </c>
      <c r="AL761" s="3">
        <v>0</v>
      </c>
      <c r="AM761" t="s">
        <v>7135</v>
      </c>
      <c r="AN761" t="s">
        <v>7136</v>
      </c>
      <c r="AO761" t="s">
        <v>7126</v>
      </c>
      <c r="AP761" t="s">
        <v>7127</v>
      </c>
      <c r="AQ761" t="s">
        <v>83</v>
      </c>
      <c r="AR761" t="s">
        <v>7137</v>
      </c>
      <c r="AS761" t="s">
        <v>83</v>
      </c>
      <c r="AT761" t="s">
        <v>96</v>
      </c>
      <c r="AU761" t="s">
        <v>7138</v>
      </c>
      <c r="AV761" t="s">
        <v>7139</v>
      </c>
      <c r="AW761" t="s">
        <v>99</v>
      </c>
      <c r="AX761" t="s">
        <v>100</v>
      </c>
      <c r="AY761" t="s">
        <v>83</v>
      </c>
      <c r="AZ761" t="s">
        <v>83</v>
      </c>
      <c r="BA761" t="s">
        <v>103</v>
      </c>
      <c r="BB761" t="s">
        <v>8430</v>
      </c>
      <c r="BC761" s="4"/>
      <c r="BD761" t="s">
        <v>83</v>
      </c>
      <c r="BE761" t="s">
        <v>105</v>
      </c>
      <c r="BF761" t="s">
        <v>106</v>
      </c>
      <c r="BG761" t="s">
        <v>107</v>
      </c>
      <c r="BH761" t="s">
        <v>108</v>
      </c>
      <c r="BI761" t="s">
        <v>109</v>
      </c>
      <c r="BJ761" s="2">
        <v>0</v>
      </c>
      <c r="BK761" t="s">
        <v>90</v>
      </c>
      <c r="BL761" t="s">
        <v>78</v>
      </c>
      <c r="BM761" t="s">
        <v>83</v>
      </c>
      <c r="BN761" t="s">
        <v>83</v>
      </c>
      <c r="BO761" t="s">
        <v>83</v>
      </c>
      <c r="BP761" t="s">
        <v>8431</v>
      </c>
      <c r="BQ761" t="s">
        <v>7143</v>
      </c>
      <c r="BR761" t="s">
        <v>7144</v>
      </c>
      <c r="BS761" t="s">
        <v>83</v>
      </c>
      <c r="BT761" s="3">
        <v>1</v>
      </c>
    </row>
    <row r="762" spans="1:72" x14ac:dyDescent="0.25">
      <c r="A762" t="s">
        <v>7126</v>
      </c>
      <c r="B762" t="s">
        <v>7127</v>
      </c>
      <c r="C762" t="s">
        <v>7128</v>
      </c>
      <c r="D762" t="s">
        <v>74</v>
      </c>
      <c r="E762" t="s">
        <v>21868</v>
      </c>
      <c r="F762" t="s">
        <v>7129</v>
      </c>
      <c r="G762" t="s">
        <v>8432</v>
      </c>
      <c r="H762" t="s">
        <v>8433</v>
      </c>
      <c r="I762" s="1">
        <v>44197</v>
      </c>
      <c r="J762" s="1">
        <v>44926</v>
      </c>
      <c r="K762" t="s">
        <v>78</v>
      </c>
      <c r="L762" t="s">
        <v>79</v>
      </c>
      <c r="M762" t="s">
        <v>80</v>
      </c>
      <c r="N762" t="s">
        <v>7536</v>
      </c>
      <c r="O762" t="s">
        <v>388</v>
      </c>
      <c r="P762" t="s">
        <v>222</v>
      </c>
      <c r="Q762" t="s">
        <v>7537</v>
      </c>
      <c r="R762" t="s">
        <v>7254</v>
      </c>
      <c r="S762" t="s">
        <v>150</v>
      </c>
      <c r="T762" t="s">
        <v>87</v>
      </c>
      <c r="U762" t="s">
        <v>88</v>
      </c>
      <c r="V762" t="s">
        <v>89</v>
      </c>
      <c r="W762" t="s">
        <v>78</v>
      </c>
      <c r="X762" t="s">
        <v>120</v>
      </c>
      <c r="Y762" t="s">
        <v>91</v>
      </c>
      <c r="Z762" t="s">
        <v>92</v>
      </c>
      <c r="AA762" s="1">
        <v>44566</v>
      </c>
      <c r="AB762" s="2">
        <v>1772</v>
      </c>
      <c r="AC762" s="2">
        <v>2979</v>
      </c>
      <c r="AD762" s="2"/>
      <c r="AE762" s="2"/>
      <c r="AF762" s="2"/>
      <c r="AG762">
        <v>0</v>
      </c>
      <c r="AH762" s="3">
        <v>1772</v>
      </c>
      <c r="AI762" s="3">
        <v>2979</v>
      </c>
      <c r="AJ762" s="3">
        <v>0</v>
      </c>
      <c r="AK762" s="3">
        <v>0</v>
      </c>
      <c r="AL762" s="3">
        <v>0</v>
      </c>
      <c r="AM762" t="s">
        <v>7404</v>
      </c>
      <c r="AN762" t="s">
        <v>7405</v>
      </c>
      <c r="AO762" t="s">
        <v>7126</v>
      </c>
      <c r="AP762" t="s">
        <v>7127</v>
      </c>
      <c r="AQ762" t="s">
        <v>83</v>
      </c>
      <c r="AR762" t="s">
        <v>7137</v>
      </c>
      <c r="AS762" t="s">
        <v>83</v>
      </c>
      <c r="AT762" t="s">
        <v>96</v>
      </c>
      <c r="AU762" t="s">
        <v>7138</v>
      </c>
      <c r="AV762" t="s">
        <v>7139</v>
      </c>
      <c r="AW762" t="s">
        <v>99</v>
      </c>
      <c r="AX762" t="s">
        <v>100</v>
      </c>
      <c r="AY762" t="s">
        <v>83</v>
      </c>
      <c r="AZ762" t="s">
        <v>83</v>
      </c>
      <c r="BA762" t="s">
        <v>103</v>
      </c>
      <c r="BB762" t="s">
        <v>8434</v>
      </c>
      <c r="BC762" s="4"/>
      <c r="BD762" t="s">
        <v>83</v>
      </c>
      <c r="BE762" t="s">
        <v>105</v>
      </c>
      <c r="BF762" t="s">
        <v>106</v>
      </c>
      <c r="BG762" t="s">
        <v>107</v>
      </c>
      <c r="BH762" t="s">
        <v>108</v>
      </c>
      <c r="BI762" t="s">
        <v>109</v>
      </c>
      <c r="BJ762" s="2">
        <v>0</v>
      </c>
      <c r="BK762" t="s">
        <v>90</v>
      </c>
      <c r="BL762" t="s">
        <v>78</v>
      </c>
      <c r="BM762" t="s">
        <v>83</v>
      </c>
      <c r="BN762" t="s">
        <v>83</v>
      </c>
      <c r="BO762" t="s">
        <v>83</v>
      </c>
      <c r="BP762" t="s">
        <v>8435</v>
      </c>
      <c r="BQ762" t="s">
        <v>7409</v>
      </c>
      <c r="BR762" t="s">
        <v>7410</v>
      </c>
      <c r="BS762" t="s">
        <v>83</v>
      </c>
      <c r="BT762" s="3">
        <v>1</v>
      </c>
    </row>
    <row r="763" spans="1:72" x14ac:dyDescent="0.25">
      <c r="A763" t="s">
        <v>7126</v>
      </c>
      <c r="B763" t="s">
        <v>7127</v>
      </c>
      <c r="C763" t="s">
        <v>7128</v>
      </c>
      <c r="D763" t="s">
        <v>74</v>
      </c>
      <c r="E763" t="s">
        <v>21868</v>
      </c>
      <c r="F763" t="s">
        <v>7129</v>
      </c>
      <c r="G763" t="s">
        <v>8436</v>
      </c>
      <c r="H763" t="s">
        <v>8437</v>
      </c>
      <c r="I763" s="1">
        <v>44197</v>
      </c>
      <c r="J763" s="1">
        <v>44926</v>
      </c>
      <c r="K763" t="s">
        <v>78</v>
      </c>
      <c r="L763" t="s">
        <v>79</v>
      </c>
      <c r="M763" t="s">
        <v>80</v>
      </c>
      <c r="N763" t="s">
        <v>7536</v>
      </c>
      <c r="O763" t="s">
        <v>307</v>
      </c>
      <c r="P763" t="s">
        <v>222</v>
      </c>
      <c r="Q763" t="s">
        <v>7537</v>
      </c>
      <c r="R763" t="s">
        <v>7254</v>
      </c>
      <c r="S763" t="s">
        <v>150</v>
      </c>
      <c r="T763" t="s">
        <v>87</v>
      </c>
      <c r="U763" t="s">
        <v>88</v>
      </c>
      <c r="V763" t="s">
        <v>89</v>
      </c>
      <c r="W763" t="s">
        <v>78</v>
      </c>
      <c r="X763" t="s">
        <v>120</v>
      </c>
      <c r="Y763" t="s">
        <v>91</v>
      </c>
      <c r="Z763" t="s">
        <v>92</v>
      </c>
      <c r="AA763" s="1">
        <v>44566</v>
      </c>
      <c r="AB763" s="2">
        <v>169</v>
      </c>
      <c r="AC763" s="2">
        <v>195</v>
      </c>
      <c r="AD763" s="2"/>
      <c r="AE763" s="2"/>
      <c r="AF763" s="2"/>
      <c r="AG763">
        <v>0</v>
      </c>
      <c r="AH763" s="3">
        <v>169</v>
      </c>
      <c r="AI763" s="3">
        <v>195</v>
      </c>
      <c r="AJ763" s="3">
        <v>0</v>
      </c>
      <c r="AK763" s="3">
        <v>0</v>
      </c>
      <c r="AL763" s="3">
        <v>0</v>
      </c>
      <c r="AM763" t="s">
        <v>7135</v>
      </c>
      <c r="AN763" t="s">
        <v>7136</v>
      </c>
      <c r="AO763" t="s">
        <v>7126</v>
      </c>
      <c r="AP763" t="s">
        <v>7127</v>
      </c>
      <c r="AQ763" t="s">
        <v>83</v>
      </c>
      <c r="AR763" t="s">
        <v>7137</v>
      </c>
      <c r="AS763" t="s">
        <v>83</v>
      </c>
      <c r="AT763" t="s">
        <v>96</v>
      </c>
      <c r="AU763" t="s">
        <v>7138</v>
      </c>
      <c r="AV763" t="s">
        <v>7139</v>
      </c>
      <c r="AW763" t="s">
        <v>99</v>
      </c>
      <c r="AX763" t="s">
        <v>100</v>
      </c>
      <c r="AY763" t="s">
        <v>83</v>
      </c>
      <c r="AZ763" t="s">
        <v>83</v>
      </c>
      <c r="BA763" t="s">
        <v>103</v>
      </c>
      <c r="BB763" t="s">
        <v>8438</v>
      </c>
      <c r="BC763" s="4"/>
      <c r="BD763" t="s">
        <v>83</v>
      </c>
      <c r="BE763" t="s">
        <v>105</v>
      </c>
      <c r="BF763" t="s">
        <v>106</v>
      </c>
      <c r="BG763" t="s">
        <v>107</v>
      </c>
      <c r="BH763" t="s">
        <v>108</v>
      </c>
      <c r="BI763" t="s">
        <v>109</v>
      </c>
      <c r="BJ763" s="2">
        <v>0</v>
      </c>
      <c r="BK763" t="s">
        <v>90</v>
      </c>
      <c r="BL763" t="s">
        <v>78</v>
      </c>
      <c r="BM763" t="s">
        <v>83</v>
      </c>
      <c r="BN763" t="s">
        <v>83</v>
      </c>
      <c r="BO763" t="s">
        <v>83</v>
      </c>
      <c r="BP763" t="s">
        <v>8439</v>
      </c>
      <c r="BQ763" t="s">
        <v>7143</v>
      </c>
      <c r="BR763" t="s">
        <v>7144</v>
      </c>
      <c r="BS763" t="s">
        <v>83</v>
      </c>
      <c r="BT763" s="3">
        <v>1</v>
      </c>
    </row>
    <row r="764" spans="1:72" x14ac:dyDescent="0.25">
      <c r="A764" t="s">
        <v>7126</v>
      </c>
      <c r="B764" t="s">
        <v>7127</v>
      </c>
      <c r="C764" t="s">
        <v>7128</v>
      </c>
      <c r="D764" t="s">
        <v>74</v>
      </c>
      <c r="E764" t="s">
        <v>21868</v>
      </c>
      <c r="F764" t="s">
        <v>7129</v>
      </c>
      <c r="G764" t="s">
        <v>8440</v>
      </c>
      <c r="H764" t="s">
        <v>8441</v>
      </c>
      <c r="I764" s="1">
        <v>44663</v>
      </c>
      <c r="J764" s="1">
        <v>44926</v>
      </c>
      <c r="K764" t="s">
        <v>78</v>
      </c>
      <c r="L764" t="s">
        <v>79</v>
      </c>
      <c r="M764" t="s">
        <v>80</v>
      </c>
      <c r="N764" t="s">
        <v>7940</v>
      </c>
      <c r="O764" t="s">
        <v>155</v>
      </c>
      <c r="P764" t="s">
        <v>96</v>
      </c>
      <c r="Q764" t="s">
        <v>7941</v>
      </c>
      <c r="R764" t="s">
        <v>7134</v>
      </c>
      <c r="S764" t="s">
        <v>210</v>
      </c>
      <c r="T764" t="s">
        <v>87</v>
      </c>
      <c r="U764" t="s">
        <v>88</v>
      </c>
      <c r="V764" t="s">
        <v>89</v>
      </c>
      <c r="W764" t="s">
        <v>90</v>
      </c>
      <c r="X764" t="s">
        <v>83</v>
      </c>
      <c r="Y764" t="s">
        <v>91</v>
      </c>
      <c r="Z764" t="s">
        <v>92</v>
      </c>
      <c r="AA764" s="1">
        <v>44663</v>
      </c>
      <c r="AB764" s="2">
        <v>25802</v>
      </c>
      <c r="AC764" s="2">
        <v>0</v>
      </c>
      <c r="AD764" s="2">
        <v>0</v>
      </c>
      <c r="AE764" s="2">
        <v>0</v>
      </c>
      <c r="AF764" s="2"/>
      <c r="AG764">
        <v>0</v>
      </c>
      <c r="AH764" s="3"/>
      <c r="AI764" s="3"/>
      <c r="AJ764" s="3"/>
      <c r="AK764" s="3"/>
      <c r="AL764" s="3"/>
      <c r="AM764" t="s">
        <v>8442</v>
      </c>
      <c r="AN764" t="s">
        <v>83</v>
      </c>
      <c r="AO764" t="s">
        <v>7126</v>
      </c>
      <c r="AP764" t="s">
        <v>7127</v>
      </c>
      <c r="AQ764" t="s">
        <v>83</v>
      </c>
      <c r="AR764" t="s">
        <v>7137</v>
      </c>
      <c r="AS764" t="s">
        <v>83</v>
      </c>
      <c r="AT764" t="s">
        <v>96</v>
      </c>
      <c r="AU764" t="s">
        <v>7138</v>
      </c>
      <c r="AV764" t="s">
        <v>7139</v>
      </c>
      <c r="AW764" t="s">
        <v>99</v>
      </c>
      <c r="AX764" t="s">
        <v>100</v>
      </c>
      <c r="AY764" t="s">
        <v>8443</v>
      </c>
      <c r="AZ764" t="s">
        <v>83</v>
      </c>
      <c r="BA764" t="s">
        <v>103</v>
      </c>
      <c r="BB764" t="s">
        <v>83</v>
      </c>
      <c r="BC764" s="4"/>
      <c r="BD764" t="s">
        <v>83</v>
      </c>
      <c r="BE764" t="s">
        <v>105</v>
      </c>
      <c r="BF764" t="s">
        <v>106</v>
      </c>
      <c r="BG764" t="s">
        <v>107</v>
      </c>
      <c r="BH764" t="s">
        <v>123</v>
      </c>
      <c r="BI764" t="s">
        <v>124</v>
      </c>
      <c r="BJ764" s="2">
        <v>0</v>
      </c>
      <c r="BK764" t="s">
        <v>90</v>
      </c>
      <c r="BL764" t="s">
        <v>90</v>
      </c>
      <c r="BM764" t="s">
        <v>83</v>
      </c>
      <c r="BN764" t="s">
        <v>83</v>
      </c>
      <c r="BO764" t="s">
        <v>83</v>
      </c>
      <c r="BP764" t="s">
        <v>83</v>
      </c>
      <c r="BQ764" t="s">
        <v>83</v>
      </c>
      <c r="BR764" t="s">
        <v>83</v>
      </c>
      <c r="BS764" t="s">
        <v>83</v>
      </c>
      <c r="BT764" s="3">
        <v>1</v>
      </c>
    </row>
    <row r="765" spans="1:72" x14ac:dyDescent="0.25">
      <c r="A765" t="s">
        <v>7126</v>
      </c>
      <c r="B765" t="s">
        <v>7127</v>
      </c>
      <c r="C765" t="s">
        <v>7128</v>
      </c>
      <c r="D765" t="s">
        <v>74</v>
      </c>
      <c r="E765" t="s">
        <v>21868</v>
      </c>
      <c r="F765" t="s">
        <v>7129</v>
      </c>
      <c r="G765" t="s">
        <v>8444</v>
      </c>
      <c r="H765" t="s">
        <v>8445</v>
      </c>
      <c r="I765" s="1">
        <v>44197</v>
      </c>
      <c r="J765" s="1">
        <v>44926</v>
      </c>
      <c r="K765" t="s">
        <v>78</v>
      </c>
      <c r="L765" t="s">
        <v>79</v>
      </c>
      <c r="M765" t="s">
        <v>80</v>
      </c>
      <c r="N765" t="s">
        <v>3693</v>
      </c>
      <c r="O765" t="s">
        <v>352</v>
      </c>
      <c r="P765" t="s">
        <v>222</v>
      </c>
      <c r="Q765" t="s">
        <v>8446</v>
      </c>
      <c r="R765" t="s">
        <v>7254</v>
      </c>
      <c r="S765" t="s">
        <v>119</v>
      </c>
      <c r="T765" t="s">
        <v>87</v>
      </c>
      <c r="U765" t="s">
        <v>88</v>
      </c>
      <c r="V765" t="s">
        <v>89</v>
      </c>
      <c r="W765" t="s">
        <v>78</v>
      </c>
      <c r="X765" t="s">
        <v>120</v>
      </c>
      <c r="Y765" t="s">
        <v>91</v>
      </c>
      <c r="Z765" t="s">
        <v>92</v>
      </c>
      <c r="AA765" s="1">
        <v>44567</v>
      </c>
      <c r="AB765" s="2">
        <v>559</v>
      </c>
      <c r="AC765" s="2">
        <v>34</v>
      </c>
      <c r="AD765" s="2"/>
      <c r="AE765" s="2"/>
      <c r="AF765" s="2"/>
      <c r="AG765">
        <v>0</v>
      </c>
      <c r="AH765" s="3">
        <v>559</v>
      </c>
      <c r="AI765" s="3">
        <v>34</v>
      </c>
      <c r="AJ765" s="3">
        <v>0</v>
      </c>
      <c r="AK765" s="3">
        <v>0</v>
      </c>
      <c r="AL765" s="3">
        <v>0</v>
      </c>
      <c r="AM765" t="s">
        <v>7481</v>
      </c>
      <c r="AN765" t="s">
        <v>7482</v>
      </c>
      <c r="AO765" t="s">
        <v>7126</v>
      </c>
      <c r="AP765" t="s">
        <v>7127</v>
      </c>
      <c r="AQ765" t="s">
        <v>83</v>
      </c>
      <c r="AR765" t="s">
        <v>7137</v>
      </c>
      <c r="AS765" t="s">
        <v>83</v>
      </c>
      <c r="AT765" t="s">
        <v>96</v>
      </c>
      <c r="AU765" t="s">
        <v>7138</v>
      </c>
      <c r="AV765" t="s">
        <v>7139</v>
      </c>
      <c r="AW765" t="s">
        <v>99</v>
      </c>
      <c r="AX765" t="s">
        <v>100</v>
      </c>
      <c r="AY765" t="s">
        <v>8447</v>
      </c>
      <c r="AZ765" t="s">
        <v>83</v>
      </c>
      <c r="BA765" t="s">
        <v>103</v>
      </c>
      <c r="BB765" t="s">
        <v>8448</v>
      </c>
      <c r="BC765" s="4"/>
      <c r="BD765" t="s">
        <v>83</v>
      </c>
      <c r="BE765" t="s">
        <v>105</v>
      </c>
      <c r="BF765" t="s">
        <v>106</v>
      </c>
      <c r="BG765" t="s">
        <v>107</v>
      </c>
      <c r="BH765" t="s">
        <v>472</v>
      </c>
      <c r="BI765" t="s">
        <v>473</v>
      </c>
      <c r="BJ765" s="2">
        <v>0</v>
      </c>
      <c r="BK765" t="s">
        <v>90</v>
      </c>
      <c r="BL765" t="s">
        <v>90</v>
      </c>
      <c r="BM765" t="s">
        <v>83</v>
      </c>
      <c r="BN765" t="s">
        <v>83</v>
      </c>
      <c r="BO765" t="s">
        <v>83</v>
      </c>
      <c r="BP765" t="s">
        <v>83</v>
      </c>
      <c r="BQ765" t="s">
        <v>83</v>
      </c>
      <c r="BR765" t="s">
        <v>83</v>
      </c>
      <c r="BS765" t="s">
        <v>83</v>
      </c>
      <c r="BT765" s="3">
        <v>1</v>
      </c>
    </row>
    <row r="766" spans="1:72" x14ac:dyDescent="0.25">
      <c r="A766" t="s">
        <v>7126</v>
      </c>
      <c r="B766" t="s">
        <v>7127</v>
      </c>
      <c r="C766" t="s">
        <v>7128</v>
      </c>
      <c r="D766" t="s">
        <v>74</v>
      </c>
      <c r="E766" t="s">
        <v>21868</v>
      </c>
      <c r="F766" t="s">
        <v>7129</v>
      </c>
      <c r="G766" t="s">
        <v>8449</v>
      </c>
      <c r="H766" t="s">
        <v>8450</v>
      </c>
      <c r="I766" s="1">
        <v>44197</v>
      </c>
      <c r="J766" s="1">
        <v>44926</v>
      </c>
      <c r="K766" t="s">
        <v>78</v>
      </c>
      <c r="L766" t="s">
        <v>79</v>
      </c>
      <c r="M766" t="s">
        <v>80</v>
      </c>
      <c r="N766" t="s">
        <v>7689</v>
      </c>
      <c r="O766" t="s">
        <v>809</v>
      </c>
      <c r="P766" t="s">
        <v>222</v>
      </c>
      <c r="Q766" t="s">
        <v>7690</v>
      </c>
      <c r="R766" t="s">
        <v>7254</v>
      </c>
      <c r="S766" t="s">
        <v>119</v>
      </c>
      <c r="T766" t="s">
        <v>87</v>
      </c>
      <c r="U766" t="s">
        <v>88</v>
      </c>
      <c r="V766" t="s">
        <v>89</v>
      </c>
      <c r="W766" t="s">
        <v>78</v>
      </c>
      <c r="X766" t="s">
        <v>120</v>
      </c>
      <c r="Y766" t="s">
        <v>91</v>
      </c>
      <c r="Z766" t="s">
        <v>92</v>
      </c>
      <c r="AA766" s="1">
        <v>44566</v>
      </c>
      <c r="AB766" s="2">
        <v>817</v>
      </c>
      <c r="AC766" s="2">
        <v>3</v>
      </c>
      <c r="AD766" s="2"/>
      <c r="AE766" s="2"/>
      <c r="AF766" s="2"/>
      <c r="AG766">
        <v>0</v>
      </c>
      <c r="AH766" s="3">
        <v>817</v>
      </c>
      <c r="AI766" s="3">
        <v>3</v>
      </c>
      <c r="AJ766" s="3">
        <v>0</v>
      </c>
      <c r="AK766" s="3">
        <v>0</v>
      </c>
      <c r="AL766" s="3">
        <v>0</v>
      </c>
      <c r="AM766" t="s">
        <v>7481</v>
      </c>
      <c r="AN766" t="s">
        <v>7482</v>
      </c>
      <c r="AO766" t="s">
        <v>7126</v>
      </c>
      <c r="AP766" t="s">
        <v>7127</v>
      </c>
      <c r="AQ766" t="s">
        <v>83</v>
      </c>
      <c r="AR766" t="s">
        <v>7137</v>
      </c>
      <c r="AS766" t="s">
        <v>83</v>
      </c>
      <c r="AT766" t="s">
        <v>96</v>
      </c>
      <c r="AU766" t="s">
        <v>7138</v>
      </c>
      <c r="AV766" t="s">
        <v>7139</v>
      </c>
      <c r="AW766" t="s">
        <v>99</v>
      </c>
      <c r="AX766" t="s">
        <v>100</v>
      </c>
      <c r="AY766" t="s">
        <v>83</v>
      </c>
      <c r="AZ766" t="s">
        <v>83</v>
      </c>
      <c r="BA766" t="s">
        <v>103</v>
      </c>
      <c r="BB766" t="s">
        <v>8451</v>
      </c>
      <c r="BC766" s="4"/>
      <c r="BD766" t="s">
        <v>83</v>
      </c>
      <c r="BE766" t="s">
        <v>105</v>
      </c>
      <c r="BF766" t="s">
        <v>106</v>
      </c>
      <c r="BG766" t="s">
        <v>107</v>
      </c>
      <c r="BH766" t="s">
        <v>472</v>
      </c>
      <c r="BI766" t="s">
        <v>473</v>
      </c>
      <c r="BJ766" s="2">
        <v>0</v>
      </c>
      <c r="BK766" t="s">
        <v>78</v>
      </c>
      <c r="BL766" t="s">
        <v>90</v>
      </c>
      <c r="BM766" t="s">
        <v>83</v>
      </c>
      <c r="BN766" t="s">
        <v>83</v>
      </c>
      <c r="BO766" t="s">
        <v>83</v>
      </c>
      <c r="BP766" t="s">
        <v>83</v>
      </c>
      <c r="BQ766" t="s">
        <v>83</v>
      </c>
      <c r="BR766" t="s">
        <v>83</v>
      </c>
      <c r="BS766" t="s">
        <v>83</v>
      </c>
      <c r="BT766" s="3">
        <v>1</v>
      </c>
    </row>
    <row r="767" spans="1:72" x14ac:dyDescent="0.25">
      <c r="A767" t="s">
        <v>7126</v>
      </c>
      <c r="B767" t="s">
        <v>7127</v>
      </c>
      <c r="C767" t="s">
        <v>7128</v>
      </c>
      <c r="D767" t="s">
        <v>74</v>
      </c>
      <c r="E767" t="s">
        <v>21868</v>
      </c>
      <c r="F767" t="s">
        <v>7129</v>
      </c>
      <c r="G767" t="s">
        <v>8452</v>
      </c>
      <c r="H767" t="s">
        <v>8453</v>
      </c>
      <c r="I767" s="1">
        <v>44447</v>
      </c>
      <c r="J767" s="1">
        <v>44926</v>
      </c>
      <c r="K767" t="s">
        <v>78</v>
      </c>
      <c r="L767" t="s">
        <v>79</v>
      </c>
      <c r="M767" t="s">
        <v>80</v>
      </c>
      <c r="N767" t="s">
        <v>7700</v>
      </c>
      <c r="O767" t="s">
        <v>3679</v>
      </c>
      <c r="P767" t="s">
        <v>235</v>
      </c>
      <c r="Q767" t="s">
        <v>7701</v>
      </c>
      <c r="R767" t="s">
        <v>7134</v>
      </c>
      <c r="S767" t="s">
        <v>150</v>
      </c>
      <c r="T767" t="s">
        <v>87</v>
      </c>
      <c r="U767" t="s">
        <v>88</v>
      </c>
      <c r="V767" t="s">
        <v>89</v>
      </c>
      <c r="W767" t="s">
        <v>78</v>
      </c>
      <c r="X767" t="s">
        <v>120</v>
      </c>
      <c r="Y767" t="s">
        <v>91</v>
      </c>
      <c r="Z767" t="s">
        <v>92</v>
      </c>
      <c r="AA767" s="1">
        <v>44447</v>
      </c>
      <c r="AB767" s="2">
        <v>3394</v>
      </c>
      <c r="AC767" s="2">
        <v>1994</v>
      </c>
      <c r="AD767" s="2"/>
      <c r="AE767" s="2"/>
      <c r="AF767" s="2"/>
      <c r="AG767">
        <v>0</v>
      </c>
      <c r="AH767" s="3">
        <v>131</v>
      </c>
      <c r="AI767" s="3">
        <v>84</v>
      </c>
      <c r="AJ767" s="3">
        <v>0</v>
      </c>
      <c r="AK767" s="3">
        <v>0</v>
      </c>
      <c r="AL767" s="3">
        <v>0</v>
      </c>
      <c r="AM767" t="s">
        <v>8372</v>
      </c>
      <c r="AN767" t="s">
        <v>83</v>
      </c>
      <c r="AO767" t="s">
        <v>7126</v>
      </c>
      <c r="AP767" t="s">
        <v>7127</v>
      </c>
      <c r="AQ767" t="s">
        <v>83</v>
      </c>
      <c r="AR767" t="s">
        <v>7137</v>
      </c>
      <c r="AS767" t="s">
        <v>83</v>
      </c>
      <c r="AT767" t="s">
        <v>96</v>
      </c>
      <c r="AU767" t="s">
        <v>7138</v>
      </c>
      <c r="AV767" t="s">
        <v>7139</v>
      </c>
      <c r="AW767" t="s">
        <v>99</v>
      </c>
      <c r="AX767" t="s">
        <v>100</v>
      </c>
      <c r="AY767" t="s">
        <v>83</v>
      </c>
      <c r="AZ767" t="s">
        <v>83</v>
      </c>
      <c r="BA767" t="s">
        <v>103</v>
      </c>
      <c r="BB767" t="s">
        <v>8454</v>
      </c>
      <c r="BC767" s="4"/>
      <c r="BD767" t="s">
        <v>83</v>
      </c>
      <c r="BE767" t="s">
        <v>105</v>
      </c>
      <c r="BF767" t="s">
        <v>106</v>
      </c>
      <c r="BG767" t="s">
        <v>107</v>
      </c>
      <c r="BH767" t="s">
        <v>108</v>
      </c>
      <c r="BI767" t="s">
        <v>109</v>
      </c>
      <c r="BJ767" s="2">
        <v>0</v>
      </c>
      <c r="BK767" t="s">
        <v>78</v>
      </c>
      <c r="BL767" t="s">
        <v>90</v>
      </c>
      <c r="BM767" t="s">
        <v>83</v>
      </c>
      <c r="BN767" t="s">
        <v>83</v>
      </c>
      <c r="BO767" t="s">
        <v>83</v>
      </c>
      <c r="BP767" t="s">
        <v>83</v>
      </c>
      <c r="BQ767" t="s">
        <v>83</v>
      </c>
      <c r="BR767" t="s">
        <v>83</v>
      </c>
      <c r="BS767" t="s">
        <v>83</v>
      </c>
      <c r="BT767" s="3">
        <v>1</v>
      </c>
    </row>
    <row r="768" spans="1:72" x14ac:dyDescent="0.25">
      <c r="A768" t="s">
        <v>7126</v>
      </c>
      <c r="B768" t="s">
        <v>7127</v>
      </c>
      <c r="C768" t="s">
        <v>7128</v>
      </c>
      <c r="D768" t="s">
        <v>74</v>
      </c>
      <c r="E768" t="s">
        <v>21868</v>
      </c>
      <c r="F768" t="s">
        <v>7129</v>
      </c>
      <c r="G768" t="s">
        <v>8455</v>
      </c>
      <c r="H768" t="s">
        <v>8456</v>
      </c>
      <c r="I768" s="1">
        <v>44197</v>
      </c>
      <c r="J768" s="1">
        <v>44926</v>
      </c>
      <c r="K768" t="s">
        <v>78</v>
      </c>
      <c r="L768" t="s">
        <v>79</v>
      </c>
      <c r="M768" t="s">
        <v>80</v>
      </c>
      <c r="N768" t="s">
        <v>7751</v>
      </c>
      <c r="O768" t="s">
        <v>155</v>
      </c>
      <c r="P768" t="s">
        <v>215</v>
      </c>
      <c r="Q768" t="s">
        <v>8457</v>
      </c>
      <c r="R768" t="s">
        <v>7254</v>
      </c>
      <c r="S768" t="s">
        <v>119</v>
      </c>
      <c r="T768" t="s">
        <v>87</v>
      </c>
      <c r="U768" t="s">
        <v>88</v>
      </c>
      <c r="V768" t="s">
        <v>89</v>
      </c>
      <c r="W768" t="s">
        <v>78</v>
      </c>
      <c r="X768" t="s">
        <v>120</v>
      </c>
      <c r="Y768" t="s">
        <v>91</v>
      </c>
      <c r="Z768" t="s">
        <v>92</v>
      </c>
      <c r="AA768" s="1">
        <v>44431</v>
      </c>
      <c r="AB768" s="2">
        <v>14910</v>
      </c>
      <c r="AC768" s="2">
        <v>10892</v>
      </c>
      <c r="AD768" s="2"/>
      <c r="AE768" s="2"/>
      <c r="AF768" s="2"/>
      <c r="AG768">
        <v>0</v>
      </c>
      <c r="AH768" s="3">
        <v>1146</v>
      </c>
      <c r="AI768" s="3">
        <v>941</v>
      </c>
      <c r="AJ768" s="3">
        <v>0</v>
      </c>
      <c r="AK768" s="3">
        <v>0</v>
      </c>
      <c r="AL768" s="3">
        <v>0</v>
      </c>
      <c r="AM768" t="s">
        <v>7135</v>
      </c>
      <c r="AN768" t="s">
        <v>7136</v>
      </c>
      <c r="AO768" t="s">
        <v>7126</v>
      </c>
      <c r="AP768" t="s">
        <v>7127</v>
      </c>
      <c r="AQ768" t="s">
        <v>83</v>
      </c>
      <c r="AR768" t="s">
        <v>7137</v>
      </c>
      <c r="AS768" t="s">
        <v>83</v>
      </c>
      <c r="AT768" t="s">
        <v>96</v>
      </c>
      <c r="AU768" t="s">
        <v>7138</v>
      </c>
      <c r="AV768" t="s">
        <v>7139</v>
      </c>
      <c r="AW768" t="s">
        <v>99</v>
      </c>
      <c r="AX768" t="s">
        <v>100</v>
      </c>
      <c r="AY768" t="s">
        <v>83</v>
      </c>
      <c r="AZ768" t="s">
        <v>83</v>
      </c>
      <c r="BA768" t="s">
        <v>103</v>
      </c>
      <c r="BB768" t="s">
        <v>8458</v>
      </c>
      <c r="BC768" s="4"/>
      <c r="BD768" t="s">
        <v>83</v>
      </c>
      <c r="BE768" t="s">
        <v>105</v>
      </c>
      <c r="BF768" t="s">
        <v>106</v>
      </c>
      <c r="BG768" t="s">
        <v>107</v>
      </c>
      <c r="BH768" t="s">
        <v>123</v>
      </c>
      <c r="BI768" t="s">
        <v>124</v>
      </c>
      <c r="BJ768" s="2">
        <v>0</v>
      </c>
      <c r="BK768" t="s">
        <v>90</v>
      </c>
      <c r="BL768" t="s">
        <v>78</v>
      </c>
      <c r="BM768" t="s">
        <v>83</v>
      </c>
      <c r="BN768" t="s">
        <v>83</v>
      </c>
      <c r="BO768" t="s">
        <v>83</v>
      </c>
      <c r="BP768" t="s">
        <v>8459</v>
      </c>
      <c r="BQ768" t="s">
        <v>7143</v>
      </c>
      <c r="BR768" t="s">
        <v>7144</v>
      </c>
      <c r="BS768" t="s">
        <v>83</v>
      </c>
      <c r="BT768" s="3">
        <v>1</v>
      </c>
    </row>
    <row r="769" spans="1:72" x14ac:dyDescent="0.25">
      <c r="A769" t="s">
        <v>7126</v>
      </c>
      <c r="B769" t="s">
        <v>7127</v>
      </c>
      <c r="C769" t="s">
        <v>7128</v>
      </c>
      <c r="D769" t="s">
        <v>74</v>
      </c>
      <c r="E769" t="s">
        <v>21868</v>
      </c>
      <c r="F769" t="s">
        <v>7129</v>
      </c>
      <c r="G769" t="s">
        <v>8460</v>
      </c>
      <c r="H769" t="s">
        <v>8461</v>
      </c>
      <c r="I769" s="1">
        <v>44197</v>
      </c>
      <c r="J769" s="1">
        <v>44926</v>
      </c>
      <c r="K769" t="s">
        <v>78</v>
      </c>
      <c r="L769" t="s">
        <v>79</v>
      </c>
      <c r="M769" t="s">
        <v>80</v>
      </c>
      <c r="N769" t="s">
        <v>8462</v>
      </c>
      <c r="O769" t="s">
        <v>3395</v>
      </c>
      <c r="P769" t="s">
        <v>409</v>
      </c>
      <c r="Q769" t="s">
        <v>8463</v>
      </c>
      <c r="R769" t="s">
        <v>7254</v>
      </c>
      <c r="S769" t="s">
        <v>150</v>
      </c>
      <c r="T769" t="s">
        <v>87</v>
      </c>
      <c r="U769" t="s">
        <v>88</v>
      </c>
      <c r="V769" t="s">
        <v>89</v>
      </c>
      <c r="W769" t="s">
        <v>78</v>
      </c>
      <c r="X769" t="s">
        <v>120</v>
      </c>
      <c r="Y769" t="s">
        <v>91</v>
      </c>
      <c r="Z769" t="s">
        <v>92</v>
      </c>
      <c r="AA769" s="1">
        <v>44566</v>
      </c>
      <c r="AB769" s="2">
        <v>3055</v>
      </c>
      <c r="AC769" s="2">
        <v>2491</v>
      </c>
      <c r="AD769" s="2"/>
      <c r="AE769" s="2"/>
      <c r="AF769" s="2"/>
      <c r="AG769">
        <v>0</v>
      </c>
      <c r="AH769" s="3">
        <v>3055</v>
      </c>
      <c r="AI769" s="3">
        <v>2491</v>
      </c>
      <c r="AJ769" s="3">
        <v>0</v>
      </c>
      <c r="AK769" s="3">
        <v>0</v>
      </c>
      <c r="AL769" s="3">
        <v>0</v>
      </c>
      <c r="AM769" t="s">
        <v>7481</v>
      </c>
      <c r="AN769" t="s">
        <v>7482</v>
      </c>
      <c r="AO769" t="s">
        <v>7126</v>
      </c>
      <c r="AP769" t="s">
        <v>7127</v>
      </c>
      <c r="AQ769" t="s">
        <v>83</v>
      </c>
      <c r="AR769" t="s">
        <v>7137</v>
      </c>
      <c r="AS769" t="s">
        <v>83</v>
      </c>
      <c r="AT769" t="s">
        <v>96</v>
      </c>
      <c r="AU769" t="s">
        <v>7138</v>
      </c>
      <c r="AV769" t="s">
        <v>7139</v>
      </c>
      <c r="AW769" t="s">
        <v>99</v>
      </c>
      <c r="AX769" t="s">
        <v>100</v>
      </c>
      <c r="AY769" t="s">
        <v>83</v>
      </c>
      <c r="AZ769" t="s">
        <v>8464</v>
      </c>
      <c r="BA769" t="s">
        <v>103</v>
      </c>
      <c r="BB769" t="s">
        <v>8465</v>
      </c>
      <c r="BC769" s="4"/>
      <c r="BD769" t="s">
        <v>83</v>
      </c>
      <c r="BE769" t="s">
        <v>105</v>
      </c>
      <c r="BF769" t="s">
        <v>106</v>
      </c>
      <c r="BG769" t="s">
        <v>107</v>
      </c>
      <c r="BH769" t="s">
        <v>108</v>
      </c>
      <c r="BI769" t="s">
        <v>109</v>
      </c>
      <c r="BJ769" s="2">
        <v>0</v>
      </c>
      <c r="BK769" t="s">
        <v>90</v>
      </c>
      <c r="BL769" t="s">
        <v>90</v>
      </c>
      <c r="BM769" t="s">
        <v>83</v>
      </c>
      <c r="BN769" t="s">
        <v>83</v>
      </c>
      <c r="BO769" t="s">
        <v>83</v>
      </c>
      <c r="BP769" t="s">
        <v>83</v>
      </c>
      <c r="BQ769" t="s">
        <v>83</v>
      </c>
      <c r="BR769" t="s">
        <v>83</v>
      </c>
      <c r="BS769" t="s">
        <v>83</v>
      </c>
      <c r="BT769" s="3">
        <v>1</v>
      </c>
    </row>
    <row r="770" spans="1:72" x14ac:dyDescent="0.25">
      <c r="A770" t="s">
        <v>7126</v>
      </c>
      <c r="B770" t="s">
        <v>7127</v>
      </c>
      <c r="C770" t="s">
        <v>7128</v>
      </c>
      <c r="D770" t="s">
        <v>74</v>
      </c>
      <c r="E770" t="s">
        <v>21868</v>
      </c>
      <c r="F770" t="s">
        <v>7129</v>
      </c>
      <c r="G770" t="s">
        <v>8466</v>
      </c>
      <c r="H770" t="s">
        <v>8467</v>
      </c>
      <c r="I770" s="1">
        <v>44466</v>
      </c>
      <c r="J770" s="1">
        <v>44926</v>
      </c>
      <c r="K770" t="s">
        <v>78</v>
      </c>
      <c r="L770" t="s">
        <v>79</v>
      </c>
      <c r="M770" t="s">
        <v>80</v>
      </c>
      <c r="N770" t="s">
        <v>7504</v>
      </c>
      <c r="O770" t="s">
        <v>162</v>
      </c>
      <c r="P770" t="s">
        <v>676</v>
      </c>
      <c r="Q770" t="s">
        <v>8468</v>
      </c>
      <c r="R770" t="s">
        <v>7254</v>
      </c>
      <c r="S770" t="s">
        <v>150</v>
      </c>
      <c r="T770" t="s">
        <v>87</v>
      </c>
      <c r="U770" t="s">
        <v>88</v>
      </c>
      <c r="V770" t="s">
        <v>89</v>
      </c>
      <c r="W770" t="s">
        <v>78</v>
      </c>
      <c r="X770" t="s">
        <v>120</v>
      </c>
      <c r="Y770" t="s">
        <v>91</v>
      </c>
      <c r="Z770" t="s">
        <v>92</v>
      </c>
      <c r="AA770" s="1">
        <v>44466</v>
      </c>
      <c r="AB770" s="2">
        <v>1980</v>
      </c>
      <c r="AC770" s="2">
        <v>1856</v>
      </c>
      <c r="AD770" s="2">
        <v>0</v>
      </c>
      <c r="AE770" s="2">
        <v>0</v>
      </c>
      <c r="AF770" s="2"/>
      <c r="AG770">
        <v>0</v>
      </c>
      <c r="AH770" s="3">
        <v>634</v>
      </c>
      <c r="AI770" s="3">
        <v>491</v>
      </c>
      <c r="AJ770" s="3">
        <v>0</v>
      </c>
      <c r="AK770" s="3">
        <v>0</v>
      </c>
      <c r="AL770" s="3">
        <v>0</v>
      </c>
      <c r="AM770" t="s">
        <v>8469</v>
      </c>
      <c r="AN770" t="s">
        <v>83</v>
      </c>
      <c r="AO770" t="s">
        <v>7126</v>
      </c>
      <c r="AP770" t="s">
        <v>7127</v>
      </c>
      <c r="AQ770" t="s">
        <v>83</v>
      </c>
      <c r="AR770" t="s">
        <v>7137</v>
      </c>
      <c r="AS770" t="s">
        <v>83</v>
      </c>
      <c r="AT770" t="s">
        <v>96</v>
      </c>
      <c r="AU770" t="s">
        <v>7138</v>
      </c>
      <c r="AV770" t="s">
        <v>7139</v>
      </c>
      <c r="AW770" t="s">
        <v>99</v>
      </c>
      <c r="AX770" t="s">
        <v>100</v>
      </c>
      <c r="AY770" t="s">
        <v>83</v>
      </c>
      <c r="AZ770" t="s">
        <v>83</v>
      </c>
      <c r="BA770" t="s">
        <v>103</v>
      </c>
      <c r="BB770" t="s">
        <v>8470</v>
      </c>
      <c r="BC770" s="4"/>
      <c r="BD770" t="s">
        <v>83</v>
      </c>
      <c r="BE770" t="s">
        <v>105</v>
      </c>
      <c r="BF770" t="s">
        <v>106</v>
      </c>
      <c r="BG770" t="s">
        <v>107</v>
      </c>
      <c r="BH770" t="s">
        <v>108</v>
      </c>
      <c r="BI770" t="s">
        <v>109</v>
      </c>
      <c r="BJ770" s="2">
        <v>0</v>
      </c>
      <c r="BK770" t="s">
        <v>90</v>
      </c>
      <c r="BL770" t="s">
        <v>90</v>
      </c>
      <c r="BM770" t="s">
        <v>83</v>
      </c>
      <c r="BN770" t="s">
        <v>83</v>
      </c>
      <c r="BO770" t="s">
        <v>83</v>
      </c>
      <c r="BP770" t="s">
        <v>83</v>
      </c>
      <c r="BQ770" t="s">
        <v>83</v>
      </c>
      <c r="BR770" t="s">
        <v>83</v>
      </c>
      <c r="BS770" t="s">
        <v>83</v>
      </c>
      <c r="BT770" s="3">
        <v>1</v>
      </c>
    </row>
    <row r="771" spans="1:72" x14ac:dyDescent="0.25">
      <c r="A771" t="s">
        <v>7126</v>
      </c>
      <c r="B771" t="s">
        <v>7127</v>
      </c>
      <c r="C771" t="s">
        <v>7128</v>
      </c>
      <c r="D771" t="s">
        <v>74</v>
      </c>
      <c r="E771" t="s">
        <v>21868</v>
      </c>
      <c r="F771" t="s">
        <v>7129</v>
      </c>
      <c r="G771" t="s">
        <v>8471</v>
      </c>
      <c r="H771" t="s">
        <v>8472</v>
      </c>
      <c r="I771" s="1">
        <v>44197</v>
      </c>
      <c r="J771" s="1">
        <v>44926</v>
      </c>
      <c r="K771" t="s">
        <v>78</v>
      </c>
      <c r="L771" t="s">
        <v>79</v>
      </c>
      <c r="M771" t="s">
        <v>80</v>
      </c>
      <c r="N771" t="s">
        <v>7132</v>
      </c>
      <c r="O771" t="s">
        <v>265</v>
      </c>
      <c r="P771" t="s">
        <v>215</v>
      </c>
      <c r="Q771" t="s">
        <v>7133</v>
      </c>
      <c r="R771" t="s">
        <v>7134</v>
      </c>
      <c r="S771" t="s">
        <v>150</v>
      </c>
      <c r="T771" t="s">
        <v>87</v>
      </c>
      <c r="U771" t="s">
        <v>88</v>
      </c>
      <c r="V771" t="s">
        <v>89</v>
      </c>
      <c r="W771" t="s">
        <v>78</v>
      </c>
      <c r="X771" t="s">
        <v>120</v>
      </c>
      <c r="Y771" t="s">
        <v>91</v>
      </c>
      <c r="Z771" t="s">
        <v>92</v>
      </c>
      <c r="AA771" s="1">
        <v>44566</v>
      </c>
      <c r="AB771" s="2">
        <v>177</v>
      </c>
      <c r="AC771" s="2">
        <v>127</v>
      </c>
      <c r="AD771" s="2"/>
      <c r="AE771" s="2"/>
      <c r="AF771" s="2"/>
      <c r="AG771">
        <v>0</v>
      </c>
      <c r="AH771" s="3">
        <v>177</v>
      </c>
      <c r="AI771" s="3">
        <v>127</v>
      </c>
      <c r="AJ771" s="3">
        <v>0</v>
      </c>
      <c r="AK771" s="3">
        <v>0</v>
      </c>
      <c r="AL771" s="3">
        <v>0</v>
      </c>
      <c r="AM771" t="s">
        <v>7135</v>
      </c>
      <c r="AN771" t="s">
        <v>7136</v>
      </c>
      <c r="AO771" t="s">
        <v>7126</v>
      </c>
      <c r="AP771" t="s">
        <v>7127</v>
      </c>
      <c r="AQ771" t="s">
        <v>83</v>
      </c>
      <c r="AR771" t="s">
        <v>7137</v>
      </c>
      <c r="AS771" t="s">
        <v>83</v>
      </c>
      <c r="AT771" t="s">
        <v>96</v>
      </c>
      <c r="AU771" t="s">
        <v>7138</v>
      </c>
      <c r="AV771" t="s">
        <v>7139</v>
      </c>
      <c r="AW771" t="s">
        <v>99</v>
      </c>
      <c r="AX771" t="s">
        <v>100</v>
      </c>
      <c r="AY771" t="s">
        <v>7126</v>
      </c>
      <c r="AZ771" t="s">
        <v>8351</v>
      </c>
      <c r="BA771" t="s">
        <v>103</v>
      </c>
      <c r="BB771" t="s">
        <v>8473</v>
      </c>
      <c r="BC771" s="4"/>
      <c r="BD771" t="s">
        <v>83</v>
      </c>
      <c r="BE771" t="s">
        <v>105</v>
      </c>
      <c r="BF771" t="s">
        <v>106</v>
      </c>
      <c r="BG771" t="s">
        <v>107</v>
      </c>
      <c r="BH771" t="s">
        <v>108</v>
      </c>
      <c r="BI771" t="s">
        <v>109</v>
      </c>
      <c r="BJ771" s="2">
        <v>0</v>
      </c>
      <c r="BK771" t="s">
        <v>90</v>
      </c>
      <c r="BL771" t="s">
        <v>90</v>
      </c>
      <c r="BM771" t="s">
        <v>83</v>
      </c>
      <c r="BN771" t="s">
        <v>83</v>
      </c>
      <c r="BO771" t="s">
        <v>83</v>
      </c>
      <c r="BP771" t="s">
        <v>83</v>
      </c>
      <c r="BQ771" t="s">
        <v>83</v>
      </c>
      <c r="BR771" t="s">
        <v>83</v>
      </c>
      <c r="BS771" t="s">
        <v>83</v>
      </c>
      <c r="BT771" s="3">
        <v>1</v>
      </c>
    </row>
    <row r="772" spans="1:72" x14ac:dyDescent="0.25">
      <c r="A772" t="s">
        <v>7126</v>
      </c>
      <c r="B772" t="s">
        <v>7127</v>
      </c>
      <c r="C772" t="s">
        <v>7128</v>
      </c>
      <c r="D772" t="s">
        <v>74</v>
      </c>
      <c r="E772" t="s">
        <v>21868</v>
      </c>
      <c r="F772" t="s">
        <v>7129</v>
      </c>
      <c r="G772" t="s">
        <v>8474</v>
      </c>
      <c r="H772" t="s">
        <v>8475</v>
      </c>
      <c r="I772" s="1">
        <v>44197</v>
      </c>
      <c r="J772" s="1">
        <v>44926</v>
      </c>
      <c r="K772" t="s">
        <v>78</v>
      </c>
      <c r="L772" t="s">
        <v>79</v>
      </c>
      <c r="M772" t="s">
        <v>80</v>
      </c>
      <c r="N772" t="s">
        <v>8292</v>
      </c>
      <c r="O772" t="s">
        <v>242</v>
      </c>
      <c r="P772" t="s">
        <v>222</v>
      </c>
      <c r="Q772" t="s">
        <v>8476</v>
      </c>
      <c r="R772" t="s">
        <v>7254</v>
      </c>
      <c r="S772" t="s">
        <v>150</v>
      </c>
      <c r="T772" t="s">
        <v>87</v>
      </c>
      <c r="U772" t="s">
        <v>88</v>
      </c>
      <c r="V772" t="s">
        <v>89</v>
      </c>
      <c r="W772" t="s">
        <v>78</v>
      </c>
      <c r="X772" t="s">
        <v>120</v>
      </c>
      <c r="Y772" t="s">
        <v>91</v>
      </c>
      <c r="Z772" t="s">
        <v>92</v>
      </c>
      <c r="AA772" s="1">
        <v>44566</v>
      </c>
      <c r="AB772" s="2">
        <v>59</v>
      </c>
      <c r="AC772" s="2">
        <v>60</v>
      </c>
      <c r="AD772" s="2"/>
      <c r="AE772" s="2"/>
      <c r="AF772" s="2"/>
      <c r="AG772">
        <v>0</v>
      </c>
      <c r="AH772" s="3">
        <v>59</v>
      </c>
      <c r="AI772" s="3">
        <v>60</v>
      </c>
      <c r="AJ772" s="3">
        <v>0</v>
      </c>
      <c r="AK772" s="3">
        <v>0</v>
      </c>
      <c r="AL772" s="3">
        <v>0</v>
      </c>
      <c r="AM772" t="s">
        <v>8477</v>
      </c>
      <c r="AN772" t="s">
        <v>83</v>
      </c>
      <c r="AO772" t="s">
        <v>7126</v>
      </c>
      <c r="AP772" t="s">
        <v>7127</v>
      </c>
      <c r="AQ772" t="s">
        <v>83</v>
      </c>
      <c r="AR772" t="s">
        <v>7137</v>
      </c>
      <c r="AS772" t="s">
        <v>83</v>
      </c>
      <c r="AT772" t="s">
        <v>96</v>
      </c>
      <c r="AU772" t="s">
        <v>7138</v>
      </c>
      <c r="AV772" t="s">
        <v>7139</v>
      </c>
      <c r="AW772" t="s">
        <v>99</v>
      </c>
      <c r="AX772" t="s">
        <v>100</v>
      </c>
      <c r="AY772" t="s">
        <v>83</v>
      </c>
      <c r="AZ772" t="s">
        <v>83</v>
      </c>
      <c r="BA772" t="s">
        <v>103</v>
      </c>
      <c r="BB772" t="s">
        <v>8478</v>
      </c>
      <c r="BC772" s="4"/>
      <c r="BD772" t="s">
        <v>83</v>
      </c>
      <c r="BE772" t="s">
        <v>105</v>
      </c>
      <c r="BF772" t="s">
        <v>106</v>
      </c>
      <c r="BG772" t="s">
        <v>107</v>
      </c>
      <c r="BH772" t="s">
        <v>108</v>
      </c>
      <c r="BI772" t="s">
        <v>109</v>
      </c>
      <c r="BJ772" s="2">
        <v>0</v>
      </c>
      <c r="BK772" t="s">
        <v>78</v>
      </c>
      <c r="BL772" t="s">
        <v>90</v>
      </c>
      <c r="BM772" t="s">
        <v>83</v>
      </c>
      <c r="BN772" t="s">
        <v>83</v>
      </c>
      <c r="BO772" t="s">
        <v>83</v>
      </c>
      <c r="BP772" t="s">
        <v>83</v>
      </c>
      <c r="BQ772" t="s">
        <v>83</v>
      </c>
      <c r="BR772" t="s">
        <v>83</v>
      </c>
      <c r="BS772" t="s">
        <v>83</v>
      </c>
      <c r="BT772" s="3">
        <v>1</v>
      </c>
    </row>
    <row r="773" spans="1:72" x14ac:dyDescent="0.25">
      <c r="A773" t="s">
        <v>7126</v>
      </c>
      <c r="B773" t="s">
        <v>7127</v>
      </c>
      <c r="C773" t="s">
        <v>7128</v>
      </c>
      <c r="D773" t="s">
        <v>74</v>
      </c>
      <c r="E773" t="s">
        <v>21868</v>
      </c>
      <c r="F773" t="s">
        <v>7129</v>
      </c>
      <c r="G773" t="s">
        <v>8479</v>
      </c>
      <c r="H773" t="s">
        <v>8480</v>
      </c>
      <c r="I773" s="1">
        <v>44197</v>
      </c>
      <c r="J773" s="1">
        <v>44926</v>
      </c>
      <c r="K773" t="s">
        <v>78</v>
      </c>
      <c r="L773" t="s">
        <v>79</v>
      </c>
      <c r="M773" t="s">
        <v>80</v>
      </c>
      <c r="N773" t="s">
        <v>7789</v>
      </c>
      <c r="O773" t="s">
        <v>375</v>
      </c>
      <c r="P773" t="s">
        <v>409</v>
      </c>
      <c r="Q773" t="s">
        <v>7790</v>
      </c>
      <c r="R773" t="s">
        <v>7254</v>
      </c>
      <c r="S773" t="s">
        <v>150</v>
      </c>
      <c r="T773" t="s">
        <v>87</v>
      </c>
      <c r="U773" t="s">
        <v>88</v>
      </c>
      <c r="V773" t="s">
        <v>89</v>
      </c>
      <c r="W773" t="s">
        <v>78</v>
      </c>
      <c r="X773" t="s">
        <v>120</v>
      </c>
      <c r="Y773" t="s">
        <v>91</v>
      </c>
      <c r="Z773" t="s">
        <v>92</v>
      </c>
      <c r="AA773" s="1">
        <v>44567</v>
      </c>
      <c r="AB773" s="2">
        <v>49</v>
      </c>
      <c r="AC773" s="2">
        <v>54</v>
      </c>
      <c r="AD773" s="2"/>
      <c r="AE773" s="2"/>
      <c r="AF773" s="2"/>
      <c r="AG773">
        <v>0</v>
      </c>
      <c r="AH773" s="3">
        <v>49</v>
      </c>
      <c r="AI773" s="3">
        <v>54</v>
      </c>
      <c r="AJ773" s="3">
        <v>0</v>
      </c>
      <c r="AK773" s="3">
        <v>0</v>
      </c>
      <c r="AL773" s="3">
        <v>0</v>
      </c>
      <c r="AM773" t="s">
        <v>8477</v>
      </c>
      <c r="AN773" t="s">
        <v>83</v>
      </c>
      <c r="AO773" t="s">
        <v>7126</v>
      </c>
      <c r="AP773" t="s">
        <v>7127</v>
      </c>
      <c r="AQ773" t="s">
        <v>83</v>
      </c>
      <c r="AR773" t="s">
        <v>7137</v>
      </c>
      <c r="AS773" t="s">
        <v>83</v>
      </c>
      <c r="AT773" t="s">
        <v>96</v>
      </c>
      <c r="AU773" t="s">
        <v>7138</v>
      </c>
      <c r="AV773" t="s">
        <v>7139</v>
      </c>
      <c r="AW773" t="s">
        <v>99</v>
      </c>
      <c r="AX773" t="s">
        <v>100</v>
      </c>
      <c r="AY773" t="s">
        <v>83</v>
      </c>
      <c r="AZ773" t="s">
        <v>8481</v>
      </c>
      <c r="BA773" t="s">
        <v>103</v>
      </c>
      <c r="BB773" t="s">
        <v>8482</v>
      </c>
      <c r="BC773" s="4"/>
      <c r="BD773" t="s">
        <v>83</v>
      </c>
      <c r="BE773" t="s">
        <v>105</v>
      </c>
      <c r="BF773" t="s">
        <v>106</v>
      </c>
      <c r="BG773" t="s">
        <v>107</v>
      </c>
      <c r="BH773" t="s">
        <v>108</v>
      </c>
      <c r="BI773" t="s">
        <v>109</v>
      </c>
      <c r="BJ773" s="2">
        <v>0</v>
      </c>
      <c r="BK773" t="s">
        <v>78</v>
      </c>
      <c r="BL773" t="s">
        <v>90</v>
      </c>
      <c r="BM773" t="s">
        <v>83</v>
      </c>
      <c r="BN773" t="s">
        <v>83</v>
      </c>
      <c r="BO773" t="s">
        <v>83</v>
      </c>
      <c r="BP773" t="s">
        <v>83</v>
      </c>
      <c r="BQ773" t="s">
        <v>83</v>
      </c>
      <c r="BR773" t="s">
        <v>83</v>
      </c>
      <c r="BS773" t="s">
        <v>83</v>
      </c>
      <c r="BT773" s="3">
        <v>1</v>
      </c>
    </row>
    <row r="774" spans="1:72" x14ac:dyDescent="0.25">
      <c r="A774" t="s">
        <v>7126</v>
      </c>
      <c r="B774" t="s">
        <v>7127</v>
      </c>
      <c r="C774" t="s">
        <v>7128</v>
      </c>
      <c r="D774" t="s">
        <v>74</v>
      </c>
      <c r="E774" t="s">
        <v>21868</v>
      </c>
      <c r="F774" t="s">
        <v>7129</v>
      </c>
      <c r="G774" t="s">
        <v>8483</v>
      </c>
      <c r="H774" t="s">
        <v>8484</v>
      </c>
      <c r="I774" s="1">
        <v>44568</v>
      </c>
      <c r="J774" s="1">
        <v>44926</v>
      </c>
      <c r="K774" t="s">
        <v>78</v>
      </c>
      <c r="L774" t="s">
        <v>276</v>
      </c>
      <c r="M774" t="s">
        <v>1399</v>
      </c>
      <c r="N774" t="s">
        <v>8485</v>
      </c>
      <c r="O774" t="s">
        <v>155</v>
      </c>
      <c r="P774" t="s">
        <v>215</v>
      </c>
      <c r="Q774" t="s">
        <v>8486</v>
      </c>
      <c r="R774" t="s">
        <v>7254</v>
      </c>
      <c r="S774" t="s">
        <v>150</v>
      </c>
      <c r="T774" t="s">
        <v>87</v>
      </c>
      <c r="U774" t="s">
        <v>88</v>
      </c>
      <c r="V774" t="s">
        <v>89</v>
      </c>
      <c r="W774" t="s">
        <v>90</v>
      </c>
      <c r="X774" t="s">
        <v>83</v>
      </c>
      <c r="Y774" t="s">
        <v>91</v>
      </c>
      <c r="Z774" t="s">
        <v>92</v>
      </c>
      <c r="AA774" s="1">
        <v>44568</v>
      </c>
      <c r="AB774" s="2">
        <v>2162</v>
      </c>
      <c r="AC774" s="2">
        <v>1940</v>
      </c>
      <c r="AD774" s="2">
        <v>0</v>
      </c>
      <c r="AE774" s="2">
        <v>0</v>
      </c>
      <c r="AF774" s="2"/>
      <c r="AG774">
        <v>0</v>
      </c>
      <c r="AH774" s="3"/>
      <c r="AI774" s="3"/>
      <c r="AJ774" s="3"/>
      <c r="AK774" s="3"/>
      <c r="AL774" s="3"/>
      <c r="AM774" t="s">
        <v>7135</v>
      </c>
      <c r="AN774" t="s">
        <v>7136</v>
      </c>
      <c r="AO774" t="s">
        <v>7126</v>
      </c>
      <c r="AP774" t="s">
        <v>7127</v>
      </c>
      <c r="AQ774" t="s">
        <v>83</v>
      </c>
      <c r="AR774" t="s">
        <v>7137</v>
      </c>
      <c r="AS774" t="s">
        <v>83</v>
      </c>
      <c r="AT774" t="s">
        <v>96</v>
      </c>
      <c r="AU774" t="s">
        <v>7138</v>
      </c>
      <c r="AV774" t="s">
        <v>7139</v>
      </c>
      <c r="AW774" t="s">
        <v>99</v>
      </c>
      <c r="AX774" t="s">
        <v>100</v>
      </c>
      <c r="AY774" t="s">
        <v>8487</v>
      </c>
      <c r="AZ774" t="s">
        <v>83</v>
      </c>
      <c r="BA774" t="s">
        <v>103</v>
      </c>
      <c r="BB774" t="s">
        <v>83</v>
      </c>
      <c r="BC774" s="4"/>
      <c r="BD774" t="s">
        <v>83</v>
      </c>
      <c r="BE774" t="s">
        <v>105</v>
      </c>
      <c r="BF774" t="s">
        <v>106</v>
      </c>
      <c r="BG774" t="s">
        <v>107</v>
      </c>
      <c r="BH774" t="s">
        <v>108</v>
      </c>
      <c r="BI774" t="s">
        <v>109</v>
      </c>
      <c r="BJ774" s="2">
        <v>0</v>
      </c>
      <c r="BK774" t="s">
        <v>90</v>
      </c>
      <c r="BL774" t="s">
        <v>90</v>
      </c>
      <c r="BM774" t="s">
        <v>83</v>
      </c>
      <c r="BN774" t="s">
        <v>83</v>
      </c>
      <c r="BO774" t="s">
        <v>83</v>
      </c>
      <c r="BP774" t="s">
        <v>8488</v>
      </c>
      <c r="BQ774" t="s">
        <v>7143</v>
      </c>
      <c r="BR774" t="s">
        <v>7144</v>
      </c>
      <c r="BS774" t="s">
        <v>83</v>
      </c>
      <c r="BT774" s="3">
        <v>1</v>
      </c>
    </row>
    <row r="775" spans="1:72" x14ac:dyDescent="0.25">
      <c r="A775" t="s">
        <v>7126</v>
      </c>
      <c r="B775" t="s">
        <v>7127</v>
      </c>
      <c r="C775" t="s">
        <v>7128</v>
      </c>
      <c r="D775" t="s">
        <v>74</v>
      </c>
      <c r="E775" t="s">
        <v>21868</v>
      </c>
      <c r="F775" t="s">
        <v>7129</v>
      </c>
      <c r="G775" t="s">
        <v>8489</v>
      </c>
      <c r="H775" t="s">
        <v>8490</v>
      </c>
      <c r="I775" s="1">
        <v>44197</v>
      </c>
      <c r="J775" s="1">
        <v>44926</v>
      </c>
      <c r="K775" t="s">
        <v>78</v>
      </c>
      <c r="L775" t="s">
        <v>79</v>
      </c>
      <c r="M775" t="s">
        <v>80</v>
      </c>
      <c r="N775" t="s">
        <v>8491</v>
      </c>
      <c r="O775" t="s">
        <v>155</v>
      </c>
      <c r="P775" t="s">
        <v>222</v>
      </c>
      <c r="Q775" t="s">
        <v>8492</v>
      </c>
      <c r="R775" t="s">
        <v>8493</v>
      </c>
      <c r="S775" t="s">
        <v>119</v>
      </c>
      <c r="T775" t="s">
        <v>87</v>
      </c>
      <c r="U775" t="s">
        <v>88</v>
      </c>
      <c r="V775" t="s">
        <v>89</v>
      </c>
      <c r="W775" t="s">
        <v>78</v>
      </c>
      <c r="X775" t="s">
        <v>120</v>
      </c>
      <c r="Y775" t="s">
        <v>91</v>
      </c>
      <c r="Z775" t="s">
        <v>92</v>
      </c>
      <c r="AA775" s="1">
        <v>44585</v>
      </c>
      <c r="AB775" s="2">
        <v>129</v>
      </c>
      <c r="AC775" s="2">
        <v>133</v>
      </c>
      <c r="AD775" s="2"/>
      <c r="AE775" s="2"/>
      <c r="AF775" s="2"/>
      <c r="AG775">
        <v>0</v>
      </c>
      <c r="AH775" s="3">
        <v>128</v>
      </c>
      <c r="AI775" s="3">
        <v>132</v>
      </c>
      <c r="AJ775" s="3">
        <v>0</v>
      </c>
      <c r="AK775" s="3">
        <v>0</v>
      </c>
      <c r="AL775" s="3">
        <v>0</v>
      </c>
      <c r="AM775" t="s">
        <v>7135</v>
      </c>
      <c r="AN775" t="s">
        <v>7136</v>
      </c>
      <c r="AO775" t="s">
        <v>7126</v>
      </c>
      <c r="AP775" t="s">
        <v>7127</v>
      </c>
      <c r="AQ775" t="s">
        <v>83</v>
      </c>
      <c r="AR775" t="s">
        <v>7137</v>
      </c>
      <c r="AS775" t="s">
        <v>83</v>
      </c>
      <c r="AT775" t="s">
        <v>96</v>
      </c>
      <c r="AU775" t="s">
        <v>7138</v>
      </c>
      <c r="AV775" t="s">
        <v>7139</v>
      </c>
      <c r="AW775" t="s">
        <v>99</v>
      </c>
      <c r="AX775" t="s">
        <v>100</v>
      </c>
      <c r="AY775" t="s">
        <v>7194</v>
      </c>
      <c r="AZ775" t="s">
        <v>8494</v>
      </c>
      <c r="BA775" t="s">
        <v>103</v>
      </c>
      <c r="BB775" t="s">
        <v>8495</v>
      </c>
      <c r="BC775" s="4"/>
      <c r="BD775" t="s">
        <v>83</v>
      </c>
      <c r="BE775" t="s">
        <v>1407</v>
      </c>
      <c r="BF775" t="s">
        <v>1408</v>
      </c>
      <c r="BG775" t="s">
        <v>107</v>
      </c>
      <c r="BH775" t="s">
        <v>123</v>
      </c>
      <c r="BI775" t="s">
        <v>124</v>
      </c>
      <c r="BJ775" s="2">
        <v>0</v>
      </c>
      <c r="BK775" t="s">
        <v>90</v>
      </c>
      <c r="BL775" t="s">
        <v>78</v>
      </c>
      <c r="BM775" t="s">
        <v>83</v>
      </c>
      <c r="BN775" t="s">
        <v>83</v>
      </c>
      <c r="BO775" t="s">
        <v>83</v>
      </c>
      <c r="BP775" t="s">
        <v>8496</v>
      </c>
      <c r="BQ775" t="s">
        <v>7143</v>
      </c>
      <c r="BR775" t="s">
        <v>7144</v>
      </c>
      <c r="BS775" t="s">
        <v>83</v>
      </c>
      <c r="BT775" s="3">
        <v>1</v>
      </c>
    </row>
    <row r="776" spans="1:72" x14ac:dyDescent="0.25">
      <c r="B776" t="s">
        <v>7127</v>
      </c>
      <c r="E776" s="15" t="s">
        <v>21868</v>
      </c>
      <c r="H776" s="21" t="s">
        <v>21884</v>
      </c>
      <c r="I776" s="1"/>
      <c r="J776" s="1">
        <v>44926</v>
      </c>
      <c r="L776" t="s">
        <v>79</v>
      </c>
      <c r="M776" s="15" t="s">
        <v>80</v>
      </c>
      <c r="AA776" s="1"/>
      <c r="AB776" s="2">
        <v>20000</v>
      </c>
      <c r="AC776" s="2">
        <v>12000</v>
      </c>
      <c r="AD776" s="2"/>
      <c r="AE776" s="2"/>
      <c r="AF776" s="2"/>
      <c r="AH776" s="3"/>
      <c r="AI776" s="3"/>
      <c r="AJ776" s="3"/>
      <c r="AK776" s="3"/>
      <c r="AL776" s="3"/>
      <c r="AP776" t="s">
        <v>7127</v>
      </c>
      <c r="BC776" s="4"/>
      <c r="BJ776" s="2"/>
      <c r="BT776" s="3"/>
    </row>
    <row r="777" spans="1:72" x14ac:dyDescent="0.25">
      <c r="B777" t="s">
        <v>7127</v>
      </c>
      <c r="E777" s="15" t="s">
        <v>21869</v>
      </c>
      <c r="H777" s="21" t="s">
        <v>21883</v>
      </c>
      <c r="I777" s="1"/>
      <c r="J777" s="1">
        <v>44926</v>
      </c>
      <c r="L777" t="s">
        <v>79</v>
      </c>
      <c r="M777" s="15" t="s">
        <v>80</v>
      </c>
      <c r="AA777" s="1"/>
      <c r="AB777" s="2">
        <v>400000</v>
      </c>
      <c r="AC777" s="2">
        <v>1400000</v>
      </c>
      <c r="AD777" s="2"/>
      <c r="AE777" s="2"/>
      <c r="AF777" s="2"/>
      <c r="AH777" s="3"/>
      <c r="AI777" s="3"/>
      <c r="AJ777" s="3"/>
      <c r="AK777" s="3"/>
      <c r="AL777" s="3"/>
      <c r="AP777" t="s">
        <v>7127</v>
      </c>
      <c r="BC777" s="4"/>
      <c r="BJ777" s="2"/>
      <c r="BT777" s="3"/>
    </row>
    <row r="778" spans="1:72" x14ac:dyDescent="0.25">
      <c r="A778" t="s">
        <v>547</v>
      </c>
      <c r="B778" t="s">
        <v>548</v>
      </c>
      <c r="C778" t="s">
        <v>549</v>
      </c>
      <c r="D778" t="s">
        <v>74</v>
      </c>
      <c r="E778" t="s">
        <v>21868</v>
      </c>
      <c r="F778" t="s">
        <v>550</v>
      </c>
      <c r="G778" t="s">
        <v>551</v>
      </c>
      <c r="H778" t="s">
        <v>552</v>
      </c>
      <c r="I778" s="1">
        <v>44643</v>
      </c>
      <c r="J778" s="1">
        <v>44926</v>
      </c>
      <c r="K778" t="s">
        <v>78</v>
      </c>
      <c r="L778" t="s">
        <v>79</v>
      </c>
      <c r="M778" t="s">
        <v>80</v>
      </c>
      <c r="N778" t="s">
        <v>553</v>
      </c>
      <c r="O778" t="s">
        <v>462</v>
      </c>
      <c r="P778" t="s">
        <v>83</v>
      </c>
      <c r="Q778" t="s">
        <v>554</v>
      </c>
      <c r="R778" t="s">
        <v>555</v>
      </c>
      <c r="S778" t="s">
        <v>210</v>
      </c>
      <c r="T778" t="s">
        <v>87</v>
      </c>
      <c r="U778" t="s">
        <v>88</v>
      </c>
      <c r="V778" t="s">
        <v>89</v>
      </c>
      <c r="W778" t="s">
        <v>90</v>
      </c>
      <c r="X778" t="s">
        <v>83</v>
      </c>
      <c r="Y778" t="s">
        <v>91</v>
      </c>
      <c r="Z778" t="s">
        <v>92</v>
      </c>
      <c r="AA778" s="1">
        <v>44643</v>
      </c>
      <c r="AB778" s="2">
        <v>37440</v>
      </c>
      <c r="AC778" s="2">
        <v>0</v>
      </c>
      <c r="AD778" s="2">
        <v>0</v>
      </c>
      <c r="AE778" s="2">
        <v>0</v>
      </c>
      <c r="AF778" s="2"/>
      <c r="AG778">
        <v>0</v>
      </c>
      <c r="AH778" s="3"/>
      <c r="AI778" s="3"/>
      <c r="AJ778" s="3"/>
      <c r="AK778" s="3"/>
      <c r="AL778" s="3"/>
      <c r="AM778" t="s">
        <v>556</v>
      </c>
      <c r="AN778" t="s">
        <v>557</v>
      </c>
      <c r="AO778" t="s">
        <v>547</v>
      </c>
      <c r="AP778" t="s">
        <v>548</v>
      </c>
      <c r="AQ778" t="s">
        <v>83</v>
      </c>
      <c r="AR778" t="s">
        <v>558</v>
      </c>
      <c r="AS778" t="s">
        <v>83</v>
      </c>
      <c r="AT778" t="s">
        <v>96</v>
      </c>
      <c r="AU778" t="s">
        <v>559</v>
      </c>
      <c r="AV778" t="s">
        <v>560</v>
      </c>
      <c r="AW778" t="s">
        <v>99</v>
      </c>
      <c r="AX778" t="s">
        <v>100</v>
      </c>
      <c r="AY778" t="s">
        <v>83</v>
      </c>
      <c r="AZ778" t="s">
        <v>561</v>
      </c>
      <c r="BA778" t="s">
        <v>103</v>
      </c>
      <c r="BB778" t="s">
        <v>562</v>
      </c>
      <c r="BC778" s="4"/>
      <c r="BD778" t="s">
        <v>83</v>
      </c>
      <c r="BE778" t="s">
        <v>105</v>
      </c>
      <c r="BF778" t="s">
        <v>106</v>
      </c>
      <c r="BG778" t="s">
        <v>107</v>
      </c>
      <c r="BH778" t="s">
        <v>509</v>
      </c>
      <c r="BI778" t="s">
        <v>510</v>
      </c>
      <c r="BJ778" s="2">
        <v>0</v>
      </c>
      <c r="BK778" t="s">
        <v>78</v>
      </c>
      <c r="BL778" t="s">
        <v>90</v>
      </c>
      <c r="BM778" t="s">
        <v>83</v>
      </c>
      <c r="BN778" t="s">
        <v>83</v>
      </c>
      <c r="BO778" t="s">
        <v>83</v>
      </c>
      <c r="BP778" t="s">
        <v>83</v>
      </c>
      <c r="BQ778" t="s">
        <v>83</v>
      </c>
      <c r="BR778" t="s">
        <v>83</v>
      </c>
      <c r="BS778" t="s">
        <v>83</v>
      </c>
      <c r="BT778" s="3">
        <v>1</v>
      </c>
    </row>
    <row r="779" spans="1:72" x14ac:dyDescent="0.25">
      <c r="A779" t="s">
        <v>547</v>
      </c>
      <c r="B779" t="s">
        <v>548</v>
      </c>
      <c r="C779" t="s">
        <v>549</v>
      </c>
      <c r="D779" t="s">
        <v>74</v>
      </c>
      <c r="E779" t="s">
        <v>21868</v>
      </c>
      <c r="F779" t="s">
        <v>550</v>
      </c>
      <c r="G779" t="s">
        <v>563</v>
      </c>
      <c r="H779" t="s">
        <v>564</v>
      </c>
      <c r="I779" s="1">
        <v>44197</v>
      </c>
      <c r="J779" s="1">
        <v>44926</v>
      </c>
      <c r="K779" t="s">
        <v>78</v>
      </c>
      <c r="L779" t="s">
        <v>79</v>
      </c>
      <c r="M779" t="s">
        <v>80</v>
      </c>
      <c r="N779" t="s">
        <v>565</v>
      </c>
      <c r="O779" t="s">
        <v>566</v>
      </c>
      <c r="P779" t="s">
        <v>83</v>
      </c>
      <c r="Q779" t="s">
        <v>567</v>
      </c>
      <c r="R779" t="s">
        <v>555</v>
      </c>
      <c r="S779" t="s">
        <v>210</v>
      </c>
      <c r="T779" t="s">
        <v>87</v>
      </c>
      <c r="U779" t="s">
        <v>88</v>
      </c>
      <c r="V779" t="s">
        <v>89</v>
      </c>
      <c r="W779" t="s">
        <v>90</v>
      </c>
      <c r="X779" t="s">
        <v>83</v>
      </c>
      <c r="Y779" t="s">
        <v>91</v>
      </c>
      <c r="Z779" t="s">
        <v>92</v>
      </c>
      <c r="AA779" s="1">
        <v>44378</v>
      </c>
      <c r="AB779" s="2">
        <v>41173</v>
      </c>
      <c r="AC779" s="2">
        <v>0</v>
      </c>
      <c r="AD779" s="2"/>
      <c r="AE779" s="2"/>
      <c r="AF779" s="2"/>
      <c r="AG779">
        <v>0</v>
      </c>
      <c r="AH779" s="3">
        <v>32078</v>
      </c>
      <c r="AI779" s="3">
        <v>9215</v>
      </c>
      <c r="AJ779" s="3">
        <v>0</v>
      </c>
      <c r="AK779" s="3">
        <v>0</v>
      </c>
      <c r="AL779" s="3">
        <v>0</v>
      </c>
      <c r="AM779" t="s">
        <v>568</v>
      </c>
      <c r="AN779" t="s">
        <v>569</v>
      </c>
      <c r="AO779" t="s">
        <v>547</v>
      </c>
      <c r="AP779" t="s">
        <v>548</v>
      </c>
      <c r="AQ779" t="s">
        <v>83</v>
      </c>
      <c r="AR779" t="s">
        <v>558</v>
      </c>
      <c r="AS779" t="s">
        <v>83</v>
      </c>
      <c r="AT779" t="s">
        <v>96</v>
      </c>
      <c r="AU779" t="s">
        <v>559</v>
      </c>
      <c r="AV779" t="s">
        <v>560</v>
      </c>
      <c r="AW779" t="s">
        <v>99</v>
      </c>
      <c r="AX779" t="s">
        <v>100</v>
      </c>
      <c r="AY779" t="s">
        <v>570</v>
      </c>
      <c r="AZ779" t="s">
        <v>571</v>
      </c>
      <c r="BA779" t="s">
        <v>103</v>
      </c>
      <c r="BB779" t="s">
        <v>572</v>
      </c>
      <c r="BC779" s="4"/>
      <c r="BD779" t="s">
        <v>83</v>
      </c>
      <c r="BE779" t="s">
        <v>105</v>
      </c>
      <c r="BF779" t="s">
        <v>106</v>
      </c>
      <c r="BG779" t="s">
        <v>107</v>
      </c>
      <c r="BH779" t="s">
        <v>472</v>
      </c>
      <c r="BI779" t="s">
        <v>473</v>
      </c>
      <c r="BJ779" s="2">
        <v>0</v>
      </c>
      <c r="BK779" t="s">
        <v>90</v>
      </c>
      <c r="BL779" t="s">
        <v>90</v>
      </c>
      <c r="BM779" t="s">
        <v>83</v>
      </c>
      <c r="BN779" t="s">
        <v>83</v>
      </c>
      <c r="BO779" t="s">
        <v>83</v>
      </c>
      <c r="BP779" t="s">
        <v>83</v>
      </c>
      <c r="BQ779" t="s">
        <v>83</v>
      </c>
      <c r="BR779" t="s">
        <v>83</v>
      </c>
      <c r="BS779" t="s">
        <v>83</v>
      </c>
      <c r="BT779" s="3">
        <v>1</v>
      </c>
    </row>
    <row r="780" spans="1:72" x14ac:dyDescent="0.25">
      <c r="A780" t="s">
        <v>547</v>
      </c>
      <c r="B780" t="s">
        <v>548</v>
      </c>
      <c r="C780" t="s">
        <v>549</v>
      </c>
      <c r="D780" t="s">
        <v>74</v>
      </c>
      <c r="E780" t="s">
        <v>21868</v>
      </c>
      <c r="F780" t="s">
        <v>550</v>
      </c>
      <c r="G780" t="s">
        <v>573</v>
      </c>
      <c r="H780" t="s">
        <v>574</v>
      </c>
      <c r="I780" s="1">
        <v>44197</v>
      </c>
      <c r="J780" s="1">
        <v>44926</v>
      </c>
      <c r="K780" t="s">
        <v>78</v>
      </c>
      <c r="L780" t="s">
        <v>79</v>
      </c>
      <c r="M780" t="s">
        <v>80</v>
      </c>
      <c r="N780" t="s">
        <v>575</v>
      </c>
      <c r="O780" t="s">
        <v>576</v>
      </c>
      <c r="P780" t="s">
        <v>577</v>
      </c>
      <c r="Q780" t="s">
        <v>578</v>
      </c>
      <c r="R780" t="s">
        <v>555</v>
      </c>
      <c r="S780" t="s">
        <v>210</v>
      </c>
      <c r="T780" t="s">
        <v>87</v>
      </c>
      <c r="U780" t="s">
        <v>88</v>
      </c>
      <c r="V780" t="s">
        <v>89</v>
      </c>
      <c r="W780" t="s">
        <v>90</v>
      </c>
      <c r="X780" t="s">
        <v>83</v>
      </c>
      <c r="Y780" t="s">
        <v>91</v>
      </c>
      <c r="Z780" t="s">
        <v>92</v>
      </c>
      <c r="AA780" s="1">
        <v>44378</v>
      </c>
      <c r="AB780" s="2">
        <v>18892</v>
      </c>
      <c r="AC780" s="2">
        <v>0</v>
      </c>
      <c r="AD780" s="2"/>
      <c r="AE780" s="2"/>
      <c r="AF780" s="2"/>
      <c r="AG780">
        <v>0</v>
      </c>
      <c r="AH780" s="3">
        <v>10473</v>
      </c>
      <c r="AI780" s="3">
        <v>8473</v>
      </c>
      <c r="AJ780" s="3">
        <v>0</v>
      </c>
      <c r="AK780" s="3">
        <v>0</v>
      </c>
      <c r="AL780" s="3">
        <v>0</v>
      </c>
      <c r="AM780" t="s">
        <v>568</v>
      </c>
      <c r="AN780" t="s">
        <v>569</v>
      </c>
      <c r="AO780" t="s">
        <v>547</v>
      </c>
      <c r="AP780" t="s">
        <v>548</v>
      </c>
      <c r="AQ780" t="s">
        <v>83</v>
      </c>
      <c r="AR780" t="s">
        <v>558</v>
      </c>
      <c r="AS780" t="s">
        <v>83</v>
      </c>
      <c r="AT780" t="s">
        <v>96</v>
      </c>
      <c r="AU780" t="s">
        <v>559</v>
      </c>
      <c r="AV780" t="s">
        <v>560</v>
      </c>
      <c r="AW780" t="s">
        <v>99</v>
      </c>
      <c r="AX780" t="s">
        <v>100</v>
      </c>
      <c r="AY780" t="s">
        <v>570</v>
      </c>
      <c r="AZ780" t="s">
        <v>579</v>
      </c>
      <c r="BA780" t="s">
        <v>103</v>
      </c>
      <c r="BB780" t="s">
        <v>580</v>
      </c>
      <c r="BC780" s="4"/>
      <c r="BD780" t="s">
        <v>83</v>
      </c>
      <c r="BE780" t="s">
        <v>105</v>
      </c>
      <c r="BF780" t="s">
        <v>106</v>
      </c>
      <c r="BG780" t="s">
        <v>107</v>
      </c>
      <c r="BH780" t="s">
        <v>472</v>
      </c>
      <c r="BI780" t="s">
        <v>473</v>
      </c>
      <c r="BJ780" s="2">
        <v>0</v>
      </c>
      <c r="BK780" t="s">
        <v>90</v>
      </c>
      <c r="BL780" t="s">
        <v>90</v>
      </c>
      <c r="BM780" t="s">
        <v>83</v>
      </c>
      <c r="BN780" t="s">
        <v>83</v>
      </c>
      <c r="BO780" t="s">
        <v>83</v>
      </c>
      <c r="BP780" t="s">
        <v>83</v>
      </c>
      <c r="BQ780" t="s">
        <v>83</v>
      </c>
      <c r="BR780" t="s">
        <v>83</v>
      </c>
      <c r="BS780" t="s">
        <v>83</v>
      </c>
      <c r="BT780" s="3">
        <v>1</v>
      </c>
    </row>
    <row r="781" spans="1:72" x14ac:dyDescent="0.25">
      <c r="A781" t="s">
        <v>547</v>
      </c>
      <c r="B781" t="s">
        <v>548</v>
      </c>
      <c r="C781" t="s">
        <v>549</v>
      </c>
      <c r="D781" t="s">
        <v>74</v>
      </c>
      <c r="E781" t="s">
        <v>21868</v>
      </c>
      <c r="F781" t="s">
        <v>550</v>
      </c>
      <c r="G781" t="s">
        <v>581</v>
      </c>
      <c r="H781" t="s">
        <v>582</v>
      </c>
      <c r="I781" s="1">
        <v>44197</v>
      </c>
      <c r="J781" s="1">
        <v>44926</v>
      </c>
      <c r="K781" t="s">
        <v>78</v>
      </c>
      <c r="L781" t="s">
        <v>79</v>
      </c>
      <c r="M781" t="s">
        <v>80</v>
      </c>
      <c r="N781" t="s">
        <v>583</v>
      </c>
      <c r="O781" t="s">
        <v>584</v>
      </c>
      <c r="P781" t="s">
        <v>215</v>
      </c>
      <c r="Q781" t="s">
        <v>585</v>
      </c>
      <c r="R781" t="s">
        <v>555</v>
      </c>
      <c r="S781" t="s">
        <v>86</v>
      </c>
      <c r="T781" t="s">
        <v>87</v>
      </c>
      <c r="U781" t="s">
        <v>88</v>
      </c>
      <c r="V781" t="s">
        <v>89</v>
      </c>
      <c r="W781" t="s">
        <v>90</v>
      </c>
      <c r="X781" t="s">
        <v>83</v>
      </c>
      <c r="Y781" t="s">
        <v>91</v>
      </c>
      <c r="Z781" t="s">
        <v>92</v>
      </c>
      <c r="AA781" s="1">
        <v>44390</v>
      </c>
      <c r="AB781" s="2">
        <v>7155</v>
      </c>
      <c r="AC781" s="2">
        <v>0</v>
      </c>
      <c r="AD781" s="2"/>
      <c r="AE781" s="2"/>
      <c r="AF781" s="2"/>
      <c r="AG781">
        <v>0</v>
      </c>
      <c r="AH781" s="3">
        <v>5648</v>
      </c>
      <c r="AI781" s="3">
        <v>1529</v>
      </c>
      <c r="AJ781" s="3">
        <v>0</v>
      </c>
      <c r="AK781" s="3">
        <v>0</v>
      </c>
      <c r="AL781" s="3">
        <v>0</v>
      </c>
      <c r="AM781" t="s">
        <v>586</v>
      </c>
      <c r="AN781" t="s">
        <v>587</v>
      </c>
      <c r="AO781" t="s">
        <v>547</v>
      </c>
      <c r="AP781" t="s">
        <v>548</v>
      </c>
      <c r="AQ781" t="s">
        <v>83</v>
      </c>
      <c r="AR781" t="s">
        <v>558</v>
      </c>
      <c r="AS781" t="s">
        <v>83</v>
      </c>
      <c r="AT781" t="s">
        <v>96</v>
      </c>
      <c r="AU781" t="s">
        <v>559</v>
      </c>
      <c r="AV781" t="s">
        <v>560</v>
      </c>
      <c r="AW781" t="s">
        <v>99</v>
      </c>
      <c r="AX781" t="s">
        <v>100</v>
      </c>
      <c r="AY781" t="s">
        <v>588</v>
      </c>
      <c r="AZ781" t="s">
        <v>589</v>
      </c>
      <c r="BA781" t="s">
        <v>103</v>
      </c>
      <c r="BB781" t="s">
        <v>590</v>
      </c>
      <c r="BC781" s="4"/>
      <c r="BD781" t="s">
        <v>83</v>
      </c>
      <c r="BE781" t="s">
        <v>105</v>
      </c>
      <c r="BF781" t="s">
        <v>106</v>
      </c>
      <c r="BG781" t="s">
        <v>107</v>
      </c>
      <c r="BH781" t="s">
        <v>108</v>
      </c>
      <c r="BI781" t="s">
        <v>109</v>
      </c>
      <c r="BJ781" s="2">
        <v>0</v>
      </c>
      <c r="BK781" t="s">
        <v>90</v>
      </c>
      <c r="BL781" t="s">
        <v>90</v>
      </c>
      <c r="BM781" t="s">
        <v>83</v>
      </c>
      <c r="BN781" t="s">
        <v>83</v>
      </c>
      <c r="BO781" t="s">
        <v>83</v>
      </c>
      <c r="BP781" t="s">
        <v>83</v>
      </c>
      <c r="BQ781" t="s">
        <v>83</v>
      </c>
      <c r="BR781" t="s">
        <v>83</v>
      </c>
      <c r="BS781" t="s">
        <v>83</v>
      </c>
      <c r="BT781" s="3">
        <v>1</v>
      </c>
    </row>
    <row r="782" spans="1:72" x14ac:dyDescent="0.25">
      <c r="A782" t="s">
        <v>547</v>
      </c>
      <c r="B782" t="s">
        <v>548</v>
      </c>
      <c r="C782" t="s">
        <v>549</v>
      </c>
      <c r="D782" t="s">
        <v>74</v>
      </c>
      <c r="E782" t="s">
        <v>21868</v>
      </c>
      <c r="F782" t="s">
        <v>550</v>
      </c>
      <c r="G782" t="s">
        <v>591</v>
      </c>
      <c r="H782" t="s">
        <v>592</v>
      </c>
      <c r="I782" s="1">
        <v>44197</v>
      </c>
      <c r="J782" s="1">
        <v>44926</v>
      </c>
      <c r="K782" t="s">
        <v>78</v>
      </c>
      <c r="L782" t="s">
        <v>79</v>
      </c>
      <c r="M782" t="s">
        <v>80</v>
      </c>
      <c r="N782" t="s">
        <v>583</v>
      </c>
      <c r="O782" t="s">
        <v>593</v>
      </c>
      <c r="P782" t="s">
        <v>83</v>
      </c>
      <c r="Q782" t="s">
        <v>585</v>
      </c>
      <c r="R782" t="s">
        <v>555</v>
      </c>
      <c r="S782" t="s">
        <v>86</v>
      </c>
      <c r="T782" t="s">
        <v>87</v>
      </c>
      <c r="U782" t="s">
        <v>88</v>
      </c>
      <c r="V782" t="s">
        <v>89</v>
      </c>
      <c r="W782" t="s">
        <v>90</v>
      </c>
      <c r="X782" t="s">
        <v>83</v>
      </c>
      <c r="Y782" t="s">
        <v>91</v>
      </c>
      <c r="Z782" t="s">
        <v>92</v>
      </c>
      <c r="AA782" s="1">
        <v>44378</v>
      </c>
      <c r="AB782" s="2">
        <v>485.55</v>
      </c>
      <c r="AC782" s="2">
        <v>261.45</v>
      </c>
      <c r="AD782" s="2"/>
      <c r="AE782" s="2"/>
      <c r="AF782" s="2"/>
      <c r="AG782">
        <v>0</v>
      </c>
      <c r="AH782" s="3">
        <v>487</v>
      </c>
      <c r="AI782" s="3">
        <v>262</v>
      </c>
      <c r="AJ782" s="3">
        <v>0</v>
      </c>
      <c r="AK782" s="3">
        <v>0</v>
      </c>
      <c r="AL782" s="3">
        <v>0</v>
      </c>
      <c r="AM782" t="s">
        <v>586</v>
      </c>
      <c r="AN782" t="s">
        <v>587</v>
      </c>
      <c r="AO782" t="s">
        <v>547</v>
      </c>
      <c r="AP782" t="s">
        <v>548</v>
      </c>
      <c r="AQ782" t="s">
        <v>83</v>
      </c>
      <c r="AR782" t="s">
        <v>558</v>
      </c>
      <c r="AS782" t="s">
        <v>83</v>
      </c>
      <c r="AT782" t="s">
        <v>96</v>
      </c>
      <c r="AU782" t="s">
        <v>559</v>
      </c>
      <c r="AV782" t="s">
        <v>560</v>
      </c>
      <c r="AW782" t="s">
        <v>99</v>
      </c>
      <c r="AX782" t="s">
        <v>100</v>
      </c>
      <c r="AY782" t="s">
        <v>588</v>
      </c>
      <c r="AZ782" t="s">
        <v>594</v>
      </c>
      <c r="BA782" t="s">
        <v>103</v>
      </c>
      <c r="BB782" t="s">
        <v>595</v>
      </c>
      <c r="BC782" s="4"/>
      <c r="BD782" t="s">
        <v>83</v>
      </c>
      <c r="BE782" t="s">
        <v>105</v>
      </c>
      <c r="BF782" t="s">
        <v>106</v>
      </c>
      <c r="BG782" t="s">
        <v>107</v>
      </c>
      <c r="BH782" t="s">
        <v>108</v>
      </c>
      <c r="BI782" t="s">
        <v>109</v>
      </c>
      <c r="BJ782" s="2">
        <v>0</v>
      </c>
      <c r="BK782" t="s">
        <v>90</v>
      </c>
      <c r="BL782" t="s">
        <v>90</v>
      </c>
      <c r="BM782" t="s">
        <v>83</v>
      </c>
      <c r="BN782" t="s">
        <v>83</v>
      </c>
      <c r="BO782" t="s">
        <v>83</v>
      </c>
      <c r="BP782" t="s">
        <v>83</v>
      </c>
      <c r="BQ782" t="s">
        <v>83</v>
      </c>
      <c r="BR782" t="s">
        <v>83</v>
      </c>
      <c r="BS782" t="s">
        <v>83</v>
      </c>
      <c r="BT782" s="3">
        <v>1</v>
      </c>
    </row>
    <row r="783" spans="1:72" x14ac:dyDescent="0.25">
      <c r="A783" t="s">
        <v>547</v>
      </c>
      <c r="B783" t="s">
        <v>548</v>
      </c>
      <c r="C783" t="s">
        <v>549</v>
      </c>
      <c r="D783" t="s">
        <v>74</v>
      </c>
      <c r="E783" t="s">
        <v>21868</v>
      </c>
      <c r="F783" t="s">
        <v>550</v>
      </c>
      <c r="G783" t="s">
        <v>596</v>
      </c>
      <c r="H783" t="s">
        <v>597</v>
      </c>
      <c r="I783" s="1">
        <v>44197</v>
      </c>
      <c r="J783" s="1">
        <v>44926</v>
      </c>
      <c r="K783" t="s">
        <v>78</v>
      </c>
      <c r="L783" t="s">
        <v>79</v>
      </c>
      <c r="M783" t="s">
        <v>80</v>
      </c>
      <c r="N783" t="s">
        <v>583</v>
      </c>
      <c r="O783" t="s">
        <v>598</v>
      </c>
      <c r="P783" t="s">
        <v>83</v>
      </c>
      <c r="Q783" t="s">
        <v>585</v>
      </c>
      <c r="R783" t="s">
        <v>555</v>
      </c>
      <c r="S783" t="s">
        <v>150</v>
      </c>
      <c r="T783" t="s">
        <v>87</v>
      </c>
      <c r="U783" t="s">
        <v>88</v>
      </c>
      <c r="V783" t="s">
        <v>89</v>
      </c>
      <c r="W783" t="s">
        <v>78</v>
      </c>
      <c r="X783" t="s">
        <v>120</v>
      </c>
      <c r="Y783" t="s">
        <v>91</v>
      </c>
      <c r="Z783" t="s">
        <v>92</v>
      </c>
      <c r="AA783" s="1">
        <v>44566</v>
      </c>
      <c r="AB783" s="2">
        <v>2106</v>
      </c>
      <c r="AC783" s="2">
        <v>2171</v>
      </c>
      <c r="AD783" s="2"/>
      <c r="AE783" s="2"/>
      <c r="AF783" s="2"/>
      <c r="AG783">
        <v>0</v>
      </c>
      <c r="AH783" s="3">
        <v>2106</v>
      </c>
      <c r="AI783" s="3">
        <v>2171</v>
      </c>
      <c r="AJ783" s="3">
        <v>0</v>
      </c>
      <c r="AK783" s="3">
        <v>0</v>
      </c>
      <c r="AL783" s="3">
        <v>0</v>
      </c>
      <c r="AM783" t="s">
        <v>586</v>
      </c>
      <c r="AN783" t="s">
        <v>587</v>
      </c>
      <c r="AO783" t="s">
        <v>547</v>
      </c>
      <c r="AP783" t="s">
        <v>548</v>
      </c>
      <c r="AQ783" t="s">
        <v>83</v>
      </c>
      <c r="AR783" t="s">
        <v>558</v>
      </c>
      <c r="AS783" t="s">
        <v>83</v>
      </c>
      <c r="AT783" t="s">
        <v>96</v>
      </c>
      <c r="AU783" t="s">
        <v>559</v>
      </c>
      <c r="AV783" t="s">
        <v>560</v>
      </c>
      <c r="AW783" t="s">
        <v>99</v>
      </c>
      <c r="AX783" t="s">
        <v>100</v>
      </c>
      <c r="AY783" t="s">
        <v>588</v>
      </c>
      <c r="AZ783" t="s">
        <v>599</v>
      </c>
      <c r="BA783" t="s">
        <v>103</v>
      </c>
      <c r="BB783" t="s">
        <v>600</v>
      </c>
      <c r="BC783" s="4"/>
      <c r="BD783" t="s">
        <v>83</v>
      </c>
      <c r="BE783" t="s">
        <v>105</v>
      </c>
      <c r="BF783" t="s">
        <v>106</v>
      </c>
      <c r="BG783" t="s">
        <v>107</v>
      </c>
      <c r="BH783" t="s">
        <v>108</v>
      </c>
      <c r="BI783" t="s">
        <v>109</v>
      </c>
      <c r="BJ783" s="2">
        <v>0</v>
      </c>
      <c r="BK783" t="s">
        <v>90</v>
      </c>
      <c r="BL783" t="s">
        <v>90</v>
      </c>
      <c r="BM783" t="s">
        <v>83</v>
      </c>
      <c r="BN783" t="s">
        <v>83</v>
      </c>
      <c r="BO783" t="s">
        <v>83</v>
      </c>
      <c r="BP783" t="s">
        <v>83</v>
      </c>
      <c r="BQ783" t="s">
        <v>83</v>
      </c>
      <c r="BR783" t="s">
        <v>83</v>
      </c>
      <c r="BS783" t="s">
        <v>83</v>
      </c>
      <c r="BT783" s="3">
        <v>1</v>
      </c>
    </row>
    <row r="784" spans="1:72" x14ac:dyDescent="0.25">
      <c r="A784" t="s">
        <v>547</v>
      </c>
      <c r="B784" t="s">
        <v>548</v>
      </c>
      <c r="C784" t="s">
        <v>549</v>
      </c>
      <c r="D784" t="s">
        <v>74</v>
      </c>
      <c r="E784" t="s">
        <v>21868</v>
      </c>
      <c r="F784" t="s">
        <v>550</v>
      </c>
      <c r="G784" t="s">
        <v>601</v>
      </c>
      <c r="H784" t="s">
        <v>602</v>
      </c>
      <c r="I784" s="1">
        <v>44197</v>
      </c>
      <c r="J784" s="1">
        <v>44926</v>
      </c>
      <c r="K784" t="s">
        <v>78</v>
      </c>
      <c r="L784" t="s">
        <v>79</v>
      </c>
      <c r="M784" t="s">
        <v>80</v>
      </c>
      <c r="N784" t="s">
        <v>603</v>
      </c>
      <c r="O784" t="s">
        <v>501</v>
      </c>
      <c r="P784" t="s">
        <v>83</v>
      </c>
      <c r="Q784" t="s">
        <v>604</v>
      </c>
      <c r="R784" t="s">
        <v>555</v>
      </c>
      <c r="S784" t="s">
        <v>119</v>
      </c>
      <c r="T784" t="s">
        <v>87</v>
      </c>
      <c r="U784" t="s">
        <v>88</v>
      </c>
      <c r="V784" t="s">
        <v>89</v>
      </c>
      <c r="W784" t="s">
        <v>78</v>
      </c>
      <c r="X784" t="s">
        <v>120</v>
      </c>
      <c r="Y784" t="s">
        <v>91</v>
      </c>
      <c r="Z784" t="s">
        <v>92</v>
      </c>
      <c r="AA784" s="1">
        <v>44567</v>
      </c>
      <c r="AB784" s="2">
        <v>13308</v>
      </c>
      <c r="AC784" s="2">
        <v>10375</v>
      </c>
      <c r="AD784" s="2"/>
      <c r="AE784" s="2"/>
      <c r="AF784" s="2"/>
      <c r="AG784">
        <v>0</v>
      </c>
      <c r="AH784" s="3">
        <v>13308</v>
      </c>
      <c r="AI784" s="3">
        <v>10375</v>
      </c>
      <c r="AJ784" s="3">
        <v>0</v>
      </c>
      <c r="AK784" s="3">
        <v>0</v>
      </c>
      <c r="AL784" s="3">
        <v>0</v>
      </c>
      <c r="AM784" t="s">
        <v>556</v>
      </c>
      <c r="AN784" t="s">
        <v>557</v>
      </c>
      <c r="AO784" t="s">
        <v>547</v>
      </c>
      <c r="AP784" t="s">
        <v>548</v>
      </c>
      <c r="AQ784" t="s">
        <v>83</v>
      </c>
      <c r="AR784" t="s">
        <v>558</v>
      </c>
      <c r="AS784" t="s">
        <v>83</v>
      </c>
      <c r="AT784" t="s">
        <v>96</v>
      </c>
      <c r="AU784" t="s">
        <v>559</v>
      </c>
      <c r="AV784" t="s">
        <v>560</v>
      </c>
      <c r="AW784" t="s">
        <v>99</v>
      </c>
      <c r="AX784" t="s">
        <v>100</v>
      </c>
      <c r="AY784" t="s">
        <v>83</v>
      </c>
      <c r="AZ784" t="s">
        <v>605</v>
      </c>
      <c r="BA784" t="s">
        <v>103</v>
      </c>
      <c r="BB784" t="s">
        <v>606</v>
      </c>
      <c r="BC784" s="4"/>
      <c r="BD784" t="s">
        <v>83</v>
      </c>
      <c r="BE784" t="s">
        <v>105</v>
      </c>
      <c r="BF784" t="s">
        <v>106</v>
      </c>
      <c r="BG784" t="s">
        <v>107</v>
      </c>
      <c r="BH784" t="s">
        <v>509</v>
      </c>
      <c r="BI784" t="s">
        <v>510</v>
      </c>
      <c r="BJ784" s="2">
        <v>0</v>
      </c>
      <c r="BK784" t="s">
        <v>78</v>
      </c>
      <c r="BL784" t="s">
        <v>90</v>
      </c>
      <c r="BM784" t="s">
        <v>83</v>
      </c>
      <c r="BN784" t="s">
        <v>83</v>
      </c>
      <c r="BO784" t="s">
        <v>83</v>
      </c>
      <c r="BP784" t="s">
        <v>83</v>
      </c>
      <c r="BQ784" t="s">
        <v>83</v>
      </c>
      <c r="BR784" t="s">
        <v>83</v>
      </c>
      <c r="BS784" t="s">
        <v>83</v>
      </c>
      <c r="BT784" s="3">
        <v>1</v>
      </c>
    </row>
    <row r="785" spans="1:72" x14ac:dyDescent="0.25">
      <c r="A785" t="s">
        <v>547</v>
      </c>
      <c r="B785" t="s">
        <v>548</v>
      </c>
      <c r="C785" t="s">
        <v>549</v>
      </c>
      <c r="D785" t="s">
        <v>74</v>
      </c>
      <c r="E785" t="s">
        <v>21868</v>
      </c>
      <c r="F785" t="s">
        <v>550</v>
      </c>
      <c r="G785" t="s">
        <v>607</v>
      </c>
      <c r="H785" t="s">
        <v>608</v>
      </c>
      <c r="I785" s="1">
        <v>44197</v>
      </c>
      <c r="J785" s="1">
        <v>44926</v>
      </c>
      <c r="K785" t="s">
        <v>78</v>
      </c>
      <c r="L785" t="s">
        <v>79</v>
      </c>
      <c r="M785" t="s">
        <v>80</v>
      </c>
      <c r="N785" t="s">
        <v>609</v>
      </c>
      <c r="O785" t="s">
        <v>147</v>
      </c>
      <c r="P785" t="s">
        <v>83</v>
      </c>
      <c r="Q785" t="s">
        <v>610</v>
      </c>
      <c r="R785" t="s">
        <v>555</v>
      </c>
      <c r="S785" t="s">
        <v>86</v>
      </c>
      <c r="T785" t="s">
        <v>87</v>
      </c>
      <c r="U785" t="s">
        <v>88</v>
      </c>
      <c r="V785" t="s">
        <v>89</v>
      </c>
      <c r="W785" t="s">
        <v>90</v>
      </c>
      <c r="X785" t="s">
        <v>83</v>
      </c>
      <c r="Y785" t="s">
        <v>91</v>
      </c>
      <c r="Z785" t="s">
        <v>92</v>
      </c>
      <c r="AA785" s="1">
        <v>44378</v>
      </c>
      <c r="AB785" s="2">
        <v>3107</v>
      </c>
      <c r="AC785" s="2">
        <v>0</v>
      </c>
      <c r="AD785" s="2"/>
      <c r="AE785" s="2"/>
      <c r="AF785" s="2"/>
      <c r="AG785">
        <v>0</v>
      </c>
      <c r="AH785" s="3">
        <v>2294</v>
      </c>
      <c r="AI785" s="3">
        <v>821</v>
      </c>
      <c r="AJ785" s="3">
        <v>0</v>
      </c>
      <c r="AK785" s="3">
        <v>0</v>
      </c>
      <c r="AL785" s="3">
        <v>0</v>
      </c>
      <c r="AM785" t="s">
        <v>568</v>
      </c>
      <c r="AN785" t="s">
        <v>569</v>
      </c>
      <c r="AO785" t="s">
        <v>547</v>
      </c>
      <c r="AP785" t="s">
        <v>548</v>
      </c>
      <c r="AQ785" t="s">
        <v>83</v>
      </c>
      <c r="AR785" t="s">
        <v>558</v>
      </c>
      <c r="AS785" t="s">
        <v>83</v>
      </c>
      <c r="AT785" t="s">
        <v>96</v>
      </c>
      <c r="AU785" t="s">
        <v>559</v>
      </c>
      <c r="AV785" t="s">
        <v>560</v>
      </c>
      <c r="AW785" t="s">
        <v>99</v>
      </c>
      <c r="AX785" t="s">
        <v>100</v>
      </c>
      <c r="AY785" t="s">
        <v>570</v>
      </c>
      <c r="AZ785" t="s">
        <v>611</v>
      </c>
      <c r="BA785" t="s">
        <v>103</v>
      </c>
      <c r="BB785" t="s">
        <v>612</v>
      </c>
      <c r="BC785" s="4"/>
      <c r="BD785" t="s">
        <v>83</v>
      </c>
      <c r="BE785" t="s">
        <v>105</v>
      </c>
      <c r="BF785" t="s">
        <v>106</v>
      </c>
      <c r="BG785" t="s">
        <v>107</v>
      </c>
      <c r="BH785" t="s">
        <v>108</v>
      </c>
      <c r="BI785" t="s">
        <v>109</v>
      </c>
      <c r="BJ785" s="2">
        <v>0</v>
      </c>
      <c r="BK785" t="s">
        <v>90</v>
      </c>
      <c r="BL785" t="s">
        <v>90</v>
      </c>
      <c r="BM785" t="s">
        <v>83</v>
      </c>
      <c r="BN785" t="s">
        <v>83</v>
      </c>
      <c r="BO785" t="s">
        <v>83</v>
      </c>
      <c r="BP785" t="s">
        <v>83</v>
      </c>
      <c r="BQ785" t="s">
        <v>83</v>
      </c>
      <c r="BR785" t="s">
        <v>83</v>
      </c>
      <c r="BS785" t="s">
        <v>83</v>
      </c>
      <c r="BT785" s="3">
        <v>1</v>
      </c>
    </row>
    <row r="786" spans="1:72" x14ac:dyDescent="0.25">
      <c r="A786" t="s">
        <v>547</v>
      </c>
      <c r="B786" t="s">
        <v>548</v>
      </c>
      <c r="C786" t="s">
        <v>549</v>
      </c>
      <c r="D786" t="s">
        <v>74</v>
      </c>
      <c r="E786" t="s">
        <v>21868</v>
      </c>
      <c r="F786" t="s">
        <v>550</v>
      </c>
      <c r="G786" t="s">
        <v>613</v>
      </c>
      <c r="H786" t="s">
        <v>614</v>
      </c>
      <c r="I786" s="1">
        <v>44197</v>
      </c>
      <c r="J786" s="1">
        <v>44926</v>
      </c>
      <c r="K786" t="s">
        <v>78</v>
      </c>
      <c r="L786" t="s">
        <v>79</v>
      </c>
      <c r="M786" t="s">
        <v>80</v>
      </c>
      <c r="N786" t="s">
        <v>609</v>
      </c>
      <c r="O786" t="s">
        <v>447</v>
      </c>
      <c r="P786" t="s">
        <v>83</v>
      </c>
      <c r="Q786" t="s">
        <v>615</v>
      </c>
      <c r="R786" t="s">
        <v>555</v>
      </c>
      <c r="S786" t="s">
        <v>86</v>
      </c>
      <c r="T786" t="s">
        <v>87</v>
      </c>
      <c r="U786" t="s">
        <v>88</v>
      </c>
      <c r="V786" t="s">
        <v>89</v>
      </c>
      <c r="W786" t="s">
        <v>90</v>
      </c>
      <c r="X786" t="s">
        <v>83</v>
      </c>
      <c r="Y786" t="s">
        <v>91</v>
      </c>
      <c r="Z786" t="s">
        <v>92</v>
      </c>
      <c r="AA786" s="1">
        <v>44378</v>
      </c>
      <c r="AB786" s="2">
        <v>524.54999999999995</v>
      </c>
      <c r="AC786" s="2">
        <v>282.45</v>
      </c>
      <c r="AD786" s="2"/>
      <c r="AE786" s="2"/>
      <c r="AF786" s="2"/>
      <c r="AG786">
        <v>0</v>
      </c>
      <c r="AH786" s="3">
        <v>526</v>
      </c>
      <c r="AI786" s="3">
        <v>284</v>
      </c>
      <c r="AJ786" s="3">
        <v>0</v>
      </c>
      <c r="AK786" s="3">
        <v>0</v>
      </c>
      <c r="AL786" s="3">
        <v>0</v>
      </c>
      <c r="AM786" t="s">
        <v>616</v>
      </c>
      <c r="AN786" t="s">
        <v>617</v>
      </c>
      <c r="AO786" t="s">
        <v>547</v>
      </c>
      <c r="AP786" t="s">
        <v>548</v>
      </c>
      <c r="AQ786" t="s">
        <v>83</v>
      </c>
      <c r="AR786" t="s">
        <v>558</v>
      </c>
      <c r="AS786" t="s">
        <v>83</v>
      </c>
      <c r="AT786" t="s">
        <v>96</v>
      </c>
      <c r="AU786" t="s">
        <v>559</v>
      </c>
      <c r="AV786" t="s">
        <v>560</v>
      </c>
      <c r="AW786" t="s">
        <v>99</v>
      </c>
      <c r="AX786" t="s">
        <v>100</v>
      </c>
      <c r="AY786" t="s">
        <v>618</v>
      </c>
      <c r="AZ786" t="s">
        <v>619</v>
      </c>
      <c r="BA786" t="s">
        <v>103</v>
      </c>
      <c r="BB786" t="s">
        <v>620</v>
      </c>
      <c r="BC786" s="4"/>
      <c r="BD786" t="s">
        <v>83</v>
      </c>
      <c r="BE786" t="s">
        <v>105</v>
      </c>
      <c r="BF786" t="s">
        <v>106</v>
      </c>
      <c r="BG786" t="s">
        <v>107</v>
      </c>
      <c r="BH786" t="s">
        <v>108</v>
      </c>
      <c r="BI786" t="s">
        <v>109</v>
      </c>
      <c r="BJ786" s="2">
        <v>0</v>
      </c>
      <c r="BK786" t="s">
        <v>78</v>
      </c>
      <c r="BL786" t="s">
        <v>78</v>
      </c>
      <c r="BM786" t="s">
        <v>83</v>
      </c>
      <c r="BN786" t="s">
        <v>83</v>
      </c>
      <c r="BO786" t="s">
        <v>83</v>
      </c>
      <c r="BP786" t="s">
        <v>621</v>
      </c>
      <c r="BQ786" t="s">
        <v>622</v>
      </c>
      <c r="BR786" t="s">
        <v>623</v>
      </c>
      <c r="BS786" t="s">
        <v>83</v>
      </c>
      <c r="BT786" s="3">
        <v>1</v>
      </c>
    </row>
    <row r="787" spans="1:72" x14ac:dyDescent="0.25">
      <c r="A787" t="s">
        <v>547</v>
      </c>
      <c r="B787" t="s">
        <v>548</v>
      </c>
      <c r="C787" t="s">
        <v>549</v>
      </c>
      <c r="D787" t="s">
        <v>74</v>
      </c>
      <c r="E787" t="s">
        <v>21868</v>
      </c>
      <c r="F787" t="s">
        <v>550</v>
      </c>
      <c r="G787" t="s">
        <v>624</v>
      </c>
      <c r="H787" t="s">
        <v>625</v>
      </c>
      <c r="I787" s="1">
        <v>44197</v>
      </c>
      <c r="J787" s="1">
        <v>44926</v>
      </c>
      <c r="K787" t="s">
        <v>78</v>
      </c>
      <c r="L787" t="s">
        <v>79</v>
      </c>
      <c r="M787" t="s">
        <v>80</v>
      </c>
      <c r="N787" t="s">
        <v>626</v>
      </c>
      <c r="O787" t="s">
        <v>324</v>
      </c>
      <c r="P787" t="s">
        <v>83</v>
      </c>
      <c r="Q787" t="s">
        <v>627</v>
      </c>
      <c r="R787" t="s">
        <v>555</v>
      </c>
      <c r="S787" t="s">
        <v>210</v>
      </c>
      <c r="T787" t="s">
        <v>87</v>
      </c>
      <c r="U787" t="s">
        <v>88</v>
      </c>
      <c r="V787" t="s">
        <v>89</v>
      </c>
      <c r="W787" t="s">
        <v>90</v>
      </c>
      <c r="X787" t="s">
        <v>83</v>
      </c>
      <c r="Y787" t="s">
        <v>91</v>
      </c>
      <c r="Z787" t="s">
        <v>92</v>
      </c>
      <c r="AA787" s="1">
        <v>44378</v>
      </c>
      <c r="AB787" s="2">
        <v>23019</v>
      </c>
      <c r="AC787" s="2">
        <v>0</v>
      </c>
      <c r="AD787" s="2"/>
      <c r="AE787" s="2"/>
      <c r="AF787" s="2"/>
      <c r="AG787">
        <v>0</v>
      </c>
      <c r="AH787" s="3">
        <v>18900</v>
      </c>
      <c r="AI787" s="3">
        <v>4186</v>
      </c>
      <c r="AJ787" s="3">
        <v>0</v>
      </c>
      <c r="AK787" s="3">
        <v>0</v>
      </c>
      <c r="AL787" s="3">
        <v>0</v>
      </c>
      <c r="AM787" t="s">
        <v>568</v>
      </c>
      <c r="AN787" t="s">
        <v>569</v>
      </c>
      <c r="AO787" t="s">
        <v>547</v>
      </c>
      <c r="AP787" t="s">
        <v>548</v>
      </c>
      <c r="AQ787" t="s">
        <v>83</v>
      </c>
      <c r="AR787" t="s">
        <v>558</v>
      </c>
      <c r="AS787" t="s">
        <v>83</v>
      </c>
      <c r="AT787" t="s">
        <v>96</v>
      </c>
      <c r="AU787" t="s">
        <v>559</v>
      </c>
      <c r="AV787" t="s">
        <v>560</v>
      </c>
      <c r="AW787" t="s">
        <v>99</v>
      </c>
      <c r="AX787" t="s">
        <v>100</v>
      </c>
      <c r="AY787" t="s">
        <v>570</v>
      </c>
      <c r="AZ787" t="s">
        <v>628</v>
      </c>
      <c r="BA787" t="s">
        <v>103</v>
      </c>
      <c r="BB787" t="s">
        <v>629</v>
      </c>
      <c r="BC787" s="4"/>
      <c r="BD787" t="s">
        <v>83</v>
      </c>
      <c r="BE787" t="s">
        <v>105</v>
      </c>
      <c r="BF787" t="s">
        <v>106</v>
      </c>
      <c r="BG787" t="s">
        <v>107</v>
      </c>
      <c r="BH787" t="s">
        <v>509</v>
      </c>
      <c r="BI787" t="s">
        <v>510</v>
      </c>
      <c r="BJ787" s="2">
        <v>0</v>
      </c>
      <c r="BK787" t="s">
        <v>90</v>
      </c>
      <c r="BL787" t="s">
        <v>90</v>
      </c>
      <c r="BM787" t="s">
        <v>83</v>
      </c>
      <c r="BN787" t="s">
        <v>83</v>
      </c>
      <c r="BO787" t="s">
        <v>83</v>
      </c>
      <c r="BP787" t="s">
        <v>83</v>
      </c>
      <c r="BQ787" t="s">
        <v>83</v>
      </c>
      <c r="BR787" t="s">
        <v>83</v>
      </c>
      <c r="BS787" t="s">
        <v>83</v>
      </c>
      <c r="BT787" s="3">
        <v>1</v>
      </c>
    </row>
    <row r="788" spans="1:72" x14ac:dyDescent="0.25">
      <c r="A788" t="s">
        <v>547</v>
      </c>
      <c r="B788" t="s">
        <v>548</v>
      </c>
      <c r="C788" t="s">
        <v>549</v>
      </c>
      <c r="D788" t="s">
        <v>74</v>
      </c>
      <c r="E788" t="s">
        <v>21868</v>
      </c>
      <c r="F788" t="s">
        <v>550</v>
      </c>
      <c r="G788" t="s">
        <v>630</v>
      </c>
      <c r="H788" t="s">
        <v>631</v>
      </c>
      <c r="I788" s="1">
        <v>44197</v>
      </c>
      <c r="J788" s="1">
        <v>44926</v>
      </c>
      <c r="K788" t="s">
        <v>78</v>
      </c>
      <c r="L788" t="s">
        <v>79</v>
      </c>
      <c r="M788" t="s">
        <v>80</v>
      </c>
      <c r="N788" t="s">
        <v>626</v>
      </c>
      <c r="O788" t="s">
        <v>324</v>
      </c>
      <c r="P788" t="s">
        <v>83</v>
      </c>
      <c r="Q788" t="s">
        <v>627</v>
      </c>
      <c r="R788" t="s">
        <v>555</v>
      </c>
      <c r="S788" t="s">
        <v>150</v>
      </c>
      <c r="T788" t="s">
        <v>87</v>
      </c>
      <c r="U788" t="s">
        <v>88</v>
      </c>
      <c r="V788" t="s">
        <v>89</v>
      </c>
      <c r="W788" t="s">
        <v>78</v>
      </c>
      <c r="X788" t="s">
        <v>120</v>
      </c>
      <c r="Y788" t="s">
        <v>91</v>
      </c>
      <c r="Z788" t="s">
        <v>92</v>
      </c>
      <c r="AA788" s="1">
        <v>44566</v>
      </c>
      <c r="AB788" s="2">
        <v>1376</v>
      </c>
      <c r="AC788" s="2">
        <v>1433</v>
      </c>
      <c r="AD788" s="2"/>
      <c r="AE788" s="2"/>
      <c r="AF788" s="2"/>
      <c r="AG788">
        <v>0</v>
      </c>
      <c r="AH788" s="3">
        <v>952</v>
      </c>
      <c r="AI788" s="3">
        <v>859</v>
      </c>
      <c r="AJ788" s="3">
        <v>0</v>
      </c>
      <c r="AK788" s="3">
        <v>0</v>
      </c>
      <c r="AL788" s="3">
        <v>0</v>
      </c>
      <c r="AM788" t="s">
        <v>632</v>
      </c>
      <c r="AN788" t="s">
        <v>633</v>
      </c>
      <c r="AO788" t="s">
        <v>547</v>
      </c>
      <c r="AP788" t="s">
        <v>548</v>
      </c>
      <c r="AQ788" t="s">
        <v>83</v>
      </c>
      <c r="AR788" t="s">
        <v>558</v>
      </c>
      <c r="AS788" t="s">
        <v>83</v>
      </c>
      <c r="AT788" t="s">
        <v>96</v>
      </c>
      <c r="AU788" t="s">
        <v>559</v>
      </c>
      <c r="AV788" t="s">
        <v>560</v>
      </c>
      <c r="AW788" t="s">
        <v>99</v>
      </c>
      <c r="AX788" t="s">
        <v>100</v>
      </c>
      <c r="AY788" t="s">
        <v>634</v>
      </c>
      <c r="AZ788" t="s">
        <v>628</v>
      </c>
      <c r="BA788" t="s">
        <v>103</v>
      </c>
      <c r="BB788" t="s">
        <v>635</v>
      </c>
      <c r="BC788" s="4"/>
      <c r="BD788" t="s">
        <v>83</v>
      </c>
      <c r="BE788" t="s">
        <v>105</v>
      </c>
      <c r="BF788" t="s">
        <v>106</v>
      </c>
      <c r="BG788" t="s">
        <v>107</v>
      </c>
      <c r="BH788" t="s">
        <v>108</v>
      </c>
      <c r="BI788" t="s">
        <v>109</v>
      </c>
      <c r="BJ788" s="2">
        <v>0</v>
      </c>
      <c r="BK788" t="s">
        <v>90</v>
      </c>
      <c r="BL788" t="s">
        <v>78</v>
      </c>
      <c r="BM788" t="s">
        <v>83</v>
      </c>
      <c r="BN788" t="s">
        <v>83</v>
      </c>
      <c r="BO788" t="s">
        <v>83</v>
      </c>
      <c r="BP788" t="s">
        <v>636</v>
      </c>
      <c r="BQ788" t="s">
        <v>637</v>
      </c>
      <c r="BR788" t="s">
        <v>638</v>
      </c>
      <c r="BS788" t="s">
        <v>83</v>
      </c>
      <c r="BT788" s="3">
        <v>1</v>
      </c>
    </row>
    <row r="789" spans="1:72" x14ac:dyDescent="0.25">
      <c r="A789" t="s">
        <v>547</v>
      </c>
      <c r="B789" t="s">
        <v>548</v>
      </c>
      <c r="C789" t="s">
        <v>549</v>
      </c>
      <c r="D789" t="s">
        <v>74</v>
      </c>
      <c r="E789" t="s">
        <v>21868</v>
      </c>
      <c r="F789" t="s">
        <v>550</v>
      </c>
      <c r="G789" t="s">
        <v>639</v>
      </c>
      <c r="H789" t="s">
        <v>640</v>
      </c>
      <c r="I789" s="1">
        <v>44197</v>
      </c>
      <c r="J789" s="1">
        <v>44926</v>
      </c>
      <c r="K789" t="s">
        <v>78</v>
      </c>
      <c r="L789" t="s">
        <v>79</v>
      </c>
      <c r="M789" t="s">
        <v>80</v>
      </c>
      <c r="N789" t="s">
        <v>641</v>
      </c>
      <c r="O789" t="s">
        <v>398</v>
      </c>
      <c r="P789" t="s">
        <v>83</v>
      </c>
      <c r="Q789" t="s">
        <v>642</v>
      </c>
      <c r="R789" t="s">
        <v>555</v>
      </c>
      <c r="S789" t="s">
        <v>86</v>
      </c>
      <c r="T789" t="s">
        <v>87</v>
      </c>
      <c r="U789" t="s">
        <v>88</v>
      </c>
      <c r="V789" t="s">
        <v>89</v>
      </c>
      <c r="W789" t="s">
        <v>90</v>
      </c>
      <c r="X789" t="s">
        <v>83</v>
      </c>
      <c r="Y789" t="s">
        <v>91</v>
      </c>
      <c r="Z789" t="s">
        <v>92</v>
      </c>
      <c r="AA789" s="1">
        <v>44378</v>
      </c>
      <c r="AB789" s="2">
        <v>42</v>
      </c>
      <c r="AC789" s="2">
        <v>0</v>
      </c>
      <c r="AD789" s="2"/>
      <c r="AE789" s="2"/>
      <c r="AF789" s="2"/>
      <c r="AG789">
        <v>0</v>
      </c>
      <c r="AH789" s="3">
        <v>30</v>
      </c>
      <c r="AI789" s="3">
        <v>11</v>
      </c>
      <c r="AJ789" s="3">
        <v>0</v>
      </c>
      <c r="AK789" s="3">
        <v>0</v>
      </c>
      <c r="AL789" s="3">
        <v>0</v>
      </c>
      <c r="AM789" t="s">
        <v>586</v>
      </c>
      <c r="AN789" t="s">
        <v>587</v>
      </c>
      <c r="AO789" t="s">
        <v>547</v>
      </c>
      <c r="AP789" t="s">
        <v>548</v>
      </c>
      <c r="AQ789" t="s">
        <v>83</v>
      </c>
      <c r="AR789" t="s">
        <v>558</v>
      </c>
      <c r="AS789" t="s">
        <v>83</v>
      </c>
      <c r="AT789" t="s">
        <v>96</v>
      </c>
      <c r="AU789" t="s">
        <v>559</v>
      </c>
      <c r="AV789" t="s">
        <v>560</v>
      </c>
      <c r="AW789" t="s">
        <v>99</v>
      </c>
      <c r="AX789" t="s">
        <v>100</v>
      </c>
      <c r="AY789" t="s">
        <v>588</v>
      </c>
      <c r="AZ789" t="s">
        <v>643</v>
      </c>
      <c r="BA789" t="s">
        <v>103</v>
      </c>
      <c r="BB789" t="s">
        <v>644</v>
      </c>
      <c r="BC789" s="4"/>
      <c r="BD789" t="s">
        <v>83</v>
      </c>
      <c r="BE789" t="s">
        <v>105</v>
      </c>
      <c r="BF789" t="s">
        <v>106</v>
      </c>
      <c r="BG789" t="s">
        <v>107</v>
      </c>
      <c r="BH789" t="s">
        <v>108</v>
      </c>
      <c r="BI789" t="s">
        <v>109</v>
      </c>
      <c r="BJ789" s="2">
        <v>0</v>
      </c>
      <c r="BK789" t="s">
        <v>90</v>
      </c>
      <c r="BL789" t="s">
        <v>90</v>
      </c>
      <c r="BM789" t="s">
        <v>83</v>
      </c>
      <c r="BN789" t="s">
        <v>83</v>
      </c>
      <c r="BO789" t="s">
        <v>83</v>
      </c>
      <c r="BP789" t="s">
        <v>83</v>
      </c>
      <c r="BQ789" t="s">
        <v>83</v>
      </c>
      <c r="BR789" t="s">
        <v>83</v>
      </c>
      <c r="BS789" t="s">
        <v>83</v>
      </c>
      <c r="BT789" s="3">
        <v>1</v>
      </c>
    </row>
    <row r="790" spans="1:72" x14ac:dyDescent="0.25">
      <c r="A790" t="s">
        <v>547</v>
      </c>
      <c r="B790" t="s">
        <v>548</v>
      </c>
      <c r="C790" t="s">
        <v>549</v>
      </c>
      <c r="D790" t="s">
        <v>74</v>
      </c>
      <c r="E790" t="s">
        <v>21868</v>
      </c>
      <c r="F790" t="s">
        <v>550</v>
      </c>
      <c r="G790" t="s">
        <v>645</v>
      </c>
      <c r="H790" t="s">
        <v>646</v>
      </c>
      <c r="I790" s="1">
        <v>44197</v>
      </c>
      <c r="J790" s="1">
        <v>44926</v>
      </c>
      <c r="K790" t="s">
        <v>78</v>
      </c>
      <c r="L790" t="s">
        <v>79</v>
      </c>
      <c r="M790" t="s">
        <v>80</v>
      </c>
      <c r="N790" t="s">
        <v>647</v>
      </c>
      <c r="O790" t="s">
        <v>147</v>
      </c>
      <c r="P790" t="s">
        <v>83</v>
      </c>
      <c r="Q790" t="s">
        <v>648</v>
      </c>
      <c r="R790" t="s">
        <v>555</v>
      </c>
      <c r="S790" t="s">
        <v>86</v>
      </c>
      <c r="T790" t="s">
        <v>87</v>
      </c>
      <c r="U790" t="s">
        <v>88</v>
      </c>
      <c r="V790" t="s">
        <v>89</v>
      </c>
      <c r="W790" t="s">
        <v>90</v>
      </c>
      <c r="X790" t="s">
        <v>83</v>
      </c>
      <c r="Y790" t="s">
        <v>91</v>
      </c>
      <c r="Z790" t="s">
        <v>92</v>
      </c>
      <c r="AA790" s="1">
        <v>44378</v>
      </c>
      <c r="AB790" s="2">
        <v>469</v>
      </c>
      <c r="AC790" s="2">
        <v>0</v>
      </c>
      <c r="AD790" s="2"/>
      <c r="AE790" s="2"/>
      <c r="AF790" s="2"/>
      <c r="AG790">
        <v>0</v>
      </c>
      <c r="AH790" s="3">
        <v>355</v>
      </c>
      <c r="AI790" s="3">
        <v>114</v>
      </c>
      <c r="AJ790" s="3">
        <v>0</v>
      </c>
      <c r="AK790" s="3">
        <v>0</v>
      </c>
      <c r="AL790" s="3">
        <v>0</v>
      </c>
      <c r="AM790" t="s">
        <v>586</v>
      </c>
      <c r="AN790" t="s">
        <v>587</v>
      </c>
      <c r="AO790" t="s">
        <v>547</v>
      </c>
      <c r="AP790" t="s">
        <v>548</v>
      </c>
      <c r="AQ790" t="s">
        <v>83</v>
      </c>
      <c r="AR790" t="s">
        <v>558</v>
      </c>
      <c r="AS790" t="s">
        <v>83</v>
      </c>
      <c r="AT790" t="s">
        <v>96</v>
      </c>
      <c r="AU790" t="s">
        <v>559</v>
      </c>
      <c r="AV790" t="s">
        <v>560</v>
      </c>
      <c r="AW790" t="s">
        <v>99</v>
      </c>
      <c r="AX790" t="s">
        <v>100</v>
      </c>
      <c r="AY790" t="s">
        <v>588</v>
      </c>
      <c r="AZ790" t="s">
        <v>649</v>
      </c>
      <c r="BA790" t="s">
        <v>103</v>
      </c>
      <c r="BB790" t="s">
        <v>650</v>
      </c>
      <c r="BC790" s="4"/>
      <c r="BD790" t="s">
        <v>83</v>
      </c>
      <c r="BE790" t="s">
        <v>105</v>
      </c>
      <c r="BF790" t="s">
        <v>106</v>
      </c>
      <c r="BG790" t="s">
        <v>107</v>
      </c>
      <c r="BH790" t="s">
        <v>108</v>
      </c>
      <c r="BI790" t="s">
        <v>109</v>
      </c>
      <c r="BJ790" s="2">
        <v>0</v>
      </c>
      <c r="BK790" t="s">
        <v>90</v>
      </c>
      <c r="BL790" t="s">
        <v>90</v>
      </c>
      <c r="BM790" t="s">
        <v>83</v>
      </c>
      <c r="BN790" t="s">
        <v>83</v>
      </c>
      <c r="BO790" t="s">
        <v>83</v>
      </c>
      <c r="BP790" t="s">
        <v>83</v>
      </c>
      <c r="BQ790" t="s">
        <v>83</v>
      </c>
      <c r="BR790" t="s">
        <v>83</v>
      </c>
      <c r="BS790" t="s">
        <v>83</v>
      </c>
      <c r="BT790" s="3">
        <v>1</v>
      </c>
    </row>
    <row r="791" spans="1:72" x14ac:dyDescent="0.25">
      <c r="A791" t="s">
        <v>547</v>
      </c>
      <c r="B791" t="s">
        <v>548</v>
      </c>
      <c r="C791" t="s">
        <v>549</v>
      </c>
      <c r="D791" t="s">
        <v>74</v>
      </c>
      <c r="E791" t="s">
        <v>21868</v>
      </c>
      <c r="F791" t="s">
        <v>550</v>
      </c>
      <c r="G791" t="s">
        <v>651</v>
      </c>
      <c r="H791" t="s">
        <v>652</v>
      </c>
      <c r="I791" s="1">
        <v>44197</v>
      </c>
      <c r="J791" s="1">
        <v>44926</v>
      </c>
      <c r="K791" t="s">
        <v>78</v>
      </c>
      <c r="L791" t="s">
        <v>79</v>
      </c>
      <c r="M791" t="s">
        <v>80</v>
      </c>
      <c r="N791" t="s">
        <v>647</v>
      </c>
      <c r="O791" t="s">
        <v>653</v>
      </c>
      <c r="P791" t="s">
        <v>83</v>
      </c>
      <c r="Q791" t="s">
        <v>648</v>
      </c>
      <c r="R791" t="s">
        <v>555</v>
      </c>
      <c r="S791" t="s">
        <v>86</v>
      </c>
      <c r="T791" t="s">
        <v>87</v>
      </c>
      <c r="U791" t="s">
        <v>88</v>
      </c>
      <c r="V791" t="s">
        <v>89</v>
      </c>
      <c r="W791" t="s">
        <v>90</v>
      </c>
      <c r="X791" t="s">
        <v>83</v>
      </c>
      <c r="Y791" t="s">
        <v>91</v>
      </c>
      <c r="Z791" t="s">
        <v>92</v>
      </c>
      <c r="AA791" s="1">
        <v>44378</v>
      </c>
      <c r="AB791" s="2">
        <v>2588</v>
      </c>
      <c r="AC791" s="2">
        <v>0</v>
      </c>
      <c r="AD791" s="2"/>
      <c r="AE791" s="2"/>
      <c r="AF791" s="2"/>
      <c r="AG791">
        <v>0</v>
      </c>
      <c r="AH791" s="3">
        <v>1936</v>
      </c>
      <c r="AI791" s="3">
        <v>660</v>
      </c>
      <c r="AJ791" s="3">
        <v>0</v>
      </c>
      <c r="AK791" s="3">
        <v>0</v>
      </c>
      <c r="AL791" s="3">
        <v>0</v>
      </c>
      <c r="AM791" t="s">
        <v>586</v>
      </c>
      <c r="AN791" t="s">
        <v>587</v>
      </c>
      <c r="AO791" t="s">
        <v>547</v>
      </c>
      <c r="AP791" t="s">
        <v>548</v>
      </c>
      <c r="AQ791" t="s">
        <v>83</v>
      </c>
      <c r="AR791" t="s">
        <v>558</v>
      </c>
      <c r="AS791" t="s">
        <v>83</v>
      </c>
      <c r="AT791" t="s">
        <v>96</v>
      </c>
      <c r="AU791" t="s">
        <v>559</v>
      </c>
      <c r="AV791" t="s">
        <v>560</v>
      </c>
      <c r="AW791" t="s">
        <v>99</v>
      </c>
      <c r="AX791" t="s">
        <v>100</v>
      </c>
      <c r="AY791" t="s">
        <v>588</v>
      </c>
      <c r="AZ791" t="s">
        <v>654</v>
      </c>
      <c r="BA791" t="s">
        <v>103</v>
      </c>
      <c r="BB791" t="s">
        <v>655</v>
      </c>
      <c r="BC791" s="4"/>
      <c r="BD791" t="s">
        <v>83</v>
      </c>
      <c r="BE791" t="s">
        <v>105</v>
      </c>
      <c r="BF791" t="s">
        <v>106</v>
      </c>
      <c r="BG791" t="s">
        <v>107</v>
      </c>
      <c r="BH791" t="s">
        <v>108</v>
      </c>
      <c r="BI791" t="s">
        <v>109</v>
      </c>
      <c r="BJ791" s="2">
        <v>0</v>
      </c>
      <c r="BK791" t="s">
        <v>90</v>
      </c>
      <c r="BL791" t="s">
        <v>90</v>
      </c>
      <c r="BM791" t="s">
        <v>83</v>
      </c>
      <c r="BN791" t="s">
        <v>83</v>
      </c>
      <c r="BO791" t="s">
        <v>83</v>
      </c>
      <c r="BP791" t="s">
        <v>83</v>
      </c>
      <c r="BQ791" t="s">
        <v>83</v>
      </c>
      <c r="BR791" t="s">
        <v>83</v>
      </c>
      <c r="BS791" t="s">
        <v>83</v>
      </c>
      <c r="BT791" s="3">
        <v>1</v>
      </c>
    </row>
    <row r="792" spans="1:72" x14ac:dyDescent="0.25">
      <c r="A792" t="s">
        <v>547</v>
      </c>
      <c r="B792" t="s">
        <v>548</v>
      </c>
      <c r="C792" t="s">
        <v>549</v>
      </c>
      <c r="D792" t="s">
        <v>74</v>
      </c>
      <c r="E792" t="s">
        <v>21868</v>
      </c>
      <c r="F792" t="s">
        <v>550</v>
      </c>
      <c r="G792" t="s">
        <v>656</v>
      </c>
      <c r="H792" t="s">
        <v>657</v>
      </c>
      <c r="I792" s="1">
        <v>44197</v>
      </c>
      <c r="J792" s="1">
        <v>44926</v>
      </c>
      <c r="K792" t="s">
        <v>78</v>
      </c>
      <c r="L792" t="s">
        <v>79</v>
      </c>
      <c r="M792" t="s">
        <v>80</v>
      </c>
      <c r="N792" t="s">
        <v>647</v>
      </c>
      <c r="O792" t="s">
        <v>658</v>
      </c>
      <c r="P792" t="s">
        <v>83</v>
      </c>
      <c r="Q792" t="s">
        <v>659</v>
      </c>
      <c r="R792" t="s">
        <v>555</v>
      </c>
      <c r="S792" t="s">
        <v>86</v>
      </c>
      <c r="T792" t="s">
        <v>87</v>
      </c>
      <c r="U792" t="s">
        <v>88</v>
      </c>
      <c r="V792" t="s">
        <v>89</v>
      </c>
      <c r="W792" t="s">
        <v>90</v>
      </c>
      <c r="X792" t="s">
        <v>83</v>
      </c>
      <c r="Y792" t="s">
        <v>91</v>
      </c>
      <c r="Z792" t="s">
        <v>92</v>
      </c>
      <c r="AA792" s="1">
        <v>44378</v>
      </c>
      <c r="AB792" s="2">
        <v>1037</v>
      </c>
      <c r="AC792" s="2">
        <v>0</v>
      </c>
      <c r="AD792" s="2"/>
      <c r="AE792" s="2"/>
      <c r="AF792" s="2"/>
      <c r="AG792">
        <v>0</v>
      </c>
      <c r="AH792" s="3">
        <v>779</v>
      </c>
      <c r="AI792" s="3">
        <v>260</v>
      </c>
      <c r="AJ792" s="3">
        <v>0</v>
      </c>
      <c r="AK792" s="3">
        <v>0</v>
      </c>
      <c r="AL792" s="3">
        <v>0</v>
      </c>
      <c r="AM792" t="s">
        <v>586</v>
      </c>
      <c r="AN792" t="s">
        <v>587</v>
      </c>
      <c r="AO792" t="s">
        <v>547</v>
      </c>
      <c r="AP792" t="s">
        <v>548</v>
      </c>
      <c r="AQ792" t="s">
        <v>83</v>
      </c>
      <c r="AR792" t="s">
        <v>558</v>
      </c>
      <c r="AS792" t="s">
        <v>83</v>
      </c>
      <c r="AT792" t="s">
        <v>96</v>
      </c>
      <c r="AU792" t="s">
        <v>559</v>
      </c>
      <c r="AV792" t="s">
        <v>560</v>
      </c>
      <c r="AW792" t="s">
        <v>99</v>
      </c>
      <c r="AX792" t="s">
        <v>100</v>
      </c>
      <c r="AY792" t="s">
        <v>588</v>
      </c>
      <c r="AZ792" t="s">
        <v>660</v>
      </c>
      <c r="BA792" t="s">
        <v>103</v>
      </c>
      <c r="BB792" t="s">
        <v>661</v>
      </c>
      <c r="BC792" s="4"/>
      <c r="BD792" t="s">
        <v>83</v>
      </c>
      <c r="BE792" t="s">
        <v>105</v>
      </c>
      <c r="BF792" t="s">
        <v>106</v>
      </c>
      <c r="BG792" t="s">
        <v>107</v>
      </c>
      <c r="BH792" t="s">
        <v>108</v>
      </c>
      <c r="BI792" t="s">
        <v>109</v>
      </c>
      <c r="BJ792" s="2">
        <v>0</v>
      </c>
      <c r="BK792" t="s">
        <v>90</v>
      </c>
      <c r="BL792" t="s">
        <v>90</v>
      </c>
      <c r="BM792" t="s">
        <v>83</v>
      </c>
      <c r="BN792" t="s">
        <v>83</v>
      </c>
      <c r="BO792" t="s">
        <v>83</v>
      </c>
      <c r="BP792" t="s">
        <v>83</v>
      </c>
      <c r="BQ792" t="s">
        <v>83</v>
      </c>
      <c r="BR792" t="s">
        <v>83</v>
      </c>
      <c r="BS792" t="s">
        <v>83</v>
      </c>
      <c r="BT792" s="3">
        <v>1</v>
      </c>
    </row>
    <row r="793" spans="1:72" x14ac:dyDescent="0.25">
      <c r="A793" t="s">
        <v>547</v>
      </c>
      <c r="B793" t="s">
        <v>548</v>
      </c>
      <c r="C793" t="s">
        <v>549</v>
      </c>
      <c r="D793" t="s">
        <v>74</v>
      </c>
      <c r="E793" t="s">
        <v>21868</v>
      </c>
      <c r="F793" t="s">
        <v>550</v>
      </c>
      <c r="G793" t="s">
        <v>662</v>
      </c>
      <c r="H793" t="s">
        <v>663</v>
      </c>
      <c r="I793" s="1">
        <v>44197</v>
      </c>
      <c r="J793" s="1">
        <v>44926</v>
      </c>
      <c r="K793" t="s">
        <v>78</v>
      </c>
      <c r="L793" t="s">
        <v>79</v>
      </c>
      <c r="M793" t="s">
        <v>80</v>
      </c>
      <c r="N793" t="s">
        <v>647</v>
      </c>
      <c r="O793" t="s">
        <v>664</v>
      </c>
      <c r="P793" t="s">
        <v>83</v>
      </c>
      <c r="Q793" t="s">
        <v>659</v>
      </c>
      <c r="R793" t="s">
        <v>555</v>
      </c>
      <c r="S793" t="s">
        <v>86</v>
      </c>
      <c r="T793" t="s">
        <v>87</v>
      </c>
      <c r="U793" t="s">
        <v>88</v>
      </c>
      <c r="V793" t="s">
        <v>89</v>
      </c>
      <c r="W793" t="s">
        <v>90</v>
      </c>
      <c r="X793" t="s">
        <v>83</v>
      </c>
      <c r="Y793" t="s">
        <v>91</v>
      </c>
      <c r="Z793" t="s">
        <v>92</v>
      </c>
      <c r="AA793" s="1">
        <v>44378</v>
      </c>
      <c r="AB793" s="2">
        <v>89</v>
      </c>
      <c r="AC793" s="2">
        <v>0</v>
      </c>
      <c r="AD793" s="2"/>
      <c r="AE793" s="2"/>
      <c r="AF793" s="2"/>
      <c r="AG793">
        <v>0</v>
      </c>
      <c r="AH793" s="3">
        <v>65</v>
      </c>
      <c r="AI793" s="3">
        <v>24</v>
      </c>
      <c r="AJ793" s="3">
        <v>0</v>
      </c>
      <c r="AK793" s="3">
        <v>0</v>
      </c>
      <c r="AL793" s="3">
        <v>0</v>
      </c>
      <c r="AM793" t="s">
        <v>586</v>
      </c>
      <c r="AN793" t="s">
        <v>587</v>
      </c>
      <c r="AO793" t="s">
        <v>547</v>
      </c>
      <c r="AP793" t="s">
        <v>548</v>
      </c>
      <c r="AQ793" t="s">
        <v>83</v>
      </c>
      <c r="AR793" t="s">
        <v>558</v>
      </c>
      <c r="AS793" t="s">
        <v>83</v>
      </c>
      <c r="AT793" t="s">
        <v>96</v>
      </c>
      <c r="AU793" t="s">
        <v>559</v>
      </c>
      <c r="AV793" t="s">
        <v>560</v>
      </c>
      <c r="AW793" t="s">
        <v>99</v>
      </c>
      <c r="AX793" t="s">
        <v>100</v>
      </c>
      <c r="AY793" t="s">
        <v>588</v>
      </c>
      <c r="AZ793" t="s">
        <v>665</v>
      </c>
      <c r="BA793" t="s">
        <v>103</v>
      </c>
      <c r="BB793" t="s">
        <v>666</v>
      </c>
      <c r="BC793" s="4"/>
      <c r="BD793" t="s">
        <v>83</v>
      </c>
      <c r="BE793" t="s">
        <v>105</v>
      </c>
      <c r="BF793" t="s">
        <v>106</v>
      </c>
      <c r="BG793" t="s">
        <v>107</v>
      </c>
      <c r="BH793" t="s">
        <v>108</v>
      </c>
      <c r="BI793" t="s">
        <v>109</v>
      </c>
      <c r="BJ793" s="2">
        <v>0</v>
      </c>
      <c r="BK793" t="s">
        <v>90</v>
      </c>
      <c r="BL793" t="s">
        <v>90</v>
      </c>
      <c r="BM793" t="s">
        <v>83</v>
      </c>
      <c r="BN793" t="s">
        <v>83</v>
      </c>
      <c r="BO793" t="s">
        <v>83</v>
      </c>
      <c r="BP793" t="s">
        <v>83</v>
      </c>
      <c r="BQ793" t="s">
        <v>83</v>
      </c>
      <c r="BR793" t="s">
        <v>83</v>
      </c>
      <c r="BS793" t="s">
        <v>83</v>
      </c>
      <c r="BT793" s="3">
        <v>1</v>
      </c>
    </row>
    <row r="794" spans="1:72" x14ac:dyDescent="0.25">
      <c r="A794" t="s">
        <v>547</v>
      </c>
      <c r="B794" t="s">
        <v>548</v>
      </c>
      <c r="C794" t="s">
        <v>549</v>
      </c>
      <c r="D794" t="s">
        <v>74</v>
      </c>
      <c r="E794" t="s">
        <v>21868</v>
      </c>
      <c r="F794" t="s">
        <v>550</v>
      </c>
      <c r="G794" t="s">
        <v>667</v>
      </c>
      <c r="H794" t="s">
        <v>668</v>
      </c>
      <c r="I794" s="1">
        <v>44197</v>
      </c>
      <c r="J794" s="1">
        <v>44926</v>
      </c>
      <c r="K794" t="s">
        <v>78</v>
      </c>
      <c r="L794" t="s">
        <v>79</v>
      </c>
      <c r="M794" t="s">
        <v>80</v>
      </c>
      <c r="N794" t="s">
        <v>669</v>
      </c>
      <c r="O794" t="s">
        <v>462</v>
      </c>
      <c r="P794" t="s">
        <v>83</v>
      </c>
      <c r="Q794" t="s">
        <v>670</v>
      </c>
      <c r="R794" t="s">
        <v>555</v>
      </c>
      <c r="S794" t="s">
        <v>86</v>
      </c>
      <c r="T794" t="s">
        <v>87</v>
      </c>
      <c r="U794" t="s">
        <v>88</v>
      </c>
      <c r="V794" t="s">
        <v>89</v>
      </c>
      <c r="W794" t="s">
        <v>90</v>
      </c>
      <c r="X794" t="s">
        <v>83</v>
      </c>
      <c r="Y794" t="s">
        <v>91</v>
      </c>
      <c r="Z794" t="s">
        <v>92</v>
      </c>
      <c r="AA794" s="1">
        <v>44378</v>
      </c>
      <c r="AB794" s="2">
        <v>243.75</v>
      </c>
      <c r="AC794" s="2">
        <v>131.25</v>
      </c>
      <c r="AD794" s="2"/>
      <c r="AE794" s="2"/>
      <c r="AF794" s="2"/>
      <c r="AG794">
        <v>0</v>
      </c>
      <c r="AH794" s="3">
        <v>244</v>
      </c>
      <c r="AI794" s="3">
        <v>132</v>
      </c>
      <c r="AJ794" s="3">
        <v>0</v>
      </c>
      <c r="AK794" s="3">
        <v>0</v>
      </c>
      <c r="AL794" s="3">
        <v>0</v>
      </c>
      <c r="AM794" t="s">
        <v>586</v>
      </c>
      <c r="AN794" t="s">
        <v>587</v>
      </c>
      <c r="AO794" t="s">
        <v>547</v>
      </c>
      <c r="AP794" t="s">
        <v>548</v>
      </c>
      <c r="AQ794" t="s">
        <v>83</v>
      </c>
      <c r="AR794" t="s">
        <v>558</v>
      </c>
      <c r="AS794" t="s">
        <v>83</v>
      </c>
      <c r="AT794" t="s">
        <v>96</v>
      </c>
      <c r="AU794" t="s">
        <v>559</v>
      </c>
      <c r="AV794" t="s">
        <v>560</v>
      </c>
      <c r="AW794" t="s">
        <v>99</v>
      </c>
      <c r="AX794" t="s">
        <v>100</v>
      </c>
      <c r="AY794" t="s">
        <v>588</v>
      </c>
      <c r="AZ794" t="s">
        <v>671</v>
      </c>
      <c r="BA794" t="s">
        <v>103</v>
      </c>
      <c r="BB794" t="s">
        <v>672</v>
      </c>
      <c r="BC794" s="4"/>
      <c r="BD794" t="s">
        <v>83</v>
      </c>
      <c r="BE794" t="s">
        <v>105</v>
      </c>
      <c r="BF794" t="s">
        <v>106</v>
      </c>
      <c r="BG794" t="s">
        <v>107</v>
      </c>
      <c r="BH794" t="s">
        <v>108</v>
      </c>
      <c r="BI794" t="s">
        <v>109</v>
      </c>
      <c r="BJ794" s="2">
        <v>0</v>
      </c>
      <c r="BK794" t="s">
        <v>90</v>
      </c>
      <c r="BL794" t="s">
        <v>90</v>
      </c>
      <c r="BM794" t="s">
        <v>83</v>
      </c>
      <c r="BN794" t="s">
        <v>83</v>
      </c>
      <c r="BO794" t="s">
        <v>83</v>
      </c>
      <c r="BP794" t="s">
        <v>83</v>
      </c>
      <c r="BQ794" t="s">
        <v>83</v>
      </c>
      <c r="BR794" t="s">
        <v>83</v>
      </c>
      <c r="BS794" t="s">
        <v>83</v>
      </c>
      <c r="BT794" s="3">
        <v>1</v>
      </c>
    </row>
    <row r="795" spans="1:72" x14ac:dyDescent="0.25">
      <c r="A795" t="s">
        <v>547</v>
      </c>
      <c r="B795" t="s">
        <v>548</v>
      </c>
      <c r="C795" t="s">
        <v>549</v>
      </c>
      <c r="D795" t="s">
        <v>74</v>
      </c>
      <c r="E795" t="s">
        <v>21868</v>
      </c>
      <c r="F795" t="s">
        <v>550</v>
      </c>
      <c r="G795" t="s">
        <v>673</v>
      </c>
      <c r="H795" t="s">
        <v>674</v>
      </c>
      <c r="I795" s="1">
        <v>44197</v>
      </c>
      <c r="J795" s="1">
        <v>44926</v>
      </c>
      <c r="K795" t="s">
        <v>78</v>
      </c>
      <c r="L795" t="s">
        <v>79</v>
      </c>
      <c r="M795" t="s">
        <v>80</v>
      </c>
      <c r="N795" t="s">
        <v>675</v>
      </c>
      <c r="O795" t="s">
        <v>250</v>
      </c>
      <c r="P795" t="s">
        <v>676</v>
      </c>
      <c r="Q795" t="s">
        <v>677</v>
      </c>
      <c r="R795" t="s">
        <v>555</v>
      </c>
      <c r="S795" t="s">
        <v>150</v>
      </c>
      <c r="T795" t="s">
        <v>87</v>
      </c>
      <c r="U795" t="s">
        <v>88</v>
      </c>
      <c r="V795" t="s">
        <v>89</v>
      </c>
      <c r="W795" t="s">
        <v>78</v>
      </c>
      <c r="X795" t="s">
        <v>120</v>
      </c>
      <c r="Y795" t="s">
        <v>91</v>
      </c>
      <c r="Z795" t="s">
        <v>92</v>
      </c>
      <c r="AA795" s="1">
        <v>44566</v>
      </c>
      <c r="AB795" s="2">
        <v>462</v>
      </c>
      <c r="AC795" s="2">
        <v>586</v>
      </c>
      <c r="AD795" s="2"/>
      <c r="AE795" s="2"/>
      <c r="AF795" s="2"/>
      <c r="AG795">
        <v>0</v>
      </c>
      <c r="AH795" s="3">
        <v>462</v>
      </c>
      <c r="AI795" s="3">
        <v>586</v>
      </c>
      <c r="AJ795" s="3">
        <v>0</v>
      </c>
      <c r="AK795" s="3">
        <v>0</v>
      </c>
      <c r="AL795" s="3">
        <v>0</v>
      </c>
      <c r="AM795" t="s">
        <v>568</v>
      </c>
      <c r="AN795" t="s">
        <v>569</v>
      </c>
      <c r="AO795" t="s">
        <v>547</v>
      </c>
      <c r="AP795" t="s">
        <v>548</v>
      </c>
      <c r="AQ795" t="s">
        <v>83</v>
      </c>
      <c r="AR795" t="s">
        <v>558</v>
      </c>
      <c r="AS795" t="s">
        <v>83</v>
      </c>
      <c r="AT795" t="s">
        <v>96</v>
      </c>
      <c r="AU795" t="s">
        <v>559</v>
      </c>
      <c r="AV795" t="s">
        <v>560</v>
      </c>
      <c r="AW795" t="s">
        <v>99</v>
      </c>
      <c r="AX795" t="s">
        <v>100</v>
      </c>
      <c r="AY795" t="s">
        <v>570</v>
      </c>
      <c r="AZ795" t="s">
        <v>678</v>
      </c>
      <c r="BA795" t="s">
        <v>103</v>
      </c>
      <c r="BB795" t="s">
        <v>679</v>
      </c>
      <c r="BC795" s="4"/>
      <c r="BD795" t="s">
        <v>83</v>
      </c>
      <c r="BE795" t="s">
        <v>105</v>
      </c>
      <c r="BF795" t="s">
        <v>106</v>
      </c>
      <c r="BG795" t="s">
        <v>107</v>
      </c>
      <c r="BH795" t="s">
        <v>108</v>
      </c>
      <c r="BI795" t="s">
        <v>109</v>
      </c>
      <c r="BJ795" s="2">
        <v>0</v>
      </c>
      <c r="BK795" t="s">
        <v>90</v>
      </c>
      <c r="BL795" t="s">
        <v>90</v>
      </c>
      <c r="BM795" t="s">
        <v>83</v>
      </c>
      <c r="BN795" t="s">
        <v>83</v>
      </c>
      <c r="BO795" t="s">
        <v>83</v>
      </c>
      <c r="BP795" t="s">
        <v>83</v>
      </c>
      <c r="BQ795" t="s">
        <v>83</v>
      </c>
      <c r="BR795" t="s">
        <v>83</v>
      </c>
      <c r="BS795" t="s">
        <v>83</v>
      </c>
      <c r="BT795" s="3">
        <v>1</v>
      </c>
    </row>
    <row r="796" spans="1:72" x14ac:dyDescent="0.25">
      <c r="A796" t="s">
        <v>547</v>
      </c>
      <c r="B796" t="s">
        <v>548</v>
      </c>
      <c r="C796" t="s">
        <v>549</v>
      </c>
      <c r="D796" t="s">
        <v>74</v>
      </c>
      <c r="E796" t="s">
        <v>21868</v>
      </c>
      <c r="F796" t="s">
        <v>550</v>
      </c>
      <c r="G796" t="s">
        <v>680</v>
      </c>
      <c r="H796" t="s">
        <v>681</v>
      </c>
      <c r="I796" s="1">
        <v>44197</v>
      </c>
      <c r="J796" s="1">
        <v>44926</v>
      </c>
      <c r="K796" t="s">
        <v>78</v>
      </c>
      <c r="L796" t="s">
        <v>79</v>
      </c>
      <c r="M796" t="s">
        <v>80</v>
      </c>
      <c r="N796" t="s">
        <v>682</v>
      </c>
      <c r="O796" t="s">
        <v>683</v>
      </c>
      <c r="P796" t="s">
        <v>83</v>
      </c>
      <c r="Q796" t="s">
        <v>684</v>
      </c>
      <c r="R796" t="s">
        <v>555</v>
      </c>
      <c r="S796" t="s">
        <v>86</v>
      </c>
      <c r="T796" t="s">
        <v>87</v>
      </c>
      <c r="U796" t="s">
        <v>88</v>
      </c>
      <c r="V796" t="s">
        <v>89</v>
      </c>
      <c r="W796" t="s">
        <v>90</v>
      </c>
      <c r="X796" t="s">
        <v>83</v>
      </c>
      <c r="Y796" t="s">
        <v>91</v>
      </c>
      <c r="Z796" t="s">
        <v>92</v>
      </c>
      <c r="AA796" s="1">
        <v>44378</v>
      </c>
      <c r="AB796" s="2">
        <v>181.35</v>
      </c>
      <c r="AC796" s="2">
        <v>97.65</v>
      </c>
      <c r="AD796" s="2"/>
      <c r="AE796" s="2"/>
      <c r="AF796" s="2"/>
      <c r="AG796">
        <v>0</v>
      </c>
      <c r="AH796" s="3">
        <v>182</v>
      </c>
      <c r="AI796" s="3">
        <v>98</v>
      </c>
      <c r="AJ796" s="3">
        <v>0</v>
      </c>
      <c r="AK796" s="3">
        <v>0</v>
      </c>
      <c r="AL796" s="3">
        <v>0</v>
      </c>
      <c r="AM796" t="s">
        <v>568</v>
      </c>
      <c r="AN796" t="s">
        <v>569</v>
      </c>
      <c r="AO796" t="s">
        <v>547</v>
      </c>
      <c r="AP796" t="s">
        <v>548</v>
      </c>
      <c r="AQ796" t="s">
        <v>83</v>
      </c>
      <c r="AR796" t="s">
        <v>558</v>
      </c>
      <c r="AS796" t="s">
        <v>83</v>
      </c>
      <c r="AT796" t="s">
        <v>96</v>
      </c>
      <c r="AU796" t="s">
        <v>559</v>
      </c>
      <c r="AV796" t="s">
        <v>560</v>
      </c>
      <c r="AW796" t="s">
        <v>99</v>
      </c>
      <c r="AX796" t="s">
        <v>100</v>
      </c>
      <c r="AY796" t="s">
        <v>570</v>
      </c>
      <c r="AZ796" t="s">
        <v>685</v>
      </c>
      <c r="BA796" t="s">
        <v>103</v>
      </c>
      <c r="BB796" t="s">
        <v>686</v>
      </c>
      <c r="BC796" s="4"/>
      <c r="BD796" t="s">
        <v>83</v>
      </c>
      <c r="BE796" t="s">
        <v>105</v>
      </c>
      <c r="BF796" t="s">
        <v>106</v>
      </c>
      <c r="BG796" t="s">
        <v>107</v>
      </c>
      <c r="BH796" t="s">
        <v>108</v>
      </c>
      <c r="BI796" t="s">
        <v>109</v>
      </c>
      <c r="BJ796" s="2">
        <v>0</v>
      </c>
      <c r="BK796" t="s">
        <v>90</v>
      </c>
      <c r="BL796" t="s">
        <v>90</v>
      </c>
      <c r="BM796" t="s">
        <v>83</v>
      </c>
      <c r="BN796" t="s">
        <v>83</v>
      </c>
      <c r="BO796" t="s">
        <v>83</v>
      </c>
      <c r="BP796" t="s">
        <v>83</v>
      </c>
      <c r="BQ796" t="s">
        <v>83</v>
      </c>
      <c r="BR796" t="s">
        <v>83</v>
      </c>
      <c r="BS796" t="s">
        <v>83</v>
      </c>
      <c r="BT796" s="3">
        <v>1</v>
      </c>
    </row>
    <row r="797" spans="1:72" x14ac:dyDescent="0.25">
      <c r="A797" t="s">
        <v>547</v>
      </c>
      <c r="B797" t="s">
        <v>548</v>
      </c>
      <c r="C797" t="s">
        <v>549</v>
      </c>
      <c r="D797" t="s">
        <v>74</v>
      </c>
      <c r="E797" t="s">
        <v>21868</v>
      </c>
      <c r="F797" t="s">
        <v>550</v>
      </c>
      <c r="G797" t="s">
        <v>687</v>
      </c>
      <c r="H797" t="s">
        <v>688</v>
      </c>
      <c r="I797" s="1">
        <v>44197</v>
      </c>
      <c r="J797" s="1">
        <v>44926</v>
      </c>
      <c r="K797" t="s">
        <v>78</v>
      </c>
      <c r="L797" t="s">
        <v>79</v>
      </c>
      <c r="M797" t="s">
        <v>80</v>
      </c>
      <c r="N797" t="s">
        <v>689</v>
      </c>
      <c r="O797" t="s">
        <v>250</v>
      </c>
      <c r="P797" t="s">
        <v>83</v>
      </c>
      <c r="Q797" t="s">
        <v>690</v>
      </c>
      <c r="R797" t="s">
        <v>555</v>
      </c>
      <c r="S797" t="s">
        <v>210</v>
      </c>
      <c r="T797" t="s">
        <v>87</v>
      </c>
      <c r="U797" t="s">
        <v>88</v>
      </c>
      <c r="V797" t="s">
        <v>89</v>
      </c>
      <c r="W797" t="s">
        <v>90</v>
      </c>
      <c r="X797" t="s">
        <v>83</v>
      </c>
      <c r="Y797" t="s">
        <v>91</v>
      </c>
      <c r="Z797" t="s">
        <v>92</v>
      </c>
      <c r="AA797" s="1">
        <v>44378</v>
      </c>
      <c r="AB797" s="2">
        <v>1874</v>
      </c>
      <c r="AC797" s="2">
        <v>0</v>
      </c>
      <c r="AD797" s="2"/>
      <c r="AE797" s="2"/>
      <c r="AF797" s="2"/>
      <c r="AG797">
        <v>0</v>
      </c>
      <c r="AH797" s="3">
        <v>1509</v>
      </c>
      <c r="AI797" s="3">
        <v>369</v>
      </c>
      <c r="AJ797" s="3">
        <v>0</v>
      </c>
      <c r="AK797" s="3">
        <v>0</v>
      </c>
      <c r="AL797" s="3">
        <v>0</v>
      </c>
      <c r="AM797" t="s">
        <v>691</v>
      </c>
      <c r="AN797" t="s">
        <v>692</v>
      </c>
      <c r="AO797" t="s">
        <v>547</v>
      </c>
      <c r="AP797" t="s">
        <v>548</v>
      </c>
      <c r="AQ797" t="s">
        <v>83</v>
      </c>
      <c r="AR797" t="s">
        <v>558</v>
      </c>
      <c r="AS797" t="s">
        <v>83</v>
      </c>
      <c r="AT797" t="s">
        <v>96</v>
      </c>
      <c r="AU797" t="s">
        <v>559</v>
      </c>
      <c r="AV797" t="s">
        <v>560</v>
      </c>
      <c r="AW797" t="s">
        <v>99</v>
      </c>
      <c r="AX797" t="s">
        <v>100</v>
      </c>
      <c r="AY797" t="s">
        <v>83</v>
      </c>
      <c r="AZ797" t="s">
        <v>693</v>
      </c>
      <c r="BA797" t="s">
        <v>103</v>
      </c>
      <c r="BB797" t="s">
        <v>694</v>
      </c>
      <c r="BC797" s="4"/>
      <c r="BD797" t="s">
        <v>83</v>
      </c>
      <c r="BE797" t="s">
        <v>105</v>
      </c>
      <c r="BF797" t="s">
        <v>106</v>
      </c>
      <c r="BG797" t="s">
        <v>107</v>
      </c>
      <c r="BH797" t="s">
        <v>472</v>
      </c>
      <c r="BI797" t="s">
        <v>473</v>
      </c>
      <c r="BJ797" s="2">
        <v>0</v>
      </c>
      <c r="BK797" t="s">
        <v>90</v>
      </c>
      <c r="BL797" t="s">
        <v>78</v>
      </c>
      <c r="BM797" t="s">
        <v>83</v>
      </c>
      <c r="BN797" t="s">
        <v>83</v>
      </c>
      <c r="BO797" t="s">
        <v>83</v>
      </c>
      <c r="BP797" t="s">
        <v>695</v>
      </c>
      <c r="BQ797" t="s">
        <v>696</v>
      </c>
      <c r="BR797" t="s">
        <v>697</v>
      </c>
      <c r="BS797" t="s">
        <v>83</v>
      </c>
      <c r="BT797" s="3">
        <v>1</v>
      </c>
    </row>
    <row r="798" spans="1:72" x14ac:dyDescent="0.25">
      <c r="A798" t="s">
        <v>547</v>
      </c>
      <c r="B798" t="s">
        <v>548</v>
      </c>
      <c r="C798" t="s">
        <v>549</v>
      </c>
      <c r="D798" t="s">
        <v>74</v>
      </c>
      <c r="E798" t="s">
        <v>21868</v>
      </c>
      <c r="F798" t="s">
        <v>550</v>
      </c>
      <c r="G798" t="s">
        <v>698</v>
      </c>
      <c r="H798" t="s">
        <v>699</v>
      </c>
      <c r="I798" s="1">
        <v>44197</v>
      </c>
      <c r="J798" s="1">
        <v>44926</v>
      </c>
      <c r="K798" t="s">
        <v>78</v>
      </c>
      <c r="L798" t="s">
        <v>79</v>
      </c>
      <c r="M798" t="s">
        <v>80</v>
      </c>
      <c r="N798" t="s">
        <v>700</v>
      </c>
      <c r="O798" t="s">
        <v>313</v>
      </c>
      <c r="P798" t="s">
        <v>83</v>
      </c>
      <c r="Q798" t="s">
        <v>701</v>
      </c>
      <c r="R798" t="s">
        <v>555</v>
      </c>
      <c r="S798" t="s">
        <v>210</v>
      </c>
      <c r="T798" t="s">
        <v>87</v>
      </c>
      <c r="U798" t="s">
        <v>88</v>
      </c>
      <c r="V798" t="s">
        <v>89</v>
      </c>
      <c r="W798" t="s">
        <v>90</v>
      </c>
      <c r="X798" t="s">
        <v>83</v>
      </c>
      <c r="Y798" t="s">
        <v>91</v>
      </c>
      <c r="Z798" t="s">
        <v>92</v>
      </c>
      <c r="AA798" s="1">
        <v>44378</v>
      </c>
      <c r="AB798" s="2">
        <v>91873</v>
      </c>
      <c r="AC798" s="2">
        <v>0</v>
      </c>
      <c r="AD798" s="2"/>
      <c r="AE798" s="2"/>
      <c r="AF798" s="2"/>
      <c r="AG798">
        <v>0</v>
      </c>
      <c r="AH798" s="3">
        <v>78420</v>
      </c>
      <c r="AI798" s="3">
        <v>13724</v>
      </c>
      <c r="AJ798" s="3">
        <v>0</v>
      </c>
      <c r="AK798" s="3">
        <v>0</v>
      </c>
      <c r="AL798" s="3">
        <v>0</v>
      </c>
      <c r="AM798" t="s">
        <v>556</v>
      </c>
      <c r="AN798" t="s">
        <v>557</v>
      </c>
      <c r="AO798" t="s">
        <v>547</v>
      </c>
      <c r="AP798" t="s">
        <v>548</v>
      </c>
      <c r="AQ798" t="s">
        <v>83</v>
      </c>
      <c r="AR798" t="s">
        <v>558</v>
      </c>
      <c r="AS798" t="s">
        <v>83</v>
      </c>
      <c r="AT798" t="s">
        <v>96</v>
      </c>
      <c r="AU798" t="s">
        <v>559</v>
      </c>
      <c r="AV798" t="s">
        <v>560</v>
      </c>
      <c r="AW798" t="s">
        <v>99</v>
      </c>
      <c r="AX798" t="s">
        <v>100</v>
      </c>
      <c r="AY798" t="s">
        <v>83</v>
      </c>
      <c r="AZ798" t="s">
        <v>702</v>
      </c>
      <c r="BA798" t="s">
        <v>103</v>
      </c>
      <c r="BB798" t="s">
        <v>703</v>
      </c>
      <c r="BC798" s="4"/>
      <c r="BD798" t="s">
        <v>83</v>
      </c>
      <c r="BE798" t="s">
        <v>105</v>
      </c>
      <c r="BF798" t="s">
        <v>106</v>
      </c>
      <c r="BG798" t="s">
        <v>107</v>
      </c>
      <c r="BH798" t="s">
        <v>704</v>
      </c>
      <c r="BI798" t="s">
        <v>705</v>
      </c>
      <c r="BJ798" s="2">
        <v>0</v>
      </c>
      <c r="BK798" t="s">
        <v>78</v>
      </c>
      <c r="BL798" t="s">
        <v>90</v>
      </c>
      <c r="BM798" t="s">
        <v>83</v>
      </c>
      <c r="BN798" t="s">
        <v>83</v>
      </c>
      <c r="BO798" t="s">
        <v>83</v>
      </c>
      <c r="BP798" t="s">
        <v>83</v>
      </c>
      <c r="BQ798" t="s">
        <v>83</v>
      </c>
      <c r="BR798" t="s">
        <v>83</v>
      </c>
      <c r="BS798" t="s">
        <v>83</v>
      </c>
      <c r="BT798" s="3">
        <v>1</v>
      </c>
    </row>
    <row r="799" spans="1:72" x14ac:dyDescent="0.25">
      <c r="A799" t="s">
        <v>547</v>
      </c>
      <c r="B799" t="s">
        <v>548</v>
      </c>
      <c r="C799" t="s">
        <v>549</v>
      </c>
      <c r="D799" t="s">
        <v>74</v>
      </c>
      <c r="E799" t="s">
        <v>21868</v>
      </c>
      <c r="F799" t="s">
        <v>550</v>
      </c>
      <c r="G799" t="s">
        <v>706</v>
      </c>
      <c r="H799" t="s">
        <v>707</v>
      </c>
      <c r="I799" s="1">
        <v>44197</v>
      </c>
      <c r="J799" s="1">
        <v>44926</v>
      </c>
      <c r="K799" t="s">
        <v>78</v>
      </c>
      <c r="L799" t="s">
        <v>79</v>
      </c>
      <c r="M799" t="s">
        <v>80</v>
      </c>
      <c r="N799" t="s">
        <v>583</v>
      </c>
      <c r="O799" t="s">
        <v>708</v>
      </c>
      <c r="P799" t="s">
        <v>83</v>
      </c>
      <c r="Q799" t="s">
        <v>709</v>
      </c>
      <c r="R799" t="s">
        <v>555</v>
      </c>
      <c r="S799" t="s">
        <v>86</v>
      </c>
      <c r="T799" t="s">
        <v>87</v>
      </c>
      <c r="U799" t="s">
        <v>88</v>
      </c>
      <c r="V799" t="s">
        <v>89</v>
      </c>
      <c r="W799" t="s">
        <v>90</v>
      </c>
      <c r="X799" t="s">
        <v>83</v>
      </c>
      <c r="Y799" t="s">
        <v>91</v>
      </c>
      <c r="Z799" t="s">
        <v>92</v>
      </c>
      <c r="AA799" s="1">
        <v>44378</v>
      </c>
      <c r="AB799" s="2">
        <v>789.75</v>
      </c>
      <c r="AC799" s="2">
        <v>425.25</v>
      </c>
      <c r="AD799" s="2"/>
      <c r="AE799" s="2"/>
      <c r="AF799" s="2"/>
      <c r="AG799">
        <v>0</v>
      </c>
      <c r="AH799" s="3">
        <v>792</v>
      </c>
      <c r="AI799" s="3">
        <v>427</v>
      </c>
      <c r="AJ799" s="3">
        <v>0</v>
      </c>
      <c r="AK799" s="3">
        <v>0</v>
      </c>
      <c r="AL799" s="3">
        <v>0</v>
      </c>
      <c r="AM799" t="s">
        <v>586</v>
      </c>
      <c r="AN799" t="s">
        <v>587</v>
      </c>
      <c r="AO799" t="s">
        <v>547</v>
      </c>
      <c r="AP799" t="s">
        <v>548</v>
      </c>
      <c r="AQ799" t="s">
        <v>83</v>
      </c>
      <c r="AR799" t="s">
        <v>558</v>
      </c>
      <c r="AS799" t="s">
        <v>83</v>
      </c>
      <c r="AT799" t="s">
        <v>96</v>
      </c>
      <c r="AU799" t="s">
        <v>559</v>
      </c>
      <c r="AV799" t="s">
        <v>560</v>
      </c>
      <c r="AW799" t="s">
        <v>99</v>
      </c>
      <c r="AX799" t="s">
        <v>100</v>
      </c>
      <c r="AY799" t="s">
        <v>588</v>
      </c>
      <c r="AZ799" t="s">
        <v>710</v>
      </c>
      <c r="BA799" t="s">
        <v>103</v>
      </c>
      <c r="BB799" t="s">
        <v>711</v>
      </c>
      <c r="BC799" s="4"/>
      <c r="BD799" t="s">
        <v>83</v>
      </c>
      <c r="BE799" t="s">
        <v>105</v>
      </c>
      <c r="BF799" t="s">
        <v>106</v>
      </c>
      <c r="BG799" t="s">
        <v>107</v>
      </c>
      <c r="BH799" t="s">
        <v>108</v>
      </c>
      <c r="BI799" t="s">
        <v>109</v>
      </c>
      <c r="BJ799" s="2">
        <v>0</v>
      </c>
      <c r="BK799" t="s">
        <v>90</v>
      </c>
      <c r="BL799" t="s">
        <v>90</v>
      </c>
      <c r="BM799" t="s">
        <v>83</v>
      </c>
      <c r="BN799" t="s">
        <v>83</v>
      </c>
      <c r="BO799" t="s">
        <v>83</v>
      </c>
      <c r="BP799" t="s">
        <v>83</v>
      </c>
      <c r="BQ799" t="s">
        <v>83</v>
      </c>
      <c r="BR799" t="s">
        <v>83</v>
      </c>
      <c r="BS799" t="s">
        <v>83</v>
      </c>
      <c r="BT799" s="3">
        <v>1</v>
      </c>
    </row>
    <row r="800" spans="1:72" x14ac:dyDescent="0.25">
      <c r="A800" t="s">
        <v>547</v>
      </c>
      <c r="B800" t="s">
        <v>548</v>
      </c>
      <c r="C800" t="s">
        <v>549</v>
      </c>
      <c r="D800" t="s">
        <v>74</v>
      </c>
      <c r="E800" t="s">
        <v>21868</v>
      </c>
      <c r="F800" t="s">
        <v>550</v>
      </c>
      <c r="G800" t="s">
        <v>712</v>
      </c>
      <c r="H800" t="s">
        <v>713</v>
      </c>
      <c r="I800" s="1">
        <v>44197</v>
      </c>
      <c r="J800" s="1">
        <v>44926</v>
      </c>
      <c r="K800" t="s">
        <v>78</v>
      </c>
      <c r="L800" t="s">
        <v>79</v>
      </c>
      <c r="M800" t="s">
        <v>80</v>
      </c>
      <c r="N800" t="s">
        <v>583</v>
      </c>
      <c r="O800" t="s">
        <v>714</v>
      </c>
      <c r="P800" t="s">
        <v>83</v>
      </c>
      <c r="Q800" t="s">
        <v>715</v>
      </c>
      <c r="R800" t="s">
        <v>555</v>
      </c>
      <c r="S800" t="s">
        <v>86</v>
      </c>
      <c r="T800" t="s">
        <v>87</v>
      </c>
      <c r="U800" t="s">
        <v>88</v>
      </c>
      <c r="V800" t="s">
        <v>89</v>
      </c>
      <c r="W800" t="s">
        <v>90</v>
      </c>
      <c r="X800" t="s">
        <v>83</v>
      </c>
      <c r="Y800" t="s">
        <v>91</v>
      </c>
      <c r="Z800" t="s">
        <v>92</v>
      </c>
      <c r="AA800" s="1">
        <v>44378</v>
      </c>
      <c r="AB800" s="2">
        <v>1680.25</v>
      </c>
      <c r="AC800" s="2">
        <v>904.75</v>
      </c>
      <c r="AD800" s="2"/>
      <c r="AE800" s="2"/>
      <c r="AF800" s="2"/>
      <c r="AG800">
        <v>0</v>
      </c>
      <c r="AH800" s="3">
        <v>1685</v>
      </c>
      <c r="AI800" s="3">
        <v>908</v>
      </c>
      <c r="AJ800" s="3">
        <v>0</v>
      </c>
      <c r="AK800" s="3">
        <v>0</v>
      </c>
      <c r="AL800" s="3">
        <v>0</v>
      </c>
      <c r="AM800" t="s">
        <v>586</v>
      </c>
      <c r="AN800" t="s">
        <v>587</v>
      </c>
      <c r="AO800" t="s">
        <v>547</v>
      </c>
      <c r="AP800" t="s">
        <v>548</v>
      </c>
      <c r="AQ800" t="s">
        <v>83</v>
      </c>
      <c r="AR800" t="s">
        <v>558</v>
      </c>
      <c r="AS800" t="s">
        <v>83</v>
      </c>
      <c r="AT800" t="s">
        <v>96</v>
      </c>
      <c r="AU800" t="s">
        <v>559</v>
      </c>
      <c r="AV800" t="s">
        <v>560</v>
      </c>
      <c r="AW800" t="s">
        <v>99</v>
      </c>
      <c r="AX800" t="s">
        <v>100</v>
      </c>
      <c r="AY800" t="s">
        <v>588</v>
      </c>
      <c r="AZ800" t="s">
        <v>716</v>
      </c>
      <c r="BA800" t="s">
        <v>103</v>
      </c>
      <c r="BB800" t="s">
        <v>717</v>
      </c>
      <c r="BC800" s="4"/>
      <c r="BD800" t="s">
        <v>83</v>
      </c>
      <c r="BE800" t="s">
        <v>105</v>
      </c>
      <c r="BF800" t="s">
        <v>106</v>
      </c>
      <c r="BG800" t="s">
        <v>107</v>
      </c>
      <c r="BH800" t="s">
        <v>108</v>
      </c>
      <c r="BI800" t="s">
        <v>109</v>
      </c>
      <c r="BJ800" s="2">
        <v>0</v>
      </c>
      <c r="BK800" t="s">
        <v>90</v>
      </c>
      <c r="BL800" t="s">
        <v>90</v>
      </c>
      <c r="BM800" t="s">
        <v>83</v>
      </c>
      <c r="BN800" t="s">
        <v>83</v>
      </c>
      <c r="BO800" t="s">
        <v>83</v>
      </c>
      <c r="BP800" t="s">
        <v>83</v>
      </c>
      <c r="BQ800" t="s">
        <v>83</v>
      </c>
      <c r="BR800" t="s">
        <v>83</v>
      </c>
      <c r="BS800" t="s">
        <v>83</v>
      </c>
      <c r="BT800" s="3">
        <v>1</v>
      </c>
    </row>
    <row r="801" spans="1:72" x14ac:dyDescent="0.25">
      <c r="A801" t="s">
        <v>547</v>
      </c>
      <c r="B801" t="s">
        <v>548</v>
      </c>
      <c r="C801" t="s">
        <v>549</v>
      </c>
      <c r="D801" t="s">
        <v>74</v>
      </c>
      <c r="E801" t="s">
        <v>21868</v>
      </c>
      <c r="F801" t="s">
        <v>550</v>
      </c>
      <c r="G801" t="s">
        <v>718</v>
      </c>
      <c r="H801" t="s">
        <v>719</v>
      </c>
      <c r="I801" s="1">
        <v>44197</v>
      </c>
      <c r="J801" s="1">
        <v>44926</v>
      </c>
      <c r="K801" t="s">
        <v>78</v>
      </c>
      <c r="L801" t="s">
        <v>79</v>
      </c>
      <c r="M801" t="s">
        <v>80</v>
      </c>
      <c r="N801" t="s">
        <v>583</v>
      </c>
      <c r="O801" t="s">
        <v>720</v>
      </c>
      <c r="P801" t="s">
        <v>721</v>
      </c>
      <c r="Q801" t="s">
        <v>709</v>
      </c>
      <c r="R801" t="s">
        <v>555</v>
      </c>
      <c r="S801" t="s">
        <v>86</v>
      </c>
      <c r="T801" t="s">
        <v>87</v>
      </c>
      <c r="U801" t="s">
        <v>88</v>
      </c>
      <c r="V801" t="s">
        <v>89</v>
      </c>
      <c r="W801" t="s">
        <v>90</v>
      </c>
      <c r="X801" t="s">
        <v>83</v>
      </c>
      <c r="Y801" t="s">
        <v>91</v>
      </c>
      <c r="Z801" t="s">
        <v>92</v>
      </c>
      <c r="AA801" s="1">
        <v>44378</v>
      </c>
      <c r="AB801" s="2">
        <v>924.3</v>
      </c>
      <c r="AC801" s="2">
        <v>497.7</v>
      </c>
      <c r="AD801" s="2"/>
      <c r="AE801" s="2"/>
      <c r="AF801" s="2"/>
      <c r="AG801">
        <v>0</v>
      </c>
      <c r="AH801" s="3">
        <v>927</v>
      </c>
      <c r="AI801" s="3">
        <v>499</v>
      </c>
      <c r="AJ801" s="3">
        <v>0</v>
      </c>
      <c r="AK801" s="3">
        <v>0</v>
      </c>
      <c r="AL801" s="3">
        <v>0</v>
      </c>
      <c r="AM801" t="s">
        <v>586</v>
      </c>
      <c r="AN801" t="s">
        <v>587</v>
      </c>
      <c r="AO801" t="s">
        <v>547</v>
      </c>
      <c r="AP801" t="s">
        <v>548</v>
      </c>
      <c r="AQ801" t="s">
        <v>83</v>
      </c>
      <c r="AR801" t="s">
        <v>558</v>
      </c>
      <c r="AS801" t="s">
        <v>83</v>
      </c>
      <c r="AT801" t="s">
        <v>96</v>
      </c>
      <c r="AU801" t="s">
        <v>559</v>
      </c>
      <c r="AV801" t="s">
        <v>560</v>
      </c>
      <c r="AW801" t="s">
        <v>99</v>
      </c>
      <c r="AX801" t="s">
        <v>100</v>
      </c>
      <c r="AY801" t="s">
        <v>588</v>
      </c>
      <c r="AZ801" t="s">
        <v>722</v>
      </c>
      <c r="BA801" t="s">
        <v>103</v>
      </c>
      <c r="BB801" t="s">
        <v>723</v>
      </c>
      <c r="BC801" s="4"/>
      <c r="BD801" t="s">
        <v>83</v>
      </c>
      <c r="BE801" t="s">
        <v>105</v>
      </c>
      <c r="BF801" t="s">
        <v>106</v>
      </c>
      <c r="BG801" t="s">
        <v>107</v>
      </c>
      <c r="BH801" t="s">
        <v>108</v>
      </c>
      <c r="BI801" t="s">
        <v>109</v>
      </c>
      <c r="BJ801" s="2">
        <v>0</v>
      </c>
      <c r="BK801" t="s">
        <v>90</v>
      </c>
      <c r="BL801" t="s">
        <v>90</v>
      </c>
      <c r="BM801" t="s">
        <v>83</v>
      </c>
      <c r="BN801" t="s">
        <v>83</v>
      </c>
      <c r="BO801" t="s">
        <v>83</v>
      </c>
      <c r="BP801" t="s">
        <v>83</v>
      </c>
      <c r="BQ801" t="s">
        <v>83</v>
      </c>
      <c r="BR801" t="s">
        <v>83</v>
      </c>
      <c r="BS801" t="s">
        <v>83</v>
      </c>
      <c r="BT801" s="3">
        <v>1</v>
      </c>
    </row>
    <row r="802" spans="1:72" x14ac:dyDescent="0.25">
      <c r="A802" t="s">
        <v>547</v>
      </c>
      <c r="B802" t="s">
        <v>548</v>
      </c>
      <c r="C802" t="s">
        <v>549</v>
      </c>
      <c r="D802" t="s">
        <v>74</v>
      </c>
      <c r="E802" t="s">
        <v>21868</v>
      </c>
      <c r="F802" t="s">
        <v>550</v>
      </c>
      <c r="G802" t="s">
        <v>724</v>
      </c>
      <c r="H802" t="s">
        <v>725</v>
      </c>
      <c r="I802" s="1">
        <v>44197</v>
      </c>
      <c r="J802" s="1">
        <v>44926</v>
      </c>
      <c r="K802" t="s">
        <v>78</v>
      </c>
      <c r="L802" t="s">
        <v>79</v>
      </c>
      <c r="M802" t="s">
        <v>80</v>
      </c>
      <c r="N802" t="s">
        <v>726</v>
      </c>
      <c r="O802" t="s">
        <v>155</v>
      </c>
      <c r="P802" t="s">
        <v>83</v>
      </c>
      <c r="Q802" t="s">
        <v>727</v>
      </c>
      <c r="R802" t="s">
        <v>555</v>
      </c>
      <c r="S802" t="s">
        <v>86</v>
      </c>
      <c r="T802" t="s">
        <v>87</v>
      </c>
      <c r="U802" t="s">
        <v>88</v>
      </c>
      <c r="V802" t="s">
        <v>89</v>
      </c>
      <c r="W802" t="s">
        <v>90</v>
      </c>
      <c r="X802" t="s">
        <v>83</v>
      </c>
      <c r="Y802" t="s">
        <v>91</v>
      </c>
      <c r="Z802" t="s">
        <v>92</v>
      </c>
      <c r="AA802" s="1">
        <v>44378</v>
      </c>
      <c r="AB802" s="2">
        <v>41</v>
      </c>
      <c r="AC802" s="2">
        <v>0</v>
      </c>
      <c r="AD802" s="2"/>
      <c r="AE802" s="2"/>
      <c r="AF802" s="2"/>
      <c r="AG802">
        <v>0</v>
      </c>
      <c r="AH802" s="3">
        <v>32</v>
      </c>
      <c r="AI802" s="3">
        <v>9</v>
      </c>
      <c r="AJ802" s="3">
        <v>0</v>
      </c>
      <c r="AK802" s="3">
        <v>0</v>
      </c>
      <c r="AL802" s="3">
        <v>0</v>
      </c>
      <c r="AM802" t="s">
        <v>586</v>
      </c>
      <c r="AN802" t="s">
        <v>587</v>
      </c>
      <c r="AO802" t="s">
        <v>547</v>
      </c>
      <c r="AP802" t="s">
        <v>548</v>
      </c>
      <c r="AQ802" t="s">
        <v>83</v>
      </c>
      <c r="AR802" t="s">
        <v>558</v>
      </c>
      <c r="AS802" t="s">
        <v>83</v>
      </c>
      <c r="AT802" t="s">
        <v>96</v>
      </c>
      <c r="AU802" t="s">
        <v>559</v>
      </c>
      <c r="AV802" t="s">
        <v>560</v>
      </c>
      <c r="AW802" t="s">
        <v>99</v>
      </c>
      <c r="AX802" t="s">
        <v>100</v>
      </c>
      <c r="AY802" t="s">
        <v>588</v>
      </c>
      <c r="AZ802" t="s">
        <v>728</v>
      </c>
      <c r="BA802" t="s">
        <v>103</v>
      </c>
      <c r="BB802" t="s">
        <v>729</v>
      </c>
      <c r="BC802" s="4"/>
      <c r="BD802" t="s">
        <v>83</v>
      </c>
      <c r="BE802" t="s">
        <v>105</v>
      </c>
      <c r="BF802" t="s">
        <v>106</v>
      </c>
      <c r="BG802" t="s">
        <v>107</v>
      </c>
      <c r="BH802" t="s">
        <v>108</v>
      </c>
      <c r="BI802" t="s">
        <v>109</v>
      </c>
      <c r="BJ802" s="2">
        <v>0</v>
      </c>
      <c r="BK802" t="s">
        <v>90</v>
      </c>
      <c r="BL802" t="s">
        <v>90</v>
      </c>
      <c r="BM802" t="s">
        <v>83</v>
      </c>
      <c r="BN802" t="s">
        <v>83</v>
      </c>
      <c r="BO802" t="s">
        <v>83</v>
      </c>
      <c r="BP802" t="s">
        <v>83</v>
      </c>
      <c r="BQ802" t="s">
        <v>83</v>
      </c>
      <c r="BR802" t="s">
        <v>83</v>
      </c>
      <c r="BS802" t="s">
        <v>83</v>
      </c>
      <c r="BT802" s="3">
        <v>1</v>
      </c>
    </row>
    <row r="803" spans="1:72" x14ac:dyDescent="0.25">
      <c r="A803" t="s">
        <v>547</v>
      </c>
      <c r="B803" t="s">
        <v>548</v>
      </c>
      <c r="C803" t="s">
        <v>549</v>
      </c>
      <c r="D803" t="s">
        <v>74</v>
      </c>
      <c r="E803" t="s">
        <v>21868</v>
      </c>
      <c r="F803" t="s">
        <v>550</v>
      </c>
      <c r="G803" t="s">
        <v>730</v>
      </c>
      <c r="H803" t="s">
        <v>731</v>
      </c>
      <c r="I803" s="1">
        <v>44197</v>
      </c>
      <c r="J803" s="1">
        <v>44926</v>
      </c>
      <c r="K803" t="s">
        <v>78</v>
      </c>
      <c r="L803" t="s">
        <v>79</v>
      </c>
      <c r="M803" t="s">
        <v>80</v>
      </c>
      <c r="N803" t="s">
        <v>732</v>
      </c>
      <c r="O803" t="s">
        <v>242</v>
      </c>
      <c r="P803" t="s">
        <v>83</v>
      </c>
      <c r="Q803" t="s">
        <v>733</v>
      </c>
      <c r="R803" t="s">
        <v>555</v>
      </c>
      <c r="S803" t="s">
        <v>86</v>
      </c>
      <c r="T803" t="s">
        <v>87</v>
      </c>
      <c r="U803" t="s">
        <v>88</v>
      </c>
      <c r="V803" t="s">
        <v>89</v>
      </c>
      <c r="W803" t="s">
        <v>90</v>
      </c>
      <c r="X803" t="s">
        <v>83</v>
      </c>
      <c r="Y803" t="s">
        <v>91</v>
      </c>
      <c r="Z803" t="s">
        <v>92</v>
      </c>
      <c r="AA803" s="1">
        <v>44378</v>
      </c>
      <c r="AB803" s="2">
        <v>582.4</v>
      </c>
      <c r="AC803" s="2">
        <v>313.60000000000002</v>
      </c>
      <c r="AD803" s="2"/>
      <c r="AE803" s="2"/>
      <c r="AF803" s="2"/>
      <c r="AG803">
        <v>0</v>
      </c>
      <c r="AH803" s="3">
        <v>584</v>
      </c>
      <c r="AI803" s="3">
        <v>315</v>
      </c>
      <c r="AJ803" s="3">
        <v>0</v>
      </c>
      <c r="AK803" s="3">
        <v>0</v>
      </c>
      <c r="AL803" s="3">
        <v>0</v>
      </c>
      <c r="AM803" t="s">
        <v>586</v>
      </c>
      <c r="AN803" t="s">
        <v>587</v>
      </c>
      <c r="AO803" t="s">
        <v>547</v>
      </c>
      <c r="AP803" t="s">
        <v>548</v>
      </c>
      <c r="AQ803" t="s">
        <v>83</v>
      </c>
      <c r="AR803" t="s">
        <v>558</v>
      </c>
      <c r="AS803" t="s">
        <v>83</v>
      </c>
      <c r="AT803" t="s">
        <v>96</v>
      </c>
      <c r="AU803" t="s">
        <v>559</v>
      </c>
      <c r="AV803" t="s">
        <v>560</v>
      </c>
      <c r="AW803" t="s">
        <v>99</v>
      </c>
      <c r="AX803" t="s">
        <v>100</v>
      </c>
      <c r="AY803" t="s">
        <v>588</v>
      </c>
      <c r="AZ803" t="s">
        <v>734</v>
      </c>
      <c r="BA803" t="s">
        <v>103</v>
      </c>
      <c r="BB803" t="s">
        <v>735</v>
      </c>
      <c r="BC803" s="4"/>
      <c r="BD803" t="s">
        <v>83</v>
      </c>
      <c r="BE803" t="s">
        <v>105</v>
      </c>
      <c r="BF803" t="s">
        <v>106</v>
      </c>
      <c r="BG803" t="s">
        <v>107</v>
      </c>
      <c r="BH803" t="s">
        <v>108</v>
      </c>
      <c r="BI803" t="s">
        <v>109</v>
      </c>
      <c r="BJ803" s="2">
        <v>0</v>
      </c>
      <c r="BK803" t="s">
        <v>90</v>
      </c>
      <c r="BL803" t="s">
        <v>90</v>
      </c>
      <c r="BM803" t="s">
        <v>83</v>
      </c>
      <c r="BN803" t="s">
        <v>83</v>
      </c>
      <c r="BO803" t="s">
        <v>83</v>
      </c>
      <c r="BP803" t="s">
        <v>83</v>
      </c>
      <c r="BQ803" t="s">
        <v>83</v>
      </c>
      <c r="BR803" t="s">
        <v>83</v>
      </c>
      <c r="BS803" t="s">
        <v>83</v>
      </c>
      <c r="BT803" s="3">
        <v>1</v>
      </c>
    </row>
    <row r="804" spans="1:72" x14ac:dyDescent="0.25">
      <c r="A804" t="s">
        <v>547</v>
      </c>
      <c r="B804" t="s">
        <v>548</v>
      </c>
      <c r="C804" t="s">
        <v>549</v>
      </c>
      <c r="D804" t="s">
        <v>74</v>
      </c>
      <c r="E804" t="s">
        <v>21868</v>
      </c>
      <c r="F804" t="s">
        <v>550</v>
      </c>
      <c r="G804" t="s">
        <v>736</v>
      </c>
      <c r="H804" t="s">
        <v>737</v>
      </c>
      <c r="I804" s="1">
        <v>44197</v>
      </c>
      <c r="J804" s="1">
        <v>44926</v>
      </c>
      <c r="K804" t="s">
        <v>78</v>
      </c>
      <c r="L804" t="s">
        <v>79</v>
      </c>
      <c r="M804" t="s">
        <v>80</v>
      </c>
      <c r="N804" t="s">
        <v>732</v>
      </c>
      <c r="O804" t="s">
        <v>738</v>
      </c>
      <c r="P804" t="s">
        <v>83</v>
      </c>
      <c r="Q804" t="s">
        <v>733</v>
      </c>
      <c r="R804" t="s">
        <v>555</v>
      </c>
      <c r="S804" t="s">
        <v>150</v>
      </c>
      <c r="T804" t="s">
        <v>87</v>
      </c>
      <c r="U804" t="s">
        <v>88</v>
      </c>
      <c r="V804" t="s">
        <v>89</v>
      </c>
      <c r="W804" t="s">
        <v>78</v>
      </c>
      <c r="X804" t="s">
        <v>120</v>
      </c>
      <c r="Y804" t="s">
        <v>91</v>
      </c>
      <c r="Z804" t="s">
        <v>92</v>
      </c>
      <c r="AA804" s="1">
        <v>44567</v>
      </c>
      <c r="AB804" s="2">
        <v>1529</v>
      </c>
      <c r="AC804" s="2">
        <v>1282</v>
      </c>
      <c r="AD804" s="2"/>
      <c r="AE804" s="2"/>
      <c r="AF804" s="2"/>
      <c r="AG804">
        <v>0</v>
      </c>
      <c r="AH804" s="3">
        <v>1529</v>
      </c>
      <c r="AI804" s="3">
        <v>1282</v>
      </c>
      <c r="AJ804" s="3">
        <v>0</v>
      </c>
      <c r="AK804" s="3">
        <v>0</v>
      </c>
      <c r="AL804" s="3">
        <v>0</v>
      </c>
      <c r="AM804" t="s">
        <v>556</v>
      </c>
      <c r="AN804" t="s">
        <v>557</v>
      </c>
      <c r="AO804" t="s">
        <v>547</v>
      </c>
      <c r="AP804" t="s">
        <v>548</v>
      </c>
      <c r="AQ804" t="s">
        <v>83</v>
      </c>
      <c r="AR804" t="s">
        <v>558</v>
      </c>
      <c r="AS804" t="s">
        <v>83</v>
      </c>
      <c r="AT804" t="s">
        <v>96</v>
      </c>
      <c r="AU804" t="s">
        <v>559</v>
      </c>
      <c r="AV804" t="s">
        <v>560</v>
      </c>
      <c r="AW804" t="s">
        <v>99</v>
      </c>
      <c r="AX804" t="s">
        <v>100</v>
      </c>
      <c r="AY804" t="s">
        <v>83</v>
      </c>
      <c r="AZ804" t="s">
        <v>739</v>
      </c>
      <c r="BA804" t="s">
        <v>103</v>
      </c>
      <c r="BB804" t="s">
        <v>740</v>
      </c>
      <c r="BC804" s="4"/>
      <c r="BD804" t="s">
        <v>83</v>
      </c>
      <c r="BE804" t="s">
        <v>105</v>
      </c>
      <c r="BF804" t="s">
        <v>106</v>
      </c>
      <c r="BG804" t="s">
        <v>107</v>
      </c>
      <c r="BH804" t="s">
        <v>108</v>
      </c>
      <c r="BI804" t="s">
        <v>109</v>
      </c>
      <c r="BJ804" s="2">
        <v>0</v>
      </c>
      <c r="BK804" t="s">
        <v>90</v>
      </c>
      <c r="BL804" t="s">
        <v>90</v>
      </c>
      <c r="BM804" t="s">
        <v>83</v>
      </c>
      <c r="BN804" t="s">
        <v>83</v>
      </c>
      <c r="BO804" t="s">
        <v>83</v>
      </c>
      <c r="BP804" t="s">
        <v>83</v>
      </c>
      <c r="BQ804" t="s">
        <v>83</v>
      </c>
      <c r="BR804" t="s">
        <v>83</v>
      </c>
      <c r="BS804" t="s">
        <v>83</v>
      </c>
      <c r="BT804" s="3">
        <v>1</v>
      </c>
    </row>
    <row r="805" spans="1:72" x14ac:dyDescent="0.25">
      <c r="A805" t="s">
        <v>547</v>
      </c>
      <c r="B805" t="s">
        <v>548</v>
      </c>
      <c r="C805" t="s">
        <v>549</v>
      </c>
      <c r="D805" t="s">
        <v>74</v>
      </c>
      <c r="E805" t="s">
        <v>21868</v>
      </c>
      <c r="F805" t="s">
        <v>550</v>
      </c>
      <c r="G805" t="s">
        <v>741</v>
      </c>
      <c r="H805" t="s">
        <v>742</v>
      </c>
      <c r="I805" s="1">
        <v>44197</v>
      </c>
      <c r="J805" s="1">
        <v>44926</v>
      </c>
      <c r="K805" t="s">
        <v>78</v>
      </c>
      <c r="L805" t="s">
        <v>79</v>
      </c>
      <c r="M805" t="s">
        <v>80</v>
      </c>
      <c r="N805" t="s">
        <v>726</v>
      </c>
      <c r="O805" t="s">
        <v>242</v>
      </c>
      <c r="P805" t="s">
        <v>83</v>
      </c>
      <c r="Q805" t="s">
        <v>727</v>
      </c>
      <c r="R805" t="s">
        <v>555</v>
      </c>
      <c r="S805" t="s">
        <v>150</v>
      </c>
      <c r="T805" t="s">
        <v>87</v>
      </c>
      <c r="U805" t="s">
        <v>88</v>
      </c>
      <c r="V805" t="s">
        <v>89</v>
      </c>
      <c r="W805" t="s">
        <v>78</v>
      </c>
      <c r="X805" t="s">
        <v>120</v>
      </c>
      <c r="Y805" t="s">
        <v>91</v>
      </c>
      <c r="Z805" t="s">
        <v>92</v>
      </c>
      <c r="AA805" s="1">
        <v>44567</v>
      </c>
      <c r="AB805" s="2">
        <v>345</v>
      </c>
      <c r="AC805" s="2">
        <v>302</v>
      </c>
      <c r="AD805" s="2"/>
      <c r="AE805" s="2"/>
      <c r="AF805" s="2"/>
      <c r="AG805">
        <v>0</v>
      </c>
      <c r="AH805" s="3">
        <v>345</v>
      </c>
      <c r="AI805" s="3">
        <v>302</v>
      </c>
      <c r="AJ805" s="3">
        <v>0</v>
      </c>
      <c r="AK805" s="3">
        <v>0</v>
      </c>
      <c r="AL805" s="3">
        <v>0</v>
      </c>
      <c r="AM805" t="s">
        <v>556</v>
      </c>
      <c r="AN805" t="s">
        <v>557</v>
      </c>
      <c r="AO805" t="s">
        <v>547</v>
      </c>
      <c r="AP805" t="s">
        <v>548</v>
      </c>
      <c r="AQ805" t="s">
        <v>83</v>
      </c>
      <c r="AR805" t="s">
        <v>558</v>
      </c>
      <c r="AS805" t="s">
        <v>83</v>
      </c>
      <c r="AT805" t="s">
        <v>96</v>
      </c>
      <c r="AU805" t="s">
        <v>559</v>
      </c>
      <c r="AV805" t="s">
        <v>560</v>
      </c>
      <c r="AW805" t="s">
        <v>99</v>
      </c>
      <c r="AX805" t="s">
        <v>100</v>
      </c>
      <c r="AY805" t="s">
        <v>83</v>
      </c>
      <c r="AZ805" t="s">
        <v>743</v>
      </c>
      <c r="BA805" t="s">
        <v>103</v>
      </c>
      <c r="BB805" t="s">
        <v>744</v>
      </c>
      <c r="BC805" s="4"/>
      <c r="BD805" t="s">
        <v>83</v>
      </c>
      <c r="BE805" t="s">
        <v>105</v>
      </c>
      <c r="BF805" t="s">
        <v>106</v>
      </c>
      <c r="BG805" t="s">
        <v>107</v>
      </c>
      <c r="BH805" t="s">
        <v>108</v>
      </c>
      <c r="BI805" t="s">
        <v>109</v>
      </c>
      <c r="BJ805" s="2">
        <v>0</v>
      </c>
      <c r="BK805" t="s">
        <v>90</v>
      </c>
      <c r="BL805" t="s">
        <v>90</v>
      </c>
      <c r="BM805" t="s">
        <v>83</v>
      </c>
      <c r="BN805" t="s">
        <v>83</v>
      </c>
      <c r="BO805" t="s">
        <v>83</v>
      </c>
      <c r="BP805" t="s">
        <v>83</v>
      </c>
      <c r="BQ805" t="s">
        <v>83</v>
      </c>
      <c r="BR805" t="s">
        <v>83</v>
      </c>
      <c r="BS805" t="s">
        <v>83</v>
      </c>
      <c r="BT805" s="3">
        <v>1</v>
      </c>
    </row>
    <row r="806" spans="1:72" x14ac:dyDescent="0.25">
      <c r="A806" t="s">
        <v>547</v>
      </c>
      <c r="B806" t="s">
        <v>548</v>
      </c>
      <c r="C806" t="s">
        <v>549</v>
      </c>
      <c r="D806" t="s">
        <v>74</v>
      </c>
      <c r="E806" t="s">
        <v>21868</v>
      </c>
      <c r="F806" t="s">
        <v>550</v>
      </c>
      <c r="G806" t="s">
        <v>745</v>
      </c>
      <c r="H806" t="s">
        <v>746</v>
      </c>
      <c r="I806" s="1">
        <v>44197</v>
      </c>
      <c r="J806" s="1">
        <v>44926</v>
      </c>
      <c r="K806" t="s">
        <v>78</v>
      </c>
      <c r="L806" t="s">
        <v>79</v>
      </c>
      <c r="M806" t="s">
        <v>80</v>
      </c>
      <c r="N806" t="s">
        <v>726</v>
      </c>
      <c r="O806" t="s">
        <v>162</v>
      </c>
      <c r="P806" t="s">
        <v>83</v>
      </c>
      <c r="Q806" t="s">
        <v>747</v>
      </c>
      <c r="R806" t="s">
        <v>555</v>
      </c>
      <c r="S806" t="s">
        <v>86</v>
      </c>
      <c r="T806" t="s">
        <v>87</v>
      </c>
      <c r="U806" t="s">
        <v>88</v>
      </c>
      <c r="V806" t="s">
        <v>89</v>
      </c>
      <c r="W806" t="s">
        <v>90</v>
      </c>
      <c r="X806" t="s">
        <v>83</v>
      </c>
      <c r="Y806" t="s">
        <v>91</v>
      </c>
      <c r="Z806" t="s">
        <v>92</v>
      </c>
      <c r="AA806" s="1">
        <v>44378</v>
      </c>
      <c r="AB806" s="2">
        <v>7710</v>
      </c>
      <c r="AC806" s="2">
        <v>0</v>
      </c>
      <c r="AD806" s="2"/>
      <c r="AE806" s="2"/>
      <c r="AF806" s="2"/>
      <c r="AG806">
        <v>0</v>
      </c>
      <c r="AH806" s="3">
        <v>4535</v>
      </c>
      <c r="AI806" s="3">
        <v>3198</v>
      </c>
      <c r="AJ806" s="3">
        <v>0</v>
      </c>
      <c r="AK806" s="3">
        <v>0</v>
      </c>
      <c r="AL806" s="3">
        <v>0</v>
      </c>
      <c r="AM806" t="s">
        <v>556</v>
      </c>
      <c r="AN806" t="s">
        <v>557</v>
      </c>
      <c r="AO806" t="s">
        <v>547</v>
      </c>
      <c r="AP806" t="s">
        <v>548</v>
      </c>
      <c r="AQ806" t="s">
        <v>83</v>
      </c>
      <c r="AR806" t="s">
        <v>558</v>
      </c>
      <c r="AS806" t="s">
        <v>83</v>
      </c>
      <c r="AT806" t="s">
        <v>96</v>
      </c>
      <c r="AU806" t="s">
        <v>559</v>
      </c>
      <c r="AV806" t="s">
        <v>560</v>
      </c>
      <c r="AW806" t="s">
        <v>99</v>
      </c>
      <c r="AX806" t="s">
        <v>100</v>
      </c>
      <c r="AY806" t="s">
        <v>83</v>
      </c>
      <c r="AZ806" t="s">
        <v>748</v>
      </c>
      <c r="BA806" t="s">
        <v>103</v>
      </c>
      <c r="BB806" t="s">
        <v>749</v>
      </c>
      <c r="BC806" s="4"/>
      <c r="BD806" t="s">
        <v>83</v>
      </c>
      <c r="BE806" t="s">
        <v>105</v>
      </c>
      <c r="BF806" t="s">
        <v>106</v>
      </c>
      <c r="BG806" t="s">
        <v>107</v>
      </c>
      <c r="BH806" t="s">
        <v>108</v>
      </c>
      <c r="BI806" t="s">
        <v>109</v>
      </c>
      <c r="BJ806" s="2">
        <v>0</v>
      </c>
      <c r="BK806" t="s">
        <v>90</v>
      </c>
      <c r="BL806" t="s">
        <v>90</v>
      </c>
      <c r="BM806" t="s">
        <v>83</v>
      </c>
      <c r="BN806" t="s">
        <v>83</v>
      </c>
      <c r="BO806" t="s">
        <v>83</v>
      </c>
      <c r="BP806" t="s">
        <v>83</v>
      </c>
      <c r="BQ806" t="s">
        <v>83</v>
      </c>
      <c r="BR806" t="s">
        <v>83</v>
      </c>
      <c r="BS806" t="s">
        <v>83</v>
      </c>
      <c r="BT806" s="3">
        <v>1</v>
      </c>
    </row>
    <row r="807" spans="1:72" x14ac:dyDescent="0.25">
      <c r="A807" t="s">
        <v>547</v>
      </c>
      <c r="B807" t="s">
        <v>548</v>
      </c>
      <c r="C807" t="s">
        <v>549</v>
      </c>
      <c r="D807" t="s">
        <v>750</v>
      </c>
      <c r="E807" t="s">
        <v>21869</v>
      </c>
      <c r="F807" t="s">
        <v>751</v>
      </c>
      <c r="G807" t="s">
        <v>752</v>
      </c>
      <c r="H807" t="s">
        <v>753</v>
      </c>
      <c r="I807" s="1">
        <v>44197</v>
      </c>
      <c r="J807" s="1">
        <v>44926</v>
      </c>
      <c r="K807" t="s">
        <v>78</v>
      </c>
      <c r="L807" t="s">
        <v>79</v>
      </c>
      <c r="M807" t="s">
        <v>80</v>
      </c>
      <c r="N807" t="s">
        <v>754</v>
      </c>
      <c r="O807" t="s">
        <v>183</v>
      </c>
      <c r="P807" t="s">
        <v>235</v>
      </c>
      <c r="Q807" t="s">
        <v>755</v>
      </c>
      <c r="R807" t="s">
        <v>555</v>
      </c>
      <c r="S807" t="s">
        <v>150</v>
      </c>
      <c r="T807" t="s">
        <v>87</v>
      </c>
      <c r="U807" t="s">
        <v>88</v>
      </c>
      <c r="V807" t="s">
        <v>89</v>
      </c>
      <c r="W807" t="s">
        <v>78</v>
      </c>
      <c r="X807" t="s">
        <v>120</v>
      </c>
      <c r="Y807" t="s">
        <v>91</v>
      </c>
      <c r="Z807" t="s">
        <v>92</v>
      </c>
      <c r="AA807" s="1">
        <v>44567</v>
      </c>
      <c r="AB807" s="2">
        <v>2748</v>
      </c>
      <c r="AC807" s="2">
        <v>2951</v>
      </c>
      <c r="AD807" s="2"/>
      <c r="AE807" s="2"/>
      <c r="AF807" s="2"/>
      <c r="AG807">
        <v>0</v>
      </c>
      <c r="AH807" s="3">
        <v>2748</v>
      </c>
      <c r="AI807" s="3">
        <v>2951</v>
      </c>
      <c r="AJ807" s="3">
        <v>0</v>
      </c>
      <c r="AK807" s="3">
        <v>0</v>
      </c>
      <c r="AL807" s="3">
        <v>0</v>
      </c>
      <c r="AM807" t="s">
        <v>756</v>
      </c>
      <c r="AN807" t="s">
        <v>83</v>
      </c>
      <c r="AO807" t="s">
        <v>547</v>
      </c>
      <c r="AP807" t="s">
        <v>548</v>
      </c>
      <c r="AQ807" t="s">
        <v>83</v>
      </c>
      <c r="AR807" t="s">
        <v>558</v>
      </c>
      <c r="AS807" t="s">
        <v>83</v>
      </c>
      <c r="AT807" t="s">
        <v>96</v>
      </c>
      <c r="AU807" t="s">
        <v>559</v>
      </c>
      <c r="AV807" t="s">
        <v>560</v>
      </c>
      <c r="AW807" t="s">
        <v>99</v>
      </c>
      <c r="AX807" t="s">
        <v>100</v>
      </c>
      <c r="AY807" t="s">
        <v>83</v>
      </c>
      <c r="AZ807" t="s">
        <v>83</v>
      </c>
      <c r="BA807" t="s">
        <v>103</v>
      </c>
      <c r="BB807" t="s">
        <v>757</v>
      </c>
      <c r="BC807" s="4"/>
      <c r="BD807" t="s">
        <v>83</v>
      </c>
      <c r="BE807" t="s">
        <v>105</v>
      </c>
      <c r="BF807" t="s">
        <v>106</v>
      </c>
      <c r="BG807" t="s">
        <v>107</v>
      </c>
      <c r="BH807" t="s">
        <v>108</v>
      </c>
      <c r="BI807" t="s">
        <v>109</v>
      </c>
      <c r="BJ807" s="2">
        <v>0</v>
      </c>
      <c r="BK807" t="s">
        <v>78</v>
      </c>
      <c r="BL807" t="s">
        <v>90</v>
      </c>
      <c r="BM807" t="s">
        <v>83</v>
      </c>
      <c r="BN807" t="s">
        <v>83</v>
      </c>
      <c r="BO807" t="s">
        <v>83</v>
      </c>
      <c r="BP807" t="s">
        <v>83</v>
      </c>
      <c r="BQ807" t="s">
        <v>83</v>
      </c>
      <c r="BR807" t="s">
        <v>83</v>
      </c>
      <c r="BS807" t="s">
        <v>83</v>
      </c>
      <c r="BT807" s="3">
        <v>1</v>
      </c>
    </row>
    <row r="808" spans="1:72" x14ac:dyDescent="0.25">
      <c r="A808" t="s">
        <v>547</v>
      </c>
      <c r="B808" t="s">
        <v>548</v>
      </c>
      <c r="C808" t="s">
        <v>549</v>
      </c>
      <c r="D808" t="s">
        <v>750</v>
      </c>
      <c r="E808" t="s">
        <v>21869</v>
      </c>
      <c r="F808" t="s">
        <v>751</v>
      </c>
      <c r="G808" t="s">
        <v>758</v>
      </c>
      <c r="H808" t="s">
        <v>759</v>
      </c>
      <c r="I808" s="1">
        <v>44197</v>
      </c>
      <c r="J808" s="1">
        <v>44926</v>
      </c>
      <c r="K808" t="s">
        <v>78</v>
      </c>
      <c r="L808" t="s">
        <v>79</v>
      </c>
      <c r="M808" t="s">
        <v>80</v>
      </c>
      <c r="N808" t="s">
        <v>754</v>
      </c>
      <c r="O808" t="s">
        <v>183</v>
      </c>
      <c r="P808" t="s">
        <v>83</v>
      </c>
      <c r="Q808" t="s">
        <v>755</v>
      </c>
      <c r="R808" t="s">
        <v>555</v>
      </c>
      <c r="S808" t="s">
        <v>150</v>
      </c>
      <c r="T808" t="s">
        <v>87</v>
      </c>
      <c r="U808" t="s">
        <v>88</v>
      </c>
      <c r="V808" t="s">
        <v>89</v>
      </c>
      <c r="W808" t="s">
        <v>78</v>
      </c>
      <c r="X808" t="s">
        <v>120</v>
      </c>
      <c r="Y808" t="s">
        <v>91</v>
      </c>
      <c r="Z808" t="s">
        <v>92</v>
      </c>
      <c r="AA808" s="1">
        <v>44566</v>
      </c>
      <c r="AB808" s="2">
        <v>90</v>
      </c>
      <c r="AC808" s="2">
        <v>91</v>
      </c>
      <c r="AD808" s="2"/>
      <c r="AE808" s="2"/>
      <c r="AF808" s="2"/>
      <c r="AG808">
        <v>0</v>
      </c>
      <c r="AH808" s="3">
        <v>90</v>
      </c>
      <c r="AI808" s="3">
        <v>91</v>
      </c>
      <c r="AJ808" s="3">
        <v>0</v>
      </c>
      <c r="AK808" s="3">
        <v>0</v>
      </c>
      <c r="AL808" s="3">
        <v>0</v>
      </c>
      <c r="AM808" t="s">
        <v>760</v>
      </c>
      <c r="AN808" t="s">
        <v>83</v>
      </c>
      <c r="AO808" t="s">
        <v>547</v>
      </c>
      <c r="AP808" t="s">
        <v>548</v>
      </c>
      <c r="AQ808" t="s">
        <v>83</v>
      </c>
      <c r="AR808" t="s">
        <v>558</v>
      </c>
      <c r="AS808" t="s">
        <v>83</v>
      </c>
      <c r="AT808" t="s">
        <v>96</v>
      </c>
      <c r="AU808" t="s">
        <v>559</v>
      </c>
      <c r="AV808" t="s">
        <v>560</v>
      </c>
      <c r="AW808" t="s">
        <v>99</v>
      </c>
      <c r="AX808" t="s">
        <v>100</v>
      </c>
      <c r="AY808" t="s">
        <v>83</v>
      </c>
      <c r="AZ808" t="s">
        <v>761</v>
      </c>
      <c r="BA808" t="s">
        <v>103</v>
      </c>
      <c r="BB808" t="s">
        <v>762</v>
      </c>
      <c r="BC808" s="4"/>
      <c r="BD808" t="s">
        <v>83</v>
      </c>
      <c r="BE808" t="s">
        <v>105</v>
      </c>
      <c r="BF808" t="s">
        <v>106</v>
      </c>
      <c r="BG808" t="s">
        <v>107</v>
      </c>
      <c r="BH808" t="s">
        <v>108</v>
      </c>
      <c r="BI808" t="s">
        <v>109</v>
      </c>
      <c r="BJ808" s="2">
        <v>0</v>
      </c>
      <c r="BK808" t="s">
        <v>90</v>
      </c>
      <c r="BL808" t="s">
        <v>90</v>
      </c>
      <c r="BM808" t="s">
        <v>83</v>
      </c>
      <c r="BN808" t="s">
        <v>83</v>
      </c>
      <c r="BO808" t="s">
        <v>83</v>
      </c>
      <c r="BP808" t="s">
        <v>83</v>
      </c>
      <c r="BQ808" t="s">
        <v>83</v>
      </c>
      <c r="BR808" t="s">
        <v>83</v>
      </c>
      <c r="BS808" t="s">
        <v>83</v>
      </c>
      <c r="BT808" s="3">
        <v>1</v>
      </c>
    </row>
    <row r="809" spans="1:72" x14ac:dyDescent="0.25">
      <c r="A809" t="s">
        <v>547</v>
      </c>
      <c r="B809" t="s">
        <v>548</v>
      </c>
      <c r="C809" t="s">
        <v>549</v>
      </c>
      <c r="D809" t="s">
        <v>74</v>
      </c>
      <c r="E809" t="s">
        <v>21868</v>
      </c>
      <c r="F809" t="s">
        <v>550</v>
      </c>
      <c r="G809" t="s">
        <v>763</v>
      </c>
      <c r="H809" t="s">
        <v>764</v>
      </c>
      <c r="I809" s="1">
        <v>44197</v>
      </c>
      <c r="J809" s="1">
        <v>44926</v>
      </c>
      <c r="K809" t="s">
        <v>78</v>
      </c>
      <c r="L809" t="s">
        <v>79</v>
      </c>
      <c r="M809" t="s">
        <v>80</v>
      </c>
      <c r="N809" t="s">
        <v>754</v>
      </c>
      <c r="O809" t="s">
        <v>183</v>
      </c>
      <c r="P809" t="s">
        <v>83</v>
      </c>
      <c r="Q809" t="s">
        <v>755</v>
      </c>
      <c r="R809" t="s">
        <v>555</v>
      </c>
      <c r="S809" t="s">
        <v>210</v>
      </c>
      <c r="T809" t="s">
        <v>87</v>
      </c>
      <c r="U809" t="s">
        <v>88</v>
      </c>
      <c r="V809" t="s">
        <v>89</v>
      </c>
      <c r="W809" t="s">
        <v>90</v>
      </c>
      <c r="X809" t="s">
        <v>83</v>
      </c>
      <c r="Y809" t="s">
        <v>91</v>
      </c>
      <c r="Z809" t="s">
        <v>92</v>
      </c>
      <c r="AA809" s="1">
        <v>44378</v>
      </c>
      <c r="AB809" s="2">
        <v>3978</v>
      </c>
      <c r="AC809" s="2">
        <v>0</v>
      </c>
      <c r="AD809" s="2"/>
      <c r="AE809" s="2"/>
      <c r="AF809" s="2"/>
      <c r="AG809">
        <v>0</v>
      </c>
      <c r="AH809" s="3">
        <v>3523</v>
      </c>
      <c r="AI809" s="3">
        <v>45</v>
      </c>
      <c r="AJ809" s="3">
        <v>0</v>
      </c>
      <c r="AK809" s="3">
        <v>0</v>
      </c>
      <c r="AL809" s="3">
        <v>0</v>
      </c>
      <c r="AM809" t="s">
        <v>691</v>
      </c>
      <c r="AN809" t="s">
        <v>692</v>
      </c>
      <c r="AO809" t="s">
        <v>547</v>
      </c>
      <c r="AP809" t="s">
        <v>548</v>
      </c>
      <c r="AQ809" t="s">
        <v>83</v>
      </c>
      <c r="AR809" t="s">
        <v>558</v>
      </c>
      <c r="AS809" t="s">
        <v>83</v>
      </c>
      <c r="AT809" t="s">
        <v>96</v>
      </c>
      <c r="AU809" t="s">
        <v>559</v>
      </c>
      <c r="AV809" t="s">
        <v>560</v>
      </c>
      <c r="AW809" t="s">
        <v>99</v>
      </c>
      <c r="AX809" t="s">
        <v>100</v>
      </c>
      <c r="AY809" t="s">
        <v>83</v>
      </c>
      <c r="AZ809" t="s">
        <v>765</v>
      </c>
      <c r="BA809" t="s">
        <v>103</v>
      </c>
      <c r="BB809" t="s">
        <v>766</v>
      </c>
      <c r="BC809" s="4"/>
      <c r="BD809" t="s">
        <v>83</v>
      </c>
      <c r="BE809" t="s">
        <v>105</v>
      </c>
      <c r="BF809" t="s">
        <v>106</v>
      </c>
      <c r="BG809" t="s">
        <v>107</v>
      </c>
      <c r="BH809" t="s">
        <v>472</v>
      </c>
      <c r="BI809" t="s">
        <v>473</v>
      </c>
      <c r="BJ809" s="2">
        <v>0</v>
      </c>
      <c r="BK809" t="s">
        <v>90</v>
      </c>
      <c r="BL809" t="s">
        <v>78</v>
      </c>
      <c r="BM809" t="s">
        <v>83</v>
      </c>
      <c r="BN809" t="s">
        <v>83</v>
      </c>
      <c r="BO809" t="s">
        <v>83</v>
      </c>
      <c r="BP809" t="s">
        <v>767</v>
      </c>
      <c r="BQ809" t="s">
        <v>696</v>
      </c>
      <c r="BR809" t="s">
        <v>697</v>
      </c>
      <c r="BS809" t="s">
        <v>83</v>
      </c>
      <c r="BT809" s="3">
        <v>1</v>
      </c>
    </row>
    <row r="810" spans="1:72" x14ac:dyDescent="0.25">
      <c r="A810" t="s">
        <v>547</v>
      </c>
      <c r="B810" t="s">
        <v>548</v>
      </c>
      <c r="C810" t="s">
        <v>549</v>
      </c>
      <c r="D810" t="s">
        <v>74</v>
      </c>
      <c r="E810" t="s">
        <v>21868</v>
      </c>
      <c r="F810" t="s">
        <v>550</v>
      </c>
      <c r="G810" t="s">
        <v>768</v>
      </c>
      <c r="H810" t="s">
        <v>769</v>
      </c>
      <c r="I810" s="1">
        <v>44197</v>
      </c>
      <c r="J810" s="1">
        <v>44926</v>
      </c>
      <c r="K810" t="s">
        <v>78</v>
      </c>
      <c r="L810" t="s">
        <v>79</v>
      </c>
      <c r="M810" t="s">
        <v>80</v>
      </c>
      <c r="N810" t="s">
        <v>770</v>
      </c>
      <c r="O810" t="s">
        <v>771</v>
      </c>
      <c r="P810" t="s">
        <v>83</v>
      </c>
      <c r="Q810" t="s">
        <v>772</v>
      </c>
      <c r="R810" t="s">
        <v>555</v>
      </c>
      <c r="S810" t="s">
        <v>150</v>
      </c>
      <c r="T810" t="s">
        <v>87</v>
      </c>
      <c r="U810" t="s">
        <v>88</v>
      </c>
      <c r="V810" t="s">
        <v>89</v>
      </c>
      <c r="W810" t="s">
        <v>78</v>
      </c>
      <c r="X810" t="s">
        <v>120</v>
      </c>
      <c r="Y810" t="s">
        <v>91</v>
      </c>
      <c r="Z810" t="s">
        <v>92</v>
      </c>
      <c r="AA810" s="1">
        <v>44566</v>
      </c>
      <c r="AB810" s="2">
        <v>9978</v>
      </c>
      <c r="AC810" s="2">
        <v>8504</v>
      </c>
      <c r="AD810" s="2"/>
      <c r="AE810" s="2"/>
      <c r="AF810" s="2"/>
      <c r="AG810">
        <v>0</v>
      </c>
      <c r="AH810" s="3">
        <v>14873</v>
      </c>
      <c r="AI810" s="3">
        <v>5804</v>
      </c>
      <c r="AJ810" s="3">
        <v>0</v>
      </c>
      <c r="AK810" s="3">
        <v>0</v>
      </c>
      <c r="AL810" s="3">
        <v>0</v>
      </c>
      <c r="AM810" t="s">
        <v>773</v>
      </c>
      <c r="AN810" t="s">
        <v>774</v>
      </c>
      <c r="AO810" t="s">
        <v>547</v>
      </c>
      <c r="AP810" t="s">
        <v>548</v>
      </c>
      <c r="AQ810" t="s">
        <v>83</v>
      </c>
      <c r="AR810" t="s">
        <v>558</v>
      </c>
      <c r="AS810" t="s">
        <v>83</v>
      </c>
      <c r="AT810" t="s">
        <v>96</v>
      </c>
      <c r="AU810" t="s">
        <v>559</v>
      </c>
      <c r="AV810" t="s">
        <v>560</v>
      </c>
      <c r="AW810" t="s">
        <v>99</v>
      </c>
      <c r="AX810" t="s">
        <v>100</v>
      </c>
      <c r="AY810" t="s">
        <v>83</v>
      </c>
      <c r="AZ810" t="s">
        <v>775</v>
      </c>
      <c r="BA810" t="s">
        <v>103</v>
      </c>
      <c r="BB810" t="s">
        <v>776</v>
      </c>
      <c r="BC810" s="4"/>
      <c r="BD810" t="s">
        <v>83</v>
      </c>
      <c r="BE810" t="s">
        <v>105</v>
      </c>
      <c r="BF810" t="s">
        <v>106</v>
      </c>
      <c r="BG810" t="s">
        <v>107</v>
      </c>
      <c r="BH810" t="s">
        <v>108</v>
      </c>
      <c r="BI810" t="s">
        <v>109</v>
      </c>
      <c r="BJ810" s="2">
        <v>0</v>
      </c>
      <c r="BK810" t="s">
        <v>78</v>
      </c>
      <c r="BL810" t="s">
        <v>90</v>
      </c>
      <c r="BM810" t="s">
        <v>83</v>
      </c>
      <c r="BN810" t="s">
        <v>83</v>
      </c>
      <c r="BO810" t="s">
        <v>83</v>
      </c>
      <c r="BP810" t="s">
        <v>83</v>
      </c>
      <c r="BQ810" t="s">
        <v>83</v>
      </c>
      <c r="BR810" t="s">
        <v>83</v>
      </c>
      <c r="BS810" t="s">
        <v>83</v>
      </c>
      <c r="BT810" s="3">
        <v>1</v>
      </c>
    </row>
    <row r="811" spans="1:72" x14ac:dyDescent="0.25">
      <c r="A811" t="s">
        <v>547</v>
      </c>
      <c r="B811" t="s">
        <v>548</v>
      </c>
      <c r="C811" t="s">
        <v>549</v>
      </c>
      <c r="D811" t="s">
        <v>74</v>
      </c>
      <c r="E811" t="s">
        <v>21868</v>
      </c>
      <c r="F811" t="s">
        <v>550</v>
      </c>
      <c r="G811" t="s">
        <v>777</v>
      </c>
      <c r="H811" t="s">
        <v>778</v>
      </c>
      <c r="I811" s="1">
        <v>44197</v>
      </c>
      <c r="J811" s="1">
        <v>44926</v>
      </c>
      <c r="K811" t="s">
        <v>78</v>
      </c>
      <c r="L811" t="s">
        <v>79</v>
      </c>
      <c r="M811" t="s">
        <v>80</v>
      </c>
      <c r="N811" t="s">
        <v>583</v>
      </c>
      <c r="O811" t="s">
        <v>779</v>
      </c>
      <c r="P811" t="s">
        <v>83</v>
      </c>
      <c r="Q811" t="s">
        <v>780</v>
      </c>
      <c r="R811" t="s">
        <v>555</v>
      </c>
      <c r="S811" t="s">
        <v>86</v>
      </c>
      <c r="T811" t="s">
        <v>87</v>
      </c>
      <c r="U811" t="s">
        <v>88</v>
      </c>
      <c r="V811" t="s">
        <v>89</v>
      </c>
      <c r="W811" t="s">
        <v>90</v>
      </c>
      <c r="X811" t="s">
        <v>83</v>
      </c>
      <c r="Y811" t="s">
        <v>91</v>
      </c>
      <c r="Z811" t="s">
        <v>92</v>
      </c>
      <c r="AA811" s="1">
        <v>44378</v>
      </c>
      <c r="AB811" s="2">
        <v>620.1</v>
      </c>
      <c r="AC811" s="2">
        <v>333.9</v>
      </c>
      <c r="AD811" s="2"/>
      <c r="AE811" s="2"/>
      <c r="AF811" s="2"/>
      <c r="AG811">
        <v>0</v>
      </c>
      <c r="AH811" s="3">
        <v>622</v>
      </c>
      <c r="AI811" s="3">
        <v>335</v>
      </c>
      <c r="AJ811" s="3">
        <v>0</v>
      </c>
      <c r="AK811" s="3">
        <v>0</v>
      </c>
      <c r="AL811" s="3">
        <v>0</v>
      </c>
      <c r="AM811" t="s">
        <v>586</v>
      </c>
      <c r="AN811" t="s">
        <v>587</v>
      </c>
      <c r="AO811" t="s">
        <v>547</v>
      </c>
      <c r="AP811" t="s">
        <v>548</v>
      </c>
      <c r="AQ811" t="s">
        <v>83</v>
      </c>
      <c r="AR811" t="s">
        <v>558</v>
      </c>
      <c r="AS811" t="s">
        <v>83</v>
      </c>
      <c r="AT811" t="s">
        <v>96</v>
      </c>
      <c r="AU811" t="s">
        <v>559</v>
      </c>
      <c r="AV811" t="s">
        <v>560</v>
      </c>
      <c r="AW811" t="s">
        <v>99</v>
      </c>
      <c r="AX811" t="s">
        <v>100</v>
      </c>
      <c r="AY811" t="s">
        <v>588</v>
      </c>
      <c r="AZ811" t="s">
        <v>781</v>
      </c>
      <c r="BA811" t="s">
        <v>103</v>
      </c>
      <c r="BB811" t="s">
        <v>782</v>
      </c>
      <c r="BC811" s="4"/>
      <c r="BD811" t="s">
        <v>83</v>
      </c>
      <c r="BE811" t="s">
        <v>105</v>
      </c>
      <c r="BF811" t="s">
        <v>106</v>
      </c>
      <c r="BG811" t="s">
        <v>107</v>
      </c>
      <c r="BH811" t="s">
        <v>108</v>
      </c>
      <c r="BI811" t="s">
        <v>109</v>
      </c>
      <c r="BJ811" s="2">
        <v>0</v>
      </c>
      <c r="BK811" t="s">
        <v>90</v>
      </c>
      <c r="BL811" t="s">
        <v>90</v>
      </c>
      <c r="BM811" t="s">
        <v>83</v>
      </c>
      <c r="BN811" t="s">
        <v>83</v>
      </c>
      <c r="BO811" t="s">
        <v>83</v>
      </c>
      <c r="BP811" t="s">
        <v>83</v>
      </c>
      <c r="BQ811" t="s">
        <v>83</v>
      </c>
      <c r="BR811" t="s">
        <v>83</v>
      </c>
      <c r="BS811" t="s">
        <v>83</v>
      </c>
      <c r="BT811" s="3">
        <v>1</v>
      </c>
    </row>
    <row r="812" spans="1:72" x14ac:dyDescent="0.25">
      <c r="A812" t="s">
        <v>547</v>
      </c>
      <c r="B812" t="s">
        <v>548</v>
      </c>
      <c r="C812" t="s">
        <v>549</v>
      </c>
      <c r="D812" t="s">
        <v>74</v>
      </c>
      <c r="E812" t="s">
        <v>21868</v>
      </c>
      <c r="F812" t="s">
        <v>550</v>
      </c>
      <c r="G812" t="s">
        <v>783</v>
      </c>
      <c r="H812" t="s">
        <v>784</v>
      </c>
      <c r="I812" s="1">
        <v>44197</v>
      </c>
      <c r="J812" s="1">
        <v>44926</v>
      </c>
      <c r="K812" t="s">
        <v>78</v>
      </c>
      <c r="L812" t="s">
        <v>79</v>
      </c>
      <c r="M812" t="s">
        <v>80</v>
      </c>
      <c r="N812" t="s">
        <v>785</v>
      </c>
      <c r="O812" t="s">
        <v>162</v>
      </c>
      <c r="P812" t="s">
        <v>409</v>
      </c>
      <c r="Q812" t="s">
        <v>786</v>
      </c>
      <c r="R812" t="s">
        <v>555</v>
      </c>
      <c r="S812" t="s">
        <v>86</v>
      </c>
      <c r="T812" t="s">
        <v>87</v>
      </c>
      <c r="U812" t="s">
        <v>88</v>
      </c>
      <c r="V812" t="s">
        <v>89</v>
      </c>
      <c r="W812" t="s">
        <v>90</v>
      </c>
      <c r="X812" t="s">
        <v>83</v>
      </c>
      <c r="Y812" t="s">
        <v>91</v>
      </c>
      <c r="Z812" t="s">
        <v>92</v>
      </c>
      <c r="AA812" s="1">
        <v>44378</v>
      </c>
      <c r="AB812" s="2">
        <v>20.8</v>
      </c>
      <c r="AC812" s="2">
        <v>11.2</v>
      </c>
      <c r="AD812" s="2"/>
      <c r="AE812" s="2"/>
      <c r="AF812" s="2"/>
      <c r="AG812">
        <v>0</v>
      </c>
      <c r="AH812" s="3">
        <v>21</v>
      </c>
      <c r="AI812" s="3">
        <v>11</v>
      </c>
      <c r="AJ812" s="3">
        <v>0</v>
      </c>
      <c r="AK812" s="3">
        <v>0</v>
      </c>
      <c r="AL812" s="3">
        <v>0</v>
      </c>
      <c r="AM812" t="s">
        <v>586</v>
      </c>
      <c r="AN812" t="s">
        <v>587</v>
      </c>
      <c r="AO812" t="s">
        <v>547</v>
      </c>
      <c r="AP812" t="s">
        <v>548</v>
      </c>
      <c r="AQ812" t="s">
        <v>83</v>
      </c>
      <c r="AR812" t="s">
        <v>558</v>
      </c>
      <c r="AS812" t="s">
        <v>83</v>
      </c>
      <c r="AT812" t="s">
        <v>96</v>
      </c>
      <c r="AU812" t="s">
        <v>559</v>
      </c>
      <c r="AV812" t="s">
        <v>560</v>
      </c>
      <c r="AW812" t="s">
        <v>99</v>
      </c>
      <c r="AX812" t="s">
        <v>100</v>
      </c>
      <c r="AY812" t="s">
        <v>588</v>
      </c>
      <c r="AZ812" t="s">
        <v>787</v>
      </c>
      <c r="BA812" t="s">
        <v>103</v>
      </c>
      <c r="BB812" t="s">
        <v>788</v>
      </c>
      <c r="BC812" s="4"/>
      <c r="BD812" t="s">
        <v>83</v>
      </c>
      <c r="BE812" t="s">
        <v>105</v>
      </c>
      <c r="BF812" t="s">
        <v>106</v>
      </c>
      <c r="BG812" t="s">
        <v>107</v>
      </c>
      <c r="BH812" t="s">
        <v>108</v>
      </c>
      <c r="BI812" t="s">
        <v>109</v>
      </c>
      <c r="BJ812" s="2">
        <v>0</v>
      </c>
      <c r="BK812" t="s">
        <v>90</v>
      </c>
      <c r="BL812" t="s">
        <v>90</v>
      </c>
      <c r="BM812" t="s">
        <v>83</v>
      </c>
      <c r="BN812" t="s">
        <v>83</v>
      </c>
      <c r="BO812" t="s">
        <v>83</v>
      </c>
      <c r="BP812" t="s">
        <v>83</v>
      </c>
      <c r="BQ812" t="s">
        <v>83</v>
      </c>
      <c r="BR812" t="s">
        <v>83</v>
      </c>
      <c r="BS812" t="s">
        <v>83</v>
      </c>
      <c r="BT812" s="3">
        <v>1</v>
      </c>
    </row>
    <row r="813" spans="1:72" x14ac:dyDescent="0.25">
      <c r="A813" t="s">
        <v>547</v>
      </c>
      <c r="B813" t="s">
        <v>548</v>
      </c>
      <c r="C813" t="s">
        <v>549</v>
      </c>
      <c r="D813" t="s">
        <v>74</v>
      </c>
      <c r="E813" t="s">
        <v>21868</v>
      </c>
      <c r="F813" t="s">
        <v>550</v>
      </c>
      <c r="G813" t="s">
        <v>789</v>
      </c>
      <c r="H813" t="s">
        <v>790</v>
      </c>
      <c r="I813" s="1">
        <v>44197</v>
      </c>
      <c r="J813" s="1">
        <v>44926</v>
      </c>
      <c r="K813" t="s">
        <v>78</v>
      </c>
      <c r="L813" t="s">
        <v>79</v>
      </c>
      <c r="M813" t="s">
        <v>80</v>
      </c>
      <c r="N813" t="s">
        <v>785</v>
      </c>
      <c r="O813" t="s">
        <v>162</v>
      </c>
      <c r="P813" t="s">
        <v>83</v>
      </c>
      <c r="Q813" t="s">
        <v>786</v>
      </c>
      <c r="R813" t="s">
        <v>555</v>
      </c>
      <c r="S813" t="s">
        <v>86</v>
      </c>
      <c r="T813" t="s">
        <v>87</v>
      </c>
      <c r="U813" t="s">
        <v>88</v>
      </c>
      <c r="V813" t="s">
        <v>89</v>
      </c>
      <c r="W813" t="s">
        <v>90</v>
      </c>
      <c r="X813" t="s">
        <v>83</v>
      </c>
      <c r="Y813" t="s">
        <v>91</v>
      </c>
      <c r="Z813" t="s">
        <v>92</v>
      </c>
      <c r="AA813" s="1">
        <v>44378</v>
      </c>
      <c r="AB813" s="2">
        <v>518</v>
      </c>
      <c r="AC813" s="2">
        <v>0</v>
      </c>
      <c r="AD813" s="2"/>
      <c r="AE813" s="2"/>
      <c r="AF813" s="2"/>
      <c r="AG813">
        <v>0</v>
      </c>
      <c r="AH813" s="3">
        <v>389</v>
      </c>
      <c r="AI813" s="3">
        <v>130</v>
      </c>
      <c r="AJ813" s="3">
        <v>0</v>
      </c>
      <c r="AK813" s="3">
        <v>0</v>
      </c>
      <c r="AL813" s="3">
        <v>0</v>
      </c>
      <c r="AM813" t="s">
        <v>616</v>
      </c>
      <c r="AN813" t="s">
        <v>617</v>
      </c>
      <c r="AO813" t="s">
        <v>547</v>
      </c>
      <c r="AP813" t="s">
        <v>548</v>
      </c>
      <c r="AQ813" t="s">
        <v>83</v>
      </c>
      <c r="AR813" t="s">
        <v>558</v>
      </c>
      <c r="AS813" t="s">
        <v>83</v>
      </c>
      <c r="AT813" t="s">
        <v>96</v>
      </c>
      <c r="AU813" t="s">
        <v>559</v>
      </c>
      <c r="AV813" t="s">
        <v>560</v>
      </c>
      <c r="AW813" t="s">
        <v>99</v>
      </c>
      <c r="AX813" t="s">
        <v>100</v>
      </c>
      <c r="AY813" t="s">
        <v>791</v>
      </c>
      <c r="AZ813" t="s">
        <v>787</v>
      </c>
      <c r="BA813" t="s">
        <v>103</v>
      </c>
      <c r="BB813" t="s">
        <v>792</v>
      </c>
      <c r="BC813" s="4"/>
      <c r="BD813" t="s">
        <v>83</v>
      </c>
      <c r="BE813" t="s">
        <v>105</v>
      </c>
      <c r="BF813" t="s">
        <v>106</v>
      </c>
      <c r="BG813" t="s">
        <v>107</v>
      </c>
      <c r="BH813" t="s">
        <v>108</v>
      </c>
      <c r="BI813" t="s">
        <v>109</v>
      </c>
      <c r="BJ813" s="2">
        <v>0</v>
      </c>
      <c r="BK813" t="s">
        <v>78</v>
      </c>
      <c r="BL813" t="s">
        <v>78</v>
      </c>
      <c r="BM813" t="s">
        <v>83</v>
      </c>
      <c r="BN813" t="s">
        <v>83</v>
      </c>
      <c r="BO813" t="s">
        <v>83</v>
      </c>
      <c r="BP813" t="s">
        <v>793</v>
      </c>
      <c r="BQ813" t="s">
        <v>622</v>
      </c>
      <c r="BR813" t="s">
        <v>623</v>
      </c>
      <c r="BS813" t="s">
        <v>83</v>
      </c>
      <c r="BT813" s="3">
        <v>1</v>
      </c>
    </row>
    <row r="814" spans="1:72" x14ac:dyDescent="0.25">
      <c r="A814" t="s">
        <v>547</v>
      </c>
      <c r="B814" t="s">
        <v>548</v>
      </c>
      <c r="C814" t="s">
        <v>549</v>
      </c>
      <c r="D814" t="s">
        <v>74</v>
      </c>
      <c r="E814" t="s">
        <v>21868</v>
      </c>
      <c r="F814" t="s">
        <v>550</v>
      </c>
      <c r="G814" t="s">
        <v>794</v>
      </c>
      <c r="H814" t="s">
        <v>795</v>
      </c>
      <c r="I814" s="1">
        <v>44197</v>
      </c>
      <c r="J814" s="1">
        <v>44926</v>
      </c>
      <c r="K814" t="s">
        <v>78</v>
      </c>
      <c r="L814" t="s">
        <v>79</v>
      </c>
      <c r="M814" t="s">
        <v>80</v>
      </c>
      <c r="N814" t="s">
        <v>796</v>
      </c>
      <c r="O814" t="s">
        <v>228</v>
      </c>
      <c r="P814" t="s">
        <v>83</v>
      </c>
      <c r="Q814" t="s">
        <v>797</v>
      </c>
      <c r="R814" t="s">
        <v>555</v>
      </c>
      <c r="S814" t="s">
        <v>86</v>
      </c>
      <c r="T814" t="s">
        <v>87</v>
      </c>
      <c r="U814" t="s">
        <v>88</v>
      </c>
      <c r="V814" t="s">
        <v>89</v>
      </c>
      <c r="W814" t="s">
        <v>90</v>
      </c>
      <c r="X814" t="s">
        <v>83</v>
      </c>
      <c r="Y814" t="s">
        <v>91</v>
      </c>
      <c r="Z814" t="s">
        <v>92</v>
      </c>
      <c r="AA814" s="1">
        <v>44378</v>
      </c>
      <c r="AB814" s="2">
        <v>871</v>
      </c>
      <c r="AC814" s="2">
        <v>0</v>
      </c>
      <c r="AD814" s="2"/>
      <c r="AE814" s="2"/>
      <c r="AF814" s="2"/>
      <c r="AG814">
        <v>0</v>
      </c>
      <c r="AH814" s="3">
        <v>630</v>
      </c>
      <c r="AI814" s="3">
        <v>243</v>
      </c>
      <c r="AJ814" s="3">
        <v>0</v>
      </c>
      <c r="AK814" s="3">
        <v>0</v>
      </c>
      <c r="AL814" s="3">
        <v>0</v>
      </c>
      <c r="AM814" t="s">
        <v>568</v>
      </c>
      <c r="AN814" t="s">
        <v>569</v>
      </c>
      <c r="AO814" t="s">
        <v>547</v>
      </c>
      <c r="AP814" t="s">
        <v>548</v>
      </c>
      <c r="AQ814" t="s">
        <v>83</v>
      </c>
      <c r="AR814" t="s">
        <v>558</v>
      </c>
      <c r="AS814" t="s">
        <v>83</v>
      </c>
      <c r="AT814" t="s">
        <v>96</v>
      </c>
      <c r="AU814" t="s">
        <v>559</v>
      </c>
      <c r="AV814" t="s">
        <v>560</v>
      </c>
      <c r="AW814" t="s">
        <v>99</v>
      </c>
      <c r="AX814" t="s">
        <v>100</v>
      </c>
      <c r="AY814" t="s">
        <v>570</v>
      </c>
      <c r="AZ814" t="s">
        <v>798</v>
      </c>
      <c r="BA814" t="s">
        <v>103</v>
      </c>
      <c r="BB814" t="s">
        <v>799</v>
      </c>
      <c r="BC814" s="4"/>
      <c r="BD814" t="s">
        <v>83</v>
      </c>
      <c r="BE814" t="s">
        <v>105</v>
      </c>
      <c r="BF814" t="s">
        <v>106</v>
      </c>
      <c r="BG814" t="s">
        <v>107</v>
      </c>
      <c r="BH814" t="s">
        <v>108</v>
      </c>
      <c r="BI814" t="s">
        <v>109</v>
      </c>
      <c r="BJ814" s="2">
        <v>0</v>
      </c>
      <c r="BK814" t="s">
        <v>90</v>
      </c>
      <c r="BL814" t="s">
        <v>90</v>
      </c>
      <c r="BM814" t="s">
        <v>83</v>
      </c>
      <c r="BN814" t="s">
        <v>83</v>
      </c>
      <c r="BO814" t="s">
        <v>83</v>
      </c>
      <c r="BP814" t="s">
        <v>83</v>
      </c>
      <c r="BQ814" t="s">
        <v>83</v>
      </c>
      <c r="BR814" t="s">
        <v>83</v>
      </c>
      <c r="BS814" t="s">
        <v>83</v>
      </c>
      <c r="BT814" s="3">
        <v>1</v>
      </c>
    </row>
    <row r="815" spans="1:72" x14ac:dyDescent="0.25">
      <c r="A815" t="s">
        <v>547</v>
      </c>
      <c r="B815" t="s">
        <v>548</v>
      </c>
      <c r="C815" t="s">
        <v>549</v>
      </c>
      <c r="D815" t="s">
        <v>74</v>
      </c>
      <c r="E815" t="s">
        <v>21868</v>
      </c>
      <c r="F815" t="s">
        <v>550</v>
      </c>
      <c r="G815" t="s">
        <v>800</v>
      </c>
      <c r="H815" t="s">
        <v>801</v>
      </c>
      <c r="I815" s="1">
        <v>44559</v>
      </c>
      <c r="J815" s="1">
        <v>44926</v>
      </c>
      <c r="K815" t="s">
        <v>78</v>
      </c>
      <c r="L815" t="s">
        <v>79</v>
      </c>
      <c r="M815" t="s">
        <v>80</v>
      </c>
      <c r="N815" t="s">
        <v>802</v>
      </c>
      <c r="O815" t="s">
        <v>168</v>
      </c>
      <c r="P815" t="s">
        <v>83</v>
      </c>
      <c r="Q815" t="s">
        <v>803</v>
      </c>
      <c r="R815" t="s">
        <v>555</v>
      </c>
      <c r="S815" t="s">
        <v>119</v>
      </c>
      <c r="T815" t="s">
        <v>87</v>
      </c>
      <c r="U815" t="s">
        <v>88</v>
      </c>
      <c r="V815" t="s">
        <v>89</v>
      </c>
      <c r="W815" t="s">
        <v>78</v>
      </c>
      <c r="X815" t="s">
        <v>120</v>
      </c>
      <c r="Y815" t="s">
        <v>91</v>
      </c>
      <c r="Z815" t="s">
        <v>92</v>
      </c>
      <c r="AA815" s="1">
        <v>44602</v>
      </c>
      <c r="AB815" s="2">
        <v>20989</v>
      </c>
      <c r="AC815" s="2">
        <v>11645</v>
      </c>
      <c r="AD815" s="2"/>
      <c r="AE815" s="2"/>
      <c r="AF815" s="2"/>
      <c r="AG815">
        <v>0</v>
      </c>
      <c r="AH815" s="3">
        <v>44</v>
      </c>
      <c r="AI815" s="3">
        <v>20</v>
      </c>
      <c r="AJ815" s="3">
        <v>0</v>
      </c>
      <c r="AK815" s="3">
        <v>0</v>
      </c>
      <c r="AL815" s="3">
        <v>0</v>
      </c>
      <c r="AM815" t="s">
        <v>804</v>
      </c>
      <c r="AN815" t="s">
        <v>774</v>
      </c>
      <c r="AO815" t="s">
        <v>547</v>
      </c>
      <c r="AP815" t="s">
        <v>548</v>
      </c>
      <c r="AQ815" t="s">
        <v>83</v>
      </c>
      <c r="AR815" t="s">
        <v>558</v>
      </c>
      <c r="AS815" t="s">
        <v>83</v>
      </c>
      <c r="AT815" t="s">
        <v>96</v>
      </c>
      <c r="AU815" t="s">
        <v>559</v>
      </c>
      <c r="AV815" t="s">
        <v>560</v>
      </c>
      <c r="AW815" t="s">
        <v>99</v>
      </c>
      <c r="AX815" t="s">
        <v>100</v>
      </c>
      <c r="AY815" t="s">
        <v>548</v>
      </c>
      <c r="AZ815" t="s">
        <v>805</v>
      </c>
      <c r="BA815" t="s">
        <v>103</v>
      </c>
      <c r="BB815" t="s">
        <v>806</v>
      </c>
      <c r="BC815" s="4"/>
      <c r="BD815" t="s">
        <v>83</v>
      </c>
      <c r="BE815" t="s">
        <v>105</v>
      </c>
      <c r="BF815" t="s">
        <v>106</v>
      </c>
      <c r="BG815" t="s">
        <v>107</v>
      </c>
      <c r="BH815" t="s">
        <v>704</v>
      </c>
      <c r="BI815" t="s">
        <v>705</v>
      </c>
      <c r="BJ815" s="2">
        <v>0</v>
      </c>
      <c r="BK815" t="s">
        <v>78</v>
      </c>
      <c r="BL815" t="s">
        <v>90</v>
      </c>
      <c r="BM815" t="s">
        <v>83</v>
      </c>
      <c r="BN815" t="s">
        <v>83</v>
      </c>
      <c r="BO815" t="s">
        <v>83</v>
      </c>
      <c r="BP815" t="s">
        <v>83</v>
      </c>
      <c r="BQ815" t="s">
        <v>83</v>
      </c>
      <c r="BR815" t="s">
        <v>83</v>
      </c>
      <c r="BS815" t="s">
        <v>83</v>
      </c>
      <c r="BT815" s="3">
        <v>1</v>
      </c>
    </row>
    <row r="816" spans="1:72" x14ac:dyDescent="0.25">
      <c r="A816" t="s">
        <v>547</v>
      </c>
      <c r="B816" t="s">
        <v>548</v>
      </c>
      <c r="C816" t="s">
        <v>549</v>
      </c>
      <c r="D816" t="s">
        <v>74</v>
      </c>
      <c r="E816" t="s">
        <v>21868</v>
      </c>
      <c r="F816" t="s">
        <v>550</v>
      </c>
      <c r="G816" t="s">
        <v>807</v>
      </c>
      <c r="H816" t="s">
        <v>808</v>
      </c>
      <c r="I816" s="1">
        <v>44559</v>
      </c>
      <c r="J816" s="1">
        <v>44926</v>
      </c>
      <c r="K816" t="s">
        <v>78</v>
      </c>
      <c r="L816" t="s">
        <v>79</v>
      </c>
      <c r="M816" t="s">
        <v>80</v>
      </c>
      <c r="N816" t="s">
        <v>802</v>
      </c>
      <c r="O816" t="s">
        <v>809</v>
      </c>
      <c r="P816" t="s">
        <v>83</v>
      </c>
      <c r="Q816" t="s">
        <v>803</v>
      </c>
      <c r="R816" t="s">
        <v>555</v>
      </c>
      <c r="S816" t="s">
        <v>119</v>
      </c>
      <c r="T816" t="s">
        <v>87</v>
      </c>
      <c r="U816" t="s">
        <v>88</v>
      </c>
      <c r="V816" t="s">
        <v>89</v>
      </c>
      <c r="W816" t="s">
        <v>78</v>
      </c>
      <c r="X816" t="s">
        <v>120</v>
      </c>
      <c r="Y816" t="s">
        <v>91</v>
      </c>
      <c r="Z816" t="s">
        <v>92</v>
      </c>
      <c r="AA816" s="1">
        <v>44602</v>
      </c>
      <c r="AB816" s="2">
        <v>14410</v>
      </c>
      <c r="AC816" s="2">
        <v>4416</v>
      </c>
      <c r="AD816" s="2"/>
      <c r="AE816" s="2"/>
      <c r="AF816" s="2"/>
      <c r="AG816">
        <v>0</v>
      </c>
      <c r="AH816" s="3">
        <v>134</v>
      </c>
      <c r="AI816" s="3">
        <v>36</v>
      </c>
      <c r="AJ816" s="3">
        <v>0</v>
      </c>
      <c r="AK816" s="3">
        <v>0</v>
      </c>
      <c r="AL816" s="3">
        <v>0</v>
      </c>
      <c r="AM816" t="s">
        <v>804</v>
      </c>
      <c r="AN816" t="s">
        <v>774</v>
      </c>
      <c r="AO816" t="s">
        <v>547</v>
      </c>
      <c r="AP816" t="s">
        <v>548</v>
      </c>
      <c r="AQ816" t="s">
        <v>83</v>
      </c>
      <c r="AR816" t="s">
        <v>558</v>
      </c>
      <c r="AS816" t="s">
        <v>83</v>
      </c>
      <c r="AT816" t="s">
        <v>96</v>
      </c>
      <c r="AU816" t="s">
        <v>559</v>
      </c>
      <c r="AV816" t="s">
        <v>560</v>
      </c>
      <c r="AW816" t="s">
        <v>99</v>
      </c>
      <c r="AX816" t="s">
        <v>100</v>
      </c>
      <c r="AY816" t="s">
        <v>548</v>
      </c>
      <c r="AZ816" t="s">
        <v>805</v>
      </c>
      <c r="BA816" t="s">
        <v>103</v>
      </c>
      <c r="BB816" t="s">
        <v>810</v>
      </c>
      <c r="BC816" s="4"/>
      <c r="BD816" t="s">
        <v>83</v>
      </c>
      <c r="BE816" t="s">
        <v>105</v>
      </c>
      <c r="BF816" t="s">
        <v>106</v>
      </c>
      <c r="BG816" t="s">
        <v>107</v>
      </c>
      <c r="BH816" t="s">
        <v>123</v>
      </c>
      <c r="BI816" t="s">
        <v>124</v>
      </c>
      <c r="BJ816" s="2">
        <v>0</v>
      </c>
      <c r="BK816" t="s">
        <v>78</v>
      </c>
      <c r="BL816" t="s">
        <v>90</v>
      </c>
      <c r="BM816" t="s">
        <v>83</v>
      </c>
      <c r="BN816" t="s">
        <v>83</v>
      </c>
      <c r="BO816" t="s">
        <v>83</v>
      </c>
      <c r="BP816" t="s">
        <v>83</v>
      </c>
      <c r="BQ816" t="s">
        <v>83</v>
      </c>
      <c r="BR816" t="s">
        <v>83</v>
      </c>
      <c r="BS816" t="s">
        <v>83</v>
      </c>
      <c r="BT816" s="3">
        <v>1</v>
      </c>
    </row>
    <row r="817" spans="1:72" x14ac:dyDescent="0.25">
      <c r="A817" t="s">
        <v>547</v>
      </c>
      <c r="B817" t="s">
        <v>548</v>
      </c>
      <c r="C817" t="s">
        <v>549</v>
      </c>
      <c r="D817" t="s">
        <v>74</v>
      </c>
      <c r="E817" t="s">
        <v>21868</v>
      </c>
      <c r="F817" t="s">
        <v>550</v>
      </c>
      <c r="G817" t="s">
        <v>811</v>
      </c>
      <c r="H817" t="s">
        <v>812</v>
      </c>
      <c r="I817" s="1">
        <v>44197</v>
      </c>
      <c r="J817" s="1">
        <v>44926</v>
      </c>
      <c r="K817" t="s">
        <v>78</v>
      </c>
      <c r="L817" t="s">
        <v>276</v>
      </c>
      <c r="M817" t="s">
        <v>277</v>
      </c>
      <c r="N817" t="s">
        <v>813</v>
      </c>
      <c r="O817" t="s">
        <v>193</v>
      </c>
      <c r="P817" t="s">
        <v>83</v>
      </c>
      <c r="Q817" t="s">
        <v>814</v>
      </c>
      <c r="R817" t="s">
        <v>555</v>
      </c>
      <c r="S817" t="s">
        <v>150</v>
      </c>
      <c r="T817" t="s">
        <v>87</v>
      </c>
      <c r="U817" t="s">
        <v>88</v>
      </c>
      <c r="V817" t="s">
        <v>89</v>
      </c>
      <c r="W817" t="s">
        <v>90</v>
      </c>
      <c r="X817" t="s">
        <v>83</v>
      </c>
      <c r="Y817" t="s">
        <v>91</v>
      </c>
      <c r="Z817" t="s">
        <v>92</v>
      </c>
      <c r="AA817" s="1">
        <v>44197</v>
      </c>
      <c r="AB817" s="2">
        <v>5535</v>
      </c>
      <c r="AC817" s="2">
        <v>2467</v>
      </c>
      <c r="AD817" s="2">
        <v>0</v>
      </c>
      <c r="AE817" s="2">
        <v>0</v>
      </c>
      <c r="AF817" s="2"/>
      <c r="AG817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t="s">
        <v>556</v>
      </c>
      <c r="AN817" t="s">
        <v>557</v>
      </c>
      <c r="AO817" t="s">
        <v>547</v>
      </c>
      <c r="AP817" t="s">
        <v>548</v>
      </c>
      <c r="AQ817" t="s">
        <v>83</v>
      </c>
      <c r="AR817" t="s">
        <v>558</v>
      </c>
      <c r="AS817" t="s">
        <v>83</v>
      </c>
      <c r="AT817" t="s">
        <v>96</v>
      </c>
      <c r="AU817" t="s">
        <v>559</v>
      </c>
      <c r="AV817" t="s">
        <v>560</v>
      </c>
      <c r="AW817" t="s">
        <v>99</v>
      </c>
      <c r="AX817" t="s">
        <v>100</v>
      </c>
      <c r="AY817" t="s">
        <v>83</v>
      </c>
      <c r="AZ817" t="s">
        <v>815</v>
      </c>
      <c r="BA817" t="s">
        <v>103</v>
      </c>
      <c r="BB817" t="s">
        <v>816</v>
      </c>
      <c r="BC817" s="4"/>
      <c r="BD817" t="s">
        <v>83</v>
      </c>
      <c r="BE817" t="s">
        <v>105</v>
      </c>
      <c r="BF817" t="s">
        <v>106</v>
      </c>
      <c r="BG817" t="s">
        <v>107</v>
      </c>
      <c r="BH817" t="s">
        <v>108</v>
      </c>
      <c r="BI817" t="s">
        <v>109</v>
      </c>
      <c r="BJ817" s="2">
        <v>0</v>
      </c>
      <c r="BK817" t="s">
        <v>78</v>
      </c>
      <c r="BL817" t="s">
        <v>90</v>
      </c>
      <c r="BM817" t="s">
        <v>83</v>
      </c>
      <c r="BN817" t="s">
        <v>83</v>
      </c>
      <c r="BO817" t="s">
        <v>83</v>
      </c>
      <c r="BP817" t="s">
        <v>83</v>
      </c>
      <c r="BQ817" t="s">
        <v>83</v>
      </c>
      <c r="BR817" t="s">
        <v>83</v>
      </c>
      <c r="BS817" t="s">
        <v>83</v>
      </c>
      <c r="BT817" s="3">
        <v>1</v>
      </c>
    </row>
    <row r="818" spans="1:72" x14ac:dyDescent="0.25">
      <c r="A818" t="s">
        <v>547</v>
      </c>
      <c r="B818" t="s">
        <v>548</v>
      </c>
      <c r="C818" t="s">
        <v>549</v>
      </c>
      <c r="D818" t="s">
        <v>74</v>
      </c>
      <c r="E818" t="s">
        <v>21868</v>
      </c>
      <c r="F818" t="s">
        <v>550</v>
      </c>
      <c r="G818" t="s">
        <v>817</v>
      </c>
      <c r="H818" t="s">
        <v>818</v>
      </c>
      <c r="I818" s="1">
        <v>44197</v>
      </c>
      <c r="J818" s="1">
        <v>44926</v>
      </c>
      <c r="K818" t="s">
        <v>78</v>
      </c>
      <c r="L818" t="s">
        <v>79</v>
      </c>
      <c r="M818" t="s">
        <v>80</v>
      </c>
      <c r="N818" t="s">
        <v>819</v>
      </c>
      <c r="O818" t="s">
        <v>820</v>
      </c>
      <c r="P818" t="s">
        <v>83</v>
      </c>
      <c r="Q818" t="s">
        <v>821</v>
      </c>
      <c r="R818" t="s">
        <v>555</v>
      </c>
      <c r="S818" t="s">
        <v>150</v>
      </c>
      <c r="T818" t="s">
        <v>87</v>
      </c>
      <c r="U818" t="s">
        <v>88</v>
      </c>
      <c r="V818" t="s">
        <v>89</v>
      </c>
      <c r="W818" t="s">
        <v>78</v>
      </c>
      <c r="X818" t="s">
        <v>120</v>
      </c>
      <c r="Y818" t="s">
        <v>91</v>
      </c>
      <c r="Z818" t="s">
        <v>92</v>
      </c>
      <c r="AA818" s="1">
        <v>44567</v>
      </c>
      <c r="AB818" s="2">
        <v>1455</v>
      </c>
      <c r="AC818" s="2">
        <v>1348</v>
      </c>
      <c r="AD818" s="2"/>
      <c r="AE818" s="2"/>
      <c r="AF818" s="2"/>
      <c r="AG818">
        <v>0</v>
      </c>
      <c r="AH818" s="3">
        <v>1665</v>
      </c>
      <c r="AI818" s="3">
        <v>1530</v>
      </c>
      <c r="AJ818" s="3">
        <v>0</v>
      </c>
      <c r="AK818" s="3">
        <v>0</v>
      </c>
      <c r="AL818" s="3">
        <v>0</v>
      </c>
      <c r="AM818" t="s">
        <v>822</v>
      </c>
      <c r="AN818" t="s">
        <v>774</v>
      </c>
      <c r="AO818" t="s">
        <v>547</v>
      </c>
      <c r="AP818" t="s">
        <v>548</v>
      </c>
      <c r="AQ818" t="s">
        <v>83</v>
      </c>
      <c r="AR818" t="s">
        <v>558</v>
      </c>
      <c r="AS818" t="s">
        <v>83</v>
      </c>
      <c r="AT818" t="s">
        <v>96</v>
      </c>
      <c r="AU818" t="s">
        <v>559</v>
      </c>
      <c r="AV818" t="s">
        <v>560</v>
      </c>
      <c r="AW818" t="s">
        <v>99</v>
      </c>
      <c r="AX818" t="s">
        <v>100</v>
      </c>
      <c r="AY818" t="s">
        <v>83</v>
      </c>
      <c r="AZ818" t="s">
        <v>823</v>
      </c>
      <c r="BA818" t="s">
        <v>103</v>
      </c>
      <c r="BB818" t="s">
        <v>824</v>
      </c>
      <c r="BC818" s="4"/>
      <c r="BD818" t="s">
        <v>83</v>
      </c>
      <c r="BE818" t="s">
        <v>105</v>
      </c>
      <c r="BF818" t="s">
        <v>106</v>
      </c>
      <c r="BG818" t="s">
        <v>107</v>
      </c>
      <c r="BH818" t="s">
        <v>108</v>
      </c>
      <c r="BI818" t="s">
        <v>109</v>
      </c>
      <c r="BJ818" s="2">
        <v>0</v>
      </c>
      <c r="BK818" t="s">
        <v>78</v>
      </c>
      <c r="BL818" t="s">
        <v>90</v>
      </c>
      <c r="BM818" t="s">
        <v>83</v>
      </c>
      <c r="BN818" t="s">
        <v>83</v>
      </c>
      <c r="BO818" t="s">
        <v>83</v>
      </c>
      <c r="BP818" t="s">
        <v>83</v>
      </c>
      <c r="BQ818" t="s">
        <v>83</v>
      </c>
      <c r="BR818" t="s">
        <v>83</v>
      </c>
      <c r="BS818" t="s">
        <v>83</v>
      </c>
      <c r="BT818" s="3">
        <v>1</v>
      </c>
    </row>
    <row r="819" spans="1:72" x14ac:dyDescent="0.25">
      <c r="A819" t="s">
        <v>547</v>
      </c>
      <c r="B819" t="s">
        <v>548</v>
      </c>
      <c r="C819" t="s">
        <v>549</v>
      </c>
      <c r="D819" t="s">
        <v>74</v>
      </c>
      <c r="E819" t="s">
        <v>21868</v>
      </c>
      <c r="F819" t="s">
        <v>550</v>
      </c>
      <c r="G819" t="s">
        <v>825</v>
      </c>
      <c r="H819" t="s">
        <v>826</v>
      </c>
      <c r="I819" s="1">
        <v>44197</v>
      </c>
      <c r="J819" s="1">
        <v>44926</v>
      </c>
      <c r="K819" t="s">
        <v>78</v>
      </c>
      <c r="L819" t="s">
        <v>79</v>
      </c>
      <c r="M819" t="s">
        <v>80</v>
      </c>
      <c r="N819" t="s">
        <v>827</v>
      </c>
      <c r="O819" t="s">
        <v>155</v>
      </c>
      <c r="P819" t="s">
        <v>83</v>
      </c>
      <c r="Q819" t="s">
        <v>828</v>
      </c>
      <c r="R819" t="s">
        <v>555</v>
      </c>
      <c r="S819" t="s">
        <v>150</v>
      </c>
      <c r="T819" t="s">
        <v>87</v>
      </c>
      <c r="U819" t="s">
        <v>88</v>
      </c>
      <c r="V819" t="s">
        <v>89</v>
      </c>
      <c r="W819" t="s">
        <v>78</v>
      </c>
      <c r="X819" t="s">
        <v>120</v>
      </c>
      <c r="Y819" t="s">
        <v>91</v>
      </c>
      <c r="Z819" t="s">
        <v>92</v>
      </c>
      <c r="AA819" s="1">
        <v>44567</v>
      </c>
      <c r="AB819" s="2">
        <v>1094</v>
      </c>
      <c r="AC819" s="2">
        <v>1070</v>
      </c>
      <c r="AD819" s="2"/>
      <c r="AE819" s="2"/>
      <c r="AF819" s="2"/>
      <c r="AG819">
        <v>0</v>
      </c>
      <c r="AH819" s="3">
        <v>1094</v>
      </c>
      <c r="AI819" s="3">
        <v>1070</v>
      </c>
      <c r="AJ819" s="3">
        <v>0</v>
      </c>
      <c r="AK819" s="3">
        <v>0</v>
      </c>
      <c r="AL819" s="3">
        <v>0</v>
      </c>
      <c r="AM819" t="s">
        <v>632</v>
      </c>
      <c r="AN819" t="s">
        <v>633</v>
      </c>
      <c r="AO819" t="s">
        <v>547</v>
      </c>
      <c r="AP819" t="s">
        <v>548</v>
      </c>
      <c r="AQ819" t="s">
        <v>83</v>
      </c>
      <c r="AR819" t="s">
        <v>558</v>
      </c>
      <c r="AS819" t="s">
        <v>83</v>
      </c>
      <c r="AT819" t="s">
        <v>96</v>
      </c>
      <c r="AU819" t="s">
        <v>559</v>
      </c>
      <c r="AV819" t="s">
        <v>560</v>
      </c>
      <c r="AW819" t="s">
        <v>99</v>
      </c>
      <c r="AX819" t="s">
        <v>100</v>
      </c>
      <c r="AY819" t="s">
        <v>829</v>
      </c>
      <c r="AZ819" t="s">
        <v>830</v>
      </c>
      <c r="BA819" t="s">
        <v>103</v>
      </c>
      <c r="BB819" t="s">
        <v>831</v>
      </c>
      <c r="BC819" s="4"/>
      <c r="BD819" t="s">
        <v>83</v>
      </c>
      <c r="BE819" t="s">
        <v>105</v>
      </c>
      <c r="BF819" t="s">
        <v>106</v>
      </c>
      <c r="BG819" t="s">
        <v>107</v>
      </c>
      <c r="BH819" t="s">
        <v>108</v>
      </c>
      <c r="BI819" t="s">
        <v>109</v>
      </c>
      <c r="BJ819" s="2">
        <v>0</v>
      </c>
      <c r="BK819" t="s">
        <v>90</v>
      </c>
      <c r="BL819" t="s">
        <v>78</v>
      </c>
      <c r="BM819" t="s">
        <v>83</v>
      </c>
      <c r="BN819" t="s">
        <v>83</v>
      </c>
      <c r="BO819" t="s">
        <v>83</v>
      </c>
      <c r="BP819" t="s">
        <v>832</v>
      </c>
      <c r="BQ819" t="s">
        <v>637</v>
      </c>
      <c r="BR819" t="s">
        <v>638</v>
      </c>
      <c r="BS819" t="s">
        <v>83</v>
      </c>
      <c r="BT819" s="3">
        <v>1</v>
      </c>
    </row>
    <row r="820" spans="1:72" x14ac:dyDescent="0.25">
      <c r="A820" t="s">
        <v>547</v>
      </c>
      <c r="B820" t="s">
        <v>548</v>
      </c>
      <c r="C820" t="s">
        <v>549</v>
      </c>
      <c r="D820" t="s">
        <v>74</v>
      </c>
      <c r="E820" t="s">
        <v>21868</v>
      </c>
      <c r="F820" t="s">
        <v>550</v>
      </c>
      <c r="G820" t="s">
        <v>833</v>
      </c>
      <c r="H820" t="s">
        <v>834</v>
      </c>
      <c r="I820" s="1">
        <v>44197</v>
      </c>
      <c r="J820" s="1">
        <v>44926</v>
      </c>
      <c r="K820" t="s">
        <v>78</v>
      </c>
      <c r="L820" t="s">
        <v>79</v>
      </c>
      <c r="M820" t="s">
        <v>80</v>
      </c>
      <c r="N820" t="s">
        <v>827</v>
      </c>
      <c r="O820" t="s">
        <v>112</v>
      </c>
      <c r="P820" t="s">
        <v>83</v>
      </c>
      <c r="Q820" t="s">
        <v>828</v>
      </c>
      <c r="R820" t="s">
        <v>555</v>
      </c>
      <c r="S820" t="s">
        <v>150</v>
      </c>
      <c r="T820" t="s">
        <v>87</v>
      </c>
      <c r="U820" t="s">
        <v>88</v>
      </c>
      <c r="V820" t="s">
        <v>89</v>
      </c>
      <c r="W820" t="s">
        <v>78</v>
      </c>
      <c r="X820" t="s">
        <v>120</v>
      </c>
      <c r="Y820" t="s">
        <v>91</v>
      </c>
      <c r="Z820" t="s">
        <v>92</v>
      </c>
      <c r="AA820" s="1">
        <v>44566</v>
      </c>
      <c r="AB820" s="2">
        <v>1695</v>
      </c>
      <c r="AC820" s="2">
        <v>1582</v>
      </c>
      <c r="AD820" s="2"/>
      <c r="AE820" s="2"/>
      <c r="AF820" s="2"/>
      <c r="AG820">
        <v>0</v>
      </c>
      <c r="AH820" s="3">
        <v>1695</v>
      </c>
      <c r="AI820" s="3">
        <v>1582</v>
      </c>
      <c r="AJ820" s="3">
        <v>0</v>
      </c>
      <c r="AK820" s="3">
        <v>0</v>
      </c>
      <c r="AL820" s="3">
        <v>0</v>
      </c>
      <c r="AM820" t="s">
        <v>632</v>
      </c>
      <c r="AN820" t="s">
        <v>633</v>
      </c>
      <c r="AO820" t="s">
        <v>547</v>
      </c>
      <c r="AP820" t="s">
        <v>548</v>
      </c>
      <c r="AQ820" t="s">
        <v>83</v>
      </c>
      <c r="AR820" t="s">
        <v>558</v>
      </c>
      <c r="AS820" t="s">
        <v>83</v>
      </c>
      <c r="AT820" t="s">
        <v>96</v>
      </c>
      <c r="AU820" t="s">
        <v>559</v>
      </c>
      <c r="AV820" t="s">
        <v>560</v>
      </c>
      <c r="AW820" t="s">
        <v>99</v>
      </c>
      <c r="AX820" t="s">
        <v>100</v>
      </c>
      <c r="AY820" t="s">
        <v>835</v>
      </c>
      <c r="AZ820" t="s">
        <v>836</v>
      </c>
      <c r="BA820" t="s">
        <v>103</v>
      </c>
      <c r="BB820" t="s">
        <v>837</v>
      </c>
      <c r="BC820" s="4"/>
      <c r="BD820" t="s">
        <v>83</v>
      </c>
      <c r="BE820" t="s">
        <v>105</v>
      </c>
      <c r="BF820" t="s">
        <v>106</v>
      </c>
      <c r="BG820" t="s">
        <v>107</v>
      </c>
      <c r="BH820" t="s">
        <v>108</v>
      </c>
      <c r="BI820" t="s">
        <v>109</v>
      </c>
      <c r="BJ820" s="2">
        <v>0</v>
      </c>
      <c r="BK820" t="s">
        <v>90</v>
      </c>
      <c r="BL820" t="s">
        <v>78</v>
      </c>
      <c r="BM820" t="s">
        <v>83</v>
      </c>
      <c r="BN820" t="s">
        <v>83</v>
      </c>
      <c r="BO820" t="s">
        <v>83</v>
      </c>
      <c r="BP820" t="s">
        <v>838</v>
      </c>
      <c r="BQ820" t="s">
        <v>637</v>
      </c>
      <c r="BR820" t="s">
        <v>638</v>
      </c>
      <c r="BS820" t="s">
        <v>83</v>
      </c>
      <c r="BT820" s="3">
        <v>1</v>
      </c>
    </row>
    <row r="821" spans="1:72" x14ac:dyDescent="0.25">
      <c r="A821" t="s">
        <v>547</v>
      </c>
      <c r="B821" t="s">
        <v>548</v>
      </c>
      <c r="C821" t="s">
        <v>549</v>
      </c>
      <c r="D821" t="s">
        <v>74</v>
      </c>
      <c r="E821" t="s">
        <v>21868</v>
      </c>
      <c r="F821" t="s">
        <v>550</v>
      </c>
      <c r="G821" t="s">
        <v>839</v>
      </c>
      <c r="H821" t="s">
        <v>840</v>
      </c>
      <c r="I821" s="1">
        <v>44197</v>
      </c>
      <c r="J821" s="1">
        <v>44926</v>
      </c>
      <c r="K821" t="s">
        <v>78</v>
      </c>
      <c r="L821" t="s">
        <v>79</v>
      </c>
      <c r="M821" t="s">
        <v>80</v>
      </c>
      <c r="N821" t="s">
        <v>841</v>
      </c>
      <c r="O821" t="s">
        <v>708</v>
      </c>
      <c r="P821" t="s">
        <v>83</v>
      </c>
      <c r="Q821" t="s">
        <v>842</v>
      </c>
      <c r="R821" t="s">
        <v>555</v>
      </c>
      <c r="S821" t="s">
        <v>150</v>
      </c>
      <c r="T821" t="s">
        <v>87</v>
      </c>
      <c r="U821" t="s">
        <v>88</v>
      </c>
      <c r="V821" t="s">
        <v>89</v>
      </c>
      <c r="W821" t="s">
        <v>78</v>
      </c>
      <c r="X821" t="s">
        <v>120</v>
      </c>
      <c r="Y821" t="s">
        <v>91</v>
      </c>
      <c r="Z821" t="s">
        <v>92</v>
      </c>
      <c r="AA821" s="1">
        <v>44566</v>
      </c>
      <c r="AB821" s="2">
        <v>3660</v>
      </c>
      <c r="AC821" s="2">
        <v>2808</v>
      </c>
      <c r="AD821" s="2"/>
      <c r="AE821" s="2"/>
      <c r="AF821" s="2"/>
      <c r="AG821">
        <v>0</v>
      </c>
      <c r="AH821" s="3">
        <v>7287</v>
      </c>
      <c r="AI821" s="3">
        <v>6349</v>
      </c>
      <c r="AJ821" s="3">
        <v>0</v>
      </c>
      <c r="AK821" s="3">
        <v>0</v>
      </c>
      <c r="AL821" s="3">
        <v>0</v>
      </c>
      <c r="AM821" t="s">
        <v>556</v>
      </c>
      <c r="AN821" t="s">
        <v>557</v>
      </c>
      <c r="AO821" t="s">
        <v>547</v>
      </c>
      <c r="AP821" t="s">
        <v>548</v>
      </c>
      <c r="AQ821" t="s">
        <v>83</v>
      </c>
      <c r="AR821" t="s">
        <v>558</v>
      </c>
      <c r="AS821" t="s">
        <v>83</v>
      </c>
      <c r="AT821" t="s">
        <v>96</v>
      </c>
      <c r="AU821" t="s">
        <v>559</v>
      </c>
      <c r="AV821" t="s">
        <v>560</v>
      </c>
      <c r="AW821" t="s">
        <v>99</v>
      </c>
      <c r="AX821" t="s">
        <v>100</v>
      </c>
      <c r="AY821" t="s">
        <v>83</v>
      </c>
      <c r="AZ821" t="s">
        <v>843</v>
      </c>
      <c r="BA821" t="s">
        <v>103</v>
      </c>
      <c r="BB821" t="s">
        <v>844</v>
      </c>
      <c r="BC821" s="4"/>
      <c r="BD821" t="s">
        <v>83</v>
      </c>
      <c r="BE821" t="s">
        <v>105</v>
      </c>
      <c r="BF821" t="s">
        <v>106</v>
      </c>
      <c r="BG821" t="s">
        <v>107</v>
      </c>
      <c r="BH821" t="s">
        <v>108</v>
      </c>
      <c r="BI821" t="s">
        <v>109</v>
      </c>
      <c r="BJ821" s="2">
        <v>0</v>
      </c>
      <c r="BK821" t="s">
        <v>90</v>
      </c>
      <c r="BL821" t="s">
        <v>90</v>
      </c>
      <c r="BM821" t="s">
        <v>83</v>
      </c>
      <c r="BN821" t="s">
        <v>83</v>
      </c>
      <c r="BO821" t="s">
        <v>83</v>
      </c>
      <c r="BP821" t="s">
        <v>83</v>
      </c>
      <c r="BQ821" t="s">
        <v>83</v>
      </c>
      <c r="BR821" t="s">
        <v>83</v>
      </c>
      <c r="BS821" t="s">
        <v>83</v>
      </c>
      <c r="BT821" s="3">
        <v>1</v>
      </c>
    </row>
    <row r="822" spans="1:72" x14ac:dyDescent="0.25">
      <c r="A822" t="s">
        <v>547</v>
      </c>
      <c r="B822" t="s">
        <v>548</v>
      </c>
      <c r="C822" t="s">
        <v>549</v>
      </c>
      <c r="D822" t="s">
        <v>74</v>
      </c>
      <c r="E822" t="s">
        <v>21868</v>
      </c>
      <c r="F822" t="s">
        <v>550</v>
      </c>
      <c r="G822" t="s">
        <v>845</v>
      </c>
      <c r="H822" t="s">
        <v>846</v>
      </c>
      <c r="I822" s="1">
        <v>44197</v>
      </c>
      <c r="J822" s="1">
        <v>44926</v>
      </c>
      <c r="K822" t="s">
        <v>78</v>
      </c>
      <c r="L822" t="s">
        <v>79</v>
      </c>
      <c r="M822" t="s">
        <v>80</v>
      </c>
      <c r="N822" t="s">
        <v>847</v>
      </c>
      <c r="O822" t="s">
        <v>447</v>
      </c>
      <c r="P822" t="s">
        <v>83</v>
      </c>
      <c r="Q822" t="s">
        <v>848</v>
      </c>
      <c r="R822" t="s">
        <v>555</v>
      </c>
      <c r="S822" t="s">
        <v>150</v>
      </c>
      <c r="T822" t="s">
        <v>87</v>
      </c>
      <c r="U822" t="s">
        <v>88</v>
      </c>
      <c r="V822" t="s">
        <v>89</v>
      </c>
      <c r="W822" t="s">
        <v>78</v>
      </c>
      <c r="X822" t="s">
        <v>120</v>
      </c>
      <c r="Y822" t="s">
        <v>91</v>
      </c>
      <c r="Z822" t="s">
        <v>92</v>
      </c>
      <c r="AA822" s="1">
        <v>44566</v>
      </c>
      <c r="AB822" s="2">
        <v>175</v>
      </c>
      <c r="AC822" s="2">
        <v>241</v>
      </c>
      <c r="AD822" s="2"/>
      <c r="AE822" s="2"/>
      <c r="AF822" s="2"/>
      <c r="AG822">
        <v>0</v>
      </c>
      <c r="AH822" s="3">
        <v>175</v>
      </c>
      <c r="AI822" s="3">
        <v>241</v>
      </c>
      <c r="AJ822" s="3">
        <v>0</v>
      </c>
      <c r="AK822" s="3">
        <v>0</v>
      </c>
      <c r="AL822" s="3">
        <v>0</v>
      </c>
      <c r="AM822" t="s">
        <v>849</v>
      </c>
      <c r="AN822" t="s">
        <v>850</v>
      </c>
      <c r="AO822" t="s">
        <v>547</v>
      </c>
      <c r="AP822" t="s">
        <v>548</v>
      </c>
      <c r="AQ822" t="s">
        <v>83</v>
      </c>
      <c r="AR822" t="s">
        <v>558</v>
      </c>
      <c r="AS822" t="s">
        <v>83</v>
      </c>
      <c r="AT822" t="s">
        <v>96</v>
      </c>
      <c r="AU822" t="s">
        <v>559</v>
      </c>
      <c r="AV822" t="s">
        <v>560</v>
      </c>
      <c r="AW822" t="s">
        <v>99</v>
      </c>
      <c r="AX822" t="s">
        <v>100</v>
      </c>
      <c r="AY822" t="s">
        <v>851</v>
      </c>
      <c r="AZ822" t="s">
        <v>852</v>
      </c>
      <c r="BA822" t="s">
        <v>103</v>
      </c>
      <c r="BB822" t="s">
        <v>853</v>
      </c>
      <c r="BC822" s="4"/>
      <c r="BD822" t="s">
        <v>83</v>
      </c>
      <c r="BE822" t="s">
        <v>105</v>
      </c>
      <c r="BF822" t="s">
        <v>106</v>
      </c>
      <c r="BG822" t="s">
        <v>107</v>
      </c>
      <c r="BH822" t="s">
        <v>108</v>
      </c>
      <c r="BI822" t="s">
        <v>109</v>
      </c>
      <c r="BJ822" s="2">
        <v>0</v>
      </c>
      <c r="BK822" t="s">
        <v>90</v>
      </c>
      <c r="BL822" t="s">
        <v>90</v>
      </c>
      <c r="BM822" t="s">
        <v>83</v>
      </c>
      <c r="BN822" t="s">
        <v>83</v>
      </c>
      <c r="BO822" t="s">
        <v>83</v>
      </c>
      <c r="BP822" t="s">
        <v>83</v>
      </c>
      <c r="BQ822" t="s">
        <v>83</v>
      </c>
      <c r="BR822" t="s">
        <v>83</v>
      </c>
      <c r="BS822" t="s">
        <v>83</v>
      </c>
      <c r="BT822" s="3">
        <v>1</v>
      </c>
    </row>
    <row r="823" spans="1:72" x14ac:dyDescent="0.25">
      <c r="A823" t="s">
        <v>547</v>
      </c>
      <c r="B823" t="s">
        <v>548</v>
      </c>
      <c r="C823" t="s">
        <v>549</v>
      </c>
      <c r="D823" t="s">
        <v>74</v>
      </c>
      <c r="E823" t="s">
        <v>21868</v>
      </c>
      <c r="F823" t="s">
        <v>550</v>
      </c>
      <c r="G823" t="s">
        <v>854</v>
      </c>
      <c r="H823" t="s">
        <v>855</v>
      </c>
      <c r="I823" s="1">
        <v>44197</v>
      </c>
      <c r="J823" s="1">
        <v>44926</v>
      </c>
      <c r="K823" t="s">
        <v>78</v>
      </c>
      <c r="L823" t="s">
        <v>79</v>
      </c>
      <c r="M823" t="s">
        <v>80</v>
      </c>
      <c r="N823" t="s">
        <v>856</v>
      </c>
      <c r="O823" t="s">
        <v>313</v>
      </c>
      <c r="P823" t="s">
        <v>83</v>
      </c>
      <c r="Q823" t="s">
        <v>857</v>
      </c>
      <c r="R823" t="s">
        <v>555</v>
      </c>
      <c r="S823" t="s">
        <v>150</v>
      </c>
      <c r="T823" t="s">
        <v>87</v>
      </c>
      <c r="U823" t="s">
        <v>88</v>
      </c>
      <c r="V823" t="s">
        <v>89</v>
      </c>
      <c r="W823" t="s">
        <v>78</v>
      </c>
      <c r="X823" t="s">
        <v>120</v>
      </c>
      <c r="Y823" t="s">
        <v>91</v>
      </c>
      <c r="Z823" t="s">
        <v>92</v>
      </c>
      <c r="AA823" s="1">
        <v>44566</v>
      </c>
      <c r="AB823" s="2">
        <v>923</v>
      </c>
      <c r="AC823" s="2">
        <v>1702</v>
      </c>
      <c r="AD823" s="2"/>
      <c r="AE823" s="2"/>
      <c r="AF823" s="2"/>
      <c r="AG823">
        <v>0</v>
      </c>
      <c r="AH823" s="3">
        <v>1361</v>
      </c>
      <c r="AI823" s="3">
        <v>1825</v>
      </c>
      <c r="AJ823" s="3">
        <v>0</v>
      </c>
      <c r="AK823" s="3">
        <v>0</v>
      </c>
      <c r="AL823" s="3">
        <v>0</v>
      </c>
      <c r="AM823" t="s">
        <v>632</v>
      </c>
      <c r="AN823" t="s">
        <v>633</v>
      </c>
      <c r="AO823" t="s">
        <v>547</v>
      </c>
      <c r="AP823" t="s">
        <v>548</v>
      </c>
      <c r="AQ823" t="s">
        <v>83</v>
      </c>
      <c r="AR823" t="s">
        <v>558</v>
      </c>
      <c r="AS823" t="s">
        <v>83</v>
      </c>
      <c r="AT823" t="s">
        <v>96</v>
      </c>
      <c r="AU823" t="s">
        <v>559</v>
      </c>
      <c r="AV823" t="s">
        <v>560</v>
      </c>
      <c r="AW823" t="s">
        <v>99</v>
      </c>
      <c r="AX823" t="s">
        <v>100</v>
      </c>
      <c r="AY823" t="s">
        <v>858</v>
      </c>
      <c r="AZ823" t="s">
        <v>859</v>
      </c>
      <c r="BA823" t="s">
        <v>103</v>
      </c>
      <c r="BB823" t="s">
        <v>860</v>
      </c>
      <c r="BC823" s="4"/>
      <c r="BD823" t="s">
        <v>83</v>
      </c>
      <c r="BE823" t="s">
        <v>105</v>
      </c>
      <c r="BF823" t="s">
        <v>106</v>
      </c>
      <c r="BG823" t="s">
        <v>107</v>
      </c>
      <c r="BH823" t="s">
        <v>108</v>
      </c>
      <c r="BI823" t="s">
        <v>109</v>
      </c>
      <c r="BJ823" s="2">
        <v>0</v>
      </c>
      <c r="BK823" t="s">
        <v>90</v>
      </c>
      <c r="BL823" t="s">
        <v>78</v>
      </c>
      <c r="BM823" t="s">
        <v>83</v>
      </c>
      <c r="BN823" t="s">
        <v>83</v>
      </c>
      <c r="BO823" t="s">
        <v>83</v>
      </c>
      <c r="BP823" t="s">
        <v>861</v>
      </c>
      <c r="BQ823" t="s">
        <v>637</v>
      </c>
      <c r="BR823" t="s">
        <v>638</v>
      </c>
      <c r="BS823" t="s">
        <v>83</v>
      </c>
      <c r="BT823" s="3">
        <v>1</v>
      </c>
    </row>
    <row r="824" spans="1:72" x14ac:dyDescent="0.25">
      <c r="A824" t="s">
        <v>547</v>
      </c>
      <c r="B824" t="s">
        <v>548</v>
      </c>
      <c r="C824" t="s">
        <v>549</v>
      </c>
      <c r="D824" t="s">
        <v>74</v>
      </c>
      <c r="E824" t="s">
        <v>21868</v>
      </c>
      <c r="F824" t="s">
        <v>550</v>
      </c>
      <c r="G824" t="s">
        <v>862</v>
      </c>
      <c r="H824" t="s">
        <v>863</v>
      </c>
      <c r="I824" s="1">
        <v>44197</v>
      </c>
      <c r="J824" s="1">
        <v>44926</v>
      </c>
      <c r="K824" t="s">
        <v>78</v>
      </c>
      <c r="L824" t="s">
        <v>79</v>
      </c>
      <c r="M824" t="s">
        <v>80</v>
      </c>
      <c r="N824" t="s">
        <v>864</v>
      </c>
      <c r="O824" t="s">
        <v>820</v>
      </c>
      <c r="P824" t="s">
        <v>83</v>
      </c>
      <c r="Q824" t="s">
        <v>865</v>
      </c>
      <c r="R824" t="s">
        <v>555</v>
      </c>
      <c r="S824" t="s">
        <v>86</v>
      </c>
      <c r="T824" t="s">
        <v>87</v>
      </c>
      <c r="U824" t="s">
        <v>88</v>
      </c>
      <c r="V824" t="s">
        <v>89</v>
      </c>
      <c r="W824" t="s">
        <v>90</v>
      </c>
      <c r="X824" t="s">
        <v>83</v>
      </c>
      <c r="Y824" t="s">
        <v>91</v>
      </c>
      <c r="Z824" t="s">
        <v>92</v>
      </c>
      <c r="AA824" s="1">
        <v>44378</v>
      </c>
      <c r="AB824" s="2">
        <v>16498</v>
      </c>
      <c r="AC824" s="2">
        <v>0</v>
      </c>
      <c r="AD824" s="2"/>
      <c r="AE824" s="2"/>
      <c r="AF824" s="2"/>
      <c r="AG824">
        <v>0</v>
      </c>
      <c r="AH824" s="3">
        <v>12766</v>
      </c>
      <c r="AI824" s="3">
        <v>3784</v>
      </c>
      <c r="AJ824" s="3">
        <v>0</v>
      </c>
      <c r="AK824" s="3">
        <v>0</v>
      </c>
      <c r="AL824" s="3">
        <v>0</v>
      </c>
      <c r="AM824" t="s">
        <v>568</v>
      </c>
      <c r="AN824" t="s">
        <v>569</v>
      </c>
      <c r="AO824" t="s">
        <v>547</v>
      </c>
      <c r="AP824" t="s">
        <v>548</v>
      </c>
      <c r="AQ824" t="s">
        <v>83</v>
      </c>
      <c r="AR824" t="s">
        <v>558</v>
      </c>
      <c r="AS824" t="s">
        <v>83</v>
      </c>
      <c r="AT824" t="s">
        <v>96</v>
      </c>
      <c r="AU824" t="s">
        <v>559</v>
      </c>
      <c r="AV824" t="s">
        <v>560</v>
      </c>
      <c r="AW824" t="s">
        <v>99</v>
      </c>
      <c r="AX824" t="s">
        <v>100</v>
      </c>
      <c r="AY824" t="s">
        <v>570</v>
      </c>
      <c r="AZ824" t="s">
        <v>866</v>
      </c>
      <c r="BA824" t="s">
        <v>103</v>
      </c>
      <c r="BB824" t="s">
        <v>867</v>
      </c>
      <c r="BC824" s="4"/>
      <c r="BD824" t="s">
        <v>83</v>
      </c>
      <c r="BE824" t="s">
        <v>105</v>
      </c>
      <c r="BF824" t="s">
        <v>106</v>
      </c>
      <c r="BG824" t="s">
        <v>107</v>
      </c>
      <c r="BH824" t="s">
        <v>108</v>
      </c>
      <c r="BI824" t="s">
        <v>109</v>
      </c>
      <c r="BJ824" s="2">
        <v>0</v>
      </c>
      <c r="BK824" t="s">
        <v>90</v>
      </c>
      <c r="BL824" t="s">
        <v>90</v>
      </c>
      <c r="BM824" t="s">
        <v>83</v>
      </c>
      <c r="BN824" t="s">
        <v>83</v>
      </c>
      <c r="BO824" t="s">
        <v>83</v>
      </c>
      <c r="BP824" t="s">
        <v>83</v>
      </c>
      <c r="BQ824" t="s">
        <v>83</v>
      </c>
      <c r="BR824" t="s">
        <v>83</v>
      </c>
      <c r="BS824" t="s">
        <v>83</v>
      </c>
      <c r="BT824" s="3">
        <v>1</v>
      </c>
    </row>
    <row r="825" spans="1:72" x14ac:dyDescent="0.25">
      <c r="A825" t="s">
        <v>547</v>
      </c>
      <c r="B825" t="s">
        <v>548</v>
      </c>
      <c r="C825" t="s">
        <v>549</v>
      </c>
      <c r="D825" t="s">
        <v>74</v>
      </c>
      <c r="E825" t="s">
        <v>21868</v>
      </c>
      <c r="F825" t="s">
        <v>550</v>
      </c>
      <c r="G825" t="s">
        <v>868</v>
      </c>
      <c r="H825" t="s">
        <v>869</v>
      </c>
      <c r="I825" s="1">
        <v>44197</v>
      </c>
      <c r="J825" s="1">
        <v>44926</v>
      </c>
      <c r="K825" t="s">
        <v>78</v>
      </c>
      <c r="L825" t="s">
        <v>79</v>
      </c>
      <c r="M825" t="s">
        <v>80</v>
      </c>
      <c r="N825" t="s">
        <v>864</v>
      </c>
      <c r="O825" t="s">
        <v>155</v>
      </c>
      <c r="P825" t="s">
        <v>83</v>
      </c>
      <c r="Q825" t="s">
        <v>870</v>
      </c>
      <c r="R825" t="s">
        <v>555</v>
      </c>
      <c r="S825" t="s">
        <v>86</v>
      </c>
      <c r="T825" t="s">
        <v>87</v>
      </c>
      <c r="U825" t="s">
        <v>88</v>
      </c>
      <c r="V825" t="s">
        <v>89</v>
      </c>
      <c r="W825" t="s">
        <v>90</v>
      </c>
      <c r="X825" t="s">
        <v>83</v>
      </c>
      <c r="Y825" t="s">
        <v>91</v>
      </c>
      <c r="Z825" t="s">
        <v>92</v>
      </c>
      <c r="AA825" s="1">
        <v>44378</v>
      </c>
      <c r="AB825" s="2">
        <v>13685</v>
      </c>
      <c r="AC825" s="2">
        <v>0</v>
      </c>
      <c r="AD825" s="2"/>
      <c r="AE825" s="2"/>
      <c r="AF825" s="2"/>
      <c r="AG825">
        <v>0</v>
      </c>
      <c r="AH825" s="3">
        <v>10984</v>
      </c>
      <c r="AI825" s="3">
        <v>2744</v>
      </c>
      <c r="AJ825" s="3">
        <v>0</v>
      </c>
      <c r="AK825" s="3">
        <v>0</v>
      </c>
      <c r="AL825" s="3">
        <v>0</v>
      </c>
      <c r="AM825" t="s">
        <v>616</v>
      </c>
      <c r="AN825" t="s">
        <v>617</v>
      </c>
      <c r="AO825" t="s">
        <v>547</v>
      </c>
      <c r="AP825" t="s">
        <v>548</v>
      </c>
      <c r="AQ825" t="s">
        <v>83</v>
      </c>
      <c r="AR825" t="s">
        <v>558</v>
      </c>
      <c r="AS825" t="s">
        <v>83</v>
      </c>
      <c r="AT825" t="s">
        <v>96</v>
      </c>
      <c r="AU825" t="s">
        <v>559</v>
      </c>
      <c r="AV825" t="s">
        <v>560</v>
      </c>
      <c r="AW825" t="s">
        <v>99</v>
      </c>
      <c r="AX825" t="s">
        <v>100</v>
      </c>
      <c r="AY825" t="s">
        <v>871</v>
      </c>
      <c r="AZ825" t="s">
        <v>872</v>
      </c>
      <c r="BA825" t="s">
        <v>103</v>
      </c>
      <c r="BB825" t="s">
        <v>873</v>
      </c>
      <c r="BC825" s="4"/>
      <c r="BD825" t="s">
        <v>83</v>
      </c>
      <c r="BE825" t="s">
        <v>105</v>
      </c>
      <c r="BF825" t="s">
        <v>106</v>
      </c>
      <c r="BG825" t="s">
        <v>107</v>
      </c>
      <c r="BH825" t="s">
        <v>108</v>
      </c>
      <c r="BI825" t="s">
        <v>109</v>
      </c>
      <c r="BJ825" s="2">
        <v>0</v>
      </c>
      <c r="BK825" t="s">
        <v>78</v>
      </c>
      <c r="BL825" t="s">
        <v>78</v>
      </c>
      <c r="BM825" t="s">
        <v>83</v>
      </c>
      <c r="BN825" t="s">
        <v>83</v>
      </c>
      <c r="BO825" t="s">
        <v>83</v>
      </c>
      <c r="BP825" t="s">
        <v>874</v>
      </c>
      <c r="BQ825" t="s">
        <v>622</v>
      </c>
      <c r="BR825" t="s">
        <v>623</v>
      </c>
      <c r="BS825" t="s">
        <v>83</v>
      </c>
      <c r="BT825" s="3">
        <v>1</v>
      </c>
    </row>
    <row r="826" spans="1:72" x14ac:dyDescent="0.25">
      <c r="A826" t="s">
        <v>547</v>
      </c>
      <c r="B826" t="s">
        <v>548</v>
      </c>
      <c r="C826" t="s">
        <v>549</v>
      </c>
      <c r="D826" t="s">
        <v>74</v>
      </c>
      <c r="E826" t="s">
        <v>21868</v>
      </c>
      <c r="F826" t="s">
        <v>550</v>
      </c>
      <c r="G826" t="s">
        <v>875</v>
      </c>
      <c r="H826" t="s">
        <v>876</v>
      </c>
      <c r="I826" s="1">
        <v>44197</v>
      </c>
      <c r="J826" s="1">
        <v>44926</v>
      </c>
      <c r="K826" t="s">
        <v>78</v>
      </c>
      <c r="L826" t="s">
        <v>79</v>
      </c>
      <c r="M826" t="s">
        <v>80</v>
      </c>
      <c r="N826" t="s">
        <v>856</v>
      </c>
      <c r="O826" t="s">
        <v>877</v>
      </c>
      <c r="P826" t="s">
        <v>83</v>
      </c>
      <c r="Q826" t="s">
        <v>878</v>
      </c>
      <c r="R826" t="s">
        <v>555</v>
      </c>
      <c r="S826" t="s">
        <v>86</v>
      </c>
      <c r="T826" t="s">
        <v>87</v>
      </c>
      <c r="U826" t="s">
        <v>88</v>
      </c>
      <c r="V826" t="s">
        <v>89</v>
      </c>
      <c r="W826" t="s">
        <v>90</v>
      </c>
      <c r="X826" t="s">
        <v>83</v>
      </c>
      <c r="Y826" t="s">
        <v>91</v>
      </c>
      <c r="Z826" t="s">
        <v>92</v>
      </c>
      <c r="AA826" s="1">
        <v>44378</v>
      </c>
      <c r="AB826" s="2">
        <v>417.3</v>
      </c>
      <c r="AC826" s="2">
        <v>224.7</v>
      </c>
      <c r="AD826" s="2"/>
      <c r="AE826" s="2"/>
      <c r="AF826" s="2"/>
      <c r="AG826">
        <v>0</v>
      </c>
      <c r="AH826" s="3">
        <v>419</v>
      </c>
      <c r="AI826" s="3">
        <v>225</v>
      </c>
      <c r="AJ826" s="3">
        <v>0</v>
      </c>
      <c r="AK826" s="3">
        <v>0</v>
      </c>
      <c r="AL826" s="3">
        <v>0</v>
      </c>
      <c r="AM826" t="s">
        <v>568</v>
      </c>
      <c r="AN826" t="s">
        <v>569</v>
      </c>
      <c r="AO826" t="s">
        <v>547</v>
      </c>
      <c r="AP826" t="s">
        <v>548</v>
      </c>
      <c r="AQ826" t="s">
        <v>83</v>
      </c>
      <c r="AR826" t="s">
        <v>558</v>
      </c>
      <c r="AS826" t="s">
        <v>83</v>
      </c>
      <c r="AT826" t="s">
        <v>96</v>
      </c>
      <c r="AU826" t="s">
        <v>559</v>
      </c>
      <c r="AV826" t="s">
        <v>560</v>
      </c>
      <c r="AW826" t="s">
        <v>99</v>
      </c>
      <c r="AX826" t="s">
        <v>100</v>
      </c>
      <c r="AY826" t="s">
        <v>570</v>
      </c>
      <c r="AZ826" t="s">
        <v>879</v>
      </c>
      <c r="BA826" t="s">
        <v>103</v>
      </c>
      <c r="BB826" t="s">
        <v>880</v>
      </c>
      <c r="BC826" s="4"/>
      <c r="BD826" t="s">
        <v>83</v>
      </c>
      <c r="BE826" t="s">
        <v>105</v>
      </c>
      <c r="BF826" t="s">
        <v>106</v>
      </c>
      <c r="BG826" t="s">
        <v>107</v>
      </c>
      <c r="BH826" t="s">
        <v>108</v>
      </c>
      <c r="BI826" t="s">
        <v>109</v>
      </c>
      <c r="BJ826" s="2">
        <v>0</v>
      </c>
      <c r="BK826" t="s">
        <v>90</v>
      </c>
      <c r="BL826" t="s">
        <v>90</v>
      </c>
      <c r="BM826" t="s">
        <v>83</v>
      </c>
      <c r="BN826" t="s">
        <v>83</v>
      </c>
      <c r="BO826" t="s">
        <v>83</v>
      </c>
      <c r="BP826" t="s">
        <v>83</v>
      </c>
      <c r="BQ826" t="s">
        <v>83</v>
      </c>
      <c r="BR826" t="s">
        <v>83</v>
      </c>
      <c r="BS826" t="s">
        <v>83</v>
      </c>
      <c r="BT826" s="3">
        <v>1</v>
      </c>
    </row>
    <row r="827" spans="1:72" x14ac:dyDescent="0.25">
      <c r="A827" t="s">
        <v>547</v>
      </c>
      <c r="B827" t="s">
        <v>548</v>
      </c>
      <c r="C827" t="s">
        <v>549</v>
      </c>
      <c r="D827" t="s">
        <v>74</v>
      </c>
      <c r="E827" t="s">
        <v>21868</v>
      </c>
      <c r="F827" t="s">
        <v>550</v>
      </c>
      <c r="G827" t="s">
        <v>881</v>
      </c>
      <c r="H827" t="s">
        <v>882</v>
      </c>
      <c r="I827" s="1">
        <v>44197</v>
      </c>
      <c r="J827" s="1">
        <v>44926</v>
      </c>
      <c r="K827" t="s">
        <v>78</v>
      </c>
      <c r="L827" t="s">
        <v>79</v>
      </c>
      <c r="M827" t="s">
        <v>80</v>
      </c>
      <c r="N827" t="s">
        <v>883</v>
      </c>
      <c r="O827" t="s">
        <v>884</v>
      </c>
      <c r="P827" t="s">
        <v>83</v>
      </c>
      <c r="Q827" t="s">
        <v>885</v>
      </c>
      <c r="R827" t="s">
        <v>555</v>
      </c>
      <c r="S827" t="s">
        <v>150</v>
      </c>
      <c r="T827" t="s">
        <v>87</v>
      </c>
      <c r="U827" t="s">
        <v>88</v>
      </c>
      <c r="V827" t="s">
        <v>89</v>
      </c>
      <c r="W827" t="s">
        <v>78</v>
      </c>
      <c r="X827" t="s">
        <v>120</v>
      </c>
      <c r="Y827" t="s">
        <v>91</v>
      </c>
      <c r="Z827" t="s">
        <v>92</v>
      </c>
      <c r="AA827" s="1">
        <v>44567</v>
      </c>
      <c r="AB827" s="2">
        <v>868</v>
      </c>
      <c r="AC827" s="2">
        <v>888</v>
      </c>
      <c r="AD827" s="2"/>
      <c r="AE827" s="2"/>
      <c r="AF827" s="2"/>
      <c r="AG827">
        <v>0</v>
      </c>
      <c r="AH827" s="3">
        <v>868</v>
      </c>
      <c r="AI827" s="3">
        <v>888</v>
      </c>
      <c r="AJ827" s="3">
        <v>0</v>
      </c>
      <c r="AK827" s="3">
        <v>0</v>
      </c>
      <c r="AL827" s="3">
        <v>0</v>
      </c>
      <c r="AM827" t="s">
        <v>632</v>
      </c>
      <c r="AN827" t="s">
        <v>633</v>
      </c>
      <c r="AO827" t="s">
        <v>547</v>
      </c>
      <c r="AP827" t="s">
        <v>548</v>
      </c>
      <c r="AQ827" t="s">
        <v>83</v>
      </c>
      <c r="AR827" t="s">
        <v>558</v>
      </c>
      <c r="AS827" t="s">
        <v>83</v>
      </c>
      <c r="AT827" t="s">
        <v>96</v>
      </c>
      <c r="AU827" t="s">
        <v>559</v>
      </c>
      <c r="AV827" t="s">
        <v>560</v>
      </c>
      <c r="AW827" t="s">
        <v>99</v>
      </c>
      <c r="AX827" t="s">
        <v>100</v>
      </c>
      <c r="AY827" t="s">
        <v>886</v>
      </c>
      <c r="AZ827" t="s">
        <v>887</v>
      </c>
      <c r="BA827" t="s">
        <v>103</v>
      </c>
      <c r="BB827" t="s">
        <v>888</v>
      </c>
      <c r="BC827" s="4"/>
      <c r="BD827" t="s">
        <v>83</v>
      </c>
      <c r="BE827" t="s">
        <v>105</v>
      </c>
      <c r="BF827" t="s">
        <v>106</v>
      </c>
      <c r="BG827" t="s">
        <v>107</v>
      </c>
      <c r="BH827" t="s">
        <v>108</v>
      </c>
      <c r="BI827" t="s">
        <v>109</v>
      </c>
      <c r="BJ827" s="2">
        <v>0</v>
      </c>
      <c r="BK827" t="s">
        <v>90</v>
      </c>
      <c r="BL827" t="s">
        <v>78</v>
      </c>
      <c r="BM827" t="s">
        <v>83</v>
      </c>
      <c r="BN827" t="s">
        <v>83</v>
      </c>
      <c r="BO827" t="s">
        <v>83</v>
      </c>
      <c r="BP827" t="s">
        <v>889</v>
      </c>
      <c r="BQ827" t="s">
        <v>637</v>
      </c>
      <c r="BR827" t="s">
        <v>638</v>
      </c>
      <c r="BS827" t="s">
        <v>83</v>
      </c>
      <c r="BT827" s="3">
        <v>1</v>
      </c>
    </row>
    <row r="828" spans="1:72" x14ac:dyDescent="0.25">
      <c r="A828" t="s">
        <v>547</v>
      </c>
      <c r="B828" t="s">
        <v>548</v>
      </c>
      <c r="C828" t="s">
        <v>549</v>
      </c>
      <c r="D828" t="s">
        <v>750</v>
      </c>
      <c r="E828" t="s">
        <v>21869</v>
      </c>
      <c r="F828" t="s">
        <v>751</v>
      </c>
      <c r="G828" t="s">
        <v>890</v>
      </c>
      <c r="H828" t="s">
        <v>891</v>
      </c>
      <c r="I828" s="1">
        <v>44197</v>
      </c>
      <c r="J828" s="1">
        <v>44926</v>
      </c>
      <c r="K828" t="s">
        <v>78</v>
      </c>
      <c r="L828" t="s">
        <v>79</v>
      </c>
      <c r="M828" t="s">
        <v>80</v>
      </c>
      <c r="N828" t="s">
        <v>892</v>
      </c>
      <c r="O828" t="s">
        <v>168</v>
      </c>
      <c r="P828" t="s">
        <v>83</v>
      </c>
      <c r="Q828" t="s">
        <v>893</v>
      </c>
      <c r="R828" t="s">
        <v>555</v>
      </c>
      <c r="S828" t="s">
        <v>210</v>
      </c>
      <c r="T828" t="s">
        <v>87</v>
      </c>
      <c r="U828" t="s">
        <v>88</v>
      </c>
      <c r="V828" t="s">
        <v>89</v>
      </c>
      <c r="W828" t="s">
        <v>90</v>
      </c>
      <c r="X828" t="s">
        <v>83</v>
      </c>
      <c r="Y828" t="s">
        <v>91</v>
      </c>
      <c r="Z828" t="s">
        <v>92</v>
      </c>
      <c r="AA828" s="1">
        <v>44378</v>
      </c>
      <c r="AB828" s="2">
        <v>9791</v>
      </c>
      <c r="AC828" s="2">
        <v>0</v>
      </c>
      <c r="AD828" s="2"/>
      <c r="AE828" s="2"/>
      <c r="AF828" s="2"/>
      <c r="AG828">
        <v>0</v>
      </c>
      <c r="AH828" s="3">
        <v>7703</v>
      </c>
      <c r="AI828" s="3">
        <v>2116</v>
      </c>
      <c r="AJ828" s="3">
        <v>0</v>
      </c>
      <c r="AK828" s="3">
        <v>0</v>
      </c>
      <c r="AL828" s="3">
        <v>0</v>
      </c>
      <c r="AM828" t="s">
        <v>894</v>
      </c>
      <c r="AN828" t="s">
        <v>83</v>
      </c>
      <c r="AO828" t="s">
        <v>547</v>
      </c>
      <c r="AP828" t="s">
        <v>548</v>
      </c>
      <c r="AQ828" t="s">
        <v>83</v>
      </c>
      <c r="AR828" t="s">
        <v>558</v>
      </c>
      <c r="AS828" t="s">
        <v>83</v>
      </c>
      <c r="AT828" t="s">
        <v>96</v>
      </c>
      <c r="AU828" t="s">
        <v>559</v>
      </c>
      <c r="AV828" t="s">
        <v>560</v>
      </c>
      <c r="AW828" t="s">
        <v>99</v>
      </c>
      <c r="AX828" t="s">
        <v>100</v>
      </c>
      <c r="AY828" t="s">
        <v>895</v>
      </c>
      <c r="AZ828" t="s">
        <v>892</v>
      </c>
      <c r="BA828" t="s">
        <v>103</v>
      </c>
      <c r="BB828" t="s">
        <v>896</v>
      </c>
      <c r="BC828" s="4"/>
      <c r="BD828" t="s">
        <v>83</v>
      </c>
      <c r="BE828" t="s">
        <v>105</v>
      </c>
      <c r="BF828" t="s">
        <v>106</v>
      </c>
      <c r="BG828" t="s">
        <v>107</v>
      </c>
      <c r="BH828" t="s">
        <v>509</v>
      </c>
      <c r="BI828" t="s">
        <v>510</v>
      </c>
      <c r="BJ828" s="2">
        <v>0</v>
      </c>
      <c r="BK828" t="s">
        <v>78</v>
      </c>
      <c r="BL828" t="s">
        <v>90</v>
      </c>
      <c r="BM828" t="s">
        <v>83</v>
      </c>
      <c r="BN828" t="s">
        <v>83</v>
      </c>
      <c r="BO828" t="s">
        <v>83</v>
      </c>
      <c r="BP828" t="s">
        <v>83</v>
      </c>
      <c r="BQ828" t="s">
        <v>83</v>
      </c>
      <c r="BR828" t="s">
        <v>83</v>
      </c>
      <c r="BS828" t="s">
        <v>83</v>
      </c>
      <c r="BT828" s="3">
        <v>1</v>
      </c>
    </row>
    <row r="829" spans="1:72" x14ac:dyDescent="0.25">
      <c r="A829" t="s">
        <v>547</v>
      </c>
      <c r="B829" t="s">
        <v>548</v>
      </c>
      <c r="C829" t="s">
        <v>549</v>
      </c>
      <c r="D829" t="s">
        <v>74</v>
      </c>
      <c r="E829" t="s">
        <v>21868</v>
      </c>
      <c r="F829" t="s">
        <v>550</v>
      </c>
      <c r="G829" t="s">
        <v>897</v>
      </c>
      <c r="H829" t="s">
        <v>898</v>
      </c>
      <c r="I829" s="1">
        <v>44197</v>
      </c>
      <c r="J829" s="1">
        <v>44587</v>
      </c>
      <c r="K829" t="s">
        <v>90</v>
      </c>
      <c r="L829" t="s">
        <v>373</v>
      </c>
      <c r="M829" t="s">
        <v>899</v>
      </c>
      <c r="N829" t="s">
        <v>900</v>
      </c>
      <c r="O829" t="s">
        <v>477</v>
      </c>
      <c r="P829" t="s">
        <v>676</v>
      </c>
      <c r="Q829" t="s">
        <v>901</v>
      </c>
      <c r="R829" t="s">
        <v>555</v>
      </c>
      <c r="S829" t="s">
        <v>210</v>
      </c>
      <c r="T829" t="s">
        <v>87</v>
      </c>
      <c r="U829" t="s">
        <v>88</v>
      </c>
      <c r="V829" t="s">
        <v>89</v>
      </c>
      <c r="W829" t="s">
        <v>90</v>
      </c>
      <c r="X829" t="s">
        <v>83</v>
      </c>
      <c r="Y829" t="s">
        <v>91</v>
      </c>
      <c r="Z829" t="s">
        <v>92</v>
      </c>
      <c r="AA829" s="1">
        <v>44378</v>
      </c>
      <c r="AB829" s="2">
        <v>1701</v>
      </c>
      <c r="AC829" s="2">
        <v>0</v>
      </c>
      <c r="AD829" s="2"/>
      <c r="AE829" s="2"/>
      <c r="AF829" s="2"/>
      <c r="AG829">
        <v>0</v>
      </c>
      <c r="AH829" s="3">
        <v>812</v>
      </c>
      <c r="AI829" s="3">
        <v>51</v>
      </c>
      <c r="AJ829" s="3">
        <v>0</v>
      </c>
      <c r="AK829" s="3">
        <v>0</v>
      </c>
      <c r="AL829" s="3">
        <v>0</v>
      </c>
      <c r="AM829" t="s">
        <v>902</v>
      </c>
      <c r="AN829" t="s">
        <v>774</v>
      </c>
      <c r="AO829" t="s">
        <v>547</v>
      </c>
      <c r="AP829" t="s">
        <v>548</v>
      </c>
      <c r="AQ829" t="s">
        <v>83</v>
      </c>
      <c r="AR829" t="s">
        <v>558</v>
      </c>
      <c r="AS829" t="s">
        <v>83</v>
      </c>
      <c r="AT829" t="s">
        <v>96</v>
      </c>
      <c r="AU829" t="s">
        <v>559</v>
      </c>
      <c r="AV829" t="s">
        <v>560</v>
      </c>
      <c r="AW829" t="s">
        <v>99</v>
      </c>
      <c r="AX829" t="s">
        <v>100</v>
      </c>
      <c r="AY829" t="s">
        <v>903</v>
      </c>
      <c r="AZ829" t="s">
        <v>904</v>
      </c>
      <c r="BA829" t="s">
        <v>103</v>
      </c>
      <c r="BB829" t="s">
        <v>905</v>
      </c>
      <c r="BC829" s="4"/>
      <c r="BD829" t="s">
        <v>83</v>
      </c>
      <c r="BE829" t="s">
        <v>105</v>
      </c>
      <c r="BF829" t="s">
        <v>106</v>
      </c>
      <c r="BG829" t="s">
        <v>107</v>
      </c>
      <c r="BH829" t="s">
        <v>123</v>
      </c>
      <c r="BI829" t="s">
        <v>124</v>
      </c>
      <c r="BJ829" s="2">
        <v>0</v>
      </c>
      <c r="BK829" t="s">
        <v>90</v>
      </c>
      <c r="BL829" t="s">
        <v>90</v>
      </c>
      <c r="BM829" t="s">
        <v>83</v>
      </c>
      <c r="BN829" t="s">
        <v>83</v>
      </c>
      <c r="BO829" t="s">
        <v>83</v>
      </c>
      <c r="BP829" t="s">
        <v>83</v>
      </c>
      <c r="BQ829" t="s">
        <v>83</v>
      </c>
      <c r="BR829" t="s">
        <v>83</v>
      </c>
      <c r="BS829" t="s">
        <v>83</v>
      </c>
      <c r="BT829" s="3">
        <v>1</v>
      </c>
    </row>
    <row r="830" spans="1:72" x14ac:dyDescent="0.25">
      <c r="A830" t="s">
        <v>547</v>
      </c>
      <c r="B830" t="s">
        <v>548</v>
      </c>
      <c r="C830" t="s">
        <v>549</v>
      </c>
      <c r="D830" t="s">
        <v>74</v>
      </c>
      <c r="E830" t="s">
        <v>21868</v>
      </c>
      <c r="F830" t="s">
        <v>550</v>
      </c>
      <c r="G830" t="s">
        <v>906</v>
      </c>
      <c r="H830" t="s">
        <v>907</v>
      </c>
      <c r="I830" s="1">
        <v>44197</v>
      </c>
      <c r="J830" s="1">
        <v>44926</v>
      </c>
      <c r="K830" t="s">
        <v>78</v>
      </c>
      <c r="L830" t="s">
        <v>79</v>
      </c>
      <c r="M830" t="s">
        <v>80</v>
      </c>
      <c r="N830" t="s">
        <v>908</v>
      </c>
      <c r="O830" t="s">
        <v>909</v>
      </c>
      <c r="P830" t="s">
        <v>83</v>
      </c>
      <c r="Q830" t="s">
        <v>910</v>
      </c>
      <c r="R830" t="s">
        <v>555</v>
      </c>
      <c r="S830" t="s">
        <v>119</v>
      </c>
      <c r="T830" t="s">
        <v>87</v>
      </c>
      <c r="U830" t="s">
        <v>88</v>
      </c>
      <c r="V830" t="s">
        <v>89</v>
      </c>
      <c r="W830" t="s">
        <v>78</v>
      </c>
      <c r="X830" t="s">
        <v>120</v>
      </c>
      <c r="Y830" t="s">
        <v>91</v>
      </c>
      <c r="Z830" t="s">
        <v>92</v>
      </c>
      <c r="AA830" s="1">
        <v>44566</v>
      </c>
      <c r="AB830" s="2">
        <v>27151</v>
      </c>
      <c r="AC830" s="2">
        <v>20820</v>
      </c>
      <c r="AD830" s="2"/>
      <c r="AE830" s="2"/>
      <c r="AF830" s="2"/>
      <c r="AG830">
        <v>0</v>
      </c>
      <c r="AH830" s="3">
        <v>26931</v>
      </c>
      <c r="AI830" s="3">
        <v>21102</v>
      </c>
      <c r="AJ830" s="3">
        <v>0</v>
      </c>
      <c r="AK830" s="3">
        <v>0</v>
      </c>
      <c r="AL830" s="3">
        <v>0</v>
      </c>
      <c r="AM830" t="s">
        <v>556</v>
      </c>
      <c r="AN830" t="s">
        <v>557</v>
      </c>
      <c r="AO830" t="s">
        <v>547</v>
      </c>
      <c r="AP830" t="s">
        <v>548</v>
      </c>
      <c r="AQ830" t="s">
        <v>83</v>
      </c>
      <c r="AR830" t="s">
        <v>558</v>
      </c>
      <c r="AS830" t="s">
        <v>83</v>
      </c>
      <c r="AT830" t="s">
        <v>96</v>
      </c>
      <c r="AU830" t="s">
        <v>559</v>
      </c>
      <c r="AV830" t="s">
        <v>560</v>
      </c>
      <c r="AW830" t="s">
        <v>99</v>
      </c>
      <c r="AX830" t="s">
        <v>100</v>
      </c>
      <c r="AY830" t="s">
        <v>83</v>
      </c>
      <c r="AZ830" t="s">
        <v>83</v>
      </c>
      <c r="BA830" t="s">
        <v>103</v>
      </c>
      <c r="BB830" t="s">
        <v>911</v>
      </c>
      <c r="BC830" s="4"/>
      <c r="BD830" t="s">
        <v>83</v>
      </c>
      <c r="BE830" t="s">
        <v>105</v>
      </c>
      <c r="BF830" t="s">
        <v>106</v>
      </c>
      <c r="BG830" t="s">
        <v>107</v>
      </c>
      <c r="BH830" t="s">
        <v>472</v>
      </c>
      <c r="BI830" t="s">
        <v>473</v>
      </c>
      <c r="BJ830" s="2">
        <v>0</v>
      </c>
      <c r="BK830" t="s">
        <v>78</v>
      </c>
      <c r="BL830" t="s">
        <v>90</v>
      </c>
      <c r="BM830" t="s">
        <v>83</v>
      </c>
      <c r="BN830" t="s">
        <v>83</v>
      </c>
      <c r="BO830" t="s">
        <v>83</v>
      </c>
      <c r="BP830" t="s">
        <v>83</v>
      </c>
      <c r="BQ830" t="s">
        <v>83</v>
      </c>
      <c r="BR830" t="s">
        <v>83</v>
      </c>
      <c r="BS830" t="s">
        <v>83</v>
      </c>
      <c r="BT830" s="3">
        <v>1</v>
      </c>
    </row>
    <row r="831" spans="1:72" x14ac:dyDescent="0.25">
      <c r="A831" t="s">
        <v>547</v>
      </c>
      <c r="B831" t="s">
        <v>548</v>
      </c>
      <c r="C831" t="s">
        <v>549</v>
      </c>
      <c r="D831" t="s">
        <v>74</v>
      </c>
      <c r="E831" t="s">
        <v>21868</v>
      </c>
      <c r="F831" t="s">
        <v>550</v>
      </c>
      <c r="G831" t="s">
        <v>912</v>
      </c>
      <c r="H831" t="s">
        <v>913</v>
      </c>
      <c r="I831" s="1">
        <v>44197</v>
      </c>
      <c r="J831" s="1">
        <v>44926</v>
      </c>
      <c r="K831" t="s">
        <v>78</v>
      </c>
      <c r="L831" t="s">
        <v>79</v>
      </c>
      <c r="M831" t="s">
        <v>80</v>
      </c>
      <c r="N831" t="s">
        <v>914</v>
      </c>
      <c r="O831" t="s">
        <v>193</v>
      </c>
      <c r="P831" t="s">
        <v>83</v>
      </c>
      <c r="Q831" t="s">
        <v>915</v>
      </c>
      <c r="R831" t="s">
        <v>555</v>
      </c>
      <c r="S831" t="s">
        <v>86</v>
      </c>
      <c r="T831" t="s">
        <v>87</v>
      </c>
      <c r="U831" t="s">
        <v>88</v>
      </c>
      <c r="V831" t="s">
        <v>89</v>
      </c>
      <c r="W831" t="s">
        <v>90</v>
      </c>
      <c r="X831" t="s">
        <v>83</v>
      </c>
      <c r="Y831" t="s">
        <v>91</v>
      </c>
      <c r="Z831" t="s">
        <v>92</v>
      </c>
      <c r="AA831" s="1">
        <v>44378</v>
      </c>
      <c r="AB831" s="2">
        <v>3409</v>
      </c>
      <c r="AC831" s="2">
        <v>0</v>
      </c>
      <c r="AD831" s="2"/>
      <c r="AE831" s="2"/>
      <c r="AF831" s="2"/>
      <c r="AG831">
        <v>0</v>
      </c>
      <c r="AH831" s="3">
        <v>2485</v>
      </c>
      <c r="AI831" s="3">
        <v>934</v>
      </c>
      <c r="AJ831" s="3">
        <v>0</v>
      </c>
      <c r="AK831" s="3">
        <v>0</v>
      </c>
      <c r="AL831" s="3">
        <v>0</v>
      </c>
      <c r="AM831" t="s">
        <v>586</v>
      </c>
      <c r="AN831" t="s">
        <v>587</v>
      </c>
      <c r="AO831" t="s">
        <v>547</v>
      </c>
      <c r="AP831" t="s">
        <v>548</v>
      </c>
      <c r="AQ831" t="s">
        <v>83</v>
      </c>
      <c r="AR831" t="s">
        <v>558</v>
      </c>
      <c r="AS831" t="s">
        <v>83</v>
      </c>
      <c r="AT831" t="s">
        <v>96</v>
      </c>
      <c r="AU831" t="s">
        <v>559</v>
      </c>
      <c r="AV831" t="s">
        <v>560</v>
      </c>
      <c r="AW831" t="s">
        <v>99</v>
      </c>
      <c r="AX831" t="s">
        <v>100</v>
      </c>
      <c r="AY831" t="s">
        <v>588</v>
      </c>
      <c r="AZ831" t="s">
        <v>916</v>
      </c>
      <c r="BA831" t="s">
        <v>103</v>
      </c>
      <c r="BB831" t="s">
        <v>917</v>
      </c>
      <c r="BC831" s="4"/>
      <c r="BD831" t="s">
        <v>83</v>
      </c>
      <c r="BE831" t="s">
        <v>105</v>
      </c>
      <c r="BF831" t="s">
        <v>106</v>
      </c>
      <c r="BG831" t="s">
        <v>107</v>
      </c>
      <c r="BH831" t="s">
        <v>108</v>
      </c>
      <c r="BI831" t="s">
        <v>109</v>
      </c>
      <c r="BJ831" s="2">
        <v>0</v>
      </c>
      <c r="BK831" t="s">
        <v>90</v>
      </c>
      <c r="BL831" t="s">
        <v>90</v>
      </c>
      <c r="BM831" t="s">
        <v>83</v>
      </c>
      <c r="BN831" t="s">
        <v>83</v>
      </c>
      <c r="BO831" t="s">
        <v>83</v>
      </c>
      <c r="BP831" t="s">
        <v>83</v>
      </c>
      <c r="BQ831" t="s">
        <v>83</v>
      </c>
      <c r="BR831" t="s">
        <v>83</v>
      </c>
      <c r="BS831" t="s">
        <v>83</v>
      </c>
      <c r="BT831" s="3">
        <v>1</v>
      </c>
    </row>
    <row r="832" spans="1:72" x14ac:dyDescent="0.25">
      <c r="A832" t="s">
        <v>547</v>
      </c>
      <c r="B832" t="s">
        <v>548</v>
      </c>
      <c r="C832" t="s">
        <v>549</v>
      </c>
      <c r="D832" t="s">
        <v>74</v>
      </c>
      <c r="E832" t="s">
        <v>21868</v>
      </c>
      <c r="F832" t="s">
        <v>550</v>
      </c>
      <c r="G832" t="s">
        <v>918</v>
      </c>
      <c r="H832" t="s">
        <v>919</v>
      </c>
      <c r="I832" s="1">
        <v>44197</v>
      </c>
      <c r="J832" s="1">
        <v>44926</v>
      </c>
      <c r="K832" t="s">
        <v>78</v>
      </c>
      <c r="L832" t="s">
        <v>79</v>
      </c>
      <c r="M832" t="s">
        <v>80</v>
      </c>
      <c r="N832" t="s">
        <v>920</v>
      </c>
      <c r="O832" t="s">
        <v>168</v>
      </c>
      <c r="P832" t="s">
        <v>215</v>
      </c>
      <c r="Q832" t="s">
        <v>921</v>
      </c>
      <c r="R832" t="s">
        <v>555</v>
      </c>
      <c r="S832" t="s">
        <v>150</v>
      </c>
      <c r="T832" t="s">
        <v>87</v>
      </c>
      <c r="U832" t="s">
        <v>88</v>
      </c>
      <c r="V832" t="s">
        <v>89</v>
      </c>
      <c r="W832" t="s">
        <v>78</v>
      </c>
      <c r="X832" t="s">
        <v>120</v>
      </c>
      <c r="Y832" t="s">
        <v>91</v>
      </c>
      <c r="Z832" t="s">
        <v>92</v>
      </c>
      <c r="AA832" s="1">
        <v>44567</v>
      </c>
      <c r="AB832" s="2">
        <v>653</v>
      </c>
      <c r="AC832" s="2">
        <v>826</v>
      </c>
      <c r="AD832" s="2"/>
      <c r="AE832" s="2"/>
      <c r="AF832" s="2"/>
      <c r="AG832">
        <v>0</v>
      </c>
      <c r="AH832" s="3">
        <v>653</v>
      </c>
      <c r="AI832" s="3">
        <v>826</v>
      </c>
      <c r="AJ832" s="3">
        <v>0</v>
      </c>
      <c r="AK832" s="3">
        <v>0</v>
      </c>
      <c r="AL832" s="3">
        <v>0</v>
      </c>
      <c r="AM832" t="s">
        <v>922</v>
      </c>
      <c r="AN832" t="s">
        <v>923</v>
      </c>
      <c r="AO832" t="s">
        <v>547</v>
      </c>
      <c r="AP832" t="s">
        <v>548</v>
      </c>
      <c r="AQ832" t="s">
        <v>83</v>
      </c>
      <c r="AR832" t="s">
        <v>558</v>
      </c>
      <c r="AS832" t="s">
        <v>83</v>
      </c>
      <c r="AT832" t="s">
        <v>96</v>
      </c>
      <c r="AU832" t="s">
        <v>559</v>
      </c>
      <c r="AV832" t="s">
        <v>560</v>
      </c>
      <c r="AW832" t="s">
        <v>99</v>
      </c>
      <c r="AX832" t="s">
        <v>100</v>
      </c>
      <c r="AY832" t="s">
        <v>924</v>
      </c>
      <c r="AZ832" t="s">
        <v>925</v>
      </c>
      <c r="BA832" t="s">
        <v>103</v>
      </c>
      <c r="BB832" t="s">
        <v>926</v>
      </c>
      <c r="BC832" s="4"/>
      <c r="BD832" t="s">
        <v>83</v>
      </c>
      <c r="BE832" t="s">
        <v>105</v>
      </c>
      <c r="BF832" t="s">
        <v>106</v>
      </c>
      <c r="BG832" t="s">
        <v>107</v>
      </c>
      <c r="BH832" t="s">
        <v>108</v>
      </c>
      <c r="BI832" t="s">
        <v>109</v>
      </c>
      <c r="BJ832" s="2">
        <v>0</v>
      </c>
      <c r="BK832" t="s">
        <v>78</v>
      </c>
      <c r="BL832" t="s">
        <v>90</v>
      </c>
      <c r="BM832" t="s">
        <v>83</v>
      </c>
      <c r="BN832" t="s">
        <v>83</v>
      </c>
      <c r="BO832" t="s">
        <v>83</v>
      </c>
      <c r="BP832" t="s">
        <v>83</v>
      </c>
      <c r="BQ832" t="s">
        <v>83</v>
      </c>
      <c r="BR832" t="s">
        <v>83</v>
      </c>
      <c r="BS832" t="s">
        <v>83</v>
      </c>
      <c r="BT832" s="3">
        <v>1</v>
      </c>
    </row>
    <row r="833" spans="1:72" x14ac:dyDescent="0.25">
      <c r="A833" t="s">
        <v>547</v>
      </c>
      <c r="B833" t="s">
        <v>548</v>
      </c>
      <c r="C833" t="s">
        <v>549</v>
      </c>
      <c r="D833" t="s">
        <v>74</v>
      </c>
      <c r="E833" t="s">
        <v>21868</v>
      </c>
      <c r="F833" t="s">
        <v>550</v>
      </c>
      <c r="G833" t="s">
        <v>927</v>
      </c>
      <c r="H833" t="s">
        <v>928</v>
      </c>
      <c r="I833" s="1">
        <v>44197</v>
      </c>
      <c r="J833" s="1">
        <v>44926</v>
      </c>
      <c r="K833" t="s">
        <v>78</v>
      </c>
      <c r="L833" t="s">
        <v>79</v>
      </c>
      <c r="M833" t="s">
        <v>80</v>
      </c>
      <c r="N833" t="s">
        <v>929</v>
      </c>
      <c r="O833" t="s">
        <v>930</v>
      </c>
      <c r="P833" t="s">
        <v>83</v>
      </c>
      <c r="Q833" t="s">
        <v>931</v>
      </c>
      <c r="R833" t="s">
        <v>555</v>
      </c>
      <c r="S833" t="s">
        <v>86</v>
      </c>
      <c r="T833" t="s">
        <v>87</v>
      </c>
      <c r="U833" t="s">
        <v>88</v>
      </c>
      <c r="V833" t="s">
        <v>89</v>
      </c>
      <c r="W833" t="s">
        <v>90</v>
      </c>
      <c r="X833" t="s">
        <v>83</v>
      </c>
      <c r="Y833" t="s">
        <v>91</v>
      </c>
      <c r="Z833" t="s">
        <v>92</v>
      </c>
      <c r="AA833" s="1">
        <v>44378</v>
      </c>
      <c r="AB833" s="2">
        <v>2459</v>
      </c>
      <c r="AC833" s="2">
        <v>0</v>
      </c>
      <c r="AD833" s="2"/>
      <c r="AE833" s="2"/>
      <c r="AF833" s="2"/>
      <c r="AG833">
        <v>0</v>
      </c>
      <c r="AH833" s="3">
        <v>1869</v>
      </c>
      <c r="AI833" s="3">
        <v>597</v>
      </c>
      <c r="AJ833" s="3">
        <v>0</v>
      </c>
      <c r="AK833" s="3">
        <v>0</v>
      </c>
      <c r="AL833" s="3">
        <v>0</v>
      </c>
      <c r="AM833" t="s">
        <v>586</v>
      </c>
      <c r="AN833" t="s">
        <v>587</v>
      </c>
      <c r="AO833" t="s">
        <v>547</v>
      </c>
      <c r="AP833" t="s">
        <v>548</v>
      </c>
      <c r="AQ833" t="s">
        <v>83</v>
      </c>
      <c r="AR833" t="s">
        <v>558</v>
      </c>
      <c r="AS833" t="s">
        <v>83</v>
      </c>
      <c r="AT833" t="s">
        <v>96</v>
      </c>
      <c r="AU833" t="s">
        <v>559</v>
      </c>
      <c r="AV833" t="s">
        <v>560</v>
      </c>
      <c r="AW833" t="s">
        <v>99</v>
      </c>
      <c r="AX833" t="s">
        <v>100</v>
      </c>
      <c r="AY833" t="s">
        <v>588</v>
      </c>
      <c r="AZ833" t="s">
        <v>932</v>
      </c>
      <c r="BA833" t="s">
        <v>103</v>
      </c>
      <c r="BB833" t="s">
        <v>933</v>
      </c>
      <c r="BC833" s="4"/>
      <c r="BD833" t="s">
        <v>83</v>
      </c>
      <c r="BE833" t="s">
        <v>105</v>
      </c>
      <c r="BF833" t="s">
        <v>106</v>
      </c>
      <c r="BG833" t="s">
        <v>107</v>
      </c>
      <c r="BH833" t="s">
        <v>108</v>
      </c>
      <c r="BI833" t="s">
        <v>109</v>
      </c>
      <c r="BJ833" s="2">
        <v>0</v>
      </c>
      <c r="BK833" t="s">
        <v>90</v>
      </c>
      <c r="BL833" t="s">
        <v>90</v>
      </c>
      <c r="BM833" t="s">
        <v>83</v>
      </c>
      <c r="BN833" t="s">
        <v>83</v>
      </c>
      <c r="BO833" t="s">
        <v>83</v>
      </c>
      <c r="BP833" t="s">
        <v>83</v>
      </c>
      <c r="BQ833" t="s">
        <v>83</v>
      </c>
      <c r="BR833" t="s">
        <v>83</v>
      </c>
      <c r="BS833" t="s">
        <v>83</v>
      </c>
      <c r="BT833" s="3">
        <v>1</v>
      </c>
    </row>
    <row r="834" spans="1:72" x14ac:dyDescent="0.25">
      <c r="A834" t="s">
        <v>547</v>
      </c>
      <c r="B834" t="s">
        <v>548</v>
      </c>
      <c r="C834" t="s">
        <v>549</v>
      </c>
      <c r="D834" t="s">
        <v>74</v>
      </c>
      <c r="E834" t="s">
        <v>21868</v>
      </c>
      <c r="F834" t="s">
        <v>550</v>
      </c>
      <c r="G834" t="s">
        <v>934</v>
      </c>
      <c r="H834" t="s">
        <v>935</v>
      </c>
      <c r="I834" s="1">
        <v>44197</v>
      </c>
      <c r="J834" s="1">
        <v>44926</v>
      </c>
      <c r="K834" t="s">
        <v>78</v>
      </c>
      <c r="L834" t="s">
        <v>79</v>
      </c>
      <c r="M834" t="s">
        <v>80</v>
      </c>
      <c r="N834" t="s">
        <v>929</v>
      </c>
      <c r="O834" t="s">
        <v>462</v>
      </c>
      <c r="P834" t="s">
        <v>83</v>
      </c>
      <c r="Q834" t="s">
        <v>931</v>
      </c>
      <c r="R834" t="s">
        <v>555</v>
      </c>
      <c r="S834" t="s">
        <v>86</v>
      </c>
      <c r="T834" t="s">
        <v>87</v>
      </c>
      <c r="U834" t="s">
        <v>88</v>
      </c>
      <c r="V834" t="s">
        <v>89</v>
      </c>
      <c r="W834" t="s">
        <v>90</v>
      </c>
      <c r="X834" t="s">
        <v>83</v>
      </c>
      <c r="Y834" t="s">
        <v>91</v>
      </c>
      <c r="Z834" t="s">
        <v>92</v>
      </c>
      <c r="AA834" s="1">
        <v>44378</v>
      </c>
      <c r="AB834" s="2">
        <v>278.2</v>
      </c>
      <c r="AC834" s="2">
        <v>149.80000000000001</v>
      </c>
      <c r="AD834" s="2"/>
      <c r="AE834" s="2"/>
      <c r="AF834" s="2"/>
      <c r="AG834">
        <v>0</v>
      </c>
      <c r="AH834" s="3">
        <v>279</v>
      </c>
      <c r="AI834" s="3">
        <v>150</v>
      </c>
      <c r="AJ834" s="3">
        <v>0</v>
      </c>
      <c r="AK834" s="3">
        <v>0</v>
      </c>
      <c r="AL834" s="3">
        <v>0</v>
      </c>
      <c r="AM834" t="s">
        <v>616</v>
      </c>
      <c r="AN834" t="s">
        <v>617</v>
      </c>
      <c r="AO834" t="s">
        <v>547</v>
      </c>
      <c r="AP834" t="s">
        <v>548</v>
      </c>
      <c r="AQ834" t="s">
        <v>83</v>
      </c>
      <c r="AR834" t="s">
        <v>558</v>
      </c>
      <c r="AS834" t="s">
        <v>83</v>
      </c>
      <c r="AT834" t="s">
        <v>96</v>
      </c>
      <c r="AU834" t="s">
        <v>559</v>
      </c>
      <c r="AV834" t="s">
        <v>560</v>
      </c>
      <c r="AW834" t="s">
        <v>99</v>
      </c>
      <c r="AX834" t="s">
        <v>100</v>
      </c>
      <c r="AY834" t="s">
        <v>618</v>
      </c>
      <c r="AZ834" t="s">
        <v>936</v>
      </c>
      <c r="BA834" t="s">
        <v>103</v>
      </c>
      <c r="BB834" t="s">
        <v>937</v>
      </c>
      <c r="BC834" s="4"/>
      <c r="BD834" t="s">
        <v>83</v>
      </c>
      <c r="BE834" t="s">
        <v>105</v>
      </c>
      <c r="BF834" t="s">
        <v>106</v>
      </c>
      <c r="BG834" t="s">
        <v>107</v>
      </c>
      <c r="BH834" t="s">
        <v>108</v>
      </c>
      <c r="BI834" t="s">
        <v>109</v>
      </c>
      <c r="BJ834" s="2">
        <v>0</v>
      </c>
      <c r="BK834" t="s">
        <v>78</v>
      </c>
      <c r="BL834" t="s">
        <v>78</v>
      </c>
      <c r="BM834" t="s">
        <v>83</v>
      </c>
      <c r="BN834" t="s">
        <v>83</v>
      </c>
      <c r="BO834" t="s">
        <v>83</v>
      </c>
      <c r="BP834" t="s">
        <v>938</v>
      </c>
      <c r="BQ834" t="s">
        <v>622</v>
      </c>
      <c r="BR834" t="s">
        <v>623</v>
      </c>
      <c r="BS834" t="s">
        <v>83</v>
      </c>
      <c r="BT834" s="3">
        <v>1</v>
      </c>
    </row>
    <row r="835" spans="1:72" x14ac:dyDescent="0.25">
      <c r="A835" t="s">
        <v>547</v>
      </c>
      <c r="B835" t="s">
        <v>548</v>
      </c>
      <c r="C835" t="s">
        <v>549</v>
      </c>
      <c r="D835" t="s">
        <v>74</v>
      </c>
      <c r="E835" t="s">
        <v>21868</v>
      </c>
      <c r="F835" t="s">
        <v>550</v>
      </c>
      <c r="G835" t="s">
        <v>939</v>
      </c>
      <c r="H835" t="s">
        <v>940</v>
      </c>
      <c r="I835" s="1">
        <v>44197</v>
      </c>
      <c r="J835" s="1">
        <v>44926</v>
      </c>
      <c r="K835" t="s">
        <v>78</v>
      </c>
      <c r="L835" t="s">
        <v>79</v>
      </c>
      <c r="M835" t="s">
        <v>80</v>
      </c>
      <c r="N835" t="s">
        <v>883</v>
      </c>
      <c r="O835" t="s">
        <v>228</v>
      </c>
      <c r="P835" t="s">
        <v>83</v>
      </c>
      <c r="Q835" t="s">
        <v>885</v>
      </c>
      <c r="R835" t="s">
        <v>555</v>
      </c>
      <c r="S835" t="s">
        <v>119</v>
      </c>
      <c r="T835" t="s">
        <v>87</v>
      </c>
      <c r="U835" t="s">
        <v>88</v>
      </c>
      <c r="V835" t="s">
        <v>89</v>
      </c>
      <c r="W835" t="s">
        <v>78</v>
      </c>
      <c r="X835" t="s">
        <v>120</v>
      </c>
      <c r="Y835" t="s">
        <v>91</v>
      </c>
      <c r="Z835" t="s">
        <v>92</v>
      </c>
      <c r="AA835" s="1">
        <v>44567</v>
      </c>
      <c r="AB835" s="2">
        <v>26544</v>
      </c>
      <c r="AC835" s="2">
        <v>13661</v>
      </c>
      <c r="AD835" s="2"/>
      <c r="AE835" s="2"/>
      <c r="AF835" s="2"/>
      <c r="AG835">
        <v>0</v>
      </c>
      <c r="AH835" s="3">
        <v>26544</v>
      </c>
      <c r="AI835" s="3">
        <v>13661</v>
      </c>
      <c r="AJ835" s="3">
        <v>0</v>
      </c>
      <c r="AK835" s="3">
        <v>0</v>
      </c>
      <c r="AL835" s="3">
        <v>0</v>
      </c>
      <c r="AM835" t="s">
        <v>556</v>
      </c>
      <c r="AN835" t="s">
        <v>557</v>
      </c>
      <c r="AO835" t="s">
        <v>547</v>
      </c>
      <c r="AP835" t="s">
        <v>548</v>
      </c>
      <c r="AQ835" t="s">
        <v>83</v>
      </c>
      <c r="AR835" t="s">
        <v>558</v>
      </c>
      <c r="AS835" t="s">
        <v>83</v>
      </c>
      <c r="AT835" t="s">
        <v>96</v>
      </c>
      <c r="AU835" t="s">
        <v>559</v>
      </c>
      <c r="AV835" t="s">
        <v>560</v>
      </c>
      <c r="AW835" t="s">
        <v>99</v>
      </c>
      <c r="AX835" t="s">
        <v>100</v>
      </c>
      <c r="AY835" t="s">
        <v>83</v>
      </c>
      <c r="AZ835" t="s">
        <v>941</v>
      </c>
      <c r="BA835" t="s">
        <v>103</v>
      </c>
      <c r="BB835" t="s">
        <v>942</v>
      </c>
      <c r="BC835" s="4"/>
      <c r="BD835" t="s">
        <v>83</v>
      </c>
      <c r="BE835" t="s">
        <v>105</v>
      </c>
      <c r="BF835" t="s">
        <v>106</v>
      </c>
      <c r="BG835" t="s">
        <v>107</v>
      </c>
      <c r="BH835" t="s">
        <v>509</v>
      </c>
      <c r="BI835" t="s">
        <v>510</v>
      </c>
      <c r="BJ835" s="2">
        <v>0</v>
      </c>
      <c r="BK835" t="s">
        <v>78</v>
      </c>
      <c r="BL835" t="s">
        <v>90</v>
      </c>
      <c r="BM835" t="s">
        <v>83</v>
      </c>
      <c r="BN835" t="s">
        <v>83</v>
      </c>
      <c r="BO835" t="s">
        <v>83</v>
      </c>
      <c r="BP835" t="s">
        <v>83</v>
      </c>
      <c r="BQ835" t="s">
        <v>83</v>
      </c>
      <c r="BR835" t="s">
        <v>83</v>
      </c>
      <c r="BS835" t="s">
        <v>83</v>
      </c>
      <c r="BT835" s="3">
        <v>1</v>
      </c>
    </row>
    <row r="836" spans="1:72" x14ac:dyDescent="0.25">
      <c r="A836" t="s">
        <v>547</v>
      </c>
      <c r="B836" t="s">
        <v>548</v>
      </c>
      <c r="C836" t="s">
        <v>549</v>
      </c>
      <c r="D836" t="s">
        <v>74</v>
      </c>
      <c r="E836" t="s">
        <v>21868</v>
      </c>
      <c r="F836" t="s">
        <v>550</v>
      </c>
      <c r="G836" t="s">
        <v>943</v>
      </c>
      <c r="H836" t="s">
        <v>944</v>
      </c>
      <c r="I836" s="1">
        <v>44197</v>
      </c>
      <c r="J836" s="1">
        <v>44926</v>
      </c>
      <c r="K836" t="s">
        <v>78</v>
      </c>
      <c r="L836" t="s">
        <v>79</v>
      </c>
      <c r="M836" t="s">
        <v>80</v>
      </c>
      <c r="N836" t="s">
        <v>864</v>
      </c>
      <c r="O836" t="s">
        <v>404</v>
      </c>
      <c r="P836" t="s">
        <v>83</v>
      </c>
      <c r="Q836" t="s">
        <v>865</v>
      </c>
      <c r="R836" t="s">
        <v>555</v>
      </c>
      <c r="S836" t="s">
        <v>119</v>
      </c>
      <c r="T836" t="s">
        <v>87</v>
      </c>
      <c r="U836" t="s">
        <v>88</v>
      </c>
      <c r="V836" t="s">
        <v>89</v>
      </c>
      <c r="W836" t="s">
        <v>78</v>
      </c>
      <c r="X836" t="s">
        <v>120</v>
      </c>
      <c r="Y836" t="s">
        <v>91</v>
      </c>
      <c r="Z836" t="s">
        <v>92</v>
      </c>
      <c r="AA836" s="1">
        <v>44567</v>
      </c>
      <c r="AB836" s="2">
        <v>81305</v>
      </c>
      <c r="AC836" s="2">
        <v>61277</v>
      </c>
      <c r="AD836" s="2"/>
      <c r="AE836" s="2"/>
      <c r="AF836" s="2"/>
      <c r="AG836">
        <v>0</v>
      </c>
      <c r="AH836" s="3">
        <v>81305</v>
      </c>
      <c r="AI836" s="3">
        <v>61277</v>
      </c>
      <c r="AJ836" s="3">
        <v>0</v>
      </c>
      <c r="AK836" s="3">
        <v>0</v>
      </c>
      <c r="AL836" s="3">
        <v>0</v>
      </c>
      <c r="AM836" t="s">
        <v>556</v>
      </c>
      <c r="AN836" t="s">
        <v>557</v>
      </c>
      <c r="AO836" t="s">
        <v>547</v>
      </c>
      <c r="AP836" t="s">
        <v>548</v>
      </c>
      <c r="AQ836" t="s">
        <v>83</v>
      </c>
      <c r="AR836" t="s">
        <v>558</v>
      </c>
      <c r="AS836" t="s">
        <v>83</v>
      </c>
      <c r="AT836" t="s">
        <v>96</v>
      </c>
      <c r="AU836" t="s">
        <v>559</v>
      </c>
      <c r="AV836" t="s">
        <v>560</v>
      </c>
      <c r="AW836" t="s">
        <v>99</v>
      </c>
      <c r="AX836" t="s">
        <v>100</v>
      </c>
      <c r="AY836" t="s">
        <v>83</v>
      </c>
      <c r="AZ836" t="s">
        <v>945</v>
      </c>
      <c r="BA836" t="s">
        <v>103</v>
      </c>
      <c r="BB836" t="s">
        <v>946</v>
      </c>
      <c r="BC836" s="4"/>
      <c r="BD836" t="s">
        <v>83</v>
      </c>
      <c r="BE836" t="s">
        <v>105</v>
      </c>
      <c r="BF836" t="s">
        <v>106</v>
      </c>
      <c r="BG836" t="s">
        <v>107</v>
      </c>
      <c r="BH836" t="s">
        <v>704</v>
      </c>
      <c r="BI836" t="s">
        <v>705</v>
      </c>
      <c r="BJ836" s="2">
        <v>0</v>
      </c>
      <c r="BK836" t="s">
        <v>78</v>
      </c>
      <c r="BL836" t="s">
        <v>90</v>
      </c>
      <c r="BM836" t="s">
        <v>83</v>
      </c>
      <c r="BN836" t="s">
        <v>83</v>
      </c>
      <c r="BO836" t="s">
        <v>83</v>
      </c>
      <c r="BP836" t="s">
        <v>83</v>
      </c>
      <c r="BQ836" t="s">
        <v>83</v>
      </c>
      <c r="BR836" t="s">
        <v>83</v>
      </c>
      <c r="BS836" t="s">
        <v>83</v>
      </c>
      <c r="BT836" s="3">
        <v>1</v>
      </c>
    </row>
    <row r="837" spans="1:72" x14ac:dyDescent="0.25">
      <c r="A837" t="s">
        <v>547</v>
      </c>
      <c r="B837" t="s">
        <v>548</v>
      </c>
      <c r="C837" t="s">
        <v>549</v>
      </c>
      <c r="D837" t="s">
        <v>74</v>
      </c>
      <c r="E837" t="s">
        <v>21868</v>
      </c>
      <c r="F837" t="s">
        <v>550</v>
      </c>
      <c r="G837" t="s">
        <v>947</v>
      </c>
      <c r="H837" t="s">
        <v>948</v>
      </c>
      <c r="I837" s="1">
        <v>44197</v>
      </c>
      <c r="J837" s="1">
        <v>44926</v>
      </c>
      <c r="K837" t="s">
        <v>78</v>
      </c>
      <c r="L837" t="s">
        <v>79</v>
      </c>
      <c r="M837" t="s">
        <v>80</v>
      </c>
      <c r="N837" t="s">
        <v>949</v>
      </c>
      <c r="O837" t="s">
        <v>950</v>
      </c>
      <c r="P837" t="s">
        <v>409</v>
      </c>
      <c r="Q837" t="s">
        <v>951</v>
      </c>
      <c r="R837" t="s">
        <v>555</v>
      </c>
      <c r="S837" t="s">
        <v>86</v>
      </c>
      <c r="T837" t="s">
        <v>87</v>
      </c>
      <c r="U837" t="s">
        <v>88</v>
      </c>
      <c r="V837" t="s">
        <v>89</v>
      </c>
      <c r="W837" t="s">
        <v>90</v>
      </c>
      <c r="X837" t="s">
        <v>83</v>
      </c>
      <c r="Y837" t="s">
        <v>91</v>
      </c>
      <c r="Z837" t="s">
        <v>92</v>
      </c>
      <c r="AA837" s="1">
        <v>44378</v>
      </c>
      <c r="AB837" s="2">
        <v>36163</v>
      </c>
      <c r="AC837" s="2">
        <v>0</v>
      </c>
      <c r="AD837" s="2"/>
      <c r="AE837" s="2"/>
      <c r="AF837" s="2"/>
      <c r="AG837">
        <v>0</v>
      </c>
      <c r="AH837" s="3">
        <v>27596</v>
      </c>
      <c r="AI837" s="3">
        <v>8681</v>
      </c>
      <c r="AJ837" s="3">
        <v>0</v>
      </c>
      <c r="AK837" s="3">
        <v>0</v>
      </c>
      <c r="AL837" s="3">
        <v>0</v>
      </c>
      <c r="AM837" t="s">
        <v>568</v>
      </c>
      <c r="AN837" t="s">
        <v>569</v>
      </c>
      <c r="AO837" t="s">
        <v>547</v>
      </c>
      <c r="AP837" t="s">
        <v>548</v>
      </c>
      <c r="AQ837" t="s">
        <v>83</v>
      </c>
      <c r="AR837" t="s">
        <v>558</v>
      </c>
      <c r="AS837" t="s">
        <v>83</v>
      </c>
      <c r="AT837" t="s">
        <v>96</v>
      </c>
      <c r="AU837" t="s">
        <v>559</v>
      </c>
      <c r="AV837" t="s">
        <v>560</v>
      </c>
      <c r="AW837" t="s">
        <v>99</v>
      </c>
      <c r="AX837" t="s">
        <v>100</v>
      </c>
      <c r="AY837" t="s">
        <v>570</v>
      </c>
      <c r="AZ837" t="s">
        <v>952</v>
      </c>
      <c r="BA837" t="s">
        <v>103</v>
      </c>
      <c r="BB837" t="s">
        <v>953</v>
      </c>
      <c r="BC837" s="4"/>
      <c r="BD837" t="s">
        <v>83</v>
      </c>
      <c r="BE837" t="s">
        <v>105</v>
      </c>
      <c r="BF837" t="s">
        <v>106</v>
      </c>
      <c r="BG837" t="s">
        <v>107</v>
      </c>
      <c r="BH837" t="s">
        <v>108</v>
      </c>
      <c r="BI837" t="s">
        <v>109</v>
      </c>
      <c r="BJ837" s="2">
        <v>0</v>
      </c>
      <c r="BK837" t="s">
        <v>90</v>
      </c>
      <c r="BL837" t="s">
        <v>90</v>
      </c>
      <c r="BM837" t="s">
        <v>83</v>
      </c>
      <c r="BN837" t="s">
        <v>83</v>
      </c>
      <c r="BO837" t="s">
        <v>83</v>
      </c>
      <c r="BP837" t="s">
        <v>83</v>
      </c>
      <c r="BQ837" t="s">
        <v>83</v>
      </c>
      <c r="BR837" t="s">
        <v>83</v>
      </c>
      <c r="BS837" t="s">
        <v>83</v>
      </c>
      <c r="BT837" s="3">
        <v>1</v>
      </c>
    </row>
    <row r="838" spans="1:72" x14ac:dyDescent="0.25">
      <c r="A838" t="s">
        <v>547</v>
      </c>
      <c r="B838" t="s">
        <v>548</v>
      </c>
      <c r="C838" t="s">
        <v>549</v>
      </c>
      <c r="D838" t="s">
        <v>74</v>
      </c>
      <c r="E838" t="s">
        <v>21868</v>
      </c>
      <c r="F838" t="s">
        <v>550</v>
      </c>
      <c r="G838" t="s">
        <v>954</v>
      </c>
      <c r="H838" t="s">
        <v>955</v>
      </c>
      <c r="I838" s="1">
        <v>44197</v>
      </c>
      <c r="J838" s="1">
        <v>44926</v>
      </c>
      <c r="K838" t="s">
        <v>78</v>
      </c>
      <c r="L838" t="s">
        <v>79</v>
      </c>
      <c r="M838" t="s">
        <v>80</v>
      </c>
      <c r="N838" t="s">
        <v>956</v>
      </c>
      <c r="O838" t="s">
        <v>957</v>
      </c>
      <c r="P838" t="s">
        <v>420</v>
      </c>
      <c r="Q838" t="s">
        <v>958</v>
      </c>
      <c r="R838" t="s">
        <v>555</v>
      </c>
      <c r="S838" t="s">
        <v>150</v>
      </c>
      <c r="T838" t="s">
        <v>87</v>
      </c>
      <c r="U838" t="s">
        <v>88</v>
      </c>
      <c r="V838" t="s">
        <v>89</v>
      </c>
      <c r="W838" t="s">
        <v>78</v>
      </c>
      <c r="X838" t="s">
        <v>120</v>
      </c>
      <c r="Y838" t="s">
        <v>91</v>
      </c>
      <c r="Z838" t="s">
        <v>92</v>
      </c>
      <c r="AA838" s="1">
        <v>44566</v>
      </c>
      <c r="AB838" s="2">
        <v>2753</v>
      </c>
      <c r="AC838" s="2">
        <v>2317</v>
      </c>
      <c r="AD838" s="2"/>
      <c r="AE838" s="2"/>
      <c r="AF838" s="2"/>
      <c r="AG838">
        <v>0</v>
      </c>
      <c r="AH838" s="3">
        <v>2753</v>
      </c>
      <c r="AI838" s="3">
        <v>2317</v>
      </c>
      <c r="AJ838" s="3">
        <v>0</v>
      </c>
      <c r="AK838" s="3">
        <v>0</v>
      </c>
      <c r="AL838" s="3">
        <v>0</v>
      </c>
      <c r="AM838" t="s">
        <v>568</v>
      </c>
      <c r="AN838" t="s">
        <v>569</v>
      </c>
      <c r="AO838" t="s">
        <v>547</v>
      </c>
      <c r="AP838" t="s">
        <v>548</v>
      </c>
      <c r="AQ838" t="s">
        <v>83</v>
      </c>
      <c r="AR838" t="s">
        <v>558</v>
      </c>
      <c r="AS838" t="s">
        <v>83</v>
      </c>
      <c r="AT838" t="s">
        <v>96</v>
      </c>
      <c r="AU838" t="s">
        <v>559</v>
      </c>
      <c r="AV838" t="s">
        <v>560</v>
      </c>
      <c r="AW838" t="s">
        <v>99</v>
      </c>
      <c r="AX838" t="s">
        <v>100</v>
      </c>
      <c r="AY838" t="s">
        <v>570</v>
      </c>
      <c r="AZ838" t="s">
        <v>959</v>
      </c>
      <c r="BA838" t="s">
        <v>103</v>
      </c>
      <c r="BB838" t="s">
        <v>960</v>
      </c>
      <c r="BC838" s="4"/>
      <c r="BD838" t="s">
        <v>83</v>
      </c>
      <c r="BE838" t="s">
        <v>105</v>
      </c>
      <c r="BF838" t="s">
        <v>106</v>
      </c>
      <c r="BG838" t="s">
        <v>107</v>
      </c>
      <c r="BH838" t="s">
        <v>108</v>
      </c>
      <c r="BI838" t="s">
        <v>109</v>
      </c>
      <c r="BJ838" s="2">
        <v>0</v>
      </c>
      <c r="BK838" t="s">
        <v>90</v>
      </c>
      <c r="BL838" t="s">
        <v>90</v>
      </c>
      <c r="BM838" t="s">
        <v>83</v>
      </c>
      <c r="BN838" t="s">
        <v>83</v>
      </c>
      <c r="BO838" t="s">
        <v>83</v>
      </c>
      <c r="BP838" t="s">
        <v>83</v>
      </c>
      <c r="BQ838" t="s">
        <v>83</v>
      </c>
      <c r="BR838" t="s">
        <v>83</v>
      </c>
      <c r="BS838" t="s">
        <v>83</v>
      </c>
      <c r="BT838" s="3">
        <v>1</v>
      </c>
    </row>
    <row r="839" spans="1:72" x14ac:dyDescent="0.25">
      <c r="A839" t="s">
        <v>547</v>
      </c>
      <c r="B839" t="s">
        <v>548</v>
      </c>
      <c r="C839" t="s">
        <v>549</v>
      </c>
      <c r="D839" t="s">
        <v>74</v>
      </c>
      <c r="E839" t="s">
        <v>21868</v>
      </c>
      <c r="F839" t="s">
        <v>550</v>
      </c>
      <c r="G839" t="s">
        <v>961</v>
      </c>
      <c r="H839" t="s">
        <v>962</v>
      </c>
      <c r="I839" s="1">
        <v>44197</v>
      </c>
      <c r="J839" s="1">
        <v>44926</v>
      </c>
      <c r="K839" t="s">
        <v>78</v>
      </c>
      <c r="L839" t="s">
        <v>79</v>
      </c>
      <c r="M839" t="s">
        <v>80</v>
      </c>
      <c r="N839" t="s">
        <v>963</v>
      </c>
      <c r="O839" t="s">
        <v>155</v>
      </c>
      <c r="P839" t="s">
        <v>83</v>
      </c>
      <c r="Q839" t="s">
        <v>964</v>
      </c>
      <c r="R839" t="s">
        <v>555</v>
      </c>
      <c r="S839" t="s">
        <v>83</v>
      </c>
      <c r="T839" t="s">
        <v>87</v>
      </c>
      <c r="U839" t="s">
        <v>354</v>
      </c>
      <c r="V839" t="s">
        <v>355</v>
      </c>
      <c r="W839" t="s">
        <v>90</v>
      </c>
      <c r="X839" t="s">
        <v>83</v>
      </c>
      <c r="Y839" t="s">
        <v>356</v>
      </c>
      <c r="Z839" t="s">
        <v>92</v>
      </c>
      <c r="AA839" s="1">
        <v>44652</v>
      </c>
      <c r="AB839" s="2">
        <v>348976</v>
      </c>
      <c r="AC839" s="2">
        <v>324340</v>
      </c>
      <c r="AD839" s="2">
        <v>1991</v>
      </c>
      <c r="AE839" s="2">
        <v>6548</v>
      </c>
      <c r="AF839" s="2"/>
      <c r="AG839">
        <v>235</v>
      </c>
      <c r="AH839" s="3">
        <v>355576</v>
      </c>
      <c r="AI839" s="3">
        <v>340798</v>
      </c>
      <c r="AJ839" s="3">
        <v>-2129</v>
      </c>
      <c r="AK839" s="3">
        <v>-5877</v>
      </c>
      <c r="AL839" s="3">
        <v>0</v>
      </c>
      <c r="AM839" t="s">
        <v>965</v>
      </c>
      <c r="AN839" t="s">
        <v>966</v>
      </c>
      <c r="AO839" t="s">
        <v>547</v>
      </c>
      <c r="AP839" t="s">
        <v>548</v>
      </c>
      <c r="AQ839" t="s">
        <v>83</v>
      </c>
      <c r="AR839" t="s">
        <v>558</v>
      </c>
      <c r="AS839" t="s">
        <v>83</v>
      </c>
      <c r="AT839" t="s">
        <v>96</v>
      </c>
      <c r="AU839" t="s">
        <v>559</v>
      </c>
      <c r="AV839" t="s">
        <v>560</v>
      </c>
      <c r="AW839" t="s">
        <v>99</v>
      </c>
      <c r="AX839" t="s">
        <v>359</v>
      </c>
      <c r="AY839" t="s">
        <v>83</v>
      </c>
      <c r="AZ839" t="s">
        <v>967</v>
      </c>
      <c r="BA839" t="s">
        <v>103</v>
      </c>
      <c r="BB839" t="s">
        <v>83</v>
      </c>
      <c r="BC839" s="4">
        <v>44562</v>
      </c>
      <c r="BD839" t="s">
        <v>360</v>
      </c>
      <c r="BE839" t="s">
        <v>105</v>
      </c>
      <c r="BF839" t="s">
        <v>106</v>
      </c>
      <c r="BG839" t="s">
        <v>107</v>
      </c>
      <c r="BH839" t="s">
        <v>83</v>
      </c>
      <c r="BI839" t="s">
        <v>83</v>
      </c>
      <c r="BJ839" s="2">
        <v>0</v>
      </c>
      <c r="BK839" t="s">
        <v>78</v>
      </c>
      <c r="BL839" t="s">
        <v>90</v>
      </c>
      <c r="BM839" t="s">
        <v>83</v>
      </c>
      <c r="BN839" t="s">
        <v>83</v>
      </c>
      <c r="BO839" t="s">
        <v>83</v>
      </c>
      <c r="BP839" t="s">
        <v>83</v>
      </c>
      <c r="BQ839" t="s">
        <v>83</v>
      </c>
      <c r="BR839" t="s">
        <v>83</v>
      </c>
      <c r="BS839" t="s">
        <v>83</v>
      </c>
      <c r="BT839" s="3">
        <v>1</v>
      </c>
    </row>
    <row r="840" spans="1:72" x14ac:dyDescent="0.25">
      <c r="A840" t="s">
        <v>547</v>
      </c>
      <c r="B840" t="s">
        <v>548</v>
      </c>
      <c r="C840" t="s">
        <v>549</v>
      </c>
      <c r="D840" t="s">
        <v>74</v>
      </c>
      <c r="E840" t="s">
        <v>21868</v>
      </c>
      <c r="F840" t="s">
        <v>550</v>
      </c>
      <c r="G840" t="s">
        <v>968</v>
      </c>
      <c r="H840" t="s">
        <v>969</v>
      </c>
      <c r="I840" s="1">
        <v>44197</v>
      </c>
      <c r="J840" s="1">
        <v>44926</v>
      </c>
      <c r="K840" t="s">
        <v>78</v>
      </c>
      <c r="L840" t="s">
        <v>79</v>
      </c>
      <c r="M840" t="s">
        <v>80</v>
      </c>
      <c r="N840" t="s">
        <v>641</v>
      </c>
      <c r="O840" t="s">
        <v>307</v>
      </c>
      <c r="P840" t="s">
        <v>222</v>
      </c>
      <c r="Q840" t="s">
        <v>970</v>
      </c>
      <c r="R840" t="s">
        <v>555</v>
      </c>
      <c r="S840" t="s">
        <v>119</v>
      </c>
      <c r="T840" t="s">
        <v>87</v>
      </c>
      <c r="U840" t="s">
        <v>88</v>
      </c>
      <c r="V840" t="s">
        <v>89</v>
      </c>
      <c r="W840" t="s">
        <v>78</v>
      </c>
      <c r="X840" t="s">
        <v>120</v>
      </c>
      <c r="Y840" t="s">
        <v>91</v>
      </c>
      <c r="Z840" t="s">
        <v>92</v>
      </c>
      <c r="AA840" s="1">
        <v>44566</v>
      </c>
      <c r="AB840" s="2">
        <v>9941</v>
      </c>
      <c r="AC840" s="2">
        <v>8863</v>
      </c>
      <c r="AD840" s="2"/>
      <c r="AE840" s="2"/>
      <c r="AF840" s="2"/>
      <c r="AG840">
        <v>0</v>
      </c>
      <c r="AH840" s="3">
        <v>9941</v>
      </c>
      <c r="AI840" s="3">
        <v>8863</v>
      </c>
      <c r="AJ840" s="3">
        <v>0</v>
      </c>
      <c r="AK840" s="3">
        <v>0</v>
      </c>
      <c r="AL840" s="3">
        <v>0</v>
      </c>
      <c r="AM840" t="s">
        <v>568</v>
      </c>
      <c r="AN840" t="s">
        <v>569</v>
      </c>
      <c r="AO840" t="s">
        <v>547</v>
      </c>
      <c r="AP840" t="s">
        <v>548</v>
      </c>
      <c r="AQ840" t="s">
        <v>83</v>
      </c>
      <c r="AR840" t="s">
        <v>558</v>
      </c>
      <c r="AS840" t="s">
        <v>83</v>
      </c>
      <c r="AT840" t="s">
        <v>96</v>
      </c>
      <c r="AU840" t="s">
        <v>559</v>
      </c>
      <c r="AV840" t="s">
        <v>560</v>
      </c>
      <c r="AW840" t="s">
        <v>99</v>
      </c>
      <c r="AX840" t="s">
        <v>100</v>
      </c>
      <c r="AY840" t="s">
        <v>570</v>
      </c>
      <c r="AZ840" t="s">
        <v>971</v>
      </c>
      <c r="BA840" t="s">
        <v>103</v>
      </c>
      <c r="BB840" t="s">
        <v>972</v>
      </c>
      <c r="BC840" s="4"/>
      <c r="BD840" t="s">
        <v>83</v>
      </c>
      <c r="BE840" t="s">
        <v>105</v>
      </c>
      <c r="BF840" t="s">
        <v>106</v>
      </c>
      <c r="BG840" t="s">
        <v>107</v>
      </c>
      <c r="BH840" t="s">
        <v>509</v>
      </c>
      <c r="BI840" t="s">
        <v>510</v>
      </c>
      <c r="BJ840" s="2">
        <v>0</v>
      </c>
      <c r="BK840" t="s">
        <v>90</v>
      </c>
      <c r="BL840" t="s">
        <v>90</v>
      </c>
      <c r="BM840" t="s">
        <v>83</v>
      </c>
      <c r="BN840" t="s">
        <v>83</v>
      </c>
      <c r="BO840" t="s">
        <v>83</v>
      </c>
      <c r="BP840" t="s">
        <v>83</v>
      </c>
      <c r="BQ840" t="s">
        <v>83</v>
      </c>
      <c r="BR840" t="s">
        <v>83</v>
      </c>
      <c r="BS840" t="s">
        <v>83</v>
      </c>
      <c r="BT840" s="3">
        <v>1</v>
      </c>
    </row>
    <row r="841" spans="1:72" x14ac:dyDescent="0.25">
      <c r="A841" t="s">
        <v>547</v>
      </c>
      <c r="B841" t="s">
        <v>548</v>
      </c>
      <c r="C841" t="s">
        <v>549</v>
      </c>
      <c r="D841" t="s">
        <v>750</v>
      </c>
      <c r="E841" t="s">
        <v>21869</v>
      </c>
      <c r="F841" t="s">
        <v>751</v>
      </c>
      <c r="G841" t="s">
        <v>973</v>
      </c>
      <c r="H841" t="s">
        <v>974</v>
      </c>
      <c r="I841" s="1">
        <v>44197</v>
      </c>
      <c r="J841" s="1">
        <v>44926</v>
      </c>
      <c r="K841" t="s">
        <v>78</v>
      </c>
      <c r="L841" t="s">
        <v>79</v>
      </c>
      <c r="M841" t="s">
        <v>80</v>
      </c>
      <c r="N841" t="s">
        <v>583</v>
      </c>
      <c r="O841" t="s">
        <v>462</v>
      </c>
      <c r="P841" t="s">
        <v>409</v>
      </c>
      <c r="Q841" t="s">
        <v>975</v>
      </c>
      <c r="R841" t="s">
        <v>555</v>
      </c>
      <c r="S841" t="s">
        <v>119</v>
      </c>
      <c r="T841" t="s">
        <v>87</v>
      </c>
      <c r="U841" t="s">
        <v>88</v>
      </c>
      <c r="V841" t="s">
        <v>89</v>
      </c>
      <c r="W841" t="s">
        <v>78</v>
      </c>
      <c r="X841" t="s">
        <v>120</v>
      </c>
      <c r="Y841" t="s">
        <v>91</v>
      </c>
      <c r="Z841" t="s">
        <v>92</v>
      </c>
      <c r="AA841" s="1">
        <v>44566</v>
      </c>
      <c r="AB841" s="2">
        <v>372</v>
      </c>
      <c r="AC841" s="2">
        <v>1019</v>
      </c>
      <c r="AD841" s="2"/>
      <c r="AE841" s="2"/>
      <c r="AF841" s="2"/>
      <c r="AG841">
        <v>0</v>
      </c>
      <c r="AH841" s="3">
        <v>372</v>
      </c>
      <c r="AI841" s="3">
        <v>1019</v>
      </c>
      <c r="AJ841" s="3">
        <v>0</v>
      </c>
      <c r="AK841" s="3">
        <v>0</v>
      </c>
      <c r="AL841" s="3">
        <v>0</v>
      </c>
      <c r="AM841" t="s">
        <v>976</v>
      </c>
      <c r="AN841" t="s">
        <v>83</v>
      </c>
      <c r="AO841" t="s">
        <v>547</v>
      </c>
      <c r="AP841" t="s">
        <v>548</v>
      </c>
      <c r="AQ841" t="s">
        <v>83</v>
      </c>
      <c r="AR841" t="s">
        <v>558</v>
      </c>
      <c r="AS841" t="s">
        <v>83</v>
      </c>
      <c r="AT841" t="s">
        <v>96</v>
      </c>
      <c r="AU841" t="s">
        <v>559</v>
      </c>
      <c r="AV841" t="s">
        <v>560</v>
      </c>
      <c r="AW841" t="s">
        <v>99</v>
      </c>
      <c r="AX841" t="s">
        <v>100</v>
      </c>
      <c r="AY841" t="s">
        <v>260</v>
      </c>
      <c r="AZ841" t="s">
        <v>977</v>
      </c>
      <c r="BA841" t="s">
        <v>103</v>
      </c>
      <c r="BB841" t="s">
        <v>978</v>
      </c>
      <c r="BC841" s="4"/>
      <c r="BD841" t="s">
        <v>83</v>
      </c>
      <c r="BE841" t="s">
        <v>105</v>
      </c>
      <c r="BF841" t="s">
        <v>106</v>
      </c>
      <c r="BG841" t="s">
        <v>107</v>
      </c>
      <c r="BH841" t="s">
        <v>472</v>
      </c>
      <c r="BI841" t="s">
        <v>473</v>
      </c>
      <c r="BJ841" s="2">
        <v>0</v>
      </c>
      <c r="BK841" t="s">
        <v>90</v>
      </c>
      <c r="BL841" t="s">
        <v>90</v>
      </c>
      <c r="BM841" t="s">
        <v>83</v>
      </c>
      <c r="BN841" t="s">
        <v>83</v>
      </c>
      <c r="BO841" t="s">
        <v>83</v>
      </c>
      <c r="BP841" t="s">
        <v>83</v>
      </c>
      <c r="BQ841" t="s">
        <v>83</v>
      </c>
      <c r="BR841" t="s">
        <v>83</v>
      </c>
      <c r="BS841" t="s">
        <v>83</v>
      </c>
      <c r="BT841" s="3">
        <v>1</v>
      </c>
    </row>
    <row r="842" spans="1:72" x14ac:dyDescent="0.25">
      <c r="A842" t="s">
        <v>547</v>
      </c>
      <c r="B842" t="s">
        <v>548</v>
      </c>
      <c r="C842" t="s">
        <v>549</v>
      </c>
      <c r="D842" t="s">
        <v>74</v>
      </c>
      <c r="E842" t="s">
        <v>21868</v>
      </c>
      <c r="F842" t="s">
        <v>550</v>
      </c>
      <c r="G842" t="s">
        <v>979</v>
      </c>
      <c r="H842" t="s">
        <v>980</v>
      </c>
      <c r="I842" s="1">
        <v>44197</v>
      </c>
      <c r="J842" s="1">
        <v>44926</v>
      </c>
      <c r="K842" t="s">
        <v>78</v>
      </c>
      <c r="L842" t="s">
        <v>79</v>
      </c>
      <c r="M842" t="s">
        <v>80</v>
      </c>
      <c r="N842" t="s">
        <v>981</v>
      </c>
      <c r="O842" t="s">
        <v>168</v>
      </c>
      <c r="P842" t="s">
        <v>409</v>
      </c>
      <c r="Q842" t="s">
        <v>982</v>
      </c>
      <c r="R842" t="s">
        <v>555</v>
      </c>
      <c r="S842" t="s">
        <v>86</v>
      </c>
      <c r="T842" t="s">
        <v>87</v>
      </c>
      <c r="U842" t="s">
        <v>88</v>
      </c>
      <c r="V842" t="s">
        <v>89</v>
      </c>
      <c r="W842" t="s">
        <v>90</v>
      </c>
      <c r="X842" t="s">
        <v>83</v>
      </c>
      <c r="Y842" t="s">
        <v>91</v>
      </c>
      <c r="Z842" t="s">
        <v>92</v>
      </c>
      <c r="AA842" s="1">
        <v>44378</v>
      </c>
      <c r="AB842" s="2">
        <v>22481</v>
      </c>
      <c r="AC842" s="2">
        <v>0</v>
      </c>
      <c r="AD842" s="2"/>
      <c r="AE842" s="2"/>
      <c r="AF842" s="2"/>
      <c r="AG842">
        <v>0</v>
      </c>
      <c r="AH842" s="3">
        <v>18044</v>
      </c>
      <c r="AI842" s="3">
        <v>4507</v>
      </c>
      <c r="AJ842" s="3">
        <v>0</v>
      </c>
      <c r="AK842" s="3">
        <v>0</v>
      </c>
      <c r="AL842" s="3">
        <v>0</v>
      </c>
      <c r="AM842" t="s">
        <v>983</v>
      </c>
      <c r="AN842" t="s">
        <v>923</v>
      </c>
      <c r="AO842" t="s">
        <v>547</v>
      </c>
      <c r="AP842" t="s">
        <v>548</v>
      </c>
      <c r="AQ842" t="s">
        <v>83</v>
      </c>
      <c r="AR842" t="s">
        <v>558</v>
      </c>
      <c r="AS842" t="s">
        <v>83</v>
      </c>
      <c r="AT842" t="s">
        <v>96</v>
      </c>
      <c r="AU842" t="s">
        <v>559</v>
      </c>
      <c r="AV842" t="s">
        <v>560</v>
      </c>
      <c r="AW842" t="s">
        <v>99</v>
      </c>
      <c r="AX842" t="s">
        <v>100</v>
      </c>
      <c r="AY842" t="s">
        <v>984</v>
      </c>
      <c r="AZ842" t="s">
        <v>83</v>
      </c>
      <c r="BA842" t="s">
        <v>103</v>
      </c>
      <c r="BB842" t="s">
        <v>985</v>
      </c>
      <c r="BC842" s="4"/>
      <c r="BD842" t="s">
        <v>83</v>
      </c>
      <c r="BE842" t="s">
        <v>105</v>
      </c>
      <c r="BF842" t="s">
        <v>106</v>
      </c>
      <c r="BG842" t="s">
        <v>107</v>
      </c>
      <c r="BH842" t="s">
        <v>108</v>
      </c>
      <c r="BI842" t="s">
        <v>109</v>
      </c>
      <c r="BJ842" s="2">
        <v>0</v>
      </c>
      <c r="BK842" t="s">
        <v>90</v>
      </c>
      <c r="BL842" t="s">
        <v>78</v>
      </c>
      <c r="BM842" t="s">
        <v>83</v>
      </c>
      <c r="BN842" t="s">
        <v>83</v>
      </c>
      <c r="BO842" t="s">
        <v>83</v>
      </c>
      <c r="BP842" t="s">
        <v>986</v>
      </c>
      <c r="BQ842" t="s">
        <v>637</v>
      </c>
      <c r="BR842" t="s">
        <v>638</v>
      </c>
      <c r="BS842" t="s">
        <v>83</v>
      </c>
      <c r="BT842" s="3">
        <v>1</v>
      </c>
    </row>
    <row r="843" spans="1:72" x14ac:dyDescent="0.25">
      <c r="A843" t="s">
        <v>547</v>
      </c>
      <c r="B843" t="s">
        <v>548</v>
      </c>
      <c r="C843" t="s">
        <v>549</v>
      </c>
      <c r="D843" t="s">
        <v>74</v>
      </c>
      <c r="E843" t="s">
        <v>21868</v>
      </c>
      <c r="F843" t="s">
        <v>550</v>
      </c>
      <c r="G843" t="s">
        <v>987</v>
      </c>
      <c r="H843" t="s">
        <v>988</v>
      </c>
      <c r="I843" s="1">
        <v>44197</v>
      </c>
      <c r="J843" s="1">
        <v>44926</v>
      </c>
      <c r="K843" t="s">
        <v>78</v>
      </c>
      <c r="L843" t="s">
        <v>79</v>
      </c>
      <c r="M843" t="s">
        <v>80</v>
      </c>
      <c r="N843" t="s">
        <v>949</v>
      </c>
      <c r="O843" t="s">
        <v>989</v>
      </c>
      <c r="P843" t="s">
        <v>990</v>
      </c>
      <c r="Q843" t="s">
        <v>991</v>
      </c>
      <c r="R843" t="s">
        <v>555</v>
      </c>
      <c r="S843" t="s">
        <v>150</v>
      </c>
      <c r="T843" t="s">
        <v>87</v>
      </c>
      <c r="U843" t="s">
        <v>88</v>
      </c>
      <c r="V843" t="s">
        <v>89</v>
      </c>
      <c r="W843" t="s">
        <v>78</v>
      </c>
      <c r="X843" t="s">
        <v>120</v>
      </c>
      <c r="Y843" t="s">
        <v>91</v>
      </c>
      <c r="Z843" t="s">
        <v>92</v>
      </c>
      <c r="AA843" s="1">
        <v>44566</v>
      </c>
      <c r="AB843" s="2">
        <v>3664</v>
      </c>
      <c r="AC843" s="2">
        <v>3685</v>
      </c>
      <c r="AD843" s="2"/>
      <c r="AE843" s="2"/>
      <c r="AF843" s="2"/>
      <c r="AG843">
        <v>0</v>
      </c>
      <c r="AH843" s="3">
        <v>2190</v>
      </c>
      <c r="AI843" s="3">
        <v>2271</v>
      </c>
      <c r="AJ843" s="3">
        <v>0</v>
      </c>
      <c r="AK843" s="3">
        <v>0</v>
      </c>
      <c r="AL843" s="3">
        <v>0</v>
      </c>
      <c r="AM843" t="s">
        <v>632</v>
      </c>
      <c r="AN843" t="s">
        <v>633</v>
      </c>
      <c r="AO843" t="s">
        <v>547</v>
      </c>
      <c r="AP843" t="s">
        <v>548</v>
      </c>
      <c r="AQ843" t="s">
        <v>83</v>
      </c>
      <c r="AR843" t="s">
        <v>558</v>
      </c>
      <c r="AS843" t="s">
        <v>83</v>
      </c>
      <c r="AT843" t="s">
        <v>96</v>
      </c>
      <c r="AU843" t="s">
        <v>559</v>
      </c>
      <c r="AV843" t="s">
        <v>560</v>
      </c>
      <c r="AW843" t="s">
        <v>99</v>
      </c>
      <c r="AX843" t="s">
        <v>100</v>
      </c>
      <c r="AY843" t="s">
        <v>992</v>
      </c>
      <c r="AZ843" t="s">
        <v>993</v>
      </c>
      <c r="BA843" t="s">
        <v>103</v>
      </c>
      <c r="BB843" t="s">
        <v>994</v>
      </c>
      <c r="BC843" s="4"/>
      <c r="BD843" t="s">
        <v>83</v>
      </c>
      <c r="BE843" t="s">
        <v>105</v>
      </c>
      <c r="BF843" t="s">
        <v>106</v>
      </c>
      <c r="BG843" t="s">
        <v>107</v>
      </c>
      <c r="BH843" t="s">
        <v>108</v>
      </c>
      <c r="BI843" t="s">
        <v>109</v>
      </c>
      <c r="BJ843" s="2">
        <v>0</v>
      </c>
      <c r="BK843" t="s">
        <v>90</v>
      </c>
      <c r="BL843" t="s">
        <v>78</v>
      </c>
      <c r="BM843" t="s">
        <v>83</v>
      </c>
      <c r="BN843" t="s">
        <v>83</v>
      </c>
      <c r="BO843" t="s">
        <v>83</v>
      </c>
      <c r="BP843" t="s">
        <v>995</v>
      </c>
      <c r="BQ843" t="s">
        <v>637</v>
      </c>
      <c r="BR843" t="s">
        <v>638</v>
      </c>
      <c r="BS843" t="s">
        <v>83</v>
      </c>
      <c r="BT843" s="3">
        <v>1</v>
      </c>
    </row>
    <row r="844" spans="1:72" x14ac:dyDescent="0.25">
      <c r="A844" t="s">
        <v>547</v>
      </c>
      <c r="B844" t="s">
        <v>548</v>
      </c>
      <c r="C844" t="s">
        <v>549</v>
      </c>
      <c r="D844" t="s">
        <v>74</v>
      </c>
      <c r="E844" t="s">
        <v>21868</v>
      </c>
      <c r="F844" t="s">
        <v>550</v>
      </c>
      <c r="G844" t="s">
        <v>996</v>
      </c>
      <c r="H844" t="s">
        <v>997</v>
      </c>
      <c r="I844" s="1">
        <v>44197</v>
      </c>
      <c r="J844" s="1">
        <v>44926</v>
      </c>
      <c r="K844" t="s">
        <v>78</v>
      </c>
      <c r="L844" t="s">
        <v>79</v>
      </c>
      <c r="M844" t="s">
        <v>80</v>
      </c>
      <c r="N844" t="s">
        <v>963</v>
      </c>
      <c r="O844" t="s">
        <v>462</v>
      </c>
      <c r="P844" t="s">
        <v>83</v>
      </c>
      <c r="Q844" t="s">
        <v>964</v>
      </c>
      <c r="R844" t="s">
        <v>555</v>
      </c>
      <c r="S844" t="s">
        <v>210</v>
      </c>
      <c r="T844" t="s">
        <v>87</v>
      </c>
      <c r="U844" t="s">
        <v>88</v>
      </c>
      <c r="V844" t="s">
        <v>89</v>
      </c>
      <c r="W844" t="s">
        <v>90</v>
      </c>
      <c r="X844" t="s">
        <v>83</v>
      </c>
      <c r="Y844" t="s">
        <v>91</v>
      </c>
      <c r="Z844" t="s">
        <v>92</v>
      </c>
      <c r="AA844" s="1">
        <v>44378</v>
      </c>
      <c r="AB844" s="2">
        <v>10386</v>
      </c>
      <c r="AC844" s="2">
        <v>0</v>
      </c>
      <c r="AD844" s="2"/>
      <c r="AE844" s="2"/>
      <c r="AF844" s="2"/>
      <c r="AG844">
        <v>0</v>
      </c>
      <c r="AH844" s="3">
        <v>9622</v>
      </c>
      <c r="AI844" s="3">
        <v>794</v>
      </c>
      <c r="AJ844" s="3">
        <v>0</v>
      </c>
      <c r="AK844" s="3">
        <v>0</v>
      </c>
      <c r="AL844" s="3">
        <v>0</v>
      </c>
      <c r="AM844" t="s">
        <v>998</v>
      </c>
      <c r="AN844" t="s">
        <v>999</v>
      </c>
      <c r="AO844" t="s">
        <v>547</v>
      </c>
      <c r="AP844" t="s">
        <v>548</v>
      </c>
      <c r="AQ844" t="s">
        <v>83</v>
      </c>
      <c r="AR844" t="s">
        <v>558</v>
      </c>
      <c r="AS844" t="s">
        <v>83</v>
      </c>
      <c r="AT844" t="s">
        <v>96</v>
      </c>
      <c r="AU844" t="s">
        <v>559</v>
      </c>
      <c r="AV844" t="s">
        <v>560</v>
      </c>
      <c r="AW844" t="s">
        <v>99</v>
      </c>
      <c r="AX844" t="s">
        <v>100</v>
      </c>
      <c r="AY844" t="s">
        <v>1000</v>
      </c>
      <c r="AZ844" t="s">
        <v>1001</v>
      </c>
      <c r="BA844" t="s">
        <v>103</v>
      </c>
      <c r="BB844" t="s">
        <v>1002</v>
      </c>
      <c r="BC844" s="4"/>
      <c r="BD844" t="s">
        <v>83</v>
      </c>
      <c r="BE844" t="s">
        <v>105</v>
      </c>
      <c r="BF844" t="s">
        <v>106</v>
      </c>
      <c r="BG844" t="s">
        <v>107</v>
      </c>
      <c r="BH844" t="s">
        <v>472</v>
      </c>
      <c r="BI844" t="s">
        <v>473</v>
      </c>
      <c r="BJ844" s="2">
        <v>0</v>
      </c>
      <c r="BK844" t="s">
        <v>90</v>
      </c>
      <c r="BL844" t="s">
        <v>78</v>
      </c>
      <c r="BM844" t="s">
        <v>83</v>
      </c>
      <c r="BN844" t="s">
        <v>83</v>
      </c>
      <c r="BO844" t="s">
        <v>83</v>
      </c>
      <c r="BP844" t="s">
        <v>1003</v>
      </c>
      <c r="BQ844" t="s">
        <v>637</v>
      </c>
      <c r="BR844" t="s">
        <v>638</v>
      </c>
      <c r="BS844" t="s">
        <v>83</v>
      </c>
      <c r="BT844" s="3">
        <v>1</v>
      </c>
    </row>
    <row r="845" spans="1:72" x14ac:dyDescent="0.25">
      <c r="A845" t="s">
        <v>547</v>
      </c>
      <c r="B845" t="s">
        <v>548</v>
      </c>
      <c r="C845" t="s">
        <v>549</v>
      </c>
      <c r="D845" t="s">
        <v>74</v>
      </c>
      <c r="E845" t="s">
        <v>21868</v>
      </c>
      <c r="F845" t="s">
        <v>550</v>
      </c>
      <c r="G845" t="s">
        <v>1004</v>
      </c>
      <c r="H845" t="s">
        <v>1005</v>
      </c>
      <c r="I845" s="1">
        <v>44197</v>
      </c>
      <c r="J845" s="1">
        <v>44926</v>
      </c>
      <c r="K845" t="s">
        <v>78</v>
      </c>
      <c r="L845" t="s">
        <v>79</v>
      </c>
      <c r="M845" t="s">
        <v>80</v>
      </c>
      <c r="N845" t="s">
        <v>1006</v>
      </c>
      <c r="O845" t="s">
        <v>162</v>
      </c>
      <c r="P845" t="s">
        <v>83</v>
      </c>
      <c r="Q845" t="s">
        <v>1007</v>
      </c>
      <c r="R845" t="s">
        <v>555</v>
      </c>
      <c r="S845" t="s">
        <v>83</v>
      </c>
      <c r="T845" t="s">
        <v>87</v>
      </c>
      <c r="U845" t="s">
        <v>354</v>
      </c>
      <c r="V845" t="s">
        <v>355</v>
      </c>
      <c r="W845" t="s">
        <v>90</v>
      </c>
      <c r="X845" t="s">
        <v>83</v>
      </c>
      <c r="Y845" t="s">
        <v>356</v>
      </c>
      <c r="Z845" t="s">
        <v>92</v>
      </c>
      <c r="AA845" s="1">
        <v>44652</v>
      </c>
      <c r="AB845" s="2">
        <v>55214</v>
      </c>
      <c r="AC845" s="2">
        <v>34784</v>
      </c>
      <c r="AD845" s="2"/>
      <c r="AE845" s="2"/>
      <c r="AF845" s="2"/>
      <c r="AG845">
        <v>71</v>
      </c>
      <c r="AH845" s="3">
        <v>59075</v>
      </c>
      <c r="AI845" s="3">
        <v>41995</v>
      </c>
      <c r="AJ845" s="3">
        <v>0</v>
      </c>
      <c r="AK845" s="3">
        <v>0</v>
      </c>
      <c r="AL845" s="3">
        <v>0</v>
      </c>
      <c r="AM845" t="s">
        <v>965</v>
      </c>
      <c r="AN845" t="s">
        <v>966</v>
      </c>
      <c r="AO845" t="s">
        <v>547</v>
      </c>
      <c r="AP845" t="s">
        <v>548</v>
      </c>
      <c r="AQ845" t="s">
        <v>83</v>
      </c>
      <c r="AR845" t="s">
        <v>558</v>
      </c>
      <c r="AS845" t="s">
        <v>83</v>
      </c>
      <c r="AT845" t="s">
        <v>96</v>
      </c>
      <c r="AU845" t="s">
        <v>559</v>
      </c>
      <c r="AV845" t="s">
        <v>560</v>
      </c>
      <c r="AW845" t="s">
        <v>99</v>
      </c>
      <c r="AX845" t="s">
        <v>359</v>
      </c>
      <c r="AY845" t="s">
        <v>83</v>
      </c>
      <c r="AZ845" t="s">
        <v>1008</v>
      </c>
      <c r="BA845" t="s">
        <v>103</v>
      </c>
      <c r="BB845" t="s">
        <v>83</v>
      </c>
      <c r="BC845" s="4">
        <v>44562</v>
      </c>
      <c r="BD845" t="s">
        <v>360</v>
      </c>
      <c r="BE845" t="s">
        <v>105</v>
      </c>
      <c r="BF845" t="s">
        <v>106</v>
      </c>
      <c r="BG845" t="s">
        <v>107</v>
      </c>
      <c r="BH845" t="s">
        <v>83</v>
      </c>
      <c r="BI845" t="s">
        <v>83</v>
      </c>
      <c r="BJ845" s="2">
        <v>0</v>
      </c>
      <c r="BK845" t="s">
        <v>78</v>
      </c>
      <c r="BL845" t="s">
        <v>90</v>
      </c>
      <c r="BM845" t="s">
        <v>83</v>
      </c>
      <c r="BN845" t="s">
        <v>83</v>
      </c>
      <c r="BO845" t="s">
        <v>83</v>
      </c>
      <c r="BP845" t="s">
        <v>83</v>
      </c>
      <c r="BQ845" t="s">
        <v>83</v>
      </c>
      <c r="BR845" t="s">
        <v>83</v>
      </c>
      <c r="BS845" t="s">
        <v>83</v>
      </c>
      <c r="BT845" s="3">
        <v>1</v>
      </c>
    </row>
    <row r="846" spans="1:72" x14ac:dyDescent="0.25">
      <c r="A846" t="s">
        <v>547</v>
      </c>
      <c r="B846" t="s">
        <v>548</v>
      </c>
      <c r="C846" t="s">
        <v>549</v>
      </c>
      <c r="D846" t="s">
        <v>74</v>
      </c>
      <c r="E846" t="s">
        <v>21868</v>
      </c>
      <c r="F846" t="s">
        <v>550</v>
      </c>
      <c r="G846" t="s">
        <v>1009</v>
      </c>
      <c r="H846" t="s">
        <v>1010</v>
      </c>
      <c r="I846" s="1">
        <v>44197</v>
      </c>
      <c r="J846" s="1">
        <v>44926</v>
      </c>
      <c r="K846" t="s">
        <v>78</v>
      </c>
      <c r="L846" t="s">
        <v>79</v>
      </c>
      <c r="M846" t="s">
        <v>80</v>
      </c>
      <c r="N846" t="s">
        <v>1011</v>
      </c>
      <c r="O846" t="s">
        <v>313</v>
      </c>
      <c r="P846" t="s">
        <v>83</v>
      </c>
      <c r="Q846" t="s">
        <v>1012</v>
      </c>
      <c r="R846" t="s">
        <v>555</v>
      </c>
      <c r="S846" t="s">
        <v>83</v>
      </c>
      <c r="T846" t="s">
        <v>87</v>
      </c>
      <c r="U846" t="s">
        <v>354</v>
      </c>
      <c r="V846" t="s">
        <v>355</v>
      </c>
      <c r="W846" t="s">
        <v>90</v>
      </c>
      <c r="X846" t="s">
        <v>83</v>
      </c>
      <c r="Y846" t="s">
        <v>356</v>
      </c>
      <c r="Z846" t="s">
        <v>92</v>
      </c>
      <c r="AA846" s="1">
        <v>44652</v>
      </c>
      <c r="AB846" s="2">
        <v>37443</v>
      </c>
      <c r="AC846" s="2">
        <v>29990</v>
      </c>
      <c r="AD846" s="2"/>
      <c r="AE846" s="2"/>
      <c r="AF846" s="2"/>
      <c r="AG846">
        <v>51</v>
      </c>
      <c r="AH846" s="3">
        <v>37862</v>
      </c>
      <c r="AI846" s="3">
        <v>29928</v>
      </c>
      <c r="AJ846" s="3">
        <v>0</v>
      </c>
      <c r="AK846" s="3">
        <v>0</v>
      </c>
      <c r="AL846" s="3">
        <v>0</v>
      </c>
      <c r="AM846" t="s">
        <v>965</v>
      </c>
      <c r="AN846" t="s">
        <v>966</v>
      </c>
      <c r="AO846" t="s">
        <v>547</v>
      </c>
      <c r="AP846" t="s">
        <v>548</v>
      </c>
      <c r="AQ846" t="s">
        <v>83</v>
      </c>
      <c r="AR846" t="s">
        <v>558</v>
      </c>
      <c r="AS846" t="s">
        <v>83</v>
      </c>
      <c r="AT846" t="s">
        <v>96</v>
      </c>
      <c r="AU846" t="s">
        <v>559</v>
      </c>
      <c r="AV846" t="s">
        <v>560</v>
      </c>
      <c r="AW846" t="s">
        <v>99</v>
      </c>
      <c r="AX846" t="s">
        <v>359</v>
      </c>
      <c r="AY846" t="s">
        <v>83</v>
      </c>
      <c r="AZ846" t="s">
        <v>83</v>
      </c>
      <c r="BA846" t="s">
        <v>103</v>
      </c>
      <c r="BB846" t="s">
        <v>83</v>
      </c>
      <c r="BC846" s="4">
        <v>44562</v>
      </c>
      <c r="BD846" t="s">
        <v>360</v>
      </c>
      <c r="BE846" t="s">
        <v>105</v>
      </c>
      <c r="BF846" t="s">
        <v>106</v>
      </c>
      <c r="BG846" t="s">
        <v>107</v>
      </c>
      <c r="BH846" t="s">
        <v>83</v>
      </c>
      <c r="BI846" t="s">
        <v>83</v>
      </c>
      <c r="BJ846" s="2">
        <v>0</v>
      </c>
      <c r="BK846" t="s">
        <v>78</v>
      </c>
      <c r="BL846" t="s">
        <v>90</v>
      </c>
      <c r="BM846" t="s">
        <v>83</v>
      </c>
      <c r="BN846" t="s">
        <v>83</v>
      </c>
      <c r="BO846" t="s">
        <v>83</v>
      </c>
      <c r="BP846" t="s">
        <v>83</v>
      </c>
      <c r="BQ846" t="s">
        <v>83</v>
      </c>
      <c r="BR846" t="s">
        <v>83</v>
      </c>
      <c r="BS846" t="s">
        <v>83</v>
      </c>
      <c r="BT846" s="3">
        <v>1</v>
      </c>
    </row>
    <row r="847" spans="1:72" x14ac:dyDescent="0.25">
      <c r="A847" t="s">
        <v>547</v>
      </c>
      <c r="B847" t="s">
        <v>548</v>
      </c>
      <c r="C847" t="s">
        <v>549</v>
      </c>
      <c r="D847" t="s">
        <v>74</v>
      </c>
      <c r="E847" t="s">
        <v>21868</v>
      </c>
      <c r="F847" t="s">
        <v>550</v>
      </c>
      <c r="G847" t="s">
        <v>1013</v>
      </c>
      <c r="H847" t="s">
        <v>1014</v>
      </c>
      <c r="I847" s="1">
        <v>44197</v>
      </c>
      <c r="J847" s="1">
        <v>44926</v>
      </c>
      <c r="K847" t="s">
        <v>78</v>
      </c>
      <c r="L847" t="s">
        <v>79</v>
      </c>
      <c r="M847" t="s">
        <v>80</v>
      </c>
      <c r="N847" t="s">
        <v>981</v>
      </c>
      <c r="O847" t="s">
        <v>168</v>
      </c>
      <c r="P847" t="s">
        <v>409</v>
      </c>
      <c r="Q847" t="s">
        <v>982</v>
      </c>
      <c r="R847" t="s">
        <v>555</v>
      </c>
      <c r="S847" t="s">
        <v>119</v>
      </c>
      <c r="T847" t="s">
        <v>87</v>
      </c>
      <c r="U847" t="s">
        <v>88</v>
      </c>
      <c r="V847" t="s">
        <v>89</v>
      </c>
      <c r="W847" t="s">
        <v>78</v>
      </c>
      <c r="X847" t="s">
        <v>120</v>
      </c>
      <c r="Y847" t="s">
        <v>91</v>
      </c>
      <c r="Z847" t="s">
        <v>92</v>
      </c>
      <c r="AA847" s="1">
        <v>44567</v>
      </c>
      <c r="AB847" s="2">
        <v>4739</v>
      </c>
      <c r="AC847" s="2">
        <v>441</v>
      </c>
      <c r="AD847" s="2"/>
      <c r="AE847" s="2"/>
      <c r="AF847" s="2"/>
      <c r="AG847">
        <v>0</v>
      </c>
      <c r="AH847" s="3">
        <v>4739</v>
      </c>
      <c r="AI847" s="3">
        <v>441</v>
      </c>
      <c r="AJ847" s="3">
        <v>0</v>
      </c>
      <c r="AK847" s="3">
        <v>0</v>
      </c>
      <c r="AL847" s="3">
        <v>0</v>
      </c>
      <c r="AM847" t="s">
        <v>1015</v>
      </c>
      <c r="AN847" t="s">
        <v>923</v>
      </c>
      <c r="AO847" t="s">
        <v>547</v>
      </c>
      <c r="AP847" t="s">
        <v>548</v>
      </c>
      <c r="AQ847" t="s">
        <v>83</v>
      </c>
      <c r="AR847" t="s">
        <v>558</v>
      </c>
      <c r="AS847" t="s">
        <v>83</v>
      </c>
      <c r="AT847" t="s">
        <v>96</v>
      </c>
      <c r="AU847" t="s">
        <v>559</v>
      </c>
      <c r="AV847" t="s">
        <v>560</v>
      </c>
      <c r="AW847" t="s">
        <v>99</v>
      </c>
      <c r="AX847" t="s">
        <v>100</v>
      </c>
      <c r="AY847" t="s">
        <v>1016</v>
      </c>
      <c r="AZ847" t="s">
        <v>1017</v>
      </c>
      <c r="BA847" t="s">
        <v>103</v>
      </c>
      <c r="BB847" t="s">
        <v>1018</v>
      </c>
      <c r="BC847" s="4"/>
      <c r="BD847" t="s">
        <v>83</v>
      </c>
      <c r="BE847" t="s">
        <v>105</v>
      </c>
      <c r="BF847" t="s">
        <v>106</v>
      </c>
      <c r="BG847" t="s">
        <v>107</v>
      </c>
      <c r="BH847" t="s">
        <v>704</v>
      </c>
      <c r="BI847" t="s">
        <v>705</v>
      </c>
      <c r="BJ847" s="2">
        <v>0</v>
      </c>
      <c r="BK847" t="s">
        <v>78</v>
      </c>
      <c r="BL847" t="s">
        <v>90</v>
      </c>
      <c r="BM847" t="s">
        <v>83</v>
      </c>
      <c r="BN847" t="s">
        <v>83</v>
      </c>
      <c r="BO847" t="s">
        <v>83</v>
      </c>
      <c r="BP847" t="s">
        <v>83</v>
      </c>
      <c r="BQ847" t="s">
        <v>83</v>
      </c>
      <c r="BR847" t="s">
        <v>83</v>
      </c>
      <c r="BS847" t="s">
        <v>83</v>
      </c>
      <c r="BT847" s="3">
        <v>1</v>
      </c>
    </row>
    <row r="848" spans="1:72" x14ac:dyDescent="0.25">
      <c r="A848" t="s">
        <v>547</v>
      </c>
      <c r="B848" t="s">
        <v>548</v>
      </c>
      <c r="C848" t="s">
        <v>549</v>
      </c>
      <c r="D848" t="s">
        <v>74</v>
      </c>
      <c r="E848" t="s">
        <v>21868</v>
      </c>
      <c r="F848" t="s">
        <v>550</v>
      </c>
      <c r="G848" t="s">
        <v>1019</v>
      </c>
      <c r="H848" t="s">
        <v>1020</v>
      </c>
      <c r="I848" s="1">
        <v>44197</v>
      </c>
      <c r="J848" s="1">
        <v>44926</v>
      </c>
      <c r="K848" t="s">
        <v>78</v>
      </c>
      <c r="L848" t="s">
        <v>79</v>
      </c>
      <c r="M848" t="s">
        <v>80</v>
      </c>
      <c r="N848" t="s">
        <v>1021</v>
      </c>
      <c r="O848" t="s">
        <v>107</v>
      </c>
      <c r="P848" t="s">
        <v>83</v>
      </c>
      <c r="Q848" t="s">
        <v>1022</v>
      </c>
      <c r="R848" t="s">
        <v>555</v>
      </c>
      <c r="S848" t="s">
        <v>86</v>
      </c>
      <c r="T848" t="s">
        <v>87</v>
      </c>
      <c r="U848" t="s">
        <v>88</v>
      </c>
      <c r="V848" t="s">
        <v>89</v>
      </c>
      <c r="W848" t="s">
        <v>90</v>
      </c>
      <c r="X848" t="s">
        <v>83</v>
      </c>
      <c r="Y848" t="s">
        <v>91</v>
      </c>
      <c r="Z848" t="s">
        <v>92</v>
      </c>
      <c r="AA848" s="1">
        <v>44378</v>
      </c>
      <c r="AB848" s="2">
        <v>1431</v>
      </c>
      <c r="AC848" s="2">
        <v>0</v>
      </c>
      <c r="AD848" s="2"/>
      <c r="AE848" s="2"/>
      <c r="AF848" s="2"/>
      <c r="AG848">
        <v>0</v>
      </c>
      <c r="AH848" s="3">
        <v>1103</v>
      </c>
      <c r="AI848" s="3">
        <v>331</v>
      </c>
      <c r="AJ848" s="3">
        <v>0</v>
      </c>
      <c r="AK848" s="3">
        <v>0</v>
      </c>
      <c r="AL848" s="3">
        <v>0</v>
      </c>
      <c r="AM848" t="s">
        <v>568</v>
      </c>
      <c r="AN848" t="s">
        <v>569</v>
      </c>
      <c r="AO848" t="s">
        <v>547</v>
      </c>
      <c r="AP848" t="s">
        <v>548</v>
      </c>
      <c r="AQ848" t="s">
        <v>83</v>
      </c>
      <c r="AR848" t="s">
        <v>558</v>
      </c>
      <c r="AS848" t="s">
        <v>83</v>
      </c>
      <c r="AT848" t="s">
        <v>96</v>
      </c>
      <c r="AU848" t="s">
        <v>559</v>
      </c>
      <c r="AV848" t="s">
        <v>560</v>
      </c>
      <c r="AW848" t="s">
        <v>99</v>
      </c>
      <c r="AX848" t="s">
        <v>100</v>
      </c>
      <c r="AY848" t="s">
        <v>570</v>
      </c>
      <c r="AZ848" t="s">
        <v>1023</v>
      </c>
      <c r="BA848" t="s">
        <v>103</v>
      </c>
      <c r="BB848" t="s">
        <v>1024</v>
      </c>
      <c r="BC848" s="4"/>
      <c r="BD848" t="s">
        <v>83</v>
      </c>
      <c r="BE848" t="s">
        <v>105</v>
      </c>
      <c r="BF848" t="s">
        <v>106</v>
      </c>
      <c r="BG848" t="s">
        <v>107</v>
      </c>
      <c r="BH848" t="s">
        <v>108</v>
      </c>
      <c r="BI848" t="s">
        <v>109</v>
      </c>
      <c r="BJ848" s="2">
        <v>0</v>
      </c>
      <c r="BK848" t="s">
        <v>90</v>
      </c>
      <c r="BL848" t="s">
        <v>90</v>
      </c>
      <c r="BM848" t="s">
        <v>83</v>
      </c>
      <c r="BN848" t="s">
        <v>83</v>
      </c>
      <c r="BO848" t="s">
        <v>83</v>
      </c>
      <c r="BP848" t="s">
        <v>83</v>
      </c>
      <c r="BQ848" t="s">
        <v>83</v>
      </c>
      <c r="BR848" t="s">
        <v>83</v>
      </c>
      <c r="BS848" t="s">
        <v>83</v>
      </c>
      <c r="BT848" s="3">
        <v>1</v>
      </c>
    </row>
    <row r="849" spans="1:72" x14ac:dyDescent="0.25">
      <c r="A849" t="s">
        <v>547</v>
      </c>
      <c r="B849" t="s">
        <v>548</v>
      </c>
      <c r="C849" t="s">
        <v>549</v>
      </c>
      <c r="D849" t="s">
        <v>74</v>
      </c>
      <c r="E849" t="s">
        <v>21868</v>
      </c>
      <c r="F849" t="s">
        <v>550</v>
      </c>
      <c r="G849" t="s">
        <v>1025</v>
      </c>
      <c r="H849" t="s">
        <v>1026</v>
      </c>
      <c r="I849" s="1">
        <v>44197</v>
      </c>
      <c r="J849" s="1">
        <v>44926</v>
      </c>
      <c r="K849" t="s">
        <v>78</v>
      </c>
      <c r="L849" t="s">
        <v>79</v>
      </c>
      <c r="M849" t="s">
        <v>80</v>
      </c>
      <c r="N849" t="s">
        <v>700</v>
      </c>
      <c r="O849" t="s">
        <v>462</v>
      </c>
      <c r="P849" t="s">
        <v>420</v>
      </c>
      <c r="Q849" t="s">
        <v>1027</v>
      </c>
      <c r="R849" t="s">
        <v>555</v>
      </c>
      <c r="S849" t="s">
        <v>86</v>
      </c>
      <c r="T849" t="s">
        <v>87</v>
      </c>
      <c r="U849" t="s">
        <v>88</v>
      </c>
      <c r="V849" t="s">
        <v>89</v>
      </c>
      <c r="W849" t="s">
        <v>90</v>
      </c>
      <c r="X849" t="s">
        <v>83</v>
      </c>
      <c r="Y849" t="s">
        <v>91</v>
      </c>
      <c r="Z849" t="s">
        <v>92</v>
      </c>
      <c r="AA849" s="1">
        <v>44378</v>
      </c>
      <c r="AB849" s="2">
        <v>70</v>
      </c>
      <c r="AC849" s="2">
        <v>0</v>
      </c>
      <c r="AD849" s="2"/>
      <c r="AE849" s="2"/>
      <c r="AF849" s="2"/>
      <c r="AG849">
        <v>0</v>
      </c>
      <c r="AH849" s="3">
        <v>42</v>
      </c>
      <c r="AI849" s="3">
        <v>27</v>
      </c>
      <c r="AJ849" s="3">
        <v>0</v>
      </c>
      <c r="AK849" s="3">
        <v>0</v>
      </c>
      <c r="AL849" s="3">
        <v>0</v>
      </c>
      <c r="AM849" t="s">
        <v>586</v>
      </c>
      <c r="AN849" t="s">
        <v>587</v>
      </c>
      <c r="AO849" t="s">
        <v>547</v>
      </c>
      <c r="AP849" t="s">
        <v>548</v>
      </c>
      <c r="AQ849" t="s">
        <v>83</v>
      </c>
      <c r="AR849" t="s">
        <v>558</v>
      </c>
      <c r="AS849" t="s">
        <v>83</v>
      </c>
      <c r="AT849" t="s">
        <v>96</v>
      </c>
      <c r="AU849" t="s">
        <v>559</v>
      </c>
      <c r="AV849" t="s">
        <v>560</v>
      </c>
      <c r="AW849" t="s">
        <v>99</v>
      </c>
      <c r="AX849" t="s">
        <v>100</v>
      </c>
      <c r="AY849" t="s">
        <v>588</v>
      </c>
      <c r="AZ849" t="s">
        <v>1028</v>
      </c>
      <c r="BA849" t="s">
        <v>103</v>
      </c>
      <c r="BB849" t="s">
        <v>1029</v>
      </c>
      <c r="BC849" s="4"/>
      <c r="BD849" t="s">
        <v>83</v>
      </c>
      <c r="BE849" t="s">
        <v>105</v>
      </c>
      <c r="BF849" t="s">
        <v>106</v>
      </c>
      <c r="BG849" t="s">
        <v>107</v>
      </c>
      <c r="BH849" t="s">
        <v>108</v>
      </c>
      <c r="BI849" t="s">
        <v>109</v>
      </c>
      <c r="BJ849" s="2">
        <v>0</v>
      </c>
      <c r="BK849" t="s">
        <v>90</v>
      </c>
      <c r="BL849" t="s">
        <v>90</v>
      </c>
      <c r="BM849" t="s">
        <v>83</v>
      </c>
      <c r="BN849" t="s">
        <v>83</v>
      </c>
      <c r="BO849" t="s">
        <v>83</v>
      </c>
      <c r="BP849" t="s">
        <v>83</v>
      </c>
      <c r="BQ849" t="s">
        <v>83</v>
      </c>
      <c r="BR849" t="s">
        <v>83</v>
      </c>
      <c r="BS849" t="s">
        <v>83</v>
      </c>
      <c r="BT849" s="3">
        <v>1</v>
      </c>
    </row>
    <row r="850" spans="1:72" x14ac:dyDescent="0.25">
      <c r="A850" t="s">
        <v>547</v>
      </c>
      <c r="B850" t="s">
        <v>548</v>
      </c>
      <c r="C850" t="s">
        <v>549</v>
      </c>
      <c r="D850" t="s">
        <v>74</v>
      </c>
      <c r="E850" t="s">
        <v>21868</v>
      </c>
      <c r="F850" t="s">
        <v>550</v>
      </c>
      <c r="G850" t="s">
        <v>1030</v>
      </c>
      <c r="H850" t="s">
        <v>1031</v>
      </c>
      <c r="I850" s="1">
        <v>44197</v>
      </c>
      <c r="J850" s="1">
        <v>44926</v>
      </c>
      <c r="K850" t="s">
        <v>78</v>
      </c>
      <c r="L850" t="s">
        <v>79</v>
      </c>
      <c r="M850" t="s">
        <v>80</v>
      </c>
      <c r="N850" t="s">
        <v>1032</v>
      </c>
      <c r="O850" t="s">
        <v>1033</v>
      </c>
      <c r="P850" t="s">
        <v>83</v>
      </c>
      <c r="Q850" t="s">
        <v>1034</v>
      </c>
      <c r="R850" t="s">
        <v>555</v>
      </c>
      <c r="S850" t="s">
        <v>83</v>
      </c>
      <c r="T850" t="s">
        <v>87</v>
      </c>
      <c r="U850" t="s">
        <v>354</v>
      </c>
      <c r="V850" t="s">
        <v>355</v>
      </c>
      <c r="W850" t="s">
        <v>90</v>
      </c>
      <c r="X850" t="s">
        <v>83</v>
      </c>
      <c r="Y850" t="s">
        <v>356</v>
      </c>
      <c r="Z850" t="s">
        <v>92</v>
      </c>
      <c r="AA850" s="1">
        <v>44652</v>
      </c>
      <c r="AB850" s="2">
        <v>32711</v>
      </c>
      <c r="AC850" s="2">
        <v>26855</v>
      </c>
      <c r="AD850" s="2"/>
      <c r="AE850" s="2"/>
      <c r="AF850" s="2"/>
      <c r="AG850">
        <v>85</v>
      </c>
      <c r="AH850" s="3">
        <v>31175</v>
      </c>
      <c r="AI850" s="3">
        <v>26931</v>
      </c>
      <c r="AJ850" s="3">
        <v>0</v>
      </c>
      <c r="AK850" s="3">
        <v>0</v>
      </c>
      <c r="AL850" s="3">
        <v>0</v>
      </c>
      <c r="AM850" t="s">
        <v>965</v>
      </c>
      <c r="AN850" t="s">
        <v>966</v>
      </c>
      <c r="AO850" t="s">
        <v>547</v>
      </c>
      <c r="AP850" t="s">
        <v>548</v>
      </c>
      <c r="AQ850" t="s">
        <v>83</v>
      </c>
      <c r="AR850" t="s">
        <v>558</v>
      </c>
      <c r="AS850" t="s">
        <v>83</v>
      </c>
      <c r="AT850" t="s">
        <v>96</v>
      </c>
      <c r="AU850" t="s">
        <v>559</v>
      </c>
      <c r="AV850" t="s">
        <v>560</v>
      </c>
      <c r="AW850" t="s">
        <v>99</v>
      </c>
      <c r="AX850" t="s">
        <v>359</v>
      </c>
      <c r="AY850" t="s">
        <v>83</v>
      </c>
      <c r="AZ850" t="s">
        <v>1035</v>
      </c>
      <c r="BA850" t="s">
        <v>103</v>
      </c>
      <c r="BB850" t="s">
        <v>83</v>
      </c>
      <c r="BC850" s="4">
        <v>44562</v>
      </c>
      <c r="BD850" t="s">
        <v>360</v>
      </c>
      <c r="BE850" t="s">
        <v>105</v>
      </c>
      <c r="BF850" t="s">
        <v>106</v>
      </c>
      <c r="BG850" t="s">
        <v>107</v>
      </c>
      <c r="BH850" t="s">
        <v>83</v>
      </c>
      <c r="BI850" t="s">
        <v>83</v>
      </c>
      <c r="BJ850" s="2">
        <v>0</v>
      </c>
      <c r="BK850" t="s">
        <v>78</v>
      </c>
      <c r="BL850" t="s">
        <v>90</v>
      </c>
      <c r="BM850" t="s">
        <v>83</v>
      </c>
      <c r="BN850" t="s">
        <v>83</v>
      </c>
      <c r="BO850" t="s">
        <v>83</v>
      </c>
      <c r="BP850" t="s">
        <v>83</v>
      </c>
      <c r="BQ850" t="s">
        <v>83</v>
      </c>
      <c r="BR850" t="s">
        <v>83</v>
      </c>
      <c r="BS850" t="s">
        <v>83</v>
      </c>
      <c r="BT850" s="3">
        <v>1</v>
      </c>
    </row>
    <row r="851" spans="1:72" x14ac:dyDescent="0.25">
      <c r="A851" t="s">
        <v>547</v>
      </c>
      <c r="B851" t="s">
        <v>548</v>
      </c>
      <c r="C851" t="s">
        <v>549</v>
      </c>
      <c r="D851" t="s">
        <v>74</v>
      </c>
      <c r="E851" t="s">
        <v>21868</v>
      </c>
      <c r="F851" t="s">
        <v>550</v>
      </c>
      <c r="G851" t="s">
        <v>1036</v>
      </c>
      <c r="H851" t="s">
        <v>1037</v>
      </c>
      <c r="I851" s="1">
        <v>44197</v>
      </c>
      <c r="J851" s="1">
        <v>44926</v>
      </c>
      <c r="K851" t="s">
        <v>78</v>
      </c>
      <c r="L851" t="s">
        <v>79</v>
      </c>
      <c r="M851" t="s">
        <v>80</v>
      </c>
      <c r="N851" t="s">
        <v>1038</v>
      </c>
      <c r="O851" t="s">
        <v>107</v>
      </c>
      <c r="P851" t="s">
        <v>83</v>
      </c>
      <c r="Q851" t="s">
        <v>1039</v>
      </c>
      <c r="R851" t="s">
        <v>555</v>
      </c>
      <c r="S851" t="s">
        <v>150</v>
      </c>
      <c r="T851" t="s">
        <v>87</v>
      </c>
      <c r="U851" t="s">
        <v>88</v>
      </c>
      <c r="V851" t="s">
        <v>89</v>
      </c>
      <c r="W851" t="s">
        <v>78</v>
      </c>
      <c r="X851" t="s">
        <v>120</v>
      </c>
      <c r="Y851" t="s">
        <v>91</v>
      </c>
      <c r="Z851" t="s">
        <v>92</v>
      </c>
      <c r="AA851" s="1">
        <v>44567</v>
      </c>
      <c r="AB851" s="2">
        <v>33</v>
      </c>
      <c r="AC851" s="2">
        <v>35</v>
      </c>
      <c r="AD851" s="2"/>
      <c r="AE851" s="2"/>
      <c r="AF851" s="2"/>
      <c r="AG851">
        <v>0</v>
      </c>
      <c r="AH851" s="3">
        <v>33</v>
      </c>
      <c r="AI851" s="3">
        <v>35</v>
      </c>
      <c r="AJ851" s="3">
        <v>0</v>
      </c>
      <c r="AK851" s="3">
        <v>0</v>
      </c>
      <c r="AL851" s="3">
        <v>0</v>
      </c>
      <c r="AM851" t="s">
        <v>586</v>
      </c>
      <c r="AN851" t="s">
        <v>587</v>
      </c>
      <c r="AO851" t="s">
        <v>547</v>
      </c>
      <c r="AP851" t="s">
        <v>548</v>
      </c>
      <c r="AQ851" t="s">
        <v>83</v>
      </c>
      <c r="AR851" t="s">
        <v>558</v>
      </c>
      <c r="AS851" t="s">
        <v>83</v>
      </c>
      <c r="AT851" t="s">
        <v>96</v>
      </c>
      <c r="AU851" t="s">
        <v>559</v>
      </c>
      <c r="AV851" t="s">
        <v>560</v>
      </c>
      <c r="AW851" t="s">
        <v>99</v>
      </c>
      <c r="AX851" t="s">
        <v>100</v>
      </c>
      <c r="AY851" t="s">
        <v>1040</v>
      </c>
      <c r="AZ851" t="s">
        <v>1041</v>
      </c>
      <c r="BA851" t="s">
        <v>103</v>
      </c>
      <c r="BB851" t="s">
        <v>1042</v>
      </c>
      <c r="BC851" s="4"/>
      <c r="BD851" t="s">
        <v>83</v>
      </c>
      <c r="BE851" t="s">
        <v>105</v>
      </c>
      <c r="BF851" t="s">
        <v>106</v>
      </c>
      <c r="BG851" t="s">
        <v>107</v>
      </c>
      <c r="BH851" t="s">
        <v>108</v>
      </c>
      <c r="BI851" t="s">
        <v>109</v>
      </c>
      <c r="BJ851" s="2">
        <v>0</v>
      </c>
      <c r="BK851" t="s">
        <v>90</v>
      </c>
      <c r="BL851" t="s">
        <v>90</v>
      </c>
      <c r="BM851" t="s">
        <v>83</v>
      </c>
      <c r="BN851" t="s">
        <v>83</v>
      </c>
      <c r="BO851" t="s">
        <v>83</v>
      </c>
      <c r="BP851" t="s">
        <v>83</v>
      </c>
      <c r="BQ851" t="s">
        <v>83</v>
      </c>
      <c r="BR851" t="s">
        <v>83</v>
      </c>
      <c r="BS851" t="s">
        <v>83</v>
      </c>
      <c r="BT851" s="3">
        <v>1</v>
      </c>
    </row>
    <row r="852" spans="1:72" x14ac:dyDescent="0.25">
      <c r="A852" t="s">
        <v>547</v>
      </c>
      <c r="B852" t="s">
        <v>548</v>
      </c>
      <c r="C852" t="s">
        <v>549</v>
      </c>
      <c r="D852" t="s">
        <v>750</v>
      </c>
      <c r="E852" t="s">
        <v>21869</v>
      </c>
      <c r="F852" t="s">
        <v>751</v>
      </c>
      <c r="G852" t="s">
        <v>1043</v>
      </c>
      <c r="H852" t="s">
        <v>1044</v>
      </c>
      <c r="I852" s="1">
        <v>44197</v>
      </c>
      <c r="J852" s="1">
        <v>44926</v>
      </c>
      <c r="K852" t="s">
        <v>78</v>
      </c>
      <c r="L852" t="s">
        <v>79</v>
      </c>
      <c r="M852" t="s">
        <v>80</v>
      </c>
      <c r="N852" t="s">
        <v>1038</v>
      </c>
      <c r="O852" t="s">
        <v>393</v>
      </c>
      <c r="P852" t="s">
        <v>420</v>
      </c>
      <c r="Q852" t="s">
        <v>1039</v>
      </c>
      <c r="R852" t="s">
        <v>555</v>
      </c>
      <c r="S852" t="s">
        <v>86</v>
      </c>
      <c r="T852" t="s">
        <v>87</v>
      </c>
      <c r="U852" t="s">
        <v>88</v>
      </c>
      <c r="V852" t="s">
        <v>89</v>
      </c>
      <c r="W852" t="s">
        <v>90</v>
      </c>
      <c r="X852" t="s">
        <v>83</v>
      </c>
      <c r="Y852" t="s">
        <v>91</v>
      </c>
      <c r="Z852" t="s">
        <v>92</v>
      </c>
      <c r="AA852" s="1">
        <v>44378</v>
      </c>
      <c r="AB852" s="2">
        <v>105</v>
      </c>
      <c r="AC852" s="2">
        <v>0</v>
      </c>
      <c r="AD852" s="2"/>
      <c r="AE852" s="2"/>
      <c r="AF852" s="2"/>
      <c r="AG852">
        <v>0</v>
      </c>
      <c r="AH852" s="3">
        <v>84</v>
      </c>
      <c r="AI852" s="3">
        <v>21</v>
      </c>
      <c r="AJ852" s="3">
        <v>0</v>
      </c>
      <c r="AK852" s="3">
        <v>0</v>
      </c>
      <c r="AL852" s="3">
        <v>0</v>
      </c>
      <c r="AM852" t="s">
        <v>1045</v>
      </c>
      <c r="AN852" t="s">
        <v>83</v>
      </c>
      <c r="AO852" t="s">
        <v>547</v>
      </c>
      <c r="AP852" t="s">
        <v>548</v>
      </c>
      <c r="AQ852" t="s">
        <v>83</v>
      </c>
      <c r="AR852" t="s">
        <v>558</v>
      </c>
      <c r="AS852" t="s">
        <v>83</v>
      </c>
      <c r="AT852" t="s">
        <v>96</v>
      </c>
      <c r="AU852" t="s">
        <v>559</v>
      </c>
      <c r="AV852" t="s">
        <v>560</v>
      </c>
      <c r="AW852" t="s">
        <v>99</v>
      </c>
      <c r="AX852" t="s">
        <v>100</v>
      </c>
      <c r="AY852" t="s">
        <v>1046</v>
      </c>
      <c r="AZ852" t="s">
        <v>1047</v>
      </c>
      <c r="BA852" t="s">
        <v>103</v>
      </c>
      <c r="BB852" t="s">
        <v>1048</v>
      </c>
      <c r="BC852" s="4"/>
      <c r="BD852" t="s">
        <v>83</v>
      </c>
      <c r="BE852" t="s">
        <v>105</v>
      </c>
      <c r="BF852" t="s">
        <v>106</v>
      </c>
      <c r="BG852" t="s">
        <v>107</v>
      </c>
      <c r="BH852" t="s">
        <v>108</v>
      </c>
      <c r="BI852" t="s">
        <v>109</v>
      </c>
      <c r="BJ852" s="2">
        <v>0</v>
      </c>
      <c r="BK852" t="s">
        <v>90</v>
      </c>
      <c r="BL852" t="s">
        <v>78</v>
      </c>
      <c r="BM852" t="s">
        <v>83</v>
      </c>
      <c r="BN852" t="s">
        <v>83</v>
      </c>
      <c r="BO852" t="s">
        <v>83</v>
      </c>
      <c r="BP852" t="s">
        <v>1049</v>
      </c>
      <c r="BQ852" t="s">
        <v>637</v>
      </c>
      <c r="BR852" t="s">
        <v>638</v>
      </c>
      <c r="BS852" t="s">
        <v>83</v>
      </c>
      <c r="BT852" s="3">
        <v>1</v>
      </c>
    </row>
    <row r="853" spans="1:72" x14ac:dyDescent="0.25">
      <c r="A853" t="s">
        <v>547</v>
      </c>
      <c r="B853" t="s">
        <v>548</v>
      </c>
      <c r="C853" t="s">
        <v>549</v>
      </c>
      <c r="D853" t="s">
        <v>74</v>
      </c>
      <c r="E853" t="s">
        <v>21868</v>
      </c>
      <c r="F853" t="s">
        <v>550</v>
      </c>
      <c r="G853" t="s">
        <v>1050</v>
      </c>
      <c r="H853" t="s">
        <v>1051</v>
      </c>
      <c r="I853" s="1">
        <v>44197</v>
      </c>
      <c r="J853" s="1">
        <v>44926</v>
      </c>
      <c r="K853" t="s">
        <v>78</v>
      </c>
      <c r="L853" t="s">
        <v>79</v>
      </c>
      <c r="M853" t="s">
        <v>80</v>
      </c>
      <c r="N853" t="s">
        <v>647</v>
      </c>
      <c r="O853" t="s">
        <v>664</v>
      </c>
      <c r="P853" t="s">
        <v>420</v>
      </c>
      <c r="Q853" t="s">
        <v>659</v>
      </c>
      <c r="R853" t="s">
        <v>555</v>
      </c>
      <c r="S853" t="s">
        <v>150</v>
      </c>
      <c r="T853" t="s">
        <v>87</v>
      </c>
      <c r="U853" t="s">
        <v>88</v>
      </c>
      <c r="V853" t="s">
        <v>89</v>
      </c>
      <c r="W853" t="s">
        <v>78</v>
      </c>
      <c r="X853" t="s">
        <v>120</v>
      </c>
      <c r="Y853" t="s">
        <v>91</v>
      </c>
      <c r="Z853" t="s">
        <v>92</v>
      </c>
      <c r="AA853" s="1">
        <v>44567</v>
      </c>
      <c r="AB853" s="2">
        <v>46</v>
      </c>
      <c r="AC853" s="2">
        <v>48</v>
      </c>
      <c r="AD853" s="2"/>
      <c r="AE853" s="2"/>
      <c r="AF853" s="2"/>
      <c r="AG853">
        <v>0</v>
      </c>
      <c r="AH853" s="3">
        <v>46</v>
      </c>
      <c r="AI853" s="3">
        <v>48</v>
      </c>
      <c r="AJ853" s="3">
        <v>0</v>
      </c>
      <c r="AK853" s="3">
        <v>0</v>
      </c>
      <c r="AL853" s="3">
        <v>0</v>
      </c>
      <c r="AM853" t="s">
        <v>586</v>
      </c>
      <c r="AN853" t="s">
        <v>587</v>
      </c>
      <c r="AO853" t="s">
        <v>547</v>
      </c>
      <c r="AP853" t="s">
        <v>548</v>
      </c>
      <c r="AQ853" t="s">
        <v>83</v>
      </c>
      <c r="AR853" t="s">
        <v>558</v>
      </c>
      <c r="AS853" t="s">
        <v>83</v>
      </c>
      <c r="AT853" t="s">
        <v>96</v>
      </c>
      <c r="AU853" t="s">
        <v>559</v>
      </c>
      <c r="AV853" t="s">
        <v>560</v>
      </c>
      <c r="AW853" t="s">
        <v>99</v>
      </c>
      <c r="AX853" t="s">
        <v>100</v>
      </c>
      <c r="AY853" t="s">
        <v>1040</v>
      </c>
      <c r="AZ853" t="s">
        <v>1052</v>
      </c>
      <c r="BA853" t="s">
        <v>103</v>
      </c>
      <c r="BB853" t="s">
        <v>1053</v>
      </c>
      <c r="BC853" s="4"/>
      <c r="BD853" t="s">
        <v>83</v>
      </c>
      <c r="BE853" t="s">
        <v>105</v>
      </c>
      <c r="BF853" t="s">
        <v>106</v>
      </c>
      <c r="BG853" t="s">
        <v>107</v>
      </c>
      <c r="BH853" t="s">
        <v>108</v>
      </c>
      <c r="BI853" t="s">
        <v>109</v>
      </c>
      <c r="BJ853" s="2">
        <v>0</v>
      </c>
      <c r="BK853" t="s">
        <v>90</v>
      </c>
      <c r="BL853" t="s">
        <v>90</v>
      </c>
      <c r="BM853" t="s">
        <v>83</v>
      </c>
      <c r="BN853" t="s">
        <v>83</v>
      </c>
      <c r="BO853" t="s">
        <v>83</v>
      </c>
      <c r="BP853" t="s">
        <v>83</v>
      </c>
      <c r="BQ853" t="s">
        <v>83</v>
      </c>
      <c r="BR853" t="s">
        <v>83</v>
      </c>
      <c r="BS853" t="s">
        <v>83</v>
      </c>
      <c r="BT853" s="3">
        <v>1</v>
      </c>
    </row>
    <row r="854" spans="1:72" x14ac:dyDescent="0.25">
      <c r="A854" t="s">
        <v>547</v>
      </c>
      <c r="B854" t="s">
        <v>548</v>
      </c>
      <c r="C854" t="s">
        <v>549</v>
      </c>
      <c r="D854" t="s">
        <v>74</v>
      </c>
      <c r="E854" t="s">
        <v>21868</v>
      </c>
      <c r="F854" t="s">
        <v>550</v>
      </c>
      <c r="G854" t="s">
        <v>1054</v>
      </c>
      <c r="H854" t="s">
        <v>1055</v>
      </c>
      <c r="I854" s="1">
        <v>44197</v>
      </c>
      <c r="J854" s="1">
        <v>44926</v>
      </c>
      <c r="K854" t="s">
        <v>78</v>
      </c>
      <c r="L854" t="s">
        <v>79</v>
      </c>
      <c r="M854" t="s">
        <v>80</v>
      </c>
      <c r="N854" t="s">
        <v>754</v>
      </c>
      <c r="O854" t="s">
        <v>809</v>
      </c>
      <c r="P854" t="s">
        <v>222</v>
      </c>
      <c r="Q854" t="s">
        <v>1056</v>
      </c>
      <c r="R854" t="s">
        <v>555</v>
      </c>
      <c r="S854" t="s">
        <v>210</v>
      </c>
      <c r="T854" t="s">
        <v>87</v>
      </c>
      <c r="U854" t="s">
        <v>88</v>
      </c>
      <c r="V854" t="s">
        <v>89</v>
      </c>
      <c r="W854" t="s">
        <v>90</v>
      </c>
      <c r="X854" t="s">
        <v>83</v>
      </c>
      <c r="Y854" t="s">
        <v>91</v>
      </c>
      <c r="Z854" t="s">
        <v>92</v>
      </c>
      <c r="AA854" s="1">
        <v>44378</v>
      </c>
      <c r="AB854" s="2">
        <v>4554</v>
      </c>
      <c r="AC854" s="2">
        <v>0</v>
      </c>
      <c r="AD854" s="2"/>
      <c r="AE854" s="2"/>
      <c r="AF854" s="2"/>
      <c r="AG854">
        <v>0</v>
      </c>
      <c r="AH854" s="3">
        <v>3427</v>
      </c>
      <c r="AI854" s="3">
        <v>0</v>
      </c>
      <c r="AJ854" s="3">
        <v>0</v>
      </c>
      <c r="AK854" s="3">
        <v>0</v>
      </c>
      <c r="AL854" s="3">
        <v>0</v>
      </c>
      <c r="AM854" t="s">
        <v>691</v>
      </c>
      <c r="AN854" t="s">
        <v>692</v>
      </c>
      <c r="AO854" t="s">
        <v>547</v>
      </c>
      <c r="AP854" t="s">
        <v>548</v>
      </c>
      <c r="AQ854" t="s">
        <v>83</v>
      </c>
      <c r="AR854" t="s">
        <v>558</v>
      </c>
      <c r="AS854" t="s">
        <v>83</v>
      </c>
      <c r="AT854" t="s">
        <v>96</v>
      </c>
      <c r="AU854" t="s">
        <v>559</v>
      </c>
      <c r="AV854" t="s">
        <v>560</v>
      </c>
      <c r="AW854" t="s">
        <v>99</v>
      </c>
      <c r="AX854" t="s">
        <v>100</v>
      </c>
      <c r="AY854" t="s">
        <v>83</v>
      </c>
      <c r="AZ854" t="s">
        <v>1057</v>
      </c>
      <c r="BA854" t="s">
        <v>103</v>
      </c>
      <c r="BB854" t="s">
        <v>1058</v>
      </c>
      <c r="BC854" s="4"/>
      <c r="BD854" t="s">
        <v>83</v>
      </c>
      <c r="BE854" t="s">
        <v>105</v>
      </c>
      <c r="BF854" t="s">
        <v>106</v>
      </c>
      <c r="BG854" t="s">
        <v>107</v>
      </c>
      <c r="BH854" t="s">
        <v>472</v>
      </c>
      <c r="BI854" t="s">
        <v>473</v>
      </c>
      <c r="BJ854" s="2">
        <v>0</v>
      </c>
      <c r="BK854" t="s">
        <v>90</v>
      </c>
      <c r="BL854" t="s">
        <v>78</v>
      </c>
      <c r="BM854" t="s">
        <v>83</v>
      </c>
      <c r="BN854" t="s">
        <v>83</v>
      </c>
      <c r="BO854" t="s">
        <v>83</v>
      </c>
      <c r="BP854" t="s">
        <v>1059</v>
      </c>
      <c r="BQ854" t="s">
        <v>696</v>
      </c>
      <c r="BR854" t="s">
        <v>697</v>
      </c>
      <c r="BS854" t="s">
        <v>83</v>
      </c>
      <c r="BT854" s="3">
        <v>1</v>
      </c>
    </row>
    <row r="855" spans="1:72" x14ac:dyDescent="0.25">
      <c r="A855" t="s">
        <v>547</v>
      </c>
      <c r="B855" t="s">
        <v>548</v>
      </c>
      <c r="C855" t="s">
        <v>549</v>
      </c>
      <c r="D855" t="s">
        <v>74</v>
      </c>
      <c r="E855" t="s">
        <v>21868</v>
      </c>
      <c r="F855" t="s">
        <v>550</v>
      </c>
      <c r="G855" t="s">
        <v>1060</v>
      </c>
      <c r="H855" t="s">
        <v>1061</v>
      </c>
      <c r="I855" s="1">
        <v>44197</v>
      </c>
      <c r="J855" s="1">
        <v>44926</v>
      </c>
      <c r="K855" t="s">
        <v>78</v>
      </c>
      <c r="L855" t="s">
        <v>79</v>
      </c>
      <c r="M855" t="s">
        <v>80</v>
      </c>
      <c r="N855" t="s">
        <v>770</v>
      </c>
      <c r="O855" t="s">
        <v>1062</v>
      </c>
      <c r="P855" t="s">
        <v>420</v>
      </c>
      <c r="Q855" t="s">
        <v>772</v>
      </c>
      <c r="R855" t="s">
        <v>555</v>
      </c>
      <c r="S855" t="s">
        <v>210</v>
      </c>
      <c r="T855" t="s">
        <v>87</v>
      </c>
      <c r="U855" t="s">
        <v>88</v>
      </c>
      <c r="V855" t="s">
        <v>89</v>
      </c>
      <c r="W855" t="s">
        <v>90</v>
      </c>
      <c r="X855" t="s">
        <v>83</v>
      </c>
      <c r="Y855" t="s">
        <v>91</v>
      </c>
      <c r="Z855" t="s">
        <v>92</v>
      </c>
      <c r="AA855" s="1">
        <v>44378</v>
      </c>
      <c r="AB855" s="2">
        <v>3354</v>
      </c>
      <c r="AC855" s="2">
        <v>0</v>
      </c>
      <c r="AD855" s="2"/>
      <c r="AE855" s="2"/>
      <c r="AF855" s="2"/>
      <c r="AG855">
        <v>0</v>
      </c>
      <c r="AH855" s="3">
        <v>2656</v>
      </c>
      <c r="AI855" s="3">
        <v>0</v>
      </c>
      <c r="AJ855" s="3">
        <v>0</v>
      </c>
      <c r="AK855" s="3">
        <v>0</v>
      </c>
      <c r="AL855" s="3">
        <v>0</v>
      </c>
      <c r="AM855" t="s">
        <v>691</v>
      </c>
      <c r="AN855" t="s">
        <v>692</v>
      </c>
      <c r="AO855" t="s">
        <v>547</v>
      </c>
      <c r="AP855" t="s">
        <v>548</v>
      </c>
      <c r="AQ855" t="s">
        <v>83</v>
      </c>
      <c r="AR855" t="s">
        <v>558</v>
      </c>
      <c r="AS855" t="s">
        <v>83</v>
      </c>
      <c r="AT855" t="s">
        <v>96</v>
      </c>
      <c r="AU855" t="s">
        <v>559</v>
      </c>
      <c r="AV855" t="s">
        <v>560</v>
      </c>
      <c r="AW855" t="s">
        <v>99</v>
      </c>
      <c r="AX855" t="s">
        <v>100</v>
      </c>
      <c r="AY855" t="s">
        <v>83</v>
      </c>
      <c r="AZ855" t="s">
        <v>1063</v>
      </c>
      <c r="BA855" t="s">
        <v>103</v>
      </c>
      <c r="BB855" t="s">
        <v>1064</v>
      </c>
      <c r="BC855" s="4"/>
      <c r="BD855" t="s">
        <v>83</v>
      </c>
      <c r="BE855" t="s">
        <v>105</v>
      </c>
      <c r="BF855" t="s">
        <v>106</v>
      </c>
      <c r="BG855" t="s">
        <v>107</v>
      </c>
      <c r="BH855" t="s">
        <v>472</v>
      </c>
      <c r="BI855" t="s">
        <v>473</v>
      </c>
      <c r="BJ855" s="2">
        <v>0</v>
      </c>
      <c r="BK855" t="s">
        <v>90</v>
      </c>
      <c r="BL855" t="s">
        <v>78</v>
      </c>
      <c r="BM855" t="s">
        <v>83</v>
      </c>
      <c r="BN855" t="s">
        <v>83</v>
      </c>
      <c r="BO855" t="s">
        <v>83</v>
      </c>
      <c r="BP855" t="s">
        <v>1065</v>
      </c>
      <c r="BQ855" t="s">
        <v>696</v>
      </c>
      <c r="BR855" t="s">
        <v>697</v>
      </c>
      <c r="BS855" t="s">
        <v>83</v>
      </c>
      <c r="BT855" s="3">
        <v>1</v>
      </c>
    </row>
    <row r="856" spans="1:72" x14ac:dyDescent="0.25">
      <c r="A856" t="s">
        <v>547</v>
      </c>
      <c r="B856" t="s">
        <v>548</v>
      </c>
      <c r="C856" t="s">
        <v>549</v>
      </c>
      <c r="D856" t="s">
        <v>74</v>
      </c>
      <c r="E856" t="s">
        <v>21868</v>
      </c>
      <c r="F856" t="s">
        <v>550</v>
      </c>
      <c r="G856" t="s">
        <v>1066</v>
      </c>
      <c r="H856" t="s">
        <v>1067</v>
      </c>
      <c r="I856" s="1">
        <v>44197</v>
      </c>
      <c r="J856" s="1">
        <v>44926</v>
      </c>
      <c r="K856" t="s">
        <v>78</v>
      </c>
      <c r="L856" t="s">
        <v>79</v>
      </c>
      <c r="M856" t="s">
        <v>80</v>
      </c>
      <c r="N856" t="s">
        <v>1068</v>
      </c>
      <c r="O856" t="s">
        <v>250</v>
      </c>
      <c r="P856" t="s">
        <v>1069</v>
      </c>
      <c r="Q856" t="s">
        <v>1070</v>
      </c>
      <c r="R856" t="s">
        <v>555</v>
      </c>
      <c r="S856" t="s">
        <v>86</v>
      </c>
      <c r="T856" t="s">
        <v>87</v>
      </c>
      <c r="U856" t="s">
        <v>88</v>
      </c>
      <c r="V856" t="s">
        <v>89</v>
      </c>
      <c r="W856" t="s">
        <v>90</v>
      </c>
      <c r="X856" t="s">
        <v>83</v>
      </c>
      <c r="Y856" t="s">
        <v>91</v>
      </c>
      <c r="Z856" t="s">
        <v>92</v>
      </c>
      <c r="AA856" s="1">
        <v>44378</v>
      </c>
      <c r="AB856" s="2">
        <v>88</v>
      </c>
      <c r="AC856" s="2">
        <v>0</v>
      </c>
      <c r="AD856" s="2"/>
      <c r="AE856" s="2"/>
      <c r="AF856" s="2"/>
      <c r="AG856">
        <v>0</v>
      </c>
      <c r="AH856" s="3">
        <v>63</v>
      </c>
      <c r="AI856" s="3">
        <v>24</v>
      </c>
      <c r="AJ856" s="3">
        <v>0</v>
      </c>
      <c r="AK856" s="3">
        <v>0</v>
      </c>
      <c r="AL856" s="3">
        <v>0</v>
      </c>
      <c r="AM856" t="s">
        <v>568</v>
      </c>
      <c r="AN856" t="s">
        <v>569</v>
      </c>
      <c r="AO856" t="s">
        <v>547</v>
      </c>
      <c r="AP856" t="s">
        <v>548</v>
      </c>
      <c r="AQ856" t="s">
        <v>83</v>
      </c>
      <c r="AR856" t="s">
        <v>558</v>
      </c>
      <c r="AS856" t="s">
        <v>83</v>
      </c>
      <c r="AT856" t="s">
        <v>96</v>
      </c>
      <c r="AU856" t="s">
        <v>559</v>
      </c>
      <c r="AV856" t="s">
        <v>560</v>
      </c>
      <c r="AW856" t="s">
        <v>99</v>
      </c>
      <c r="AX856" t="s">
        <v>100</v>
      </c>
      <c r="AY856" t="s">
        <v>570</v>
      </c>
      <c r="AZ856" t="s">
        <v>1071</v>
      </c>
      <c r="BA856" t="s">
        <v>103</v>
      </c>
      <c r="BB856" t="s">
        <v>1072</v>
      </c>
      <c r="BC856" s="4"/>
      <c r="BD856" t="s">
        <v>83</v>
      </c>
      <c r="BE856" t="s">
        <v>105</v>
      </c>
      <c r="BF856" t="s">
        <v>106</v>
      </c>
      <c r="BG856" t="s">
        <v>107</v>
      </c>
      <c r="BH856" t="s">
        <v>108</v>
      </c>
      <c r="BI856" t="s">
        <v>109</v>
      </c>
      <c r="BJ856" s="2">
        <v>0</v>
      </c>
      <c r="BK856" t="s">
        <v>90</v>
      </c>
      <c r="BL856" t="s">
        <v>90</v>
      </c>
      <c r="BM856" t="s">
        <v>83</v>
      </c>
      <c r="BN856" t="s">
        <v>83</v>
      </c>
      <c r="BO856" t="s">
        <v>83</v>
      </c>
      <c r="BP856" t="s">
        <v>83</v>
      </c>
      <c r="BQ856" t="s">
        <v>83</v>
      </c>
      <c r="BR856" t="s">
        <v>83</v>
      </c>
      <c r="BS856" t="s">
        <v>83</v>
      </c>
      <c r="BT856" s="3">
        <v>1</v>
      </c>
    </row>
    <row r="857" spans="1:72" x14ac:dyDescent="0.25">
      <c r="A857" t="s">
        <v>547</v>
      </c>
      <c r="B857" t="s">
        <v>548</v>
      </c>
      <c r="C857" t="s">
        <v>549</v>
      </c>
      <c r="D857" t="s">
        <v>74</v>
      </c>
      <c r="E857" t="s">
        <v>21868</v>
      </c>
      <c r="F857" t="s">
        <v>550</v>
      </c>
      <c r="G857" t="s">
        <v>1073</v>
      </c>
      <c r="H857" t="s">
        <v>1074</v>
      </c>
      <c r="I857" s="1">
        <v>44197</v>
      </c>
      <c r="J857" s="1">
        <v>44926</v>
      </c>
      <c r="K857" t="s">
        <v>78</v>
      </c>
      <c r="L857" t="s">
        <v>79</v>
      </c>
      <c r="M857" t="s">
        <v>80</v>
      </c>
      <c r="N857" t="s">
        <v>700</v>
      </c>
      <c r="O857" t="s">
        <v>462</v>
      </c>
      <c r="P857" t="s">
        <v>420</v>
      </c>
      <c r="Q857" t="s">
        <v>1027</v>
      </c>
      <c r="R857" t="s">
        <v>555</v>
      </c>
      <c r="S857" t="s">
        <v>210</v>
      </c>
      <c r="T857" t="s">
        <v>87</v>
      </c>
      <c r="U857" t="s">
        <v>88</v>
      </c>
      <c r="V857" t="s">
        <v>89</v>
      </c>
      <c r="W857" t="s">
        <v>90</v>
      </c>
      <c r="X857" t="s">
        <v>83</v>
      </c>
      <c r="Y857" t="s">
        <v>91</v>
      </c>
      <c r="Z857" t="s">
        <v>92</v>
      </c>
      <c r="AA857" s="1">
        <v>44378</v>
      </c>
      <c r="AB857" s="2">
        <v>3500</v>
      </c>
      <c r="AC857" s="2">
        <v>0</v>
      </c>
      <c r="AD857" s="2"/>
      <c r="AE857" s="2"/>
      <c r="AF857" s="2"/>
      <c r="AG857">
        <v>0</v>
      </c>
      <c r="AH857" s="3">
        <v>2820</v>
      </c>
      <c r="AI857" s="3">
        <v>689</v>
      </c>
      <c r="AJ857" s="3">
        <v>0</v>
      </c>
      <c r="AK857" s="3">
        <v>0</v>
      </c>
      <c r="AL857" s="3">
        <v>0</v>
      </c>
      <c r="AM857" t="s">
        <v>849</v>
      </c>
      <c r="AN857" t="s">
        <v>850</v>
      </c>
      <c r="AO857" t="s">
        <v>547</v>
      </c>
      <c r="AP857" t="s">
        <v>548</v>
      </c>
      <c r="AQ857" t="s">
        <v>83</v>
      </c>
      <c r="AR857" t="s">
        <v>558</v>
      </c>
      <c r="AS857" t="s">
        <v>83</v>
      </c>
      <c r="AT857" t="s">
        <v>96</v>
      </c>
      <c r="AU857" t="s">
        <v>559</v>
      </c>
      <c r="AV857" t="s">
        <v>560</v>
      </c>
      <c r="AW857" t="s">
        <v>99</v>
      </c>
      <c r="AX857" t="s">
        <v>100</v>
      </c>
      <c r="AY857" t="s">
        <v>851</v>
      </c>
      <c r="AZ857" t="s">
        <v>1028</v>
      </c>
      <c r="BA857" t="s">
        <v>103</v>
      </c>
      <c r="BB857" t="s">
        <v>1075</v>
      </c>
      <c r="BC857" s="4"/>
      <c r="BD857" t="s">
        <v>83</v>
      </c>
      <c r="BE857" t="s">
        <v>105</v>
      </c>
      <c r="BF857" t="s">
        <v>106</v>
      </c>
      <c r="BG857" t="s">
        <v>107</v>
      </c>
      <c r="BH857" t="s">
        <v>509</v>
      </c>
      <c r="BI857" t="s">
        <v>510</v>
      </c>
      <c r="BJ857" s="2">
        <v>0</v>
      </c>
      <c r="BK857" t="s">
        <v>90</v>
      </c>
      <c r="BL857" t="s">
        <v>90</v>
      </c>
      <c r="BM857" t="s">
        <v>83</v>
      </c>
      <c r="BN857" t="s">
        <v>83</v>
      </c>
      <c r="BO857" t="s">
        <v>83</v>
      </c>
      <c r="BP857" t="s">
        <v>83</v>
      </c>
      <c r="BQ857" t="s">
        <v>83</v>
      </c>
      <c r="BR857" t="s">
        <v>83</v>
      </c>
      <c r="BS857" t="s">
        <v>83</v>
      </c>
      <c r="BT857" s="3">
        <v>1</v>
      </c>
    </row>
    <row r="858" spans="1:72" x14ac:dyDescent="0.25">
      <c r="A858" t="s">
        <v>547</v>
      </c>
      <c r="B858" t="s">
        <v>548</v>
      </c>
      <c r="C858" t="s">
        <v>549</v>
      </c>
      <c r="D858" t="s">
        <v>74</v>
      </c>
      <c r="E858" t="s">
        <v>21868</v>
      </c>
      <c r="F858" t="s">
        <v>550</v>
      </c>
      <c r="G858" t="s">
        <v>1076</v>
      </c>
      <c r="H858" t="s">
        <v>1077</v>
      </c>
      <c r="I858" s="1">
        <v>44197</v>
      </c>
      <c r="J858" s="1">
        <v>44926</v>
      </c>
      <c r="K858" t="s">
        <v>78</v>
      </c>
      <c r="L858" t="s">
        <v>79</v>
      </c>
      <c r="M858" t="s">
        <v>80</v>
      </c>
      <c r="N858" t="s">
        <v>963</v>
      </c>
      <c r="O858" t="s">
        <v>462</v>
      </c>
      <c r="P858" t="s">
        <v>222</v>
      </c>
      <c r="Q858" t="s">
        <v>964</v>
      </c>
      <c r="R858" t="s">
        <v>555</v>
      </c>
      <c r="S858" t="s">
        <v>86</v>
      </c>
      <c r="T858" t="s">
        <v>87</v>
      </c>
      <c r="U858" t="s">
        <v>88</v>
      </c>
      <c r="V858" t="s">
        <v>89</v>
      </c>
      <c r="W858" t="s">
        <v>90</v>
      </c>
      <c r="X858" t="s">
        <v>83</v>
      </c>
      <c r="Y858" t="s">
        <v>91</v>
      </c>
      <c r="Z858" t="s">
        <v>92</v>
      </c>
      <c r="AA858" s="1">
        <v>44378</v>
      </c>
      <c r="AB858" s="2">
        <v>485</v>
      </c>
      <c r="AC858" s="2">
        <v>0</v>
      </c>
      <c r="AD858" s="2"/>
      <c r="AE858" s="2"/>
      <c r="AF858" s="2"/>
      <c r="AG858">
        <v>0</v>
      </c>
      <c r="AH858" s="3">
        <v>243</v>
      </c>
      <c r="AI858" s="3">
        <v>243</v>
      </c>
      <c r="AJ858" s="3">
        <v>0</v>
      </c>
      <c r="AK858" s="3">
        <v>0</v>
      </c>
      <c r="AL858" s="3">
        <v>0</v>
      </c>
      <c r="AM858" t="s">
        <v>998</v>
      </c>
      <c r="AN858" t="s">
        <v>999</v>
      </c>
      <c r="AO858" t="s">
        <v>547</v>
      </c>
      <c r="AP858" t="s">
        <v>548</v>
      </c>
      <c r="AQ858" t="s">
        <v>83</v>
      </c>
      <c r="AR858" t="s">
        <v>558</v>
      </c>
      <c r="AS858" t="s">
        <v>83</v>
      </c>
      <c r="AT858" t="s">
        <v>96</v>
      </c>
      <c r="AU858" t="s">
        <v>559</v>
      </c>
      <c r="AV858" t="s">
        <v>560</v>
      </c>
      <c r="AW858" t="s">
        <v>99</v>
      </c>
      <c r="AX858" t="s">
        <v>100</v>
      </c>
      <c r="AY858" t="s">
        <v>1000</v>
      </c>
      <c r="AZ858" t="s">
        <v>1078</v>
      </c>
      <c r="BA858" t="s">
        <v>103</v>
      </c>
      <c r="BB858" t="s">
        <v>1079</v>
      </c>
      <c r="BC858" s="4"/>
      <c r="BD858" t="s">
        <v>83</v>
      </c>
      <c r="BE858" t="s">
        <v>105</v>
      </c>
      <c r="BF858" t="s">
        <v>106</v>
      </c>
      <c r="BG858" t="s">
        <v>107</v>
      </c>
      <c r="BH858" t="s">
        <v>108</v>
      </c>
      <c r="BI858" t="s">
        <v>109</v>
      </c>
      <c r="BJ858" s="2">
        <v>0</v>
      </c>
      <c r="BK858" t="s">
        <v>90</v>
      </c>
      <c r="BL858" t="s">
        <v>78</v>
      </c>
      <c r="BM858" t="s">
        <v>83</v>
      </c>
      <c r="BN858" t="s">
        <v>83</v>
      </c>
      <c r="BO858" t="s">
        <v>83</v>
      </c>
      <c r="BP858" t="s">
        <v>1080</v>
      </c>
      <c r="BQ858" t="s">
        <v>637</v>
      </c>
      <c r="BR858" t="s">
        <v>638</v>
      </c>
      <c r="BS858" t="s">
        <v>83</v>
      </c>
      <c r="BT858" s="3">
        <v>1</v>
      </c>
    </row>
    <row r="859" spans="1:72" x14ac:dyDescent="0.25">
      <c r="A859" t="s">
        <v>547</v>
      </c>
      <c r="B859" t="s">
        <v>548</v>
      </c>
      <c r="C859" t="s">
        <v>549</v>
      </c>
      <c r="D859" t="s">
        <v>74</v>
      </c>
      <c r="E859" t="s">
        <v>21868</v>
      </c>
      <c r="F859" t="s">
        <v>550</v>
      </c>
      <c r="G859" t="s">
        <v>1081</v>
      </c>
      <c r="H859" t="s">
        <v>1082</v>
      </c>
      <c r="I859" s="1">
        <v>44197</v>
      </c>
      <c r="J859" s="1">
        <v>44384</v>
      </c>
      <c r="K859" t="s">
        <v>90</v>
      </c>
      <c r="L859" t="s">
        <v>373</v>
      </c>
      <c r="M859" t="s">
        <v>80</v>
      </c>
      <c r="N859" t="s">
        <v>1083</v>
      </c>
      <c r="O859" t="s">
        <v>162</v>
      </c>
      <c r="P859" t="s">
        <v>222</v>
      </c>
      <c r="Q859" t="s">
        <v>1084</v>
      </c>
      <c r="R859" t="s">
        <v>555</v>
      </c>
      <c r="S859" t="s">
        <v>86</v>
      </c>
      <c r="T859" t="s">
        <v>87</v>
      </c>
      <c r="U859" t="s">
        <v>88</v>
      </c>
      <c r="V859" t="s">
        <v>89</v>
      </c>
      <c r="W859" t="s">
        <v>90</v>
      </c>
      <c r="X859" t="s">
        <v>83</v>
      </c>
      <c r="Y859" t="s">
        <v>91</v>
      </c>
      <c r="Z859" t="s">
        <v>92</v>
      </c>
      <c r="AA859" s="1">
        <v>44378</v>
      </c>
      <c r="AB859" s="2">
        <v>3500</v>
      </c>
      <c r="AC859" s="2">
        <v>0</v>
      </c>
      <c r="AD859" s="2"/>
      <c r="AE859" s="2"/>
      <c r="AF859" s="2"/>
      <c r="AG859">
        <v>0</v>
      </c>
      <c r="AH859" s="3">
        <v>1107</v>
      </c>
      <c r="AI859" s="3">
        <v>701</v>
      </c>
      <c r="AJ859" s="3">
        <v>0</v>
      </c>
      <c r="AK859" s="3">
        <v>0</v>
      </c>
      <c r="AL859" s="3">
        <v>0</v>
      </c>
      <c r="AM859" t="s">
        <v>998</v>
      </c>
      <c r="AN859" t="s">
        <v>999</v>
      </c>
      <c r="AO859" t="s">
        <v>547</v>
      </c>
      <c r="AP859" t="s">
        <v>548</v>
      </c>
      <c r="AQ859" t="s">
        <v>83</v>
      </c>
      <c r="AR859" t="s">
        <v>558</v>
      </c>
      <c r="AS859" t="s">
        <v>83</v>
      </c>
      <c r="AT859" t="s">
        <v>96</v>
      </c>
      <c r="AU859" t="s">
        <v>559</v>
      </c>
      <c r="AV859" t="s">
        <v>560</v>
      </c>
      <c r="AW859" t="s">
        <v>99</v>
      </c>
      <c r="AX859" t="s">
        <v>100</v>
      </c>
      <c r="AY859" t="s">
        <v>1000</v>
      </c>
      <c r="AZ859" t="s">
        <v>1085</v>
      </c>
      <c r="BA859" t="s">
        <v>103</v>
      </c>
      <c r="BB859" t="s">
        <v>1086</v>
      </c>
      <c r="BC859" s="4"/>
      <c r="BD859" t="s">
        <v>83</v>
      </c>
      <c r="BE859" t="s">
        <v>105</v>
      </c>
      <c r="BF859" t="s">
        <v>106</v>
      </c>
      <c r="BG859" t="s">
        <v>107</v>
      </c>
      <c r="BH859" t="s">
        <v>108</v>
      </c>
      <c r="BI859" t="s">
        <v>109</v>
      </c>
      <c r="BJ859" s="2">
        <v>0</v>
      </c>
      <c r="BK859" t="s">
        <v>90</v>
      </c>
      <c r="BL859" t="s">
        <v>78</v>
      </c>
      <c r="BM859" t="s">
        <v>83</v>
      </c>
      <c r="BN859" t="s">
        <v>83</v>
      </c>
      <c r="BO859" t="s">
        <v>83</v>
      </c>
      <c r="BP859" t="s">
        <v>83</v>
      </c>
      <c r="BQ859" t="s">
        <v>83</v>
      </c>
      <c r="BR859" t="s">
        <v>83</v>
      </c>
      <c r="BS859" t="s">
        <v>83</v>
      </c>
      <c r="BT859" s="3">
        <v>1</v>
      </c>
    </row>
    <row r="860" spans="1:72" x14ac:dyDescent="0.25">
      <c r="A860" t="s">
        <v>547</v>
      </c>
      <c r="B860" t="s">
        <v>548</v>
      </c>
      <c r="C860" t="s">
        <v>549</v>
      </c>
      <c r="D860" t="s">
        <v>74</v>
      </c>
      <c r="E860" t="s">
        <v>21868</v>
      </c>
      <c r="F860" t="s">
        <v>550</v>
      </c>
      <c r="G860" t="s">
        <v>1087</v>
      </c>
      <c r="H860" t="s">
        <v>1088</v>
      </c>
      <c r="I860" s="1">
        <v>44197</v>
      </c>
      <c r="J860" s="1">
        <v>44926</v>
      </c>
      <c r="K860" t="s">
        <v>78</v>
      </c>
      <c r="L860" t="s">
        <v>79</v>
      </c>
      <c r="M860" t="s">
        <v>80</v>
      </c>
      <c r="N860" t="s">
        <v>1089</v>
      </c>
      <c r="O860" t="s">
        <v>352</v>
      </c>
      <c r="P860" t="s">
        <v>1069</v>
      </c>
      <c r="Q860" t="s">
        <v>1090</v>
      </c>
      <c r="R860" t="s">
        <v>555</v>
      </c>
      <c r="S860" t="s">
        <v>119</v>
      </c>
      <c r="T860" t="s">
        <v>87</v>
      </c>
      <c r="U860" t="s">
        <v>88</v>
      </c>
      <c r="V860" t="s">
        <v>89</v>
      </c>
      <c r="W860" t="s">
        <v>78</v>
      </c>
      <c r="X860" t="s">
        <v>120</v>
      </c>
      <c r="Y860" t="s">
        <v>91</v>
      </c>
      <c r="Z860" t="s">
        <v>92</v>
      </c>
      <c r="AA860" s="1">
        <v>44567</v>
      </c>
      <c r="AB860" s="2">
        <v>4893</v>
      </c>
      <c r="AC860" s="2">
        <v>4388</v>
      </c>
      <c r="AD860" s="2"/>
      <c r="AE860" s="2"/>
      <c r="AF860" s="2"/>
      <c r="AG860">
        <v>0</v>
      </c>
      <c r="AH860" s="3">
        <v>4893</v>
      </c>
      <c r="AI860" s="3">
        <v>4388</v>
      </c>
      <c r="AJ860" s="3">
        <v>0</v>
      </c>
      <c r="AK860" s="3">
        <v>0</v>
      </c>
      <c r="AL860" s="3">
        <v>0</v>
      </c>
      <c r="AM860" t="s">
        <v>568</v>
      </c>
      <c r="AN860" t="s">
        <v>569</v>
      </c>
      <c r="AO860" t="s">
        <v>547</v>
      </c>
      <c r="AP860" t="s">
        <v>548</v>
      </c>
      <c r="AQ860" t="s">
        <v>83</v>
      </c>
      <c r="AR860" t="s">
        <v>558</v>
      </c>
      <c r="AS860" t="s">
        <v>83</v>
      </c>
      <c r="AT860" t="s">
        <v>96</v>
      </c>
      <c r="AU860" t="s">
        <v>559</v>
      </c>
      <c r="AV860" t="s">
        <v>560</v>
      </c>
      <c r="AW860" t="s">
        <v>99</v>
      </c>
      <c r="AX860" t="s">
        <v>100</v>
      </c>
      <c r="AY860" t="s">
        <v>570</v>
      </c>
      <c r="AZ860" t="s">
        <v>1091</v>
      </c>
      <c r="BA860" t="s">
        <v>103</v>
      </c>
      <c r="BB860" t="s">
        <v>1092</v>
      </c>
      <c r="BC860" s="4"/>
      <c r="BD860" t="s">
        <v>83</v>
      </c>
      <c r="BE860" t="s">
        <v>105</v>
      </c>
      <c r="BF860" t="s">
        <v>106</v>
      </c>
      <c r="BG860" t="s">
        <v>107</v>
      </c>
      <c r="BH860" t="s">
        <v>509</v>
      </c>
      <c r="BI860" t="s">
        <v>510</v>
      </c>
      <c r="BJ860" s="2">
        <v>0</v>
      </c>
      <c r="BK860" t="s">
        <v>90</v>
      </c>
      <c r="BL860" t="s">
        <v>90</v>
      </c>
      <c r="BM860" t="s">
        <v>83</v>
      </c>
      <c r="BN860" t="s">
        <v>83</v>
      </c>
      <c r="BO860" t="s">
        <v>83</v>
      </c>
      <c r="BP860" t="s">
        <v>83</v>
      </c>
      <c r="BQ860" t="s">
        <v>83</v>
      </c>
      <c r="BR860" t="s">
        <v>83</v>
      </c>
      <c r="BS860" t="s">
        <v>83</v>
      </c>
      <c r="BT860" s="3">
        <v>1</v>
      </c>
    </row>
    <row r="861" spans="1:72" x14ac:dyDescent="0.25">
      <c r="A861" t="s">
        <v>547</v>
      </c>
      <c r="B861" t="s">
        <v>548</v>
      </c>
      <c r="C861" t="s">
        <v>549</v>
      </c>
      <c r="D861" t="s">
        <v>74</v>
      </c>
      <c r="E861" t="s">
        <v>21868</v>
      </c>
      <c r="F861" t="s">
        <v>550</v>
      </c>
      <c r="G861" t="s">
        <v>1093</v>
      </c>
      <c r="H861" t="s">
        <v>1094</v>
      </c>
      <c r="I861" s="1">
        <v>44197</v>
      </c>
      <c r="J861" s="1">
        <v>44926</v>
      </c>
      <c r="K861" t="s">
        <v>78</v>
      </c>
      <c r="L861" t="s">
        <v>79</v>
      </c>
      <c r="M861" t="s">
        <v>80</v>
      </c>
      <c r="N861" t="s">
        <v>641</v>
      </c>
      <c r="O861" t="s">
        <v>820</v>
      </c>
      <c r="P861" t="s">
        <v>1095</v>
      </c>
      <c r="Q861" t="s">
        <v>1096</v>
      </c>
      <c r="R861" t="s">
        <v>555</v>
      </c>
      <c r="S861" t="s">
        <v>150</v>
      </c>
      <c r="T861" t="s">
        <v>87</v>
      </c>
      <c r="U861" t="s">
        <v>88</v>
      </c>
      <c r="V861" t="s">
        <v>89</v>
      </c>
      <c r="W861" t="s">
        <v>78</v>
      </c>
      <c r="X861" t="s">
        <v>120</v>
      </c>
      <c r="Y861" t="s">
        <v>91</v>
      </c>
      <c r="Z861" t="s">
        <v>92</v>
      </c>
      <c r="AA861" s="1">
        <v>44567</v>
      </c>
      <c r="AB861" s="2">
        <v>16</v>
      </c>
      <c r="AC861" s="2">
        <v>16</v>
      </c>
      <c r="AD861" s="2"/>
      <c r="AE861" s="2"/>
      <c r="AF861" s="2"/>
      <c r="AG861">
        <v>0</v>
      </c>
      <c r="AH861" s="3">
        <v>16</v>
      </c>
      <c r="AI861" s="3">
        <v>16</v>
      </c>
      <c r="AJ861" s="3">
        <v>0</v>
      </c>
      <c r="AK861" s="3">
        <v>0</v>
      </c>
      <c r="AL861" s="3">
        <v>0</v>
      </c>
      <c r="AM861" t="s">
        <v>586</v>
      </c>
      <c r="AN861" t="s">
        <v>587</v>
      </c>
      <c r="AO861" t="s">
        <v>547</v>
      </c>
      <c r="AP861" t="s">
        <v>548</v>
      </c>
      <c r="AQ861" t="s">
        <v>83</v>
      </c>
      <c r="AR861" t="s">
        <v>558</v>
      </c>
      <c r="AS861" t="s">
        <v>83</v>
      </c>
      <c r="AT861" t="s">
        <v>96</v>
      </c>
      <c r="AU861" t="s">
        <v>559</v>
      </c>
      <c r="AV861" t="s">
        <v>560</v>
      </c>
      <c r="AW861" t="s">
        <v>99</v>
      </c>
      <c r="AX861" t="s">
        <v>100</v>
      </c>
      <c r="AY861" t="s">
        <v>588</v>
      </c>
      <c r="AZ861" t="s">
        <v>1097</v>
      </c>
      <c r="BA861" t="s">
        <v>103</v>
      </c>
      <c r="BB861" t="s">
        <v>1098</v>
      </c>
      <c r="BC861" s="4"/>
      <c r="BD861" t="s">
        <v>83</v>
      </c>
      <c r="BE861" t="s">
        <v>105</v>
      </c>
      <c r="BF861" t="s">
        <v>106</v>
      </c>
      <c r="BG861" t="s">
        <v>107</v>
      </c>
      <c r="BH861" t="s">
        <v>108</v>
      </c>
      <c r="BI861" t="s">
        <v>109</v>
      </c>
      <c r="BJ861" s="2">
        <v>0</v>
      </c>
      <c r="BK861" t="s">
        <v>90</v>
      </c>
      <c r="BL861" t="s">
        <v>90</v>
      </c>
      <c r="BM861" t="s">
        <v>83</v>
      </c>
      <c r="BN861" t="s">
        <v>83</v>
      </c>
      <c r="BO861" t="s">
        <v>83</v>
      </c>
      <c r="BP861" t="s">
        <v>83</v>
      </c>
      <c r="BQ861" t="s">
        <v>83</v>
      </c>
      <c r="BR861" t="s">
        <v>83</v>
      </c>
      <c r="BS861" t="s">
        <v>83</v>
      </c>
      <c r="BT861" s="3">
        <v>1</v>
      </c>
    </row>
    <row r="862" spans="1:72" x14ac:dyDescent="0.25">
      <c r="A862" t="s">
        <v>547</v>
      </c>
      <c r="B862" t="s">
        <v>548</v>
      </c>
      <c r="C862" t="s">
        <v>549</v>
      </c>
      <c r="D862" t="s">
        <v>74</v>
      </c>
      <c r="E862" t="s">
        <v>21868</v>
      </c>
      <c r="F862" t="s">
        <v>550</v>
      </c>
      <c r="G862" t="s">
        <v>1099</v>
      </c>
      <c r="H862" t="s">
        <v>1100</v>
      </c>
      <c r="I862" s="1">
        <v>44197</v>
      </c>
      <c r="J862" s="1">
        <v>44926</v>
      </c>
      <c r="K862" t="s">
        <v>78</v>
      </c>
      <c r="L862" t="s">
        <v>79</v>
      </c>
      <c r="M862" t="s">
        <v>80</v>
      </c>
      <c r="N862" t="s">
        <v>1101</v>
      </c>
      <c r="O862" t="s">
        <v>117</v>
      </c>
      <c r="P862" t="s">
        <v>222</v>
      </c>
      <c r="Q862" t="s">
        <v>1102</v>
      </c>
      <c r="R862" t="s">
        <v>555</v>
      </c>
      <c r="S862" t="s">
        <v>150</v>
      </c>
      <c r="T862" t="s">
        <v>87</v>
      </c>
      <c r="U862" t="s">
        <v>88</v>
      </c>
      <c r="V862" t="s">
        <v>89</v>
      </c>
      <c r="W862" t="s">
        <v>78</v>
      </c>
      <c r="X862" t="s">
        <v>120</v>
      </c>
      <c r="Y862" t="s">
        <v>91</v>
      </c>
      <c r="Z862" t="s">
        <v>92</v>
      </c>
      <c r="AA862" s="1">
        <v>44567</v>
      </c>
      <c r="AB862" s="2">
        <v>1224</v>
      </c>
      <c r="AC862" s="2">
        <v>916</v>
      </c>
      <c r="AD862" s="2"/>
      <c r="AE862" s="2"/>
      <c r="AF862" s="2"/>
      <c r="AG862">
        <v>0</v>
      </c>
      <c r="AH862" s="3">
        <v>1224</v>
      </c>
      <c r="AI862" s="3">
        <v>916</v>
      </c>
      <c r="AJ862" s="3">
        <v>0</v>
      </c>
      <c r="AK862" s="3">
        <v>0</v>
      </c>
      <c r="AL862" s="3">
        <v>0</v>
      </c>
      <c r="AM862" t="s">
        <v>586</v>
      </c>
      <c r="AN862" t="s">
        <v>587</v>
      </c>
      <c r="AO862" t="s">
        <v>547</v>
      </c>
      <c r="AP862" t="s">
        <v>548</v>
      </c>
      <c r="AQ862" t="s">
        <v>83</v>
      </c>
      <c r="AR862" t="s">
        <v>558</v>
      </c>
      <c r="AS862" t="s">
        <v>83</v>
      </c>
      <c r="AT862" t="s">
        <v>96</v>
      </c>
      <c r="AU862" t="s">
        <v>559</v>
      </c>
      <c r="AV862" t="s">
        <v>560</v>
      </c>
      <c r="AW862" t="s">
        <v>99</v>
      </c>
      <c r="AX862" t="s">
        <v>100</v>
      </c>
      <c r="AY862" t="s">
        <v>588</v>
      </c>
      <c r="AZ862" t="s">
        <v>1103</v>
      </c>
      <c r="BA862" t="s">
        <v>103</v>
      </c>
      <c r="BB862" t="s">
        <v>1104</v>
      </c>
      <c r="BC862" s="4"/>
      <c r="BD862" t="s">
        <v>83</v>
      </c>
      <c r="BE862" t="s">
        <v>105</v>
      </c>
      <c r="BF862" t="s">
        <v>106</v>
      </c>
      <c r="BG862" t="s">
        <v>107</v>
      </c>
      <c r="BH862" t="s">
        <v>108</v>
      </c>
      <c r="BI862" t="s">
        <v>109</v>
      </c>
      <c r="BJ862" s="2">
        <v>0</v>
      </c>
      <c r="BK862" t="s">
        <v>90</v>
      </c>
      <c r="BL862" t="s">
        <v>90</v>
      </c>
      <c r="BM862" t="s">
        <v>83</v>
      </c>
      <c r="BN862" t="s">
        <v>83</v>
      </c>
      <c r="BO862" t="s">
        <v>83</v>
      </c>
      <c r="BP862" t="s">
        <v>83</v>
      </c>
      <c r="BQ862" t="s">
        <v>83</v>
      </c>
      <c r="BR862" t="s">
        <v>83</v>
      </c>
      <c r="BS862" t="s">
        <v>83</v>
      </c>
      <c r="BT862" s="3">
        <v>1</v>
      </c>
    </row>
    <row r="863" spans="1:72" x14ac:dyDescent="0.25">
      <c r="A863" t="s">
        <v>547</v>
      </c>
      <c r="B863" t="s">
        <v>548</v>
      </c>
      <c r="C863" t="s">
        <v>549</v>
      </c>
      <c r="D863" t="s">
        <v>74</v>
      </c>
      <c r="E863" t="s">
        <v>21868</v>
      </c>
      <c r="F863" t="s">
        <v>550</v>
      </c>
      <c r="G863" t="s">
        <v>1105</v>
      </c>
      <c r="H863" t="s">
        <v>1106</v>
      </c>
      <c r="I863" s="1">
        <v>44197</v>
      </c>
      <c r="J863" s="1">
        <v>44926</v>
      </c>
      <c r="K863" t="s">
        <v>78</v>
      </c>
      <c r="L863" t="s">
        <v>79</v>
      </c>
      <c r="M863" t="s">
        <v>80</v>
      </c>
      <c r="N863" t="s">
        <v>841</v>
      </c>
      <c r="O863" t="s">
        <v>1107</v>
      </c>
      <c r="P863" t="s">
        <v>1108</v>
      </c>
      <c r="Q863" t="s">
        <v>842</v>
      </c>
      <c r="R863" t="s">
        <v>555</v>
      </c>
      <c r="S863" t="s">
        <v>150</v>
      </c>
      <c r="T863" t="s">
        <v>87</v>
      </c>
      <c r="U863" t="s">
        <v>88</v>
      </c>
      <c r="V863" t="s">
        <v>89</v>
      </c>
      <c r="W863" t="s">
        <v>78</v>
      </c>
      <c r="X863" t="s">
        <v>120</v>
      </c>
      <c r="Y863" t="s">
        <v>91</v>
      </c>
      <c r="Z863" t="s">
        <v>92</v>
      </c>
      <c r="AA863" s="1">
        <v>44566</v>
      </c>
      <c r="AB863" s="2">
        <v>313</v>
      </c>
      <c r="AC863" s="2">
        <v>252</v>
      </c>
      <c r="AD863" s="2"/>
      <c r="AE863" s="2"/>
      <c r="AF863" s="2"/>
      <c r="AG863">
        <v>0</v>
      </c>
      <c r="AH863" s="3">
        <v>313</v>
      </c>
      <c r="AI863" s="3">
        <v>252</v>
      </c>
      <c r="AJ863" s="3">
        <v>0</v>
      </c>
      <c r="AK863" s="3">
        <v>0</v>
      </c>
      <c r="AL863" s="3">
        <v>0</v>
      </c>
      <c r="AM863" t="s">
        <v>586</v>
      </c>
      <c r="AN863" t="s">
        <v>587</v>
      </c>
      <c r="AO863" t="s">
        <v>547</v>
      </c>
      <c r="AP863" t="s">
        <v>548</v>
      </c>
      <c r="AQ863" t="s">
        <v>83</v>
      </c>
      <c r="AR863" t="s">
        <v>558</v>
      </c>
      <c r="AS863" t="s">
        <v>83</v>
      </c>
      <c r="AT863" t="s">
        <v>96</v>
      </c>
      <c r="AU863" t="s">
        <v>559</v>
      </c>
      <c r="AV863" t="s">
        <v>560</v>
      </c>
      <c r="AW863" t="s">
        <v>99</v>
      </c>
      <c r="AX863" t="s">
        <v>100</v>
      </c>
      <c r="AY863" t="s">
        <v>588</v>
      </c>
      <c r="AZ863" t="s">
        <v>1109</v>
      </c>
      <c r="BA863" t="s">
        <v>103</v>
      </c>
      <c r="BB863" t="s">
        <v>1110</v>
      </c>
      <c r="BC863" s="4"/>
      <c r="BD863" t="s">
        <v>83</v>
      </c>
      <c r="BE863" t="s">
        <v>105</v>
      </c>
      <c r="BF863" t="s">
        <v>106</v>
      </c>
      <c r="BG863" t="s">
        <v>107</v>
      </c>
      <c r="BH863" t="s">
        <v>108</v>
      </c>
      <c r="BI863" t="s">
        <v>109</v>
      </c>
      <c r="BJ863" s="2">
        <v>0</v>
      </c>
      <c r="BK863" t="s">
        <v>90</v>
      </c>
      <c r="BL863" t="s">
        <v>90</v>
      </c>
      <c r="BM863" t="s">
        <v>83</v>
      </c>
      <c r="BN863" t="s">
        <v>83</v>
      </c>
      <c r="BO863" t="s">
        <v>83</v>
      </c>
      <c r="BP863" t="s">
        <v>83</v>
      </c>
      <c r="BQ863" t="s">
        <v>83</v>
      </c>
      <c r="BR863" t="s">
        <v>83</v>
      </c>
      <c r="BS863" t="s">
        <v>83</v>
      </c>
      <c r="BT863" s="3">
        <v>1</v>
      </c>
    </row>
    <row r="864" spans="1:72" x14ac:dyDescent="0.25">
      <c r="A864" t="s">
        <v>547</v>
      </c>
      <c r="B864" t="s">
        <v>548</v>
      </c>
      <c r="C864" t="s">
        <v>549</v>
      </c>
      <c r="D864" t="s">
        <v>74</v>
      </c>
      <c r="E864" t="s">
        <v>21868</v>
      </c>
      <c r="F864" t="s">
        <v>550</v>
      </c>
      <c r="G864" t="s">
        <v>1111</v>
      </c>
      <c r="H864" t="s">
        <v>1112</v>
      </c>
      <c r="I864" s="1">
        <v>44197</v>
      </c>
      <c r="J864" s="1">
        <v>44926</v>
      </c>
      <c r="K864" t="s">
        <v>78</v>
      </c>
      <c r="L864" t="s">
        <v>79</v>
      </c>
      <c r="M864" t="s">
        <v>80</v>
      </c>
      <c r="N864" t="s">
        <v>1113</v>
      </c>
      <c r="O864" t="s">
        <v>1114</v>
      </c>
      <c r="P864" t="s">
        <v>222</v>
      </c>
      <c r="Q864" t="s">
        <v>1115</v>
      </c>
      <c r="R864" t="s">
        <v>555</v>
      </c>
      <c r="S864" t="s">
        <v>150</v>
      </c>
      <c r="T864" t="s">
        <v>87</v>
      </c>
      <c r="U864" t="s">
        <v>88</v>
      </c>
      <c r="V864" t="s">
        <v>89</v>
      </c>
      <c r="W864" t="s">
        <v>78</v>
      </c>
      <c r="X864" t="s">
        <v>120</v>
      </c>
      <c r="Y864" t="s">
        <v>91</v>
      </c>
      <c r="Z864" t="s">
        <v>92</v>
      </c>
      <c r="AA864" s="1">
        <v>44662</v>
      </c>
      <c r="AB864" s="2">
        <v>135</v>
      </c>
      <c r="AC864" s="2">
        <v>134</v>
      </c>
      <c r="AD864" s="2"/>
      <c r="AE864" s="2"/>
      <c r="AF864" s="2"/>
      <c r="AG864">
        <v>0</v>
      </c>
      <c r="AH864" s="3">
        <v>140</v>
      </c>
      <c r="AI864" s="3">
        <v>139</v>
      </c>
      <c r="AJ864" s="3">
        <v>0</v>
      </c>
      <c r="AK864" s="3">
        <v>0</v>
      </c>
      <c r="AL864" s="3">
        <v>0</v>
      </c>
      <c r="AM864" t="s">
        <v>586</v>
      </c>
      <c r="AN864" t="s">
        <v>587</v>
      </c>
      <c r="AO864" t="s">
        <v>547</v>
      </c>
      <c r="AP864" t="s">
        <v>548</v>
      </c>
      <c r="AQ864" t="s">
        <v>83</v>
      </c>
      <c r="AR864" t="s">
        <v>558</v>
      </c>
      <c r="AS864" t="s">
        <v>83</v>
      </c>
      <c r="AT864" t="s">
        <v>96</v>
      </c>
      <c r="AU864" t="s">
        <v>559</v>
      </c>
      <c r="AV864" t="s">
        <v>560</v>
      </c>
      <c r="AW864" t="s">
        <v>99</v>
      </c>
      <c r="AX864" t="s">
        <v>100</v>
      </c>
      <c r="AY864" t="s">
        <v>588</v>
      </c>
      <c r="AZ864" t="s">
        <v>1116</v>
      </c>
      <c r="BA864" t="s">
        <v>103</v>
      </c>
      <c r="BB864" t="s">
        <v>1117</v>
      </c>
      <c r="BC864" s="4"/>
      <c r="BD864" t="s">
        <v>83</v>
      </c>
      <c r="BE864" t="s">
        <v>105</v>
      </c>
      <c r="BF864" t="s">
        <v>106</v>
      </c>
      <c r="BG864" t="s">
        <v>107</v>
      </c>
      <c r="BH864" t="s">
        <v>108</v>
      </c>
      <c r="BI864" t="s">
        <v>109</v>
      </c>
      <c r="BJ864" s="2">
        <v>0</v>
      </c>
      <c r="BK864" t="s">
        <v>90</v>
      </c>
      <c r="BL864" t="s">
        <v>90</v>
      </c>
      <c r="BM864" t="s">
        <v>83</v>
      </c>
      <c r="BN864" t="s">
        <v>83</v>
      </c>
      <c r="BO864" t="s">
        <v>83</v>
      </c>
      <c r="BP864" t="s">
        <v>83</v>
      </c>
      <c r="BQ864" t="s">
        <v>83</v>
      </c>
      <c r="BR864" t="s">
        <v>83</v>
      </c>
      <c r="BS864" t="s">
        <v>83</v>
      </c>
      <c r="BT864" s="3">
        <v>1</v>
      </c>
    </row>
    <row r="865" spans="1:72" x14ac:dyDescent="0.25">
      <c r="A865" t="s">
        <v>547</v>
      </c>
      <c r="B865" t="s">
        <v>548</v>
      </c>
      <c r="C865" t="s">
        <v>549</v>
      </c>
      <c r="D865" t="s">
        <v>74</v>
      </c>
      <c r="E865" t="s">
        <v>21868</v>
      </c>
      <c r="F865" t="s">
        <v>550</v>
      </c>
      <c r="G865" t="s">
        <v>1118</v>
      </c>
      <c r="H865" t="s">
        <v>1119</v>
      </c>
      <c r="I865" s="1">
        <v>44197</v>
      </c>
      <c r="J865" s="1">
        <v>44926</v>
      </c>
      <c r="K865" t="s">
        <v>78</v>
      </c>
      <c r="L865" t="s">
        <v>79</v>
      </c>
      <c r="M865" t="s">
        <v>80</v>
      </c>
      <c r="N865" t="s">
        <v>1120</v>
      </c>
      <c r="O865" t="s">
        <v>193</v>
      </c>
      <c r="P865" t="s">
        <v>222</v>
      </c>
      <c r="Q865" t="s">
        <v>1121</v>
      </c>
      <c r="R865" t="s">
        <v>555</v>
      </c>
      <c r="S865" t="s">
        <v>150</v>
      </c>
      <c r="T865" t="s">
        <v>87</v>
      </c>
      <c r="U865" t="s">
        <v>88</v>
      </c>
      <c r="V865" t="s">
        <v>89</v>
      </c>
      <c r="W865" t="s">
        <v>78</v>
      </c>
      <c r="X865" t="s">
        <v>120</v>
      </c>
      <c r="Y865" t="s">
        <v>91</v>
      </c>
      <c r="Z865" t="s">
        <v>92</v>
      </c>
      <c r="AA865" s="1">
        <v>44567</v>
      </c>
      <c r="AB865" s="2">
        <v>125</v>
      </c>
      <c r="AC865" s="2">
        <v>115</v>
      </c>
      <c r="AD865" s="2"/>
      <c r="AE865" s="2"/>
      <c r="AF865" s="2"/>
      <c r="AG865">
        <v>0</v>
      </c>
      <c r="AH865" s="3">
        <v>125</v>
      </c>
      <c r="AI865" s="3">
        <v>115</v>
      </c>
      <c r="AJ865" s="3">
        <v>0</v>
      </c>
      <c r="AK865" s="3">
        <v>0</v>
      </c>
      <c r="AL865" s="3">
        <v>0</v>
      </c>
      <c r="AM865" t="s">
        <v>586</v>
      </c>
      <c r="AN865" t="s">
        <v>587</v>
      </c>
      <c r="AO865" t="s">
        <v>547</v>
      </c>
      <c r="AP865" t="s">
        <v>548</v>
      </c>
      <c r="AQ865" t="s">
        <v>83</v>
      </c>
      <c r="AR865" t="s">
        <v>558</v>
      </c>
      <c r="AS865" t="s">
        <v>83</v>
      </c>
      <c r="AT865" t="s">
        <v>96</v>
      </c>
      <c r="AU865" t="s">
        <v>559</v>
      </c>
      <c r="AV865" t="s">
        <v>560</v>
      </c>
      <c r="AW865" t="s">
        <v>99</v>
      </c>
      <c r="AX865" t="s">
        <v>100</v>
      </c>
      <c r="AY865" t="s">
        <v>588</v>
      </c>
      <c r="AZ865" t="s">
        <v>1122</v>
      </c>
      <c r="BA865" t="s">
        <v>103</v>
      </c>
      <c r="BB865" t="s">
        <v>1123</v>
      </c>
      <c r="BC865" s="4"/>
      <c r="BD865" t="s">
        <v>83</v>
      </c>
      <c r="BE865" t="s">
        <v>105</v>
      </c>
      <c r="BF865" t="s">
        <v>106</v>
      </c>
      <c r="BG865" t="s">
        <v>107</v>
      </c>
      <c r="BH865" t="s">
        <v>108</v>
      </c>
      <c r="BI865" t="s">
        <v>109</v>
      </c>
      <c r="BJ865" s="2">
        <v>0</v>
      </c>
      <c r="BK865" t="s">
        <v>90</v>
      </c>
      <c r="BL865" t="s">
        <v>90</v>
      </c>
      <c r="BM865" t="s">
        <v>83</v>
      </c>
      <c r="BN865" t="s">
        <v>83</v>
      </c>
      <c r="BO865" t="s">
        <v>83</v>
      </c>
      <c r="BP865" t="s">
        <v>83</v>
      </c>
      <c r="BQ865" t="s">
        <v>83</v>
      </c>
      <c r="BR865" t="s">
        <v>83</v>
      </c>
      <c r="BS865" t="s">
        <v>83</v>
      </c>
      <c r="BT865" s="3">
        <v>1</v>
      </c>
    </row>
    <row r="866" spans="1:72" x14ac:dyDescent="0.25">
      <c r="A866" t="s">
        <v>547</v>
      </c>
      <c r="B866" t="s">
        <v>548</v>
      </c>
      <c r="C866" t="s">
        <v>549</v>
      </c>
      <c r="D866" t="s">
        <v>74</v>
      </c>
      <c r="E866" t="s">
        <v>21868</v>
      </c>
      <c r="F866" t="s">
        <v>550</v>
      </c>
      <c r="G866" t="s">
        <v>1124</v>
      </c>
      <c r="H866" t="s">
        <v>1125</v>
      </c>
      <c r="I866" s="1">
        <v>44197</v>
      </c>
      <c r="J866" s="1">
        <v>44926</v>
      </c>
      <c r="K866" t="s">
        <v>78</v>
      </c>
      <c r="L866" t="s">
        <v>79</v>
      </c>
      <c r="M866" t="s">
        <v>80</v>
      </c>
      <c r="N866" t="s">
        <v>841</v>
      </c>
      <c r="O866" t="s">
        <v>738</v>
      </c>
      <c r="P866" t="s">
        <v>222</v>
      </c>
      <c r="Q866" t="s">
        <v>1126</v>
      </c>
      <c r="R866" t="s">
        <v>555</v>
      </c>
      <c r="S866" t="s">
        <v>150</v>
      </c>
      <c r="T866" t="s">
        <v>87</v>
      </c>
      <c r="U866" t="s">
        <v>88</v>
      </c>
      <c r="V866" t="s">
        <v>89</v>
      </c>
      <c r="W866" t="s">
        <v>78</v>
      </c>
      <c r="X866" t="s">
        <v>120</v>
      </c>
      <c r="Y866" t="s">
        <v>91</v>
      </c>
      <c r="Z866" t="s">
        <v>92</v>
      </c>
      <c r="AA866" s="1">
        <v>44428</v>
      </c>
      <c r="AB866" s="2">
        <v>121</v>
      </c>
      <c r="AC866" s="2">
        <v>130</v>
      </c>
      <c r="AD866" s="2"/>
      <c r="AE866" s="2"/>
      <c r="AF866" s="2"/>
      <c r="AG866">
        <v>0</v>
      </c>
      <c r="AH866" s="3">
        <v>122</v>
      </c>
      <c r="AI866" s="3">
        <v>131</v>
      </c>
      <c r="AJ866" s="3">
        <v>0</v>
      </c>
      <c r="AK866" s="3">
        <v>0</v>
      </c>
      <c r="AL866" s="3">
        <v>0</v>
      </c>
      <c r="AM866" t="s">
        <v>586</v>
      </c>
      <c r="AN866" t="s">
        <v>587</v>
      </c>
      <c r="AO866" t="s">
        <v>547</v>
      </c>
      <c r="AP866" t="s">
        <v>548</v>
      </c>
      <c r="AQ866" t="s">
        <v>83</v>
      </c>
      <c r="AR866" t="s">
        <v>558</v>
      </c>
      <c r="AS866" t="s">
        <v>83</v>
      </c>
      <c r="AT866" t="s">
        <v>96</v>
      </c>
      <c r="AU866" t="s">
        <v>559</v>
      </c>
      <c r="AV866" t="s">
        <v>560</v>
      </c>
      <c r="AW866" t="s">
        <v>99</v>
      </c>
      <c r="AX866" t="s">
        <v>100</v>
      </c>
      <c r="AY866" t="s">
        <v>588</v>
      </c>
      <c r="AZ866" t="s">
        <v>1127</v>
      </c>
      <c r="BA866" t="s">
        <v>103</v>
      </c>
      <c r="BB866" t="s">
        <v>1128</v>
      </c>
      <c r="BC866" s="4"/>
      <c r="BD866" t="s">
        <v>83</v>
      </c>
      <c r="BE866" t="s">
        <v>105</v>
      </c>
      <c r="BF866" t="s">
        <v>106</v>
      </c>
      <c r="BG866" t="s">
        <v>107</v>
      </c>
      <c r="BH866" t="s">
        <v>108</v>
      </c>
      <c r="BI866" t="s">
        <v>109</v>
      </c>
      <c r="BJ866" s="2">
        <v>0</v>
      </c>
      <c r="BK866" t="s">
        <v>90</v>
      </c>
      <c r="BL866" t="s">
        <v>90</v>
      </c>
      <c r="BM866" t="s">
        <v>83</v>
      </c>
      <c r="BN866" t="s">
        <v>83</v>
      </c>
      <c r="BO866" t="s">
        <v>83</v>
      </c>
      <c r="BP866" t="s">
        <v>83</v>
      </c>
      <c r="BQ866" t="s">
        <v>83</v>
      </c>
      <c r="BR866" t="s">
        <v>83</v>
      </c>
      <c r="BS866" t="s">
        <v>83</v>
      </c>
      <c r="BT866" s="3">
        <v>1</v>
      </c>
    </row>
    <row r="867" spans="1:72" x14ac:dyDescent="0.25">
      <c r="A867" t="s">
        <v>547</v>
      </c>
      <c r="B867" t="s">
        <v>548</v>
      </c>
      <c r="C867" t="s">
        <v>549</v>
      </c>
      <c r="D867" t="s">
        <v>74</v>
      </c>
      <c r="E867" t="s">
        <v>21868</v>
      </c>
      <c r="F867" t="s">
        <v>550</v>
      </c>
      <c r="G867" t="s">
        <v>1129</v>
      </c>
      <c r="H867" t="s">
        <v>1130</v>
      </c>
      <c r="I867" s="1">
        <v>44197</v>
      </c>
      <c r="J867" s="1">
        <v>44926</v>
      </c>
      <c r="K867" t="s">
        <v>78</v>
      </c>
      <c r="L867" t="s">
        <v>79</v>
      </c>
      <c r="M867" t="s">
        <v>80</v>
      </c>
      <c r="N867" t="s">
        <v>1120</v>
      </c>
      <c r="O867" t="s">
        <v>501</v>
      </c>
      <c r="P867" t="s">
        <v>222</v>
      </c>
      <c r="Q867" t="s">
        <v>1121</v>
      </c>
      <c r="R867" t="s">
        <v>555</v>
      </c>
      <c r="S867" t="s">
        <v>150</v>
      </c>
      <c r="T867" t="s">
        <v>87</v>
      </c>
      <c r="U867" t="s">
        <v>88</v>
      </c>
      <c r="V867" t="s">
        <v>89</v>
      </c>
      <c r="W867" t="s">
        <v>78</v>
      </c>
      <c r="X867" t="s">
        <v>120</v>
      </c>
      <c r="Y867" t="s">
        <v>91</v>
      </c>
      <c r="Z867" t="s">
        <v>92</v>
      </c>
      <c r="AA867" s="1">
        <v>44565</v>
      </c>
      <c r="AB867" s="2">
        <v>120</v>
      </c>
      <c r="AC867" s="2">
        <v>94</v>
      </c>
      <c r="AD867" s="2"/>
      <c r="AE867" s="2"/>
      <c r="AF867" s="2"/>
      <c r="AG867">
        <v>0</v>
      </c>
      <c r="AH867" s="3">
        <v>120</v>
      </c>
      <c r="AI867" s="3">
        <v>94</v>
      </c>
      <c r="AJ867" s="3">
        <v>0</v>
      </c>
      <c r="AK867" s="3">
        <v>0</v>
      </c>
      <c r="AL867" s="3">
        <v>0</v>
      </c>
      <c r="AM867" t="s">
        <v>586</v>
      </c>
      <c r="AN867" t="s">
        <v>587</v>
      </c>
      <c r="AO867" t="s">
        <v>547</v>
      </c>
      <c r="AP867" t="s">
        <v>548</v>
      </c>
      <c r="AQ867" t="s">
        <v>83</v>
      </c>
      <c r="AR867" t="s">
        <v>558</v>
      </c>
      <c r="AS867" t="s">
        <v>83</v>
      </c>
      <c r="AT867" t="s">
        <v>96</v>
      </c>
      <c r="AU867" t="s">
        <v>559</v>
      </c>
      <c r="AV867" t="s">
        <v>560</v>
      </c>
      <c r="AW867" t="s">
        <v>99</v>
      </c>
      <c r="AX867" t="s">
        <v>100</v>
      </c>
      <c r="AY867" t="s">
        <v>588</v>
      </c>
      <c r="AZ867" t="s">
        <v>1131</v>
      </c>
      <c r="BA867" t="s">
        <v>103</v>
      </c>
      <c r="BB867" t="s">
        <v>1132</v>
      </c>
      <c r="BC867" s="4"/>
      <c r="BD867" t="s">
        <v>83</v>
      </c>
      <c r="BE867" t="s">
        <v>105</v>
      </c>
      <c r="BF867" t="s">
        <v>106</v>
      </c>
      <c r="BG867" t="s">
        <v>107</v>
      </c>
      <c r="BH867" t="s">
        <v>108</v>
      </c>
      <c r="BI867" t="s">
        <v>109</v>
      </c>
      <c r="BJ867" s="2">
        <v>0</v>
      </c>
      <c r="BK867" t="s">
        <v>90</v>
      </c>
      <c r="BL867" t="s">
        <v>90</v>
      </c>
      <c r="BM867" t="s">
        <v>83</v>
      </c>
      <c r="BN867" t="s">
        <v>83</v>
      </c>
      <c r="BO867" t="s">
        <v>83</v>
      </c>
      <c r="BP867" t="s">
        <v>83</v>
      </c>
      <c r="BQ867" t="s">
        <v>83</v>
      </c>
      <c r="BR867" t="s">
        <v>83</v>
      </c>
      <c r="BS867" t="s">
        <v>83</v>
      </c>
      <c r="BT867" s="3">
        <v>1</v>
      </c>
    </row>
    <row r="868" spans="1:72" x14ac:dyDescent="0.25">
      <c r="A868" t="s">
        <v>547</v>
      </c>
      <c r="B868" t="s">
        <v>548</v>
      </c>
      <c r="C868" t="s">
        <v>549</v>
      </c>
      <c r="D868" t="s">
        <v>74</v>
      </c>
      <c r="E868" t="s">
        <v>21868</v>
      </c>
      <c r="F868" t="s">
        <v>550</v>
      </c>
      <c r="G868" t="s">
        <v>1133</v>
      </c>
      <c r="H868" t="s">
        <v>1134</v>
      </c>
      <c r="I868" s="1">
        <v>44197</v>
      </c>
      <c r="J868" s="1">
        <v>44926</v>
      </c>
      <c r="K868" t="s">
        <v>78</v>
      </c>
      <c r="L868" t="s">
        <v>79</v>
      </c>
      <c r="M868" t="s">
        <v>80</v>
      </c>
      <c r="N868" t="s">
        <v>841</v>
      </c>
      <c r="O868" t="s">
        <v>254</v>
      </c>
      <c r="P868" t="s">
        <v>222</v>
      </c>
      <c r="Q868" t="s">
        <v>1126</v>
      </c>
      <c r="R868" t="s">
        <v>555</v>
      </c>
      <c r="S868" t="s">
        <v>150</v>
      </c>
      <c r="T868" t="s">
        <v>87</v>
      </c>
      <c r="U868" t="s">
        <v>88</v>
      </c>
      <c r="V868" t="s">
        <v>89</v>
      </c>
      <c r="W868" t="s">
        <v>78</v>
      </c>
      <c r="X868" t="s">
        <v>120</v>
      </c>
      <c r="Y868" t="s">
        <v>91</v>
      </c>
      <c r="Z868" t="s">
        <v>92</v>
      </c>
      <c r="AA868" s="1">
        <v>44662</v>
      </c>
      <c r="AB868" s="2">
        <v>155</v>
      </c>
      <c r="AC868" s="2">
        <v>156</v>
      </c>
      <c r="AD868" s="2"/>
      <c r="AE868" s="2"/>
      <c r="AF868" s="2"/>
      <c r="AG868">
        <v>0</v>
      </c>
      <c r="AH868" s="3">
        <v>163</v>
      </c>
      <c r="AI868" s="3">
        <v>161</v>
      </c>
      <c r="AJ868" s="3">
        <v>0</v>
      </c>
      <c r="AK868" s="3">
        <v>0</v>
      </c>
      <c r="AL868" s="3">
        <v>0</v>
      </c>
      <c r="AM868" t="s">
        <v>586</v>
      </c>
      <c r="AN868" t="s">
        <v>587</v>
      </c>
      <c r="AO868" t="s">
        <v>547</v>
      </c>
      <c r="AP868" t="s">
        <v>548</v>
      </c>
      <c r="AQ868" t="s">
        <v>83</v>
      </c>
      <c r="AR868" t="s">
        <v>558</v>
      </c>
      <c r="AS868" t="s">
        <v>83</v>
      </c>
      <c r="AT868" t="s">
        <v>96</v>
      </c>
      <c r="AU868" t="s">
        <v>559</v>
      </c>
      <c r="AV868" t="s">
        <v>560</v>
      </c>
      <c r="AW868" t="s">
        <v>99</v>
      </c>
      <c r="AX868" t="s">
        <v>100</v>
      </c>
      <c r="AY868" t="s">
        <v>588</v>
      </c>
      <c r="AZ868" t="s">
        <v>1135</v>
      </c>
      <c r="BA868" t="s">
        <v>103</v>
      </c>
      <c r="BB868" t="s">
        <v>1136</v>
      </c>
      <c r="BC868" s="4"/>
      <c r="BD868" t="s">
        <v>83</v>
      </c>
      <c r="BE868" t="s">
        <v>105</v>
      </c>
      <c r="BF868" t="s">
        <v>106</v>
      </c>
      <c r="BG868" t="s">
        <v>107</v>
      </c>
      <c r="BH868" t="s">
        <v>108</v>
      </c>
      <c r="BI868" t="s">
        <v>109</v>
      </c>
      <c r="BJ868" s="2">
        <v>0</v>
      </c>
      <c r="BK868" t="s">
        <v>90</v>
      </c>
      <c r="BL868" t="s">
        <v>90</v>
      </c>
      <c r="BM868" t="s">
        <v>83</v>
      </c>
      <c r="BN868" t="s">
        <v>83</v>
      </c>
      <c r="BO868" t="s">
        <v>83</v>
      </c>
      <c r="BP868" t="s">
        <v>83</v>
      </c>
      <c r="BQ868" t="s">
        <v>83</v>
      </c>
      <c r="BR868" t="s">
        <v>83</v>
      </c>
      <c r="BS868" t="s">
        <v>83</v>
      </c>
      <c r="BT868" s="3">
        <v>1</v>
      </c>
    </row>
    <row r="869" spans="1:72" x14ac:dyDescent="0.25">
      <c r="A869" t="s">
        <v>547</v>
      </c>
      <c r="B869" t="s">
        <v>548</v>
      </c>
      <c r="C869" t="s">
        <v>549</v>
      </c>
      <c r="D869" t="s">
        <v>74</v>
      </c>
      <c r="E869" t="s">
        <v>21868</v>
      </c>
      <c r="F869" t="s">
        <v>550</v>
      </c>
      <c r="G869" t="s">
        <v>1137</v>
      </c>
      <c r="H869" t="s">
        <v>1138</v>
      </c>
      <c r="I869" s="1">
        <v>44197</v>
      </c>
      <c r="J869" s="1">
        <v>44926</v>
      </c>
      <c r="K869" t="s">
        <v>78</v>
      </c>
      <c r="L869" t="s">
        <v>79</v>
      </c>
      <c r="M869" t="s">
        <v>80</v>
      </c>
      <c r="N869" t="s">
        <v>1139</v>
      </c>
      <c r="O869" t="s">
        <v>1140</v>
      </c>
      <c r="P869" t="s">
        <v>222</v>
      </c>
      <c r="Q869" t="s">
        <v>1141</v>
      </c>
      <c r="R869" t="s">
        <v>555</v>
      </c>
      <c r="S869" t="s">
        <v>150</v>
      </c>
      <c r="T869" t="s">
        <v>87</v>
      </c>
      <c r="U869" t="s">
        <v>88</v>
      </c>
      <c r="V869" t="s">
        <v>89</v>
      </c>
      <c r="W869" t="s">
        <v>78</v>
      </c>
      <c r="X869" t="s">
        <v>120</v>
      </c>
      <c r="Y869" t="s">
        <v>91</v>
      </c>
      <c r="Z869" t="s">
        <v>92</v>
      </c>
      <c r="AA869" s="1">
        <v>44662</v>
      </c>
      <c r="AB869" s="2">
        <v>238</v>
      </c>
      <c r="AC869" s="2">
        <v>222</v>
      </c>
      <c r="AD869" s="2"/>
      <c r="AE869" s="2"/>
      <c r="AF869" s="2"/>
      <c r="AG869">
        <v>0</v>
      </c>
      <c r="AH869" s="3">
        <v>277</v>
      </c>
      <c r="AI869" s="3">
        <v>253</v>
      </c>
      <c r="AJ869" s="3">
        <v>0</v>
      </c>
      <c r="AK869" s="3">
        <v>0</v>
      </c>
      <c r="AL869" s="3">
        <v>0</v>
      </c>
      <c r="AM869" t="s">
        <v>586</v>
      </c>
      <c r="AN869" t="s">
        <v>587</v>
      </c>
      <c r="AO869" t="s">
        <v>547</v>
      </c>
      <c r="AP869" t="s">
        <v>548</v>
      </c>
      <c r="AQ869" t="s">
        <v>83</v>
      </c>
      <c r="AR869" t="s">
        <v>558</v>
      </c>
      <c r="AS869" t="s">
        <v>83</v>
      </c>
      <c r="AT869" t="s">
        <v>96</v>
      </c>
      <c r="AU869" t="s">
        <v>559</v>
      </c>
      <c r="AV869" t="s">
        <v>560</v>
      </c>
      <c r="AW869" t="s">
        <v>99</v>
      </c>
      <c r="AX869" t="s">
        <v>100</v>
      </c>
      <c r="AY869" t="s">
        <v>588</v>
      </c>
      <c r="AZ869" t="s">
        <v>1142</v>
      </c>
      <c r="BA869" t="s">
        <v>103</v>
      </c>
      <c r="BB869" t="s">
        <v>1143</v>
      </c>
      <c r="BC869" s="4"/>
      <c r="BD869" t="s">
        <v>83</v>
      </c>
      <c r="BE869" t="s">
        <v>105</v>
      </c>
      <c r="BF869" t="s">
        <v>106</v>
      </c>
      <c r="BG869" t="s">
        <v>107</v>
      </c>
      <c r="BH869" t="s">
        <v>108</v>
      </c>
      <c r="BI869" t="s">
        <v>109</v>
      </c>
      <c r="BJ869" s="2">
        <v>0</v>
      </c>
      <c r="BK869" t="s">
        <v>90</v>
      </c>
      <c r="BL869" t="s">
        <v>90</v>
      </c>
      <c r="BM869" t="s">
        <v>83</v>
      </c>
      <c r="BN869" t="s">
        <v>83</v>
      </c>
      <c r="BO869" t="s">
        <v>83</v>
      </c>
      <c r="BP869" t="s">
        <v>83</v>
      </c>
      <c r="BQ869" t="s">
        <v>83</v>
      </c>
      <c r="BR869" t="s">
        <v>83</v>
      </c>
      <c r="BS869" t="s">
        <v>83</v>
      </c>
      <c r="BT869" s="3">
        <v>1</v>
      </c>
    </row>
    <row r="870" spans="1:72" x14ac:dyDescent="0.25">
      <c r="A870" t="s">
        <v>547</v>
      </c>
      <c r="B870" t="s">
        <v>548</v>
      </c>
      <c r="C870" t="s">
        <v>549</v>
      </c>
      <c r="D870" t="s">
        <v>74</v>
      </c>
      <c r="E870" t="s">
        <v>21868</v>
      </c>
      <c r="F870" t="s">
        <v>550</v>
      </c>
      <c r="G870" t="s">
        <v>1144</v>
      </c>
      <c r="H870" t="s">
        <v>1145</v>
      </c>
      <c r="I870" s="1">
        <v>44197</v>
      </c>
      <c r="J870" s="1">
        <v>44926</v>
      </c>
      <c r="K870" t="s">
        <v>78</v>
      </c>
      <c r="L870" t="s">
        <v>79</v>
      </c>
      <c r="M870" t="s">
        <v>80</v>
      </c>
      <c r="N870" t="s">
        <v>1101</v>
      </c>
      <c r="O870" t="s">
        <v>162</v>
      </c>
      <c r="P870" t="s">
        <v>222</v>
      </c>
      <c r="Q870" t="s">
        <v>1102</v>
      </c>
      <c r="R870" t="s">
        <v>555</v>
      </c>
      <c r="S870" t="s">
        <v>150</v>
      </c>
      <c r="T870" t="s">
        <v>87</v>
      </c>
      <c r="U870" t="s">
        <v>88</v>
      </c>
      <c r="V870" t="s">
        <v>89</v>
      </c>
      <c r="W870" t="s">
        <v>78</v>
      </c>
      <c r="X870" t="s">
        <v>120</v>
      </c>
      <c r="Y870" t="s">
        <v>91</v>
      </c>
      <c r="Z870" t="s">
        <v>92</v>
      </c>
      <c r="AA870" s="1">
        <v>44567</v>
      </c>
      <c r="AB870" s="2">
        <v>296</v>
      </c>
      <c r="AC870" s="2">
        <v>186</v>
      </c>
      <c r="AD870" s="2"/>
      <c r="AE870" s="2"/>
      <c r="AF870" s="2"/>
      <c r="AG870">
        <v>0</v>
      </c>
      <c r="AH870" s="3">
        <v>296</v>
      </c>
      <c r="AI870" s="3">
        <v>186</v>
      </c>
      <c r="AJ870" s="3">
        <v>0</v>
      </c>
      <c r="AK870" s="3">
        <v>0</v>
      </c>
      <c r="AL870" s="3">
        <v>0</v>
      </c>
      <c r="AM870" t="s">
        <v>586</v>
      </c>
      <c r="AN870" t="s">
        <v>587</v>
      </c>
      <c r="AO870" t="s">
        <v>547</v>
      </c>
      <c r="AP870" t="s">
        <v>548</v>
      </c>
      <c r="AQ870" t="s">
        <v>83</v>
      </c>
      <c r="AR870" t="s">
        <v>558</v>
      </c>
      <c r="AS870" t="s">
        <v>83</v>
      </c>
      <c r="AT870" t="s">
        <v>96</v>
      </c>
      <c r="AU870" t="s">
        <v>559</v>
      </c>
      <c r="AV870" t="s">
        <v>560</v>
      </c>
      <c r="AW870" t="s">
        <v>99</v>
      </c>
      <c r="AX870" t="s">
        <v>100</v>
      </c>
      <c r="AY870" t="s">
        <v>588</v>
      </c>
      <c r="AZ870" t="s">
        <v>1146</v>
      </c>
      <c r="BA870" t="s">
        <v>103</v>
      </c>
      <c r="BB870" t="s">
        <v>1147</v>
      </c>
      <c r="BC870" s="4"/>
      <c r="BD870" t="s">
        <v>83</v>
      </c>
      <c r="BE870" t="s">
        <v>105</v>
      </c>
      <c r="BF870" t="s">
        <v>106</v>
      </c>
      <c r="BG870" t="s">
        <v>107</v>
      </c>
      <c r="BH870" t="s">
        <v>108</v>
      </c>
      <c r="BI870" t="s">
        <v>109</v>
      </c>
      <c r="BJ870" s="2">
        <v>0</v>
      </c>
      <c r="BK870" t="s">
        <v>90</v>
      </c>
      <c r="BL870" t="s">
        <v>90</v>
      </c>
      <c r="BM870" t="s">
        <v>83</v>
      </c>
      <c r="BN870" t="s">
        <v>83</v>
      </c>
      <c r="BO870" t="s">
        <v>83</v>
      </c>
      <c r="BP870" t="s">
        <v>83</v>
      </c>
      <c r="BQ870" t="s">
        <v>83</v>
      </c>
      <c r="BR870" t="s">
        <v>83</v>
      </c>
      <c r="BS870" t="s">
        <v>83</v>
      </c>
      <c r="BT870" s="3">
        <v>1</v>
      </c>
    </row>
    <row r="871" spans="1:72" x14ac:dyDescent="0.25">
      <c r="A871" t="s">
        <v>547</v>
      </c>
      <c r="B871" t="s">
        <v>548</v>
      </c>
      <c r="C871" t="s">
        <v>549</v>
      </c>
      <c r="D871" t="s">
        <v>74</v>
      </c>
      <c r="E871" t="s">
        <v>21868</v>
      </c>
      <c r="F871" t="s">
        <v>550</v>
      </c>
      <c r="G871" t="s">
        <v>1148</v>
      </c>
      <c r="H871" t="s">
        <v>1149</v>
      </c>
      <c r="I871" s="1">
        <v>44197</v>
      </c>
      <c r="J871" s="1">
        <v>44926</v>
      </c>
      <c r="K871" t="s">
        <v>78</v>
      </c>
      <c r="L871" t="s">
        <v>79</v>
      </c>
      <c r="M871" t="s">
        <v>80</v>
      </c>
      <c r="N871" t="s">
        <v>1150</v>
      </c>
      <c r="O871" t="s">
        <v>738</v>
      </c>
      <c r="P871" t="s">
        <v>222</v>
      </c>
      <c r="Q871" t="s">
        <v>1151</v>
      </c>
      <c r="R871" t="s">
        <v>555</v>
      </c>
      <c r="S871" t="s">
        <v>150</v>
      </c>
      <c r="T871" t="s">
        <v>87</v>
      </c>
      <c r="U871" t="s">
        <v>88</v>
      </c>
      <c r="V871" t="s">
        <v>89</v>
      </c>
      <c r="W871" t="s">
        <v>78</v>
      </c>
      <c r="X871" t="s">
        <v>120</v>
      </c>
      <c r="Y871" t="s">
        <v>91</v>
      </c>
      <c r="Z871" t="s">
        <v>92</v>
      </c>
      <c r="AA871" s="1">
        <v>44567</v>
      </c>
      <c r="AB871" s="2">
        <v>199</v>
      </c>
      <c r="AC871" s="2">
        <v>208</v>
      </c>
      <c r="AD871" s="2"/>
      <c r="AE871" s="2"/>
      <c r="AF871" s="2"/>
      <c r="AG871">
        <v>0</v>
      </c>
      <c r="AH871" s="3">
        <v>199</v>
      </c>
      <c r="AI871" s="3">
        <v>208</v>
      </c>
      <c r="AJ871" s="3">
        <v>0</v>
      </c>
      <c r="AK871" s="3">
        <v>0</v>
      </c>
      <c r="AL871" s="3">
        <v>0</v>
      </c>
      <c r="AM871" t="s">
        <v>586</v>
      </c>
      <c r="AN871" t="s">
        <v>587</v>
      </c>
      <c r="AO871" t="s">
        <v>547</v>
      </c>
      <c r="AP871" t="s">
        <v>548</v>
      </c>
      <c r="AQ871" t="s">
        <v>83</v>
      </c>
      <c r="AR871" t="s">
        <v>558</v>
      </c>
      <c r="AS871" t="s">
        <v>83</v>
      </c>
      <c r="AT871" t="s">
        <v>96</v>
      </c>
      <c r="AU871" t="s">
        <v>559</v>
      </c>
      <c r="AV871" t="s">
        <v>560</v>
      </c>
      <c r="AW871" t="s">
        <v>99</v>
      </c>
      <c r="AX871" t="s">
        <v>100</v>
      </c>
      <c r="AY871" t="s">
        <v>588</v>
      </c>
      <c r="AZ871" t="s">
        <v>1152</v>
      </c>
      <c r="BA871" t="s">
        <v>103</v>
      </c>
      <c r="BB871" t="s">
        <v>1153</v>
      </c>
      <c r="BC871" s="4"/>
      <c r="BD871" t="s">
        <v>83</v>
      </c>
      <c r="BE871" t="s">
        <v>105</v>
      </c>
      <c r="BF871" t="s">
        <v>106</v>
      </c>
      <c r="BG871" t="s">
        <v>107</v>
      </c>
      <c r="BH871" t="s">
        <v>108</v>
      </c>
      <c r="BI871" t="s">
        <v>109</v>
      </c>
      <c r="BJ871" s="2">
        <v>0</v>
      </c>
      <c r="BK871" t="s">
        <v>90</v>
      </c>
      <c r="BL871" t="s">
        <v>90</v>
      </c>
      <c r="BM871" t="s">
        <v>83</v>
      </c>
      <c r="BN871" t="s">
        <v>83</v>
      </c>
      <c r="BO871" t="s">
        <v>83</v>
      </c>
      <c r="BP871" t="s">
        <v>83</v>
      </c>
      <c r="BQ871" t="s">
        <v>83</v>
      </c>
      <c r="BR871" t="s">
        <v>83</v>
      </c>
      <c r="BS871" t="s">
        <v>83</v>
      </c>
      <c r="BT871" s="3">
        <v>1</v>
      </c>
    </row>
    <row r="872" spans="1:72" x14ac:dyDescent="0.25">
      <c r="A872" t="s">
        <v>547</v>
      </c>
      <c r="B872" t="s">
        <v>548</v>
      </c>
      <c r="C872" t="s">
        <v>549</v>
      </c>
      <c r="D872" t="s">
        <v>74</v>
      </c>
      <c r="E872" t="s">
        <v>21868</v>
      </c>
      <c r="F872" t="s">
        <v>550</v>
      </c>
      <c r="G872" t="s">
        <v>1154</v>
      </c>
      <c r="H872" t="s">
        <v>1155</v>
      </c>
      <c r="I872" s="1">
        <v>44197</v>
      </c>
      <c r="J872" s="1">
        <v>44926</v>
      </c>
      <c r="K872" t="s">
        <v>78</v>
      </c>
      <c r="L872" t="s">
        <v>79</v>
      </c>
      <c r="M872" t="s">
        <v>80</v>
      </c>
      <c r="N872" t="s">
        <v>841</v>
      </c>
      <c r="O872" t="s">
        <v>381</v>
      </c>
      <c r="P872" t="s">
        <v>222</v>
      </c>
      <c r="Q872" t="s">
        <v>842</v>
      </c>
      <c r="R872" t="s">
        <v>555</v>
      </c>
      <c r="S872" t="s">
        <v>150</v>
      </c>
      <c r="T872" t="s">
        <v>87</v>
      </c>
      <c r="U872" t="s">
        <v>88</v>
      </c>
      <c r="V872" t="s">
        <v>89</v>
      </c>
      <c r="W872" t="s">
        <v>78</v>
      </c>
      <c r="X872" t="s">
        <v>120</v>
      </c>
      <c r="Y872" t="s">
        <v>91</v>
      </c>
      <c r="Z872" t="s">
        <v>92</v>
      </c>
      <c r="AA872" s="1">
        <v>44207</v>
      </c>
      <c r="AB872" s="2">
        <v>133</v>
      </c>
      <c r="AC872" s="2">
        <v>133</v>
      </c>
      <c r="AD872" s="2"/>
      <c r="AE872" s="2"/>
      <c r="AF872" s="2"/>
      <c r="AG872">
        <v>0</v>
      </c>
      <c r="AH872" s="3">
        <v>133</v>
      </c>
      <c r="AI872" s="3">
        <v>133</v>
      </c>
      <c r="AJ872" s="3">
        <v>0</v>
      </c>
      <c r="AK872" s="3">
        <v>0</v>
      </c>
      <c r="AL872" s="3">
        <v>0</v>
      </c>
      <c r="AM872" t="s">
        <v>586</v>
      </c>
      <c r="AN872" t="s">
        <v>587</v>
      </c>
      <c r="AO872" t="s">
        <v>547</v>
      </c>
      <c r="AP872" t="s">
        <v>548</v>
      </c>
      <c r="AQ872" t="s">
        <v>83</v>
      </c>
      <c r="AR872" t="s">
        <v>558</v>
      </c>
      <c r="AS872" t="s">
        <v>83</v>
      </c>
      <c r="AT872" t="s">
        <v>96</v>
      </c>
      <c r="AU872" t="s">
        <v>559</v>
      </c>
      <c r="AV872" t="s">
        <v>560</v>
      </c>
      <c r="AW872" t="s">
        <v>99</v>
      </c>
      <c r="AX872" t="s">
        <v>100</v>
      </c>
      <c r="AY872" t="s">
        <v>588</v>
      </c>
      <c r="AZ872" t="s">
        <v>1156</v>
      </c>
      <c r="BA872" t="s">
        <v>103</v>
      </c>
      <c r="BB872" t="s">
        <v>1157</v>
      </c>
      <c r="BC872" s="4"/>
      <c r="BD872" t="s">
        <v>83</v>
      </c>
      <c r="BE872" t="s">
        <v>105</v>
      </c>
      <c r="BF872" t="s">
        <v>106</v>
      </c>
      <c r="BG872" t="s">
        <v>107</v>
      </c>
      <c r="BH872" t="s">
        <v>108</v>
      </c>
      <c r="BI872" t="s">
        <v>109</v>
      </c>
      <c r="BJ872" s="2">
        <v>0</v>
      </c>
      <c r="BK872" t="s">
        <v>90</v>
      </c>
      <c r="BL872" t="s">
        <v>90</v>
      </c>
      <c r="BM872" t="s">
        <v>83</v>
      </c>
      <c r="BN872" t="s">
        <v>83</v>
      </c>
      <c r="BO872" t="s">
        <v>83</v>
      </c>
      <c r="BP872" t="s">
        <v>83</v>
      </c>
      <c r="BQ872" t="s">
        <v>83</v>
      </c>
      <c r="BR872" t="s">
        <v>83</v>
      </c>
      <c r="BS872" t="s">
        <v>83</v>
      </c>
      <c r="BT872" s="3">
        <v>1</v>
      </c>
    </row>
    <row r="873" spans="1:72" x14ac:dyDescent="0.25">
      <c r="A873" t="s">
        <v>547</v>
      </c>
      <c r="B873" t="s">
        <v>548</v>
      </c>
      <c r="C873" t="s">
        <v>549</v>
      </c>
      <c r="D873" t="s">
        <v>74</v>
      </c>
      <c r="E873" t="s">
        <v>21868</v>
      </c>
      <c r="F873" t="s">
        <v>550</v>
      </c>
      <c r="G873" t="s">
        <v>1158</v>
      </c>
      <c r="H873" t="s">
        <v>1159</v>
      </c>
      <c r="I873" s="1">
        <v>44197</v>
      </c>
      <c r="J873" s="1">
        <v>44926</v>
      </c>
      <c r="K873" t="s">
        <v>78</v>
      </c>
      <c r="L873" t="s">
        <v>79</v>
      </c>
      <c r="M873" t="s">
        <v>80</v>
      </c>
      <c r="N873" t="s">
        <v>1160</v>
      </c>
      <c r="O873" t="s">
        <v>1161</v>
      </c>
      <c r="P873" t="s">
        <v>222</v>
      </c>
      <c r="Q873" t="s">
        <v>1162</v>
      </c>
      <c r="R873" t="s">
        <v>555</v>
      </c>
      <c r="S873" t="s">
        <v>150</v>
      </c>
      <c r="T873" t="s">
        <v>87</v>
      </c>
      <c r="U873" t="s">
        <v>88</v>
      </c>
      <c r="V873" t="s">
        <v>89</v>
      </c>
      <c r="W873" t="s">
        <v>78</v>
      </c>
      <c r="X873" t="s">
        <v>120</v>
      </c>
      <c r="Y873" t="s">
        <v>91</v>
      </c>
      <c r="Z873" t="s">
        <v>92</v>
      </c>
      <c r="AA873" s="1">
        <v>44428</v>
      </c>
      <c r="AB873" s="2">
        <v>163</v>
      </c>
      <c r="AC873" s="2">
        <v>85</v>
      </c>
      <c r="AD873" s="2"/>
      <c r="AE873" s="2"/>
      <c r="AF873" s="2"/>
      <c r="AG873">
        <v>0</v>
      </c>
      <c r="AH873" s="3">
        <v>165</v>
      </c>
      <c r="AI873" s="3">
        <v>87</v>
      </c>
      <c r="AJ873" s="3">
        <v>0</v>
      </c>
      <c r="AK873" s="3">
        <v>0</v>
      </c>
      <c r="AL873" s="3">
        <v>0</v>
      </c>
      <c r="AM873" t="s">
        <v>586</v>
      </c>
      <c r="AN873" t="s">
        <v>587</v>
      </c>
      <c r="AO873" t="s">
        <v>547</v>
      </c>
      <c r="AP873" t="s">
        <v>548</v>
      </c>
      <c r="AQ873" t="s">
        <v>83</v>
      </c>
      <c r="AR873" t="s">
        <v>558</v>
      </c>
      <c r="AS873" t="s">
        <v>83</v>
      </c>
      <c r="AT873" t="s">
        <v>96</v>
      </c>
      <c r="AU873" t="s">
        <v>559</v>
      </c>
      <c r="AV873" t="s">
        <v>560</v>
      </c>
      <c r="AW873" t="s">
        <v>99</v>
      </c>
      <c r="AX873" t="s">
        <v>100</v>
      </c>
      <c r="AY873" t="s">
        <v>588</v>
      </c>
      <c r="AZ873" t="s">
        <v>1163</v>
      </c>
      <c r="BA873" t="s">
        <v>103</v>
      </c>
      <c r="BB873" t="s">
        <v>1164</v>
      </c>
      <c r="BC873" s="4"/>
      <c r="BD873" t="s">
        <v>83</v>
      </c>
      <c r="BE873" t="s">
        <v>105</v>
      </c>
      <c r="BF873" t="s">
        <v>106</v>
      </c>
      <c r="BG873" t="s">
        <v>107</v>
      </c>
      <c r="BH873" t="s">
        <v>108</v>
      </c>
      <c r="BI873" t="s">
        <v>109</v>
      </c>
      <c r="BJ873" s="2">
        <v>0</v>
      </c>
      <c r="BK873" t="s">
        <v>90</v>
      </c>
      <c r="BL873" t="s">
        <v>90</v>
      </c>
      <c r="BM873" t="s">
        <v>83</v>
      </c>
      <c r="BN873" t="s">
        <v>83</v>
      </c>
      <c r="BO873" t="s">
        <v>83</v>
      </c>
      <c r="BP873" t="s">
        <v>83</v>
      </c>
      <c r="BQ873" t="s">
        <v>83</v>
      </c>
      <c r="BR873" t="s">
        <v>83</v>
      </c>
      <c r="BS873" t="s">
        <v>83</v>
      </c>
      <c r="BT873" s="3">
        <v>1</v>
      </c>
    </row>
    <row r="874" spans="1:72" x14ac:dyDescent="0.25">
      <c r="A874" t="s">
        <v>547</v>
      </c>
      <c r="B874" t="s">
        <v>548</v>
      </c>
      <c r="C874" t="s">
        <v>549</v>
      </c>
      <c r="D874" t="s">
        <v>74</v>
      </c>
      <c r="E874" t="s">
        <v>21868</v>
      </c>
      <c r="F874" t="s">
        <v>550</v>
      </c>
      <c r="G874" t="s">
        <v>1165</v>
      </c>
      <c r="H874" t="s">
        <v>1166</v>
      </c>
      <c r="I874" s="1">
        <v>44197</v>
      </c>
      <c r="J874" s="1">
        <v>44926</v>
      </c>
      <c r="K874" t="s">
        <v>78</v>
      </c>
      <c r="L874" t="s">
        <v>79</v>
      </c>
      <c r="M874" t="s">
        <v>80</v>
      </c>
      <c r="N874" t="s">
        <v>841</v>
      </c>
      <c r="O874" t="s">
        <v>214</v>
      </c>
      <c r="P874" t="s">
        <v>1167</v>
      </c>
      <c r="Q874" t="s">
        <v>1126</v>
      </c>
      <c r="R874" t="s">
        <v>555</v>
      </c>
      <c r="S874" t="s">
        <v>150</v>
      </c>
      <c r="T874" t="s">
        <v>87</v>
      </c>
      <c r="U874" t="s">
        <v>88</v>
      </c>
      <c r="V874" t="s">
        <v>89</v>
      </c>
      <c r="W874" t="s">
        <v>78</v>
      </c>
      <c r="X874" t="s">
        <v>120</v>
      </c>
      <c r="Y874" t="s">
        <v>91</v>
      </c>
      <c r="Z874" t="s">
        <v>92</v>
      </c>
      <c r="AA874" s="1">
        <v>44428</v>
      </c>
      <c r="AB874" s="2">
        <v>183</v>
      </c>
      <c r="AC874" s="2">
        <v>175</v>
      </c>
      <c r="AD874" s="2"/>
      <c r="AE874" s="2"/>
      <c r="AF874" s="2"/>
      <c r="AG874">
        <v>0</v>
      </c>
      <c r="AH874" s="3">
        <v>185</v>
      </c>
      <c r="AI874" s="3">
        <v>176</v>
      </c>
      <c r="AJ874" s="3">
        <v>0</v>
      </c>
      <c r="AK874" s="3">
        <v>0</v>
      </c>
      <c r="AL874" s="3">
        <v>0</v>
      </c>
      <c r="AM874" t="s">
        <v>586</v>
      </c>
      <c r="AN874" t="s">
        <v>587</v>
      </c>
      <c r="AO874" t="s">
        <v>547</v>
      </c>
      <c r="AP874" t="s">
        <v>548</v>
      </c>
      <c r="AQ874" t="s">
        <v>83</v>
      </c>
      <c r="AR874" t="s">
        <v>558</v>
      </c>
      <c r="AS874" t="s">
        <v>83</v>
      </c>
      <c r="AT874" t="s">
        <v>96</v>
      </c>
      <c r="AU874" t="s">
        <v>559</v>
      </c>
      <c r="AV874" t="s">
        <v>560</v>
      </c>
      <c r="AW874" t="s">
        <v>99</v>
      </c>
      <c r="AX874" t="s">
        <v>100</v>
      </c>
      <c r="AY874" t="s">
        <v>588</v>
      </c>
      <c r="AZ874" t="s">
        <v>1168</v>
      </c>
      <c r="BA874" t="s">
        <v>103</v>
      </c>
      <c r="BB874" t="s">
        <v>1169</v>
      </c>
      <c r="BC874" s="4"/>
      <c r="BD874" t="s">
        <v>83</v>
      </c>
      <c r="BE874" t="s">
        <v>105</v>
      </c>
      <c r="BF874" t="s">
        <v>106</v>
      </c>
      <c r="BG874" t="s">
        <v>107</v>
      </c>
      <c r="BH874" t="s">
        <v>108</v>
      </c>
      <c r="BI874" t="s">
        <v>109</v>
      </c>
      <c r="BJ874" s="2">
        <v>0</v>
      </c>
      <c r="BK874" t="s">
        <v>90</v>
      </c>
      <c r="BL874" t="s">
        <v>90</v>
      </c>
      <c r="BM874" t="s">
        <v>83</v>
      </c>
      <c r="BN874" t="s">
        <v>83</v>
      </c>
      <c r="BO874" t="s">
        <v>83</v>
      </c>
      <c r="BP874" t="s">
        <v>83</v>
      </c>
      <c r="BQ874" t="s">
        <v>83</v>
      </c>
      <c r="BR874" t="s">
        <v>83</v>
      </c>
      <c r="BS874" t="s">
        <v>83</v>
      </c>
      <c r="BT874" s="3">
        <v>1</v>
      </c>
    </row>
    <row r="875" spans="1:72" x14ac:dyDescent="0.25">
      <c r="A875" t="s">
        <v>547</v>
      </c>
      <c r="B875" t="s">
        <v>548</v>
      </c>
      <c r="C875" t="s">
        <v>549</v>
      </c>
      <c r="D875" t="s">
        <v>74</v>
      </c>
      <c r="E875" t="s">
        <v>21868</v>
      </c>
      <c r="F875" t="s">
        <v>550</v>
      </c>
      <c r="G875" t="s">
        <v>1170</v>
      </c>
      <c r="H875" t="s">
        <v>1171</v>
      </c>
      <c r="I875" s="1">
        <v>44197</v>
      </c>
      <c r="J875" s="1">
        <v>44926</v>
      </c>
      <c r="K875" t="s">
        <v>78</v>
      </c>
      <c r="L875" t="s">
        <v>79</v>
      </c>
      <c r="M875" t="s">
        <v>80</v>
      </c>
      <c r="N875" t="s">
        <v>1172</v>
      </c>
      <c r="O875" t="s">
        <v>221</v>
      </c>
      <c r="P875" t="s">
        <v>222</v>
      </c>
      <c r="Q875" t="s">
        <v>1173</v>
      </c>
      <c r="R875" t="s">
        <v>1174</v>
      </c>
      <c r="S875" t="s">
        <v>150</v>
      </c>
      <c r="T875" t="s">
        <v>87</v>
      </c>
      <c r="U875" t="s">
        <v>88</v>
      </c>
      <c r="V875" t="s">
        <v>89</v>
      </c>
      <c r="W875" t="s">
        <v>78</v>
      </c>
      <c r="X875" t="s">
        <v>120</v>
      </c>
      <c r="Y875" t="s">
        <v>91</v>
      </c>
      <c r="Z875" t="s">
        <v>92</v>
      </c>
      <c r="AA875" s="1">
        <v>44567</v>
      </c>
      <c r="AB875" s="2">
        <v>202</v>
      </c>
      <c r="AC875" s="2">
        <v>171</v>
      </c>
      <c r="AD875" s="2"/>
      <c r="AE875" s="2"/>
      <c r="AF875" s="2"/>
      <c r="AG875">
        <v>0</v>
      </c>
      <c r="AH875" s="3">
        <v>202</v>
      </c>
      <c r="AI875" s="3">
        <v>171</v>
      </c>
      <c r="AJ875" s="3">
        <v>0</v>
      </c>
      <c r="AK875" s="3">
        <v>0</v>
      </c>
      <c r="AL875" s="3">
        <v>0</v>
      </c>
      <c r="AM875" t="s">
        <v>586</v>
      </c>
      <c r="AN875" t="s">
        <v>587</v>
      </c>
      <c r="AO875" t="s">
        <v>547</v>
      </c>
      <c r="AP875" t="s">
        <v>548</v>
      </c>
      <c r="AQ875" t="s">
        <v>83</v>
      </c>
      <c r="AR875" t="s">
        <v>558</v>
      </c>
      <c r="AS875" t="s">
        <v>83</v>
      </c>
      <c r="AT875" t="s">
        <v>96</v>
      </c>
      <c r="AU875" t="s">
        <v>559</v>
      </c>
      <c r="AV875" t="s">
        <v>560</v>
      </c>
      <c r="AW875" t="s">
        <v>99</v>
      </c>
      <c r="AX875" t="s">
        <v>100</v>
      </c>
      <c r="AY875" t="s">
        <v>588</v>
      </c>
      <c r="AZ875" t="s">
        <v>1175</v>
      </c>
      <c r="BA875" t="s">
        <v>103</v>
      </c>
      <c r="BB875" t="s">
        <v>1176</v>
      </c>
      <c r="BC875" s="4"/>
      <c r="BD875" t="s">
        <v>83</v>
      </c>
      <c r="BE875" t="s">
        <v>105</v>
      </c>
      <c r="BF875" t="s">
        <v>106</v>
      </c>
      <c r="BG875" t="s">
        <v>107</v>
      </c>
      <c r="BH875" t="s">
        <v>108</v>
      </c>
      <c r="BI875" t="s">
        <v>109</v>
      </c>
      <c r="BJ875" s="2">
        <v>0</v>
      </c>
      <c r="BK875" t="s">
        <v>90</v>
      </c>
      <c r="BL875" t="s">
        <v>90</v>
      </c>
      <c r="BM875" t="s">
        <v>83</v>
      </c>
      <c r="BN875" t="s">
        <v>83</v>
      </c>
      <c r="BO875" t="s">
        <v>83</v>
      </c>
      <c r="BP875" t="s">
        <v>83</v>
      </c>
      <c r="BQ875" t="s">
        <v>83</v>
      </c>
      <c r="BR875" t="s">
        <v>83</v>
      </c>
      <c r="BS875" t="s">
        <v>83</v>
      </c>
      <c r="BT875" s="3">
        <v>1</v>
      </c>
    </row>
    <row r="876" spans="1:72" x14ac:dyDescent="0.25">
      <c r="A876" t="s">
        <v>547</v>
      </c>
      <c r="B876" t="s">
        <v>548</v>
      </c>
      <c r="C876" t="s">
        <v>549</v>
      </c>
      <c r="D876" t="s">
        <v>74</v>
      </c>
      <c r="E876" t="s">
        <v>21868</v>
      </c>
      <c r="F876" t="s">
        <v>550</v>
      </c>
      <c r="G876" t="s">
        <v>1177</v>
      </c>
      <c r="H876" t="s">
        <v>1178</v>
      </c>
      <c r="I876" s="1">
        <v>44197</v>
      </c>
      <c r="J876" s="1">
        <v>44926</v>
      </c>
      <c r="K876" t="s">
        <v>78</v>
      </c>
      <c r="L876" t="s">
        <v>79</v>
      </c>
      <c r="M876" t="s">
        <v>80</v>
      </c>
      <c r="N876" t="s">
        <v>1101</v>
      </c>
      <c r="O876" t="s">
        <v>1179</v>
      </c>
      <c r="P876" t="s">
        <v>222</v>
      </c>
      <c r="Q876" t="s">
        <v>1180</v>
      </c>
      <c r="R876" t="s">
        <v>555</v>
      </c>
      <c r="S876" t="s">
        <v>150</v>
      </c>
      <c r="T876" t="s">
        <v>87</v>
      </c>
      <c r="U876" t="s">
        <v>88</v>
      </c>
      <c r="V876" t="s">
        <v>89</v>
      </c>
      <c r="W876" t="s">
        <v>78</v>
      </c>
      <c r="X876" t="s">
        <v>120</v>
      </c>
      <c r="Y876" t="s">
        <v>91</v>
      </c>
      <c r="Z876" t="s">
        <v>92</v>
      </c>
      <c r="AA876" s="1">
        <v>44567</v>
      </c>
      <c r="AB876" s="2">
        <v>40</v>
      </c>
      <c r="AC876" s="2">
        <v>45</v>
      </c>
      <c r="AD876" s="2"/>
      <c r="AE876" s="2"/>
      <c r="AF876" s="2"/>
      <c r="AG876">
        <v>0</v>
      </c>
      <c r="AH876" s="3">
        <v>40</v>
      </c>
      <c r="AI876" s="3">
        <v>45</v>
      </c>
      <c r="AJ876" s="3">
        <v>0</v>
      </c>
      <c r="AK876" s="3">
        <v>0</v>
      </c>
      <c r="AL876" s="3">
        <v>0</v>
      </c>
      <c r="AM876" t="s">
        <v>586</v>
      </c>
      <c r="AN876" t="s">
        <v>587</v>
      </c>
      <c r="AO876" t="s">
        <v>547</v>
      </c>
      <c r="AP876" t="s">
        <v>548</v>
      </c>
      <c r="AQ876" t="s">
        <v>83</v>
      </c>
      <c r="AR876" t="s">
        <v>558</v>
      </c>
      <c r="AS876" t="s">
        <v>83</v>
      </c>
      <c r="AT876" t="s">
        <v>96</v>
      </c>
      <c r="AU876" t="s">
        <v>559</v>
      </c>
      <c r="AV876" t="s">
        <v>560</v>
      </c>
      <c r="AW876" t="s">
        <v>99</v>
      </c>
      <c r="AX876" t="s">
        <v>100</v>
      </c>
      <c r="AY876" t="s">
        <v>588</v>
      </c>
      <c r="AZ876" t="s">
        <v>1181</v>
      </c>
      <c r="BA876" t="s">
        <v>103</v>
      </c>
      <c r="BB876" t="s">
        <v>1182</v>
      </c>
      <c r="BC876" s="4"/>
      <c r="BD876" t="s">
        <v>83</v>
      </c>
      <c r="BE876" t="s">
        <v>105</v>
      </c>
      <c r="BF876" t="s">
        <v>106</v>
      </c>
      <c r="BG876" t="s">
        <v>107</v>
      </c>
      <c r="BH876" t="s">
        <v>108</v>
      </c>
      <c r="BI876" t="s">
        <v>109</v>
      </c>
      <c r="BJ876" s="2">
        <v>0</v>
      </c>
      <c r="BK876" t="s">
        <v>90</v>
      </c>
      <c r="BL876" t="s">
        <v>90</v>
      </c>
      <c r="BM876" t="s">
        <v>83</v>
      </c>
      <c r="BN876" t="s">
        <v>83</v>
      </c>
      <c r="BO876" t="s">
        <v>83</v>
      </c>
      <c r="BP876" t="s">
        <v>83</v>
      </c>
      <c r="BQ876" t="s">
        <v>83</v>
      </c>
      <c r="BR876" t="s">
        <v>83</v>
      </c>
      <c r="BS876" t="s">
        <v>83</v>
      </c>
      <c r="BT876" s="3">
        <v>1</v>
      </c>
    </row>
    <row r="877" spans="1:72" x14ac:dyDescent="0.25">
      <c r="A877" t="s">
        <v>547</v>
      </c>
      <c r="B877" t="s">
        <v>548</v>
      </c>
      <c r="C877" t="s">
        <v>549</v>
      </c>
      <c r="D877" t="s">
        <v>74</v>
      </c>
      <c r="E877" t="s">
        <v>21868</v>
      </c>
      <c r="F877" t="s">
        <v>550</v>
      </c>
      <c r="G877" t="s">
        <v>1183</v>
      </c>
      <c r="H877" t="s">
        <v>1184</v>
      </c>
      <c r="I877" s="1">
        <v>44197</v>
      </c>
      <c r="J877" s="1">
        <v>44926</v>
      </c>
      <c r="K877" t="s">
        <v>78</v>
      </c>
      <c r="L877" t="s">
        <v>79</v>
      </c>
      <c r="M877" t="s">
        <v>80</v>
      </c>
      <c r="N877" t="s">
        <v>1150</v>
      </c>
      <c r="O877" t="s">
        <v>242</v>
      </c>
      <c r="P877" t="s">
        <v>222</v>
      </c>
      <c r="Q877" t="s">
        <v>1151</v>
      </c>
      <c r="R877" t="s">
        <v>555</v>
      </c>
      <c r="S877" t="s">
        <v>150</v>
      </c>
      <c r="T877" t="s">
        <v>87</v>
      </c>
      <c r="U877" t="s">
        <v>88</v>
      </c>
      <c r="V877" t="s">
        <v>89</v>
      </c>
      <c r="W877" t="s">
        <v>78</v>
      </c>
      <c r="X877" t="s">
        <v>120</v>
      </c>
      <c r="Y877" t="s">
        <v>91</v>
      </c>
      <c r="Z877" t="s">
        <v>92</v>
      </c>
      <c r="AA877" s="1">
        <v>44567</v>
      </c>
      <c r="AB877" s="2">
        <v>70</v>
      </c>
      <c r="AC877" s="2">
        <v>76</v>
      </c>
      <c r="AD877" s="2"/>
      <c r="AE877" s="2"/>
      <c r="AF877" s="2"/>
      <c r="AG877">
        <v>0</v>
      </c>
      <c r="AH877" s="3">
        <v>70</v>
      </c>
      <c r="AI877" s="3">
        <v>76</v>
      </c>
      <c r="AJ877" s="3">
        <v>0</v>
      </c>
      <c r="AK877" s="3">
        <v>0</v>
      </c>
      <c r="AL877" s="3">
        <v>0</v>
      </c>
      <c r="AM877" t="s">
        <v>586</v>
      </c>
      <c r="AN877" t="s">
        <v>587</v>
      </c>
      <c r="AO877" t="s">
        <v>547</v>
      </c>
      <c r="AP877" t="s">
        <v>548</v>
      </c>
      <c r="AQ877" t="s">
        <v>83</v>
      </c>
      <c r="AR877" t="s">
        <v>558</v>
      </c>
      <c r="AS877" t="s">
        <v>83</v>
      </c>
      <c r="AT877" t="s">
        <v>96</v>
      </c>
      <c r="AU877" t="s">
        <v>559</v>
      </c>
      <c r="AV877" t="s">
        <v>560</v>
      </c>
      <c r="AW877" t="s">
        <v>99</v>
      </c>
      <c r="AX877" t="s">
        <v>100</v>
      </c>
      <c r="AY877" t="s">
        <v>588</v>
      </c>
      <c r="AZ877" t="s">
        <v>1185</v>
      </c>
      <c r="BA877" t="s">
        <v>103</v>
      </c>
      <c r="BB877" t="s">
        <v>1186</v>
      </c>
      <c r="BC877" s="4"/>
      <c r="BD877" t="s">
        <v>83</v>
      </c>
      <c r="BE877" t="s">
        <v>105</v>
      </c>
      <c r="BF877" t="s">
        <v>106</v>
      </c>
      <c r="BG877" t="s">
        <v>107</v>
      </c>
      <c r="BH877" t="s">
        <v>108</v>
      </c>
      <c r="BI877" t="s">
        <v>109</v>
      </c>
      <c r="BJ877" s="2">
        <v>0</v>
      </c>
      <c r="BK877" t="s">
        <v>90</v>
      </c>
      <c r="BL877" t="s">
        <v>90</v>
      </c>
      <c r="BM877" t="s">
        <v>83</v>
      </c>
      <c r="BN877" t="s">
        <v>83</v>
      </c>
      <c r="BO877" t="s">
        <v>83</v>
      </c>
      <c r="BP877" t="s">
        <v>83</v>
      </c>
      <c r="BQ877" t="s">
        <v>83</v>
      </c>
      <c r="BR877" t="s">
        <v>83</v>
      </c>
      <c r="BS877" t="s">
        <v>83</v>
      </c>
      <c r="BT877" s="3">
        <v>1</v>
      </c>
    </row>
    <row r="878" spans="1:72" x14ac:dyDescent="0.25">
      <c r="A878" t="s">
        <v>547</v>
      </c>
      <c r="B878" t="s">
        <v>548</v>
      </c>
      <c r="C878" t="s">
        <v>549</v>
      </c>
      <c r="D878" t="s">
        <v>74</v>
      </c>
      <c r="E878" t="s">
        <v>21868</v>
      </c>
      <c r="F878" t="s">
        <v>550</v>
      </c>
      <c r="G878" t="s">
        <v>1187</v>
      </c>
      <c r="H878" t="s">
        <v>1188</v>
      </c>
      <c r="I878" s="1">
        <v>44197</v>
      </c>
      <c r="J878" s="1">
        <v>44926</v>
      </c>
      <c r="K878" t="s">
        <v>78</v>
      </c>
      <c r="L878" t="s">
        <v>79</v>
      </c>
      <c r="M878" t="s">
        <v>80</v>
      </c>
      <c r="N878" t="s">
        <v>841</v>
      </c>
      <c r="O878" t="s">
        <v>254</v>
      </c>
      <c r="P878" t="s">
        <v>1189</v>
      </c>
      <c r="Q878" t="s">
        <v>1126</v>
      </c>
      <c r="R878" t="s">
        <v>555</v>
      </c>
      <c r="S878" t="s">
        <v>150</v>
      </c>
      <c r="T878" t="s">
        <v>87</v>
      </c>
      <c r="U878" t="s">
        <v>88</v>
      </c>
      <c r="V878" t="s">
        <v>89</v>
      </c>
      <c r="W878" t="s">
        <v>78</v>
      </c>
      <c r="X878" t="s">
        <v>120</v>
      </c>
      <c r="Y878" t="s">
        <v>91</v>
      </c>
      <c r="Z878" t="s">
        <v>92</v>
      </c>
      <c r="AA878" s="1">
        <v>44428</v>
      </c>
      <c r="AB878" s="2">
        <v>515</v>
      </c>
      <c r="AC878" s="2">
        <v>392</v>
      </c>
      <c r="AD878" s="2"/>
      <c r="AE878" s="2"/>
      <c r="AF878" s="2"/>
      <c r="AG878">
        <v>0</v>
      </c>
      <c r="AH878" s="3">
        <v>519</v>
      </c>
      <c r="AI878" s="3">
        <v>396</v>
      </c>
      <c r="AJ878" s="3">
        <v>0</v>
      </c>
      <c r="AK878" s="3">
        <v>0</v>
      </c>
      <c r="AL878" s="3">
        <v>0</v>
      </c>
      <c r="AM878" t="s">
        <v>586</v>
      </c>
      <c r="AN878" t="s">
        <v>587</v>
      </c>
      <c r="AO878" t="s">
        <v>547</v>
      </c>
      <c r="AP878" t="s">
        <v>548</v>
      </c>
      <c r="AQ878" t="s">
        <v>83</v>
      </c>
      <c r="AR878" t="s">
        <v>558</v>
      </c>
      <c r="AS878" t="s">
        <v>83</v>
      </c>
      <c r="AT878" t="s">
        <v>96</v>
      </c>
      <c r="AU878" t="s">
        <v>559</v>
      </c>
      <c r="AV878" t="s">
        <v>560</v>
      </c>
      <c r="AW878" t="s">
        <v>99</v>
      </c>
      <c r="AX878" t="s">
        <v>100</v>
      </c>
      <c r="AY878" t="s">
        <v>588</v>
      </c>
      <c r="AZ878" t="s">
        <v>1190</v>
      </c>
      <c r="BA878" t="s">
        <v>103</v>
      </c>
      <c r="BB878" t="s">
        <v>1191</v>
      </c>
      <c r="BC878" s="4"/>
      <c r="BD878" t="s">
        <v>83</v>
      </c>
      <c r="BE878" t="s">
        <v>105</v>
      </c>
      <c r="BF878" t="s">
        <v>106</v>
      </c>
      <c r="BG878" t="s">
        <v>107</v>
      </c>
      <c r="BH878" t="s">
        <v>108</v>
      </c>
      <c r="BI878" t="s">
        <v>109</v>
      </c>
      <c r="BJ878" s="2">
        <v>0</v>
      </c>
      <c r="BK878" t="s">
        <v>90</v>
      </c>
      <c r="BL878" t="s">
        <v>90</v>
      </c>
      <c r="BM878" t="s">
        <v>83</v>
      </c>
      <c r="BN878" t="s">
        <v>83</v>
      </c>
      <c r="BO878" t="s">
        <v>83</v>
      </c>
      <c r="BP878" t="s">
        <v>83</v>
      </c>
      <c r="BQ878" t="s">
        <v>83</v>
      </c>
      <c r="BR878" t="s">
        <v>83</v>
      </c>
      <c r="BS878" t="s">
        <v>83</v>
      </c>
      <c r="BT878" s="3">
        <v>1</v>
      </c>
    </row>
    <row r="879" spans="1:72" x14ac:dyDescent="0.25">
      <c r="A879" t="s">
        <v>547</v>
      </c>
      <c r="B879" t="s">
        <v>548</v>
      </c>
      <c r="C879" t="s">
        <v>549</v>
      </c>
      <c r="D879" t="s">
        <v>74</v>
      </c>
      <c r="E879" t="s">
        <v>21868</v>
      </c>
      <c r="F879" t="s">
        <v>550</v>
      </c>
      <c r="G879" t="s">
        <v>1192</v>
      </c>
      <c r="H879" t="s">
        <v>1193</v>
      </c>
      <c r="I879" s="1">
        <v>44197</v>
      </c>
      <c r="J879" s="1">
        <v>44926</v>
      </c>
      <c r="K879" t="s">
        <v>78</v>
      </c>
      <c r="L879" t="s">
        <v>79</v>
      </c>
      <c r="M879" t="s">
        <v>80</v>
      </c>
      <c r="N879" t="s">
        <v>1120</v>
      </c>
      <c r="O879" t="s">
        <v>307</v>
      </c>
      <c r="P879" t="s">
        <v>222</v>
      </c>
      <c r="Q879" t="s">
        <v>1121</v>
      </c>
      <c r="R879" t="s">
        <v>555</v>
      </c>
      <c r="S879" t="s">
        <v>150</v>
      </c>
      <c r="T879" t="s">
        <v>87</v>
      </c>
      <c r="U879" t="s">
        <v>88</v>
      </c>
      <c r="V879" t="s">
        <v>89</v>
      </c>
      <c r="W879" t="s">
        <v>78</v>
      </c>
      <c r="X879" t="s">
        <v>120</v>
      </c>
      <c r="Y879" t="s">
        <v>91</v>
      </c>
      <c r="Z879" t="s">
        <v>92</v>
      </c>
      <c r="AA879" s="1">
        <v>44566</v>
      </c>
      <c r="AB879" s="2">
        <v>220</v>
      </c>
      <c r="AC879" s="2">
        <v>228</v>
      </c>
      <c r="AD879" s="2"/>
      <c r="AE879" s="2"/>
      <c r="AF879" s="2"/>
      <c r="AG879">
        <v>0</v>
      </c>
      <c r="AH879" s="3">
        <v>220</v>
      </c>
      <c r="AI879" s="3">
        <v>228</v>
      </c>
      <c r="AJ879" s="3">
        <v>0</v>
      </c>
      <c r="AK879" s="3">
        <v>0</v>
      </c>
      <c r="AL879" s="3">
        <v>0</v>
      </c>
      <c r="AM879" t="s">
        <v>586</v>
      </c>
      <c r="AN879" t="s">
        <v>587</v>
      </c>
      <c r="AO879" t="s">
        <v>547</v>
      </c>
      <c r="AP879" t="s">
        <v>548</v>
      </c>
      <c r="AQ879" t="s">
        <v>83</v>
      </c>
      <c r="AR879" t="s">
        <v>558</v>
      </c>
      <c r="AS879" t="s">
        <v>83</v>
      </c>
      <c r="AT879" t="s">
        <v>96</v>
      </c>
      <c r="AU879" t="s">
        <v>559</v>
      </c>
      <c r="AV879" t="s">
        <v>560</v>
      </c>
      <c r="AW879" t="s">
        <v>99</v>
      </c>
      <c r="AX879" t="s">
        <v>100</v>
      </c>
      <c r="AY879" t="s">
        <v>588</v>
      </c>
      <c r="AZ879" t="s">
        <v>1194</v>
      </c>
      <c r="BA879" t="s">
        <v>103</v>
      </c>
      <c r="BB879" t="s">
        <v>1195</v>
      </c>
      <c r="BC879" s="4"/>
      <c r="BD879" t="s">
        <v>83</v>
      </c>
      <c r="BE879" t="s">
        <v>105</v>
      </c>
      <c r="BF879" t="s">
        <v>106</v>
      </c>
      <c r="BG879" t="s">
        <v>107</v>
      </c>
      <c r="BH879" t="s">
        <v>108</v>
      </c>
      <c r="BI879" t="s">
        <v>109</v>
      </c>
      <c r="BJ879" s="2">
        <v>0</v>
      </c>
      <c r="BK879" t="s">
        <v>90</v>
      </c>
      <c r="BL879" t="s">
        <v>90</v>
      </c>
      <c r="BM879" t="s">
        <v>83</v>
      </c>
      <c r="BN879" t="s">
        <v>83</v>
      </c>
      <c r="BO879" t="s">
        <v>83</v>
      </c>
      <c r="BP879" t="s">
        <v>83</v>
      </c>
      <c r="BQ879" t="s">
        <v>83</v>
      </c>
      <c r="BR879" t="s">
        <v>83</v>
      </c>
      <c r="BS879" t="s">
        <v>83</v>
      </c>
      <c r="BT879" s="3">
        <v>1</v>
      </c>
    </row>
    <row r="880" spans="1:72" x14ac:dyDescent="0.25">
      <c r="A880" t="s">
        <v>547</v>
      </c>
      <c r="B880" t="s">
        <v>548</v>
      </c>
      <c r="C880" t="s">
        <v>549</v>
      </c>
      <c r="D880" t="s">
        <v>74</v>
      </c>
      <c r="E880" t="s">
        <v>21868</v>
      </c>
      <c r="F880" t="s">
        <v>550</v>
      </c>
      <c r="G880" t="s">
        <v>1196</v>
      </c>
      <c r="H880" t="s">
        <v>1197</v>
      </c>
      <c r="I880" s="1">
        <v>44197</v>
      </c>
      <c r="J880" s="1">
        <v>44926</v>
      </c>
      <c r="K880" t="s">
        <v>78</v>
      </c>
      <c r="L880" t="s">
        <v>79</v>
      </c>
      <c r="M880" t="s">
        <v>80</v>
      </c>
      <c r="N880" t="s">
        <v>1113</v>
      </c>
      <c r="O880" t="s">
        <v>393</v>
      </c>
      <c r="P880" t="s">
        <v>222</v>
      </c>
      <c r="Q880" t="s">
        <v>1115</v>
      </c>
      <c r="R880" t="s">
        <v>555</v>
      </c>
      <c r="S880" t="s">
        <v>86</v>
      </c>
      <c r="T880" t="s">
        <v>87</v>
      </c>
      <c r="U880" t="s">
        <v>88</v>
      </c>
      <c r="V880" t="s">
        <v>89</v>
      </c>
      <c r="W880" t="s">
        <v>90</v>
      </c>
      <c r="X880" t="s">
        <v>83</v>
      </c>
      <c r="Y880" t="s">
        <v>91</v>
      </c>
      <c r="Z880" t="s">
        <v>92</v>
      </c>
      <c r="AA880" s="1">
        <v>44378</v>
      </c>
      <c r="AB880" s="2">
        <v>2999</v>
      </c>
      <c r="AC880" s="2">
        <v>0</v>
      </c>
      <c r="AD880" s="2"/>
      <c r="AE880" s="2"/>
      <c r="AF880" s="2"/>
      <c r="AG880">
        <v>0</v>
      </c>
      <c r="AH880" s="3">
        <v>2406</v>
      </c>
      <c r="AI880" s="3">
        <v>601</v>
      </c>
      <c r="AJ880" s="3">
        <v>0</v>
      </c>
      <c r="AK880" s="3">
        <v>0</v>
      </c>
      <c r="AL880" s="3">
        <v>0</v>
      </c>
      <c r="AM880" t="s">
        <v>586</v>
      </c>
      <c r="AN880" t="s">
        <v>587</v>
      </c>
      <c r="AO880" t="s">
        <v>547</v>
      </c>
      <c r="AP880" t="s">
        <v>548</v>
      </c>
      <c r="AQ880" t="s">
        <v>83</v>
      </c>
      <c r="AR880" t="s">
        <v>558</v>
      </c>
      <c r="AS880" t="s">
        <v>83</v>
      </c>
      <c r="AT880" t="s">
        <v>96</v>
      </c>
      <c r="AU880" t="s">
        <v>559</v>
      </c>
      <c r="AV880" t="s">
        <v>560</v>
      </c>
      <c r="AW880" t="s">
        <v>99</v>
      </c>
      <c r="AX880" t="s">
        <v>100</v>
      </c>
      <c r="AY880" t="s">
        <v>588</v>
      </c>
      <c r="AZ880" t="s">
        <v>1198</v>
      </c>
      <c r="BA880" t="s">
        <v>103</v>
      </c>
      <c r="BB880" t="s">
        <v>1199</v>
      </c>
      <c r="BC880" s="4"/>
      <c r="BD880" t="s">
        <v>83</v>
      </c>
      <c r="BE880" t="s">
        <v>105</v>
      </c>
      <c r="BF880" t="s">
        <v>106</v>
      </c>
      <c r="BG880" t="s">
        <v>107</v>
      </c>
      <c r="BH880" t="s">
        <v>108</v>
      </c>
      <c r="BI880" t="s">
        <v>109</v>
      </c>
      <c r="BJ880" s="2">
        <v>0</v>
      </c>
      <c r="BK880" t="s">
        <v>90</v>
      </c>
      <c r="BL880" t="s">
        <v>90</v>
      </c>
      <c r="BM880" t="s">
        <v>83</v>
      </c>
      <c r="BN880" t="s">
        <v>83</v>
      </c>
      <c r="BO880" t="s">
        <v>83</v>
      </c>
      <c r="BP880" t="s">
        <v>83</v>
      </c>
      <c r="BQ880" t="s">
        <v>83</v>
      </c>
      <c r="BR880" t="s">
        <v>83</v>
      </c>
      <c r="BS880" t="s">
        <v>83</v>
      </c>
      <c r="BT880" s="3">
        <v>1</v>
      </c>
    </row>
    <row r="881" spans="1:72" x14ac:dyDescent="0.25">
      <c r="A881" t="s">
        <v>547</v>
      </c>
      <c r="B881" t="s">
        <v>548</v>
      </c>
      <c r="C881" t="s">
        <v>549</v>
      </c>
      <c r="D881" t="s">
        <v>74</v>
      </c>
      <c r="E881" t="s">
        <v>21868</v>
      </c>
      <c r="F881" t="s">
        <v>550</v>
      </c>
      <c r="G881" t="s">
        <v>1200</v>
      </c>
      <c r="H881" t="s">
        <v>1201</v>
      </c>
      <c r="I881" s="1">
        <v>44197</v>
      </c>
      <c r="J881" s="1">
        <v>44926</v>
      </c>
      <c r="K881" t="s">
        <v>78</v>
      </c>
      <c r="L881" t="s">
        <v>79</v>
      </c>
      <c r="M881" t="s">
        <v>80</v>
      </c>
      <c r="N881" t="s">
        <v>841</v>
      </c>
      <c r="O881" t="s">
        <v>281</v>
      </c>
      <c r="P881" t="s">
        <v>1167</v>
      </c>
      <c r="Q881" t="s">
        <v>1126</v>
      </c>
      <c r="R881" t="s">
        <v>555</v>
      </c>
      <c r="S881" t="s">
        <v>150</v>
      </c>
      <c r="T881" t="s">
        <v>87</v>
      </c>
      <c r="U881" t="s">
        <v>88</v>
      </c>
      <c r="V881" t="s">
        <v>89</v>
      </c>
      <c r="W881" t="s">
        <v>78</v>
      </c>
      <c r="X881" t="s">
        <v>120</v>
      </c>
      <c r="Y881" t="s">
        <v>91</v>
      </c>
      <c r="Z881" t="s">
        <v>92</v>
      </c>
      <c r="AA881" s="1">
        <v>44567</v>
      </c>
      <c r="AB881" s="2">
        <v>240</v>
      </c>
      <c r="AC881" s="2">
        <v>241</v>
      </c>
      <c r="AD881" s="2"/>
      <c r="AE881" s="2"/>
      <c r="AF881" s="2"/>
      <c r="AG881">
        <v>0</v>
      </c>
      <c r="AH881" s="3">
        <v>240</v>
      </c>
      <c r="AI881" s="3">
        <v>241</v>
      </c>
      <c r="AJ881" s="3">
        <v>0</v>
      </c>
      <c r="AK881" s="3">
        <v>0</v>
      </c>
      <c r="AL881" s="3">
        <v>0</v>
      </c>
      <c r="AM881" t="s">
        <v>586</v>
      </c>
      <c r="AN881" t="s">
        <v>587</v>
      </c>
      <c r="AO881" t="s">
        <v>547</v>
      </c>
      <c r="AP881" t="s">
        <v>548</v>
      </c>
      <c r="AQ881" t="s">
        <v>83</v>
      </c>
      <c r="AR881" t="s">
        <v>558</v>
      </c>
      <c r="AS881" t="s">
        <v>83</v>
      </c>
      <c r="AT881" t="s">
        <v>96</v>
      </c>
      <c r="AU881" t="s">
        <v>559</v>
      </c>
      <c r="AV881" t="s">
        <v>560</v>
      </c>
      <c r="AW881" t="s">
        <v>99</v>
      </c>
      <c r="AX881" t="s">
        <v>100</v>
      </c>
      <c r="AY881" t="s">
        <v>588</v>
      </c>
      <c r="AZ881" t="s">
        <v>1202</v>
      </c>
      <c r="BA881" t="s">
        <v>103</v>
      </c>
      <c r="BB881" t="s">
        <v>1203</v>
      </c>
      <c r="BC881" s="4"/>
      <c r="BD881" t="s">
        <v>83</v>
      </c>
      <c r="BE881" t="s">
        <v>105</v>
      </c>
      <c r="BF881" t="s">
        <v>106</v>
      </c>
      <c r="BG881" t="s">
        <v>107</v>
      </c>
      <c r="BH881" t="s">
        <v>108</v>
      </c>
      <c r="BI881" t="s">
        <v>109</v>
      </c>
      <c r="BJ881" s="2">
        <v>0</v>
      </c>
      <c r="BK881" t="s">
        <v>90</v>
      </c>
      <c r="BL881" t="s">
        <v>90</v>
      </c>
      <c r="BM881" t="s">
        <v>83</v>
      </c>
      <c r="BN881" t="s">
        <v>83</v>
      </c>
      <c r="BO881" t="s">
        <v>83</v>
      </c>
      <c r="BP881" t="s">
        <v>83</v>
      </c>
      <c r="BQ881" t="s">
        <v>83</v>
      </c>
      <c r="BR881" t="s">
        <v>83</v>
      </c>
      <c r="BS881" t="s">
        <v>83</v>
      </c>
      <c r="BT881" s="3">
        <v>1</v>
      </c>
    </row>
    <row r="882" spans="1:72" x14ac:dyDescent="0.25">
      <c r="A882" t="s">
        <v>547</v>
      </c>
      <c r="B882" t="s">
        <v>548</v>
      </c>
      <c r="C882" t="s">
        <v>549</v>
      </c>
      <c r="D882" t="s">
        <v>74</v>
      </c>
      <c r="E882" t="s">
        <v>21868</v>
      </c>
      <c r="F882" t="s">
        <v>550</v>
      </c>
      <c r="G882" t="s">
        <v>1204</v>
      </c>
      <c r="H882" t="s">
        <v>1205</v>
      </c>
      <c r="I882" s="1">
        <v>44197</v>
      </c>
      <c r="J882" s="1">
        <v>44926</v>
      </c>
      <c r="K882" t="s">
        <v>78</v>
      </c>
      <c r="L882" t="s">
        <v>79</v>
      </c>
      <c r="M882" t="s">
        <v>80</v>
      </c>
      <c r="N882" t="s">
        <v>1206</v>
      </c>
      <c r="O882" t="s">
        <v>162</v>
      </c>
      <c r="P882" t="s">
        <v>1095</v>
      </c>
      <c r="Q882" t="s">
        <v>1207</v>
      </c>
      <c r="R882" t="s">
        <v>555</v>
      </c>
      <c r="S882" t="s">
        <v>150</v>
      </c>
      <c r="T882" t="s">
        <v>87</v>
      </c>
      <c r="U882" t="s">
        <v>88</v>
      </c>
      <c r="V882" t="s">
        <v>89</v>
      </c>
      <c r="W882" t="s">
        <v>78</v>
      </c>
      <c r="X882" t="s">
        <v>120</v>
      </c>
      <c r="Y882" t="s">
        <v>91</v>
      </c>
      <c r="Z882" t="s">
        <v>92</v>
      </c>
      <c r="AA882" s="1">
        <v>44567</v>
      </c>
      <c r="AB882" s="2">
        <v>1369</v>
      </c>
      <c r="AC882" s="2">
        <v>1788</v>
      </c>
      <c r="AD882" s="2"/>
      <c r="AE882" s="2"/>
      <c r="AF882" s="2"/>
      <c r="AG882">
        <v>0</v>
      </c>
      <c r="AH882" s="3">
        <v>1369</v>
      </c>
      <c r="AI882" s="3">
        <v>1788</v>
      </c>
      <c r="AJ882" s="3">
        <v>0</v>
      </c>
      <c r="AK882" s="3">
        <v>0</v>
      </c>
      <c r="AL882" s="3">
        <v>0</v>
      </c>
      <c r="AM882" t="s">
        <v>1208</v>
      </c>
      <c r="AN882" t="s">
        <v>774</v>
      </c>
      <c r="AO882" t="s">
        <v>547</v>
      </c>
      <c r="AP882" t="s">
        <v>548</v>
      </c>
      <c r="AQ882" t="s">
        <v>83</v>
      </c>
      <c r="AR882" t="s">
        <v>558</v>
      </c>
      <c r="AS882" t="s">
        <v>83</v>
      </c>
      <c r="AT882" t="s">
        <v>96</v>
      </c>
      <c r="AU882" t="s">
        <v>559</v>
      </c>
      <c r="AV882" t="s">
        <v>560</v>
      </c>
      <c r="AW882" t="s">
        <v>99</v>
      </c>
      <c r="AX882" t="s">
        <v>100</v>
      </c>
      <c r="AY882" t="s">
        <v>83</v>
      </c>
      <c r="AZ882" t="s">
        <v>1209</v>
      </c>
      <c r="BA882" t="s">
        <v>103</v>
      </c>
      <c r="BB882" t="s">
        <v>1210</v>
      </c>
      <c r="BC882" s="4"/>
      <c r="BD882" t="s">
        <v>83</v>
      </c>
      <c r="BE882" t="s">
        <v>105</v>
      </c>
      <c r="BF882" t="s">
        <v>106</v>
      </c>
      <c r="BG882" t="s">
        <v>107</v>
      </c>
      <c r="BH882" t="s">
        <v>108</v>
      </c>
      <c r="BI882" t="s">
        <v>109</v>
      </c>
      <c r="BJ882" s="2">
        <v>0</v>
      </c>
      <c r="BK882" t="s">
        <v>90</v>
      </c>
      <c r="BL882" t="s">
        <v>90</v>
      </c>
      <c r="BM882" t="s">
        <v>83</v>
      </c>
      <c r="BN882" t="s">
        <v>83</v>
      </c>
      <c r="BO882" t="s">
        <v>83</v>
      </c>
      <c r="BP882" t="s">
        <v>83</v>
      </c>
      <c r="BQ882" t="s">
        <v>83</v>
      </c>
      <c r="BR882" t="s">
        <v>83</v>
      </c>
      <c r="BS882" t="s">
        <v>83</v>
      </c>
      <c r="BT882" s="3">
        <v>1</v>
      </c>
    </row>
    <row r="883" spans="1:72" x14ac:dyDescent="0.25">
      <c r="A883" t="s">
        <v>547</v>
      </c>
      <c r="B883" t="s">
        <v>548</v>
      </c>
      <c r="C883" t="s">
        <v>549</v>
      </c>
      <c r="D883" t="s">
        <v>74</v>
      </c>
      <c r="E883" t="s">
        <v>21868</v>
      </c>
      <c r="F883" t="s">
        <v>550</v>
      </c>
      <c r="G883" t="s">
        <v>1211</v>
      </c>
      <c r="H883" t="s">
        <v>1212</v>
      </c>
      <c r="I883" s="1">
        <v>44197</v>
      </c>
      <c r="J883" s="1">
        <v>44926</v>
      </c>
      <c r="K883" t="s">
        <v>78</v>
      </c>
      <c r="L883" t="s">
        <v>79</v>
      </c>
      <c r="M883" t="s">
        <v>80</v>
      </c>
      <c r="N883" t="s">
        <v>1213</v>
      </c>
      <c r="O883" t="s">
        <v>242</v>
      </c>
      <c r="P883" t="s">
        <v>156</v>
      </c>
      <c r="Q883" t="s">
        <v>1214</v>
      </c>
      <c r="R883" t="s">
        <v>555</v>
      </c>
      <c r="S883" t="s">
        <v>150</v>
      </c>
      <c r="T883" t="s">
        <v>87</v>
      </c>
      <c r="U883" t="s">
        <v>88</v>
      </c>
      <c r="V883" t="s">
        <v>89</v>
      </c>
      <c r="W883" t="s">
        <v>78</v>
      </c>
      <c r="X883" t="s">
        <v>120</v>
      </c>
      <c r="Y883" t="s">
        <v>91</v>
      </c>
      <c r="Z883" t="s">
        <v>92</v>
      </c>
      <c r="AA883" s="1">
        <v>44567</v>
      </c>
      <c r="AB883" s="2">
        <v>461</v>
      </c>
      <c r="AC883" s="2">
        <v>554</v>
      </c>
      <c r="AD883" s="2"/>
      <c r="AE883" s="2"/>
      <c r="AF883" s="2"/>
      <c r="AG883">
        <v>0</v>
      </c>
      <c r="AH883" s="3">
        <v>461</v>
      </c>
      <c r="AI883" s="3">
        <v>554</v>
      </c>
      <c r="AJ883" s="3">
        <v>0</v>
      </c>
      <c r="AK883" s="3">
        <v>0</v>
      </c>
      <c r="AL883" s="3">
        <v>0</v>
      </c>
      <c r="AM883" t="s">
        <v>998</v>
      </c>
      <c r="AN883" t="s">
        <v>999</v>
      </c>
      <c r="AO883" t="s">
        <v>547</v>
      </c>
      <c r="AP883" t="s">
        <v>548</v>
      </c>
      <c r="AQ883" t="s">
        <v>83</v>
      </c>
      <c r="AR883" t="s">
        <v>558</v>
      </c>
      <c r="AS883" t="s">
        <v>83</v>
      </c>
      <c r="AT883" t="s">
        <v>96</v>
      </c>
      <c r="AU883" t="s">
        <v>559</v>
      </c>
      <c r="AV883" t="s">
        <v>560</v>
      </c>
      <c r="AW883" t="s">
        <v>99</v>
      </c>
      <c r="AX883" t="s">
        <v>100</v>
      </c>
      <c r="AY883" t="s">
        <v>1000</v>
      </c>
      <c r="AZ883" t="s">
        <v>1215</v>
      </c>
      <c r="BA883" t="s">
        <v>103</v>
      </c>
      <c r="BB883" t="s">
        <v>1216</v>
      </c>
      <c r="BC883" s="4"/>
      <c r="BD883" t="s">
        <v>83</v>
      </c>
      <c r="BE883" t="s">
        <v>105</v>
      </c>
      <c r="BF883" t="s">
        <v>106</v>
      </c>
      <c r="BG883" t="s">
        <v>107</v>
      </c>
      <c r="BH883" t="s">
        <v>108</v>
      </c>
      <c r="BI883" t="s">
        <v>109</v>
      </c>
      <c r="BJ883" s="2">
        <v>0</v>
      </c>
      <c r="BK883" t="s">
        <v>90</v>
      </c>
      <c r="BL883" t="s">
        <v>78</v>
      </c>
      <c r="BM883" t="s">
        <v>83</v>
      </c>
      <c r="BN883" t="s">
        <v>83</v>
      </c>
      <c r="BO883" t="s">
        <v>83</v>
      </c>
      <c r="BP883" t="s">
        <v>1217</v>
      </c>
      <c r="BQ883" t="s">
        <v>637</v>
      </c>
      <c r="BR883" t="s">
        <v>638</v>
      </c>
      <c r="BS883" t="s">
        <v>83</v>
      </c>
      <c r="BT883" s="3">
        <v>1</v>
      </c>
    </row>
    <row r="884" spans="1:72" x14ac:dyDescent="0.25">
      <c r="A884" t="s">
        <v>547</v>
      </c>
      <c r="B884" t="s">
        <v>548</v>
      </c>
      <c r="C884" t="s">
        <v>549</v>
      </c>
      <c r="D884" t="s">
        <v>750</v>
      </c>
      <c r="E884" t="s">
        <v>21869</v>
      </c>
      <c r="F884" t="s">
        <v>751</v>
      </c>
      <c r="G884" t="s">
        <v>1218</v>
      </c>
      <c r="H884" t="s">
        <v>1219</v>
      </c>
      <c r="I884" s="1">
        <v>44197</v>
      </c>
      <c r="J884" s="1">
        <v>44214</v>
      </c>
      <c r="K884" t="s">
        <v>90</v>
      </c>
      <c r="L884" t="s">
        <v>373</v>
      </c>
      <c r="M884" t="s">
        <v>80</v>
      </c>
      <c r="N884" t="s">
        <v>1220</v>
      </c>
      <c r="O884" t="s">
        <v>168</v>
      </c>
      <c r="P884" t="s">
        <v>1221</v>
      </c>
      <c r="Q884" t="s">
        <v>1222</v>
      </c>
      <c r="R884" t="s">
        <v>555</v>
      </c>
      <c r="S884" t="s">
        <v>86</v>
      </c>
      <c r="T884" t="s">
        <v>87</v>
      </c>
      <c r="U884" t="s">
        <v>88</v>
      </c>
      <c r="V884" t="s">
        <v>1223</v>
      </c>
      <c r="W884" t="s">
        <v>90</v>
      </c>
      <c r="X884" t="s">
        <v>83</v>
      </c>
      <c r="Y884" t="s">
        <v>91</v>
      </c>
      <c r="Z884" t="s">
        <v>92</v>
      </c>
      <c r="AA884" s="1">
        <v>44197</v>
      </c>
      <c r="AB884" s="2">
        <v>879</v>
      </c>
      <c r="AC884" s="2">
        <v>1</v>
      </c>
      <c r="AD884" s="2">
        <v>0</v>
      </c>
      <c r="AE884" s="2">
        <v>0</v>
      </c>
      <c r="AF884" s="2"/>
      <c r="AG884">
        <v>0</v>
      </c>
      <c r="AH884" s="3">
        <v>572</v>
      </c>
      <c r="AI884" s="3">
        <v>308</v>
      </c>
      <c r="AJ884" s="3">
        <v>0</v>
      </c>
      <c r="AK884" s="3">
        <v>0</v>
      </c>
      <c r="AL884" s="3">
        <v>0</v>
      </c>
      <c r="AM884" t="s">
        <v>1224</v>
      </c>
      <c r="AN884" t="s">
        <v>83</v>
      </c>
      <c r="AO884" t="s">
        <v>547</v>
      </c>
      <c r="AP884" t="s">
        <v>548</v>
      </c>
      <c r="AQ884" t="s">
        <v>83</v>
      </c>
      <c r="AR884" t="s">
        <v>558</v>
      </c>
      <c r="AS884" t="s">
        <v>83</v>
      </c>
      <c r="AT884" t="s">
        <v>96</v>
      </c>
      <c r="AU884" t="s">
        <v>559</v>
      </c>
      <c r="AV884" t="s">
        <v>560</v>
      </c>
      <c r="AW884" t="s">
        <v>99</v>
      </c>
      <c r="AX884" t="s">
        <v>100</v>
      </c>
      <c r="AY884" t="s">
        <v>1225</v>
      </c>
      <c r="AZ884" t="s">
        <v>83</v>
      </c>
      <c r="BA884" t="s">
        <v>103</v>
      </c>
      <c r="BB884" t="s">
        <v>83</v>
      </c>
      <c r="BC884" s="4"/>
      <c r="BD884" t="s">
        <v>83</v>
      </c>
      <c r="BE884" t="s">
        <v>105</v>
      </c>
      <c r="BF884" t="s">
        <v>106</v>
      </c>
      <c r="BG884" t="s">
        <v>107</v>
      </c>
      <c r="BH884" t="s">
        <v>1226</v>
      </c>
      <c r="BI884" t="s">
        <v>1227</v>
      </c>
      <c r="BJ884" s="2">
        <v>0</v>
      </c>
      <c r="BK884" t="s">
        <v>90</v>
      </c>
      <c r="BL884" t="s">
        <v>90</v>
      </c>
      <c r="BM884" t="s">
        <v>83</v>
      </c>
      <c r="BN884" t="s">
        <v>83</v>
      </c>
      <c r="BO884" t="s">
        <v>83</v>
      </c>
      <c r="BP884" t="s">
        <v>83</v>
      </c>
      <c r="BQ884" t="s">
        <v>83</v>
      </c>
      <c r="BR884" t="s">
        <v>83</v>
      </c>
      <c r="BS884" t="s">
        <v>83</v>
      </c>
      <c r="BT884" s="3">
        <v>1</v>
      </c>
    </row>
    <row r="885" spans="1:72" x14ac:dyDescent="0.25">
      <c r="A885" t="s">
        <v>547</v>
      </c>
      <c r="B885" t="s">
        <v>548</v>
      </c>
      <c r="C885" t="s">
        <v>549</v>
      </c>
      <c r="D885" t="s">
        <v>750</v>
      </c>
      <c r="E885" t="s">
        <v>21869</v>
      </c>
      <c r="F885" t="s">
        <v>751</v>
      </c>
      <c r="G885" t="s">
        <v>1228</v>
      </c>
      <c r="H885" t="s">
        <v>1219</v>
      </c>
      <c r="I885" s="1">
        <v>44228</v>
      </c>
      <c r="J885" s="1">
        <v>44926</v>
      </c>
      <c r="K885" t="s">
        <v>78</v>
      </c>
      <c r="L885" t="s">
        <v>79</v>
      </c>
      <c r="M885" t="s">
        <v>80</v>
      </c>
      <c r="N885" t="s">
        <v>1220</v>
      </c>
      <c r="O885" t="s">
        <v>168</v>
      </c>
      <c r="P885" t="s">
        <v>1221</v>
      </c>
      <c r="Q885" t="s">
        <v>1222</v>
      </c>
      <c r="R885" t="s">
        <v>555</v>
      </c>
      <c r="S885" t="s">
        <v>86</v>
      </c>
      <c r="T885" t="s">
        <v>87</v>
      </c>
      <c r="U885" t="s">
        <v>88</v>
      </c>
      <c r="V885" t="s">
        <v>1223</v>
      </c>
      <c r="W885" t="s">
        <v>90</v>
      </c>
      <c r="X885" t="s">
        <v>83</v>
      </c>
      <c r="Y885" t="s">
        <v>91</v>
      </c>
      <c r="Z885" t="s">
        <v>92</v>
      </c>
      <c r="AA885" s="1">
        <v>44378</v>
      </c>
      <c r="AB885" s="2">
        <v>571.35</v>
      </c>
      <c r="AC885" s="2">
        <v>307.64999999999998</v>
      </c>
      <c r="AD885" s="2"/>
      <c r="AE885" s="2"/>
      <c r="AF885" s="2"/>
      <c r="AG885">
        <v>0</v>
      </c>
      <c r="AH885" s="3">
        <v>572</v>
      </c>
      <c r="AI885" s="3">
        <v>308</v>
      </c>
      <c r="AJ885" s="3">
        <v>0</v>
      </c>
      <c r="AK885" s="3">
        <v>0</v>
      </c>
      <c r="AL885" s="3">
        <v>0</v>
      </c>
      <c r="AM885" t="s">
        <v>1229</v>
      </c>
      <c r="AN885" t="s">
        <v>1230</v>
      </c>
      <c r="AO885" t="s">
        <v>547</v>
      </c>
      <c r="AP885" t="s">
        <v>548</v>
      </c>
      <c r="AQ885" t="s">
        <v>83</v>
      </c>
      <c r="AR885" t="s">
        <v>558</v>
      </c>
      <c r="AS885" t="s">
        <v>83</v>
      </c>
      <c r="AT885" t="s">
        <v>96</v>
      </c>
      <c r="AU885" t="s">
        <v>559</v>
      </c>
      <c r="AV885" t="s">
        <v>560</v>
      </c>
      <c r="AW885" t="s">
        <v>99</v>
      </c>
      <c r="AX885" t="s">
        <v>100</v>
      </c>
      <c r="AY885" t="s">
        <v>1225</v>
      </c>
      <c r="AZ885" t="s">
        <v>1231</v>
      </c>
      <c r="BA885" t="s">
        <v>103</v>
      </c>
      <c r="BB885" t="s">
        <v>83</v>
      </c>
      <c r="BC885" s="4"/>
      <c r="BD885" t="s">
        <v>83</v>
      </c>
      <c r="BE885" t="s">
        <v>105</v>
      </c>
      <c r="BF885" t="s">
        <v>106</v>
      </c>
      <c r="BG885" t="s">
        <v>107</v>
      </c>
      <c r="BH885" t="s">
        <v>1226</v>
      </c>
      <c r="BI885" t="s">
        <v>1227</v>
      </c>
      <c r="BJ885" s="2">
        <v>0</v>
      </c>
      <c r="BK885" t="s">
        <v>90</v>
      </c>
      <c r="BL885" t="s">
        <v>90</v>
      </c>
      <c r="BM885" t="s">
        <v>83</v>
      </c>
      <c r="BN885" t="s">
        <v>83</v>
      </c>
      <c r="BO885" t="s">
        <v>83</v>
      </c>
      <c r="BP885" t="s">
        <v>83</v>
      </c>
      <c r="BQ885" t="s">
        <v>83</v>
      </c>
      <c r="BR885" t="s">
        <v>83</v>
      </c>
      <c r="BS885" t="s">
        <v>83</v>
      </c>
      <c r="BT885" s="3">
        <v>1</v>
      </c>
    </row>
    <row r="886" spans="1:72" x14ac:dyDescent="0.25">
      <c r="A886" t="s">
        <v>547</v>
      </c>
      <c r="B886" t="s">
        <v>548</v>
      </c>
      <c r="C886" t="s">
        <v>549</v>
      </c>
      <c r="D886" t="s">
        <v>74</v>
      </c>
      <c r="E886" t="s">
        <v>21868</v>
      </c>
      <c r="F886" t="s">
        <v>550</v>
      </c>
      <c r="G886" t="s">
        <v>1232</v>
      </c>
      <c r="H886" t="s">
        <v>1233</v>
      </c>
      <c r="I886" s="1">
        <v>44197</v>
      </c>
      <c r="J886" s="1">
        <v>44926</v>
      </c>
      <c r="K886" t="s">
        <v>78</v>
      </c>
      <c r="L886" t="s">
        <v>79</v>
      </c>
      <c r="M886" t="s">
        <v>80</v>
      </c>
      <c r="N886" t="s">
        <v>1032</v>
      </c>
      <c r="O886" t="s">
        <v>1033</v>
      </c>
      <c r="P886" t="s">
        <v>1221</v>
      </c>
      <c r="Q886" t="s">
        <v>1034</v>
      </c>
      <c r="R886" t="s">
        <v>555</v>
      </c>
      <c r="S886" t="s">
        <v>86</v>
      </c>
      <c r="T886" t="s">
        <v>87</v>
      </c>
      <c r="U886" t="s">
        <v>88</v>
      </c>
      <c r="V886" t="s">
        <v>1223</v>
      </c>
      <c r="W886" t="s">
        <v>90</v>
      </c>
      <c r="X886" t="s">
        <v>83</v>
      </c>
      <c r="Y886" t="s">
        <v>91</v>
      </c>
      <c r="Z886" t="s">
        <v>92</v>
      </c>
      <c r="AA886" s="1">
        <v>44378</v>
      </c>
      <c r="AB886" s="2">
        <v>571.35</v>
      </c>
      <c r="AC886" s="2">
        <v>307.64999999999998</v>
      </c>
      <c r="AD886" s="2"/>
      <c r="AE886" s="2"/>
      <c r="AF886" s="2"/>
      <c r="AG886">
        <v>0</v>
      </c>
      <c r="AH886" s="3">
        <v>880</v>
      </c>
      <c r="AI886" s="3">
        <v>0</v>
      </c>
      <c r="AJ886" s="3">
        <v>0</v>
      </c>
      <c r="AK886" s="3">
        <v>0</v>
      </c>
      <c r="AL886" s="3">
        <v>0</v>
      </c>
      <c r="AM886" t="s">
        <v>1234</v>
      </c>
      <c r="AN886" t="s">
        <v>1230</v>
      </c>
      <c r="AO886" t="s">
        <v>547</v>
      </c>
      <c r="AP886" t="s">
        <v>548</v>
      </c>
      <c r="AQ886" t="s">
        <v>83</v>
      </c>
      <c r="AR886" t="s">
        <v>558</v>
      </c>
      <c r="AS886" t="s">
        <v>83</v>
      </c>
      <c r="AT886" t="s">
        <v>96</v>
      </c>
      <c r="AU886" t="s">
        <v>559</v>
      </c>
      <c r="AV886" t="s">
        <v>560</v>
      </c>
      <c r="AW886" t="s">
        <v>99</v>
      </c>
      <c r="AX886" t="s">
        <v>100</v>
      </c>
      <c r="AY886" t="s">
        <v>83</v>
      </c>
      <c r="AZ886" t="s">
        <v>1235</v>
      </c>
      <c r="BA886" t="s">
        <v>103</v>
      </c>
      <c r="BB886" t="s">
        <v>83</v>
      </c>
      <c r="BC886" s="4"/>
      <c r="BD886" t="s">
        <v>83</v>
      </c>
      <c r="BE886" t="s">
        <v>105</v>
      </c>
      <c r="BF886" t="s">
        <v>106</v>
      </c>
      <c r="BG886" t="s">
        <v>107</v>
      </c>
      <c r="BH886" t="s">
        <v>1226</v>
      </c>
      <c r="BI886" t="s">
        <v>1227</v>
      </c>
      <c r="BJ886" s="2">
        <v>0</v>
      </c>
      <c r="BK886" t="s">
        <v>90</v>
      </c>
      <c r="BL886" t="s">
        <v>78</v>
      </c>
      <c r="BM886" t="s">
        <v>83</v>
      </c>
      <c r="BN886" t="s">
        <v>83</v>
      </c>
      <c r="BO886" t="s">
        <v>83</v>
      </c>
      <c r="BP886" t="s">
        <v>1236</v>
      </c>
      <c r="BQ886" t="s">
        <v>1237</v>
      </c>
      <c r="BR886" t="s">
        <v>1238</v>
      </c>
      <c r="BS886" t="s">
        <v>83</v>
      </c>
      <c r="BT886" s="3">
        <v>1</v>
      </c>
    </row>
    <row r="887" spans="1:72" x14ac:dyDescent="0.25">
      <c r="A887" t="s">
        <v>547</v>
      </c>
      <c r="B887" t="s">
        <v>548</v>
      </c>
      <c r="C887" t="s">
        <v>549</v>
      </c>
      <c r="D887" t="s">
        <v>74</v>
      </c>
      <c r="E887" t="s">
        <v>21868</v>
      </c>
      <c r="F887" t="s">
        <v>550</v>
      </c>
      <c r="G887" t="s">
        <v>1239</v>
      </c>
      <c r="H887" t="s">
        <v>1240</v>
      </c>
      <c r="I887" s="1">
        <v>44197</v>
      </c>
      <c r="J887" s="1">
        <v>44926</v>
      </c>
      <c r="K887" t="s">
        <v>78</v>
      </c>
      <c r="L887" t="s">
        <v>79</v>
      </c>
      <c r="M887" t="s">
        <v>80</v>
      </c>
      <c r="N887" t="s">
        <v>1206</v>
      </c>
      <c r="O887" t="s">
        <v>168</v>
      </c>
      <c r="P887" t="s">
        <v>1221</v>
      </c>
      <c r="Q887" t="s">
        <v>1207</v>
      </c>
      <c r="R887" t="s">
        <v>555</v>
      </c>
      <c r="S887" t="s">
        <v>86</v>
      </c>
      <c r="T887" t="s">
        <v>87</v>
      </c>
      <c r="U887" t="s">
        <v>88</v>
      </c>
      <c r="V887" t="s">
        <v>1223</v>
      </c>
      <c r="W887" t="s">
        <v>90</v>
      </c>
      <c r="X887" t="s">
        <v>83</v>
      </c>
      <c r="Y887" t="s">
        <v>91</v>
      </c>
      <c r="Z887" t="s">
        <v>92</v>
      </c>
      <c r="AA887" s="1">
        <v>44378</v>
      </c>
      <c r="AB887" s="2">
        <v>571.35</v>
      </c>
      <c r="AC887" s="2">
        <v>307.64999999999998</v>
      </c>
      <c r="AD887" s="2"/>
      <c r="AE887" s="2"/>
      <c r="AF887" s="2"/>
      <c r="AG887">
        <v>0</v>
      </c>
      <c r="AH887" s="3">
        <v>880</v>
      </c>
      <c r="AI887" s="3">
        <v>0</v>
      </c>
      <c r="AJ887" s="3">
        <v>0</v>
      </c>
      <c r="AK887" s="3">
        <v>0</v>
      </c>
      <c r="AL887" s="3">
        <v>0</v>
      </c>
      <c r="AM887" t="s">
        <v>1234</v>
      </c>
      <c r="AN887" t="s">
        <v>1230</v>
      </c>
      <c r="AO887" t="s">
        <v>547</v>
      </c>
      <c r="AP887" t="s">
        <v>548</v>
      </c>
      <c r="AQ887" t="s">
        <v>83</v>
      </c>
      <c r="AR887" t="s">
        <v>558</v>
      </c>
      <c r="AS887" t="s">
        <v>83</v>
      </c>
      <c r="AT887" t="s">
        <v>96</v>
      </c>
      <c r="AU887" t="s">
        <v>559</v>
      </c>
      <c r="AV887" t="s">
        <v>560</v>
      </c>
      <c r="AW887" t="s">
        <v>99</v>
      </c>
      <c r="AX887" t="s">
        <v>100</v>
      </c>
      <c r="AY887" t="s">
        <v>83</v>
      </c>
      <c r="AZ887" t="s">
        <v>1241</v>
      </c>
      <c r="BA887" t="s">
        <v>103</v>
      </c>
      <c r="BB887" t="s">
        <v>83</v>
      </c>
      <c r="BC887" s="4"/>
      <c r="BD887" t="s">
        <v>83</v>
      </c>
      <c r="BE887" t="s">
        <v>105</v>
      </c>
      <c r="BF887" t="s">
        <v>106</v>
      </c>
      <c r="BG887" t="s">
        <v>107</v>
      </c>
      <c r="BH887" t="s">
        <v>1226</v>
      </c>
      <c r="BI887" t="s">
        <v>1227</v>
      </c>
      <c r="BJ887" s="2">
        <v>0</v>
      </c>
      <c r="BK887" t="s">
        <v>90</v>
      </c>
      <c r="BL887" t="s">
        <v>78</v>
      </c>
      <c r="BM887" t="s">
        <v>83</v>
      </c>
      <c r="BN887" t="s">
        <v>83</v>
      </c>
      <c r="BO887" t="s">
        <v>83</v>
      </c>
      <c r="BP887" t="s">
        <v>1242</v>
      </c>
      <c r="BQ887" t="s">
        <v>1237</v>
      </c>
      <c r="BR887" t="s">
        <v>1238</v>
      </c>
      <c r="BS887" t="s">
        <v>83</v>
      </c>
      <c r="BT887" s="3">
        <v>1</v>
      </c>
    </row>
    <row r="888" spans="1:72" x14ac:dyDescent="0.25">
      <c r="A888" t="s">
        <v>547</v>
      </c>
      <c r="B888" t="s">
        <v>548</v>
      </c>
      <c r="C888" t="s">
        <v>549</v>
      </c>
      <c r="D888" t="s">
        <v>74</v>
      </c>
      <c r="E888" t="s">
        <v>21868</v>
      </c>
      <c r="F888" t="s">
        <v>550</v>
      </c>
      <c r="G888" t="s">
        <v>1243</v>
      </c>
      <c r="H888" t="s">
        <v>1244</v>
      </c>
      <c r="I888" s="1">
        <v>44197</v>
      </c>
      <c r="J888" s="1">
        <v>44926</v>
      </c>
      <c r="K888" t="s">
        <v>78</v>
      </c>
      <c r="L888" t="s">
        <v>79</v>
      </c>
      <c r="M888" t="s">
        <v>80</v>
      </c>
      <c r="N888" t="s">
        <v>1206</v>
      </c>
      <c r="O888" t="s">
        <v>462</v>
      </c>
      <c r="P888" t="s">
        <v>1221</v>
      </c>
      <c r="Q888" t="s">
        <v>1207</v>
      </c>
      <c r="R888" t="s">
        <v>555</v>
      </c>
      <c r="S888" t="s">
        <v>86</v>
      </c>
      <c r="T888" t="s">
        <v>87</v>
      </c>
      <c r="U888" t="s">
        <v>88</v>
      </c>
      <c r="V888" t="s">
        <v>1223</v>
      </c>
      <c r="W888" t="s">
        <v>90</v>
      </c>
      <c r="X888" t="s">
        <v>83</v>
      </c>
      <c r="Y888" t="s">
        <v>91</v>
      </c>
      <c r="Z888" t="s">
        <v>92</v>
      </c>
      <c r="AA888" s="1">
        <v>44378</v>
      </c>
      <c r="AB888" s="2">
        <v>571.35</v>
      </c>
      <c r="AC888" s="2">
        <v>307.64999999999998</v>
      </c>
      <c r="AD888" s="2"/>
      <c r="AE888" s="2"/>
      <c r="AF888" s="2"/>
      <c r="AG888">
        <v>0</v>
      </c>
      <c r="AH888" s="3">
        <v>880</v>
      </c>
      <c r="AI888" s="3">
        <v>0</v>
      </c>
      <c r="AJ888" s="3">
        <v>0</v>
      </c>
      <c r="AK888" s="3">
        <v>0</v>
      </c>
      <c r="AL888" s="3">
        <v>0</v>
      </c>
      <c r="AM888" t="s">
        <v>1234</v>
      </c>
      <c r="AN888" t="s">
        <v>1230</v>
      </c>
      <c r="AO888" t="s">
        <v>547</v>
      </c>
      <c r="AP888" t="s">
        <v>548</v>
      </c>
      <c r="AQ888" t="s">
        <v>83</v>
      </c>
      <c r="AR888" t="s">
        <v>558</v>
      </c>
      <c r="AS888" t="s">
        <v>83</v>
      </c>
      <c r="AT888" t="s">
        <v>96</v>
      </c>
      <c r="AU888" t="s">
        <v>559</v>
      </c>
      <c r="AV888" t="s">
        <v>560</v>
      </c>
      <c r="AW888" t="s">
        <v>99</v>
      </c>
      <c r="AX888" t="s">
        <v>100</v>
      </c>
      <c r="AY888" t="s">
        <v>83</v>
      </c>
      <c r="AZ888" t="s">
        <v>1245</v>
      </c>
      <c r="BA888" t="s">
        <v>103</v>
      </c>
      <c r="BB888" t="s">
        <v>83</v>
      </c>
      <c r="BC888" s="4"/>
      <c r="BD888" t="s">
        <v>83</v>
      </c>
      <c r="BE888" t="s">
        <v>105</v>
      </c>
      <c r="BF888" t="s">
        <v>106</v>
      </c>
      <c r="BG888" t="s">
        <v>107</v>
      </c>
      <c r="BH888" t="s">
        <v>1226</v>
      </c>
      <c r="BI888" t="s">
        <v>1227</v>
      </c>
      <c r="BJ888" s="2">
        <v>0</v>
      </c>
      <c r="BK888" t="s">
        <v>90</v>
      </c>
      <c r="BL888" t="s">
        <v>78</v>
      </c>
      <c r="BM888" t="s">
        <v>83</v>
      </c>
      <c r="BN888" t="s">
        <v>83</v>
      </c>
      <c r="BO888" t="s">
        <v>83</v>
      </c>
      <c r="BP888" t="s">
        <v>1246</v>
      </c>
      <c r="BQ888" t="s">
        <v>1237</v>
      </c>
      <c r="BR888" t="s">
        <v>1238</v>
      </c>
      <c r="BS888" t="s">
        <v>83</v>
      </c>
      <c r="BT888" s="3">
        <v>1</v>
      </c>
    </row>
    <row r="889" spans="1:72" x14ac:dyDescent="0.25">
      <c r="A889" t="s">
        <v>547</v>
      </c>
      <c r="B889" t="s">
        <v>548</v>
      </c>
      <c r="C889" t="s">
        <v>549</v>
      </c>
      <c r="D889" t="s">
        <v>74</v>
      </c>
      <c r="E889" t="s">
        <v>21868</v>
      </c>
      <c r="F889" t="s">
        <v>550</v>
      </c>
      <c r="G889" t="s">
        <v>1247</v>
      </c>
      <c r="H889" t="s">
        <v>1248</v>
      </c>
      <c r="I889" s="1">
        <v>44197</v>
      </c>
      <c r="J889" s="1">
        <v>44926</v>
      </c>
      <c r="K889" t="s">
        <v>78</v>
      </c>
      <c r="L889" t="s">
        <v>79</v>
      </c>
      <c r="M889" t="s">
        <v>80</v>
      </c>
      <c r="N889" t="s">
        <v>827</v>
      </c>
      <c r="O889" t="s">
        <v>183</v>
      </c>
      <c r="P889" t="s">
        <v>409</v>
      </c>
      <c r="Q889" t="s">
        <v>828</v>
      </c>
      <c r="R889" t="s">
        <v>555</v>
      </c>
      <c r="S889" t="s">
        <v>150</v>
      </c>
      <c r="T889" t="s">
        <v>87</v>
      </c>
      <c r="U889" t="s">
        <v>88</v>
      </c>
      <c r="V889" t="s">
        <v>89</v>
      </c>
      <c r="W889" t="s">
        <v>78</v>
      </c>
      <c r="X889" t="s">
        <v>120</v>
      </c>
      <c r="Y889" t="s">
        <v>91</v>
      </c>
      <c r="Z889" t="s">
        <v>92</v>
      </c>
      <c r="AA889" s="1">
        <v>44567</v>
      </c>
      <c r="AB889" s="2">
        <v>1955</v>
      </c>
      <c r="AC889" s="2">
        <v>2250</v>
      </c>
      <c r="AD889" s="2"/>
      <c r="AE889" s="2"/>
      <c r="AF889" s="2"/>
      <c r="AG889">
        <v>0</v>
      </c>
      <c r="AH889" s="3">
        <v>1955</v>
      </c>
      <c r="AI889" s="3">
        <v>2250</v>
      </c>
      <c r="AJ889" s="3">
        <v>0</v>
      </c>
      <c r="AK889" s="3">
        <v>0</v>
      </c>
      <c r="AL889" s="3">
        <v>0</v>
      </c>
      <c r="AM889" t="s">
        <v>1249</v>
      </c>
      <c r="AN889" t="s">
        <v>1250</v>
      </c>
      <c r="AO889" t="s">
        <v>547</v>
      </c>
      <c r="AP889" t="s">
        <v>548</v>
      </c>
      <c r="AQ889" t="s">
        <v>83</v>
      </c>
      <c r="AR889" t="s">
        <v>558</v>
      </c>
      <c r="AS889" t="s">
        <v>83</v>
      </c>
      <c r="AT889" t="s">
        <v>96</v>
      </c>
      <c r="AU889" t="s">
        <v>559</v>
      </c>
      <c r="AV889" t="s">
        <v>560</v>
      </c>
      <c r="AW889" t="s">
        <v>99</v>
      </c>
      <c r="AX889" t="s">
        <v>100</v>
      </c>
      <c r="AY889" t="s">
        <v>1251</v>
      </c>
      <c r="AZ889" t="s">
        <v>1252</v>
      </c>
      <c r="BA889" t="s">
        <v>103</v>
      </c>
      <c r="BB889" t="s">
        <v>1253</v>
      </c>
      <c r="BC889" s="4"/>
      <c r="BD889" t="s">
        <v>83</v>
      </c>
      <c r="BE889" t="s">
        <v>105</v>
      </c>
      <c r="BF889" t="s">
        <v>106</v>
      </c>
      <c r="BG889" t="s">
        <v>107</v>
      </c>
      <c r="BH889" t="s">
        <v>108</v>
      </c>
      <c r="BI889" t="s">
        <v>109</v>
      </c>
      <c r="BJ889" s="2">
        <v>0</v>
      </c>
      <c r="BK889" t="s">
        <v>78</v>
      </c>
      <c r="BL889" t="s">
        <v>90</v>
      </c>
      <c r="BM889" t="s">
        <v>83</v>
      </c>
      <c r="BN889" t="s">
        <v>83</v>
      </c>
      <c r="BO889" t="s">
        <v>83</v>
      </c>
      <c r="BP889" t="s">
        <v>83</v>
      </c>
      <c r="BQ889" t="s">
        <v>83</v>
      </c>
      <c r="BR889" t="s">
        <v>83</v>
      </c>
      <c r="BS889" t="s">
        <v>83</v>
      </c>
      <c r="BT889" s="3">
        <v>1</v>
      </c>
    </row>
    <row r="890" spans="1:72" x14ac:dyDescent="0.25">
      <c r="A890" t="s">
        <v>547</v>
      </c>
      <c r="B890" t="s">
        <v>548</v>
      </c>
      <c r="C890" t="s">
        <v>549</v>
      </c>
      <c r="D890" t="s">
        <v>74</v>
      </c>
      <c r="E890" t="s">
        <v>21868</v>
      </c>
      <c r="F890" t="s">
        <v>550</v>
      </c>
      <c r="G890" t="s">
        <v>1254</v>
      </c>
      <c r="H890" t="s">
        <v>1255</v>
      </c>
      <c r="I890" s="1">
        <v>44197</v>
      </c>
      <c r="J890" s="1">
        <v>44926</v>
      </c>
      <c r="K890" t="s">
        <v>78</v>
      </c>
      <c r="L890" t="s">
        <v>79</v>
      </c>
      <c r="M890" t="s">
        <v>80</v>
      </c>
      <c r="N890" t="s">
        <v>1160</v>
      </c>
      <c r="O890" t="s">
        <v>1161</v>
      </c>
      <c r="P890" t="s">
        <v>409</v>
      </c>
      <c r="Q890" t="s">
        <v>1162</v>
      </c>
      <c r="R890" t="s">
        <v>555</v>
      </c>
      <c r="S890" t="s">
        <v>86</v>
      </c>
      <c r="T890" t="s">
        <v>87</v>
      </c>
      <c r="U890" t="s">
        <v>88</v>
      </c>
      <c r="V890" t="s">
        <v>89</v>
      </c>
      <c r="W890" t="s">
        <v>90</v>
      </c>
      <c r="X890" t="s">
        <v>83</v>
      </c>
      <c r="Y890" t="s">
        <v>91</v>
      </c>
      <c r="Z890" t="s">
        <v>92</v>
      </c>
      <c r="AA890" s="1">
        <v>44378</v>
      </c>
      <c r="AB890" s="2">
        <v>1954</v>
      </c>
      <c r="AC890" s="2">
        <v>0</v>
      </c>
      <c r="AD890" s="2"/>
      <c r="AE890" s="2"/>
      <c r="AF890" s="2"/>
      <c r="AG890">
        <v>0</v>
      </c>
      <c r="AH890" s="3">
        <v>1331</v>
      </c>
      <c r="AI890" s="3">
        <v>628</v>
      </c>
      <c r="AJ890" s="3">
        <v>0</v>
      </c>
      <c r="AK890" s="3">
        <v>0</v>
      </c>
      <c r="AL890" s="3">
        <v>0</v>
      </c>
      <c r="AM890" t="s">
        <v>1249</v>
      </c>
      <c r="AN890" t="s">
        <v>1250</v>
      </c>
      <c r="AO890" t="s">
        <v>547</v>
      </c>
      <c r="AP890" t="s">
        <v>548</v>
      </c>
      <c r="AQ890" t="s">
        <v>83</v>
      </c>
      <c r="AR890" t="s">
        <v>558</v>
      </c>
      <c r="AS890" t="s">
        <v>83</v>
      </c>
      <c r="AT890" t="s">
        <v>96</v>
      </c>
      <c r="AU890" t="s">
        <v>559</v>
      </c>
      <c r="AV890" t="s">
        <v>560</v>
      </c>
      <c r="AW890" t="s">
        <v>99</v>
      </c>
      <c r="AX890" t="s">
        <v>100</v>
      </c>
      <c r="AY890" t="s">
        <v>1251</v>
      </c>
      <c r="AZ890" t="s">
        <v>1256</v>
      </c>
      <c r="BA890" t="s">
        <v>103</v>
      </c>
      <c r="BB890" t="s">
        <v>1257</v>
      </c>
      <c r="BC890" s="4"/>
      <c r="BD890" t="s">
        <v>83</v>
      </c>
      <c r="BE890" t="s">
        <v>105</v>
      </c>
      <c r="BF890" t="s">
        <v>106</v>
      </c>
      <c r="BG890" t="s">
        <v>107</v>
      </c>
      <c r="BH890" t="s">
        <v>108</v>
      </c>
      <c r="BI890" t="s">
        <v>109</v>
      </c>
      <c r="BJ890" s="2">
        <v>0</v>
      </c>
      <c r="BK890" t="s">
        <v>78</v>
      </c>
      <c r="BL890" t="s">
        <v>90</v>
      </c>
      <c r="BM890" t="s">
        <v>83</v>
      </c>
      <c r="BN890" t="s">
        <v>83</v>
      </c>
      <c r="BO890" t="s">
        <v>83</v>
      </c>
      <c r="BP890" t="s">
        <v>83</v>
      </c>
      <c r="BQ890" t="s">
        <v>83</v>
      </c>
      <c r="BR890" t="s">
        <v>83</v>
      </c>
      <c r="BS890" t="s">
        <v>83</v>
      </c>
      <c r="BT890" s="3">
        <v>1</v>
      </c>
    </row>
    <row r="891" spans="1:72" x14ac:dyDescent="0.25">
      <c r="A891" t="s">
        <v>547</v>
      </c>
      <c r="B891" t="s">
        <v>548</v>
      </c>
      <c r="C891" t="s">
        <v>549</v>
      </c>
      <c r="D891" t="s">
        <v>74</v>
      </c>
      <c r="E891" t="s">
        <v>21868</v>
      </c>
      <c r="F891" t="s">
        <v>550</v>
      </c>
      <c r="G891" t="s">
        <v>1258</v>
      </c>
      <c r="H891" t="s">
        <v>1259</v>
      </c>
      <c r="I891" s="1">
        <v>44197</v>
      </c>
      <c r="J891" s="1">
        <v>44926</v>
      </c>
      <c r="K891" t="s">
        <v>78</v>
      </c>
      <c r="L891" t="s">
        <v>79</v>
      </c>
      <c r="M891" t="s">
        <v>80</v>
      </c>
      <c r="N891" t="s">
        <v>1260</v>
      </c>
      <c r="O891" t="s">
        <v>155</v>
      </c>
      <c r="P891" t="s">
        <v>409</v>
      </c>
      <c r="Q891" t="s">
        <v>1261</v>
      </c>
      <c r="R891" t="s">
        <v>555</v>
      </c>
      <c r="S891" t="s">
        <v>86</v>
      </c>
      <c r="T891" t="s">
        <v>87</v>
      </c>
      <c r="U891" t="s">
        <v>88</v>
      </c>
      <c r="V891" t="s">
        <v>89</v>
      </c>
      <c r="W891" t="s">
        <v>90</v>
      </c>
      <c r="X891" t="s">
        <v>83</v>
      </c>
      <c r="Y891" t="s">
        <v>91</v>
      </c>
      <c r="Z891" t="s">
        <v>92</v>
      </c>
      <c r="AA891" s="1">
        <v>44378</v>
      </c>
      <c r="AB891" s="2">
        <v>3500</v>
      </c>
      <c r="AC891" s="2">
        <v>0</v>
      </c>
      <c r="AD891" s="2"/>
      <c r="AE891" s="2"/>
      <c r="AF891" s="2"/>
      <c r="AG891">
        <v>0</v>
      </c>
      <c r="AH891" s="3">
        <v>2809</v>
      </c>
      <c r="AI891" s="3">
        <v>701</v>
      </c>
      <c r="AJ891" s="3">
        <v>0</v>
      </c>
      <c r="AK891" s="3">
        <v>0</v>
      </c>
      <c r="AL891" s="3">
        <v>0</v>
      </c>
      <c r="AM891" t="s">
        <v>1249</v>
      </c>
      <c r="AN891" t="s">
        <v>1250</v>
      </c>
      <c r="AO891" t="s">
        <v>547</v>
      </c>
      <c r="AP891" t="s">
        <v>548</v>
      </c>
      <c r="AQ891" t="s">
        <v>83</v>
      </c>
      <c r="AR891" t="s">
        <v>558</v>
      </c>
      <c r="AS891" t="s">
        <v>83</v>
      </c>
      <c r="AT891" t="s">
        <v>96</v>
      </c>
      <c r="AU891" t="s">
        <v>559</v>
      </c>
      <c r="AV891" t="s">
        <v>560</v>
      </c>
      <c r="AW891" t="s">
        <v>99</v>
      </c>
      <c r="AX891" t="s">
        <v>100</v>
      </c>
      <c r="AY891" t="s">
        <v>1251</v>
      </c>
      <c r="AZ891" t="s">
        <v>1262</v>
      </c>
      <c r="BA891" t="s">
        <v>103</v>
      </c>
      <c r="BB891" t="s">
        <v>1263</v>
      </c>
      <c r="BC891" s="4"/>
      <c r="BD891" t="s">
        <v>83</v>
      </c>
      <c r="BE891" t="s">
        <v>105</v>
      </c>
      <c r="BF891" t="s">
        <v>106</v>
      </c>
      <c r="BG891" t="s">
        <v>107</v>
      </c>
      <c r="BH891" t="s">
        <v>108</v>
      </c>
      <c r="BI891" t="s">
        <v>109</v>
      </c>
      <c r="BJ891" s="2">
        <v>0</v>
      </c>
      <c r="BK891" t="s">
        <v>78</v>
      </c>
      <c r="BL891" t="s">
        <v>90</v>
      </c>
      <c r="BM891" t="s">
        <v>83</v>
      </c>
      <c r="BN891" t="s">
        <v>83</v>
      </c>
      <c r="BO891" t="s">
        <v>83</v>
      </c>
      <c r="BP891" t="s">
        <v>83</v>
      </c>
      <c r="BQ891" t="s">
        <v>83</v>
      </c>
      <c r="BR891" t="s">
        <v>83</v>
      </c>
      <c r="BS891" t="s">
        <v>83</v>
      </c>
      <c r="BT891" s="3">
        <v>1</v>
      </c>
    </row>
    <row r="892" spans="1:72" x14ac:dyDescent="0.25">
      <c r="A892" t="s">
        <v>547</v>
      </c>
      <c r="B892" t="s">
        <v>548</v>
      </c>
      <c r="C892" t="s">
        <v>549</v>
      </c>
      <c r="D892" t="s">
        <v>74</v>
      </c>
      <c r="E892" t="s">
        <v>21868</v>
      </c>
      <c r="F892" t="s">
        <v>550</v>
      </c>
      <c r="G892" t="s">
        <v>1264</v>
      </c>
      <c r="H892" t="s">
        <v>1265</v>
      </c>
      <c r="I892" s="1">
        <v>44197</v>
      </c>
      <c r="J892" s="1">
        <v>44926</v>
      </c>
      <c r="K892" t="s">
        <v>78</v>
      </c>
      <c r="L892" t="s">
        <v>79</v>
      </c>
      <c r="M892" t="s">
        <v>80</v>
      </c>
      <c r="N892" t="s">
        <v>827</v>
      </c>
      <c r="O892" t="s">
        <v>1114</v>
      </c>
      <c r="P892" t="s">
        <v>235</v>
      </c>
      <c r="Q892" t="s">
        <v>828</v>
      </c>
      <c r="R892" t="s">
        <v>555</v>
      </c>
      <c r="S892" t="s">
        <v>210</v>
      </c>
      <c r="T892" t="s">
        <v>87</v>
      </c>
      <c r="U892" t="s">
        <v>88</v>
      </c>
      <c r="V892" t="s">
        <v>89</v>
      </c>
      <c r="W892" t="s">
        <v>90</v>
      </c>
      <c r="X892" t="s">
        <v>83</v>
      </c>
      <c r="Y892" t="s">
        <v>91</v>
      </c>
      <c r="Z892" t="s">
        <v>92</v>
      </c>
      <c r="AA892" s="1">
        <v>44378</v>
      </c>
      <c r="AB892" s="2">
        <v>12629</v>
      </c>
      <c r="AC892" s="2">
        <v>0</v>
      </c>
      <c r="AD892" s="2"/>
      <c r="AE892" s="2"/>
      <c r="AF892" s="2"/>
      <c r="AG892">
        <v>0</v>
      </c>
      <c r="AH892" s="3">
        <v>9652</v>
      </c>
      <c r="AI892" s="3">
        <v>3013</v>
      </c>
      <c r="AJ892" s="3">
        <v>0</v>
      </c>
      <c r="AK892" s="3">
        <v>0</v>
      </c>
      <c r="AL892" s="3">
        <v>0</v>
      </c>
      <c r="AM892" t="s">
        <v>556</v>
      </c>
      <c r="AN892" t="s">
        <v>557</v>
      </c>
      <c r="AO892" t="s">
        <v>547</v>
      </c>
      <c r="AP892" t="s">
        <v>548</v>
      </c>
      <c r="AQ892" t="s">
        <v>83</v>
      </c>
      <c r="AR892" t="s">
        <v>558</v>
      </c>
      <c r="AS892" t="s">
        <v>83</v>
      </c>
      <c r="AT892" t="s">
        <v>96</v>
      </c>
      <c r="AU892" t="s">
        <v>559</v>
      </c>
      <c r="AV892" t="s">
        <v>560</v>
      </c>
      <c r="AW892" t="s">
        <v>99</v>
      </c>
      <c r="AX892" t="s">
        <v>100</v>
      </c>
      <c r="AY892" t="s">
        <v>83</v>
      </c>
      <c r="AZ892" t="s">
        <v>1266</v>
      </c>
      <c r="BA892" t="s">
        <v>103</v>
      </c>
      <c r="BB892" t="s">
        <v>1267</v>
      </c>
      <c r="BC892" s="4"/>
      <c r="BD892" t="s">
        <v>83</v>
      </c>
      <c r="BE892" t="s">
        <v>105</v>
      </c>
      <c r="BF892" t="s">
        <v>106</v>
      </c>
      <c r="BG892" t="s">
        <v>107</v>
      </c>
      <c r="BH892" t="s">
        <v>704</v>
      </c>
      <c r="BI892" t="s">
        <v>705</v>
      </c>
      <c r="BJ892" s="2">
        <v>0</v>
      </c>
      <c r="BK892" t="s">
        <v>78</v>
      </c>
      <c r="BL892" t="s">
        <v>90</v>
      </c>
      <c r="BM892" t="s">
        <v>83</v>
      </c>
      <c r="BN892" t="s">
        <v>83</v>
      </c>
      <c r="BO892" t="s">
        <v>83</v>
      </c>
      <c r="BP892" t="s">
        <v>83</v>
      </c>
      <c r="BQ892" t="s">
        <v>83</v>
      </c>
      <c r="BR892" t="s">
        <v>83</v>
      </c>
      <c r="BS892" t="s">
        <v>83</v>
      </c>
      <c r="BT892" s="3">
        <v>1</v>
      </c>
    </row>
    <row r="893" spans="1:72" x14ac:dyDescent="0.25">
      <c r="A893" t="s">
        <v>547</v>
      </c>
      <c r="B893" t="s">
        <v>548</v>
      </c>
      <c r="C893" t="s">
        <v>549</v>
      </c>
      <c r="D893" t="s">
        <v>74</v>
      </c>
      <c r="E893" t="s">
        <v>21868</v>
      </c>
      <c r="F893" t="s">
        <v>550</v>
      </c>
      <c r="G893" t="s">
        <v>1268</v>
      </c>
      <c r="H893" t="s">
        <v>1269</v>
      </c>
      <c r="I893" s="1">
        <v>44197</v>
      </c>
      <c r="J893" s="1">
        <v>44926</v>
      </c>
      <c r="K893" t="s">
        <v>78</v>
      </c>
      <c r="L893" t="s">
        <v>79</v>
      </c>
      <c r="M893" t="s">
        <v>80</v>
      </c>
      <c r="N893" t="s">
        <v>785</v>
      </c>
      <c r="O893" t="s">
        <v>1114</v>
      </c>
      <c r="P893" t="s">
        <v>222</v>
      </c>
      <c r="Q893" t="s">
        <v>1270</v>
      </c>
      <c r="R893" t="s">
        <v>555</v>
      </c>
      <c r="S893" t="s">
        <v>150</v>
      </c>
      <c r="T893" t="s">
        <v>87</v>
      </c>
      <c r="U893" t="s">
        <v>88</v>
      </c>
      <c r="V893" t="s">
        <v>89</v>
      </c>
      <c r="W893" t="s">
        <v>78</v>
      </c>
      <c r="X893" t="s">
        <v>120</v>
      </c>
      <c r="Y893" t="s">
        <v>91</v>
      </c>
      <c r="Z893" t="s">
        <v>92</v>
      </c>
      <c r="AA893" s="1">
        <v>44566</v>
      </c>
      <c r="AB893" s="2">
        <v>133</v>
      </c>
      <c r="AC893" s="2">
        <v>118</v>
      </c>
      <c r="AD893" s="2"/>
      <c r="AE893" s="2"/>
      <c r="AF893" s="2"/>
      <c r="AG893">
        <v>0</v>
      </c>
      <c r="AH893" s="3">
        <v>133</v>
      </c>
      <c r="AI893" s="3">
        <v>118</v>
      </c>
      <c r="AJ893" s="3">
        <v>0</v>
      </c>
      <c r="AK893" s="3">
        <v>0</v>
      </c>
      <c r="AL893" s="3">
        <v>0</v>
      </c>
      <c r="AM893" t="s">
        <v>568</v>
      </c>
      <c r="AN893" t="s">
        <v>569</v>
      </c>
      <c r="AO893" t="s">
        <v>547</v>
      </c>
      <c r="AP893" t="s">
        <v>548</v>
      </c>
      <c r="AQ893" t="s">
        <v>83</v>
      </c>
      <c r="AR893" t="s">
        <v>558</v>
      </c>
      <c r="AS893" t="s">
        <v>83</v>
      </c>
      <c r="AT893" t="s">
        <v>96</v>
      </c>
      <c r="AU893" t="s">
        <v>559</v>
      </c>
      <c r="AV893" t="s">
        <v>560</v>
      </c>
      <c r="AW893" t="s">
        <v>99</v>
      </c>
      <c r="AX893" t="s">
        <v>100</v>
      </c>
      <c r="AY893" t="s">
        <v>570</v>
      </c>
      <c r="AZ893" t="s">
        <v>1271</v>
      </c>
      <c r="BA893" t="s">
        <v>103</v>
      </c>
      <c r="BB893" t="s">
        <v>1272</v>
      </c>
      <c r="BC893" s="4"/>
      <c r="BD893" t="s">
        <v>83</v>
      </c>
      <c r="BE893" t="s">
        <v>105</v>
      </c>
      <c r="BF893" t="s">
        <v>106</v>
      </c>
      <c r="BG893" t="s">
        <v>107</v>
      </c>
      <c r="BH893" t="s">
        <v>108</v>
      </c>
      <c r="BI893" t="s">
        <v>109</v>
      </c>
      <c r="BJ893" s="2">
        <v>0</v>
      </c>
      <c r="BK893" t="s">
        <v>90</v>
      </c>
      <c r="BL893" t="s">
        <v>90</v>
      </c>
      <c r="BM893" t="s">
        <v>83</v>
      </c>
      <c r="BN893" t="s">
        <v>83</v>
      </c>
      <c r="BO893" t="s">
        <v>83</v>
      </c>
      <c r="BP893" t="s">
        <v>83</v>
      </c>
      <c r="BQ893" t="s">
        <v>83</v>
      </c>
      <c r="BR893" t="s">
        <v>83</v>
      </c>
      <c r="BS893" t="s">
        <v>83</v>
      </c>
      <c r="BT893" s="3">
        <v>1</v>
      </c>
    </row>
    <row r="894" spans="1:72" x14ac:dyDescent="0.25">
      <c r="A894" t="s">
        <v>547</v>
      </c>
      <c r="B894" t="s">
        <v>548</v>
      </c>
      <c r="C894" t="s">
        <v>549</v>
      </c>
      <c r="D894" t="s">
        <v>74</v>
      </c>
      <c r="E894" t="s">
        <v>21868</v>
      </c>
      <c r="F894" t="s">
        <v>550</v>
      </c>
      <c r="G894" t="s">
        <v>1273</v>
      </c>
      <c r="H894" t="s">
        <v>1274</v>
      </c>
      <c r="I894" s="1">
        <v>44197</v>
      </c>
      <c r="J894" s="1">
        <v>44926</v>
      </c>
      <c r="K894" t="s">
        <v>78</v>
      </c>
      <c r="L894" t="s">
        <v>79</v>
      </c>
      <c r="M894" t="s">
        <v>80</v>
      </c>
      <c r="N894" t="s">
        <v>1101</v>
      </c>
      <c r="O894" t="s">
        <v>957</v>
      </c>
      <c r="P894" t="s">
        <v>222</v>
      </c>
      <c r="Q894" t="s">
        <v>1102</v>
      </c>
      <c r="R894" t="s">
        <v>555</v>
      </c>
      <c r="S894" t="s">
        <v>150</v>
      </c>
      <c r="T894" t="s">
        <v>87</v>
      </c>
      <c r="U894" t="s">
        <v>88</v>
      </c>
      <c r="V894" t="s">
        <v>89</v>
      </c>
      <c r="W894" t="s">
        <v>78</v>
      </c>
      <c r="X894" t="s">
        <v>120</v>
      </c>
      <c r="Y894" t="s">
        <v>91</v>
      </c>
      <c r="Z894" t="s">
        <v>92</v>
      </c>
      <c r="AA894" s="1">
        <v>44567</v>
      </c>
      <c r="AB894" s="2">
        <v>40</v>
      </c>
      <c r="AC894" s="2">
        <v>29</v>
      </c>
      <c r="AD894" s="2"/>
      <c r="AE894" s="2"/>
      <c r="AF894" s="2"/>
      <c r="AG894">
        <v>0</v>
      </c>
      <c r="AH894" s="3">
        <v>40</v>
      </c>
      <c r="AI894" s="3">
        <v>29</v>
      </c>
      <c r="AJ894" s="3">
        <v>0</v>
      </c>
      <c r="AK894" s="3">
        <v>0</v>
      </c>
      <c r="AL894" s="3">
        <v>0</v>
      </c>
      <c r="AM894" t="s">
        <v>586</v>
      </c>
      <c r="AN894" t="s">
        <v>587</v>
      </c>
      <c r="AO894" t="s">
        <v>547</v>
      </c>
      <c r="AP894" t="s">
        <v>548</v>
      </c>
      <c r="AQ894" t="s">
        <v>83</v>
      </c>
      <c r="AR894" t="s">
        <v>558</v>
      </c>
      <c r="AS894" t="s">
        <v>83</v>
      </c>
      <c r="AT894" t="s">
        <v>96</v>
      </c>
      <c r="AU894" t="s">
        <v>559</v>
      </c>
      <c r="AV894" t="s">
        <v>560</v>
      </c>
      <c r="AW894" t="s">
        <v>99</v>
      </c>
      <c r="AX894" t="s">
        <v>100</v>
      </c>
      <c r="AY894" t="s">
        <v>588</v>
      </c>
      <c r="AZ894" t="s">
        <v>1275</v>
      </c>
      <c r="BA894" t="s">
        <v>103</v>
      </c>
      <c r="BB894" t="s">
        <v>1276</v>
      </c>
      <c r="BC894" s="4"/>
      <c r="BD894" t="s">
        <v>83</v>
      </c>
      <c r="BE894" t="s">
        <v>105</v>
      </c>
      <c r="BF894" t="s">
        <v>106</v>
      </c>
      <c r="BG894" t="s">
        <v>107</v>
      </c>
      <c r="BH894" t="s">
        <v>108</v>
      </c>
      <c r="BI894" t="s">
        <v>109</v>
      </c>
      <c r="BJ894" s="2">
        <v>0</v>
      </c>
      <c r="BK894" t="s">
        <v>90</v>
      </c>
      <c r="BL894" t="s">
        <v>90</v>
      </c>
      <c r="BM894" t="s">
        <v>83</v>
      </c>
      <c r="BN894" t="s">
        <v>83</v>
      </c>
      <c r="BO894" t="s">
        <v>83</v>
      </c>
      <c r="BP894" t="s">
        <v>83</v>
      </c>
      <c r="BQ894" t="s">
        <v>83</v>
      </c>
      <c r="BR894" t="s">
        <v>83</v>
      </c>
      <c r="BS894" t="s">
        <v>83</v>
      </c>
      <c r="BT894" s="3">
        <v>1</v>
      </c>
    </row>
    <row r="895" spans="1:72" x14ac:dyDescent="0.25">
      <c r="A895" t="s">
        <v>547</v>
      </c>
      <c r="B895" t="s">
        <v>548</v>
      </c>
      <c r="C895" t="s">
        <v>549</v>
      </c>
      <c r="D895" t="s">
        <v>750</v>
      </c>
      <c r="E895" t="s">
        <v>21869</v>
      </c>
      <c r="F895" t="s">
        <v>751</v>
      </c>
      <c r="G895" t="s">
        <v>1277</v>
      </c>
      <c r="H895" t="s">
        <v>1278</v>
      </c>
      <c r="I895" s="1">
        <v>44197</v>
      </c>
      <c r="J895" s="1">
        <v>44337</v>
      </c>
      <c r="K895" t="s">
        <v>90</v>
      </c>
      <c r="L895" t="s">
        <v>373</v>
      </c>
      <c r="M895" t="s">
        <v>80</v>
      </c>
      <c r="N895" t="s">
        <v>1279</v>
      </c>
      <c r="O895" t="s">
        <v>168</v>
      </c>
      <c r="P895" t="s">
        <v>409</v>
      </c>
      <c r="Q895" t="s">
        <v>1280</v>
      </c>
      <c r="R895" t="s">
        <v>555</v>
      </c>
      <c r="S895" t="s">
        <v>150</v>
      </c>
      <c r="T895" t="s">
        <v>87</v>
      </c>
      <c r="U895" t="s">
        <v>88</v>
      </c>
      <c r="V895" t="s">
        <v>89</v>
      </c>
      <c r="W895" t="s">
        <v>78</v>
      </c>
      <c r="X895" t="s">
        <v>120</v>
      </c>
      <c r="Y895" t="s">
        <v>91</v>
      </c>
      <c r="Z895" t="s">
        <v>92</v>
      </c>
      <c r="AA895" s="1">
        <v>44216</v>
      </c>
      <c r="AB895" s="2">
        <v>771</v>
      </c>
      <c r="AC895" s="2">
        <v>915</v>
      </c>
      <c r="AD895" s="2"/>
      <c r="AE895" s="2"/>
      <c r="AF895" s="2"/>
      <c r="AG895">
        <v>0</v>
      </c>
      <c r="AH895" s="3">
        <v>321</v>
      </c>
      <c r="AI895" s="3">
        <v>381</v>
      </c>
      <c r="AJ895" s="3">
        <v>0</v>
      </c>
      <c r="AK895" s="3">
        <v>0</v>
      </c>
      <c r="AL895" s="3">
        <v>0</v>
      </c>
      <c r="AM895" t="s">
        <v>1281</v>
      </c>
      <c r="AN895" t="s">
        <v>83</v>
      </c>
      <c r="AO895" t="s">
        <v>547</v>
      </c>
      <c r="AP895" t="s">
        <v>548</v>
      </c>
      <c r="AQ895" t="s">
        <v>83</v>
      </c>
      <c r="AR895" t="s">
        <v>558</v>
      </c>
      <c r="AS895" t="s">
        <v>83</v>
      </c>
      <c r="AT895" t="s">
        <v>96</v>
      </c>
      <c r="AU895" t="s">
        <v>559</v>
      </c>
      <c r="AV895" t="s">
        <v>560</v>
      </c>
      <c r="AW895" t="s">
        <v>99</v>
      </c>
      <c r="AX895" t="s">
        <v>100</v>
      </c>
      <c r="AY895" t="s">
        <v>83</v>
      </c>
      <c r="AZ895" t="s">
        <v>83</v>
      </c>
      <c r="BA895" t="s">
        <v>103</v>
      </c>
      <c r="BB895" t="s">
        <v>1282</v>
      </c>
      <c r="BC895" s="4"/>
      <c r="BD895" t="s">
        <v>83</v>
      </c>
      <c r="BE895" t="s">
        <v>105</v>
      </c>
      <c r="BF895" t="s">
        <v>106</v>
      </c>
      <c r="BG895" t="s">
        <v>107</v>
      </c>
      <c r="BH895" t="s">
        <v>108</v>
      </c>
      <c r="BI895" t="s">
        <v>109</v>
      </c>
      <c r="BJ895" s="2">
        <v>0</v>
      </c>
      <c r="BK895" t="s">
        <v>90</v>
      </c>
      <c r="BL895" t="s">
        <v>90</v>
      </c>
      <c r="BM895" t="s">
        <v>83</v>
      </c>
      <c r="BN895" t="s">
        <v>83</v>
      </c>
      <c r="BO895" t="s">
        <v>83</v>
      </c>
      <c r="BP895" t="s">
        <v>83</v>
      </c>
      <c r="BQ895" t="s">
        <v>83</v>
      </c>
      <c r="BR895" t="s">
        <v>83</v>
      </c>
      <c r="BS895" t="s">
        <v>83</v>
      </c>
      <c r="BT895" s="3">
        <v>1</v>
      </c>
    </row>
    <row r="896" spans="1:72" x14ac:dyDescent="0.25">
      <c r="A896" t="s">
        <v>547</v>
      </c>
      <c r="B896" t="s">
        <v>548</v>
      </c>
      <c r="C896" t="s">
        <v>549</v>
      </c>
      <c r="D896" t="s">
        <v>74</v>
      </c>
      <c r="E896" t="s">
        <v>21868</v>
      </c>
      <c r="F896" t="s">
        <v>550</v>
      </c>
      <c r="G896" t="s">
        <v>1283</v>
      </c>
      <c r="H896" t="s">
        <v>1284</v>
      </c>
      <c r="I896" s="1">
        <v>44197</v>
      </c>
      <c r="J896" s="1">
        <v>44926</v>
      </c>
      <c r="K896" t="s">
        <v>78</v>
      </c>
      <c r="L896" t="s">
        <v>79</v>
      </c>
      <c r="M896" t="s">
        <v>80</v>
      </c>
      <c r="N896" t="s">
        <v>1206</v>
      </c>
      <c r="O896" t="s">
        <v>155</v>
      </c>
      <c r="P896" t="s">
        <v>83</v>
      </c>
      <c r="Q896" t="s">
        <v>1207</v>
      </c>
      <c r="R896" t="s">
        <v>555</v>
      </c>
      <c r="S896" t="s">
        <v>150</v>
      </c>
      <c r="T896" t="s">
        <v>87</v>
      </c>
      <c r="U896" t="s">
        <v>88</v>
      </c>
      <c r="V896" t="s">
        <v>89</v>
      </c>
      <c r="W896" t="s">
        <v>78</v>
      </c>
      <c r="X896" t="s">
        <v>120</v>
      </c>
      <c r="Y896" t="s">
        <v>91</v>
      </c>
      <c r="Z896" t="s">
        <v>92</v>
      </c>
      <c r="AA896" s="1">
        <v>44566</v>
      </c>
      <c r="AB896" s="2">
        <v>286</v>
      </c>
      <c r="AC896" s="2">
        <v>463</v>
      </c>
      <c r="AD896" s="2"/>
      <c r="AE896" s="2"/>
      <c r="AF896" s="2"/>
      <c r="AG896">
        <v>0</v>
      </c>
      <c r="AH896" s="3">
        <v>286</v>
      </c>
      <c r="AI896" s="3">
        <v>463</v>
      </c>
      <c r="AJ896" s="3">
        <v>0</v>
      </c>
      <c r="AK896" s="3">
        <v>0</v>
      </c>
      <c r="AL896" s="3">
        <v>0</v>
      </c>
      <c r="AM896" t="s">
        <v>1285</v>
      </c>
      <c r="AN896" t="s">
        <v>923</v>
      </c>
      <c r="AO896" t="s">
        <v>547</v>
      </c>
      <c r="AP896" t="s">
        <v>548</v>
      </c>
      <c r="AQ896" t="s">
        <v>83</v>
      </c>
      <c r="AR896" t="s">
        <v>558</v>
      </c>
      <c r="AS896" t="s">
        <v>83</v>
      </c>
      <c r="AT896" t="s">
        <v>96</v>
      </c>
      <c r="AU896" t="s">
        <v>559</v>
      </c>
      <c r="AV896" t="s">
        <v>560</v>
      </c>
      <c r="AW896" t="s">
        <v>99</v>
      </c>
      <c r="AX896" t="s">
        <v>100</v>
      </c>
      <c r="AY896" t="s">
        <v>83</v>
      </c>
      <c r="AZ896" t="s">
        <v>1286</v>
      </c>
      <c r="BA896" t="s">
        <v>103</v>
      </c>
      <c r="BB896" t="s">
        <v>1287</v>
      </c>
      <c r="BC896" s="4"/>
      <c r="BD896" t="s">
        <v>83</v>
      </c>
      <c r="BE896" t="s">
        <v>105</v>
      </c>
      <c r="BF896" t="s">
        <v>106</v>
      </c>
      <c r="BG896" t="s">
        <v>107</v>
      </c>
      <c r="BH896" t="s">
        <v>108</v>
      </c>
      <c r="BI896" t="s">
        <v>109</v>
      </c>
      <c r="BJ896" s="2">
        <v>0</v>
      </c>
      <c r="BK896" t="s">
        <v>78</v>
      </c>
      <c r="BL896" t="s">
        <v>90</v>
      </c>
      <c r="BM896" t="s">
        <v>83</v>
      </c>
      <c r="BN896" t="s">
        <v>83</v>
      </c>
      <c r="BO896" t="s">
        <v>83</v>
      </c>
      <c r="BP896" t="s">
        <v>83</v>
      </c>
      <c r="BQ896" t="s">
        <v>83</v>
      </c>
      <c r="BR896" t="s">
        <v>83</v>
      </c>
      <c r="BS896" t="s">
        <v>83</v>
      </c>
      <c r="BT896" s="3">
        <v>1</v>
      </c>
    </row>
    <row r="897" spans="1:72" x14ac:dyDescent="0.25">
      <c r="A897" t="s">
        <v>547</v>
      </c>
      <c r="B897" t="s">
        <v>548</v>
      </c>
      <c r="C897" t="s">
        <v>549</v>
      </c>
      <c r="D897" t="s">
        <v>74</v>
      </c>
      <c r="E897" t="s">
        <v>21868</v>
      </c>
      <c r="F897" t="s">
        <v>550</v>
      </c>
      <c r="G897" t="s">
        <v>1288</v>
      </c>
      <c r="H897" t="s">
        <v>1289</v>
      </c>
      <c r="I897" s="1">
        <v>44197</v>
      </c>
      <c r="J897" s="1">
        <v>44926</v>
      </c>
      <c r="K897" t="s">
        <v>78</v>
      </c>
      <c r="L897" t="s">
        <v>79</v>
      </c>
      <c r="M897" t="s">
        <v>80</v>
      </c>
      <c r="N897" t="s">
        <v>1290</v>
      </c>
      <c r="O897" t="s">
        <v>738</v>
      </c>
      <c r="P897" t="s">
        <v>83</v>
      </c>
      <c r="Q897" t="s">
        <v>1291</v>
      </c>
      <c r="R897" t="s">
        <v>555</v>
      </c>
      <c r="S897" t="s">
        <v>150</v>
      </c>
      <c r="T897" t="s">
        <v>87</v>
      </c>
      <c r="U897" t="s">
        <v>88</v>
      </c>
      <c r="V897" t="s">
        <v>89</v>
      </c>
      <c r="W897" t="s">
        <v>78</v>
      </c>
      <c r="X897" t="s">
        <v>120</v>
      </c>
      <c r="Y897" t="s">
        <v>91</v>
      </c>
      <c r="Z897" t="s">
        <v>92</v>
      </c>
      <c r="AA897" s="1">
        <v>44567</v>
      </c>
      <c r="AB897" s="2">
        <v>75</v>
      </c>
      <c r="AC897" s="2">
        <v>131</v>
      </c>
      <c r="AD897" s="2"/>
      <c r="AE897" s="2"/>
      <c r="AF897" s="2"/>
      <c r="AG897">
        <v>0</v>
      </c>
      <c r="AH897" s="3">
        <v>82</v>
      </c>
      <c r="AI897" s="3">
        <v>147</v>
      </c>
      <c r="AJ897" s="3">
        <v>0</v>
      </c>
      <c r="AK897" s="3">
        <v>0</v>
      </c>
      <c r="AL897" s="3">
        <v>0</v>
      </c>
      <c r="AM897" t="s">
        <v>1292</v>
      </c>
      <c r="AN897" t="s">
        <v>774</v>
      </c>
      <c r="AO897" t="s">
        <v>547</v>
      </c>
      <c r="AP897" t="s">
        <v>548</v>
      </c>
      <c r="AQ897" t="s">
        <v>83</v>
      </c>
      <c r="AR897" t="s">
        <v>558</v>
      </c>
      <c r="AS897" t="s">
        <v>83</v>
      </c>
      <c r="AT897" t="s">
        <v>96</v>
      </c>
      <c r="AU897" t="s">
        <v>559</v>
      </c>
      <c r="AV897" t="s">
        <v>560</v>
      </c>
      <c r="AW897" t="s">
        <v>99</v>
      </c>
      <c r="AX897" t="s">
        <v>100</v>
      </c>
      <c r="AY897" t="s">
        <v>83</v>
      </c>
      <c r="AZ897" t="s">
        <v>1293</v>
      </c>
      <c r="BA897" t="s">
        <v>103</v>
      </c>
      <c r="BB897" t="s">
        <v>1294</v>
      </c>
      <c r="BC897" s="4"/>
      <c r="BD897" t="s">
        <v>83</v>
      </c>
      <c r="BE897" t="s">
        <v>105</v>
      </c>
      <c r="BF897" t="s">
        <v>106</v>
      </c>
      <c r="BG897" t="s">
        <v>107</v>
      </c>
      <c r="BH897" t="s">
        <v>108</v>
      </c>
      <c r="BI897" t="s">
        <v>109</v>
      </c>
      <c r="BJ897" s="2">
        <v>0</v>
      </c>
      <c r="BK897" t="s">
        <v>78</v>
      </c>
      <c r="BL897" t="s">
        <v>90</v>
      </c>
      <c r="BM897" t="s">
        <v>83</v>
      </c>
      <c r="BN897" t="s">
        <v>83</v>
      </c>
      <c r="BO897" t="s">
        <v>83</v>
      </c>
      <c r="BP897" t="s">
        <v>83</v>
      </c>
      <c r="BQ897" t="s">
        <v>83</v>
      </c>
      <c r="BR897" t="s">
        <v>83</v>
      </c>
      <c r="BS897" t="s">
        <v>83</v>
      </c>
      <c r="BT897" s="3">
        <v>1</v>
      </c>
    </row>
    <row r="898" spans="1:72" x14ac:dyDescent="0.25">
      <c r="A898" t="s">
        <v>547</v>
      </c>
      <c r="B898" t="s">
        <v>548</v>
      </c>
      <c r="C898" t="s">
        <v>549</v>
      </c>
      <c r="D898" t="s">
        <v>74</v>
      </c>
      <c r="E898" t="s">
        <v>21868</v>
      </c>
      <c r="F898" t="s">
        <v>550</v>
      </c>
      <c r="G898" t="s">
        <v>1295</v>
      </c>
      <c r="H898" t="s">
        <v>1296</v>
      </c>
      <c r="I898" s="1">
        <v>44197</v>
      </c>
      <c r="J898" s="1">
        <v>44926</v>
      </c>
      <c r="K898" t="s">
        <v>78</v>
      </c>
      <c r="L898" t="s">
        <v>79</v>
      </c>
      <c r="M898" t="s">
        <v>80</v>
      </c>
      <c r="N898" t="s">
        <v>647</v>
      </c>
      <c r="O898" t="s">
        <v>658</v>
      </c>
      <c r="P898" t="s">
        <v>721</v>
      </c>
      <c r="Q898" t="s">
        <v>659</v>
      </c>
      <c r="R898" t="s">
        <v>555</v>
      </c>
      <c r="S898" t="s">
        <v>150</v>
      </c>
      <c r="T898" t="s">
        <v>87</v>
      </c>
      <c r="U898" t="s">
        <v>88</v>
      </c>
      <c r="V898" t="s">
        <v>89</v>
      </c>
      <c r="W898" t="s">
        <v>78</v>
      </c>
      <c r="X898" t="s">
        <v>120</v>
      </c>
      <c r="Y898" t="s">
        <v>91</v>
      </c>
      <c r="Z898" t="s">
        <v>92</v>
      </c>
      <c r="AA898" s="1">
        <v>44566</v>
      </c>
      <c r="AB898" s="2">
        <v>42</v>
      </c>
      <c r="AC898" s="2">
        <v>34</v>
      </c>
      <c r="AD898" s="2"/>
      <c r="AE898" s="2"/>
      <c r="AF898" s="2"/>
      <c r="AG898">
        <v>0</v>
      </c>
      <c r="AH898" s="3">
        <v>42</v>
      </c>
      <c r="AI898" s="3">
        <v>34</v>
      </c>
      <c r="AJ898" s="3">
        <v>0</v>
      </c>
      <c r="AK898" s="3">
        <v>0</v>
      </c>
      <c r="AL898" s="3">
        <v>0</v>
      </c>
      <c r="AM898" t="s">
        <v>586</v>
      </c>
      <c r="AN898" t="s">
        <v>587</v>
      </c>
      <c r="AO898" t="s">
        <v>547</v>
      </c>
      <c r="AP898" t="s">
        <v>548</v>
      </c>
      <c r="AQ898" t="s">
        <v>83</v>
      </c>
      <c r="AR898" t="s">
        <v>558</v>
      </c>
      <c r="AS898" t="s">
        <v>83</v>
      </c>
      <c r="AT898" t="s">
        <v>96</v>
      </c>
      <c r="AU898" t="s">
        <v>559</v>
      </c>
      <c r="AV898" t="s">
        <v>560</v>
      </c>
      <c r="AW898" t="s">
        <v>99</v>
      </c>
      <c r="AX898" t="s">
        <v>100</v>
      </c>
      <c r="AY898" t="s">
        <v>588</v>
      </c>
      <c r="AZ898" t="s">
        <v>1297</v>
      </c>
      <c r="BA898" t="s">
        <v>103</v>
      </c>
      <c r="BB898" t="s">
        <v>1298</v>
      </c>
      <c r="BC898" s="4"/>
      <c r="BD898" t="s">
        <v>83</v>
      </c>
      <c r="BE898" t="s">
        <v>105</v>
      </c>
      <c r="BF898" t="s">
        <v>106</v>
      </c>
      <c r="BG898" t="s">
        <v>107</v>
      </c>
      <c r="BH898" t="s">
        <v>108</v>
      </c>
      <c r="BI898" t="s">
        <v>109</v>
      </c>
      <c r="BJ898" s="2">
        <v>0</v>
      </c>
      <c r="BK898" t="s">
        <v>90</v>
      </c>
      <c r="BL898" t="s">
        <v>90</v>
      </c>
      <c r="BM898" t="s">
        <v>83</v>
      </c>
      <c r="BN898" t="s">
        <v>83</v>
      </c>
      <c r="BO898" t="s">
        <v>83</v>
      </c>
      <c r="BP898" t="s">
        <v>83</v>
      </c>
      <c r="BQ898" t="s">
        <v>83</v>
      </c>
      <c r="BR898" t="s">
        <v>83</v>
      </c>
      <c r="BS898" t="s">
        <v>83</v>
      </c>
      <c r="BT898" s="3">
        <v>1</v>
      </c>
    </row>
    <row r="899" spans="1:72" x14ac:dyDescent="0.25">
      <c r="A899" t="s">
        <v>547</v>
      </c>
      <c r="B899" t="s">
        <v>548</v>
      </c>
      <c r="C899" t="s">
        <v>549</v>
      </c>
      <c r="D899" t="s">
        <v>750</v>
      </c>
      <c r="E899" t="s">
        <v>21869</v>
      </c>
      <c r="F899" t="s">
        <v>751</v>
      </c>
      <c r="G899" t="s">
        <v>1299</v>
      </c>
      <c r="H899" t="s">
        <v>1300</v>
      </c>
      <c r="I899" s="1">
        <v>44197</v>
      </c>
      <c r="J899" s="1">
        <v>44926</v>
      </c>
      <c r="K899" t="s">
        <v>78</v>
      </c>
      <c r="L899" t="s">
        <v>79</v>
      </c>
      <c r="M899" t="s">
        <v>80</v>
      </c>
      <c r="N899" t="s">
        <v>827</v>
      </c>
      <c r="O899" t="s">
        <v>117</v>
      </c>
      <c r="P899" t="s">
        <v>83</v>
      </c>
      <c r="Q899" t="s">
        <v>828</v>
      </c>
      <c r="R899" t="s">
        <v>555</v>
      </c>
      <c r="S899" t="s">
        <v>150</v>
      </c>
      <c r="T899" t="s">
        <v>87</v>
      </c>
      <c r="U899" t="s">
        <v>88</v>
      </c>
      <c r="V899" t="s">
        <v>89</v>
      </c>
      <c r="W899" t="s">
        <v>78</v>
      </c>
      <c r="X899" t="s">
        <v>120</v>
      </c>
      <c r="Y899" t="s">
        <v>91</v>
      </c>
      <c r="Z899" t="s">
        <v>92</v>
      </c>
      <c r="AA899" s="1">
        <v>44566</v>
      </c>
      <c r="AB899" s="2">
        <v>243</v>
      </c>
      <c r="AC899" s="2">
        <v>337</v>
      </c>
      <c r="AD899" s="2"/>
      <c r="AE899" s="2"/>
      <c r="AF899" s="2"/>
      <c r="AG899">
        <v>0</v>
      </c>
      <c r="AH899" s="3">
        <v>243</v>
      </c>
      <c r="AI899" s="3">
        <v>337</v>
      </c>
      <c r="AJ899" s="3">
        <v>0</v>
      </c>
      <c r="AK899" s="3">
        <v>0</v>
      </c>
      <c r="AL899" s="3">
        <v>0</v>
      </c>
      <c r="AM899" t="s">
        <v>1301</v>
      </c>
      <c r="AN899" t="s">
        <v>83</v>
      </c>
      <c r="AO899" t="s">
        <v>547</v>
      </c>
      <c r="AP899" t="s">
        <v>548</v>
      </c>
      <c r="AQ899" t="s">
        <v>83</v>
      </c>
      <c r="AR899" t="s">
        <v>558</v>
      </c>
      <c r="AS899" t="s">
        <v>83</v>
      </c>
      <c r="AT899" t="s">
        <v>96</v>
      </c>
      <c r="AU899" t="s">
        <v>559</v>
      </c>
      <c r="AV899" t="s">
        <v>560</v>
      </c>
      <c r="AW899" t="s">
        <v>99</v>
      </c>
      <c r="AX899" t="s">
        <v>100</v>
      </c>
      <c r="AY899" t="s">
        <v>570</v>
      </c>
      <c r="AZ899" t="s">
        <v>1302</v>
      </c>
      <c r="BA899" t="s">
        <v>103</v>
      </c>
      <c r="BB899" t="s">
        <v>1303</v>
      </c>
      <c r="BC899" s="4"/>
      <c r="BD899" t="s">
        <v>83</v>
      </c>
      <c r="BE899" t="s">
        <v>105</v>
      </c>
      <c r="BF899" t="s">
        <v>106</v>
      </c>
      <c r="BG899" t="s">
        <v>107</v>
      </c>
      <c r="BH899" t="s">
        <v>108</v>
      </c>
      <c r="BI899" t="s">
        <v>109</v>
      </c>
      <c r="BJ899" s="2">
        <v>0</v>
      </c>
      <c r="BK899" t="s">
        <v>90</v>
      </c>
      <c r="BL899" t="s">
        <v>90</v>
      </c>
      <c r="BM899" t="s">
        <v>83</v>
      </c>
      <c r="BN899" t="s">
        <v>83</v>
      </c>
      <c r="BO899" t="s">
        <v>83</v>
      </c>
      <c r="BP899" t="s">
        <v>83</v>
      </c>
      <c r="BQ899" t="s">
        <v>83</v>
      </c>
      <c r="BR899" t="s">
        <v>83</v>
      </c>
      <c r="BS899" t="s">
        <v>83</v>
      </c>
      <c r="BT899" s="3">
        <v>1</v>
      </c>
    </row>
    <row r="900" spans="1:72" x14ac:dyDescent="0.25">
      <c r="A900" t="s">
        <v>547</v>
      </c>
      <c r="B900" t="s">
        <v>548</v>
      </c>
      <c r="C900" t="s">
        <v>549</v>
      </c>
      <c r="D900" t="s">
        <v>74</v>
      </c>
      <c r="E900" t="s">
        <v>21868</v>
      </c>
      <c r="F900" t="s">
        <v>550</v>
      </c>
      <c r="G900" t="s">
        <v>1304</v>
      </c>
      <c r="H900" t="s">
        <v>1305</v>
      </c>
      <c r="I900" s="1">
        <v>44197</v>
      </c>
      <c r="J900" s="1">
        <v>44287</v>
      </c>
      <c r="K900" t="s">
        <v>90</v>
      </c>
      <c r="L900" t="s">
        <v>373</v>
      </c>
      <c r="M900" t="s">
        <v>80</v>
      </c>
      <c r="N900" t="s">
        <v>1306</v>
      </c>
      <c r="O900" t="s">
        <v>155</v>
      </c>
      <c r="P900" t="s">
        <v>83</v>
      </c>
      <c r="Q900" t="s">
        <v>1307</v>
      </c>
      <c r="R900" t="s">
        <v>555</v>
      </c>
      <c r="S900" t="s">
        <v>86</v>
      </c>
      <c r="T900" t="s">
        <v>87</v>
      </c>
      <c r="U900" t="s">
        <v>88</v>
      </c>
      <c r="V900" t="s">
        <v>1223</v>
      </c>
      <c r="W900" t="s">
        <v>90</v>
      </c>
      <c r="X900" t="s">
        <v>83</v>
      </c>
      <c r="Y900" t="s">
        <v>91</v>
      </c>
      <c r="Z900" t="s">
        <v>92</v>
      </c>
      <c r="AA900" s="1">
        <v>44197</v>
      </c>
      <c r="AB900" s="2">
        <v>1000</v>
      </c>
      <c r="AC900" s="2">
        <v>1</v>
      </c>
      <c r="AD900" s="2">
        <v>0</v>
      </c>
      <c r="AE900" s="2">
        <v>0</v>
      </c>
      <c r="AF900" s="2"/>
      <c r="AG900">
        <v>0</v>
      </c>
      <c r="AH900" s="3">
        <v>16</v>
      </c>
      <c r="AI900" s="3">
        <v>9</v>
      </c>
      <c r="AJ900" s="3">
        <v>0</v>
      </c>
      <c r="AK900" s="3">
        <v>0</v>
      </c>
      <c r="AL900" s="3">
        <v>0</v>
      </c>
      <c r="AM900" t="s">
        <v>804</v>
      </c>
      <c r="AN900" t="s">
        <v>774</v>
      </c>
      <c r="AO900" t="s">
        <v>547</v>
      </c>
      <c r="AP900" t="s">
        <v>548</v>
      </c>
      <c r="AQ900" t="s">
        <v>83</v>
      </c>
      <c r="AR900" t="s">
        <v>558</v>
      </c>
      <c r="AS900" t="s">
        <v>83</v>
      </c>
      <c r="AT900" t="s">
        <v>96</v>
      </c>
      <c r="AU900" t="s">
        <v>559</v>
      </c>
      <c r="AV900" t="s">
        <v>560</v>
      </c>
      <c r="AW900" t="s">
        <v>99</v>
      </c>
      <c r="AX900" t="s">
        <v>100</v>
      </c>
      <c r="AY900" t="s">
        <v>83</v>
      </c>
      <c r="AZ900" t="s">
        <v>1308</v>
      </c>
      <c r="BA900" t="s">
        <v>103</v>
      </c>
      <c r="BB900" t="s">
        <v>83</v>
      </c>
      <c r="BC900" s="4"/>
      <c r="BD900" t="s">
        <v>83</v>
      </c>
      <c r="BE900" t="s">
        <v>105</v>
      </c>
      <c r="BF900" t="s">
        <v>106</v>
      </c>
      <c r="BG900" t="s">
        <v>107</v>
      </c>
      <c r="BH900" t="s">
        <v>1226</v>
      </c>
      <c r="BI900" t="s">
        <v>1227</v>
      </c>
      <c r="BJ900" s="2">
        <v>0</v>
      </c>
      <c r="BK900" t="s">
        <v>78</v>
      </c>
      <c r="BL900" t="s">
        <v>90</v>
      </c>
      <c r="BM900" t="s">
        <v>83</v>
      </c>
      <c r="BN900" t="s">
        <v>83</v>
      </c>
      <c r="BO900" t="s">
        <v>83</v>
      </c>
      <c r="BP900" t="s">
        <v>83</v>
      </c>
      <c r="BQ900" t="s">
        <v>83</v>
      </c>
      <c r="BR900" t="s">
        <v>83</v>
      </c>
      <c r="BS900" t="s">
        <v>83</v>
      </c>
      <c r="BT900" s="3">
        <v>1</v>
      </c>
    </row>
    <row r="901" spans="1:72" x14ac:dyDescent="0.25">
      <c r="A901" t="s">
        <v>547</v>
      </c>
      <c r="B901" t="s">
        <v>548</v>
      </c>
      <c r="C901" t="s">
        <v>549</v>
      </c>
      <c r="D901" t="s">
        <v>74</v>
      </c>
      <c r="E901" t="s">
        <v>21868</v>
      </c>
      <c r="F901" t="s">
        <v>550</v>
      </c>
      <c r="G901" t="s">
        <v>1309</v>
      </c>
      <c r="H901" t="s">
        <v>1305</v>
      </c>
      <c r="I901" s="1">
        <v>44552</v>
      </c>
      <c r="J901" s="1">
        <v>44926</v>
      </c>
      <c r="K901" t="s">
        <v>78</v>
      </c>
      <c r="L901" t="s">
        <v>79</v>
      </c>
      <c r="M901" t="s">
        <v>80</v>
      </c>
      <c r="N901" t="s">
        <v>1306</v>
      </c>
      <c r="O901" t="s">
        <v>155</v>
      </c>
      <c r="P901" t="s">
        <v>83</v>
      </c>
      <c r="Q901" t="s">
        <v>1307</v>
      </c>
      <c r="R901" t="s">
        <v>555</v>
      </c>
      <c r="S901" t="s">
        <v>86</v>
      </c>
      <c r="T901" t="s">
        <v>87</v>
      </c>
      <c r="U901" t="s">
        <v>88</v>
      </c>
      <c r="V901" t="s">
        <v>1223</v>
      </c>
      <c r="W901" t="s">
        <v>90</v>
      </c>
      <c r="X901" t="s">
        <v>83</v>
      </c>
      <c r="Y901" t="s">
        <v>91</v>
      </c>
      <c r="Z901" t="s">
        <v>92</v>
      </c>
      <c r="AA901" s="1">
        <v>44552</v>
      </c>
      <c r="AB901" s="2">
        <v>650</v>
      </c>
      <c r="AC901" s="2">
        <v>350</v>
      </c>
      <c r="AD901" s="2">
        <v>0</v>
      </c>
      <c r="AE901" s="2">
        <v>0</v>
      </c>
      <c r="AF901" s="2"/>
      <c r="AG901">
        <v>0</v>
      </c>
      <c r="AH901" s="3">
        <v>16</v>
      </c>
      <c r="AI901" s="3">
        <v>9</v>
      </c>
      <c r="AJ901" s="3">
        <v>0</v>
      </c>
      <c r="AK901" s="3">
        <v>0</v>
      </c>
      <c r="AL901" s="3">
        <v>0</v>
      </c>
      <c r="AM901" t="s">
        <v>804</v>
      </c>
      <c r="AN901" t="s">
        <v>774</v>
      </c>
      <c r="AO901" t="s">
        <v>547</v>
      </c>
      <c r="AP901" t="s">
        <v>548</v>
      </c>
      <c r="AQ901" t="s">
        <v>83</v>
      </c>
      <c r="AR901" t="s">
        <v>558</v>
      </c>
      <c r="AS901" t="s">
        <v>83</v>
      </c>
      <c r="AT901" t="s">
        <v>96</v>
      </c>
      <c r="AU901" t="s">
        <v>559</v>
      </c>
      <c r="AV901" t="s">
        <v>560</v>
      </c>
      <c r="AW901" t="s">
        <v>99</v>
      </c>
      <c r="AX901" t="s">
        <v>100</v>
      </c>
      <c r="AY901" t="s">
        <v>83</v>
      </c>
      <c r="AZ901" t="s">
        <v>1308</v>
      </c>
      <c r="BA901" t="s">
        <v>103</v>
      </c>
      <c r="BB901" t="s">
        <v>83</v>
      </c>
      <c r="BC901" s="4"/>
      <c r="BD901" t="s">
        <v>83</v>
      </c>
      <c r="BE901" t="s">
        <v>105</v>
      </c>
      <c r="BF901" t="s">
        <v>106</v>
      </c>
      <c r="BG901" t="s">
        <v>107</v>
      </c>
      <c r="BH901" t="s">
        <v>1226</v>
      </c>
      <c r="BI901" t="s">
        <v>1227</v>
      </c>
      <c r="BJ901" s="2">
        <v>0</v>
      </c>
      <c r="BK901" t="s">
        <v>78</v>
      </c>
      <c r="BL901" t="s">
        <v>90</v>
      </c>
      <c r="BM901" t="s">
        <v>83</v>
      </c>
      <c r="BN901" t="s">
        <v>83</v>
      </c>
      <c r="BO901" t="s">
        <v>83</v>
      </c>
      <c r="BP901" t="s">
        <v>83</v>
      </c>
      <c r="BQ901" t="s">
        <v>83</v>
      </c>
      <c r="BR901" t="s">
        <v>83</v>
      </c>
      <c r="BS901" t="s">
        <v>83</v>
      </c>
      <c r="BT901" s="3">
        <v>1</v>
      </c>
    </row>
    <row r="902" spans="1:72" x14ac:dyDescent="0.25">
      <c r="A902" t="s">
        <v>547</v>
      </c>
      <c r="B902" t="s">
        <v>548</v>
      </c>
      <c r="C902" t="s">
        <v>549</v>
      </c>
      <c r="D902" t="s">
        <v>750</v>
      </c>
      <c r="E902" t="s">
        <v>21869</v>
      </c>
      <c r="F902" t="s">
        <v>751</v>
      </c>
      <c r="G902" t="s">
        <v>1310</v>
      </c>
      <c r="H902" t="s">
        <v>1311</v>
      </c>
      <c r="I902" s="1">
        <v>44197</v>
      </c>
      <c r="J902" s="1">
        <v>44926</v>
      </c>
      <c r="K902" t="s">
        <v>78</v>
      </c>
      <c r="L902" t="s">
        <v>79</v>
      </c>
      <c r="M902" t="s">
        <v>80</v>
      </c>
      <c r="N902" t="s">
        <v>963</v>
      </c>
      <c r="O902" t="s">
        <v>155</v>
      </c>
      <c r="P902" t="s">
        <v>83</v>
      </c>
      <c r="Q902" t="s">
        <v>964</v>
      </c>
      <c r="R902" t="s">
        <v>555</v>
      </c>
      <c r="S902" t="s">
        <v>518</v>
      </c>
      <c r="T902" t="s">
        <v>87</v>
      </c>
      <c r="U902" t="s">
        <v>519</v>
      </c>
      <c r="V902" t="s">
        <v>520</v>
      </c>
      <c r="W902" t="s">
        <v>90</v>
      </c>
      <c r="X902" t="s">
        <v>83</v>
      </c>
      <c r="Y902" t="s">
        <v>91</v>
      </c>
      <c r="Z902" t="s">
        <v>92</v>
      </c>
      <c r="AA902" s="1">
        <v>44263</v>
      </c>
      <c r="AB902" s="2">
        <v>236067</v>
      </c>
      <c r="AC902" s="2">
        <v>729908</v>
      </c>
      <c r="AD902" s="2"/>
      <c r="AE902" s="2"/>
      <c r="AF902" s="2"/>
      <c r="AG902">
        <v>0</v>
      </c>
      <c r="AH902" s="3">
        <v>236067</v>
      </c>
      <c r="AI902" s="3">
        <v>729908</v>
      </c>
      <c r="AJ902" s="3">
        <v>0</v>
      </c>
      <c r="AK902" s="3">
        <v>0</v>
      </c>
      <c r="AL902" s="3">
        <v>0</v>
      </c>
      <c r="AM902" t="s">
        <v>1312</v>
      </c>
      <c r="AN902" t="s">
        <v>83</v>
      </c>
      <c r="AO902" t="s">
        <v>547</v>
      </c>
      <c r="AP902" t="s">
        <v>548</v>
      </c>
      <c r="AQ902" t="s">
        <v>83</v>
      </c>
      <c r="AR902" t="s">
        <v>558</v>
      </c>
      <c r="AS902" t="s">
        <v>83</v>
      </c>
      <c r="AT902" t="s">
        <v>96</v>
      </c>
      <c r="AU902" t="s">
        <v>559</v>
      </c>
      <c r="AV902" t="s">
        <v>560</v>
      </c>
      <c r="AW902" t="s">
        <v>99</v>
      </c>
      <c r="AX902" t="s">
        <v>100</v>
      </c>
      <c r="AY902" t="s">
        <v>1313</v>
      </c>
      <c r="AZ902" t="s">
        <v>83</v>
      </c>
      <c r="BA902" t="s">
        <v>103</v>
      </c>
      <c r="BB902" t="s">
        <v>83</v>
      </c>
      <c r="BC902" s="4"/>
      <c r="BD902" t="s">
        <v>83</v>
      </c>
      <c r="BE902" t="s">
        <v>105</v>
      </c>
      <c r="BF902" t="s">
        <v>106</v>
      </c>
      <c r="BG902" t="s">
        <v>107</v>
      </c>
      <c r="BH902" t="s">
        <v>83</v>
      </c>
      <c r="BI902" t="s">
        <v>83</v>
      </c>
      <c r="BJ902" s="2">
        <v>0</v>
      </c>
      <c r="BK902" t="s">
        <v>90</v>
      </c>
      <c r="BL902" t="s">
        <v>90</v>
      </c>
      <c r="BM902" t="s">
        <v>83</v>
      </c>
      <c r="BN902" t="s">
        <v>83</v>
      </c>
      <c r="BO902" t="s">
        <v>83</v>
      </c>
      <c r="BP902" t="s">
        <v>83</v>
      </c>
      <c r="BQ902" t="s">
        <v>83</v>
      </c>
      <c r="BR902" t="s">
        <v>83</v>
      </c>
      <c r="BS902" t="s">
        <v>83</v>
      </c>
      <c r="BT902" s="3">
        <v>1</v>
      </c>
    </row>
    <row r="903" spans="1:72" x14ac:dyDescent="0.25">
      <c r="A903" t="s">
        <v>547</v>
      </c>
      <c r="B903" t="s">
        <v>548</v>
      </c>
      <c r="C903" t="s">
        <v>549</v>
      </c>
      <c r="D903" t="s">
        <v>74</v>
      </c>
      <c r="E903" t="s">
        <v>21868</v>
      </c>
      <c r="F903" t="s">
        <v>550</v>
      </c>
      <c r="G903" t="s">
        <v>1314</v>
      </c>
      <c r="H903" t="s">
        <v>1315</v>
      </c>
      <c r="I903" s="1">
        <v>44197</v>
      </c>
      <c r="J903" s="1">
        <v>44926</v>
      </c>
      <c r="K903" t="s">
        <v>78</v>
      </c>
      <c r="L903" t="s">
        <v>79</v>
      </c>
      <c r="M903" t="s">
        <v>80</v>
      </c>
      <c r="N903" t="s">
        <v>963</v>
      </c>
      <c r="O903" t="s">
        <v>155</v>
      </c>
      <c r="P903" t="s">
        <v>83</v>
      </c>
      <c r="Q903" t="s">
        <v>964</v>
      </c>
      <c r="R903" t="s">
        <v>555</v>
      </c>
      <c r="S903" t="s">
        <v>518</v>
      </c>
      <c r="T903" t="s">
        <v>87</v>
      </c>
      <c r="U903" t="s">
        <v>519</v>
      </c>
      <c r="V903" t="s">
        <v>520</v>
      </c>
      <c r="W903" t="s">
        <v>90</v>
      </c>
      <c r="X903" t="s">
        <v>83</v>
      </c>
      <c r="Y903" t="s">
        <v>91</v>
      </c>
      <c r="Z903" t="s">
        <v>92</v>
      </c>
      <c r="AA903" s="1">
        <v>44197</v>
      </c>
      <c r="AB903" s="2">
        <v>3971</v>
      </c>
      <c r="AC903" s="2">
        <v>12555</v>
      </c>
      <c r="AD903" s="2">
        <v>0</v>
      </c>
      <c r="AE903" s="2">
        <v>0</v>
      </c>
      <c r="AF903" s="2"/>
      <c r="AG903">
        <v>0</v>
      </c>
      <c r="AH903" s="3">
        <v>3987</v>
      </c>
      <c r="AI903" s="3">
        <v>12480</v>
      </c>
      <c r="AJ903" s="3">
        <v>0</v>
      </c>
      <c r="AK903" s="3">
        <v>0</v>
      </c>
      <c r="AL903" s="3">
        <v>0</v>
      </c>
      <c r="AM903" t="s">
        <v>1316</v>
      </c>
      <c r="AN903" t="s">
        <v>774</v>
      </c>
      <c r="AO903" t="s">
        <v>547</v>
      </c>
      <c r="AP903" t="s">
        <v>548</v>
      </c>
      <c r="AQ903" t="s">
        <v>83</v>
      </c>
      <c r="AR903" t="s">
        <v>558</v>
      </c>
      <c r="AS903" t="s">
        <v>83</v>
      </c>
      <c r="AT903" t="s">
        <v>96</v>
      </c>
      <c r="AU903" t="s">
        <v>559</v>
      </c>
      <c r="AV903" t="s">
        <v>560</v>
      </c>
      <c r="AW903" t="s">
        <v>99</v>
      </c>
      <c r="AX903" t="s">
        <v>100</v>
      </c>
      <c r="AY903" t="s">
        <v>83</v>
      </c>
      <c r="AZ903" t="s">
        <v>1317</v>
      </c>
      <c r="BA903" t="s">
        <v>103</v>
      </c>
      <c r="BB903" t="s">
        <v>83</v>
      </c>
      <c r="BC903" s="4"/>
      <c r="BD903" t="s">
        <v>83</v>
      </c>
      <c r="BE903" t="s">
        <v>105</v>
      </c>
      <c r="BF903" t="s">
        <v>106</v>
      </c>
      <c r="BG903" t="s">
        <v>107</v>
      </c>
      <c r="BH903" t="s">
        <v>83</v>
      </c>
      <c r="BI903" t="s">
        <v>83</v>
      </c>
      <c r="BJ903" s="2">
        <v>0</v>
      </c>
      <c r="BK903" t="s">
        <v>78</v>
      </c>
      <c r="BL903" t="s">
        <v>90</v>
      </c>
      <c r="BM903" t="s">
        <v>83</v>
      </c>
      <c r="BN903" t="s">
        <v>83</v>
      </c>
      <c r="BO903" t="s">
        <v>83</v>
      </c>
      <c r="BP903" t="s">
        <v>83</v>
      </c>
      <c r="BQ903" t="s">
        <v>83</v>
      </c>
      <c r="BR903" t="s">
        <v>83</v>
      </c>
      <c r="BS903" t="s">
        <v>83</v>
      </c>
      <c r="BT903" s="3">
        <v>1</v>
      </c>
    </row>
    <row r="904" spans="1:72" x14ac:dyDescent="0.25">
      <c r="A904" t="s">
        <v>547</v>
      </c>
      <c r="B904" t="s">
        <v>548</v>
      </c>
      <c r="C904" t="s">
        <v>549</v>
      </c>
      <c r="D904" t="s">
        <v>750</v>
      </c>
      <c r="E904" t="s">
        <v>21869</v>
      </c>
      <c r="F904" t="s">
        <v>751</v>
      </c>
      <c r="G904" t="s">
        <v>1318</v>
      </c>
      <c r="H904" t="s">
        <v>1319</v>
      </c>
      <c r="I904" s="1">
        <v>44197</v>
      </c>
      <c r="J904" s="1">
        <v>44926</v>
      </c>
      <c r="K904" t="s">
        <v>78</v>
      </c>
      <c r="L904" t="s">
        <v>79</v>
      </c>
      <c r="M904" t="s">
        <v>80</v>
      </c>
      <c r="N904" t="s">
        <v>1320</v>
      </c>
      <c r="O904" t="s">
        <v>214</v>
      </c>
      <c r="P904" t="s">
        <v>83</v>
      </c>
      <c r="Q904" t="s">
        <v>1321</v>
      </c>
      <c r="R904" t="s">
        <v>555</v>
      </c>
      <c r="S904" t="s">
        <v>83</v>
      </c>
      <c r="T904" t="s">
        <v>87</v>
      </c>
      <c r="U904" t="s">
        <v>354</v>
      </c>
      <c r="V904" t="s">
        <v>355</v>
      </c>
      <c r="W904" t="s">
        <v>90</v>
      </c>
      <c r="X904" t="s">
        <v>83</v>
      </c>
      <c r="Y904" t="s">
        <v>356</v>
      </c>
      <c r="Z904" t="s">
        <v>92</v>
      </c>
      <c r="AA904" s="1">
        <v>44656</v>
      </c>
      <c r="AB904" s="2">
        <v>32509</v>
      </c>
      <c r="AC904" s="2">
        <v>22650</v>
      </c>
      <c r="AD904" s="2">
        <v>14119</v>
      </c>
      <c r="AE904" s="2">
        <v>13788</v>
      </c>
      <c r="AF904" s="2"/>
      <c r="AG904">
        <v>120</v>
      </c>
      <c r="AH904" s="3">
        <v>32054</v>
      </c>
      <c r="AI904" s="3">
        <v>23603</v>
      </c>
      <c r="AJ904" s="3">
        <v>-13773</v>
      </c>
      <c r="AK904" s="3">
        <v>-13466</v>
      </c>
      <c r="AL904" s="3">
        <v>0</v>
      </c>
      <c r="AM904" t="s">
        <v>1322</v>
      </c>
      <c r="AN904" t="s">
        <v>83</v>
      </c>
      <c r="AO904" t="s">
        <v>547</v>
      </c>
      <c r="AP904" t="s">
        <v>548</v>
      </c>
      <c r="AQ904" t="s">
        <v>83</v>
      </c>
      <c r="AR904" t="s">
        <v>558</v>
      </c>
      <c r="AS904" t="s">
        <v>83</v>
      </c>
      <c r="AT904" t="s">
        <v>96</v>
      </c>
      <c r="AU904" t="s">
        <v>559</v>
      </c>
      <c r="AV904" t="s">
        <v>560</v>
      </c>
      <c r="AW904" t="s">
        <v>99</v>
      </c>
      <c r="AX904" t="s">
        <v>359</v>
      </c>
      <c r="AY904" t="s">
        <v>83</v>
      </c>
      <c r="AZ904" t="s">
        <v>1323</v>
      </c>
      <c r="BA904" t="s">
        <v>103</v>
      </c>
      <c r="BB904" t="s">
        <v>83</v>
      </c>
      <c r="BC904" s="4">
        <v>44562</v>
      </c>
      <c r="BD904" t="s">
        <v>360</v>
      </c>
      <c r="BE904" t="s">
        <v>105</v>
      </c>
      <c r="BF904" t="s">
        <v>106</v>
      </c>
      <c r="BG904" t="s">
        <v>107</v>
      </c>
      <c r="BH904" t="s">
        <v>83</v>
      </c>
      <c r="BI904" t="s">
        <v>83</v>
      </c>
      <c r="BJ904" s="2">
        <v>0</v>
      </c>
      <c r="BK904" t="s">
        <v>90</v>
      </c>
      <c r="BL904" t="s">
        <v>90</v>
      </c>
      <c r="BM904" t="s">
        <v>83</v>
      </c>
      <c r="BN904" t="s">
        <v>83</v>
      </c>
      <c r="BO904" t="s">
        <v>83</v>
      </c>
      <c r="BP904" t="s">
        <v>83</v>
      </c>
      <c r="BQ904" t="s">
        <v>83</v>
      </c>
      <c r="BR904" t="s">
        <v>83</v>
      </c>
      <c r="BS904" t="s">
        <v>83</v>
      </c>
      <c r="BT904" s="3">
        <v>1</v>
      </c>
    </row>
    <row r="905" spans="1:72" x14ac:dyDescent="0.25">
      <c r="A905" t="s">
        <v>547</v>
      </c>
      <c r="B905" t="s">
        <v>548</v>
      </c>
      <c r="C905" t="s">
        <v>549</v>
      </c>
      <c r="D905" t="s">
        <v>750</v>
      </c>
      <c r="E905" t="s">
        <v>21869</v>
      </c>
      <c r="F905" t="s">
        <v>751</v>
      </c>
      <c r="G905" t="s">
        <v>1324</v>
      </c>
      <c r="H905" t="s">
        <v>1325</v>
      </c>
      <c r="I905" s="1">
        <v>44197</v>
      </c>
      <c r="J905" s="1">
        <v>44926</v>
      </c>
      <c r="K905" t="s">
        <v>78</v>
      </c>
      <c r="L905" t="s">
        <v>79</v>
      </c>
      <c r="M905" t="s">
        <v>80</v>
      </c>
      <c r="N905" t="s">
        <v>785</v>
      </c>
      <c r="O905" t="s">
        <v>242</v>
      </c>
      <c r="P905" t="s">
        <v>235</v>
      </c>
      <c r="Q905" t="s">
        <v>1326</v>
      </c>
      <c r="R905" t="s">
        <v>1327</v>
      </c>
      <c r="S905" t="s">
        <v>83</v>
      </c>
      <c r="T905" t="s">
        <v>87</v>
      </c>
      <c r="U905" t="s">
        <v>354</v>
      </c>
      <c r="V905" t="s">
        <v>355</v>
      </c>
      <c r="W905" t="s">
        <v>90</v>
      </c>
      <c r="X905" t="s">
        <v>83</v>
      </c>
      <c r="Y905" t="s">
        <v>356</v>
      </c>
      <c r="Z905" t="s">
        <v>92</v>
      </c>
      <c r="AA905" s="1">
        <v>44656</v>
      </c>
      <c r="AB905" s="2">
        <v>182594</v>
      </c>
      <c r="AC905" s="2">
        <v>191783</v>
      </c>
      <c r="AD905" s="2"/>
      <c r="AE905" s="2"/>
      <c r="AF905" s="2"/>
      <c r="AG905">
        <v>65</v>
      </c>
      <c r="AH905" s="3">
        <v>181159</v>
      </c>
      <c r="AI905" s="3">
        <v>191407</v>
      </c>
      <c r="AJ905" s="3">
        <v>0</v>
      </c>
      <c r="AK905" s="3">
        <v>0</v>
      </c>
      <c r="AL905" s="3">
        <v>0</v>
      </c>
      <c r="AM905" t="s">
        <v>1322</v>
      </c>
      <c r="AN905" t="s">
        <v>83</v>
      </c>
      <c r="AO905" t="s">
        <v>547</v>
      </c>
      <c r="AP905" t="s">
        <v>548</v>
      </c>
      <c r="AQ905" t="s">
        <v>83</v>
      </c>
      <c r="AR905" t="s">
        <v>558</v>
      </c>
      <c r="AS905" t="s">
        <v>83</v>
      </c>
      <c r="AT905" t="s">
        <v>96</v>
      </c>
      <c r="AU905" t="s">
        <v>559</v>
      </c>
      <c r="AV905" t="s">
        <v>560</v>
      </c>
      <c r="AW905" t="s">
        <v>99</v>
      </c>
      <c r="AX905" t="s">
        <v>359</v>
      </c>
      <c r="AY905" t="s">
        <v>83</v>
      </c>
      <c r="AZ905" t="s">
        <v>1328</v>
      </c>
      <c r="BA905" t="s">
        <v>103</v>
      </c>
      <c r="BB905" t="s">
        <v>83</v>
      </c>
      <c r="BC905" s="4">
        <v>44562</v>
      </c>
      <c r="BD905" t="s">
        <v>360</v>
      </c>
      <c r="BE905" t="s">
        <v>105</v>
      </c>
      <c r="BF905" t="s">
        <v>106</v>
      </c>
      <c r="BG905" t="s">
        <v>107</v>
      </c>
      <c r="BH905" t="s">
        <v>83</v>
      </c>
      <c r="BI905" t="s">
        <v>83</v>
      </c>
      <c r="BJ905" s="2">
        <v>0</v>
      </c>
      <c r="BK905" t="s">
        <v>78</v>
      </c>
      <c r="BL905" t="s">
        <v>90</v>
      </c>
      <c r="BM905" t="s">
        <v>83</v>
      </c>
      <c r="BN905" t="s">
        <v>83</v>
      </c>
      <c r="BO905" t="s">
        <v>83</v>
      </c>
      <c r="BP905" t="s">
        <v>83</v>
      </c>
      <c r="BQ905" t="s">
        <v>83</v>
      </c>
      <c r="BR905" t="s">
        <v>83</v>
      </c>
      <c r="BS905" t="s">
        <v>83</v>
      </c>
      <c r="BT905" s="3">
        <v>1</v>
      </c>
    </row>
    <row r="906" spans="1:72" x14ac:dyDescent="0.25">
      <c r="A906" t="s">
        <v>547</v>
      </c>
      <c r="B906" t="s">
        <v>548</v>
      </c>
      <c r="C906" t="s">
        <v>549</v>
      </c>
      <c r="D906" t="s">
        <v>750</v>
      </c>
      <c r="E906" t="s">
        <v>21869</v>
      </c>
      <c r="F906" t="s">
        <v>751</v>
      </c>
      <c r="G906" t="s">
        <v>1329</v>
      </c>
      <c r="H906" t="s">
        <v>1330</v>
      </c>
      <c r="I906" s="1">
        <v>44197</v>
      </c>
      <c r="J906" s="1">
        <v>44926</v>
      </c>
      <c r="K906" t="s">
        <v>78</v>
      </c>
      <c r="L906" t="s">
        <v>79</v>
      </c>
      <c r="M906" t="s">
        <v>80</v>
      </c>
      <c r="N906" t="s">
        <v>813</v>
      </c>
      <c r="O906" t="s">
        <v>313</v>
      </c>
      <c r="P906" t="s">
        <v>222</v>
      </c>
      <c r="Q906" t="s">
        <v>1331</v>
      </c>
      <c r="R906" t="s">
        <v>555</v>
      </c>
      <c r="S906" t="s">
        <v>86</v>
      </c>
      <c r="T906" t="s">
        <v>87</v>
      </c>
      <c r="U906" t="s">
        <v>88</v>
      </c>
      <c r="V906" t="s">
        <v>89</v>
      </c>
      <c r="W906" t="s">
        <v>90</v>
      </c>
      <c r="X906" t="s">
        <v>83</v>
      </c>
      <c r="Y906" t="s">
        <v>91</v>
      </c>
      <c r="Z906" t="s">
        <v>92</v>
      </c>
      <c r="AA906" s="1">
        <v>44378</v>
      </c>
      <c r="AB906" s="2">
        <v>3836</v>
      </c>
      <c r="AC906" s="2">
        <v>0</v>
      </c>
      <c r="AD906" s="2"/>
      <c r="AE906" s="2"/>
      <c r="AF906" s="2"/>
      <c r="AG906">
        <v>0</v>
      </c>
      <c r="AH906" s="3">
        <v>2917</v>
      </c>
      <c r="AI906" s="3">
        <v>930</v>
      </c>
      <c r="AJ906" s="3">
        <v>0</v>
      </c>
      <c r="AK906" s="3">
        <v>0</v>
      </c>
      <c r="AL906" s="3">
        <v>0</v>
      </c>
      <c r="AM906" t="s">
        <v>1332</v>
      </c>
      <c r="AN906" t="s">
        <v>83</v>
      </c>
      <c r="AO906" t="s">
        <v>547</v>
      </c>
      <c r="AP906" t="s">
        <v>548</v>
      </c>
      <c r="AQ906" t="s">
        <v>83</v>
      </c>
      <c r="AR906" t="s">
        <v>558</v>
      </c>
      <c r="AS906" t="s">
        <v>83</v>
      </c>
      <c r="AT906" t="s">
        <v>96</v>
      </c>
      <c r="AU906" t="s">
        <v>559</v>
      </c>
      <c r="AV906" t="s">
        <v>560</v>
      </c>
      <c r="AW906" t="s">
        <v>99</v>
      </c>
      <c r="AX906" t="s">
        <v>100</v>
      </c>
      <c r="AY906" t="s">
        <v>1333</v>
      </c>
      <c r="AZ906" t="s">
        <v>1334</v>
      </c>
      <c r="BA906" t="s">
        <v>103</v>
      </c>
      <c r="BB906" t="s">
        <v>1335</v>
      </c>
      <c r="BC906" s="4"/>
      <c r="BD906" t="s">
        <v>83</v>
      </c>
      <c r="BE906" t="s">
        <v>105</v>
      </c>
      <c r="BF906" t="s">
        <v>106</v>
      </c>
      <c r="BG906" t="s">
        <v>107</v>
      </c>
      <c r="BH906" t="s">
        <v>108</v>
      </c>
      <c r="BI906" t="s">
        <v>109</v>
      </c>
      <c r="BJ906" s="2">
        <v>0</v>
      </c>
      <c r="BK906" t="s">
        <v>90</v>
      </c>
      <c r="BL906" t="s">
        <v>90</v>
      </c>
      <c r="BM906" t="s">
        <v>83</v>
      </c>
      <c r="BN906" t="s">
        <v>83</v>
      </c>
      <c r="BO906" t="s">
        <v>83</v>
      </c>
      <c r="BP906" t="s">
        <v>83</v>
      </c>
      <c r="BQ906" t="s">
        <v>83</v>
      </c>
      <c r="BR906" t="s">
        <v>83</v>
      </c>
      <c r="BS906" t="s">
        <v>83</v>
      </c>
      <c r="BT906" s="3">
        <v>1</v>
      </c>
    </row>
    <row r="907" spans="1:72" x14ac:dyDescent="0.25">
      <c r="A907" t="s">
        <v>547</v>
      </c>
      <c r="B907" t="s">
        <v>548</v>
      </c>
      <c r="C907" t="s">
        <v>549</v>
      </c>
      <c r="D907" t="s">
        <v>750</v>
      </c>
      <c r="E907" t="s">
        <v>21869</v>
      </c>
      <c r="F907" t="s">
        <v>751</v>
      </c>
      <c r="G907" t="s">
        <v>1336</v>
      </c>
      <c r="H907" t="s">
        <v>1337</v>
      </c>
      <c r="I907" s="1">
        <v>44197</v>
      </c>
      <c r="J907" s="1">
        <v>44926</v>
      </c>
      <c r="K907" t="s">
        <v>78</v>
      </c>
      <c r="L907" t="s">
        <v>79</v>
      </c>
      <c r="M907" t="s">
        <v>80</v>
      </c>
      <c r="N907" t="s">
        <v>827</v>
      </c>
      <c r="O907" t="s">
        <v>1114</v>
      </c>
      <c r="P907" t="s">
        <v>1338</v>
      </c>
      <c r="Q907" t="s">
        <v>828</v>
      </c>
      <c r="R907" t="s">
        <v>555</v>
      </c>
      <c r="S907" t="s">
        <v>119</v>
      </c>
      <c r="T907" t="s">
        <v>87</v>
      </c>
      <c r="U907" t="s">
        <v>88</v>
      </c>
      <c r="V907" t="s">
        <v>89</v>
      </c>
      <c r="W907" t="s">
        <v>78</v>
      </c>
      <c r="X907" t="s">
        <v>120</v>
      </c>
      <c r="Y907" t="s">
        <v>91</v>
      </c>
      <c r="Z907" t="s">
        <v>92</v>
      </c>
      <c r="AA907" s="1">
        <v>44567</v>
      </c>
      <c r="AB907" s="2">
        <v>27686</v>
      </c>
      <c r="AC907" s="2">
        <v>19519</v>
      </c>
      <c r="AD907" s="2"/>
      <c r="AE907" s="2"/>
      <c r="AF907" s="2"/>
      <c r="AG907">
        <v>0</v>
      </c>
      <c r="AH907" s="3">
        <v>27686</v>
      </c>
      <c r="AI907" s="3">
        <v>19519</v>
      </c>
      <c r="AJ907" s="3">
        <v>0</v>
      </c>
      <c r="AK907" s="3">
        <v>0</v>
      </c>
      <c r="AL907" s="3">
        <v>0</v>
      </c>
      <c r="AM907" t="s">
        <v>1339</v>
      </c>
      <c r="AN907" t="s">
        <v>83</v>
      </c>
      <c r="AO907" t="s">
        <v>547</v>
      </c>
      <c r="AP907" t="s">
        <v>548</v>
      </c>
      <c r="AQ907" t="s">
        <v>83</v>
      </c>
      <c r="AR907" t="s">
        <v>558</v>
      </c>
      <c r="AS907" t="s">
        <v>83</v>
      </c>
      <c r="AT907" t="s">
        <v>96</v>
      </c>
      <c r="AU907" t="s">
        <v>559</v>
      </c>
      <c r="AV907" t="s">
        <v>560</v>
      </c>
      <c r="AW907" t="s">
        <v>99</v>
      </c>
      <c r="AX907" t="s">
        <v>100</v>
      </c>
      <c r="AY907" t="s">
        <v>83</v>
      </c>
      <c r="AZ907" t="s">
        <v>1340</v>
      </c>
      <c r="BA907" t="s">
        <v>103</v>
      </c>
      <c r="BB907" t="s">
        <v>1341</v>
      </c>
      <c r="BC907" s="4"/>
      <c r="BD907" t="s">
        <v>83</v>
      </c>
      <c r="BE907" t="s">
        <v>105</v>
      </c>
      <c r="BF907" t="s">
        <v>106</v>
      </c>
      <c r="BG907" t="s">
        <v>107</v>
      </c>
      <c r="BH907" t="s">
        <v>704</v>
      </c>
      <c r="BI907" t="s">
        <v>705</v>
      </c>
      <c r="BJ907" s="2">
        <v>0</v>
      </c>
      <c r="BK907" t="s">
        <v>78</v>
      </c>
      <c r="BL907" t="s">
        <v>90</v>
      </c>
      <c r="BM907" t="s">
        <v>83</v>
      </c>
      <c r="BN907" t="s">
        <v>83</v>
      </c>
      <c r="BO907" t="s">
        <v>83</v>
      </c>
      <c r="BP907" t="s">
        <v>83</v>
      </c>
      <c r="BQ907" t="s">
        <v>83</v>
      </c>
      <c r="BR907" t="s">
        <v>83</v>
      </c>
      <c r="BS907" t="s">
        <v>83</v>
      </c>
      <c r="BT907" s="3">
        <v>1</v>
      </c>
    </row>
    <row r="908" spans="1:72" x14ac:dyDescent="0.25">
      <c r="A908" t="s">
        <v>547</v>
      </c>
      <c r="B908" t="s">
        <v>548</v>
      </c>
      <c r="C908" t="s">
        <v>549</v>
      </c>
      <c r="D908" t="s">
        <v>74</v>
      </c>
      <c r="E908" t="s">
        <v>21868</v>
      </c>
      <c r="F908" t="s">
        <v>550</v>
      </c>
      <c r="G908" t="s">
        <v>1342</v>
      </c>
      <c r="H908" t="s">
        <v>1343</v>
      </c>
      <c r="I908" s="1">
        <v>44197</v>
      </c>
      <c r="J908" s="1">
        <v>44926</v>
      </c>
      <c r="K908" t="s">
        <v>78</v>
      </c>
      <c r="L908" t="s">
        <v>79</v>
      </c>
      <c r="M908" t="s">
        <v>80</v>
      </c>
      <c r="N908" t="s">
        <v>1260</v>
      </c>
      <c r="O908" t="s">
        <v>155</v>
      </c>
      <c r="P908" t="s">
        <v>1095</v>
      </c>
      <c r="Q908" t="s">
        <v>1261</v>
      </c>
      <c r="R908" t="s">
        <v>555</v>
      </c>
      <c r="S908" t="s">
        <v>150</v>
      </c>
      <c r="T908" t="s">
        <v>87</v>
      </c>
      <c r="U908" t="s">
        <v>88</v>
      </c>
      <c r="V908" t="s">
        <v>89</v>
      </c>
      <c r="W908" t="s">
        <v>78</v>
      </c>
      <c r="X908" t="s">
        <v>120</v>
      </c>
      <c r="Y908" t="s">
        <v>91</v>
      </c>
      <c r="Z908" t="s">
        <v>92</v>
      </c>
      <c r="AA908" s="1">
        <v>44567</v>
      </c>
      <c r="AB908" s="2">
        <v>821</v>
      </c>
      <c r="AC908" s="2">
        <v>962</v>
      </c>
      <c r="AD908" s="2"/>
      <c r="AE908" s="2"/>
      <c r="AF908" s="2"/>
      <c r="AG908">
        <v>0</v>
      </c>
      <c r="AH908" s="3">
        <v>821</v>
      </c>
      <c r="AI908" s="3">
        <v>962</v>
      </c>
      <c r="AJ908" s="3">
        <v>0</v>
      </c>
      <c r="AK908" s="3">
        <v>0</v>
      </c>
      <c r="AL908" s="3">
        <v>0</v>
      </c>
      <c r="AM908" t="s">
        <v>568</v>
      </c>
      <c r="AN908" t="s">
        <v>569</v>
      </c>
      <c r="AO908" t="s">
        <v>547</v>
      </c>
      <c r="AP908" t="s">
        <v>548</v>
      </c>
      <c r="AQ908" t="s">
        <v>83</v>
      </c>
      <c r="AR908" t="s">
        <v>558</v>
      </c>
      <c r="AS908" t="s">
        <v>83</v>
      </c>
      <c r="AT908" t="s">
        <v>96</v>
      </c>
      <c r="AU908" t="s">
        <v>559</v>
      </c>
      <c r="AV908" t="s">
        <v>560</v>
      </c>
      <c r="AW908" t="s">
        <v>99</v>
      </c>
      <c r="AX908" t="s">
        <v>100</v>
      </c>
      <c r="AY908" t="s">
        <v>570</v>
      </c>
      <c r="AZ908" t="s">
        <v>1344</v>
      </c>
      <c r="BA908" t="s">
        <v>103</v>
      </c>
      <c r="BB908" t="s">
        <v>1345</v>
      </c>
      <c r="BC908" s="4"/>
      <c r="BD908" t="s">
        <v>83</v>
      </c>
      <c r="BE908" t="s">
        <v>105</v>
      </c>
      <c r="BF908" t="s">
        <v>106</v>
      </c>
      <c r="BG908" t="s">
        <v>107</v>
      </c>
      <c r="BH908" t="s">
        <v>108</v>
      </c>
      <c r="BI908" t="s">
        <v>109</v>
      </c>
      <c r="BJ908" s="2">
        <v>0</v>
      </c>
      <c r="BK908" t="s">
        <v>90</v>
      </c>
      <c r="BL908" t="s">
        <v>90</v>
      </c>
      <c r="BM908" t="s">
        <v>83</v>
      </c>
      <c r="BN908" t="s">
        <v>83</v>
      </c>
      <c r="BO908" t="s">
        <v>83</v>
      </c>
      <c r="BP908" t="s">
        <v>83</v>
      </c>
      <c r="BQ908" t="s">
        <v>83</v>
      </c>
      <c r="BR908" t="s">
        <v>83</v>
      </c>
      <c r="BS908" t="s">
        <v>83</v>
      </c>
      <c r="BT908" s="3">
        <v>1</v>
      </c>
    </row>
    <row r="909" spans="1:72" x14ac:dyDescent="0.25">
      <c r="A909" t="s">
        <v>547</v>
      </c>
      <c r="B909" t="s">
        <v>548</v>
      </c>
      <c r="C909" t="s">
        <v>549</v>
      </c>
      <c r="D909" t="s">
        <v>74</v>
      </c>
      <c r="E909" t="s">
        <v>21868</v>
      </c>
      <c r="F909" t="s">
        <v>550</v>
      </c>
      <c r="G909" t="s">
        <v>1346</v>
      </c>
      <c r="H909" t="s">
        <v>1347</v>
      </c>
      <c r="I909" s="1">
        <v>44197</v>
      </c>
      <c r="J909" s="1">
        <v>44926</v>
      </c>
      <c r="K909" t="s">
        <v>78</v>
      </c>
      <c r="L909" t="s">
        <v>79</v>
      </c>
      <c r="M909" t="s">
        <v>80</v>
      </c>
      <c r="N909" t="s">
        <v>1113</v>
      </c>
      <c r="O909" t="s">
        <v>1348</v>
      </c>
      <c r="P909" t="s">
        <v>222</v>
      </c>
      <c r="Q909" t="s">
        <v>1115</v>
      </c>
      <c r="R909" t="s">
        <v>555</v>
      </c>
      <c r="S909" t="s">
        <v>150</v>
      </c>
      <c r="T909" t="s">
        <v>87</v>
      </c>
      <c r="U909" t="s">
        <v>88</v>
      </c>
      <c r="V909" t="s">
        <v>89</v>
      </c>
      <c r="W909" t="s">
        <v>78</v>
      </c>
      <c r="X909" t="s">
        <v>120</v>
      </c>
      <c r="Y909" t="s">
        <v>91</v>
      </c>
      <c r="Z909" t="s">
        <v>92</v>
      </c>
      <c r="AA909" s="1">
        <v>44565</v>
      </c>
      <c r="AB909" s="2">
        <v>274</v>
      </c>
      <c r="AC909" s="2">
        <v>234</v>
      </c>
      <c r="AD909" s="2"/>
      <c r="AE909" s="2"/>
      <c r="AF909" s="2"/>
      <c r="AG909">
        <v>0</v>
      </c>
      <c r="AH909" s="3">
        <v>274</v>
      </c>
      <c r="AI909" s="3">
        <v>234</v>
      </c>
      <c r="AJ909" s="3">
        <v>0</v>
      </c>
      <c r="AK909" s="3">
        <v>0</v>
      </c>
      <c r="AL909" s="3">
        <v>0</v>
      </c>
      <c r="AM909" t="s">
        <v>586</v>
      </c>
      <c r="AN909" t="s">
        <v>587</v>
      </c>
      <c r="AO909" t="s">
        <v>547</v>
      </c>
      <c r="AP909" t="s">
        <v>548</v>
      </c>
      <c r="AQ909" t="s">
        <v>83</v>
      </c>
      <c r="AR909" t="s">
        <v>558</v>
      </c>
      <c r="AS909" t="s">
        <v>83</v>
      </c>
      <c r="AT909" t="s">
        <v>96</v>
      </c>
      <c r="AU909" t="s">
        <v>559</v>
      </c>
      <c r="AV909" t="s">
        <v>560</v>
      </c>
      <c r="AW909" t="s">
        <v>99</v>
      </c>
      <c r="AX909" t="s">
        <v>100</v>
      </c>
      <c r="AY909" t="s">
        <v>83</v>
      </c>
      <c r="AZ909" t="s">
        <v>83</v>
      </c>
      <c r="BA909" t="s">
        <v>103</v>
      </c>
      <c r="BB909" t="s">
        <v>1349</v>
      </c>
      <c r="BC909" s="4"/>
      <c r="BD909" t="s">
        <v>83</v>
      </c>
      <c r="BE909" t="s">
        <v>105</v>
      </c>
      <c r="BF909" t="s">
        <v>106</v>
      </c>
      <c r="BG909" t="s">
        <v>107</v>
      </c>
      <c r="BH909" t="s">
        <v>108</v>
      </c>
      <c r="BI909" t="s">
        <v>109</v>
      </c>
      <c r="BJ909" s="2">
        <v>0</v>
      </c>
      <c r="BK909" t="s">
        <v>90</v>
      </c>
      <c r="BL909" t="s">
        <v>90</v>
      </c>
      <c r="BM909" t="s">
        <v>83</v>
      </c>
      <c r="BN909" t="s">
        <v>83</v>
      </c>
      <c r="BO909" t="s">
        <v>83</v>
      </c>
      <c r="BP909" t="s">
        <v>83</v>
      </c>
      <c r="BQ909" t="s">
        <v>83</v>
      </c>
      <c r="BR909" t="s">
        <v>83</v>
      </c>
      <c r="BS909" t="s">
        <v>83</v>
      </c>
      <c r="BT909" s="3">
        <v>1</v>
      </c>
    </row>
    <row r="910" spans="1:72" x14ac:dyDescent="0.25">
      <c r="A910" t="s">
        <v>547</v>
      </c>
      <c r="B910" t="s">
        <v>548</v>
      </c>
      <c r="C910" t="s">
        <v>549</v>
      </c>
      <c r="D910" t="s">
        <v>74</v>
      </c>
      <c r="E910" t="s">
        <v>21868</v>
      </c>
      <c r="F910" t="s">
        <v>550</v>
      </c>
      <c r="G910" t="s">
        <v>1350</v>
      </c>
      <c r="H910" t="s">
        <v>1351</v>
      </c>
      <c r="I910" s="1">
        <v>44197</v>
      </c>
      <c r="J910" s="1">
        <v>44926</v>
      </c>
      <c r="K910" t="s">
        <v>78</v>
      </c>
      <c r="L910" t="s">
        <v>79</v>
      </c>
      <c r="M910" t="s">
        <v>80</v>
      </c>
      <c r="N910" t="s">
        <v>669</v>
      </c>
      <c r="O910" t="s">
        <v>162</v>
      </c>
      <c r="P910" t="s">
        <v>215</v>
      </c>
      <c r="Q910" t="s">
        <v>670</v>
      </c>
      <c r="R910" t="s">
        <v>555</v>
      </c>
      <c r="S910" t="s">
        <v>150</v>
      </c>
      <c r="T910" t="s">
        <v>87</v>
      </c>
      <c r="U910" t="s">
        <v>88</v>
      </c>
      <c r="V910" t="s">
        <v>89</v>
      </c>
      <c r="W910" t="s">
        <v>78</v>
      </c>
      <c r="X910" t="s">
        <v>120</v>
      </c>
      <c r="Y910" t="s">
        <v>91</v>
      </c>
      <c r="Z910" t="s">
        <v>92</v>
      </c>
      <c r="AA910" s="1">
        <v>44566</v>
      </c>
      <c r="AB910" s="2">
        <v>191</v>
      </c>
      <c r="AC910" s="2">
        <v>206</v>
      </c>
      <c r="AD910" s="2"/>
      <c r="AE910" s="2"/>
      <c r="AF910" s="2"/>
      <c r="AG910">
        <v>0</v>
      </c>
      <c r="AH910" s="3">
        <v>191</v>
      </c>
      <c r="AI910" s="3">
        <v>206</v>
      </c>
      <c r="AJ910" s="3">
        <v>0</v>
      </c>
      <c r="AK910" s="3">
        <v>0</v>
      </c>
      <c r="AL910" s="3">
        <v>0</v>
      </c>
      <c r="AM910" t="s">
        <v>586</v>
      </c>
      <c r="AN910" t="s">
        <v>587</v>
      </c>
      <c r="AO910" t="s">
        <v>547</v>
      </c>
      <c r="AP910" t="s">
        <v>548</v>
      </c>
      <c r="AQ910" t="s">
        <v>83</v>
      </c>
      <c r="AR910" t="s">
        <v>558</v>
      </c>
      <c r="AS910" t="s">
        <v>83</v>
      </c>
      <c r="AT910" t="s">
        <v>96</v>
      </c>
      <c r="AU910" t="s">
        <v>559</v>
      </c>
      <c r="AV910" t="s">
        <v>560</v>
      </c>
      <c r="AW910" t="s">
        <v>99</v>
      </c>
      <c r="AX910" t="s">
        <v>100</v>
      </c>
      <c r="AY910" t="s">
        <v>1352</v>
      </c>
      <c r="AZ910" t="s">
        <v>1353</v>
      </c>
      <c r="BA910" t="s">
        <v>103</v>
      </c>
      <c r="BB910" t="s">
        <v>1354</v>
      </c>
      <c r="BC910" s="4"/>
      <c r="BD910" t="s">
        <v>83</v>
      </c>
      <c r="BE910" t="s">
        <v>105</v>
      </c>
      <c r="BF910" t="s">
        <v>106</v>
      </c>
      <c r="BG910" t="s">
        <v>107</v>
      </c>
      <c r="BH910" t="s">
        <v>108</v>
      </c>
      <c r="BI910" t="s">
        <v>109</v>
      </c>
      <c r="BJ910" s="2">
        <v>0</v>
      </c>
      <c r="BK910" t="s">
        <v>90</v>
      </c>
      <c r="BL910" t="s">
        <v>90</v>
      </c>
      <c r="BM910" t="s">
        <v>83</v>
      </c>
      <c r="BN910" t="s">
        <v>83</v>
      </c>
      <c r="BO910" t="s">
        <v>83</v>
      </c>
      <c r="BP910" t="s">
        <v>83</v>
      </c>
      <c r="BQ910" t="s">
        <v>83</v>
      </c>
      <c r="BR910" t="s">
        <v>83</v>
      </c>
      <c r="BS910" t="s">
        <v>83</v>
      </c>
      <c r="BT910" s="3">
        <v>1</v>
      </c>
    </row>
    <row r="911" spans="1:72" x14ac:dyDescent="0.25">
      <c r="A911" t="s">
        <v>547</v>
      </c>
      <c r="B911" t="s">
        <v>548</v>
      </c>
      <c r="C911" t="s">
        <v>549</v>
      </c>
      <c r="D911" t="s">
        <v>74</v>
      </c>
      <c r="E911" t="s">
        <v>21868</v>
      </c>
      <c r="F911" t="s">
        <v>550</v>
      </c>
      <c r="G911" t="s">
        <v>1355</v>
      </c>
      <c r="H911" t="s">
        <v>1356</v>
      </c>
      <c r="I911" s="1">
        <v>44197</v>
      </c>
      <c r="J911" s="1">
        <v>44926</v>
      </c>
      <c r="K911" t="s">
        <v>78</v>
      </c>
      <c r="L911" t="s">
        <v>79</v>
      </c>
      <c r="M911" t="s">
        <v>80</v>
      </c>
      <c r="N911" t="s">
        <v>1357</v>
      </c>
      <c r="O911" t="s">
        <v>221</v>
      </c>
      <c r="P911" t="s">
        <v>409</v>
      </c>
      <c r="Q911" t="s">
        <v>1358</v>
      </c>
      <c r="R911" t="s">
        <v>555</v>
      </c>
      <c r="S911" t="s">
        <v>119</v>
      </c>
      <c r="T911" t="s">
        <v>87</v>
      </c>
      <c r="U911" t="s">
        <v>88</v>
      </c>
      <c r="V911" t="s">
        <v>89</v>
      </c>
      <c r="W911" t="s">
        <v>78</v>
      </c>
      <c r="X911" t="s">
        <v>120</v>
      </c>
      <c r="Y911" t="s">
        <v>91</v>
      </c>
      <c r="Z911" t="s">
        <v>92</v>
      </c>
      <c r="AA911" s="1">
        <v>44216</v>
      </c>
      <c r="AB911" s="2">
        <v>0</v>
      </c>
      <c r="AC911" s="2">
        <v>0</v>
      </c>
      <c r="AD911" s="2"/>
      <c r="AE911" s="2"/>
      <c r="AF911" s="2"/>
      <c r="AG911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t="s">
        <v>1359</v>
      </c>
      <c r="AN911" t="s">
        <v>774</v>
      </c>
      <c r="AO911" t="s">
        <v>547</v>
      </c>
      <c r="AP911" t="s">
        <v>548</v>
      </c>
      <c r="AQ911" t="s">
        <v>83</v>
      </c>
      <c r="AR911" t="s">
        <v>558</v>
      </c>
      <c r="AS911" t="s">
        <v>83</v>
      </c>
      <c r="AT911" t="s">
        <v>96</v>
      </c>
      <c r="AU911" t="s">
        <v>559</v>
      </c>
      <c r="AV911" t="s">
        <v>560</v>
      </c>
      <c r="AW911" t="s">
        <v>99</v>
      </c>
      <c r="AX911" t="s">
        <v>100</v>
      </c>
      <c r="AY911" t="s">
        <v>1360</v>
      </c>
      <c r="AZ911" t="s">
        <v>1361</v>
      </c>
      <c r="BA911" t="s">
        <v>103</v>
      </c>
      <c r="BB911" t="s">
        <v>1362</v>
      </c>
      <c r="BC911" s="4"/>
      <c r="BD911" t="s">
        <v>83</v>
      </c>
      <c r="BE911" t="s">
        <v>105</v>
      </c>
      <c r="BF911" t="s">
        <v>106</v>
      </c>
      <c r="BG911" t="s">
        <v>107</v>
      </c>
      <c r="BH911" t="s">
        <v>509</v>
      </c>
      <c r="BI911" t="s">
        <v>510</v>
      </c>
      <c r="BJ911" s="2">
        <v>0</v>
      </c>
      <c r="BK911" t="s">
        <v>90</v>
      </c>
      <c r="BL911" t="s">
        <v>90</v>
      </c>
      <c r="BM911" t="s">
        <v>83</v>
      </c>
      <c r="BN911" t="s">
        <v>83</v>
      </c>
      <c r="BO911" t="s">
        <v>83</v>
      </c>
      <c r="BP911" t="s">
        <v>83</v>
      </c>
      <c r="BQ911" t="s">
        <v>83</v>
      </c>
      <c r="BR911" t="s">
        <v>83</v>
      </c>
      <c r="BS911" t="s">
        <v>83</v>
      </c>
      <c r="BT911" s="3">
        <v>1</v>
      </c>
    </row>
    <row r="912" spans="1:72" x14ac:dyDescent="0.25">
      <c r="A912" t="s">
        <v>547</v>
      </c>
      <c r="B912" t="s">
        <v>548</v>
      </c>
      <c r="C912" t="s">
        <v>549</v>
      </c>
      <c r="D912" t="s">
        <v>74</v>
      </c>
      <c r="E912" t="s">
        <v>21868</v>
      </c>
      <c r="F912" t="s">
        <v>550</v>
      </c>
      <c r="G912" t="s">
        <v>1363</v>
      </c>
      <c r="H912" t="s">
        <v>1364</v>
      </c>
      <c r="I912" s="1">
        <v>44197</v>
      </c>
      <c r="J912" s="1">
        <v>44926</v>
      </c>
      <c r="K912" t="s">
        <v>78</v>
      </c>
      <c r="L912" t="s">
        <v>79</v>
      </c>
      <c r="M912" t="s">
        <v>80</v>
      </c>
      <c r="N912" t="s">
        <v>1365</v>
      </c>
      <c r="O912" t="s">
        <v>447</v>
      </c>
      <c r="P912" t="s">
        <v>215</v>
      </c>
      <c r="Q912" t="s">
        <v>1366</v>
      </c>
      <c r="R912" t="s">
        <v>555</v>
      </c>
      <c r="S912" t="s">
        <v>150</v>
      </c>
      <c r="T912" t="s">
        <v>87</v>
      </c>
      <c r="U912" t="s">
        <v>88</v>
      </c>
      <c r="V912" t="s">
        <v>89</v>
      </c>
      <c r="W912" t="s">
        <v>78</v>
      </c>
      <c r="X912" t="s">
        <v>120</v>
      </c>
      <c r="Y912" t="s">
        <v>91</v>
      </c>
      <c r="Z912" t="s">
        <v>92</v>
      </c>
      <c r="AA912" s="1">
        <v>44566</v>
      </c>
      <c r="AB912" s="2">
        <v>138</v>
      </c>
      <c r="AC912" s="2">
        <v>123</v>
      </c>
      <c r="AD912" s="2"/>
      <c r="AE912" s="2"/>
      <c r="AF912" s="2"/>
      <c r="AG912">
        <v>0</v>
      </c>
      <c r="AH912" s="3">
        <v>138</v>
      </c>
      <c r="AI912" s="3">
        <v>123</v>
      </c>
      <c r="AJ912" s="3">
        <v>0</v>
      </c>
      <c r="AK912" s="3">
        <v>0</v>
      </c>
      <c r="AL912" s="3">
        <v>0</v>
      </c>
      <c r="AM912" t="s">
        <v>586</v>
      </c>
      <c r="AN912" t="s">
        <v>587</v>
      </c>
      <c r="AO912" t="s">
        <v>547</v>
      </c>
      <c r="AP912" t="s">
        <v>548</v>
      </c>
      <c r="AQ912" t="s">
        <v>83</v>
      </c>
      <c r="AR912" t="s">
        <v>558</v>
      </c>
      <c r="AS912" t="s">
        <v>83</v>
      </c>
      <c r="AT912" t="s">
        <v>96</v>
      </c>
      <c r="AU912" t="s">
        <v>559</v>
      </c>
      <c r="AV912" t="s">
        <v>560</v>
      </c>
      <c r="AW912" t="s">
        <v>99</v>
      </c>
      <c r="AX912" t="s">
        <v>100</v>
      </c>
      <c r="AY912" t="s">
        <v>83</v>
      </c>
      <c r="AZ912" t="s">
        <v>83</v>
      </c>
      <c r="BA912" t="s">
        <v>103</v>
      </c>
      <c r="BB912" t="s">
        <v>1367</v>
      </c>
      <c r="BC912" s="4"/>
      <c r="BD912" t="s">
        <v>83</v>
      </c>
      <c r="BE912" t="s">
        <v>105</v>
      </c>
      <c r="BF912" t="s">
        <v>106</v>
      </c>
      <c r="BG912" t="s">
        <v>107</v>
      </c>
      <c r="BH912" t="s">
        <v>108</v>
      </c>
      <c r="BI912" t="s">
        <v>109</v>
      </c>
      <c r="BJ912" s="2">
        <v>0</v>
      </c>
      <c r="BK912" t="s">
        <v>90</v>
      </c>
      <c r="BL912" t="s">
        <v>90</v>
      </c>
      <c r="BM912" t="s">
        <v>83</v>
      </c>
      <c r="BN912" t="s">
        <v>83</v>
      </c>
      <c r="BO912" t="s">
        <v>83</v>
      </c>
      <c r="BP912" t="s">
        <v>83</v>
      </c>
      <c r="BQ912" t="s">
        <v>83</v>
      </c>
      <c r="BR912" t="s">
        <v>83</v>
      </c>
      <c r="BS912" t="s">
        <v>83</v>
      </c>
      <c r="BT912" s="3">
        <v>1</v>
      </c>
    </row>
    <row r="913" spans="1:72" x14ac:dyDescent="0.25">
      <c r="A913" t="s">
        <v>547</v>
      </c>
      <c r="B913" t="s">
        <v>548</v>
      </c>
      <c r="C913" t="s">
        <v>549</v>
      </c>
      <c r="D913" t="s">
        <v>74</v>
      </c>
      <c r="E913" t="s">
        <v>21868</v>
      </c>
      <c r="F913" t="s">
        <v>550</v>
      </c>
      <c r="G913" t="s">
        <v>1368</v>
      </c>
      <c r="H913" t="s">
        <v>1369</v>
      </c>
      <c r="I913" s="1">
        <v>44197</v>
      </c>
      <c r="J913" s="1">
        <v>44926</v>
      </c>
      <c r="K913" t="s">
        <v>78</v>
      </c>
      <c r="L913" t="s">
        <v>79</v>
      </c>
      <c r="M913" t="s">
        <v>80</v>
      </c>
      <c r="N913" t="s">
        <v>1306</v>
      </c>
      <c r="O913" t="s">
        <v>250</v>
      </c>
      <c r="P913" t="s">
        <v>215</v>
      </c>
      <c r="Q913" t="s">
        <v>1307</v>
      </c>
      <c r="R913" t="s">
        <v>555</v>
      </c>
      <c r="S913" t="s">
        <v>150</v>
      </c>
      <c r="T913" t="s">
        <v>87</v>
      </c>
      <c r="U913" t="s">
        <v>88</v>
      </c>
      <c r="V913" t="s">
        <v>89</v>
      </c>
      <c r="W913" t="s">
        <v>78</v>
      </c>
      <c r="X913" t="s">
        <v>120</v>
      </c>
      <c r="Y913" t="s">
        <v>91</v>
      </c>
      <c r="Z913" t="s">
        <v>92</v>
      </c>
      <c r="AA913" s="1">
        <v>44197</v>
      </c>
      <c r="AB913" s="2">
        <v>1980</v>
      </c>
      <c r="AC913" s="2">
        <v>1856</v>
      </c>
      <c r="AD913" s="2">
        <v>0</v>
      </c>
      <c r="AE913" s="2">
        <v>0</v>
      </c>
      <c r="AF913" s="2"/>
      <c r="AG913">
        <v>0</v>
      </c>
      <c r="AH913" s="3">
        <v>1991</v>
      </c>
      <c r="AI913" s="3">
        <v>1867</v>
      </c>
      <c r="AJ913" s="3">
        <v>0</v>
      </c>
      <c r="AK913" s="3">
        <v>0</v>
      </c>
      <c r="AL913" s="3">
        <v>0</v>
      </c>
      <c r="AM913" t="s">
        <v>586</v>
      </c>
      <c r="AN913" t="s">
        <v>587</v>
      </c>
      <c r="AO913" t="s">
        <v>547</v>
      </c>
      <c r="AP913" t="s">
        <v>548</v>
      </c>
      <c r="AQ913" t="s">
        <v>83</v>
      </c>
      <c r="AR913" t="s">
        <v>558</v>
      </c>
      <c r="AS913" t="s">
        <v>83</v>
      </c>
      <c r="AT913" t="s">
        <v>96</v>
      </c>
      <c r="AU913" t="s">
        <v>559</v>
      </c>
      <c r="AV913" t="s">
        <v>560</v>
      </c>
      <c r="AW913" t="s">
        <v>99</v>
      </c>
      <c r="AX913" t="s">
        <v>100</v>
      </c>
      <c r="AY913" t="s">
        <v>83</v>
      </c>
      <c r="AZ913" t="s">
        <v>83</v>
      </c>
      <c r="BA913" t="s">
        <v>103</v>
      </c>
      <c r="BB913" t="s">
        <v>1370</v>
      </c>
      <c r="BC913" s="4"/>
      <c r="BD913" t="s">
        <v>83</v>
      </c>
      <c r="BE913" t="s">
        <v>105</v>
      </c>
      <c r="BF913" t="s">
        <v>106</v>
      </c>
      <c r="BG913" t="s">
        <v>107</v>
      </c>
      <c r="BH913" t="s">
        <v>108</v>
      </c>
      <c r="BI913" t="s">
        <v>109</v>
      </c>
      <c r="BJ913" s="2">
        <v>0</v>
      </c>
      <c r="BK913" t="s">
        <v>90</v>
      </c>
      <c r="BL913" t="s">
        <v>90</v>
      </c>
      <c r="BM913" t="s">
        <v>83</v>
      </c>
      <c r="BN913" t="s">
        <v>83</v>
      </c>
      <c r="BO913" t="s">
        <v>83</v>
      </c>
      <c r="BP913" t="s">
        <v>83</v>
      </c>
      <c r="BQ913" t="s">
        <v>83</v>
      </c>
      <c r="BR913" t="s">
        <v>83</v>
      </c>
      <c r="BS913" t="s">
        <v>83</v>
      </c>
      <c r="BT913" s="3">
        <v>1</v>
      </c>
    </row>
    <row r="914" spans="1:72" x14ac:dyDescent="0.25">
      <c r="A914" t="s">
        <v>547</v>
      </c>
      <c r="B914" t="s">
        <v>548</v>
      </c>
      <c r="C914" t="s">
        <v>549</v>
      </c>
      <c r="D914" t="s">
        <v>750</v>
      </c>
      <c r="E914" t="s">
        <v>21869</v>
      </c>
      <c r="F914" t="s">
        <v>751</v>
      </c>
      <c r="G914" t="s">
        <v>1371</v>
      </c>
      <c r="H914" t="s">
        <v>1372</v>
      </c>
      <c r="I914" s="1">
        <v>44197</v>
      </c>
      <c r="J914" s="1">
        <v>44926</v>
      </c>
      <c r="K914" t="s">
        <v>78</v>
      </c>
      <c r="L914" t="s">
        <v>79</v>
      </c>
      <c r="M914" t="s">
        <v>80</v>
      </c>
      <c r="N914" t="s">
        <v>1357</v>
      </c>
      <c r="O914" t="s">
        <v>221</v>
      </c>
      <c r="P914" t="s">
        <v>409</v>
      </c>
      <c r="Q914" t="s">
        <v>1358</v>
      </c>
      <c r="R914" t="s">
        <v>555</v>
      </c>
      <c r="S914" t="s">
        <v>83</v>
      </c>
      <c r="T914" t="s">
        <v>87</v>
      </c>
      <c r="U914" t="s">
        <v>354</v>
      </c>
      <c r="V914" t="s">
        <v>355</v>
      </c>
      <c r="W914" t="s">
        <v>90</v>
      </c>
      <c r="X914" t="s">
        <v>83</v>
      </c>
      <c r="Y914" t="s">
        <v>356</v>
      </c>
      <c r="Z914" t="s">
        <v>92</v>
      </c>
      <c r="AA914" s="1">
        <v>44197</v>
      </c>
      <c r="AB914" s="2">
        <v>2943</v>
      </c>
      <c r="AC914" s="2">
        <v>3598</v>
      </c>
      <c r="AD914" s="2">
        <v>0</v>
      </c>
      <c r="AE914" s="2">
        <v>0</v>
      </c>
      <c r="AF914" s="2"/>
      <c r="AG914">
        <v>76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t="s">
        <v>1322</v>
      </c>
      <c r="AN914" t="s">
        <v>83</v>
      </c>
      <c r="AO914" t="s">
        <v>547</v>
      </c>
      <c r="AP914" t="s">
        <v>548</v>
      </c>
      <c r="AQ914" t="s">
        <v>83</v>
      </c>
      <c r="AR914" t="s">
        <v>558</v>
      </c>
      <c r="AS914" t="s">
        <v>83</v>
      </c>
      <c r="AT914" t="s">
        <v>96</v>
      </c>
      <c r="AU914" t="s">
        <v>559</v>
      </c>
      <c r="AV914" t="s">
        <v>560</v>
      </c>
      <c r="AW914" t="s">
        <v>99</v>
      </c>
      <c r="AX914" t="s">
        <v>359</v>
      </c>
      <c r="AY914" t="s">
        <v>1373</v>
      </c>
      <c r="AZ914" t="s">
        <v>1374</v>
      </c>
      <c r="BA914" t="s">
        <v>103</v>
      </c>
      <c r="BB914" t="s">
        <v>83</v>
      </c>
      <c r="BC914" s="4">
        <v>44562</v>
      </c>
      <c r="BD914" t="s">
        <v>360</v>
      </c>
      <c r="BE914" t="s">
        <v>105</v>
      </c>
      <c r="BF914" t="s">
        <v>106</v>
      </c>
      <c r="BG914" t="s">
        <v>107</v>
      </c>
      <c r="BH914" t="s">
        <v>83</v>
      </c>
      <c r="BI914" t="s">
        <v>83</v>
      </c>
      <c r="BJ914" s="2">
        <v>0</v>
      </c>
      <c r="BK914" t="s">
        <v>90</v>
      </c>
      <c r="BL914" t="s">
        <v>90</v>
      </c>
      <c r="BM914" t="s">
        <v>83</v>
      </c>
      <c r="BN914" t="s">
        <v>83</v>
      </c>
      <c r="BO914" t="s">
        <v>83</v>
      </c>
      <c r="BP914" t="s">
        <v>83</v>
      </c>
      <c r="BQ914" t="s">
        <v>83</v>
      </c>
      <c r="BR914" t="s">
        <v>83</v>
      </c>
      <c r="BS914" t="s">
        <v>83</v>
      </c>
      <c r="BT914" s="3">
        <v>1</v>
      </c>
    </row>
    <row r="915" spans="1:72" x14ac:dyDescent="0.25">
      <c r="A915" t="s">
        <v>547</v>
      </c>
      <c r="B915" t="s">
        <v>548</v>
      </c>
      <c r="C915" t="s">
        <v>549</v>
      </c>
      <c r="D915" t="s">
        <v>74</v>
      </c>
      <c r="E915" t="s">
        <v>21868</v>
      </c>
      <c r="F915" t="s">
        <v>550</v>
      </c>
      <c r="G915" t="s">
        <v>1375</v>
      </c>
      <c r="H915" t="s">
        <v>1376</v>
      </c>
      <c r="I915" s="1">
        <v>44352</v>
      </c>
      <c r="J915" s="1">
        <v>44926</v>
      </c>
      <c r="K915" t="s">
        <v>78</v>
      </c>
      <c r="L915" t="s">
        <v>79</v>
      </c>
      <c r="M915" t="s">
        <v>80</v>
      </c>
      <c r="N915" t="s">
        <v>1377</v>
      </c>
      <c r="O915" t="s">
        <v>155</v>
      </c>
      <c r="P915" t="s">
        <v>215</v>
      </c>
      <c r="Q915" t="s">
        <v>1378</v>
      </c>
      <c r="R915" t="s">
        <v>555</v>
      </c>
      <c r="S915" t="s">
        <v>150</v>
      </c>
      <c r="T915" t="s">
        <v>87</v>
      </c>
      <c r="U915" t="s">
        <v>88</v>
      </c>
      <c r="V915" t="s">
        <v>89</v>
      </c>
      <c r="W915" t="s">
        <v>78</v>
      </c>
      <c r="X915" t="s">
        <v>120</v>
      </c>
      <c r="Y915" t="s">
        <v>91</v>
      </c>
      <c r="Z915" t="s">
        <v>92</v>
      </c>
      <c r="AA915" s="1">
        <v>44352</v>
      </c>
      <c r="AB915" s="2">
        <v>1980</v>
      </c>
      <c r="AC915" s="2">
        <v>1856</v>
      </c>
      <c r="AD915" s="2">
        <v>0</v>
      </c>
      <c r="AE915" s="2">
        <v>0</v>
      </c>
      <c r="AF915" s="2"/>
      <c r="AG915">
        <v>0</v>
      </c>
      <c r="AH915" s="3">
        <v>50</v>
      </c>
      <c r="AI915" s="3">
        <v>38</v>
      </c>
      <c r="AJ915" s="3">
        <v>0</v>
      </c>
      <c r="AK915" s="3">
        <v>0</v>
      </c>
      <c r="AL915" s="3">
        <v>0</v>
      </c>
      <c r="AM915" t="s">
        <v>586</v>
      </c>
      <c r="AN915" t="s">
        <v>587</v>
      </c>
      <c r="AO915" t="s">
        <v>547</v>
      </c>
      <c r="AP915" t="s">
        <v>548</v>
      </c>
      <c r="AQ915" t="s">
        <v>83</v>
      </c>
      <c r="AR915" t="s">
        <v>558</v>
      </c>
      <c r="AS915" t="s">
        <v>83</v>
      </c>
      <c r="AT915" t="s">
        <v>96</v>
      </c>
      <c r="AU915" t="s">
        <v>559</v>
      </c>
      <c r="AV915" t="s">
        <v>560</v>
      </c>
      <c r="AW915" t="s">
        <v>99</v>
      </c>
      <c r="AX915" t="s">
        <v>100</v>
      </c>
      <c r="AY915" t="s">
        <v>1379</v>
      </c>
      <c r="AZ915" t="s">
        <v>1379</v>
      </c>
      <c r="BA915" t="s">
        <v>103</v>
      </c>
      <c r="BB915" t="s">
        <v>1380</v>
      </c>
      <c r="BC915" s="4"/>
      <c r="BD915" t="s">
        <v>83</v>
      </c>
      <c r="BE915" t="s">
        <v>105</v>
      </c>
      <c r="BF915" t="s">
        <v>106</v>
      </c>
      <c r="BG915" t="s">
        <v>107</v>
      </c>
      <c r="BH915" t="s">
        <v>108</v>
      </c>
      <c r="BI915" t="s">
        <v>109</v>
      </c>
      <c r="BJ915" s="2">
        <v>0</v>
      </c>
      <c r="BK915" t="s">
        <v>90</v>
      </c>
      <c r="BL915" t="s">
        <v>90</v>
      </c>
      <c r="BM915" t="s">
        <v>83</v>
      </c>
      <c r="BN915" t="s">
        <v>83</v>
      </c>
      <c r="BO915" t="s">
        <v>83</v>
      </c>
      <c r="BP915" t="s">
        <v>83</v>
      </c>
      <c r="BQ915" t="s">
        <v>83</v>
      </c>
      <c r="BR915" t="s">
        <v>83</v>
      </c>
      <c r="BS915" t="s">
        <v>83</v>
      </c>
      <c r="BT915" s="3">
        <v>1</v>
      </c>
    </row>
    <row r="916" spans="1:72" x14ac:dyDescent="0.25">
      <c r="A916" t="s">
        <v>547</v>
      </c>
      <c r="B916" t="s">
        <v>548</v>
      </c>
      <c r="C916" t="s">
        <v>549</v>
      </c>
      <c r="D916" t="s">
        <v>74</v>
      </c>
      <c r="E916" t="s">
        <v>21868</v>
      </c>
      <c r="F916" t="s">
        <v>550</v>
      </c>
      <c r="G916" t="s">
        <v>1381</v>
      </c>
      <c r="H916" t="s">
        <v>1382</v>
      </c>
      <c r="I916" s="1">
        <v>44350</v>
      </c>
      <c r="J916" s="1">
        <v>44926</v>
      </c>
      <c r="K916" t="s">
        <v>78</v>
      </c>
      <c r="L916" t="s">
        <v>79</v>
      </c>
      <c r="M916" t="s">
        <v>80</v>
      </c>
      <c r="N916" t="s">
        <v>647</v>
      </c>
      <c r="O916" t="s">
        <v>291</v>
      </c>
      <c r="P916" t="s">
        <v>463</v>
      </c>
      <c r="Q916" t="s">
        <v>659</v>
      </c>
      <c r="R916" t="s">
        <v>555</v>
      </c>
      <c r="S916" t="s">
        <v>150</v>
      </c>
      <c r="T916" t="s">
        <v>87</v>
      </c>
      <c r="U916" t="s">
        <v>88</v>
      </c>
      <c r="V916" t="s">
        <v>89</v>
      </c>
      <c r="W916" t="s">
        <v>78</v>
      </c>
      <c r="X916" t="s">
        <v>120</v>
      </c>
      <c r="Y916" t="s">
        <v>91</v>
      </c>
      <c r="Z916" t="s">
        <v>92</v>
      </c>
      <c r="AA916" s="1">
        <v>44350</v>
      </c>
      <c r="AB916" s="2">
        <v>1980</v>
      </c>
      <c r="AC916" s="2">
        <v>1856</v>
      </c>
      <c r="AD916" s="2">
        <v>0</v>
      </c>
      <c r="AE916" s="2">
        <v>0</v>
      </c>
      <c r="AF916" s="2"/>
      <c r="AG916">
        <v>0</v>
      </c>
      <c r="AH916" s="3">
        <v>21</v>
      </c>
      <c r="AI916" s="3">
        <v>21</v>
      </c>
      <c r="AJ916" s="3">
        <v>0</v>
      </c>
      <c r="AK916" s="3">
        <v>0</v>
      </c>
      <c r="AL916" s="3">
        <v>0</v>
      </c>
      <c r="AM916" t="s">
        <v>1383</v>
      </c>
      <c r="AN916" t="s">
        <v>569</v>
      </c>
      <c r="AO916" t="s">
        <v>547</v>
      </c>
      <c r="AP916" t="s">
        <v>548</v>
      </c>
      <c r="AQ916" t="s">
        <v>83</v>
      </c>
      <c r="AR916" t="s">
        <v>558</v>
      </c>
      <c r="AS916" t="s">
        <v>83</v>
      </c>
      <c r="AT916" t="s">
        <v>96</v>
      </c>
      <c r="AU916" t="s">
        <v>559</v>
      </c>
      <c r="AV916" t="s">
        <v>560</v>
      </c>
      <c r="AW916" t="s">
        <v>99</v>
      </c>
      <c r="AX916" t="s">
        <v>100</v>
      </c>
      <c r="AY916" t="s">
        <v>1384</v>
      </c>
      <c r="AZ916" t="s">
        <v>1385</v>
      </c>
      <c r="BA916" t="s">
        <v>103</v>
      </c>
      <c r="BB916" t="s">
        <v>1386</v>
      </c>
      <c r="BC916" s="4"/>
      <c r="BD916" t="s">
        <v>83</v>
      </c>
      <c r="BE916" t="s">
        <v>105</v>
      </c>
      <c r="BF916" t="s">
        <v>106</v>
      </c>
      <c r="BG916" t="s">
        <v>107</v>
      </c>
      <c r="BH916" t="s">
        <v>108</v>
      </c>
      <c r="BI916" t="s">
        <v>109</v>
      </c>
      <c r="BJ916" s="2">
        <v>0</v>
      </c>
      <c r="BK916" t="s">
        <v>90</v>
      </c>
      <c r="BL916" t="s">
        <v>90</v>
      </c>
      <c r="BM916" t="s">
        <v>83</v>
      </c>
      <c r="BN916" t="s">
        <v>83</v>
      </c>
      <c r="BO916" t="s">
        <v>83</v>
      </c>
      <c r="BP916" t="s">
        <v>83</v>
      </c>
      <c r="BQ916" t="s">
        <v>83</v>
      </c>
      <c r="BR916" t="s">
        <v>83</v>
      </c>
      <c r="BS916" t="s">
        <v>83</v>
      </c>
      <c r="BT916" s="3">
        <v>1</v>
      </c>
    </row>
    <row r="917" spans="1:72" x14ac:dyDescent="0.25">
      <c r="A917" t="s">
        <v>547</v>
      </c>
      <c r="B917" t="s">
        <v>548</v>
      </c>
      <c r="C917" t="s">
        <v>549</v>
      </c>
      <c r="D917" t="s">
        <v>74</v>
      </c>
      <c r="E917" t="s">
        <v>21868</v>
      </c>
      <c r="F917" t="s">
        <v>550</v>
      </c>
      <c r="G917" t="s">
        <v>1387</v>
      </c>
      <c r="H917" t="s">
        <v>1388</v>
      </c>
      <c r="I917" s="1">
        <v>44197</v>
      </c>
      <c r="J917" s="1">
        <v>44926</v>
      </c>
      <c r="K917" t="s">
        <v>78</v>
      </c>
      <c r="L917" t="s">
        <v>79</v>
      </c>
      <c r="M917" t="s">
        <v>80</v>
      </c>
      <c r="N917" t="s">
        <v>1113</v>
      </c>
      <c r="O917" t="s">
        <v>388</v>
      </c>
      <c r="P917" t="s">
        <v>990</v>
      </c>
      <c r="Q917" t="s">
        <v>1115</v>
      </c>
      <c r="R917" t="s">
        <v>555</v>
      </c>
      <c r="S917" t="s">
        <v>150</v>
      </c>
      <c r="T917" t="s">
        <v>87</v>
      </c>
      <c r="U917" t="s">
        <v>88</v>
      </c>
      <c r="V917" t="s">
        <v>89</v>
      </c>
      <c r="W917" t="s">
        <v>78</v>
      </c>
      <c r="X917" t="s">
        <v>120</v>
      </c>
      <c r="Y917" t="s">
        <v>91</v>
      </c>
      <c r="Z917" t="s">
        <v>92</v>
      </c>
      <c r="AA917" s="1">
        <v>44567</v>
      </c>
      <c r="AB917" s="2">
        <v>1012</v>
      </c>
      <c r="AC917" s="2">
        <v>1166</v>
      </c>
      <c r="AD917" s="2"/>
      <c r="AE917" s="2"/>
      <c r="AF917" s="2"/>
      <c r="AG917">
        <v>0</v>
      </c>
      <c r="AH917" s="3">
        <v>1012</v>
      </c>
      <c r="AI917" s="3">
        <v>1166</v>
      </c>
      <c r="AJ917" s="3">
        <v>0</v>
      </c>
      <c r="AK917" s="3">
        <v>0</v>
      </c>
      <c r="AL917" s="3">
        <v>0</v>
      </c>
      <c r="AM917" t="s">
        <v>632</v>
      </c>
      <c r="AN917" t="s">
        <v>633</v>
      </c>
      <c r="AO917" t="s">
        <v>547</v>
      </c>
      <c r="AP917" t="s">
        <v>548</v>
      </c>
      <c r="AQ917" t="s">
        <v>83</v>
      </c>
      <c r="AR917" t="s">
        <v>558</v>
      </c>
      <c r="AS917" t="s">
        <v>83</v>
      </c>
      <c r="AT917" t="s">
        <v>96</v>
      </c>
      <c r="AU917" t="s">
        <v>559</v>
      </c>
      <c r="AV917" t="s">
        <v>560</v>
      </c>
      <c r="AW917" t="s">
        <v>99</v>
      </c>
      <c r="AX917" t="s">
        <v>100</v>
      </c>
      <c r="AY917" t="s">
        <v>1389</v>
      </c>
      <c r="AZ917" t="s">
        <v>83</v>
      </c>
      <c r="BA917" t="s">
        <v>103</v>
      </c>
      <c r="BB917" t="s">
        <v>1390</v>
      </c>
      <c r="BC917" s="4"/>
      <c r="BD917" t="s">
        <v>83</v>
      </c>
      <c r="BE917" t="s">
        <v>105</v>
      </c>
      <c r="BF917" t="s">
        <v>106</v>
      </c>
      <c r="BG917" t="s">
        <v>107</v>
      </c>
      <c r="BH917" t="s">
        <v>108</v>
      </c>
      <c r="BI917" t="s">
        <v>109</v>
      </c>
      <c r="BJ917" s="2">
        <v>0</v>
      </c>
      <c r="BK917" t="s">
        <v>90</v>
      </c>
      <c r="BL917" t="s">
        <v>78</v>
      </c>
      <c r="BM917" t="s">
        <v>83</v>
      </c>
      <c r="BN917" t="s">
        <v>83</v>
      </c>
      <c r="BO917" t="s">
        <v>83</v>
      </c>
      <c r="BP917" t="s">
        <v>1391</v>
      </c>
      <c r="BQ917" t="s">
        <v>637</v>
      </c>
      <c r="BR917" t="s">
        <v>638</v>
      </c>
      <c r="BS917" t="s">
        <v>83</v>
      </c>
      <c r="BT917" s="3">
        <v>1</v>
      </c>
    </row>
    <row r="918" spans="1:72" x14ac:dyDescent="0.25">
      <c r="A918" t="s">
        <v>547</v>
      </c>
      <c r="B918" t="s">
        <v>548</v>
      </c>
      <c r="C918" t="s">
        <v>549</v>
      </c>
      <c r="D918" t="s">
        <v>74</v>
      </c>
      <c r="E918" t="s">
        <v>21868</v>
      </c>
      <c r="F918" t="s">
        <v>550</v>
      </c>
      <c r="G918" t="s">
        <v>1392</v>
      </c>
      <c r="H918" t="s">
        <v>1393</v>
      </c>
      <c r="I918" s="1">
        <v>44197</v>
      </c>
      <c r="J918" s="1">
        <v>44926</v>
      </c>
      <c r="K918" t="s">
        <v>78</v>
      </c>
      <c r="L918" t="s">
        <v>79</v>
      </c>
      <c r="M918" t="s">
        <v>80</v>
      </c>
      <c r="N918" t="s">
        <v>700</v>
      </c>
      <c r="O918" t="s">
        <v>117</v>
      </c>
      <c r="P918" t="s">
        <v>990</v>
      </c>
      <c r="Q918" t="s">
        <v>1027</v>
      </c>
      <c r="R918" t="s">
        <v>555</v>
      </c>
      <c r="S918" t="s">
        <v>150</v>
      </c>
      <c r="T918" t="s">
        <v>87</v>
      </c>
      <c r="U918" t="s">
        <v>88</v>
      </c>
      <c r="V918" t="s">
        <v>89</v>
      </c>
      <c r="W918" t="s">
        <v>78</v>
      </c>
      <c r="X918" t="s">
        <v>120</v>
      </c>
      <c r="Y918" t="s">
        <v>91</v>
      </c>
      <c r="Z918" t="s">
        <v>92</v>
      </c>
      <c r="AA918" s="1">
        <v>44567</v>
      </c>
      <c r="AB918" s="2">
        <v>1851</v>
      </c>
      <c r="AC918" s="2">
        <v>1937</v>
      </c>
      <c r="AD918" s="2"/>
      <c r="AE918" s="2"/>
      <c r="AF918" s="2"/>
      <c r="AG918">
        <v>0</v>
      </c>
      <c r="AH918" s="3">
        <v>1851</v>
      </c>
      <c r="AI918" s="3">
        <v>1937</v>
      </c>
      <c r="AJ918" s="3">
        <v>0</v>
      </c>
      <c r="AK918" s="3">
        <v>0</v>
      </c>
      <c r="AL918" s="3">
        <v>0</v>
      </c>
      <c r="AM918" t="s">
        <v>632</v>
      </c>
      <c r="AN918" t="s">
        <v>633</v>
      </c>
      <c r="AO918" t="s">
        <v>547</v>
      </c>
      <c r="AP918" t="s">
        <v>548</v>
      </c>
      <c r="AQ918" t="s">
        <v>83</v>
      </c>
      <c r="AR918" t="s">
        <v>558</v>
      </c>
      <c r="AS918" t="s">
        <v>83</v>
      </c>
      <c r="AT918" t="s">
        <v>96</v>
      </c>
      <c r="AU918" t="s">
        <v>559</v>
      </c>
      <c r="AV918" t="s">
        <v>560</v>
      </c>
      <c r="AW918" t="s">
        <v>99</v>
      </c>
      <c r="AX918" t="s">
        <v>100</v>
      </c>
      <c r="AY918" t="s">
        <v>1394</v>
      </c>
      <c r="AZ918" t="s">
        <v>83</v>
      </c>
      <c r="BA918" t="s">
        <v>103</v>
      </c>
      <c r="BB918" t="s">
        <v>1395</v>
      </c>
      <c r="BC918" s="4"/>
      <c r="BD918" t="s">
        <v>83</v>
      </c>
      <c r="BE918" t="s">
        <v>105</v>
      </c>
      <c r="BF918" t="s">
        <v>106</v>
      </c>
      <c r="BG918" t="s">
        <v>107</v>
      </c>
      <c r="BH918" t="s">
        <v>108</v>
      </c>
      <c r="BI918" t="s">
        <v>109</v>
      </c>
      <c r="BJ918" s="2">
        <v>0</v>
      </c>
      <c r="BK918" t="s">
        <v>90</v>
      </c>
      <c r="BL918" t="s">
        <v>78</v>
      </c>
      <c r="BM918" t="s">
        <v>83</v>
      </c>
      <c r="BN918" t="s">
        <v>83</v>
      </c>
      <c r="BO918" t="s">
        <v>83</v>
      </c>
      <c r="BP918" t="s">
        <v>1396</v>
      </c>
      <c r="BQ918" t="s">
        <v>637</v>
      </c>
      <c r="BR918" t="s">
        <v>638</v>
      </c>
      <c r="BS918" t="s">
        <v>83</v>
      </c>
      <c r="BT918" s="3">
        <v>1</v>
      </c>
    </row>
    <row r="919" spans="1:72" x14ac:dyDescent="0.25">
      <c r="A919" t="s">
        <v>547</v>
      </c>
      <c r="B919" t="s">
        <v>548</v>
      </c>
      <c r="C919" t="s">
        <v>549</v>
      </c>
      <c r="D919" t="s">
        <v>74</v>
      </c>
      <c r="E919" t="s">
        <v>21868</v>
      </c>
      <c r="F919" t="s">
        <v>550</v>
      </c>
      <c r="G919" t="s">
        <v>1397</v>
      </c>
      <c r="H919" t="s">
        <v>1398</v>
      </c>
      <c r="I919" s="1">
        <v>44197</v>
      </c>
      <c r="J919" s="1">
        <v>44926</v>
      </c>
      <c r="K919" t="s">
        <v>78</v>
      </c>
      <c r="L919" t="s">
        <v>276</v>
      </c>
      <c r="M919" t="s">
        <v>1399</v>
      </c>
      <c r="N919" t="s">
        <v>949</v>
      </c>
      <c r="O919" t="s">
        <v>1400</v>
      </c>
      <c r="P919" t="s">
        <v>990</v>
      </c>
      <c r="Q919" t="s">
        <v>991</v>
      </c>
      <c r="R919" t="s">
        <v>555</v>
      </c>
      <c r="S919" t="s">
        <v>150</v>
      </c>
      <c r="T919" t="s">
        <v>87</v>
      </c>
      <c r="U919" t="s">
        <v>88</v>
      </c>
      <c r="V919" t="s">
        <v>89</v>
      </c>
      <c r="W919" t="s">
        <v>90</v>
      </c>
      <c r="X919" t="s">
        <v>83</v>
      </c>
      <c r="Y919" t="s">
        <v>91</v>
      </c>
      <c r="Z919" t="s">
        <v>92</v>
      </c>
      <c r="AA919" s="1">
        <v>44197</v>
      </c>
      <c r="AB919" s="2">
        <v>2127</v>
      </c>
      <c r="AC919" s="2">
        <v>1909</v>
      </c>
      <c r="AD919" s="2">
        <v>0</v>
      </c>
      <c r="AE919" s="2">
        <v>0</v>
      </c>
      <c r="AF919" s="2"/>
      <c r="AG919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t="s">
        <v>632</v>
      </c>
      <c r="AN919" t="s">
        <v>633</v>
      </c>
      <c r="AO919" t="s">
        <v>547</v>
      </c>
      <c r="AP919" t="s">
        <v>548</v>
      </c>
      <c r="AQ919" t="s">
        <v>83</v>
      </c>
      <c r="AR919" t="s">
        <v>558</v>
      </c>
      <c r="AS919" t="s">
        <v>83</v>
      </c>
      <c r="AT919" t="s">
        <v>96</v>
      </c>
      <c r="AU919" t="s">
        <v>559</v>
      </c>
      <c r="AV919" t="s">
        <v>560</v>
      </c>
      <c r="AW919" t="s">
        <v>99</v>
      </c>
      <c r="AX919" t="s">
        <v>100</v>
      </c>
      <c r="AY919" t="s">
        <v>1401</v>
      </c>
      <c r="AZ919" t="s">
        <v>83</v>
      </c>
      <c r="BA919" t="s">
        <v>103</v>
      </c>
      <c r="BB919" t="s">
        <v>83</v>
      </c>
      <c r="BC919" s="4"/>
      <c r="BD919" t="s">
        <v>83</v>
      </c>
      <c r="BE919" t="s">
        <v>105</v>
      </c>
      <c r="BF919" t="s">
        <v>106</v>
      </c>
      <c r="BG919" t="s">
        <v>107</v>
      </c>
      <c r="BH919" t="s">
        <v>108</v>
      </c>
      <c r="BI919" t="s">
        <v>109</v>
      </c>
      <c r="BJ919" s="2">
        <v>0</v>
      </c>
      <c r="BK919" t="s">
        <v>90</v>
      </c>
      <c r="BL919" t="s">
        <v>78</v>
      </c>
      <c r="BM919" t="s">
        <v>83</v>
      </c>
      <c r="BN919" t="s">
        <v>83</v>
      </c>
      <c r="BO919" t="s">
        <v>83</v>
      </c>
      <c r="BP919" t="s">
        <v>1402</v>
      </c>
      <c r="BQ919" t="s">
        <v>637</v>
      </c>
      <c r="BR919" t="s">
        <v>638</v>
      </c>
      <c r="BS919" t="s">
        <v>83</v>
      </c>
      <c r="BT919" s="3">
        <v>1</v>
      </c>
    </row>
    <row r="920" spans="1:72" x14ac:dyDescent="0.25">
      <c r="A920" t="s">
        <v>547</v>
      </c>
      <c r="B920" t="s">
        <v>548</v>
      </c>
      <c r="C920" t="s">
        <v>549</v>
      </c>
      <c r="D920" t="s">
        <v>74</v>
      </c>
      <c r="E920" t="s">
        <v>21868</v>
      </c>
      <c r="F920" t="s">
        <v>550</v>
      </c>
      <c r="G920" t="s">
        <v>1403</v>
      </c>
      <c r="H920" t="s">
        <v>1404</v>
      </c>
      <c r="I920" s="1">
        <v>44197</v>
      </c>
      <c r="J920" s="1">
        <v>44926</v>
      </c>
      <c r="K920" t="s">
        <v>78</v>
      </c>
      <c r="L920" t="s">
        <v>79</v>
      </c>
      <c r="M920" t="s">
        <v>80</v>
      </c>
      <c r="N920" t="s">
        <v>856</v>
      </c>
      <c r="O920" t="s">
        <v>324</v>
      </c>
      <c r="P920" t="s">
        <v>676</v>
      </c>
      <c r="Q920" t="s">
        <v>857</v>
      </c>
      <c r="R920" t="s">
        <v>555</v>
      </c>
      <c r="S920" t="s">
        <v>86</v>
      </c>
      <c r="T920" t="s">
        <v>87</v>
      </c>
      <c r="U920" t="s">
        <v>88</v>
      </c>
      <c r="V920" t="s">
        <v>1223</v>
      </c>
      <c r="W920" t="s">
        <v>90</v>
      </c>
      <c r="X920" t="s">
        <v>83</v>
      </c>
      <c r="Y920" t="s">
        <v>91</v>
      </c>
      <c r="Z920" t="s">
        <v>92</v>
      </c>
      <c r="AA920" s="1">
        <v>44378</v>
      </c>
      <c r="AB920" s="2">
        <v>5125.25</v>
      </c>
      <c r="AC920" s="2">
        <v>2759.75</v>
      </c>
      <c r="AD920" s="2"/>
      <c r="AE920" s="2"/>
      <c r="AF920" s="2"/>
      <c r="AG920">
        <v>0</v>
      </c>
      <c r="AH920" s="3">
        <v>5143</v>
      </c>
      <c r="AI920" s="3">
        <v>2769</v>
      </c>
      <c r="AJ920" s="3">
        <v>0</v>
      </c>
      <c r="AK920" s="3">
        <v>0</v>
      </c>
      <c r="AL920" s="3">
        <v>0</v>
      </c>
      <c r="AM920" t="s">
        <v>1249</v>
      </c>
      <c r="AN920" t="s">
        <v>1250</v>
      </c>
      <c r="AO920" t="s">
        <v>547</v>
      </c>
      <c r="AP920" t="s">
        <v>548</v>
      </c>
      <c r="AQ920" t="s">
        <v>83</v>
      </c>
      <c r="AR920" t="s">
        <v>558</v>
      </c>
      <c r="AS920" t="s">
        <v>83</v>
      </c>
      <c r="AT920" t="s">
        <v>96</v>
      </c>
      <c r="AU920" t="s">
        <v>559</v>
      </c>
      <c r="AV920" t="s">
        <v>560</v>
      </c>
      <c r="AW920" t="s">
        <v>99</v>
      </c>
      <c r="AX920" t="s">
        <v>100</v>
      </c>
      <c r="AY920" t="s">
        <v>1405</v>
      </c>
      <c r="AZ920" t="s">
        <v>1406</v>
      </c>
      <c r="BA920" t="s">
        <v>103</v>
      </c>
      <c r="BB920" t="s">
        <v>83</v>
      </c>
      <c r="BC920" s="4"/>
      <c r="BD920" t="s">
        <v>83</v>
      </c>
      <c r="BE920" t="s">
        <v>1407</v>
      </c>
      <c r="BF920" t="s">
        <v>1408</v>
      </c>
      <c r="BG920" t="s">
        <v>107</v>
      </c>
      <c r="BH920" t="s">
        <v>1409</v>
      </c>
      <c r="BI920" t="s">
        <v>1410</v>
      </c>
      <c r="BJ920" s="2">
        <v>0</v>
      </c>
      <c r="BK920" t="s">
        <v>90</v>
      </c>
      <c r="BL920" t="s">
        <v>90</v>
      </c>
      <c r="BM920" t="s">
        <v>83</v>
      </c>
      <c r="BN920" t="s">
        <v>83</v>
      </c>
      <c r="BO920" t="s">
        <v>83</v>
      </c>
      <c r="BP920" t="s">
        <v>83</v>
      </c>
      <c r="BQ920" t="s">
        <v>83</v>
      </c>
      <c r="BR920" t="s">
        <v>83</v>
      </c>
      <c r="BS920" t="s">
        <v>83</v>
      </c>
      <c r="BT920" s="3">
        <v>1</v>
      </c>
    </row>
    <row r="921" spans="1:72" x14ac:dyDescent="0.25">
      <c r="A921" t="s">
        <v>8497</v>
      </c>
      <c r="B921" t="s">
        <v>8498</v>
      </c>
      <c r="C921" t="s">
        <v>8499</v>
      </c>
      <c r="D921" t="s">
        <v>74</v>
      </c>
      <c r="E921" t="s">
        <v>21868</v>
      </c>
      <c r="F921" t="s">
        <v>8500</v>
      </c>
      <c r="G921" t="s">
        <v>8501</v>
      </c>
      <c r="H921" t="s">
        <v>8502</v>
      </c>
      <c r="I921" s="1">
        <v>44197</v>
      </c>
      <c r="J921" s="1">
        <v>44926</v>
      </c>
      <c r="K921" t="s">
        <v>78</v>
      </c>
      <c r="L921" t="s">
        <v>79</v>
      </c>
      <c r="M921" t="s">
        <v>80</v>
      </c>
      <c r="N921" t="s">
        <v>8503</v>
      </c>
      <c r="O921" t="s">
        <v>2999</v>
      </c>
      <c r="P921" t="s">
        <v>409</v>
      </c>
      <c r="Q921" t="s">
        <v>8504</v>
      </c>
      <c r="R921" t="s">
        <v>8505</v>
      </c>
      <c r="S921" t="s">
        <v>150</v>
      </c>
      <c r="T921" t="s">
        <v>87</v>
      </c>
      <c r="U921" t="s">
        <v>88</v>
      </c>
      <c r="V921" t="s">
        <v>89</v>
      </c>
      <c r="W921" t="s">
        <v>78</v>
      </c>
      <c r="X921" t="s">
        <v>120</v>
      </c>
      <c r="Y921" t="s">
        <v>91</v>
      </c>
      <c r="Z921" t="s">
        <v>92</v>
      </c>
      <c r="AA921" s="1">
        <v>44567</v>
      </c>
      <c r="AB921" s="2">
        <v>604</v>
      </c>
      <c r="AC921" s="2">
        <v>680</v>
      </c>
      <c r="AD921" s="2"/>
      <c r="AE921" s="2"/>
      <c r="AF921" s="2"/>
      <c r="AG921">
        <v>0</v>
      </c>
      <c r="AH921" s="3">
        <v>1175</v>
      </c>
      <c r="AI921" s="3">
        <v>1210</v>
      </c>
      <c r="AJ921" s="3">
        <v>-571</v>
      </c>
      <c r="AK921" s="3">
        <v>-539</v>
      </c>
      <c r="AL921" s="3">
        <v>0</v>
      </c>
      <c r="AM921" t="s">
        <v>8506</v>
      </c>
      <c r="AN921" t="s">
        <v>8507</v>
      </c>
      <c r="AO921" t="s">
        <v>8497</v>
      </c>
      <c r="AP921" t="s">
        <v>8498</v>
      </c>
      <c r="AQ921" t="s">
        <v>83</v>
      </c>
      <c r="AR921" t="s">
        <v>8508</v>
      </c>
      <c r="AS921" t="s">
        <v>83</v>
      </c>
      <c r="AT921" t="s">
        <v>96</v>
      </c>
      <c r="AU921" t="s">
        <v>8509</v>
      </c>
      <c r="AV921" t="s">
        <v>8510</v>
      </c>
      <c r="AW921" t="s">
        <v>99</v>
      </c>
      <c r="AX921" t="s">
        <v>100</v>
      </c>
      <c r="AY921" t="s">
        <v>8511</v>
      </c>
      <c r="AZ921" t="s">
        <v>8512</v>
      </c>
      <c r="BA921" t="s">
        <v>103</v>
      </c>
      <c r="BB921" t="s">
        <v>8513</v>
      </c>
      <c r="BC921" s="4"/>
      <c r="BD921" t="s">
        <v>83</v>
      </c>
      <c r="BE921" t="s">
        <v>105</v>
      </c>
      <c r="BF921" t="s">
        <v>106</v>
      </c>
      <c r="BG921" t="s">
        <v>107</v>
      </c>
      <c r="BH921" t="s">
        <v>108</v>
      </c>
      <c r="BI921" t="s">
        <v>109</v>
      </c>
      <c r="BJ921" s="2">
        <v>0</v>
      </c>
      <c r="BK921" t="s">
        <v>90</v>
      </c>
      <c r="BL921" t="s">
        <v>78</v>
      </c>
      <c r="BM921" t="s">
        <v>83</v>
      </c>
      <c r="BN921" t="s">
        <v>83</v>
      </c>
      <c r="BO921" t="s">
        <v>83</v>
      </c>
      <c r="BP921" t="s">
        <v>8514</v>
      </c>
      <c r="BQ921" t="s">
        <v>8515</v>
      </c>
      <c r="BR921" t="s">
        <v>8516</v>
      </c>
      <c r="BS921" t="s">
        <v>83</v>
      </c>
      <c r="BT921" s="3">
        <v>1</v>
      </c>
    </row>
    <row r="922" spans="1:72" x14ac:dyDescent="0.25">
      <c r="A922" t="s">
        <v>8497</v>
      </c>
      <c r="B922" t="s">
        <v>8498</v>
      </c>
      <c r="C922" t="s">
        <v>8499</v>
      </c>
      <c r="D922" t="s">
        <v>74</v>
      </c>
      <c r="E922" t="s">
        <v>21868</v>
      </c>
      <c r="F922" t="s">
        <v>8500</v>
      </c>
      <c r="G922" t="s">
        <v>8517</v>
      </c>
      <c r="H922" t="s">
        <v>8518</v>
      </c>
      <c r="I922" s="1">
        <v>44197</v>
      </c>
      <c r="J922" s="1">
        <v>44926</v>
      </c>
      <c r="K922" t="s">
        <v>78</v>
      </c>
      <c r="L922" t="s">
        <v>79</v>
      </c>
      <c r="M922" t="s">
        <v>80</v>
      </c>
      <c r="N922" t="s">
        <v>8519</v>
      </c>
      <c r="O922" t="s">
        <v>714</v>
      </c>
      <c r="P922" t="s">
        <v>409</v>
      </c>
      <c r="Q922" t="s">
        <v>8520</v>
      </c>
      <c r="R922" t="s">
        <v>8505</v>
      </c>
      <c r="S922" t="s">
        <v>150</v>
      </c>
      <c r="T922" t="s">
        <v>87</v>
      </c>
      <c r="U922" t="s">
        <v>88</v>
      </c>
      <c r="V922" t="s">
        <v>89</v>
      </c>
      <c r="W922" t="s">
        <v>78</v>
      </c>
      <c r="X922" t="s">
        <v>120</v>
      </c>
      <c r="Y922" t="s">
        <v>91</v>
      </c>
      <c r="Z922" t="s">
        <v>92</v>
      </c>
      <c r="AA922" s="1">
        <v>44567</v>
      </c>
      <c r="AB922" s="2">
        <v>1891</v>
      </c>
      <c r="AC922" s="2">
        <v>2226</v>
      </c>
      <c r="AD922" s="2"/>
      <c r="AE922" s="2"/>
      <c r="AF922" s="2"/>
      <c r="AG922">
        <v>0</v>
      </c>
      <c r="AH922" s="3">
        <v>1891</v>
      </c>
      <c r="AI922" s="3">
        <v>2226</v>
      </c>
      <c r="AJ922" s="3">
        <v>0</v>
      </c>
      <c r="AK922" s="3">
        <v>0</v>
      </c>
      <c r="AL922" s="3">
        <v>0</v>
      </c>
      <c r="AM922" t="s">
        <v>8506</v>
      </c>
      <c r="AN922" t="s">
        <v>8507</v>
      </c>
      <c r="AO922" t="s">
        <v>8497</v>
      </c>
      <c r="AP922" t="s">
        <v>8498</v>
      </c>
      <c r="AQ922" t="s">
        <v>83</v>
      </c>
      <c r="AR922" t="s">
        <v>8508</v>
      </c>
      <c r="AS922" t="s">
        <v>83</v>
      </c>
      <c r="AT922" t="s">
        <v>96</v>
      </c>
      <c r="AU922" t="s">
        <v>8509</v>
      </c>
      <c r="AV922" t="s">
        <v>8510</v>
      </c>
      <c r="AW922" t="s">
        <v>99</v>
      </c>
      <c r="AX922" t="s">
        <v>100</v>
      </c>
      <c r="AY922" t="s">
        <v>8511</v>
      </c>
      <c r="AZ922" t="s">
        <v>8521</v>
      </c>
      <c r="BA922" t="s">
        <v>103</v>
      </c>
      <c r="BB922" t="s">
        <v>8522</v>
      </c>
      <c r="BC922" s="4"/>
      <c r="BD922" t="s">
        <v>83</v>
      </c>
      <c r="BE922" t="s">
        <v>105</v>
      </c>
      <c r="BF922" t="s">
        <v>106</v>
      </c>
      <c r="BG922" t="s">
        <v>107</v>
      </c>
      <c r="BH922" t="s">
        <v>108</v>
      </c>
      <c r="BI922" t="s">
        <v>109</v>
      </c>
      <c r="BJ922" s="2">
        <v>0</v>
      </c>
      <c r="BK922" t="s">
        <v>90</v>
      </c>
      <c r="BL922" t="s">
        <v>78</v>
      </c>
      <c r="BM922" t="s">
        <v>83</v>
      </c>
      <c r="BN922" t="s">
        <v>83</v>
      </c>
      <c r="BO922" t="s">
        <v>83</v>
      </c>
      <c r="BP922" t="s">
        <v>8523</v>
      </c>
      <c r="BQ922" t="s">
        <v>8515</v>
      </c>
      <c r="BR922" t="s">
        <v>8516</v>
      </c>
      <c r="BS922" t="s">
        <v>83</v>
      </c>
      <c r="BT922" s="3">
        <v>1</v>
      </c>
    </row>
    <row r="923" spans="1:72" x14ac:dyDescent="0.25">
      <c r="A923" t="s">
        <v>8497</v>
      </c>
      <c r="B923" t="s">
        <v>8498</v>
      </c>
      <c r="C923" t="s">
        <v>8499</v>
      </c>
      <c r="D923" t="s">
        <v>74</v>
      </c>
      <c r="E923" t="s">
        <v>21868</v>
      </c>
      <c r="F923" t="s">
        <v>8500</v>
      </c>
      <c r="G923" t="s">
        <v>8524</v>
      </c>
      <c r="H923" t="s">
        <v>8525</v>
      </c>
      <c r="I923" s="1">
        <v>44197</v>
      </c>
      <c r="J923" s="1">
        <v>44926</v>
      </c>
      <c r="K923" t="s">
        <v>78</v>
      </c>
      <c r="L923" t="s">
        <v>79</v>
      </c>
      <c r="M923" t="s">
        <v>80</v>
      </c>
      <c r="N923" t="s">
        <v>8526</v>
      </c>
      <c r="O923" t="s">
        <v>265</v>
      </c>
      <c r="P923" t="s">
        <v>222</v>
      </c>
      <c r="Q923" t="s">
        <v>8527</v>
      </c>
      <c r="R923" t="s">
        <v>8505</v>
      </c>
      <c r="S923" t="s">
        <v>150</v>
      </c>
      <c r="T923" t="s">
        <v>87</v>
      </c>
      <c r="U923" t="s">
        <v>88</v>
      </c>
      <c r="V923" t="s">
        <v>89</v>
      </c>
      <c r="W923" t="s">
        <v>78</v>
      </c>
      <c r="X923" t="s">
        <v>120</v>
      </c>
      <c r="Y923" t="s">
        <v>91</v>
      </c>
      <c r="Z923" t="s">
        <v>92</v>
      </c>
      <c r="AA923" s="1">
        <v>44611</v>
      </c>
      <c r="AB923" s="2">
        <v>1904</v>
      </c>
      <c r="AC923" s="2">
        <v>1428</v>
      </c>
      <c r="AD923" s="2"/>
      <c r="AE923" s="2"/>
      <c r="AF923" s="2"/>
      <c r="AG923">
        <v>0</v>
      </c>
      <c r="AH923" s="3">
        <v>2027</v>
      </c>
      <c r="AI923" s="3">
        <v>1515</v>
      </c>
      <c r="AJ923" s="3">
        <v>0</v>
      </c>
      <c r="AK923" s="3">
        <v>0</v>
      </c>
      <c r="AL923" s="3">
        <v>0</v>
      </c>
      <c r="AM923" t="s">
        <v>8528</v>
      </c>
      <c r="AN923" t="s">
        <v>8529</v>
      </c>
      <c r="AO923" t="s">
        <v>8497</v>
      </c>
      <c r="AP923" t="s">
        <v>8498</v>
      </c>
      <c r="AQ923" t="s">
        <v>83</v>
      </c>
      <c r="AR923" t="s">
        <v>8508</v>
      </c>
      <c r="AS923" t="s">
        <v>83</v>
      </c>
      <c r="AT923" t="s">
        <v>96</v>
      </c>
      <c r="AU923" t="s">
        <v>8509</v>
      </c>
      <c r="AV923" t="s">
        <v>8510</v>
      </c>
      <c r="AW923" t="s">
        <v>99</v>
      </c>
      <c r="AX923" t="s">
        <v>100</v>
      </c>
      <c r="AY923" t="s">
        <v>8530</v>
      </c>
      <c r="AZ923" t="s">
        <v>8531</v>
      </c>
      <c r="BA923" t="s">
        <v>103</v>
      </c>
      <c r="BB923" t="s">
        <v>8532</v>
      </c>
      <c r="BC923" s="4"/>
      <c r="BD923" t="s">
        <v>83</v>
      </c>
      <c r="BE923" t="s">
        <v>105</v>
      </c>
      <c r="BF923" t="s">
        <v>106</v>
      </c>
      <c r="BG923" t="s">
        <v>107</v>
      </c>
      <c r="BH923" t="s">
        <v>108</v>
      </c>
      <c r="BI923" t="s">
        <v>109</v>
      </c>
      <c r="BJ923" s="2">
        <v>0</v>
      </c>
      <c r="BK923" t="s">
        <v>90</v>
      </c>
      <c r="BL923" t="s">
        <v>78</v>
      </c>
      <c r="BM923" t="s">
        <v>83</v>
      </c>
      <c r="BN923" t="s">
        <v>83</v>
      </c>
      <c r="BO923" t="s">
        <v>83</v>
      </c>
      <c r="BP923" t="s">
        <v>8533</v>
      </c>
      <c r="BQ923" t="s">
        <v>8534</v>
      </c>
      <c r="BR923" t="s">
        <v>8535</v>
      </c>
      <c r="BS923" t="s">
        <v>83</v>
      </c>
      <c r="BT923" s="3">
        <v>1</v>
      </c>
    </row>
    <row r="924" spans="1:72" x14ac:dyDescent="0.25">
      <c r="A924" t="s">
        <v>8497</v>
      </c>
      <c r="B924" t="s">
        <v>8498</v>
      </c>
      <c r="C924" t="s">
        <v>8499</v>
      </c>
      <c r="D924" t="s">
        <v>74</v>
      </c>
      <c r="E924" t="s">
        <v>21868</v>
      </c>
      <c r="F924" t="s">
        <v>8500</v>
      </c>
      <c r="G924" t="s">
        <v>8536</v>
      </c>
      <c r="H924" t="s">
        <v>8537</v>
      </c>
      <c r="I924" s="1">
        <v>44197</v>
      </c>
      <c r="J924" s="1">
        <v>44926</v>
      </c>
      <c r="K924" t="s">
        <v>78</v>
      </c>
      <c r="L924" t="s">
        <v>79</v>
      </c>
      <c r="M924" t="s">
        <v>80</v>
      </c>
      <c r="N924" t="s">
        <v>8526</v>
      </c>
      <c r="O924" t="s">
        <v>2502</v>
      </c>
      <c r="P924" t="s">
        <v>156</v>
      </c>
      <c r="Q924" t="s">
        <v>8538</v>
      </c>
      <c r="R924" t="s">
        <v>8505</v>
      </c>
      <c r="S924" t="s">
        <v>150</v>
      </c>
      <c r="T924" t="s">
        <v>87</v>
      </c>
      <c r="U924" t="s">
        <v>88</v>
      </c>
      <c r="V924" t="s">
        <v>89</v>
      </c>
      <c r="W924" t="s">
        <v>78</v>
      </c>
      <c r="X924" t="s">
        <v>120</v>
      </c>
      <c r="Y924" t="s">
        <v>91</v>
      </c>
      <c r="Z924" t="s">
        <v>92</v>
      </c>
      <c r="AA924" s="1">
        <v>44567</v>
      </c>
      <c r="AB924" s="2">
        <v>324</v>
      </c>
      <c r="AC924" s="2">
        <v>271</v>
      </c>
      <c r="AD924" s="2"/>
      <c r="AE924" s="2"/>
      <c r="AF924" s="2"/>
      <c r="AG924">
        <v>0</v>
      </c>
      <c r="AH924" s="3">
        <v>324</v>
      </c>
      <c r="AI924" s="3">
        <v>271</v>
      </c>
      <c r="AJ924" s="3">
        <v>0</v>
      </c>
      <c r="AK924" s="3">
        <v>0</v>
      </c>
      <c r="AL924" s="3">
        <v>0</v>
      </c>
      <c r="AM924" t="s">
        <v>8506</v>
      </c>
      <c r="AN924" t="s">
        <v>8507</v>
      </c>
      <c r="AO924" t="s">
        <v>8497</v>
      </c>
      <c r="AP924" t="s">
        <v>8498</v>
      </c>
      <c r="AQ924" t="s">
        <v>83</v>
      </c>
      <c r="AR924" t="s">
        <v>8508</v>
      </c>
      <c r="AS924" t="s">
        <v>83</v>
      </c>
      <c r="AT924" t="s">
        <v>96</v>
      </c>
      <c r="AU924" t="s">
        <v>8509</v>
      </c>
      <c r="AV924" t="s">
        <v>8510</v>
      </c>
      <c r="AW924" t="s">
        <v>99</v>
      </c>
      <c r="AX924" t="s">
        <v>100</v>
      </c>
      <c r="AY924" t="s">
        <v>8511</v>
      </c>
      <c r="AZ924" t="s">
        <v>8539</v>
      </c>
      <c r="BA924" t="s">
        <v>103</v>
      </c>
      <c r="BB924" t="s">
        <v>8540</v>
      </c>
      <c r="BC924" s="4"/>
      <c r="BD924" t="s">
        <v>83</v>
      </c>
      <c r="BE924" t="s">
        <v>105</v>
      </c>
      <c r="BF924" t="s">
        <v>106</v>
      </c>
      <c r="BG924" t="s">
        <v>107</v>
      </c>
      <c r="BH924" t="s">
        <v>108</v>
      </c>
      <c r="BI924" t="s">
        <v>109</v>
      </c>
      <c r="BJ924" s="2">
        <v>0</v>
      </c>
      <c r="BK924" t="s">
        <v>90</v>
      </c>
      <c r="BL924" t="s">
        <v>78</v>
      </c>
      <c r="BM924" t="s">
        <v>83</v>
      </c>
      <c r="BN924" t="s">
        <v>83</v>
      </c>
      <c r="BO924" t="s">
        <v>83</v>
      </c>
      <c r="BP924" t="s">
        <v>8541</v>
      </c>
      <c r="BQ924" t="s">
        <v>8515</v>
      </c>
      <c r="BR924" t="s">
        <v>8516</v>
      </c>
      <c r="BS924" t="s">
        <v>83</v>
      </c>
      <c r="BT924" s="3">
        <v>1</v>
      </c>
    </row>
    <row r="925" spans="1:72" x14ac:dyDescent="0.25">
      <c r="A925" t="s">
        <v>8497</v>
      </c>
      <c r="B925" t="s">
        <v>8498</v>
      </c>
      <c r="C925" t="s">
        <v>8499</v>
      </c>
      <c r="D925" t="s">
        <v>74</v>
      </c>
      <c r="E925" t="s">
        <v>21868</v>
      </c>
      <c r="F925" t="s">
        <v>8500</v>
      </c>
      <c r="G925" t="s">
        <v>8542</v>
      </c>
      <c r="H925" t="s">
        <v>8543</v>
      </c>
      <c r="I925" s="1">
        <v>44197</v>
      </c>
      <c r="J925" s="1">
        <v>44926</v>
      </c>
      <c r="K925" t="s">
        <v>78</v>
      </c>
      <c r="L925" t="s">
        <v>79</v>
      </c>
      <c r="M925" t="s">
        <v>80</v>
      </c>
      <c r="N925" t="s">
        <v>8526</v>
      </c>
      <c r="O925" t="s">
        <v>8544</v>
      </c>
      <c r="P925" t="s">
        <v>156</v>
      </c>
      <c r="Q925" t="s">
        <v>8538</v>
      </c>
      <c r="R925" t="s">
        <v>8505</v>
      </c>
      <c r="S925" t="s">
        <v>150</v>
      </c>
      <c r="T925" t="s">
        <v>87</v>
      </c>
      <c r="U925" t="s">
        <v>88</v>
      </c>
      <c r="V925" t="s">
        <v>89</v>
      </c>
      <c r="W925" t="s">
        <v>78</v>
      </c>
      <c r="X925" t="s">
        <v>120</v>
      </c>
      <c r="Y925" t="s">
        <v>91</v>
      </c>
      <c r="Z925" t="s">
        <v>92</v>
      </c>
      <c r="AA925" s="1">
        <v>44197</v>
      </c>
      <c r="AB925" s="2">
        <v>574</v>
      </c>
      <c r="AC925" s="2">
        <v>426</v>
      </c>
      <c r="AD925" s="2">
        <v>0</v>
      </c>
      <c r="AE925" s="2">
        <v>0</v>
      </c>
      <c r="AF925" s="2"/>
      <c r="AG925">
        <v>0</v>
      </c>
      <c r="AH925" s="3">
        <v>579</v>
      </c>
      <c r="AI925" s="3">
        <v>429</v>
      </c>
      <c r="AJ925" s="3">
        <v>0</v>
      </c>
      <c r="AK925" s="3">
        <v>0</v>
      </c>
      <c r="AL925" s="3">
        <v>0</v>
      </c>
      <c r="AM925" t="s">
        <v>8506</v>
      </c>
      <c r="AN925" t="s">
        <v>8507</v>
      </c>
      <c r="AO925" t="s">
        <v>8497</v>
      </c>
      <c r="AP925" t="s">
        <v>8498</v>
      </c>
      <c r="AQ925" t="s">
        <v>83</v>
      </c>
      <c r="AR925" t="s">
        <v>8508</v>
      </c>
      <c r="AS925" t="s">
        <v>83</v>
      </c>
      <c r="AT925" t="s">
        <v>96</v>
      </c>
      <c r="AU925" t="s">
        <v>8509</v>
      </c>
      <c r="AV925" t="s">
        <v>8510</v>
      </c>
      <c r="AW925" t="s">
        <v>99</v>
      </c>
      <c r="AX925" t="s">
        <v>100</v>
      </c>
      <c r="AY925" t="s">
        <v>8511</v>
      </c>
      <c r="AZ925" t="s">
        <v>8545</v>
      </c>
      <c r="BA925" t="s">
        <v>103</v>
      </c>
      <c r="BB925" t="s">
        <v>8546</v>
      </c>
      <c r="BC925" s="4"/>
      <c r="BD925" t="s">
        <v>83</v>
      </c>
      <c r="BE925" t="s">
        <v>105</v>
      </c>
      <c r="BF925" t="s">
        <v>106</v>
      </c>
      <c r="BG925" t="s">
        <v>107</v>
      </c>
      <c r="BH925" t="s">
        <v>108</v>
      </c>
      <c r="BI925" t="s">
        <v>109</v>
      </c>
      <c r="BJ925" s="2">
        <v>0</v>
      </c>
      <c r="BK925" t="s">
        <v>90</v>
      </c>
      <c r="BL925" t="s">
        <v>78</v>
      </c>
      <c r="BM925" t="s">
        <v>83</v>
      </c>
      <c r="BN925" t="s">
        <v>83</v>
      </c>
      <c r="BO925" t="s">
        <v>83</v>
      </c>
      <c r="BP925" t="s">
        <v>8547</v>
      </c>
      <c r="BQ925" t="s">
        <v>8515</v>
      </c>
      <c r="BR925" t="s">
        <v>8516</v>
      </c>
      <c r="BS925" t="s">
        <v>83</v>
      </c>
      <c r="BT925" s="3">
        <v>1</v>
      </c>
    </row>
    <row r="926" spans="1:72" x14ac:dyDescent="0.25">
      <c r="A926" t="s">
        <v>8497</v>
      </c>
      <c r="B926" t="s">
        <v>8498</v>
      </c>
      <c r="C926" t="s">
        <v>8499</v>
      </c>
      <c r="D926" t="s">
        <v>74</v>
      </c>
      <c r="E926" t="s">
        <v>21868</v>
      </c>
      <c r="F926" t="s">
        <v>8500</v>
      </c>
      <c r="G926" t="s">
        <v>8548</v>
      </c>
      <c r="H926" t="s">
        <v>8549</v>
      </c>
      <c r="I926" s="1">
        <v>44197</v>
      </c>
      <c r="J926" s="1">
        <v>44926</v>
      </c>
      <c r="K926" t="s">
        <v>78</v>
      </c>
      <c r="L926" t="s">
        <v>79</v>
      </c>
      <c r="M926" t="s">
        <v>80</v>
      </c>
      <c r="N926" t="s">
        <v>8526</v>
      </c>
      <c r="O926" t="s">
        <v>4401</v>
      </c>
      <c r="P926" t="s">
        <v>156</v>
      </c>
      <c r="Q926" t="s">
        <v>8538</v>
      </c>
      <c r="R926" t="s">
        <v>8505</v>
      </c>
      <c r="S926" t="s">
        <v>150</v>
      </c>
      <c r="T926" t="s">
        <v>87</v>
      </c>
      <c r="U926" t="s">
        <v>88</v>
      </c>
      <c r="V926" t="s">
        <v>89</v>
      </c>
      <c r="W926" t="s">
        <v>78</v>
      </c>
      <c r="X926" t="s">
        <v>120</v>
      </c>
      <c r="Y926" t="s">
        <v>91</v>
      </c>
      <c r="Z926" t="s">
        <v>92</v>
      </c>
      <c r="AA926" s="1">
        <v>44566</v>
      </c>
      <c r="AB926" s="2">
        <v>465</v>
      </c>
      <c r="AC926" s="2">
        <v>479</v>
      </c>
      <c r="AD926" s="2"/>
      <c r="AE926" s="2"/>
      <c r="AF926" s="2"/>
      <c r="AG926">
        <v>0</v>
      </c>
      <c r="AH926" s="3">
        <v>465</v>
      </c>
      <c r="AI926" s="3">
        <v>479</v>
      </c>
      <c r="AJ926" s="3">
        <v>0</v>
      </c>
      <c r="AK926" s="3">
        <v>0</v>
      </c>
      <c r="AL926" s="3">
        <v>0</v>
      </c>
      <c r="AM926" t="s">
        <v>8506</v>
      </c>
      <c r="AN926" t="s">
        <v>8507</v>
      </c>
      <c r="AO926" t="s">
        <v>8497</v>
      </c>
      <c r="AP926" t="s">
        <v>8498</v>
      </c>
      <c r="AQ926" t="s">
        <v>83</v>
      </c>
      <c r="AR926" t="s">
        <v>8508</v>
      </c>
      <c r="AS926" t="s">
        <v>83</v>
      </c>
      <c r="AT926" t="s">
        <v>96</v>
      </c>
      <c r="AU926" t="s">
        <v>8509</v>
      </c>
      <c r="AV926" t="s">
        <v>8510</v>
      </c>
      <c r="AW926" t="s">
        <v>99</v>
      </c>
      <c r="AX926" t="s">
        <v>100</v>
      </c>
      <c r="AY926" t="s">
        <v>8511</v>
      </c>
      <c r="AZ926" t="s">
        <v>8550</v>
      </c>
      <c r="BA926" t="s">
        <v>103</v>
      </c>
      <c r="BB926" t="s">
        <v>8551</v>
      </c>
      <c r="BC926" s="4"/>
      <c r="BD926" t="s">
        <v>83</v>
      </c>
      <c r="BE926" t="s">
        <v>105</v>
      </c>
      <c r="BF926" t="s">
        <v>106</v>
      </c>
      <c r="BG926" t="s">
        <v>107</v>
      </c>
      <c r="BH926" t="s">
        <v>108</v>
      </c>
      <c r="BI926" t="s">
        <v>109</v>
      </c>
      <c r="BJ926" s="2">
        <v>0</v>
      </c>
      <c r="BK926" t="s">
        <v>90</v>
      </c>
      <c r="BL926" t="s">
        <v>78</v>
      </c>
      <c r="BM926" t="s">
        <v>83</v>
      </c>
      <c r="BN926" t="s">
        <v>83</v>
      </c>
      <c r="BO926" t="s">
        <v>83</v>
      </c>
      <c r="BP926" t="s">
        <v>8552</v>
      </c>
      <c r="BQ926" t="s">
        <v>8515</v>
      </c>
      <c r="BR926" t="s">
        <v>8516</v>
      </c>
      <c r="BS926" t="s">
        <v>83</v>
      </c>
      <c r="BT926" s="3">
        <v>1</v>
      </c>
    </row>
    <row r="927" spans="1:72" x14ac:dyDescent="0.25">
      <c r="A927" t="s">
        <v>8497</v>
      </c>
      <c r="B927" t="s">
        <v>8498</v>
      </c>
      <c r="C927" t="s">
        <v>8499</v>
      </c>
      <c r="D927" t="s">
        <v>74</v>
      </c>
      <c r="E927" t="s">
        <v>21868</v>
      </c>
      <c r="F927" t="s">
        <v>8500</v>
      </c>
      <c r="G927" t="s">
        <v>8553</v>
      </c>
      <c r="H927" t="s">
        <v>8554</v>
      </c>
      <c r="I927" s="1">
        <v>44197</v>
      </c>
      <c r="J927" s="1">
        <v>44926</v>
      </c>
      <c r="K927" t="s">
        <v>78</v>
      </c>
      <c r="L927" t="s">
        <v>79</v>
      </c>
      <c r="M927" t="s">
        <v>80</v>
      </c>
      <c r="N927" t="s">
        <v>8526</v>
      </c>
      <c r="O927" t="s">
        <v>8555</v>
      </c>
      <c r="P927" t="s">
        <v>1338</v>
      </c>
      <c r="Q927" t="s">
        <v>8556</v>
      </c>
      <c r="R927" t="s">
        <v>8505</v>
      </c>
      <c r="S927" t="s">
        <v>150</v>
      </c>
      <c r="T927" t="s">
        <v>87</v>
      </c>
      <c r="U927" t="s">
        <v>88</v>
      </c>
      <c r="V927" t="s">
        <v>89</v>
      </c>
      <c r="W927" t="s">
        <v>78</v>
      </c>
      <c r="X927" t="s">
        <v>120</v>
      </c>
      <c r="Y927" t="s">
        <v>91</v>
      </c>
      <c r="Z927" t="s">
        <v>92</v>
      </c>
      <c r="AA927" s="1">
        <v>44566</v>
      </c>
      <c r="AB927" s="2">
        <v>248</v>
      </c>
      <c r="AC927" s="2">
        <v>232</v>
      </c>
      <c r="AD927" s="2"/>
      <c r="AE927" s="2"/>
      <c r="AF927" s="2"/>
      <c r="AG927">
        <v>0</v>
      </c>
      <c r="AH927" s="3">
        <v>248</v>
      </c>
      <c r="AI927" s="3">
        <v>232</v>
      </c>
      <c r="AJ927" s="3">
        <v>0</v>
      </c>
      <c r="AK927" s="3">
        <v>0</v>
      </c>
      <c r="AL927" s="3">
        <v>0</v>
      </c>
      <c r="AM927" t="s">
        <v>8506</v>
      </c>
      <c r="AN927" t="s">
        <v>8507</v>
      </c>
      <c r="AO927" t="s">
        <v>8497</v>
      </c>
      <c r="AP927" t="s">
        <v>8498</v>
      </c>
      <c r="AQ927" t="s">
        <v>83</v>
      </c>
      <c r="AR927" t="s">
        <v>8508</v>
      </c>
      <c r="AS927" t="s">
        <v>83</v>
      </c>
      <c r="AT927" t="s">
        <v>96</v>
      </c>
      <c r="AU927" t="s">
        <v>8509</v>
      </c>
      <c r="AV927" t="s">
        <v>8510</v>
      </c>
      <c r="AW927" t="s">
        <v>99</v>
      </c>
      <c r="AX927" t="s">
        <v>100</v>
      </c>
      <c r="AY927" t="s">
        <v>8511</v>
      </c>
      <c r="AZ927" t="s">
        <v>8557</v>
      </c>
      <c r="BA927" t="s">
        <v>103</v>
      </c>
      <c r="BB927" t="s">
        <v>8558</v>
      </c>
      <c r="BC927" s="4"/>
      <c r="BD927" t="s">
        <v>83</v>
      </c>
      <c r="BE927" t="s">
        <v>105</v>
      </c>
      <c r="BF927" t="s">
        <v>106</v>
      </c>
      <c r="BG927" t="s">
        <v>107</v>
      </c>
      <c r="BH927" t="s">
        <v>108</v>
      </c>
      <c r="BI927" t="s">
        <v>109</v>
      </c>
      <c r="BJ927" s="2">
        <v>0</v>
      </c>
      <c r="BK927" t="s">
        <v>90</v>
      </c>
      <c r="BL927" t="s">
        <v>78</v>
      </c>
      <c r="BM927" t="s">
        <v>83</v>
      </c>
      <c r="BN927" t="s">
        <v>83</v>
      </c>
      <c r="BO927" t="s">
        <v>83</v>
      </c>
      <c r="BP927" t="s">
        <v>8559</v>
      </c>
      <c r="BQ927" t="s">
        <v>8515</v>
      </c>
      <c r="BR927" t="s">
        <v>8516</v>
      </c>
      <c r="BS927" t="s">
        <v>83</v>
      </c>
      <c r="BT927" s="3">
        <v>1</v>
      </c>
    </row>
    <row r="928" spans="1:72" x14ac:dyDescent="0.25">
      <c r="A928" t="s">
        <v>8497</v>
      </c>
      <c r="B928" t="s">
        <v>8498</v>
      </c>
      <c r="C928" t="s">
        <v>8499</v>
      </c>
      <c r="D928" t="s">
        <v>74</v>
      </c>
      <c r="E928" t="s">
        <v>21868</v>
      </c>
      <c r="F928" t="s">
        <v>8500</v>
      </c>
      <c r="G928" t="s">
        <v>8560</v>
      </c>
      <c r="H928" t="s">
        <v>8561</v>
      </c>
      <c r="I928" s="1">
        <v>44197</v>
      </c>
      <c r="J928" s="1">
        <v>44926</v>
      </c>
      <c r="K928" t="s">
        <v>78</v>
      </c>
      <c r="L928" t="s">
        <v>79</v>
      </c>
      <c r="M928" t="s">
        <v>80</v>
      </c>
      <c r="N928" t="s">
        <v>8526</v>
      </c>
      <c r="O928" t="s">
        <v>329</v>
      </c>
      <c r="P928" t="s">
        <v>156</v>
      </c>
      <c r="Q928" t="s">
        <v>8562</v>
      </c>
      <c r="R928" t="s">
        <v>8505</v>
      </c>
      <c r="S928" t="s">
        <v>150</v>
      </c>
      <c r="T928" t="s">
        <v>87</v>
      </c>
      <c r="U928" t="s">
        <v>88</v>
      </c>
      <c r="V928" t="s">
        <v>89</v>
      </c>
      <c r="W928" t="s">
        <v>78</v>
      </c>
      <c r="X928" t="s">
        <v>120</v>
      </c>
      <c r="Y928" t="s">
        <v>91</v>
      </c>
      <c r="Z928" t="s">
        <v>92</v>
      </c>
      <c r="AA928" s="1">
        <v>44566</v>
      </c>
      <c r="AB928" s="2">
        <v>173</v>
      </c>
      <c r="AC928" s="2">
        <v>204</v>
      </c>
      <c r="AD928" s="2"/>
      <c r="AE928" s="2"/>
      <c r="AF928" s="2"/>
      <c r="AG928">
        <v>0</v>
      </c>
      <c r="AH928" s="3">
        <v>173</v>
      </c>
      <c r="AI928" s="3">
        <v>204</v>
      </c>
      <c r="AJ928" s="3">
        <v>0</v>
      </c>
      <c r="AK928" s="3">
        <v>0</v>
      </c>
      <c r="AL928" s="3">
        <v>0</v>
      </c>
      <c r="AM928" t="s">
        <v>8506</v>
      </c>
      <c r="AN928" t="s">
        <v>8507</v>
      </c>
      <c r="AO928" t="s">
        <v>8497</v>
      </c>
      <c r="AP928" t="s">
        <v>8498</v>
      </c>
      <c r="AQ928" t="s">
        <v>83</v>
      </c>
      <c r="AR928" t="s">
        <v>8508</v>
      </c>
      <c r="AS928" t="s">
        <v>83</v>
      </c>
      <c r="AT928" t="s">
        <v>96</v>
      </c>
      <c r="AU928" t="s">
        <v>8509</v>
      </c>
      <c r="AV928" t="s">
        <v>8510</v>
      </c>
      <c r="AW928" t="s">
        <v>99</v>
      </c>
      <c r="AX928" t="s">
        <v>100</v>
      </c>
      <c r="AY928" t="s">
        <v>8511</v>
      </c>
      <c r="AZ928" t="s">
        <v>8563</v>
      </c>
      <c r="BA928" t="s">
        <v>103</v>
      </c>
      <c r="BB928" t="s">
        <v>8564</v>
      </c>
      <c r="BC928" s="4"/>
      <c r="BD928" t="s">
        <v>83</v>
      </c>
      <c r="BE928" t="s">
        <v>105</v>
      </c>
      <c r="BF928" t="s">
        <v>106</v>
      </c>
      <c r="BG928" t="s">
        <v>107</v>
      </c>
      <c r="BH928" t="s">
        <v>108</v>
      </c>
      <c r="BI928" t="s">
        <v>109</v>
      </c>
      <c r="BJ928" s="2">
        <v>0</v>
      </c>
      <c r="BK928" t="s">
        <v>90</v>
      </c>
      <c r="BL928" t="s">
        <v>78</v>
      </c>
      <c r="BM928" t="s">
        <v>83</v>
      </c>
      <c r="BN928" t="s">
        <v>83</v>
      </c>
      <c r="BO928" t="s">
        <v>83</v>
      </c>
      <c r="BP928" t="s">
        <v>8565</v>
      </c>
      <c r="BQ928" t="s">
        <v>8515</v>
      </c>
      <c r="BR928" t="s">
        <v>8516</v>
      </c>
      <c r="BS928" t="s">
        <v>83</v>
      </c>
      <c r="BT928" s="3">
        <v>1</v>
      </c>
    </row>
    <row r="929" spans="1:72" x14ac:dyDescent="0.25">
      <c r="A929" t="s">
        <v>8497</v>
      </c>
      <c r="B929" t="s">
        <v>8498</v>
      </c>
      <c r="C929" t="s">
        <v>8499</v>
      </c>
      <c r="D929" t="s">
        <v>74</v>
      </c>
      <c r="E929" t="s">
        <v>21868</v>
      </c>
      <c r="F929" t="s">
        <v>8500</v>
      </c>
      <c r="G929" t="s">
        <v>8566</v>
      </c>
      <c r="H929" t="s">
        <v>8567</v>
      </c>
      <c r="I929" s="1">
        <v>44197</v>
      </c>
      <c r="J929" s="1">
        <v>44926</v>
      </c>
      <c r="K929" t="s">
        <v>78</v>
      </c>
      <c r="L929" t="s">
        <v>79</v>
      </c>
      <c r="M929" t="s">
        <v>80</v>
      </c>
      <c r="N929" t="s">
        <v>8526</v>
      </c>
      <c r="O929" t="s">
        <v>4788</v>
      </c>
      <c r="P929" t="s">
        <v>235</v>
      </c>
      <c r="Q929" t="s">
        <v>8562</v>
      </c>
      <c r="R929" t="s">
        <v>8505</v>
      </c>
      <c r="S929" t="s">
        <v>150</v>
      </c>
      <c r="T929" t="s">
        <v>87</v>
      </c>
      <c r="U929" t="s">
        <v>88</v>
      </c>
      <c r="V929" t="s">
        <v>89</v>
      </c>
      <c r="W929" t="s">
        <v>78</v>
      </c>
      <c r="X929" t="s">
        <v>120</v>
      </c>
      <c r="Y929" t="s">
        <v>91</v>
      </c>
      <c r="Z929" t="s">
        <v>92</v>
      </c>
      <c r="AA929" s="1">
        <v>44348</v>
      </c>
      <c r="AB929" s="2">
        <v>392</v>
      </c>
      <c r="AC929" s="2">
        <v>332</v>
      </c>
      <c r="AD929" s="2"/>
      <c r="AE929" s="2"/>
      <c r="AF929" s="2"/>
      <c r="AG929">
        <v>0</v>
      </c>
      <c r="AH929" s="3">
        <v>387</v>
      </c>
      <c r="AI929" s="3">
        <v>323</v>
      </c>
      <c r="AJ929" s="3">
        <v>0</v>
      </c>
      <c r="AK929" s="3">
        <v>0</v>
      </c>
      <c r="AL929" s="3">
        <v>0</v>
      </c>
      <c r="AM929" t="s">
        <v>8506</v>
      </c>
      <c r="AN929" t="s">
        <v>8507</v>
      </c>
      <c r="AO929" t="s">
        <v>8497</v>
      </c>
      <c r="AP929" t="s">
        <v>8498</v>
      </c>
      <c r="AQ929" t="s">
        <v>83</v>
      </c>
      <c r="AR929" t="s">
        <v>8508</v>
      </c>
      <c r="AS929" t="s">
        <v>83</v>
      </c>
      <c r="AT929" t="s">
        <v>96</v>
      </c>
      <c r="AU929" t="s">
        <v>8509</v>
      </c>
      <c r="AV929" t="s">
        <v>8510</v>
      </c>
      <c r="AW929" t="s">
        <v>99</v>
      </c>
      <c r="AX929" t="s">
        <v>100</v>
      </c>
      <c r="AY929" t="s">
        <v>8511</v>
      </c>
      <c r="AZ929" t="s">
        <v>8568</v>
      </c>
      <c r="BA929" t="s">
        <v>103</v>
      </c>
      <c r="BB929" t="s">
        <v>8569</v>
      </c>
      <c r="BC929" s="4"/>
      <c r="BD929" t="s">
        <v>83</v>
      </c>
      <c r="BE929" t="s">
        <v>105</v>
      </c>
      <c r="BF929" t="s">
        <v>106</v>
      </c>
      <c r="BG929" t="s">
        <v>107</v>
      </c>
      <c r="BH929" t="s">
        <v>108</v>
      </c>
      <c r="BI929" t="s">
        <v>109</v>
      </c>
      <c r="BJ929" s="2">
        <v>0</v>
      </c>
      <c r="BK929" t="s">
        <v>90</v>
      </c>
      <c r="BL929" t="s">
        <v>78</v>
      </c>
      <c r="BM929" t="s">
        <v>83</v>
      </c>
      <c r="BN929" t="s">
        <v>83</v>
      </c>
      <c r="BO929" t="s">
        <v>83</v>
      </c>
      <c r="BP929" t="s">
        <v>8570</v>
      </c>
      <c r="BQ929" t="s">
        <v>8515</v>
      </c>
      <c r="BR929" t="s">
        <v>8516</v>
      </c>
      <c r="BS929" t="s">
        <v>83</v>
      </c>
      <c r="BT929" s="3">
        <v>1</v>
      </c>
    </row>
    <row r="930" spans="1:72" x14ac:dyDescent="0.25">
      <c r="A930" t="s">
        <v>8497</v>
      </c>
      <c r="B930" t="s">
        <v>8498</v>
      </c>
      <c r="C930" t="s">
        <v>8499</v>
      </c>
      <c r="D930" t="s">
        <v>74</v>
      </c>
      <c r="E930" t="s">
        <v>21868</v>
      </c>
      <c r="F930" t="s">
        <v>8500</v>
      </c>
      <c r="G930" t="s">
        <v>8571</v>
      </c>
      <c r="H930" t="s">
        <v>8572</v>
      </c>
      <c r="I930" s="1">
        <v>44197</v>
      </c>
      <c r="J930" s="1">
        <v>44926</v>
      </c>
      <c r="K930" t="s">
        <v>78</v>
      </c>
      <c r="L930" t="s">
        <v>79</v>
      </c>
      <c r="M930" t="s">
        <v>80</v>
      </c>
      <c r="N930" t="s">
        <v>8526</v>
      </c>
      <c r="O930" t="s">
        <v>430</v>
      </c>
      <c r="P930" t="s">
        <v>156</v>
      </c>
      <c r="Q930" t="s">
        <v>8562</v>
      </c>
      <c r="R930" t="s">
        <v>8505</v>
      </c>
      <c r="S930" t="s">
        <v>150</v>
      </c>
      <c r="T930" t="s">
        <v>87</v>
      </c>
      <c r="U930" t="s">
        <v>88</v>
      </c>
      <c r="V930" t="s">
        <v>89</v>
      </c>
      <c r="W930" t="s">
        <v>78</v>
      </c>
      <c r="X930" t="s">
        <v>120</v>
      </c>
      <c r="Y930" t="s">
        <v>91</v>
      </c>
      <c r="Z930" t="s">
        <v>92</v>
      </c>
      <c r="AA930" s="1">
        <v>44197</v>
      </c>
      <c r="AB930" s="2">
        <v>393</v>
      </c>
      <c r="AC930" s="2">
        <v>361</v>
      </c>
      <c r="AD930" s="2">
        <v>0</v>
      </c>
      <c r="AE930" s="2">
        <v>0</v>
      </c>
      <c r="AF930" s="2"/>
      <c r="AG930">
        <v>0</v>
      </c>
      <c r="AH930" s="3">
        <v>398</v>
      </c>
      <c r="AI930" s="3">
        <v>365</v>
      </c>
      <c r="AJ930" s="3">
        <v>0</v>
      </c>
      <c r="AK930" s="3">
        <v>0</v>
      </c>
      <c r="AL930" s="3">
        <v>0</v>
      </c>
      <c r="AM930" t="s">
        <v>8506</v>
      </c>
      <c r="AN930" t="s">
        <v>8507</v>
      </c>
      <c r="AO930" t="s">
        <v>8497</v>
      </c>
      <c r="AP930" t="s">
        <v>8498</v>
      </c>
      <c r="AQ930" t="s">
        <v>83</v>
      </c>
      <c r="AR930" t="s">
        <v>8508</v>
      </c>
      <c r="AS930" t="s">
        <v>83</v>
      </c>
      <c r="AT930" t="s">
        <v>96</v>
      </c>
      <c r="AU930" t="s">
        <v>8509</v>
      </c>
      <c r="AV930" t="s">
        <v>8510</v>
      </c>
      <c r="AW930" t="s">
        <v>99</v>
      </c>
      <c r="AX930" t="s">
        <v>100</v>
      </c>
      <c r="AY930" t="s">
        <v>8511</v>
      </c>
      <c r="AZ930" t="s">
        <v>8573</v>
      </c>
      <c r="BA930" t="s">
        <v>103</v>
      </c>
      <c r="BB930" t="s">
        <v>8574</v>
      </c>
      <c r="BC930" s="4"/>
      <c r="BD930" t="s">
        <v>83</v>
      </c>
      <c r="BE930" t="s">
        <v>105</v>
      </c>
      <c r="BF930" t="s">
        <v>106</v>
      </c>
      <c r="BG930" t="s">
        <v>107</v>
      </c>
      <c r="BH930" t="s">
        <v>108</v>
      </c>
      <c r="BI930" t="s">
        <v>109</v>
      </c>
      <c r="BJ930" s="2">
        <v>0</v>
      </c>
      <c r="BK930" t="s">
        <v>90</v>
      </c>
      <c r="BL930" t="s">
        <v>78</v>
      </c>
      <c r="BM930" t="s">
        <v>83</v>
      </c>
      <c r="BN930" t="s">
        <v>83</v>
      </c>
      <c r="BO930" t="s">
        <v>83</v>
      </c>
      <c r="BP930" t="s">
        <v>8575</v>
      </c>
      <c r="BQ930" t="s">
        <v>8515</v>
      </c>
      <c r="BR930" t="s">
        <v>8516</v>
      </c>
      <c r="BS930" t="s">
        <v>83</v>
      </c>
      <c r="BT930" s="3">
        <v>1</v>
      </c>
    </row>
    <row r="931" spans="1:72" x14ac:dyDescent="0.25">
      <c r="A931" t="s">
        <v>8497</v>
      </c>
      <c r="B931" t="s">
        <v>8498</v>
      </c>
      <c r="C931" t="s">
        <v>8499</v>
      </c>
      <c r="D931" t="s">
        <v>74</v>
      </c>
      <c r="E931" t="s">
        <v>21868</v>
      </c>
      <c r="F931" t="s">
        <v>8500</v>
      </c>
      <c r="G931" t="s">
        <v>8576</v>
      </c>
      <c r="H931" t="s">
        <v>8577</v>
      </c>
      <c r="I931" s="1">
        <v>44197</v>
      </c>
      <c r="J931" s="1">
        <v>44926</v>
      </c>
      <c r="K931" t="s">
        <v>78</v>
      </c>
      <c r="L931" t="s">
        <v>79</v>
      </c>
      <c r="M931" t="s">
        <v>80</v>
      </c>
      <c r="N931" t="s">
        <v>8526</v>
      </c>
      <c r="O931" t="s">
        <v>8578</v>
      </c>
      <c r="P931" t="s">
        <v>409</v>
      </c>
      <c r="Q931" t="s">
        <v>8538</v>
      </c>
      <c r="R931" t="s">
        <v>8505</v>
      </c>
      <c r="S931" t="s">
        <v>150</v>
      </c>
      <c r="T931" t="s">
        <v>87</v>
      </c>
      <c r="U931" t="s">
        <v>88</v>
      </c>
      <c r="V931" t="s">
        <v>89</v>
      </c>
      <c r="W931" t="s">
        <v>78</v>
      </c>
      <c r="X931" t="s">
        <v>120</v>
      </c>
      <c r="Y931" t="s">
        <v>91</v>
      </c>
      <c r="Z931" t="s">
        <v>92</v>
      </c>
      <c r="AA931" s="1">
        <v>44197</v>
      </c>
      <c r="AB931" s="2">
        <v>66</v>
      </c>
      <c r="AC931" s="2">
        <v>39</v>
      </c>
      <c r="AD931" s="2">
        <v>0</v>
      </c>
      <c r="AE931" s="2">
        <v>0</v>
      </c>
      <c r="AF931" s="2"/>
      <c r="AG931">
        <v>0</v>
      </c>
      <c r="AH931" s="3">
        <v>66</v>
      </c>
      <c r="AI931" s="3">
        <v>39</v>
      </c>
      <c r="AJ931" s="3">
        <v>0</v>
      </c>
      <c r="AK931" s="3">
        <v>0</v>
      </c>
      <c r="AL931" s="3">
        <v>0</v>
      </c>
      <c r="AM931" t="s">
        <v>8506</v>
      </c>
      <c r="AN931" t="s">
        <v>8507</v>
      </c>
      <c r="AO931" t="s">
        <v>8497</v>
      </c>
      <c r="AP931" t="s">
        <v>8498</v>
      </c>
      <c r="AQ931" t="s">
        <v>83</v>
      </c>
      <c r="AR931" t="s">
        <v>8508</v>
      </c>
      <c r="AS931" t="s">
        <v>83</v>
      </c>
      <c r="AT931" t="s">
        <v>96</v>
      </c>
      <c r="AU931" t="s">
        <v>8509</v>
      </c>
      <c r="AV931" t="s">
        <v>8510</v>
      </c>
      <c r="AW931" t="s">
        <v>99</v>
      </c>
      <c r="AX931" t="s">
        <v>100</v>
      </c>
      <c r="AY931" t="s">
        <v>8511</v>
      </c>
      <c r="AZ931" t="s">
        <v>8579</v>
      </c>
      <c r="BA931" t="s">
        <v>103</v>
      </c>
      <c r="BB931" t="s">
        <v>8580</v>
      </c>
      <c r="BC931" s="4"/>
      <c r="BD931" t="s">
        <v>83</v>
      </c>
      <c r="BE931" t="s">
        <v>105</v>
      </c>
      <c r="BF931" t="s">
        <v>106</v>
      </c>
      <c r="BG931" t="s">
        <v>107</v>
      </c>
      <c r="BH931" t="s">
        <v>108</v>
      </c>
      <c r="BI931" t="s">
        <v>109</v>
      </c>
      <c r="BJ931" s="2">
        <v>0</v>
      </c>
      <c r="BK931" t="s">
        <v>90</v>
      </c>
      <c r="BL931" t="s">
        <v>78</v>
      </c>
      <c r="BM931" t="s">
        <v>83</v>
      </c>
      <c r="BN931" t="s">
        <v>83</v>
      </c>
      <c r="BO931" t="s">
        <v>83</v>
      </c>
      <c r="BP931" t="s">
        <v>8581</v>
      </c>
      <c r="BQ931" t="s">
        <v>8515</v>
      </c>
      <c r="BR931" t="s">
        <v>8516</v>
      </c>
      <c r="BS931" t="s">
        <v>83</v>
      </c>
      <c r="BT931" s="3">
        <v>1</v>
      </c>
    </row>
    <row r="932" spans="1:72" x14ac:dyDescent="0.25">
      <c r="A932" t="s">
        <v>8497</v>
      </c>
      <c r="B932" t="s">
        <v>8498</v>
      </c>
      <c r="C932" t="s">
        <v>8499</v>
      </c>
      <c r="D932" t="s">
        <v>74</v>
      </c>
      <c r="E932" t="s">
        <v>21868</v>
      </c>
      <c r="F932" t="s">
        <v>8500</v>
      </c>
      <c r="G932" t="s">
        <v>8582</v>
      </c>
      <c r="H932" t="s">
        <v>8583</v>
      </c>
      <c r="I932" s="1">
        <v>44197</v>
      </c>
      <c r="J932" s="1">
        <v>44926</v>
      </c>
      <c r="K932" t="s">
        <v>78</v>
      </c>
      <c r="L932" t="s">
        <v>79</v>
      </c>
      <c r="M932" t="s">
        <v>80</v>
      </c>
      <c r="N932" t="s">
        <v>8584</v>
      </c>
      <c r="O932" t="s">
        <v>155</v>
      </c>
      <c r="P932" t="s">
        <v>156</v>
      </c>
      <c r="Q932" t="s">
        <v>8585</v>
      </c>
      <c r="R932" t="s">
        <v>8505</v>
      </c>
      <c r="S932" t="s">
        <v>150</v>
      </c>
      <c r="T932" t="s">
        <v>87</v>
      </c>
      <c r="U932" t="s">
        <v>88</v>
      </c>
      <c r="V932" t="s">
        <v>89</v>
      </c>
      <c r="W932" t="s">
        <v>78</v>
      </c>
      <c r="X932" t="s">
        <v>120</v>
      </c>
      <c r="Y932" t="s">
        <v>91</v>
      </c>
      <c r="Z932" t="s">
        <v>92</v>
      </c>
      <c r="AA932" s="1">
        <v>44611</v>
      </c>
      <c r="AB932" s="2">
        <v>2475</v>
      </c>
      <c r="AC932" s="2">
        <v>2349</v>
      </c>
      <c r="AD932" s="2"/>
      <c r="AE932" s="2"/>
      <c r="AF932" s="2"/>
      <c r="AG932">
        <v>0</v>
      </c>
      <c r="AH932" s="3">
        <v>2588</v>
      </c>
      <c r="AI932" s="3">
        <v>2459</v>
      </c>
      <c r="AJ932" s="3">
        <v>0</v>
      </c>
      <c r="AK932" s="3">
        <v>0</v>
      </c>
      <c r="AL932" s="3">
        <v>0</v>
      </c>
      <c r="AM932" t="s">
        <v>8528</v>
      </c>
      <c r="AN932" t="s">
        <v>8529</v>
      </c>
      <c r="AO932" t="s">
        <v>8497</v>
      </c>
      <c r="AP932" t="s">
        <v>8498</v>
      </c>
      <c r="AQ932" t="s">
        <v>83</v>
      </c>
      <c r="AR932" t="s">
        <v>8508</v>
      </c>
      <c r="AS932" t="s">
        <v>83</v>
      </c>
      <c r="AT932" t="s">
        <v>96</v>
      </c>
      <c r="AU932" t="s">
        <v>8509</v>
      </c>
      <c r="AV932" t="s">
        <v>8510</v>
      </c>
      <c r="AW932" t="s">
        <v>99</v>
      </c>
      <c r="AX932" t="s">
        <v>100</v>
      </c>
      <c r="AY932" t="s">
        <v>8530</v>
      </c>
      <c r="AZ932" t="s">
        <v>8586</v>
      </c>
      <c r="BA932" t="s">
        <v>103</v>
      </c>
      <c r="BB932" t="s">
        <v>8587</v>
      </c>
      <c r="BC932" s="4"/>
      <c r="BD932" t="s">
        <v>83</v>
      </c>
      <c r="BE932" t="s">
        <v>105</v>
      </c>
      <c r="BF932" t="s">
        <v>106</v>
      </c>
      <c r="BG932" t="s">
        <v>107</v>
      </c>
      <c r="BH932" t="s">
        <v>108</v>
      </c>
      <c r="BI932" t="s">
        <v>109</v>
      </c>
      <c r="BJ932" s="2">
        <v>0</v>
      </c>
      <c r="BK932" t="s">
        <v>90</v>
      </c>
      <c r="BL932" t="s">
        <v>78</v>
      </c>
      <c r="BM932" t="s">
        <v>83</v>
      </c>
      <c r="BN932" t="s">
        <v>83</v>
      </c>
      <c r="BO932" t="s">
        <v>83</v>
      </c>
      <c r="BP932" t="s">
        <v>8588</v>
      </c>
      <c r="BQ932" t="s">
        <v>8534</v>
      </c>
      <c r="BR932" t="s">
        <v>8535</v>
      </c>
      <c r="BS932" t="s">
        <v>83</v>
      </c>
      <c r="BT932" s="3">
        <v>1</v>
      </c>
    </row>
    <row r="933" spans="1:72" x14ac:dyDescent="0.25">
      <c r="A933" t="s">
        <v>8497</v>
      </c>
      <c r="B933" t="s">
        <v>8498</v>
      </c>
      <c r="C933" t="s">
        <v>8499</v>
      </c>
      <c r="D933" t="s">
        <v>74</v>
      </c>
      <c r="E933" t="s">
        <v>21868</v>
      </c>
      <c r="F933" t="s">
        <v>8500</v>
      </c>
      <c r="G933" t="s">
        <v>8589</v>
      </c>
      <c r="H933" t="s">
        <v>8590</v>
      </c>
      <c r="I933" s="1">
        <v>44197</v>
      </c>
      <c r="J933" s="1">
        <v>44926</v>
      </c>
      <c r="K933" t="s">
        <v>78</v>
      </c>
      <c r="L933" t="s">
        <v>79</v>
      </c>
      <c r="M933" t="s">
        <v>80</v>
      </c>
      <c r="N933" t="s">
        <v>8591</v>
      </c>
      <c r="O933" t="s">
        <v>155</v>
      </c>
      <c r="P933" t="s">
        <v>222</v>
      </c>
      <c r="Q933" t="s">
        <v>8592</v>
      </c>
      <c r="R933" t="s">
        <v>8505</v>
      </c>
      <c r="S933" t="s">
        <v>119</v>
      </c>
      <c r="T933" t="s">
        <v>87</v>
      </c>
      <c r="U933" t="s">
        <v>88</v>
      </c>
      <c r="V933" t="s">
        <v>89</v>
      </c>
      <c r="W933" t="s">
        <v>78</v>
      </c>
      <c r="X933" t="s">
        <v>120</v>
      </c>
      <c r="Y933" t="s">
        <v>91</v>
      </c>
      <c r="Z933" t="s">
        <v>92</v>
      </c>
      <c r="AA933" s="1">
        <v>44567</v>
      </c>
      <c r="AB933" s="2">
        <v>17226</v>
      </c>
      <c r="AC933" s="2">
        <v>12312</v>
      </c>
      <c r="AD933" s="2"/>
      <c r="AE933" s="2"/>
      <c r="AF933" s="2"/>
      <c r="AG933">
        <v>0</v>
      </c>
      <c r="AH933" s="3">
        <v>22366</v>
      </c>
      <c r="AI933" s="3">
        <v>15859</v>
      </c>
      <c r="AJ933" s="3">
        <v>0</v>
      </c>
      <c r="AK933" s="3">
        <v>0</v>
      </c>
      <c r="AL933" s="3">
        <v>0</v>
      </c>
      <c r="AM933" t="s">
        <v>8593</v>
      </c>
      <c r="AN933" t="s">
        <v>8594</v>
      </c>
      <c r="AO933" t="s">
        <v>8497</v>
      </c>
      <c r="AP933" t="s">
        <v>8498</v>
      </c>
      <c r="AQ933" t="s">
        <v>83</v>
      </c>
      <c r="AR933" t="s">
        <v>8508</v>
      </c>
      <c r="AS933" t="s">
        <v>83</v>
      </c>
      <c r="AT933" t="s">
        <v>96</v>
      </c>
      <c r="AU933" t="s">
        <v>8509</v>
      </c>
      <c r="AV933" t="s">
        <v>8510</v>
      </c>
      <c r="AW933" t="s">
        <v>99</v>
      </c>
      <c r="AX933" t="s">
        <v>100</v>
      </c>
      <c r="AY933" t="s">
        <v>8595</v>
      </c>
      <c r="AZ933" t="s">
        <v>8596</v>
      </c>
      <c r="BA933" t="s">
        <v>103</v>
      </c>
      <c r="BB933" t="s">
        <v>8597</v>
      </c>
      <c r="BC933" s="4"/>
      <c r="BD933" t="s">
        <v>83</v>
      </c>
      <c r="BE933" t="s">
        <v>105</v>
      </c>
      <c r="BF933" t="s">
        <v>106</v>
      </c>
      <c r="BG933" t="s">
        <v>107</v>
      </c>
      <c r="BH933" t="s">
        <v>472</v>
      </c>
      <c r="BI933" t="s">
        <v>473</v>
      </c>
      <c r="BJ933" s="2">
        <v>0</v>
      </c>
      <c r="BK933" t="s">
        <v>90</v>
      </c>
      <c r="BL933" t="s">
        <v>90</v>
      </c>
      <c r="BM933" t="s">
        <v>83</v>
      </c>
      <c r="BN933" t="s">
        <v>83</v>
      </c>
      <c r="BO933" t="s">
        <v>83</v>
      </c>
      <c r="BP933" t="s">
        <v>83</v>
      </c>
      <c r="BQ933" t="s">
        <v>83</v>
      </c>
      <c r="BR933" t="s">
        <v>83</v>
      </c>
      <c r="BS933" t="s">
        <v>83</v>
      </c>
      <c r="BT933" s="3">
        <v>1</v>
      </c>
    </row>
    <row r="934" spans="1:72" x14ac:dyDescent="0.25">
      <c r="A934" t="s">
        <v>8497</v>
      </c>
      <c r="B934" t="s">
        <v>8498</v>
      </c>
      <c r="C934" t="s">
        <v>8499</v>
      </c>
      <c r="D934" t="s">
        <v>74</v>
      </c>
      <c r="E934" t="s">
        <v>21868</v>
      </c>
      <c r="F934" t="s">
        <v>8500</v>
      </c>
      <c r="G934" t="s">
        <v>8598</v>
      </c>
      <c r="H934" t="s">
        <v>8599</v>
      </c>
      <c r="I934" s="1">
        <v>44197</v>
      </c>
      <c r="J934" s="1">
        <v>44376</v>
      </c>
      <c r="K934" t="s">
        <v>90</v>
      </c>
      <c r="L934" t="s">
        <v>373</v>
      </c>
      <c r="M934" t="s">
        <v>80</v>
      </c>
      <c r="N934" t="s">
        <v>8600</v>
      </c>
      <c r="O934" t="s">
        <v>155</v>
      </c>
      <c r="P934" t="s">
        <v>83</v>
      </c>
      <c r="Q934" t="s">
        <v>8601</v>
      </c>
      <c r="R934" t="s">
        <v>8505</v>
      </c>
      <c r="S934" t="s">
        <v>119</v>
      </c>
      <c r="T934" t="s">
        <v>87</v>
      </c>
      <c r="U934" t="s">
        <v>88</v>
      </c>
      <c r="V934" t="s">
        <v>89</v>
      </c>
      <c r="W934" t="s">
        <v>78</v>
      </c>
      <c r="X934" t="s">
        <v>120</v>
      </c>
      <c r="Y934" t="s">
        <v>91</v>
      </c>
      <c r="Z934" t="s">
        <v>92</v>
      </c>
      <c r="AA934" s="1">
        <v>44216</v>
      </c>
      <c r="AB934" s="2">
        <v>16023</v>
      </c>
      <c r="AC934" s="2">
        <v>7563</v>
      </c>
      <c r="AD934" s="2"/>
      <c r="AE934" s="2"/>
      <c r="AF934" s="2"/>
      <c r="AG934">
        <v>0</v>
      </c>
      <c r="AH934" s="3">
        <v>7166</v>
      </c>
      <c r="AI934" s="3">
        <v>3782</v>
      </c>
      <c r="AJ934" s="3">
        <v>0</v>
      </c>
      <c r="AK934" s="3">
        <v>0</v>
      </c>
      <c r="AL934" s="3">
        <v>0</v>
      </c>
      <c r="AM934" t="s">
        <v>8602</v>
      </c>
      <c r="AN934" t="s">
        <v>8603</v>
      </c>
      <c r="AO934" t="s">
        <v>8497</v>
      </c>
      <c r="AP934" t="s">
        <v>8498</v>
      </c>
      <c r="AQ934" t="s">
        <v>83</v>
      </c>
      <c r="AR934" t="s">
        <v>8508</v>
      </c>
      <c r="AS934" t="s">
        <v>83</v>
      </c>
      <c r="AT934" t="s">
        <v>96</v>
      </c>
      <c r="AU934" t="s">
        <v>8509</v>
      </c>
      <c r="AV934" t="s">
        <v>8510</v>
      </c>
      <c r="AW934" t="s">
        <v>99</v>
      </c>
      <c r="AX934" t="s">
        <v>100</v>
      </c>
      <c r="AY934" t="s">
        <v>8604</v>
      </c>
      <c r="AZ934" t="s">
        <v>83</v>
      </c>
      <c r="BA934" t="s">
        <v>103</v>
      </c>
      <c r="BB934" t="s">
        <v>8605</v>
      </c>
      <c r="BC934" s="4"/>
      <c r="BD934" t="s">
        <v>83</v>
      </c>
      <c r="BE934" t="s">
        <v>105</v>
      </c>
      <c r="BF934" t="s">
        <v>106</v>
      </c>
      <c r="BG934" t="s">
        <v>107</v>
      </c>
      <c r="BH934" t="s">
        <v>509</v>
      </c>
      <c r="BI934" t="s">
        <v>510</v>
      </c>
      <c r="BJ934" s="2">
        <v>0</v>
      </c>
      <c r="BK934" t="s">
        <v>90</v>
      </c>
      <c r="BL934" t="s">
        <v>90</v>
      </c>
      <c r="BM934" t="s">
        <v>83</v>
      </c>
      <c r="BN934" t="s">
        <v>83</v>
      </c>
      <c r="BO934" t="s">
        <v>83</v>
      </c>
      <c r="BP934" t="s">
        <v>83</v>
      </c>
      <c r="BQ934" t="s">
        <v>83</v>
      </c>
      <c r="BR934" t="s">
        <v>83</v>
      </c>
      <c r="BS934" t="s">
        <v>83</v>
      </c>
      <c r="BT934" s="3">
        <v>1</v>
      </c>
    </row>
    <row r="935" spans="1:72" x14ac:dyDescent="0.25">
      <c r="A935" t="s">
        <v>8497</v>
      </c>
      <c r="B935" t="s">
        <v>8498</v>
      </c>
      <c r="C935" t="s">
        <v>8499</v>
      </c>
      <c r="D935" t="s">
        <v>74</v>
      </c>
      <c r="E935" t="s">
        <v>21868</v>
      </c>
      <c r="F935" t="s">
        <v>8500</v>
      </c>
      <c r="G935" t="s">
        <v>8606</v>
      </c>
      <c r="H935" t="s">
        <v>8607</v>
      </c>
      <c r="I935" s="1">
        <v>44197</v>
      </c>
      <c r="J935" s="1">
        <v>44926</v>
      </c>
      <c r="K935" t="s">
        <v>78</v>
      </c>
      <c r="L935" t="s">
        <v>79</v>
      </c>
      <c r="M935" t="s">
        <v>80</v>
      </c>
      <c r="N935" t="s">
        <v>8591</v>
      </c>
      <c r="O935" t="s">
        <v>155</v>
      </c>
      <c r="P935" t="s">
        <v>222</v>
      </c>
      <c r="Q935" t="s">
        <v>8592</v>
      </c>
      <c r="R935" t="s">
        <v>8505</v>
      </c>
      <c r="S935" t="s">
        <v>119</v>
      </c>
      <c r="T935" t="s">
        <v>87</v>
      </c>
      <c r="U935" t="s">
        <v>88</v>
      </c>
      <c r="V935" t="s">
        <v>89</v>
      </c>
      <c r="W935" t="s">
        <v>78</v>
      </c>
      <c r="X935" t="s">
        <v>120</v>
      </c>
      <c r="Y935" t="s">
        <v>91</v>
      </c>
      <c r="Z935" t="s">
        <v>92</v>
      </c>
      <c r="AA935" s="1">
        <v>44566</v>
      </c>
      <c r="AB935" s="2">
        <v>6524</v>
      </c>
      <c r="AC935" s="2">
        <v>5906</v>
      </c>
      <c r="AD935" s="2"/>
      <c r="AE935" s="2"/>
      <c r="AF935" s="2"/>
      <c r="AG935">
        <v>0</v>
      </c>
      <c r="AH935" s="3">
        <v>6524</v>
      </c>
      <c r="AI935" s="3">
        <v>5906</v>
      </c>
      <c r="AJ935" s="3">
        <v>0</v>
      </c>
      <c r="AK935" s="3">
        <v>0</v>
      </c>
      <c r="AL935" s="3">
        <v>0</v>
      </c>
      <c r="AM935" t="s">
        <v>8602</v>
      </c>
      <c r="AN935" t="s">
        <v>8603</v>
      </c>
      <c r="AO935" t="s">
        <v>8497</v>
      </c>
      <c r="AP935" t="s">
        <v>8498</v>
      </c>
      <c r="AQ935" t="s">
        <v>83</v>
      </c>
      <c r="AR935" t="s">
        <v>8508</v>
      </c>
      <c r="AS935" t="s">
        <v>83</v>
      </c>
      <c r="AT935" t="s">
        <v>96</v>
      </c>
      <c r="AU935" t="s">
        <v>8509</v>
      </c>
      <c r="AV935" t="s">
        <v>8510</v>
      </c>
      <c r="AW935" t="s">
        <v>99</v>
      </c>
      <c r="AX935" t="s">
        <v>100</v>
      </c>
      <c r="AY935" t="s">
        <v>8608</v>
      </c>
      <c r="AZ935" t="s">
        <v>8609</v>
      </c>
      <c r="BA935" t="s">
        <v>103</v>
      </c>
      <c r="BB935" t="s">
        <v>8610</v>
      </c>
      <c r="BC935" s="4"/>
      <c r="BD935" t="s">
        <v>83</v>
      </c>
      <c r="BE935" t="s">
        <v>105</v>
      </c>
      <c r="BF935" t="s">
        <v>106</v>
      </c>
      <c r="BG935" t="s">
        <v>107</v>
      </c>
      <c r="BH935" t="s">
        <v>509</v>
      </c>
      <c r="BI935" t="s">
        <v>510</v>
      </c>
      <c r="BJ935" s="2">
        <v>0</v>
      </c>
      <c r="BK935" t="s">
        <v>90</v>
      </c>
      <c r="BL935" t="s">
        <v>90</v>
      </c>
      <c r="BM935" t="s">
        <v>83</v>
      </c>
      <c r="BN935" t="s">
        <v>83</v>
      </c>
      <c r="BO935" t="s">
        <v>83</v>
      </c>
      <c r="BP935" t="s">
        <v>83</v>
      </c>
      <c r="BQ935" t="s">
        <v>83</v>
      </c>
      <c r="BR935" t="s">
        <v>83</v>
      </c>
      <c r="BS935" t="s">
        <v>83</v>
      </c>
      <c r="BT935" s="3">
        <v>1</v>
      </c>
    </row>
    <row r="936" spans="1:72" x14ac:dyDescent="0.25">
      <c r="A936" t="s">
        <v>8497</v>
      </c>
      <c r="B936" t="s">
        <v>8498</v>
      </c>
      <c r="C936" t="s">
        <v>8499</v>
      </c>
      <c r="D936" t="s">
        <v>74</v>
      </c>
      <c r="E936" t="s">
        <v>21868</v>
      </c>
      <c r="F936" t="s">
        <v>8500</v>
      </c>
      <c r="G936" t="s">
        <v>8611</v>
      </c>
      <c r="H936" t="s">
        <v>8612</v>
      </c>
      <c r="I936" s="1">
        <v>44197</v>
      </c>
      <c r="J936" s="1">
        <v>44926</v>
      </c>
      <c r="K936" t="s">
        <v>78</v>
      </c>
      <c r="L936" t="s">
        <v>79</v>
      </c>
      <c r="M936" t="s">
        <v>80</v>
      </c>
      <c r="N936" t="s">
        <v>8613</v>
      </c>
      <c r="O936" t="s">
        <v>82</v>
      </c>
      <c r="P936" t="s">
        <v>83</v>
      </c>
      <c r="Q936" t="s">
        <v>8614</v>
      </c>
      <c r="R936" t="s">
        <v>8505</v>
      </c>
      <c r="S936" t="s">
        <v>210</v>
      </c>
      <c r="T936" t="s">
        <v>87</v>
      </c>
      <c r="U936" t="s">
        <v>88</v>
      </c>
      <c r="V936" t="s">
        <v>89</v>
      </c>
      <c r="W936" t="s">
        <v>90</v>
      </c>
      <c r="X936" t="s">
        <v>83</v>
      </c>
      <c r="Y936" t="s">
        <v>91</v>
      </c>
      <c r="Z936" t="s">
        <v>92</v>
      </c>
      <c r="AA936" s="1">
        <v>44563</v>
      </c>
      <c r="AB936" s="2">
        <v>31354</v>
      </c>
      <c r="AC936" s="2">
        <v>7500</v>
      </c>
      <c r="AD936" s="2"/>
      <c r="AE936" s="2"/>
      <c r="AF936" s="2"/>
      <c r="AG936">
        <v>0</v>
      </c>
      <c r="AH936" s="3">
        <v>14940</v>
      </c>
      <c r="AI936" s="3">
        <v>16414</v>
      </c>
      <c r="AJ936" s="3">
        <v>0</v>
      </c>
      <c r="AK936" s="3">
        <v>0</v>
      </c>
      <c r="AL936" s="3">
        <v>0</v>
      </c>
      <c r="AM936" t="s">
        <v>8602</v>
      </c>
      <c r="AN936" t="s">
        <v>8603</v>
      </c>
      <c r="AO936" t="s">
        <v>8497</v>
      </c>
      <c r="AP936" t="s">
        <v>8498</v>
      </c>
      <c r="AQ936" t="s">
        <v>83</v>
      </c>
      <c r="AR936" t="s">
        <v>8508</v>
      </c>
      <c r="AS936" t="s">
        <v>83</v>
      </c>
      <c r="AT936" t="s">
        <v>96</v>
      </c>
      <c r="AU936" t="s">
        <v>8509</v>
      </c>
      <c r="AV936" t="s">
        <v>8510</v>
      </c>
      <c r="AW936" t="s">
        <v>99</v>
      </c>
      <c r="AX936" t="s">
        <v>100</v>
      </c>
      <c r="AY936" t="s">
        <v>8615</v>
      </c>
      <c r="AZ936" t="s">
        <v>8616</v>
      </c>
      <c r="BA936" t="s">
        <v>103</v>
      </c>
      <c r="BB936" t="s">
        <v>8617</v>
      </c>
      <c r="BC936" s="4"/>
      <c r="BD936" t="s">
        <v>83</v>
      </c>
      <c r="BE936" t="s">
        <v>105</v>
      </c>
      <c r="BF936" t="s">
        <v>106</v>
      </c>
      <c r="BG936" t="s">
        <v>107</v>
      </c>
      <c r="BH936" t="s">
        <v>704</v>
      </c>
      <c r="BI936" t="s">
        <v>705</v>
      </c>
      <c r="BJ936" s="2">
        <v>0</v>
      </c>
      <c r="BK936" t="s">
        <v>78</v>
      </c>
      <c r="BL936" t="s">
        <v>90</v>
      </c>
      <c r="BM936" t="s">
        <v>83</v>
      </c>
      <c r="BN936" t="s">
        <v>83</v>
      </c>
      <c r="BO936" t="s">
        <v>83</v>
      </c>
      <c r="BP936" t="s">
        <v>83</v>
      </c>
      <c r="BQ936" t="s">
        <v>83</v>
      </c>
      <c r="BR936" t="s">
        <v>83</v>
      </c>
      <c r="BS936" t="s">
        <v>83</v>
      </c>
      <c r="BT936" s="3">
        <v>1</v>
      </c>
    </row>
    <row r="937" spans="1:72" x14ac:dyDescent="0.25">
      <c r="A937" t="s">
        <v>8497</v>
      </c>
      <c r="B937" t="s">
        <v>8498</v>
      </c>
      <c r="C937" t="s">
        <v>8499</v>
      </c>
      <c r="D937" t="s">
        <v>74</v>
      </c>
      <c r="E937" t="s">
        <v>21868</v>
      </c>
      <c r="F937" t="s">
        <v>8500</v>
      </c>
      <c r="G937" t="s">
        <v>8618</v>
      </c>
      <c r="H937" t="s">
        <v>8619</v>
      </c>
      <c r="I937" s="1">
        <v>44197</v>
      </c>
      <c r="J937" s="1">
        <v>44926</v>
      </c>
      <c r="K937" t="s">
        <v>78</v>
      </c>
      <c r="L937" t="s">
        <v>79</v>
      </c>
      <c r="M937" t="s">
        <v>80</v>
      </c>
      <c r="N937" t="s">
        <v>8620</v>
      </c>
      <c r="O937" t="s">
        <v>155</v>
      </c>
      <c r="P937" t="s">
        <v>156</v>
      </c>
      <c r="Q937" t="s">
        <v>8621</v>
      </c>
      <c r="R937" t="s">
        <v>8505</v>
      </c>
      <c r="S937" t="s">
        <v>119</v>
      </c>
      <c r="T937" t="s">
        <v>87</v>
      </c>
      <c r="U937" t="s">
        <v>88</v>
      </c>
      <c r="V937" t="s">
        <v>89</v>
      </c>
      <c r="W937" t="s">
        <v>78</v>
      </c>
      <c r="X937" t="s">
        <v>120</v>
      </c>
      <c r="Y937" t="s">
        <v>91</v>
      </c>
      <c r="Z937" t="s">
        <v>92</v>
      </c>
      <c r="AA937" s="1">
        <v>44566</v>
      </c>
      <c r="AB937" s="2">
        <v>6995</v>
      </c>
      <c r="AC937" s="2">
        <v>11867</v>
      </c>
      <c r="AD937" s="2"/>
      <c r="AE937" s="2"/>
      <c r="AF937" s="2"/>
      <c r="AG937">
        <v>0</v>
      </c>
      <c r="AH937" s="3">
        <v>6995</v>
      </c>
      <c r="AI937" s="3">
        <v>11867</v>
      </c>
      <c r="AJ937" s="3">
        <v>0</v>
      </c>
      <c r="AK937" s="3">
        <v>0</v>
      </c>
      <c r="AL937" s="3">
        <v>0</v>
      </c>
      <c r="AM937" t="s">
        <v>8602</v>
      </c>
      <c r="AN937" t="s">
        <v>8603</v>
      </c>
      <c r="AO937" t="s">
        <v>8497</v>
      </c>
      <c r="AP937" t="s">
        <v>8498</v>
      </c>
      <c r="AQ937" t="s">
        <v>83</v>
      </c>
      <c r="AR937" t="s">
        <v>8508</v>
      </c>
      <c r="AS937" t="s">
        <v>83</v>
      </c>
      <c r="AT937" t="s">
        <v>96</v>
      </c>
      <c r="AU937" t="s">
        <v>8509</v>
      </c>
      <c r="AV937" t="s">
        <v>8510</v>
      </c>
      <c r="AW937" t="s">
        <v>99</v>
      </c>
      <c r="AX937" t="s">
        <v>100</v>
      </c>
      <c r="AY937" t="s">
        <v>8608</v>
      </c>
      <c r="AZ937" t="s">
        <v>8622</v>
      </c>
      <c r="BA937" t="s">
        <v>103</v>
      </c>
      <c r="BB937" t="s">
        <v>8623</v>
      </c>
      <c r="BC937" s="4"/>
      <c r="BD937" t="s">
        <v>83</v>
      </c>
      <c r="BE937" t="s">
        <v>105</v>
      </c>
      <c r="BF937" t="s">
        <v>106</v>
      </c>
      <c r="BG937" t="s">
        <v>107</v>
      </c>
      <c r="BH937" t="s">
        <v>509</v>
      </c>
      <c r="BI937" t="s">
        <v>510</v>
      </c>
      <c r="BJ937" s="2">
        <v>0</v>
      </c>
      <c r="BK937" t="s">
        <v>90</v>
      </c>
      <c r="BL937" t="s">
        <v>90</v>
      </c>
      <c r="BM937" t="s">
        <v>83</v>
      </c>
      <c r="BN937" t="s">
        <v>83</v>
      </c>
      <c r="BO937" t="s">
        <v>83</v>
      </c>
      <c r="BP937" t="s">
        <v>83</v>
      </c>
      <c r="BQ937" t="s">
        <v>83</v>
      </c>
      <c r="BR937" t="s">
        <v>83</v>
      </c>
      <c r="BS937" t="s">
        <v>83</v>
      </c>
      <c r="BT937" s="3">
        <v>1</v>
      </c>
    </row>
    <row r="938" spans="1:72" x14ac:dyDescent="0.25">
      <c r="A938" t="s">
        <v>8497</v>
      </c>
      <c r="B938" t="s">
        <v>8498</v>
      </c>
      <c r="C938" t="s">
        <v>8499</v>
      </c>
      <c r="D938" t="s">
        <v>74</v>
      </c>
      <c r="E938" t="s">
        <v>21868</v>
      </c>
      <c r="F938" t="s">
        <v>8500</v>
      </c>
      <c r="G938" t="s">
        <v>8624</v>
      </c>
      <c r="H938" t="s">
        <v>8625</v>
      </c>
      <c r="I938" s="1">
        <v>44197</v>
      </c>
      <c r="J938" s="1">
        <v>44926</v>
      </c>
      <c r="K938" t="s">
        <v>78</v>
      </c>
      <c r="L938" t="s">
        <v>79</v>
      </c>
      <c r="M938" t="s">
        <v>80</v>
      </c>
      <c r="N938" t="s">
        <v>8626</v>
      </c>
      <c r="O938" t="s">
        <v>155</v>
      </c>
      <c r="P938" t="s">
        <v>222</v>
      </c>
      <c r="Q938" t="s">
        <v>8627</v>
      </c>
      <c r="R938" t="s">
        <v>8505</v>
      </c>
      <c r="S938" t="s">
        <v>150</v>
      </c>
      <c r="T938" t="s">
        <v>87</v>
      </c>
      <c r="U938" t="s">
        <v>88</v>
      </c>
      <c r="V938" t="s">
        <v>89</v>
      </c>
      <c r="W938" t="s">
        <v>78</v>
      </c>
      <c r="X938" t="s">
        <v>120</v>
      </c>
      <c r="Y938" t="s">
        <v>91</v>
      </c>
      <c r="Z938" t="s">
        <v>92</v>
      </c>
      <c r="AA938" s="1">
        <v>44567</v>
      </c>
      <c r="AB938" s="2">
        <v>4697</v>
      </c>
      <c r="AC938" s="2">
        <v>4118</v>
      </c>
      <c r="AD938" s="2"/>
      <c r="AE938" s="2"/>
      <c r="AF938" s="2"/>
      <c r="AG938">
        <v>0</v>
      </c>
      <c r="AH938" s="3">
        <v>5418</v>
      </c>
      <c r="AI938" s="3">
        <v>4406</v>
      </c>
      <c r="AJ938" s="3">
        <v>0</v>
      </c>
      <c r="AK938" s="3">
        <v>0</v>
      </c>
      <c r="AL938" s="3">
        <v>0</v>
      </c>
      <c r="AM938" t="s">
        <v>8506</v>
      </c>
      <c r="AN938" t="s">
        <v>8507</v>
      </c>
      <c r="AO938" t="s">
        <v>8497</v>
      </c>
      <c r="AP938" t="s">
        <v>8498</v>
      </c>
      <c r="AQ938" t="s">
        <v>83</v>
      </c>
      <c r="AR938" t="s">
        <v>8508</v>
      </c>
      <c r="AS938" t="s">
        <v>83</v>
      </c>
      <c r="AT938" t="s">
        <v>96</v>
      </c>
      <c r="AU938" t="s">
        <v>8509</v>
      </c>
      <c r="AV938" t="s">
        <v>8510</v>
      </c>
      <c r="AW938" t="s">
        <v>99</v>
      </c>
      <c r="AX938" t="s">
        <v>100</v>
      </c>
      <c r="AY938" t="s">
        <v>8511</v>
      </c>
      <c r="AZ938" t="s">
        <v>8628</v>
      </c>
      <c r="BA938" t="s">
        <v>103</v>
      </c>
      <c r="BB938" t="s">
        <v>8629</v>
      </c>
      <c r="BC938" s="4"/>
      <c r="BD938" t="s">
        <v>83</v>
      </c>
      <c r="BE938" t="s">
        <v>105</v>
      </c>
      <c r="BF938" t="s">
        <v>106</v>
      </c>
      <c r="BG938" t="s">
        <v>107</v>
      </c>
      <c r="BH938" t="s">
        <v>108</v>
      </c>
      <c r="BI938" t="s">
        <v>109</v>
      </c>
      <c r="BJ938" s="2">
        <v>0</v>
      </c>
      <c r="BK938" t="s">
        <v>90</v>
      </c>
      <c r="BL938" t="s">
        <v>78</v>
      </c>
      <c r="BM938" t="s">
        <v>83</v>
      </c>
      <c r="BN938" t="s">
        <v>83</v>
      </c>
      <c r="BO938" t="s">
        <v>83</v>
      </c>
      <c r="BP938" t="s">
        <v>8630</v>
      </c>
      <c r="BQ938" t="s">
        <v>8515</v>
      </c>
      <c r="BR938" t="s">
        <v>8516</v>
      </c>
      <c r="BS938" t="s">
        <v>83</v>
      </c>
      <c r="BT938" s="3">
        <v>1</v>
      </c>
    </row>
    <row r="939" spans="1:72" x14ac:dyDescent="0.25">
      <c r="A939" t="s">
        <v>8497</v>
      </c>
      <c r="B939" t="s">
        <v>8498</v>
      </c>
      <c r="C939" t="s">
        <v>8499</v>
      </c>
      <c r="D939" t="s">
        <v>74</v>
      </c>
      <c r="E939" t="s">
        <v>21868</v>
      </c>
      <c r="F939" t="s">
        <v>8500</v>
      </c>
      <c r="G939" t="s">
        <v>8631</v>
      </c>
      <c r="H939" t="s">
        <v>8632</v>
      </c>
      <c r="I939" s="1">
        <v>44197</v>
      </c>
      <c r="J939" s="1">
        <v>44926</v>
      </c>
      <c r="K939" t="s">
        <v>78</v>
      </c>
      <c r="L939" t="s">
        <v>79</v>
      </c>
      <c r="M939" t="s">
        <v>80</v>
      </c>
      <c r="N939" t="s">
        <v>8633</v>
      </c>
      <c r="O939" t="s">
        <v>155</v>
      </c>
      <c r="P939" t="s">
        <v>156</v>
      </c>
      <c r="Q939" t="s">
        <v>8634</v>
      </c>
      <c r="R939" t="s">
        <v>8505</v>
      </c>
      <c r="S939" t="s">
        <v>150</v>
      </c>
      <c r="T939" t="s">
        <v>87</v>
      </c>
      <c r="U939" t="s">
        <v>88</v>
      </c>
      <c r="V939" t="s">
        <v>89</v>
      </c>
      <c r="W939" t="s">
        <v>78</v>
      </c>
      <c r="X939" t="s">
        <v>120</v>
      </c>
      <c r="Y939" t="s">
        <v>91</v>
      </c>
      <c r="Z939" t="s">
        <v>92</v>
      </c>
      <c r="AA939" s="1">
        <v>44611</v>
      </c>
      <c r="AB939" s="2">
        <v>943</v>
      </c>
      <c r="AC939" s="2">
        <v>940</v>
      </c>
      <c r="AD939" s="2"/>
      <c r="AE939" s="2"/>
      <c r="AF939" s="2"/>
      <c r="AG939">
        <v>0</v>
      </c>
      <c r="AH939" s="3">
        <v>1295</v>
      </c>
      <c r="AI939" s="3">
        <v>698</v>
      </c>
      <c r="AJ939" s="3">
        <v>0</v>
      </c>
      <c r="AK939" s="3">
        <v>0</v>
      </c>
      <c r="AL939" s="3">
        <v>0</v>
      </c>
      <c r="AM939" t="s">
        <v>8528</v>
      </c>
      <c r="AN939" t="s">
        <v>8529</v>
      </c>
      <c r="AO939" t="s">
        <v>8497</v>
      </c>
      <c r="AP939" t="s">
        <v>8498</v>
      </c>
      <c r="AQ939" t="s">
        <v>83</v>
      </c>
      <c r="AR939" t="s">
        <v>8508</v>
      </c>
      <c r="AS939" t="s">
        <v>83</v>
      </c>
      <c r="AT939" t="s">
        <v>96</v>
      </c>
      <c r="AU939" t="s">
        <v>8509</v>
      </c>
      <c r="AV939" t="s">
        <v>8510</v>
      </c>
      <c r="AW939" t="s">
        <v>99</v>
      </c>
      <c r="AX939" t="s">
        <v>100</v>
      </c>
      <c r="AY939" t="s">
        <v>8530</v>
      </c>
      <c r="AZ939" t="s">
        <v>8635</v>
      </c>
      <c r="BA939" t="s">
        <v>103</v>
      </c>
      <c r="BB939" t="s">
        <v>8636</v>
      </c>
      <c r="BC939" s="4"/>
      <c r="BD939" t="s">
        <v>83</v>
      </c>
      <c r="BE939" t="s">
        <v>105</v>
      </c>
      <c r="BF939" t="s">
        <v>106</v>
      </c>
      <c r="BG939" t="s">
        <v>107</v>
      </c>
      <c r="BH939" t="s">
        <v>108</v>
      </c>
      <c r="BI939" t="s">
        <v>109</v>
      </c>
      <c r="BJ939" s="2">
        <v>0</v>
      </c>
      <c r="BK939" t="s">
        <v>90</v>
      </c>
      <c r="BL939" t="s">
        <v>78</v>
      </c>
      <c r="BM939" t="s">
        <v>83</v>
      </c>
      <c r="BN939" t="s">
        <v>83</v>
      </c>
      <c r="BO939" t="s">
        <v>83</v>
      </c>
      <c r="BP939" t="s">
        <v>8637</v>
      </c>
      <c r="BQ939" t="s">
        <v>8534</v>
      </c>
      <c r="BR939" t="s">
        <v>8535</v>
      </c>
      <c r="BS939" t="s">
        <v>83</v>
      </c>
      <c r="BT939" s="3">
        <v>1</v>
      </c>
    </row>
    <row r="940" spans="1:72" x14ac:dyDescent="0.25">
      <c r="A940" t="s">
        <v>8497</v>
      </c>
      <c r="B940" t="s">
        <v>8498</v>
      </c>
      <c r="C940" t="s">
        <v>8499</v>
      </c>
      <c r="D940" t="s">
        <v>74</v>
      </c>
      <c r="E940" t="s">
        <v>21868</v>
      </c>
      <c r="F940" t="s">
        <v>8500</v>
      </c>
      <c r="G940" t="s">
        <v>8638</v>
      </c>
      <c r="H940" t="s">
        <v>8639</v>
      </c>
      <c r="I940" s="1">
        <v>44197</v>
      </c>
      <c r="J940" s="1">
        <v>44926</v>
      </c>
      <c r="K940" t="s">
        <v>78</v>
      </c>
      <c r="L940" t="s">
        <v>79</v>
      </c>
      <c r="M940" t="s">
        <v>80</v>
      </c>
      <c r="N940" t="s">
        <v>8640</v>
      </c>
      <c r="O940" t="s">
        <v>155</v>
      </c>
      <c r="P940" t="s">
        <v>156</v>
      </c>
      <c r="Q940" t="s">
        <v>8641</v>
      </c>
      <c r="R940" t="s">
        <v>8505</v>
      </c>
      <c r="S940" t="s">
        <v>150</v>
      </c>
      <c r="T940" t="s">
        <v>87</v>
      </c>
      <c r="U940" t="s">
        <v>88</v>
      </c>
      <c r="V940" t="s">
        <v>89</v>
      </c>
      <c r="W940" t="s">
        <v>78</v>
      </c>
      <c r="X940" t="s">
        <v>120</v>
      </c>
      <c r="Y940" t="s">
        <v>91</v>
      </c>
      <c r="Z940" t="s">
        <v>92</v>
      </c>
      <c r="AA940" s="1">
        <v>44312</v>
      </c>
      <c r="AB940" s="2">
        <v>157</v>
      </c>
      <c r="AC940" s="2">
        <v>172</v>
      </c>
      <c r="AD940" s="2"/>
      <c r="AE940" s="2"/>
      <c r="AF940" s="2"/>
      <c r="AG940">
        <v>0</v>
      </c>
      <c r="AH940" s="3">
        <v>158</v>
      </c>
      <c r="AI940" s="3">
        <v>173</v>
      </c>
      <c r="AJ940" s="3">
        <v>0</v>
      </c>
      <c r="AK940" s="3">
        <v>0</v>
      </c>
      <c r="AL940" s="3">
        <v>0</v>
      </c>
      <c r="AM940" t="s">
        <v>8506</v>
      </c>
      <c r="AN940" t="s">
        <v>8507</v>
      </c>
      <c r="AO940" t="s">
        <v>8497</v>
      </c>
      <c r="AP940" t="s">
        <v>8498</v>
      </c>
      <c r="AQ940" t="s">
        <v>83</v>
      </c>
      <c r="AR940" t="s">
        <v>8508</v>
      </c>
      <c r="AS940" t="s">
        <v>83</v>
      </c>
      <c r="AT940" t="s">
        <v>96</v>
      </c>
      <c r="AU940" t="s">
        <v>8509</v>
      </c>
      <c r="AV940" t="s">
        <v>8510</v>
      </c>
      <c r="AW940" t="s">
        <v>99</v>
      </c>
      <c r="AX940" t="s">
        <v>100</v>
      </c>
      <c r="AY940" t="s">
        <v>8511</v>
      </c>
      <c r="AZ940" t="s">
        <v>8642</v>
      </c>
      <c r="BA940" t="s">
        <v>103</v>
      </c>
      <c r="BB940" t="s">
        <v>8643</v>
      </c>
      <c r="BC940" s="4"/>
      <c r="BD940" t="s">
        <v>83</v>
      </c>
      <c r="BE940" t="s">
        <v>105</v>
      </c>
      <c r="BF940" t="s">
        <v>106</v>
      </c>
      <c r="BG940" t="s">
        <v>107</v>
      </c>
      <c r="BH940" t="s">
        <v>108</v>
      </c>
      <c r="BI940" t="s">
        <v>109</v>
      </c>
      <c r="BJ940" s="2">
        <v>0</v>
      </c>
      <c r="BK940" t="s">
        <v>90</v>
      </c>
      <c r="BL940" t="s">
        <v>78</v>
      </c>
      <c r="BM940" t="s">
        <v>83</v>
      </c>
      <c r="BN940" t="s">
        <v>83</v>
      </c>
      <c r="BO940" t="s">
        <v>83</v>
      </c>
      <c r="BP940" t="s">
        <v>8644</v>
      </c>
      <c r="BQ940" t="s">
        <v>8515</v>
      </c>
      <c r="BR940" t="s">
        <v>8516</v>
      </c>
      <c r="BS940" t="s">
        <v>83</v>
      </c>
      <c r="BT940" s="3">
        <v>1</v>
      </c>
    </row>
    <row r="941" spans="1:72" x14ac:dyDescent="0.25">
      <c r="A941" t="s">
        <v>8497</v>
      </c>
      <c r="B941" t="s">
        <v>8498</v>
      </c>
      <c r="C941" t="s">
        <v>8499</v>
      </c>
      <c r="D941" t="s">
        <v>74</v>
      </c>
      <c r="E941" t="s">
        <v>21868</v>
      </c>
      <c r="F941" t="s">
        <v>8500</v>
      </c>
      <c r="G941" t="s">
        <v>8645</v>
      </c>
      <c r="H941" t="s">
        <v>8646</v>
      </c>
      <c r="I941" s="1">
        <v>44197</v>
      </c>
      <c r="J941" s="1">
        <v>44926</v>
      </c>
      <c r="K941" t="s">
        <v>78</v>
      </c>
      <c r="L941" t="s">
        <v>79</v>
      </c>
      <c r="M941" t="s">
        <v>80</v>
      </c>
      <c r="N941" t="s">
        <v>8647</v>
      </c>
      <c r="O941" t="s">
        <v>155</v>
      </c>
      <c r="P941" t="s">
        <v>156</v>
      </c>
      <c r="Q941" t="s">
        <v>8648</v>
      </c>
      <c r="R941" t="s">
        <v>8505</v>
      </c>
      <c r="S941" t="s">
        <v>150</v>
      </c>
      <c r="T941" t="s">
        <v>87</v>
      </c>
      <c r="U941" t="s">
        <v>88</v>
      </c>
      <c r="V941" t="s">
        <v>89</v>
      </c>
      <c r="W941" t="s">
        <v>78</v>
      </c>
      <c r="X941" t="s">
        <v>120</v>
      </c>
      <c r="Y941" t="s">
        <v>91</v>
      </c>
      <c r="Z941" t="s">
        <v>92</v>
      </c>
      <c r="AA941" s="1">
        <v>44567</v>
      </c>
      <c r="AB941" s="2">
        <v>349</v>
      </c>
      <c r="AC941" s="2">
        <v>291</v>
      </c>
      <c r="AD941" s="2"/>
      <c r="AE941" s="2"/>
      <c r="AF941" s="2"/>
      <c r="AG941">
        <v>0</v>
      </c>
      <c r="AH941" s="3">
        <v>863</v>
      </c>
      <c r="AI941" s="3">
        <v>682</v>
      </c>
      <c r="AJ941" s="3">
        <v>0</v>
      </c>
      <c r="AK941" s="3">
        <v>0</v>
      </c>
      <c r="AL941" s="3">
        <v>0</v>
      </c>
      <c r="AM941" t="s">
        <v>8506</v>
      </c>
      <c r="AN941" t="s">
        <v>8507</v>
      </c>
      <c r="AO941" t="s">
        <v>8497</v>
      </c>
      <c r="AP941" t="s">
        <v>8498</v>
      </c>
      <c r="AQ941" t="s">
        <v>83</v>
      </c>
      <c r="AR941" t="s">
        <v>8508</v>
      </c>
      <c r="AS941" t="s">
        <v>83</v>
      </c>
      <c r="AT941" t="s">
        <v>96</v>
      </c>
      <c r="AU941" t="s">
        <v>8509</v>
      </c>
      <c r="AV941" t="s">
        <v>8510</v>
      </c>
      <c r="AW941" t="s">
        <v>99</v>
      </c>
      <c r="AX941" t="s">
        <v>100</v>
      </c>
      <c r="AY941" t="s">
        <v>8511</v>
      </c>
      <c r="AZ941" t="s">
        <v>8649</v>
      </c>
      <c r="BA941" t="s">
        <v>103</v>
      </c>
      <c r="BB941" t="s">
        <v>8650</v>
      </c>
      <c r="BC941" s="4"/>
      <c r="BD941" t="s">
        <v>83</v>
      </c>
      <c r="BE941" t="s">
        <v>105</v>
      </c>
      <c r="BF941" t="s">
        <v>106</v>
      </c>
      <c r="BG941" t="s">
        <v>107</v>
      </c>
      <c r="BH941" t="s">
        <v>108</v>
      </c>
      <c r="BI941" t="s">
        <v>109</v>
      </c>
      <c r="BJ941" s="2">
        <v>0</v>
      </c>
      <c r="BK941" t="s">
        <v>90</v>
      </c>
      <c r="BL941" t="s">
        <v>78</v>
      </c>
      <c r="BM941" t="s">
        <v>83</v>
      </c>
      <c r="BN941" t="s">
        <v>83</v>
      </c>
      <c r="BO941" t="s">
        <v>83</v>
      </c>
      <c r="BP941" t="s">
        <v>8651</v>
      </c>
      <c r="BQ941" t="s">
        <v>8515</v>
      </c>
      <c r="BR941" t="s">
        <v>8516</v>
      </c>
      <c r="BS941" t="s">
        <v>83</v>
      </c>
      <c r="BT941" s="3">
        <v>1</v>
      </c>
    </row>
    <row r="942" spans="1:72" x14ac:dyDescent="0.25">
      <c r="A942" t="s">
        <v>8497</v>
      </c>
      <c r="B942" t="s">
        <v>8498</v>
      </c>
      <c r="C942" t="s">
        <v>8499</v>
      </c>
      <c r="D942" t="s">
        <v>74</v>
      </c>
      <c r="E942" t="s">
        <v>21868</v>
      </c>
      <c r="F942" t="s">
        <v>8500</v>
      </c>
      <c r="G942" t="s">
        <v>8652</v>
      </c>
      <c r="H942" t="s">
        <v>8653</v>
      </c>
      <c r="I942" s="1">
        <v>44197</v>
      </c>
      <c r="J942" s="1">
        <v>44926</v>
      </c>
      <c r="K942" t="s">
        <v>78</v>
      </c>
      <c r="L942" t="s">
        <v>79</v>
      </c>
      <c r="M942" t="s">
        <v>80</v>
      </c>
      <c r="N942" t="s">
        <v>8654</v>
      </c>
      <c r="O942" t="s">
        <v>1161</v>
      </c>
      <c r="P942" t="s">
        <v>156</v>
      </c>
      <c r="Q942" t="s">
        <v>8655</v>
      </c>
      <c r="R942" t="s">
        <v>8505</v>
      </c>
      <c r="S942" t="s">
        <v>150</v>
      </c>
      <c r="T942" t="s">
        <v>87</v>
      </c>
      <c r="U942" t="s">
        <v>88</v>
      </c>
      <c r="V942" t="s">
        <v>89</v>
      </c>
      <c r="W942" t="s">
        <v>78</v>
      </c>
      <c r="X942" t="s">
        <v>120</v>
      </c>
      <c r="Y942" t="s">
        <v>91</v>
      </c>
      <c r="Z942" t="s">
        <v>92</v>
      </c>
      <c r="AA942" s="1">
        <v>44648</v>
      </c>
      <c r="AB942" s="2">
        <v>654</v>
      </c>
      <c r="AC942" s="2">
        <v>557</v>
      </c>
      <c r="AD942" s="2"/>
      <c r="AE942" s="2"/>
      <c r="AF942" s="2"/>
      <c r="AG942">
        <v>0</v>
      </c>
      <c r="AH942" s="3">
        <v>662</v>
      </c>
      <c r="AI942" s="3">
        <v>563</v>
      </c>
      <c r="AJ942" s="3">
        <v>0</v>
      </c>
      <c r="AK942" s="3">
        <v>0</v>
      </c>
      <c r="AL942" s="3">
        <v>0</v>
      </c>
      <c r="AM942" t="s">
        <v>8506</v>
      </c>
      <c r="AN942" t="s">
        <v>8507</v>
      </c>
      <c r="AO942" t="s">
        <v>8497</v>
      </c>
      <c r="AP942" t="s">
        <v>8498</v>
      </c>
      <c r="AQ942" t="s">
        <v>83</v>
      </c>
      <c r="AR942" t="s">
        <v>8508</v>
      </c>
      <c r="AS942" t="s">
        <v>83</v>
      </c>
      <c r="AT942" t="s">
        <v>96</v>
      </c>
      <c r="AU942" t="s">
        <v>8509</v>
      </c>
      <c r="AV942" t="s">
        <v>8510</v>
      </c>
      <c r="AW942" t="s">
        <v>99</v>
      </c>
      <c r="AX942" t="s">
        <v>100</v>
      </c>
      <c r="AY942" t="s">
        <v>8511</v>
      </c>
      <c r="AZ942" t="s">
        <v>8656</v>
      </c>
      <c r="BA942" t="s">
        <v>103</v>
      </c>
      <c r="BB942" t="s">
        <v>8657</v>
      </c>
      <c r="BC942" s="4"/>
      <c r="BD942" t="s">
        <v>83</v>
      </c>
      <c r="BE942" t="s">
        <v>105</v>
      </c>
      <c r="BF942" t="s">
        <v>106</v>
      </c>
      <c r="BG942" t="s">
        <v>107</v>
      </c>
      <c r="BH942" t="s">
        <v>108</v>
      </c>
      <c r="BI942" t="s">
        <v>109</v>
      </c>
      <c r="BJ942" s="2">
        <v>0</v>
      </c>
      <c r="BK942" t="s">
        <v>90</v>
      </c>
      <c r="BL942" t="s">
        <v>78</v>
      </c>
      <c r="BM942" t="s">
        <v>83</v>
      </c>
      <c r="BN942" t="s">
        <v>83</v>
      </c>
      <c r="BO942" t="s">
        <v>83</v>
      </c>
      <c r="BP942" t="s">
        <v>8658</v>
      </c>
      <c r="BQ942" t="s">
        <v>8515</v>
      </c>
      <c r="BR942" t="s">
        <v>8516</v>
      </c>
      <c r="BS942" t="s">
        <v>83</v>
      </c>
      <c r="BT942" s="3">
        <v>1</v>
      </c>
    </row>
    <row r="943" spans="1:72" x14ac:dyDescent="0.25">
      <c r="A943" t="s">
        <v>8497</v>
      </c>
      <c r="B943" t="s">
        <v>8498</v>
      </c>
      <c r="C943" t="s">
        <v>8499</v>
      </c>
      <c r="D943" t="s">
        <v>74</v>
      </c>
      <c r="E943" t="s">
        <v>21868</v>
      </c>
      <c r="F943" t="s">
        <v>8500</v>
      </c>
      <c r="G943" t="s">
        <v>8659</v>
      </c>
      <c r="H943" t="s">
        <v>8660</v>
      </c>
      <c r="I943" s="1">
        <v>44197</v>
      </c>
      <c r="J943" s="1">
        <v>44926</v>
      </c>
      <c r="K943" t="s">
        <v>78</v>
      </c>
      <c r="L943" t="s">
        <v>79</v>
      </c>
      <c r="M943" t="s">
        <v>80</v>
      </c>
      <c r="N943" t="s">
        <v>8647</v>
      </c>
      <c r="O943" t="s">
        <v>352</v>
      </c>
      <c r="P943" t="s">
        <v>409</v>
      </c>
      <c r="Q943" t="s">
        <v>8648</v>
      </c>
      <c r="R943" t="s">
        <v>8505</v>
      </c>
      <c r="S943" t="s">
        <v>150</v>
      </c>
      <c r="T943" t="s">
        <v>87</v>
      </c>
      <c r="U943" t="s">
        <v>88</v>
      </c>
      <c r="V943" t="s">
        <v>89</v>
      </c>
      <c r="W943" t="s">
        <v>78</v>
      </c>
      <c r="X943" t="s">
        <v>120</v>
      </c>
      <c r="Y943" t="s">
        <v>91</v>
      </c>
      <c r="Z943" t="s">
        <v>92</v>
      </c>
      <c r="AA943" s="1">
        <v>44197</v>
      </c>
      <c r="AB943" s="2">
        <v>59</v>
      </c>
      <c r="AC943" s="2">
        <v>65</v>
      </c>
      <c r="AD943" s="2">
        <v>0</v>
      </c>
      <c r="AE943" s="2">
        <v>0</v>
      </c>
      <c r="AF943" s="2"/>
      <c r="AG943">
        <v>0</v>
      </c>
      <c r="AH943" s="3">
        <v>59</v>
      </c>
      <c r="AI943" s="3">
        <v>66</v>
      </c>
      <c r="AJ943" s="3">
        <v>0</v>
      </c>
      <c r="AK943" s="3">
        <v>0</v>
      </c>
      <c r="AL943" s="3">
        <v>0</v>
      </c>
      <c r="AM943" t="s">
        <v>8506</v>
      </c>
      <c r="AN943" t="s">
        <v>8507</v>
      </c>
      <c r="AO943" t="s">
        <v>8497</v>
      </c>
      <c r="AP943" t="s">
        <v>8498</v>
      </c>
      <c r="AQ943" t="s">
        <v>83</v>
      </c>
      <c r="AR943" t="s">
        <v>8508</v>
      </c>
      <c r="AS943" t="s">
        <v>83</v>
      </c>
      <c r="AT943" t="s">
        <v>96</v>
      </c>
      <c r="AU943" t="s">
        <v>8509</v>
      </c>
      <c r="AV943" t="s">
        <v>8510</v>
      </c>
      <c r="AW943" t="s">
        <v>99</v>
      </c>
      <c r="AX943" t="s">
        <v>100</v>
      </c>
      <c r="AY943" t="s">
        <v>8511</v>
      </c>
      <c r="AZ943" t="s">
        <v>8661</v>
      </c>
      <c r="BA943" t="s">
        <v>103</v>
      </c>
      <c r="BB943" t="s">
        <v>8662</v>
      </c>
      <c r="BC943" s="4"/>
      <c r="BD943" t="s">
        <v>83</v>
      </c>
      <c r="BE943" t="s">
        <v>105</v>
      </c>
      <c r="BF943" t="s">
        <v>106</v>
      </c>
      <c r="BG943" t="s">
        <v>107</v>
      </c>
      <c r="BH943" t="s">
        <v>108</v>
      </c>
      <c r="BI943" t="s">
        <v>109</v>
      </c>
      <c r="BJ943" s="2">
        <v>0</v>
      </c>
      <c r="BK943" t="s">
        <v>90</v>
      </c>
      <c r="BL943" t="s">
        <v>78</v>
      </c>
      <c r="BM943" t="s">
        <v>83</v>
      </c>
      <c r="BN943" t="s">
        <v>83</v>
      </c>
      <c r="BO943" t="s">
        <v>83</v>
      </c>
      <c r="BP943" t="s">
        <v>8663</v>
      </c>
      <c r="BQ943" t="s">
        <v>8515</v>
      </c>
      <c r="BR943" t="s">
        <v>8516</v>
      </c>
      <c r="BS943" t="s">
        <v>83</v>
      </c>
      <c r="BT943" s="3">
        <v>1</v>
      </c>
    </row>
    <row r="944" spans="1:72" x14ac:dyDescent="0.25">
      <c r="A944" t="s">
        <v>8497</v>
      </c>
      <c r="B944" t="s">
        <v>8498</v>
      </c>
      <c r="C944" t="s">
        <v>8499</v>
      </c>
      <c r="D944" t="s">
        <v>74</v>
      </c>
      <c r="E944" t="s">
        <v>21868</v>
      </c>
      <c r="F944" t="s">
        <v>8500</v>
      </c>
      <c r="G944" t="s">
        <v>8664</v>
      </c>
      <c r="H944" t="s">
        <v>8665</v>
      </c>
      <c r="I944" s="1">
        <v>44197</v>
      </c>
      <c r="J944" s="1">
        <v>44926</v>
      </c>
      <c r="K944" t="s">
        <v>78</v>
      </c>
      <c r="L944" t="s">
        <v>79</v>
      </c>
      <c r="M944" t="s">
        <v>80</v>
      </c>
      <c r="N944" t="s">
        <v>8666</v>
      </c>
      <c r="O944" t="s">
        <v>221</v>
      </c>
      <c r="P944" t="s">
        <v>235</v>
      </c>
      <c r="Q944" t="s">
        <v>8667</v>
      </c>
      <c r="R944" t="s">
        <v>8505</v>
      </c>
      <c r="S944" t="s">
        <v>150</v>
      </c>
      <c r="T944" t="s">
        <v>87</v>
      </c>
      <c r="U944" t="s">
        <v>88</v>
      </c>
      <c r="V944" t="s">
        <v>89</v>
      </c>
      <c r="W944" t="s">
        <v>78</v>
      </c>
      <c r="X944" t="s">
        <v>120</v>
      </c>
      <c r="Y944" t="s">
        <v>91</v>
      </c>
      <c r="Z944" t="s">
        <v>92</v>
      </c>
      <c r="AA944" s="1">
        <v>44662</v>
      </c>
      <c r="AB944" s="2">
        <v>577</v>
      </c>
      <c r="AC944" s="2">
        <v>539</v>
      </c>
      <c r="AD944" s="2"/>
      <c r="AE944" s="2"/>
      <c r="AF944" s="2"/>
      <c r="AG944">
        <v>0</v>
      </c>
      <c r="AH944" s="3">
        <v>528</v>
      </c>
      <c r="AI944" s="3">
        <v>544</v>
      </c>
      <c r="AJ944" s="3">
        <v>0</v>
      </c>
      <c r="AK944" s="3">
        <v>0</v>
      </c>
      <c r="AL944" s="3">
        <v>0</v>
      </c>
      <c r="AM944" t="s">
        <v>8506</v>
      </c>
      <c r="AN944" t="s">
        <v>8507</v>
      </c>
      <c r="AO944" t="s">
        <v>8497</v>
      </c>
      <c r="AP944" t="s">
        <v>8498</v>
      </c>
      <c r="AQ944" t="s">
        <v>83</v>
      </c>
      <c r="AR944" t="s">
        <v>8508</v>
      </c>
      <c r="AS944" t="s">
        <v>83</v>
      </c>
      <c r="AT944" t="s">
        <v>96</v>
      </c>
      <c r="AU944" t="s">
        <v>8509</v>
      </c>
      <c r="AV944" t="s">
        <v>8510</v>
      </c>
      <c r="AW944" t="s">
        <v>99</v>
      </c>
      <c r="AX944" t="s">
        <v>100</v>
      </c>
      <c r="AY944" t="s">
        <v>8511</v>
      </c>
      <c r="AZ944" t="s">
        <v>8668</v>
      </c>
      <c r="BA944" t="s">
        <v>103</v>
      </c>
      <c r="BB944" t="s">
        <v>8669</v>
      </c>
      <c r="BC944" s="4"/>
      <c r="BD944" t="s">
        <v>83</v>
      </c>
      <c r="BE944" t="s">
        <v>105</v>
      </c>
      <c r="BF944" t="s">
        <v>106</v>
      </c>
      <c r="BG944" t="s">
        <v>107</v>
      </c>
      <c r="BH944" t="s">
        <v>108</v>
      </c>
      <c r="BI944" t="s">
        <v>109</v>
      </c>
      <c r="BJ944" s="2">
        <v>0</v>
      </c>
      <c r="BK944" t="s">
        <v>90</v>
      </c>
      <c r="BL944" t="s">
        <v>78</v>
      </c>
      <c r="BM944" t="s">
        <v>83</v>
      </c>
      <c r="BN944" t="s">
        <v>83</v>
      </c>
      <c r="BO944" t="s">
        <v>83</v>
      </c>
      <c r="BP944" t="s">
        <v>8670</v>
      </c>
      <c r="BQ944" t="s">
        <v>8515</v>
      </c>
      <c r="BR944" t="s">
        <v>8516</v>
      </c>
      <c r="BS944" t="s">
        <v>83</v>
      </c>
      <c r="BT944" s="3">
        <v>1</v>
      </c>
    </row>
    <row r="945" spans="1:72" x14ac:dyDescent="0.25">
      <c r="A945" t="s">
        <v>8497</v>
      </c>
      <c r="B945" t="s">
        <v>8498</v>
      </c>
      <c r="C945" t="s">
        <v>8499</v>
      </c>
      <c r="D945" t="s">
        <v>74</v>
      </c>
      <c r="E945" t="s">
        <v>21868</v>
      </c>
      <c r="F945" t="s">
        <v>8500</v>
      </c>
      <c r="G945" t="s">
        <v>8671</v>
      </c>
      <c r="H945" t="s">
        <v>8672</v>
      </c>
      <c r="I945" s="1">
        <v>44197</v>
      </c>
      <c r="J945" s="1">
        <v>44926</v>
      </c>
      <c r="K945" t="s">
        <v>78</v>
      </c>
      <c r="L945" t="s">
        <v>276</v>
      </c>
      <c r="M945" t="s">
        <v>277</v>
      </c>
      <c r="N945" t="s">
        <v>8673</v>
      </c>
      <c r="O945" t="s">
        <v>884</v>
      </c>
      <c r="P945" t="s">
        <v>215</v>
      </c>
      <c r="Q945" t="s">
        <v>8674</v>
      </c>
      <c r="R945" t="s">
        <v>8505</v>
      </c>
      <c r="S945" t="s">
        <v>150</v>
      </c>
      <c r="T945" t="s">
        <v>87</v>
      </c>
      <c r="U945" t="s">
        <v>88</v>
      </c>
      <c r="V945" t="s">
        <v>89</v>
      </c>
      <c r="W945" t="s">
        <v>90</v>
      </c>
      <c r="X945" t="s">
        <v>83</v>
      </c>
      <c r="Y945" t="s">
        <v>91</v>
      </c>
      <c r="Z945" t="s">
        <v>92</v>
      </c>
      <c r="AA945" s="1">
        <v>44197</v>
      </c>
      <c r="AB945" s="2">
        <v>143</v>
      </c>
      <c r="AC945" s="2">
        <v>116</v>
      </c>
      <c r="AD945" s="2">
        <v>0</v>
      </c>
      <c r="AE945" s="2">
        <v>0</v>
      </c>
      <c r="AF945" s="2"/>
      <c r="AG945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t="s">
        <v>8506</v>
      </c>
      <c r="AN945" t="s">
        <v>8507</v>
      </c>
      <c r="AO945" t="s">
        <v>8497</v>
      </c>
      <c r="AP945" t="s">
        <v>8498</v>
      </c>
      <c r="AQ945" t="s">
        <v>83</v>
      </c>
      <c r="AR945" t="s">
        <v>8508</v>
      </c>
      <c r="AS945" t="s">
        <v>83</v>
      </c>
      <c r="AT945" t="s">
        <v>96</v>
      </c>
      <c r="AU945" t="s">
        <v>8509</v>
      </c>
      <c r="AV945" t="s">
        <v>8510</v>
      </c>
      <c r="AW945" t="s">
        <v>99</v>
      </c>
      <c r="AX945" t="s">
        <v>100</v>
      </c>
      <c r="AY945" t="s">
        <v>8511</v>
      </c>
      <c r="AZ945" t="s">
        <v>8675</v>
      </c>
      <c r="BA945" t="s">
        <v>103</v>
      </c>
      <c r="BB945" t="s">
        <v>8676</v>
      </c>
      <c r="BC945" s="4"/>
      <c r="BD945" t="s">
        <v>83</v>
      </c>
      <c r="BE945" t="s">
        <v>105</v>
      </c>
      <c r="BF945" t="s">
        <v>106</v>
      </c>
      <c r="BG945" t="s">
        <v>107</v>
      </c>
      <c r="BH945" t="s">
        <v>108</v>
      </c>
      <c r="BI945" t="s">
        <v>109</v>
      </c>
      <c r="BJ945" s="2">
        <v>0</v>
      </c>
      <c r="BK945" t="s">
        <v>90</v>
      </c>
      <c r="BL945" t="s">
        <v>78</v>
      </c>
      <c r="BM945" t="s">
        <v>83</v>
      </c>
      <c r="BN945" t="s">
        <v>83</v>
      </c>
      <c r="BO945" t="s">
        <v>83</v>
      </c>
      <c r="BP945" t="s">
        <v>8677</v>
      </c>
      <c r="BQ945" t="s">
        <v>8515</v>
      </c>
      <c r="BR945" t="s">
        <v>8516</v>
      </c>
      <c r="BS945" t="s">
        <v>83</v>
      </c>
      <c r="BT945" s="3">
        <v>1</v>
      </c>
    </row>
    <row r="946" spans="1:72" x14ac:dyDescent="0.25">
      <c r="A946" t="s">
        <v>8497</v>
      </c>
      <c r="B946" t="s">
        <v>8498</v>
      </c>
      <c r="C946" t="s">
        <v>8499</v>
      </c>
      <c r="D946" t="s">
        <v>74</v>
      </c>
      <c r="E946" t="s">
        <v>21868</v>
      </c>
      <c r="F946" t="s">
        <v>8500</v>
      </c>
      <c r="G946" t="s">
        <v>8678</v>
      </c>
      <c r="H946" t="s">
        <v>8679</v>
      </c>
      <c r="I946" s="1">
        <v>44197</v>
      </c>
      <c r="J946" s="1">
        <v>44207</v>
      </c>
      <c r="K946" t="s">
        <v>90</v>
      </c>
      <c r="L946" t="s">
        <v>373</v>
      </c>
      <c r="M946" t="s">
        <v>899</v>
      </c>
      <c r="N946" t="s">
        <v>8673</v>
      </c>
      <c r="O946" t="s">
        <v>193</v>
      </c>
      <c r="P946" t="s">
        <v>215</v>
      </c>
      <c r="Q946" t="s">
        <v>8674</v>
      </c>
      <c r="R946" t="s">
        <v>8505</v>
      </c>
      <c r="S946" t="s">
        <v>150</v>
      </c>
      <c r="T946" t="s">
        <v>87</v>
      </c>
      <c r="U946" t="s">
        <v>88</v>
      </c>
      <c r="V946" t="s">
        <v>89</v>
      </c>
      <c r="W946" t="s">
        <v>90</v>
      </c>
      <c r="X946" t="s">
        <v>83</v>
      </c>
      <c r="Y946" t="s">
        <v>91</v>
      </c>
      <c r="Z946" t="s">
        <v>92</v>
      </c>
      <c r="AA946" s="1">
        <v>44197</v>
      </c>
      <c r="AB946" s="2">
        <v>2250</v>
      </c>
      <c r="AC946" s="2">
        <v>1933</v>
      </c>
      <c r="AD946" s="2">
        <v>0</v>
      </c>
      <c r="AE946" s="2">
        <v>0</v>
      </c>
      <c r="AF946" s="2"/>
      <c r="AG946">
        <v>0</v>
      </c>
      <c r="AH946" s="3">
        <v>13</v>
      </c>
      <c r="AI946" s="3">
        <v>11</v>
      </c>
      <c r="AJ946" s="3">
        <v>0</v>
      </c>
      <c r="AK946" s="3">
        <v>0</v>
      </c>
      <c r="AL946" s="3">
        <v>0</v>
      </c>
      <c r="AM946" t="s">
        <v>8506</v>
      </c>
      <c r="AN946" t="s">
        <v>8507</v>
      </c>
      <c r="AO946" t="s">
        <v>8497</v>
      </c>
      <c r="AP946" t="s">
        <v>8498</v>
      </c>
      <c r="AQ946" t="s">
        <v>83</v>
      </c>
      <c r="AR946" t="s">
        <v>8508</v>
      </c>
      <c r="AS946" t="s">
        <v>83</v>
      </c>
      <c r="AT946" t="s">
        <v>96</v>
      </c>
      <c r="AU946" t="s">
        <v>8509</v>
      </c>
      <c r="AV946" t="s">
        <v>8510</v>
      </c>
      <c r="AW946" t="s">
        <v>99</v>
      </c>
      <c r="AX946" t="s">
        <v>100</v>
      </c>
      <c r="AY946" t="s">
        <v>8511</v>
      </c>
      <c r="AZ946" t="s">
        <v>8680</v>
      </c>
      <c r="BA946" t="s">
        <v>103</v>
      </c>
      <c r="BB946" t="s">
        <v>8681</v>
      </c>
      <c r="BC946" s="4"/>
      <c r="BD946" t="s">
        <v>83</v>
      </c>
      <c r="BE946" t="s">
        <v>105</v>
      </c>
      <c r="BF946" t="s">
        <v>106</v>
      </c>
      <c r="BG946" t="s">
        <v>107</v>
      </c>
      <c r="BH946" t="s">
        <v>108</v>
      </c>
      <c r="BI946" t="s">
        <v>109</v>
      </c>
      <c r="BJ946" s="2">
        <v>0</v>
      </c>
      <c r="BK946" t="s">
        <v>90</v>
      </c>
      <c r="BL946" t="s">
        <v>78</v>
      </c>
      <c r="BM946" t="s">
        <v>83</v>
      </c>
      <c r="BN946" t="s">
        <v>83</v>
      </c>
      <c r="BO946" t="s">
        <v>83</v>
      </c>
      <c r="BP946" t="s">
        <v>83</v>
      </c>
      <c r="BQ946" t="s">
        <v>83</v>
      </c>
      <c r="BR946" t="s">
        <v>83</v>
      </c>
      <c r="BS946" t="s">
        <v>83</v>
      </c>
      <c r="BT946" s="3">
        <v>1</v>
      </c>
    </row>
    <row r="947" spans="1:72" x14ac:dyDescent="0.25">
      <c r="A947" t="s">
        <v>8497</v>
      </c>
      <c r="B947" t="s">
        <v>8498</v>
      </c>
      <c r="C947" t="s">
        <v>8499</v>
      </c>
      <c r="D947" t="s">
        <v>74</v>
      </c>
      <c r="E947" t="s">
        <v>21868</v>
      </c>
      <c r="F947" t="s">
        <v>8500</v>
      </c>
      <c r="G947" t="s">
        <v>8682</v>
      </c>
      <c r="H947" t="s">
        <v>8683</v>
      </c>
      <c r="I947" s="1">
        <v>44197</v>
      </c>
      <c r="J947" s="1">
        <v>44926</v>
      </c>
      <c r="K947" t="s">
        <v>78</v>
      </c>
      <c r="L947" t="s">
        <v>79</v>
      </c>
      <c r="M947" t="s">
        <v>80</v>
      </c>
      <c r="N947" t="s">
        <v>8684</v>
      </c>
      <c r="O947" t="s">
        <v>447</v>
      </c>
      <c r="P947" t="s">
        <v>409</v>
      </c>
      <c r="Q947" t="s">
        <v>8685</v>
      </c>
      <c r="R947" t="s">
        <v>8505</v>
      </c>
      <c r="S947" t="s">
        <v>150</v>
      </c>
      <c r="T947" t="s">
        <v>87</v>
      </c>
      <c r="U947" t="s">
        <v>88</v>
      </c>
      <c r="V947" t="s">
        <v>89</v>
      </c>
      <c r="W947" t="s">
        <v>78</v>
      </c>
      <c r="X947" t="s">
        <v>120</v>
      </c>
      <c r="Y947" t="s">
        <v>91</v>
      </c>
      <c r="Z947" t="s">
        <v>92</v>
      </c>
      <c r="AA947" s="1">
        <v>44614</v>
      </c>
      <c r="AB947" s="2">
        <v>1375</v>
      </c>
      <c r="AC947" s="2">
        <v>1451</v>
      </c>
      <c r="AD947" s="2"/>
      <c r="AE947" s="2"/>
      <c r="AF947" s="2"/>
      <c r="AG947">
        <v>0</v>
      </c>
      <c r="AH947" s="3">
        <v>1422</v>
      </c>
      <c r="AI947" s="3">
        <v>1476</v>
      </c>
      <c r="AJ947" s="3">
        <v>0</v>
      </c>
      <c r="AK947" s="3">
        <v>0</v>
      </c>
      <c r="AL947" s="3">
        <v>0</v>
      </c>
      <c r="AM947" t="s">
        <v>8528</v>
      </c>
      <c r="AN947" t="s">
        <v>8529</v>
      </c>
      <c r="AO947" t="s">
        <v>8497</v>
      </c>
      <c r="AP947" t="s">
        <v>8498</v>
      </c>
      <c r="AQ947" t="s">
        <v>83</v>
      </c>
      <c r="AR947" t="s">
        <v>8508</v>
      </c>
      <c r="AS947" t="s">
        <v>83</v>
      </c>
      <c r="AT947" t="s">
        <v>96</v>
      </c>
      <c r="AU947" t="s">
        <v>8509</v>
      </c>
      <c r="AV947" t="s">
        <v>8510</v>
      </c>
      <c r="AW947" t="s">
        <v>99</v>
      </c>
      <c r="AX947" t="s">
        <v>100</v>
      </c>
      <c r="AY947" t="s">
        <v>8530</v>
      </c>
      <c r="AZ947" t="s">
        <v>8686</v>
      </c>
      <c r="BA947" t="s">
        <v>103</v>
      </c>
      <c r="BB947" t="s">
        <v>8687</v>
      </c>
      <c r="BC947" s="4"/>
      <c r="BD947" t="s">
        <v>83</v>
      </c>
      <c r="BE947" t="s">
        <v>105</v>
      </c>
      <c r="BF947" t="s">
        <v>106</v>
      </c>
      <c r="BG947" t="s">
        <v>107</v>
      </c>
      <c r="BH947" t="s">
        <v>108</v>
      </c>
      <c r="BI947" t="s">
        <v>109</v>
      </c>
      <c r="BJ947" s="2">
        <v>0</v>
      </c>
      <c r="BK947" t="s">
        <v>90</v>
      </c>
      <c r="BL947" t="s">
        <v>78</v>
      </c>
      <c r="BM947" t="s">
        <v>83</v>
      </c>
      <c r="BN947" t="s">
        <v>83</v>
      </c>
      <c r="BO947" t="s">
        <v>83</v>
      </c>
      <c r="BP947" t="s">
        <v>8688</v>
      </c>
      <c r="BQ947" t="s">
        <v>8534</v>
      </c>
      <c r="BR947" t="s">
        <v>8535</v>
      </c>
      <c r="BS947" t="s">
        <v>83</v>
      </c>
      <c r="BT947" s="3">
        <v>1</v>
      </c>
    </row>
    <row r="948" spans="1:72" x14ac:dyDescent="0.25">
      <c r="A948" t="s">
        <v>8497</v>
      </c>
      <c r="B948" t="s">
        <v>8498</v>
      </c>
      <c r="C948" t="s">
        <v>8499</v>
      </c>
      <c r="D948" t="s">
        <v>74</v>
      </c>
      <c r="E948" t="s">
        <v>21868</v>
      </c>
      <c r="F948" t="s">
        <v>8500</v>
      </c>
      <c r="G948" t="s">
        <v>8689</v>
      </c>
      <c r="H948" t="s">
        <v>8690</v>
      </c>
      <c r="I948" s="1">
        <v>44197</v>
      </c>
      <c r="J948" s="1">
        <v>44926</v>
      </c>
      <c r="K948" t="s">
        <v>78</v>
      </c>
      <c r="L948" t="s">
        <v>79</v>
      </c>
      <c r="M948" t="s">
        <v>80</v>
      </c>
      <c r="N948" t="s">
        <v>8691</v>
      </c>
      <c r="O948" t="s">
        <v>162</v>
      </c>
      <c r="P948" t="s">
        <v>409</v>
      </c>
      <c r="Q948" t="s">
        <v>8692</v>
      </c>
      <c r="R948" t="s">
        <v>8505</v>
      </c>
      <c r="S948" t="s">
        <v>150</v>
      </c>
      <c r="T948" t="s">
        <v>87</v>
      </c>
      <c r="U948" t="s">
        <v>88</v>
      </c>
      <c r="V948" t="s">
        <v>89</v>
      </c>
      <c r="W948" t="s">
        <v>78</v>
      </c>
      <c r="X948" t="s">
        <v>120</v>
      </c>
      <c r="Y948" t="s">
        <v>91</v>
      </c>
      <c r="Z948" t="s">
        <v>92</v>
      </c>
      <c r="AA948" s="1">
        <v>44214</v>
      </c>
      <c r="AB948" s="2">
        <v>1974</v>
      </c>
      <c r="AC948" s="2">
        <v>2052</v>
      </c>
      <c r="AD948" s="2"/>
      <c r="AE948" s="2"/>
      <c r="AF948" s="2"/>
      <c r="AG948">
        <v>0</v>
      </c>
      <c r="AH948" s="3">
        <v>1981</v>
      </c>
      <c r="AI948" s="3">
        <v>2059</v>
      </c>
      <c r="AJ948" s="3">
        <v>0</v>
      </c>
      <c r="AK948" s="3">
        <v>0</v>
      </c>
      <c r="AL948" s="3">
        <v>0</v>
      </c>
      <c r="AM948" t="s">
        <v>8506</v>
      </c>
      <c r="AN948" t="s">
        <v>8507</v>
      </c>
      <c r="AO948" t="s">
        <v>8497</v>
      </c>
      <c r="AP948" t="s">
        <v>8498</v>
      </c>
      <c r="AQ948" t="s">
        <v>83</v>
      </c>
      <c r="AR948" t="s">
        <v>8508</v>
      </c>
      <c r="AS948" t="s">
        <v>83</v>
      </c>
      <c r="AT948" t="s">
        <v>96</v>
      </c>
      <c r="AU948" t="s">
        <v>8509</v>
      </c>
      <c r="AV948" t="s">
        <v>8510</v>
      </c>
      <c r="AW948" t="s">
        <v>99</v>
      </c>
      <c r="AX948" t="s">
        <v>100</v>
      </c>
      <c r="AY948" t="s">
        <v>8511</v>
      </c>
      <c r="AZ948" t="s">
        <v>8693</v>
      </c>
      <c r="BA948" t="s">
        <v>103</v>
      </c>
      <c r="BB948" t="s">
        <v>8694</v>
      </c>
      <c r="BC948" s="4"/>
      <c r="BD948" t="s">
        <v>83</v>
      </c>
      <c r="BE948" t="s">
        <v>105</v>
      </c>
      <c r="BF948" t="s">
        <v>106</v>
      </c>
      <c r="BG948" t="s">
        <v>107</v>
      </c>
      <c r="BH948" t="s">
        <v>108</v>
      </c>
      <c r="BI948" t="s">
        <v>109</v>
      </c>
      <c r="BJ948" s="2">
        <v>0</v>
      </c>
      <c r="BK948" t="s">
        <v>90</v>
      </c>
      <c r="BL948" t="s">
        <v>78</v>
      </c>
      <c r="BM948" t="s">
        <v>83</v>
      </c>
      <c r="BN948" t="s">
        <v>83</v>
      </c>
      <c r="BO948" t="s">
        <v>83</v>
      </c>
      <c r="BP948" t="s">
        <v>8695</v>
      </c>
      <c r="BQ948" t="s">
        <v>8515</v>
      </c>
      <c r="BR948" t="s">
        <v>8516</v>
      </c>
      <c r="BS948" t="s">
        <v>83</v>
      </c>
      <c r="BT948" s="3">
        <v>1</v>
      </c>
    </row>
    <row r="949" spans="1:72" x14ac:dyDescent="0.25">
      <c r="A949" t="s">
        <v>8497</v>
      </c>
      <c r="B949" t="s">
        <v>8498</v>
      </c>
      <c r="C949" t="s">
        <v>8499</v>
      </c>
      <c r="D949" t="s">
        <v>74</v>
      </c>
      <c r="E949" t="s">
        <v>21868</v>
      </c>
      <c r="F949" t="s">
        <v>8500</v>
      </c>
      <c r="G949" t="s">
        <v>8696</v>
      </c>
      <c r="H949" t="s">
        <v>8697</v>
      </c>
      <c r="I949" s="1">
        <v>44197</v>
      </c>
      <c r="J949" s="1">
        <v>44926</v>
      </c>
      <c r="K949" t="s">
        <v>78</v>
      </c>
      <c r="L949" t="s">
        <v>79</v>
      </c>
      <c r="M949" t="s">
        <v>80</v>
      </c>
      <c r="N949" t="s">
        <v>2256</v>
      </c>
      <c r="O949" t="s">
        <v>147</v>
      </c>
      <c r="P949" t="s">
        <v>156</v>
      </c>
      <c r="Q949" t="s">
        <v>8698</v>
      </c>
      <c r="R949" t="s">
        <v>8505</v>
      </c>
      <c r="S949" t="s">
        <v>150</v>
      </c>
      <c r="T949" t="s">
        <v>87</v>
      </c>
      <c r="U949" t="s">
        <v>88</v>
      </c>
      <c r="V949" t="s">
        <v>89</v>
      </c>
      <c r="W949" t="s">
        <v>78</v>
      </c>
      <c r="X949" t="s">
        <v>120</v>
      </c>
      <c r="Y949" t="s">
        <v>91</v>
      </c>
      <c r="Z949" t="s">
        <v>92</v>
      </c>
      <c r="AA949" s="1">
        <v>44611</v>
      </c>
      <c r="AB949" s="2">
        <v>4571</v>
      </c>
      <c r="AC949" s="2">
        <v>4035</v>
      </c>
      <c r="AD949" s="2"/>
      <c r="AE949" s="2"/>
      <c r="AF949" s="2"/>
      <c r="AG949">
        <v>0</v>
      </c>
      <c r="AH949" s="3">
        <v>4828</v>
      </c>
      <c r="AI949" s="3">
        <v>4259</v>
      </c>
      <c r="AJ949" s="3">
        <v>0</v>
      </c>
      <c r="AK949" s="3">
        <v>0</v>
      </c>
      <c r="AL949" s="3">
        <v>0</v>
      </c>
      <c r="AM949" t="s">
        <v>8528</v>
      </c>
      <c r="AN949" t="s">
        <v>8529</v>
      </c>
      <c r="AO949" t="s">
        <v>8497</v>
      </c>
      <c r="AP949" t="s">
        <v>8498</v>
      </c>
      <c r="AQ949" t="s">
        <v>83</v>
      </c>
      <c r="AR949" t="s">
        <v>8508</v>
      </c>
      <c r="AS949" t="s">
        <v>83</v>
      </c>
      <c r="AT949" t="s">
        <v>96</v>
      </c>
      <c r="AU949" t="s">
        <v>8509</v>
      </c>
      <c r="AV949" t="s">
        <v>8510</v>
      </c>
      <c r="AW949" t="s">
        <v>99</v>
      </c>
      <c r="AX949" t="s">
        <v>100</v>
      </c>
      <c r="AY949" t="s">
        <v>8530</v>
      </c>
      <c r="AZ949" t="s">
        <v>8699</v>
      </c>
      <c r="BA949" t="s">
        <v>103</v>
      </c>
      <c r="BB949" t="s">
        <v>8700</v>
      </c>
      <c r="BC949" s="4"/>
      <c r="BD949" t="s">
        <v>83</v>
      </c>
      <c r="BE949" t="s">
        <v>105</v>
      </c>
      <c r="BF949" t="s">
        <v>106</v>
      </c>
      <c r="BG949" t="s">
        <v>107</v>
      </c>
      <c r="BH949" t="s">
        <v>108</v>
      </c>
      <c r="BI949" t="s">
        <v>109</v>
      </c>
      <c r="BJ949" s="2">
        <v>0</v>
      </c>
      <c r="BK949" t="s">
        <v>90</v>
      </c>
      <c r="BL949" t="s">
        <v>78</v>
      </c>
      <c r="BM949" t="s">
        <v>83</v>
      </c>
      <c r="BN949" t="s">
        <v>83</v>
      </c>
      <c r="BO949" t="s">
        <v>83</v>
      </c>
      <c r="BP949" t="s">
        <v>8701</v>
      </c>
      <c r="BQ949" t="s">
        <v>8534</v>
      </c>
      <c r="BR949" t="s">
        <v>8535</v>
      </c>
      <c r="BS949" t="s">
        <v>83</v>
      </c>
      <c r="BT949" s="3">
        <v>1</v>
      </c>
    </row>
    <row r="950" spans="1:72" x14ac:dyDescent="0.25">
      <c r="A950" t="s">
        <v>8497</v>
      </c>
      <c r="B950" t="s">
        <v>8498</v>
      </c>
      <c r="C950" t="s">
        <v>8499</v>
      </c>
      <c r="D950" t="s">
        <v>74</v>
      </c>
      <c r="E950" t="s">
        <v>21868</v>
      </c>
      <c r="F950" t="s">
        <v>8500</v>
      </c>
      <c r="G950" t="s">
        <v>8702</v>
      </c>
      <c r="H950" t="s">
        <v>8703</v>
      </c>
      <c r="I950" s="1">
        <v>44197</v>
      </c>
      <c r="J950" s="1">
        <v>44926</v>
      </c>
      <c r="K950" t="s">
        <v>78</v>
      </c>
      <c r="L950" t="s">
        <v>276</v>
      </c>
      <c r="M950" t="s">
        <v>277</v>
      </c>
      <c r="N950" t="s">
        <v>2256</v>
      </c>
      <c r="O950" t="s">
        <v>168</v>
      </c>
      <c r="P950" t="s">
        <v>271</v>
      </c>
      <c r="Q950" t="s">
        <v>8704</v>
      </c>
      <c r="R950" t="s">
        <v>8505</v>
      </c>
      <c r="S950" t="s">
        <v>119</v>
      </c>
      <c r="T950" t="s">
        <v>87</v>
      </c>
      <c r="U950" t="s">
        <v>88</v>
      </c>
      <c r="V950" t="s">
        <v>89</v>
      </c>
      <c r="W950" t="s">
        <v>90</v>
      </c>
      <c r="X950" t="s">
        <v>83</v>
      </c>
      <c r="Y950" t="s">
        <v>91</v>
      </c>
      <c r="Z950" t="s">
        <v>92</v>
      </c>
      <c r="AA950" s="1">
        <v>44197</v>
      </c>
      <c r="AB950" s="2">
        <v>2</v>
      </c>
      <c r="AC950" s="2">
        <v>566</v>
      </c>
      <c r="AD950" s="2">
        <v>0</v>
      </c>
      <c r="AE950" s="2">
        <v>0</v>
      </c>
      <c r="AF950" s="2"/>
      <c r="AG950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t="s">
        <v>8593</v>
      </c>
      <c r="AN950" t="s">
        <v>8594</v>
      </c>
      <c r="AO950" t="s">
        <v>8497</v>
      </c>
      <c r="AP950" t="s">
        <v>8498</v>
      </c>
      <c r="AQ950" t="s">
        <v>83</v>
      </c>
      <c r="AR950" t="s">
        <v>8508</v>
      </c>
      <c r="AS950" t="s">
        <v>83</v>
      </c>
      <c r="AT950" t="s">
        <v>96</v>
      </c>
      <c r="AU950" t="s">
        <v>8509</v>
      </c>
      <c r="AV950" t="s">
        <v>8510</v>
      </c>
      <c r="AW950" t="s">
        <v>99</v>
      </c>
      <c r="AX950" t="s">
        <v>100</v>
      </c>
      <c r="AY950" t="s">
        <v>8595</v>
      </c>
      <c r="AZ950" t="s">
        <v>8705</v>
      </c>
      <c r="BA950" t="s">
        <v>103</v>
      </c>
      <c r="BB950" t="s">
        <v>8706</v>
      </c>
      <c r="BC950" s="4"/>
      <c r="BD950" t="s">
        <v>83</v>
      </c>
      <c r="BE950" t="s">
        <v>105</v>
      </c>
      <c r="BF950" t="s">
        <v>106</v>
      </c>
      <c r="BG950" t="s">
        <v>107</v>
      </c>
      <c r="BH950" t="s">
        <v>472</v>
      </c>
      <c r="BI950" t="s">
        <v>473</v>
      </c>
      <c r="BJ950" s="2">
        <v>0</v>
      </c>
      <c r="BK950" t="s">
        <v>78</v>
      </c>
      <c r="BL950" t="s">
        <v>90</v>
      </c>
      <c r="BM950" t="s">
        <v>83</v>
      </c>
      <c r="BN950" t="s">
        <v>83</v>
      </c>
      <c r="BO950" t="s">
        <v>83</v>
      </c>
      <c r="BP950" t="s">
        <v>83</v>
      </c>
      <c r="BQ950" t="s">
        <v>83</v>
      </c>
      <c r="BR950" t="s">
        <v>83</v>
      </c>
      <c r="BS950" t="s">
        <v>83</v>
      </c>
      <c r="BT950" s="3">
        <v>1</v>
      </c>
    </row>
    <row r="951" spans="1:72" x14ac:dyDescent="0.25">
      <c r="A951" t="s">
        <v>8497</v>
      </c>
      <c r="B951" t="s">
        <v>8498</v>
      </c>
      <c r="C951" t="s">
        <v>8499</v>
      </c>
      <c r="D951" t="s">
        <v>74</v>
      </c>
      <c r="E951" t="s">
        <v>21868</v>
      </c>
      <c r="F951" t="s">
        <v>8500</v>
      </c>
      <c r="G951" t="s">
        <v>8707</v>
      </c>
      <c r="H951" t="s">
        <v>8708</v>
      </c>
      <c r="I951" s="1">
        <v>44197</v>
      </c>
      <c r="J951" s="1">
        <v>44926</v>
      </c>
      <c r="K951" t="s">
        <v>78</v>
      </c>
      <c r="L951" t="s">
        <v>79</v>
      </c>
      <c r="M951" t="s">
        <v>80</v>
      </c>
      <c r="N951" t="s">
        <v>8709</v>
      </c>
      <c r="O951" t="s">
        <v>375</v>
      </c>
      <c r="P951" t="s">
        <v>156</v>
      </c>
      <c r="Q951" t="s">
        <v>8710</v>
      </c>
      <c r="R951" t="s">
        <v>8505</v>
      </c>
      <c r="S951" t="s">
        <v>150</v>
      </c>
      <c r="T951" t="s">
        <v>87</v>
      </c>
      <c r="U951" t="s">
        <v>88</v>
      </c>
      <c r="V951" t="s">
        <v>89</v>
      </c>
      <c r="W951" t="s">
        <v>78</v>
      </c>
      <c r="X951" t="s">
        <v>120</v>
      </c>
      <c r="Y951" t="s">
        <v>91</v>
      </c>
      <c r="Z951" t="s">
        <v>92</v>
      </c>
      <c r="AA951" s="1">
        <v>44645</v>
      </c>
      <c r="AB951" s="2">
        <v>2607</v>
      </c>
      <c r="AC951" s="2">
        <v>2340</v>
      </c>
      <c r="AD951" s="2"/>
      <c r="AE951" s="2"/>
      <c r="AF951" s="2"/>
      <c r="AG951">
        <v>0</v>
      </c>
      <c r="AH951" s="3">
        <v>2310</v>
      </c>
      <c r="AI951" s="3">
        <v>510</v>
      </c>
      <c r="AJ951" s="3">
        <v>0</v>
      </c>
      <c r="AK951" s="3">
        <v>0</v>
      </c>
      <c r="AL951" s="3">
        <v>0</v>
      </c>
      <c r="AM951" t="s">
        <v>8528</v>
      </c>
      <c r="AN951" t="s">
        <v>8529</v>
      </c>
      <c r="AO951" t="s">
        <v>8497</v>
      </c>
      <c r="AP951" t="s">
        <v>8498</v>
      </c>
      <c r="AQ951" t="s">
        <v>83</v>
      </c>
      <c r="AR951" t="s">
        <v>8508</v>
      </c>
      <c r="AS951" t="s">
        <v>83</v>
      </c>
      <c r="AT951" t="s">
        <v>96</v>
      </c>
      <c r="AU951" t="s">
        <v>8509</v>
      </c>
      <c r="AV951" t="s">
        <v>8510</v>
      </c>
      <c r="AW951" t="s">
        <v>99</v>
      </c>
      <c r="AX951" t="s">
        <v>100</v>
      </c>
      <c r="AY951" t="s">
        <v>8530</v>
      </c>
      <c r="AZ951" t="s">
        <v>8711</v>
      </c>
      <c r="BA951" t="s">
        <v>103</v>
      </c>
      <c r="BB951" t="s">
        <v>8712</v>
      </c>
      <c r="BC951" s="4"/>
      <c r="BD951" t="s">
        <v>83</v>
      </c>
      <c r="BE951" t="s">
        <v>105</v>
      </c>
      <c r="BF951" t="s">
        <v>106</v>
      </c>
      <c r="BG951" t="s">
        <v>107</v>
      </c>
      <c r="BH951" t="s">
        <v>108</v>
      </c>
      <c r="BI951" t="s">
        <v>109</v>
      </c>
      <c r="BJ951" s="2">
        <v>0</v>
      </c>
      <c r="BK951" t="s">
        <v>90</v>
      </c>
      <c r="BL951" t="s">
        <v>78</v>
      </c>
      <c r="BM951" t="s">
        <v>83</v>
      </c>
      <c r="BN951" t="s">
        <v>83</v>
      </c>
      <c r="BO951" t="s">
        <v>83</v>
      </c>
      <c r="BP951" t="s">
        <v>8713</v>
      </c>
      <c r="BQ951" t="s">
        <v>8534</v>
      </c>
      <c r="BR951" t="s">
        <v>8535</v>
      </c>
      <c r="BS951" t="s">
        <v>83</v>
      </c>
      <c r="BT951" s="3">
        <v>1</v>
      </c>
    </row>
    <row r="952" spans="1:72" x14ac:dyDescent="0.25">
      <c r="A952" t="s">
        <v>8497</v>
      </c>
      <c r="B952" t="s">
        <v>8498</v>
      </c>
      <c r="C952" t="s">
        <v>8499</v>
      </c>
      <c r="D952" t="s">
        <v>74</v>
      </c>
      <c r="E952" t="s">
        <v>21868</v>
      </c>
      <c r="F952" t="s">
        <v>8500</v>
      </c>
      <c r="G952" t="s">
        <v>8714</v>
      </c>
      <c r="H952" t="s">
        <v>8715</v>
      </c>
      <c r="I952" s="1">
        <v>44197</v>
      </c>
      <c r="J952" s="1">
        <v>44926</v>
      </c>
      <c r="K952" t="s">
        <v>78</v>
      </c>
      <c r="L952" t="s">
        <v>79</v>
      </c>
      <c r="M952" t="s">
        <v>80</v>
      </c>
      <c r="N952" t="s">
        <v>8666</v>
      </c>
      <c r="O952" t="s">
        <v>462</v>
      </c>
      <c r="P952" t="s">
        <v>990</v>
      </c>
      <c r="Q952" t="s">
        <v>8667</v>
      </c>
      <c r="R952" t="s">
        <v>8505</v>
      </c>
      <c r="S952" t="s">
        <v>150</v>
      </c>
      <c r="T952" t="s">
        <v>87</v>
      </c>
      <c r="U952" t="s">
        <v>88</v>
      </c>
      <c r="V952" t="s">
        <v>89</v>
      </c>
      <c r="W952" t="s">
        <v>78</v>
      </c>
      <c r="X952" t="s">
        <v>120</v>
      </c>
      <c r="Y952" t="s">
        <v>91</v>
      </c>
      <c r="Z952" t="s">
        <v>92</v>
      </c>
      <c r="AA952" s="1">
        <v>44639</v>
      </c>
      <c r="AB952" s="2">
        <v>1910</v>
      </c>
      <c r="AC952" s="2">
        <v>259</v>
      </c>
      <c r="AD952" s="2"/>
      <c r="AE952" s="2"/>
      <c r="AF952" s="2"/>
      <c r="AG952">
        <v>0</v>
      </c>
      <c r="AH952" s="3">
        <v>2009</v>
      </c>
      <c r="AI952" s="3">
        <v>26</v>
      </c>
      <c r="AJ952" s="3">
        <v>0</v>
      </c>
      <c r="AK952" s="3">
        <v>0</v>
      </c>
      <c r="AL952" s="3">
        <v>0</v>
      </c>
      <c r="AM952" t="s">
        <v>8528</v>
      </c>
      <c r="AN952" t="s">
        <v>8529</v>
      </c>
      <c r="AO952" t="s">
        <v>8497</v>
      </c>
      <c r="AP952" t="s">
        <v>8498</v>
      </c>
      <c r="AQ952" t="s">
        <v>83</v>
      </c>
      <c r="AR952" t="s">
        <v>8508</v>
      </c>
      <c r="AS952" t="s">
        <v>83</v>
      </c>
      <c r="AT952" t="s">
        <v>96</v>
      </c>
      <c r="AU952" t="s">
        <v>8509</v>
      </c>
      <c r="AV952" t="s">
        <v>8510</v>
      </c>
      <c r="AW952" t="s">
        <v>99</v>
      </c>
      <c r="AX952" t="s">
        <v>100</v>
      </c>
      <c r="AY952" t="s">
        <v>8530</v>
      </c>
      <c r="AZ952" t="s">
        <v>8716</v>
      </c>
      <c r="BA952" t="s">
        <v>103</v>
      </c>
      <c r="BB952" t="s">
        <v>8717</v>
      </c>
      <c r="BC952" s="4"/>
      <c r="BD952" t="s">
        <v>83</v>
      </c>
      <c r="BE952" t="s">
        <v>105</v>
      </c>
      <c r="BF952" t="s">
        <v>106</v>
      </c>
      <c r="BG952" t="s">
        <v>107</v>
      </c>
      <c r="BH952" t="s">
        <v>108</v>
      </c>
      <c r="BI952" t="s">
        <v>109</v>
      </c>
      <c r="BJ952" s="2">
        <v>0</v>
      </c>
      <c r="BK952" t="s">
        <v>90</v>
      </c>
      <c r="BL952" t="s">
        <v>78</v>
      </c>
      <c r="BM952" t="s">
        <v>83</v>
      </c>
      <c r="BN952" t="s">
        <v>83</v>
      </c>
      <c r="BO952" t="s">
        <v>83</v>
      </c>
      <c r="BP952" t="s">
        <v>8718</v>
      </c>
      <c r="BQ952" t="s">
        <v>8534</v>
      </c>
      <c r="BR952" t="s">
        <v>8535</v>
      </c>
      <c r="BS952" t="s">
        <v>83</v>
      </c>
      <c r="BT952" s="3">
        <v>1</v>
      </c>
    </row>
    <row r="953" spans="1:72" x14ac:dyDescent="0.25">
      <c r="A953" t="s">
        <v>8497</v>
      </c>
      <c r="B953" t="s">
        <v>8498</v>
      </c>
      <c r="C953" t="s">
        <v>8499</v>
      </c>
      <c r="D953" t="s">
        <v>74</v>
      </c>
      <c r="E953" t="s">
        <v>21868</v>
      </c>
      <c r="F953" t="s">
        <v>8500</v>
      </c>
      <c r="G953" t="s">
        <v>8719</v>
      </c>
      <c r="H953" t="s">
        <v>8720</v>
      </c>
      <c r="I953" s="1">
        <v>44197</v>
      </c>
      <c r="J953" s="1">
        <v>44926</v>
      </c>
      <c r="K953" t="s">
        <v>78</v>
      </c>
      <c r="L953" t="s">
        <v>79</v>
      </c>
      <c r="M953" t="s">
        <v>80</v>
      </c>
      <c r="N953" t="s">
        <v>8721</v>
      </c>
      <c r="O953" t="s">
        <v>738</v>
      </c>
      <c r="P953" t="s">
        <v>222</v>
      </c>
      <c r="Q953" t="s">
        <v>8722</v>
      </c>
      <c r="R953" t="s">
        <v>8505</v>
      </c>
      <c r="S953" t="s">
        <v>150</v>
      </c>
      <c r="T953" t="s">
        <v>87</v>
      </c>
      <c r="U953" t="s">
        <v>88</v>
      </c>
      <c r="V953" t="s">
        <v>89</v>
      </c>
      <c r="W953" t="s">
        <v>78</v>
      </c>
      <c r="X953" t="s">
        <v>120</v>
      </c>
      <c r="Y953" t="s">
        <v>91</v>
      </c>
      <c r="Z953" t="s">
        <v>92</v>
      </c>
      <c r="AA953" s="1">
        <v>44390</v>
      </c>
      <c r="AB953" s="2">
        <v>3059</v>
      </c>
      <c r="AC953" s="2">
        <v>2746</v>
      </c>
      <c r="AD953" s="2"/>
      <c r="AE953" s="2"/>
      <c r="AF953" s="2"/>
      <c r="AG953">
        <v>0</v>
      </c>
      <c r="AH953" s="3">
        <v>2082</v>
      </c>
      <c r="AI953" s="3">
        <v>1687</v>
      </c>
      <c r="AJ953" s="3">
        <v>0</v>
      </c>
      <c r="AK953" s="3">
        <v>0</v>
      </c>
      <c r="AL953" s="3">
        <v>0</v>
      </c>
      <c r="AM953" t="s">
        <v>8506</v>
      </c>
      <c r="AN953" t="s">
        <v>8507</v>
      </c>
      <c r="AO953" t="s">
        <v>8497</v>
      </c>
      <c r="AP953" t="s">
        <v>8498</v>
      </c>
      <c r="AQ953" t="s">
        <v>83</v>
      </c>
      <c r="AR953" t="s">
        <v>8508</v>
      </c>
      <c r="AS953" t="s">
        <v>83</v>
      </c>
      <c r="AT953" t="s">
        <v>96</v>
      </c>
      <c r="AU953" t="s">
        <v>8509</v>
      </c>
      <c r="AV953" t="s">
        <v>8510</v>
      </c>
      <c r="AW953" t="s">
        <v>99</v>
      </c>
      <c r="AX953" t="s">
        <v>100</v>
      </c>
      <c r="AY953" t="s">
        <v>8511</v>
      </c>
      <c r="AZ953" t="s">
        <v>8723</v>
      </c>
      <c r="BA953" t="s">
        <v>103</v>
      </c>
      <c r="BB953" t="s">
        <v>8724</v>
      </c>
      <c r="BC953" s="4"/>
      <c r="BD953" t="s">
        <v>83</v>
      </c>
      <c r="BE953" t="s">
        <v>105</v>
      </c>
      <c r="BF953" t="s">
        <v>106</v>
      </c>
      <c r="BG953" t="s">
        <v>107</v>
      </c>
      <c r="BH953" t="s">
        <v>108</v>
      </c>
      <c r="BI953" t="s">
        <v>109</v>
      </c>
      <c r="BJ953" s="2">
        <v>0</v>
      </c>
      <c r="BK953" t="s">
        <v>90</v>
      </c>
      <c r="BL953" t="s">
        <v>78</v>
      </c>
      <c r="BM953" t="s">
        <v>83</v>
      </c>
      <c r="BN953" t="s">
        <v>83</v>
      </c>
      <c r="BO953" t="s">
        <v>83</v>
      </c>
      <c r="BP953" t="s">
        <v>8725</v>
      </c>
      <c r="BQ953" t="s">
        <v>8515</v>
      </c>
      <c r="BR953" t="s">
        <v>8516</v>
      </c>
      <c r="BS953" t="s">
        <v>83</v>
      </c>
      <c r="BT953" s="3">
        <v>1</v>
      </c>
    </row>
    <row r="954" spans="1:72" x14ac:dyDescent="0.25">
      <c r="A954" t="s">
        <v>8497</v>
      </c>
      <c r="B954" t="s">
        <v>8498</v>
      </c>
      <c r="C954" t="s">
        <v>8499</v>
      </c>
      <c r="D954" t="s">
        <v>74</v>
      </c>
      <c r="E954" t="s">
        <v>21868</v>
      </c>
      <c r="F954" t="s">
        <v>8500</v>
      </c>
      <c r="G954" t="s">
        <v>8726</v>
      </c>
      <c r="H954" t="s">
        <v>8727</v>
      </c>
      <c r="I954" s="1">
        <v>44197</v>
      </c>
      <c r="J954" s="1">
        <v>44926</v>
      </c>
      <c r="K954" t="s">
        <v>78</v>
      </c>
      <c r="L954" t="s">
        <v>79</v>
      </c>
      <c r="M954" t="s">
        <v>80</v>
      </c>
      <c r="N954" t="s">
        <v>2256</v>
      </c>
      <c r="O954" t="s">
        <v>501</v>
      </c>
      <c r="P954" t="s">
        <v>156</v>
      </c>
      <c r="Q954" t="s">
        <v>8698</v>
      </c>
      <c r="R954" t="s">
        <v>8505</v>
      </c>
      <c r="S954" t="s">
        <v>150</v>
      </c>
      <c r="T954" t="s">
        <v>87</v>
      </c>
      <c r="U954" t="s">
        <v>88</v>
      </c>
      <c r="V954" t="s">
        <v>89</v>
      </c>
      <c r="W954" t="s">
        <v>78</v>
      </c>
      <c r="X954" t="s">
        <v>120</v>
      </c>
      <c r="Y954" t="s">
        <v>91</v>
      </c>
      <c r="Z954" t="s">
        <v>92</v>
      </c>
      <c r="AA954" s="1">
        <v>44197</v>
      </c>
      <c r="AB954" s="2">
        <v>4754</v>
      </c>
      <c r="AC954" s="2">
        <v>4766</v>
      </c>
      <c r="AD954" s="2">
        <v>0</v>
      </c>
      <c r="AE954" s="2">
        <v>0</v>
      </c>
      <c r="AF954" s="2"/>
      <c r="AG954">
        <v>0</v>
      </c>
      <c r="AH954" s="3">
        <v>4801</v>
      </c>
      <c r="AI954" s="3">
        <v>4813</v>
      </c>
      <c r="AJ954" s="3">
        <v>0</v>
      </c>
      <c r="AK954" s="3">
        <v>0</v>
      </c>
      <c r="AL954" s="3">
        <v>0</v>
      </c>
      <c r="AM954" t="s">
        <v>8506</v>
      </c>
      <c r="AN954" t="s">
        <v>8507</v>
      </c>
      <c r="AO954" t="s">
        <v>8497</v>
      </c>
      <c r="AP954" t="s">
        <v>8498</v>
      </c>
      <c r="AQ954" t="s">
        <v>83</v>
      </c>
      <c r="AR954" t="s">
        <v>8508</v>
      </c>
      <c r="AS954" t="s">
        <v>83</v>
      </c>
      <c r="AT954" t="s">
        <v>96</v>
      </c>
      <c r="AU954" t="s">
        <v>8509</v>
      </c>
      <c r="AV954" t="s">
        <v>8510</v>
      </c>
      <c r="AW954" t="s">
        <v>99</v>
      </c>
      <c r="AX954" t="s">
        <v>100</v>
      </c>
      <c r="AY954" t="s">
        <v>8511</v>
      </c>
      <c r="AZ954" t="s">
        <v>8728</v>
      </c>
      <c r="BA954" t="s">
        <v>103</v>
      </c>
      <c r="BB954" t="s">
        <v>8729</v>
      </c>
      <c r="BC954" s="4"/>
      <c r="BD954" t="s">
        <v>83</v>
      </c>
      <c r="BE954" t="s">
        <v>105</v>
      </c>
      <c r="BF954" t="s">
        <v>106</v>
      </c>
      <c r="BG954" t="s">
        <v>107</v>
      </c>
      <c r="BH954" t="s">
        <v>108</v>
      </c>
      <c r="BI954" t="s">
        <v>109</v>
      </c>
      <c r="BJ954" s="2">
        <v>0</v>
      </c>
      <c r="BK954" t="s">
        <v>90</v>
      </c>
      <c r="BL954" t="s">
        <v>78</v>
      </c>
      <c r="BM954" t="s">
        <v>83</v>
      </c>
      <c r="BN954" t="s">
        <v>83</v>
      </c>
      <c r="BO954" t="s">
        <v>83</v>
      </c>
      <c r="BP954" t="s">
        <v>8730</v>
      </c>
      <c r="BQ954" t="s">
        <v>8515</v>
      </c>
      <c r="BR954" t="s">
        <v>8516</v>
      </c>
      <c r="BS954" t="s">
        <v>83</v>
      </c>
      <c r="BT954" s="3">
        <v>1</v>
      </c>
    </row>
    <row r="955" spans="1:72" x14ac:dyDescent="0.25">
      <c r="A955" t="s">
        <v>8497</v>
      </c>
      <c r="B955" t="s">
        <v>8498</v>
      </c>
      <c r="C955" t="s">
        <v>8499</v>
      </c>
      <c r="D955" t="s">
        <v>74</v>
      </c>
      <c r="E955" t="s">
        <v>21868</v>
      </c>
      <c r="F955" t="s">
        <v>8500</v>
      </c>
      <c r="G955" t="s">
        <v>8731</v>
      </c>
      <c r="H955" t="s">
        <v>8732</v>
      </c>
      <c r="I955" s="1">
        <v>44197</v>
      </c>
      <c r="J955" s="1">
        <v>44926</v>
      </c>
      <c r="K955" t="s">
        <v>78</v>
      </c>
      <c r="L955" t="s">
        <v>79</v>
      </c>
      <c r="M955" t="s">
        <v>80</v>
      </c>
      <c r="N955" t="s">
        <v>8733</v>
      </c>
      <c r="O955" t="s">
        <v>155</v>
      </c>
      <c r="P955" t="s">
        <v>83</v>
      </c>
      <c r="Q955" t="s">
        <v>8734</v>
      </c>
      <c r="R955" t="s">
        <v>8505</v>
      </c>
      <c r="S955" t="s">
        <v>150</v>
      </c>
      <c r="T955" t="s">
        <v>87</v>
      </c>
      <c r="U955" t="s">
        <v>88</v>
      </c>
      <c r="V955" t="s">
        <v>89</v>
      </c>
      <c r="W955" t="s">
        <v>78</v>
      </c>
      <c r="X955" t="s">
        <v>120</v>
      </c>
      <c r="Y955" t="s">
        <v>91</v>
      </c>
      <c r="Z955" t="s">
        <v>92</v>
      </c>
      <c r="AA955" s="1">
        <v>44567</v>
      </c>
      <c r="AB955" s="2">
        <v>4054</v>
      </c>
      <c r="AC955" s="2">
        <v>3580</v>
      </c>
      <c r="AD955" s="2"/>
      <c r="AE955" s="2"/>
      <c r="AF955" s="2"/>
      <c r="AG955">
        <v>0</v>
      </c>
      <c r="AH955" s="3">
        <v>3953</v>
      </c>
      <c r="AI955" s="3">
        <v>3558</v>
      </c>
      <c r="AJ955" s="3">
        <v>0</v>
      </c>
      <c r="AK955" s="3">
        <v>0</v>
      </c>
      <c r="AL955" s="3">
        <v>0</v>
      </c>
      <c r="AM955" t="s">
        <v>8506</v>
      </c>
      <c r="AN955" t="s">
        <v>8507</v>
      </c>
      <c r="AO955" t="s">
        <v>8497</v>
      </c>
      <c r="AP955" t="s">
        <v>8498</v>
      </c>
      <c r="AQ955" t="s">
        <v>83</v>
      </c>
      <c r="AR955" t="s">
        <v>8508</v>
      </c>
      <c r="AS955" t="s">
        <v>83</v>
      </c>
      <c r="AT955" t="s">
        <v>96</v>
      </c>
      <c r="AU955" t="s">
        <v>8509</v>
      </c>
      <c r="AV955" t="s">
        <v>8510</v>
      </c>
      <c r="AW955" t="s">
        <v>99</v>
      </c>
      <c r="AX955" t="s">
        <v>100</v>
      </c>
      <c r="AY955" t="s">
        <v>8511</v>
      </c>
      <c r="AZ955" t="s">
        <v>8735</v>
      </c>
      <c r="BA955" t="s">
        <v>103</v>
      </c>
      <c r="BB955" t="s">
        <v>8736</v>
      </c>
      <c r="BC955" s="4"/>
      <c r="BD955" t="s">
        <v>83</v>
      </c>
      <c r="BE955" t="s">
        <v>105</v>
      </c>
      <c r="BF955" t="s">
        <v>106</v>
      </c>
      <c r="BG955" t="s">
        <v>107</v>
      </c>
      <c r="BH955" t="s">
        <v>108</v>
      </c>
      <c r="BI955" t="s">
        <v>109</v>
      </c>
      <c r="BJ955" s="2">
        <v>0</v>
      </c>
      <c r="BK955" t="s">
        <v>90</v>
      </c>
      <c r="BL955" t="s">
        <v>78</v>
      </c>
      <c r="BM955" t="s">
        <v>83</v>
      </c>
      <c r="BN955" t="s">
        <v>83</v>
      </c>
      <c r="BO955" t="s">
        <v>83</v>
      </c>
      <c r="BP955" t="s">
        <v>8737</v>
      </c>
      <c r="BQ955" t="s">
        <v>8515</v>
      </c>
      <c r="BR955" t="s">
        <v>8516</v>
      </c>
      <c r="BS955" t="s">
        <v>83</v>
      </c>
      <c r="BT955" s="3">
        <v>1</v>
      </c>
    </row>
    <row r="956" spans="1:72" x14ac:dyDescent="0.25">
      <c r="A956" t="s">
        <v>8497</v>
      </c>
      <c r="B956" t="s">
        <v>8498</v>
      </c>
      <c r="C956" t="s">
        <v>8499</v>
      </c>
      <c r="D956" t="s">
        <v>74</v>
      </c>
      <c r="E956" t="s">
        <v>21868</v>
      </c>
      <c r="F956" t="s">
        <v>8500</v>
      </c>
      <c r="G956" t="s">
        <v>8738</v>
      </c>
      <c r="H956" t="s">
        <v>8739</v>
      </c>
      <c r="I956" s="1">
        <v>44197</v>
      </c>
      <c r="J956" s="1">
        <v>44926</v>
      </c>
      <c r="K956" t="s">
        <v>78</v>
      </c>
      <c r="L956" t="s">
        <v>79</v>
      </c>
      <c r="M956" t="s">
        <v>80</v>
      </c>
      <c r="N956" t="s">
        <v>8740</v>
      </c>
      <c r="O956" t="s">
        <v>117</v>
      </c>
      <c r="P956" t="s">
        <v>271</v>
      </c>
      <c r="Q956" t="s">
        <v>8741</v>
      </c>
      <c r="R956" t="s">
        <v>8505</v>
      </c>
      <c r="S956" t="s">
        <v>150</v>
      </c>
      <c r="T956" t="s">
        <v>87</v>
      </c>
      <c r="U956" t="s">
        <v>88</v>
      </c>
      <c r="V956" t="s">
        <v>89</v>
      </c>
      <c r="W956" t="s">
        <v>78</v>
      </c>
      <c r="X956" t="s">
        <v>120</v>
      </c>
      <c r="Y956" t="s">
        <v>91</v>
      </c>
      <c r="Z956" t="s">
        <v>92</v>
      </c>
      <c r="AA956" s="1">
        <v>44614</v>
      </c>
      <c r="AB956" s="2">
        <v>2918</v>
      </c>
      <c r="AC956" s="2">
        <v>0</v>
      </c>
      <c r="AD956" s="2"/>
      <c r="AE956" s="2"/>
      <c r="AF956" s="2"/>
      <c r="AG956">
        <v>0</v>
      </c>
      <c r="AH956" s="3">
        <v>2995</v>
      </c>
      <c r="AI956" s="3">
        <v>0</v>
      </c>
      <c r="AJ956" s="3">
        <v>0</v>
      </c>
      <c r="AK956" s="3">
        <v>0</v>
      </c>
      <c r="AL956" s="3">
        <v>0</v>
      </c>
      <c r="AM956" t="s">
        <v>8528</v>
      </c>
      <c r="AN956" t="s">
        <v>8529</v>
      </c>
      <c r="AO956" t="s">
        <v>8497</v>
      </c>
      <c r="AP956" t="s">
        <v>8498</v>
      </c>
      <c r="AQ956" t="s">
        <v>83</v>
      </c>
      <c r="AR956" t="s">
        <v>8508</v>
      </c>
      <c r="AS956" t="s">
        <v>83</v>
      </c>
      <c r="AT956" t="s">
        <v>96</v>
      </c>
      <c r="AU956" t="s">
        <v>8509</v>
      </c>
      <c r="AV956" t="s">
        <v>8510</v>
      </c>
      <c r="AW956" t="s">
        <v>99</v>
      </c>
      <c r="AX956" t="s">
        <v>100</v>
      </c>
      <c r="AY956" t="s">
        <v>8530</v>
      </c>
      <c r="AZ956" t="s">
        <v>8742</v>
      </c>
      <c r="BA956" t="s">
        <v>103</v>
      </c>
      <c r="BB956" t="s">
        <v>8743</v>
      </c>
      <c r="BC956" s="4"/>
      <c r="BD956" t="s">
        <v>83</v>
      </c>
      <c r="BE956" t="s">
        <v>105</v>
      </c>
      <c r="BF956" t="s">
        <v>106</v>
      </c>
      <c r="BG956" t="s">
        <v>107</v>
      </c>
      <c r="BH956" t="s">
        <v>108</v>
      </c>
      <c r="BI956" t="s">
        <v>109</v>
      </c>
      <c r="BJ956" s="2">
        <v>0</v>
      </c>
      <c r="BK956" t="s">
        <v>90</v>
      </c>
      <c r="BL956" t="s">
        <v>78</v>
      </c>
      <c r="BM956" t="s">
        <v>83</v>
      </c>
      <c r="BN956" t="s">
        <v>83</v>
      </c>
      <c r="BO956" t="s">
        <v>83</v>
      </c>
      <c r="BP956" t="s">
        <v>8744</v>
      </c>
      <c r="BQ956" t="s">
        <v>8534</v>
      </c>
      <c r="BR956" t="s">
        <v>8535</v>
      </c>
      <c r="BS956" t="s">
        <v>83</v>
      </c>
      <c r="BT956" s="3">
        <v>1</v>
      </c>
    </row>
    <row r="957" spans="1:72" x14ac:dyDescent="0.25">
      <c r="A957" t="s">
        <v>8497</v>
      </c>
      <c r="B957" t="s">
        <v>8498</v>
      </c>
      <c r="C957" t="s">
        <v>8499</v>
      </c>
      <c r="D957" t="s">
        <v>74</v>
      </c>
      <c r="E957" t="s">
        <v>21868</v>
      </c>
      <c r="F957" t="s">
        <v>8500</v>
      </c>
      <c r="G957" t="s">
        <v>8745</v>
      </c>
      <c r="H957" t="s">
        <v>8746</v>
      </c>
      <c r="I957" s="1">
        <v>44197</v>
      </c>
      <c r="J957" s="1">
        <v>44926</v>
      </c>
      <c r="K957" t="s">
        <v>78</v>
      </c>
      <c r="L957" t="s">
        <v>79</v>
      </c>
      <c r="M957" t="s">
        <v>80</v>
      </c>
      <c r="N957" t="s">
        <v>8747</v>
      </c>
      <c r="O957" t="s">
        <v>162</v>
      </c>
      <c r="P957" t="s">
        <v>409</v>
      </c>
      <c r="Q957" t="s">
        <v>8748</v>
      </c>
      <c r="R957" t="s">
        <v>8505</v>
      </c>
      <c r="S957" t="s">
        <v>150</v>
      </c>
      <c r="T957" t="s">
        <v>87</v>
      </c>
      <c r="U957" t="s">
        <v>88</v>
      </c>
      <c r="V957" t="s">
        <v>89</v>
      </c>
      <c r="W957" t="s">
        <v>78</v>
      </c>
      <c r="X957" t="s">
        <v>120</v>
      </c>
      <c r="Y957" t="s">
        <v>91</v>
      </c>
      <c r="Z957" t="s">
        <v>92</v>
      </c>
      <c r="AA957" s="1">
        <v>44566</v>
      </c>
      <c r="AB957" s="2">
        <v>2269</v>
      </c>
      <c r="AC957" s="2">
        <v>1997</v>
      </c>
      <c r="AD957" s="2"/>
      <c r="AE957" s="2"/>
      <c r="AF957" s="2"/>
      <c r="AG957">
        <v>0</v>
      </c>
      <c r="AH957" s="3">
        <v>1534</v>
      </c>
      <c r="AI957" s="3">
        <v>1089</v>
      </c>
      <c r="AJ957" s="3">
        <v>0</v>
      </c>
      <c r="AK957" s="3">
        <v>0</v>
      </c>
      <c r="AL957" s="3">
        <v>0</v>
      </c>
      <c r="AM957" t="s">
        <v>8506</v>
      </c>
      <c r="AN957" t="s">
        <v>8507</v>
      </c>
      <c r="AO957" t="s">
        <v>8497</v>
      </c>
      <c r="AP957" t="s">
        <v>8498</v>
      </c>
      <c r="AQ957" t="s">
        <v>83</v>
      </c>
      <c r="AR957" t="s">
        <v>8508</v>
      </c>
      <c r="AS957" t="s">
        <v>83</v>
      </c>
      <c r="AT957" t="s">
        <v>96</v>
      </c>
      <c r="AU957" t="s">
        <v>8509</v>
      </c>
      <c r="AV957" t="s">
        <v>8510</v>
      </c>
      <c r="AW957" t="s">
        <v>99</v>
      </c>
      <c r="AX957" t="s">
        <v>100</v>
      </c>
      <c r="AY957" t="s">
        <v>8511</v>
      </c>
      <c r="AZ957" t="s">
        <v>8749</v>
      </c>
      <c r="BA957" t="s">
        <v>103</v>
      </c>
      <c r="BB957" t="s">
        <v>8750</v>
      </c>
      <c r="BC957" s="4"/>
      <c r="BD957" t="s">
        <v>83</v>
      </c>
      <c r="BE957" t="s">
        <v>105</v>
      </c>
      <c r="BF957" t="s">
        <v>106</v>
      </c>
      <c r="BG957" t="s">
        <v>107</v>
      </c>
      <c r="BH957" t="s">
        <v>108</v>
      </c>
      <c r="BI957" t="s">
        <v>109</v>
      </c>
      <c r="BJ957" s="2">
        <v>0</v>
      </c>
      <c r="BK957" t="s">
        <v>90</v>
      </c>
      <c r="BL957" t="s">
        <v>78</v>
      </c>
      <c r="BM957" t="s">
        <v>83</v>
      </c>
      <c r="BN957" t="s">
        <v>83</v>
      </c>
      <c r="BO957" t="s">
        <v>83</v>
      </c>
      <c r="BP957" t="s">
        <v>8751</v>
      </c>
      <c r="BQ957" t="s">
        <v>8515</v>
      </c>
      <c r="BR957" t="s">
        <v>8516</v>
      </c>
      <c r="BS957" t="s">
        <v>83</v>
      </c>
      <c r="BT957" s="3">
        <v>1</v>
      </c>
    </row>
    <row r="958" spans="1:72" x14ac:dyDescent="0.25">
      <c r="A958" t="s">
        <v>8497</v>
      </c>
      <c r="B958" t="s">
        <v>8498</v>
      </c>
      <c r="C958" t="s">
        <v>8499</v>
      </c>
      <c r="D958" t="s">
        <v>74</v>
      </c>
      <c r="E958" t="s">
        <v>21868</v>
      </c>
      <c r="F958" t="s">
        <v>8500</v>
      </c>
      <c r="G958" t="s">
        <v>8752</v>
      </c>
      <c r="H958" t="s">
        <v>8753</v>
      </c>
      <c r="I958" s="1">
        <v>44197</v>
      </c>
      <c r="J958" s="1">
        <v>44926</v>
      </c>
      <c r="K958" t="s">
        <v>78</v>
      </c>
      <c r="L958" t="s">
        <v>79</v>
      </c>
      <c r="M958" t="s">
        <v>80</v>
      </c>
      <c r="N958" t="s">
        <v>8754</v>
      </c>
      <c r="O958" t="s">
        <v>1062</v>
      </c>
      <c r="P958" t="s">
        <v>83</v>
      </c>
      <c r="Q958" t="s">
        <v>8755</v>
      </c>
      <c r="R958" t="s">
        <v>8505</v>
      </c>
      <c r="S958" t="s">
        <v>150</v>
      </c>
      <c r="T958" t="s">
        <v>87</v>
      </c>
      <c r="U958" t="s">
        <v>88</v>
      </c>
      <c r="V958" t="s">
        <v>89</v>
      </c>
      <c r="W958" t="s">
        <v>78</v>
      </c>
      <c r="X958" t="s">
        <v>120</v>
      </c>
      <c r="Y958" t="s">
        <v>91</v>
      </c>
      <c r="Z958" t="s">
        <v>92</v>
      </c>
      <c r="AA958" s="1">
        <v>44567</v>
      </c>
      <c r="AB958" s="2">
        <v>5764</v>
      </c>
      <c r="AC958" s="2">
        <v>6676</v>
      </c>
      <c r="AD958" s="2"/>
      <c r="AE958" s="2"/>
      <c r="AF958" s="2"/>
      <c r="AG958">
        <v>0</v>
      </c>
      <c r="AH958" s="3">
        <v>5764</v>
      </c>
      <c r="AI958" s="3">
        <v>6676</v>
      </c>
      <c r="AJ958" s="3">
        <v>0</v>
      </c>
      <c r="AK958" s="3">
        <v>0</v>
      </c>
      <c r="AL958" s="3">
        <v>0</v>
      </c>
      <c r="AM958" t="s">
        <v>8506</v>
      </c>
      <c r="AN958" t="s">
        <v>8507</v>
      </c>
      <c r="AO958" t="s">
        <v>8497</v>
      </c>
      <c r="AP958" t="s">
        <v>8498</v>
      </c>
      <c r="AQ958" t="s">
        <v>83</v>
      </c>
      <c r="AR958" t="s">
        <v>8508</v>
      </c>
      <c r="AS958" t="s">
        <v>83</v>
      </c>
      <c r="AT958" t="s">
        <v>96</v>
      </c>
      <c r="AU958" t="s">
        <v>8509</v>
      </c>
      <c r="AV958" t="s">
        <v>8510</v>
      </c>
      <c r="AW958" t="s">
        <v>99</v>
      </c>
      <c r="AX958" t="s">
        <v>100</v>
      </c>
      <c r="AY958" t="s">
        <v>8511</v>
      </c>
      <c r="AZ958" t="s">
        <v>8756</v>
      </c>
      <c r="BA958" t="s">
        <v>103</v>
      </c>
      <c r="BB958" t="s">
        <v>8757</v>
      </c>
      <c r="BC958" s="4"/>
      <c r="BD958" t="s">
        <v>83</v>
      </c>
      <c r="BE958" t="s">
        <v>105</v>
      </c>
      <c r="BF958" t="s">
        <v>106</v>
      </c>
      <c r="BG958" t="s">
        <v>107</v>
      </c>
      <c r="BH958" t="s">
        <v>108</v>
      </c>
      <c r="BI958" t="s">
        <v>109</v>
      </c>
      <c r="BJ958" s="2">
        <v>0</v>
      </c>
      <c r="BK958" t="s">
        <v>90</v>
      </c>
      <c r="BL958" t="s">
        <v>78</v>
      </c>
      <c r="BM958" t="s">
        <v>83</v>
      </c>
      <c r="BN958" t="s">
        <v>83</v>
      </c>
      <c r="BO958" t="s">
        <v>83</v>
      </c>
      <c r="BP958" t="s">
        <v>8758</v>
      </c>
      <c r="BQ958" t="s">
        <v>8515</v>
      </c>
      <c r="BR958" t="s">
        <v>8516</v>
      </c>
      <c r="BS958" t="s">
        <v>83</v>
      </c>
      <c r="BT958" s="3">
        <v>1</v>
      </c>
    </row>
    <row r="959" spans="1:72" x14ac:dyDescent="0.25">
      <c r="A959" t="s">
        <v>8497</v>
      </c>
      <c r="B959" t="s">
        <v>8498</v>
      </c>
      <c r="C959" t="s">
        <v>8499</v>
      </c>
      <c r="D959" t="s">
        <v>74</v>
      </c>
      <c r="E959" t="s">
        <v>21868</v>
      </c>
      <c r="F959" t="s">
        <v>8500</v>
      </c>
      <c r="G959" t="s">
        <v>8759</v>
      </c>
      <c r="H959" t="s">
        <v>8760</v>
      </c>
      <c r="I959" s="1">
        <v>44197</v>
      </c>
      <c r="J959" s="1">
        <v>44926</v>
      </c>
      <c r="K959" t="s">
        <v>78</v>
      </c>
      <c r="L959" t="s">
        <v>79</v>
      </c>
      <c r="M959" t="s">
        <v>80</v>
      </c>
      <c r="N959" t="s">
        <v>8754</v>
      </c>
      <c r="O959" t="s">
        <v>5464</v>
      </c>
      <c r="P959" t="s">
        <v>156</v>
      </c>
      <c r="Q959" t="s">
        <v>8761</v>
      </c>
      <c r="R959" t="s">
        <v>8505</v>
      </c>
      <c r="S959" t="s">
        <v>150</v>
      </c>
      <c r="T959" t="s">
        <v>87</v>
      </c>
      <c r="U959" t="s">
        <v>88</v>
      </c>
      <c r="V959" t="s">
        <v>89</v>
      </c>
      <c r="W959" t="s">
        <v>78</v>
      </c>
      <c r="X959" t="s">
        <v>120</v>
      </c>
      <c r="Y959" t="s">
        <v>91</v>
      </c>
      <c r="Z959" t="s">
        <v>92</v>
      </c>
      <c r="AA959" s="1">
        <v>44197</v>
      </c>
      <c r="AB959" s="2">
        <v>1238</v>
      </c>
      <c r="AC959" s="2">
        <v>896</v>
      </c>
      <c r="AD959" s="2">
        <v>0</v>
      </c>
      <c r="AE959" s="2">
        <v>0</v>
      </c>
      <c r="AF959" s="2"/>
      <c r="AG959">
        <v>0</v>
      </c>
      <c r="AH959" s="3">
        <v>1247</v>
      </c>
      <c r="AI959" s="3">
        <v>903</v>
      </c>
      <c r="AJ959" s="3">
        <v>0</v>
      </c>
      <c r="AK959" s="3">
        <v>0</v>
      </c>
      <c r="AL959" s="3">
        <v>0</v>
      </c>
      <c r="AM959" t="s">
        <v>8506</v>
      </c>
      <c r="AN959" t="s">
        <v>8507</v>
      </c>
      <c r="AO959" t="s">
        <v>8497</v>
      </c>
      <c r="AP959" t="s">
        <v>8498</v>
      </c>
      <c r="AQ959" t="s">
        <v>83</v>
      </c>
      <c r="AR959" t="s">
        <v>8508</v>
      </c>
      <c r="AS959" t="s">
        <v>83</v>
      </c>
      <c r="AT959" t="s">
        <v>96</v>
      </c>
      <c r="AU959" t="s">
        <v>8509</v>
      </c>
      <c r="AV959" t="s">
        <v>8510</v>
      </c>
      <c r="AW959" t="s">
        <v>99</v>
      </c>
      <c r="AX959" t="s">
        <v>100</v>
      </c>
      <c r="AY959" t="s">
        <v>8511</v>
      </c>
      <c r="AZ959" t="s">
        <v>8762</v>
      </c>
      <c r="BA959" t="s">
        <v>103</v>
      </c>
      <c r="BB959" t="s">
        <v>8763</v>
      </c>
      <c r="BC959" s="4"/>
      <c r="BD959" t="s">
        <v>83</v>
      </c>
      <c r="BE959" t="s">
        <v>105</v>
      </c>
      <c r="BF959" t="s">
        <v>106</v>
      </c>
      <c r="BG959" t="s">
        <v>107</v>
      </c>
      <c r="BH959" t="s">
        <v>108</v>
      </c>
      <c r="BI959" t="s">
        <v>109</v>
      </c>
      <c r="BJ959" s="2">
        <v>0</v>
      </c>
      <c r="BK959" t="s">
        <v>90</v>
      </c>
      <c r="BL959" t="s">
        <v>78</v>
      </c>
      <c r="BM959" t="s">
        <v>83</v>
      </c>
      <c r="BN959" t="s">
        <v>83</v>
      </c>
      <c r="BO959" t="s">
        <v>83</v>
      </c>
      <c r="BP959" t="s">
        <v>8764</v>
      </c>
      <c r="BQ959" t="s">
        <v>8515</v>
      </c>
      <c r="BR959" t="s">
        <v>8516</v>
      </c>
      <c r="BS959" t="s">
        <v>83</v>
      </c>
      <c r="BT959" s="3">
        <v>1</v>
      </c>
    </row>
    <row r="960" spans="1:72" x14ac:dyDescent="0.25">
      <c r="A960" t="s">
        <v>8497</v>
      </c>
      <c r="B960" t="s">
        <v>8498</v>
      </c>
      <c r="C960" t="s">
        <v>8499</v>
      </c>
      <c r="D960" t="s">
        <v>74</v>
      </c>
      <c r="E960" t="s">
        <v>21868</v>
      </c>
      <c r="F960" t="s">
        <v>8500</v>
      </c>
      <c r="G960" t="s">
        <v>8765</v>
      </c>
      <c r="H960" t="s">
        <v>8766</v>
      </c>
      <c r="I960" s="1">
        <v>44197</v>
      </c>
      <c r="J960" s="1">
        <v>44926</v>
      </c>
      <c r="K960" t="s">
        <v>78</v>
      </c>
      <c r="L960" t="s">
        <v>79</v>
      </c>
      <c r="M960" t="s">
        <v>80</v>
      </c>
      <c r="N960" t="s">
        <v>8754</v>
      </c>
      <c r="O960" t="s">
        <v>5492</v>
      </c>
      <c r="P960" t="s">
        <v>156</v>
      </c>
      <c r="Q960" t="s">
        <v>8761</v>
      </c>
      <c r="R960" t="s">
        <v>8505</v>
      </c>
      <c r="S960" t="s">
        <v>150</v>
      </c>
      <c r="T960" t="s">
        <v>87</v>
      </c>
      <c r="U960" t="s">
        <v>88</v>
      </c>
      <c r="V960" t="s">
        <v>89</v>
      </c>
      <c r="W960" t="s">
        <v>78</v>
      </c>
      <c r="X960" t="s">
        <v>120</v>
      </c>
      <c r="Y960" t="s">
        <v>91</v>
      </c>
      <c r="Z960" t="s">
        <v>92</v>
      </c>
      <c r="AA960" s="1">
        <v>44566</v>
      </c>
      <c r="AB960" s="2">
        <v>188</v>
      </c>
      <c r="AC960" s="2">
        <v>208</v>
      </c>
      <c r="AD960" s="2"/>
      <c r="AE960" s="2"/>
      <c r="AF960" s="2"/>
      <c r="AG960">
        <v>0</v>
      </c>
      <c r="AH960" s="3">
        <v>188</v>
      </c>
      <c r="AI960" s="3">
        <v>208</v>
      </c>
      <c r="AJ960" s="3">
        <v>0</v>
      </c>
      <c r="AK960" s="3">
        <v>0</v>
      </c>
      <c r="AL960" s="3">
        <v>0</v>
      </c>
      <c r="AM960" t="s">
        <v>8506</v>
      </c>
      <c r="AN960" t="s">
        <v>8507</v>
      </c>
      <c r="AO960" t="s">
        <v>8497</v>
      </c>
      <c r="AP960" t="s">
        <v>8498</v>
      </c>
      <c r="AQ960" t="s">
        <v>83</v>
      </c>
      <c r="AR960" t="s">
        <v>8508</v>
      </c>
      <c r="AS960" t="s">
        <v>83</v>
      </c>
      <c r="AT960" t="s">
        <v>96</v>
      </c>
      <c r="AU960" t="s">
        <v>8509</v>
      </c>
      <c r="AV960" t="s">
        <v>8510</v>
      </c>
      <c r="AW960" t="s">
        <v>99</v>
      </c>
      <c r="AX960" t="s">
        <v>100</v>
      </c>
      <c r="AY960" t="s">
        <v>8511</v>
      </c>
      <c r="AZ960" t="s">
        <v>8767</v>
      </c>
      <c r="BA960" t="s">
        <v>103</v>
      </c>
      <c r="BB960" t="s">
        <v>8768</v>
      </c>
      <c r="BC960" s="4"/>
      <c r="BD960" t="s">
        <v>83</v>
      </c>
      <c r="BE960" t="s">
        <v>105</v>
      </c>
      <c r="BF960" t="s">
        <v>106</v>
      </c>
      <c r="BG960" t="s">
        <v>107</v>
      </c>
      <c r="BH960" t="s">
        <v>108</v>
      </c>
      <c r="BI960" t="s">
        <v>109</v>
      </c>
      <c r="BJ960" s="2">
        <v>0</v>
      </c>
      <c r="BK960" t="s">
        <v>90</v>
      </c>
      <c r="BL960" t="s">
        <v>78</v>
      </c>
      <c r="BM960" t="s">
        <v>83</v>
      </c>
      <c r="BN960" t="s">
        <v>83</v>
      </c>
      <c r="BO960" t="s">
        <v>83</v>
      </c>
      <c r="BP960" t="s">
        <v>8769</v>
      </c>
      <c r="BQ960" t="s">
        <v>8515</v>
      </c>
      <c r="BR960" t="s">
        <v>8516</v>
      </c>
      <c r="BS960" t="s">
        <v>83</v>
      </c>
      <c r="BT960" s="3">
        <v>1</v>
      </c>
    </row>
    <row r="961" spans="1:72" x14ac:dyDescent="0.25">
      <c r="A961" t="s">
        <v>8497</v>
      </c>
      <c r="B961" t="s">
        <v>8498</v>
      </c>
      <c r="C961" t="s">
        <v>8499</v>
      </c>
      <c r="D961" t="s">
        <v>74</v>
      </c>
      <c r="E961" t="s">
        <v>21868</v>
      </c>
      <c r="F961" t="s">
        <v>8500</v>
      </c>
      <c r="G961" t="s">
        <v>8770</v>
      </c>
      <c r="H961" t="s">
        <v>8771</v>
      </c>
      <c r="I961" s="1">
        <v>44197</v>
      </c>
      <c r="J961" s="1">
        <v>44926</v>
      </c>
      <c r="K961" t="s">
        <v>78</v>
      </c>
      <c r="L961" t="s">
        <v>79</v>
      </c>
      <c r="M961" t="s">
        <v>80</v>
      </c>
      <c r="N961" t="s">
        <v>8772</v>
      </c>
      <c r="O961" t="s">
        <v>930</v>
      </c>
      <c r="P961" t="s">
        <v>235</v>
      </c>
      <c r="Q961" t="s">
        <v>8773</v>
      </c>
      <c r="R961" t="s">
        <v>8505</v>
      </c>
      <c r="S961" t="s">
        <v>86</v>
      </c>
      <c r="T961" t="s">
        <v>87</v>
      </c>
      <c r="U961" t="s">
        <v>88</v>
      </c>
      <c r="V961" t="s">
        <v>89</v>
      </c>
      <c r="W961" t="s">
        <v>90</v>
      </c>
      <c r="X961" t="s">
        <v>83</v>
      </c>
      <c r="Y961" t="s">
        <v>91</v>
      </c>
      <c r="Z961" t="s">
        <v>92</v>
      </c>
      <c r="AA961" s="1">
        <v>44563</v>
      </c>
      <c r="AB961" s="2">
        <v>11366</v>
      </c>
      <c r="AC961" s="2">
        <v>0</v>
      </c>
      <c r="AD961" s="2"/>
      <c r="AE961" s="2"/>
      <c r="AF961" s="2"/>
      <c r="AG961">
        <v>0</v>
      </c>
      <c r="AH961" s="3">
        <v>6523</v>
      </c>
      <c r="AI961" s="3">
        <v>4843</v>
      </c>
      <c r="AJ961" s="3">
        <v>0</v>
      </c>
      <c r="AK961" s="3">
        <v>0</v>
      </c>
      <c r="AL961" s="3">
        <v>0</v>
      </c>
      <c r="AM961" t="s">
        <v>8602</v>
      </c>
      <c r="AN961" t="s">
        <v>8603</v>
      </c>
      <c r="AO961" t="s">
        <v>8497</v>
      </c>
      <c r="AP961" t="s">
        <v>8498</v>
      </c>
      <c r="AQ961" t="s">
        <v>83</v>
      </c>
      <c r="AR961" t="s">
        <v>8508</v>
      </c>
      <c r="AS961" t="s">
        <v>83</v>
      </c>
      <c r="AT961" t="s">
        <v>96</v>
      </c>
      <c r="AU961" t="s">
        <v>8509</v>
      </c>
      <c r="AV961" t="s">
        <v>8510</v>
      </c>
      <c r="AW961" t="s">
        <v>99</v>
      </c>
      <c r="AX961" t="s">
        <v>100</v>
      </c>
      <c r="AY961" t="s">
        <v>8774</v>
      </c>
      <c r="AZ961" t="s">
        <v>8775</v>
      </c>
      <c r="BA961" t="s">
        <v>103</v>
      </c>
      <c r="BB961" t="s">
        <v>8776</v>
      </c>
      <c r="BC961" s="4"/>
      <c r="BD961" t="s">
        <v>83</v>
      </c>
      <c r="BE961" t="s">
        <v>105</v>
      </c>
      <c r="BF961" t="s">
        <v>106</v>
      </c>
      <c r="BG961" t="s">
        <v>107</v>
      </c>
      <c r="BH961" t="s">
        <v>108</v>
      </c>
      <c r="BI961" t="s">
        <v>109</v>
      </c>
      <c r="BJ961" s="2">
        <v>0</v>
      </c>
      <c r="BK961" t="s">
        <v>78</v>
      </c>
      <c r="BL961" t="s">
        <v>90</v>
      </c>
      <c r="BM961" t="s">
        <v>83</v>
      </c>
      <c r="BN961" t="s">
        <v>83</v>
      </c>
      <c r="BO961" t="s">
        <v>83</v>
      </c>
      <c r="BP961" t="s">
        <v>83</v>
      </c>
      <c r="BQ961" t="s">
        <v>83</v>
      </c>
      <c r="BR961" t="s">
        <v>83</v>
      </c>
      <c r="BS961" t="s">
        <v>83</v>
      </c>
      <c r="BT961" s="3">
        <v>1</v>
      </c>
    </row>
    <row r="962" spans="1:72" x14ac:dyDescent="0.25">
      <c r="A962" t="s">
        <v>8497</v>
      </c>
      <c r="B962" t="s">
        <v>8498</v>
      </c>
      <c r="C962" t="s">
        <v>8499</v>
      </c>
      <c r="D962" t="s">
        <v>74</v>
      </c>
      <c r="E962" t="s">
        <v>21868</v>
      </c>
      <c r="F962" t="s">
        <v>8500</v>
      </c>
      <c r="G962" t="s">
        <v>8777</v>
      </c>
      <c r="H962" t="s">
        <v>8778</v>
      </c>
      <c r="I962" s="1">
        <v>44197</v>
      </c>
      <c r="J962" s="1">
        <v>44926</v>
      </c>
      <c r="K962" t="s">
        <v>78</v>
      </c>
      <c r="L962" t="s">
        <v>79</v>
      </c>
      <c r="M962" t="s">
        <v>80</v>
      </c>
      <c r="N962" t="s">
        <v>8754</v>
      </c>
      <c r="O962" t="s">
        <v>301</v>
      </c>
      <c r="P962" t="s">
        <v>409</v>
      </c>
      <c r="Q962" t="s">
        <v>8779</v>
      </c>
      <c r="R962" t="s">
        <v>8505</v>
      </c>
      <c r="S962" t="s">
        <v>150</v>
      </c>
      <c r="T962" t="s">
        <v>87</v>
      </c>
      <c r="U962" t="s">
        <v>88</v>
      </c>
      <c r="V962" t="s">
        <v>89</v>
      </c>
      <c r="W962" t="s">
        <v>78</v>
      </c>
      <c r="X962" t="s">
        <v>120</v>
      </c>
      <c r="Y962" t="s">
        <v>91</v>
      </c>
      <c r="Z962" t="s">
        <v>92</v>
      </c>
      <c r="AA962" s="1">
        <v>44611</v>
      </c>
      <c r="AB962" s="2">
        <v>2690</v>
      </c>
      <c r="AC962" s="2">
        <v>2476</v>
      </c>
      <c r="AD962" s="2"/>
      <c r="AE962" s="2"/>
      <c r="AF962" s="2"/>
      <c r="AG962">
        <v>0</v>
      </c>
      <c r="AH962" s="3">
        <v>2819</v>
      </c>
      <c r="AI962" s="3">
        <v>2596</v>
      </c>
      <c r="AJ962" s="3">
        <v>0</v>
      </c>
      <c r="AK962" s="3">
        <v>0</v>
      </c>
      <c r="AL962" s="3">
        <v>0</v>
      </c>
      <c r="AM962" t="s">
        <v>8528</v>
      </c>
      <c r="AN962" t="s">
        <v>8529</v>
      </c>
      <c r="AO962" t="s">
        <v>8497</v>
      </c>
      <c r="AP962" t="s">
        <v>8498</v>
      </c>
      <c r="AQ962" t="s">
        <v>83</v>
      </c>
      <c r="AR962" t="s">
        <v>8508</v>
      </c>
      <c r="AS962" t="s">
        <v>83</v>
      </c>
      <c r="AT962" t="s">
        <v>96</v>
      </c>
      <c r="AU962" t="s">
        <v>8509</v>
      </c>
      <c r="AV962" t="s">
        <v>8510</v>
      </c>
      <c r="AW962" t="s">
        <v>99</v>
      </c>
      <c r="AX962" t="s">
        <v>100</v>
      </c>
      <c r="AY962" t="s">
        <v>8530</v>
      </c>
      <c r="AZ962" t="s">
        <v>8780</v>
      </c>
      <c r="BA962" t="s">
        <v>103</v>
      </c>
      <c r="BB962" t="s">
        <v>8781</v>
      </c>
      <c r="BC962" s="4"/>
      <c r="BD962" t="s">
        <v>83</v>
      </c>
      <c r="BE962" t="s">
        <v>105</v>
      </c>
      <c r="BF962" t="s">
        <v>106</v>
      </c>
      <c r="BG962" t="s">
        <v>107</v>
      </c>
      <c r="BH962" t="s">
        <v>108</v>
      </c>
      <c r="BI962" t="s">
        <v>109</v>
      </c>
      <c r="BJ962" s="2">
        <v>0</v>
      </c>
      <c r="BK962" t="s">
        <v>90</v>
      </c>
      <c r="BL962" t="s">
        <v>78</v>
      </c>
      <c r="BM962" t="s">
        <v>83</v>
      </c>
      <c r="BN962" t="s">
        <v>83</v>
      </c>
      <c r="BO962" t="s">
        <v>83</v>
      </c>
      <c r="BP962" t="s">
        <v>8782</v>
      </c>
      <c r="BQ962" t="s">
        <v>8534</v>
      </c>
      <c r="BR962" t="s">
        <v>8535</v>
      </c>
      <c r="BS962" t="s">
        <v>83</v>
      </c>
      <c r="BT962" s="3">
        <v>1</v>
      </c>
    </row>
    <row r="963" spans="1:72" x14ac:dyDescent="0.25">
      <c r="A963" t="s">
        <v>8497</v>
      </c>
      <c r="B963" t="s">
        <v>8498</v>
      </c>
      <c r="C963" t="s">
        <v>8499</v>
      </c>
      <c r="D963" t="s">
        <v>74</v>
      </c>
      <c r="E963" t="s">
        <v>21868</v>
      </c>
      <c r="F963" t="s">
        <v>8500</v>
      </c>
      <c r="G963" t="s">
        <v>8783</v>
      </c>
      <c r="H963" t="s">
        <v>8784</v>
      </c>
      <c r="I963" s="1">
        <v>44197</v>
      </c>
      <c r="J963" s="1">
        <v>44926</v>
      </c>
      <c r="K963" t="s">
        <v>78</v>
      </c>
      <c r="L963" t="s">
        <v>79</v>
      </c>
      <c r="M963" t="s">
        <v>80</v>
      </c>
      <c r="N963" t="s">
        <v>8754</v>
      </c>
      <c r="O963" t="s">
        <v>4575</v>
      </c>
      <c r="P963" t="s">
        <v>222</v>
      </c>
      <c r="Q963" t="s">
        <v>8785</v>
      </c>
      <c r="R963" t="s">
        <v>8505</v>
      </c>
      <c r="S963" t="s">
        <v>150</v>
      </c>
      <c r="T963" t="s">
        <v>87</v>
      </c>
      <c r="U963" t="s">
        <v>88</v>
      </c>
      <c r="V963" t="s">
        <v>89</v>
      </c>
      <c r="W963" t="s">
        <v>78</v>
      </c>
      <c r="X963" t="s">
        <v>120</v>
      </c>
      <c r="Y963" t="s">
        <v>91</v>
      </c>
      <c r="Z963" t="s">
        <v>92</v>
      </c>
      <c r="AA963" s="1">
        <v>44288</v>
      </c>
      <c r="AB963" s="2">
        <v>583</v>
      </c>
      <c r="AC963" s="2">
        <v>627</v>
      </c>
      <c r="AD963" s="2"/>
      <c r="AE963" s="2"/>
      <c r="AF963" s="2"/>
      <c r="AG963">
        <v>0</v>
      </c>
      <c r="AH963" s="3">
        <v>585</v>
      </c>
      <c r="AI963" s="3">
        <v>629</v>
      </c>
      <c r="AJ963" s="3">
        <v>0</v>
      </c>
      <c r="AK963" s="3">
        <v>0</v>
      </c>
      <c r="AL963" s="3">
        <v>0</v>
      </c>
      <c r="AM963" t="s">
        <v>8506</v>
      </c>
      <c r="AN963" t="s">
        <v>8507</v>
      </c>
      <c r="AO963" t="s">
        <v>8497</v>
      </c>
      <c r="AP963" t="s">
        <v>8498</v>
      </c>
      <c r="AQ963" t="s">
        <v>83</v>
      </c>
      <c r="AR963" t="s">
        <v>8508</v>
      </c>
      <c r="AS963" t="s">
        <v>83</v>
      </c>
      <c r="AT963" t="s">
        <v>96</v>
      </c>
      <c r="AU963" t="s">
        <v>8509</v>
      </c>
      <c r="AV963" t="s">
        <v>8510</v>
      </c>
      <c r="AW963" t="s">
        <v>99</v>
      </c>
      <c r="AX963" t="s">
        <v>100</v>
      </c>
      <c r="AY963" t="s">
        <v>8511</v>
      </c>
      <c r="AZ963" t="s">
        <v>8786</v>
      </c>
      <c r="BA963" t="s">
        <v>103</v>
      </c>
      <c r="BB963" t="s">
        <v>8787</v>
      </c>
      <c r="BC963" s="4"/>
      <c r="BD963" t="s">
        <v>83</v>
      </c>
      <c r="BE963" t="s">
        <v>105</v>
      </c>
      <c r="BF963" t="s">
        <v>106</v>
      </c>
      <c r="BG963" t="s">
        <v>107</v>
      </c>
      <c r="BH963" t="s">
        <v>108</v>
      </c>
      <c r="BI963" t="s">
        <v>109</v>
      </c>
      <c r="BJ963" s="2">
        <v>0</v>
      </c>
      <c r="BK963" t="s">
        <v>90</v>
      </c>
      <c r="BL963" t="s">
        <v>78</v>
      </c>
      <c r="BM963" t="s">
        <v>83</v>
      </c>
      <c r="BN963" t="s">
        <v>83</v>
      </c>
      <c r="BO963" t="s">
        <v>83</v>
      </c>
      <c r="BP963" t="s">
        <v>8788</v>
      </c>
      <c r="BQ963" t="s">
        <v>8515</v>
      </c>
      <c r="BR963" t="s">
        <v>8516</v>
      </c>
      <c r="BS963" t="s">
        <v>83</v>
      </c>
      <c r="BT963" s="3">
        <v>1</v>
      </c>
    </row>
    <row r="964" spans="1:72" x14ac:dyDescent="0.25">
      <c r="A964" t="s">
        <v>8497</v>
      </c>
      <c r="B964" t="s">
        <v>8498</v>
      </c>
      <c r="C964" t="s">
        <v>8499</v>
      </c>
      <c r="D964" t="s">
        <v>74</v>
      </c>
      <c r="E964" t="s">
        <v>21868</v>
      </c>
      <c r="F964" t="s">
        <v>8500</v>
      </c>
      <c r="G964" t="s">
        <v>8789</v>
      </c>
      <c r="H964" t="s">
        <v>8790</v>
      </c>
      <c r="I964" s="1">
        <v>44197</v>
      </c>
      <c r="J964" s="1">
        <v>44926</v>
      </c>
      <c r="K964" t="s">
        <v>78</v>
      </c>
      <c r="L964" t="s">
        <v>79</v>
      </c>
      <c r="M964" t="s">
        <v>80</v>
      </c>
      <c r="N964" t="s">
        <v>8791</v>
      </c>
      <c r="O964" t="s">
        <v>155</v>
      </c>
      <c r="P964" t="s">
        <v>271</v>
      </c>
      <c r="Q964" t="s">
        <v>8792</v>
      </c>
      <c r="R964" t="s">
        <v>8505</v>
      </c>
      <c r="S964" t="s">
        <v>150</v>
      </c>
      <c r="T964" t="s">
        <v>87</v>
      </c>
      <c r="U964" t="s">
        <v>88</v>
      </c>
      <c r="V964" t="s">
        <v>89</v>
      </c>
      <c r="W964" t="s">
        <v>78</v>
      </c>
      <c r="X964" t="s">
        <v>120</v>
      </c>
      <c r="Y964" t="s">
        <v>91</v>
      </c>
      <c r="Z964" t="s">
        <v>92</v>
      </c>
      <c r="AA964" s="1">
        <v>44662</v>
      </c>
      <c r="AB964" s="2">
        <v>1412</v>
      </c>
      <c r="AC964" s="2">
        <v>1146</v>
      </c>
      <c r="AD964" s="2"/>
      <c r="AE964" s="2"/>
      <c r="AF964" s="2"/>
      <c r="AG964">
        <v>0</v>
      </c>
      <c r="AH964" s="3">
        <v>1577</v>
      </c>
      <c r="AI964" s="3">
        <v>1209</v>
      </c>
      <c r="AJ964" s="3">
        <v>0</v>
      </c>
      <c r="AK964" s="3">
        <v>0</v>
      </c>
      <c r="AL964" s="3">
        <v>0</v>
      </c>
      <c r="AM964" t="s">
        <v>8506</v>
      </c>
      <c r="AN964" t="s">
        <v>8507</v>
      </c>
      <c r="AO964" t="s">
        <v>8497</v>
      </c>
      <c r="AP964" t="s">
        <v>8498</v>
      </c>
      <c r="AQ964" t="s">
        <v>83</v>
      </c>
      <c r="AR964" t="s">
        <v>8508</v>
      </c>
      <c r="AS964" t="s">
        <v>83</v>
      </c>
      <c r="AT964" t="s">
        <v>96</v>
      </c>
      <c r="AU964" t="s">
        <v>8509</v>
      </c>
      <c r="AV964" t="s">
        <v>8510</v>
      </c>
      <c r="AW964" t="s">
        <v>99</v>
      </c>
      <c r="AX964" t="s">
        <v>100</v>
      </c>
      <c r="AY964" t="s">
        <v>8511</v>
      </c>
      <c r="AZ964" t="s">
        <v>8793</v>
      </c>
      <c r="BA964" t="s">
        <v>103</v>
      </c>
      <c r="BB964" t="s">
        <v>8794</v>
      </c>
      <c r="BC964" s="4"/>
      <c r="BD964" t="s">
        <v>83</v>
      </c>
      <c r="BE964" t="s">
        <v>105</v>
      </c>
      <c r="BF964" t="s">
        <v>106</v>
      </c>
      <c r="BG964" t="s">
        <v>107</v>
      </c>
      <c r="BH964" t="s">
        <v>108</v>
      </c>
      <c r="BI964" t="s">
        <v>109</v>
      </c>
      <c r="BJ964" s="2">
        <v>0</v>
      </c>
      <c r="BK964" t="s">
        <v>90</v>
      </c>
      <c r="BL964" t="s">
        <v>78</v>
      </c>
      <c r="BM964" t="s">
        <v>83</v>
      </c>
      <c r="BN964" t="s">
        <v>83</v>
      </c>
      <c r="BO964" t="s">
        <v>83</v>
      </c>
      <c r="BP964" t="s">
        <v>8795</v>
      </c>
      <c r="BQ964" t="s">
        <v>8515</v>
      </c>
      <c r="BR964" t="s">
        <v>8516</v>
      </c>
      <c r="BS964" t="s">
        <v>83</v>
      </c>
      <c r="BT964" s="3">
        <v>1</v>
      </c>
    </row>
    <row r="965" spans="1:72" x14ac:dyDescent="0.25">
      <c r="A965" t="s">
        <v>8497</v>
      </c>
      <c r="B965" t="s">
        <v>8498</v>
      </c>
      <c r="C965" t="s">
        <v>8499</v>
      </c>
      <c r="D965" t="s">
        <v>74</v>
      </c>
      <c r="E965" t="s">
        <v>21868</v>
      </c>
      <c r="F965" t="s">
        <v>8500</v>
      </c>
      <c r="G965" t="s">
        <v>8796</v>
      </c>
      <c r="H965" t="s">
        <v>8797</v>
      </c>
      <c r="I965" s="1">
        <v>44197</v>
      </c>
      <c r="J965" s="1">
        <v>44926</v>
      </c>
      <c r="K965" t="s">
        <v>78</v>
      </c>
      <c r="L965" t="s">
        <v>79</v>
      </c>
      <c r="M965" t="s">
        <v>80</v>
      </c>
      <c r="N965" t="s">
        <v>8798</v>
      </c>
      <c r="O965" t="s">
        <v>155</v>
      </c>
      <c r="P965" t="s">
        <v>83</v>
      </c>
      <c r="Q965" t="s">
        <v>8799</v>
      </c>
      <c r="R965" t="s">
        <v>8505</v>
      </c>
      <c r="S965" t="s">
        <v>119</v>
      </c>
      <c r="T965" t="s">
        <v>87</v>
      </c>
      <c r="U965" t="s">
        <v>88</v>
      </c>
      <c r="V965" t="s">
        <v>89</v>
      </c>
      <c r="W965" t="s">
        <v>78</v>
      </c>
      <c r="X965" t="s">
        <v>120</v>
      </c>
      <c r="Y965" t="s">
        <v>91</v>
      </c>
      <c r="Z965" t="s">
        <v>92</v>
      </c>
      <c r="AA965" s="1">
        <v>44567</v>
      </c>
      <c r="AB965" s="2">
        <v>14620</v>
      </c>
      <c r="AC965" s="2">
        <v>13944</v>
      </c>
      <c r="AD965" s="2"/>
      <c r="AE965" s="2"/>
      <c r="AF965" s="2"/>
      <c r="AG965">
        <v>0</v>
      </c>
      <c r="AH965" s="3">
        <v>14620</v>
      </c>
      <c r="AI965" s="3">
        <v>13944</v>
      </c>
      <c r="AJ965" s="3">
        <v>0</v>
      </c>
      <c r="AK965" s="3">
        <v>0</v>
      </c>
      <c r="AL965" s="3">
        <v>0</v>
      </c>
      <c r="AM965" t="s">
        <v>8602</v>
      </c>
      <c r="AN965" t="s">
        <v>8603</v>
      </c>
      <c r="AO965" t="s">
        <v>8497</v>
      </c>
      <c r="AP965" t="s">
        <v>8498</v>
      </c>
      <c r="AQ965" t="s">
        <v>83</v>
      </c>
      <c r="AR965" t="s">
        <v>8508</v>
      </c>
      <c r="AS965" t="s">
        <v>83</v>
      </c>
      <c r="AT965" t="s">
        <v>96</v>
      </c>
      <c r="AU965" t="s">
        <v>8509</v>
      </c>
      <c r="AV965" t="s">
        <v>8510</v>
      </c>
      <c r="AW965" t="s">
        <v>99</v>
      </c>
      <c r="AX965" t="s">
        <v>100</v>
      </c>
      <c r="AY965" t="s">
        <v>8800</v>
      </c>
      <c r="AZ965" t="s">
        <v>8801</v>
      </c>
      <c r="BA965" t="s">
        <v>103</v>
      </c>
      <c r="BB965" t="s">
        <v>8802</v>
      </c>
      <c r="BC965" s="4"/>
      <c r="BD965" t="s">
        <v>83</v>
      </c>
      <c r="BE965" t="s">
        <v>105</v>
      </c>
      <c r="BF965" t="s">
        <v>106</v>
      </c>
      <c r="BG965" t="s">
        <v>107</v>
      </c>
      <c r="BH965" t="s">
        <v>472</v>
      </c>
      <c r="BI965" t="s">
        <v>473</v>
      </c>
      <c r="BJ965" s="2">
        <v>0</v>
      </c>
      <c r="BK965" t="s">
        <v>78</v>
      </c>
      <c r="BL965" t="s">
        <v>90</v>
      </c>
      <c r="BM965" t="s">
        <v>83</v>
      </c>
      <c r="BN965" t="s">
        <v>83</v>
      </c>
      <c r="BO965" t="s">
        <v>83</v>
      </c>
      <c r="BP965" t="s">
        <v>83</v>
      </c>
      <c r="BQ965" t="s">
        <v>83</v>
      </c>
      <c r="BR965" t="s">
        <v>83</v>
      </c>
      <c r="BS965" t="s">
        <v>83</v>
      </c>
      <c r="BT965" s="3">
        <v>1</v>
      </c>
    </row>
    <row r="966" spans="1:72" x14ac:dyDescent="0.25">
      <c r="A966" t="s">
        <v>8497</v>
      </c>
      <c r="B966" t="s">
        <v>8498</v>
      </c>
      <c r="C966" t="s">
        <v>8499</v>
      </c>
      <c r="D966" t="s">
        <v>74</v>
      </c>
      <c r="E966" t="s">
        <v>21868</v>
      </c>
      <c r="F966" t="s">
        <v>8500</v>
      </c>
      <c r="G966" t="s">
        <v>8803</v>
      </c>
      <c r="H966" t="s">
        <v>8804</v>
      </c>
      <c r="I966" s="1">
        <v>44197</v>
      </c>
      <c r="J966" s="1">
        <v>44926</v>
      </c>
      <c r="K966" t="s">
        <v>78</v>
      </c>
      <c r="L966" t="s">
        <v>79</v>
      </c>
      <c r="M966" t="s">
        <v>80</v>
      </c>
      <c r="N966" t="s">
        <v>8805</v>
      </c>
      <c r="O966" t="s">
        <v>234</v>
      </c>
      <c r="P966" t="s">
        <v>83</v>
      </c>
      <c r="Q966" t="s">
        <v>8806</v>
      </c>
      <c r="R966" t="s">
        <v>8505</v>
      </c>
      <c r="S966" t="s">
        <v>119</v>
      </c>
      <c r="T966" t="s">
        <v>87</v>
      </c>
      <c r="U966" t="s">
        <v>88</v>
      </c>
      <c r="V966" t="s">
        <v>89</v>
      </c>
      <c r="W966" t="s">
        <v>78</v>
      </c>
      <c r="X966" t="s">
        <v>120</v>
      </c>
      <c r="Y966" t="s">
        <v>91</v>
      </c>
      <c r="Z966" t="s">
        <v>92</v>
      </c>
      <c r="AA966" s="1">
        <v>44566</v>
      </c>
      <c r="AB966" s="2">
        <v>12953</v>
      </c>
      <c r="AC966" s="2">
        <v>6443</v>
      </c>
      <c r="AD966" s="2"/>
      <c r="AE966" s="2"/>
      <c r="AF966" s="2"/>
      <c r="AG966">
        <v>0</v>
      </c>
      <c r="AH966" s="3">
        <v>12979</v>
      </c>
      <c r="AI966" s="3">
        <v>5700</v>
      </c>
      <c r="AJ966" s="3">
        <v>0</v>
      </c>
      <c r="AK966" s="3">
        <v>0</v>
      </c>
      <c r="AL966" s="3">
        <v>0</v>
      </c>
      <c r="AM966" t="s">
        <v>8602</v>
      </c>
      <c r="AN966" t="s">
        <v>8603</v>
      </c>
      <c r="AO966" t="s">
        <v>8497</v>
      </c>
      <c r="AP966" t="s">
        <v>8498</v>
      </c>
      <c r="AQ966" t="s">
        <v>83</v>
      </c>
      <c r="AR966" t="s">
        <v>8508</v>
      </c>
      <c r="AS966" t="s">
        <v>83</v>
      </c>
      <c r="AT966" t="s">
        <v>96</v>
      </c>
      <c r="AU966" t="s">
        <v>8509</v>
      </c>
      <c r="AV966" t="s">
        <v>8510</v>
      </c>
      <c r="AW966" t="s">
        <v>99</v>
      </c>
      <c r="AX966" t="s">
        <v>100</v>
      </c>
      <c r="AY966" t="s">
        <v>8807</v>
      </c>
      <c r="AZ966" t="s">
        <v>8808</v>
      </c>
      <c r="BA966" t="s">
        <v>103</v>
      </c>
      <c r="BB966" t="s">
        <v>8809</v>
      </c>
      <c r="BC966" s="4"/>
      <c r="BD966" t="s">
        <v>83</v>
      </c>
      <c r="BE966" t="s">
        <v>105</v>
      </c>
      <c r="BF966" t="s">
        <v>106</v>
      </c>
      <c r="BG966" t="s">
        <v>107</v>
      </c>
      <c r="BH966" t="s">
        <v>509</v>
      </c>
      <c r="BI966" t="s">
        <v>510</v>
      </c>
      <c r="BJ966" s="2">
        <v>0</v>
      </c>
      <c r="BK966" t="s">
        <v>78</v>
      </c>
      <c r="BL966" t="s">
        <v>90</v>
      </c>
      <c r="BM966" t="s">
        <v>83</v>
      </c>
      <c r="BN966" t="s">
        <v>83</v>
      </c>
      <c r="BO966" t="s">
        <v>83</v>
      </c>
      <c r="BP966" t="s">
        <v>83</v>
      </c>
      <c r="BQ966" t="s">
        <v>83</v>
      </c>
      <c r="BR966" t="s">
        <v>83</v>
      </c>
      <c r="BS966" t="s">
        <v>83</v>
      </c>
      <c r="BT966" s="3">
        <v>1</v>
      </c>
    </row>
    <row r="967" spans="1:72" x14ac:dyDescent="0.25">
      <c r="A967" t="s">
        <v>8497</v>
      </c>
      <c r="B967" t="s">
        <v>8498</v>
      </c>
      <c r="C967" t="s">
        <v>8499</v>
      </c>
      <c r="D967" t="s">
        <v>74</v>
      </c>
      <c r="E967" t="s">
        <v>21868</v>
      </c>
      <c r="F967" t="s">
        <v>8500</v>
      </c>
      <c r="G967" t="s">
        <v>8810</v>
      </c>
      <c r="H967" t="s">
        <v>8811</v>
      </c>
      <c r="I967" s="1">
        <v>44197</v>
      </c>
      <c r="J967" s="1">
        <v>44926</v>
      </c>
      <c r="K967" t="s">
        <v>78</v>
      </c>
      <c r="L967" t="s">
        <v>79</v>
      </c>
      <c r="M967" t="s">
        <v>80</v>
      </c>
      <c r="N967" t="s">
        <v>8812</v>
      </c>
      <c r="O967" t="s">
        <v>3480</v>
      </c>
      <c r="P967" t="s">
        <v>271</v>
      </c>
      <c r="Q967" t="s">
        <v>8813</v>
      </c>
      <c r="R967" t="s">
        <v>8505</v>
      </c>
      <c r="S967" t="s">
        <v>150</v>
      </c>
      <c r="T967" t="s">
        <v>87</v>
      </c>
      <c r="U967" t="s">
        <v>88</v>
      </c>
      <c r="V967" t="s">
        <v>89</v>
      </c>
      <c r="W967" t="s">
        <v>78</v>
      </c>
      <c r="X967" t="s">
        <v>120</v>
      </c>
      <c r="Y967" t="s">
        <v>91</v>
      </c>
      <c r="Z967" t="s">
        <v>92</v>
      </c>
      <c r="AA967" s="1">
        <v>44567</v>
      </c>
      <c r="AB967" s="2">
        <v>5496</v>
      </c>
      <c r="AC967" s="2">
        <v>4077</v>
      </c>
      <c r="AD967" s="2"/>
      <c r="AE967" s="2"/>
      <c r="AF967" s="2"/>
      <c r="AG967">
        <v>0</v>
      </c>
      <c r="AH967" s="3">
        <v>5496</v>
      </c>
      <c r="AI967" s="3">
        <v>4077</v>
      </c>
      <c r="AJ967" s="3">
        <v>0</v>
      </c>
      <c r="AK967" s="3">
        <v>0</v>
      </c>
      <c r="AL967" s="3">
        <v>0</v>
      </c>
      <c r="AM967" t="s">
        <v>8506</v>
      </c>
      <c r="AN967" t="s">
        <v>8507</v>
      </c>
      <c r="AO967" t="s">
        <v>8497</v>
      </c>
      <c r="AP967" t="s">
        <v>8498</v>
      </c>
      <c r="AQ967" t="s">
        <v>83</v>
      </c>
      <c r="AR967" t="s">
        <v>8508</v>
      </c>
      <c r="AS967" t="s">
        <v>83</v>
      </c>
      <c r="AT967" t="s">
        <v>96</v>
      </c>
      <c r="AU967" t="s">
        <v>8509</v>
      </c>
      <c r="AV967" t="s">
        <v>8510</v>
      </c>
      <c r="AW967" t="s">
        <v>99</v>
      </c>
      <c r="AX967" t="s">
        <v>100</v>
      </c>
      <c r="AY967" t="s">
        <v>8511</v>
      </c>
      <c r="AZ967" t="s">
        <v>8814</v>
      </c>
      <c r="BA967" t="s">
        <v>103</v>
      </c>
      <c r="BB967" t="s">
        <v>8815</v>
      </c>
      <c r="BC967" s="4"/>
      <c r="BD967" t="s">
        <v>83</v>
      </c>
      <c r="BE967" t="s">
        <v>105</v>
      </c>
      <c r="BF967" t="s">
        <v>106</v>
      </c>
      <c r="BG967" t="s">
        <v>107</v>
      </c>
      <c r="BH967" t="s">
        <v>108</v>
      </c>
      <c r="BI967" t="s">
        <v>109</v>
      </c>
      <c r="BJ967" s="2">
        <v>0</v>
      </c>
      <c r="BK967" t="s">
        <v>90</v>
      </c>
      <c r="BL967" t="s">
        <v>78</v>
      </c>
      <c r="BM967" t="s">
        <v>83</v>
      </c>
      <c r="BN967" t="s">
        <v>83</v>
      </c>
      <c r="BO967" t="s">
        <v>83</v>
      </c>
      <c r="BP967" t="s">
        <v>8816</v>
      </c>
      <c r="BQ967" t="s">
        <v>8515</v>
      </c>
      <c r="BR967" t="s">
        <v>8516</v>
      </c>
      <c r="BS967" t="s">
        <v>83</v>
      </c>
      <c r="BT967" s="3">
        <v>1</v>
      </c>
    </row>
    <row r="968" spans="1:72" x14ac:dyDescent="0.25">
      <c r="A968" t="s">
        <v>8497</v>
      </c>
      <c r="B968" t="s">
        <v>8498</v>
      </c>
      <c r="C968" t="s">
        <v>8499</v>
      </c>
      <c r="D968" t="s">
        <v>74</v>
      </c>
      <c r="E968" t="s">
        <v>21868</v>
      </c>
      <c r="F968" t="s">
        <v>8500</v>
      </c>
      <c r="G968" t="s">
        <v>8817</v>
      </c>
      <c r="H968" t="s">
        <v>8818</v>
      </c>
      <c r="I968" s="1">
        <v>44197</v>
      </c>
      <c r="J968" s="1">
        <v>44926</v>
      </c>
      <c r="K968" t="s">
        <v>78</v>
      </c>
      <c r="L968" t="s">
        <v>79</v>
      </c>
      <c r="M968" t="s">
        <v>80</v>
      </c>
      <c r="N968" t="s">
        <v>8819</v>
      </c>
      <c r="O968" t="s">
        <v>447</v>
      </c>
      <c r="P968" t="s">
        <v>156</v>
      </c>
      <c r="Q968" t="s">
        <v>8820</v>
      </c>
      <c r="R968" t="s">
        <v>8505</v>
      </c>
      <c r="S968" t="s">
        <v>150</v>
      </c>
      <c r="T968" t="s">
        <v>87</v>
      </c>
      <c r="U968" t="s">
        <v>88</v>
      </c>
      <c r="V968" t="s">
        <v>89</v>
      </c>
      <c r="W968" t="s">
        <v>78</v>
      </c>
      <c r="X968" t="s">
        <v>120</v>
      </c>
      <c r="Y968" t="s">
        <v>91</v>
      </c>
      <c r="Z968" t="s">
        <v>92</v>
      </c>
      <c r="AA968" s="1">
        <v>44567</v>
      </c>
      <c r="AB968" s="2">
        <v>69</v>
      </c>
      <c r="AC968" s="2">
        <v>87</v>
      </c>
      <c r="AD968" s="2"/>
      <c r="AE968" s="2"/>
      <c r="AF968" s="2"/>
      <c r="AG968">
        <v>0</v>
      </c>
      <c r="AH968" s="3">
        <v>69</v>
      </c>
      <c r="AI968" s="3">
        <v>87</v>
      </c>
      <c r="AJ968" s="3">
        <v>0</v>
      </c>
      <c r="AK968" s="3">
        <v>0</v>
      </c>
      <c r="AL968" s="3">
        <v>0</v>
      </c>
      <c r="AM968" t="s">
        <v>8506</v>
      </c>
      <c r="AN968" t="s">
        <v>8507</v>
      </c>
      <c r="AO968" t="s">
        <v>8497</v>
      </c>
      <c r="AP968" t="s">
        <v>8498</v>
      </c>
      <c r="AQ968" t="s">
        <v>83</v>
      </c>
      <c r="AR968" t="s">
        <v>8508</v>
      </c>
      <c r="AS968" t="s">
        <v>83</v>
      </c>
      <c r="AT968" t="s">
        <v>96</v>
      </c>
      <c r="AU968" t="s">
        <v>8509</v>
      </c>
      <c r="AV968" t="s">
        <v>8510</v>
      </c>
      <c r="AW968" t="s">
        <v>99</v>
      </c>
      <c r="AX968" t="s">
        <v>100</v>
      </c>
      <c r="AY968" t="s">
        <v>8511</v>
      </c>
      <c r="AZ968" t="s">
        <v>8821</v>
      </c>
      <c r="BA968" t="s">
        <v>103</v>
      </c>
      <c r="BB968" t="s">
        <v>8822</v>
      </c>
      <c r="BC968" s="4"/>
      <c r="BD968" t="s">
        <v>83</v>
      </c>
      <c r="BE968" t="s">
        <v>105</v>
      </c>
      <c r="BF968" t="s">
        <v>106</v>
      </c>
      <c r="BG968" t="s">
        <v>107</v>
      </c>
      <c r="BH968" t="s">
        <v>108</v>
      </c>
      <c r="BI968" t="s">
        <v>109</v>
      </c>
      <c r="BJ968" s="2">
        <v>0</v>
      </c>
      <c r="BK968" t="s">
        <v>90</v>
      </c>
      <c r="BL968" t="s">
        <v>78</v>
      </c>
      <c r="BM968" t="s">
        <v>83</v>
      </c>
      <c r="BN968" t="s">
        <v>83</v>
      </c>
      <c r="BO968" t="s">
        <v>83</v>
      </c>
      <c r="BP968" t="s">
        <v>8823</v>
      </c>
      <c r="BQ968" t="s">
        <v>8515</v>
      </c>
      <c r="BR968" t="s">
        <v>8516</v>
      </c>
      <c r="BS968" t="s">
        <v>83</v>
      </c>
      <c r="BT968" s="3">
        <v>1</v>
      </c>
    </row>
    <row r="969" spans="1:72" x14ac:dyDescent="0.25">
      <c r="A969" t="s">
        <v>8497</v>
      </c>
      <c r="B969" t="s">
        <v>8498</v>
      </c>
      <c r="C969" t="s">
        <v>8499</v>
      </c>
      <c r="D969" t="s">
        <v>74</v>
      </c>
      <c r="E969" t="s">
        <v>21868</v>
      </c>
      <c r="F969" t="s">
        <v>8500</v>
      </c>
      <c r="G969" t="s">
        <v>8824</v>
      </c>
      <c r="H969" t="s">
        <v>8825</v>
      </c>
      <c r="I969" s="1">
        <v>44197</v>
      </c>
      <c r="J969" s="1">
        <v>44926</v>
      </c>
      <c r="K969" t="s">
        <v>78</v>
      </c>
      <c r="L969" t="s">
        <v>79</v>
      </c>
      <c r="M969" t="s">
        <v>80</v>
      </c>
      <c r="N969" t="s">
        <v>8819</v>
      </c>
      <c r="O969" t="s">
        <v>221</v>
      </c>
      <c r="P969" t="s">
        <v>156</v>
      </c>
      <c r="Q969" t="s">
        <v>8820</v>
      </c>
      <c r="R969" t="s">
        <v>8505</v>
      </c>
      <c r="S969" t="s">
        <v>150</v>
      </c>
      <c r="T969" t="s">
        <v>87</v>
      </c>
      <c r="U969" t="s">
        <v>88</v>
      </c>
      <c r="V969" t="s">
        <v>89</v>
      </c>
      <c r="W969" t="s">
        <v>78</v>
      </c>
      <c r="X969" t="s">
        <v>120</v>
      </c>
      <c r="Y969" t="s">
        <v>91</v>
      </c>
      <c r="Z969" t="s">
        <v>92</v>
      </c>
      <c r="AA969" s="1">
        <v>44197</v>
      </c>
      <c r="AB969" s="2">
        <v>1530</v>
      </c>
      <c r="AC969" s="2">
        <v>1577</v>
      </c>
      <c r="AD969" s="2">
        <v>0</v>
      </c>
      <c r="AE969" s="2">
        <v>0</v>
      </c>
      <c r="AF969" s="2"/>
      <c r="AG969">
        <v>0</v>
      </c>
      <c r="AH969" s="3">
        <v>1542</v>
      </c>
      <c r="AI969" s="3">
        <v>1588</v>
      </c>
      <c r="AJ969" s="3">
        <v>0</v>
      </c>
      <c r="AK969" s="3">
        <v>0</v>
      </c>
      <c r="AL969" s="3">
        <v>0</v>
      </c>
      <c r="AM969" t="s">
        <v>8506</v>
      </c>
      <c r="AN969" t="s">
        <v>8507</v>
      </c>
      <c r="AO969" t="s">
        <v>8497</v>
      </c>
      <c r="AP969" t="s">
        <v>8498</v>
      </c>
      <c r="AQ969" t="s">
        <v>83</v>
      </c>
      <c r="AR969" t="s">
        <v>8508</v>
      </c>
      <c r="AS969" t="s">
        <v>83</v>
      </c>
      <c r="AT969" t="s">
        <v>96</v>
      </c>
      <c r="AU969" t="s">
        <v>8509</v>
      </c>
      <c r="AV969" t="s">
        <v>8510</v>
      </c>
      <c r="AW969" t="s">
        <v>99</v>
      </c>
      <c r="AX969" t="s">
        <v>100</v>
      </c>
      <c r="AY969" t="s">
        <v>8511</v>
      </c>
      <c r="AZ969" t="s">
        <v>8826</v>
      </c>
      <c r="BA969" t="s">
        <v>103</v>
      </c>
      <c r="BB969" t="s">
        <v>8827</v>
      </c>
      <c r="BC969" s="4"/>
      <c r="BD969" t="s">
        <v>83</v>
      </c>
      <c r="BE969" t="s">
        <v>105</v>
      </c>
      <c r="BF969" t="s">
        <v>106</v>
      </c>
      <c r="BG969" t="s">
        <v>107</v>
      </c>
      <c r="BH969" t="s">
        <v>108</v>
      </c>
      <c r="BI969" t="s">
        <v>109</v>
      </c>
      <c r="BJ969" s="2">
        <v>0</v>
      </c>
      <c r="BK969" t="s">
        <v>90</v>
      </c>
      <c r="BL969" t="s">
        <v>78</v>
      </c>
      <c r="BM969" t="s">
        <v>83</v>
      </c>
      <c r="BN969" t="s">
        <v>83</v>
      </c>
      <c r="BO969" t="s">
        <v>83</v>
      </c>
      <c r="BP969" t="s">
        <v>8828</v>
      </c>
      <c r="BQ969" t="s">
        <v>8515</v>
      </c>
      <c r="BR969" t="s">
        <v>8516</v>
      </c>
      <c r="BS969" t="s">
        <v>83</v>
      </c>
      <c r="BT969" s="3">
        <v>1</v>
      </c>
    </row>
    <row r="970" spans="1:72" x14ac:dyDescent="0.25">
      <c r="A970" t="s">
        <v>8497</v>
      </c>
      <c r="B970" t="s">
        <v>8498</v>
      </c>
      <c r="C970" t="s">
        <v>8499</v>
      </c>
      <c r="D970" t="s">
        <v>74</v>
      </c>
      <c r="E970" t="s">
        <v>21868</v>
      </c>
      <c r="F970" t="s">
        <v>8500</v>
      </c>
      <c r="G970" t="s">
        <v>8829</v>
      </c>
      <c r="H970" t="s">
        <v>8830</v>
      </c>
      <c r="I970" s="1">
        <v>44197</v>
      </c>
      <c r="J970" s="1">
        <v>44926</v>
      </c>
      <c r="K970" t="s">
        <v>78</v>
      </c>
      <c r="L970" t="s">
        <v>79</v>
      </c>
      <c r="M970" t="s">
        <v>80</v>
      </c>
      <c r="N970" t="s">
        <v>8819</v>
      </c>
      <c r="O970" t="s">
        <v>1179</v>
      </c>
      <c r="P970" t="s">
        <v>156</v>
      </c>
      <c r="Q970" t="s">
        <v>8820</v>
      </c>
      <c r="R970" t="s">
        <v>8505</v>
      </c>
      <c r="S970" t="s">
        <v>150</v>
      </c>
      <c r="T970" t="s">
        <v>87</v>
      </c>
      <c r="U970" t="s">
        <v>88</v>
      </c>
      <c r="V970" t="s">
        <v>89</v>
      </c>
      <c r="W970" t="s">
        <v>78</v>
      </c>
      <c r="X970" t="s">
        <v>120</v>
      </c>
      <c r="Y970" t="s">
        <v>91</v>
      </c>
      <c r="Z970" t="s">
        <v>92</v>
      </c>
      <c r="AA970" s="1">
        <v>44566</v>
      </c>
      <c r="AB970" s="2">
        <v>1922</v>
      </c>
      <c r="AC970" s="2">
        <v>2232</v>
      </c>
      <c r="AD970" s="2"/>
      <c r="AE970" s="2"/>
      <c r="AF970" s="2"/>
      <c r="AG970">
        <v>0</v>
      </c>
      <c r="AH970" s="3">
        <v>1922</v>
      </c>
      <c r="AI970" s="3">
        <v>2232</v>
      </c>
      <c r="AJ970" s="3">
        <v>0</v>
      </c>
      <c r="AK970" s="3">
        <v>0</v>
      </c>
      <c r="AL970" s="3">
        <v>0</v>
      </c>
      <c r="AM970" t="s">
        <v>8506</v>
      </c>
      <c r="AN970" t="s">
        <v>8507</v>
      </c>
      <c r="AO970" t="s">
        <v>8497</v>
      </c>
      <c r="AP970" t="s">
        <v>8498</v>
      </c>
      <c r="AQ970" t="s">
        <v>83</v>
      </c>
      <c r="AR970" t="s">
        <v>8508</v>
      </c>
      <c r="AS970" t="s">
        <v>83</v>
      </c>
      <c r="AT970" t="s">
        <v>96</v>
      </c>
      <c r="AU970" t="s">
        <v>8509</v>
      </c>
      <c r="AV970" t="s">
        <v>8510</v>
      </c>
      <c r="AW970" t="s">
        <v>99</v>
      </c>
      <c r="AX970" t="s">
        <v>100</v>
      </c>
      <c r="AY970" t="s">
        <v>8511</v>
      </c>
      <c r="AZ970" t="s">
        <v>8831</v>
      </c>
      <c r="BA970" t="s">
        <v>103</v>
      </c>
      <c r="BB970" t="s">
        <v>8832</v>
      </c>
      <c r="BC970" s="4"/>
      <c r="BD970" t="s">
        <v>83</v>
      </c>
      <c r="BE970" t="s">
        <v>105</v>
      </c>
      <c r="BF970" t="s">
        <v>106</v>
      </c>
      <c r="BG970" t="s">
        <v>107</v>
      </c>
      <c r="BH970" t="s">
        <v>108</v>
      </c>
      <c r="BI970" t="s">
        <v>109</v>
      </c>
      <c r="BJ970" s="2">
        <v>0</v>
      </c>
      <c r="BK970" t="s">
        <v>90</v>
      </c>
      <c r="BL970" t="s">
        <v>78</v>
      </c>
      <c r="BM970" t="s">
        <v>83</v>
      </c>
      <c r="BN970" t="s">
        <v>83</v>
      </c>
      <c r="BO970" t="s">
        <v>83</v>
      </c>
      <c r="BP970" t="s">
        <v>8833</v>
      </c>
      <c r="BQ970" t="s">
        <v>8515</v>
      </c>
      <c r="BR970" t="s">
        <v>8516</v>
      </c>
      <c r="BS970" t="s">
        <v>83</v>
      </c>
      <c r="BT970" s="3">
        <v>1</v>
      </c>
    </row>
    <row r="971" spans="1:72" x14ac:dyDescent="0.25">
      <c r="A971" t="s">
        <v>8497</v>
      </c>
      <c r="B971" t="s">
        <v>8498</v>
      </c>
      <c r="C971" t="s">
        <v>8499</v>
      </c>
      <c r="D971" t="s">
        <v>74</v>
      </c>
      <c r="E971" t="s">
        <v>21868</v>
      </c>
      <c r="F971" t="s">
        <v>8500</v>
      </c>
      <c r="G971" t="s">
        <v>8834</v>
      </c>
      <c r="H971" t="s">
        <v>8835</v>
      </c>
      <c r="I971" s="1">
        <v>44197</v>
      </c>
      <c r="J971" s="1">
        <v>44926</v>
      </c>
      <c r="K971" t="s">
        <v>78</v>
      </c>
      <c r="L971" t="s">
        <v>79</v>
      </c>
      <c r="M971" t="s">
        <v>80</v>
      </c>
      <c r="N971" t="s">
        <v>8836</v>
      </c>
      <c r="O971" t="s">
        <v>155</v>
      </c>
      <c r="P971" t="s">
        <v>409</v>
      </c>
      <c r="Q971" t="s">
        <v>8837</v>
      </c>
      <c r="R971" t="s">
        <v>8505</v>
      </c>
      <c r="S971" t="s">
        <v>150</v>
      </c>
      <c r="T971" t="s">
        <v>87</v>
      </c>
      <c r="U971" t="s">
        <v>88</v>
      </c>
      <c r="V971" t="s">
        <v>89</v>
      </c>
      <c r="W971" t="s">
        <v>78</v>
      </c>
      <c r="X971" t="s">
        <v>120</v>
      </c>
      <c r="Y971" t="s">
        <v>91</v>
      </c>
      <c r="Z971" t="s">
        <v>92</v>
      </c>
      <c r="AA971" s="1">
        <v>44567</v>
      </c>
      <c r="AB971" s="2">
        <v>424</v>
      </c>
      <c r="AC971" s="2">
        <v>417</v>
      </c>
      <c r="AD971" s="2"/>
      <c r="AE971" s="2"/>
      <c r="AF971" s="2"/>
      <c r="AG971">
        <v>0</v>
      </c>
      <c r="AH971" s="3">
        <v>291</v>
      </c>
      <c r="AI971" s="3">
        <v>292</v>
      </c>
      <c r="AJ971" s="3">
        <v>0</v>
      </c>
      <c r="AK971" s="3">
        <v>0</v>
      </c>
      <c r="AL971" s="3">
        <v>0</v>
      </c>
      <c r="AM971" t="s">
        <v>8506</v>
      </c>
      <c r="AN971" t="s">
        <v>8507</v>
      </c>
      <c r="AO971" t="s">
        <v>8497</v>
      </c>
      <c r="AP971" t="s">
        <v>8498</v>
      </c>
      <c r="AQ971" t="s">
        <v>83</v>
      </c>
      <c r="AR971" t="s">
        <v>8508</v>
      </c>
      <c r="AS971" t="s">
        <v>83</v>
      </c>
      <c r="AT971" t="s">
        <v>96</v>
      </c>
      <c r="AU971" t="s">
        <v>8509</v>
      </c>
      <c r="AV971" t="s">
        <v>8510</v>
      </c>
      <c r="AW971" t="s">
        <v>99</v>
      </c>
      <c r="AX971" t="s">
        <v>100</v>
      </c>
      <c r="AY971" t="s">
        <v>8511</v>
      </c>
      <c r="AZ971" t="s">
        <v>8838</v>
      </c>
      <c r="BA971" t="s">
        <v>103</v>
      </c>
      <c r="BB971" t="s">
        <v>8839</v>
      </c>
      <c r="BC971" s="4"/>
      <c r="BD971" t="s">
        <v>83</v>
      </c>
      <c r="BE971" t="s">
        <v>105</v>
      </c>
      <c r="BF971" t="s">
        <v>106</v>
      </c>
      <c r="BG971" t="s">
        <v>107</v>
      </c>
      <c r="BH971" t="s">
        <v>108</v>
      </c>
      <c r="BI971" t="s">
        <v>109</v>
      </c>
      <c r="BJ971" s="2">
        <v>0</v>
      </c>
      <c r="BK971" t="s">
        <v>90</v>
      </c>
      <c r="BL971" t="s">
        <v>78</v>
      </c>
      <c r="BM971" t="s">
        <v>83</v>
      </c>
      <c r="BN971" t="s">
        <v>83</v>
      </c>
      <c r="BO971" t="s">
        <v>83</v>
      </c>
      <c r="BP971" t="s">
        <v>8840</v>
      </c>
      <c r="BQ971" t="s">
        <v>8515</v>
      </c>
      <c r="BR971" t="s">
        <v>8516</v>
      </c>
      <c r="BS971" t="s">
        <v>83</v>
      </c>
      <c r="BT971" s="3">
        <v>1</v>
      </c>
    </row>
    <row r="972" spans="1:72" x14ac:dyDescent="0.25">
      <c r="A972" t="s">
        <v>8497</v>
      </c>
      <c r="B972" t="s">
        <v>8498</v>
      </c>
      <c r="C972" t="s">
        <v>8499</v>
      </c>
      <c r="D972" t="s">
        <v>74</v>
      </c>
      <c r="E972" t="s">
        <v>21868</v>
      </c>
      <c r="F972" t="s">
        <v>8500</v>
      </c>
      <c r="G972" t="s">
        <v>8841</v>
      </c>
      <c r="H972" t="s">
        <v>8842</v>
      </c>
      <c r="I972" s="1">
        <v>44197</v>
      </c>
      <c r="J972" s="1">
        <v>44926</v>
      </c>
      <c r="K972" t="s">
        <v>78</v>
      </c>
      <c r="L972" t="s">
        <v>79</v>
      </c>
      <c r="M972" t="s">
        <v>80</v>
      </c>
      <c r="N972" t="s">
        <v>8843</v>
      </c>
      <c r="O972" t="s">
        <v>221</v>
      </c>
      <c r="P972" t="s">
        <v>83</v>
      </c>
      <c r="Q972" t="s">
        <v>8844</v>
      </c>
      <c r="R972" t="s">
        <v>8505</v>
      </c>
      <c r="S972" t="s">
        <v>119</v>
      </c>
      <c r="T972" t="s">
        <v>87</v>
      </c>
      <c r="U972" t="s">
        <v>88</v>
      </c>
      <c r="V972" t="s">
        <v>89</v>
      </c>
      <c r="W972" t="s">
        <v>78</v>
      </c>
      <c r="X972" t="s">
        <v>120</v>
      </c>
      <c r="Y972" t="s">
        <v>91</v>
      </c>
      <c r="Z972" t="s">
        <v>92</v>
      </c>
      <c r="AA972" s="1">
        <v>44567</v>
      </c>
      <c r="AB972" s="2">
        <v>11082</v>
      </c>
      <c r="AC972" s="2">
        <v>10141</v>
      </c>
      <c r="AD972" s="2"/>
      <c r="AE972" s="2"/>
      <c r="AF972" s="2"/>
      <c r="AG972">
        <v>0</v>
      </c>
      <c r="AH972" s="3">
        <v>11082</v>
      </c>
      <c r="AI972" s="3">
        <v>10141</v>
      </c>
      <c r="AJ972" s="3">
        <v>0</v>
      </c>
      <c r="AK972" s="3">
        <v>0</v>
      </c>
      <c r="AL972" s="3">
        <v>0</v>
      </c>
      <c r="AM972" t="s">
        <v>8506</v>
      </c>
      <c r="AN972" t="s">
        <v>8507</v>
      </c>
      <c r="AO972" t="s">
        <v>8497</v>
      </c>
      <c r="AP972" t="s">
        <v>8498</v>
      </c>
      <c r="AQ972" t="s">
        <v>83</v>
      </c>
      <c r="AR972" t="s">
        <v>8508</v>
      </c>
      <c r="AS972" t="s">
        <v>83</v>
      </c>
      <c r="AT972" t="s">
        <v>96</v>
      </c>
      <c r="AU972" t="s">
        <v>8509</v>
      </c>
      <c r="AV972" t="s">
        <v>8510</v>
      </c>
      <c r="AW972" t="s">
        <v>99</v>
      </c>
      <c r="AX972" t="s">
        <v>100</v>
      </c>
      <c r="AY972" t="s">
        <v>8511</v>
      </c>
      <c r="AZ972" t="s">
        <v>8845</v>
      </c>
      <c r="BA972" t="s">
        <v>103</v>
      </c>
      <c r="BB972" t="s">
        <v>8846</v>
      </c>
      <c r="BC972" s="4"/>
      <c r="BD972" t="s">
        <v>83</v>
      </c>
      <c r="BE972" t="s">
        <v>105</v>
      </c>
      <c r="BF972" t="s">
        <v>106</v>
      </c>
      <c r="BG972" t="s">
        <v>107</v>
      </c>
      <c r="BH972" t="s">
        <v>509</v>
      </c>
      <c r="BI972" t="s">
        <v>510</v>
      </c>
      <c r="BJ972" s="2">
        <v>0</v>
      </c>
      <c r="BK972" t="s">
        <v>90</v>
      </c>
      <c r="BL972" t="s">
        <v>78</v>
      </c>
      <c r="BM972" t="s">
        <v>83</v>
      </c>
      <c r="BN972" t="s">
        <v>83</v>
      </c>
      <c r="BO972" t="s">
        <v>83</v>
      </c>
      <c r="BP972" t="s">
        <v>8847</v>
      </c>
      <c r="BQ972" t="s">
        <v>8515</v>
      </c>
      <c r="BR972" t="s">
        <v>8516</v>
      </c>
      <c r="BS972" t="s">
        <v>83</v>
      </c>
      <c r="BT972" s="3">
        <v>1</v>
      </c>
    </row>
    <row r="973" spans="1:72" x14ac:dyDescent="0.25">
      <c r="A973" t="s">
        <v>8497</v>
      </c>
      <c r="B973" t="s">
        <v>8498</v>
      </c>
      <c r="C973" t="s">
        <v>8499</v>
      </c>
      <c r="D973" t="s">
        <v>74</v>
      </c>
      <c r="E973" t="s">
        <v>21868</v>
      </c>
      <c r="F973" t="s">
        <v>8500</v>
      </c>
      <c r="G973" t="s">
        <v>8848</v>
      </c>
      <c r="H973" t="s">
        <v>8849</v>
      </c>
      <c r="I973" s="1">
        <v>44197</v>
      </c>
      <c r="J973" s="1">
        <v>44926</v>
      </c>
      <c r="K973" t="s">
        <v>78</v>
      </c>
      <c r="L973" t="s">
        <v>79</v>
      </c>
      <c r="M973" t="s">
        <v>80</v>
      </c>
      <c r="N973" t="s">
        <v>8654</v>
      </c>
      <c r="O973" t="s">
        <v>168</v>
      </c>
      <c r="P973" t="s">
        <v>156</v>
      </c>
      <c r="Q973" t="s">
        <v>8850</v>
      </c>
      <c r="R973" t="s">
        <v>8505</v>
      </c>
      <c r="S973" t="s">
        <v>150</v>
      </c>
      <c r="T973" t="s">
        <v>87</v>
      </c>
      <c r="U973" t="s">
        <v>88</v>
      </c>
      <c r="V973" t="s">
        <v>89</v>
      </c>
      <c r="W973" t="s">
        <v>78</v>
      </c>
      <c r="X973" t="s">
        <v>120</v>
      </c>
      <c r="Y973" t="s">
        <v>91</v>
      </c>
      <c r="Z973" t="s">
        <v>92</v>
      </c>
      <c r="AA973" s="1">
        <v>44197</v>
      </c>
      <c r="AB973" s="2">
        <v>378</v>
      </c>
      <c r="AC973" s="2">
        <v>629</v>
      </c>
      <c r="AD973" s="2">
        <v>0</v>
      </c>
      <c r="AE973" s="2">
        <v>0</v>
      </c>
      <c r="AF973" s="2"/>
      <c r="AG973">
        <v>0</v>
      </c>
      <c r="AH973" s="3">
        <v>381</v>
      </c>
      <c r="AI973" s="3">
        <v>634</v>
      </c>
      <c r="AJ973" s="3">
        <v>0</v>
      </c>
      <c r="AK973" s="3">
        <v>0</v>
      </c>
      <c r="AL973" s="3">
        <v>0</v>
      </c>
      <c r="AM973" t="s">
        <v>8506</v>
      </c>
      <c r="AN973" t="s">
        <v>8507</v>
      </c>
      <c r="AO973" t="s">
        <v>8497</v>
      </c>
      <c r="AP973" t="s">
        <v>8498</v>
      </c>
      <c r="AQ973" t="s">
        <v>83</v>
      </c>
      <c r="AR973" t="s">
        <v>8508</v>
      </c>
      <c r="AS973" t="s">
        <v>83</v>
      </c>
      <c r="AT973" t="s">
        <v>96</v>
      </c>
      <c r="AU973" t="s">
        <v>8509</v>
      </c>
      <c r="AV973" t="s">
        <v>8510</v>
      </c>
      <c r="AW973" t="s">
        <v>99</v>
      </c>
      <c r="AX973" t="s">
        <v>100</v>
      </c>
      <c r="AY973" t="s">
        <v>8511</v>
      </c>
      <c r="AZ973" t="s">
        <v>8851</v>
      </c>
      <c r="BA973" t="s">
        <v>103</v>
      </c>
      <c r="BB973" t="s">
        <v>8852</v>
      </c>
      <c r="BC973" s="4"/>
      <c r="BD973" t="s">
        <v>83</v>
      </c>
      <c r="BE973" t="s">
        <v>105</v>
      </c>
      <c r="BF973" t="s">
        <v>106</v>
      </c>
      <c r="BG973" t="s">
        <v>107</v>
      </c>
      <c r="BH973" t="s">
        <v>108</v>
      </c>
      <c r="BI973" t="s">
        <v>109</v>
      </c>
      <c r="BJ973" s="2">
        <v>0</v>
      </c>
      <c r="BK973" t="s">
        <v>90</v>
      </c>
      <c r="BL973" t="s">
        <v>78</v>
      </c>
      <c r="BM973" t="s">
        <v>83</v>
      </c>
      <c r="BN973" t="s">
        <v>83</v>
      </c>
      <c r="BO973" t="s">
        <v>83</v>
      </c>
      <c r="BP973" t="s">
        <v>8853</v>
      </c>
      <c r="BQ973" t="s">
        <v>8515</v>
      </c>
      <c r="BR973" t="s">
        <v>8516</v>
      </c>
      <c r="BS973" t="s">
        <v>83</v>
      </c>
      <c r="BT973" s="3">
        <v>1</v>
      </c>
    </row>
    <row r="974" spans="1:72" x14ac:dyDescent="0.25">
      <c r="A974" t="s">
        <v>8497</v>
      </c>
      <c r="B974" t="s">
        <v>8498</v>
      </c>
      <c r="C974" t="s">
        <v>8499</v>
      </c>
      <c r="D974" t="s">
        <v>74</v>
      </c>
      <c r="E974" t="s">
        <v>21868</v>
      </c>
      <c r="F974" t="s">
        <v>8500</v>
      </c>
      <c r="G974" t="s">
        <v>8854</v>
      </c>
      <c r="H974" t="s">
        <v>8855</v>
      </c>
      <c r="I974" s="1">
        <v>44197</v>
      </c>
      <c r="J974" s="1">
        <v>44926</v>
      </c>
      <c r="K974" t="s">
        <v>78</v>
      </c>
      <c r="L974" t="s">
        <v>79</v>
      </c>
      <c r="M974" t="s">
        <v>80</v>
      </c>
      <c r="N974" t="s">
        <v>8654</v>
      </c>
      <c r="O974" t="s">
        <v>388</v>
      </c>
      <c r="P974" t="s">
        <v>156</v>
      </c>
      <c r="Q974" t="s">
        <v>8856</v>
      </c>
      <c r="R974" t="s">
        <v>8505</v>
      </c>
      <c r="S974" t="s">
        <v>150</v>
      </c>
      <c r="T974" t="s">
        <v>87</v>
      </c>
      <c r="U974" t="s">
        <v>88</v>
      </c>
      <c r="V974" t="s">
        <v>89</v>
      </c>
      <c r="W974" t="s">
        <v>78</v>
      </c>
      <c r="X974" t="s">
        <v>120</v>
      </c>
      <c r="Y974" t="s">
        <v>91</v>
      </c>
      <c r="Z974" t="s">
        <v>92</v>
      </c>
      <c r="AA974" s="1">
        <v>44197</v>
      </c>
      <c r="AB974" s="2">
        <v>244</v>
      </c>
      <c r="AC974" s="2">
        <v>225</v>
      </c>
      <c r="AD974" s="2">
        <v>0</v>
      </c>
      <c r="AE974" s="2">
        <v>0</v>
      </c>
      <c r="AF974" s="2"/>
      <c r="AG974">
        <v>0</v>
      </c>
      <c r="AH974" s="3">
        <v>246</v>
      </c>
      <c r="AI974" s="3">
        <v>226</v>
      </c>
      <c r="AJ974" s="3">
        <v>0</v>
      </c>
      <c r="AK974" s="3">
        <v>0</v>
      </c>
      <c r="AL974" s="3">
        <v>0</v>
      </c>
      <c r="AM974" t="s">
        <v>8506</v>
      </c>
      <c r="AN974" t="s">
        <v>8507</v>
      </c>
      <c r="AO974" t="s">
        <v>8497</v>
      </c>
      <c r="AP974" t="s">
        <v>8498</v>
      </c>
      <c r="AQ974" t="s">
        <v>83</v>
      </c>
      <c r="AR974" t="s">
        <v>8508</v>
      </c>
      <c r="AS974" t="s">
        <v>83</v>
      </c>
      <c r="AT974" t="s">
        <v>96</v>
      </c>
      <c r="AU974" t="s">
        <v>8509</v>
      </c>
      <c r="AV974" t="s">
        <v>8510</v>
      </c>
      <c r="AW974" t="s">
        <v>99</v>
      </c>
      <c r="AX974" t="s">
        <v>100</v>
      </c>
      <c r="AY974" t="s">
        <v>8511</v>
      </c>
      <c r="AZ974" t="s">
        <v>8857</v>
      </c>
      <c r="BA974" t="s">
        <v>103</v>
      </c>
      <c r="BB974" t="s">
        <v>8858</v>
      </c>
      <c r="BC974" s="4"/>
      <c r="BD974" t="s">
        <v>83</v>
      </c>
      <c r="BE974" t="s">
        <v>105</v>
      </c>
      <c r="BF974" t="s">
        <v>106</v>
      </c>
      <c r="BG974" t="s">
        <v>107</v>
      </c>
      <c r="BH974" t="s">
        <v>108</v>
      </c>
      <c r="BI974" t="s">
        <v>109</v>
      </c>
      <c r="BJ974" s="2">
        <v>0</v>
      </c>
      <c r="BK974" t="s">
        <v>90</v>
      </c>
      <c r="BL974" t="s">
        <v>78</v>
      </c>
      <c r="BM974" t="s">
        <v>83</v>
      </c>
      <c r="BN974" t="s">
        <v>83</v>
      </c>
      <c r="BO974" t="s">
        <v>83</v>
      </c>
      <c r="BP974" t="s">
        <v>8859</v>
      </c>
      <c r="BQ974" t="s">
        <v>8515</v>
      </c>
      <c r="BR974" t="s">
        <v>8516</v>
      </c>
      <c r="BS974" t="s">
        <v>83</v>
      </c>
      <c r="BT974" s="3">
        <v>1</v>
      </c>
    </row>
    <row r="975" spans="1:72" x14ac:dyDescent="0.25">
      <c r="A975" t="s">
        <v>8497</v>
      </c>
      <c r="B975" t="s">
        <v>8498</v>
      </c>
      <c r="C975" t="s">
        <v>8499</v>
      </c>
      <c r="D975" t="s">
        <v>74</v>
      </c>
      <c r="E975" t="s">
        <v>21868</v>
      </c>
      <c r="F975" t="s">
        <v>8500</v>
      </c>
      <c r="G975" t="s">
        <v>8860</v>
      </c>
      <c r="H975" t="s">
        <v>8861</v>
      </c>
      <c r="I975" s="1">
        <v>44197</v>
      </c>
      <c r="J975" s="1">
        <v>44926</v>
      </c>
      <c r="K975" t="s">
        <v>78</v>
      </c>
      <c r="L975" t="s">
        <v>79</v>
      </c>
      <c r="M975" t="s">
        <v>80</v>
      </c>
      <c r="N975" t="s">
        <v>8862</v>
      </c>
      <c r="O975" t="s">
        <v>4094</v>
      </c>
      <c r="P975" t="s">
        <v>8863</v>
      </c>
      <c r="Q975" t="s">
        <v>8864</v>
      </c>
      <c r="R975" t="s">
        <v>8505</v>
      </c>
      <c r="S975" t="s">
        <v>150</v>
      </c>
      <c r="T975" t="s">
        <v>87</v>
      </c>
      <c r="U975" t="s">
        <v>88</v>
      </c>
      <c r="V975" t="s">
        <v>89</v>
      </c>
      <c r="W975" t="s">
        <v>78</v>
      </c>
      <c r="X975" t="s">
        <v>120</v>
      </c>
      <c r="Y975" t="s">
        <v>91</v>
      </c>
      <c r="Z975" t="s">
        <v>92</v>
      </c>
      <c r="AA975" s="1">
        <v>44197</v>
      </c>
      <c r="AB975" s="2">
        <v>129</v>
      </c>
      <c r="AC975" s="2">
        <v>143</v>
      </c>
      <c r="AD975" s="2">
        <v>0</v>
      </c>
      <c r="AE975" s="2">
        <v>0</v>
      </c>
      <c r="AF975" s="2"/>
      <c r="AG975">
        <v>0</v>
      </c>
      <c r="AH975" s="3">
        <v>130</v>
      </c>
      <c r="AI975" s="3">
        <v>144</v>
      </c>
      <c r="AJ975" s="3">
        <v>0</v>
      </c>
      <c r="AK975" s="3">
        <v>0</v>
      </c>
      <c r="AL975" s="3">
        <v>0</v>
      </c>
      <c r="AM975" t="s">
        <v>8506</v>
      </c>
      <c r="AN975" t="s">
        <v>8507</v>
      </c>
      <c r="AO975" t="s">
        <v>8497</v>
      </c>
      <c r="AP975" t="s">
        <v>8498</v>
      </c>
      <c r="AQ975" t="s">
        <v>83</v>
      </c>
      <c r="AR975" t="s">
        <v>8508</v>
      </c>
      <c r="AS975" t="s">
        <v>83</v>
      </c>
      <c r="AT975" t="s">
        <v>96</v>
      </c>
      <c r="AU975" t="s">
        <v>8509</v>
      </c>
      <c r="AV975" t="s">
        <v>8510</v>
      </c>
      <c r="AW975" t="s">
        <v>99</v>
      </c>
      <c r="AX975" t="s">
        <v>100</v>
      </c>
      <c r="AY975" t="s">
        <v>8511</v>
      </c>
      <c r="AZ975" t="s">
        <v>8865</v>
      </c>
      <c r="BA975" t="s">
        <v>103</v>
      </c>
      <c r="BB975" t="s">
        <v>8866</v>
      </c>
      <c r="BC975" s="4"/>
      <c r="BD975" t="s">
        <v>83</v>
      </c>
      <c r="BE975" t="s">
        <v>105</v>
      </c>
      <c r="BF975" t="s">
        <v>106</v>
      </c>
      <c r="BG975" t="s">
        <v>107</v>
      </c>
      <c r="BH975" t="s">
        <v>108</v>
      </c>
      <c r="BI975" t="s">
        <v>109</v>
      </c>
      <c r="BJ975" s="2">
        <v>0</v>
      </c>
      <c r="BK975" t="s">
        <v>90</v>
      </c>
      <c r="BL975" t="s">
        <v>78</v>
      </c>
      <c r="BM975" t="s">
        <v>83</v>
      </c>
      <c r="BN975" t="s">
        <v>83</v>
      </c>
      <c r="BO975" t="s">
        <v>83</v>
      </c>
      <c r="BP975" t="s">
        <v>8867</v>
      </c>
      <c r="BQ975" t="s">
        <v>8515</v>
      </c>
      <c r="BR975" t="s">
        <v>8516</v>
      </c>
      <c r="BS975" t="s">
        <v>83</v>
      </c>
      <c r="BT975" s="3">
        <v>1</v>
      </c>
    </row>
    <row r="976" spans="1:72" x14ac:dyDescent="0.25">
      <c r="A976" t="s">
        <v>8497</v>
      </c>
      <c r="B976" t="s">
        <v>8498</v>
      </c>
      <c r="C976" t="s">
        <v>8499</v>
      </c>
      <c r="D976" t="s">
        <v>74</v>
      </c>
      <c r="E976" t="s">
        <v>21868</v>
      </c>
      <c r="F976" t="s">
        <v>8500</v>
      </c>
      <c r="G976" t="s">
        <v>8868</v>
      </c>
      <c r="H976" t="s">
        <v>8869</v>
      </c>
      <c r="I976" s="1">
        <v>44197</v>
      </c>
      <c r="J976" s="1">
        <v>44926</v>
      </c>
      <c r="K976" t="s">
        <v>78</v>
      </c>
      <c r="L976" t="s">
        <v>79</v>
      </c>
      <c r="M976" t="s">
        <v>80</v>
      </c>
      <c r="N976" t="s">
        <v>8862</v>
      </c>
      <c r="O976" t="s">
        <v>1546</v>
      </c>
      <c r="P976" t="s">
        <v>156</v>
      </c>
      <c r="Q976" t="s">
        <v>8864</v>
      </c>
      <c r="R976" t="s">
        <v>8505</v>
      </c>
      <c r="S976" t="s">
        <v>150</v>
      </c>
      <c r="T976" t="s">
        <v>87</v>
      </c>
      <c r="U976" t="s">
        <v>88</v>
      </c>
      <c r="V976" t="s">
        <v>89</v>
      </c>
      <c r="W976" t="s">
        <v>78</v>
      </c>
      <c r="X976" t="s">
        <v>120</v>
      </c>
      <c r="Y976" t="s">
        <v>91</v>
      </c>
      <c r="Z976" t="s">
        <v>92</v>
      </c>
      <c r="AA976" s="1">
        <v>44197</v>
      </c>
      <c r="AB976" s="2">
        <v>347</v>
      </c>
      <c r="AC976" s="2">
        <v>602</v>
      </c>
      <c r="AD976" s="2">
        <v>0</v>
      </c>
      <c r="AE976" s="2">
        <v>0</v>
      </c>
      <c r="AF976" s="2"/>
      <c r="AG976">
        <v>0</v>
      </c>
      <c r="AH976" s="3">
        <v>350</v>
      </c>
      <c r="AI976" s="3">
        <v>607</v>
      </c>
      <c r="AJ976" s="3">
        <v>0</v>
      </c>
      <c r="AK976" s="3">
        <v>0</v>
      </c>
      <c r="AL976" s="3">
        <v>0</v>
      </c>
      <c r="AM976" t="s">
        <v>8506</v>
      </c>
      <c r="AN976" t="s">
        <v>8507</v>
      </c>
      <c r="AO976" t="s">
        <v>8497</v>
      </c>
      <c r="AP976" t="s">
        <v>8498</v>
      </c>
      <c r="AQ976" t="s">
        <v>83</v>
      </c>
      <c r="AR976" t="s">
        <v>8508</v>
      </c>
      <c r="AS976" t="s">
        <v>83</v>
      </c>
      <c r="AT976" t="s">
        <v>96</v>
      </c>
      <c r="AU976" t="s">
        <v>8509</v>
      </c>
      <c r="AV976" t="s">
        <v>8510</v>
      </c>
      <c r="AW976" t="s">
        <v>99</v>
      </c>
      <c r="AX976" t="s">
        <v>100</v>
      </c>
      <c r="AY976" t="s">
        <v>8511</v>
      </c>
      <c r="AZ976" t="s">
        <v>8870</v>
      </c>
      <c r="BA976" t="s">
        <v>103</v>
      </c>
      <c r="BB976" t="s">
        <v>8871</v>
      </c>
      <c r="BC976" s="4"/>
      <c r="BD976" t="s">
        <v>83</v>
      </c>
      <c r="BE976" t="s">
        <v>105</v>
      </c>
      <c r="BF976" t="s">
        <v>106</v>
      </c>
      <c r="BG976" t="s">
        <v>107</v>
      </c>
      <c r="BH976" t="s">
        <v>108</v>
      </c>
      <c r="BI976" t="s">
        <v>109</v>
      </c>
      <c r="BJ976" s="2">
        <v>0</v>
      </c>
      <c r="BK976" t="s">
        <v>90</v>
      </c>
      <c r="BL976" t="s">
        <v>78</v>
      </c>
      <c r="BM976" t="s">
        <v>83</v>
      </c>
      <c r="BN976" t="s">
        <v>83</v>
      </c>
      <c r="BO976" t="s">
        <v>83</v>
      </c>
      <c r="BP976" t="s">
        <v>8872</v>
      </c>
      <c r="BQ976" t="s">
        <v>8515</v>
      </c>
      <c r="BR976" t="s">
        <v>8516</v>
      </c>
      <c r="BS976" t="s">
        <v>83</v>
      </c>
      <c r="BT976" s="3">
        <v>1</v>
      </c>
    </row>
    <row r="977" spans="1:72" x14ac:dyDescent="0.25">
      <c r="A977" t="s">
        <v>8497</v>
      </c>
      <c r="B977" t="s">
        <v>8498</v>
      </c>
      <c r="C977" t="s">
        <v>8499</v>
      </c>
      <c r="D977" t="s">
        <v>74</v>
      </c>
      <c r="E977" t="s">
        <v>21868</v>
      </c>
      <c r="F977" t="s">
        <v>8500</v>
      </c>
      <c r="G977" t="s">
        <v>8873</v>
      </c>
      <c r="H977" t="s">
        <v>8874</v>
      </c>
      <c r="I977" s="1">
        <v>44197</v>
      </c>
      <c r="J977" s="1">
        <v>44926</v>
      </c>
      <c r="K977" t="s">
        <v>78</v>
      </c>
      <c r="L977" t="s">
        <v>79</v>
      </c>
      <c r="M977" t="s">
        <v>80</v>
      </c>
      <c r="N977" t="s">
        <v>8862</v>
      </c>
      <c r="O977" t="s">
        <v>234</v>
      </c>
      <c r="P977" t="s">
        <v>222</v>
      </c>
      <c r="Q977" t="s">
        <v>8875</v>
      </c>
      <c r="R977" t="s">
        <v>8505</v>
      </c>
      <c r="S977" t="s">
        <v>150</v>
      </c>
      <c r="T977" t="s">
        <v>87</v>
      </c>
      <c r="U977" t="s">
        <v>88</v>
      </c>
      <c r="V977" t="s">
        <v>89</v>
      </c>
      <c r="W977" t="s">
        <v>78</v>
      </c>
      <c r="X977" t="s">
        <v>120</v>
      </c>
      <c r="Y977" t="s">
        <v>91</v>
      </c>
      <c r="Z977" t="s">
        <v>92</v>
      </c>
      <c r="AA977" s="1">
        <v>44567</v>
      </c>
      <c r="AB977" s="2">
        <v>1423</v>
      </c>
      <c r="AC977" s="2">
        <v>1360</v>
      </c>
      <c r="AD977" s="2"/>
      <c r="AE977" s="2"/>
      <c r="AF977" s="2"/>
      <c r="AG977">
        <v>0</v>
      </c>
      <c r="AH977" s="3">
        <v>1691</v>
      </c>
      <c r="AI977" s="3">
        <v>1171</v>
      </c>
      <c r="AJ977" s="3">
        <v>0</v>
      </c>
      <c r="AK977" s="3">
        <v>0</v>
      </c>
      <c r="AL977" s="3">
        <v>0</v>
      </c>
      <c r="AM977" t="s">
        <v>8506</v>
      </c>
      <c r="AN977" t="s">
        <v>8507</v>
      </c>
      <c r="AO977" t="s">
        <v>8497</v>
      </c>
      <c r="AP977" t="s">
        <v>8498</v>
      </c>
      <c r="AQ977" t="s">
        <v>83</v>
      </c>
      <c r="AR977" t="s">
        <v>8508</v>
      </c>
      <c r="AS977" t="s">
        <v>83</v>
      </c>
      <c r="AT977" t="s">
        <v>96</v>
      </c>
      <c r="AU977" t="s">
        <v>8509</v>
      </c>
      <c r="AV977" t="s">
        <v>8510</v>
      </c>
      <c r="AW977" t="s">
        <v>99</v>
      </c>
      <c r="AX977" t="s">
        <v>100</v>
      </c>
      <c r="AY977" t="s">
        <v>8511</v>
      </c>
      <c r="AZ977" t="s">
        <v>8876</v>
      </c>
      <c r="BA977" t="s">
        <v>103</v>
      </c>
      <c r="BB977" t="s">
        <v>8877</v>
      </c>
      <c r="BC977" s="4"/>
      <c r="BD977" t="s">
        <v>83</v>
      </c>
      <c r="BE977" t="s">
        <v>105</v>
      </c>
      <c r="BF977" t="s">
        <v>106</v>
      </c>
      <c r="BG977" t="s">
        <v>107</v>
      </c>
      <c r="BH977" t="s">
        <v>108</v>
      </c>
      <c r="BI977" t="s">
        <v>109</v>
      </c>
      <c r="BJ977" s="2">
        <v>0</v>
      </c>
      <c r="BK977" t="s">
        <v>90</v>
      </c>
      <c r="BL977" t="s">
        <v>78</v>
      </c>
      <c r="BM977" t="s">
        <v>83</v>
      </c>
      <c r="BN977" t="s">
        <v>83</v>
      </c>
      <c r="BO977" t="s">
        <v>83</v>
      </c>
      <c r="BP977" t="s">
        <v>8878</v>
      </c>
      <c r="BQ977" t="s">
        <v>8515</v>
      </c>
      <c r="BR977" t="s">
        <v>8516</v>
      </c>
      <c r="BS977" t="s">
        <v>83</v>
      </c>
      <c r="BT977" s="3">
        <v>1</v>
      </c>
    </row>
    <row r="978" spans="1:72" x14ac:dyDescent="0.25">
      <c r="A978" t="s">
        <v>8497</v>
      </c>
      <c r="B978" t="s">
        <v>8498</v>
      </c>
      <c r="C978" t="s">
        <v>8499</v>
      </c>
      <c r="D978" t="s">
        <v>74</v>
      </c>
      <c r="E978" t="s">
        <v>21868</v>
      </c>
      <c r="F978" t="s">
        <v>8500</v>
      </c>
      <c r="G978" t="s">
        <v>8879</v>
      </c>
      <c r="H978" t="s">
        <v>8880</v>
      </c>
      <c r="I978" s="1">
        <v>44197</v>
      </c>
      <c r="J978" s="1">
        <v>44518</v>
      </c>
      <c r="K978" t="s">
        <v>90</v>
      </c>
      <c r="L978" t="s">
        <v>373</v>
      </c>
      <c r="M978" t="s">
        <v>80</v>
      </c>
      <c r="N978" t="s">
        <v>8862</v>
      </c>
      <c r="O978" t="s">
        <v>658</v>
      </c>
      <c r="P978" t="s">
        <v>156</v>
      </c>
      <c r="Q978" t="s">
        <v>8881</v>
      </c>
      <c r="R978" t="s">
        <v>8505</v>
      </c>
      <c r="S978" t="s">
        <v>150</v>
      </c>
      <c r="T978" t="s">
        <v>87</v>
      </c>
      <c r="U978" t="s">
        <v>88</v>
      </c>
      <c r="V978" t="s">
        <v>89</v>
      </c>
      <c r="W978" t="s">
        <v>78</v>
      </c>
      <c r="X978" t="s">
        <v>120</v>
      </c>
      <c r="Y978" t="s">
        <v>91</v>
      </c>
      <c r="Z978" t="s">
        <v>92</v>
      </c>
      <c r="AA978" s="1">
        <v>44216</v>
      </c>
      <c r="AB978" s="2">
        <v>264</v>
      </c>
      <c r="AC978" s="2">
        <v>260</v>
      </c>
      <c r="AD978" s="2"/>
      <c r="AE978" s="2"/>
      <c r="AF978" s="2"/>
      <c r="AG978">
        <v>0</v>
      </c>
      <c r="AH978" s="3">
        <v>164</v>
      </c>
      <c r="AI978" s="3">
        <v>176</v>
      </c>
      <c r="AJ978" s="3">
        <v>0</v>
      </c>
      <c r="AK978" s="3">
        <v>0</v>
      </c>
      <c r="AL978" s="3">
        <v>0</v>
      </c>
      <c r="AM978" t="s">
        <v>8506</v>
      </c>
      <c r="AN978" t="s">
        <v>8507</v>
      </c>
      <c r="AO978" t="s">
        <v>8497</v>
      </c>
      <c r="AP978" t="s">
        <v>8498</v>
      </c>
      <c r="AQ978" t="s">
        <v>83</v>
      </c>
      <c r="AR978" t="s">
        <v>8508</v>
      </c>
      <c r="AS978" t="s">
        <v>83</v>
      </c>
      <c r="AT978" t="s">
        <v>96</v>
      </c>
      <c r="AU978" t="s">
        <v>8509</v>
      </c>
      <c r="AV978" t="s">
        <v>8510</v>
      </c>
      <c r="AW978" t="s">
        <v>99</v>
      </c>
      <c r="AX978" t="s">
        <v>100</v>
      </c>
      <c r="AY978" t="s">
        <v>8511</v>
      </c>
      <c r="AZ978" t="s">
        <v>8882</v>
      </c>
      <c r="BA978" t="s">
        <v>103</v>
      </c>
      <c r="BB978" t="s">
        <v>8883</v>
      </c>
      <c r="BC978" s="4"/>
      <c r="BD978" t="s">
        <v>83</v>
      </c>
      <c r="BE978" t="s">
        <v>105</v>
      </c>
      <c r="BF978" t="s">
        <v>106</v>
      </c>
      <c r="BG978" t="s">
        <v>107</v>
      </c>
      <c r="BH978" t="s">
        <v>108</v>
      </c>
      <c r="BI978" t="s">
        <v>109</v>
      </c>
      <c r="BJ978" s="2">
        <v>0</v>
      </c>
      <c r="BK978" t="s">
        <v>90</v>
      </c>
      <c r="BL978" t="s">
        <v>78</v>
      </c>
      <c r="BM978" t="s">
        <v>83</v>
      </c>
      <c r="BN978" t="s">
        <v>83</v>
      </c>
      <c r="BO978" t="s">
        <v>83</v>
      </c>
      <c r="BP978" t="s">
        <v>83</v>
      </c>
      <c r="BQ978" t="s">
        <v>83</v>
      </c>
      <c r="BR978" t="s">
        <v>83</v>
      </c>
      <c r="BS978" t="s">
        <v>83</v>
      </c>
      <c r="BT978" s="3">
        <v>1</v>
      </c>
    </row>
    <row r="979" spans="1:72" x14ac:dyDescent="0.25">
      <c r="A979" t="s">
        <v>8497</v>
      </c>
      <c r="B979" t="s">
        <v>8498</v>
      </c>
      <c r="C979" t="s">
        <v>8499</v>
      </c>
      <c r="D979" t="s">
        <v>74</v>
      </c>
      <c r="E979" t="s">
        <v>21868</v>
      </c>
      <c r="F979" t="s">
        <v>8500</v>
      </c>
      <c r="G979" t="s">
        <v>8884</v>
      </c>
      <c r="H979" t="s">
        <v>8885</v>
      </c>
      <c r="I979" s="1">
        <v>44197</v>
      </c>
      <c r="J979" s="1">
        <v>44926</v>
      </c>
      <c r="K979" t="s">
        <v>78</v>
      </c>
      <c r="L979" t="s">
        <v>79</v>
      </c>
      <c r="M979" t="s">
        <v>80</v>
      </c>
      <c r="N979" t="s">
        <v>8862</v>
      </c>
      <c r="O979" t="s">
        <v>430</v>
      </c>
      <c r="P979" t="s">
        <v>83</v>
      </c>
      <c r="Q979" t="s">
        <v>8886</v>
      </c>
      <c r="R979" t="s">
        <v>8505</v>
      </c>
      <c r="S979" t="s">
        <v>150</v>
      </c>
      <c r="T979" t="s">
        <v>87</v>
      </c>
      <c r="U979" t="s">
        <v>88</v>
      </c>
      <c r="V979" t="s">
        <v>89</v>
      </c>
      <c r="W979" t="s">
        <v>78</v>
      </c>
      <c r="X979" t="s">
        <v>120</v>
      </c>
      <c r="Y979" t="s">
        <v>91</v>
      </c>
      <c r="Z979" t="s">
        <v>92</v>
      </c>
      <c r="AA979" s="1">
        <v>44197</v>
      </c>
      <c r="AB979" s="2">
        <v>912</v>
      </c>
      <c r="AC979" s="2">
        <v>855</v>
      </c>
      <c r="AD979" s="2">
        <v>0</v>
      </c>
      <c r="AE979" s="2">
        <v>0</v>
      </c>
      <c r="AF979" s="2"/>
      <c r="AG979">
        <v>0</v>
      </c>
      <c r="AH979" s="3">
        <v>921</v>
      </c>
      <c r="AI979" s="3">
        <v>864</v>
      </c>
      <c r="AJ979" s="3">
        <v>0</v>
      </c>
      <c r="AK979" s="3">
        <v>0</v>
      </c>
      <c r="AL979" s="3">
        <v>0</v>
      </c>
      <c r="AM979" t="s">
        <v>8506</v>
      </c>
      <c r="AN979" t="s">
        <v>8507</v>
      </c>
      <c r="AO979" t="s">
        <v>8497</v>
      </c>
      <c r="AP979" t="s">
        <v>8498</v>
      </c>
      <c r="AQ979" t="s">
        <v>83</v>
      </c>
      <c r="AR979" t="s">
        <v>8508</v>
      </c>
      <c r="AS979" t="s">
        <v>83</v>
      </c>
      <c r="AT979" t="s">
        <v>96</v>
      </c>
      <c r="AU979" t="s">
        <v>8509</v>
      </c>
      <c r="AV979" t="s">
        <v>8510</v>
      </c>
      <c r="AW979" t="s">
        <v>99</v>
      </c>
      <c r="AX979" t="s">
        <v>100</v>
      </c>
      <c r="AY979" t="s">
        <v>8511</v>
      </c>
      <c r="AZ979" t="s">
        <v>8887</v>
      </c>
      <c r="BA979" t="s">
        <v>103</v>
      </c>
      <c r="BB979" t="s">
        <v>8888</v>
      </c>
      <c r="BC979" s="4"/>
      <c r="BD979" t="s">
        <v>83</v>
      </c>
      <c r="BE979" t="s">
        <v>105</v>
      </c>
      <c r="BF979" t="s">
        <v>106</v>
      </c>
      <c r="BG979" t="s">
        <v>107</v>
      </c>
      <c r="BH979" t="s">
        <v>108</v>
      </c>
      <c r="BI979" t="s">
        <v>109</v>
      </c>
      <c r="BJ979" s="2">
        <v>0</v>
      </c>
      <c r="BK979" t="s">
        <v>90</v>
      </c>
      <c r="BL979" t="s">
        <v>78</v>
      </c>
      <c r="BM979" t="s">
        <v>83</v>
      </c>
      <c r="BN979" t="s">
        <v>83</v>
      </c>
      <c r="BO979" t="s">
        <v>83</v>
      </c>
      <c r="BP979" t="s">
        <v>8889</v>
      </c>
      <c r="BQ979" t="s">
        <v>8515</v>
      </c>
      <c r="BR979" t="s">
        <v>8516</v>
      </c>
      <c r="BS979" t="s">
        <v>83</v>
      </c>
      <c r="BT979" s="3">
        <v>1</v>
      </c>
    </row>
    <row r="980" spans="1:72" x14ac:dyDescent="0.25">
      <c r="A980" t="s">
        <v>8497</v>
      </c>
      <c r="B980" t="s">
        <v>8498</v>
      </c>
      <c r="C980" t="s">
        <v>8499</v>
      </c>
      <c r="D980" t="s">
        <v>74</v>
      </c>
      <c r="E980" t="s">
        <v>21868</v>
      </c>
      <c r="F980" t="s">
        <v>8500</v>
      </c>
      <c r="G980" t="s">
        <v>8890</v>
      </c>
      <c r="H980" t="s">
        <v>8891</v>
      </c>
      <c r="I980" s="1">
        <v>44197</v>
      </c>
      <c r="J980" s="1">
        <v>44926</v>
      </c>
      <c r="K980" t="s">
        <v>78</v>
      </c>
      <c r="L980" t="s">
        <v>79</v>
      </c>
      <c r="M980" t="s">
        <v>80</v>
      </c>
      <c r="N980" t="s">
        <v>8892</v>
      </c>
      <c r="O980" t="s">
        <v>1553</v>
      </c>
      <c r="P980" t="s">
        <v>156</v>
      </c>
      <c r="Q980" t="s">
        <v>8893</v>
      </c>
      <c r="R980" t="s">
        <v>8505</v>
      </c>
      <c r="S980" t="s">
        <v>150</v>
      </c>
      <c r="T980" t="s">
        <v>87</v>
      </c>
      <c r="U980" t="s">
        <v>88</v>
      </c>
      <c r="V980" t="s">
        <v>89</v>
      </c>
      <c r="W980" t="s">
        <v>78</v>
      </c>
      <c r="X980" t="s">
        <v>120</v>
      </c>
      <c r="Y980" t="s">
        <v>91</v>
      </c>
      <c r="Z980" t="s">
        <v>92</v>
      </c>
      <c r="AA980" s="1">
        <v>44197</v>
      </c>
      <c r="AB980" s="2">
        <v>1471</v>
      </c>
      <c r="AC980" s="2">
        <v>1378</v>
      </c>
      <c r="AD980" s="2">
        <v>0</v>
      </c>
      <c r="AE980" s="2">
        <v>0</v>
      </c>
      <c r="AF980" s="2"/>
      <c r="AG980">
        <v>0</v>
      </c>
      <c r="AH980" s="3">
        <v>1483</v>
      </c>
      <c r="AI980" s="3">
        <v>1389</v>
      </c>
      <c r="AJ980" s="3">
        <v>0</v>
      </c>
      <c r="AK980" s="3">
        <v>0</v>
      </c>
      <c r="AL980" s="3">
        <v>0</v>
      </c>
      <c r="AM980" t="s">
        <v>8506</v>
      </c>
      <c r="AN980" t="s">
        <v>8507</v>
      </c>
      <c r="AO980" t="s">
        <v>8497</v>
      </c>
      <c r="AP980" t="s">
        <v>8498</v>
      </c>
      <c r="AQ980" t="s">
        <v>83</v>
      </c>
      <c r="AR980" t="s">
        <v>8508</v>
      </c>
      <c r="AS980" t="s">
        <v>83</v>
      </c>
      <c r="AT980" t="s">
        <v>96</v>
      </c>
      <c r="AU980" t="s">
        <v>8509</v>
      </c>
      <c r="AV980" t="s">
        <v>8510</v>
      </c>
      <c r="AW980" t="s">
        <v>99</v>
      </c>
      <c r="AX980" t="s">
        <v>100</v>
      </c>
      <c r="AY980" t="s">
        <v>8511</v>
      </c>
      <c r="AZ980" t="s">
        <v>8894</v>
      </c>
      <c r="BA980" t="s">
        <v>103</v>
      </c>
      <c r="BB980" t="s">
        <v>8895</v>
      </c>
      <c r="BC980" s="4"/>
      <c r="BD980" t="s">
        <v>83</v>
      </c>
      <c r="BE980" t="s">
        <v>105</v>
      </c>
      <c r="BF980" t="s">
        <v>106</v>
      </c>
      <c r="BG980" t="s">
        <v>107</v>
      </c>
      <c r="BH980" t="s">
        <v>108</v>
      </c>
      <c r="BI980" t="s">
        <v>109</v>
      </c>
      <c r="BJ980" s="2">
        <v>0</v>
      </c>
      <c r="BK980" t="s">
        <v>90</v>
      </c>
      <c r="BL980" t="s">
        <v>78</v>
      </c>
      <c r="BM980" t="s">
        <v>83</v>
      </c>
      <c r="BN980" t="s">
        <v>83</v>
      </c>
      <c r="BO980" t="s">
        <v>83</v>
      </c>
      <c r="BP980" t="s">
        <v>8896</v>
      </c>
      <c r="BQ980" t="s">
        <v>8515</v>
      </c>
      <c r="BR980" t="s">
        <v>8516</v>
      </c>
      <c r="BS980" t="s">
        <v>83</v>
      </c>
      <c r="BT980" s="3">
        <v>1</v>
      </c>
    </row>
    <row r="981" spans="1:72" x14ac:dyDescent="0.25">
      <c r="A981" t="s">
        <v>8497</v>
      </c>
      <c r="B981" t="s">
        <v>8498</v>
      </c>
      <c r="C981" t="s">
        <v>8499</v>
      </c>
      <c r="D981" t="s">
        <v>74</v>
      </c>
      <c r="E981" t="s">
        <v>21868</v>
      </c>
      <c r="F981" t="s">
        <v>8500</v>
      </c>
      <c r="G981" t="s">
        <v>8897</v>
      </c>
      <c r="H981" t="s">
        <v>8898</v>
      </c>
      <c r="I981" s="1">
        <v>44197</v>
      </c>
      <c r="J981" s="1">
        <v>44926</v>
      </c>
      <c r="K981" t="s">
        <v>78</v>
      </c>
      <c r="L981" t="s">
        <v>79</v>
      </c>
      <c r="M981" t="s">
        <v>80</v>
      </c>
      <c r="N981" t="s">
        <v>8899</v>
      </c>
      <c r="O981" t="s">
        <v>162</v>
      </c>
      <c r="P981" t="s">
        <v>83</v>
      </c>
      <c r="Q981" t="s">
        <v>8900</v>
      </c>
      <c r="R981" t="s">
        <v>8505</v>
      </c>
      <c r="S981" t="s">
        <v>150</v>
      </c>
      <c r="T981" t="s">
        <v>87</v>
      </c>
      <c r="U981" t="s">
        <v>88</v>
      </c>
      <c r="V981" t="s">
        <v>89</v>
      </c>
      <c r="W981" t="s">
        <v>78</v>
      </c>
      <c r="X981" t="s">
        <v>120</v>
      </c>
      <c r="Y981" t="s">
        <v>91</v>
      </c>
      <c r="Z981" t="s">
        <v>92</v>
      </c>
      <c r="AA981" s="1">
        <v>44566</v>
      </c>
      <c r="AB981" s="2">
        <v>1735</v>
      </c>
      <c r="AC981" s="2">
        <v>2162</v>
      </c>
      <c r="AD981" s="2"/>
      <c r="AE981" s="2"/>
      <c r="AF981" s="2"/>
      <c r="AG981">
        <v>0</v>
      </c>
      <c r="AH981" s="3">
        <v>1735</v>
      </c>
      <c r="AI981" s="3">
        <v>2162</v>
      </c>
      <c r="AJ981" s="3">
        <v>0</v>
      </c>
      <c r="AK981" s="3">
        <v>0</v>
      </c>
      <c r="AL981" s="3">
        <v>0</v>
      </c>
      <c r="AM981" t="s">
        <v>8602</v>
      </c>
      <c r="AN981" t="s">
        <v>8603</v>
      </c>
      <c r="AO981" t="s">
        <v>8497</v>
      </c>
      <c r="AP981" t="s">
        <v>8498</v>
      </c>
      <c r="AQ981" t="s">
        <v>83</v>
      </c>
      <c r="AR981" t="s">
        <v>8508</v>
      </c>
      <c r="AS981" t="s">
        <v>83</v>
      </c>
      <c r="AT981" t="s">
        <v>96</v>
      </c>
      <c r="AU981" t="s">
        <v>8509</v>
      </c>
      <c r="AV981" t="s">
        <v>8510</v>
      </c>
      <c r="AW981" t="s">
        <v>99</v>
      </c>
      <c r="AX981" t="s">
        <v>100</v>
      </c>
      <c r="AY981" t="s">
        <v>8901</v>
      </c>
      <c r="AZ981" t="s">
        <v>8902</v>
      </c>
      <c r="BA981" t="s">
        <v>103</v>
      </c>
      <c r="BB981" t="s">
        <v>8903</v>
      </c>
      <c r="BC981" s="4"/>
      <c r="BD981" t="s">
        <v>83</v>
      </c>
      <c r="BE981" t="s">
        <v>105</v>
      </c>
      <c r="BF981" t="s">
        <v>106</v>
      </c>
      <c r="BG981" t="s">
        <v>107</v>
      </c>
      <c r="BH981" t="s">
        <v>108</v>
      </c>
      <c r="BI981" t="s">
        <v>109</v>
      </c>
      <c r="BJ981" s="2">
        <v>0</v>
      </c>
      <c r="BK981" t="s">
        <v>90</v>
      </c>
      <c r="BL981" t="s">
        <v>90</v>
      </c>
      <c r="BM981" t="s">
        <v>83</v>
      </c>
      <c r="BN981" t="s">
        <v>83</v>
      </c>
      <c r="BO981" t="s">
        <v>83</v>
      </c>
      <c r="BP981" t="s">
        <v>83</v>
      </c>
      <c r="BQ981" t="s">
        <v>83</v>
      </c>
      <c r="BR981" t="s">
        <v>83</v>
      </c>
      <c r="BS981" t="s">
        <v>83</v>
      </c>
      <c r="BT981" s="3">
        <v>1</v>
      </c>
    </row>
    <row r="982" spans="1:72" x14ac:dyDescent="0.25">
      <c r="A982" t="s">
        <v>8497</v>
      </c>
      <c r="B982" t="s">
        <v>8498</v>
      </c>
      <c r="C982" t="s">
        <v>8499</v>
      </c>
      <c r="D982" t="s">
        <v>74</v>
      </c>
      <c r="E982" t="s">
        <v>21868</v>
      </c>
      <c r="F982" t="s">
        <v>8500</v>
      </c>
      <c r="G982" t="s">
        <v>8904</v>
      </c>
      <c r="H982" t="s">
        <v>8905</v>
      </c>
      <c r="I982" s="1">
        <v>44197</v>
      </c>
      <c r="J982" s="1">
        <v>44926</v>
      </c>
      <c r="K982" t="s">
        <v>78</v>
      </c>
      <c r="L982" t="s">
        <v>79</v>
      </c>
      <c r="M982" t="s">
        <v>80</v>
      </c>
      <c r="N982" t="s">
        <v>8906</v>
      </c>
      <c r="O982" t="s">
        <v>128</v>
      </c>
      <c r="P982" t="s">
        <v>884</v>
      </c>
      <c r="Q982" t="s">
        <v>8907</v>
      </c>
      <c r="R982" t="s">
        <v>8505</v>
      </c>
      <c r="S982" t="s">
        <v>150</v>
      </c>
      <c r="T982" t="s">
        <v>87</v>
      </c>
      <c r="U982" t="s">
        <v>88</v>
      </c>
      <c r="V982" t="s">
        <v>89</v>
      </c>
      <c r="W982" t="s">
        <v>78</v>
      </c>
      <c r="X982" t="s">
        <v>120</v>
      </c>
      <c r="Y982" t="s">
        <v>91</v>
      </c>
      <c r="Z982" t="s">
        <v>92</v>
      </c>
      <c r="AA982" s="1">
        <v>44197</v>
      </c>
      <c r="AB982" s="2">
        <v>302</v>
      </c>
      <c r="AC982" s="2">
        <v>199</v>
      </c>
      <c r="AD982" s="2">
        <v>0</v>
      </c>
      <c r="AE982" s="2">
        <v>0</v>
      </c>
      <c r="AF982" s="2"/>
      <c r="AG982">
        <v>0</v>
      </c>
      <c r="AH982" s="3">
        <v>304</v>
      </c>
      <c r="AI982" s="3">
        <v>201</v>
      </c>
      <c r="AJ982" s="3">
        <v>0</v>
      </c>
      <c r="AK982" s="3">
        <v>0</v>
      </c>
      <c r="AL982" s="3">
        <v>0</v>
      </c>
      <c r="AM982" t="s">
        <v>8506</v>
      </c>
      <c r="AN982" t="s">
        <v>8507</v>
      </c>
      <c r="AO982" t="s">
        <v>8497</v>
      </c>
      <c r="AP982" t="s">
        <v>8498</v>
      </c>
      <c r="AQ982" t="s">
        <v>83</v>
      </c>
      <c r="AR982" t="s">
        <v>8508</v>
      </c>
      <c r="AS982" t="s">
        <v>83</v>
      </c>
      <c r="AT982" t="s">
        <v>96</v>
      </c>
      <c r="AU982" t="s">
        <v>8509</v>
      </c>
      <c r="AV982" t="s">
        <v>8510</v>
      </c>
      <c r="AW982" t="s">
        <v>99</v>
      </c>
      <c r="AX982" t="s">
        <v>100</v>
      </c>
      <c r="AY982" t="s">
        <v>8511</v>
      </c>
      <c r="AZ982" t="s">
        <v>8908</v>
      </c>
      <c r="BA982" t="s">
        <v>103</v>
      </c>
      <c r="BB982" t="s">
        <v>8909</v>
      </c>
      <c r="BC982" s="4"/>
      <c r="BD982" t="s">
        <v>83</v>
      </c>
      <c r="BE982" t="s">
        <v>105</v>
      </c>
      <c r="BF982" t="s">
        <v>106</v>
      </c>
      <c r="BG982" t="s">
        <v>107</v>
      </c>
      <c r="BH982" t="s">
        <v>108</v>
      </c>
      <c r="BI982" t="s">
        <v>109</v>
      </c>
      <c r="BJ982" s="2">
        <v>0</v>
      </c>
      <c r="BK982" t="s">
        <v>90</v>
      </c>
      <c r="BL982" t="s">
        <v>78</v>
      </c>
      <c r="BM982" t="s">
        <v>83</v>
      </c>
      <c r="BN982" t="s">
        <v>83</v>
      </c>
      <c r="BO982" t="s">
        <v>83</v>
      </c>
      <c r="BP982" t="s">
        <v>8910</v>
      </c>
      <c r="BQ982" t="s">
        <v>8515</v>
      </c>
      <c r="BR982" t="s">
        <v>8516</v>
      </c>
      <c r="BS982" t="s">
        <v>83</v>
      </c>
      <c r="BT982" s="3">
        <v>1</v>
      </c>
    </row>
    <row r="983" spans="1:72" x14ac:dyDescent="0.25">
      <c r="A983" t="s">
        <v>8497</v>
      </c>
      <c r="B983" t="s">
        <v>8498</v>
      </c>
      <c r="C983" t="s">
        <v>8499</v>
      </c>
      <c r="D983" t="s">
        <v>74</v>
      </c>
      <c r="E983" t="s">
        <v>21868</v>
      </c>
      <c r="F983" t="s">
        <v>8500</v>
      </c>
      <c r="G983" t="s">
        <v>8911</v>
      </c>
      <c r="H983" t="s">
        <v>8912</v>
      </c>
      <c r="I983" s="1">
        <v>44197</v>
      </c>
      <c r="J983" s="1">
        <v>44926</v>
      </c>
      <c r="K983" t="s">
        <v>78</v>
      </c>
      <c r="L983" t="s">
        <v>79</v>
      </c>
      <c r="M983" t="s">
        <v>80</v>
      </c>
      <c r="N983" t="s">
        <v>8906</v>
      </c>
      <c r="O983" t="s">
        <v>1179</v>
      </c>
      <c r="P983" t="s">
        <v>156</v>
      </c>
      <c r="Q983" t="s">
        <v>8913</v>
      </c>
      <c r="R983" t="s">
        <v>8505</v>
      </c>
      <c r="S983" t="s">
        <v>150</v>
      </c>
      <c r="T983" t="s">
        <v>87</v>
      </c>
      <c r="U983" t="s">
        <v>88</v>
      </c>
      <c r="V983" t="s">
        <v>89</v>
      </c>
      <c r="W983" t="s">
        <v>78</v>
      </c>
      <c r="X983" t="s">
        <v>120</v>
      </c>
      <c r="Y983" t="s">
        <v>91</v>
      </c>
      <c r="Z983" t="s">
        <v>92</v>
      </c>
      <c r="AA983" s="1">
        <v>44197</v>
      </c>
      <c r="AB983" s="2">
        <v>174</v>
      </c>
      <c r="AC983" s="2">
        <v>179</v>
      </c>
      <c r="AD983" s="2">
        <v>0</v>
      </c>
      <c r="AE983" s="2">
        <v>0</v>
      </c>
      <c r="AF983" s="2"/>
      <c r="AG983">
        <v>0</v>
      </c>
      <c r="AH983" s="3">
        <v>176</v>
      </c>
      <c r="AI983" s="3">
        <v>181</v>
      </c>
      <c r="AJ983" s="3">
        <v>0</v>
      </c>
      <c r="AK983" s="3">
        <v>0</v>
      </c>
      <c r="AL983" s="3">
        <v>0</v>
      </c>
      <c r="AM983" t="s">
        <v>8506</v>
      </c>
      <c r="AN983" t="s">
        <v>8507</v>
      </c>
      <c r="AO983" t="s">
        <v>8497</v>
      </c>
      <c r="AP983" t="s">
        <v>8498</v>
      </c>
      <c r="AQ983" t="s">
        <v>83</v>
      </c>
      <c r="AR983" t="s">
        <v>8508</v>
      </c>
      <c r="AS983" t="s">
        <v>83</v>
      </c>
      <c r="AT983" t="s">
        <v>96</v>
      </c>
      <c r="AU983" t="s">
        <v>8509</v>
      </c>
      <c r="AV983" t="s">
        <v>8510</v>
      </c>
      <c r="AW983" t="s">
        <v>99</v>
      </c>
      <c r="AX983" t="s">
        <v>100</v>
      </c>
      <c r="AY983" t="s">
        <v>8511</v>
      </c>
      <c r="AZ983" t="s">
        <v>8914</v>
      </c>
      <c r="BA983" t="s">
        <v>103</v>
      </c>
      <c r="BB983" t="s">
        <v>8915</v>
      </c>
      <c r="BC983" s="4"/>
      <c r="BD983" t="s">
        <v>83</v>
      </c>
      <c r="BE983" t="s">
        <v>105</v>
      </c>
      <c r="BF983" t="s">
        <v>106</v>
      </c>
      <c r="BG983" t="s">
        <v>107</v>
      </c>
      <c r="BH983" t="s">
        <v>108</v>
      </c>
      <c r="BI983" t="s">
        <v>109</v>
      </c>
      <c r="BJ983" s="2">
        <v>0</v>
      </c>
      <c r="BK983" t="s">
        <v>90</v>
      </c>
      <c r="BL983" t="s">
        <v>78</v>
      </c>
      <c r="BM983" t="s">
        <v>83</v>
      </c>
      <c r="BN983" t="s">
        <v>83</v>
      </c>
      <c r="BO983" t="s">
        <v>83</v>
      </c>
      <c r="BP983" t="s">
        <v>8916</v>
      </c>
      <c r="BQ983" t="s">
        <v>8515</v>
      </c>
      <c r="BR983" t="s">
        <v>8516</v>
      </c>
      <c r="BS983" t="s">
        <v>83</v>
      </c>
      <c r="BT983" s="3">
        <v>1</v>
      </c>
    </row>
    <row r="984" spans="1:72" x14ac:dyDescent="0.25">
      <c r="A984" t="s">
        <v>8497</v>
      </c>
      <c r="B984" t="s">
        <v>8498</v>
      </c>
      <c r="C984" t="s">
        <v>8499</v>
      </c>
      <c r="D984" t="s">
        <v>74</v>
      </c>
      <c r="E984" t="s">
        <v>21868</v>
      </c>
      <c r="F984" t="s">
        <v>8500</v>
      </c>
      <c r="G984" t="s">
        <v>8917</v>
      </c>
      <c r="H984" t="s">
        <v>8918</v>
      </c>
      <c r="I984" s="1">
        <v>44197</v>
      </c>
      <c r="J984" s="1">
        <v>44926</v>
      </c>
      <c r="K984" t="s">
        <v>78</v>
      </c>
      <c r="L984" t="s">
        <v>79</v>
      </c>
      <c r="M984" t="s">
        <v>80</v>
      </c>
      <c r="N984" t="s">
        <v>8906</v>
      </c>
      <c r="O984" t="s">
        <v>168</v>
      </c>
      <c r="P984" t="s">
        <v>156</v>
      </c>
      <c r="Q984" t="s">
        <v>8919</v>
      </c>
      <c r="R984" t="s">
        <v>8505</v>
      </c>
      <c r="S984" t="s">
        <v>150</v>
      </c>
      <c r="T984" t="s">
        <v>87</v>
      </c>
      <c r="U984" t="s">
        <v>88</v>
      </c>
      <c r="V984" t="s">
        <v>89</v>
      </c>
      <c r="W984" t="s">
        <v>78</v>
      </c>
      <c r="X984" t="s">
        <v>120</v>
      </c>
      <c r="Y984" t="s">
        <v>91</v>
      </c>
      <c r="Z984" t="s">
        <v>92</v>
      </c>
      <c r="AA984" s="1">
        <v>44197</v>
      </c>
      <c r="AB984" s="2">
        <v>424</v>
      </c>
      <c r="AC984" s="2">
        <v>406</v>
      </c>
      <c r="AD984" s="2">
        <v>0</v>
      </c>
      <c r="AE984" s="2">
        <v>0</v>
      </c>
      <c r="AF984" s="2"/>
      <c r="AG984">
        <v>0</v>
      </c>
      <c r="AH984" s="3">
        <v>428</v>
      </c>
      <c r="AI984" s="3">
        <v>410</v>
      </c>
      <c r="AJ984" s="3">
        <v>0</v>
      </c>
      <c r="AK984" s="3">
        <v>0</v>
      </c>
      <c r="AL984" s="3">
        <v>0</v>
      </c>
      <c r="AM984" t="s">
        <v>8506</v>
      </c>
      <c r="AN984" t="s">
        <v>8507</v>
      </c>
      <c r="AO984" t="s">
        <v>8497</v>
      </c>
      <c r="AP984" t="s">
        <v>8498</v>
      </c>
      <c r="AQ984" t="s">
        <v>83</v>
      </c>
      <c r="AR984" t="s">
        <v>8508</v>
      </c>
      <c r="AS984" t="s">
        <v>83</v>
      </c>
      <c r="AT984" t="s">
        <v>96</v>
      </c>
      <c r="AU984" t="s">
        <v>8509</v>
      </c>
      <c r="AV984" t="s">
        <v>8510</v>
      </c>
      <c r="AW984" t="s">
        <v>99</v>
      </c>
      <c r="AX984" t="s">
        <v>100</v>
      </c>
      <c r="AY984" t="s">
        <v>8511</v>
      </c>
      <c r="AZ984" t="s">
        <v>8920</v>
      </c>
      <c r="BA984" t="s">
        <v>103</v>
      </c>
      <c r="BB984" t="s">
        <v>8921</v>
      </c>
      <c r="BC984" s="4"/>
      <c r="BD984" t="s">
        <v>83</v>
      </c>
      <c r="BE984" t="s">
        <v>105</v>
      </c>
      <c r="BF984" t="s">
        <v>106</v>
      </c>
      <c r="BG984" t="s">
        <v>107</v>
      </c>
      <c r="BH984" t="s">
        <v>108</v>
      </c>
      <c r="BI984" t="s">
        <v>109</v>
      </c>
      <c r="BJ984" s="2">
        <v>0</v>
      </c>
      <c r="BK984" t="s">
        <v>90</v>
      </c>
      <c r="BL984" t="s">
        <v>78</v>
      </c>
      <c r="BM984" t="s">
        <v>83</v>
      </c>
      <c r="BN984" t="s">
        <v>83</v>
      </c>
      <c r="BO984" t="s">
        <v>83</v>
      </c>
      <c r="BP984" t="s">
        <v>8922</v>
      </c>
      <c r="BQ984" t="s">
        <v>8515</v>
      </c>
      <c r="BR984" t="s">
        <v>8516</v>
      </c>
      <c r="BS984" t="s">
        <v>83</v>
      </c>
      <c r="BT984" s="3">
        <v>1</v>
      </c>
    </row>
    <row r="985" spans="1:72" x14ac:dyDescent="0.25">
      <c r="A985" t="s">
        <v>8497</v>
      </c>
      <c r="B985" t="s">
        <v>8498</v>
      </c>
      <c r="C985" t="s">
        <v>8499</v>
      </c>
      <c r="D985" t="s">
        <v>74</v>
      </c>
      <c r="E985" t="s">
        <v>21868</v>
      </c>
      <c r="F985" t="s">
        <v>8500</v>
      </c>
      <c r="G985" t="s">
        <v>8923</v>
      </c>
      <c r="H985" t="s">
        <v>8924</v>
      </c>
      <c r="I985" s="1">
        <v>44197</v>
      </c>
      <c r="J985" s="1">
        <v>44926</v>
      </c>
      <c r="K985" t="s">
        <v>78</v>
      </c>
      <c r="L985" t="s">
        <v>79</v>
      </c>
      <c r="M985" t="s">
        <v>80</v>
      </c>
      <c r="N985" t="s">
        <v>8899</v>
      </c>
      <c r="O985" t="s">
        <v>162</v>
      </c>
      <c r="P985" t="s">
        <v>83</v>
      </c>
      <c r="Q985" t="s">
        <v>8900</v>
      </c>
      <c r="R985" t="s">
        <v>8505</v>
      </c>
      <c r="S985" t="s">
        <v>86</v>
      </c>
      <c r="T985" t="s">
        <v>87</v>
      </c>
      <c r="U985" t="s">
        <v>88</v>
      </c>
      <c r="V985" t="s">
        <v>89</v>
      </c>
      <c r="W985" t="s">
        <v>90</v>
      </c>
      <c r="X985" t="s">
        <v>83</v>
      </c>
      <c r="Y985" t="s">
        <v>91</v>
      </c>
      <c r="Z985" t="s">
        <v>92</v>
      </c>
      <c r="AA985" s="1">
        <v>44565</v>
      </c>
      <c r="AB985" s="2">
        <v>544</v>
      </c>
      <c r="AC985" s="2">
        <v>0</v>
      </c>
      <c r="AD985" s="2"/>
      <c r="AE985" s="2"/>
      <c r="AF985" s="2"/>
      <c r="AG985">
        <v>0</v>
      </c>
      <c r="AH985" s="3">
        <v>299</v>
      </c>
      <c r="AI985" s="3">
        <v>245</v>
      </c>
      <c r="AJ985" s="3">
        <v>0</v>
      </c>
      <c r="AK985" s="3">
        <v>0</v>
      </c>
      <c r="AL985" s="3">
        <v>0</v>
      </c>
      <c r="AM985" t="s">
        <v>8602</v>
      </c>
      <c r="AN985" t="s">
        <v>8603</v>
      </c>
      <c r="AO985" t="s">
        <v>8497</v>
      </c>
      <c r="AP985" t="s">
        <v>8498</v>
      </c>
      <c r="AQ985" t="s">
        <v>83</v>
      </c>
      <c r="AR985" t="s">
        <v>8508</v>
      </c>
      <c r="AS985" t="s">
        <v>83</v>
      </c>
      <c r="AT985" t="s">
        <v>96</v>
      </c>
      <c r="AU985" t="s">
        <v>8509</v>
      </c>
      <c r="AV985" t="s">
        <v>8510</v>
      </c>
      <c r="AW985" t="s">
        <v>99</v>
      </c>
      <c r="AX985" t="s">
        <v>100</v>
      </c>
      <c r="AY985" t="s">
        <v>8925</v>
      </c>
      <c r="AZ985" t="s">
        <v>8926</v>
      </c>
      <c r="BA985" t="s">
        <v>103</v>
      </c>
      <c r="BB985" t="s">
        <v>8927</v>
      </c>
      <c r="BC985" s="4"/>
      <c r="BD985" t="s">
        <v>83</v>
      </c>
      <c r="BE985" t="s">
        <v>105</v>
      </c>
      <c r="BF985" t="s">
        <v>106</v>
      </c>
      <c r="BG985" t="s">
        <v>107</v>
      </c>
      <c r="BH985" t="s">
        <v>108</v>
      </c>
      <c r="BI985" t="s">
        <v>109</v>
      </c>
      <c r="BJ985" s="2">
        <v>0</v>
      </c>
      <c r="BK985" t="s">
        <v>78</v>
      </c>
      <c r="BL985" t="s">
        <v>90</v>
      </c>
      <c r="BM985" t="s">
        <v>83</v>
      </c>
      <c r="BN985" t="s">
        <v>83</v>
      </c>
      <c r="BO985" t="s">
        <v>83</v>
      </c>
      <c r="BP985" t="s">
        <v>83</v>
      </c>
      <c r="BQ985" t="s">
        <v>83</v>
      </c>
      <c r="BR985" t="s">
        <v>83</v>
      </c>
      <c r="BS985" t="s">
        <v>83</v>
      </c>
      <c r="BT985" s="3">
        <v>1</v>
      </c>
    </row>
    <row r="986" spans="1:72" x14ac:dyDescent="0.25">
      <c r="A986" t="s">
        <v>8497</v>
      </c>
      <c r="B986" t="s">
        <v>8498</v>
      </c>
      <c r="C986" t="s">
        <v>8499</v>
      </c>
      <c r="D986" t="s">
        <v>74</v>
      </c>
      <c r="E986" t="s">
        <v>21868</v>
      </c>
      <c r="F986" t="s">
        <v>8500</v>
      </c>
      <c r="G986" t="s">
        <v>8928</v>
      </c>
      <c r="H986" t="s">
        <v>8929</v>
      </c>
      <c r="I986" s="1">
        <v>44197</v>
      </c>
      <c r="J986" s="1">
        <v>44926</v>
      </c>
      <c r="K986" t="s">
        <v>78</v>
      </c>
      <c r="L986" t="s">
        <v>79</v>
      </c>
      <c r="M986" t="s">
        <v>80</v>
      </c>
      <c r="N986" t="s">
        <v>8930</v>
      </c>
      <c r="O986" t="s">
        <v>228</v>
      </c>
      <c r="P986" t="s">
        <v>409</v>
      </c>
      <c r="Q986" t="s">
        <v>8931</v>
      </c>
      <c r="R986" t="s">
        <v>8505</v>
      </c>
      <c r="S986" t="s">
        <v>150</v>
      </c>
      <c r="T986" t="s">
        <v>87</v>
      </c>
      <c r="U986" t="s">
        <v>88</v>
      </c>
      <c r="V986" t="s">
        <v>89</v>
      </c>
      <c r="W986" t="s">
        <v>78</v>
      </c>
      <c r="X986" t="s">
        <v>120</v>
      </c>
      <c r="Y986" t="s">
        <v>91</v>
      </c>
      <c r="Z986" t="s">
        <v>92</v>
      </c>
      <c r="AA986" s="1">
        <v>44197</v>
      </c>
      <c r="AB986" s="2">
        <v>2407</v>
      </c>
      <c r="AC986" s="2">
        <v>2256</v>
      </c>
      <c r="AD986" s="2">
        <v>0</v>
      </c>
      <c r="AE986" s="2">
        <v>0</v>
      </c>
      <c r="AF986" s="2"/>
      <c r="AG986">
        <v>0</v>
      </c>
      <c r="AH986" s="3">
        <v>2430</v>
      </c>
      <c r="AI986" s="3">
        <v>2278</v>
      </c>
      <c r="AJ986" s="3">
        <v>0</v>
      </c>
      <c r="AK986" s="3">
        <v>0</v>
      </c>
      <c r="AL986" s="3">
        <v>0</v>
      </c>
      <c r="AM986" t="s">
        <v>8506</v>
      </c>
      <c r="AN986" t="s">
        <v>8507</v>
      </c>
      <c r="AO986" t="s">
        <v>8497</v>
      </c>
      <c r="AP986" t="s">
        <v>8498</v>
      </c>
      <c r="AQ986" t="s">
        <v>83</v>
      </c>
      <c r="AR986" t="s">
        <v>8508</v>
      </c>
      <c r="AS986" t="s">
        <v>83</v>
      </c>
      <c r="AT986" t="s">
        <v>96</v>
      </c>
      <c r="AU986" t="s">
        <v>8509</v>
      </c>
      <c r="AV986" t="s">
        <v>8510</v>
      </c>
      <c r="AW986" t="s">
        <v>99</v>
      </c>
      <c r="AX986" t="s">
        <v>100</v>
      </c>
      <c r="AY986" t="s">
        <v>8511</v>
      </c>
      <c r="AZ986" t="s">
        <v>8932</v>
      </c>
      <c r="BA986" t="s">
        <v>103</v>
      </c>
      <c r="BB986" t="s">
        <v>8933</v>
      </c>
      <c r="BC986" s="4"/>
      <c r="BD986" t="s">
        <v>83</v>
      </c>
      <c r="BE986" t="s">
        <v>105</v>
      </c>
      <c r="BF986" t="s">
        <v>106</v>
      </c>
      <c r="BG986" t="s">
        <v>107</v>
      </c>
      <c r="BH986" t="s">
        <v>108</v>
      </c>
      <c r="BI986" t="s">
        <v>109</v>
      </c>
      <c r="BJ986" s="2">
        <v>0</v>
      </c>
      <c r="BK986" t="s">
        <v>90</v>
      </c>
      <c r="BL986" t="s">
        <v>78</v>
      </c>
      <c r="BM986" t="s">
        <v>83</v>
      </c>
      <c r="BN986" t="s">
        <v>83</v>
      </c>
      <c r="BO986" t="s">
        <v>83</v>
      </c>
      <c r="BP986" t="s">
        <v>8934</v>
      </c>
      <c r="BQ986" t="s">
        <v>8515</v>
      </c>
      <c r="BR986" t="s">
        <v>8516</v>
      </c>
      <c r="BS986" t="s">
        <v>83</v>
      </c>
      <c r="BT986" s="3">
        <v>1</v>
      </c>
    </row>
    <row r="987" spans="1:72" x14ac:dyDescent="0.25">
      <c r="A987" t="s">
        <v>8497</v>
      </c>
      <c r="B987" t="s">
        <v>8498</v>
      </c>
      <c r="C987" t="s">
        <v>8499</v>
      </c>
      <c r="D987" t="s">
        <v>74</v>
      </c>
      <c r="E987" t="s">
        <v>21868</v>
      </c>
      <c r="F987" t="s">
        <v>8500</v>
      </c>
      <c r="G987" t="s">
        <v>8935</v>
      </c>
      <c r="H987" t="s">
        <v>8936</v>
      </c>
      <c r="I987" s="1">
        <v>44197</v>
      </c>
      <c r="J987" s="1">
        <v>44926</v>
      </c>
      <c r="K987" t="s">
        <v>78</v>
      </c>
      <c r="L987" t="s">
        <v>79</v>
      </c>
      <c r="M987" t="s">
        <v>80</v>
      </c>
      <c r="N987" t="s">
        <v>8937</v>
      </c>
      <c r="O987" t="s">
        <v>162</v>
      </c>
      <c r="P987" t="s">
        <v>83</v>
      </c>
      <c r="Q987" t="s">
        <v>8938</v>
      </c>
      <c r="R987" t="s">
        <v>8505</v>
      </c>
      <c r="S987" t="s">
        <v>150</v>
      </c>
      <c r="T987" t="s">
        <v>87</v>
      </c>
      <c r="U987" t="s">
        <v>88</v>
      </c>
      <c r="V987" t="s">
        <v>89</v>
      </c>
      <c r="W987" t="s">
        <v>78</v>
      </c>
      <c r="X987" t="s">
        <v>120</v>
      </c>
      <c r="Y987" t="s">
        <v>91</v>
      </c>
      <c r="Z987" t="s">
        <v>92</v>
      </c>
      <c r="AA987" s="1">
        <v>44197</v>
      </c>
      <c r="AB987" s="2">
        <v>423</v>
      </c>
      <c r="AC987" s="2">
        <v>397</v>
      </c>
      <c r="AD987" s="2">
        <v>0</v>
      </c>
      <c r="AE987" s="2">
        <v>0</v>
      </c>
      <c r="AF987" s="2"/>
      <c r="AG987">
        <v>0</v>
      </c>
      <c r="AH987" s="3">
        <v>426</v>
      </c>
      <c r="AI987" s="3">
        <v>400</v>
      </c>
      <c r="AJ987" s="3">
        <v>0</v>
      </c>
      <c r="AK987" s="3">
        <v>0</v>
      </c>
      <c r="AL987" s="3">
        <v>0</v>
      </c>
      <c r="AM987" t="s">
        <v>8506</v>
      </c>
      <c r="AN987" t="s">
        <v>8507</v>
      </c>
      <c r="AO987" t="s">
        <v>8497</v>
      </c>
      <c r="AP987" t="s">
        <v>8498</v>
      </c>
      <c r="AQ987" t="s">
        <v>83</v>
      </c>
      <c r="AR987" t="s">
        <v>8508</v>
      </c>
      <c r="AS987" t="s">
        <v>83</v>
      </c>
      <c r="AT987" t="s">
        <v>96</v>
      </c>
      <c r="AU987" t="s">
        <v>8509</v>
      </c>
      <c r="AV987" t="s">
        <v>8510</v>
      </c>
      <c r="AW987" t="s">
        <v>99</v>
      </c>
      <c r="AX987" t="s">
        <v>100</v>
      </c>
      <c r="AY987" t="s">
        <v>8511</v>
      </c>
      <c r="AZ987" t="s">
        <v>8939</v>
      </c>
      <c r="BA987" t="s">
        <v>103</v>
      </c>
      <c r="BB987" t="s">
        <v>8940</v>
      </c>
      <c r="BC987" s="4"/>
      <c r="BD987" t="s">
        <v>83</v>
      </c>
      <c r="BE987" t="s">
        <v>105</v>
      </c>
      <c r="BF987" t="s">
        <v>106</v>
      </c>
      <c r="BG987" t="s">
        <v>107</v>
      </c>
      <c r="BH987" t="s">
        <v>108</v>
      </c>
      <c r="BI987" t="s">
        <v>109</v>
      </c>
      <c r="BJ987" s="2">
        <v>0</v>
      </c>
      <c r="BK987" t="s">
        <v>90</v>
      </c>
      <c r="BL987" t="s">
        <v>78</v>
      </c>
      <c r="BM987" t="s">
        <v>83</v>
      </c>
      <c r="BN987" t="s">
        <v>83</v>
      </c>
      <c r="BO987" t="s">
        <v>83</v>
      </c>
      <c r="BP987" t="s">
        <v>8941</v>
      </c>
      <c r="BQ987" t="s">
        <v>8515</v>
      </c>
      <c r="BR987" t="s">
        <v>8516</v>
      </c>
      <c r="BS987" t="s">
        <v>83</v>
      </c>
      <c r="BT987" s="3">
        <v>1</v>
      </c>
    </row>
    <row r="988" spans="1:72" x14ac:dyDescent="0.25">
      <c r="A988" t="s">
        <v>8497</v>
      </c>
      <c r="B988" t="s">
        <v>8498</v>
      </c>
      <c r="C988" t="s">
        <v>8499</v>
      </c>
      <c r="D988" t="s">
        <v>74</v>
      </c>
      <c r="E988" t="s">
        <v>21868</v>
      </c>
      <c r="F988" t="s">
        <v>8500</v>
      </c>
      <c r="G988" t="s">
        <v>8942</v>
      </c>
      <c r="H988" t="s">
        <v>8943</v>
      </c>
      <c r="I988" s="1">
        <v>44197</v>
      </c>
      <c r="J988" s="1">
        <v>44926</v>
      </c>
      <c r="K988" t="s">
        <v>78</v>
      </c>
      <c r="L988" t="s">
        <v>79</v>
      </c>
      <c r="M988" t="s">
        <v>80</v>
      </c>
      <c r="N988" t="s">
        <v>8944</v>
      </c>
      <c r="O988" t="s">
        <v>352</v>
      </c>
      <c r="P988" t="s">
        <v>156</v>
      </c>
      <c r="Q988" t="s">
        <v>8945</v>
      </c>
      <c r="R988" t="s">
        <v>8505</v>
      </c>
      <c r="S988" t="s">
        <v>150</v>
      </c>
      <c r="T988" t="s">
        <v>87</v>
      </c>
      <c r="U988" t="s">
        <v>88</v>
      </c>
      <c r="V988" t="s">
        <v>89</v>
      </c>
      <c r="W988" t="s">
        <v>78</v>
      </c>
      <c r="X988" t="s">
        <v>120</v>
      </c>
      <c r="Y988" t="s">
        <v>91</v>
      </c>
      <c r="Z988" t="s">
        <v>92</v>
      </c>
      <c r="AA988" s="1">
        <v>44197</v>
      </c>
      <c r="AB988" s="2">
        <v>240</v>
      </c>
      <c r="AC988" s="2">
        <v>235</v>
      </c>
      <c r="AD988" s="2">
        <v>0</v>
      </c>
      <c r="AE988" s="2">
        <v>0</v>
      </c>
      <c r="AF988" s="2"/>
      <c r="AG988">
        <v>0</v>
      </c>
      <c r="AH988" s="3">
        <v>242</v>
      </c>
      <c r="AI988" s="3">
        <v>237</v>
      </c>
      <c r="AJ988" s="3">
        <v>0</v>
      </c>
      <c r="AK988" s="3">
        <v>0</v>
      </c>
      <c r="AL988" s="3">
        <v>0</v>
      </c>
      <c r="AM988" t="s">
        <v>8506</v>
      </c>
      <c r="AN988" t="s">
        <v>8507</v>
      </c>
      <c r="AO988" t="s">
        <v>8497</v>
      </c>
      <c r="AP988" t="s">
        <v>8498</v>
      </c>
      <c r="AQ988" t="s">
        <v>83</v>
      </c>
      <c r="AR988" t="s">
        <v>8508</v>
      </c>
      <c r="AS988" t="s">
        <v>83</v>
      </c>
      <c r="AT988" t="s">
        <v>96</v>
      </c>
      <c r="AU988" t="s">
        <v>8509</v>
      </c>
      <c r="AV988" t="s">
        <v>8510</v>
      </c>
      <c r="AW988" t="s">
        <v>99</v>
      </c>
      <c r="AX988" t="s">
        <v>100</v>
      </c>
      <c r="AY988" t="s">
        <v>8511</v>
      </c>
      <c r="AZ988" t="s">
        <v>8946</v>
      </c>
      <c r="BA988" t="s">
        <v>103</v>
      </c>
      <c r="BB988" t="s">
        <v>8947</v>
      </c>
      <c r="BC988" s="4"/>
      <c r="BD988" t="s">
        <v>83</v>
      </c>
      <c r="BE988" t="s">
        <v>105</v>
      </c>
      <c r="BF988" t="s">
        <v>106</v>
      </c>
      <c r="BG988" t="s">
        <v>107</v>
      </c>
      <c r="BH988" t="s">
        <v>108</v>
      </c>
      <c r="BI988" t="s">
        <v>109</v>
      </c>
      <c r="BJ988" s="2">
        <v>0</v>
      </c>
      <c r="BK988" t="s">
        <v>90</v>
      </c>
      <c r="BL988" t="s">
        <v>78</v>
      </c>
      <c r="BM988" t="s">
        <v>83</v>
      </c>
      <c r="BN988" t="s">
        <v>83</v>
      </c>
      <c r="BO988" t="s">
        <v>83</v>
      </c>
      <c r="BP988" t="s">
        <v>8948</v>
      </c>
      <c r="BQ988" t="s">
        <v>8515</v>
      </c>
      <c r="BR988" t="s">
        <v>8516</v>
      </c>
      <c r="BS988" t="s">
        <v>83</v>
      </c>
      <c r="BT988" s="3">
        <v>1</v>
      </c>
    </row>
    <row r="989" spans="1:72" x14ac:dyDescent="0.25">
      <c r="A989" t="s">
        <v>8497</v>
      </c>
      <c r="B989" t="s">
        <v>8498</v>
      </c>
      <c r="C989" t="s">
        <v>8499</v>
      </c>
      <c r="D989" t="s">
        <v>74</v>
      </c>
      <c r="E989" t="s">
        <v>21868</v>
      </c>
      <c r="F989" t="s">
        <v>8500</v>
      </c>
      <c r="G989" t="s">
        <v>8949</v>
      </c>
      <c r="H989" t="s">
        <v>8950</v>
      </c>
      <c r="I989" s="1">
        <v>44197</v>
      </c>
      <c r="J989" s="1">
        <v>44926</v>
      </c>
      <c r="K989" t="s">
        <v>78</v>
      </c>
      <c r="L989" t="s">
        <v>79</v>
      </c>
      <c r="M989" t="s">
        <v>80</v>
      </c>
      <c r="N989" t="s">
        <v>8944</v>
      </c>
      <c r="O989" t="s">
        <v>250</v>
      </c>
      <c r="P989" t="s">
        <v>156</v>
      </c>
      <c r="Q989" t="s">
        <v>8945</v>
      </c>
      <c r="R989" t="s">
        <v>8505</v>
      </c>
      <c r="S989" t="s">
        <v>150</v>
      </c>
      <c r="T989" t="s">
        <v>87</v>
      </c>
      <c r="U989" t="s">
        <v>88</v>
      </c>
      <c r="V989" t="s">
        <v>89</v>
      </c>
      <c r="W989" t="s">
        <v>78</v>
      </c>
      <c r="X989" t="s">
        <v>120</v>
      </c>
      <c r="Y989" t="s">
        <v>91</v>
      </c>
      <c r="Z989" t="s">
        <v>92</v>
      </c>
      <c r="AA989" s="1">
        <v>44197</v>
      </c>
      <c r="AB989" s="2">
        <v>40</v>
      </c>
      <c r="AC989" s="2">
        <v>36</v>
      </c>
      <c r="AD989" s="2">
        <v>0</v>
      </c>
      <c r="AE989" s="2">
        <v>0</v>
      </c>
      <c r="AF989" s="2"/>
      <c r="AG989">
        <v>0</v>
      </c>
      <c r="AH989" s="3">
        <v>41</v>
      </c>
      <c r="AI989" s="3">
        <v>37</v>
      </c>
      <c r="AJ989" s="3">
        <v>0</v>
      </c>
      <c r="AK989" s="3">
        <v>0</v>
      </c>
      <c r="AL989" s="3">
        <v>0</v>
      </c>
      <c r="AM989" t="s">
        <v>8506</v>
      </c>
      <c r="AN989" t="s">
        <v>8507</v>
      </c>
      <c r="AO989" t="s">
        <v>8497</v>
      </c>
      <c r="AP989" t="s">
        <v>8498</v>
      </c>
      <c r="AQ989" t="s">
        <v>83</v>
      </c>
      <c r="AR989" t="s">
        <v>8508</v>
      </c>
      <c r="AS989" t="s">
        <v>83</v>
      </c>
      <c r="AT989" t="s">
        <v>96</v>
      </c>
      <c r="AU989" t="s">
        <v>8509</v>
      </c>
      <c r="AV989" t="s">
        <v>8510</v>
      </c>
      <c r="AW989" t="s">
        <v>99</v>
      </c>
      <c r="AX989" t="s">
        <v>100</v>
      </c>
      <c r="AY989" t="s">
        <v>8511</v>
      </c>
      <c r="AZ989" t="s">
        <v>8951</v>
      </c>
      <c r="BA989" t="s">
        <v>103</v>
      </c>
      <c r="BB989" t="s">
        <v>8952</v>
      </c>
      <c r="BC989" s="4"/>
      <c r="BD989" t="s">
        <v>83</v>
      </c>
      <c r="BE989" t="s">
        <v>105</v>
      </c>
      <c r="BF989" t="s">
        <v>106</v>
      </c>
      <c r="BG989" t="s">
        <v>107</v>
      </c>
      <c r="BH989" t="s">
        <v>108</v>
      </c>
      <c r="BI989" t="s">
        <v>109</v>
      </c>
      <c r="BJ989" s="2">
        <v>0</v>
      </c>
      <c r="BK989" t="s">
        <v>90</v>
      </c>
      <c r="BL989" t="s">
        <v>78</v>
      </c>
      <c r="BM989" t="s">
        <v>83</v>
      </c>
      <c r="BN989" t="s">
        <v>83</v>
      </c>
      <c r="BO989" t="s">
        <v>83</v>
      </c>
      <c r="BP989" t="s">
        <v>8953</v>
      </c>
      <c r="BQ989" t="s">
        <v>8515</v>
      </c>
      <c r="BR989" t="s">
        <v>8516</v>
      </c>
      <c r="BS989" t="s">
        <v>83</v>
      </c>
      <c r="BT989" s="3">
        <v>1</v>
      </c>
    </row>
    <row r="990" spans="1:72" x14ac:dyDescent="0.25">
      <c r="A990" t="s">
        <v>8497</v>
      </c>
      <c r="B990" t="s">
        <v>8498</v>
      </c>
      <c r="C990" t="s">
        <v>8499</v>
      </c>
      <c r="D990" t="s">
        <v>74</v>
      </c>
      <c r="E990" t="s">
        <v>21868</v>
      </c>
      <c r="F990" t="s">
        <v>8500</v>
      </c>
      <c r="G990" t="s">
        <v>8954</v>
      </c>
      <c r="H990" t="s">
        <v>8955</v>
      </c>
      <c r="I990" s="1">
        <v>44197</v>
      </c>
      <c r="J990" s="1">
        <v>44926</v>
      </c>
      <c r="K990" t="s">
        <v>78</v>
      </c>
      <c r="L990" t="s">
        <v>79</v>
      </c>
      <c r="M990" t="s">
        <v>80</v>
      </c>
      <c r="N990" t="s">
        <v>8956</v>
      </c>
      <c r="O990" t="s">
        <v>193</v>
      </c>
      <c r="P990" t="s">
        <v>156</v>
      </c>
      <c r="Q990" t="s">
        <v>8957</v>
      </c>
      <c r="R990" t="s">
        <v>8505</v>
      </c>
      <c r="S990" t="s">
        <v>150</v>
      </c>
      <c r="T990" t="s">
        <v>87</v>
      </c>
      <c r="U990" t="s">
        <v>88</v>
      </c>
      <c r="V990" t="s">
        <v>89</v>
      </c>
      <c r="W990" t="s">
        <v>78</v>
      </c>
      <c r="X990" t="s">
        <v>120</v>
      </c>
      <c r="Y990" t="s">
        <v>91</v>
      </c>
      <c r="Z990" t="s">
        <v>92</v>
      </c>
      <c r="AA990" s="1">
        <v>44197</v>
      </c>
      <c r="AB990" s="2">
        <v>339</v>
      </c>
      <c r="AC990" s="2">
        <v>176</v>
      </c>
      <c r="AD990" s="2">
        <v>0</v>
      </c>
      <c r="AE990" s="2">
        <v>0</v>
      </c>
      <c r="AF990" s="2"/>
      <c r="AG990">
        <v>0</v>
      </c>
      <c r="AH990" s="3">
        <v>343</v>
      </c>
      <c r="AI990" s="3">
        <v>177</v>
      </c>
      <c r="AJ990" s="3">
        <v>0</v>
      </c>
      <c r="AK990" s="3">
        <v>0</v>
      </c>
      <c r="AL990" s="3">
        <v>0</v>
      </c>
      <c r="AM990" t="s">
        <v>8506</v>
      </c>
      <c r="AN990" t="s">
        <v>8507</v>
      </c>
      <c r="AO990" t="s">
        <v>8497</v>
      </c>
      <c r="AP990" t="s">
        <v>8498</v>
      </c>
      <c r="AQ990" t="s">
        <v>83</v>
      </c>
      <c r="AR990" t="s">
        <v>8508</v>
      </c>
      <c r="AS990" t="s">
        <v>83</v>
      </c>
      <c r="AT990" t="s">
        <v>96</v>
      </c>
      <c r="AU990" t="s">
        <v>8509</v>
      </c>
      <c r="AV990" t="s">
        <v>8510</v>
      </c>
      <c r="AW990" t="s">
        <v>99</v>
      </c>
      <c r="AX990" t="s">
        <v>100</v>
      </c>
      <c r="AY990" t="s">
        <v>8511</v>
      </c>
      <c r="AZ990" t="s">
        <v>8958</v>
      </c>
      <c r="BA990" t="s">
        <v>103</v>
      </c>
      <c r="BB990" t="s">
        <v>8959</v>
      </c>
      <c r="BC990" s="4"/>
      <c r="BD990" t="s">
        <v>83</v>
      </c>
      <c r="BE990" t="s">
        <v>105</v>
      </c>
      <c r="BF990" t="s">
        <v>106</v>
      </c>
      <c r="BG990" t="s">
        <v>107</v>
      </c>
      <c r="BH990" t="s">
        <v>108</v>
      </c>
      <c r="BI990" t="s">
        <v>109</v>
      </c>
      <c r="BJ990" s="2">
        <v>0</v>
      </c>
      <c r="BK990" t="s">
        <v>90</v>
      </c>
      <c r="BL990" t="s">
        <v>78</v>
      </c>
      <c r="BM990" t="s">
        <v>83</v>
      </c>
      <c r="BN990" t="s">
        <v>83</v>
      </c>
      <c r="BO990" t="s">
        <v>83</v>
      </c>
      <c r="BP990" t="s">
        <v>8960</v>
      </c>
      <c r="BQ990" t="s">
        <v>8515</v>
      </c>
      <c r="BR990" t="s">
        <v>8516</v>
      </c>
      <c r="BS990" t="s">
        <v>83</v>
      </c>
      <c r="BT990" s="3">
        <v>1</v>
      </c>
    </row>
    <row r="991" spans="1:72" x14ac:dyDescent="0.25">
      <c r="A991" t="s">
        <v>8497</v>
      </c>
      <c r="B991" t="s">
        <v>8498</v>
      </c>
      <c r="C991" t="s">
        <v>8499</v>
      </c>
      <c r="D991" t="s">
        <v>74</v>
      </c>
      <c r="E991" t="s">
        <v>21868</v>
      </c>
      <c r="F991" t="s">
        <v>8500</v>
      </c>
      <c r="G991" t="s">
        <v>8961</v>
      </c>
      <c r="H991" t="s">
        <v>8962</v>
      </c>
      <c r="I991" s="1">
        <v>44197</v>
      </c>
      <c r="J991" s="1">
        <v>44926</v>
      </c>
      <c r="K991" t="s">
        <v>78</v>
      </c>
      <c r="L991" t="s">
        <v>79</v>
      </c>
      <c r="M991" t="s">
        <v>80</v>
      </c>
      <c r="N991" t="s">
        <v>8956</v>
      </c>
      <c r="O991" t="s">
        <v>414</v>
      </c>
      <c r="P991" t="s">
        <v>2094</v>
      </c>
      <c r="Q991" t="s">
        <v>8963</v>
      </c>
      <c r="R991" t="s">
        <v>8505</v>
      </c>
      <c r="S991" t="s">
        <v>150</v>
      </c>
      <c r="T991" t="s">
        <v>87</v>
      </c>
      <c r="U991" t="s">
        <v>88</v>
      </c>
      <c r="V991" t="s">
        <v>89</v>
      </c>
      <c r="W991" t="s">
        <v>78</v>
      </c>
      <c r="X991" t="s">
        <v>120</v>
      </c>
      <c r="Y991" t="s">
        <v>91</v>
      </c>
      <c r="Z991" t="s">
        <v>92</v>
      </c>
      <c r="AA991" s="1">
        <v>44197</v>
      </c>
      <c r="AB991" s="2">
        <v>15</v>
      </c>
      <c r="AC991" s="2">
        <v>19</v>
      </c>
      <c r="AD991" s="2">
        <v>0</v>
      </c>
      <c r="AE991" s="2">
        <v>0</v>
      </c>
      <c r="AF991" s="2"/>
      <c r="AG991">
        <v>0</v>
      </c>
      <c r="AH991" s="3">
        <v>16</v>
      </c>
      <c r="AI991" s="3">
        <v>18</v>
      </c>
      <c r="AJ991" s="3">
        <v>0</v>
      </c>
      <c r="AK991" s="3">
        <v>0</v>
      </c>
      <c r="AL991" s="3">
        <v>0</v>
      </c>
      <c r="AM991" t="s">
        <v>8506</v>
      </c>
      <c r="AN991" t="s">
        <v>8507</v>
      </c>
      <c r="AO991" t="s">
        <v>8497</v>
      </c>
      <c r="AP991" t="s">
        <v>8498</v>
      </c>
      <c r="AQ991" t="s">
        <v>83</v>
      </c>
      <c r="AR991" t="s">
        <v>8508</v>
      </c>
      <c r="AS991" t="s">
        <v>83</v>
      </c>
      <c r="AT991" t="s">
        <v>96</v>
      </c>
      <c r="AU991" t="s">
        <v>8509</v>
      </c>
      <c r="AV991" t="s">
        <v>8510</v>
      </c>
      <c r="AW991" t="s">
        <v>99</v>
      </c>
      <c r="AX991" t="s">
        <v>100</v>
      </c>
      <c r="AY991" t="s">
        <v>8511</v>
      </c>
      <c r="AZ991" t="s">
        <v>8964</v>
      </c>
      <c r="BA991" t="s">
        <v>103</v>
      </c>
      <c r="BB991" t="s">
        <v>8965</v>
      </c>
      <c r="BC991" s="4"/>
      <c r="BD991" t="s">
        <v>83</v>
      </c>
      <c r="BE991" t="s">
        <v>105</v>
      </c>
      <c r="BF991" t="s">
        <v>106</v>
      </c>
      <c r="BG991" t="s">
        <v>107</v>
      </c>
      <c r="BH991" t="s">
        <v>108</v>
      </c>
      <c r="BI991" t="s">
        <v>109</v>
      </c>
      <c r="BJ991" s="2">
        <v>0</v>
      </c>
      <c r="BK991" t="s">
        <v>90</v>
      </c>
      <c r="BL991" t="s">
        <v>78</v>
      </c>
      <c r="BM991" t="s">
        <v>83</v>
      </c>
      <c r="BN991" t="s">
        <v>83</v>
      </c>
      <c r="BO991" t="s">
        <v>83</v>
      </c>
      <c r="BP991" t="s">
        <v>8966</v>
      </c>
      <c r="BQ991" t="s">
        <v>8515</v>
      </c>
      <c r="BR991" t="s">
        <v>8516</v>
      </c>
      <c r="BS991" t="s">
        <v>83</v>
      </c>
      <c r="BT991" s="3">
        <v>1</v>
      </c>
    </row>
    <row r="992" spans="1:72" x14ac:dyDescent="0.25">
      <c r="A992" t="s">
        <v>8497</v>
      </c>
      <c r="B992" t="s">
        <v>8498</v>
      </c>
      <c r="C992" t="s">
        <v>8499</v>
      </c>
      <c r="D992" t="s">
        <v>74</v>
      </c>
      <c r="E992" t="s">
        <v>21868</v>
      </c>
      <c r="F992" t="s">
        <v>8500</v>
      </c>
      <c r="G992" t="s">
        <v>8967</v>
      </c>
      <c r="H992" t="s">
        <v>8968</v>
      </c>
      <c r="I992" s="1">
        <v>44197</v>
      </c>
      <c r="J992" s="1">
        <v>44926</v>
      </c>
      <c r="K992" t="s">
        <v>78</v>
      </c>
      <c r="L992" t="s">
        <v>79</v>
      </c>
      <c r="M992" t="s">
        <v>80</v>
      </c>
      <c r="N992" t="s">
        <v>8969</v>
      </c>
      <c r="O992" t="s">
        <v>430</v>
      </c>
      <c r="P992" t="s">
        <v>83</v>
      </c>
      <c r="Q992" t="s">
        <v>8970</v>
      </c>
      <c r="R992" t="s">
        <v>8971</v>
      </c>
      <c r="S992" t="s">
        <v>119</v>
      </c>
      <c r="T992" t="s">
        <v>87</v>
      </c>
      <c r="U992" t="s">
        <v>88</v>
      </c>
      <c r="V992" t="s">
        <v>89</v>
      </c>
      <c r="W992" t="s">
        <v>78</v>
      </c>
      <c r="X992" t="s">
        <v>120</v>
      </c>
      <c r="Y992" t="s">
        <v>91</v>
      </c>
      <c r="Z992" t="s">
        <v>92</v>
      </c>
      <c r="AA992" s="1">
        <v>44565</v>
      </c>
      <c r="AB992" s="2">
        <v>3635</v>
      </c>
      <c r="AC992" s="2">
        <v>2728</v>
      </c>
      <c r="AD992" s="2"/>
      <c r="AE992" s="2"/>
      <c r="AF992" s="2"/>
      <c r="AG992">
        <v>0</v>
      </c>
      <c r="AH992" s="3">
        <v>3635</v>
      </c>
      <c r="AI992" s="3">
        <v>2728</v>
      </c>
      <c r="AJ992" s="3">
        <v>0</v>
      </c>
      <c r="AK992" s="3">
        <v>0</v>
      </c>
      <c r="AL992" s="3">
        <v>0</v>
      </c>
      <c r="AM992" t="s">
        <v>8602</v>
      </c>
      <c r="AN992" t="s">
        <v>8603</v>
      </c>
      <c r="AO992" t="s">
        <v>8497</v>
      </c>
      <c r="AP992" t="s">
        <v>8498</v>
      </c>
      <c r="AQ992" t="s">
        <v>83</v>
      </c>
      <c r="AR992" t="s">
        <v>8508</v>
      </c>
      <c r="AS992" t="s">
        <v>83</v>
      </c>
      <c r="AT992" t="s">
        <v>96</v>
      </c>
      <c r="AU992" t="s">
        <v>8509</v>
      </c>
      <c r="AV992" t="s">
        <v>8510</v>
      </c>
      <c r="AW992" t="s">
        <v>99</v>
      </c>
      <c r="AX992" t="s">
        <v>100</v>
      </c>
      <c r="AY992" t="s">
        <v>8972</v>
      </c>
      <c r="AZ992" t="s">
        <v>8973</v>
      </c>
      <c r="BA992" t="s">
        <v>103</v>
      </c>
      <c r="BB992" t="s">
        <v>8974</v>
      </c>
      <c r="BC992" s="4"/>
      <c r="BD992" t="s">
        <v>83</v>
      </c>
      <c r="BE992" t="s">
        <v>105</v>
      </c>
      <c r="BF992" t="s">
        <v>106</v>
      </c>
      <c r="BG992" t="s">
        <v>107</v>
      </c>
      <c r="BH992" t="s">
        <v>509</v>
      </c>
      <c r="BI992" t="s">
        <v>510</v>
      </c>
      <c r="BJ992" s="2">
        <v>0</v>
      </c>
      <c r="BK992" t="s">
        <v>78</v>
      </c>
      <c r="BL992" t="s">
        <v>90</v>
      </c>
      <c r="BM992" t="s">
        <v>83</v>
      </c>
      <c r="BN992" t="s">
        <v>83</v>
      </c>
      <c r="BO992" t="s">
        <v>83</v>
      </c>
      <c r="BP992" t="s">
        <v>83</v>
      </c>
      <c r="BQ992" t="s">
        <v>83</v>
      </c>
      <c r="BR992" t="s">
        <v>83</v>
      </c>
      <c r="BS992" t="s">
        <v>83</v>
      </c>
      <c r="BT992" s="3">
        <v>1</v>
      </c>
    </row>
    <row r="993" spans="1:72" x14ac:dyDescent="0.25">
      <c r="A993" t="s">
        <v>8497</v>
      </c>
      <c r="B993" t="s">
        <v>8498</v>
      </c>
      <c r="C993" t="s">
        <v>8499</v>
      </c>
      <c r="D993" t="s">
        <v>74</v>
      </c>
      <c r="E993" t="s">
        <v>21868</v>
      </c>
      <c r="F993" t="s">
        <v>8500</v>
      </c>
      <c r="G993" t="s">
        <v>8975</v>
      </c>
      <c r="H993" t="s">
        <v>8976</v>
      </c>
      <c r="I993" s="1">
        <v>44197</v>
      </c>
      <c r="J993" s="1">
        <v>44926</v>
      </c>
      <c r="K993" t="s">
        <v>78</v>
      </c>
      <c r="L993" t="s">
        <v>79</v>
      </c>
      <c r="M993" t="s">
        <v>80</v>
      </c>
      <c r="N993" t="s">
        <v>8969</v>
      </c>
      <c r="O993" t="s">
        <v>404</v>
      </c>
      <c r="P993" t="s">
        <v>83</v>
      </c>
      <c r="Q993" t="s">
        <v>8970</v>
      </c>
      <c r="R993" t="s">
        <v>8971</v>
      </c>
      <c r="S993" t="s">
        <v>86</v>
      </c>
      <c r="T993" t="s">
        <v>87</v>
      </c>
      <c r="U993" t="s">
        <v>88</v>
      </c>
      <c r="V993" t="s">
        <v>89</v>
      </c>
      <c r="W993" t="s">
        <v>90</v>
      </c>
      <c r="X993" t="s">
        <v>83</v>
      </c>
      <c r="Y993" t="s">
        <v>91</v>
      </c>
      <c r="Z993" t="s">
        <v>92</v>
      </c>
      <c r="AA993" s="1">
        <v>44378</v>
      </c>
      <c r="AB993" s="2">
        <v>12677</v>
      </c>
      <c r="AC993" s="2">
        <v>0</v>
      </c>
      <c r="AD993" s="2"/>
      <c r="AE993" s="2"/>
      <c r="AF993" s="2"/>
      <c r="AG993">
        <v>0</v>
      </c>
      <c r="AH993" s="3">
        <v>10207</v>
      </c>
      <c r="AI993" s="3">
        <v>2509</v>
      </c>
      <c r="AJ993" s="3">
        <v>0</v>
      </c>
      <c r="AK993" s="3">
        <v>0</v>
      </c>
      <c r="AL993" s="3">
        <v>0</v>
      </c>
      <c r="AM993" t="s">
        <v>8602</v>
      </c>
      <c r="AN993" t="s">
        <v>8603</v>
      </c>
      <c r="AO993" t="s">
        <v>8497</v>
      </c>
      <c r="AP993" t="s">
        <v>8498</v>
      </c>
      <c r="AQ993" t="s">
        <v>83</v>
      </c>
      <c r="AR993" t="s">
        <v>8508</v>
      </c>
      <c r="AS993" t="s">
        <v>83</v>
      </c>
      <c r="AT993" t="s">
        <v>96</v>
      </c>
      <c r="AU993" t="s">
        <v>8509</v>
      </c>
      <c r="AV993" t="s">
        <v>8510</v>
      </c>
      <c r="AW993" t="s">
        <v>99</v>
      </c>
      <c r="AX993" t="s">
        <v>100</v>
      </c>
      <c r="AY993" t="s">
        <v>8977</v>
      </c>
      <c r="AZ993" t="s">
        <v>8978</v>
      </c>
      <c r="BA993" t="s">
        <v>103</v>
      </c>
      <c r="BB993" t="s">
        <v>8979</v>
      </c>
      <c r="BC993" s="4"/>
      <c r="BD993" t="s">
        <v>83</v>
      </c>
      <c r="BE993" t="s">
        <v>105</v>
      </c>
      <c r="BF993" t="s">
        <v>106</v>
      </c>
      <c r="BG993" t="s">
        <v>107</v>
      </c>
      <c r="BH993" t="s">
        <v>108</v>
      </c>
      <c r="BI993" t="s">
        <v>109</v>
      </c>
      <c r="BJ993" s="2">
        <v>0</v>
      </c>
      <c r="BK993" t="s">
        <v>78</v>
      </c>
      <c r="BL993" t="s">
        <v>90</v>
      </c>
      <c r="BM993" t="s">
        <v>83</v>
      </c>
      <c r="BN993" t="s">
        <v>83</v>
      </c>
      <c r="BO993" t="s">
        <v>83</v>
      </c>
      <c r="BP993" t="s">
        <v>83</v>
      </c>
      <c r="BQ993" t="s">
        <v>83</v>
      </c>
      <c r="BR993" t="s">
        <v>83</v>
      </c>
      <c r="BS993" t="s">
        <v>83</v>
      </c>
      <c r="BT993" s="3">
        <v>1</v>
      </c>
    </row>
    <row r="994" spans="1:72" x14ac:dyDescent="0.25">
      <c r="A994" t="s">
        <v>8497</v>
      </c>
      <c r="B994" t="s">
        <v>8498</v>
      </c>
      <c r="C994" t="s">
        <v>8499</v>
      </c>
      <c r="D994" t="s">
        <v>74</v>
      </c>
      <c r="E994" t="s">
        <v>21868</v>
      </c>
      <c r="F994" t="s">
        <v>8500</v>
      </c>
      <c r="G994" t="s">
        <v>8980</v>
      </c>
      <c r="H994" t="s">
        <v>8981</v>
      </c>
      <c r="I994" s="1">
        <v>44197</v>
      </c>
      <c r="J994" s="1">
        <v>44926</v>
      </c>
      <c r="K994" t="s">
        <v>78</v>
      </c>
      <c r="L994" t="s">
        <v>79</v>
      </c>
      <c r="M994" t="s">
        <v>80</v>
      </c>
      <c r="N994" t="s">
        <v>6155</v>
      </c>
      <c r="O994" t="s">
        <v>117</v>
      </c>
      <c r="P994" t="s">
        <v>215</v>
      </c>
      <c r="Q994" t="s">
        <v>8982</v>
      </c>
      <c r="R994" t="s">
        <v>8971</v>
      </c>
      <c r="S994" t="s">
        <v>150</v>
      </c>
      <c r="T994" t="s">
        <v>87</v>
      </c>
      <c r="U994" t="s">
        <v>88</v>
      </c>
      <c r="V994" t="s">
        <v>89</v>
      </c>
      <c r="W994" t="s">
        <v>78</v>
      </c>
      <c r="X994" t="s">
        <v>120</v>
      </c>
      <c r="Y994" t="s">
        <v>91</v>
      </c>
      <c r="Z994" t="s">
        <v>92</v>
      </c>
      <c r="AA994" s="1">
        <v>44567</v>
      </c>
      <c r="AB994" s="2">
        <v>1695</v>
      </c>
      <c r="AC994" s="2">
        <v>1650</v>
      </c>
      <c r="AD994" s="2"/>
      <c r="AE994" s="2"/>
      <c r="AF994" s="2"/>
      <c r="AG994">
        <v>0</v>
      </c>
      <c r="AH994" s="3">
        <v>1695</v>
      </c>
      <c r="AI994" s="3">
        <v>1650</v>
      </c>
      <c r="AJ994" s="3">
        <v>0</v>
      </c>
      <c r="AK994" s="3">
        <v>0</v>
      </c>
      <c r="AL994" s="3">
        <v>0</v>
      </c>
      <c r="AM994" t="s">
        <v>8506</v>
      </c>
      <c r="AN994" t="s">
        <v>8507</v>
      </c>
      <c r="AO994" t="s">
        <v>8497</v>
      </c>
      <c r="AP994" t="s">
        <v>8498</v>
      </c>
      <c r="AQ994" t="s">
        <v>83</v>
      </c>
      <c r="AR994" t="s">
        <v>8508</v>
      </c>
      <c r="AS994" t="s">
        <v>83</v>
      </c>
      <c r="AT994" t="s">
        <v>96</v>
      </c>
      <c r="AU994" t="s">
        <v>8509</v>
      </c>
      <c r="AV994" t="s">
        <v>8510</v>
      </c>
      <c r="AW994" t="s">
        <v>99</v>
      </c>
      <c r="AX994" t="s">
        <v>100</v>
      </c>
      <c r="AY994" t="s">
        <v>8511</v>
      </c>
      <c r="AZ994" t="s">
        <v>8983</v>
      </c>
      <c r="BA994" t="s">
        <v>103</v>
      </c>
      <c r="BB994" t="s">
        <v>8984</v>
      </c>
      <c r="BC994" s="4"/>
      <c r="BD994" t="s">
        <v>83</v>
      </c>
      <c r="BE994" t="s">
        <v>105</v>
      </c>
      <c r="BF994" t="s">
        <v>106</v>
      </c>
      <c r="BG994" t="s">
        <v>107</v>
      </c>
      <c r="BH994" t="s">
        <v>108</v>
      </c>
      <c r="BI994" t="s">
        <v>109</v>
      </c>
      <c r="BJ994" s="2">
        <v>0</v>
      </c>
      <c r="BK994" t="s">
        <v>90</v>
      </c>
      <c r="BL994" t="s">
        <v>78</v>
      </c>
      <c r="BM994" t="s">
        <v>83</v>
      </c>
      <c r="BN994" t="s">
        <v>83</v>
      </c>
      <c r="BO994" t="s">
        <v>83</v>
      </c>
      <c r="BP994" t="s">
        <v>8985</v>
      </c>
      <c r="BQ994" t="s">
        <v>8515</v>
      </c>
      <c r="BR994" t="s">
        <v>8516</v>
      </c>
      <c r="BS994" t="s">
        <v>83</v>
      </c>
      <c r="BT994" s="3">
        <v>1</v>
      </c>
    </row>
    <row r="995" spans="1:72" x14ac:dyDescent="0.25">
      <c r="A995" t="s">
        <v>8497</v>
      </c>
      <c r="B995" t="s">
        <v>8498</v>
      </c>
      <c r="C995" t="s">
        <v>8499</v>
      </c>
      <c r="D995" t="s">
        <v>74</v>
      </c>
      <c r="E995" t="s">
        <v>21868</v>
      </c>
      <c r="F995" t="s">
        <v>8500</v>
      </c>
      <c r="G995" t="s">
        <v>8986</v>
      </c>
      <c r="H995" t="s">
        <v>8987</v>
      </c>
      <c r="I995" s="1">
        <v>44197</v>
      </c>
      <c r="J995" s="1">
        <v>44926</v>
      </c>
      <c r="K995" t="s">
        <v>78</v>
      </c>
      <c r="L995" t="s">
        <v>79</v>
      </c>
      <c r="M995" t="s">
        <v>80</v>
      </c>
      <c r="N995" t="s">
        <v>8526</v>
      </c>
      <c r="O995" t="s">
        <v>8988</v>
      </c>
      <c r="P995" t="s">
        <v>156</v>
      </c>
      <c r="Q995" t="s">
        <v>8989</v>
      </c>
      <c r="R995" t="s">
        <v>8971</v>
      </c>
      <c r="S995" t="s">
        <v>150</v>
      </c>
      <c r="T995" t="s">
        <v>87</v>
      </c>
      <c r="U995" t="s">
        <v>88</v>
      </c>
      <c r="V995" t="s">
        <v>89</v>
      </c>
      <c r="W995" t="s">
        <v>78</v>
      </c>
      <c r="X995" t="s">
        <v>120</v>
      </c>
      <c r="Y995" t="s">
        <v>91</v>
      </c>
      <c r="Z995" t="s">
        <v>92</v>
      </c>
      <c r="AA995" s="1">
        <v>44539</v>
      </c>
      <c r="AB995" s="2">
        <v>34</v>
      </c>
      <c r="AC995" s="2">
        <v>40</v>
      </c>
      <c r="AD995" s="2"/>
      <c r="AE995" s="2"/>
      <c r="AF995" s="2"/>
      <c r="AG995">
        <v>0</v>
      </c>
      <c r="AH995" s="3">
        <v>32</v>
      </c>
      <c r="AI995" s="3">
        <v>45</v>
      </c>
      <c r="AJ995" s="3">
        <v>0</v>
      </c>
      <c r="AK995" s="3">
        <v>0</v>
      </c>
      <c r="AL995" s="3">
        <v>0</v>
      </c>
      <c r="AM995" t="s">
        <v>8506</v>
      </c>
      <c r="AN995" t="s">
        <v>8507</v>
      </c>
      <c r="AO995" t="s">
        <v>8497</v>
      </c>
      <c r="AP995" t="s">
        <v>8498</v>
      </c>
      <c r="AQ995" t="s">
        <v>83</v>
      </c>
      <c r="AR995" t="s">
        <v>8508</v>
      </c>
      <c r="AS995" t="s">
        <v>83</v>
      </c>
      <c r="AT995" t="s">
        <v>96</v>
      </c>
      <c r="AU995" t="s">
        <v>8509</v>
      </c>
      <c r="AV995" t="s">
        <v>8510</v>
      </c>
      <c r="AW995" t="s">
        <v>99</v>
      </c>
      <c r="AX995" t="s">
        <v>100</v>
      </c>
      <c r="AY995" t="s">
        <v>8511</v>
      </c>
      <c r="AZ995" t="s">
        <v>8990</v>
      </c>
      <c r="BA995" t="s">
        <v>103</v>
      </c>
      <c r="BB995" t="s">
        <v>8991</v>
      </c>
      <c r="BC995" s="4"/>
      <c r="BD995" t="s">
        <v>83</v>
      </c>
      <c r="BE995" t="s">
        <v>105</v>
      </c>
      <c r="BF995" t="s">
        <v>106</v>
      </c>
      <c r="BG995" t="s">
        <v>107</v>
      </c>
      <c r="BH995" t="s">
        <v>108</v>
      </c>
      <c r="BI995" t="s">
        <v>109</v>
      </c>
      <c r="BJ995" s="2">
        <v>0</v>
      </c>
      <c r="BK995" t="s">
        <v>90</v>
      </c>
      <c r="BL995" t="s">
        <v>78</v>
      </c>
      <c r="BM995" t="s">
        <v>83</v>
      </c>
      <c r="BN995" t="s">
        <v>83</v>
      </c>
      <c r="BO995" t="s">
        <v>83</v>
      </c>
      <c r="BP995" t="s">
        <v>8992</v>
      </c>
      <c r="BQ995" t="s">
        <v>8515</v>
      </c>
      <c r="BR995" t="s">
        <v>8516</v>
      </c>
      <c r="BS995" t="s">
        <v>83</v>
      </c>
      <c r="BT995" s="3">
        <v>1</v>
      </c>
    </row>
    <row r="996" spans="1:72" x14ac:dyDescent="0.25">
      <c r="A996" t="s">
        <v>8497</v>
      </c>
      <c r="B996" t="s">
        <v>8498</v>
      </c>
      <c r="C996" t="s">
        <v>8499</v>
      </c>
      <c r="D996" t="s">
        <v>74</v>
      </c>
      <c r="E996" t="s">
        <v>21868</v>
      </c>
      <c r="F996" t="s">
        <v>8500</v>
      </c>
      <c r="G996" t="s">
        <v>8993</v>
      </c>
      <c r="H996" t="s">
        <v>8994</v>
      </c>
      <c r="I996" s="1">
        <v>44197</v>
      </c>
      <c r="J996" s="1">
        <v>44926</v>
      </c>
      <c r="K996" t="s">
        <v>78</v>
      </c>
      <c r="L996" t="s">
        <v>79</v>
      </c>
      <c r="M996" t="s">
        <v>80</v>
      </c>
      <c r="N996" t="s">
        <v>8995</v>
      </c>
      <c r="O996" t="s">
        <v>653</v>
      </c>
      <c r="P996" t="s">
        <v>156</v>
      </c>
      <c r="Q996" t="s">
        <v>8996</v>
      </c>
      <c r="R996" t="s">
        <v>8971</v>
      </c>
      <c r="S996" t="s">
        <v>150</v>
      </c>
      <c r="T996" t="s">
        <v>87</v>
      </c>
      <c r="U996" t="s">
        <v>88</v>
      </c>
      <c r="V996" t="s">
        <v>89</v>
      </c>
      <c r="W996" t="s">
        <v>78</v>
      </c>
      <c r="X996" t="s">
        <v>120</v>
      </c>
      <c r="Y996" t="s">
        <v>91</v>
      </c>
      <c r="Z996" t="s">
        <v>92</v>
      </c>
      <c r="AA996" s="1">
        <v>44566</v>
      </c>
      <c r="AB996" s="2">
        <v>108</v>
      </c>
      <c r="AC996" s="2">
        <v>103</v>
      </c>
      <c r="AD996" s="2"/>
      <c r="AE996" s="2"/>
      <c r="AF996" s="2"/>
      <c r="AG996">
        <v>0</v>
      </c>
      <c r="AH996" s="3">
        <v>121</v>
      </c>
      <c r="AI996" s="3">
        <v>121</v>
      </c>
      <c r="AJ996" s="3">
        <v>0</v>
      </c>
      <c r="AK996" s="3">
        <v>0</v>
      </c>
      <c r="AL996" s="3">
        <v>0</v>
      </c>
      <c r="AM996" t="s">
        <v>8506</v>
      </c>
      <c r="AN996" t="s">
        <v>8507</v>
      </c>
      <c r="AO996" t="s">
        <v>8497</v>
      </c>
      <c r="AP996" t="s">
        <v>8498</v>
      </c>
      <c r="AQ996" t="s">
        <v>83</v>
      </c>
      <c r="AR996" t="s">
        <v>8508</v>
      </c>
      <c r="AS996" t="s">
        <v>83</v>
      </c>
      <c r="AT996" t="s">
        <v>96</v>
      </c>
      <c r="AU996" t="s">
        <v>8509</v>
      </c>
      <c r="AV996" t="s">
        <v>8510</v>
      </c>
      <c r="AW996" t="s">
        <v>99</v>
      </c>
      <c r="AX996" t="s">
        <v>100</v>
      </c>
      <c r="AY996" t="s">
        <v>8511</v>
      </c>
      <c r="AZ996" t="s">
        <v>8997</v>
      </c>
      <c r="BA996" t="s">
        <v>103</v>
      </c>
      <c r="BB996" t="s">
        <v>8998</v>
      </c>
      <c r="BC996" s="4"/>
      <c r="BD996" t="s">
        <v>83</v>
      </c>
      <c r="BE996" t="s">
        <v>105</v>
      </c>
      <c r="BF996" t="s">
        <v>106</v>
      </c>
      <c r="BG996" t="s">
        <v>107</v>
      </c>
      <c r="BH996" t="s">
        <v>108</v>
      </c>
      <c r="BI996" t="s">
        <v>109</v>
      </c>
      <c r="BJ996" s="2">
        <v>0</v>
      </c>
      <c r="BK996" t="s">
        <v>90</v>
      </c>
      <c r="BL996" t="s">
        <v>78</v>
      </c>
      <c r="BM996" t="s">
        <v>83</v>
      </c>
      <c r="BN996" t="s">
        <v>83</v>
      </c>
      <c r="BO996" t="s">
        <v>83</v>
      </c>
      <c r="BP996" t="s">
        <v>8999</v>
      </c>
      <c r="BQ996" t="s">
        <v>8515</v>
      </c>
      <c r="BR996" t="s">
        <v>8516</v>
      </c>
      <c r="BS996" t="s">
        <v>83</v>
      </c>
      <c r="BT996" s="3">
        <v>1</v>
      </c>
    </row>
    <row r="997" spans="1:72" x14ac:dyDescent="0.25">
      <c r="A997" t="s">
        <v>8497</v>
      </c>
      <c r="B997" t="s">
        <v>8498</v>
      </c>
      <c r="C997" t="s">
        <v>8499</v>
      </c>
      <c r="D997" t="s">
        <v>74</v>
      </c>
      <c r="E997" t="s">
        <v>21868</v>
      </c>
      <c r="F997" t="s">
        <v>8500</v>
      </c>
      <c r="G997" t="s">
        <v>9000</v>
      </c>
      <c r="H997" t="s">
        <v>9001</v>
      </c>
      <c r="I997" s="1">
        <v>44197</v>
      </c>
      <c r="J997" s="1">
        <v>44926</v>
      </c>
      <c r="K997" t="s">
        <v>78</v>
      </c>
      <c r="L997" t="s">
        <v>79</v>
      </c>
      <c r="M997" t="s">
        <v>80</v>
      </c>
      <c r="N997" t="s">
        <v>8995</v>
      </c>
      <c r="O997" t="s">
        <v>112</v>
      </c>
      <c r="P997" t="s">
        <v>156</v>
      </c>
      <c r="Q997" t="s">
        <v>8996</v>
      </c>
      <c r="R997" t="s">
        <v>8971</v>
      </c>
      <c r="S997" t="s">
        <v>150</v>
      </c>
      <c r="T997" t="s">
        <v>87</v>
      </c>
      <c r="U997" t="s">
        <v>88</v>
      </c>
      <c r="V997" t="s">
        <v>89</v>
      </c>
      <c r="W997" t="s">
        <v>78</v>
      </c>
      <c r="X997" t="s">
        <v>120</v>
      </c>
      <c r="Y997" t="s">
        <v>91</v>
      </c>
      <c r="Z997" t="s">
        <v>92</v>
      </c>
      <c r="AA997" s="1">
        <v>44197</v>
      </c>
      <c r="AB997" s="2">
        <v>6</v>
      </c>
      <c r="AC997" s="2">
        <v>6</v>
      </c>
      <c r="AD997" s="2">
        <v>0</v>
      </c>
      <c r="AE997" s="2">
        <v>0</v>
      </c>
      <c r="AF997" s="2"/>
      <c r="AG997">
        <v>0</v>
      </c>
      <c r="AH997" s="3">
        <v>7</v>
      </c>
      <c r="AI997" s="3">
        <v>7</v>
      </c>
      <c r="AJ997" s="3">
        <v>0</v>
      </c>
      <c r="AK997" s="3">
        <v>0</v>
      </c>
      <c r="AL997" s="3">
        <v>0</v>
      </c>
      <c r="AM997" t="s">
        <v>8506</v>
      </c>
      <c r="AN997" t="s">
        <v>8507</v>
      </c>
      <c r="AO997" t="s">
        <v>8497</v>
      </c>
      <c r="AP997" t="s">
        <v>8498</v>
      </c>
      <c r="AQ997" t="s">
        <v>83</v>
      </c>
      <c r="AR997" t="s">
        <v>8508</v>
      </c>
      <c r="AS997" t="s">
        <v>83</v>
      </c>
      <c r="AT997" t="s">
        <v>96</v>
      </c>
      <c r="AU997" t="s">
        <v>8509</v>
      </c>
      <c r="AV997" t="s">
        <v>8510</v>
      </c>
      <c r="AW997" t="s">
        <v>99</v>
      </c>
      <c r="AX997" t="s">
        <v>100</v>
      </c>
      <c r="AY997" t="s">
        <v>8511</v>
      </c>
      <c r="AZ997" t="s">
        <v>9002</v>
      </c>
      <c r="BA997" t="s">
        <v>103</v>
      </c>
      <c r="BB997" t="s">
        <v>9003</v>
      </c>
      <c r="BC997" s="4"/>
      <c r="BD997" t="s">
        <v>83</v>
      </c>
      <c r="BE997" t="s">
        <v>105</v>
      </c>
      <c r="BF997" t="s">
        <v>106</v>
      </c>
      <c r="BG997" t="s">
        <v>107</v>
      </c>
      <c r="BH997" t="s">
        <v>108</v>
      </c>
      <c r="BI997" t="s">
        <v>109</v>
      </c>
      <c r="BJ997" s="2">
        <v>0</v>
      </c>
      <c r="BK997" t="s">
        <v>90</v>
      </c>
      <c r="BL997" t="s">
        <v>78</v>
      </c>
      <c r="BM997" t="s">
        <v>83</v>
      </c>
      <c r="BN997" t="s">
        <v>83</v>
      </c>
      <c r="BO997" t="s">
        <v>83</v>
      </c>
      <c r="BP997" t="s">
        <v>9004</v>
      </c>
      <c r="BQ997" t="s">
        <v>8515</v>
      </c>
      <c r="BR997" t="s">
        <v>8516</v>
      </c>
      <c r="BS997" t="s">
        <v>83</v>
      </c>
      <c r="BT997" s="3">
        <v>1</v>
      </c>
    </row>
    <row r="998" spans="1:72" x14ac:dyDescent="0.25">
      <c r="A998" t="s">
        <v>8497</v>
      </c>
      <c r="B998" t="s">
        <v>8498</v>
      </c>
      <c r="C998" t="s">
        <v>8499</v>
      </c>
      <c r="D998" t="s">
        <v>74</v>
      </c>
      <c r="E998" t="s">
        <v>21868</v>
      </c>
      <c r="F998" t="s">
        <v>8500</v>
      </c>
      <c r="G998" t="s">
        <v>9005</v>
      </c>
      <c r="H998" t="s">
        <v>9006</v>
      </c>
      <c r="I998" s="1">
        <v>44197</v>
      </c>
      <c r="J998" s="1">
        <v>44926</v>
      </c>
      <c r="K998" t="s">
        <v>78</v>
      </c>
      <c r="L998" t="s">
        <v>79</v>
      </c>
      <c r="M998" t="s">
        <v>80</v>
      </c>
      <c r="N998" t="s">
        <v>8995</v>
      </c>
      <c r="O998" t="s">
        <v>214</v>
      </c>
      <c r="P998" t="s">
        <v>156</v>
      </c>
      <c r="Q998" t="s">
        <v>9007</v>
      </c>
      <c r="R998" t="s">
        <v>8971</v>
      </c>
      <c r="S998" t="s">
        <v>150</v>
      </c>
      <c r="T998" t="s">
        <v>87</v>
      </c>
      <c r="U998" t="s">
        <v>88</v>
      </c>
      <c r="V998" t="s">
        <v>89</v>
      </c>
      <c r="W998" t="s">
        <v>78</v>
      </c>
      <c r="X998" t="s">
        <v>120</v>
      </c>
      <c r="Y998" t="s">
        <v>91</v>
      </c>
      <c r="Z998" t="s">
        <v>92</v>
      </c>
      <c r="AA998" s="1">
        <v>44197</v>
      </c>
      <c r="AB998" s="2">
        <v>133</v>
      </c>
      <c r="AC998" s="2">
        <v>145</v>
      </c>
      <c r="AD998" s="2">
        <v>0</v>
      </c>
      <c r="AE998" s="2">
        <v>0</v>
      </c>
      <c r="AF998" s="2"/>
      <c r="AG998">
        <v>0</v>
      </c>
      <c r="AH998" s="3">
        <v>134</v>
      </c>
      <c r="AI998" s="3">
        <v>146</v>
      </c>
      <c r="AJ998" s="3">
        <v>0</v>
      </c>
      <c r="AK998" s="3">
        <v>0</v>
      </c>
      <c r="AL998" s="3">
        <v>0</v>
      </c>
      <c r="AM998" t="s">
        <v>8506</v>
      </c>
      <c r="AN998" t="s">
        <v>8507</v>
      </c>
      <c r="AO998" t="s">
        <v>8497</v>
      </c>
      <c r="AP998" t="s">
        <v>8498</v>
      </c>
      <c r="AQ998" t="s">
        <v>83</v>
      </c>
      <c r="AR998" t="s">
        <v>8508</v>
      </c>
      <c r="AS998" t="s">
        <v>83</v>
      </c>
      <c r="AT998" t="s">
        <v>96</v>
      </c>
      <c r="AU998" t="s">
        <v>8509</v>
      </c>
      <c r="AV998" t="s">
        <v>8510</v>
      </c>
      <c r="AW998" t="s">
        <v>99</v>
      </c>
      <c r="AX998" t="s">
        <v>100</v>
      </c>
      <c r="AY998" t="s">
        <v>8511</v>
      </c>
      <c r="AZ998" t="s">
        <v>9008</v>
      </c>
      <c r="BA998" t="s">
        <v>103</v>
      </c>
      <c r="BB998" t="s">
        <v>9009</v>
      </c>
      <c r="BC998" s="4"/>
      <c r="BD998" t="s">
        <v>83</v>
      </c>
      <c r="BE998" t="s">
        <v>105</v>
      </c>
      <c r="BF998" t="s">
        <v>106</v>
      </c>
      <c r="BG998" t="s">
        <v>107</v>
      </c>
      <c r="BH998" t="s">
        <v>108</v>
      </c>
      <c r="BI998" t="s">
        <v>109</v>
      </c>
      <c r="BJ998" s="2">
        <v>0</v>
      </c>
      <c r="BK998" t="s">
        <v>90</v>
      </c>
      <c r="BL998" t="s">
        <v>78</v>
      </c>
      <c r="BM998" t="s">
        <v>83</v>
      </c>
      <c r="BN998" t="s">
        <v>83</v>
      </c>
      <c r="BO998" t="s">
        <v>83</v>
      </c>
      <c r="BP998" t="s">
        <v>9010</v>
      </c>
      <c r="BQ998" t="s">
        <v>8515</v>
      </c>
      <c r="BR998" t="s">
        <v>8516</v>
      </c>
      <c r="BS998" t="s">
        <v>83</v>
      </c>
      <c r="BT998" s="3">
        <v>1</v>
      </c>
    </row>
    <row r="999" spans="1:72" x14ac:dyDescent="0.25">
      <c r="A999" t="s">
        <v>8497</v>
      </c>
      <c r="B999" t="s">
        <v>8498</v>
      </c>
      <c r="C999" t="s">
        <v>8499</v>
      </c>
      <c r="D999" t="s">
        <v>74</v>
      </c>
      <c r="E999" t="s">
        <v>21868</v>
      </c>
      <c r="F999" t="s">
        <v>8500</v>
      </c>
      <c r="G999" t="s">
        <v>9011</v>
      </c>
      <c r="H999" t="s">
        <v>9012</v>
      </c>
      <c r="I999" s="1">
        <v>44197</v>
      </c>
      <c r="J999" s="1">
        <v>44926</v>
      </c>
      <c r="K999" t="s">
        <v>78</v>
      </c>
      <c r="L999" t="s">
        <v>79</v>
      </c>
      <c r="M999" t="s">
        <v>80</v>
      </c>
      <c r="N999" t="s">
        <v>6759</v>
      </c>
      <c r="O999" t="s">
        <v>375</v>
      </c>
      <c r="P999" t="s">
        <v>409</v>
      </c>
      <c r="Q999" t="s">
        <v>9013</v>
      </c>
      <c r="R999" t="s">
        <v>9014</v>
      </c>
      <c r="S999" t="s">
        <v>150</v>
      </c>
      <c r="T999" t="s">
        <v>87</v>
      </c>
      <c r="U999" t="s">
        <v>88</v>
      </c>
      <c r="V999" t="s">
        <v>89</v>
      </c>
      <c r="W999" t="s">
        <v>78</v>
      </c>
      <c r="X999" t="s">
        <v>120</v>
      </c>
      <c r="Y999" t="s">
        <v>91</v>
      </c>
      <c r="Z999" t="s">
        <v>92</v>
      </c>
      <c r="AA999" s="1">
        <v>44566</v>
      </c>
      <c r="AB999" s="2">
        <v>310</v>
      </c>
      <c r="AC999" s="2">
        <v>229</v>
      </c>
      <c r="AD999" s="2"/>
      <c r="AE999" s="2"/>
      <c r="AF999" s="2"/>
      <c r="AG999">
        <v>0</v>
      </c>
      <c r="AH999" s="3">
        <v>310</v>
      </c>
      <c r="AI999" s="3">
        <v>229</v>
      </c>
      <c r="AJ999" s="3">
        <v>0</v>
      </c>
      <c r="AK999" s="3">
        <v>0</v>
      </c>
      <c r="AL999" s="3">
        <v>0</v>
      </c>
      <c r="AM999" t="s">
        <v>8506</v>
      </c>
      <c r="AN999" t="s">
        <v>8507</v>
      </c>
      <c r="AO999" t="s">
        <v>8497</v>
      </c>
      <c r="AP999" t="s">
        <v>8498</v>
      </c>
      <c r="AQ999" t="s">
        <v>83</v>
      </c>
      <c r="AR999" t="s">
        <v>8508</v>
      </c>
      <c r="AS999" t="s">
        <v>83</v>
      </c>
      <c r="AT999" t="s">
        <v>96</v>
      </c>
      <c r="AU999" t="s">
        <v>8509</v>
      </c>
      <c r="AV999" t="s">
        <v>8510</v>
      </c>
      <c r="AW999" t="s">
        <v>99</v>
      </c>
      <c r="AX999" t="s">
        <v>100</v>
      </c>
      <c r="AY999" t="s">
        <v>8511</v>
      </c>
      <c r="AZ999" t="s">
        <v>9015</v>
      </c>
      <c r="BA999" t="s">
        <v>103</v>
      </c>
      <c r="BB999" t="s">
        <v>9016</v>
      </c>
      <c r="BC999" s="4"/>
      <c r="BD999" t="s">
        <v>83</v>
      </c>
      <c r="BE999" t="s">
        <v>105</v>
      </c>
      <c r="BF999" t="s">
        <v>106</v>
      </c>
      <c r="BG999" t="s">
        <v>107</v>
      </c>
      <c r="BH999" t="s">
        <v>108</v>
      </c>
      <c r="BI999" t="s">
        <v>109</v>
      </c>
      <c r="BJ999" s="2">
        <v>0</v>
      </c>
      <c r="BK999" t="s">
        <v>90</v>
      </c>
      <c r="BL999" t="s">
        <v>78</v>
      </c>
      <c r="BM999" t="s">
        <v>83</v>
      </c>
      <c r="BN999" t="s">
        <v>83</v>
      </c>
      <c r="BO999" t="s">
        <v>83</v>
      </c>
      <c r="BP999" t="s">
        <v>9017</v>
      </c>
      <c r="BQ999" t="s">
        <v>8515</v>
      </c>
      <c r="BR999" t="s">
        <v>8516</v>
      </c>
      <c r="BS999" t="s">
        <v>83</v>
      </c>
      <c r="BT999" s="3">
        <v>1</v>
      </c>
    </row>
    <row r="1000" spans="1:72" x14ac:dyDescent="0.25">
      <c r="A1000" t="s">
        <v>8497</v>
      </c>
      <c r="B1000" t="s">
        <v>8498</v>
      </c>
      <c r="C1000" t="s">
        <v>8499</v>
      </c>
      <c r="D1000" t="s">
        <v>74</v>
      </c>
      <c r="E1000" t="s">
        <v>21868</v>
      </c>
      <c r="F1000" t="s">
        <v>8500</v>
      </c>
      <c r="G1000" t="s">
        <v>9018</v>
      </c>
      <c r="H1000" t="s">
        <v>9019</v>
      </c>
      <c r="I1000" s="1">
        <v>44197</v>
      </c>
      <c r="J1000" s="1">
        <v>44926</v>
      </c>
      <c r="K1000" t="s">
        <v>78</v>
      </c>
      <c r="L1000" t="s">
        <v>79</v>
      </c>
      <c r="M1000" t="s">
        <v>80</v>
      </c>
      <c r="N1000" t="s">
        <v>6759</v>
      </c>
      <c r="O1000" t="s">
        <v>1348</v>
      </c>
      <c r="P1000" t="s">
        <v>409</v>
      </c>
      <c r="Q1000" t="s">
        <v>9020</v>
      </c>
      <c r="R1000" t="s">
        <v>9014</v>
      </c>
      <c r="S1000" t="s">
        <v>150</v>
      </c>
      <c r="T1000" t="s">
        <v>87</v>
      </c>
      <c r="U1000" t="s">
        <v>88</v>
      </c>
      <c r="V1000" t="s">
        <v>89</v>
      </c>
      <c r="W1000" t="s">
        <v>78</v>
      </c>
      <c r="X1000" t="s">
        <v>120</v>
      </c>
      <c r="Y1000" t="s">
        <v>91</v>
      </c>
      <c r="Z1000" t="s">
        <v>92</v>
      </c>
      <c r="AA1000" s="1">
        <v>44613</v>
      </c>
      <c r="AB1000" s="2">
        <v>9173</v>
      </c>
      <c r="AC1000" s="2">
        <v>8234</v>
      </c>
      <c r="AD1000" s="2"/>
      <c r="AE1000" s="2"/>
      <c r="AF1000" s="2"/>
      <c r="AG1000">
        <v>0</v>
      </c>
      <c r="AH1000" s="3">
        <v>1086</v>
      </c>
      <c r="AI1000" s="3">
        <v>852</v>
      </c>
      <c r="AJ1000" s="3">
        <v>0</v>
      </c>
      <c r="AK1000" s="3">
        <v>0</v>
      </c>
      <c r="AL1000" s="3">
        <v>0</v>
      </c>
      <c r="AM1000" t="s">
        <v>8528</v>
      </c>
      <c r="AN1000" t="s">
        <v>8529</v>
      </c>
      <c r="AO1000" t="s">
        <v>8497</v>
      </c>
      <c r="AP1000" t="s">
        <v>8498</v>
      </c>
      <c r="AQ1000" t="s">
        <v>83</v>
      </c>
      <c r="AR1000" t="s">
        <v>8508</v>
      </c>
      <c r="AS1000" t="s">
        <v>83</v>
      </c>
      <c r="AT1000" t="s">
        <v>96</v>
      </c>
      <c r="AU1000" t="s">
        <v>8509</v>
      </c>
      <c r="AV1000" t="s">
        <v>8510</v>
      </c>
      <c r="AW1000" t="s">
        <v>99</v>
      </c>
      <c r="AX1000" t="s">
        <v>100</v>
      </c>
      <c r="AY1000" t="s">
        <v>8530</v>
      </c>
      <c r="AZ1000" t="s">
        <v>9021</v>
      </c>
      <c r="BA1000" t="s">
        <v>103</v>
      </c>
      <c r="BB1000" t="s">
        <v>9022</v>
      </c>
      <c r="BC1000" s="4"/>
      <c r="BD1000" t="s">
        <v>83</v>
      </c>
      <c r="BE1000" t="s">
        <v>105</v>
      </c>
      <c r="BF1000" t="s">
        <v>106</v>
      </c>
      <c r="BG1000" t="s">
        <v>107</v>
      </c>
      <c r="BH1000" t="s">
        <v>108</v>
      </c>
      <c r="BI1000" t="s">
        <v>109</v>
      </c>
      <c r="BJ1000" s="2">
        <v>0</v>
      </c>
      <c r="BK1000" t="s">
        <v>90</v>
      </c>
      <c r="BL1000" t="s">
        <v>78</v>
      </c>
      <c r="BM1000" t="s">
        <v>83</v>
      </c>
      <c r="BN1000" t="s">
        <v>83</v>
      </c>
      <c r="BO1000" t="s">
        <v>83</v>
      </c>
      <c r="BP1000" t="s">
        <v>9023</v>
      </c>
      <c r="BQ1000" t="s">
        <v>8534</v>
      </c>
      <c r="BR1000" t="s">
        <v>8535</v>
      </c>
      <c r="BS1000" t="s">
        <v>83</v>
      </c>
      <c r="BT1000" s="3">
        <v>1</v>
      </c>
    </row>
    <row r="1001" spans="1:72" x14ac:dyDescent="0.25">
      <c r="A1001" t="s">
        <v>8497</v>
      </c>
      <c r="B1001" t="s">
        <v>8498</v>
      </c>
      <c r="C1001" t="s">
        <v>8499</v>
      </c>
      <c r="D1001" t="s">
        <v>74</v>
      </c>
      <c r="E1001" t="s">
        <v>21868</v>
      </c>
      <c r="F1001" t="s">
        <v>8500</v>
      </c>
      <c r="G1001" t="s">
        <v>9024</v>
      </c>
      <c r="H1001" t="s">
        <v>9025</v>
      </c>
      <c r="I1001" s="1">
        <v>44197</v>
      </c>
      <c r="J1001" s="1">
        <v>44926</v>
      </c>
      <c r="K1001" t="s">
        <v>78</v>
      </c>
      <c r="L1001" t="s">
        <v>79</v>
      </c>
      <c r="M1001" t="s">
        <v>80</v>
      </c>
      <c r="N1001" t="s">
        <v>6759</v>
      </c>
      <c r="O1001" t="s">
        <v>404</v>
      </c>
      <c r="P1001" t="s">
        <v>156</v>
      </c>
      <c r="Q1001" t="s">
        <v>9020</v>
      </c>
      <c r="R1001" t="s">
        <v>9014</v>
      </c>
      <c r="S1001" t="s">
        <v>119</v>
      </c>
      <c r="T1001" t="s">
        <v>87</v>
      </c>
      <c r="U1001" t="s">
        <v>88</v>
      </c>
      <c r="V1001" t="s">
        <v>89</v>
      </c>
      <c r="W1001" t="s">
        <v>78</v>
      </c>
      <c r="X1001" t="s">
        <v>120</v>
      </c>
      <c r="Y1001" t="s">
        <v>91</v>
      </c>
      <c r="Z1001" t="s">
        <v>92</v>
      </c>
      <c r="AA1001" s="1">
        <v>44566</v>
      </c>
      <c r="AB1001" s="2">
        <v>2615</v>
      </c>
      <c r="AC1001" s="2">
        <v>2319</v>
      </c>
      <c r="AD1001" s="2"/>
      <c r="AE1001" s="2"/>
      <c r="AF1001" s="2"/>
      <c r="AG1001">
        <v>0</v>
      </c>
      <c r="AH1001" s="3">
        <v>2615</v>
      </c>
      <c r="AI1001" s="3">
        <v>2319</v>
      </c>
      <c r="AJ1001" s="3">
        <v>0</v>
      </c>
      <c r="AK1001" s="3">
        <v>0</v>
      </c>
      <c r="AL1001" s="3">
        <v>0</v>
      </c>
      <c r="AM1001" t="s">
        <v>8506</v>
      </c>
      <c r="AN1001" t="s">
        <v>8507</v>
      </c>
      <c r="AO1001" t="s">
        <v>8497</v>
      </c>
      <c r="AP1001" t="s">
        <v>8498</v>
      </c>
      <c r="AQ1001" t="s">
        <v>83</v>
      </c>
      <c r="AR1001" t="s">
        <v>8508</v>
      </c>
      <c r="AS1001" t="s">
        <v>83</v>
      </c>
      <c r="AT1001" t="s">
        <v>96</v>
      </c>
      <c r="AU1001" t="s">
        <v>8509</v>
      </c>
      <c r="AV1001" t="s">
        <v>8510</v>
      </c>
      <c r="AW1001" t="s">
        <v>99</v>
      </c>
      <c r="AX1001" t="s">
        <v>100</v>
      </c>
      <c r="AY1001" t="s">
        <v>8511</v>
      </c>
      <c r="AZ1001" t="s">
        <v>9026</v>
      </c>
      <c r="BA1001" t="s">
        <v>103</v>
      </c>
      <c r="BB1001" t="s">
        <v>9027</v>
      </c>
      <c r="BC1001" s="4"/>
      <c r="BD1001" t="s">
        <v>83</v>
      </c>
      <c r="BE1001" t="s">
        <v>105</v>
      </c>
      <c r="BF1001" t="s">
        <v>106</v>
      </c>
      <c r="BG1001" t="s">
        <v>107</v>
      </c>
      <c r="BH1001" t="s">
        <v>123</v>
      </c>
      <c r="BI1001" t="s">
        <v>124</v>
      </c>
      <c r="BJ1001" s="2">
        <v>0</v>
      </c>
      <c r="BK1001" t="s">
        <v>90</v>
      </c>
      <c r="BL1001" t="s">
        <v>78</v>
      </c>
      <c r="BM1001" t="s">
        <v>83</v>
      </c>
      <c r="BN1001" t="s">
        <v>83</v>
      </c>
      <c r="BO1001" t="s">
        <v>83</v>
      </c>
      <c r="BP1001" t="s">
        <v>9028</v>
      </c>
      <c r="BQ1001" t="s">
        <v>8515</v>
      </c>
      <c r="BR1001" t="s">
        <v>8516</v>
      </c>
      <c r="BS1001" t="s">
        <v>83</v>
      </c>
      <c r="BT1001" s="3">
        <v>1</v>
      </c>
    </row>
    <row r="1002" spans="1:72" x14ac:dyDescent="0.25">
      <c r="A1002" t="s">
        <v>8497</v>
      </c>
      <c r="B1002" t="s">
        <v>8498</v>
      </c>
      <c r="C1002" t="s">
        <v>8499</v>
      </c>
      <c r="D1002" t="s">
        <v>74</v>
      </c>
      <c r="E1002" t="s">
        <v>21868</v>
      </c>
      <c r="F1002" t="s">
        <v>8500</v>
      </c>
      <c r="G1002" t="s">
        <v>9029</v>
      </c>
      <c r="H1002" t="s">
        <v>9030</v>
      </c>
      <c r="I1002" s="1">
        <v>44197</v>
      </c>
      <c r="J1002" s="1">
        <v>44926</v>
      </c>
      <c r="K1002" t="s">
        <v>78</v>
      </c>
      <c r="L1002" t="s">
        <v>79</v>
      </c>
      <c r="M1002" t="s">
        <v>80</v>
      </c>
      <c r="N1002" t="s">
        <v>9031</v>
      </c>
      <c r="O1002" t="s">
        <v>957</v>
      </c>
      <c r="P1002" t="s">
        <v>222</v>
      </c>
      <c r="Q1002" t="s">
        <v>9032</v>
      </c>
      <c r="R1002" t="s">
        <v>8505</v>
      </c>
      <c r="S1002" t="s">
        <v>150</v>
      </c>
      <c r="T1002" t="s">
        <v>87</v>
      </c>
      <c r="U1002" t="s">
        <v>88</v>
      </c>
      <c r="V1002" t="s">
        <v>89</v>
      </c>
      <c r="W1002" t="s">
        <v>78</v>
      </c>
      <c r="X1002" t="s">
        <v>120</v>
      </c>
      <c r="Y1002" t="s">
        <v>91</v>
      </c>
      <c r="Z1002" t="s">
        <v>92</v>
      </c>
      <c r="AA1002" s="1">
        <v>44566</v>
      </c>
      <c r="AB1002" s="2">
        <v>113</v>
      </c>
      <c r="AC1002" s="2">
        <v>124</v>
      </c>
      <c r="AD1002" s="2"/>
      <c r="AE1002" s="2"/>
      <c r="AF1002" s="2"/>
      <c r="AG1002">
        <v>0</v>
      </c>
      <c r="AH1002" s="3">
        <v>113</v>
      </c>
      <c r="AI1002" s="3">
        <v>124</v>
      </c>
      <c r="AJ1002" s="3">
        <v>0</v>
      </c>
      <c r="AK1002" s="3">
        <v>0</v>
      </c>
      <c r="AL1002" s="3">
        <v>0</v>
      </c>
      <c r="AM1002" t="s">
        <v>8506</v>
      </c>
      <c r="AN1002" t="s">
        <v>8507</v>
      </c>
      <c r="AO1002" t="s">
        <v>8497</v>
      </c>
      <c r="AP1002" t="s">
        <v>8498</v>
      </c>
      <c r="AQ1002" t="s">
        <v>83</v>
      </c>
      <c r="AR1002" t="s">
        <v>8508</v>
      </c>
      <c r="AS1002" t="s">
        <v>83</v>
      </c>
      <c r="AT1002" t="s">
        <v>96</v>
      </c>
      <c r="AU1002" t="s">
        <v>8509</v>
      </c>
      <c r="AV1002" t="s">
        <v>8510</v>
      </c>
      <c r="AW1002" t="s">
        <v>99</v>
      </c>
      <c r="AX1002" t="s">
        <v>100</v>
      </c>
      <c r="AY1002" t="s">
        <v>8511</v>
      </c>
      <c r="AZ1002" t="s">
        <v>9033</v>
      </c>
      <c r="BA1002" t="s">
        <v>103</v>
      </c>
      <c r="BB1002" t="s">
        <v>9034</v>
      </c>
      <c r="BC1002" s="4"/>
      <c r="BD1002" t="s">
        <v>83</v>
      </c>
      <c r="BE1002" t="s">
        <v>105</v>
      </c>
      <c r="BF1002" t="s">
        <v>106</v>
      </c>
      <c r="BG1002" t="s">
        <v>107</v>
      </c>
      <c r="BH1002" t="s">
        <v>108</v>
      </c>
      <c r="BI1002" t="s">
        <v>109</v>
      </c>
      <c r="BJ1002" s="2">
        <v>0</v>
      </c>
      <c r="BK1002" t="s">
        <v>90</v>
      </c>
      <c r="BL1002" t="s">
        <v>78</v>
      </c>
      <c r="BM1002" t="s">
        <v>83</v>
      </c>
      <c r="BN1002" t="s">
        <v>83</v>
      </c>
      <c r="BO1002" t="s">
        <v>83</v>
      </c>
      <c r="BP1002" t="s">
        <v>9035</v>
      </c>
      <c r="BQ1002" t="s">
        <v>8515</v>
      </c>
      <c r="BR1002" t="s">
        <v>8516</v>
      </c>
      <c r="BS1002" t="s">
        <v>83</v>
      </c>
      <c r="BT1002" s="3">
        <v>1</v>
      </c>
    </row>
    <row r="1003" spans="1:72" x14ac:dyDescent="0.25">
      <c r="A1003" t="s">
        <v>8497</v>
      </c>
      <c r="B1003" t="s">
        <v>8498</v>
      </c>
      <c r="C1003" t="s">
        <v>8499</v>
      </c>
      <c r="D1003" t="s">
        <v>74</v>
      </c>
      <c r="E1003" t="s">
        <v>21868</v>
      </c>
      <c r="F1003" t="s">
        <v>8500</v>
      </c>
      <c r="G1003" t="s">
        <v>9036</v>
      </c>
      <c r="H1003" t="s">
        <v>9037</v>
      </c>
      <c r="I1003" s="1">
        <v>44197</v>
      </c>
      <c r="J1003" s="1">
        <v>44926</v>
      </c>
      <c r="K1003" t="s">
        <v>78</v>
      </c>
      <c r="L1003" t="s">
        <v>79</v>
      </c>
      <c r="M1003" t="s">
        <v>80</v>
      </c>
      <c r="N1003" t="s">
        <v>9038</v>
      </c>
      <c r="O1003" t="s">
        <v>155</v>
      </c>
      <c r="P1003" t="s">
        <v>83</v>
      </c>
      <c r="Q1003" t="s">
        <v>9039</v>
      </c>
      <c r="R1003" t="s">
        <v>8505</v>
      </c>
      <c r="S1003" t="s">
        <v>83</v>
      </c>
      <c r="T1003" t="s">
        <v>87</v>
      </c>
      <c r="U1003" t="s">
        <v>354</v>
      </c>
      <c r="V1003" t="s">
        <v>355</v>
      </c>
      <c r="W1003" t="s">
        <v>90</v>
      </c>
      <c r="X1003" t="s">
        <v>83</v>
      </c>
      <c r="Y1003" t="s">
        <v>356</v>
      </c>
      <c r="Z1003" t="s">
        <v>92</v>
      </c>
      <c r="AA1003" s="1">
        <v>44652</v>
      </c>
      <c r="AB1003" s="2">
        <v>130295</v>
      </c>
      <c r="AC1003" s="2">
        <v>98060</v>
      </c>
      <c r="AD1003" s="2"/>
      <c r="AE1003" s="2"/>
      <c r="AF1003" s="2"/>
      <c r="AG1003">
        <v>113</v>
      </c>
      <c r="AH1003" s="3">
        <v>120594</v>
      </c>
      <c r="AI1003" s="3">
        <v>93458</v>
      </c>
      <c r="AJ1003" s="3">
        <v>0</v>
      </c>
      <c r="AK1003" s="3">
        <v>0</v>
      </c>
      <c r="AL1003" s="3">
        <v>0</v>
      </c>
      <c r="AM1003" t="s">
        <v>9040</v>
      </c>
      <c r="AN1003" t="s">
        <v>9041</v>
      </c>
      <c r="AO1003" t="s">
        <v>8497</v>
      </c>
      <c r="AP1003" t="s">
        <v>8498</v>
      </c>
      <c r="AQ1003" t="s">
        <v>83</v>
      </c>
      <c r="AR1003" t="s">
        <v>8508</v>
      </c>
      <c r="AS1003" t="s">
        <v>83</v>
      </c>
      <c r="AT1003" t="s">
        <v>96</v>
      </c>
      <c r="AU1003" t="s">
        <v>8509</v>
      </c>
      <c r="AV1003" t="s">
        <v>8510</v>
      </c>
      <c r="AW1003" t="s">
        <v>99</v>
      </c>
      <c r="AX1003" t="s">
        <v>359</v>
      </c>
      <c r="AY1003" t="s">
        <v>9042</v>
      </c>
      <c r="AZ1003" t="s">
        <v>9043</v>
      </c>
      <c r="BA1003" t="s">
        <v>103</v>
      </c>
      <c r="BB1003" t="s">
        <v>83</v>
      </c>
      <c r="BC1003" s="4">
        <v>44562</v>
      </c>
      <c r="BD1003" t="s">
        <v>360</v>
      </c>
      <c r="BE1003" t="s">
        <v>105</v>
      </c>
      <c r="BF1003" t="s">
        <v>106</v>
      </c>
      <c r="BG1003" t="s">
        <v>107</v>
      </c>
      <c r="BH1003" t="s">
        <v>83</v>
      </c>
      <c r="BI1003" t="s">
        <v>83</v>
      </c>
      <c r="BJ1003" s="2">
        <v>0</v>
      </c>
      <c r="BK1003" t="s">
        <v>78</v>
      </c>
      <c r="BL1003" t="s">
        <v>90</v>
      </c>
      <c r="BM1003" t="s">
        <v>83</v>
      </c>
      <c r="BN1003" t="s">
        <v>83</v>
      </c>
      <c r="BO1003" t="s">
        <v>83</v>
      </c>
      <c r="BP1003" t="s">
        <v>83</v>
      </c>
      <c r="BQ1003" t="s">
        <v>83</v>
      </c>
      <c r="BR1003" t="s">
        <v>83</v>
      </c>
      <c r="BS1003" t="s">
        <v>83</v>
      </c>
      <c r="BT1003" s="3">
        <v>1</v>
      </c>
    </row>
    <row r="1004" spans="1:72" x14ac:dyDescent="0.25">
      <c r="A1004" t="s">
        <v>8497</v>
      </c>
      <c r="B1004" t="s">
        <v>8498</v>
      </c>
      <c r="C1004" t="s">
        <v>8499</v>
      </c>
      <c r="D1004" t="s">
        <v>74</v>
      </c>
      <c r="E1004" t="s">
        <v>21868</v>
      </c>
      <c r="F1004" t="s">
        <v>8500</v>
      </c>
      <c r="G1004" t="s">
        <v>9044</v>
      </c>
      <c r="H1004" t="s">
        <v>9045</v>
      </c>
      <c r="I1004" s="1">
        <v>44197</v>
      </c>
      <c r="J1004" s="1">
        <v>44926</v>
      </c>
      <c r="K1004" t="s">
        <v>78</v>
      </c>
      <c r="L1004" t="s">
        <v>79</v>
      </c>
      <c r="M1004" t="s">
        <v>80</v>
      </c>
      <c r="N1004" t="s">
        <v>9046</v>
      </c>
      <c r="O1004" t="s">
        <v>462</v>
      </c>
      <c r="P1004" t="s">
        <v>3355</v>
      </c>
      <c r="Q1004" t="s">
        <v>9047</v>
      </c>
      <c r="R1004" t="s">
        <v>9014</v>
      </c>
      <c r="S1004" t="s">
        <v>150</v>
      </c>
      <c r="T1004" t="s">
        <v>87</v>
      </c>
      <c r="U1004" t="s">
        <v>88</v>
      </c>
      <c r="V1004" t="s">
        <v>89</v>
      </c>
      <c r="W1004" t="s">
        <v>78</v>
      </c>
      <c r="X1004" t="s">
        <v>120</v>
      </c>
      <c r="Y1004" t="s">
        <v>91</v>
      </c>
      <c r="Z1004" t="s">
        <v>92</v>
      </c>
      <c r="AA1004" s="1">
        <v>44567</v>
      </c>
      <c r="AB1004" s="2">
        <v>58</v>
      </c>
      <c r="AC1004" s="2">
        <v>49</v>
      </c>
      <c r="AD1004" s="2"/>
      <c r="AE1004" s="2"/>
      <c r="AF1004" s="2"/>
      <c r="AG1004">
        <v>0</v>
      </c>
      <c r="AH1004" s="3">
        <v>58</v>
      </c>
      <c r="AI1004" s="3">
        <v>49</v>
      </c>
      <c r="AJ1004" s="3">
        <v>0</v>
      </c>
      <c r="AK1004" s="3">
        <v>0</v>
      </c>
      <c r="AL1004" s="3">
        <v>0</v>
      </c>
      <c r="AM1004" t="s">
        <v>8506</v>
      </c>
      <c r="AN1004" t="s">
        <v>8507</v>
      </c>
      <c r="AO1004" t="s">
        <v>8497</v>
      </c>
      <c r="AP1004" t="s">
        <v>8498</v>
      </c>
      <c r="AQ1004" t="s">
        <v>83</v>
      </c>
      <c r="AR1004" t="s">
        <v>8508</v>
      </c>
      <c r="AS1004" t="s">
        <v>83</v>
      </c>
      <c r="AT1004" t="s">
        <v>96</v>
      </c>
      <c r="AU1004" t="s">
        <v>8509</v>
      </c>
      <c r="AV1004" t="s">
        <v>8510</v>
      </c>
      <c r="AW1004" t="s">
        <v>99</v>
      </c>
      <c r="AX1004" t="s">
        <v>100</v>
      </c>
      <c r="AY1004" t="s">
        <v>8511</v>
      </c>
      <c r="AZ1004" t="s">
        <v>9048</v>
      </c>
      <c r="BA1004" t="s">
        <v>103</v>
      </c>
      <c r="BB1004" t="s">
        <v>9049</v>
      </c>
      <c r="BC1004" s="4"/>
      <c r="BD1004" t="s">
        <v>83</v>
      </c>
      <c r="BE1004" t="s">
        <v>105</v>
      </c>
      <c r="BF1004" t="s">
        <v>106</v>
      </c>
      <c r="BG1004" t="s">
        <v>107</v>
      </c>
      <c r="BH1004" t="s">
        <v>108</v>
      </c>
      <c r="BI1004" t="s">
        <v>109</v>
      </c>
      <c r="BJ1004" s="2">
        <v>0</v>
      </c>
      <c r="BK1004" t="s">
        <v>90</v>
      </c>
      <c r="BL1004" t="s">
        <v>78</v>
      </c>
      <c r="BM1004" t="s">
        <v>83</v>
      </c>
      <c r="BN1004" t="s">
        <v>83</v>
      </c>
      <c r="BO1004" t="s">
        <v>83</v>
      </c>
      <c r="BP1004" t="s">
        <v>9050</v>
      </c>
      <c r="BQ1004" t="s">
        <v>8515</v>
      </c>
      <c r="BR1004" t="s">
        <v>8516</v>
      </c>
      <c r="BS1004" t="s">
        <v>83</v>
      </c>
      <c r="BT1004" s="3">
        <v>1</v>
      </c>
    </row>
    <row r="1005" spans="1:72" x14ac:dyDescent="0.25">
      <c r="A1005" t="s">
        <v>8497</v>
      </c>
      <c r="B1005" t="s">
        <v>8498</v>
      </c>
      <c r="C1005" t="s">
        <v>8499</v>
      </c>
      <c r="D1005" t="s">
        <v>74</v>
      </c>
      <c r="E1005" t="s">
        <v>21868</v>
      </c>
      <c r="F1005" t="s">
        <v>8500</v>
      </c>
      <c r="G1005" t="s">
        <v>9051</v>
      </c>
      <c r="H1005" t="s">
        <v>9052</v>
      </c>
      <c r="I1005" s="1">
        <v>44197</v>
      </c>
      <c r="J1005" s="1">
        <v>44926</v>
      </c>
      <c r="K1005" t="s">
        <v>78</v>
      </c>
      <c r="L1005" t="s">
        <v>79</v>
      </c>
      <c r="M1005" t="s">
        <v>80</v>
      </c>
      <c r="N1005" t="s">
        <v>9046</v>
      </c>
      <c r="O1005" t="s">
        <v>168</v>
      </c>
      <c r="P1005" t="s">
        <v>420</v>
      </c>
      <c r="Q1005" t="s">
        <v>9047</v>
      </c>
      <c r="R1005" t="s">
        <v>9014</v>
      </c>
      <c r="S1005" t="s">
        <v>150</v>
      </c>
      <c r="T1005" t="s">
        <v>87</v>
      </c>
      <c r="U1005" t="s">
        <v>88</v>
      </c>
      <c r="V1005" t="s">
        <v>89</v>
      </c>
      <c r="W1005" t="s">
        <v>78</v>
      </c>
      <c r="X1005" t="s">
        <v>120</v>
      </c>
      <c r="Y1005" t="s">
        <v>91</v>
      </c>
      <c r="Z1005" t="s">
        <v>92</v>
      </c>
      <c r="AA1005" s="1">
        <v>44566</v>
      </c>
      <c r="AB1005" s="2">
        <v>352</v>
      </c>
      <c r="AC1005" s="2">
        <v>232</v>
      </c>
      <c r="AD1005" s="2"/>
      <c r="AE1005" s="2"/>
      <c r="AF1005" s="2"/>
      <c r="AG1005">
        <v>0</v>
      </c>
      <c r="AH1005" s="3">
        <v>352</v>
      </c>
      <c r="AI1005" s="3">
        <v>232</v>
      </c>
      <c r="AJ1005" s="3">
        <v>0</v>
      </c>
      <c r="AK1005" s="3">
        <v>0</v>
      </c>
      <c r="AL1005" s="3">
        <v>0</v>
      </c>
      <c r="AM1005" t="s">
        <v>8506</v>
      </c>
      <c r="AN1005" t="s">
        <v>8507</v>
      </c>
      <c r="AO1005" t="s">
        <v>8497</v>
      </c>
      <c r="AP1005" t="s">
        <v>8498</v>
      </c>
      <c r="AQ1005" t="s">
        <v>83</v>
      </c>
      <c r="AR1005" t="s">
        <v>8508</v>
      </c>
      <c r="AS1005" t="s">
        <v>83</v>
      </c>
      <c r="AT1005" t="s">
        <v>96</v>
      </c>
      <c r="AU1005" t="s">
        <v>8509</v>
      </c>
      <c r="AV1005" t="s">
        <v>8510</v>
      </c>
      <c r="AW1005" t="s">
        <v>99</v>
      </c>
      <c r="AX1005" t="s">
        <v>100</v>
      </c>
      <c r="AY1005" t="s">
        <v>8511</v>
      </c>
      <c r="AZ1005" t="s">
        <v>9053</v>
      </c>
      <c r="BA1005" t="s">
        <v>103</v>
      </c>
      <c r="BB1005" t="s">
        <v>9054</v>
      </c>
      <c r="BC1005" s="4"/>
      <c r="BD1005" t="s">
        <v>83</v>
      </c>
      <c r="BE1005" t="s">
        <v>105</v>
      </c>
      <c r="BF1005" t="s">
        <v>106</v>
      </c>
      <c r="BG1005" t="s">
        <v>107</v>
      </c>
      <c r="BH1005" t="s">
        <v>108</v>
      </c>
      <c r="BI1005" t="s">
        <v>109</v>
      </c>
      <c r="BJ1005" s="2">
        <v>0</v>
      </c>
      <c r="BK1005" t="s">
        <v>90</v>
      </c>
      <c r="BL1005" t="s">
        <v>78</v>
      </c>
      <c r="BM1005" t="s">
        <v>83</v>
      </c>
      <c r="BN1005" t="s">
        <v>83</v>
      </c>
      <c r="BO1005" t="s">
        <v>83</v>
      </c>
      <c r="BP1005" t="s">
        <v>9055</v>
      </c>
      <c r="BQ1005" t="s">
        <v>8515</v>
      </c>
      <c r="BR1005" t="s">
        <v>8516</v>
      </c>
      <c r="BS1005" t="s">
        <v>83</v>
      </c>
      <c r="BT1005" s="3">
        <v>1</v>
      </c>
    </row>
    <row r="1006" spans="1:72" x14ac:dyDescent="0.25">
      <c r="A1006" t="s">
        <v>8497</v>
      </c>
      <c r="B1006" t="s">
        <v>8498</v>
      </c>
      <c r="C1006" t="s">
        <v>8499</v>
      </c>
      <c r="D1006" t="s">
        <v>74</v>
      </c>
      <c r="E1006" t="s">
        <v>21868</v>
      </c>
      <c r="F1006" t="s">
        <v>8500</v>
      </c>
      <c r="G1006" t="s">
        <v>9056</v>
      </c>
      <c r="H1006" t="s">
        <v>9057</v>
      </c>
      <c r="I1006" s="1">
        <v>44197</v>
      </c>
      <c r="J1006" s="1">
        <v>44926</v>
      </c>
      <c r="K1006" t="s">
        <v>78</v>
      </c>
      <c r="L1006" t="s">
        <v>79</v>
      </c>
      <c r="M1006" t="s">
        <v>80</v>
      </c>
      <c r="N1006" t="s">
        <v>9046</v>
      </c>
      <c r="O1006" t="s">
        <v>162</v>
      </c>
      <c r="P1006" t="s">
        <v>420</v>
      </c>
      <c r="Q1006" t="s">
        <v>9047</v>
      </c>
      <c r="R1006" t="s">
        <v>9014</v>
      </c>
      <c r="S1006" t="s">
        <v>150</v>
      </c>
      <c r="T1006" t="s">
        <v>87</v>
      </c>
      <c r="U1006" t="s">
        <v>88</v>
      </c>
      <c r="V1006" t="s">
        <v>89</v>
      </c>
      <c r="W1006" t="s">
        <v>78</v>
      </c>
      <c r="X1006" t="s">
        <v>120</v>
      </c>
      <c r="Y1006" t="s">
        <v>91</v>
      </c>
      <c r="Z1006" t="s">
        <v>92</v>
      </c>
      <c r="AA1006" s="1">
        <v>44627</v>
      </c>
      <c r="AB1006" s="2">
        <v>57</v>
      </c>
      <c r="AC1006" s="2">
        <v>59</v>
      </c>
      <c r="AD1006" s="2"/>
      <c r="AE1006" s="2"/>
      <c r="AF1006" s="2"/>
      <c r="AG1006">
        <v>0</v>
      </c>
      <c r="AH1006" s="3">
        <v>56</v>
      </c>
      <c r="AI1006" s="3">
        <v>44</v>
      </c>
      <c r="AJ1006" s="3">
        <v>0</v>
      </c>
      <c r="AK1006" s="3">
        <v>0</v>
      </c>
      <c r="AL1006" s="3">
        <v>0</v>
      </c>
      <c r="AM1006" t="s">
        <v>8506</v>
      </c>
      <c r="AN1006" t="s">
        <v>8507</v>
      </c>
      <c r="AO1006" t="s">
        <v>8497</v>
      </c>
      <c r="AP1006" t="s">
        <v>8498</v>
      </c>
      <c r="AQ1006" t="s">
        <v>83</v>
      </c>
      <c r="AR1006" t="s">
        <v>8508</v>
      </c>
      <c r="AS1006" t="s">
        <v>83</v>
      </c>
      <c r="AT1006" t="s">
        <v>96</v>
      </c>
      <c r="AU1006" t="s">
        <v>8509</v>
      </c>
      <c r="AV1006" t="s">
        <v>8510</v>
      </c>
      <c r="AW1006" t="s">
        <v>99</v>
      </c>
      <c r="AX1006" t="s">
        <v>100</v>
      </c>
      <c r="AY1006" t="s">
        <v>8511</v>
      </c>
      <c r="AZ1006" t="s">
        <v>9058</v>
      </c>
      <c r="BA1006" t="s">
        <v>103</v>
      </c>
      <c r="BB1006" t="s">
        <v>9059</v>
      </c>
      <c r="BC1006" s="4"/>
      <c r="BD1006" t="s">
        <v>83</v>
      </c>
      <c r="BE1006" t="s">
        <v>105</v>
      </c>
      <c r="BF1006" t="s">
        <v>106</v>
      </c>
      <c r="BG1006" t="s">
        <v>107</v>
      </c>
      <c r="BH1006" t="s">
        <v>108</v>
      </c>
      <c r="BI1006" t="s">
        <v>109</v>
      </c>
      <c r="BJ1006" s="2">
        <v>0</v>
      </c>
      <c r="BK1006" t="s">
        <v>90</v>
      </c>
      <c r="BL1006" t="s">
        <v>78</v>
      </c>
      <c r="BM1006" t="s">
        <v>83</v>
      </c>
      <c r="BN1006" t="s">
        <v>83</v>
      </c>
      <c r="BO1006" t="s">
        <v>83</v>
      </c>
      <c r="BP1006" t="s">
        <v>9060</v>
      </c>
      <c r="BQ1006" t="s">
        <v>8515</v>
      </c>
      <c r="BR1006" t="s">
        <v>8516</v>
      </c>
      <c r="BS1006" t="s">
        <v>83</v>
      </c>
      <c r="BT1006" s="3">
        <v>1</v>
      </c>
    </row>
    <row r="1007" spans="1:72" x14ac:dyDescent="0.25">
      <c r="A1007" t="s">
        <v>8497</v>
      </c>
      <c r="B1007" t="s">
        <v>8498</v>
      </c>
      <c r="C1007" t="s">
        <v>8499</v>
      </c>
      <c r="D1007" t="s">
        <v>74</v>
      </c>
      <c r="E1007" t="s">
        <v>21868</v>
      </c>
      <c r="F1007" t="s">
        <v>8500</v>
      </c>
      <c r="G1007" t="s">
        <v>9061</v>
      </c>
      <c r="H1007" t="s">
        <v>9062</v>
      </c>
      <c r="I1007" s="1">
        <v>44197</v>
      </c>
      <c r="J1007" s="1">
        <v>44926</v>
      </c>
      <c r="K1007" t="s">
        <v>78</v>
      </c>
      <c r="L1007" t="s">
        <v>79</v>
      </c>
      <c r="M1007" t="s">
        <v>80</v>
      </c>
      <c r="N1007" t="s">
        <v>6759</v>
      </c>
      <c r="O1007" t="s">
        <v>9063</v>
      </c>
      <c r="P1007" t="s">
        <v>420</v>
      </c>
      <c r="Q1007" t="s">
        <v>9064</v>
      </c>
      <c r="R1007" t="s">
        <v>8971</v>
      </c>
      <c r="S1007" t="s">
        <v>150</v>
      </c>
      <c r="T1007" t="s">
        <v>87</v>
      </c>
      <c r="U1007" t="s">
        <v>88</v>
      </c>
      <c r="V1007" t="s">
        <v>89</v>
      </c>
      <c r="W1007" t="s">
        <v>78</v>
      </c>
      <c r="X1007" t="s">
        <v>120</v>
      </c>
      <c r="Y1007" t="s">
        <v>91</v>
      </c>
      <c r="Z1007" t="s">
        <v>92</v>
      </c>
      <c r="AA1007" s="1">
        <v>44567</v>
      </c>
      <c r="AB1007" s="2">
        <v>104</v>
      </c>
      <c r="AC1007" s="2">
        <v>104</v>
      </c>
      <c r="AD1007" s="2"/>
      <c r="AE1007" s="2"/>
      <c r="AF1007" s="2"/>
      <c r="AG1007">
        <v>0</v>
      </c>
      <c r="AH1007" s="3">
        <v>95</v>
      </c>
      <c r="AI1007" s="3">
        <v>94</v>
      </c>
      <c r="AJ1007" s="3">
        <v>0</v>
      </c>
      <c r="AK1007" s="3">
        <v>0</v>
      </c>
      <c r="AL1007" s="3">
        <v>0</v>
      </c>
      <c r="AM1007" t="s">
        <v>8506</v>
      </c>
      <c r="AN1007" t="s">
        <v>8507</v>
      </c>
      <c r="AO1007" t="s">
        <v>8497</v>
      </c>
      <c r="AP1007" t="s">
        <v>8498</v>
      </c>
      <c r="AQ1007" t="s">
        <v>83</v>
      </c>
      <c r="AR1007" t="s">
        <v>8508</v>
      </c>
      <c r="AS1007" t="s">
        <v>83</v>
      </c>
      <c r="AT1007" t="s">
        <v>96</v>
      </c>
      <c r="AU1007" t="s">
        <v>8509</v>
      </c>
      <c r="AV1007" t="s">
        <v>8510</v>
      </c>
      <c r="AW1007" t="s">
        <v>99</v>
      </c>
      <c r="AX1007" t="s">
        <v>100</v>
      </c>
      <c r="AY1007" t="s">
        <v>8511</v>
      </c>
      <c r="AZ1007" t="s">
        <v>9065</v>
      </c>
      <c r="BA1007" t="s">
        <v>103</v>
      </c>
      <c r="BB1007" t="s">
        <v>9066</v>
      </c>
      <c r="BC1007" s="4"/>
      <c r="BD1007" t="s">
        <v>83</v>
      </c>
      <c r="BE1007" t="s">
        <v>105</v>
      </c>
      <c r="BF1007" t="s">
        <v>106</v>
      </c>
      <c r="BG1007" t="s">
        <v>107</v>
      </c>
      <c r="BH1007" t="s">
        <v>108</v>
      </c>
      <c r="BI1007" t="s">
        <v>109</v>
      </c>
      <c r="BJ1007" s="2">
        <v>0</v>
      </c>
      <c r="BK1007" t="s">
        <v>90</v>
      </c>
      <c r="BL1007" t="s">
        <v>78</v>
      </c>
      <c r="BM1007" t="s">
        <v>83</v>
      </c>
      <c r="BN1007" t="s">
        <v>83</v>
      </c>
      <c r="BO1007" t="s">
        <v>83</v>
      </c>
      <c r="BP1007" t="s">
        <v>9067</v>
      </c>
      <c r="BQ1007" t="s">
        <v>8515</v>
      </c>
      <c r="BR1007" t="s">
        <v>8516</v>
      </c>
      <c r="BS1007" t="s">
        <v>83</v>
      </c>
      <c r="BT1007" s="3">
        <v>1</v>
      </c>
    </row>
    <row r="1008" spans="1:72" x14ac:dyDescent="0.25">
      <c r="A1008" t="s">
        <v>8497</v>
      </c>
      <c r="B1008" t="s">
        <v>8498</v>
      </c>
      <c r="C1008" t="s">
        <v>8499</v>
      </c>
      <c r="D1008" t="s">
        <v>74</v>
      </c>
      <c r="E1008" t="s">
        <v>21868</v>
      </c>
      <c r="F1008" t="s">
        <v>8500</v>
      </c>
      <c r="G1008" t="s">
        <v>9068</v>
      </c>
      <c r="H1008" t="s">
        <v>9069</v>
      </c>
      <c r="I1008" s="1">
        <v>44197</v>
      </c>
      <c r="J1008" s="1">
        <v>44926</v>
      </c>
      <c r="K1008" t="s">
        <v>78</v>
      </c>
      <c r="L1008" t="s">
        <v>79</v>
      </c>
      <c r="M1008" t="s">
        <v>80</v>
      </c>
      <c r="N1008" t="s">
        <v>6759</v>
      </c>
      <c r="O1008" t="s">
        <v>4641</v>
      </c>
      <c r="P1008" t="s">
        <v>9070</v>
      </c>
      <c r="Q1008" t="s">
        <v>9064</v>
      </c>
      <c r="R1008" t="s">
        <v>8971</v>
      </c>
      <c r="S1008" t="s">
        <v>150</v>
      </c>
      <c r="T1008" t="s">
        <v>87</v>
      </c>
      <c r="U1008" t="s">
        <v>88</v>
      </c>
      <c r="V1008" t="s">
        <v>89</v>
      </c>
      <c r="W1008" t="s">
        <v>78</v>
      </c>
      <c r="X1008" t="s">
        <v>120</v>
      </c>
      <c r="Y1008" t="s">
        <v>91</v>
      </c>
      <c r="Z1008" t="s">
        <v>92</v>
      </c>
      <c r="AA1008" s="1">
        <v>44197</v>
      </c>
      <c r="AB1008" s="2">
        <v>365</v>
      </c>
      <c r="AC1008" s="2">
        <v>395</v>
      </c>
      <c r="AD1008" s="2">
        <v>0</v>
      </c>
      <c r="AE1008" s="2">
        <v>0</v>
      </c>
      <c r="AF1008" s="2"/>
      <c r="AG1008">
        <v>0</v>
      </c>
      <c r="AH1008" s="3">
        <v>369</v>
      </c>
      <c r="AI1008" s="3">
        <v>399</v>
      </c>
      <c r="AJ1008" s="3">
        <v>0</v>
      </c>
      <c r="AK1008" s="3">
        <v>0</v>
      </c>
      <c r="AL1008" s="3">
        <v>0</v>
      </c>
      <c r="AM1008" t="s">
        <v>8506</v>
      </c>
      <c r="AN1008" t="s">
        <v>8507</v>
      </c>
      <c r="AO1008" t="s">
        <v>8497</v>
      </c>
      <c r="AP1008" t="s">
        <v>8498</v>
      </c>
      <c r="AQ1008" t="s">
        <v>83</v>
      </c>
      <c r="AR1008" t="s">
        <v>8508</v>
      </c>
      <c r="AS1008" t="s">
        <v>83</v>
      </c>
      <c r="AT1008" t="s">
        <v>96</v>
      </c>
      <c r="AU1008" t="s">
        <v>8509</v>
      </c>
      <c r="AV1008" t="s">
        <v>8510</v>
      </c>
      <c r="AW1008" t="s">
        <v>99</v>
      </c>
      <c r="AX1008" t="s">
        <v>100</v>
      </c>
      <c r="AY1008" t="s">
        <v>8511</v>
      </c>
      <c r="AZ1008" t="s">
        <v>9071</v>
      </c>
      <c r="BA1008" t="s">
        <v>103</v>
      </c>
      <c r="BB1008" t="s">
        <v>9072</v>
      </c>
      <c r="BC1008" s="4"/>
      <c r="BD1008" t="s">
        <v>83</v>
      </c>
      <c r="BE1008" t="s">
        <v>105</v>
      </c>
      <c r="BF1008" t="s">
        <v>106</v>
      </c>
      <c r="BG1008" t="s">
        <v>107</v>
      </c>
      <c r="BH1008" t="s">
        <v>108</v>
      </c>
      <c r="BI1008" t="s">
        <v>109</v>
      </c>
      <c r="BJ1008" s="2">
        <v>0</v>
      </c>
      <c r="BK1008" t="s">
        <v>90</v>
      </c>
      <c r="BL1008" t="s">
        <v>78</v>
      </c>
      <c r="BM1008" t="s">
        <v>83</v>
      </c>
      <c r="BN1008" t="s">
        <v>83</v>
      </c>
      <c r="BO1008" t="s">
        <v>83</v>
      </c>
      <c r="BP1008" t="s">
        <v>9073</v>
      </c>
      <c r="BQ1008" t="s">
        <v>8515</v>
      </c>
      <c r="BR1008" t="s">
        <v>8516</v>
      </c>
      <c r="BS1008" t="s">
        <v>83</v>
      </c>
      <c r="BT1008" s="3">
        <v>1</v>
      </c>
    </row>
    <row r="1009" spans="1:72" x14ac:dyDescent="0.25">
      <c r="A1009" t="s">
        <v>8497</v>
      </c>
      <c r="B1009" t="s">
        <v>8498</v>
      </c>
      <c r="C1009" t="s">
        <v>8499</v>
      </c>
      <c r="D1009" t="s">
        <v>74</v>
      </c>
      <c r="E1009" t="s">
        <v>21868</v>
      </c>
      <c r="F1009" t="s">
        <v>8500</v>
      </c>
      <c r="G1009" t="s">
        <v>9074</v>
      </c>
      <c r="H1009" t="s">
        <v>9075</v>
      </c>
      <c r="I1009" s="1">
        <v>44197</v>
      </c>
      <c r="J1009" s="1">
        <v>44926</v>
      </c>
      <c r="K1009" t="s">
        <v>78</v>
      </c>
      <c r="L1009" t="s">
        <v>79</v>
      </c>
      <c r="M1009" t="s">
        <v>80</v>
      </c>
      <c r="N1009" t="s">
        <v>6759</v>
      </c>
      <c r="O1009" t="s">
        <v>2087</v>
      </c>
      <c r="P1009" t="s">
        <v>420</v>
      </c>
      <c r="Q1009" t="s">
        <v>9076</v>
      </c>
      <c r="R1009" t="s">
        <v>8971</v>
      </c>
      <c r="S1009" t="s">
        <v>150</v>
      </c>
      <c r="T1009" t="s">
        <v>87</v>
      </c>
      <c r="U1009" t="s">
        <v>88</v>
      </c>
      <c r="V1009" t="s">
        <v>89</v>
      </c>
      <c r="W1009" t="s">
        <v>78</v>
      </c>
      <c r="X1009" t="s">
        <v>120</v>
      </c>
      <c r="Y1009" t="s">
        <v>91</v>
      </c>
      <c r="Z1009" t="s">
        <v>92</v>
      </c>
      <c r="AA1009" s="1">
        <v>44197</v>
      </c>
      <c r="AB1009" s="2">
        <v>16</v>
      </c>
      <c r="AC1009" s="2">
        <v>15</v>
      </c>
      <c r="AD1009" s="2">
        <v>0</v>
      </c>
      <c r="AE1009" s="2">
        <v>0</v>
      </c>
      <c r="AF1009" s="2"/>
      <c r="AG1009">
        <v>0</v>
      </c>
      <c r="AH1009" s="3">
        <v>16</v>
      </c>
      <c r="AI1009" s="3">
        <v>16</v>
      </c>
      <c r="AJ1009" s="3">
        <v>0</v>
      </c>
      <c r="AK1009" s="3">
        <v>0</v>
      </c>
      <c r="AL1009" s="3">
        <v>0</v>
      </c>
      <c r="AM1009" t="s">
        <v>8506</v>
      </c>
      <c r="AN1009" t="s">
        <v>8507</v>
      </c>
      <c r="AO1009" t="s">
        <v>8497</v>
      </c>
      <c r="AP1009" t="s">
        <v>8498</v>
      </c>
      <c r="AQ1009" t="s">
        <v>83</v>
      </c>
      <c r="AR1009" t="s">
        <v>8508</v>
      </c>
      <c r="AS1009" t="s">
        <v>83</v>
      </c>
      <c r="AT1009" t="s">
        <v>96</v>
      </c>
      <c r="AU1009" t="s">
        <v>8509</v>
      </c>
      <c r="AV1009" t="s">
        <v>8510</v>
      </c>
      <c r="AW1009" t="s">
        <v>99</v>
      </c>
      <c r="AX1009" t="s">
        <v>100</v>
      </c>
      <c r="AY1009" t="s">
        <v>8511</v>
      </c>
      <c r="AZ1009" t="s">
        <v>9077</v>
      </c>
      <c r="BA1009" t="s">
        <v>103</v>
      </c>
      <c r="BB1009" t="s">
        <v>9078</v>
      </c>
      <c r="BC1009" s="4"/>
      <c r="BD1009" t="s">
        <v>83</v>
      </c>
      <c r="BE1009" t="s">
        <v>105</v>
      </c>
      <c r="BF1009" t="s">
        <v>106</v>
      </c>
      <c r="BG1009" t="s">
        <v>107</v>
      </c>
      <c r="BH1009" t="s">
        <v>108</v>
      </c>
      <c r="BI1009" t="s">
        <v>109</v>
      </c>
      <c r="BJ1009" s="2">
        <v>0</v>
      </c>
      <c r="BK1009" t="s">
        <v>90</v>
      </c>
      <c r="BL1009" t="s">
        <v>78</v>
      </c>
      <c r="BM1009" t="s">
        <v>83</v>
      </c>
      <c r="BN1009" t="s">
        <v>83</v>
      </c>
      <c r="BO1009" t="s">
        <v>83</v>
      </c>
      <c r="BP1009" t="s">
        <v>9079</v>
      </c>
      <c r="BQ1009" t="s">
        <v>8515</v>
      </c>
      <c r="BR1009" t="s">
        <v>8516</v>
      </c>
      <c r="BS1009" t="s">
        <v>83</v>
      </c>
      <c r="BT1009" s="3">
        <v>1</v>
      </c>
    </row>
    <row r="1010" spans="1:72" x14ac:dyDescent="0.25">
      <c r="A1010" t="s">
        <v>8497</v>
      </c>
      <c r="B1010" t="s">
        <v>8498</v>
      </c>
      <c r="C1010" t="s">
        <v>8499</v>
      </c>
      <c r="D1010" t="s">
        <v>74</v>
      </c>
      <c r="E1010" t="s">
        <v>21868</v>
      </c>
      <c r="F1010" t="s">
        <v>8500</v>
      </c>
      <c r="G1010" t="s">
        <v>9080</v>
      </c>
      <c r="H1010" t="s">
        <v>9081</v>
      </c>
      <c r="I1010" s="1">
        <v>44197</v>
      </c>
      <c r="J1010" s="1">
        <v>44926</v>
      </c>
      <c r="K1010" t="s">
        <v>78</v>
      </c>
      <c r="L1010" t="s">
        <v>79</v>
      </c>
      <c r="M1010" t="s">
        <v>80</v>
      </c>
      <c r="N1010" t="s">
        <v>6759</v>
      </c>
      <c r="O1010" t="s">
        <v>3606</v>
      </c>
      <c r="P1010" t="s">
        <v>420</v>
      </c>
      <c r="Q1010" t="s">
        <v>9076</v>
      </c>
      <c r="R1010" t="s">
        <v>8971</v>
      </c>
      <c r="S1010" t="s">
        <v>150</v>
      </c>
      <c r="T1010" t="s">
        <v>87</v>
      </c>
      <c r="U1010" t="s">
        <v>88</v>
      </c>
      <c r="V1010" t="s">
        <v>89</v>
      </c>
      <c r="W1010" t="s">
        <v>78</v>
      </c>
      <c r="X1010" t="s">
        <v>120</v>
      </c>
      <c r="Y1010" t="s">
        <v>91</v>
      </c>
      <c r="Z1010" t="s">
        <v>92</v>
      </c>
      <c r="AA1010" s="1">
        <v>44566</v>
      </c>
      <c r="AB1010" s="2">
        <v>276</v>
      </c>
      <c r="AC1010" s="2">
        <v>286</v>
      </c>
      <c r="AD1010" s="2"/>
      <c r="AE1010" s="2"/>
      <c r="AF1010" s="2"/>
      <c r="AG1010">
        <v>0</v>
      </c>
      <c r="AH1010" s="3">
        <v>276</v>
      </c>
      <c r="AI1010" s="3">
        <v>286</v>
      </c>
      <c r="AJ1010" s="3">
        <v>0</v>
      </c>
      <c r="AK1010" s="3">
        <v>0</v>
      </c>
      <c r="AL1010" s="3">
        <v>0</v>
      </c>
      <c r="AM1010" t="s">
        <v>8506</v>
      </c>
      <c r="AN1010" t="s">
        <v>8507</v>
      </c>
      <c r="AO1010" t="s">
        <v>8497</v>
      </c>
      <c r="AP1010" t="s">
        <v>8498</v>
      </c>
      <c r="AQ1010" t="s">
        <v>83</v>
      </c>
      <c r="AR1010" t="s">
        <v>8508</v>
      </c>
      <c r="AS1010" t="s">
        <v>83</v>
      </c>
      <c r="AT1010" t="s">
        <v>96</v>
      </c>
      <c r="AU1010" t="s">
        <v>8509</v>
      </c>
      <c r="AV1010" t="s">
        <v>8510</v>
      </c>
      <c r="AW1010" t="s">
        <v>99</v>
      </c>
      <c r="AX1010" t="s">
        <v>100</v>
      </c>
      <c r="AY1010" t="s">
        <v>8511</v>
      </c>
      <c r="AZ1010" t="s">
        <v>9082</v>
      </c>
      <c r="BA1010" t="s">
        <v>103</v>
      </c>
      <c r="BB1010" t="s">
        <v>9083</v>
      </c>
      <c r="BC1010" s="4"/>
      <c r="BD1010" t="s">
        <v>83</v>
      </c>
      <c r="BE1010" t="s">
        <v>105</v>
      </c>
      <c r="BF1010" t="s">
        <v>106</v>
      </c>
      <c r="BG1010" t="s">
        <v>107</v>
      </c>
      <c r="BH1010" t="s">
        <v>108</v>
      </c>
      <c r="BI1010" t="s">
        <v>109</v>
      </c>
      <c r="BJ1010" s="2">
        <v>0</v>
      </c>
      <c r="BK1010" t="s">
        <v>90</v>
      </c>
      <c r="BL1010" t="s">
        <v>78</v>
      </c>
      <c r="BM1010" t="s">
        <v>83</v>
      </c>
      <c r="BN1010" t="s">
        <v>83</v>
      </c>
      <c r="BO1010" t="s">
        <v>83</v>
      </c>
      <c r="BP1010" t="s">
        <v>9084</v>
      </c>
      <c r="BQ1010" t="s">
        <v>8515</v>
      </c>
      <c r="BR1010" t="s">
        <v>8516</v>
      </c>
      <c r="BS1010" t="s">
        <v>83</v>
      </c>
      <c r="BT1010" s="3">
        <v>1</v>
      </c>
    </row>
    <row r="1011" spans="1:72" x14ac:dyDescent="0.25">
      <c r="A1011" t="s">
        <v>8497</v>
      </c>
      <c r="B1011" t="s">
        <v>8498</v>
      </c>
      <c r="C1011" t="s">
        <v>8499</v>
      </c>
      <c r="D1011" t="s">
        <v>74</v>
      </c>
      <c r="E1011" t="s">
        <v>21868</v>
      </c>
      <c r="F1011" t="s">
        <v>8500</v>
      </c>
      <c r="G1011" t="s">
        <v>9085</v>
      </c>
      <c r="H1011" t="s">
        <v>9086</v>
      </c>
      <c r="I1011" s="1">
        <v>44197</v>
      </c>
      <c r="J1011" s="1">
        <v>44926</v>
      </c>
      <c r="K1011" t="s">
        <v>78</v>
      </c>
      <c r="L1011" t="s">
        <v>79</v>
      </c>
      <c r="M1011" t="s">
        <v>80</v>
      </c>
      <c r="N1011" t="s">
        <v>6759</v>
      </c>
      <c r="O1011" t="s">
        <v>4143</v>
      </c>
      <c r="P1011" t="s">
        <v>409</v>
      </c>
      <c r="Q1011" t="s">
        <v>9087</v>
      </c>
      <c r="R1011" t="s">
        <v>9014</v>
      </c>
      <c r="S1011" t="s">
        <v>150</v>
      </c>
      <c r="T1011" t="s">
        <v>87</v>
      </c>
      <c r="U1011" t="s">
        <v>88</v>
      </c>
      <c r="V1011" t="s">
        <v>89</v>
      </c>
      <c r="W1011" t="s">
        <v>78</v>
      </c>
      <c r="X1011" t="s">
        <v>120</v>
      </c>
      <c r="Y1011" t="s">
        <v>91</v>
      </c>
      <c r="Z1011" t="s">
        <v>92</v>
      </c>
      <c r="AA1011" s="1">
        <v>44566</v>
      </c>
      <c r="AB1011" s="2">
        <v>176</v>
      </c>
      <c r="AC1011" s="2">
        <v>160</v>
      </c>
      <c r="AD1011" s="2"/>
      <c r="AE1011" s="2"/>
      <c r="AF1011" s="2"/>
      <c r="AG1011">
        <v>0</v>
      </c>
      <c r="AH1011" s="3">
        <v>176</v>
      </c>
      <c r="AI1011" s="3">
        <v>160</v>
      </c>
      <c r="AJ1011" s="3">
        <v>0</v>
      </c>
      <c r="AK1011" s="3">
        <v>0</v>
      </c>
      <c r="AL1011" s="3">
        <v>0</v>
      </c>
      <c r="AM1011" t="s">
        <v>8506</v>
      </c>
      <c r="AN1011" t="s">
        <v>8507</v>
      </c>
      <c r="AO1011" t="s">
        <v>8497</v>
      </c>
      <c r="AP1011" t="s">
        <v>8498</v>
      </c>
      <c r="AQ1011" t="s">
        <v>83</v>
      </c>
      <c r="AR1011" t="s">
        <v>8508</v>
      </c>
      <c r="AS1011" t="s">
        <v>83</v>
      </c>
      <c r="AT1011" t="s">
        <v>96</v>
      </c>
      <c r="AU1011" t="s">
        <v>8509</v>
      </c>
      <c r="AV1011" t="s">
        <v>8510</v>
      </c>
      <c r="AW1011" t="s">
        <v>99</v>
      </c>
      <c r="AX1011" t="s">
        <v>100</v>
      </c>
      <c r="AY1011" t="s">
        <v>8511</v>
      </c>
      <c r="AZ1011" t="s">
        <v>9088</v>
      </c>
      <c r="BA1011" t="s">
        <v>103</v>
      </c>
      <c r="BB1011" t="s">
        <v>9089</v>
      </c>
      <c r="BC1011" s="4"/>
      <c r="BD1011" t="s">
        <v>83</v>
      </c>
      <c r="BE1011" t="s">
        <v>105</v>
      </c>
      <c r="BF1011" t="s">
        <v>106</v>
      </c>
      <c r="BG1011" t="s">
        <v>107</v>
      </c>
      <c r="BH1011" t="s">
        <v>108</v>
      </c>
      <c r="BI1011" t="s">
        <v>109</v>
      </c>
      <c r="BJ1011" s="2">
        <v>0</v>
      </c>
      <c r="BK1011" t="s">
        <v>90</v>
      </c>
      <c r="BL1011" t="s">
        <v>78</v>
      </c>
      <c r="BM1011" t="s">
        <v>83</v>
      </c>
      <c r="BN1011" t="s">
        <v>83</v>
      </c>
      <c r="BO1011" t="s">
        <v>83</v>
      </c>
      <c r="BP1011" t="s">
        <v>9090</v>
      </c>
      <c r="BQ1011" t="s">
        <v>8515</v>
      </c>
      <c r="BR1011" t="s">
        <v>8516</v>
      </c>
      <c r="BS1011" t="s">
        <v>83</v>
      </c>
      <c r="BT1011" s="3">
        <v>1</v>
      </c>
    </row>
    <row r="1012" spans="1:72" x14ac:dyDescent="0.25">
      <c r="A1012" t="s">
        <v>8497</v>
      </c>
      <c r="B1012" t="s">
        <v>8498</v>
      </c>
      <c r="C1012" t="s">
        <v>8499</v>
      </c>
      <c r="D1012" t="s">
        <v>74</v>
      </c>
      <c r="E1012" t="s">
        <v>21868</v>
      </c>
      <c r="F1012" t="s">
        <v>8500</v>
      </c>
      <c r="G1012" t="s">
        <v>9091</v>
      </c>
      <c r="H1012" t="s">
        <v>9092</v>
      </c>
      <c r="I1012" s="1">
        <v>44197</v>
      </c>
      <c r="J1012" s="1">
        <v>44926</v>
      </c>
      <c r="K1012" t="s">
        <v>78</v>
      </c>
      <c r="L1012" t="s">
        <v>79</v>
      </c>
      <c r="M1012" t="s">
        <v>80</v>
      </c>
      <c r="N1012" t="s">
        <v>6759</v>
      </c>
      <c r="O1012" t="s">
        <v>174</v>
      </c>
      <c r="P1012" t="s">
        <v>3355</v>
      </c>
      <c r="Q1012" t="s">
        <v>9093</v>
      </c>
      <c r="R1012" t="s">
        <v>9014</v>
      </c>
      <c r="S1012" t="s">
        <v>150</v>
      </c>
      <c r="T1012" t="s">
        <v>87</v>
      </c>
      <c r="U1012" t="s">
        <v>88</v>
      </c>
      <c r="V1012" t="s">
        <v>89</v>
      </c>
      <c r="W1012" t="s">
        <v>78</v>
      </c>
      <c r="X1012" t="s">
        <v>120</v>
      </c>
      <c r="Y1012" t="s">
        <v>91</v>
      </c>
      <c r="Z1012" t="s">
        <v>92</v>
      </c>
      <c r="AA1012" s="1">
        <v>44571</v>
      </c>
      <c r="AB1012" s="2">
        <v>98</v>
      </c>
      <c r="AC1012" s="2">
        <v>86</v>
      </c>
      <c r="AD1012" s="2"/>
      <c r="AE1012" s="2"/>
      <c r="AF1012" s="2"/>
      <c r="AG1012">
        <v>0</v>
      </c>
      <c r="AH1012" s="3">
        <v>93</v>
      </c>
      <c r="AI1012" s="3">
        <v>85</v>
      </c>
      <c r="AJ1012" s="3">
        <v>0</v>
      </c>
      <c r="AK1012" s="3">
        <v>0</v>
      </c>
      <c r="AL1012" s="3">
        <v>0</v>
      </c>
      <c r="AM1012" t="s">
        <v>8506</v>
      </c>
      <c r="AN1012" t="s">
        <v>8507</v>
      </c>
      <c r="AO1012" t="s">
        <v>8497</v>
      </c>
      <c r="AP1012" t="s">
        <v>8498</v>
      </c>
      <c r="AQ1012" t="s">
        <v>83</v>
      </c>
      <c r="AR1012" t="s">
        <v>8508</v>
      </c>
      <c r="AS1012" t="s">
        <v>83</v>
      </c>
      <c r="AT1012" t="s">
        <v>96</v>
      </c>
      <c r="AU1012" t="s">
        <v>8509</v>
      </c>
      <c r="AV1012" t="s">
        <v>8510</v>
      </c>
      <c r="AW1012" t="s">
        <v>99</v>
      </c>
      <c r="AX1012" t="s">
        <v>100</v>
      </c>
      <c r="AY1012" t="s">
        <v>8511</v>
      </c>
      <c r="AZ1012" t="s">
        <v>9094</v>
      </c>
      <c r="BA1012" t="s">
        <v>103</v>
      </c>
      <c r="BB1012" t="s">
        <v>9095</v>
      </c>
      <c r="BC1012" s="4"/>
      <c r="BD1012" t="s">
        <v>83</v>
      </c>
      <c r="BE1012" t="s">
        <v>105</v>
      </c>
      <c r="BF1012" t="s">
        <v>106</v>
      </c>
      <c r="BG1012" t="s">
        <v>107</v>
      </c>
      <c r="BH1012" t="s">
        <v>108</v>
      </c>
      <c r="BI1012" t="s">
        <v>109</v>
      </c>
      <c r="BJ1012" s="2">
        <v>0</v>
      </c>
      <c r="BK1012" t="s">
        <v>90</v>
      </c>
      <c r="BL1012" t="s">
        <v>78</v>
      </c>
      <c r="BM1012" t="s">
        <v>83</v>
      </c>
      <c r="BN1012" t="s">
        <v>83</v>
      </c>
      <c r="BO1012" t="s">
        <v>83</v>
      </c>
      <c r="BP1012" t="s">
        <v>9096</v>
      </c>
      <c r="BQ1012" t="s">
        <v>8515</v>
      </c>
      <c r="BR1012" t="s">
        <v>8516</v>
      </c>
      <c r="BS1012" t="s">
        <v>83</v>
      </c>
      <c r="BT1012" s="3">
        <v>1</v>
      </c>
    </row>
    <row r="1013" spans="1:72" x14ac:dyDescent="0.25">
      <c r="A1013" t="s">
        <v>8497</v>
      </c>
      <c r="B1013" t="s">
        <v>8498</v>
      </c>
      <c r="C1013" t="s">
        <v>8499</v>
      </c>
      <c r="D1013" t="s">
        <v>74</v>
      </c>
      <c r="E1013" t="s">
        <v>21868</v>
      </c>
      <c r="F1013" t="s">
        <v>8500</v>
      </c>
      <c r="G1013" t="s">
        <v>9097</v>
      </c>
      <c r="H1013" t="s">
        <v>9098</v>
      </c>
      <c r="I1013" s="1">
        <v>44197</v>
      </c>
      <c r="J1013" s="1">
        <v>44926</v>
      </c>
      <c r="K1013" t="s">
        <v>78</v>
      </c>
      <c r="L1013" t="s">
        <v>79</v>
      </c>
      <c r="M1013" t="s">
        <v>80</v>
      </c>
      <c r="N1013" t="s">
        <v>6759</v>
      </c>
      <c r="O1013" t="s">
        <v>513</v>
      </c>
      <c r="P1013" t="s">
        <v>420</v>
      </c>
      <c r="Q1013" t="s">
        <v>9093</v>
      </c>
      <c r="R1013" t="s">
        <v>9014</v>
      </c>
      <c r="S1013" t="s">
        <v>150</v>
      </c>
      <c r="T1013" t="s">
        <v>87</v>
      </c>
      <c r="U1013" t="s">
        <v>88</v>
      </c>
      <c r="V1013" t="s">
        <v>89</v>
      </c>
      <c r="W1013" t="s">
        <v>78</v>
      </c>
      <c r="X1013" t="s">
        <v>120</v>
      </c>
      <c r="Y1013" t="s">
        <v>91</v>
      </c>
      <c r="Z1013" t="s">
        <v>92</v>
      </c>
      <c r="AA1013" s="1">
        <v>44197</v>
      </c>
      <c r="AB1013" s="2">
        <v>12</v>
      </c>
      <c r="AC1013" s="2">
        <v>12</v>
      </c>
      <c r="AD1013" s="2">
        <v>0</v>
      </c>
      <c r="AE1013" s="2">
        <v>0</v>
      </c>
      <c r="AF1013" s="2"/>
      <c r="AG1013">
        <v>0</v>
      </c>
      <c r="AH1013" s="3">
        <v>12</v>
      </c>
      <c r="AI1013" s="3">
        <v>12</v>
      </c>
      <c r="AJ1013" s="3">
        <v>0</v>
      </c>
      <c r="AK1013" s="3">
        <v>0</v>
      </c>
      <c r="AL1013" s="3">
        <v>0</v>
      </c>
      <c r="AM1013" t="s">
        <v>8506</v>
      </c>
      <c r="AN1013" t="s">
        <v>8507</v>
      </c>
      <c r="AO1013" t="s">
        <v>8497</v>
      </c>
      <c r="AP1013" t="s">
        <v>8498</v>
      </c>
      <c r="AQ1013" t="s">
        <v>83</v>
      </c>
      <c r="AR1013" t="s">
        <v>8508</v>
      </c>
      <c r="AS1013" t="s">
        <v>83</v>
      </c>
      <c r="AT1013" t="s">
        <v>96</v>
      </c>
      <c r="AU1013" t="s">
        <v>8509</v>
      </c>
      <c r="AV1013" t="s">
        <v>8510</v>
      </c>
      <c r="AW1013" t="s">
        <v>99</v>
      </c>
      <c r="AX1013" t="s">
        <v>100</v>
      </c>
      <c r="AY1013" t="s">
        <v>8511</v>
      </c>
      <c r="AZ1013" t="s">
        <v>9099</v>
      </c>
      <c r="BA1013" t="s">
        <v>103</v>
      </c>
      <c r="BB1013" t="s">
        <v>9100</v>
      </c>
      <c r="BC1013" s="4"/>
      <c r="BD1013" t="s">
        <v>83</v>
      </c>
      <c r="BE1013" t="s">
        <v>105</v>
      </c>
      <c r="BF1013" t="s">
        <v>106</v>
      </c>
      <c r="BG1013" t="s">
        <v>107</v>
      </c>
      <c r="BH1013" t="s">
        <v>108</v>
      </c>
      <c r="BI1013" t="s">
        <v>109</v>
      </c>
      <c r="BJ1013" s="2">
        <v>0</v>
      </c>
      <c r="BK1013" t="s">
        <v>90</v>
      </c>
      <c r="BL1013" t="s">
        <v>78</v>
      </c>
      <c r="BM1013" t="s">
        <v>83</v>
      </c>
      <c r="BN1013" t="s">
        <v>83</v>
      </c>
      <c r="BO1013" t="s">
        <v>83</v>
      </c>
      <c r="BP1013" t="s">
        <v>9101</v>
      </c>
      <c r="BQ1013" t="s">
        <v>8515</v>
      </c>
      <c r="BR1013" t="s">
        <v>8516</v>
      </c>
      <c r="BS1013" t="s">
        <v>83</v>
      </c>
      <c r="BT1013" s="3">
        <v>1</v>
      </c>
    </row>
    <row r="1014" spans="1:72" x14ac:dyDescent="0.25">
      <c r="A1014" t="s">
        <v>8497</v>
      </c>
      <c r="B1014" t="s">
        <v>8498</v>
      </c>
      <c r="C1014" t="s">
        <v>8499</v>
      </c>
      <c r="D1014" t="s">
        <v>74</v>
      </c>
      <c r="E1014" t="s">
        <v>21868</v>
      </c>
      <c r="F1014" t="s">
        <v>8500</v>
      </c>
      <c r="G1014" t="s">
        <v>9102</v>
      </c>
      <c r="H1014" t="s">
        <v>9103</v>
      </c>
      <c r="I1014" s="1">
        <v>44197</v>
      </c>
      <c r="J1014" s="1">
        <v>44926</v>
      </c>
      <c r="K1014" t="s">
        <v>78</v>
      </c>
      <c r="L1014" t="s">
        <v>79</v>
      </c>
      <c r="M1014" t="s">
        <v>80</v>
      </c>
      <c r="N1014" t="s">
        <v>6759</v>
      </c>
      <c r="O1014" t="s">
        <v>4331</v>
      </c>
      <c r="P1014" t="s">
        <v>420</v>
      </c>
      <c r="Q1014" t="s">
        <v>9093</v>
      </c>
      <c r="R1014" t="s">
        <v>9014</v>
      </c>
      <c r="S1014" t="s">
        <v>150</v>
      </c>
      <c r="T1014" t="s">
        <v>87</v>
      </c>
      <c r="U1014" t="s">
        <v>88</v>
      </c>
      <c r="V1014" t="s">
        <v>89</v>
      </c>
      <c r="W1014" t="s">
        <v>78</v>
      </c>
      <c r="X1014" t="s">
        <v>120</v>
      </c>
      <c r="Y1014" t="s">
        <v>91</v>
      </c>
      <c r="Z1014" t="s">
        <v>92</v>
      </c>
      <c r="AA1014" s="1">
        <v>44567</v>
      </c>
      <c r="AB1014" s="2">
        <v>155</v>
      </c>
      <c r="AC1014" s="2">
        <v>143</v>
      </c>
      <c r="AD1014" s="2"/>
      <c r="AE1014" s="2"/>
      <c r="AF1014" s="2"/>
      <c r="AG1014">
        <v>0</v>
      </c>
      <c r="AH1014" s="3">
        <v>155</v>
      </c>
      <c r="AI1014" s="3">
        <v>143</v>
      </c>
      <c r="AJ1014" s="3">
        <v>0</v>
      </c>
      <c r="AK1014" s="3">
        <v>0</v>
      </c>
      <c r="AL1014" s="3">
        <v>0</v>
      </c>
      <c r="AM1014" t="s">
        <v>8506</v>
      </c>
      <c r="AN1014" t="s">
        <v>8507</v>
      </c>
      <c r="AO1014" t="s">
        <v>8497</v>
      </c>
      <c r="AP1014" t="s">
        <v>8498</v>
      </c>
      <c r="AQ1014" t="s">
        <v>83</v>
      </c>
      <c r="AR1014" t="s">
        <v>8508</v>
      </c>
      <c r="AS1014" t="s">
        <v>83</v>
      </c>
      <c r="AT1014" t="s">
        <v>96</v>
      </c>
      <c r="AU1014" t="s">
        <v>8509</v>
      </c>
      <c r="AV1014" t="s">
        <v>8510</v>
      </c>
      <c r="AW1014" t="s">
        <v>99</v>
      </c>
      <c r="AX1014" t="s">
        <v>100</v>
      </c>
      <c r="AY1014" t="s">
        <v>8511</v>
      </c>
      <c r="AZ1014" t="s">
        <v>9104</v>
      </c>
      <c r="BA1014" t="s">
        <v>103</v>
      </c>
      <c r="BB1014" t="s">
        <v>9105</v>
      </c>
      <c r="BC1014" s="4"/>
      <c r="BD1014" t="s">
        <v>83</v>
      </c>
      <c r="BE1014" t="s">
        <v>105</v>
      </c>
      <c r="BF1014" t="s">
        <v>106</v>
      </c>
      <c r="BG1014" t="s">
        <v>107</v>
      </c>
      <c r="BH1014" t="s">
        <v>108</v>
      </c>
      <c r="BI1014" t="s">
        <v>109</v>
      </c>
      <c r="BJ1014" s="2">
        <v>0</v>
      </c>
      <c r="BK1014" t="s">
        <v>90</v>
      </c>
      <c r="BL1014" t="s">
        <v>78</v>
      </c>
      <c r="BM1014" t="s">
        <v>83</v>
      </c>
      <c r="BN1014" t="s">
        <v>83</v>
      </c>
      <c r="BO1014" t="s">
        <v>83</v>
      </c>
      <c r="BP1014" t="s">
        <v>9106</v>
      </c>
      <c r="BQ1014" t="s">
        <v>8515</v>
      </c>
      <c r="BR1014" t="s">
        <v>8516</v>
      </c>
      <c r="BS1014" t="s">
        <v>83</v>
      </c>
      <c r="BT1014" s="3">
        <v>1</v>
      </c>
    </row>
    <row r="1015" spans="1:72" x14ac:dyDescent="0.25">
      <c r="A1015" t="s">
        <v>8497</v>
      </c>
      <c r="B1015" t="s">
        <v>8498</v>
      </c>
      <c r="C1015" t="s">
        <v>8499</v>
      </c>
      <c r="D1015" t="s">
        <v>74</v>
      </c>
      <c r="E1015" t="s">
        <v>21868</v>
      </c>
      <c r="F1015" t="s">
        <v>8500</v>
      </c>
      <c r="G1015" t="s">
        <v>9107</v>
      </c>
      <c r="H1015" t="s">
        <v>9108</v>
      </c>
      <c r="I1015" s="1">
        <v>44197</v>
      </c>
      <c r="J1015" s="1">
        <v>44926</v>
      </c>
      <c r="K1015" t="s">
        <v>78</v>
      </c>
      <c r="L1015" t="s">
        <v>79</v>
      </c>
      <c r="M1015" t="s">
        <v>80</v>
      </c>
      <c r="N1015" t="s">
        <v>9109</v>
      </c>
      <c r="O1015" t="s">
        <v>809</v>
      </c>
      <c r="P1015" t="s">
        <v>420</v>
      </c>
      <c r="Q1015" t="s">
        <v>9110</v>
      </c>
      <c r="R1015" t="s">
        <v>8971</v>
      </c>
      <c r="S1015" t="s">
        <v>150</v>
      </c>
      <c r="T1015" t="s">
        <v>87</v>
      </c>
      <c r="U1015" t="s">
        <v>88</v>
      </c>
      <c r="V1015" t="s">
        <v>89</v>
      </c>
      <c r="W1015" t="s">
        <v>78</v>
      </c>
      <c r="X1015" t="s">
        <v>120</v>
      </c>
      <c r="Y1015" t="s">
        <v>91</v>
      </c>
      <c r="Z1015" t="s">
        <v>92</v>
      </c>
      <c r="AA1015" s="1">
        <v>44197</v>
      </c>
      <c r="AB1015" s="2">
        <v>127</v>
      </c>
      <c r="AC1015" s="2">
        <v>106</v>
      </c>
      <c r="AD1015" s="2">
        <v>0</v>
      </c>
      <c r="AE1015" s="2">
        <v>0</v>
      </c>
      <c r="AF1015" s="2"/>
      <c r="AG1015">
        <v>0</v>
      </c>
      <c r="AH1015" s="3">
        <v>128</v>
      </c>
      <c r="AI1015" s="3">
        <v>107</v>
      </c>
      <c r="AJ1015" s="3">
        <v>0</v>
      </c>
      <c r="AK1015" s="3">
        <v>0</v>
      </c>
      <c r="AL1015" s="3">
        <v>0</v>
      </c>
      <c r="AM1015" t="s">
        <v>8506</v>
      </c>
      <c r="AN1015" t="s">
        <v>8507</v>
      </c>
      <c r="AO1015" t="s">
        <v>8497</v>
      </c>
      <c r="AP1015" t="s">
        <v>8498</v>
      </c>
      <c r="AQ1015" t="s">
        <v>83</v>
      </c>
      <c r="AR1015" t="s">
        <v>8508</v>
      </c>
      <c r="AS1015" t="s">
        <v>83</v>
      </c>
      <c r="AT1015" t="s">
        <v>96</v>
      </c>
      <c r="AU1015" t="s">
        <v>8509</v>
      </c>
      <c r="AV1015" t="s">
        <v>8510</v>
      </c>
      <c r="AW1015" t="s">
        <v>99</v>
      </c>
      <c r="AX1015" t="s">
        <v>100</v>
      </c>
      <c r="AY1015" t="s">
        <v>8511</v>
      </c>
      <c r="AZ1015" t="s">
        <v>9111</v>
      </c>
      <c r="BA1015" t="s">
        <v>103</v>
      </c>
      <c r="BB1015" t="s">
        <v>9112</v>
      </c>
      <c r="BC1015" s="4"/>
      <c r="BD1015" t="s">
        <v>83</v>
      </c>
      <c r="BE1015" t="s">
        <v>105</v>
      </c>
      <c r="BF1015" t="s">
        <v>106</v>
      </c>
      <c r="BG1015" t="s">
        <v>107</v>
      </c>
      <c r="BH1015" t="s">
        <v>108</v>
      </c>
      <c r="BI1015" t="s">
        <v>109</v>
      </c>
      <c r="BJ1015" s="2">
        <v>0</v>
      </c>
      <c r="BK1015" t="s">
        <v>90</v>
      </c>
      <c r="BL1015" t="s">
        <v>78</v>
      </c>
      <c r="BM1015" t="s">
        <v>83</v>
      </c>
      <c r="BN1015" t="s">
        <v>83</v>
      </c>
      <c r="BO1015" t="s">
        <v>83</v>
      </c>
      <c r="BP1015" t="s">
        <v>9113</v>
      </c>
      <c r="BQ1015" t="s">
        <v>8515</v>
      </c>
      <c r="BR1015" t="s">
        <v>8516</v>
      </c>
      <c r="BS1015" t="s">
        <v>83</v>
      </c>
      <c r="BT1015" s="3">
        <v>1</v>
      </c>
    </row>
    <row r="1016" spans="1:72" x14ac:dyDescent="0.25">
      <c r="A1016" t="s">
        <v>8497</v>
      </c>
      <c r="B1016" t="s">
        <v>8498</v>
      </c>
      <c r="C1016" t="s">
        <v>8499</v>
      </c>
      <c r="D1016" t="s">
        <v>74</v>
      </c>
      <c r="E1016" t="s">
        <v>21868</v>
      </c>
      <c r="F1016" t="s">
        <v>8500</v>
      </c>
      <c r="G1016" t="s">
        <v>9114</v>
      </c>
      <c r="H1016" t="s">
        <v>9115</v>
      </c>
      <c r="I1016" s="1">
        <v>44197</v>
      </c>
      <c r="J1016" s="1">
        <v>44926</v>
      </c>
      <c r="K1016" t="s">
        <v>78</v>
      </c>
      <c r="L1016" t="s">
        <v>79</v>
      </c>
      <c r="M1016" t="s">
        <v>80</v>
      </c>
      <c r="N1016" t="s">
        <v>9109</v>
      </c>
      <c r="O1016" t="s">
        <v>162</v>
      </c>
      <c r="P1016" t="s">
        <v>420</v>
      </c>
      <c r="Q1016" t="s">
        <v>9110</v>
      </c>
      <c r="R1016" t="s">
        <v>8971</v>
      </c>
      <c r="S1016" t="s">
        <v>150</v>
      </c>
      <c r="T1016" t="s">
        <v>87</v>
      </c>
      <c r="U1016" t="s">
        <v>88</v>
      </c>
      <c r="V1016" t="s">
        <v>89</v>
      </c>
      <c r="W1016" t="s">
        <v>78</v>
      </c>
      <c r="X1016" t="s">
        <v>120</v>
      </c>
      <c r="Y1016" t="s">
        <v>91</v>
      </c>
      <c r="Z1016" t="s">
        <v>92</v>
      </c>
      <c r="AA1016" s="1">
        <v>44620</v>
      </c>
      <c r="AB1016" s="2">
        <v>159</v>
      </c>
      <c r="AC1016" s="2">
        <v>154</v>
      </c>
      <c r="AD1016" s="2"/>
      <c r="AE1016" s="2"/>
      <c r="AF1016" s="2"/>
      <c r="AG1016">
        <v>0</v>
      </c>
      <c r="AH1016" s="3">
        <v>269</v>
      </c>
      <c r="AI1016" s="3">
        <v>285</v>
      </c>
      <c r="AJ1016" s="3">
        <v>0</v>
      </c>
      <c r="AK1016" s="3">
        <v>0</v>
      </c>
      <c r="AL1016" s="3">
        <v>0</v>
      </c>
      <c r="AM1016" t="s">
        <v>8506</v>
      </c>
      <c r="AN1016" t="s">
        <v>8507</v>
      </c>
      <c r="AO1016" t="s">
        <v>8497</v>
      </c>
      <c r="AP1016" t="s">
        <v>8498</v>
      </c>
      <c r="AQ1016" t="s">
        <v>83</v>
      </c>
      <c r="AR1016" t="s">
        <v>8508</v>
      </c>
      <c r="AS1016" t="s">
        <v>83</v>
      </c>
      <c r="AT1016" t="s">
        <v>96</v>
      </c>
      <c r="AU1016" t="s">
        <v>8509</v>
      </c>
      <c r="AV1016" t="s">
        <v>8510</v>
      </c>
      <c r="AW1016" t="s">
        <v>99</v>
      </c>
      <c r="AX1016" t="s">
        <v>100</v>
      </c>
      <c r="AY1016" t="s">
        <v>8511</v>
      </c>
      <c r="AZ1016" t="s">
        <v>9116</v>
      </c>
      <c r="BA1016" t="s">
        <v>103</v>
      </c>
      <c r="BB1016" t="s">
        <v>9117</v>
      </c>
      <c r="BC1016" s="4"/>
      <c r="BD1016" t="s">
        <v>83</v>
      </c>
      <c r="BE1016" t="s">
        <v>105</v>
      </c>
      <c r="BF1016" t="s">
        <v>106</v>
      </c>
      <c r="BG1016" t="s">
        <v>107</v>
      </c>
      <c r="BH1016" t="s">
        <v>108</v>
      </c>
      <c r="BI1016" t="s">
        <v>109</v>
      </c>
      <c r="BJ1016" s="2">
        <v>0</v>
      </c>
      <c r="BK1016" t="s">
        <v>90</v>
      </c>
      <c r="BL1016" t="s">
        <v>78</v>
      </c>
      <c r="BM1016" t="s">
        <v>83</v>
      </c>
      <c r="BN1016" t="s">
        <v>83</v>
      </c>
      <c r="BO1016" t="s">
        <v>83</v>
      </c>
      <c r="BP1016" t="s">
        <v>9118</v>
      </c>
      <c r="BQ1016" t="s">
        <v>8515</v>
      </c>
      <c r="BR1016" t="s">
        <v>8516</v>
      </c>
      <c r="BS1016" t="s">
        <v>83</v>
      </c>
      <c r="BT1016" s="3">
        <v>1</v>
      </c>
    </row>
    <row r="1017" spans="1:72" x14ac:dyDescent="0.25">
      <c r="A1017" t="s">
        <v>8497</v>
      </c>
      <c r="B1017" t="s">
        <v>8498</v>
      </c>
      <c r="C1017" t="s">
        <v>8499</v>
      </c>
      <c r="D1017" t="s">
        <v>74</v>
      </c>
      <c r="E1017" t="s">
        <v>21868</v>
      </c>
      <c r="F1017" t="s">
        <v>8500</v>
      </c>
      <c r="G1017" t="s">
        <v>9119</v>
      </c>
      <c r="H1017" t="s">
        <v>9120</v>
      </c>
      <c r="I1017" s="1">
        <v>44197</v>
      </c>
      <c r="J1017" s="1">
        <v>44926</v>
      </c>
      <c r="K1017" t="s">
        <v>78</v>
      </c>
      <c r="L1017" t="s">
        <v>79</v>
      </c>
      <c r="M1017" t="s">
        <v>80</v>
      </c>
      <c r="N1017" t="s">
        <v>9109</v>
      </c>
      <c r="O1017" t="s">
        <v>352</v>
      </c>
      <c r="P1017" t="s">
        <v>420</v>
      </c>
      <c r="Q1017" t="s">
        <v>9121</v>
      </c>
      <c r="R1017" t="s">
        <v>8971</v>
      </c>
      <c r="S1017" t="s">
        <v>150</v>
      </c>
      <c r="T1017" t="s">
        <v>87</v>
      </c>
      <c r="U1017" t="s">
        <v>88</v>
      </c>
      <c r="V1017" t="s">
        <v>89</v>
      </c>
      <c r="W1017" t="s">
        <v>78</v>
      </c>
      <c r="X1017" t="s">
        <v>120</v>
      </c>
      <c r="Y1017" t="s">
        <v>91</v>
      </c>
      <c r="Z1017" t="s">
        <v>92</v>
      </c>
      <c r="AA1017" s="1">
        <v>44517</v>
      </c>
      <c r="AB1017" s="2">
        <v>465</v>
      </c>
      <c r="AC1017" s="2">
        <v>459</v>
      </c>
      <c r="AD1017" s="2"/>
      <c r="AE1017" s="2"/>
      <c r="AF1017" s="2"/>
      <c r="AG1017">
        <v>0</v>
      </c>
      <c r="AH1017" s="3">
        <v>372</v>
      </c>
      <c r="AI1017" s="3">
        <v>365</v>
      </c>
      <c r="AJ1017" s="3">
        <v>0</v>
      </c>
      <c r="AK1017" s="3">
        <v>0</v>
      </c>
      <c r="AL1017" s="3">
        <v>0</v>
      </c>
      <c r="AM1017" t="s">
        <v>8506</v>
      </c>
      <c r="AN1017" t="s">
        <v>8507</v>
      </c>
      <c r="AO1017" t="s">
        <v>8497</v>
      </c>
      <c r="AP1017" t="s">
        <v>8498</v>
      </c>
      <c r="AQ1017" t="s">
        <v>83</v>
      </c>
      <c r="AR1017" t="s">
        <v>8508</v>
      </c>
      <c r="AS1017" t="s">
        <v>83</v>
      </c>
      <c r="AT1017" t="s">
        <v>96</v>
      </c>
      <c r="AU1017" t="s">
        <v>8509</v>
      </c>
      <c r="AV1017" t="s">
        <v>8510</v>
      </c>
      <c r="AW1017" t="s">
        <v>99</v>
      </c>
      <c r="AX1017" t="s">
        <v>100</v>
      </c>
      <c r="AY1017" t="s">
        <v>8511</v>
      </c>
      <c r="AZ1017" t="s">
        <v>9122</v>
      </c>
      <c r="BA1017" t="s">
        <v>103</v>
      </c>
      <c r="BB1017" t="s">
        <v>9123</v>
      </c>
      <c r="BC1017" s="4"/>
      <c r="BD1017" t="s">
        <v>83</v>
      </c>
      <c r="BE1017" t="s">
        <v>105</v>
      </c>
      <c r="BF1017" t="s">
        <v>106</v>
      </c>
      <c r="BG1017" t="s">
        <v>107</v>
      </c>
      <c r="BH1017" t="s">
        <v>108</v>
      </c>
      <c r="BI1017" t="s">
        <v>109</v>
      </c>
      <c r="BJ1017" s="2">
        <v>0</v>
      </c>
      <c r="BK1017" t="s">
        <v>90</v>
      </c>
      <c r="BL1017" t="s">
        <v>78</v>
      </c>
      <c r="BM1017" t="s">
        <v>83</v>
      </c>
      <c r="BN1017" t="s">
        <v>83</v>
      </c>
      <c r="BO1017" t="s">
        <v>83</v>
      </c>
      <c r="BP1017" t="s">
        <v>9124</v>
      </c>
      <c r="BQ1017" t="s">
        <v>8515</v>
      </c>
      <c r="BR1017" t="s">
        <v>8516</v>
      </c>
      <c r="BS1017" t="s">
        <v>83</v>
      </c>
      <c r="BT1017" s="3">
        <v>1</v>
      </c>
    </row>
    <row r="1018" spans="1:72" x14ac:dyDescent="0.25">
      <c r="A1018" t="s">
        <v>8497</v>
      </c>
      <c r="B1018" t="s">
        <v>8498</v>
      </c>
      <c r="C1018" t="s">
        <v>8499</v>
      </c>
      <c r="D1018" t="s">
        <v>74</v>
      </c>
      <c r="E1018" t="s">
        <v>21868</v>
      </c>
      <c r="F1018" t="s">
        <v>8500</v>
      </c>
      <c r="G1018" t="s">
        <v>9125</v>
      </c>
      <c r="H1018" t="s">
        <v>9126</v>
      </c>
      <c r="I1018" s="1">
        <v>44197</v>
      </c>
      <c r="J1018" s="1">
        <v>44926</v>
      </c>
      <c r="K1018" t="s">
        <v>78</v>
      </c>
      <c r="L1018" t="s">
        <v>79</v>
      </c>
      <c r="M1018" t="s">
        <v>80</v>
      </c>
      <c r="N1018" t="s">
        <v>6759</v>
      </c>
      <c r="O1018" t="s">
        <v>329</v>
      </c>
      <c r="P1018" t="s">
        <v>420</v>
      </c>
      <c r="Q1018" t="s">
        <v>9093</v>
      </c>
      <c r="R1018" t="s">
        <v>9014</v>
      </c>
      <c r="S1018" t="s">
        <v>150</v>
      </c>
      <c r="T1018" t="s">
        <v>87</v>
      </c>
      <c r="U1018" t="s">
        <v>88</v>
      </c>
      <c r="V1018" t="s">
        <v>89</v>
      </c>
      <c r="W1018" t="s">
        <v>78</v>
      </c>
      <c r="X1018" t="s">
        <v>120</v>
      </c>
      <c r="Y1018" t="s">
        <v>91</v>
      </c>
      <c r="Z1018" t="s">
        <v>92</v>
      </c>
      <c r="AA1018" s="1">
        <v>44567</v>
      </c>
      <c r="AB1018" s="2">
        <v>187</v>
      </c>
      <c r="AC1018" s="2">
        <v>146</v>
      </c>
      <c r="AD1018" s="2"/>
      <c r="AE1018" s="2"/>
      <c r="AF1018" s="2"/>
      <c r="AG1018">
        <v>0</v>
      </c>
      <c r="AH1018" s="3">
        <v>388</v>
      </c>
      <c r="AI1018" s="3">
        <v>297</v>
      </c>
      <c r="AJ1018" s="3">
        <v>0</v>
      </c>
      <c r="AK1018" s="3">
        <v>0</v>
      </c>
      <c r="AL1018" s="3">
        <v>0</v>
      </c>
      <c r="AM1018" t="s">
        <v>8506</v>
      </c>
      <c r="AN1018" t="s">
        <v>8507</v>
      </c>
      <c r="AO1018" t="s">
        <v>8497</v>
      </c>
      <c r="AP1018" t="s">
        <v>8498</v>
      </c>
      <c r="AQ1018" t="s">
        <v>83</v>
      </c>
      <c r="AR1018" t="s">
        <v>8508</v>
      </c>
      <c r="AS1018" t="s">
        <v>83</v>
      </c>
      <c r="AT1018" t="s">
        <v>96</v>
      </c>
      <c r="AU1018" t="s">
        <v>8509</v>
      </c>
      <c r="AV1018" t="s">
        <v>8510</v>
      </c>
      <c r="AW1018" t="s">
        <v>99</v>
      </c>
      <c r="AX1018" t="s">
        <v>100</v>
      </c>
      <c r="AY1018" t="s">
        <v>8511</v>
      </c>
      <c r="AZ1018" t="s">
        <v>9127</v>
      </c>
      <c r="BA1018" t="s">
        <v>103</v>
      </c>
      <c r="BB1018" t="s">
        <v>9128</v>
      </c>
      <c r="BC1018" s="4"/>
      <c r="BD1018" t="s">
        <v>83</v>
      </c>
      <c r="BE1018" t="s">
        <v>105</v>
      </c>
      <c r="BF1018" t="s">
        <v>106</v>
      </c>
      <c r="BG1018" t="s">
        <v>107</v>
      </c>
      <c r="BH1018" t="s">
        <v>108</v>
      </c>
      <c r="BI1018" t="s">
        <v>109</v>
      </c>
      <c r="BJ1018" s="2">
        <v>0</v>
      </c>
      <c r="BK1018" t="s">
        <v>90</v>
      </c>
      <c r="BL1018" t="s">
        <v>78</v>
      </c>
      <c r="BM1018" t="s">
        <v>83</v>
      </c>
      <c r="BN1018" t="s">
        <v>83</v>
      </c>
      <c r="BO1018" t="s">
        <v>83</v>
      </c>
      <c r="BP1018" t="s">
        <v>9129</v>
      </c>
      <c r="BQ1018" t="s">
        <v>8515</v>
      </c>
      <c r="BR1018" t="s">
        <v>8516</v>
      </c>
      <c r="BS1018" t="s">
        <v>83</v>
      </c>
      <c r="BT1018" s="3">
        <v>1</v>
      </c>
    </row>
    <row r="1019" spans="1:72" x14ac:dyDescent="0.25">
      <c r="A1019" t="s">
        <v>8497</v>
      </c>
      <c r="B1019" t="s">
        <v>8498</v>
      </c>
      <c r="C1019" t="s">
        <v>8499</v>
      </c>
      <c r="D1019" t="s">
        <v>74</v>
      </c>
      <c r="E1019" t="s">
        <v>21868</v>
      </c>
      <c r="F1019" t="s">
        <v>8500</v>
      </c>
      <c r="G1019" t="s">
        <v>9130</v>
      </c>
      <c r="H1019" t="s">
        <v>9131</v>
      </c>
      <c r="I1019" s="1">
        <v>44197</v>
      </c>
      <c r="J1019" s="1">
        <v>44926</v>
      </c>
      <c r="K1019" t="s">
        <v>78</v>
      </c>
      <c r="L1019" t="s">
        <v>79</v>
      </c>
      <c r="M1019" t="s">
        <v>80</v>
      </c>
      <c r="N1019" t="s">
        <v>6759</v>
      </c>
      <c r="O1019" t="s">
        <v>9132</v>
      </c>
      <c r="P1019" t="s">
        <v>9133</v>
      </c>
      <c r="Q1019" t="s">
        <v>9076</v>
      </c>
      <c r="R1019" t="s">
        <v>8971</v>
      </c>
      <c r="S1019" t="s">
        <v>150</v>
      </c>
      <c r="T1019" t="s">
        <v>87</v>
      </c>
      <c r="U1019" t="s">
        <v>88</v>
      </c>
      <c r="V1019" t="s">
        <v>89</v>
      </c>
      <c r="W1019" t="s">
        <v>78</v>
      </c>
      <c r="X1019" t="s">
        <v>120</v>
      </c>
      <c r="Y1019" t="s">
        <v>91</v>
      </c>
      <c r="Z1019" t="s">
        <v>92</v>
      </c>
      <c r="AA1019" s="1">
        <v>44197</v>
      </c>
      <c r="AB1019" s="2">
        <v>216</v>
      </c>
      <c r="AC1019" s="2">
        <v>198</v>
      </c>
      <c r="AD1019" s="2">
        <v>0</v>
      </c>
      <c r="AE1019" s="2">
        <v>0</v>
      </c>
      <c r="AF1019" s="2"/>
      <c r="AG1019">
        <v>0</v>
      </c>
      <c r="AH1019" s="3">
        <v>217</v>
      </c>
      <c r="AI1019" s="3">
        <v>199</v>
      </c>
      <c r="AJ1019" s="3">
        <v>0</v>
      </c>
      <c r="AK1019" s="3">
        <v>0</v>
      </c>
      <c r="AL1019" s="3">
        <v>0</v>
      </c>
      <c r="AM1019" t="s">
        <v>8506</v>
      </c>
      <c r="AN1019" t="s">
        <v>8507</v>
      </c>
      <c r="AO1019" t="s">
        <v>8497</v>
      </c>
      <c r="AP1019" t="s">
        <v>8498</v>
      </c>
      <c r="AQ1019" t="s">
        <v>83</v>
      </c>
      <c r="AR1019" t="s">
        <v>8508</v>
      </c>
      <c r="AS1019" t="s">
        <v>83</v>
      </c>
      <c r="AT1019" t="s">
        <v>96</v>
      </c>
      <c r="AU1019" t="s">
        <v>8509</v>
      </c>
      <c r="AV1019" t="s">
        <v>8510</v>
      </c>
      <c r="AW1019" t="s">
        <v>99</v>
      </c>
      <c r="AX1019" t="s">
        <v>100</v>
      </c>
      <c r="AY1019" t="s">
        <v>8511</v>
      </c>
      <c r="AZ1019" t="s">
        <v>9134</v>
      </c>
      <c r="BA1019" t="s">
        <v>103</v>
      </c>
      <c r="BB1019" t="s">
        <v>9135</v>
      </c>
      <c r="BC1019" s="4"/>
      <c r="BD1019" t="s">
        <v>83</v>
      </c>
      <c r="BE1019" t="s">
        <v>105</v>
      </c>
      <c r="BF1019" t="s">
        <v>106</v>
      </c>
      <c r="BG1019" t="s">
        <v>107</v>
      </c>
      <c r="BH1019" t="s">
        <v>108</v>
      </c>
      <c r="BI1019" t="s">
        <v>109</v>
      </c>
      <c r="BJ1019" s="2">
        <v>0</v>
      </c>
      <c r="BK1019" t="s">
        <v>90</v>
      </c>
      <c r="BL1019" t="s">
        <v>78</v>
      </c>
      <c r="BM1019" t="s">
        <v>83</v>
      </c>
      <c r="BN1019" t="s">
        <v>83</v>
      </c>
      <c r="BO1019" t="s">
        <v>83</v>
      </c>
      <c r="BP1019" t="s">
        <v>9136</v>
      </c>
      <c r="BQ1019" t="s">
        <v>8515</v>
      </c>
      <c r="BR1019" t="s">
        <v>8516</v>
      </c>
      <c r="BS1019" t="s">
        <v>83</v>
      </c>
      <c r="BT1019" s="3">
        <v>1</v>
      </c>
    </row>
    <row r="1020" spans="1:72" x14ac:dyDescent="0.25">
      <c r="A1020" t="s">
        <v>8497</v>
      </c>
      <c r="B1020" t="s">
        <v>8498</v>
      </c>
      <c r="C1020" t="s">
        <v>8499</v>
      </c>
      <c r="D1020" t="s">
        <v>74</v>
      </c>
      <c r="E1020" t="s">
        <v>21868</v>
      </c>
      <c r="F1020" t="s">
        <v>8500</v>
      </c>
      <c r="G1020" t="s">
        <v>9137</v>
      </c>
      <c r="H1020" t="s">
        <v>9138</v>
      </c>
      <c r="I1020" s="1">
        <v>44197</v>
      </c>
      <c r="J1020" s="1">
        <v>44926</v>
      </c>
      <c r="K1020" t="s">
        <v>78</v>
      </c>
      <c r="L1020" t="s">
        <v>79</v>
      </c>
      <c r="M1020" t="s">
        <v>80</v>
      </c>
      <c r="N1020" t="s">
        <v>6759</v>
      </c>
      <c r="O1020" t="s">
        <v>4138</v>
      </c>
      <c r="P1020" t="s">
        <v>222</v>
      </c>
      <c r="Q1020" t="s">
        <v>9064</v>
      </c>
      <c r="R1020" t="s">
        <v>8971</v>
      </c>
      <c r="S1020" t="s">
        <v>150</v>
      </c>
      <c r="T1020" t="s">
        <v>87</v>
      </c>
      <c r="U1020" t="s">
        <v>88</v>
      </c>
      <c r="V1020" t="s">
        <v>89</v>
      </c>
      <c r="W1020" t="s">
        <v>78</v>
      </c>
      <c r="X1020" t="s">
        <v>120</v>
      </c>
      <c r="Y1020" t="s">
        <v>91</v>
      </c>
      <c r="Z1020" t="s">
        <v>92</v>
      </c>
      <c r="AA1020" s="1">
        <v>44656</v>
      </c>
      <c r="AB1020" s="2">
        <v>1006</v>
      </c>
      <c r="AC1020" s="2">
        <v>861</v>
      </c>
      <c r="AD1020" s="2"/>
      <c r="AE1020" s="2"/>
      <c r="AF1020" s="2"/>
      <c r="AG1020">
        <v>0</v>
      </c>
      <c r="AH1020" s="3">
        <v>1011</v>
      </c>
      <c r="AI1020" s="3">
        <v>844</v>
      </c>
      <c r="AJ1020" s="3">
        <v>0</v>
      </c>
      <c r="AK1020" s="3">
        <v>0</v>
      </c>
      <c r="AL1020" s="3">
        <v>0</v>
      </c>
      <c r="AM1020" t="s">
        <v>8506</v>
      </c>
      <c r="AN1020" t="s">
        <v>8507</v>
      </c>
      <c r="AO1020" t="s">
        <v>8497</v>
      </c>
      <c r="AP1020" t="s">
        <v>8498</v>
      </c>
      <c r="AQ1020" t="s">
        <v>83</v>
      </c>
      <c r="AR1020" t="s">
        <v>8508</v>
      </c>
      <c r="AS1020" t="s">
        <v>83</v>
      </c>
      <c r="AT1020" t="s">
        <v>96</v>
      </c>
      <c r="AU1020" t="s">
        <v>8509</v>
      </c>
      <c r="AV1020" t="s">
        <v>8510</v>
      </c>
      <c r="AW1020" t="s">
        <v>99</v>
      </c>
      <c r="AX1020" t="s">
        <v>100</v>
      </c>
      <c r="AY1020" t="s">
        <v>8511</v>
      </c>
      <c r="AZ1020" t="s">
        <v>9139</v>
      </c>
      <c r="BA1020" t="s">
        <v>103</v>
      </c>
      <c r="BB1020" t="s">
        <v>9140</v>
      </c>
      <c r="BC1020" s="4"/>
      <c r="BD1020" t="s">
        <v>83</v>
      </c>
      <c r="BE1020" t="s">
        <v>105</v>
      </c>
      <c r="BF1020" t="s">
        <v>106</v>
      </c>
      <c r="BG1020" t="s">
        <v>107</v>
      </c>
      <c r="BH1020" t="s">
        <v>108</v>
      </c>
      <c r="BI1020" t="s">
        <v>109</v>
      </c>
      <c r="BJ1020" s="2">
        <v>0</v>
      </c>
      <c r="BK1020" t="s">
        <v>90</v>
      </c>
      <c r="BL1020" t="s">
        <v>78</v>
      </c>
      <c r="BM1020" t="s">
        <v>83</v>
      </c>
      <c r="BN1020" t="s">
        <v>83</v>
      </c>
      <c r="BO1020" t="s">
        <v>83</v>
      </c>
      <c r="BP1020" t="s">
        <v>9141</v>
      </c>
      <c r="BQ1020" t="s">
        <v>8515</v>
      </c>
      <c r="BR1020" t="s">
        <v>8516</v>
      </c>
      <c r="BS1020" t="s">
        <v>83</v>
      </c>
      <c r="BT1020" s="3">
        <v>1</v>
      </c>
    </row>
    <row r="1021" spans="1:72" x14ac:dyDescent="0.25">
      <c r="A1021" t="s">
        <v>8497</v>
      </c>
      <c r="B1021" t="s">
        <v>8498</v>
      </c>
      <c r="C1021" t="s">
        <v>8499</v>
      </c>
      <c r="D1021" t="s">
        <v>74</v>
      </c>
      <c r="E1021" t="s">
        <v>21868</v>
      </c>
      <c r="F1021" t="s">
        <v>8500</v>
      </c>
      <c r="G1021" t="s">
        <v>9142</v>
      </c>
      <c r="H1021" t="s">
        <v>9143</v>
      </c>
      <c r="I1021" s="1">
        <v>44197</v>
      </c>
      <c r="J1021" s="1">
        <v>44926</v>
      </c>
      <c r="K1021" t="s">
        <v>78</v>
      </c>
      <c r="L1021" t="s">
        <v>79</v>
      </c>
      <c r="M1021" t="s">
        <v>80</v>
      </c>
      <c r="N1021" t="s">
        <v>8836</v>
      </c>
      <c r="O1021" t="s">
        <v>128</v>
      </c>
      <c r="P1021" t="s">
        <v>147</v>
      </c>
      <c r="Q1021" t="s">
        <v>8837</v>
      </c>
      <c r="R1021" t="s">
        <v>8505</v>
      </c>
      <c r="S1021" t="s">
        <v>86</v>
      </c>
      <c r="T1021" t="s">
        <v>87</v>
      </c>
      <c r="U1021" t="s">
        <v>88</v>
      </c>
      <c r="V1021" t="s">
        <v>89</v>
      </c>
      <c r="W1021" t="s">
        <v>90</v>
      </c>
      <c r="X1021" t="s">
        <v>83</v>
      </c>
      <c r="Y1021" t="s">
        <v>91</v>
      </c>
      <c r="Z1021" t="s">
        <v>92</v>
      </c>
      <c r="AA1021" s="1">
        <v>44378</v>
      </c>
      <c r="AB1021" s="2">
        <v>91</v>
      </c>
      <c r="AC1021" s="2">
        <v>0</v>
      </c>
      <c r="AD1021" s="2"/>
      <c r="AE1021" s="2"/>
      <c r="AF1021" s="2"/>
      <c r="AG1021">
        <v>0</v>
      </c>
      <c r="AH1021" s="3">
        <v>68</v>
      </c>
      <c r="AI1021" s="3">
        <v>23</v>
      </c>
      <c r="AJ1021" s="3">
        <v>0</v>
      </c>
      <c r="AK1021" s="3">
        <v>0</v>
      </c>
      <c r="AL1021" s="3">
        <v>0</v>
      </c>
      <c r="AM1021" t="s">
        <v>8593</v>
      </c>
      <c r="AN1021" t="s">
        <v>8594</v>
      </c>
      <c r="AO1021" t="s">
        <v>8497</v>
      </c>
      <c r="AP1021" t="s">
        <v>8498</v>
      </c>
      <c r="AQ1021" t="s">
        <v>83</v>
      </c>
      <c r="AR1021" t="s">
        <v>8508</v>
      </c>
      <c r="AS1021" t="s">
        <v>83</v>
      </c>
      <c r="AT1021" t="s">
        <v>96</v>
      </c>
      <c r="AU1021" t="s">
        <v>8509</v>
      </c>
      <c r="AV1021" t="s">
        <v>8510</v>
      </c>
      <c r="AW1021" t="s">
        <v>99</v>
      </c>
      <c r="AX1021" t="s">
        <v>100</v>
      </c>
      <c r="AY1021" t="s">
        <v>9144</v>
      </c>
      <c r="AZ1021" t="s">
        <v>9145</v>
      </c>
      <c r="BA1021" t="s">
        <v>103</v>
      </c>
      <c r="BB1021" t="s">
        <v>9146</v>
      </c>
      <c r="BC1021" s="4"/>
      <c r="BD1021" t="s">
        <v>83</v>
      </c>
      <c r="BE1021" t="s">
        <v>105</v>
      </c>
      <c r="BF1021" t="s">
        <v>106</v>
      </c>
      <c r="BG1021" t="s">
        <v>107</v>
      </c>
      <c r="BH1021" t="s">
        <v>108</v>
      </c>
      <c r="BI1021" t="s">
        <v>109</v>
      </c>
      <c r="BJ1021" s="2">
        <v>0</v>
      </c>
      <c r="BK1021" t="s">
        <v>90</v>
      </c>
      <c r="BL1021" t="s">
        <v>90</v>
      </c>
      <c r="BM1021" t="s">
        <v>83</v>
      </c>
      <c r="BN1021" t="s">
        <v>83</v>
      </c>
      <c r="BO1021" t="s">
        <v>83</v>
      </c>
      <c r="BP1021" t="s">
        <v>83</v>
      </c>
      <c r="BQ1021" t="s">
        <v>83</v>
      </c>
      <c r="BR1021" t="s">
        <v>83</v>
      </c>
      <c r="BS1021" t="s">
        <v>83</v>
      </c>
      <c r="BT1021" s="3">
        <v>1</v>
      </c>
    </row>
    <row r="1022" spans="1:72" x14ac:dyDescent="0.25">
      <c r="A1022" t="s">
        <v>8497</v>
      </c>
      <c r="B1022" t="s">
        <v>8498</v>
      </c>
      <c r="C1022" t="s">
        <v>8499</v>
      </c>
      <c r="D1022" t="s">
        <v>74</v>
      </c>
      <c r="E1022" t="s">
        <v>21868</v>
      </c>
      <c r="F1022" t="s">
        <v>8500</v>
      </c>
      <c r="G1022" t="s">
        <v>9147</v>
      </c>
      <c r="H1022" t="s">
        <v>9148</v>
      </c>
      <c r="I1022" s="1">
        <v>44197</v>
      </c>
      <c r="J1022" s="1">
        <v>44926</v>
      </c>
      <c r="K1022" t="s">
        <v>78</v>
      </c>
      <c r="L1022" t="s">
        <v>79</v>
      </c>
      <c r="M1022" t="s">
        <v>80</v>
      </c>
      <c r="N1022" t="s">
        <v>8640</v>
      </c>
      <c r="O1022" t="s">
        <v>477</v>
      </c>
      <c r="P1022" t="s">
        <v>420</v>
      </c>
      <c r="Q1022" t="s">
        <v>8641</v>
      </c>
      <c r="R1022" t="s">
        <v>8505</v>
      </c>
      <c r="S1022" t="s">
        <v>150</v>
      </c>
      <c r="T1022" t="s">
        <v>87</v>
      </c>
      <c r="U1022" t="s">
        <v>88</v>
      </c>
      <c r="V1022" t="s">
        <v>89</v>
      </c>
      <c r="W1022" t="s">
        <v>78</v>
      </c>
      <c r="X1022" t="s">
        <v>120</v>
      </c>
      <c r="Y1022" t="s">
        <v>91</v>
      </c>
      <c r="Z1022" t="s">
        <v>92</v>
      </c>
      <c r="AA1022" s="1">
        <v>44197</v>
      </c>
      <c r="AB1022" s="2">
        <v>46</v>
      </c>
      <c r="AC1022" s="2">
        <v>48</v>
      </c>
      <c r="AD1022" s="2">
        <v>0</v>
      </c>
      <c r="AE1022" s="2">
        <v>0</v>
      </c>
      <c r="AF1022" s="2"/>
      <c r="AG1022">
        <v>0</v>
      </c>
      <c r="AH1022" s="3">
        <v>46</v>
      </c>
      <c r="AI1022" s="3">
        <v>48</v>
      </c>
      <c r="AJ1022" s="3">
        <v>0</v>
      </c>
      <c r="AK1022" s="3">
        <v>0</v>
      </c>
      <c r="AL1022" s="3">
        <v>0</v>
      </c>
      <c r="AM1022" t="s">
        <v>8506</v>
      </c>
      <c r="AN1022" t="s">
        <v>8507</v>
      </c>
      <c r="AO1022" t="s">
        <v>8497</v>
      </c>
      <c r="AP1022" t="s">
        <v>8498</v>
      </c>
      <c r="AQ1022" t="s">
        <v>83</v>
      </c>
      <c r="AR1022" t="s">
        <v>8508</v>
      </c>
      <c r="AS1022" t="s">
        <v>83</v>
      </c>
      <c r="AT1022" t="s">
        <v>96</v>
      </c>
      <c r="AU1022" t="s">
        <v>8509</v>
      </c>
      <c r="AV1022" t="s">
        <v>8510</v>
      </c>
      <c r="AW1022" t="s">
        <v>99</v>
      </c>
      <c r="AX1022" t="s">
        <v>100</v>
      </c>
      <c r="AY1022" t="s">
        <v>8511</v>
      </c>
      <c r="AZ1022" t="s">
        <v>9149</v>
      </c>
      <c r="BA1022" t="s">
        <v>103</v>
      </c>
      <c r="BB1022" t="s">
        <v>9150</v>
      </c>
      <c r="BC1022" s="4"/>
      <c r="BD1022" t="s">
        <v>83</v>
      </c>
      <c r="BE1022" t="s">
        <v>105</v>
      </c>
      <c r="BF1022" t="s">
        <v>106</v>
      </c>
      <c r="BG1022" t="s">
        <v>107</v>
      </c>
      <c r="BH1022" t="s">
        <v>108</v>
      </c>
      <c r="BI1022" t="s">
        <v>109</v>
      </c>
      <c r="BJ1022" s="2">
        <v>0</v>
      </c>
      <c r="BK1022" t="s">
        <v>90</v>
      </c>
      <c r="BL1022" t="s">
        <v>78</v>
      </c>
      <c r="BM1022" t="s">
        <v>83</v>
      </c>
      <c r="BN1022" t="s">
        <v>83</v>
      </c>
      <c r="BO1022" t="s">
        <v>83</v>
      </c>
      <c r="BP1022" t="s">
        <v>9151</v>
      </c>
      <c r="BQ1022" t="s">
        <v>8515</v>
      </c>
      <c r="BR1022" t="s">
        <v>8516</v>
      </c>
      <c r="BS1022" t="s">
        <v>83</v>
      </c>
      <c r="BT1022" s="3">
        <v>1</v>
      </c>
    </row>
    <row r="1023" spans="1:72" x14ac:dyDescent="0.25">
      <c r="A1023" t="s">
        <v>8497</v>
      </c>
      <c r="B1023" t="s">
        <v>8498</v>
      </c>
      <c r="C1023" t="s">
        <v>8499</v>
      </c>
      <c r="D1023" t="s">
        <v>74</v>
      </c>
      <c r="E1023" t="s">
        <v>21868</v>
      </c>
      <c r="F1023" t="s">
        <v>8500</v>
      </c>
      <c r="G1023" t="s">
        <v>9152</v>
      </c>
      <c r="H1023" t="s">
        <v>9153</v>
      </c>
      <c r="I1023" s="1">
        <v>44197</v>
      </c>
      <c r="J1023" s="1">
        <v>44926</v>
      </c>
      <c r="K1023" t="s">
        <v>78</v>
      </c>
      <c r="L1023" t="s">
        <v>79</v>
      </c>
      <c r="M1023" t="s">
        <v>80</v>
      </c>
      <c r="N1023" t="s">
        <v>8640</v>
      </c>
      <c r="O1023" t="s">
        <v>221</v>
      </c>
      <c r="P1023" t="s">
        <v>235</v>
      </c>
      <c r="Q1023" t="s">
        <v>8641</v>
      </c>
      <c r="R1023" t="s">
        <v>8505</v>
      </c>
      <c r="S1023" t="s">
        <v>150</v>
      </c>
      <c r="T1023" t="s">
        <v>87</v>
      </c>
      <c r="U1023" t="s">
        <v>88</v>
      </c>
      <c r="V1023" t="s">
        <v>89</v>
      </c>
      <c r="W1023" t="s">
        <v>78</v>
      </c>
      <c r="X1023" t="s">
        <v>120</v>
      </c>
      <c r="Y1023" t="s">
        <v>91</v>
      </c>
      <c r="Z1023" t="s">
        <v>92</v>
      </c>
      <c r="AA1023" s="1">
        <v>44655</v>
      </c>
      <c r="AB1023" s="2">
        <v>189</v>
      </c>
      <c r="AC1023" s="2">
        <v>153</v>
      </c>
      <c r="AD1023" s="2"/>
      <c r="AE1023" s="2"/>
      <c r="AF1023" s="2"/>
      <c r="AG1023">
        <v>0</v>
      </c>
      <c r="AH1023" s="3">
        <v>190</v>
      </c>
      <c r="AI1023" s="3">
        <v>154</v>
      </c>
      <c r="AJ1023" s="3">
        <v>0</v>
      </c>
      <c r="AK1023" s="3">
        <v>0</v>
      </c>
      <c r="AL1023" s="3">
        <v>0</v>
      </c>
      <c r="AM1023" t="s">
        <v>8506</v>
      </c>
      <c r="AN1023" t="s">
        <v>8507</v>
      </c>
      <c r="AO1023" t="s">
        <v>8497</v>
      </c>
      <c r="AP1023" t="s">
        <v>8498</v>
      </c>
      <c r="AQ1023" t="s">
        <v>83</v>
      </c>
      <c r="AR1023" t="s">
        <v>8508</v>
      </c>
      <c r="AS1023" t="s">
        <v>83</v>
      </c>
      <c r="AT1023" t="s">
        <v>96</v>
      </c>
      <c r="AU1023" t="s">
        <v>8509</v>
      </c>
      <c r="AV1023" t="s">
        <v>8510</v>
      </c>
      <c r="AW1023" t="s">
        <v>99</v>
      </c>
      <c r="AX1023" t="s">
        <v>100</v>
      </c>
      <c r="AY1023" t="s">
        <v>8511</v>
      </c>
      <c r="AZ1023" t="s">
        <v>9154</v>
      </c>
      <c r="BA1023" t="s">
        <v>103</v>
      </c>
      <c r="BB1023" t="s">
        <v>9155</v>
      </c>
      <c r="BC1023" s="4"/>
      <c r="BD1023" t="s">
        <v>83</v>
      </c>
      <c r="BE1023" t="s">
        <v>105</v>
      </c>
      <c r="BF1023" t="s">
        <v>106</v>
      </c>
      <c r="BG1023" t="s">
        <v>107</v>
      </c>
      <c r="BH1023" t="s">
        <v>108</v>
      </c>
      <c r="BI1023" t="s">
        <v>109</v>
      </c>
      <c r="BJ1023" s="2">
        <v>0</v>
      </c>
      <c r="BK1023" t="s">
        <v>90</v>
      </c>
      <c r="BL1023" t="s">
        <v>78</v>
      </c>
      <c r="BM1023" t="s">
        <v>83</v>
      </c>
      <c r="BN1023" t="s">
        <v>83</v>
      </c>
      <c r="BO1023" t="s">
        <v>83</v>
      </c>
      <c r="BP1023" t="s">
        <v>9156</v>
      </c>
      <c r="BQ1023" t="s">
        <v>8515</v>
      </c>
      <c r="BR1023" t="s">
        <v>8516</v>
      </c>
      <c r="BS1023" t="s">
        <v>83</v>
      </c>
      <c r="BT1023" s="3">
        <v>1</v>
      </c>
    </row>
    <row r="1024" spans="1:72" x14ac:dyDescent="0.25">
      <c r="A1024" t="s">
        <v>8497</v>
      </c>
      <c r="B1024" t="s">
        <v>8498</v>
      </c>
      <c r="C1024" t="s">
        <v>8499</v>
      </c>
      <c r="D1024" t="s">
        <v>74</v>
      </c>
      <c r="E1024" t="s">
        <v>21868</v>
      </c>
      <c r="F1024" t="s">
        <v>8500</v>
      </c>
      <c r="G1024" t="s">
        <v>9157</v>
      </c>
      <c r="H1024" t="s">
        <v>9158</v>
      </c>
      <c r="I1024" s="1">
        <v>44197</v>
      </c>
      <c r="J1024" s="1">
        <v>44926</v>
      </c>
      <c r="K1024" t="s">
        <v>78</v>
      </c>
      <c r="L1024" t="s">
        <v>79</v>
      </c>
      <c r="M1024" t="s">
        <v>80</v>
      </c>
      <c r="N1024" t="s">
        <v>8640</v>
      </c>
      <c r="O1024" t="s">
        <v>738</v>
      </c>
      <c r="P1024" t="s">
        <v>420</v>
      </c>
      <c r="Q1024" t="s">
        <v>8641</v>
      </c>
      <c r="R1024" t="s">
        <v>8505</v>
      </c>
      <c r="S1024" t="s">
        <v>150</v>
      </c>
      <c r="T1024" t="s">
        <v>87</v>
      </c>
      <c r="U1024" t="s">
        <v>88</v>
      </c>
      <c r="V1024" t="s">
        <v>89</v>
      </c>
      <c r="W1024" t="s">
        <v>78</v>
      </c>
      <c r="X1024" t="s">
        <v>120</v>
      </c>
      <c r="Y1024" t="s">
        <v>91</v>
      </c>
      <c r="Z1024" t="s">
        <v>92</v>
      </c>
      <c r="AA1024" s="1">
        <v>44197</v>
      </c>
      <c r="AB1024" s="2">
        <v>452</v>
      </c>
      <c r="AC1024" s="2">
        <v>321</v>
      </c>
      <c r="AD1024" s="2">
        <v>0</v>
      </c>
      <c r="AE1024" s="2">
        <v>0</v>
      </c>
      <c r="AF1024" s="2"/>
      <c r="AG1024">
        <v>0</v>
      </c>
      <c r="AH1024" s="3">
        <v>456</v>
      </c>
      <c r="AI1024" s="3">
        <v>324</v>
      </c>
      <c r="AJ1024" s="3">
        <v>0</v>
      </c>
      <c r="AK1024" s="3">
        <v>0</v>
      </c>
      <c r="AL1024" s="3">
        <v>0</v>
      </c>
      <c r="AM1024" t="s">
        <v>8506</v>
      </c>
      <c r="AN1024" t="s">
        <v>8507</v>
      </c>
      <c r="AO1024" t="s">
        <v>8497</v>
      </c>
      <c r="AP1024" t="s">
        <v>8498</v>
      </c>
      <c r="AQ1024" t="s">
        <v>83</v>
      </c>
      <c r="AR1024" t="s">
        <v>8508</v>
      </c>
      <c r="AS1024" t="s">
        <v>83</v>
      </c>
      <c r="AT1024" t="s">
        <v>96</v>
      </c>
      <c r="AU1024" t="s">
        <v>8509</v>
      </c>
      <c r="AV1024" t="s">
        <v>8510</v>
      </c>
      <c r="AW1024" t="s">
        <v>99</v>
      </c>
      <c r="AX1024" t="s">
        <v>100</v>
      </c>
      <c r="AY1024" t="s">
        <v>8511</v>
      </c>
      <c r="AZ1024" t="s">
        <v>9159</v>
      </c>
      <c r="BA1024" t="s">
        <v>103</v>
      </c>
      <c r="BB1024" t="s">
        <v>9160</v>
      </c>
      <c r="BC1024" s="4"/>
      <c r="BD1024" t="s">
        <v>83</v>
      </c>
      <c r="BE1024" t="s">
        <v>105</v>
      </c>
      <c r="BF1024" t="s">
        <v>106</v>
      </c>
      <c r="BG1024" t="s">
        <v>107</v>
      </c>
      <c r="BH1024" t="s">
        <v>108</v>
      </c>
      <c r="BI1024" t="s">
        <v>109</v>
      </c>
      <c r="BJ1024" s="2">
        <v>0</v>
      </c>
      <c r="BK1024" t="s">
        <v>90</v>
      </c>
      <c r="BL1024" t="s">
        <v>78</v>
      </c>
      <c r="BM1024" t="s">
        <v>83</v>
      </c>
      <c r="BN1024" t="s">
        <v>83</v>
      </c>
      <c r="BO1024" t="s">
        <v>83</v>
      </c>
      <c r="BP1024" t="s">
        <v>9161</v>
      </c>
      <c r="BQ1024" t="s">
        <v>8515</v>
      </c>
      <c r="BR1024" t="s">
        <v>8516</v>
      </c>
      <c r="BS1024" t="s">
        <v>83</v>
      </c>
      <c r="BT1024" s="3">
        <v>1</v>
      </c>
    </row>
    <row r="1025" spans="1:72" x14ac:dyDescent="0.25">
      <c r="A1025" t="s">
        <v>8497</v>
      </c>
      <c r="B1025" t="s">
        <v>8498</v>
      </c>
      <c r="C1025" t="s">
        <v>8499</v>
      </c>
      <c r="D1025" t="s">
        <v>74</v>
      </c>
      <c r="E1025" t="s">
        <v>21868</v>
      </c>
      <c r="F1025" t="s">
        <v>8500</v>
      </c>
      <c r="G1025" t="s">
        <v>9162</v>
      </c>
      <c r="H1025" t="s">
        <v>9163</v>
      </c>
      <c r="I1025" s="1">
        <v>44197</v>
      </c>
      <c r="J1025" s="1">
        <v>44926</v>
      </c>
      <c r="K1025" t="s">
        <v>78</v>
      </c>
      <c r="L1025" t="s">
        <v>79</v>
      </c>
      <c r="M1025" t="s">
        <v>80</v>
      </c>
      <c r="N1025" t="s">
        <v>8640</v>
      </c>
      <c r="O1025" t="s">
        <v>168</v>
      </c>
      <c r="P1025" t="s">
        <v>420</v>
      </c>
      <c r="Q1025" t="s">
        <v>8641</v>
      </c>
      <c r="R1025" t="s">
        <v>8505</v>
      </c>
      <c r="S1025" t="s">
        <v>150</v>
      </c>
      <c r="T1025" t="s">
        <v>87</v>
      </c>
      <c r="U1025" t="s">
        <v>88</v>
      </c>
      <c r="V1025" t="s">
        <v>89</v>
      </c>
      <c r="W1025" t="s">
        <v>78</v>
      </c>
      <c r="X1025" t="s">
        <v>120</v>
      </c>
      <c r="Y1025" t="s">
        <v>91</v>
      </c>
      <c r="Z1025" t="s">
        <v>92</v>
      </c>
      <c r="AA1025" s="1">
        <v>44197</v>
      </c>
      <c r="AB1025" s="2">
        <v>336</v>
      </c>
      <c r="AC1025" s="2">
        <v>282</v>
      </c>
      <c r="AD1025" s="2">
        <v>0</v>
      </c>
      <c r="AE1025" s="2">
        <v>0</v>
      </c>
      <c r="AF1025" s="2"/>
      <c r="AG1025">
        <v>0</v>
      </c>
      <c r="AH1025" s="3">
        <v>338</v>
      </c>
      <c r="AI1025" s="3">
        <v>285</v>
      </c>
      <c r="AJ1025" s="3">
        <v>0</v>
      </c>
      <c r="AK1025" s="3">
        <v>0</v>
      </c>
      <c r="AL1025" s="3">
        <v>0</v>
      </c>
      <c r="AM1025" t="s">
        <v>8506</v>
      </c>
      <c r="AN1025" t="s">
        <v>8507</v>
      </c>
      <c r="AO1025" t="s">
        <v>8497</v>
      </c>
      <c r="AP1025" t="s">
        <v>8498</v>
      </c>
      <c r="AQ1025" t="s">
        <v>83</v>
      </c>
      <c r="AR1025" t="s">
        <v>8508</v>
      </c>
      <c r="AS1025" t="s">
        <v>83</v>
      </c>
      <c r="AT1025" t="s">
        <v>96</v>
      </c>
      <c r="AU1025" t="s">
        <v>8509</v>
      </c>
      <c r="AV1025" t="s">
        <v>8510</v>
      </c>
      <c r="AW1025" t="s">
        <v>99</v>
      </c>
      <c r="AX1025" t="s">
        <v>100</v>
      </c>
      <c r="AY1025" t="s">
        <v>8511</v>
      </c>
      <c r="AZ1025" t="s">
        <v>9164</v>
      </c>
      <c r="BA1025" t="s">
        <v>103</v>
      </c>
      <c r="BB1025" t="s">
        <v>9165</v>
      </c>
      <c r="BC1025" s="4"/>
      <c r="BD1025" t="s">
        <v>83</v>
      </c>
      <c r="BE1025" t="s">
        <v>105</v>
      </c>
      <c r="BF1025" t="s">
        <v>106</v>
      </c>
      <c r="BG1025" t="s">
        <v>107</v>
      </c>
      <c r="BH1025" t="s">
        <v>108</v>
      </c>
      <c r="BI1025" t="s">
        <v>109</v>
      </c>
      <c r="BJ1025" s="2">
        <v>0</v>
      </c>
      <c r="BK1025" t="s">
        <v>90</v>
      </c>
      <c r="BL1025" t="s">
        <v>78</v>
      </c>
      <c r="BM1025" t="s">
        <v>83</v>
      </c>
      <c r="BN1025" t="s">
        <v>83</v>
      </c>
      <c r="BO1025" t="s">
        <v>83</v>
      </c>
      <c r="BP1025" t="s">
        <v>9166</v>
      </c>
      <c r="BQ1025" t="s">
        <v>8515</v>
      </c>
      <c r="BR1025" t="s">
        <v>8516</v>
      </c>
      <c r="BS1025" t="s">
        <v>83</v>
      </c>
      <c r="BT1025" s="3">
        <v>1</v>
      </c>
    </row>
    <row r="1026" spans="1:72" x14ac:dyDescent="0.25">
      <c r="A1026" t="s">
        <v>8497</v>
      </c>
      <c r="B1026" t="s">
        <v>8498</v>
      </c>
      <c r="C1026" t="s">
        <v>8499</v>
      </c>
      <c r="D1026" t="s">
        <v>74</v>
      </c>
      <c r="E1026" t="s">
        <v>21868</v>
      </c>
      <c r="F1026" t="s">
        <v>8500</v>
      </c>
      <c r="G1026" t="s">
        <v>9167</v>
      </c>
      <c r="H1026" t="s">
        <v>9168</v>
      </c>
      <c r="I1026" s="1">
        <v>44197</v>
      </c>
      <c r="J1026" s="1">
        <v>44926</v>
      </c>
      <c r="K1026" t="s">
        <v>78</v>
      </c>
      <c r="L1026" t="s">
        <v>79</v>
      </c>
      <c r="M1026" t="s">
        <v>80</v>
      </c>
      <c r="N1026" t="s">
        <v>9169</v>
      </c>
      <c r="O1026" t="s">
        <v>162</v>
      </c>
      <c r="P1026" t="s">
        <v>9133</v>
      </c>
      <c r="Q1026" t="s">
        <v>9170</v>
      </c>
      <c r="R1026" t="s">
        <v>8505</v>
      </c>
      <c r="S1026" t="s">
        <v>150</v>
      </c>
      <c r="T1026" t="s">
        <v>87</v>
      </c>
      <c r="U1026" t="s">
        <v>88</v>
      </c>
      <c r="V1026" t="s">
        <v>89</v>
      </c>
      <c r="W1026" t="s">
        <v>78</v>
      </c>
      <c r="X1026" t="s">
        <v>120</v>
      </c>
      <c r="Y1026" t="s">
        <v>91</v>
      </c>
      <c r="Z1026" t="s">
        <v>92</v>
      </c>
      <c r="AA1026" s="1">
        <v>44197</v>
      </c>
      <c r="AB1026" s="2">
        <v>39</v>
      </c>
      <c r="AC1026" s="2">
        <v>497</v>
      </c>
      <c r="AD1026" s="2">
        <v>0</v>
      </c>
      <c r="AE1026" s="2">
        <v>0</v>
      </c>
      <c r="AF1026" s="2"/>
      <c r="AG1026">
        <v>0</v>
      </c>
      <c r="AH1026" s="3">
        <v>39</v>
      </c>
      <c r="AI1026" s="3">
        <v>502</v>
      </c>
      <c r="AJ1026" s="3">
        <v>0</v>
      </c>
      <c r="AK1026" s="3">
        <v>0</v>
      </c>
      <c r="AL1026" s="3">
        <v>0</v>
      </c>
      <c r="AM1026" t="s">
        <v>8506</v>
      </c>
      <c r="AN1026" t="s">
        <v>8507</v>
      </c>
      <c r="AO1026" t="s">
        <v>8497</v>
      </c>
      <c r="AP1026" t="s">
        <v>8498</v>
      </c>
      <c r="AQ1026" t="s">
        <v>83</v>
      </c>
      <c r="AR1026" t="s">
        <v>8508</v>
      </c>
      <c r="AS1026" t="s">
        <v>83</v>
      </c>
      <c r="AT1026" t="s">
        <v>96</v>
      </c>
      <c r="AU1026" t="s">
        <v>8509</v>
      </c>
      <c r="AV1026" t="s">
        <v>8510</v>
      </c>
      <c r="AW1026" t="s">
        <v>99</v>
      </c>
      <c r="AX1026" t="s">
        <v>100</v>
      </c>
      <c r="AY1026" t="s">
        <v>8511</v>
      </c>
      <c r="AZ1026" t="s">
        <v>9171</v>
      </c>
      <c r="BA1026" t="s">
        <v>103</v>
      </c>
      <c r="BB1026" t="s">
        <v>9172</v>
      </c>
      <c r="BC1026" s="4"/>
      <c r="BD1026" t="s">
        <v>83</v>
      </c>
      <c r="BE1026" t="s">
        <v>105</v>
      </c>
      <c r="BF1026" t="s">
        <v>106</v>
      </c>
      <c r="BG1026" t="s">
        <v>107</v>
      </c>
      <c r="BH1026" t="s">
        <v>108</v>
      </c>
      <c r="BI1026" t="s">
        <v>109</v>
      </c>
      <c r="BJ1026" s="2">
        <v>0</v>
      </c>
      <c r="BK1026" t="s">
        <v>90</v>
      </c>
      <c r="BL1026" t="s">
        <v>78</v>
      </c>
      <c r="BM1026" t="s">
        <v>83</v>
      </c>
      <c r="BN1026" t="s">
        <v>83</v>
      </c>
      <c r="BO1026" t="s">
        <v>83</v>
      </c>
      <c r="BP1026" t="s">
        <v>9173</v>
      </c>
      <c r="BQ1026" t="s">
        <v>8515</v>
      </c>
      <c r="BR1026" t="s">
        <v>8516</v>
      </c>
      <c r="BS1026" t="s">
        <v>83</v>
      </c>
      <c r="BT1026" s="3">
        <v>1</v>
      </c>
    </row>
    <row r="1027" spans="1:72" x14ac:dyDescent="0.25">
      <c r="A1027" t="s">
        <v>8497</v>
      </c>
      <c r="B1027" t="s">
        <v>8498</v>
      </c>
      <c r="C1027" t="s">
        <v>8499</v>
      </c>
      <c r="D1027" t="s">
        <v>74</v>
      </c>
      <c r="E1027" t="s">
        <v>21868</v>
      </c>
      <c r="F1027" t="s">
        <v>8500</v>
      </c>
      <c r="G1027" t="s">
        <v>9174</v>
      </c>
      <c r="H1027" t="s">
        <v>9175</v>
      </c>
      <c r="I1027" s="1">
        <v>44197</v>
      </c>
      <c r="J1027" s="1">
        <v>44926</v>
      </c>
      <c r="K1027" t="s">
        <v>78</v>
      </c>
      <c r="L1027" t="s">
        <v>79</v>
      </c>
      <c r="M1027" t="s">
        <v>80</v>
      </c>
      <c r="N1027" t="s">
        <v>9176</v>
      </c>
      <c r="O1027" t="s">
        <v>155</v>
      </c>
      <c r="P1027" t="s">
        <v>420</v>
      </c>
      <c r="Q1027" t="s">
        <v>9177</v>
      </c>
      <c r="R1027" t="s">
        <v>8505</v>
      </c>
      <c r="S1027" t="s">
        <v>150</v>
      </c>
      <c r="T1027" t="s">
        <v>87</v>
      </c>
      <c r="U1027" t="s">
        <v>88</v>
      </c>
      <c r="V1027" t="s">
        <v>89</v>
      </c>
      <c r="W1027" t="s">
        <v>78</v>
      </c>
      <c r="X1027" t="s">
        <v>120</v>
      </c>
      <c r="Y1027" t="s">
        <v>91</v>
      </c>
      <c r="Z1027" t="s">
        <v>92</v>
      </c>
      <c r="AA1027" s="1">
        <v>44567</v>
      </c>
      <c r="AB1027" s="2">
        <v>88</v>
      </c>
      <c r="AC1027" s="2">
        <v>88</v>
      </c>
      <c r="AD1027" s="2"/>
      <c r="AE1027" s="2"/>
      <c r="AF1027" s="2"/>
      <c r="AG1027">
        <v>0</v>
      </c>
      <c r="AH1027" s="3">
        <v>88</v>
      </c>
      <c r="AI1027" s="3">
        <v>88</v>
      </c>
      <c r="AJ1027" s="3">
        <v>0</v>
      </c>
      <c r="AK1027" s="3">
        <v>0</v>
      </c>
      <c r="AL1027" s="3">
        <v>0</v>
      </c>
      <c r="AM1027" t="s">
        <v>8506</v>
      </c>
      <c r="AN1027" t="s">
        <v>8507</v>
      </c>
      <c r="AO1027" t="s">
        <v>8497</v>
      </c>
      <c r="AP1027" t="s">
        <v>8498</v>
      </c>
      <c r="AQ1027" t="s">
        <v>83</v>
      </c>
      <c r="AR1027" t="s">
        <v>8508</v>
      </c>
      <c r="AS1027" t="s">
        <v>83</v>
      </c>
      <c r="AT1027" t="s">
        <v>96</v>
      </c>
      <c r="AU1027" t="s">
        <v>8509</v>
      </c>
      <c r="AV1027" t="s">
        <v>8510</v>
      </c>
      <c r="AW1027" t="s">
        <v>99</v>
      </c>
      <c r="AX1027" t="s">
        <v>100</v>
      </c>
      <c r="AY1027" t="s">
        <v>8511</v>
      </c>
      <c r="AZ1027" t="s">
        <v>9178</v>
      </c>
      <c r="BA1027" t="s">
        <v>103</v>
      </c>
      <c r="BB1027" t="s">
        <v>9179</v>
      </c>
      <c r="BC1027" s="4"/>
      <c r="BD1027" t="s">
        <v>83</v>
      </c>
      <c r="BE1027" t="s">
        <v>105</v>
      </c>
      <c r="BF1027" t="s">
        <v>106</v>
      </c>
      <c r="BG1027" t="s">
        <v>107</v>
      </c>
      <c r="BH1027" t="s">
        <v>108</v>
      </c>
      <c r="BI1027" t="s">
        <v>109</v>
      </c>
      <c r="BJ1027" s="2">
        <v>0</v>
      </c>
      <c r="BK1027" t="s">
        <v>90</v>
      </c>
      <c r="BL1027" t="s">
        <v>78</v>
      </c>
      <c r="BM1027" t="s">
        <v>83</v>
      </c>
      <c r="BN1027" t="s">
        <v>83</v>
      </c>
      <c r="BO1027" t="s">
        <v>83</v>
      </c>
      <c r="BP1027" t="s">
        <v>9180</v>
      </c>
      <c r="BQ1027" t="s">
        <v>8515</v>
      </c>
      <c r="BR1027" t="s">
        <v>8516</v>
      </c>
      <c r="BS1027" t="s">
        <v>83</v>
      </c>
      <c r="BT1027" s="3">
        <v>1</v>
      </c>
    </row>
    <row r="1028" spans="1:72" x14ac:dyDescent="0.25">
      <c r="A1028" t="s">
        <v>8497</v>
      </c>
      <c r="B1028" t="s">
        <v>8498</v>
      </c>
      <c r="C1028" t="s">
        <v>8499</v>
      </c>
      <c r="D1028" t="s">
        <v>74</v>
      </c>
      <c r="E1028" t="s">
        <v>21868</v>
      </c>
      <c r="F1028" t="s">
        <v>8500</v>
      </c>
      <c r="G1028" t="s">
        <v>9181</v>
      </c>
      <c r="H1028" t="s">
        <v>9182</v>
      </c>
      <c r="I1028" s="1">
        <v>44197</v>
      </c>
      <c r="J1028" s="1">
        <v>44264</v>
      </c>
      <c r="K1028" t="s">
        <v>90</v>
      </c>
      <c r="L1028" t="s">
        <v>373</v>
      </c>
      <c r="M1028" t="s">
        <v>80</v>
      </c>
      <c r="N1028" t="s">
        <v>8654</v>
      </c>
      <c r="O1028" t="s">
        <v>128</v>
      </c>
      <c r="P1028" t="s">
        <v>420</v>
      </c>
      <c r="Q1028" t="s">
        <v>8655</v>
      </c>
      <c r="R1028" t="s">
        <v>8505</v>
      </c>
      <c r="S1028" t="s">
        <v>150</v>
      </c>
      <c r="T1028" t="s">
        <v>87</v>
      </c>
      <c r="U1028" t="s">
        <v>88</v>
      </c>
      <c r="V1028" t="s">
        <v>89</v>
      </c>
      <c r="W1028" t="s">
        <v>78</v>
      </c>
      <c r="X1028" t="s">
        <v>120</v>
      </c>
      <c r="Y1028" t="s">
        <v>91</v>
      </c>
      <c r="Z1028" t="s">
        <v>92</v>
      </c>
      <c r="AA1028" s="1">
        <v>44197</v>
      </c>
      <c r="AB1028" s="2">
        <v>615</v>
      </c>
      <c r="AC1028" s="2">
        <v>810</v>
      </c>
      <c r="AD1028" s="2">
        <v>0</v>
      </c>
      <c r="AE1028" s="2">
        <v>0</v>
      </c>
      <c r="AF1028" s="2"/>
      <c r="AG1028">
        <v>0</v>
      </c>
      <c r="AH1028" s="3">
        <v>511</v>
      </c>
      <c r="AI1028" s="3">
        <v>673</v>
      </c>
      <c r="AJ1028" s="3">
        <v>0</v>
      </c>
      <c r="AK1028" s="3">
        <v>0</v>
      </c>
      <c r="AL1028" s="3">
        <v>0</v>
      </c>
      <c r="AM1028" t="s">
        <v>8506</v>
      </c>
      <c r="AN1028" t="s">
        <v>8507</v>
      </c>
      <c r="AO1028" t="s">
        <v>8497</v>
      </c>
      <c r="AP1028" t="s">
        <v>8498</v>
      </c>
      <c r="AQ1028" t="s">
        <v>83</v>
      </c>
      <c r="AR1028" t="s">
        <v>8508</v>
      </c>
      <c r="AS1028" t="s">
        <v>83</v>
      </c>
      <c r="AT1028" t="s">
        <v>96</v>
      </c>
      <c r="AU1028" t="s">
        <v>8509</v>
      </c>
      <c r="AV1028" t="s">
        <v>8510</v>
      </c>
      <c r="AW1028" t="s">
        <v>99</v>
      </c>
      <c r="AX1028" t="s">
        <v>100</v>
      </c>
      <c r="AY1028" t="s">
        <v>8511</v>
      </c>
      <c r="AZ1028" t="s">
        <v>9183</v>
      </c>
      <c r="BA1028" t="s">
        <v>103</v>
      </c>
      <c r="BB1028" t="s">
        <v>9184</v>
      </c>
      <c r="BC1028" s="4"/>
      <c r="BD1028" t="s">
        <v>83</v>
      </c>
      <c r="BE1028" t="s">
        <v>105</v>
      </c>
      <c r="BF1028" t="s">
        <v>106</v>
      </c>
      <c r="BG1028" t="s">
        <v>107</v>
      </c>
      <c r="BH1028" t="s">
        <v>108</v>
      </c>
      <c r="BI1028" t="s">
        <v>109</v>
      </c>
      <c r="BJ1028" s="2">
        <v>0</v>
      </c>
      <c r="BK1028" t="s">
        <v>90</v>
      </c>
      <c r="BL1028" t="s">
        <v>78</v>
      </c>
      <c r="BM1028" t="s">
        <v>83</v>
      </c>
      <c r="BN1028" t="s">
        <v>83</v>
      </c>
      <c r="BO1028" t="s">
        <v>83</v>
      </c>
      <c r="BP1028" t="s">
        <v>83</v>
      </c>
      <c r="BQ1028" t="s">
        <v>83</v>
      </c>
      <c r="BR1028" t="s">
        <v>83</v>
      </c>
      <c r="BS1028" t="s">
        <v>83</v>
      </c>
      <c r="BT1028" s="3">
        <v>1</v>
      </c>
    </row>
    <row r="1029" spans="1:72" x14ac:dyDescent="0.25">
      <c r="A1029" t="s">
        <v>8497</v>
      </c>
      <c r="B1029" t="s">
        <v>8498</v>
      </c>
      <c r="C1029" t="s">
        <v>8499</v>
      </c>
      <c r="D1029" t="s">
        <v>74</v>
      </c>
      <c r="E1029" t="s">
        <v>21868</v>
      </c>
      <c r="F1029" t="s">
        <v>8500</v>
      </c>
      <c r="G1029" t="s">
        <v>9185</v>
      </c>
      <c r="H1029" t="s">
        <v>9182</v>
      </c>
      <c r="I1029" s="1">
        <v>44314</v>
      </c>
      <c r="J1029" s="1">
        <v>44926</v>
      </c>
      <c r="K1029" t="s">
        <v>78</v>
      </c>
      <c r="L1029" t="s">
        <v>79</v>
      </c>
      <c r="M1029" t="s">
        <v>80</v>
      </c>
      <c r="N1029" t="s">
        <v>8654</v>
      </c>
      <c r="O1029" t="s">
        <v>128</v>
      </c>
      <c r="P1029" t="s">
        <v>420</v>
      </c>
      <c r="Q1029" t="s">
        <v>8655</v>
      </c>
      <c r="R1029" t="s">
        <v>8505</v>
      </c>
      <c r="S1029" t="s">
        <v>150</v>
      </c>
      <c r="T1029" t="s">
        <v>87</v>
      </c>
      <c r="U1029" t="s">
        <v>88</v>
      </c>
      <c r="V1029" t="s">
        <v>89</v>
      </c>
      <c r="W1029" t="s">
        <v>78</v>
      </c>
      <c r="X1029" t="s">
        <v>120</v>
      </c>
      <c r="Y1029" t="s">
        <v>91</v>
      </c>
      <c r="Z1029" t="s">
        <v>92</v>
      </c>
      <c r="AA1029" s="1">
        <v>44314</v>
      </c>
      <c r="AB1029" s="2">
        <v>615</v>
      </c>
      <c r="AC1029" s="2">
        <v>810</v>
      </c>
      <c r="AD1029" s="2">
        <v>0</v>
      </c>
      <c r="AE1029" s="2">
        <v>0</v>
      </c>
      <c r="AF1029" s="2"/>
      <c r="AG1029">
        <v>0</v>
      </c>
      <c r="AH1029" s="3">
        <v>511</v>
      </c>
      <c r="AI1029" s="3">
        <v>673</v>
      </c>
      <c r="AJ1029" s="3">
        <v>0</v>
      </c>
      <c r="AK1029" s="3">
        <v>0</v>
      </c>
      <c r="AL1029" s="3">
        <v>0</v>
      </c>
      <c r="AM1029" t="s">
        <v>8506</v>
      </c>
      <c r="AN1029" t="s">
        <v>8507</v>
      </c>
      <c r="AO1029" t="s">
        <v>8497</v>
      </c>
      <c r="AP1029" t="s">
        <v>8498</v>
      </c>
      <c r="AQ1029" t="s">
        <v>83</v>
      </c>
      <c r="AR1029" t="s">
        <v>8508</v>
      </c>
      <c r="AS1029" t="s">
        <v>83</v>
      </c>
      <c r="AT1029" t="s">
        <v>96</v>
      </c>
      <c r="AU1029" t="s">
        <v>8509</v>
      </c>
      <c r="AV1029" t="s">
        <v>8510</v>
      </c>
      <c r="AW1029" t="s">
        <v>99</v>
      </c>
      <c r="AX1029" t="s">
        <v>100</v>
      </c>
      <c r="AY1029" t="s">
        <v>8511</v>
      </c>
      <c r="AZ1029" t="s">
        <v>9183</v>
      </c>
      <c r="BA1029" t="s">
        <v>103</v>
      </c>
      <c r="BB1029" t="s">
        <v>9184</v>
      </c>
      <c r="BC1029" s="4"/>
      <c r="BD1029" t="s">
        <v>83</v>
      </c>
      <c r="BE1029" t="s">
        <v>105</v>
      </c>
      <c r="BF1029" t="s">
        <v>106</v>
      </c>
      <c r="BG1029" t="s">
        <v>107</v>
      </c>
      <c r="BH1029" t="s">
        <v>108</v>
      </c>
      <c r="BI1029" t="s">
        <v>109</v>
      </c>
      <c r="BJ1029" s="2">
        <v>0</v>
      </c>
      <c r="BK1029" t="s">
        <v>90</v>
      </c>
      <c r="BL1029" t="s">
        <v>78</v>
      </c>
      <c r="BM1029" t="s">
        <v>83</v>
      </c>
      <c r="BN1029" t="s">
        <v>83</v>
      </c>
      <c r="BO1029" t="s">
        <v>83</v>
      </c>
      <c r="BP1029" t="s">
        <v>9186</v>
      </c>
      <c r="BQ1029" t="s">
        <v>9187</v>
      </c>
      <c r="BR1029" t="s">
        <v>9188</v>
      </c>
      <c r="BS1029" t="s">
        <v>83</v>
      </c>
      <c r="BT1029" s="3">
        <v>1</v>
      </c>
    </row>
    <row r="1030" spans="1:72" x14ac:dyDescent="0.25">
      <c r="A1030" t="s">
        <v>8497</v>
      </c>
      <c r="B1030" t="s">
        <v>8498</v>
      </c>
      <c r="C1030" t="s">
        <v>8499</v>
      </c>
      <c r="D1030" t="s">
        <v>74</v>
      </c>
      <c r="E1030" t="s">
        <v>21868</v>
      </c>
      <c r="F1030" t="s">
        <v>8500</v>
      </c>
      <c r="G1030" t="s">
        <v>9189</v>
      </c>
      <c r="H1030" t="s">
        <v>9190</v>
      </c>
      <c r="I1030" s="1">
        <v>44197</v>
      </c>
      <c r="J1030" s="1">
        <v>44926</v>
      </c>
      <c r="K1030" t="s">
        <v>78</v>
      </c>
      <c r="L1030" t="s">
        <v>79</v>
      </c>
      <c r="M1030" t="s">
        <v>80</v>
      </c>
      <c r="N1030" t="s">
        <v>9176</v>
      </c>
      <c r="O1030" t="s">
        <v>162</v>
      </c>
      <c r="P1030" t="s">
        <v>420</v>
      </c>
      <c r="Q1030" t="s">
        <v>9177</v>
      </c>
      <c r="R1030" t="s">
        <v>8505</v>
      </c>
      <c r="S1030" t="s">
        <v>150</v>
      </c>
      <c r="T1030" t="s">
        <v>87</v>
      </c>
      <c r="U1030" t="s">
        <v>88</v>
      </c>
      <c r="V1030" t="s">
        <v>89</v>
      </c>
      <c r="W1030" t="s">
        <v>78</v>
      </c>
      <c r="X1030" t="s">
        <v>120</v>
      </c>
      <c r="Y1030" t="s">
        <v>91</v>
      </c>
      <c r="Z1030" t="s">
        <v>92</v>
      </c>
      <c r="AA1030" s="1">
        <v>44197</v>
      </c>
      <c r="AB1030" s="2">
        <v>39</v>
      </c>
      <c r="AC1030" s="2">
        <v>45</v>
      </c>
      <c r="AD1030" s="2">
        <v>0</v>
      </c>
      <c r="AE1030" s="2">
        <v>0</v>
      </c>
      <c r="AF1030" s="2"/>
      <c r="AG1030">
        <v>0</v>
      </c>
      <c r="AH1030" s="3">
        <v>39</v>
      </c>
      <c r="AI1030" s="3">
        <v>46</v>
      </c>
      <c r="AJ1030" s="3">
        <v>0</v>
      </c>
      <c r="AK1030" s="3">
        <v>0</v>
      </c>
      <c r="AL1030" s="3">
        <v>0</v>
      </c>
      <c r="AM1030" t="s">
        <v>8506</v>
      </c>
      <c r="AN1030" t="s">
        <v>8507</v>
      </c>
      <c r="AO1030" t="s">
        <v>8497</v>
      </c>
      <c r="AP1030" t="s">
        <v>8498</v>
      </c>
      <c r="AQ1030" t="s">
        <v>83</v>
      </c>
      <c r="AR1030" t="s">
        <v>8508</v>
      </c>
      <c r="AS1030" t="s">
        <v>83</v>
      </c>
      <c r="AT1030" t="s">
        <v>96</v>
      </c>
      <c r="AU1030" t="s">
        <v>8509</v>
      </c>
      <c r="AV1030" t="s">
        <v>8510</v>
      </c>
      <c r="AW1030" t="s">
        <v>99</v>
      </c>
      <c r="AX1030" t="s">
        <v>100</v>
      </c>
      <c r="AY1030" t="s">
        <v>8511</v>
      </c>
      <c r="AZ1030" t="s">
        <v>9191</v>
      </c>
      <c r="BA1030" t="s">
        <v>103</v>
      </c>
      <c r="BB1030" t="s">
        <v>9192</v>
      </c>
      <c r="BC1030" s="4"/>
      <c r="BD1030" t="s">
        <v>83</v>
      </c>
      <c r="BE1030" t="s">
        <v>105</v>
      </c>
      <c r="BF1030" t="s">
        <v>106</v>
      </c>
      <c r="BG1030" t="s">
        <v>107</v>
      </c>
      <c r="BH1030" t="s">
        <v>108</v>
      </c>
      <c r="BI1030" t="s">
        <v>109</v>
      </c>
      <c r="BJ1030" s="2">
        <v>0</v>
      </c>
      <c r="BK1030" t="s">
        <v>90</v>
      </c>
      <c r="BL1030" t="s">
        <v>78</v>
      </c>
      <c r="BM1030" t="s">
        <v>83</v>
      </c>
      <c r="BN1030" t="s">
        <v>83</v>
      </c>
      <c r="BO1030" t="s">
        <v>83</v>
      </c>
      <c r="BP1030" t="s">
        <v>9193</v>
      </c>
      <c r="BQ1030" t="s">
        <v>8515</v>
      </c>
      <c r="BR1030" t="s">
        <v>8516</v>
      </c>
      <c r="BS1030" t="s">
        <v>83</v>
      </c>
      <c r="BT1030" s="3">
        <v>1</v>
      </c>
    </row>
    <row r="1031" spans="1:72" x14ac:dyDescent="0.25">
      <c r="A1031" t="s">
        <v>8497</v>
      </c>
      <c r="B1031" t="s">
        <v>8498</v>
      </c>
      <c r="C1031" t="s">
        <v>8499</v>
      </c>
      <c r="D1031" t="s">
        <v>74</v>
      </c>
      <c r="E1031" t="s">
        <v>21868</v>
      </c>
      <c r="F1031" t="s">
        <v>8500</v>
      </c>
      <c r="G1031" t="s">
        <v>9194</v>
      </c>
      <c r="H1031" t="s">
        <v>9195</v>
      </c>
      <c r="I1031" s="1">
        <v>44197</v>
      </c>
      <c r="J1031" s="1">
        <v>44926</v>
      </c>
      <c r="K1031" t="s">
        <v>78</v>
      </c>
      <c r="L1031" t="s">
        <v>79</v>
      </c>
      <c r="M1031" t="s">
        <v>80</v>
      </c>
      <c r="N1031" t="s">
        <v>9176</v>
      </c>
      <c r="O1031" t="s">
        <v>168</v>
      </c>
      <c r="P1031" t="s">
        <v>420</v>
      </c>
      <c r="Q1031" t="s">
        <v>9177</v>
      </c>
      <c r="R1031" t="s">
        <v>8505</v>
      </c>
      <c r="S1031" t="s">
        <v>150</v>
      </c>
      <c r="T1031" t="s">
        <v>87</v>
      </c>
      <c r="U1031" t="s">
        <v>88</v>
      </c>
      <c r="V1031" t="s">
        <v>89</v>
      </c>
      <c r="W1031" t="s">
        <v>78</v>
      </c>
      <c r="X1031" t="s">
        <v>120</v>
      </c>
      <c r="Y1031" t="s">
        <v>91</v>
      </c>
      <c r="Z1031" t="s">
        <v>92</v>
      </c>
      <c r="AA1031" s="1">
        <v>44566</v>
      </c>
      <c r="AB1031" s="2">
        <v>41</v>
      </c>
      <c r="AC1031" s="2">
        <v>38</v>
      </c>
      <c r="AD1031" s="2"/>
      <c r="AE1031" s="2"/>
      <c r="AF1031" s="2"/>
      <c r="AG1031">
        <v>0</v>
      </c>
      <c r="AH1031" s="3">
        <v>38</v>
      </c>
      <c r="AI1031" s="3">
        <v>36</v>
      </c>
      <c r="AJ1031" s="3">
        <v>0</v>
      </c>
      <c r="AK1031" s="3">
        <v>0</v>
      </c>
      <c r="AL1031" s="3">
        <v>0</v>
      </c>
      <c r="AM1031" t="s">
        <v>8506</v>
      </c>
      <c r="AN1031" t="s">
        <v>8507</v>
      </c>
      <c r="AO1031" t="s">
        <v>8497</v>
      </c>
      <c r="AP1031" t="s">
        <v>8498</v>
      </c>
      <c r="AQ1031" t="s">
        <v>83</v>
      </c>
      <c r="AR1031" t="s">
        <v>8508</v>
      </c>
      <c r="AS1031" t="s">
        <v>83</v>
      </c>
      <c r="AT1031" t="s">
        <v>96</v>
      </c>
      <c r="AU1031" t="s">
        <v>8509</v>
      </c>
      <c r="AV1031" t="s">
        <v>8510</v>
      </c>
      <c r="AW1031" t="s">
        <v>99</v>
      </c>
      <c r="AX1031" t="s">
        <v>100</v>
      </c>
      <c r="AY1031" t="s">
        <v>8511</v>
      </c>
      <c r="AZ1031" t="s">
        <v>9196</v>
      </c>
      <c r="BA1031" t="s">
        <v>103</v>
      </c>
      <c r="BB1031" t="s">
        <v>9197</v>
      </c>
      <c r="BC1031" s="4"/>
      <c r="BD1031" t="s">
        <v>83</v>
      </c>
      <c r="BE1031" t="s">
        <v>105</v>
      </c>
      <c r="BF1031" t="s">
        <v>106</v>
      </c>
      <c r="BG1031" t="s">
        <v>107</v>
      </c>
      <c r="BH1031" t="s">
        <v>108</v>
      </c>
      <c r="BI1031" t="s">
        <v>109</v>
      </c>
      <c r="BJ1031" s="2">
        <v>0</v>
      </c>
      <c r="BK1031" t="s">
        <v>90</v>
      </c>
      <c r="BL1031" t="s">
        <v>78</v>
      </c>
      <c r="BM1031" t="s">
        <v>83</v>
      </c>
      <c r="BN1031" t="s">
        <v>83</v>
      </c>
      <c r="BO1031" t="s">
        <v>83</v>
      </c>
      <c r="BP1031" t="s">
        <v>9198</v>
      </c>
      <c r="BQ1031" t="s">
        <v>8515</v>
      </c>
      <c r="BR1031" t="s">
        <v>8516</v>
      </c>
      <c r="BS1031" t="s">
        <v>83</v>
      </c>
      <c r="BT1031" s="3">
        <v>1</v>
      </c>
    </row>
    <row r="1032" spans="1:72" x14ac:dyDescent="0.25">
      <c r="A1032" t="s">
        <v>8497</v>
      </c>
      <c r="B1032" t="s">
        <v>8498</v>
      </c>
      <c r="C1032" t="s">
        <v>8499</v>
      </c>
      <c r="D1032" t="s">
        <v>74</v>
      </c>
      <c r="E1032" t="s">
        <v>21868</v>
      </c>
      <c r="F1032" t="s">
        <v>8500</v>
      </c>
      <c r="G1032" t="s">
        <v>9199</v>
      </c>
      <c r="H1032" t="s">
        <v>9200</v>
      </c>
      <c r="I1032" s="1">
        <v>44197</v>
      </c>
      <c r="J1032" s="1">
        <v>44926</v>
      </c>
      <c r="K1032" t="s">
        <v>78</v>
      </c>
      <c r="L1032" t="s">
        <v>79</v>
      </c>
      <c r="M1032" t="s">
        <v>80</v>
      </c>
      <c r="N1032" t="s">
        <v>9176</v>
      </c>
      <c r="O1032" t="s">
        <v>809</v>
      </c>
      <c r="P1032" t="s">
        <v>420</v>
      </c>
      <c r="Q1032" t="s">
        <v>9177</v>
      </c>
      <c r="R1032" t="s">
        <v>8505</v>
      </c>
      <c r="S1032" t="s">
        <v>150</v>
      </c>
      <c r="T1032" t="s">
        <v>87</v>
      </c>
      <c r="U1032" t="s">
        <v>88</v>
      </c>
      <c r="V1032" t="s">
        <v>89</v>
      </c>
      <c r="W1032" t="s">
        <v>78</v>
      </c>
      <c r="X1032" t="s">
        <v>120</v>
      </c>
      <c r="Y1032" t="s">
        <v>91</v>
      </c>
      <c r="Z1032" t="s">
        <v>92</v>
      </c>
      <c r="AA1032" s="1">
        <v>44197</v>
      </c>
      <c r="AB1032" s="2">
        <v>85</v>
      </c>
      <c r="AC1032" s="2">
        <v>150</v>
      </c>
      <c r="AD1032" s="2">
        <v>0</v>
      </c>
      <c r="AE1032" s="2">
        <v>0</v>
      </c>
      <c r="AF1032" s="2"/>
      <c r="AG1032">
        <v>0</v>
      </c>
      <c r="AH1032" s="3">
        <v>86</v>
      </c>
      <c r="AI1032" s="3">
        <v>151</v>
      </c>
      <c r="AJ1032" s="3">
        <v>0</v>
      </c>
      <c r="AK1032" s="3">
        <v>0</v>
      </c>
      <c r="AL1032" s="3">
        <v>0</v>
      </c>
      <c r="AM1032" t="s">
        <v>8506</v>
      </c>
      <c r="AN1032" t="s">
        <v>8507</v>
      </c>
      <c r="AO1032" t="s">
        <v>8497</v>
      </c>
      <c r="AP1032" t="s">
        <v>8498</v>
      </c>
      <c r="AQ1032" t="s">
        <v>83</v>
      </c>
      <c r="AR1032" t="s">
        <v>8508</v>
      </c>
      <c r="AS1032" t="s">
        <v>83</v>
      </c>
      <c r="AT1032" t="s">
        <v>96</v>
      </c>
      <c r="AU1032" t="s">
        <v>8509</v>
      </c>
      <c r="AV1032" t="s">
        <v>8510</v>
      </c>
      <c r="AW1032" t="s">
        <v>99</v>
      </c>
      <c r="AX1032" t="s">
        <v>100</v>
      </c>
      <c r="AY1032" t="s">
        <v>8511</v>
      </c>
      <c r="AZ1032" t="s">
        <v>9201</v>
      </c>
      <c r="BA1032" t="s">
        <v>103</v>
      </c>
      <c r="BB1032" t="s">
        <v>9202</v>
      </c>
      <c r="BC1032" s="4"/>
      <c r="BD1032" t="s">
        <v>83</v>
      </c>
      <c r="BE1032" t="s">
        <v>105</v>
      </c>
      <c r="BF1032" t="s">
        <v>106</v>
      </c>
      <c r="BG1032" t="s">
        <v>107</v>
      </c>
      <c r="BH1032" t="s">
        <v>108</v>
      </c>
      <c r="BI1032" t="s">
        <v>109</v>
      </c>
      <c r="BJ1032" s="2">
        <v>0</v>
      </c>
      <c r="BK1032" t="s">
        <v>90</v>
      </c>
      <c r="BL1032" t="s">
        <v>78</v>
      </c>
      <c r="BM1032" t="s">
        <v>83</v>
      </c>
      <c r="BN1032" t="s">
        <v>83</v>
      </c>
      <c r="BO1032" t="s">
        <v>83</v>
      </c>
      <c r="BP1032" t="s">
        <v>9203</v>
      </c>
      <c r="BQ1032" t="s">
        <v>8515</v>
      </c>
      <c r="BR1032" t="s">
        <v>8516</v>
      </c>
      <c r="BS1032" t="s">
        <v>83</v>
      </c>
      <c r="BT1032" s="3">
        <v>1</v>
      </c>
    </row>
    <row r="1033" spans="1:72" x14ac:dyDescent="0.25">
      <c r="A1033" t="s">
        <v>8497</v>
      </c>
      <c r="B1033" t="s">
        <v>8498</v>
      </c>
      <c r="C1033" t="s">
        <v>8499</v>
      </c>
      <c r="D1033" t="s">
        <v>74</v>
      </c>
      <c r="E1033" t="s">
        <v>21868</v>
      </c>
      <c r="F1033" t="s">
        <v>8500</v>
      </c>
      <c r="G1033" t="s">
        <v>9204</v>
      </c>
      <c r="H1033" t="s">
        <v>9205</v>
      </c>
      <c r="I1033" s="1">
        <v>44197</v>
      </c>
      <c r="J1033" s="1">
        <v>44608</v>
      </c>
      <c r="K1033" t="s">
        <v>90</v>
      </c>
      <c r="L1033" t="s">
        <v>373</v>
      </c>
      <c r="M1033" t="s">
        <v>899</v>
      </c>
      <c r="N1033" t="s">
        <v>8691</v>
      </c>
      <c r="O1033" t="s">
        <v>162</v>
      </c>
      <c r="P1033" t="s">
        <v>83</v>
      </c>
      <c r="Q1033" t="s">
        <v>8692</v>
      </c>
      <c r="R1033" t="s">
        <v>8505</v>
      </c>
      <c r="S1033" t="s">
        <v>210</v>
      </c>
      <c r="T1033" t="s">
        <v>87</v>
      </c>
      <c r="U1033" t="s">
        <v>88</v>
      </c>
      <c r="V1033" t="s">
        <v>89</v>
      </c>
      <c r="W1033" t="s">
        <v>90</v>
      </c>
      <c r="X1033" t="s">
        <v>83</v>
      </c>
      <c r="Y1033" t="s">
        <v>91</v>
      </c>
      <c r="Z1033" t="s">
        <v>92</v>
      </c>
      <c r="AA1033" s="1">
        <v>44378</v>
      </c>
      <c r="AB1033" s="2">
        <v>54654</v>
      </c>
      <c r="AC1033" s="2">
        <v>0</v>
      </c>
      <c r="AD1033" s="2"/>
      <c r="AE1033" s="2"/>
      <c r="AF1033" s="2"/>
      <c r="AG1033">
        <v>0</v>
      </c>
      <c r="AH1033" s="3">
        <v>41384</v>
      </c>
      <c r="AI1033" s="3">
        <v>13431</v>
      </c>
      <c r="AJ1033" s="3">
        <v>0</v>
      </c>
      <c r="AK1033" s="3">
        <v>0</v>
      </c>
      <c r="AL1033" s="3">
        <v>0</v>
      </c>
      <c r="AM1033" t="s">
        <v>8602</v>
      </c>
      <c r="AN1033" t="s">
        <v>8603</v>
      </c>
      <c r="AO1033" t="s">
        <v>8497</v>
      </c>
      <c r="AP1033" t="s">
        <v>8498</v>
      </c>
      <c r="AQ1033" t="s">
        <v>83</v>
      </c>
      <c r="AR1033" t="s">
        <v>8508</v>
      </c>
      <c r="AS1033" t="s">
        <v>83</v>
      </c>
      <c r="AT1033" t="s">
        <v>96</v>
      </c>
      <c r="AU1033" t="s">
        <v>8509</v>
      </c>
      <c r="AV1033" t="s">
        <v>8510</v>
      </c>
      <c r="AW1033" t="s">
        <v>99</v>
      </c>
      <c r="AX1033" t="s">
        <v>100</v>
      </c>
      <c r="AY1033" t="s">
        <v>9206</v>
      </c>
      <c r="AZ1033" t="s">
        <v>9207</v>
      </c>
      <c r="BA1033" t="s">
        <v>103</v>
      </c>
      <c r="BB1033" t="s">
        <v>9208</v>
      </c>
      <c r="BC1033" s="4"/>
      <c r="BD1033" t="s">
        <v>83</v>
      </c>
      <c r="BE1033" t="s">
        <v>105</v>
      </c>
      <c r="BF1033" t="s">
        <v>106</v>
      </c>
      <c r="BG1033" t="s">
        <v>107</v>
      </c>
      <c r="BH1033" t="s">
        <v>509</v>
      </c>
      <c r="BI1033" t="s">
        <v>510</v>
      </c>
      <c r="BJ1033" s="2">
        <v>0</v>
      </c>
      <c r="BK1033" t="s">
        <v>78</v>
      </c>
      <c r="BL1033" t="s">
        <v>90</v>
      </c>
      <c r="BM1033" t="s">
        <v>83</v>
      </c>
      <c r="BN1033" t="s">
        <v>83</v>
      </c>
      <c r="BO1033" t="s">
        <v>83</v>
      </c>
      <c r="BP1033" t="s">
        <v>83</v>
      </c>
      <c r="BQ1033" t="s">
        <v>83</v>
      </c>
      <c r="BR1033" t="s">
        <v>83</v>
      </c>
      <c r="BS1033" t="s">
        <v>83</v>
      </c>
      <c r="BT1033" s="3">
        <v>1</v>
      </c>
    </row>
    <row r="1034" spans="1:72" x14ac:dyDescent="0.25">
      <c r="A1034" t="s">
        <v>8497</v>
      </c>
      <c r="B1034" t="s">
        <v>8498</v>
      </c>
      <c r="C1034" t="s">
        <v>8499</v>
      </c>
      <c r="D1034" t="s">
        <v>74</v>
      </c>
      <c r="E1034" t="s">
        <v>21868</v>
      </c>
      <c r="F1034" t="s">
        <v>8500</v>
      </c>
      <c r="G1034" t="s">
        <v>9209</v>
      </c>
      <c r="H1034" t="s">
        <v>9210</v>
      </c>
      <c r="I1034" s="1">
        <v>44197</v>
      </c>
      <c r="J1034" s="1">
        <v>44926</v>
      </c>
      <c r="K1034" t="s">
        <v>78</v>
      </c>
      <c r="L1034" t="s">
        <v>79</v>
      </c>
      <c r="M1034" t="s">
        <v>80</v>
      </c>
      <c r="N1034" t="s">
        <v>8640</v>
      </c>
      <c r="O1034" t="s">
        <v>250</v>
      </c>
      <c r="P1034" t="s">
        <v>420</v>
      </c>
      <c r="Q1034" t="s">
        <v>8641</v>
      </c>
      <c r="R1034" t="s">
        <v>8505</v>
      </c>
      <c r="S1034" t="s">
        <v>150</v>
      </c>
      <c r="T1034" t="s">
        <v>87</v>
      </c>
      <c r="U1034" t="s">
        <v>88</v>
      </c>
      <c r="V1034" t="s">
        <v>89</v>
      </c>
      <c r="W1034" t="s">
        <v>78</v>
      </c>
      <c r="X1034" t="s">
        <v>120</v>
      </c>
      <c r="Y1034" t="s">
        <v>91</v>
      </c>
      <c r="Z1034" t="s">
        <v>92</v>
      </c>
      <c r="AA1034" s="1">
        <v>44567</v>
      </c>
      <c r="AB1034" s="2">
        <v>135</v>
      </c>
      <c r="AC1034" s="2">
        <v>131</v>
      </c>
      <c r="AD1034" s="2"/>
      <c r="AE1034" s="2"/>
      <c r="AF1034" s="2"/>
      <c r="AG1034">
        <v>0</v>
      </c>
      <c r="AH1034" s="3">
        <v>95</v>
      </c>
      <c r="AI1034" s="3">
        <v>236</v>
      </c>
      <c r="AJ1034" s="3">
        <v>0</v>
      </c>
      <c r="AK1034" s="3">
        <v>0</v>
      </c>
      <c r="AL1034" s="3">
        <v>0</v>
      </c>
      <c r="AM1034" t="s">
        <v>8506</v>
      </c>
      <c r="AN1034" t="s">
        <v>8507</v>
      </c>
      <c r="AO1034" t="s">
        <v>8497</v>
      </c>
      <c r="AP1034" t="s">
        <v>8498</v>
      </c>
      <c r="AQ1034" t="s">
        <v>83</v>
      </c>
      <c r="AR1034" t="s">
        <v>8508</v>
      </c>
      <c r="AS1034" t="s">
        <v>83</v>
      </c>
      <c r="AT1034" t="s">
        <v>96</v>
      </c>
      <c r="AU1034" t="s">
        <v>8509</v>
      </c>
      <c r="AV1034" t="s">
        <v>8510</v>
      </c>
      <c r="AW1034" t="s">
        <v>99</v>
      </c>
      <c r="AX1034" t="s">
        <v>100</v>
      </c>
      <c r="AY1034" t="s">
        <v>8511</v>
      </c>
      <c r="AZ1034" t="s">
        <v>9211</v>
      </c>
      <c r="BA1034" t="s">
        <v>103</v>
      </c>
      <c r="BB1034" t="s">
        <v>9212</v>
      </c>
      <c r="BC1034" s="4"/>
      <c r="BD1034" t="s">
        <v>83</v>
      </c>
      <c r="BE1034" t="s">
        <v>105</v>
      </c>
      <c r="BF1034" t="s">
        <v>106</v>
      </c>
      <c r="BG1034" t="s">
        <v>107</v>
      </c>
      <c r="BH1034" t="s">
        <v>108</v>
      </c>
      <c r="BI1034" t="s">
        <v>109</v>
      </c>
      <c r="BJ1034" s="2">
        <v>0</v>
      </c>
      <c r="BK1034" t="s">
        <v>90</v>
      </c>
      <c r="BL1034" t="s">
        <v>78</v>
      </c>
      <c r="BM1034" t="s">
        <v>83</v>
      </c>
      <c r="BN1034" t="s">
        <v>83</v>
      </c>
      <c r="BO1034" t="s">
        <v>83</v>
      </c>
      <c r="BP1034" t="s">
        <v>9213</v>
      </c>
      <c r="BQ1034" t="s">
        <v>8515</v>
      </c>
      <c r="BR1034" t="s">
        <v>8516</v>
      </c>
      <c r="BS1034" t="s">
        <v>83</v>
      </c>
      <c r="BT1034" s="3">
        <v>1</v>
      </c>
    </row>
    <row r="1035" spans="1:72" x14ac:dyDescent="0.25">
      <c r="A1035" t="s">
        <v>8497</v>
      </c>
      <c r="B1035" t="s">
        <v>8498</v>
      </c>
      <c r="C1035" t="s">
        <v>8499</v>
      </c>
      <c r="D1035" t="s">
        <v>74</v>
      </c>
      <c r="E1035" t="s">
        <v>21868</v>
      </c>
      <c r="F1035" t="s">
        <v>8500</v>
      </c>
      <c r="G1035" t="s">
        <v>9214</v>
      </c>
      <c r="H1035" t="s">
        <v>9215</v>
      </c>
      <c r="I1035" s="1">
        <v>44197</v>
      </c>
      <c r="J1035" s="1">
        <v>44926</v>
      </c>
      <c r="K1035" t="s">
        <v>78</v>
      </c>
      <c r="L1035" t="s">
        <v>79</v>
      </c>
      <c r="M1035" t="s">
        <v>80</v>
      </c>
      <c r="N1035" t="s">
        <v>9216</v>
      </c>
      <c r="O1035" t="s">
        <v>477</v>
      </c>
      <c r="P1035" t="s">
        <v>420</v>
      </c>
      <c r="Q1035" t="s">
        <v>9217</v>
      </c>
      <c r="R1035" t="s">
        <v>8505</v>
      </c>
      <c r="S1035" t="s">
        <v>150</v>
      </c>
      <c r="T1035" t="s">
        <v>87</v>
      </c>
      <c r="U1035" t="s">
        <v>88</v>
      </c>
      <c r="V1035" t="s">
        <v>89</v>
      </c>
      <c r="W1035" t="s">
        <v>78</v>
      </c>
      <c r="X1035" t="s">
        <v>120</v>
      </c>
      <c r="Y1035" t="s">
        <v>91</v>
      </c>
      <c r="Z1035" t="s">
        <v>92</v>
      </c>
      <c r="AA1035" s="1">
        <v>44197</v>
      </c>
      <c r="AB1035" s="2">
        <v>283</v>
      </c>
      <c r="AC1035" s="2">
        <v>225</v>
      </c>
      <c r="AD1035" s="2">
        <v>0</v>
      </c>
      <c r="AE1035" s="2">
        <v>0</v>
      </c>
      <c r="AF1035" s="2"/>
      <c r="AG1035">
        <v>0</v>
      </c>
      <c r="AH1035" s="3">
        <v>286</v>
      </c>
      <c r="AI1035" s="3">
        <v>226</v>
      </c>
      <c r="AJ1035" s="3">
        <v>0</v>
      </c>
      <c r="AK1035" s="3">
        <v>0</v>
      </c>
      <c r="AL1035" s="3">
        <v>0</v>
      </c>
      <c r="AM1035" t="s">
        <v>8506</v>
      </c>
      <c r="AN1035" t="s">
        <v>8507</v>
      </c>
      <c r="AO1035" t="s">
        <v>8497</v>
      </c>
      <c r="AP1035" t="s">
        <v>8498</v>
      </c>
      <c r="AQ1035" t="s">
        <v>83</v>
      </c>
      <c r="AR1035" t="s">
        <v>8508</v>
      </c>
      <c r="AS1035" t="s">
        <v>83</v>
      </c>
      <c r="AT1035" t="s">
        <v>96</v>
      </c>
      <c r="AU1035" t="s">
        <v>8509</v>
      </c>
      <c r="AV1035" t="s">
        <v>8510</v>
      </c>
      <c r="AW1035" t="s">
        <v>99</v>
      </c>
      <c r="AX1035" t="s">
        <v>100</v>
      </c>
      <c r="AY1035" t="s">
        <v>8511</v>
      </c>
      <c r="AZ1035" t="s">
        <v>9218</v>
      </c>
      <c r="BA1035" t="s">
        <v>103</v>
      </c>
      <c r="BB1035" t="s">
        <v>9219</v>
      </c>
      <c r="BC1035" s="4"/>
      <c r="BD1035" t="s">
        <v>83</v>
      </c>
      <c r="BE1035" t="s">
        <v>105</v>
      </c>
      <c r="BF1035" t="s">
        <v>106</v>
      </c>
      <c r="BG1035" t="s">
        <v>107</v>
      </c>
      <c r="BH1035" t="s">
        <v>108</v>
      </c>
      <c r="BI1035" t="s">
        <v>109</v>
      </c>
      <c r="BJ1035" s="2">
        <v>0</v>
      </c>
      <c r="BK1035" t="s">
        <v>90</v>
      </c>
      <c r="BL1035" t="s">
        <v>78</v>
      </c>
      <c r="BM1035" t="s">
        <v>83</v>
      </c>
      <c r="BN1035" t="s">
        <v>83</v>
      </c>
      <c r="BO1035" t="s">
        <v>83</v>
      </c>
      <c r="BP1035" t="s">
        <v>9220</v>
      </c>
      <c r="BQ1035" t="s">
        <v>8515</v>
      </c>
      <c r="BR1035" t="s">
        <v>8516</v>
      </c>
      <c r="BS1035" t="s">
        <v>83</v>
      </c>
      <c r="BT1035" s="3">
        <v>1</v>
      </c>
    </row>
    <row r="1036" spans="1:72" x14ac:dyDescent="0.25">
      <c r="A1036" t="s">
        <v>8497</v>
      </c>
      <c r="B1036" t="s">
        <v>8498</v>
      </c>
      <c r="C1036" t="s">
        <v>8499</v>
      </c>
      <c r="D1036" t="s">
        <v>74</v>
      </c>
      <c r="E1036" t="s">
        <v>21868</v>
      </c>
      <c r="F1036" t="s">
        <v>8500</v>
      </c>
      <c r="G1036" t="s">
        <v>9221</v>
      </c>
      <c r="H1036" t="s">
        <v>9222</v>
      </c>
      <c r="I1036" s="1">
        <v>44197</v>
      </c>
      <c r="J1036" s="1">
        <v>44926</v>
      </c>
      <c r="K1036" t="s">
        <v>78</v>
      </c>
      <c r="L1036" t="s">
        <v>79</v>
      </c>
      <c r="M1036" t="s">
        <v>80</v>
      </c>
      <c r="N1036" t="s">
        <v>9216</v>
      </c>
      <c r="O1036" t="s">
        <v>155</v>
      </c>
      <c r="P1036" t="s">
        <v>420</v>
      </c>
      <c r="Q1036" t="s">
        <v>9217</v>
      </c>
      <c r="R1036" t="s">
        <v>8505</v>
      </c>
      <c r="S1036" t="s">
        <v>150</v>
      </c>
      <c r="T1036" t="s">
        <v>87</v>
      </c>
      <c r="U1036" t="s">
        <v>88</v>
      </c>
      <c r="V1036" t="s">
        <v>89</v>
      </c>
      <c r="W1036" t="s">
        <v>78</v>
      </c>
      <c r="X1036" t="s">
        <v>120</v>
      </c>
      <c r="Y1036" t="s">
        <v>91</v>
      </c>
      <c r="Z1036" t="s">
        <v>92</v>
      </c>
      <c r="AA1036" s="1">
        <v>44197</v>
      </c>
      <c r="AB1036" s="2">
        <v>585</v>
      </c>
      <c r="AC1036" s="2">
        <v>637</v>
      </c>
      <c r="AD1036" s="2">
        <v>0</v>
      </c>
      <c r="AE1036" s="2">
        <v>0</v>
      </c>
      <c r="AF1036" s="2"/>
      <c r="AG1036">
        <v>0</v>
      </c>
      <c r="AH1036" s="3">
        <v>589</v>
      </c>
      <c r="AI1036" s="3">
        <v>641</v>
      </c>
      <c r="AJ1036" s="3">
        <v>0</v>
      </c>
      <c r="AK1036" s="3">
        <v>0</v>
      </c>
      <c r="AL1036" s="3">
        <v>0</v>
      </c>
      <c r="AM1036" t="s">
        <v>8506</v>
      </c>
      <c r="AN1036" t="s">
        <v>8507</v>
      </c>
      <c r="AO1036" t="s">
        <v>8497</v>
      </c>
      <c r="AP1036" t="s">
        <v>8498</v>
      </c>
      <c r="AQ1036" t="s">
        <v>83</v>
      </c>
      <c r="AR1036" t="s">
        <v>8508</v>
      </c>
      <c r="AS1036" t="s">
        <v>83</v>
      </c>
      <c r="AT1036" t="s">
        <v>96</v>
      </c>
      <c r="AU1036" t="s">
        <v>8509</v>
      </c>
      <c r="AV1036" t="s">
        <v>8510</v>
      </c>
      <c r="AW1036" t="s">
        <v>99</v>
      </c>
      <c r="AX1036" t="s">
        <v>100</v>
      </c>
      <c r="AY1036" t="s">
        <v>8511</v>
      </c>
      <c r="AZ1036" t="s">
        <v>9223</v>
      </c>
      <c r="BA1036" t="s">
        <v>103</v>
      </c>
      <c r="BB1036" t="s">
        <v>9224</v>
      </c>
      <c r="BC1036" s="4"/>
      <c r="BD1036" t="s">
        <v>83</v>
      </c>
      <c r="BE1036" t="s">
        <v>105</v>
      </c>
      <c r="BF1036" t="s">
        <v>106</v>
      </c>
      <c r="BG1036" t="s">
        <v>107</v>
      </c>
      <c r="BH1036" t="s">
        <v>108</v>
      </c>
      <c r="BI1036" t="s">
        <v>109</v>
      </c>
      <c r="BJ1036" s="2">
        <v>0</v>
      </c>
      <c r="BK1036" t="s">
        <v>90</v>
      </c>
      <c r="BL1036" t="s">
        <v>78</v>
      </c>
      <c r="BM1036" t="s">
        <v>83</v>
      </c>
      <c r="BN1036" t="s">
        <v>83</v>
      </c>
      <c r="BO1036" t="s">
        <v>83</v>
      </c>
      <c r="BP1036" t="s">
        <v>9225</v>
      </c>
      <c r="BQ1036" t="s">
        <v>8515</v>
      </c>
      <c r="BR1036" t="s">
        <v>8516</v>
      </c>
      <c r="BS1036" t="s">
        <v>83</v>
      </c>
      <c r="BT1036" s="3">
        <v>1</v>
      </c>
    </row>
    <row r="1037" spans="1:72" x14ac:dyDescent="0.25">
      <c r="A1037" t="s">
        <v>8497</v>
      </c>
      <c r="B1037" t="s">
        <v>8498</v>
      </c>
      <c r="C1037" t="s">
        <v>8499</v>
      </c>
      <c r="D1037" t="s">
        <v>74</v>
      </c>
      <c r="E1037" t="s">
        <v>21868</v>
      </c>
      <c r="F1037" t="s">
        <v>8500</v>
      </c>
      <c r="G1037" t="s">
        <v>9226</v>
      </c>
      <c r="H1037" t="s">
        <v>9227</v>
      </c>
      <c r="I1037" s="1">
        <v>44197</v>
      </c>
      <c r="J1037" s="1">
        <v>44926</v>
      </c>
      <c r="K1037" t="s">
        <v>78</v>
      </c>
      <c r="L1037" t="s">
        <v>79</v>
      </c>
      <c r="M1037" t="s">
        <v>80</v>
      </c>
      <c r="N1037" t="s">
        <v>8754</v>
      </c>
      <c r="O1037" t="s">
        <v>2421</v>
      </c>
      <c r="P1037" t="s">
        <v>420</v>
      </c>
      <c r="Q1037" t="s">
        <v>9228</v>
      </c>
      <c r="R1037" t="s">
        <v>8505</v>
      </c>
      <c r="S1037" t="s">
        <v>150</v>
      </c>
      <c r="T1037" t="s">
        <v>87</v>
      </c>
      <c r="U1037" t="s">
        <v>88</v>
      </c>
      <c r="V1037" t="s">
        <v>89</v>
      </c>
      <c r="W1037" t="s">
        <v>78</v>
      </c>
      <c r="X1037" t="s">
        <v>120</v>
      </c>
      <c r="Y1037" t="s">
        <v>91</v>
      </c>
      <c r="Z1037" t="s">
        <v>92</v>
      </c>
      <c r="AA1037" s="1">
        <v>44197</v>
      </c>
      <c r="AB1037" s="2">
        <v>98</v>
      </c>
      <c r="AC1037" s="2">
        <v>109</v>
      </c>
      <c r="AD1037" s="2">
        <v>0</v>
      </c>
      <c r="AE1037" s="2">
        <v>0</v>
      </c>
      <c r="AF1037" s="2"/>
      <c r="AG1037">
        <v>0</v>
      </c>
      <c r="AH1037" s="3">
        <v>98</v>
      </c>
      <c r="AI1037" s="3">
        <v>110</v>
      </c>
      <c r="AJ1037" s="3">
        <v>0</v>
      </c>
      <c r="AK1037" s="3">
        <v>0</v>
      </c>
      <c r="AL1037" s="3">
        <v>0</v>
      </c>
      <c r="AM1037" t="s">
        <v>8506</v>
      </c>
      <c r="AN1037" t="s">
        <v>8507</v>
      </c>
      <c r="AO1037" t="s">
        <v>8497</v>
      </c>
      <c r="AP1037" t="s">
        <v>8498</v>
      </c>
      <c r="AQ1037" t="s">
        <v>83</v>
      </c>
      <c r="AR1037" t="s">
        <v>8508</v>
      </c>
      <c r="AS1037" t="s">
        <v>83</v>
      </c>
      <c r="AT1037" t="s">
        <v>96</v>
      </c>
      <c r="AU1037" t="s">
        <v>8509</v>
      </c>
      <c r="AV1037" t="s">
        <v>8510</v>
      </c>
      <c r="AW1037" t="s">
        <v>99</v>
      </c>
      <c r="AX1037" t="s">
        <v>100</v>
      </c>
      <c r="AY1037" t="s">
        <v>8511</v>
      </c>
      <c r="AZ1037" t="s">
        <v>9229</v>
      </c>
      <c r="BA1037" t="s">
        <v>103</v>
      </c>
      <c r="BB1037" t="s">
        <v>9230</v>
      </c>
      <c r="BC1037" s="4"/>
      <c r="BD1037" t="s">
        <v>83</v>
      </c>
      <c r="BE1037" t="s">
        <v>105</v>
      </c>
      <c r="BF1037" t="s">
        <v>106</v>
      </c>
      <c r="BG1037" t="s">
        <v>107</v>
      </c>
      <c r="BH1037" t="s">
        <v>108</v>
      </c>
      <c r="BI1037" t="s">
        <v>109</v>
      </c>
      <c r="BJ1037" s="2">
        <v>0</v>
      </c>
      <c r="BK1037" t="s">
        <v>90</v>
      </c>
      <c r="BL1037" t="s">
        <v>78</v>
      </c>
      <c r="BM1037" t="s">
        <v>83</v>
      </c>
      <c r="BN1037" t="s">
        <v>83</v>
      </c>
      <c r="BO1037" t="s">
        <v>83</v>
      </c>
      <c r="BP1037" t="s">
        <v>9231</v>
      </c>
      <c r="BQ1037" t="s">
        <v>8515</v>
      </c>
      <c r="BR1037" t="s">
        <v>8516</v>
      </c>
      <c r="BS1037" t="s">
        <v>83</v>
      </c>
      <c r="BT1037" s="3">
        <v>1</v>
      </c>
    </row>
    <row r="1038" spans="1:72" x14ac:dyDescent="0.25">
      <c r="A1038" t="s">
        <v>8497</v>
      </c>
      <c r="B1038" t="s">
        <v>8498</v>
      </c>
      <c r="C1038" t="s">
        <v>8499</v>
      </c>
      <c r="D1038" t="s">
        <v>74</v>
      </c>
      <c r="E1038" t="s">
        <v>21868</v>
      </c>
      <c r="F1038" t="s">
        <v>8500</v>
      </c>
      <c r="G1038" t="s">
        <v>9232</v>
      </c>
      <c r="H1038" t="s">
        <v>9233</v>
      </c>
      <c r="I1038" s="1">
        <v>44197</v>
      </c>
      <c r="J1038" s="1">
        <v>44926</v>
      </c>
      <c r="K1038" t="s">
        <v>78</v>
      </c>
      <c r="L1038" t="s">
        <v>79</v>
      </c>
      <c r="M1038" t="s">
        <v>80</v>
      </c>
      <c r="N1038" t="s">
        <v>9234</v>
      </c>
      <c r="O1038" t="s">
        <v>155</v>
      </c>
      <c r="P1038" t="s">
        <v>420</v>
      </c>
      <c r="Q1038" t="s">
        <v>9235</v>
      </c>
      <c r="R1038" t="s">
        <v>8505</v>
      </c>
      <c r="S1038" t="s">
        <v>150</v>
      </c>
      <c r="T1038" t="s">
        <v>87</v>
      </c>
      <c r="U1038" t="s">
        <v>88</v>
      </c>
      <c r="V1038" t="s">
        <v>89</v>
      </c>
      <c r="W1038" t="s">
        <v>78</v>
      </c>
      <c r="X1038" t="s">
        <v>120</v>
      </c>
      <c r="Y1038" t="s">
        <v>91</v>
      </c>
      <c r="Z1038" t="s">
        <v>92</v>
      </c>
      <c r="AA1038" s="1">
        <v>44197</v>
      </c>
      <c r="AB1038" s="2">
        <v>169</v>
      </c>
      <c r="AC1038" s="2">
        <v>175</v>
      </c>
      <c r="AD1038" s="2">
        <v>0</v>
      </c>
      <c r="AE1038" s="2">
        <v>0</v>
      </c>
      <c r="AF1038" s="2"/>
      <c r="AG1038">
        <v>0</v>
      </c>
      <c r="AH1038" s="3">
        <v>170</v>
      </c>
      <c r="AI1038" s="3">
        <v>176</v>
      </c>
      <c r="AJ1038" s="3">
        <v>0</v>
      </c>
      <c r="AK1038" s="3">
        <v>0</v>
      </c>
      <c r="AL1038" s="3">
        <v>0</v>
      </c>
      <c r="AM1038" t="s">
        <v>8506</v>
      </c>
      <c r="AN1038" t="s">
        <v>8507</v>
      </c>
      <c r="AO1038" t="s">
        <v>8497</v>
      </c>
      <c r="AP1038" t="s">
        <v>8498</v>
      </c>
      <c r="AQ1038" t="s">
        <v>83</v>
      </c>
      <c r="AR1038" t="s">
        <v>8508</v>
      </c>
      <c r="AS1038" t="s">
        <v>83</v>
      </c>
      <c r="AT1038" t="s">
        <v>96</v>
      </c>
      <c r="AU1038" t="s">
        <v>8509</v>
      </c>
      <c r="AV1038" t="s">
        <v>8510</v>
      </c>
      <c r="AW1038" t="s">
        <v>99</v>
      </c>
      <c r="AX1038" t="s">
        <v>100</v>
      </c>
      <c r="AY1038" t="s">
        <v>8511</v>
      </c>
      <c r="AZ1038" t="s">
        <v>9236</v>
      </c>
      <c r="BA1038" t="s">
        <v>103</v>
      </c>
      <c r="BB1038" t="s">
        <v>9237</v>
      </c>
      <c r="BC1038" s="4"/>
      <c r="BD1038" t="s">
        <v>83</v>
      </c>
      <c r="BE1038" t="s">
        <v>105</v>
      </c>
      <c r="BF1038" t="s">
        <v>106</v>
      </c>
      <c r="BG1038" t="s">
        <v>107</v>
      </c>
      <c r="BH1038" t="s">
        <v>108</v>
      </c>
      <c r="BI1038" t="s">
        <v>109</v>
      </c>
      <c r="BJ1038" s="2">
        <v>0</v>
      </c>
      <c r="BK1038" t="s">
        <v>90</v>
      </c>
      <c r="BL1038" t="s">
        <v>78</v>
      </c>
      <c r="BM1038" t="s">
        <v>83</v>
      </c>
      <c r="BN1038" t="s">
        <v>83</v>
      </c>
      <c r="BO1038" t="s">
        <v>83</v>
      </c>
      <c r="BP1038" t="s">
        <v>9238</v>
      </c>
      <c r="BQ1038" t="s">
        <v>8515</v>
      </c>
      <c r="BR1038" t="s">
        <v>8516</v>
      </c>
      <c r="BS1038" t="s">
        <v>83</v>
      </c>
      <c r="BT1038" s="3">
        <v>1</v>
      </c>
    </row>
    <row r="1039" spans="1:72" x14ac:dyDescent="0.25">
      <c r="A1039" t="s">
        <v>8497</v>
      </c>
      <c r="B1039" t="s">
        <v>8498</v>
      </c>
      <c r="C1039" t="s">
        <v>8499</v>
      </c>
      <c r="D1039" t="s">
        <v>74</v>
      </c>
      <c r="E1039" t="s">
        <v>21868</v>
      </c>
      <c r="F1039" t="s">
        <v>8500</v>
      </c>
      <c r="G1039" t="s">
        <v>9239</v>
      </c>
      <c r="H1039" t="s">
        <v>9240</v>
      </c>
      <c r="I1039" s="1">
        <v>44197</v>
      </c>
      <c r="J1039" s="1">
        <v>44926</v>
      </c>
      <c r="K1039" t="s">
        <v>78</v>
      </c>
      <c r="L1039" t="s">
        <v>79</v>
      </c>
      <c r="M1039" t="s">
        <v>80</v>
      </c>
      <c r="N1039" t="s">
        <v>9234</v>
      </c>
      <c r="O1039" t="s">
        <v>250</v>
      </c>
      <c r="P1039" t="s">
        <v>420</v>
      </c>
      <c r="Q1039" t="s">
        <v>9235</v>
      </c>
      <c r="R1039" t="s">
        <v>8505</v>
      </c>
      <c r="S1039" t="s">
        <v>150</v>
      </c>
      <c r="T1039" t="s">
        <v>87</v>
      </c>
      <c r="U1039" t="s">
        <v>88</v>
      </c>
      <c r="V1039" t="s">
        <v>89</v>
      </c>
      <c r="W1039" t="s">
        <v>78</v>
      </c>
      <c r="X1039" t="s">
        <v>120</v>
      </c>
      <c r="Y1039" t="s">
        <v>91</v>
      </c>
      <c r="Z1039" t="s">
        <v>92</v>
      </c>
      <c r="AA1039" s="1">
        <v>44566</v>
      </c>
      <c r="AB1039" s="2">
        <v>54</v>
      </c>
      <c r="AC1039" s="2">
        <v>70</v>
      </c>
      <c r="AD1039" s="2"/>
      <c r="AE1039" s="2"/>
      <c r="AF1039" s="2"/>
      <c r="AG1039">
        <v>0</v>
      </c>
      <c r="AH1039" s="3">
        <v>38</v>
      </c>
      <c r="AI1039" s="3">
        <v>50</v>
      </c>
      <c r="AJ1039" s="3">
        <v>0</v>
      </c>
      <c r="AK1039" s="3">
        <v>0</v>
      </c>
      <c r="AL1039" s="3">
        <v>0</v>
      </c>
      <c r="AM1039" t="s">
        <v>8506</v>
      </c>
      <c r="AN1039" t="s">
        <v>8507</v>
      </c>
      <c r="AO1039" t="s">
        <v>8497</v>
      </c>
      <c r="AP1039" t="s">
        <v>8498</v>
      </c>
      <c r="AQ1039" t="s">
        <v>83</v>
      </c>
      <c r="AR1039" t="s">
        <v>8508</v>
      </c>
      <c r="AS1039" t="s">
        <v>83</v>
      </c>
      <c r="AT1039" t="s">
        <v>96</v>
      </c>
      <c r="AU1039" t="s">
        <v>8509</v>
      </c>
      <c r="AV1039" t="s">
        <v>8510</v>
      </c>
      <c r="AW1039" t="s">
        <v>99</v>
      </c>
      <c r="AX1039" t="s">
        <v>100</v>
      </c>
      <c r="AY1039" t="s">
        <v>8511</v>
      </c>
      <c r="AZ1039" t="s">
        <v>9241</v>
      </c>
      <c r="BA1039" t="s">
        <v>103</v>
      </c>
      <c r="BB1039" t="s">
        <v>9242</v>
      </c>
      <c r="BC1039" s="4"/>
      <c r="BD1039" t="s">
        <v>83</v>
      </c>
      <c r="BE1039" t="s">
        <v>105</v>
      </c>
      <c r="BF1039" t="s">
        <v>106</v>
      </c>
      <c r="BG1039" t="s">
        <v>107</v>
      </c>
      <c r="BH1039" t="s">
        <v>108</v>
      </c>
      <c r="BI1039" t="s">
        <v>109</v>
      </c>
      <c r="BJ1039" s="2">
        <v>0</v>
      </c>
      <c r="BK1039" t="s">
        <v>90</v>
      </c>
      <c r="BL1039" t="s">
        <v>78</v>
      </c>
      <c r="BM1039" t="s">
        <v>83</v>
      </c>
      <c r="BN1039" t="s">
        <v>83</v>
      </c>
      <c r="BO1039" t="s">
        <v>83</v>
      </c>
      <c r="BP1039" t="s">
        <v>9243</v>
      </c>
      <c r="BQ1039" t="s">
        <v>8515</v>
      </c>
      <c r="BR1039" t="s">
        <v>8516</v>
      </c>
      <c r="BS1039" t="s">
        <v>83</v>
      </c>
      <c r="BT1039" s="3">
        <v>1</v>
      </c>
    </row>
    <row r="1040" spans="1:72" x14ac:dyDescent="0.25">
      <c r="A1040" t="s">
        <v>8497</v>
      </c>
      <c r="B1040" t="s">
        <v>8498</v>
      </c>
      <c r="C1040" t="s">
        <v>8499</v>
      </c>
      <c r="D1040" t="s">
        <v>74</v>
      </c>
      <c r="E1040" t="s">
        <v>21868</v>
      </c>
      <c r="F1040" t="s">
        <v>8500</v>
      </c>
      <c r="G1040" t="s">
        <v>9244</v>
      </c>
      <c r="H1040" t="s">
        <v>9245</v>
      </c>
      <c r="I1040" s="1">
        <v>44197</v>
      </c>
      <c r="J1040" s="1">
        <v>44926</v>
      </c>
      <c r="K1040" t="s">
        <v>78</v>
      </c>
      <c r="L1040" t="s">
        <v>79</v>
      </c>
      <c r="M1040" t="s">
        <v>80</v>
      </c>
      <c r="N1040" t="s">
        <v>9176</v>
      </c>
      <c r="O1040" t="s">
        <v>352</v>
      </c>
      <c r="P1040" t="s">
        <v>420</v>
      </c>
      <c r="Q1040" t="s">
        <v>9177</v>
      </c>
      <c r="R1040" t="s">
        <v>8505</v>
      </c>
      <c r="S1040" t="s">
        <v>150</v>
      </c>
      <c r="T1040" t="s">
        <v>87</v>
      </c>
      <c r="U1040" t="s">
        <v>88</v>
      </c>
      <c r="V1040" t="s">
        <v>89</v>
      </c>
      <c r="W1040" t="s">
        <v>78</v>
      </c>
      <c r="X1040" t="s">
        <v>120</v>
      </c>
      <c r="Y1040" t="s">
        <v>91</v>
      </c>
      <c r="Z1040" t="s">
        <v>92</v>
      </c>
      <c r="AA1040" s="1">
        <v>44197</v>
      </c>
      <c r="AB1040" s="2">
        <v>43</v>
      </c>
      <c r="AC1040" s="2">
        <v>53</v>
      </c>
      <c r="AD1040" s="2">
        <v>0</v>
      </c>
      <c r="AE1040" s="2">
        <v>0</v>
      </c>
      <c r="AF1040" s="2"/>
      <c r="AG1040">
        <v>0</v>
      </c>
      <c r="AH1040" s="3">
        <v>43</v>
      </c>
      <c r="AI1040" s="3">
        <v>53</v>
      </c>
      <c r="AJ1040" s="3">
        <v>0</v>
      </c>
      <c r="AK1040" s="3">
        <v>0</v>
      </c>
      <c r="AL1040" s="3">
        <v>0</v>
      </c>
      <c r="AM1040" t="s">
        <v>8506</v>
      </c>
      <c r="AN1040" t="s">
        <v>8507</v>
      </c>
      <c r="AO1040" t="s">
        <v>8497</v>
      </c>
      <c r="AP1040" t="s">
        <v>8498</v>
      </c>
      <c r="AQ1040" t="s">
        <v>83</v>
      </c>
      <c r="AR1040" t="s">
        <v>8508</v>
      </c>
      <c r="AS1040" t="s">
        <v>83</v>
      </c>
      <c r="AT1040" t="s">
        <v>96</v>
      </c>
      <c r="AU1040" t="s">
        <v>8509</v>
      </c>
      <c r="AV1040" t="s">
        <v>8510</v>
      </c>
      <c r="AW1040" t="s">
        <v>99</v>
      </c>
      <c r="AX1040" t="s">
        <v>100</v>
      </c>
      <c r="AY1040" t="s">
        <v>8511</v>
      </c>
      <c r="AZ1040" t="s">
        <v>9246</v>
      </c>
      <c r="BA1040" t="s">
        <v>103</v>
      </c>
      <c r="BB1040" t="s">
        <v>9247</v>
      </c>
      <c r="BC1040" s="4"/>
      <c r="BD1040" t="s">
        <v>83</v>
      </c>
      <c r="BE1040" t="s">
        <v>105</v>
      </c>
      <c r="BF1040" t="s">
        <v>106</v>
      </c>
      <c r="BG1040" t="s">
        <v>107</v>
      </c>
      <c r="BH1040" t="s">
        <v>108</v>
      </c>
      <c r="BI1040" t="s">
        <v>109</v>
      </c>
      <c r="BJ1040" s="2">
        <v>0</v>
      </c>
      <c r="BK1040" t="s">
        <v>90</v>
      </c>
      <c r="BL1040" t="s">
        <v>78</v>
      </c>
      <c r="BM1040" t="s">
        <v>83</v>
      </c>
      <c r="BN1040" t="s">
        <v>83</v>
      </c>
      <c r="BO1040" t="s">
        <v>83</v>
      </c>
      <c r="BP1040" t="s">
        <v>9248</v>
      </c>
      <c r="BQ1040" t="s">
        <v>8515</v>
      </c>
      <c r="BR1040" t="s">
        <v>8516</v>
      </c>
      <c r="BS1040" t="s">
        <v>83</v>
      </c>
      <c r="BT1040" s="3">
        <v>1</v>
      </c>
    </row>
    <row r="1041" spans="1:72" x14ac:dyDescent="0.25">
      <c r="A1041" t="s">
        <v>8497</v>
      </c>
      <c r="B1041" t="s">
        <v>8498</v>
      </c>
      <c r="C1041" t="s">
        <v>8499</v>
      </c>
      <c r="D1041" t="s">
        <v>74</v>
      </c>
      <c r="E1041" t="s">
        <v>21868</v>
      </c>
      <c r="F1041" t="s">
        <v>8500</v>
      </c>
      <c r="G1041" t="s">
        <v>9249</v>
      </c>
      <c r="H1041" t="s">
        <v>9250</v>
      </c>
      <c r="I1041" s="1">
        <v>44197</v>
      </c>
      <c r="J1041" s="1">
        <v>44926</v>
      </c>
      <c r="K1041" t="s">
        <v>78</v>
      </c>
      <c r="L1041" t="s">
        <v>79</v>
      </c>
      <c r="M1041" t="s">
        <v>80</v>
      </c>
      <c r="N1041" t="s">
        <v>8709</v>
      </c>
      <c r="O1041" t="s">
        <v>155</v>
      </c>
      <c r="P1041" t="s">
        <v>420</v>
      </c>
      <c r="Q1041" t="s">
        <v>8710</v>
      </c>
      <c r="R1041" t="s">
        <v>8505</v>
      </c>
      <c r="S1041" t="s">
        <v>150</v>
      </c>
      <c r="T1041" t="s">
        <v>87</v>
      </c>
      <c r="U1041" t="s">
        <v>88</v>
      </c>
      <c r="V1041" t="s">
        <v>89</v>
      </c>
      <c r="W1041" t="s">
        <v>78</v>
      </c>
      <c r="X1041" t="s">
        <v>120</v>
      </c>
      <c r="Y1041" t="s">
        <v>91</v>
      </c>
      <c r="Z1041" t="s">
        <v>92</v>
      </c>
      <c r="AA1041" s="1">
        <v>44613</v>
      </c>
      <c r="AB1041" s="2">
        <v>1605</v>
      </c>
      <c r="AC1041" s="2">
        <v>1440</v>
      </c>
      <c r="AD1041" s="2"/>
      <c r="AE1041" s="2"/>
      <c r="AF1041" s="2"/>
      <c r="AG1041">
        <v>0</v>
      </c>
      <c r="AH1041" s="3">
        <v>5015</v>
      </c>
      <c r="AI1041" s="3">
        <v>146</v>
      </c>
      <c r="AJ1041" s="3">
        <v>0</v>
      </c>
      <c r="AK1041" s="3">
        <v>0</v>
      </c>
      <c r="AL1041" s="3">
        <v>0</v>
      </c>
      <c r="AM1041" t="s">
        <v>8528</v>
      </c>
      <c r="AN1041" t="s">
        <v>8529</v>
      </c>
      <c r="AO1041" t="s">
        <v>8497</v>
      </c>
      <c r="AP1041" t="s">
        <v>8498</v>
      </c>
      <c r="AQ1041" t="s">
        <v>83</v>
      </c>
      <c r="AR1041" t="s">
        <v>8508</v>
      </c>
      <c r="AS1041" t="s">
        <v>83</v>
      </c>
      <c r="AT1041" t="s">
        <v>96</v>
      </c>
      <c r="AU1041" t="s">
        <v>8509</v>
      </c>
      <c r="AV1041" t="s">
        <v>8510</v>
      </c>
      <c r="AW1041" t="s">
        <v>99</v>
      </c>
      <c r="AX1041" t="s">
        <v>100</v>
      </c>
      <c r="AY1041" t="s">
        <v>8530</v>
      </c>
      <c r="AZ1041" t="s">
        <v>9251</v>
      </c>
      <c r="BA1041" t="s">
        <v>103</v>
      </c>
      <c r="BB1041" t="s">
        <v>9252</v>
      </c>
      <c r="BC1041" s="4"/>
      <c r="BD1041" t="s">
        <v>83</v>
      </c>
      <c r="BE1041" t="s">
        <v>105</v>
      </c>
      <c r="BF1041" t="s">
        <v>106</v>
      </c>
      <c r="BG1041" t="s">
        <v>107</v>
      </c>
      <c r="BH1041" t="s">
        <v>108</v>
      </c>
      <c r="BI1041" t="s">
        <v>109</v>
      </c>
      <c r="BJ1041" s="2">
        <v>0</v>
      </c>
      <c r="BK1041" t="s">
        <v>90</v>
      </c>
      <c r="BL1041" t="s">
        <v>78</v>
      </c>
      <c r="BM1041" t="s">
        <v>83</v>
      </c>
      <c r="BN1041" t="s">
        <v>83</v>
      </c>
      <c r="BO1041" t="s">
        <v>83</v>
      </c>
      <c r="BP1041" t="s">
        <v>9253</v>
      </c>
      <c r="BQ1041" t="s">
        <v>8534</v>
      </c>
      <c r="BR1041" t="s">
        <v>8535</v>
      </c>
      <c r="BS1041" t="s">
        <v>83</v>
      </c>
      <c r="BT1041" s="3">
        <v>1</v>
      </c>
    </row>
    <row r="1042" spans="1:72" x14ac:dyDescent="0.25">
      <c r="A1042" t="s">
        <v>8497</v>
      </c>
      <c r="B1042" t="s">
        <v>8498</v>
      </c>
      <c r="C1042" t="s">
        <v>8499</v>
      </c>
      <c r="D1042" t="s">
        <v>74</v>
      </c>
      <c r="E1042" t="s">
        <v>21868</v>
      </c>
      <c r="F1042" t="s">
        <v>8500</v>
      </c>
      <c r="G1042" t="s">
        <v>9254</v>
      </c>
      <c r="H1042" t="s">
        <v>9255</v>
      </c>
      <c r="I1042" s="1">
        <v>44197</v>
      </c>
      <c r="J1042" s="1">
        <v>44926</v>
      </c>
      <c r="K1042" t="s">
        <v>78</v>
      </c>
      <c r="L1042" t="s">
        <v>79</v>
      </c>
      <c r="M1042" t="s">
        <v>80</v>
      </c>
      <c r="N1042" t="s">
        <v>8862</v>
      </c>
      <c r="O1042" t="s">
        <v>1062</v>
      </c>
      <c r="P1042" t="s">
        <v>420</v>
      </c>
      <c r="Q1042" t="s">
        <v>9256</v>
      </c>
      <c r="R1042" t="s">
        <v>8505</v>
      </c>
      <c r="S1042" t="s">
        <v>150</v>
      </c>
      <c r="T1042" t="s">
        <v>87</v>
      </c>
      <c r="U1042" t="s">
        <v>88</v>
      </c>
      <c r="V1042" t="s">
        <v>89</v>
      </c>
      <c r="W1042" t="s">
        <v>78</v>
      </c>
      <c r="X1042" t="s">
        <v>120</v>
      </c>
      <c r="Y1042" t="s">
        <v>91</v>
      </c>
      <c r="Z1042" t="s">
        <v>92</v>
      </c>
      <c r="AA1042" s="1">
        <v>44566</v>
      </c>
      <c r="AB1042" s="2">
        <v>450</v>
      </c>
      <c r="AC1042" s="2">
        <v>518</v>
      </c>
      <c r="AD1042" s="2"/>
      <c r="AE1042" s="2"/>
      <c r="AF1042" s="2"/>
      <c r="AG1042">
        <v>0</v>
      </c>
      <c r="AH1042" s="3">
        <v>633</v>
      </c>
      <c r="AI1042" s="3">
        <v>746</v>
      </c>
      <c r="AJ1042" s="3">
        <v>0</v>
      </c>
      <c r="AK1042" s="3">
        <v>0</v>
      </c>
      <c r="AL1042" s="3">
        <v>0</v>
      </c>
      <c r="AM1042" t="s">
        <v>8506</v>
      </c>
      <c r="AN1042" t="s">
        <v>8507</v>
      </c>
      <c r="AO1042" t="s">
        <v>8497</v>
      </c>
      <c r="AP1042" t="s">
        <v>8498</v>
      </c>
      <c r="AQ1042" t="s">
        <v>83</v>
      </c>
      <c r="AR1042" t="s">
        <v>8508</v>
      </c>
      <c r="AS1042" t="s">
        <v>83</v>
      </c>
      <c r="AT1042" t="s">
        <v>96</v>
      </c>
      <c r="AU1042" t="s">
        <v>8509</v>
      </c>
      <c r="AV1042" t="s">
        <v>8510</v>
      </c>
      <c r="AW1042" t="s">
        <v>99</v>
      </c>
      <c r="AX1042" t="s">
        <v>100</v>
      </c>
      <c r="AY1042" t="s">
        <v>8511</v>
      </c>
      <c r="AZ1042" t="s">
        <v>9257</v>
      </c>
      <c r="BA1042" t="s">
        <v>103</v>
      </c>
      <c r="BB1042" t="s">
        <v>9258</v>
      </c>
      <c r="BC1042" s="4"/>
      <c r="BD1042" t="s">
        <v>83</v>
      </c>
      <c r="BE1042" t="s">
        <v>105</v>
      </c>
      <c r="BF1042" t="s">
        <v>106</v>
      </c>
      <c r="BG1042" t="s">
        <v>107</v>
      </c>
      <c r="BH1042" t="s">
        <v>108</v>
      </c>
      <c r="BI1042" t="s">
        <v>109</v>
      </c>
      <c r="BJ1042" s="2">
        <v>0</v>
      </c>
      <c r="BK1042" t="s">
        <v>90</v>
      </c>
      <c r="BL1042" t="s">
        <v>78</v>
      </c>
      <c r="BM1042" t="s">
        <v>83</v>
      </c>
      <c r="BN1042" t="s">
        <v>83</v>
      </c>
      <c r="BO1042" t="s">
        <v>83</v>
      </c>
      <c r="BP1042" t="s">
        <v>9259</v>
      </c>
      <c r="BQ1042" t="s">
        <v>8515</v>
      </c>
      <c r="BR1042" t="s">
        <v>8516</v>
      </c>
      <c r="BS1042" t="s">
        <v>83</v>
      </c>
      <c r="BT1042" s="3">
        <v>1</v>
      </c>
    </row>
    <row r="1043" spans="1:72" x14ac:dyDescent="0.25">
      <c r="A1043" t="s">
        <v>8497</v>
      </c>
      <c r="B1043" t="s">
        <v>8498</v>
      </c>
      <c r="C1043" t="s">
        <v>8499</v>
      </c>
      <c r="D1043" t="s">
        <v>74</v>
      </c>
      <c r="E1043" t="s">
        <v>21868</v>
      </c>
      <c r="F1043" t="s">
        <v>8500</v>
      </c>
      <c r="G1043" t="s">
        <v>9260</v>
      </c>
      <c r="H1043" t="s">
        <v>9261</v>
      </c>
      <c r="I1043" s="1">
        <v>44197</v>
      </c>
      <c r="J1043" s="1">
        <v>44926</v>
      </c>
      <c r="K1043" t="s">
        <v>78</v>
      </c>
      <c r="L1043" t="s">
        <v>79</v>
      </c>
      <c r="M1043" t="s">
        <v>80</v>
      </c>
      <c r="N1043" t="s">
        <v>9262</v>
      </c>
      <c r="O1043" t="s">
        <v>162</v>
      </c>
      <c r="P1043" t="s">
        <v>420</v>
      </c>
      <c r="Q1043" t="s">
        <v>9263</v>
      </c>
      <c r="R1043" t="s">
        <v>8505</v>
      </c>
      <c r="S1043" t="s">
        <v>150</v>
      </c>
      <c r="T1043" t="s">
        <v>87</v>
      </c>
      <c r="U1043" t="s">
        <v>88</v>
      </c>
      <c r="V1043" t="s">
        <v>89</v>
      </c>
      <c r="W1043" t="s">
        <v>78</v>
      </c>
      <c r="X1043" t="s">
        <v>120</v>
      </c>
      <c r="Y1043" t="s">
        <v>91</v>
      </c>
      <c r="Z1043" t="s">
        <v>92</v>
      </c>
      <c r="AA1043" s="1">
        <v>44662</v>
      </c>
      <c r="AB1043" s="2">
        <v>537</v>
      </c>
      <c r="AC1043" s="2">
        <v>714</v>
      </c>
      <c r="AD1043" s="2"/>
      <c r="AE1043" s="2"/>
      <c r="AF1043" s="2"/>
      <c r="AG1043">
        <v>0</v>
      </c>
      <c r="AH1043" s="3">
        <v>537</v>
      </c>
      <c r="AI1043" s="3">
        <v>714</v>
      </c>
      <c r="AJ1043" s="3">
        <v>0</v>
      </c>
      <c r="AK1043" s="3">
        <v>0</v>
      </c>
      <c r="AL1043" s="3">
        <v>0</v>
      </c>
      <c r="AM1043" t="s">
        <v>8506</v>
      </c>
      <c r="AN1043" t="s">
        <v>8507</v>
      </c>
      <c r="AO1043" t="s">
        <v>8497</v>
      </c>
      <c r="AP1043" t="s">
        <v>8498</v>
      </c>
      <c r="AQ1043" t="s">
        <v>83</v>
      </c>
      <c r="AR1043" t="s">
        <v>8508</v>
      </c>
      <c r="AS1043" t="s">
        <v>83</v>
      </c>
      <c r="AT1043" t="s">
        <v>96</v>
      </c>
      <c r="AU1043" t="s">
        <v>8509</v>
      </c>
      <c r="AV1043" t="s">
        <v>8510</v>
      </c>
      <c r="AW1043" t="s">
        <v>99</v>
      </c>
      <c r="AX1043" t="s">
        <v>100</v>
      </c>
      <c r="AY1043" t="s">
        <v>8511</v>
      </c>
      <c r="AZ1043" t="s">
        <v>9264</v>
      </c>
      <c r="BA1043" t="s">
        <v>103</v>
      </c>
      <c r="BB1043" t="s">
        <v>9265</v>
      </c>
      <c r="BC1043" s="4"/>
      <c r="BD1043" t="s">
        <v>83</v>
      </c>
      <c r="BE1043" t="s">
        <v>105</v>
      </c>
      <c r="BF1043" t="s">
        <v>106</v>
      </c>
      <c r="BG1043" t="s">
        <v>107</v>
      </c>
      <c r="BH1043" t="s">
        <v>108</v>
      </c>
      <c r="BI1043" t="s">
        <v>109</v>
      </c>
      <c r="BJ1043" s="2">
        <v>0</v>
      </c>
      <c r="BK1043" t="s">
        <v>90</v>
      </c>
      <c r="BL1043" t="s">
        <v>78</v>
      </c>
      <c r="BM1043" t="s">
        <v>83</v>
      </c>
      <c r="BN1043" t="s">
        <v>83</v>
      </c>
      <c r="BO1043" t="s">
        <v>83</v>
      </c>
      <c r="BP1043" t="s">
        <v>9266</v>
      </c>
      <c r="BQ1043" t="s">
        <v>8515</v>
      </c>
      <c r="BR1043" t="s">
        <v>8516</v>
      </c>
      <c r="BS1043" t="s">
        <v>83</v>
      </c>
      <c r="BT1043" s="3">
        <v>1</v>
      </c>
    </row>
    <row r="1044" spans="1:72" x14ac:dyDescent="0.25">
      <c r="A1044" t="s">
        <v>8497</v>
      </c>
      <c r="B1044" t="s">
        <v>8498</v>
      </c>
      <c r="C1044" t="s">
        <v>8499</v>
      </c>
      <c r="D1044" t="s">
        <v>74</v>
      </c>
      <c r="E1044" t="s">
        <v>21868</v>
      </c>
      <c r="F1044" t="s">
        <v>8500</v>
      </c>
      <c r="G1044" t="s">
        <v>9267</v>
      </c>
      <c r="H1044" t="s">
        <v>9268</v>
      </c>
      <c r="I1044" s="1">
        <v>44197</v>
      </c>
      <c r="J1044" s="1">
        <v>44926</v>
      </c>
      <c r="K1044" t="s">
        <v>78</v>
      </c>
      <c r="L1044" t="s">
        <v>79</v>
      </c>
      <c r="M1044" t="s">
        <v>80</v>
      </c>
      <c r="N1044" t="s">
        <v>9262</v>
      </c>
      <c r="O1044" t="s">
        <v>168</v>
      </c>
      <c r="P1044" t="s">
        <v>420</v>
      </c>
      <c r="Q1044" t="s">
        <v>9263</v>
      </c>
      <c r="R1044" t="s">
        <v>8505</v>
      </c>
      <c r="S1044" t="s">
        <v>150</v>
      </c>
      <c r="T1044" t="s">
        <v>87</v>
      </c>
      <c r="U1044" t="s">
        <v>88</v>
      </c>
      <c r="V1044" t="s">
        <v>89</v>
      </c>
      <c r="W1044" t="s">
        <v>78</v>
      </c>
      <c r="X1044" t="s">
        <v>120</v>
      </c>
      <c r="Y1044" t="s">
        <v>91</v>
      </c>
      <c r="Z1044" t="s">
        <v>92</v>
      </c>
      <c r="AA1044" s="1">
        <v>44565</v>
      </c>
      <c r="AB1044" s="2">
        <v>245</v>
      </c>
      <c r="AC1044" s="2">
        <v>206</v>
      </c>
      <c r="AD1044" s="2"/>
      <c r="AE1044" s="2"/>
      <c r="AF1044" s="2"/>
      <c r="AG1044">
        <v>0</v>
      </c>
      <c r="AH1044" s="3">
        <v>247</v>
      </c>
      <c r="AI1044" s="3">
        <v>201</v>
      </c>
      <c r="AJ1044" s="3">
        <v>0</v>
      </c>
      <c r="AK1044" s="3">
        <v>0</v>
      </c>
      <c r="AL1044" s="3">
        <v>0</v>
      </c>
      <c r="AM1044" t="s">
        <v>8506</v>
      </c>
      <c r="AN1044" t="s">
        <v>8507</v>
      </c>
      <c r="AO1044" t="s">
        <v>8497</v>
      </c>
      <c r="AP1044" t="s">
        <v>8498</v>
      </c>
      <c r="AQ1044" t="s">
        <v>83</v>
      </c>
      <c r="AR1044" t="s">
        <v>8508</v>
      </c>
      <c r="AS1044" t="s">
        <v>83</v>
      </c>
      <c r="AT1044" t="s">
        <v>96</v>
      </c>
      <c r="AU1044" t="s">
        <v>8509</v>
      </c>
      <c r="AV1044" t="s">
        <v>8510</v>
      </c>
      <c r="AW1044" t="s">
        <v>99</v>
      </c>
      <c r="AX1044" t="s">
        <v>100</v>
      </c>
      <c r="AY1044" t="s">
        <v>8511</v>
      </c>
      <c r="AZ1044" t="s">
        <v>9269</v>
      </c>
      <c r="BA1044" t="s">
        <v>103</v>
      </c>
      <c r="BB1044" t="s">
        <v>9270</v>
      </c>
      <c r="BC1044" s="4"/>
      <c r="BD1044" t="s">
        <v>83</v>
      </c>
      <c r="BE1044" t="s">
        <v>105</v>
      </c>
      <c r="BF1044" t="s">
        <v>106</v>
      </c>
      <c r="BG1044" t="s">
        <v>107</v>
      </c>
      <c r="BH1044" t="s">
        <v>108</v>
      </c>
      <c r="BI1044" t="s">
        <v>109</v>
      </c>
      <c r="BJ1044" s="2">
        <v>0</v>
      </c>
      <c r="BK1044" t="s">
        <v>90</v>
      </c>
      <c r="BL1044" t="s">
        <v>78</v>
      </c>
      <c r="BM1044" t="s">
        <v>83</v>
      </c>
      <c r="BN1044" t="s">
        <v>83</v>
      </c>
      <c r="BO1044" t="s">
        <v>83</v>
      </c>
      <c r="BP1044" t="s">
        <v>9271</v>
      </c>
      <c r="BQ1044" t="s">
        <v>8515</v>
      </c>
      <c r="BR1044" t="s">
        <v>8516</v>
      </c>
      <c r="BS1044" t="s">
        <v>83</v>
      </c>
      <c r="BT1044" s="3">
        <v>1</v>
      </c>
    </row>
    <row r="1045" spans="1:72" x14ac:dyDescent="0.25">
      <c r="A1045" t="s">
        <v>8497</v>
      </c>
      <c r="B1045" t="s">
        <v>8498</v>
      </c>
      <c r="C1045" t="s">
        <v>8499</v>
      </c>
      <c r="D1045" t="s">
        <v>74</v>
      </c>
      <c r="E1045" t="s">
        <v>21868</v>
      </c>
      <c r="F1045" t="s">
        <v>8500</v>
      </c>
      <c r="G1045" t="s">
        <v>9272</v>
      </c>
      <c r="H1045" t="s">
        <v>9273</v>
      </c>
      <c r="I1045" s="1">
        <v>44197</v>
      </c>
      <c r="J1045" s="1">
        <v>44926</v>
      </c>
      <c r="K1045" t="s">
        <v>78</v>
      </c>
      <c r="L1045" t="s">
        <v>79</v>
      </c>
      <c r="M1045" t="s">
        <v>80</v>
      </c>
      <c r="N1045" t="s">
        <v>9274</v>
      </c>
      <c r="O1045" t="s">
        <v>738</v>
      </c>
      <c r="P1045" t="s">
        <v>420</v>
      </c>
      <c r="Q1045" t="s">
        <v>9275</v>
      </c>
      <c r="R1045" t="s">
        <v>8505</v>
      </c>
      <c r="S1045" t="s">
        <v>150</v>
      </c>
      <c r="T1045" t="s">
        <v>87</v>
      </c>
      <c r="U1045" t="s">
        <v>88</v>
      </c>
      <c r="V1045" t="s">
        <v>89</v>
      </c>
      <c r="W1045" t="s">
        <v>78</v>
      </c>
      <c r="X1045" t="s">
        <v>120</v>
      </c>
      <c r="Y1045" t="s">
        <v>91</v>
      </c>
      <c r="Z1045" t="s">
        <v>92</v>
      </c>
      <c r="AA1045" s="1">
        <v>44197</v>
      </c>
      <c r="AB1045" s="2">
        <v>157</v>
      </c>
      <c r="AC1045" s="2">
        <v>5</v>
      </c>
      <c r="AD1045" s="2">
        <v>0</v>
      </c>
      <c r="AE1045" s="2">
        <v>0</v>
      </c>
      <c r="AF1045" s="2"/>
      <c r="AG1045">
        <v>0</v>
      </c>
      <c r="AH1045" s="3">
        <v>158</v>
      </c>
      <c r="AI1045" s="3">
        <v>5</v>
      </c>
      <c r="AJ1045" s="3">
        <v>0</v>
      </c>
      <c r="AK1045" s="3">
        <v>0</v>
      </c>
      <c r="AL1045" s="3">
        <v>0</v>
      </c>
      <c r="AM1045" t="s">
        <v>8506</v>
      </c>
      <c r="AN1045" t="s">
        <v>8507</v>
      </c>
      <c r="AO1045" t="s">
        <v>8497</v>
      </c>
      <c r="AP1045" t="s">
        <v>8498</v>
      </c>
      <c r="AQ1045" t="s">
        <v>83</v>
      </c>
      <c r="AR1045" t="s">
        <v>8508</v>
      </c>
      <c r="AS1045" t="s">
        <v>83</v>
      </c>
      <c r="AT1045" t="s">
        <v>96</v>
      </c>
      <c r="AU1045" t="s">
        <v>8509</v>
      </c>
      <c r="AV1045" t="s">
        <v>8510</v>
      </c>
      <c r="AW1045" t="s">
        <v>99</v>
      </c>
      <c r="AX1045" t="s">
        <v>100</v>
      </c>
      <c r="AY1045" t="s">
        <v>8511</v>
      </c>
      <c r="AZ1045" t="s">
        <v>9276</v>
      </c>
      <c r="BA1045" t="s">
        <v>103</v>
      </c>
      <c r="BB1045" t="s">
        <v>9277</v>
      </c>
      <c r="BC1045" s="4"/>
      <c r="BD1045" t="s">
        <v>83</v>
      </c>
      <c r="BE1045" t="s">
        <v>105</v>
      </c>
      <c r="BF1045" t="s">
        <v>106</v>
      </c>
      <c r="BG1045" t="s">
        <v>107</v>
      </c>
      <c r="BH1045" t="s">
        <v>108</v>
      </c>
      <c r="BI1045" t="s">
        <v>109</v>
      </c>
      <c r="BJ1045" s="2">
        <v>0</v>
      </c>
      <c r="BK1045" t="s">
        <v>90</v>
      </c>
      <c r="BL1045" t="s">
        <v>78</v>
      </c>
      <c r="BM1045" t="s">
        <v>83</v>
      </c>
      <c r="BN1045" t="s">
        <v>83</v>
      </c>
      <c r="BO1045" t="s">
        <v>83</v>
      </c>
      <c r="BP1045" t="s">
        <v>9278</v>
      </c>
      <c r="BQ1045" t="s">
        <v>8515</v>
      </c>
      <c r="BR1045" t="s">
        <v>8516</v>
      </c>
      <c r="BS1045" t="s">
        <v>83</v>
      </c>
      <c r="BT1045" s="3">
        <v>1</v>
      </c>
    </row>
    <row r="1046" spans="1:72" x14ac:dyDescent="0.25">
      <c r="A1046" t="s">
        <v>8497</v>
      </c>
      <c r="B1046" t="s">
        <v>8498</v>
      </c>
      <c r="C1046" t="s">
        <v>8499</v>
      </c>
      <c r="D1046" t="s">
        <v>74</v>
      </c>
      <c r="E1046" t="s">
        <v>21868</v>
      </c>
      <c r="F1046" t="s">
        <v>8500</v>
      </c>
      <c r="G1046" t="s">
        <v>9279</v>
      </c>
      <c r="H1046" t="s">
        <v>9280</v>
      </c>
      <c r="I1046" s="1">
        <v>44197</v>
      </c>
      <c r="J1046" s="1">
        <v>44926</v>
      </c>
      <c r="K1046" t="s">
        <v>78</v>
      </c>
      <c r="L1046" t="s">
        <v>79</v>
      </c>
      <c r="M1046" t="s">
        <v>80</v>
      </c>
      <c r="N1046" t="s">
        <v>9274</v>
      </c>
      <c r="O1046" t="s">
        <v>242</v>
      </c>
      <c r="P1046" t="s">
        <v>420</v>
      </c>
      <c r="Q1046" t="s">
        <v>9275</v>
      </c>
      <c r="R1046" t="s">
        <v>8505</v>
      </c>
      <c r="S1046" t="s">
        <v>150</v>
      </c>
      <c r="T1046" t="s">
        <v>87</v>
      </c>
      <c r="U1046" t="s">
        <v>88</v>
      </c>
      <c r="V1046" t="s">
        <v>89</v>
      </c>
      <c r="W1046" t="s">
        <v>78</v>
      </c>
      <c r="X1046" t="s">
        <v>120</v>
      </c>
      <c r="Y1046" t="s">
        <v>91</v>
      </c>
      <c r="Z1046" t="s">
        <v>92</v>
      </c>
      <c r="AA1046" s="1">
        <v>44197</v>
      </c>
      <c r="AB1046" s="2">
        <v>68</v>
      </c>
      <c r="AC1046" s="2">
        <v>79</v>
      </c>
      <c r="AD1046" s="2">
        <v>0</v>
      </c>
      <c r="AE1046" s="2">
        <v>0</v>
      </c>
      <c r="AF1046" s="2"/>
      <c r="AG1046">
        <v>0</v>
      </c>
      <c r="AH1046" s="3">
        <v>69</v>
      </c>
      <c r="AI1046" s="3">
        <v>80</v>
      </c>
      <c r="AJ1046" s="3">
        <v>0</v>
      </c>
      <c r="AK1046" s="3">
        <v>0</v>
      </c>
      <c r="AL1046" s="3">
        <v>0</v>
      </c>
      <c r="AM1046" t="s">
        <v>8506</v>
      </c>
      <c r="AN1046" t="s">
        <v>8507</v>
      </c>
      <c r="AO1046" t="s">
        <v>8497</v>
      </c>
      <c r="AP1046" t="s">
        <v>8498</v>
      </c>
      <c r="AQ1046" t="s">
        <v>83</v>
      </c>
      <c r="AR1046" t="s">
        <v>8508</v>
      </c>
      <c r="AS1046" t="s">
        <v>83</v>
      </c>
      <c r="AT1046" t="s">
        <v>96</v>
      </c>
      <c r="AU1046" t="s">
        <v>8509</v>
      </c>
      <c r="AV1046" t="s">
        <v>8510</v>
      </c>
      <c r="AW1046" t="s">
        <v>99</v>
      </c>
      <c r="AX1046" t="s">
        <v>100</v>
      </c>
      <c r="AY1046" t="s">
        <v>8511</v>
      </c>
      <c r="AZ1046" t="s">
        <v>9281</v>
      </c>
      <c r="BA1046" t="s">
        <v>103</v>
      </c>
      <c r="BB1046" t="s">
        <v>9282</v>
      </c>
      <c r="BC1046" s="4"/>
      <c r="BD1046" t="s">
        <v>83</v>
      </c>
      <c r="BE1046" t="s">
        <v>105</v>
      </c>
      <c r="BF1046" t="s">
        <v>106</v>
      </c>
      <c r="BG1046" t="s">
        <v>107</v>
      </c>
      <c r="BH1046" t="s">
        <v>108</v>
      </c>
      <c r="BI1046" t="s">
        <v>109</v>
      </c>
      <c r="BJ1046" s="2">
        <v>0</v>
      </c>
      <c r="BK1046" t="s">
        <v>90</v>
      </c>
      <c r="BL1046" t="s">
        <v>78</v>
      </c>
      <c r="BM1046" t="s">
        <v>83</v>
      </c>
      <c r="BN1046" t="s">
        <v>83</v>
      </c>
      <c r="BO1046" t="s">
        <v>83</v>
      </c>
      <c r="BP1046" t="s">
        <v>9283</v>
      </c>
      <c r="BQ1046" t="s">
        <v>8515</v>
      </c>
      <c r="BR1046" t="s">
        <v>8516</v>
      </c>
      <c r="BS1046" t="s">
        <v>83</v>
      </c>
      <c r="BT1046" s="3">
        <v>1</v>
      </c>
    </row>
    <row r="1047" spans="1:72" x14ac:dyDescent="0.25">
      <c r="A1047" t="s">
        <v>8497</v>
      </c>
      <c r="B1047" t="s">
        <v>8498</v>
      </c>
      <c r="C1047" t="s">
        <v>8499</v>
      </c>
      <c r="D1047" t="s">
        <v>74</v>
      </c>
      <c r="E1047" t="s">
        <v>21868</v>
      </c>
      <c r="F1047" t="s">
        <v>8500</v>
      </c>
      <c r="G1047" t="s">
        <v>9284</v>
      </c>
      <c r="H1047" t="s">
        <v>9285</v>
      </c>
      <c r="I1047" s="1">
        <v>44197</v>
      </c>
      <c r="J1047" s="1">
        <v>44926</v>
      </c>
      <c r="K1047" t="s">
        <v>78</v>
      </c>
      <c r="L1047" t="s">
        <v>79</v>
      </c>
      <c r="M1047" t="s">
        <v>80</v>
      </c>
      <c r="N1047" t="s">
        <v>9286</v>
      </c>
      <c r="O1047" t="s">
        <v>352</v>
      </c>
      <c r="P1047" t="s">
        <v>420</v>
      </c>
      <c r="Q1047" t="s">
        <v>9287</v>
      </c>
      <c r="R1047" t="s">
        <v>8505</v>
      </c>
      <c r="S1047" t="s">
        <v>150</v>
      </c>
      <c r="T1047" t="s">
        <v>87</v>
      </c>
      <c r="U1047" t="s">
        <v>88</v>
      </c>
      <c r="V1047" t="s">
        <v>89</v>
      </c>
      <c r="W1047" t="s">
        <v>78</v>
      </c>
      <c r="X1047" t="s">
        <v>120</v>
      </c>
      <c r="Y1047" t="s">
        <v>91</v>
      </c>
      <c r="Z1047" t="s">
        <v>92</v>
      </c>
      <c r="AA1047" s="1">
        <v>44197</v>
      </c>
      <c r="AB1047" s="2">
        <v>185</v>
      </c>
      <c r="AC1047" s="2">
        <v>189</v>
      </c>
      <c r="AD1047" s="2">
        <v>0</v>
      </c>
      <c r="AE1047" s="2">
        <v>0</v>
      </c>
      <c r="AF1047" s="2"/>
      <c r="AG1047">
        <v>0</v>
      </c>
      <c r="AH1047" s="3">
        <v>186</v>
      </c>
      <c r="AI1047" s="3">
        <v>190</v>
      </c>
      <c r="AJ1047" s="3">
        <v>0</v>
      </c>
      <c r="AK1047" s="3">
        <v>0</v>
      </c>
      <c r="AL1047" s="3">
        <v>0</v>
      </c>
      <c r="AM1047" t="s">
        <v>8506</v>
      </c>
      <c r="AN1047" t="s">
        <v>8507</v>
      </c>
      <c r="AO1047" t="s">
        <v>8497</v>
      </c>
      <c r="AP1047" t="s">
        <v>8498</v>
      </c>
      <c r="AQ1047" t="s">
        <v>83</v>
      </c>
      <c r="AR1047" t="s">
        <v>8508</v>
      </c>
      <c r="AS1047" t="s">
        <v>83</v>
      </c>
      <c r="AT1047" t="s">
        <v>96</v>
      </c>
      <c r="AU1047" t="s">
        <v>8509</v>
      </c>
      <c r="AV1047" t="s">
        <v>8510</v>
      </c>
      <c r="AW1047" t="s">
        <v>99</v>
      </c>
      <c r="AX1047" t="s">
        <v>100</v>
      </c>
      <c r="AY1047" t="s">
        <v>8511</v>
      </c>
      <c r="AZ1047" t="s">
        <v>9288</v>
      </c>
      <c r="BA1047" t="s">
        <v>103</v>
      </c>
      <c r="BB1047" t="s">
        <v>9289</v>
      </c>
      <c r="BC1047" s="4"/>
      <c r="BD1047" t="s">
        <v>83</v>
      </c>
      <c r="BE1047" t="s">
        <v>105</v>
      </c>
      <c r="BF1047" t="s">
        <v>106</v>
      </c>
      <c r="BG1047" t="s">
        <v>107</v>
      </c>
      <c r="BH1047" t="s">
        <v>108</v>
      </c>
      <c r="BI1047" t="s">
        <v>109</v>
      </c>
      <c r="BJ1047" s="2">
        <v>0</v>
      </c>
      <c r="BK1047" t="s">
        <v>90</v>
      </c>
      <c r="BL1047" t="s">
        <v>78</v>
      </c>
      <c r="BM1047" t="s">
        <v>83</v>
      </c>
      <c r="BN1047" t="s">
        <v>83</v>
      </c>
      <c r="BO1047" t="s">
        <v>83</v>
      </c>
      <c r="BP1047" t="s">
        <v>9290</v>
      </c>
      <c r="BQ1047" t="s">
        <v>8515</v>
      </c>
      <c r="BR1047" t="s">
        <v>8516</v>
      </c>
      <c r="BS1047" t="s">
        <v>83</v>
      </c>
      <c r="BT1047" s="3">
        <v>1</v>
      </c>
    </row>
    <row r="1048" spans="1:72" x14ac:dyDescent="0.25">
      <c r="A1048" t="s">
        <v>8497</v>
      </c>
      <c r="B1048" t="s">
        <v>8498</v>
      </c>
      <c r="C1048" t="s">
        <v>8499</v>
      </c>
      <c r="D1048" t="s">
        <v>74</v>
      </c>
      <c r="E1048" t="s">
        <v>21868</v>
      </c>
      <c r="F1048" t="s">
        <v>8500</v>
      </c>
      <c r="G1048" t="s">
        <v>9291</v>
      </c>
      <c r="H1048" t="s">
        <v>9292</v>
      </c>
      <c r="I1048" s="1">
        <v>44197</v>
      </c>
      <c r="J1048" s="1">
        <v>44926</v>
      </c>
      <c r="K1048" t="s">
        <v>78</v>
      </c>
      <c r="L1048" t="s">
        <v>79</v>
      </c>
      <c r="M1048" t="s">
        <v>80</v>
      </c>
      <c r="N1048" t="s">
        <v>8899</v>
      </c>
      <c r="O1048" t="s">
        <v>162</v>
      </c>
      <c r="P1048" t="s">
        <v>420</v>
      </c>
      <c r="Q1048" t="s">
        <v>8900</v>
      </c>
      <c r="R1048" t="s">
        <v>8505</v>
      </c>
      <c r="S1048" t="s">
        <v>150</v>
      </c>
      <c r="T1048" t="s">
        <v>87</v>
      </c>
      <c r="U1048" t="s">
        <v>88</v>
      </c>
      <c r="V1048" t="s">
        <v>89</v>
      </c>
      <c r="W1048" t="s">
        <v>78</v>
      </c>
      <c r="X1048" t="s">
        <v>120</v>
      </c>
      <c r="Y1048" t="s">
        <v>91</v>
      </c>
      <c r="Z1048" t="s">
        <v>92</v>
      </c>
      <c r="AA1048" s="1">
        <v>44565</v>
      </c>
      <c r="AB1048" s="2">
        <v>651</v>
      </c>
      <c r="AC1048" s="2">
        <v>800</v>
      </c>
      <c r="AD1048" s="2"/>
      <c r="AE1048" s="2"/>
      <c r="AF1048" s="2"/>
      <c r="AG1048">
        <v>0</v>
      </c>
      <c r="AH1048" s="3">
        <v>1841</v>
      </c>
      <c r="AI1048" s="3">
        <v>2287</v>
      </c>
      <c r="AJ1048" s="3">
        <v>0</v>
      </c>
      <c r="AK1048" s="3">
        <v>0</v>
      </c>
      <c r="AL1048" s="3">
        <v>0</v>
      </c>
      <c r="AM1048" t="s">
        <v>8506</v>
      </c>
      <c r="AN1048" t="s">
        <v>8507</v>
      </c>
      <c r="AO1048" t="s">
        <v>8497</v>
      </c>
      <c r="AP1048" t="s">
        <v>8498</v>
      </c>
      <c r="AQ1048" t="s">
        <v>83</v>
      </c>
      <c r="AR1048" t="s">
        <v>8508</v>
      </c>
      <c r="AS1048" t="s">
        <v>83</v>
      </c>
      <c r="AT1048" t="s">
        <v>96</v>
      </c>
      <c r="AU1048" t="s">
        <v>8509</v>
      </c>
      <c r="AV1048" t="s">
        <v>8510</v>
      </c>
      <c r="AW1048" t="s">
        <v>99</v>
      </c>
      <c r="AX1048" t="s">
        <v>100</v>
      </c>
      <c r="AY1048" t="s">
        <v>8511</v>
      </c>
      <c r="AZ1048" t="s">
        <v>9293</v>
      </c>
      <c r="BA1048" t="s">
        <v>103</v>
      </c>
      <c r="BB1048" t="s">
        <v>9294</v>
      </c>
      <c r="BC1048" s="4"/>
      <c r="BD1048" t="s">
        <v>83</v>
      </c>
      <c r="BE1048" t="s">
        <v>105</v>
      </c>
      <c r="BF1048" t="s">
        <v>106</v>
      </c>
      <c r="BG1048" t="s">
        <v>107</v>
      </c>
      <c r="BH1048" t="s">
        <v>108</v>
      </c>
      <c r="BI1048" t="s">
        <v>109</v>
      </c>
      <c r="BJ1048" s="2">
        <v>0</v>
      </c>
      <c r="BK1048" t="s">
        <v>90</v>
      </c>
      <c r="BL1048" t="s">
        <v>78</v>
      </c>
      <c r="BM1048" t="s">
        <v>83</v>
      </c>
      <c r="BN1048" t="s">
        <v>83</v>
      </c>
      <c r="BO1048" t="s">
        <v>83</v>
      </c>
      <c r="BP1048" t="s">
        <v>9295</v>
      </c>
      <c r="BQ1048" t="s">
        <v>8515</v>
      </c>
      <c r="BR1048" t="s">
        <v>8516</v>
      </c>
      <c r="BS1048" t="s">
        <v>83</v>
      </c>
      <c r="BT1048" s="3">
        <v>1</v>
      </c>
    </row>
    <row r="1049" spans="1:72" x14ac:dyDescent="0.25">
      <c r="A1049" t="s">
        <v>8497</v>
      </c>
      <c r="B1049" t="s">
        <v>8498</v>
      </c>
      <c r="C1049" t="s">
        <v>8499</v>
      </c>
      <c r="D1049" t="s">
        <v>74</v>
      </c>
      <c r="E1049" t="s">
        <v>21868</v>
      </c>
      <c r="F1049" t="s">
        <v>8500</v>
      </c>
      <c r="G1049" t="s">
        <v>9296</v>
      </c>
      <c r="H1049" t="s">
        <v>9297</v>
      </c>
      <c r="I1049" s="1">
        <v>44197</v>
      </c>
      <c r="J1049" s="1">
        <v>44926</v>
      </c>
      <c r="K1049" t="s">
        <v>78</v>
      </c>
      <c r="L1049" t="s">
        <v>79</v>
      </c>
      <c r="M1049" t="s">
        <v>80</v>
      </c>
      <c r="N1049" t="s">
        <v>8930</v>
      </c>
      <c r="O1049" t="s">
        <v>957</v>
      </c>
      <c r="P1049" t="s">
        <v>420</v>
      </c>
      <c r="Q1049" t="s">
        <v>8931</v>
      </c>
      <c r="R1049" t="s">
        <v>8505</v>
      </c>
      <c r="S1049" t="s">
        <v>150</v>
      </c>
      <c r="T1049" t="s">
        <v>87</v>
      </c>
      <c r="U1049" t="s">
        <v>88</v>
      </c>
      <c r="V1049" t="s">
        <v>89</v>
      </c>
      <c r="W1049" t="s">
        <v>78</v>
      </c>
      <c r="X1049" t="s">
        <v>120</v>
      </c>
      <c r="Y1049" t="s">
        <v>91</v>
      </c>
      <c r="Z1049" t="s">
        <v>92</v>
      </c>
      <c r="AA1049" s="1">
        <v>44197</v>
      </c>
      <c r="AB1049" s="2">
        <v>77</v>
      </c>
      <c r="AC1049" s="2">
        <v>82</v>
      </c>
      <c r="AD1049" s="2">
        <v>0</v>
      </c>
      <c r="AE1049" s="2">
        <v>0</v>
      </c>
      <c r="AF1049" s="2"/>
      <c r="AG1049">
        <v>0</v>
      </c>
      <c r="AH1049" s="3">
        <v>78</v>
      </c>
      <c r="AI1049" s="3">
        <v>82</v>
      </c>
      <c r="AJ1049" s="3">
        <v>0</v>
      </c>
      <c r="AK1049" s="3">
        <v>0</v>
      </c>
      <c r="AL1049" s="3">
        <v>0</v>
      </c>
      <c r="AM1049" t="s">
        <v>8506</v>
      </c>
      <c r="AN1049" t="s">
        <v>8507</v>
      </c>
      <c r="AO1049" t="s">
        <v>8497</v>
      </c>
      <c r="AP1049" t="s">
        <v>8498</v>
      </c>
      <c r="AQ1049" t="s">
        <v>83</v>
      </c>
      <c r="AR1049" t="s">
        <v>8508</v>
      </c>
      <c r="AS1049" t="s">
        <v>83</v>
      </c>
      <c r="AT1049" t="s">
        <v>96</v>
      </c>
      <c r="AU1049" t="s">
        <v>8509</v>
      </c>
      <c r="AV1049" t="s">
        <v>8510</v>
      </c>
      <c r="AW1049" t="s">
        <v>99</v>
      </c>
      <c r="AX1049" t="s">
        <v>100</v>
      </c>
      <c r="AY1049" t="s">
        <v>8511</v>
      </c>
      <c r="AZ1049" t="s">
        <v>9298</v>
      </c>
      <c r="BA1049" t="s">
        <v>103</v>
      </c>
      <c r="BB1049" t="s">
        <v>9299</v>
      </c>
      <c r="BC1049" s="4"/>
      <c r="BD1049" t="s">
        <v>83</v>
      </c>
      <c r="BE1049" t="s">
        <v>105</v>
      </c>
      <c r="BF1049" t="s">
        <v>106</v>
      </c>
      <c r="BG1049" t="s">
        <v>107</v>
      </c>
      <c r="BH1049" t="s">
        <v>108</v>
      </c>
      <c r="BI1049" t="s">
        <v>109</v>
      </c>
      <c r="BJ1049" s="2">
        <v>0</v>
      </c>
      <c r="BK1049" t="s">
        <v>90</v>
      </c>
      <c r="BL1049" t="s">
        <v>78</v>
      </c>
      <c r="BM1049" t="s">
        <v>83</v>
      </c>
      <c r="BN1049" t="s">
        <v>83</v>
      </c>
      <c r="BO1049" t="s">
        <v>83</v>
      </c>
      <c r="BP1049" t="s">
        <v>9300</v>
      </c>
      <c r="BQ1049" t="s">
        <v>8515</v>
      </c>
      <c r="BR1049" t="s">
        <v>8516</v>
      </c>
      <c r="BS1049" t="s">
        <v>83</v>
      </c>
      <c r="BT1049" s="3">
        <v>1</v>
      </c>
    </row>
    <row r="1050" spans="1:72" x14ac:dyDescent="0.25">
      <c r="A1050" t="s">
        <v>8497</v>
      </c>
      <c r="B1050" t="s">
        <v>8498</v>
      </c>
      <c r="C1050" t="s">
        <v>8499</v>
      </c>
      <c r="D1050" t="s">
        <v>74</v>
      </c>
      <c r="E1050" t="s">
        <v>21868</v>
      </c>
      <c r="F1050" t="s">
        <v>8500</v>
      </c>
      <c r="G1050" t="s">
        <v>9301</v>
      </c>
      <c r="H1050" t="s">
        <v>9302</v>
      </c>
      <c r="I1050" s="1">
        <v>44197</v>
      </c>
      <c r="J1050" s="1">
        <v>44926</v>
      </c>
      <c r="K1050" t="s">
        <v>78</v>
      </c>
      <c r="L1050" t="s">
        <v>79</v>
      </c>
      <c r="M1050" t="s">
        <v>80</v>
      </c>
      <c r="N1050" t="s">
        <v>8930</v>
      </c>
      <c r="O1050" t="s">
        <v>313</v>
      </c>
      <c r="P1050" t="s">
        <v>420</v>
      </c>
      <c r="Q1050" t="s">
        <v>8931</v>
      </c>
      <c r="R1050" t="s">
        <v>8505</v>
      </c>
      <c r="S1050" t="s">
        <v>150</v>
      </c>
      <c r="T1050" t="s">
        <v>87</v>
      </c>
      <c r="U1050" t="s">
        <v>88</v>
      </c>
      <c r="V1050" t="s">
        <v>89</v>
      </c>
      <c r="W1050" t="s">
        <v>78</v>
      </c>
      <c r="X1050" t="s">
        <v>120</v>
      </c>
      <c r="Y1050" t="s">
        <v>91</v>
      </c>
      <c r="Z1050" t="s">
        <v>92</v>
      </c>
      <c r="AA1050" s="1">
        <v>44197</v>
      </c>
      <c r="AB1050" s="2">
        <v>449</v>
      </c>
      <c r="AC1050" s="2">
        <v>500</v>
      </c>
      <c r="AD1050" s="2">
        <v>0</v>
      </c>
      <c r="AE1050" s="2">
        <v>0</v>
      </c>
      <c r="AF1050" s="2"/>
      <c r="AG1050">
        <v>0</v>
      </c>
      <c r="AH1050" s="3">
        <v>452</v>
      </c>
      <c r="AI1050" s="3">
        <v>504</v>
      </c>
      <c r="AJ1050" s="3">
        <v>0</v>
      </c>
      <c r="AK1050" s="3">
        <v>0</v>
      </c>
      <c r="AL1050" s="3">
        <v>0</v>
      </c>
      <c r="AM1050" t="s">
        <v>8506</v>
      </c>
      <c r="AN1050" t="s">
        <v>8507</v>
      </c>
      <c r="AO1050" t="s">
        <v>8497</v>
      </c>
      <c r="AP1050" t="s">
        <v>8498</v>
      </c>
      <c r="AQ1050" t="s">
        <v>83</v>
      </c>
      <c r="AR1050" t="s">
        <v>8508</v>
      </c>
      <c r="AS1050" t="s">
        <v>83</v>
      </c>
      <c r="AT1050" t="s">
        <v>96</v>
      </c>
      <c r="AU1050" t="s">
        <v>8509</v>
      </c>
      <c r="AV1050" t="s">
        <v>8510</v>
      </c>
      <c r="AW1050" t="s">
        <v>99</v>
      </c>
      <c r="AX1050" t="s">
        <v>100</v>
      </c>
      <c r="AY1050" t="s">
        <v>9303</v>
      </c>
      <c r="AZ1050" t="s">
        <v>9304</v>
      </c>
      <c r="BA1050" t="s">
        <v>103</v>
      </c>
      <c r="BB1050" t="s">
        <v>9305</v>
      </c>
      <c r="BC1050" s="4"/>
      <c r="BD1050" t="s">
        <v>83</v>
      </c>
      <c r="BE1050" t="s">
        <v>105</v>
      </c>
      <c r="BF1050" t="s">
        <v>106</v>
      </c>
      <c r="BG1050" t="s">
        <v>107</v>
      </c>
      <c r="BH1050" t="s">
        <v>108</v>
      </c>
      <c r="BI1050" t="s">
        <v>109</v>
      </c>
      <c r="BJ1050" s="2">
        <v>0</v>
      </c>
      <c r="BK1050" t="s">
        <v>90</v>
      </c>
      <c r="BL1050" t="s">
        <v>78</v>
      </c>
      <c r="BM1050" t="s">
        <v>83</v>
      </c>
      <c r="BN1050" t="s">
        <v>83</v>
      </c>
      <c r="BO1050" t="s">
        <v>83</v>
      </c>
      <c r="BP1050" t="s">
        <v>9306</v>
      </c>
      <c r="BQ1050" t="s">
        <v>8515</v>
      </c>
      <c r="BR1050" t="s">
        <v>8516</v>
      </c>
      <c r="BS1050" t="s">
        <v>83</v>
      </c>
      <c r="BT1050" s="3">
        <v>1</v>
      </c>
    </row>
    <row r="1051" spans="1:72" x14ac:dyDescent="0.25">
      <c r="A1051" t="s">
        <v>8497</v>
      </c>
      <c r="B1051" t="s">
        <v>8498</v>
      </c>
      <c r="C1051" t="s">
        <v>8499</v>
      </c>
      <c r="D1051" t="s">
        <v>74</v>
      </c>
      <c r="E1051" t="s">
        <v>21868</v>
      </c>
      <c r="F1051" t="s">
        <v>8500</v>
      </c>
      <c r="G1051" t="s">
        <v>9307</v>
      </c>
      <c r="H1051" t="s">
        <v>9308</v>
      </c>
      <c r="I1051" s="1">
        <v>44197</v>
      </c>
      <c r="J1051" s="1">
        <v>44926</v>
      </c>
      <c r="K1051" t="s">
        <v>78</v>
      </c>
      <c r="L1051" t="s">
        <v>79</v>
      </c>
      <c r="M1051" t="s">
        <v>80</v>
      </c>
      <c r="N1051" t="s">
        <v>9309</v>
      </c>
      <c r="O1051" t="s">
        <v>809</v>
      </c>
      <c r="P1051" t="s">
        <v>9310</v>
      </c>
      <c r="Q1051" t="s">
        <v>9311</v>
      </c>
      <c r="R1051" t="s">
        <v>8505</v>
      </c>
      <c r="S1051" t="s">
        <v>150</v>
      </c>
      <c r="T1051" t="s">
        <v>87</v>
      </c>
      <c r="U1051" t="s">
        <v>88</v>
      </c>
      <c r="V1051" t="s">
        <v>89</v>
      </c>
      <c r="W1051" t="s">
        <v>78</v>
      </c>
      <c r="X1051" t="s">
        <v>120</v>
      </c>
      <c r="Y1051" t="s">
        <v>91</v>
      </c>
      <c r="Z1051" t="s">
        <v>92</v>
      </c>
      <c r="AA1051" s="1">
        <v>44197</v>
      </c>
      <c r="AB1051" s="2">
        <v>187</v>
      </c>
      <c r="AC1051" s="2">
        <v>182</v>
      </c>
      <c r="AD1051" s="2">
        <v>0</v>
      </c>
      <c r="AE1051" s="2">
        <v>0</v>
      </c>
      <c r="AF1051" s="2"/>
      <c r="AG1051">
        <v>0</v>
      </c>
      <c r="AH1051" s="3">
        <v>189</v>
      </c>
      <c r="AI1051" s="3">
        <v>183</v>
      </c>
      <c r="AJ1051" s="3">
        <v>0</v>
      </c>
      <c r="AK1051" s="3">
        <v>0</v>
      </c>
      <c r="AL1051" s="3">
        <v>0</v>
      </c>
      <c r="AM1051" t="s">
        <v>8506</v>
      </c>
      <c r="AN1051" t="s">
        <v>8507</v>
      </c>
      <c r="AO1051" t="s">
        <v>8497</v>
      </c>
      <c r="AP1051" t="s">
        <v>8498</v>
      </c>
      <c r="AQ1051" t="s">
        <v>83</v>
      </c>
      <c r="AR1051" t="s">
        <v>8508</v>
      </c>
      <c r="AS1051" t="s">
        <v>83</v>
      </c>
      <c r="AT1051" t="s">
        <v>96</v>
      </c>
      <c r="AU1051" t="s">
        <v>8509</v>
      </c>
      <c r="AV1051" t="s">
        <v>8510</v>
      </c>
      <c r="AW1051" t="s">
        <v>99</v>
      </c>
      <c r="AX1051" t="s">
        <v>100</v>
      </c>
      <c r="AY1051" t="s">
        <v>8511</v>
      </c>
      <c r="AZ1051" t="s">
        <v>9312</v>
      </c>
      <c r="BA1051" t="s">
        <v>103</v>
      </c>
      <c r="BB1051" t="s">
        <v>9313</v>
      </c>
      <c r="BC1051" s="4"/>
      <c r="BD1051" t="s">
        <v>83</v>
      </c>
      <c r="BE1051" t="s">
        <v>105</v>
      </c>
      <c r="BF1051" t="s">
        <v>106</v>
      </c>
      <c r="BG1051" t="s">
        <v>107</v>
      </c>
      <c r="BH1051" t="s">
        <v>108</v>
      </c>
      <c r="BI1051" t="s">
        <v>109</v>
      </c>
      <c r="BJ1051" s="2">
        <v>0</v>
      </c>
      <c r="BK1051" t="s">
        <v>90</v>
      </c>
      <c r="BL1051" t="s">
        <v>78</v>
      </c>
      <c r="BM1051" t="s">
        <v>83</v>
      </c>
      <c r="BN1051" t="s">
        <v>83</v>
      </c>
      <c r="BO1051" t="s">
        <v>83</v>
      </c>
      <c r="BP1051" t="s">
        <v>9314</v>
      </c>
      <c r="BQ1051" t="s">
        <v>8515</v>
      </c>
      <c r="BR1051" t="s">
        <v>8516</v>
      </c>
      <c r="BS1051" t="s">
        <v>83</v>
      </c>
      <c r="BT1051" s="3">
        <v>1</v>
      </c>
    </row>
    <row r="1052" spans="1:72" x14ac:dyDescent="0.25">
      <c r="A1052" t="s">
        <v>8497</v>
      </c>
      <c r="B1052" t="s">
        <v>8498</v>
      </c>
      <c r="C1052" t="s">
        <v>8499</v>
      </c>
      <c r="D1052" t="s">
        <v>74</v>
      </c>
      <c r="E1052" t="s">
        <v>21868</v>
      </c>
      <c r="F1052" t="s">
        <v>8500</v>
      </c>
      <c r="G1052" t="s">
        <v>9315</v>
      </c>
      <c r="H1052" t="s">
        <v>9316</v>
      </c>
      <c r="I1052" s="1">
        <v>44197</v>
      </c>
      <c r="J1052" s="1">
        <v>44926</v>
      </c>
      <c r="K1052" t="s">
        <v>78</v>
      </c>
      <c r="L1052" t="s">
        <v>79</v>
      </c>
      <c r="M1052" t="s">
        <v>80</v>
      </c>
      <c r="N1052" t="s">
        <v>9317</v>
      </c>
      <c r="O1052" t="s">
        <v>155</v>
      </c>
      <c r="P1052" t="s">
        <v>9310</v>
      </c>
      <c r="Q1052" t="s">
        <v>9318</v>
      </c>
      <c r="R1052" t="s">
        <v>8505</v>
      </c>
      <c r="S1052" t="s">
        <v>150</v>
      </c>
      <c r="T1052" t="s">
        <v>87</v>
      </c>
      <c r="U1052" t="s">
        <v>88</v>
      </c>
      <c r="V1052" t="s">
        <v>89</v>
      </c>
      <c r="W1052" t="s">
        <v>78</v>
      </c>
      <c r="X1052" t="s">
        <v>120</v>
      </c>
      <c r="Y1052" t="s">
        <v>91</v>
      </c>
      <c r="Z1052" t="s">
        <v>92</v>
      </c>
      <c r="AA1052" s="1">
        <v>44539</v>
      </c>
      <c r="AB1052" s="2">
        <v>152</v>
      </c>
      <c r="AC1052" s="2">
        <v>124</v>
      </c>
      <c r="AD1052" s="2"/>
      <c r="AE1052" s="2"/>
      <c r="AF1052" s="2"/>
      <c r="AG1052">
        <v>0</v>
      </c>
      <c r="AH1052" s="3">
        <v>135</v>
      </c>
      <c r="AI1052" s="3">
        <v>112</v>
      </c>
      <c r="AJ1052" s="3">
        <v>0</v>
      </c>
      <c r="AK1052" s="3">
        <v>0</v>
      </c>
      <c r="AL1052" s="3">
        <v>0</v>
      </c>
      <c r="AM1052" t="s">
        <v>8506</v>
      </c>
      <c r="AN1052" t="s">
        <v>8507</v>
      </c>
      <c r="AO1052" t="s">
        <v>8497</v>
      </c>
      <c r="AP1052" t="s">
        <v>8498</v>
      </c>
      <c r="AQ1052" t="s">
        <v>83</v>
      </c>
      <c r="AR1052" t="s">
        <v>8508</v>
      </c>
      <c r="AS1052" t="s">
        <v>83</v>
      </c>
      <c r="AT1052" t="s">
        <v>96</v>
      </c>
      <c r="AU1052" t="s">
        <v>8509</v>
      </c>
      <c r="AV1052" t="s">
        <v>8510</v>
      </c>
      <c r="AW1052" t="s">
        <v>99</v>
      </c>
      <c r="AX1052" t="s">
        <v>100</v>
      </c>
      <c r="AY1052" t="s">
        <v>8511</v>
      </c>
      <c r="AZ1052" t="s">
        <v>9319</v>
      </c>
      <c r="BA1052" t="s">
        <v>103</v>
      </c>
      <c r="BB1052" t="s">
        <v>9320</v>
      </c>
      <c r="BC1052" s="4"/>
      <c r="BD1052" t="s">
        <v>83</v>
      </c>
      <c r="BE1052" t="s">
        <v>105</v>
      </c>
      <c r="BF1052" t="s">
        <v>106</v>
      </c>
      <c r="BG1052" t="s">
        <v>107</v>
      </c>
      <c r="BH1052" t="s">
        <v>108</v>
      </c>
      <c r="BI1052" t="s">
        <v>109</v>
      </c>
      <c r="BJ1052" s="2">
        <v>0</v>
      </c>
      <c r="BK1052" t="s">
        <v>90</v>
      </c>
      <c r="BL1052" t="s">
        <v>78</v>
      </c>
      <c r="BM1052" t="s">
        <v>83</v>
      </c>
      <c r="BN1052" t="s">
        <v>83</v>
      </c>
      <c r="BO1052" t="s">
        <v>83</v>
      </c>
      <c r="BP1052" t="s">
        <v>9321</v>
      </c>
      <c r="BQ1052" t="s">
        <v>8515</v>
      </c>
      <c r="BR1052" t="s">
        <v>8516</v>
      </c>
      <c r="BS1052" t="s">
        <v>83</v>
      </c>
      <c r="BT1052" s="3">
        <v>1</v>
      </c>
    </row>
    <row r="1053" spans="1:72" x14ac:dyDescent="0.25">
      <c r="A1053" t="s">
        <v>8497</v>
      </c>
      <c r="B1053" t="s">
        <v>8498</v>
      </c>
      <c r="C1053" t="s">
        <v>8499</v>
      </c>
      <c r="D1053" t="s">
        <v>74</v>
      </c>
      <c r="E1053" t="s">
        <v>21868</v>
      </c>
      <c r="F1053" t="s">
        <v>8500</v>
      </c>
      <c r="G1053" t="s">
        <v>9322</v>
      </c>
      <c r="H1053" t="s">
        <v>9323</v>
      </c>
      <c r="I1053" s="1">
        <v>44197</v>
      </c>
      <c r="J1053" s="1">
        <v>44926</v>
      </c>
      <c r="K1053" t="s">
        <v>78</v>
      </c>
      <c r="L1053" t="s">
        <v>79</v>
      </c>
      <c r="M1053" t="s">
        <v>80</v>
      </c>
      <c r="N1053" t="s">
        <v>9317</v>
      </c>
      <c r="O1053" t="s">
        <v>168</v>
      </c>
      <c r="P1053" t="s">
        <v>420</v>
      </c>
      <c r="Q1053" t="s">
        <v>9318</v>
      </c>
      <c r="R1053" t="s">
        <v>8505</v>
      </c>
      <c r="S1053" t="s">
        <v>150</v>
      </c>
      <c r="T1053" t="s">
        <v>87</v>
      </c>
      <c r="U1053" t="s">
        <v>88</v>
      </c>
      <c r="V1053" t="s">
        <v>89</v>
      </c>
      <c r="W1053" t="s">
        <v>78</v>
      </c>
      <c r="X1053" t="s">
        <v>120</v>
      </c>
      <c r="Y1053" t="s">
        <v>91</v>
      </c>
      <c r="Z1053" t="s">
        <v>92</v>
      </c>
      <c r="AA1053" s="1">
        <v>44197</v>
      </c>
      <c r="AB1053" s="2">
        <v>153</v>
      </c>
      <c r="AC1053" s="2">
        <v>173</v>
      </c>
      <c r="AD1053" s="2">
        <v>0</v>
      </c>
      <c r="AE1053" s="2">
        <v>0</v>
      </c>
      <c r="AF1053" s="2"/>
      <c r="AG1053">
        <v>0</v>
      </c>
      <c r="AH1053" s="3">
        <v>154</v>
      </c>
      <c r="AI1053" s="3">
        <v>174</v>
      </c>
      <c r="AJ1053" s="3">
        <v>0</v>
      </c>
      <c r="AK1053" s="3">
        <v>0</v>
      </c>
      <c r="AL1053" s="3">
        <v>0</v>
      </c>
      <c r="AM1053" t="s">
        <v>8506</v>
      </c>
      <c r="AN1053" t="s">
        <v>8507</v>
      </c>
      <c r="AO1053" t="s">
        <v>8497</v>
      </c>
      <c r="AP1053" t="s">
        <v>8498</v>
      </c>
      <c r="AQ1053" t="s">
        <v>83</v>
      </c>
      <c r="AR1053" t="s">
        <v>8508</v>
      </c>
      <c r="AS1053" t="s">
        <v>83</v>
      </c>
      <c r="AT1053" t="s">
        <v>96</v>
      </c>
      <c r="AU1053" t="s">
        <v>8509</v>
      </c>
      <c r="AV1053" t="s">
        <v>8510</v>
      </c>
      <c r="AW1053" t="s">
        <v>99</v>
      </c>
      <c r="AX1053" t="s">
        <v>100</v>
      </c>
      <c r="AY1053" t="s">
        <v>8511</v>
      </c>
      <c r="AZ1053" t="s">
        <v>9324</v>
      </c>
      <c r="BA1053" t="s">
        <v>103</v>
      </c>
      <c r="BB1053" t="s">
        <v>9325</v>
      </c>
      <c r="BC1053" s="4"/>
      <c r="BD1053" t="s">
        <v>83</v>
      </c>
      <c r="BE1053" t="s">
        <v>105</v>
      </c>
      <c r="BF1053" t="s">
        <v>106</v>
      </c>
      <c r="BG1053" t="s">
        <v>107</v>
      </c>
      <c r="BH1053" t="s">
        <v>108</v>
      </c>
      <c r="BI1053" t="s">
        <v>109</v>
      </c>
      <c r="BJ1053" s="2">
        <v>0</v>
      </c>
      <c r="BK1053" t="s">
        <v>90</v>
      </c>
      <c r="BL1053" t="s">
        <v>78</v>
      </c>
      <c r="BM1053" t="s">
        <v>83</v>
      </c>
      <c r="BN1053" t="s">
        <v>83</v>
      </c>
      <c r="BO1053" t="s">
        <v>83</v>
      </c>
      <c r="BP1053" t="s">
        <v>9326</v>
      </c>
      <c r="BQ1053" t="s">
        <v>8515</v>
      </c>
      <c r="BR1053" t="s">
        <v>8516</v>
      </c>
      <c r="BS1053" t="s">
        <v>83</v>
      </c>
      <c r="BT1053" s="3">
        <v>1</v>
      </c>
    </row>
    <row r="1054" spans="1:72" x14ac:dyDescent="0.25">
      <c r="A1054" t="s">
        <v>8497</v>
      </c>
      <c r="B1054" t="s">
        <v>8498</v>
      </c>
      <c r="C1054" t="s">
        <v>8499</v>
      </c>
      <c r="D1054" t="s">
        <v>74</v>
      </c>
      <c r="E1054" t="s">
        <v>21868</v>
      </c>
      <c r="F1054" t="s">
        <v>8500</v>
      </c>
      <c r="G1054" t="s">
        <v>9327</v>
      </c>
      <c r="H1054" t="s">
        <v>9328</v>
      </c>
      <c r="I1054" s="1">
        <v>44197</v>
      </c>
      <c r="J1054" s="1">
        <v>44926</v>
      </c>
      <c r="K1054" t="s">
        <v>78</v>
      </c>
      <c r="L1054" t="s">
        <v>79</v>
      </c>
      <c r="M1054" t="s">
        <v>80</v>
      </c>
      <c r="N1054" t="s">
        <v>9317</v>
      </c>
      <c r="O1054" t="s">
        <v>809</v>
      </c>
      <c r="P1054" t="s">
        <v>420</v>
      </c>
      <c r="Q1054" t="s">
        <v>9318</v>
      </c>
      <c r="R1054" t="s">
        <v>8505</v>
      </c>
      <c r="S1054" t="s">
        <v>150</v>
      </c>
      <c r="T1054" t="s">
        <v>87</v>
      </c>
      <c r="U1054" t="s">
        <v>88</v>
      </c>
      <c r="V1054" t="s">
        <v>89</v>
      </c>
      <c r="W1054" t="s">
        <v>78</v>
      </c>
      <c r="X1054" t="s">
        <v>120</v>
      </c>
      <c r="Y1054" t="s">
        <v>91</v>
      </c>
      <c r="Z1054" t="s">
        <v>92</v>
      </c>
      <c r="AA1054" s="1">
        <v>44539</v>
      </c>
      <c r="AB1054" s="2">
        <v>696</v>
      </c>
      <c r="AC1054" s="2">
        <v>687</v>
      </c>
      <c r="AD1054" s="2"/>
      <c r="AE1054" s="2"/>
      <c r="AF1054" s="2"/>
      <c r="AG1054">
        <v>0</v>
      </c>
      <c r="AH1054" s="3">
        <v>261</v>
      </c>
      <c r="AI1054" s="3">
        <v>228</v>
      </c>
      <c r="AJ1054" s="3">
        <v>0</v>
      </c>
      <c r="AK1054" s="3">
        <v>0</v>
      </c>
      <c r="AL1054" s="3">
        <v>0</v>
      </c>
      <c r="AM1054" t="s">
        <v>8506</v>
      </c>
      <c r="AN1054" t="s">
        <v>8507</v>
      </c>
      <c r="AO1054" t="s">
        <v>8497</v>
      </c>
      <c r="AP1054" t="s">
        <v>8498</v>
      </c>
      <c r="AQ1054" t="s">
        <v>83</v>
      </c>
      <c r="AR1054" t="s">
        <v>8508</v>
      </c>
      <c r="AS1054" t="s">
        <v>83</v>
      </c>
      <c r="AT1054" t="s">
        <v>96</v>
      </c>
      <c r="AU1054" t="s">
        <v>8509</v>
      </c>
      <c r="AV1054" t="s">
        <v>8510</v>
      </c>
      <c r="AW1054" t="s">
        <v>99</v>
      </c>
      <c r="AX1054" t="s">
        <v>100</v>
      </c>
      <c r="AY1054" t="s">
        <v>8511</v>
      </c>
      <c r="AZ1054" t="s">
        <v>9329</v>
      </c>
      <c r="BA1054" t="s">
        <v>103</v>
      </c>
      <c r="BB1054" t="s">
        <v>9330</v>
      </c>
      <c r="BC1054" s="4"/>
      <c r="BD1054" t="s">
        <v>83</v>
      </c>
      <c r="BE1054" t="s">
        <v>105</v>
      </c>
      <c r="BF1054" t="s">
        <v>106</v>
      </c>
      <c r="BG1054" t="s">
        <v>107</v>
      </c>
      <c r="BH1054" t="s">
        <v>108</v>
      </c>
      <c r="BI1054" t="s">
        <v>109</v>
      </c>
      <c r="BJ1054" s="2">
        <v>0</v>
      </c>
      <c r="BK1054" t="s">
        <v>90</v>
      </c>
      <c r="BL1054" t="s">
        <v>78</v>
      </c>
      <c r="BM1054" t="s">
        <v>83</v>
      </c>
      <c r="BN1054" t="s">
        <v>83</v>
      </c>
      <c r="BO1054" t="s">
        <v>83</v>
      </c>
      <c r="BP1054" t="s">
        <v>9331</v>
      </c>
      <c r="BQ1054" t="s">
        <v>8515</v>
      </c>
      <c r="BR1054" t="s">
        <v>8516</v>
      </c>
      <c r="BS1054" t="s">
        <v>83</v>
      </c>
      <c r="BT1054" s="3">
        <v>1</v>
      </c>
    </row>
    <row r="1055" spans="1:72" x14ac:dyDescent="0.25">
      <c r="A1055" t="s">
        <v>8497</v>
      </c>
      <c r="B1055" t="s">
        <v>8498</v>
      </c>
      <c r="C1055" t="s">
        <v>8499</v>
      </c>
      <c r="D1055" t="s">
        <v>74</v>
      </c>
      <c r="E1055" t="s">
        <v>21868</v>
      </c>
      <c r="F1055" t="s">
        <v>8500</v>
      </c>
      <c r="G1055" t="s">
        <v>9332</v>
      </c>
      <c r="H1055" t="s">
        <v>9333</v>
      </c>
      <c r="I1055" s="1">
        <v>44197</v>
      </c>
      <c r="J1055" s="1">
        <v>44926</v>
      </c>
      <c r="K1055" t="s">
        <v>78</v>
      </c>
      <c r="L1055" t="s">
        <v>79</v>
      </c>
      <c r="M1055" t="s">
        <v>80</v>
      </c>
      <c r="N1055" t="s">
        <v>9334</v>
      </c>
      <c r="O1055" t="s">
        <v>2878</v>
      </c>
      <c r="P1055" t="s">
        <v>420</v>
      </c>
      <c r="Q1055" t="s">
        <v>9335</v>
      </c>
      <c r="R1055" t="s">
        <v>8505</v>
      </c>
      <c r="S1055" t="s">
        <v>150</v>
      </c>
      <c r="T1055" t="s">
        <v>87</v>
      </c>
      <c r="U1055" t="s">
        <v>88</v>
      </c>
      <c r="V1055" t="s">
        <v>89</v>
      </c>
      <c r="W1055" t="s">
        <v>78</v>
      </c>
      <c r="X1055" t="s">
        <v>120</v>
      </c>
      <c r="Y1055" t="s">
        <v>91</v>
      </c>
      <c r="Z1055" t="s">
        <v>92</v>
      </c>
      <c r="AA1055" s="1">
        <v>44197</v>
      </c>
      <c r="AB1055" s="2">
        <v>139</v>
      </c>
      <c r="AC1055" s="2">
        <v>101</v>
      </c>
      <c r="AD1055" s="2">
        <v>0</v>
      </c>
      <c r="AE1055" s="2">
        <v>0</v>
      </c>
      <c r="AF1055" s="2"/>
      <c r="AG1055">
        <v>0</v>
      </c>
      <c r="AH1055" s="3">
        <v>140</v>
      </c>
      <c r="AI1055" s="3">
        <v>102</v>
      </c>
      <c r="AJ1055" s="3">
        <v>0</v>
      </c>
      <c r="AK1055" s="3">
        <v>0</v>
      </c>
      <c r="AL1055" s="3">
        <v>0</v>
      </c>
      <c r="AM1055" t="s">
        <v>8506</v>
      </c>
      <c r="AN1055" t="s">
        <v>8507</v>
      </c>
      <c r="AO1055" t="s">
        <v>8497</v>
      </c>
      <c r="AP1055" t="s">
        <v>8498</v>
      </c>
      <c r="AQ1055" t="s">
        <v>83</v>
      </c>
      <c r="AR1055" t="s">
        <v>8508</v>
      </c>
      <c r="AS1055" t="s">
        <v>83</v>
      </c>
      <c r="AT1055" t="s">
        <v>96</v>
      </c>
      <c r="AU1055" t="s">
        <v>8509</v>
      </c>
      <c r="AV1055" t="s">
        <v>8510</v>
      </c>
      <c r="AW1055" t="s">
        <v>99</v>
      </c>
      <c r="AX1055" t="s">
        <v>100</v>
      </c>
      <c r="AY1055" t="s">
        <v>8511</v>
      </c>
      <c r="AZ1055" t="s">
        <v>9336</v>
      </c>
      <c r="BA1055" t="s">
        <v>103</v>
      </c>
      <c r="BB1055" t="s">
        <v>9337</v>
      </c>
      <c r="BC1055" s="4"/>
      <c r="BD1055" t="s">
        <v>83</v>
      </c>
      <c r="BE1055" t="s">
        <v>105</v>
      </c>
      <c r="BF1055" t="s">
        <v>106</v>
      </c>
      <c r="BG1055" t="s">
        <v>107</v>
      </c>
      <c r="BH1055" t="s">
        <v>108</v>
      </c>
      <c r="BI1055" t="s">
        <v>109</v>
      </c>
      <c r="BJ1055" s="2">
        <v>0</v>
      </c>
      <c r="BK1055" t="s">
        <v>90</v>
      </c>
      <c r="BL1055" t="s">
        <v>78</v>
      </c>
      <c r="BM1055" t="s">
        <v>83</v>
      </c>
      <c r="BN1055" t="s">
        <v>83</v>
      </c>
      <c r="BO1055" t="s">
        <v>83</v>
      </c>
      <c r="BP1055" t="s">
        <v>9338</v>
      </c>
      <c r="BQ1055" t="s">
        <v>8515</v>
      </c>
      <c r="BR1055" t="s">
        <v>8516</v>
      </c>
      <c r="BS1055" t="s">
        <v>83</v>
      </c>
      <c r="BT1055" s="3">
        <v>1</v>
      </c>
    </row>
    <row r="1056" spans="1:72" x14ac:dyDescent="0.25">
      <c r="A1056" t="s">
        <v>8497</v>
      </c>
      <c r="B1056" t="s">
        <v>8498</v>
      </c>
      <c r="C1056" t="s">
        <v>8499</v>
      </c>
      <c r="D1056" t="s">
        <v>74</v>
      </c>
      <c r="E1056" t="s">
        <v>21868</v>
      </c>
      <c r="F1056" t="s">
        <v>8500</v>
      </c>
      <c r="G1056" t="s">
        <v>9339</v>
      </c>
      <c r="H1056" t="s">
        <v>9340</v>
      </c>
      <c r="I1056" s="1">
        <v>44197</v>
      </c>
      <c r="J1056" s="1">
        <v>44926</v>
      </c>
      <c r="K1056" t="s">
        <v>78</v>
      </c>
      <c r="L1056" t="s">
        <v>79</v>
      </c>
      <c r="M1056" t="s">
        <v>80</v>
      </c>
      <c r="N1056" t="s">
        <v>8956</v>
      </c>
      <c r="O1056" t="s">
        <v>82</v>
      </c>
      <c r="P1056" t="s">
        <v>420</v>
      </c>
      <c r="Q1056" t="s">
        <v>9341</v>
      </c>
      <c r="R1056" t="s">
        <v>8505</v>
      </c>
      <c r="S1056" t="s">
        <v>150</v>
      </c>
      <c r="T1056" t="s">
        <v>87</v>
      </c>
      <c r="U1056" t="s">
        <v>88</v>
      </c>
      <c r="V1056" t="s">
        <v>89</v>
      </c>
      <c r="W1056" t="s">
        <v>78</v>
      </c>
      <c r="X1056" t="s">
        <v>120</v>
      </c>
      <c r="Y1056" t="s">
        <v>91</v>
      </c>
      <c r="Z1056" t="s">
        <v>92</v>
      </c>
      <c r="AA1056" s="1">
        <v>44197</v>
      </c>
      <c r="AB1056" s="2">
        <v>161</v>
      </c>
      <c r="AC1056" s="2">
        <v>175</v>
      </c>
      <c r="AD1056" s="2">
        <v>0</v>
      </c>
      <c r="AE1056" s="2">
        <v>0</v>
      </c>
      <c r="AF1056" s="2"/>
      <c r="AG1056">
        <v>0</v>
      </c>
      <c r="AH1056" s="3">
        <v>162</v>
      </c>
      <c r="AI1056" s="3">
        <v>176</v>
      </c>
      <c r="AJ1056" s="3">
        <v>0</v>
      </c>
      <c r="AK1056" s="3">
        <v>0</v>
      </c>
      <c r="AL1056" s="3">
        <v>0</v>
      </c>
      <c r="AM1056" t="s">
        <v>8506</v>
      </c>
      <c r="AN1056" t="s">
        <v>8507</v>
      </c>
      <c r="AO1056" t="s">
        <v>8497</v>
      </c>
      <c r="AP1056" t="s">
        <v>8498</v>
      </c>
      <c r="AQ1056" t="s">
        <v>83</v>
      </c>
      <c r="AR1056" t="s">
        <v>8508</v>
      </c>
      <c r="AS1056" t="s">
        <v>83</v>
      </c>
      <c r="AT1056" t="s">
        <v>96</v>
      </c>
      <c r="AU1056" t="s">
        <v>8509</v>
      </c>
      <c r="AV1056" t="s">
        <v>8510</v>
      </c>
      <c r="AW1056" t="s">
        <v>99</v>
      </c>
      <c r="AX1056" t="s">
        <v>100</v>
      </c>
      <c r="AY1056" t="s">
        <v>8511</v>
      </c>
      <c r="AZ1056" t="s">
        <v>9342</v>
      </c>
      <c r="BA1056" t="s">
        <v>103</v>
      </c>
      <c r="BB1056" t="s">
        <v>9343</v>
      </c>
      <c r="BC1056" s="4"/>
      <c r="BD1056" t="s">
        <v>83</v>
      </c>
      <c r="BE1056" t="s">
        <v>105</v>
      </c>
      <c r="BF1056" t="s">
        <v>106</v>
      </c>
      <c r="BG1056" t="s">
        <v>107</v>
      </c>
      <c r="BH1056" t="s">
        <v>108</v>
      </c>
      <c r="BI1056" t="s">
        <v>109</v>
      </c>
      <c r="BJ1056" s="2">
        <v>0</v>
      </c>
      <c r="BK1056" t="s">
        <v>90</v>
      </c>
      <c r="BL1056" t="s">
        <v>78</v>
      </c>
      <c r="BM1056" t="s">
        <v>83</v>
      </c>
      <c r="BN1056" t="s">
        <v>83</v>
      </c>
      <c r="BO1056" t="s">
        <v>83</v>
      </c>
      <c r="BP1056" t="s">
        <v>9344</v>
      </c>
      <c r="BQ1056" t="s">
        <v>8515</v>
      </c>
      <c r="BR1056" t="s">
        <v>8516</v>
      </c>
      <c r="BS1056" t="s">
        <v>83</v>
      </c>
      <c r="BT1056" s="3">
        <v>1</v>
      </c>
    </row>
    <row r="1057" spans="1:72" x14ac:dyDescent="0.25">
      <c r="A1057" t="s">
        <v>8497</v>
      </c>
      <c r="B1057" t="s">
        <v>8498</v>
      </c>
      <c r="C1057" t="s">
        <v>8499</v>
      </c>
      <c r="D1057" t="s">
        <v>74</v>
      </c>
      <c r="E1057" t="s">
        <v>21868</v>
      </c>
      <c r="F1057" t="s">
        <v>8500</v>
      </c>
      <c r="G1057" t="s">
        <v>9345</v>
      </c>
      <c r="H1057" t="s">
        <v>9346</v>
      </c>
      <c r="I1057" s="1">
        <v>44197</v>
      </c>
      <c r="J1057" s="1">
        <v>44926</v>
      </c>
      <c r="K1057" t="s">
        <v>78</v>
      </c>
      <c r="L1057" t="s">
        <v>79</v>
      </c>
      <c r="M1057" t="s">
        <v>80</v>
      </c>
      <c r="N1057" t="s">
        <v>8862</v>
      </c>
      <c r="O1057" t="s">
        <v>162</v>
      </c>
      <c r="P1057" t="s">
        <v>420</v>
      </c>
      <c r="Q1057" t="s">
        <v>8875</v>
      </c>
      <c r="R1057" t="s">
        <v>8505</v>
      </c>
      <c r="S1057" t="s">
        <v>150</v>
      </c>
      <c r="T1057" t="s">
        <v>87</v>
      </c>
      <c r="U1057" t="s">
        <v>88</v>
      </c>
      <c r="V1057" t="s">
        <v>89</v>
      </c>
      <c r="W1057" t="s">
        <v>78</v>
      </c>
      <c r="X1057" t="s">
        <v>120</v>
      </c>
      <c r="Y1057" t="s">
        <v>91</v>
      </c>
      <c r="Z1057" t="s">
        <v>92</v>
      </c>
      <c r="AA1057" s="1">
        <v>44197</v>
      </c>
      <c r="AB1057" s="2">
        <v>42</v>
      </c>
      <c r="AC1057" s="2">
        <v>46</v>
      </c>
      <c r="AD1057" s="2">
        <v>0</v>
      </c>
      <c r="AE1057" s="2">
        <v>0</v>
      </c>
      <c r="AF1057" s="2"/>
      <c r="AG1057">
        <v>0</v>
      </c>
      <c r="AH1057" s="3">
        <v>42</v>
      </c>
      <c r="AI1057" s="3">
        <v>46</v>
      </c>
      <c r="AJ1057" s="3">
        <v>0</v>
      </c>
      <c r="AK1057" s="3">
        <v>0</v>
      </c>
      <c r="AL1057" s="3">
        <v>0</v>
      </c>
      <c r="AM1057" t="s">
        <v>8506</v>
      </c>
      <c r="AN1057" t="s">
        <v>8507</v>
      </c>
      <c r="AO1057" t="s">
        <v>8497</v>
      </c>
      <c r="AP1057" t="s">
        <v>8498</v>
      </c>
      <c r="AQ1057" t="s">
        <v>83</v>
      </c>
      <c r="AR1057" t="s">
        <v>8508</v>
      </c>
      <c r="AS1057" t="s">
        <v>83</v>
      </c>
      <c r="AT1057" t="s">
        <v>96</v>
      </c>
      <c r="AU1057" t="s">
        <v>8509</v>
      </c>
      <c r="AV1057" t="s">
        <v>8510</v>
      </c>
      <c r="AW1057" t="s">
        <v>99</v>
      </c>
      <c r="AX1057" t="s">
        <v>100</v>
      </c>
      <c r="AY1057" t="s">
        <v>8511</v>
      </c>
      <c r="AZ1057" t="s">
        <v>9347</v>
      </c>
      <c r="BA1057" t="s">
        <v>103</v>
      </c>
      <c r="BB1057" t="s">
        <v>9348</v>
      </c>
      <c r="BC1057" s="4"/>
      <c r="BD1057" t="s">
        <v>83</v>
      </c>
      <c r="BE1057" t="s">
        <v>105</v>
      </c>
      <c r="BF1057" t="s">
        <v>106</v>
      </c>
      <c r="BG1057" t="s">
        <v>107</v>
      </c>
      <c r="BH1057" t="s">
        <v>108</v>
      </c>
      <c r="BI1057" t="s">
        <v>109</v>
      </c>
      <c r="BJ1057" s="2">
        <v>0</v>
      </c>
      <c r="BK1057" t="s">
        <v>90</v>
      </c>
      <c r="BL1057" t="s">
        <v>78</v>
      </c>
      <c r="BM1057" t="s">
        <v>83</v>
      </c>
      <c r="BN1057" t="s">
        <v>83</v>
      </c>
      <c r="BO1057" t="s">
        <v>83</v>
      </c>
      <c r="BP1057" t="s">
        <v>9349</v>
      </c>
      <c r="BQ1057" t="s">
        <v>8515</v>
      </c>
      <c r="BR1057" t="s">
        <v>8516</v>
      </c>
      <c r="BS1057" t="s">
        <v>83</v>
      </c>
      <c r="BT1057" s="3">
        <v>1</v>
      </c>
    </row>
    <row r="1058" spans="1:72" x14ac:dyDescent="0.25">
      <c r="A1058" t="s">
        <v>8497</v>
      </c>
      <c r="B1058" t="s">
        <v>8498</v>
      </c>
      <c r="C1058" t="s">
        <v>8499</v>
      </c>
      <c r="D1058" t="s">
        <v>74</v>
      </c>
      <c r="E1058" t="s">
        <v>21868</v>
      </c>
      <c r="F1058" t="s">
        <v>8500</v>
      </c>
      <c r="G1058" t="s">
        <v>9350</v>
      </c>
      <c r="H1058" t="s">
        <v>9351</v>
      </c>
      <c r="I1058" s="1">
        <v>44197</v>
      </c>
      <c r="J1058" s="1">
        <v>44926</v>
      </c>
      <c r="K1058" t="s">
        <v>78</v>
      </c>
      <c r="L1058" t="s">
        <v>79</v>
      </c>
      <c r="M1058" t="s">
        <v>80</v>
      </c>
      <c r="N1058" t="s">
        <v>8862</v>
      </c>
      <c r="O1058" t="s">
        <v>250</v>
      </c>
      <c r="P1058" t="s">
        <v>9310</v>
      </c>
      <c r="Q1058" t="s">
        <v>9352</v>
      </c>
      <c r="R1058" t="s">
        <v>8505</v>
      </c>
      <c r="S1058" t="s">
        <v>150</v>
      </c>
      <c r="T1058" t="s">
        <v>87</v>
      </c>
      <c r="U1058" t="s">
        <v>88</v>
      </c>
      <c r="V1058" t="s">
        <v>89</v>
      </c>
      <c r="W1058" t="s">
        <v>78</v>
      </c>
      <c r="X1058" t="s">
        <v>120</v>
      </c>
      <c r="Y1058" t="s">
        <v>91</v>
      </c>
      <c r="Z1058" t="s">
        <v>92</v>
      </c>
      <c r="AA1058" s="1">
        <v>44567</v>
      </c>
      <c r="AB1058" s="2">
        <v>116</v>
      </c>
      <c r="AC1058" s="2">
        <v>130</v>
      </c>
      <c r="AD1058" s="2"/>
      <c r="AE1058" s="2"/>
      <c r="AF1058" s="2"/>
      <c r="AG1058">
        <v>0</v>
      </c>
      <c r="AH1058" s="3">
        <v>80</v>
      </c>
      <c r="AI1058" s="3">
        <v>108</v>
      </c>
      <c r="AJ1058" s="3">
        <v>0</v>
      </c>
      <c r="AK1058" s="3">
        <v>0</v>
      </c>
      <c r="AL1058" s="3">
        <v>0</v>
      </c>
      <c r="AM1058" t="s">
        <v>8506</v>
      </c>
      <c r="AN1058" t="s">
        <v>8507</v>
      </c>
      <c r="AO1058" t="s">
        <v>8497</v>
      </c>
      <c r="AP1058" t="s">
        <v>8498</v>
      </c>
      <c r="AQ1058" t="s">
        <v>83</v>
      </c>
      <c r="AR1058" t="s">
        <v>8508</v>
      </c>
      <c r="AS1058" t="s">
        <v>83</v>
      </c>
      <c r="AT1058" t="s">
        <v>96</v>
      </c>
      <c r="AU1058" t="s">
        <v>8509</v>
      </c>
      <c r="AV1058" t="s">
        <v>8510</v>
      </c>
      <c r="AW1058" t="s">
        <v>99</v>
      </c>
      <c r="AX1058" t="s">
        <v>100</v>
      </c>
      <c r="AY1058" t="s">
        <v>8511</v>
      </c>
      <c r="AZ1058" t="s">
        <v>9353</v>
      </c>
      <c r="BA1058" t="s">
        <v>103</v>
      </c>
      <c r="BB1058" t="s">
        <v>9354</v>
      </c>
      <c r="BC1058" s="4"/>
      <c r="BD1058" t="s">
        <v>83</v>
      </c>
      <c r="BE1058" t="s">
        <v>105</v>
      </c>
      <c r="BF1058" t="s">
        <v>106</v>
      </c>
      <c r="BG1058" t="s">
        <v>107</v>
      </c>
      <c r="BH1058" t="s">
        <v>108</v>
      </c>
      <c r="BI1058" t="s">
        <v>109</v>
      </c>
      <c r="BJ1058" s="2">
        <v>0</v>
      </c>
      <c r="BK1058" t="s">
        <v>90</v>
      </c>
      <c r="BL1058" t="s">
        <v>78</v>
      </c>
      <c r="BM1058" t="s">
        <v>83</v>
      </c>
      <c r="BN1058" t="s">
        <v>83</v>
      </c>
      <c r="BO1058" t="s">
        <v>83</v>
      </c>
      <c r="BP1058" t="s">
        <v>9355</v>
      </c>
      <c r="BQ1058" t="s">
        <v>8515</v>
      </c>
      <c r="BR1058" t="s">
        <v>8516</v>
      </c>
      <c r="BS1058" t="s">
        <v>83</v>
      </c>
      <c r="BT1058" s="3">
        <v>1</v>
      </c>
    </row>
    <row r="1059" spans="1:72" x14ac:dyDescent="0.25">
      <c r="A1059" t="s">
        <v>8497</v>
      </c>
      <c r="B1059" t="s">
        <v>8498</v>
      </c>
      <c r="C1059" t="s">
        <v>8499</v>
      </c>
      <c r="D1059" t="s">
        <v>74</v>
      </c>
      <c r="E1059" t="s">
        <v>21868</v>
      </c>
      <c r="F1059" t="s">
        <v>8500</v>
      </c>
      <c r="G1059" t="s">
        <v>9356</v>
      </c>
      <c r="H1059" t="s">
        <v>9357</v>
      </c>
      <c r="I1059" s="1">
        <v>44197</v>
      </c>
      <c r="J1059" s="1">
        <v>44926</v>
      </c>
      <c r="K1059" t="s">
        <v>78</v>
      </c>
      <c r="L1059" t="s">
        <v>79</v>
      </c>
      <c r="M1059" t="s">
        <v>80</v>
      </c>
      <c r="N1059" t="s">
        <v>8862</v>
      </c>
      <c r="O1059" t="s">
        <v>221</v>
      </c>
      <c r="P1059" t="s">
        <v>420</v>
      </c>
      <c r="Q1059" t="s">
        <v>9352</v>
      </c>
      <c r="R1059" t="s">
        <v>8505</v>
      </c>
      <c r="S1059" t="s">
        <v>150</v>
      </c>
      <c r="T1059" t="s">
        <v>87</v>
      </c>
      <c r="U1059" t="s">
        <v>88</v>
      </c>
      <c r="V1059" t="s">
        <v>89</v>
      </c>
      <c r="W1059" t="s">
        <v>78</v>
      </c>
      <c r="X1059" t="s">
        <v>120</v>
      </c>
      <c r="Y1059" t="s">
        <v>91</v>
      </c>
      <c r="Z1059" t="s">
        <v>92</v>
      </c>
      <c r="AA1059" s="1">
        <v>44197</v>
      </c>
      <c r="AB1059" s="2">
        <v>77</v>
      </c>
      <c r="AC1059" s="2">
        <v>66</v>
      </c>
      <c r="AD1059" s="2">
        <v>0</v>
      </c>
      <c r="AE1059" s="2">
        <v>0</v>
      </c>
      <c r="AF1059" s="2"/>
      <c r="AG1059">
        <v>0</v>
      </c>
      <c r="AH1059" s="3">
        <v>78</v>
      </c>
      <c r="AI1059" s="3">
        <v>66</v>
      </c>
      <c r="AJ1059" s="3">
        <v>0</v>
      </c>
      <c r="AK1059" s="3">
        <v>0</v>
      </c>
      <c r="AL1059" s="3">
        <v>0</v>
      </c>
      <c r="AM1059" t="s">
        <v>8506</v>
      </c>
      <c r="AN1059" t="s">
        <v>8507</v>
      </c>
      <c r="AO1059" t="s">
        <v>8497</v>
      </c>
      <c r="AP1059" t="s">
        <v>8498</v>
      </c>
      <c r="AQ1059" t="s">
        <v>83</v>
      </c>
      <c r="AR1059" t="s">
        <v>8508</v>
      </c>
      <c r="AS1059" t="s">
        <v>83</v>
      </c>
      <c r="AT1059" t="s">
        <v>96</v>
      </c>
      <c r="AU1059" t="s">
        <v>8509</v>
      </c>
      <c r="AV1059" t="s">
        <v>8510</v>
      </c>
      <c r="AW1059" t="s">
        <v>99</v>
      </c>
      <c r="AX1059" t="s">
        <v>100</v>
      </c>
      <c r="AY1059" t="s">
        <v>8511</v>
      </c>
      <c r="AZ1059" t="s">
        <v>9358</v>
      </c>
      <c r="BA1059" t="s">
        <v>103</v>
      </c>
      <c r="BB1059" t="s">
        <v>9359</v>
      </c>
      <c r="BC1059" s="4"/>
      <c r="BD1059" t="s">
        <v>83</v>
      </c>
      <c r="BE1059" t="s">
        <v>105</v>
      </c>
      <c r="BF1059" t="s">
        <v>106</v>
      </c>
      <c r="BG1059" t="s">
        <v>107</v>
      </c>
      <c r="BH1059" t="s">
        <v>108</v>
      </c>
      <c r="BI1059" t="s">
        <v>109</v>
      </c>
      <c r="BJ1059" s="2">
        <v>0</v>
      </c>
      <c r="BK1059" t="s">
        <v>90</v>
      </c>
      <c r="BL1059" t="s">
        <v>78</v>
      </c>
      <c r="BM1059" t="s">
        <v>83</v>
      </c>
      <c r="BN1059" t="s">
        <v>83</v>
      </c>
      <c r="BO1059" t="s">
        <v>83</v>
      </c>
      <c r="BP1059" t="s">
        <v>9360</v>
      </c>
      <c r="BQ1059" t="s">
        <v>8515</v>
      </c>
      <c r="BR1059" t="s">
        <v>8516</v>
      </c>
      <c r="BS1059" t="s">
        <v>83</v>
      </c>
      <c r="BT1059" s="3">
        <v>1</v>
      </c>
    </row>
    <row r="1060" spans="1:72" x14ac:dyDescent="0.25">
      <c r="A1060" t="s">
        <v>8497</v>
      </c>
      <c r="B1060" t="s">
        <v>8498</v>
      </c>
      <c r="C1060" t="s">
        <v>8499</v>
      </c>
      <c r="D1060" t="s">
        <v>74</v>
      </c>
      <c r="E1060" t="s">
        <v>21868</v>
      </c>
      <c r="F1060" t="s">
        <v>8500</v>
      </c>
      <c r="G1060" t="s">
        <v>9361</v>
      </c>
      <c r="H1060" t="s">
        <v>9362</v>
      </c>
      <c r="I1060" s="1">
        <v>44197</v>
      </c>
      <c r="J1060" s="1">
        <v>44926</v>
      </c>
      <c r="K1060" t="s">
        <v>78</v>
      </c>
      <c r="L1060" t="s">
        <v>79</v>
      </c>
      <c r="M1060" t="s">
        <v>80</v>
      </c>
      <c r="N1060" t="s">
        <v>8862</v>
      </c>
      <c r="O1060" t="s">
        <v>375</v>
      </c>
      <c r="P1060" t="s">
        <v>420</v>
      </c>
      <c r="Q1060" t="s">
        <v>8875</v>
      </c>
      <c r="R1060" t="s">
        <v>8505</v>
      </c>
      <c r="S1060" t="s">
        <v>150</v>
      </c>
      <c r="T1060" t="s">
        <v>87</v>
      </c>
      <c r="U1060" t="s">
        <v>88</v>
      </c>
      <c r="V1060" t="s">
        <v>89</v>
      </c>
      <c r="W1060" t="s">
        <v>78</v>
      </c>
      <c r="X1060" t="s">
        <v>120</v>
      </c>
      <c r="Y1060" t="s">
        <v>91</v>
      </c>
      <c r="Z1060" t="s">
        <v>92</v>
      </c>
      <c r="AA1060" s="1">
        <v>44197</v>
      </c>
      <c r="AB1060" s="2">
        <v>71</v>
      </c>
      <c r="AC1060" s="2">
        <v>68</v>
      </c>
      <c r="AD1060" s="2">
        <v>0</v>
      </c>
      <c r="AE1060" s="2">
        <v>0</v>
      </c>
      <c r="AF1060" s="2"/>
      <c r="AG1060">
        <v>0</v>
      </c>
      <c r="AH1060" s="3">
        <v>71</v>
      </c>
      <c r="AI1060" s="3">
        <v>69</v>
      </c>
      <c r="AJ1060" s="3">
        <v>0</v>
      </c>
      <c r="AK1060" s="3">
        <v>0</v>
      </c>
      <c r="AL1060" s="3">
        <v>0</v>
      </c>
      <c r="AM1060" t="s">
        <v>8506</v>
      </c>
      <c r="AN1060" t="s">
        <v>8507</v>
      </c>
      <c r="AO1060" t="s">
        <v>8497</v>
      </c>
      <c r="AP1060" t="s">
        <v>8498</v>
      </c>
      <c r="AQ1060" t="s">
        <v>83</v>
      </c>
      <c r="AR1060" t="s">
        <v>8508</v>
      </c>
      <c r="AS1060" t="s">
        <v>83</v>
      </c>
      <c r="AT1060" t="s">
        <v>96</v>
      </c>
      <c r="AU1060" t="s">
        <v>8509</v>
      </c>
      <c r="AV1060" t="s">
        <v>8510</v>
      </c>
      <c r="AW1060" t="s">
        <v>99</v>
      </c>
      <c r="AX1060" t="s">
        <v>100</v>
      </c>
      <c r="AY1060" t="s">
        <v>8511</v>
      </c>
      <c r="AZ1060" t="s">
        <v>9363</v>
      </c>
      <c r="BA1060" t="s">
        <v>103</v>
      </c>
      <c r="BB1060" t="s">
        <v>9364</v>
      </c>
      <c r="BC1060" s="4"/>
      <c r="BD1060" t="s">
        <v>83</v>
      </c>
      <c r="BE1060" t="s">
        <v>105</v>
      </c>
      <c r="BF1060" t="s">
        <v>106</v>
      </c>
      <c r="BG1060" t="s">
        <v>107</v>
      </c>
      <c r="BH1060" t="s">
        <v>108</v>
      </c>
      <c r="BI1060" t="s">
        <v>109</v>
      </c>
      <c r="BJ1060" s="2">
        <v>0</v>
      </c>
      <c r="BK1060" t="s">
        <v>90</v>
      </c>
      <c r="BL1060" t="s">
        <v>78</v>
      </c>
      <c r="BM1060" t="s">
        <v>83</v>
      </c>
      <c r="BN1060" t="s">
        <v>83</v>
      </c>
      <c r="BO1060" t="s">
        <v>83</v>
      </c>
      <c r="BP1060" t="s">
        <v>9365</v>
      </c>
      <c r="BQ1060" t="s">
        <v>8515</v>
      </c>
      <c r="BR1060" t="s">
        <v>8516</v>
      </c>
      <c r="BS1060" t="s">
        <v>83</v>
      </c>
      <c r="BT1060" s="3">
        <v>1</v>
      </c>
    </row>
    <row r="1061" spans="1:72" x14ac:dyDescent="0.25">
      <c r="A1061" t="s">
        <v>8497</v>
      </c>
      <c r="B1061" t="s">
        <v>8498</v>
      </c>
      <c r="C1061" t="s">
        <v>8499</v>
      </c>
      <c r="D1061" t="s">
        <v>74</v>
      </c>
      <c r="E1061" t="s">
        <v>21868</v>
      </c>
      <c r="F1061" t="s">
        <v>8500</v>
      </c>
      <c r="G1061" t="s">
        <v>9366</v>
      </c>
      <c r="H1061" t="s">
        <v>9367</v>
      </c>
      <c r="I1061" s="1">
        <v>44197</v>
      </c>
      <c r="J1061" s="1">
        <v>44926</v>
      </c>
      <c r="K1061" t="s">
        <v>78</v>
      </c>
      <c r="L1061" t="s">
        <v>79</v>
      </c>
      <c r="M1061" t="s">
        <v>80</v>
      </c>
      <c r="N1061" t="s">
        <v>8862</v>
      </c>
      <c r="O1061" t="s">
        <v>957</v>
      </c>
      <c r="P1061" t="s">
        <v>420</v>
      </c>
      <c r="Q1061" t="s">
        <v>8875</v>
      </c>
      <c r="R1061" t="s">
        <v>8505</v>
      </c>
      <c r="S1061" t="s">
        <v>150</v>
      </c>
      <c r="T1061" t="s">
        <v>87</v>
      </c>
      <c r="U1061" t="s">
        <v>88</v>
      </c>
      <c r="V1061" t="s">
        <v>89</v>
      </c>
      <c r="W1061" t="s">
        <v>78</v>
      </c>
      <c r="X1061" t="s">
        <v>120</v>
      </c>
      <c r="Y1061" t="s">
        <v>91</v>
      </c>
      <c r="Z1061" t="s">
        <v>92</v>
      </c>
      <c r="AA1061" s="1">
        <v>44197</v>
      </c>
      <c r="AB1061" s="2">
        <v>226</v>
      </c>
      <c r="AC1061" s="2">
        <v>249</v>
      </c>
      <c r="AD1061" s="2">
        <v>0</v>
      </c>
      <c r="AE1061" s="2">
        <v>0</v>
      </c>
      <c r="AF1061" s="2"/>
      <c r="AG1061">
        <v>0</v>
      </c>
      <c r="AH1061" s="3">
        <v>228</v>
      </c>
      <c r="AI1061" s="3">
        <v>251</v>
      </c>
      <c r="AJ1061" s="3">
        <v>0</v>
      </c>
      <c r="AK1061" s="3">
        <v>0</v>
      </c>
      <c r="AL1061" s="3">
        <v>0</v>
      </c>
      <c r="AM1061" t="s">
        <v>8506</v>
      </c>
      <c r="AN1061" t="s">
        <v>8507</v>
      </c>
      <c r="AO1061" t="s">
        <v>8497</v>
      </c>
      <c r="AP1061" t="s">
        <v>8498</v>
      </c>
      <c r="AQ1061" t="s">
        <v>83</v>
      </c>
      <c r="AR1061" t="s">
        <v>8508</v>
      </c>
      <c r="AS1061" t="s">
        <v>83</v>
      </c>
      <c r="AT1061" t="s">
        <v>96</v>
      </c>
      <c r="AU1061" t="s">
        <v>8509</v>
      </c>
      <c r="AV1061" t="s">
        <v>8510</v>
      </c>
      <c r="AW1061" t="s">
        <v>99</v>
      </c>
      <c r="AX1061" t="s">
        <v>100</v>
      </c>
      <c r="AY1061" t="s">
        <v>8511</v>
      </c>
      <c r="AZ1061" t="s">
        <v>9368</v>
      </c>
      <c r="BA1061" t="s">
        <v>103</v>
      </c>
      <c r="BB1061" t="s">
        <v>9369</v>
      </c>
      <c r="BC1061" s="4"/>
      <c r="BD1061" t="s">
        <v>83</v>
      </c>
      <c r="BE1061" t="s">
        <v>105</v>
      </c>
      <c r="BF1061" t="s">
        <v>106</v>
      </c>
      <c r="BG1061" t="s">
        <v>107</v>
      </c>
      <c r="BH1061" t="s">
        <v>108</v>
      </c>
      <c r="BI1061" t="s">
        <v>109</v>
      </c>
      <c r="BJ1061" s="2">
        <v>0</v>
      </c>
      <c r="BK1061" t="s">
        <v>90</v>
      </c>
      <c r="BL1061" t="s">
        <v>78</v>
      </c>
      <c r="BM1061" t="s">
        <v>83</v>
      </c>
      <c r="BN1061" t="s">
        <v>83</v>
      </c>
      <c r="BO1061" t="s">
        <v>83</v>
      </c>
      <c r="BP1061" t="s">
        <v>9370</v>
      </c>
      <c r="BQ1061" t="s">
        <v>8515</v>
      </c>
      <c r="BR1061" t="s">
        <v>8516</v>
      </c>
      <c r="BS1061" t="s">
        <v>83</v>
      </c>
      <c r="BT1061" s="3">
        <v>1</v>
      </c>
    </row>
    <row r="1062" spans="1:72" x14ac:dyDescent="0.25">
      <c r="A1062" t="s">
        <v>8497</v>
      </c>
      <c r="B1062" t="s">
        <v>8498</v>
      </c>
      <c r="C1062" t="s">
        <v>8499</v>
      </c>
      <c r="D1062" t="s">
        <v>74</v>
      </c>
      <c r="E1062" t="s">
        <v>21868</v>
      </c>
      <c r="F1062" t="s">
        <v>8500</v>
      </c>
      <c r="G1062" t="s">
        <v>9371</v>
      </c>
      <c r="H1062" t="s">
        <v>9372</v>
      </c>
      <c r="I1062" s="1">
        <v>44197</v>
      </c>
      <c r="J1062" s="1">
        <v>44926</v>
      </c>
      <c r="K1062" t="s">
        <v>78</v>
      </c>
      <c r="L1062" t="s">
        <v>79</v>
      </c>
      <c r="M1062" t="s">
        <v>80</v>
      </c>
      <c r="N1062" t="s">
        <v>8862</v>
      </c>
      <c r="O1062" t="s">
        <v>1161</v>
      </c>
      <c r="P1062" t="s">
        <v>420</v>
      </c>
      <c r="Q1062" t="s">
        <v>9352</v>
      </c>
      <c r="R1062" t="s">
        <v>8505</v>
      </c>
      <c r="S1062" t="s">
        <v>150</v>
      </c>
      <c r="T1062" t="s">
        <v>87</v>
      </c>
      <c r="U1062" t="s">
        <v>88</v>
      </c>
      <c r="V1062" t="s">
        <v>89</v>
      </c>
      <c r="W1062" t="s">
        <v>78</v>
      </c>
      <c r="X1062" t="s">
        <v>120</v>
      </c>
      <c r="Y1062" t="s">
        <v>91</v>
      </c>
      <c r="Z1062" t="s">
        <v>92</v>
      </c>
      <c r="AA1062" s="1">
        <v>44197</v>
      </c>
      <c r="AB1062" s="2">
        <v>236</v>
      </c>
      <c r="AC1062" s="2">
        <v>186</v>
      </c>
      <c r="AD1062" s="2">
        <v>0</v>
      </c>
      <c r="AE1062" s="2">
        <v>0</v>
      </c>
      <c r="AF1062" s="2"/>
      <c r="AG1062">
        <v>0</v>
      </c>
      <c r="AH1062" s="3">
        <v>238</v>
      </c>
      <c r="AI1062" s="3">
        <v>187</v>
      </c>
      <c r="AJ1062" s="3">
        <v>0</v>
      </c>
      <c r="AK1062" s="3">
        <v>0</v>
      </c>
      <c r="AL1062" s="3">
        <v>0</v>
      </c>
      <c r="AM1062" t="s">
        <v>8506</v>
      </c>
      <c r="AN1062" t="s">
        <v>8507</v>
      </c>
      <c r="AO1062" t="s">
        <v>8497</v>
      </c>
      <c r="AP1062" t="s">
        <v>8498</v>
      </c>
      <c r="AQ1062" t="s">
        <v>83</v>
      </c>
      <c r="AR1062" t="s">
        <v>8508</v>
      </c>
      <c r="AS1062" t="s">
        <v>83</v>
      </c>
      <c r="AT1062" t="s">
        <v>96</v>
      </c>
      <c r="AU1062" t="s">
        <v>8509</v>
      </c>
      <c r="AV1062" t="s">
        <v>8510</v>
      </c>
      <c r="AW1062" t="s">
        <v>99</v>
      </c>
      <c r="AX1062" t="s">
        <v>100</v>
      </c>
      <c r="AY1062" t="s">
        <v>8511</v>
      </c>
      <c r="AZ1062" t="s">
        <v>9373</v>
      </c>
      <c r="BA1062" t="s">
        <v>103</v>
      </c>
      <c r="BB1062" t="s">
        <v>9374</v>
      </c>
      <c r="BC1062" s="4"/>
      <c r="BD1062" t="s">
        <v>83</v>
      </c>
      <c r="BE1062" t="s">
        <v>105</v>
      </c>
      <c r="BF1062" t="s">
        <v>106</v>
      </c>
      <c r="BG1062" t="s">
        <v>107</v>
      </c>
      <c r="BH1062" t="s">
        <v>108</v>
      </c>
      <c r="BI1062" t="s">
        <v>109</v>
      </c>
      <c r="BJ1062" s="2">
        <v>0</v>
      </c>
      <c r="BK1062" t="s">
        <v>90</v>
      </c>
      <c r="BL1062" t="s">
        <v>78</v>
      </c>
      <c r="BM1062" t="s">
        <v>83</v>
      </c>
      <c r="BN1062" t="s">
        <v>83</v>
      </c>
      <c r="BO1062" t="s">
        <v>83</v>
      </c>
      <c r="BP1062" t="s">
        <v>9375</v>
      </c>
      <c r="BQ1062" t="s">
        <v>8515</v>
      </c>
      <c r="BR1062" t="s">
        <v>8516</v>
      </c>
      <c r="BS1062" t="s">
        <v>83</v>
      </c>
      <c r="BT1062" s="3">
        <v>1</v>
      </c>
    </row>
    <row r="1063" spans="1:72" x14ac:dyDescent="0.25">
      <c r="A1063" t="s">
        <v>8497</v>
      </c>
      <c r="B1063" t="s">
        <v>8498</v>
      </c>
      <c r="C1063" t="s">
        <v>8499</v>
      </c>
      <c r="D1063" t="s">
        <v>74</v>
      </c>
      <c r="E1063" t="s">
        <v>21868</v>
      </c>
      <c r="F1063" t="s">
        <v>8500</v>
      </c>
      <c r="G1063" t="s">
        <v>9376</v>
      </c>
      <c r="H1063" t="s">
        <v>9377</v>
      </c>
      <c r="I1063" s="1">
        <v>44197</v>
      </c>
      <c r="J1063" s="1">
        <v>44926</v>
      </c>
      <c r="K1063" t="s">
        <v>78</v>
      </c>
      <c r="L1063" t="s">
        <v>79</v>
      </c>
      <c r="M1063" t="s">
        <v>80</v>
      </c>
      <c r="N1063" t="s">
        <v>8862</v>
      </c>
      <c r="O1063" t="s">
        <v>2878</v>
      </c>
      <c r="P1063" t="s">
        <v>420</v>
      </c>
      <c r="Q1063" t="s">
        <v>9352</v>
      </c>
      <c r="R1063" t="s">
        <v>8505</v>
      </c>
      <c r="S1063" t="s">
        <v>150</v>
      </c>
      <c r="T1063" t="s">
        <v>87</v>
      </c>
      <c r="U1063" t="s">
        <v>88</v>
      </c>
      <c r="V1063" t="s">
        <v>89</v>
      </c>
      <c r="W1063" t="s">
        <v>78</v>
      </c>
      <c r="X1063" t="s">
        <v>120</v>
      </c>
      <c r="Y1063" t="s">
        <v>91</v>
      </c>
      <c r="Z1063" t="s">
        <v>92</v>
      </c>
      <c r="AA1063" s="1">
        <v>44567</v>
      </c>
      <c r="AB1063" s="2">
        <v>101</v>
      </c>
      <c r="AC1063" s="2">
        <v>91</v>
      </c>
      <c r="AD1063" s="2"/>
      <c r="AE1063" s="2"/>
      <c r="AF1063" s="2"/>
      <c r="AG1063">
        <v>0</v>
      </c>
      <c r="AH1063" s="3">
        <v>95</v>
      </c>
      <c r="AI1063" s="3">
        <v>91</v>
      </c>
      <c r="AJ1063" s="3">
        <v>0</v>
      </c>
      <c r="AK1063" s="3">
        <v>0</v>
      </c>
      <c r="AL1063" s="3">
        <v>0</v>
      </c>
      <c r="AM1063" t="s">
        <v>8506</v>
      </c>
      <c r="AN1063" t="s">
        <v>8507</v>
      </c>
      <c r="AO1063" t="s">
        <v>8497</v>
      </c>
      <c r="AP1063" t="s">
        <v>8498</v>
      </c>
      <c r="AQ1063" t="s">
        <v>83</v>
      </c>
      <c r="AR1063" t="s">
        <v>8508</v>
      </c>
      <c r="AS1063" t="s">
        <v>83</v>
      </c>
      <c r="AT1063" t="s">
        <v>96</v>
      </c>
      <c r="AU1063" t="s">
        <v>8509</v>
      </c>
      <c r="AV1063" t="s">
        <v>8510</v>
      </c>
      <c r="AW1063" t="s">
        <v>99</v>
      </c>
      <c r="AX1063" t="s">
        <v>100</v>
      </c>
      <c r="AY1063" t="s">
        <v>8511</v>
      </c>
      <c r="AZ1063" t="s">
        <v>9378</v>
      </c>
      <c r="BA1063" t="s">
        <v>103</v>
      </c>
      <c r="BB1063" t="s">
        <v>9379</v>
      </c>
      <c r="BC1063" s="4"/>
      <c r="BD1063" t="s">
        <v>83</v>
      </c>
      <c r="BE1063" t="s">
        <v>105</v>
      </c>
      <c r="BF1063" t="s">
        <v>106</v>
      </c>
      <c r="BG1063" t="s">
        <v>107</v>
      </c>
      <c r="BH1063" t="s">
        <v>108</v>
      </c>
      <c r="BI1063" t="s">
        <v>109</v>
      </c>
      <c r="BJ1063" s="2">
        <v>0</v>
      </c>
      <c r="BK1063" t="s">
        <v>90</v>
      </c>
      <c r="BL1063" t="s">
        <v>78</v>
      </c>
      <c r="BM1063" t="s">
        <v>83</v>
      </c>
      <c r="BN1063" t="s">
        <v>83</v>
      </c>
      <c r="BO1063" t="s">
        <v>83</v>
      </c>
      <c r="BP1063" t="s">
        <v>9380</v>
      </c>
      <c r="BQ1063" t="s">
        <v>8515</v>
      </c>
      <c r="BR1063" t="s">
        <v>8516</v>
      </c>
      <c r="BS1063" t="s">
        <v>83</v>
      </c>
      <c r="BT1063" s="3">
        <v>1</v>
      </c>
    </row>
    <row r="1064" spans="1:72" x14ac:dyDescent="0.25">
      <c r="A1064" t="s">
        <v>8497</v>
      </c>
      <c r="B1064" t="s">
        <v>8498</v>
      </c>
      <c r="C1064" t="s">
        <v>8499</v>
      </c>
      <c r="D1064" t="s">
        <v>74</v>
      </c>
      <c r="E1064" t="s">
        <v>21868</v>
      </c>
      <c r="F1064" t="s">
        <v>8500</v>
      </c>
      <c r="G1064" t="s">
        <v>9381</v>
      </c>
      <c r="H1064" t="s">
        <v>9382</v>
      </c>
      <c r="I1064" s="1">
        <v>44197</v>
      </c>
      <c r="J1064" s="1">
        <v>44926</v>
      </c>
      <c r="K1064" t="s">
        <v>78</v>
      </c>
      <c r="L1064" t="s">
        <v>79</v>
      </c>
      <c r="M1064" t="s">
        <v>80</v>
      </c>
      <c r="N1064" t="s">
        <v>8862</v>
      </c>
      <c r="O1064" t="s">
        <v>112</v>
      </c>
      <c r="P1064" t="s">
        <v>420</v>
      </c>
      <c r="Q1064" t="s">
        <v>9352</v>
      </c>
      <c r="R1064" t="s">
        <v>8505</v>
      </c>
      <c r="S1064" t="s">
        <v>150</v>
      </c>
      <c r="T1064" t="s">
        <v>87</v>
      </c>
      <c r="U1064" t="s">
        <v>88</v>
      </c>
      <c r="V1064" t="s">
        <v>89</v>
      </c>
      <c r="W1064" t="s">
        <v>78</v>
      </c>
      <c r="X1064" t="s">
        <v>120</v>
      </c>
      <c r="Y1064" t="s">
        <v>91</v>
      </c>
      <c r="Z1064" t="s">
        <v>92</v>
      </c>
      <c r="AA1064" s="1">
        <v>44197</v>
      </c>
      <c r="AB1064" s="2">
        <v>422</v>
      </c>
      <c r="AC1064" s="2">
        <v>375</v>
      </c>
      <c r="AD1064" s="2">
        <v>0</v>
      </c>
      <c r="AE1064" s="2">
        <v>0</v>
      </c>
      <c r="AF1064" s="2"/>
      <c r="AG1064">
        <v>0</v>
      </c>
      <c r="AH1064" s="3">
        <v>425</v>
      </c>
      <c r="AI1064" s="3">
        <v>378</v>
      </c>
      <c r="AJ1064" s="3">
        <v>0</v>
      </c>
      <c r="AK1064" s="3">
        <v>0</v>
      </c>
      <c r="AL1064" s="3">
        <v>0</v>
      </c>
      <c r="AM1064" t="s">
        <v>8506</v>
      </c>
      <c r="AN1064" t="s">
        <v>8507</v>
      </c>
      <c r="AO1064" t="s">
        <v>8497</v>
      </c>
      <c r="AP1064" t="s">
        <v>8498</v>
      </c>
      <c r="AQ1064" t="s">
        <v>83</v>
      </c>
      <c r="AR1064" t="s">
        <v>8508</v>
      </c>
      <c r="AS1064" t="s">
        <v>83</v>
      </c>
      <c r="AT1064" t="s">
        <v>96</v>
      </c>
      <c r="AU1064" t="s">
        <v>8509</v>
      </c>
      <c r="AV1064" t="s">
        <v>8510</v>
      </c>
      <c r="AW1064" t="s">
        <v>99</v>
      </c>
      <c r="AX1064" t="s">
        <v>100</v>
      </c>
      <c r="AY1064" t="s">
        <v>8511</v>
      </c>
      <c r="AZ1064" t="s">
        <v>9383</v>
      </c>
      <c r="BA1064" t="s">
        <v>103</v>
      </c>
      <c r="BB1064" t="s">
        <v>9384</v>
      </c>
      <c r="BC1064" s="4"/>
      <c r="BD1064" t="s">
        <v>83</v>
      </c>
      <c r="BE1064" t="s">
        <v>105</v>
      </c>
      <c r="BF1064" t="s">
        <v>106</v>
      </c>
      <c r="BG1064" t="s">
        <v>107</v>
      </c>
      <c r="BH1064" t="s">
        <v>108</v>
      </c>
      <c r="BI1064" t="s">
        <v>109</v>
      </c>
      <c r="BJ1064" s="2">
        <v>0</v>
      </c>
      <c r="BK1064" t="s">
        <v>90</v>
      </c>
      <c r="BL1064" t="s">
        <v>78</v>
      </c>
      <c r="BM1064" t="s">
        <v>83</v>
      </c>
      <c r="BN1064" t="s">
        <v>83</v>
      </c>
      <c r="BO1064" t="s">
        <v>83</v>
      </c>
      <c r="BP1064" t="s">
        <v>9385</v>
      </c>
      <c r="BQ1064" t="s">
        <v>8515</v>
      </c>
      <c r="BR1064" t="s">
        <v>8516</v>
      </c>
      <c r="BS1064" t="s">
        <v>83</v>
      </c>
      <c r="BT1064" s="3">
        <v>1</v>
      </c>
    </row>
    <row r="1065" spans="1:72" x14ac:dyDescent="0.25">
      <c r="A1065" t="s">
        <v>8497</v>
      </c>
      <c r="B1065" t="s">
        <v>8498</v>
      </c>
      <c r="C1065" t="s">
        <v>8499</v>
      </c>
      <c r="D1065" t="s">
        <v>74</v>
      </c>
      <c r="E1065" t="s">
        <v>21868</v>
      </c>
      <c r="F1065" t="s">
        <v>8500</v>
      </c>
      <c r="G1065" t="s">
        <v>9386</v>
      </c>
      <c r="H1065" t="s">
        <v>9387</v>
      </c>
      <c r="I1065" s="1">
        <v>44197</v>
      </c>
      <c r="J1065" s="1">
        <v>44926</v>
      </c>
      <c r="K1065" t="s">
        <v>78</v>
      </c>
      <c r="L1065" t="s">
        <v>79</v>
      </c>
      <c r="M1065" t="s">
        <v>80</v>
      </c>
      <c r="N1065" t="s">
        <v>8862</v>
      </c>
      <c r="O1065" t="s">
        <v>3354</v>
      </c>
      <c r="P1065" t="s">
        <v>420</v>
      </c>
      <c r="Q1065" t="s">
        <v>9256</v>
      </c>
      <c r="R1065" t="s">
        <v>8505</v>
      </c>
      <c r="S1065" t="s">
        <v>150</v>
      </c>
      <c r="T1065" t="s">
        <v>87</v>
      </c>
      <c r="U1065" t="s">
        <v>88</v>
      </c>
      <c r="V1065" t="s">
        <v>89</v>
      </c>
      <c r="W1065" t="s">
        <v>78</v>
      </c>
      <c r="X1065" t="s">
        <v>120</v>
      </c>
      <c r="Y1065" t="s">
        <v>91</v>
      </c>
      <c r="Z1065" t="s">
        <v>92</v>
      </c>
      <c r="AA1065" s="1">
        <v>44197</v>
      </c>
      <c r="AB1065" s="2">
        <v>985</v>
      </c>
      <c r="AC1065" s="2">
        <v>1091</v>
      </c>
      <c r="AD1065" s="2">
        <v>0</v>
      </c>
      <c r="AE1065" s="2">
        <v>0</v>
      </c>
      <c r="AF1065" s="2"/>
      <c r="AG1065">
        <v>0</v>
      </c>
      <c r="AH1065" s="3">
        <v>992</v>
      </c>
      <c r="AI1065" s="3">
        <v>1100</v>
      </c>
      <c r="AJ1065" s="3">
        <v>0</v>
      </c>
      <c r="AK1065" s="3">
        <v>0</v>
      </c>
      <c r="AL1065" s="3">
        <v>0</v>
      </c>
      <c r="AM1065" t="s">
        <v>8506</v>
      </c>
      <c r="AN1065" t="s">
        <v>8507</v>
      </c>
      <c r="AO1065" t="s">
        <v>8497</v>
      </c>
      <c r="AP1065" t="s">
        <v>8498</v>
      </c>
      <c r="AQ1065" t="s">
        <v>83</v>
      </c>
      <c r="AR1065" t="s">
        <v>8508</v>
      </c>
      <c r="AS1065" t="s">
        <v>83</v>
      </c>
      <c r="AT1065" t="s">
        <v>96</v>
      </c>
      <c r="AU1065" t="s">
        <v>8509</v>
      </c>
      <c r="AV1065" t="s">
        <v>8510</v>
      </c>
      <c r="AW1065" t="s">
        <v>99</v>
      </c>
      <c r="AX1065" t="s">
        <v>100</v>
      </c>
      <c r="AY1065" t="s">
        <v>8511</v>
      </c>
      <c r="AZ1065" t="s">
        <v>9388</v>
      </c>
      <c r="BA1065" t="s">
        <v>103</v>
      </c>
      <c r="BB1065" t="s">
        <v>9389</v>
      </c>
      <c r="BC1065" s="4"/>
      <c r="BD1065" t="s">
        <v>83</v>
      </c>
      <c r="BE1065" t="s">
        <v>105</v>
      </c>
      <c r="BF1065" t="s">
        <v>106</v>
      </c>
      <c r="BG1065" t="s">
        <v>107</v>
      </c>
      <c r="BH1065" t="s">
        <v>108</v>
      </c>
      <c r="BI1065" t="s">
        <v>109</v>
      </c>
      <c r="BJ1065" s="2">
        <v>0</v>
      </c>
      <c r="BK1065" t="s">
        <v>90</v>
      </c>
      <c r="BL1065" t="s">
        <v>78</v>
      </c>
      <c r="BM1065" t="s">
        <v>83</v>
      </c>
      <c r="BN1065" t="s">
        <v>83</v>
      </c>
      <c r="BO1065" t="s">
        <v>83</v>
      </c>
      <c r="BP1065" t="s">
        <v>9390</v>
      </c>
      <c r="BQ1065" t="s">
        <v>8515</v>
      </c>
      <c r="BR1065" t="s">
        <v>8516</v>
      </c>
      <c r="BS1065" t="s">
        <v>83</v>
      </c>
      <c r="BT1065" s="3">
        <v>1</v>
      </c>
    </row>
    <row r="1066" spans="1:72" x14ac:dyDescent="0.25">
      <c r="A1066" t="s">
        <v>8497</v>
      </c>
      <c r="B1066" t="s">
        <v>8498</v>
      </c>
      <c r="C1066" t="s">
        <v>8499</v>
      </c>
      <c r="D1066" t="s">
        <v>74</v>
      </c>
      <c r="E1066" t="s">
        <v>21868</v>
      </c>
      <c r="F1066" t="s">
        <v>8500</v>
      </c>
      <c r="G1066" t="s">
        <v>9391</v>
      </c>
      <c r="H1066" t="s">
        <v>9392</v>
      </c>
      <c r="I1066" s="1">
        <v>44197</v>
      </c>
      <c r="J1066" s="1">
        <v>44926</v>
      </c>
      <c r="K1066" t="s">
        <v>78</v>
      </c>
      <c r="L1066" t="s">
        <v>79</v>
      </c>
      <c r="M1066" t="s">
        <v>80</v>
      </c>
      <c r="N1066" t="s">
        <v>9393</v>
      </c>
      <c r="O1066" t="s">
        <v>381</v>
      </c>
      <c r="P1066" t="s">
        <v>156</v>
      </c>
      <c r="Q1066" t="s">
        <v>9394</v>
      </c>
      <c r="R1066" t="s">
        <v>8971</v>
      </c>
      <c r="S1066" t="s">
        <v>150</v>
      </c>
      <c r="T1066" t="s">
        <v>87</v>
      </c>
      <c r="U1066" t="s">
        <v>88</v>
      </c>
      <c r="V1066" t="s">
        <v>89</v>
      </c>
      <c r="W1066" t="s">
        <v>78</v>
      </c>
      <c r="X1066" t="s">
        <v>120</v>
      </c>
      <c r="Y1066" t="s">
        <v>91</v>
      </c>
      <c r="Z1066" t="s">
        <v>92</v>
      </c>
      <c r="AA1066" s="1">
        <v>44567</v>
      </c>
      <c r="AB1066" s="2">
        <v>175</v>
      </c>
      <c r="AC1066" s="2">
        <v>162</v>
      </c>
      <c r="AD1066" s="2"/>
      <c r="AE1066" s="2"/>
      <c r="AF1066" s="2"/>
      <c r="AG1066">
        <v>0</v>
      </c>
      <c r="AH1066" s="3">
        <v>175</v>
      </c>
      <c r="AI1066" s="3">
        <v>162</v>
      </c>
      <c r="AJ1066" s="3">
        <v>0</v>
      </c>
      <c r="AK1066" s="3">
        <v>0</v>
      </c>
      <c r="AL1066" s="3">
        <v>0</v>
      </c>
      <c r="AM1066" t="s">
        <v>8506</v>
      </c>
      <c r="AN1066" t="s">
        <v>8507</v>
      </c>
      <c r="AO1066" t="s">
        <v>8497</v>
      </c>
      <c r="AP1066" t="s">
        <v>8498</v>
      </c>
      <c r="AQ1066" t="s">
        <v>83</v>
      </c>
      <c r="AR1066" t="s">
        <v>8508</v>
      </c>
      <c r="AS1066" t="s">
        <v>83</v>
      </c>
      <c r="AT1066" t="s">
        <v>96</v>
      </c>
      <c r="AU1066" t="s">
        <v>8509</v>
      </c>
      <c r="AV1066" t="s">
        <v>8510</v>
      </c>
      <c r="AW1066" t="s">
        <v>99</v>
      </c>
      <c r="AX1066" t="s">
        <v>100</v>
      </c>
      <c r="AY1066" t="s">
        <v>8511</v>
      </c>
      <c r="AZ1066" t="s">
        <v>9395</v>
      </c>
      <c r="BA1066" t="s">
        <v>103</v>
      </c>
      <c r="BB1066" t="s">
        <v>9396</v>
      </c>
      <c r="BC1066" s="4"/>
      <c r="BD1066" t="s">
        <v>83</v>
      </c>
      <c r="BE1066" t="s">
        <v>105</v>
      </c>
      <c r="BF1066" t="s">
        <v>106</v>
      </c>
      <c r="BG1066" t="s">
        <v>107</v>
      </c>
      <c r="BH1066" t="s">
        <v>108</v>
      </c>
      <c r="BI1066" t="s">
        <v>109</v>
      </c>
      <c r="BJ1066" s="2">
        <v>0</v>
      </c>
      <c r="BK1066" t="s">
        <v>90</v>
      </c>
      <c r="BL1066" t="s">
        <v>78</v>
      </c>
      <c r="BM1066" t="s">
        <v>83</v>
      </c>
      <c r="BN1066" t="s">
        <v>83</v>
      </c>
      <c r="BO1066" t="s">
        <v>83</v>
      </c>
      <c r="BP1066" t="s">
        <v>9397</v>
      </c>
      <c r="BQ1066" t="s">
        <v>8515</v>
      </c>
      <c r="BR1066" t="s">
        <v>8516</v>
      </c>
      <c r="BS1066" t="s">
        <v>83</v>
      </c>
      <c r="BT1066" s="3">
        <v>1</v>
      </c>
    </row>
    <row r="1067" spans="1:72" x14ac:dyDescent="0.25">
      <c r="A1067" t="s">
        <v>8497</v>
      </c>
      <c r="B1067" t="s">
        <v>8498</v>
      </c>
      <c r="C1067" t="s">
        <v>8499</v>
      </c>
      <c r="D1067" t="s">
        <v>74</v>
      </c>
      <c r="E1067" t="s">
        <v>21868</v>
      </c>
      <c r="F1067" t="s">
        <v>8500</v>
      </c>
      <c r="G1067" t="s">
        <v>9398</v>
      </c>
      <c r="H1067" t="s">
        <v>9399</v>
      </c>
      <c r="I1067" s="1">
        <v>44197</v>
      </c>
      <c r="J1067" s="1">
        <v>44926</v>
      </c>
      <c r="K1067" t="s">
        <v>78</v>
      </c>
      <c r="L1067" t="s">
        <v>79</v>
      </c>
      <c r="M1067" t="s">
        <v>80</v>
      </c>
      <c r="N1067" t="s">
        <v>9393</v>
      </c>
      <c r="O1067" t="s">
        <v>4526</v>
      </c>
      <c r="P1067" t="s">
        <v>156</v>
      </c>
      <c r="Q1067" t="s">
        <v>9394</v>
      </c>
      <c r="R1067" t="s">
        <v>8971</v>
      </c>
      <c r="S1067" t="s">
        <v>150</v>
      </c>
      <c r="T1067" t="s">
        <v>87</v>
      </c>
      <c r="U1067" t="s">
        <v>88</v>
      </c>
      <c r="V1067" t="s">
        <v>89</v>
      </c>
      <c r="W1067" t="s">
        <v>78</v>
      </c>
      <c r="X1067" t="s">
        <v>120</v>
      </c>
      <c r="Y1067" t="s">
        <v>91</v>
      </c>
      <c r="Z1067" t="s">
        <v>92</v>
      </c>
      <c r="AA1067" s="1">
        <v>44197</v>
      </c>
      <c r="AB1067" s="2">
        <v>199</v>
      </c>
      <c r="AC1067" s="2">
        <v>221</v>
      </c>
      <c r="AD1067" s="2">
        <v>0</v>
      </c>
      <c r="AE1067" s="2">
        <v>0</v>
      </c>
      <c r="AF1067" s="2"/>
      <c r="AG1067">
        <v>0</v>
      </c>
      <c r="AH1067" s="3">
        <v>201</v>
      </c>
      <c r="AI1067" s="3">
        <v>223</v>
      </c>
      <c r="AJ1067" s="3">
        <v>0</v>
      </c>
      <c r="AK1067" s="3">
        <v>0</v>
      </c>
      <c r="AL1067" s="3">
        <v>0</v>
      </c>
      <c r="AM1067" t="s">
        <v>8506</v>
      </c>
      <c r="AN1067" t="s">
        <v>8507</v>
      </c>
      <c r="AO1067" t="s">
        <v>8497</v>
      </c>
      <c r="AP1067" t="s">
        <v>8498</v>
      </c>
      <c r="AQ1067" t="s">
        <v>83</v>
      </c>
      <c r="AR1067" t="s">
        <v>8508</v>
      </c>
      <c r="AS1067" t="s">
        <v>83</v>
      </c>
      <c r="AT1067" t="s">
        <v>96</v>
      </c>
      <c r="AU1067" t="s">
        <v>8509</v>
      </c>
      <c r="AV1067" t="s">
        <v>8510</v>
      </c>
      <c r="AW1067" t="s">
        <v>99</v>
      </c>
      <c r="AX1067" t="s">
        <v>100</v>
      </c>
      <c r="AY1067" t="s">
        <v>8511</v>
      </c>
      <c r="AZ1067" t="s">
        <v>9400</v>
      </c>
      <c r="BA1067" t="s">
        <v>103</v>
      </c>
      <c r="BB1067" t="s">
        <v>9401</v>
      </c>
      <c r="BC1067" s="4"/>
      <c r="BD1067" t="s">
        <v>83</v>
      </c>
      <c r="BE1067" t="s">
        <v>105</v>
      </c>
      <c r="BF1067" t="s">
        <v>106</v>
      </c>
      <c r="BG1067" t="s">
        <v>107</v>
      </c>
      <c r="BH1067" t="s">
        <v>108</v>
      </c>
      <c r="BI1067" t="s">
        <v>109</v>
      </c>
      <c r="BJ1067" s="2">
        <v>0</v>
      </c>
      <c r="BK1067" t="s">
        <v>90</v>
      </c>
      <c r="BL1067" t="s">
        <v>78</v>
      </c>
      <c r="BM1067" t="s">
        <v>83</v>
      </c>
      <c r="BN1067" t="s">
        <v>83</v>
      </c>
      <c r="BO1067" t="s">
        <v>83</v>
      </c>
      <c r="BP1067" t="s">
        <v>9402</v>
      </c>
      <c r="BQ1067" t="s">
        <v>8515</v>
      </c>
      <c r="BR1067" t="s">
        <v>8516</v>
      </c>
      <c r="BS1067" t="s">
        <v>83</v>
      </c>
      <c r="BT1067" s="3">
        <v>1</v>
      </c>
    </row>
    <row r="1068" spans="1:72" x14ac:dyDescent="0.25">
      <c r="A1068" t="s">
        <v>8497</v>
      </c>
      <c r="B1068" t="s">
        <v>8498</v>
      </c>
      <c r="C1068" t="s">
        <v>8499</v>
      </c>
      <c r="D1068" t="s">
        <v>74</v>
      </c>
      <c r="E1068" t="s">
        <v>21868</v>
      </c>
      <c r="F1068" t="s">
        <v>8500</v>
      </c>
      <c r="G1068" t="s">
        <v>9403</v>
      </c>
      <c r="H1068" t="s">
        <v>9404</v>
      </c>
      <c r="I1068" s="1">
        <v>44197</v>
      </c>
      <c r="J1068" s="1">
        <v>44641</v>
      </c>
      <c r="K1068" t="s">
        <v>90</v>
      </c>
      <c r="L1068" t="s">
        <v>373</v>
      </c>
      <c r="M1068" t="s">
        <v>899</v>
      </c>
      <c r="N1068" t="s">
        <v>9393</v>
      </c>
      <c r="O1068" t="s">
        <v>1114</v>
      </c>
      <c r="P1068" t="s">
        <v>156</v>
      </c>
      <c r="Q1068" t="s">
        <v>9405</v>
      </c>
      <c r="R1068" t="s">
        <v>8971</v>
      </c>
      <c r="S1068" t="s">
        <v>150</v>
      </c>
      <c r="T1068" t="s">
        <v>87</v>
      </c>
      <c r="U1068" t="s">
        <v>88</v>
      </c>
      <c r="V1068" t="s">
        <v>89</v>
      </c>
      <c r="W1068" t="s">
        <v>90</v>
      </c>
      <c r="X1068" t="s">
        <v>83</v>
      </c>
      <c r="Y1068" t="s">
        <v>91</v>
      </c>
      <c r="Z1068" t="s">
        <v>92</v>
      </c>
      <c r="AA1068" s="1">
        <v>44197</v>
      </c>
      <c r="AB1068" s="2">
        <v>386</v>
      </c>
      <c r="AC1068" s="2">
        <v>93</v>
      </c>
      <c r="AD1068" s="2">
        <v>0</v>
      </c>
      <c r="AE1068" s="2">
        <v>0</v>
      </c>
      <c r="AF1068" s="2"/>
      <c r="AG1068">
        <v>0</v>
      </c>
      <c r="AH1068" s="3">
        <v>7</v>
      </c>
      <c r="AI1068" s="3">
        <v>94</v>
      </c>
      <c r="AJ1068" s="3">
        <v>0</v>
      </c>
      <c r="AK1068" s="3">
        <v>0</v>
      </c>
      <c r="AL1068" s="3">
        <v>0</v>
      </c>
      <c r="AM1068" t="s">
        <v>8506</v>
      </c>
      <c r="AN1068" t="s">
        <v>8507</v>
      </c>
      <c r="AO1068" t="s">
        <v>8497</v>
      </c>
      <c r="AP1068" t="s">
        <v>8498</v>
      </c>
      <c r="AQ1068" t="s">
        <v>83</v>
      </c>
      <c r="AR1068" t="s">
        <v>8508</v>
      </c>
      <c r="AS1068" t="s">
        <v>83</v>
      </c>
      <c r="AT1068" t="s">
        <v>96</v>
      </c>
      <c r="AU1068" t="s">
        <v>8509</v>
      </c>
      <c r="AV1068" t="s">
        <v>8510</v>
      </c>
      <c r="AW1068" t="s">
        <v>99</v>
      </c>
      <c r="AX1068" t="s">
        <v>100</v>
      </c>
      <c r="AY1068" t="s">
        <v>8511</v>
      </c>
      <c r="AZ1068" t="s">
        <v>9406</v>
      </c>
      <c r="BA1068" t="s">
        <v>103</v>
      </c>
      <c r="BB1068" t="s">
        <v>9407</v>
      </c>
      <c r="BC1068" s="4"/>
      <c r="BD1068" t="s">
        <v>83</v>
      </c>
      <c r="BE1068" t="s">
        <v>105</v>
      </c>
      <c r="BF1068" t="s">
        <v>106</v>
      </c>
      <c r="BG1068" t="s">
        <v>107</v>
      </c>
      <c r="BH1068" t="s">
        <v>108</v>
      </c>
      <c r="BI1068" t="s">
        <v>109</v>
      </c>
      <c r="BJ1068" s="2">
        <v>0</v>
      </c>
      <c r="BK1068" t="s">
        <v>90</v>
      </c>
      <c r="BL1068" t="s">
        <v>78</v>
      </c>
      <c r="BM1068" t="s">
        <v>83</v>
      </c>
      <c r="BN1068" t="s">
        <v>83</v>
      </c>
      <c r="BO1068" t="s">
        <v>83</v>
      </c>
      <c r="BP1068" t="s">
        <v>83</v>
      </c>
      <c r="BQ1068" t="s">
        <v>83</v>
      </c>
      <c r="BR1068" t="s">
        <v>83</v>
      </c>
      <c r="BS1068" t="s">
        <v>83</v>
      </c>
      <c r="BT1068" s="3">
        <v>1</v>
      </c>
    </row>
    <row r="1069" spans="1:72" x14ac:dyDescent="0.25">
      <c r="A1069" t="s">
        <v>8497</v>
      </c>
      <c r="B1069" t="s">
        <v>8498</v>
      </c>
      <c r="C1069" t="s">
        <v>8499</v>
      </c>
      <c r="D1069" t="s">
        <v>74</v>
      </c>
      <c r="E1069" t="s">
        <v>21868</v>
      </c>
      <c r="F1069" t="s">
        <v>8500</v>
      </c>
      <c r="G1069" t="s">
        <v>9408</v>
      </c>
      <c r="H1069" t="s">
        <v>9409</v>
      </c>
      <c r="I1069" s="1">
        <v>44245</v>
      </c>
      <c r="J1069" s="1">
        <v>44926</v>
      </c>
      <c r="K1069" t="s">
        <v>78</v>
      </c>
      <c r="L1069" t="s">
        <v>79</v>
      </c>
      <c r="M1069" t="s">
        <v>80</v>
      </c>
      <c r="N1069" t="s">
        <v>9109</v>
      </c>
      <c r="O1069" t="s">
        <v>250</v>
      </c>
      <c r="P1069" t="s">
        <v>9410</v>
      </c>
      <c r="Q1069" t="s">
        <v>9121</v>
      </c>
      <c r="R1069" t="s">
        <v>8971</v>
      </c>
      <c r="S1069" t="s">
        <v>150</v>
      </c>
      <c r="T1069" t="s">
        <v>87</v>
      </c>
      <c r="U1069" t="s">
        <v>88</v>
      </c>
      <c r="V1069" t="s">
        <v>89</v>
      </c>
      <c r="W1069" t="s">
        <v>78</v>
      </c>
      <c r="X1069" t="s">
        <v>120</v>
      </c>
      <c r="Y1069" t="s">
        <v>91</v>
      </c>
      <c r="Z1069" t="s">
        <v>92</v>
      </c>
      <c r="AA1069" s="1">
        <v>44566</v>
      </c>
      <c r="AB1069" s="2">
        <v>63</v>
      </c>
      <c r="AC1069" s="2">
        <v>57</v>
      </c>
      <c r="AD1069" s="2"/>
      <c r="AE1069" s="2"/>
      <c r="AF1069" s="2"/>
      <c r="AG1069">
        <v>0</v>
      </c>
      <c r="AH1069" s="3">
        <v>52</v>
      </c>
      <c r="AI1069" s="3">
        <v>47</v>
      </c>
      <c r="AJ1069" s="3">
        <v>0</v>
      </c>
      <c r="AK1069" s="3">
        <v>0</v>
      </c>
      <c r="AL1069" s="3">
        <v>0</v>
      </c>
      <c r="AM1069" t="s">
        <v>8506</v>
      </c>
      <c r="AN1069" t="s">
        <v>8507</v>
      </c>
      <c r="AO1069" t="s">
        <v>8497</v>
      </c>
      <c r="AP1069" t="s">
        <v>8498</v>
      </c>
      <c r="AQ1069" t="s">
        <v>83</v>
      </c>
      <c r="AR1069" t="s">
        <v>8508</v>
      </c>
      <c r="AS1069" t="s">
        <v>83</v>
      </c>
      <c r="AT1069" t="s">
        <v>96</v>
      </c>
      <c r="AU1069" t="s">
        <v>8509</v>
      </c>
      <c r="AV1069" t="s">
        <v>8510</v>
      </c>
      <c r="AW1069" t="s">
        <v>99</v>
      </c>
      <c r="AX1069" t="s">
        <v>100</v>
      </c>
      <c r="AY1069" t="s">
        <v>9411</v>
      </c>
      <c r="AZ1069" t="s">
        <v>9412</v>
      </c>
      <c r="BA1069" t="s">
        <v>103</v>
      </c>
      <c r="BB1069" t="s">
        <v>9413</v>
      </c>
      <c r="BC1069" s="4"/>
      <c r="BD1069" t="s">
        <v>83</v>
      </c>
      <c r="BE1069" t="s">
        <v>105</v>
      </c>
      <c r="BF1069" t="s">
        <v>106</v>
      </c>
      <c r="BG1069" t="s">
        <v>107</v>
      </c>
      <c r="BH1069" t="s">
        <v>108</v>
      </c>
      <c r="BI1069" t="s">
        <v>109</v>
      </c>
      <c r="BJ1069" s="2">
        <v>0</v>
      </c>
      <c r="BK1069" t="s">
        <v>90</v>
      </c>
      <c r="BL1069" t="s">
        <v>78</v>
      </c>
      <c r="BM1069" t="s">
        <v>83</v>
      </c>
      <c r="BN1069" t="s">
        <v>83</v>
      </c>
      <c r="BO1069" t="s">
        <v>83</v>
      </c>
      <c r="BP1069" t="s">
        <v>9414</v>
      </c>
      <c r="BQ1069" t="s">
        <v>8515</v>
      </c>
      <c r="BR1069" t="s">
        <v>8516</v>
      </c>
      <c r="BS1069" t="s">
        <v>83</v>
      </c>
      <c r="BT1069" s="3">
        <v>1</v>
      </c>
    </row>
    <row r="1070" spans="1:72" x14ac:dyDescent="0.25">
      <c r="A1070" t="s">
        <v>8497</v>
      </c>
      <c r="B1070" t="s">
        <v>8498</v>
      </c>
      <c r="C1070" t="s">
        <v>8499</v>
      </c>
      <c r="D1070" t="s">
        <v>74</v>
      </c>
      <c r="E1070" t="s">
        <v>21868</v>
      </c>
      <c r="F1070" t="s">
        <v>8500</v>
      </c>
      <c r="G1070" t="s">
        <v>9415</v>
      </c>
      <c r="H1070" t="s">
        <v>9416</v>
      </c>
      <c r="I1070" s="1">
        <v>44197</v>
      </c>
      <c r="J1070" s="1">
        <v>44926</v>
      </c>
      <c r="K1070" t="s">
        <v>78</v>
      </c>
      <c r="L1070" t="s">
        <v>79</v>
      </c>
      <c r="M1070" t="s">
        <v>80</v>
      </c>
      <c r="N1070" t="s">
        <v>9109</v>
      </c>
      <c r="O1070" t="s">
        <v>477</v>
      </c>
      <c r="P1070" t="s">
        <v>9417</v>
      </c>
      <c r="Q1070" t="s">
        <v>9110</v>
      </c>
      <c r="R1070" t="s">
        <v>8971</v>
      </c>
      <c r="S1070" t="s">
        <v>150</v>
      </c>
      <c r="T1070" t="s">
        <v>87</v>
      </c>
      <c r="U1070" t="s">
        <v>88</v>
      </c>
      <c r="V1070" t="s">
        <v>89</v>
      </c>
      <c r="W1070" t="s">
        <v>78</v>
      </c>
      <c r="X1070" t="s">
        <v>120</v>
      </c>
      <c r="Y1070" t="s">
        <v>91</v>
      </c>
      <c r="Z1070" t="s">
        <v>92</v>
      </c>
      <c r="AA1070" s="1">
        <v>44197</v>
      </c>
      <c r="AB1070" s="2">
        <v>119</v>
      </c>
      <c r="AC1070" s="2">
        <v>109</v>
      </c>
      <c r="AD1070" s="2">
        <v>0</v>
      </c>
      <c r="AE1070" s="2">
        <v>0</v>
      </c>
      <c r="AF1070" s="2"/>
      <c r="AG1070">
        <v>0</v>
      </c>
      <c r="AH1070" s="3">
        <v>120</v>
      </c>
      <c r="AI1070" s="3">
        <v>110</v>
      </c>
      <c r="AJ1070" s="3">
        <v>0</v>
      </c>
      <c r="AK1070" s="3">
        <v>0</v>
      </c>
      <c r="AL1070" s="3">
        <v>0</v>
      </c>
      <c r="AM1070" t="s">
        <v>8506</v>
      </c>
      <c r="AN1070" t="s">
        <v>8507</v>
      </c>
      <c r="AO1070" t="s">
        <v>8497</v>
      </c>
      <c r="AP1070" t="s">
        <v>8498</v>
      </c>
      <c r="AQ1070" t="s">
        <v>83</v>
      </c>
      <c r="AR1070" t="s">
        <v>8508</v>
      </c>
      <c r="AS1070" t="s">
        <v>83</v>
      </c>
      <c r="AT1070" t="s">
        <v>96</v>
      </c>
      <c r="AU1070" t="s">
        <v>8509</v>
      </c>
      <c r="AV1070" t="s">
        <v>8510</v>
      </c>
      <c r="AW1070" t="s">
        <v>99</v>
      </c>
      <c r="AX1070" t="s">
        <v>100</v>
      </c>
      <c r="AY1070" t="s">
        <v>8511</v>
      </c>
      <c r="AZ1070" t="s">
        <v>9418</v>
      </c>
      <c r="BA1070" t="s">
        <v>103</v>
      </c>
      <c r="BB1070" t="s">
        <v>9419</v>
      </c>
      <c r="BC1070" s="4"/>
      <c r="BD1070" t="s">
        <v>83</v>
      </c>
      <c r="BE1070" t="s">
        <v>105</v>
      </c>
      <c r="BF1070" t="s">
        <v>106</v>
      </c>
      <c r="BG1070" t="s">
        <v>107</v>
      </c>
      <c r="BH1070" t="s">
        <v>108</v>
      </c>
      <c r="BI1070" t="s">
        <v>109</v>
      </c>
      <c r="BJ1070" s="2">
        <v>0</v>
      </c>
      <c r="BK1070" t="s">
        <v>90</v>
      </c>
      <c r="BL1070" t="s">
        <v>78</v>
      </c>
      <c r="BM1070" t="s">
        <v>83</v>
      </c>
      <c r="BN1070" t="s">
        <v>83</v>
      </c>
      <c r="BO1070" t="s">
        <v>83</v>
      </c>
      <c r="BP1070" t="s">
        <v>9420</v>
      </c>
      <c r="BQ1070" t="s">
        <v>8515</v>
      </c>
      <c r="BR1070" t="s">
        <v>8516</v>
      </c>
      <c r="BS1070" t="s">
        <v>83</v>
      </c>
      <c r="BT1070" s="3">
        <v>1</v>
      </c>
    </row>
    <row r="1071" spans="1:72" x14ac:dyDescent="0.25">
      <c r="A1071" t="s">
        <v>8497</v>
      </c>
      <c r="B1071" t="s">
        <v>8498</v>
      </c>
      <c r="C1071" t="s">
        <v>8499</v>
      </c>
      <c r="D1071" t="s">
        <v>74</v>
      </c>
      <c r="E1071" t="s">
        <v>21868</v>
      </c>
      <c r="F1071" t="s">
        <v>8500</v>
      </c>
      <c r="G1071" t="s">
        <v>9421</v>
      </c>
      <c r="H1071" t="s">
        <v>9422</v>
      </c>
      <c r="I1071" s="1">
        <v>44197</v>
      </c>
      <c r="J1071" s="1">
        <v>44926</v>
      </c>
      <c r="K1071" t="s">
        <v>78</v>
      </c>
      <c r="L1071" t="s">
        <v>79</v>
      </c>
      <c r="M1071" t="s">
        <v>80</v>
      </c>
      <c r="N1071" t="s">
        <v>9109</v>
      </c>
      <c r="O1071" t="s">
        <v>221</v>
      </c>
      <c r="P1071" t="s">
        <v>9423</v>
      </c>
      <c r="Q1071" t="s">
        <v>9121</v>
      </c>
      <c r="R1071" t="s">
        <v>8971</v>
      </c>
      <c r="S1071" t="s">
        <v>150</v>
      </c>
      <c r="T1071" t="s">
        <v>87</v>
      </c>
      <c r="U1071" t="s">
        <v>88</v>
      </c>
      <c r="V1071" t="s">
        <v>89</v>
      </c>
      <c r="W1071" t="s">
        <v>78</v>
      </c>
      <c r="X1071" t="s">
        <v>120</v>
      </c>
      <c r="Y1071" t="s">
        <v>91</v>
      </c>
      <c r="Z1071" t="s">
        <v>92</v>
      </c>
      <c r="AA1071" s="1">
        <v>44197</v>
      </c>
      <c r="AB1071" s="2">
        <v>2235</v>
      </c>
      <c r="AC1071" s="2">
        <v>567</v>
      </c>
      <c r="AD1071" s="2">
        <v>0</v>
      </c>
      <c r="AE1071" s="2">
        <v>0</v>
      </c>
      <c r="AF1071" s="2"/>
      <c r="AG1071">
        <v>0</v>
      </c>
      <c r="AH1071" s="3">
        <v>2252</v>
      </c>
      <c r="AI1071" s="3">
        <v>571</v>
      </c>
      <c r="AJ1071" s="3">
        <v>0</v>
      </c>
      <c r="AK1071" s="3">
        <v>0</v>
      </c>
      <c r="AL1071" s="3">
        <v>0</v>
      </c>
      <c r="AM1071" t="s">
        <v>8506</v>
      </c>
      <c r="AN1071" t="s">
        <v>8507</v>
      </c>
      <c r="AO1071" t="s">
        <v>8497</v>
      </c>
      <c r="AP1071" t="s">
        <v>8498</v>
      </c>
      <c r="AQ1071" t="s">
        <v>83</v>
      </c>
      <c r="AR1071" t="s">
        <v>8508</v>
      </c>
      <c r="AS1071" t="s">
        <v>83</v>
      </c>
      <c r="AT1071" t="s">
        <v>96</v>
      </c>
      <c r="AU1071" t="s">
        <v>8509</v>
      </c>
      <c r="AV1071" t="s">
        <v>8510</v>
      </c>
      <c r="AW1071" t="s">
        <v>99</v>
      </c>
      <c r="AX1071" t="s">
        <v>100</v>
      </c>
      <c r="AY1071" t="s">
        <v>8511</v>
      </c>
      <c r="AZ1071" t="s">
        <v>9424</v>
      </c>
      <c r="BA1071" t="s">
        <v>103</v>
      </c>
      <c r="BB1071" t="s">
        <v>9425</v>
      </c>
      <c r="BC1071" s="4"/>
      <c r="BD1071" t="s">
        <v>83</v>
      </c>
      <c r="BE1071" t="s">
        <v>105</v>
      </c>
      <c r="BF1071" t="s">
        <v>106</v>
      </c>
      <c r="BG1071" t="s">
        <v>107</v>
      </c>
      <c r="BH1071" t="s">
        <v>108</v>
      </c>
      <c r="BI1071" t="s">
        <v>109</v>
      </c>
      <c r="BJ1071" s="2">
        <v>0</v>
      </c>
      <c r="BK1071" t="s">
        <v>90</v>
      </c>
      <c r="BL1071" t="s">
        <v>78</v>
      </c>
      <c r="BM1071" t="s">
        <v>83</v>
      </c>
      <c r="BN1071" t="s">
        <v>83</v>
      </c>
      <c r="BO1071" t="s">
        <v>83</v>
      </c>
      <c r="BP1071" t="s">
        <v>9426</v>
      </c>
      <c r="BQ1071" t="s">
        <v>8515</v>
      </c>
      <c r="BR1071" t="s">
        <v>8516</v>
      </c>
      <c r="BS1071" t="s">
        <v>83</v>
      </c>
      <c r="BT1071" s="3">
        <v>1</v>
      </c>
    </row>
    <row r="1072" spans="1:72" x14ac:dyDescent="0.25">
      <c r="A1072" t="s">
        <v>8497</v>
      </c>
      <c r="B1072" t="s">
        <v>8498</v>
      </c>
      <c r="C1072" t="s">
        <v>8499</v>
      </c>
      <c r="D1072" t="s">
        <v>74</v>
      </c>
      <c r="E1072" t="s">
        <v>21868</v>
      </c>
      <c r="F1072" t="s">
        <v>8500</v>
      </c>
      <c r="G1072" t="s">
        <v>9427</v>
      </c>
      <c r="H1072" t="s">
        <v>9428</v>
      </c>
      <c r="I1072" s="1">
        <v>44197</v>
      </c>
      <c r="J1072" s="1">
        <v>44926</v>
      </c>
      <c r="K1072" t="s">
        <v>78</v>
      </c>
      <c r="L1072" t="s">
        <v>79</v>
      </c>
      <c r="M1072" t="s">
        <v>80</v>
      </c>
      <c r="N1072" t="s">
        <v>9109</v>
      </c>
      <c r="O1072" t="s">
        <v>388</v>
      </c>
      <c r="P1072" t="s">
        <v>156</v>
      </c>
      <c r="Q1072" t="s">
        <v>9121</v>
      </c>
      <c r="R1072" t="s">
        <v>8971</v>
      </c>
      <c r="S1072" t="s">
        <v>150</v>
      </c>
      <c r="T1072" t="s">
        <v>87</v>
      </c>
      <c r="U1072" t="s">
        <v>88</v>
      </c>
      <c r="V1072" t="s">
        <v>89</v>
      </c>
      <c r="W1072" t="s">
        <v>78</v>
      </c>
      <c r="X1072" t="s">
        <v>120</v>
      </c>
      <c r="Y1072" t="s">
        <v>91</v>
      </c>
      <c r="Z1072" t="s">
        <v>92</v>
      </c>
      <c r="AA1072" s="1">
        <v>44197</v>
      </c>
      <c r="AB1072" s="2">
        <v>78</v>
      </c>
      <c r="AC1072" s="2">
        <v>81</v>
      </c>
      <c r="AD1072" s="2">
        <v>0</v>
      </c>
      <c r="AE1072" s="2">
        <v>0</v>
      </c>
      <c r="AF1072" s="2"/>
      <c r="AG1072">
        <v>0</v>
      </c>
      <c r="AH1072" s="3">
        <v>78</v>
      </c>
      <c r="AI1072" s="3">
        <v>82</v>
      </c>
      <c r="AJ1072" s="3">
        <v>0</v>
      </c>
      <c r="AK1072" s="3">
        <v>0</v>
      </c>
      <c r="AL1072" s="3">
        <v>0</v>
      </c>
      <c r="AM1072" t="s">
        <v>8506</v>
      </c>
      <c r="AN1072" t="s">
        <v>8507</v>
      </c>
      <c r="AO1072" t="s">
        <v>8497</v>
      </c>
      <c r="AP1072" t="s">
        <v>8498</v>
      </c>
      <c r="AQ1072" t="s">
        <v>83</v>
      </c>
      <c r="AR1072" t="s">
        <v>8508</v>
      </c>
      <c r="AS1072" t="s">
        <v>83</v>
      </c>
      <c r="AT1072" t="s">
        <v>96</v>
      </c>
      <c r="AU1072" t="s">
        <v>8509</v>
      </c>
      <c r="AV1072" t="s">
        <v>8510</v>
      </c>
      <c r="AW1072" t="s">
        <v>99</v>
      </c>
      <c r="AX1072" t="s">
        <v>100</v>
      </c>
      <c r="AY1072" t="s">
        <v>8511</v>
      </c>
      <c r="AZ1072" t="s">
        <v>9429</v>
      </c>
      <c r="BA1072" t="s">
        <v>103</v>
      </c>
      <c r="BB1072" t="s">
        <v>9430</v>
      </c>
      <c r="BC1072" s="4"/>
      <c r="BD1072" t="s">
        <v>83</v>
      </c>
      <c r="BE1072" t="s">
        <v>105</v>
      </c>
      <c r="BF1072" t="s">
        <v>106</v>
      </c>
      <c r="BG1072" t="s">
        <v>107</v>
      </c>
      <c r="BH1072" t="s">
        <v>108</v>
      </c>
      <c r="BI1072" t="s">
        <v>109</v>
      </c>
      <c r="BJ1072" s="2">
        <v>0</v>
      </c>
      <c r="BK1072" t="s">
        <v>90</v>
      </c>
      <c r="BL1072" t="s">
        <v>78</v>
      </c>
      <c r="BM1072" t="s">
        <v>83</v>
      </c>
      <c r="BN1072" t="s">
        <v>83</v>
      </c>
      <c r="BO1072" t="s">
        <v>83</v>
      </c>
      <c r="BP1072" t="s">
        <v>9431</v>
      </c>
      <c r="BQ1072" t="s">
        <v>8515</v>
      </c>
      <c r="BR1072" t="s">
        <v>8516</v>
      </c>
      <c r="BS1072" t="s">
        <v>83</v>
      </c>
      <c r="BT1072" s="3">
        <v>1</v>
      </c>
    </row>
    <row r="1073" spans="1:72" x14ac:dyDescent="0.25">
      <c r="A1073" t="s">
        <v>8497</v>
      </c>
      <c r="B1073" t="s">
        <v>8498</v>
      </c>
      <c r="C1073" t="s">
        <v>8499</v>
      </c>
      <c r="D1073" t="s">
        <v>74</v>
      </c>
      <c r="E1073" t="s">
        <v>21868</v>
      </c>
      <c r="F1073" t="s">
        <v>8500</v>
      </c>
      <c r="G1073" t="s">
        <v>9432</v>
      </c>
      <c r="H1073" t="s">
        <v>9433</v>
      </c>
      <c r="I1073" s="1">
        <v>44197</v>
      </c>
      <c r="J1073" s="1">
        <v>44926</v>
      </c>
      <c r="K1073" t="s">
        <v>78</v>
      </c>
      <c r="L1073" t="s">
        <v>79</v>
      </c>
      <c r="M1073" t="s">
        <v>80</v>
      </c>
      <c r="N1073" t="s">
        <v>9109</v>
      </c>
      <c r="O1073" t="s">
        <v>1179</v>
      </c>
      <c r="P1073" t="s">
        <v>156</v>
      </c>
      <c r="Q1073" t="s">
        <v>9121</v>
      </c>
      <c r="R1073" t="s">
        <v>8971</v>
      </c>
      <c r="S1073" t="s">
        <v>150</v>
      </c>
      <c r="T1073" t="s">
        <v>87</v>
      </c>
      <c r="U1073" t="s">
        <v>88</v>
      </c>
      <c r="V1073" t="s">
        <v>89</v>
      </c>
      <c r="W1073" t="s">
        <v>78</v>
      </c>
      <c r="X1073" t="s">
        <v>120</v>
      </c>
      <c r="Y1073" t="s">
        <v>91</v>
      </c>
      <c r="Z1073" t="s">
        <v>92</v>
      </c>
      <c r="AA1073" s="1">
        <v>44197</v>
      </c>
      <c r="AB1073" s="2">
        <v>430</v>
      </c>
      <c r="AC1073" s="2">
        <v>403</v>
      </c>
      <c r="AD1073" s="2">
        <v>0</v>
      </c>
      <c r="AE1073" s="2">
        <v>0</v>
      </c>
      <c r="AF1073" s="2"/>
      <c r="AG1073">
        <v>0</v>
      </c>
      <c r="AH1073" s="3">
        <v>434</v>
      </c>
      <c r="AI1073" s="3">
        <v>407</v>
      </c>
      <c r="AJ1073" s="3">
        <v>0</v>
      </c>
      <c r="AK1073" s="3">
        <v>0</v>
      </c>
      <c r="AL1073" s="3">
        <v>0</v>
      </c>
      <c r="AM1073" t="s">
        <v>8506</v>
      </c>
      <c r="AN1073" t="s">
        <v>8507</v>
      </c>
      <c r="AO1073" t="s">
        <v>8497</v>
      </c>
      <c r="AP1073" t="s">
        <v>8498</v>
      </c>
      <c r="AQ1073" t="s">
        <v>83</v>
      </c>
      <c r="AR1073" t="s">
        <v>8508</v>
      </c>
      <c r="AS1073" t="s">
        <v>83</v>
      </c>
      <c r="AT1073" t="s">
        <v>96</v>
      </c>
      <c r="AU1073" t="s">
        <v>8509</v>
      </c>
      <c r="AV1073" t="s">
        <v>8510</v>
      </c>
      <c r="AW1073" t="s">
        <v>99</v>
      </c>
      <c r="AX1073" t="s">
        <v>100</v>
      </c>
      <c r="AY1073" t="s">
        <v>8511</v>
      </c>
      <c r="AZ1073" t="s">
        <v>9434</v>
      </c>
      <c r="BA1073" t="s">
        <v>103</v>
      </c>
      <c r="BB1073" t="s">
        <v>9435</v>
      </c>
      <c r="BC1073" s="4"/>
      <c r="BD1073" t="s">
        <v>83</v>
      </c>
      <c r="BE1073" t="s">
        <v>105</v>
      </c>
      <c r="BF1073" t="s">
        <v>106</v>
      </c>
      <c r="BG1073" t="s">
        <v>107</v>
      </c>
      <c r="BH1073" t="s">
        <v>108</v>
      </c>
      <c r="BI1073" t="s">
        <v>109</v>
      </c>
      <c r="BJ1073" s="2">
        <v>0</v>
      </c>
      <c r="BK1073" t="s">
        <v>90</v>
      </c>
      <c r="BL1073" t="s">
        <v>78</v>
      </c>
      <c r="BM1073" t="s">
        <v>83</v>
      </c>
      <c r="BN1073" t="s">
        <v>83</v>
      </c>
      <c r="BO1073" t="s">
        <v>83</v>
      </c>
      <c r="BP1073" t="s">
        <v>9436</v>
      </c>
      <c r="BQ1073" t="s">
        <v>8515</v>
      </c>
      <c r="BR1073" t="s">
        <v>8516</v>
      </c>
      <c r="BS1073" t="s">
        <v>83</v>
      </c>
      <c r="BT1073" s="3">
        <v>1</v>
      </c>
    </row>
    <row r="1074" spans="1:72" x14ac:dyDescent="0.25">
      <c r="A1074" t="s">
        <v>8497</v>
      </c>
      <c r="B1074" t="s">
        <v>8498</v>
      </c>
      <c r="C1074" t="s">
        <v>8499</v>
      </c>
      <c r="D1074" t="s">
        <v>74</v>
      </c>
      <c r="E1074" t="s">
        <v>21868</v>
      </c>
      <c r="F1074" t="s">
        <v>8500</v>
      </c>
      <c r="G1074" t="s">
        <v>9437</v>
      </c>
      <c r="H1074" t="s">
        <v>9438</v>
      </c>
      <c r="I1074" s="1">
        <v>44197</v>
      </c>
      <c r="J1074" s="1">
        <v>44926</v>
      </c>
      <c r="K1074" t="s">
        <v>78</v>
      </c>
      <c r="L1074" t="s">
        <v>79</v>
      </c>
      <c r="M1074" t="s">
        <v>80</v>
      </c>
      <c r="N1074" t="s">
        <v>9109</v>
      </c>
      <c r="O1074" t="s">
        <v>193</v>
      </c>
      <c r="P1074" t="s">
        <v>156</v>
      </c>
      <c r="Q1074" t="s">
        <v>9121</v>
      </c>
      <c r="R1074" t="s">
        <v>8971</v>
      </c>
      <c r="S1074" t="s">
        <v>150</v>
      </c>
      <c r="T1074" t="s">
        <v>87</v>
      </c>
      <c r="U1074" t="s">
        <v>88</v>
      </c>
      <c r="V1074" t="s">
        <v>89</v>
      </c>
      <c r="W1074" t="s">
        <v>78</v>
      </c>
      <c r="X1074" t="s">
        <v>120</v>
      </c>
      <c r="Y1074" t="s">
        <v>91</v>
      </c>
      <c r="Z1074" t="s">
        <v>92</v>
      </c>
      <c r="AA1074" s="1">
        <v>44197</v>
      </c>
      <c r="AB1074" s="2">
        <v>1539</v>
      </c>
      <c r="AC1074" s="2">
        <v>307</v>
      </c>
      <c r="AD1074" s="2">
        <v>0</v>
      </c>
      <c r="AE1074" s="2">
        <v>0</v>
      </c>
      <c r="AF1074" s="2"/>
      <c r="AG1074">
        <v>0</v>
      </c>
      <c r="AH1074" s="3">
        <v>1554</v>
      </c>
      <c r="AI1074" s="3">
        <v>311</v>
      </c>
      <c r="AJ1074" s="3">
        <v>0</v>
      </c>
      <c r="AK1074" s="3">
        <v>0</v>
      </c>
      <c r="AL1074" s="3">
        <v>0</v>
      </c>
      <c r="AM1074" t="s">
        <v>8506</v>
      </c>
      <c r="AN1074" t="s">
        <v>8507</v>
      </c>
      <c r="AO1074" t="s">
        <v>8497</v>
      </c>
      <c r="AP1074" t="s">
        <v>8498</v>
      </c>
      <c r="AQ1074" t="s">
        <v>83</v>
      </c>
      <c r="AR1074" t="s">
        <v>8508</v>
      </c>
      <c r="AS1074" t="s">
        <v>83</v>
      </c>
      <c r="AT1074" t="s">
        <v>96</v>
      </c>
      <c r="AU1074" t="s">
        <v>8509</v>
      </c>
      <c r="AV1074" t="s">
        <v>8510</v>
      </c>
      <c r="AW1074" t="s">
        <v>99</v>
      </c>
      <c r="AX1074" t="s">
        <v>100</v>
      </c>
      <c r="AY1074" t="s">
        <v>8511</v>
      </c>
      <c r="AZ1074" t="s">
        <v>9439</v>
      </c>
      <c r="BA1074" t="s">
        <v>103</v>
      </c>
      <c r="BB1074" t="s">
        <v>9440</v>
      </c>
      <c r="BC1074" s="4"/>
      <c r="BD1074" t="s">
        <v>83</v>
      </c>
      <c r="BE1074" t="s">
        <v>105</v>
      </c>
      <c r="BF1074" t="s">
        <v>106</v>
      </c>
      <c r="BG1074" t="s">
        <v>107</v>
      </c>
      <c r="BH1074" t="s">
        <v>108</v>
      </c>
      <c r="BI1074" t="s">
        <v>109</v>
      </c>
      <c r="BJ1074" s="2">
        <v>0</v>
      </c>
      <c r="BK1074" t="s">
        <v>90</v>
      </c>
      <c r="BL1074" t="s">
        <v>78</v>
      </c>
      <c r="BM1074" t="s">
        <v>83</v>
      </c>
      <c r="BN1074" t="s">
        <v>83</v>
      </c>
      <c r="BO1074" t="s">
        <v>83</v>
      </c>
      <c r="BP1074" t="s">
        <v>9441</v>
      </c>
      <c r="BQ1074" t="s">
        <v>8515</v>
      </c>
      <c r="BR1074" t="s">
        <v>8516</v>
      </c>
      <c r="BS1074" t="s">
        <v>83</v>
      </c>
      <c r="BT1074" s="3">
        <v>1</v>
      </c>
    </row>
    <row r="1075" spans="1:72" x14ac:dyDescent="0.25">
      <c r="A1075" t="s">
        <v>8497</v>
      </c>
      <c r="B1075" t="s">
        <v>8498</v>
      </c>
      <c r="C1075" t="s">
        <v>8499</v>
      </c>
      <c r="D1075" t="s">
        <v>74</v>
      </c>
      <c r="E1075" t="s">
        <v>21868</v>
      </c>
      <c r="F1075" t="s">
        <v>8500</v>
      </c>
      <c r="G1075" t="s">
        <v>9442</v>
      </c>
      <c r="H1075" t="s">
        <v>9443</v>
      </c>
      <c r="I1075" s="1">
        <v>44197</v>
      </c>
      <c r="J1075" s="1">
        <v>44926</v>
      </c>
      <c r="K1075" t="s">
        <v>78</v>
      </c>
      <c r="L1075" t="s">
        <v>79</v>
      </c>
      <c r="M1075" t="s">
        <v>80</v>
      </c>
      <c r="N1075" t="s">
        <v>9109</v>
      </c>
      <c r="O1075" t="s">
        <v>254</v>
      </c>
      <c r="P1075" t="s">
        <v>156</v>
      </c>
      <c r="Q1075" t="s">
        <v>9110</v>
      </c>
      <c r="R1075" t="s">
        <v>8971</v>
      </c>
      <c r="S1075" t="s">
        <v>150</v>
      </c>
      <c r="T1075" t="s">
        <v>87</v>
      </c>
      <c r="U1075" t="s">
        <v>88</v>
      </c>
      <c r="V1075" t="s">
        <v>89</v>
      </c>
      <c r="W1075" t="s">
        <v>78</v>
      </c>
      <c r="X1075" t="s">
        <v>120</v>
      </c>
      <c r="Y1075" t="s">
        <v>91</v>
      </c>
      <c r="Z1075" t="s">
        <v>92</v>
      </c>
      <c r="AA1075" s="1">
        <v>44566</v>
      </c>
      <c r="AB1075" s="2">
        <v>43</v>
      </c>
      <c r="AC1075" s="2">
        <v>47</v>
      </c>
      <c r="AD1075" s="2"/>
      <c r="AE1075" s="2"/>
      <c r="AF1075" s="2"/>
      <c r="AG1075">
        <v>0</v>
      </c>
      <c r="AH1075" s="3">
        <v>43</v>
      </c>
      <c r="AI1075" s="3">
        <v>47</v>
      </c>
      <c r="AJ1075" s="3">
        <v>0</v>
      </c>
      <c r="AK1075" s="3">
        <v>0</v>
      </c>
      <c r="AL1075" s="3">
        <v>0</v>
      </c>
      <c r="AM1075" t="s">
        <v>8506</v>
      </c>
      <c r="AN1075" t="s">
        <v>8507</v>
      </c>
      <c r="AO1075" t="s">
        <v>8497</v>
      </c>
      <c r="AP1075" t="s">
        <v>8498</v>
      </c>
      <c r="AQ1075" t="s">
        <v>83</v>
      </c>
      <c r="AR1075" t="s">
        <v>8508</v>
      </c>
      <c r="AS1075" t="s">
        <v>83</v>
      </c>
      <c r="AT1075" t="s">
        <v>96</v>
      </c>
      <c r="AU1075" t="s">
        <v>8509</v>
      </c>
      <c r="AV1075" t="s">
        <v>8510</v>
      </c>
      <c r="AW1075" t="s">
        <v>99</v>
      </c>
      <c r="AX1075" t="s">
        <v>100</v>
      </c>
      <c r="AY1075" t="s">
        <v>8511</v>
      </c>
      <c r="AZ1075" t="s">
        <v>9444</v>
      </c>
      <c r="BA1075" t="s">
        <v>103</v>
      </c>
      <c r="BB1075" t="s">
        <v>9445</v>
      </c>
      <c r="BC1075" s="4"/>
      <c r="BD1075" t="s">
        <v>83</v>
      </c>
      <c r="BE1075" t="s">
        <v>105</v>
      </c>
      <c r="BF1075" t="s">
        <v>106</v>
      </c>
      <c r="BG1075" t="s">
        <v>107</v>
      </c>
      <c r="BH1075" t="s">
        <v>108</v>
      </c>
      <c r="BI1075" t="s">
        <v>109</v>
      </c>
      <c r="BJ1075" s="2">
        <v>0</v>
      </c>
      <c r="BK1075" t="s">
        <v>90</v>
      </c>
      <c r="BL1075" t="s">
        <v>78</v>
      </c>
      <c r="BM1075" t="s">
        <v>83</v>
      </c>
      <c r="BN1075" t="s">
        <v>83</v>
      </c>
      <c r="BO1075" t="s">
        <v>83</v>
      </c>
      <c r="BP1075" t="s">
        <v>9446</v>
      </c>
      <c r="BQ1075" t="s">
        <v>8515</v>
      </c>
      <c r="BR1075" t="s">
        <v>8516</v>
      </c>
      <c r="BS1075" t="s">
        <v>83</v>
      </c>
      <c r="BT1075" s="3">
        <v>1</v>
      </c>
    </row>
    <row r="1076" spans="1:72" x14ac:dyDescent="0.25">
      <c r="A1076" t="s">
        <v>8497</v>
      </c>
      <c r="B1076" t="s">
        <v>8498</v>
      </c>
      <c r="C1076" t="s">
        <v>8499</v>
      </c>
      <c r="D1076" t="s">
        <v>74</v>
      </c>
      <c r="E1076" t="s">
        <v>21868</v>
      </c>
      <c r="F1076" t="s">
        <v>8500</v>
      </c>
      <c r="G1076" t="s">
        <v>9447</v>
      </c>
      <c r="H1076" t="s">
        <v>9448</v>
      </c>
      <c r="I1076" s="1">
        <v>44197</v>
      </c>
      <c r="J1076" s="1">
        <v>44926</v>
      </c>
      <c r="K1076" t="s">
        <v>78</v>
      </c>
      <c r="L1076" t="s">
        <v>79</v>
      </c>
      <c r="M1076" t="s">
        <v>80</v>
      </c>
      <c r="N1076" t="s">
        <v>6759</v>
      </c>
      <c r="O1076" t="s">
        <v>7842</v>
      </c>
      <c r="P1076" t="s">
        <v>156</v>
      </c>
      <c r="Q1076" t="s">
        <v>9064</v>
      </c>
      <c r="R1076" t="s">
        <v>8971</v>
      </c>
      <c r="S1076" t="s">
        <v>150</v>
      </c>
      <c r="T1076" t="s">
        <v>87</v>
      </c>
      <c r="U1076" t="s">
        <v>88</v>
      </c>
      <c r="V1076" t="s">
        <v>89</v>
      </c>
      <c r="W1076" t="s">
        <v>78</v>
      </c>
      <c r="X1076" t="s">
        <v>120</v>
      </c>
      <c r="Y1076" t="s">
        <v>91</v>
      </c>
      <c r="Z1076" t="s">
        <v>92</v>
      </c>
      <c r="AA1076" s="1">
        <v>44197</v>
      </c>
      <c r="AB1076" s="2">
        <v>34</v>
      </c>
      <c r="AC1076" s="2">
        <v>123</v>
      </c>
      <c r="AD1076" s="2">
        <v>0</v>
      </c>
      <c r="AE1076" s="2">
        <v>0</v>
      </c>
      <c r="AF1076" s="2"/>
      <c r="AG1076">
        <v>0</v>
      </c>
      <c r="AH1076" s="3">
        <v>34</v>
      </c>
      <c r="AI1076" s="3">
        <v>124</v>
      </c>
      <c r="AJ1076" s="3">
        <v>0</v>
      </c>
      <c r="AK1076" s="3">
        <v>0</v>
      </c>
      <c r="AL1076" s="3">
        <v>0</v>
      </c>
      <c r="AM1076" t="s">
        <v>8506</v>
      </c>
      <c r="AN1076" t="s">
        <v>8507</v>
      </c>
      <c r="AO1076" t="s">
        <v>8497</v>
      </c>
      <c r="AP1076" t="s">
        <v>8498</v>
      </c>
      <c r="AQ1076" t="s">
        <v>83</v>
      </c>
      <c r="AR1076" t="s">
        <v>8508</v>
      </c>
      <c r="AS1076" t="s">
        <v>83</v>
      </c>
      <c r="AT1076" t="s">
        <v>96</v>
      </c>
      <c r="AU1076" t="s">
        <v>8509</v>
      </c>
      <c r="AV1076" t="s">
        <v>8510</v>
      </c>
      <c r="AW1076" t="s">
        <v>99</v>
      </c>
      <c r="AX1076" t="s">
        <v>100</v>
      </c>
      <c r="AY1076" t="s">
        <v>8511</v>
      </c>
      <c r="AZ1076" t="s">
        <v>9449</v>
      </c>
      <c r="BA1076" t="s">
        <v>103</v>
      </c>
      <c r="BB1076" t="s">
        <v>9450</v>
      </c>
      <c r="BC1076" s="4"/>
      <c r="BD1076" t="s">
        <v>83</v>
      </c>
      <c r="BE1076" t="s">
        <v>105</v>
      </c>
      <c r="BF1076" t="s">
        <v>106</v>
      </c>
      <c r="BG1076" t="s">
        <v>107</v>
      </c>
      <c r="BH1076" t="s">
        <v>108</v>
      </c>
      <c r="BI1076" t="s">
        <v>109</v>
      </c>
      <c r="BJ1076" s="2">
        <v>0</v>
      </c>
      <c r="BK1076" t="s">
        <v>90</v>
      </c>
      <c r="BL1076" t="s">
        <v>78</v>
      </c>
      <c r="BM1076" t="s">
        <v>83</v>
      </c>
      <c r="BN1076" t="s">
        <v>83</v>
      </c>
      <c r="BO1076" t="s">
        <v>83</v>
      </c>
      <c r="BP1076" t="s">
        <v>9451</v>
      </c>
      <c r="BQ1076" t="s">
        <v>8515</v>
      </c>
      <c r="BR1076" t="s">
        <v>8516</v>
      </c>
      <c r="BS1076" t="s">
        <v>83</v>
      </c>
      <c r="BT1076" s="3">
        <v>1</v>
      </c>
    </row>
    <row r="1077" spans="1:72" x14ac:dyDescent="0.25">
      <c r="A1077" t="s">
        <v>8497</v>
      </c>
      <c r="B1077" t="s">
        <v>8498</v>
      </c>
      <c r="C1077" t="s">
        <v>8499</v>
      </c>
      <c r="D1077" t="s">
        <v>74</v>
      </c>
      <c r="E1077" t="s">
        <v>21868</v>
      </c>
      <c r="F1077" t="s">
        <v>8500</v>
      </c>
      <c r="G1077" t="s">
        <v>9452</v>
      </c>
      <c r="H1077" t="s">
        <v>9453</v>
      </c>
      <c r="I1077" s="1">
        <v>44197</v>
      </c>
      <c r="J1077" s="1">
        <v>44926</v>
      </c>
      <c r="K1077" t="s">
        <v>78</v>
      </c>
      <c r="L1077" t="s">
        <v>79</v>
      </c>
      <c r="M1077" t="s">
        <v>80</v>
      </c>
      <c r="N1077" t="s">
        <v>6759</v>
      </c>
      <c r="O1077" t="s">
        <v>9454</v>
      </c>
      <c r="P1077" t="s">
        <v>156</v>
      </c>
      <c r="Q1077" t="s">
        <v>9064</v>
      </c>
      <c r="R1077" t="s">
        <v>8971</v>
      </c>
      <c r="S1077" t="s">
        <v>150</v>
      </c>
      <c r="T1077" t="s">
        <v>87</v>
      </c>
      <c r="U1077" t="s">
        <v>88</v>
      </c>
      <c r="V1077" t="s">
        <v>89</v>
      </c>
      <c r="W1077" t="s">
        <v>78</v>
      </c>
      <c r="X1077" t="s">
        <v>120</v>
      </c>
      <c r="Y1077" t="s">
        <v>91</v>
      </c>
      <c r="Z1077" t="s">
        <v>92</v>
      </c>
      <c r="AA1077" s="1">
        <v>44197</v>
      </c>
      <c r="AB1077" s="2">
        <v>174</v>
      </c>
      <c r="AC1077" s="2">
        <v>165</v>
      </c>
      <c r="AD1077" s="2">
        <v>0</v>
      </c>
      <c r="AE1077" s="2">
        <v>0</v>
      </c>
      <c r="AF1077" s="2"/>
      <c r="AG1077">
        <v>0</v>
      </c>
      <c r="AH1077" s="3">
        <v>176</v>
      </c>
      <c r="AI1077" s="3">
        <v>167</v>
      </c>
      <c r="AJ1077" s="3">
        <v>0</v>
      </c>
      <c r="AK1077" s="3">
        <v>0</v>
      </c>
      <c r="AL1077" s="3">
        <v>0</v>
      </c>
      <c r="AM1077" t="s">
        <v>8506</v>
      </c>
      <c r="AN1077" t="s">
        <v>8507</v>
      </c>
      <c r="AO1077" t="s">
        <v>8497</v>
      </c>
      <c r="AP1077" t="s">
        <v>8498</v>
      </c>
      <c r="AQ1077" t="s">
        <v>83</v>
      </c>
      <c r="AR1077" t="s">
        <v>8508</v>
      </c>
      <c r="AS1077" t="s">
        <v>83</v>
      </c>
      <c r="AT1077" t="s">
        <v>96</v>
      </c>
      <c r="AU1077" t="s">
        <v>8509</v>
      </c>
      <c r="AV1077" t="s">
        <v>8510</v>
      </c>
      <c r="AW1077" t="s">
        <v>99</v>
      </c>
      <c r="AX1077" t="s">
        <v>100</v>
      </c>
      <c r="AY1077" t="s">
        <v>8511</v>
      </c>
      <c r="AZ1077" t="s">
        <v>9455</v>
      </c>
      <c r="BA1077" t="s">
        <v>103</v>
      </c>
      <c r="BB1077" t="s">
        <v>9456</v>
      </c>
      <c r="BC1077" s="4"/>
      <c r="BD1077" t="s">
        <v>83</v>
      </c>
      <c r="BE1077" t="s">
        <v>105</v>
      </c>
      <c r="BF1077" t="s">
        <v>106</v>
      </c>
      <c r="BG1077" t="s">
        <v>107</v>
      </c>
      <c r="BH1077" t="s">
        <v>108</v>
      </c>
      <c r="BI1077" t="s">
        <v>109</v>
      </c>
      <c r="BJ1077" s="2">
        <v>0</v>
      </c>
      <c r="BK1077" t="s">
        <v>90</v>
      </c>
      <c r="BL1077" t="s">
        <v>78</v>
      </c>
      <c r="BM1077" t="s">
        <v>83</v>
      </c>
      <c r="BN1077" t="s">
        <v>83</v>
      </c>
      <c r="BO1077" t="s">
        <v>83</v>
      </c>
      <c r="BP1077" t="s">
        <v>9457</v>
      </c>
      <c r="BQ1077" t="s">
        <v>8515</v>
      </c>
      <c r="BR1077" t="s">
        <v>8516</v>
      </c>
      <c r="BS1077" t="s">
        <v>83</v>
      </c>
      <c r="BT1077" s="3">
        <v>1</v>
      </c>
    </row>
    <row r="1078" spans="1:72" x14ac:dyDescent="0.25">
      <c r="A1078" t="s">
        <v>8497</v>
      </c>
      <c r="B1078" t="s">
        <v>8498</v>
      </c>
      <c r="C1078" t="s">
        <v>8499</v>
      </c>
      <c r="D1078" t="s">
        <v>74</v>
      </c>
      <c r="E1078" t="s">
        <v>21868</v>
      </c>
      <c r="F1078" t="s">
        <v>8500</v>
      </c>
      <c r="G1078" t="s">
        <v>9458</v>
      </c>
      <c r="H1078" t="s">
        <v>9459</v>
      </c>
      <c r="I1078" s="1">
        <v>44197</v>
      </c>
      <c r="J1078" s="1">
        <v>44926</v>
      </c>
      <c r="K1078" t="s">
        <v>78</v>
      </c>
      <c r="L1078" t="s">
        <v>79</v>
      </c>
      <c r="M1078" t="s">
        <v>80</v>
      </c>
      <c r="N1078" t="s">
        <v>6759</v>
      </c>
      <c r="O1078" t="s">
        <v>6740</v>
      </c>
      <c r="P1078" t="s">
        <v>156</v>
      </c>
      <c r="Q1078" t="s">
        <v>9064</v>
      </c>
      <c r="R1078" t="s">
        <v>8971</v>
      </c>
      <c r="S1078" t="s">
        <v>150</v>
      </c>
      <c r="T1078" t="s">
        <v>87</v>
      </c>
      <c r="U1078" t="s">
        <v>88</v>
      </c>
      <c r="V1078" t="s">
        <v>89</v>
      </c>
      <c r="W1078" t="s">
        <v>78</v>
      </c>
      <c r="X1078" t="s">
        <v>120</v>
      </c>
      <c r="Y1078" t="s">
        <v>91</v>
      </c>
      <c r="Z1078" t="s">
        <v>92</v>
      </c>
      <c r="AA1078" s="1">
        <v>44197</v>
      </c>
      <c r="AB1078" s="2">
        <v>220</v>
      </c>
      <c r="AC1078" s="2">
        <v>4</v>
      </c>
      <c r="AD1078" s="2">
        <v>0</v>
      </c>
      <c r="AE1078" s="2">
        <v>0</v>
      </c>
      <c r="AF1078" s="2"/>
      <c r="AG1078">
        <v>0</v>
      </c>
      <c r="AH1078" s="3">
        <v>222</v>
      </c>
      <c r="AI1078" s="3">
        <v>5</v>
      </c>
      <c r="AJ1078" s="3">
        <v>0</v>
      </c>
      <c r="AK1078" s="3">
        <v>0</v>
      </c>
      <c r="AL1078" s="3">
        <v>0</v>
      </c>
      <c r="AM1078" t="s">
        <v>8506</v>
      </c>
      <c r="AN1078" t="s">
        <v>8507</v>
      </c>
      <c r="AO1078" t="s">
        <v>8497</v>
      </c>
      <c r="AP1078" t="s">
        <v>8498</v>
      </c>
      <c r="AQ1078" t="s">
        <v>83</v>
      </c>
      <c r="AR1078" t="s">
        <v>8508</v>
      </c>
      <c r="AS1078" t="s">
        <v>83</v>
      </c>
      <c r="AT1078" t="s">
        <v>96</v>
      </c>
      <c r="AU1078" t="s">
        <v>8509</v>
      </c>
      <c r="AV1078" t="s">
        <v>8510</v>
      </c>
      <c r="AW1078" t="s">
        <v>99</v>
      </c>
      <c r="AX1078" t="s">
        <v>100</v>
      </c>
      <c r="AY1078" t="s">
        <v>8511</v>
      </c>
      <c r="AZ1078" t="s">
        <v>9460</v>
      </c>
      <c r="BA1078" t="s">
        <v>103</v>
      </c>
      <c r="BB1078" t="s">
        <v>9461</v>
      </c>
      <c r="BC1078" s="4"/>
      <c r="BD1078" t="s">
        <v>83</v>
      </c>
      <c r="BE1078" t="s">
        <v>105</v>
      </c>
      <c r="BF1078" t="s">
        <v>106</v>
      </c>
      <c r="BG1078" t="s">
        <v>107</v>
      </c>
      <c r="BH1078" t="s">
        <v>108</v>
      </c>
      <c r="BI1078" t="s">
        <v>109</v>
      </c>
      <c r="BJ1078" s="2">
        <v>0</v>
      </c>
      <c r="BK1078" t="s">
        <v>90</v>
      </c>
      <c r="BL1078" t="s">
        <v>78</v>
      </c>
      <c r="BM1078" t="s">
        <v>83</v>
      </c>
      <c r="BN1078" t="s">
        <v>83</v>
      </c>
      <c r="BO1078" t="s">
        <v>83</v>
      </c>
      <c r="BP1078" t="s">
        <v>9462</v>
      </c>
      <c r="BQ1078" t="s">
        <v>8515</v>
      </c>
      <c r="BR1078" t="s">
        <v>8516</v>
      </c>
      <c r="BS1078" t="s">
        <v>83</v>
      </c>
      <c r="BT1078" s="3">
        <v>1</v>
      </c>
    </row>
    <row r="1079" spans="1:72" x14ac:dyDescent="0.25">
      <c r="A1079" t="s">
        <v>8497</v>
      </c>
      <c r="B1079" t="s">
        <v>8498</v>
      </c>
      <c r="C1079" t="s">
        <v>8499</v>
      </c>
      <c r="D1079" t="s">
        <v>74</v>
      </c>
      <c r="E1079" t="s">
        <v>21868</v>
      </c>
      <c r="F1079" t="s">
        <v>8500</v>
      </c>
      <c r="G1079" t="s">
        <v>9463</v>
      </c>
      <c r="H1079" t="s">
        <v>9464</v>
      </c>
      <c r="I1079" s="1">
        <v>44197</v>
      </c>
      <c r="J1079" s="1">
        <v>44926</v>
      </c>
      <c r="K1079" t="s">
        <v>78</v>
      </c>
      <c r="L1079" t="s">
        <v>79</v>
      </c>
      <c r="M1079" t="s">
        <v>80</v>
      </c>
      <c r="N1079" t="s">
        <v>6759</v>
      </c>
      <c r="O1079" t="s">
        <v>2519</v>
      </c>
      <c r="P1079" t="s">
        <v>156</v>
      </c>
      <c r="Q1079" t="s">
        <v>9465</v>
      </c>
      <c r="R1079" t="s">
        <v>8971</v>
      </c>
      <c r="S1079" t="s">
        <v>150</v>
      </c>
      <c r="T1079" t="s">
        <v>87</v>
      </c>
      <c r="U1079" t="s">
        <v>88</v>
      </c>
      <c r="V1079" t="s">
        <v>89</v>
      </c>
      <c r="W1079" t="s">
        <v>78</v>
      </c>
      <c r="X1079" t="s">
        <v>120</v>
      </c>
      <c r="Y1079" t="s">
        <v>91</v>
      </c>
      <c r="Z1079" t="s">
        <v>92</v>
      </c>
      <c r="AA1079" s="1">
        <v>44197</v>
      </c>
      <c r="AB1079" s="2">
        <v>44</v>
      </c>
      <c r="AC1079" s="2">
        <v>4</v>
      </c>
      <c r="AD1079" s="2">
        <v>0</v>
      </c>
      <c r="AE1079" s="2">
        <v>0</v>
      </c>
      <c r="AF1079" s="2"/>
      <c r="AG1079">
        <v>0</v>
      </c>
      <c r="AH1079" s="3">
        <v>44</v>
      </c>
      <c r="AI1079" s="3">
        <v>5</v>
      </c>
      <c r="AJ1079" s="3">
        <v>0</v>
      </c>
      <c r="AK1079" s="3">
        <v>0</v>
      </c>
      <c r="AL1079" s="3">
        <v>0</v>
      </c>
      <c r="AM1079" t="s">
        <v>8506</v>
      </c>
      <c r="AN1079" t="s">
        <v>8507</v>
      </c>
      <c r="AO1079" t="s">
        <v>8497</v>
      </c>
      <c r="AP1079" t="s">
        <v>8498</v>
      </c>
      <c r="AQ1079" t="s">
        <v>83</v>
      </c>
      <c r="AR1079" t="s">
        <v>8508</v>
      </c>
      <c r="AS1079" t="s">
        <v>83</v>
      </c>
      <c r="AT1079" t="s">
        <v>96</v>
      </c>
      <c r="AU1079" t="s">
        <v>8509</v>
      </c>
      <c r="AV1079" t="s">
        <v>8510</v>
      </c>
      <c r="AW1079" t="s">
        <v>99</v>
      </c>
      <c r="AX1079" t="s">
        <v>100</v>
      </c>
      <c r="AY1079" t="s">
        <v>8511</v>
      </c>
      <c r="AZ1079" t="s">
        <v>9466</v>
      </c>
      <c r="BA1079" t="s">
        <v>103</v>
      </c>
      <c r="BB1079" t="s">
        <v>9467</v>
      </c>
      <c r="BC1079" s="4"/>
      <c r="BD1079" t="s">
        <v>83</v>
      </c>
      <c r="BE1079" t="s">
        <v>105</v>
      </c>
      <c r="BF1079" t="s">
        <v>106</v>
      </c>
      <c r="BG1079" t="s">
        <v>107</v>
      </c>
      <c r="BH1079" t="s">
        <v>108</v>
      </c>
      <c r="BI1079" t="s">
        <v>109</v>
      </c>
      <c r="BJ1079" s="2">
        <v>0</v>
      </c>
      <c r="BK1079" t="s">
        <v>90</v>
      </c>
      <c r="BL1079" t="s">
        <v>78</v>
      </c>
      <c r="BM1079" t="s">
        <v>83</v>
      </c>
      <c r="BN1079" t="s">
        <v>83</v>
      </c>
      <c r="BO1079" t="s">
        <v>83</v>
      </c>
      <c r="BP1079" t="s">
        <v>9468</v>
      </c>
      <c r="BQ1079" t="s">
        <v>8515</v>
      </c>
      <c r="BR1079" t="s">
        <v>8516</v>
      </c>
      <c r="BS1079" t="s">
        <v>83</v>
      </c>
      <c r="BT1079" s="3">
        <v>1</v>
      </c>
    </row>
    <row r="1080" spans="1:72" x14ac:dyDescent="0.25">
      <c r="A1080" t="s">
        <v>8497</v>
      </c>
      <c r="B1080" t="s">
        <v>8498</v>
      </c>
      <c r="C1080" t="s">
        <v>8499</v>
      </c>
      <c r="D1080" t="s">
        <v>74</v>
      </c>
      <c r="E1080" t="s">
        <v>21868</v>
      </c>
      <c r="F1080" t="s">
        <v>8500</v>
      </c>
      <c r="G1080" t="s">
        <v>9469</v>
      </c>
      <c r="H1080" t="s">
        <v>9470</v>
      </c>
      <c r="I1080" s="1">
        <v>44197</v>
      </c>
      <c r="J1080" s="1">
        <v>44926</v>
      </c>
      <c r="K1080" t="s">
        <v>78</v>
      </c>
      <c r="L1080" t="s">
        <v>79</v>
      </c>
      <c r="M1080" t="s">
        <v>80</v>
      </c>
      <c r="N1080" t="s">
        <v>6759</v>
      </c>
      <c r="O1080" t="s">
        <v>9471</v>
      </c>
      <c r="P1080" t="s">
        <v>156</v>
      </c>
      <c r="Q1080" t="s">
        <v>9465</v>
      </c>
      <c r="R1080" t="s">
        <v>8971</v>
      </c>
      <c r="S1080" t="s">
        <v>150</v>
      </c>
      <c r="T1080" t="s">
        <v>87</v>
      </c>
      <c r="U1080" t="s">
        <v>88</v>
      </c>
      <c r="V1080" t="s">
        <v>89</v>
      </c>
      <c r="W1080" t="s">
        <v>78</v>
      </c>
      <c r="X1080" t="s">
        <v>120</v>
      </c>
      <c r="Y1080" t="s">
        <v>91</v>
      </c>
      <c r="Z1080" t="s">
        <v>92</v>
      </c>
      <c r="AA1080" s="1">
        <v>44197</v>
      </c>
      <c r="AB1080" s="2">
        <v>225</v>
      </c>
      <c r="AC1080" s="2">
        <v>121</v>
      </c>
      <c r="AD1080" s="2">
        <v>0</v>
      </c>
      <c r="AE1080" s="2">
        <v>0</v>
      </c>
      <c r="AF1080" s="2"/>
      <c r="AG1080">
        <v>0</v>
      </c>
      <c r="AH1080" s="3">
        <v>226</v>
      </c>
      <c r="AI1080" s="3">
        <v>121</v>
      </c>
      <c r="AJ1080" s="3">
        <v>0</v>
      </c>
      <c r="AK1080" s="3">
        <v>0</v>
      </c>
      <c r="AL1080" s="3">
        <v>0</v>
      </c>
      <c r="AM1080" t="s">
        <v>8506</v>
      </c>
      <c r="AN1080" t="s">
        <v>8507</v>
      </c>
      <c r="AO1080" t="s">
        <v>8497</v>
      </c>
      <c r="AP1080" t="s">
        <v>8498</v>
      </c>
      <c r="AQ1080" t="s">
        <v>83</v>
      </c>
      <c r="AR1080" t="s">
        <v>8508</v>
      </c>
      <c r="AS1080" t="s">
        <v>83</v>
      </c>
      <c r="AT1080" t="s">
        <v>96</v>
      </c>
      <c r="AU1080" t="s">
        <v>8509</v>
      </c>
      <c r="AV1080" t="s">
        <v>8510</v>
      </c>
      <c r="AW1080" t="s">
        <v>99</v>
      </c>
      <c r="AX1080" t="s">
        <v>100</v>
      </c>
      <c r="AY1080" t="s">
        <v>8511</v>
      </c>
      <c r="AZ1080" t="s">
        <v>9472</v>
      </c>
      <c r="BA1080" t="s">
        <v>103</v>
      </c>
      <c r="BB1080" t="s">
        <v>9473</v>
      </c>
      <c r="BC1080" s="4"/>
      <c r="BD1080" t="s">
        <v>83</v>
      </c>
      <c r="BE1080" t="s">
        <v>105</v>
      </c>
      <c r="BF1080" t="s">
        <v>106</v>
      </c>
      <c r="BG1080" t="s">
        <v>107</v>
      </c>
      <c r="BH1080" t="s">
        <v>108</v>
      </c>
      <c r="BI1080" t="s">
        <v>109</v>
      </c>
      <c r="BJ1080" s="2">
        <v>0</v>
      </c>
      <c r="BK1080" t="s">
        <v>90</v>
      </c>
      <c r="BL1080" t="s">
        <v>78</v>
      </c>
      <c r="BM1080" t="s">
        <v>83</v>
      </c>
      <c r="BN1080" t="s">
        <v>83</v>
      </c>
      <c r="BO1080" t="s">
        <v>83</v>
      </c>
      <c r="BP1080" t="s">
        <v>9474</v>
      </c>
      <c r="BQ1080" t="s">
        <v>8515</v>
      </c>
      <c r="BR1080" t="s">
        <v>8516</v>
      </c>
      <c r="BS1080" t="s">
        <v>83</v>
      </c>
      <c r="BT1080" s="3">
        <v>1</v>
      </c>
    </row>
    <row r="1081" spans="1:72" x14ac:dyDescent="0.25">
      <c r="A1081" t="s">
        <v>8497</v>
      </c>
      <c r="B1081" t="s">
        <v>8498</v>
      </c>
      <c r="C1081" t="s">
        <v>8499</v>
      </c>
      <c r="D1081" t="s">
        <v>74</v>
      </c>
      <c r="E1081" t="s">
        <v>21868</v>
      </c>
      <c r="F1081" t="s">
        <v>8500</v>
      </c>
      <c r="G1081" t="s">
        <v>9475</v>
      </c>
      <c r="H1081" t="s">
        <v>9476</v>
      </c>
      <c r="I1081" s="1">
        <v>44197</v>
      </c>
      <c r="J1081" s="1">
        <v>44926</v>
      </c>
      <c r="K1081" t="s">
        <v>78</v>
      </c>
      <c r="L1081" t="s">
        <v>79</v>
      </c>
      <c r="M1081" t="s">
        <v>80</v>
      </c>
      <c r="N1081" t="s">
        <v>6759</v>
      </c>
      <c r="O1081" t="s">
        <v>9477</v>
      </c>
      <c r="P1081" t="s">
        <v>156</v>
      </c>
      <c r="Q1081" t="s">
        <v>9076</v>
      </c>
      <c r="R1081" t="s">
        <v>8971</v>
      </c>
      <c r="S1081" t="s">
        <v>150</v>
      </c>
      <c r="T1081" t="s">
        <v>87</v>
      </c>
      <c r="U1081" t="s">
        <v>88</v>
      </c>
      <c r="V1081" t="s">
        <v>89</v>
      </c>
      <c r="W1081" t="s">
        <v>78</v>
      </c>
      <c r="X1081" t="s">
        <v>120</v>
      </c>
      <c r="Y1081" t="s">
        <v>91</v>
      </c>
      <c r="Z1081" t="s">
        <v>92</v>
      </c>
      <c r="AA1081" s="1">
        <v>44197</v>
      </c>
      <c r="AB1081" s="2">
        <v>378</v>
      </c>
      <c r="AC1081" s="2">
        <v>9</v>
      </c>
      <c r="AD1081" s="2">
        <v>0</v>
      </c>
      <c r="AE1081" s="2">
        <v>0</v>
      </c>
      <c r="AF1081" s="2"/>
      <c r="AG1081">
        <v>0</v>
      </c>
      <c r="AH1081" s="3">
        <v>381</v>
      </c>
      <c r="AI1081" s="3">
        <v>9</v>
      </c>
      <c r="AJ1081" s="3">
        <v>0</v>
      </c>
      <c r="AK1081" s="3">
        <v>0</v>
      </c>
      <c r="AL1081" s="3">
        <v>0</v>
      </c>
      <c r="AM1081" t="s">
        <v>8506</v>
      </c>
      <c r="AN1081" t="s">
        <v>8507</v>
      </c>
      <c r="AO1081" t="s">
        <v>8497</v>
      </c>
      <c r="AP1081" t="s">
        <v>8498</v>
      </c>
      <c r="AQ1081" t="s">
        <v>83</v>
      </c>
      <c r="AR1081" t="s">
        <v>8508</v>
      </c>
      <c r="AS1081" t="s">
        <v>83</v>
      </c>
      <c r="AT1081" t="s">
        <v>96</v>
      </c>
      <c r="AU1081" t="s">
        <v>8509</v>
      </c>
      <c r="AV1081" t="s">
        <v>8510</v>
      </c>
      <c r="AW1081" t="s">
        <v>99</v>
      </c>
      <c r="AX1081" t="s">
        <v>100</v>
      </c>
      <c r="AY1081" t="s">
        <v>8511</v>
      </c>
      <c r="AZ1081" t="s">
        <v>9478</v>
      </c>
      <c r="BA1081" t="s">
        <v>103</v>
      </c>
      <c r="BB1081" t="s">
        <v>9479</v>
      </c>
      <c r="BC1081" s="4"/>
      <c r="BD1081" t="s">
        <v>83</v>
      </c>
      <c r="BE1081" t="s">
        <v>105</v>
      </c>
      <c r="BF1081" t="s">
        <v>106</v>
      </c>
      <c r="BG1081" t="s">
        <v>107</v>
      </c>
      <c r="BH1081" t="s">
        <v>108</v>
      </c>
      <c r="BI1081" t="s">
        <v>109</v>
      </c>
      <c r="BJ1081" s="2">
        <v>0</v>
      </c>
      <c r="BK1081" t="s">
        <v>90</v>
      </c>
      <c r="BL1081" t="s">
        <v>78</v>
      </c>
      <c r="BM1081" t="s">
        <v>83</v>
      </c>
      <c r="BN1081" t="s">
        <v>83</v>
      </c>
      <c r="BO1081" t="s">
        <v>83</v>
      </c>
      <c r="BP1081" t="s">
        <v>9480</v>
      </c>
      <c r="BQ1081" t="s">
        <v>8515</v>
      </c>
      <c r="BR1081" t="s">
        <v>8516</v>
      </c>
      <c r="BS1081" t="s">
        <v>83</v>
      </c>
      <c r="BT1081" s="3">
        <v>1</v>
      </c>
    </row>
    <row r="1082" spans="1:72" x14ac:dyDescent="0.25">
      <c r="A1082" t="s">
        <v>8497</v>
      </c>
      <c r="B1082" t="s">
        <v>8498</v>
      </c>
      <c r="C1082" t="s">
        <v>8499</v>
      </c>
      <c r="D1082" t="s">
        <v>74</v>
      </c>
      <c r="E1082" t="s">
        <v>21868</v>
      </c>
      <c r="F1082" t="s">
        <v>8500</v>
      </c>
      <c r="G1082" t="s">
        <v>9481</v>
      </c>
      <c r="H1082" t="s">
        <v>9482</v>
      </c>
      <c r="I1082" s="1">
        <v>44197</v>
      </c>
      <c r="J1082" s="1">
        <v>44926</v>
      </c>
      <c r="K1082" t="s">
        <v>78</v>
      </c>
      <c r="L1082" t="s">
        <v>79</v>
      </c>
      <c r="M1082" t="s">
        <v>80</v>
      </c>
      <c r="N1082" t="s">
        <v>6759</v>
      </c>
      <c r="O1082" t="s">
        <v>9483</v>
      </c>
      <c r="P1082" t="s">
        <v>156</v>
      </c>
      <c r="Q1082" t="s">
        <v>9484</v>
      </c>
      <c r="R1082" t="s">
        <v>8971</v>
      </c>
      <c r="S1082" t="s">
        <v>150</v>
      </c>
      <c r="T1082" t="s">
        <v>87</v>
      </c>
      <c r="U1082" t="s">
        <v>88</v>
      </c>
      <c r="V1082" t="s">
        <v>89</v>
      </c>
      <c r="W1082" t="s">
        <v>78</v>
      </c>
      <c r="X1082" t="s">
        <v>120</v>
      </c>
      <c r="Y1082" t="s">
        <v>91</v>
      </c>
      <c r="Z1082" t="s">
        <v>92</v>
      </c>
      <c r="AA1082" s="1">
        <v>44197</v>
      </c>
      <c r="AB1082" s="2">
        <v>186</v>
      </c>
      <c r="AC1082" s="2">
        <v>213</v>
      </c>
      <c r="AD1082" s="2">
        <v>0</v>
      </c>
      <c r="AE1082" s="2">
        <v>0</v>
      </c>
      <c r="AF1082" s="2"/>
      <c r="AG1082">
        <v>0</v>
      </c>
      <c r="AH1082" s="3">
        <v>187</v>
      </c>
      <c r="AI1082" s="3">
        <v>215</v>
      </c>
      <c r="AJ1082" s="3">
        <v>0</v>
      </c>
      <c r="AK1082" s="3">
        <v>0</v>
      </c>
      <c r="AL1082" s="3">
        <v>0</v>
      </c>
      <c r="AM1082" t="s">
        <v>8506</v>
      </c>
      <c r="AN1082" t="s">
        <v>8507</v>
      </c>
      <c r="AO1082" t="s">
        <v>8497</v>
      </c>
      <c r="AP1082" t="s">
        <v>8498</v>
      </c>
      <c r="AQ1082" t="s">
        <v>83</v>
      </c>
      <c r="AR1082" t="s">
        <v>8508</v>
      </c>
      <c r="AS1082" t="s">
        <v>83</v>
      </c>
      <c r="AT1082" t="s">
        <v>96</v>
      </c>
      <c r="AU1082" t="s">
        <v>8509</v>
      </c>
      <c r="AV1082" t="s">
        <v>8510</v>
      </c>
      <c r="AW1082" t="s">
        <v>99</v>
      </c>
      <c r="AX1082" t="s">
        <v>100</v>
      </c>
      <c r="AY1082" t="s">
        <v>8511</v>
      </c>
      <c r="AZ1082" t="s">
        <v>9485</v>
      </c>
      <c r="BA1082" t="s">
        <v>103</v>
      </c>
      <c r="BB1082" t="s">
        <v>9486</v>
      </c>
      <c r="BC1082" s="4"/>
      <c r="BD1082" t="s">
        <v>83</v>
      </c>
      <c r="BE1082" t="s">
        <v>105</v>
      </c>
      <c r="BF1082" t="s">
        <v>106</v>
      </c>
      <c r="BG1082" t="s">
        <v>107</v>
      </c>
      <c r="BH1082" t="s">
        <v>108</v>
      </c>
      <c r="BI1082" t="s">
        <v>109</v>
      </c>
      <c r="BJ1082" s="2">
        <v>0</v>
      </c>
      <c r="BK1082" t="s">
        <v>90</v>
      </c>
      <c r="BL1082" t="s">
        <v>78</v>
      </c>
      <c r="BM1082" t="s">
        <v>83</v>
      </c>
      <c r="BN1082" t="s">
        <v>83</v>
      </c>
      <c r="BO1082" t="s">
        <v>83</v>
      </c>
      <c r="BP1082" t="s">
        <v>9487</v>
      </c>
      <c r="BQ1082" t="s">
        <v>8515</v>
      </c>
      <c r="BR1082" t="s">
        <v>8516</v>
      </c>
      <c r="BS1082" t="s">
        <v>83</v>
      </c>
      <c r="BT1082" s="3">
        <v>1</v>
      </c>
    </row>
    <row r="1083" spans="1:72" x14ac:dyDescent="0.25">
      <c r="A1083" t="s">
        <v>8497</v>
      </c>
      <c r="B1083" t="s">
        <v>8498</v>
      </c>
      <c r="C1083" t="s">
        <v>8499</v>
      </c>
      <c r="D1083" t="s">
        <v>74</v>
      </c>
      <c r="E1083" t="s">
        <v>21868</v>
      </c>
      <c r="F1083" t="s">
        <v>8500</v>
      </c>
      <c r="G1083" t="s">
        <v>9488</v>
      </c>
      <c r="H1083" t="s">
        <v>9489</v>
      </c>
      <c r="I1083" s="1">
        <v>44197</v>
      </c>
      <c r="J1083" s="1">
        <v>44926</v>
      </c>
      <c r="K1083" t="s">
        <v>78</v>
      </c>
      <c r="L1083" t="s">
        <v>79</v>
      </c>
      <c r="M1083" t="s">
        <v>80</v>
      </c>
      <c r="N1083" t="s">
        <v>6759</v>
      </c>
      <c r="O1083" t="s">
        <v>5881</v>
      </c>
      <c r="P1083" t="s">
        <v>156</v>
      </c>
      <c r="Q1083" t="s">
        <v>9484</v>
      </c>
      <c r="R1083" t="s">
        <v>8971</v>
      </c>
      <c r="S1083" t="s">
        <v>150</v>
      </c>
      <c r="T1083" t="s">
        <v>87</v>
      </c>
      <c r="U1083" t="s">
        <v>88</v>
      </c>
      <c r="V1083" t="s">
        <v>89</v>
      </c>
      <c r="W1083" t="s">
        <v>78</v>
      </c>
      <c r="X1083" t="s">
        <v>120</v>
      </c>
      <c r="Y1083" t="s">
        <v>91</v>
      </c>
      <c r="Z1083" t="s">
        <v>92</v>
      </c>
      <c r="AA1083" s="1">
        <v>44197</v>
      </c>
      <c r="AB1083" s="2">
        <v>148</v>
      </c>
      <c r="AC1083" s="2">
        <v>163</v>
      </c>
      <c r="AD1083" s="2">
        <v>0</v>
      </c>
      <c r="AE1083" s="2">
        <v>0</v>
      </c>
      <c r="AF1083" s="2"/>
      <c r="AG1083">
        <v>0</v>
      </c>
      <c r="AH1083" s="3">
        <v>149</v>
      </c>
      <c r="AI1083" s="3">
        <v>165</v>
      </c>
      <c r="AJ1083" s="3">
        <v>0</v>
      </c>
      <c r="AK1083" s="3">
        <v>0</v>
      </c>
      <c r="AL1083" s="3">
        <v>0</v>
      </c>
      <c r="AM1083" t="s">
        <v>8506</v>
      </c>
      <c r="AN1083" t="s">
        <v>8507</v>
      </c>
      <c r="AO1083" t="s">
        <v>8497</v>
      </c>
      <c r="AP1083" t="s">
        <v>8498</v>
      </c>
      <c r="AQ1083" t="s">
        <v>83</v>
      </c>
      <c r="AR1083" t="s">
        <v>8508</v>
      </c>
      <c r="AS1083" t="s">
        <v>83</v>
      </c>
      <c r="AT1083" t="s">
        <v>96</v>
      </c>
      <c r="AU1083" t="s">
        <v>8509</v>
      </c>
      <c r="AV1083" t="s">
        <v>8510</v>
      </c>
      <c r="AW1083" t="s">
        <v>99</v>
      </c>
      <c r="AX1083" t="s">
        <v>100</v>
      </c>
      <c r="AY1083" t="s">
        <v>8511</v>
      </c>
      <c r="AZ1083" t="s">
        <v>9490</v>
      </c>
      <c r="BA1083" t="s">
        <v>103</v>
      </c>
      <c r="BB1083" t="s">
        <v>9491</v>
      </c>
      <c r="BC1083" s="4"/>
      <c r="BD1083" t="s">
        <v>83</v>
      </c>
      <c r="BE1083" t="s">
        <v>105</v>
      </c>
      <c r="BF1083" t="s">
        <v>106</v>
      </c>
      <c r="BG1083" t="s">
        <v>107</v>
      </c>
      <c r="BH1083" t="s">
        <v>108</v>
      </c>
      <c r="BI1083" t="s">
        <v>109</v>
      </c>
      <c r="BJ1083" s="2">
        <v>0</v>
      </c>
      <c r="BK1083" t="s">
        <v>90</v>
      </c>
      <c r="BL1083" t="s">
        <v>78</v>
      </c>
      <c r="BM1083" t="s">
        <v>83</v>
      </c>
      <c r="BN1083" t="s">
        <v>83</v>
      </c>
      <c r="BO1083" t="s">
        <v>83</v>
      </c>
      <c r="BP1083" t="s">
        <v>9492</v>
      </c>
      <c r="BQ1083" t="s">
        <v>8515</v>
      </c>
      <c r="BR1083" t="s">
        <v>8516</v>
      </c>
      <c r="BS1083" t="s">
        <v>83</v>
      </c>
      <c r="BT1083" s="3">
        <v>1</v>
      </c>
    </row>
    <row r="1084" spans="1:72" x14ac:dyDescent="0.25">
      <c r="A1084" t="s">
        <v>8497</v>
      </c>
      <c r="B1084" t="s">
        <v>8498</v>
      </c>
      <c r="C1084" t="s">
        <v>8499</v>
      </c>
      <c r="D1084" t="s">
        <v>74</v>
      </c>
      <c r="E1084" t="s">
        <v>21868</v>
      </c>
      <c r="F1084" t="s">
        <v>8500</v>
      </c>
      <c r="G1084" t="s">
        <v>9493</v>
      </c>
      <c r="H1084" t="s">
        <v>9494</v>
      </c>
      <c r="I1084" s="1">
        <v>44197</v>
      </c>
      <c r="J1084" s="1">
        <v>44926</v>
      </c>
      <c r="K1084" t="s">
        <v>78</v>
      </c>
      <c r="L1084" t="s">
        <v>79</v>
      </c>
      <c r="M1084" t="s">
        <v>80</v>
      </c>
      <c r="N1084" t="s">
        <v>6759</v>
      </c>
      <c r="O1084" t="s">
        <v>1868</v>
      </c>
      <c r="P1084" t="s">
        <v>156</v>
      </c>
      <c r="Q1084" t="s">
        <v>9484</v>
      </c>
      <c r="R1084" t="s">
        <v>8971</v>
      </c>
      <c r="S1084" t="s">
        <v>150</v>
      </c>
      <c r="T1084" t="s">
        <v>87</v>
      </c>
      <c r="U1084" t="s">
        <v>88</v>
      </c>
      <c r="V1084" t="s">
        <v>89</v>
      </c>
      <c r="W1084" t="s">
        <v>78</v>
      </c>
      <c r="X1084" t="s">
        <v>120</v>
      </c>
      <c r="Y1084" t="s">
        <v>91</v>
      </c>
      <c r="Z1084" t="s">
        <v>92</v>
      </c>
      <c r="AA1084" s="1">
        <v>44197</v>
      </c>
      <c r="AB1084" s="2">
        <v>453</v>
      </c>
      <c r="AC1084" s="2">
        <v>510</v>
      </c>
      <c r="AD1084" s="2">
        <v>0</v>
      </c>
      <c r="AE1084" s="2">
        <v>0</v>
      </c>
      <c r="AF1084" s="2"/>
      <c r="AG1084">
        <v>0</v>
      </c>
      <c r="AH1084" s="3">
        <v>456</v>
      </c>
      <c r="AI1084" s="3">
        <v>513</v>
      </c>
      <c r="AJ1084" s="3">
        <v>0</v>
      </c>
      <c r="AK1084" s="3">
        <v>0</v>
      </c>
      <c r="AL1084" s="3">
        <v>0</v>
      </c>
      <c r="AM1084" t="s">
        <v>8506</v>
      </c>
      <c r="AN1084" t="s">
        <v>8507</v>
      </c>
      <c r="AO1084" t="s">
        <v>8497</v>
      </c>
      <c r="AP1084" t="s">
        <v>8498</v>
      </c>
      <c r="AQ1084" t="s">
        <v>83</v>
      </c>
      <c r="AR1084" t="s">
        <v>8508</v>
      </c>
      <c r="AS1084" t="s">
        <v>83</v>
      </c>
      <c r="AT1084" t="s">
        <v>96</v>
      </c>
      <c r="AU1084" t="s">
        <v>8509</v>
      </c>
      <c r="AV1084" t="s">
        <v>8510</v>
      </c>
      <c r="AW1084" t="s">
        <v>99</v>
      </c>
      <c r="AX1084" t="s">
        <v>100</v>
      </c>
      <c r="AY1084" t="s">
        <v>8511</v>
      </c>
      <c r="AZ1084" t="s">
        <v>9495</v>
      </c>
      <c r="BA1084" t="s">
        <v>103</v>
      </c>
      <c r="BB1084" t="s">
        <v>9496</v>
      </c>
      <c r="BC1084" s="4"/>
      <c r="BD1084" t="s">
        <v>83</v>
      </c>
      <c r="BE1084" t="s">
        <v>105</v>
      </c>
      <c r="BF1084" t="s">
        <v>106</v>
      </c>
      <c r="BG1084" t="s">
        <v>107</v>
      </c>
      <c r="BH1084" t="s">
        <v>108</v>
      </c>
      <c r="BI1084" t="s">
        <v>109</v>
      </c>
      <c r="BJ1084" s="2">
        <v>0</v>
      </c>
      <c r="BK1084" t="s">
        <v>90</v>
      </c>
      <c r="BL1084" t="s">
        <v>78</v>
      </c>
      <c r="BM1084" t="s">
        <v>83</v>
      </c>
      <c r="BN1084" t="s">
        <v>83</v>
      </c>
      <c r="BO1084" t="s">
        <v>83</v>
      </c>
      <c r="BP1084" t="s">
        <v>9497</v>
      </c>
      <c r="BQ1084" t="s">
        <v>8515</v>
      </c>
      <c r="BR1084" t="s">
        <v>8516</v>
      </c>
      <c r="BS1084" t="s">
        <v>83</v>
      </c>
      <c r="BT1084" s="3">
        <v>1</v>
      </c>
    </row>
    <row r="1085" spans="1:72" x14ac:dyDescent="0.25">
      <c r="A1085" t="s">
        <v>8497</v>
      </c>
      <c r="B1085" t="s">
        <v>8498</v>
      </c>
      <c r="C1085" t="s">
        <v>8499</v>
      </c>
      <c r="D1085" t="s">
        <v>74</v>
      </c>
      <c r="E1085" t="s">
        <v>21868</v>
      </c>
      <c r="F1085" t="s">
        <v>8500</v>
      </c>
      <c r="G1085" t="s">
        <v>9498</v>
      </c>
      <c r="H1085" t="s">
        <v>9499</v>
      </c>
      <c r="I1085" s="1">
        <v>44197</v>
      </c>
      <c r="J1085" s="1">
        <v>44926</v>
      </c>
      <c r="K1085" t="s">
        <v>78</v>
      </c>
      <c r="L1085" t="s">
        <v>79</v>
      </c>
      <c r="M1085" t="s">
        <v>80</v>
      </c>
      <c r="N1085" t="s">
        <v>6759</v>
      </c>
      <c r="O1085" t="s">
        <v>9500</v>
      </c>
      <c r="P1085" t="s">
        <v>222</v>
      </c>
      <c r="Q1085" t="s">
        <v>9484</v>
      </c>
      <c r="R1085" t="s">
        <v>8971</v>
      </c>
      <c r="S1085" t="s">
        <v>150</v>
      </c>
      <c r="T1085" t="s">
        <v>87</v>
      </c>
      <c r="U1085" t="s">
        <v>88</v>
      </c>
      <c r="V1085" t="s">
        <v>89</v>
      </c>
      <c r="W1085" t="s">
        <v>78</v>
      </c>
      <c r="X1085" t="s">
        <v>120</v>
      </c>
      <c r="Y1085" t="s">
        <v>91</v>
      </c>
      <c r="Z1085" t="s">
        <v>92</v>
      </c>
      <c r="AA1085" s="1">
        <v>44197</v>
      </c>
      <c r="AB1085" s="2">
        <v>223</v>
      </c>
      <c r="AC1085" s="2">
        <v>218</v>
      </c>
      <c r="AD1085" s="2">
        <v>0</v>
      </c>
      <c r="AE1085" s="2">
        <v>0</v>
      </c>
      <c r="AF1085" s="2"/>
      <c r="AG1085">
        <v>0</v>
      </c>
      <c r="AH1085" s="3">
        <v>224</v>
      </c>
      <c r="AI1085" s="3">
        <v>220</v>
      </c>
      <c r="AJ1085" s="3">
        <v>0</v>
      </c>
      <c r="AK1085" s="3">
        <v>0</v>
      </c>
      <c r="AL1085" s="3">
        <v>0</v>
      </c>
      <c r="AM1085" t="s">
        <v>8506</v>
      </c>
      <c r="AN1085" t="s">
        <v>8507</v>
      </c>
      <c r="AO1085" t="s">
        <v>8497</v>
      </c>
      <c r="AP1085" t="s">
        <v>8498</v>
      </c>
      <c r="AQ1085" t="s">
        <v>83</v>
      </c>
      <c r="AR1085" t="s">
        <v>8508</v>
      </c>
      <c r="AS1085" t="s">
        <v>83</v>
      </c>
      <c r="AT1085" t="s">
        <v>96</v>
      </c>
      <c r="AU1085" t="s">
        <v>8509</v>
      </c>
      <c r="AV1085" t="s">
        <v>8510</v>
      </c>
      <c r="AW1085" t="s">
        <v>99</v>
      </c>
      <c r="AX1085" t="s">
        <v>100</v>
      </c>
      <c r="AY1085" t="s">
        <v>8511</v>
      </c>
      <c r="AZ1085" t="s">
        <v>9501</v>
      </c>
      <c r="BA1085" t="s">
        <v>103</v>
      </c>
      <c r="BB1085" t="s">
        <v>9502</v>
      </c>
      <c r="BC1085" s="4"/>
      <c r="BD1085" t="s">
        <v>83</v>
      </c>
      <c r="BE1085" t="s">
        <v>105</v>
      </c>
      <c r="BF1085" t="s">
        <v>106</v>
      </c>
      <c r="BG1085" t="s">
        <v>107</v>
      </c>
      <c r="BH1085" t="s">
        <v>108</v>
      </c>
      <c r="BI1085" t="s">
        <v>109</v>
      </c>
      <c r="BJ1085" s="2">
        <v>0</v>
      </c>
      <c r="BK1085" t="s">
        <v>90</v>
      </c>
      <c r="BL1085" t="s">
        <v>78</v>
      </c>
      <c r="BM1085" t="s">
        <v>83</v>
      </c>
      <c r="BN1085" t="s">
        <v>83</v>
      </c>
      <c r="BO1085" t="s">
        <v>83</v>
      </c>
      <c r="BP1085" t="s">
        <v>9503</v>
      </c>
      <c r="BQ1085" t="s">
        <v>8515</v>
      </c>
      <c r="BR1085" t="s">
        <v>8516</v>
      </c>
      <c r="BS1085" t="s">
        <v>83</v>
      </c>
      <c r="BT1085" s="3">
        <v>1</v>
      </c>
    </row>
    <row r="1086" spans="1:72" x14ac:dyDescent="0.25">
      <c r="A1086" t="s">
        <v>8497</v>
      </c>
      <c r="B1086" t="s">
        <v>8498</v>
      </c>
      <c r="C1086" t="s">
        <v>8499</v>
      </c>
      <c r="D1086" t="s">
        <v>74</v>
      </c>
      <c r="E1086" t="s">
        <v>21868</v>
      </c>
      <c r="F1086" t="s">
        <v>8500</v>
      </c>
      <c r="G1086" t="s">
        <v>9504</v>
      </c>
      <c r="H1086" t="s">
        <v>9505</v>
      </c>
      <c r="I1086" s="1">
        <v>44197</v>
      </c>
      <c r="J1086" s="1">
        <v>44926</v>
      </c>
      <c r="K1086" t="s">
        <v>78</v>
      </c>
      <c r="L1086" t="s">
        <v>79</v>
      </c>
      <c r="M1086" t="s">
        <v>80</v>
      </c>
      <c r="N1086" t="s">
        <v>9506</v>
      </c>
      <c r="O1086" t="s">
        <v>809</v>
      </c>
      <c r="P1086" t="s">
        <v>156</v>
      </c>
      <c r="Q1086" t="s">
        <v>9507</v>
      </c>
      <c r="R1086" t="s">
        <v>8971</v>
      </c>
      <c r="S1086" t="s">
        <v>150</v>
      </c>
      <c r="T1086" t="s">
        <v>87</v>
      </c>
      <c r="U1086" t="s">
        <v>88</v>
      </c>
      <c r="V1086" t="s">
        <v>89</v>
      </c>
      <c r="W1086" t="s">
        <v>78</v>
      </c>
      <c r="X1086" t="s">
        <v>120</v>
      </c>
      <c r="Y1086" t="s">
        <v>91</v>
      </c>
      <c r="Z1086" t="s">
        <v>92</v>
      </c>
      <c r="AA1086" s="1">
        <v>44197</v>
      </c>
      <c r="AB1086" s="2">
        <v>368</v>
      </c>
      <c r="AC1086" s="2">
        <v>418</v>
      </c>
      <c r="AD1086" s="2">
        <v>0</v>
      </c>
      <c r="AE1086" s="2">
        <v>0</v>
      </c>
      <c r="AF1086" s="2"/>
      <c r="AG1086">
        <v>0</v>
      </c>
      <c r="AH1086" s="3">
        <v>371</v>
      </c>
      <c r="AI1086" s="3">
        <v>422</v>
      </c>
      <c r="AJ1086" s="3">
        <v>0</v>
      </c>
      <c r="AK1086" s="3">
        <v>0</v>
      </c>
      <c r="AL1086" s="3">
        <v>0</v>
      </c>
      <c r="AM1086" t="s">
        <v>8506</v>
      </c>
      <c r="AN1086" t="s">
        <v>8507</v>
      </c>
      <c r="AO1086" t="s">
        <v>8497</v>
      </c>
      <c r="AP1086" t="s">
        <v>8498</v>
      </c>
      <c r="AQ1086" t="s">
        <v>83</v>
      </c>
      <c r="AR1086" t="s">
        <v>8508</v>
      </c>
      <c r="AS1086" t="s">
        <v>83</v>
      </c>
      <c r="AT1086" t="s">
        <v>96</v>
      </c>
      <c r="AU1086" t="s">
        <v>8509</v>
      </c>
      <c r="AV1086" t="s">
        <v>8510</v>
      </c>
      <c r="AW1086" t="s">
        <v>99</v>
      </c>
      <c r="AX1086" t="s">
        <v>100</v>
      </c>
      <c r="AY1086" t="s">
        <v>8511</v>
      </c>
      <c r="AZ1086" t="s">
        <v>9508</v>
      </c>
      <c r="BA1086" t="s">
        <v>103</v>
      </c>
      <c r="BB1086" t="s">
        <v>9509</v>
      </c>
      <c r="BC1086" s="4"/>
      <c r="BD1086" t="s">
        <v>83</v>
      </c>
      <c r="BE1086" t="s">
        <v>105</v>
      </c>
      <c r="BF1086" t="s">
        <v>106</v>
      </c>
      <c r="BG1086" t="s">
        <v>107</v>
      </c>
      <c r="BH1086" t="s">
        <v>108</v>
      </c>
      <c r="BI1086" t="s">
        <v>109</v>
      </c>
      <c r="BJ1086" s="2">
        <v>0</v>
      </c>
      <c r="BK1086" t="s">
        <v>90</v>
      </c>
      <c r="BL1086" t="s">
        <v>78</v>
      </c>
      <c r="BM1086" t="s">
        <v>83</v>
      </c>
      <c r="BN1086" t="s">
        <v>83</v>
      </c>
      <c r="BO1086" t="s">
        <v>83</v>
      </c>
      <c r="BP1086" t="s">
        <v>9510</v>
      </c>
      <c r="BQ1086" t="s">
        <v>8515</v>
      </c>
      <c r="BR1086" t="s">
        <v>8516</v>
      </c>
      <c r="BS1086" t="s">
        <v>83</v>
      </c>
      <c r="BT1086" s="3">
        <v>1</v>
      </c>
    </row>
    <row r="1087" spans="1:72" x14ac:dyDescent="0.25">
      <c r="A1087" t="s">
        <v>8497</v>
      </c>
      <c r="B1087" t="s">
        <v>8498</v>
      </c>
      <c r="C1087" t="s">
        <v>8499</v>
      </c>
      <c r="D1087" t="s">
        <v>74</v>
      </c>
      <c r="E1087" t="s">
        <v>21868</v>
      </c>
      <c r="F1087" t="s">
        <v>8500</v>
      </c>
      <c r="G1087" t="s">
        <v>9511</v>
      </c>
      <c r="H1087" t="s">
        <v>9512</v>
      </c>
      <c r="I1087" s="1">
        <v>44197</v>
      </c>
      <c r="J1087" s="1">
        <v>44926</v>
      </c>
      <c r="K1087" t="s">
        <v>78</v>
      </c>
      <c r="L1087" t="s">
        <v>79</v>
      </c>
      <c r="M1087" t="s">
        <v>80</v>
      </c>
      <c r="N1087" t="s">
        <v>9506</v>
      </c>
      <c r="O1087" t="s">
        <v>221</v>
      </c>
      <c r="P1087" t="s">
        <v>156</v>
      </c>
      <c r="Q1087" t="s">
        <v>9507</v>
      </c>
      <c r="R1087" t="s">
        <v>8971</v>
      </c>
      <c r="S1087" t="s">
        <v>150</v>
      </c>
      <c r="T1087" t="s">
        <v>87</v>
      </c>
      <c r="U1087" t="s">
        <v>88</v>
      </c>
      <c r="V1087" t="s">
        <v>89</v>
      </c>
      <c r="W1087" t="s">
        <v>78</v>
      </c>
      <c r="X1087" t="s">
        <v>120</v>
      </c>
      <c r="Y1087" t="s">
        <v>91</v>
      </c>
      <c r="Z1087" t="s">
        <v>92</v>
      </c>
      <c r="AA1087" s="1">
        <v>44197</v>
      </c>
      <c r="AB1087" s="2">
        <v>347</v>
      </c>
      <c r="AC1087" s="2">
        <v>380</v>
      </c>
      <c r="AD1087" s="2">
        <v>0</v>
      </c>
      <c r="AE1087" s="2">
        <v>0</v>
      </c>
      <c r="AF1087" s="2"/>
      <c r="AG1087">
        <v>0</v>
      </c>
      <c r="AH1087" s="3">
        <v>351</v>
      </c>
      <c r="AI1087" s="3">
        <v>384</v>
      </c>
      <c r="AJ1087" s="3">
        <v>0</v>
      </c>
      <c r="AK1087" s="3">
        <v>0</v>
      </c>
      <c r="AL1087" s="3">
        <v>0</v>
      </c>
      <c r="AM1087" t="s">
        <v>8506</v>
      </c>
      <c r="AN1087" t="s">
        <v>8507</v>
      </c>
      <c r="AO1087" t="s">
        <v>8497</v>
      </c>
      <c r="AP1087" t="s">
        <v>8498</v>
      </c>
      <c r="AQ1087" t="s">
        <v>83</v>
      </c>
      <c r="AR1087" t="s">
        <v>8508</v>
      </c>
      <c r="AS1087" t="s">
        <v>83</v>
      </c>
      <c r="AT1087" t="s">
        <v>96</v>
      </c>
      <c r="AU1087" t="s">
        <v>8509</v>
      </c>
      <c r="AV1087" t="s">
        <v>8510</v>
      </c>
      <c r="AW1087" t="s">
        <v>99</v>
      </c>
      <c r="AX1087" t="s">
        <v>100</v>
      </c>
      <c r="AY1087" t="s">
        <v>8511</v>
      </c>
      <c r="AZ1087" t="s">
        <v>9513</v>
      </c>
      <c r="BA1087" t="s">
        <v>103</v>
      </c>
      <c r="BB1087" t="s">
        <v>9514</v>
      </c>
      <c r="BC1087" s="4"/>
      <c r="BD1087" t="s">
        <v>83</v>
      </c>
      <c r="BE1087" t="s">
        <v>105</v>
      </c>
      <c r="BF1087" t="s">
        <v>106</v>
      </c>
      <c r="BG1087" t="s">
        <v>107</v>
      </c>
      <c r="BH1087" t="s">
        <v>108</v>
      </c>
      <c r="BI1087" t="s">
        <v>109</v>
      </c>
      <c r="BJ1087" s="2">
        <v>0</v>
      </c>
      <c r="BK1087" t="s">
        <v>90</v>
      </c>
      <c r="BL1087" t="s">
        <v>78</v>
      </c>
      <c r="BM1087" t="s">
        <v>83</v>
      </c>
      <c r="BN1087" t="s">
        <v>83</v>
      </c>
      <c r="BO1087" t="s">
        <v>83</v>
      </c>
      <c r="BP1087" t="s">
        <v>9515</v>
      </c>
      <c r="BQ1087" t="s">
        <v>8515</v>
      </c>
      <c r="BR1087" t="s">
        <v>8516</v>
      </c>
      <c r="BS1087" t="s">
        <v>83</v>
      </c>
      <c r="BT1087" s="3">
        <v>1</v>
      </c>
    </row>
    <row r="1088" spans="1:72" x14ac:dyDescent="0.25">
      <c r="A1088" t="s">
        <v>8497</v>
      </c>
      <c r="B1088" t="s">
        <v>8498</v>
      </c>
      <c r="C1088" t="s">
        <v>8499</v>
      </c>
      <c r="D1088" t="s">
        <v>74</v>
      </c>
      <c r="E1088" t="s">
        <v>21868</v>
      </c>
      <c r="F1088" t="s">
        <v>8500</v>
      </c>
      <c r="G1088" t="s">
        <v>9516</v>
      </c>
      <c r="H1088" t="s">
        <v>9517</v>
      </c>
      <c r="I1088" s="1">
        <v>44197</v>
      </c>
      <c r="J1088" s="1">
        <v>44926</v>
      </c>
      <c r="K1088" t="s">
        <v>78</v>
      </c>
      <c r="L1088" t="s">
        <v>79</v>
      </c>
      <c r="M1088" t="s">
        <v>80</v>
      </c>
      <c r="N1088" t="s">
        <v>8654</v>
      </c>
      <c r="O1088" t="s">
        <v>234</v>
      </c>
      <c r="P1088" t="s">
        <v>156</v>
      </c>
      <c r="Q1088" t="s">
        <v>8655</v>
      </c>
      <c r="R1088" t="s">
        <v>8505</v>
      </c>
      <c r="S1088" t="s">
        <v>150</v>
      </c>
      <c r="T1088" t="s">
        <v>87</v>
      </c>
      <c r="U1088" t="s">
        <v>88</v>
      </c>
      <c r="V1088" t="s">
        <v>89</v>
      </c>
      <c r="W1088" t="s">
        <v>78</v>
      </c>
      <c r="X1088" t="s">
        <v>120</v>
      </c>
      <c r="Y1088" t="s">
        <v>91</v>
      </c>
      <c r="Z1088" t="s">
        <v>92</v>
      </c>
      <c r="AA1088" s="1">
        <v>44567</v>
      </c>
      <c r="AB1088" s="2">
        <v>66</v>
      </c>
      <c r="AC1088" s="2">
        <v>51</v>
      </c>
      <c r="AD1088" s="2"/>
      <c r="AE1088" s="2"/>
      <c r="AF1088" s="2"/>
      <c r="AG1088">
        <v>0</v>
      </c>
      <c r="AH1088" s="3">
        <v>66</v>
      </c>
      <c r="AI1088" s="3">
        <v>51</v>
      </c>
      <c r="AJ1088" s="3">
        <v>0</v>
      </c>
      <c r="AK1088" s="3">
        <v>0</v>
      </c>
      <c r="AL1088" s="3">
        <v>0</v>
      </c>
      <c r="AM1088" t="s">
        <v>8506</v>
      </c>
      <c r="AN1088" t="s">
        <v>8507</v>
      </c>
      <c r="AO1088" t="s">
        <v>8497</v>
      </c>
      <c r="AP1088" t="s">
        <v>8498</v>
      </c>
      <c r="AQ1088" t="s">
        <v>83</v>
      </c>
      <c r="AR1088" t="s">
        <v>8508</v>
      </c>
      <c r="AS1088" t="s">
        <v>83</v>
      </c>
      <c r="AT1088" t="s">
        <v>96</v>
      </c>
      <c r="AU1088" t="s">
        <v>8509</v>
      </c>
      <c r="AV1088" t="s">
        <v>8510</v>
      </c>
      <c r="AW1088" t="s">
        <v>99</v>
      </c>
      <c r="AX1088" t="s">
        <v>100</v>
      </c>
      <c r="AY1088" t="s">
        <v>8511</v>
      </c>
      <c r="AZ1088" t="s">
        <v>9518</v>
      </c>
      <c r="BA1088" t="s">
        <v>103</v>
      </c>
      <c r="BB1088" t="s">
        <v>9519</v>
      </c>
      <c r="BC1088" s="4"/>
      <c r="BD1088" t="s">
        <v>83</v>
      </c>
      <c r="BE1088" t="s">
        <v>105</v>
      </c>
      <c r="BF1088" t="s">
        <v>106</v>
      </c>
      <c r="BG1088" t="s">
        <v>107</v>
      </c>
      <c r="BH1088" t="s">
        <v>108</v>
      </c>
      <c r="BI1088" t="s">
        <v>109</v>
      </c>
      <c r="BJ1088" s="2">
        <v>0</v>
      </c>
      <c r="BK1088" t="s">
        <v>90</v>
      </c>
      <c r="BL1088" t="s">
        <v>78</v>
      </c>
      <c r="BM1088" t="s">
        <v>83</v>
      </c>
      <c r="BN1088" t="s">
        <v>83</v>
      </c>
      <c r="BO1088" t="s">
        <v>83</v>
      </c>
      <c r="BP1088" t="s">
        <v>9520</v>
      </c>
      <c r="BQ1088" t="s">
        <v>8515</v>
      </c>
      <c r="BR1088" t="s">
        <v>8516</v>
      </c>
      <c r="BS1088" t="s">
        <v>83</v>
      </c>
      <c r="BT1088" s="3">
        <v>1</v>
      </c>
    </row>
    <row r="1089" spans="1:72" x14ac:dyDescent="0.25">
      <c r="A1089" t="s">
        <v>8497</v>
      </c>
      <c r="B1089" t="s">
        <v>8498</v>
      </c>
      <c r="C1089" t="s">
        <v>8499</v>
      </c>
      <c r="D1089" t="s">
        <v>74</v>
      </c>
      <c r="E1089" t="s">
        <v>21868</v>
      </c>
      <c r="F1089" t="s">
        <v>8500</v>
      </c>
      <c r="G1089" t="s">
        <v>9521</v>
      </c>
      <c r="H1089" t="s">
        <v>9522</v>
      </c>
      <c r="I1089" s="1">
        <v>44197</v>
      </c>
      <c r="J1089" s="1">
        <v>44926</v>
      </c>
      <c r="K1089" t="s">
        <v>78</v>
      </c>
      <c r="L1089" t="s">
        <v>79</v>
      </c>
      <c r="M1089" t="s">
        <v>80</v>
      </c>
      <c r="N1089" t="s">
        <v>9169</v>
      </c>
      <c r="O1089" t="s">
        <v>957</v>
      </c>
      <c r="P1089" t="s">
        <v>420</v>
      </c>
      <c r="Q1089" t="s">
        <v>9170</v>
      </c>
      <c r="R1089" t="s">
        <v>8505</v>
      </c>
      <c r="S1089" t="s">
        <v>150</v>
      </c>
      <c r="T1089" t="s">
        <v>87</v>
      </c>
      <c r="U1089" t="s">
        <v>88</v>
      </c>
      <c r="V1089" t="s">
        <v>89</v>
      </c>
      <c r="W1089" t="s">
        <v>78</v>
      </c>
      <c r="X1089" t="s">
        <v>120</v>
      </c>
      <c r="Y1089" t="s">
        <v>91</v>
      </c>
      <c r="Z1089" t="s">
        <v>92</v>
      </c>
      <c r="AA1089" s="1">
        <v>44567</v>
      </c>
      <c r="AB1089" s="2">
        <v>80</v>
      </c>
      <c r="AC1089" s="2">
        <v>62</v>
      </c>
      <c r="AD1089" s="2"/>
      <c r="AE1089" s="2"/>
      <c r="AF1089" s="2"/>
      <c r="AG1089">
        <v>0</v>
      </c>
      <c r="AH1089" s="3">
        <v>241</v>
      </c>
      <c r="AI1089" s="3">
        <v>148</v>
      </c>
      <c r="AJ1089" s="3">
        <v>0</v>
      </c>
      <c r="AK1089" s="3">
        <v>0</v>
      </c>
      <c r="AL1089" s="3">
        <v>0</v>
      </c>
      <c r="AM1089" t="s">
        <v>8506</v>
      </c>
      <c r="AN1089" t="s">
        <v>8507</v>
      </c>
      <c r="AO1089" t="s">
        <v>8497</v>
      </c>
      <c r="AP1089" t="s">
        <v>8498</v>
      </c>
      <c r="AQ1089" t="s">
        <v>83</v>
      </c>
      <c r="AR1089" t="s">
        <v>8508</v>
      </c>
      <c r="AS1089" t="s">
        <v>83</v>
      </c>
      <c r="AT1089" t="s">
        <v>96</v>
      </c>
      <c r="AU1089" t="s">
        <v>8509</v>
      </c>
      <c r="AV1089" t="s">
        <v>8510</v>
      </c>
      <c r="AW1089" t="s">
        <v>99</v>
      </c>
      <c r="AX1089" t="s">
        <v>100</v>
      </c>
      <c r="AY1089" t="s">
        <v>8511</v>
      </c>
      <c r="AZ1089" t="s">
        <v>9523</v>
      </c>
      <c r="BA1089" t="s">
        <v>103</v>
      </c>
      <c r="BB1089" t="s">
        <v>9524</v>
      </c>
      <c r="BC1089" s="4"/>
      <c r="BD1089" t="s">
        <v>83</v>
      </c>
      <c r="BE1089" t="s">
        <v>105</v>
      </c>
      <c r="BF1089" t="s">
        <v>106</v>
      </c>
      <c r="BG1089" t="s">
        <v>107</v>
      </c>
      <c r="BH1089" t="s">
        <v>108</v>
      </c>
      <c r="BI1089" t="s">
        <v>109</v>
      </c>
      <c r="BJ1089" s="2">
        <v>0</v>
      </c>
      <c r="BK1089" t="s">
        <v>90</v>
      </c>
      <c r="BL1089" t="s">
        <v>78</v>
      </c>
      <c r="BM1089" t="s">
        <v>83</v>
      </c>
      <c r="BN1089" t="s">
        <v>83</v>
      </c>
      <c r="BO1089" t="s">
        <v>83</v>
      </c>
      <c r="BP1089" t="s">
        <v>9525</v>
      </c>
      <c r="BQ1089" t="s">
        <v>8515</v>
      </c>
      <c r="BR1089" t="s">
        <v>8516</v>
      </c>
      <c r="BS1089" t="s">
        <v>83</v>
      </c>
      <c r="BT1089" s="3">
        <v>1</v>
      </c>
    </row>
    <row r="1090" spans="1:72" x14ac:dyDescent="0.25">
      <c r="A1090" t="s">
        <v>8497</v>
      </c>
      <c r="B1090" t="s">
        <v>8498</v>
      </c>
      <c r="C1090" t="s">
        <v>8499</v>
      </c>
      <c r="D1090" t="s">
        <v>74</v>
      </c>
      <c r="E1090" t="s">
        <v>21868</v>
      </c>
      <c r="F1090" t="s">
        <v>8500</v>
      </c>
      <c r="G1090" t="s">
        <v>9526</v>
      </c>
      <c r="H1090" t="s">
        <v>9527</v>
      </c>
      <c r="I1090" s="1">
        <v>44197</v>
      </c>
      <c r="J1090" s="1">
        <v>44926</v>
      </c>
      <c r="K1090" t="s">
        <v>78</v>
      </c>
      <c r="L1090" t="s">
        <v>79</v>
      </c>
      <c r="M1090" t="s">
        <v>80</v>
      </c>
      <c r="N1090" t="s">
        <v>9169</v>
      </c>
      <c r="O1090" t="s">
        <v>221</v>
      </c>
      <c r="P1090" t="s">
        <v>420</v>
      </c>
      <c r="Q1090" t="s">
        <v>9170</v>
      </c>
      <c r="R1090" t="s">
        <v>8505</v>
      </c>
      <c r="S1090" t="s">
        <v>150</v>
      </c>
      <c r="T1090" t="s">
        <v>87</v>
      </c>
      <c r="U1090" t="s">
        <v>88</v>
      </c>
      <c r="V1090" t="s">
        <v>89</v>
      </c>
      <c r="W1090" t="s">
        <v>78</v>
      </c>
      <c r="X1090" t="s">
        <v>120</v>
      </c>
      <c r="Y1090" t="s">
        <v>91</v>
      </c>
      <c r="Z1090" t="s">
        <v>92</v>
      </c>
      <c r="AA1090" s="1">
        <v>44566</v>
      </c>
      <c r="AB1090" s="2">
        <v>25</v>
      </c>
      <c r="AC1090" s="2">
        <v>28</v>
      </c>
      <c r="AD1090" s="2"/>
      <c r="AE1090" s="2"/>
      <c r="AF1090" s="2"/>
      <c r="AG1090">
        <v>0</v>
      </c>
      <c r="AH1090" s="3">
        <v>61</v>
      </c>
      <c r="AI1090" s="3">
        <v>86</v>
      </c>
      <c r="AJ1090" s="3">
        <v>0</v>
      </c>
      <c r="AK1090" s="3">
        <v>0</v>
      </c>
      <c r="AL1090" s="3">
        <v>0</v>
      </c>
      <c r="AM1090" t="s">
        <v>8506</v>
      </c>
      <c r="AN1090" t="s">
        <v>8507</v>
      </c>
      <c r="AO1090" t="s">
        <v>8497</v>
      </c>
      <c r="AP1090" t="s">
        <v>8498</v>
      </c>
      <c r="AQ1090" t="s">
        <v>83</v>
      </c>
      <c r="AR1090" t="s">
        <v>8508</v>
      </c>
      <c r="AS1090" t="s">
        <v>83</v>
      </c>
      <c r="AT1090" t="s">
        <v>96</v>
      </c>
      <c r="AU1090" t="s">
        <v>8509</v>
      </c>
      <c r="AV1090" t="s">
        <v>8510</v>
      </c>
      <c r="AW1090" t="s">
        <v>99</v>
      </c>
      <c r="AX1090" t="s">
        <v>100</v>
      </c>
      <c r="AY1090" t="s">
        <v>8511</v>
      </c>
      <c r="AZ1090" t="s">
        <v>9528</v>
      </c>
      <c r="BA1090" t="s">
        <v>103</v>
      </c>
      <c r="BB1090" t="s">
        <v>9529</v>
      </c>
      <c r="BC1090" s="4"/>
      <c r="BD1090" t="s">
        <v>83</v>
      </c>
      <c r="BE1090" t="s">
        <v>105</v>
      </c>
      <c r="BF1090" t="s">
        <v>106</v>
      </c>
      <c r="BG1090" t="s">
        <v>107</v>
      </c>
      <c r="BH1090" t="s">
        <v>108</v>
      </c>
      <c r="BI1090" t="s">
        <v>109</v>
      </c>
      <c r="BJ1090" s="2">
        <v>0</v>
      </c>
      <c r="BK1090" t="s">
        <v>90</v>
      </c>
      <c r="BL1090" t="s">
        <v>78</v>
      </c>
      <c r="BM1090" t="s">
        <v>83</v>
      </c>
      <c r="BN1090" t="s">
        <v>83</v>
      </c>
      <c r="BO1090" t="s">
        <v>83</v>
      </c>
      <c r="BP1090" t="s">
        <v>9530</v>
      </c>
      <c r="BQ1090" t="s">
        <v>8515</v>
      </c>
      <c r="BR1090" t="s">
        <v>8516</v>
      </c>
      <c r="BS1090" t="s">
        <v>83</v>
      </c>
      <c r="BT1090" s="3">
        <v>1</v>
      </c>
    </row>
    <row r="1091" spans="1:72" x14ac:dyDescent="0.25">
      <c r="A1091" t="s">
        <v>8497</v>
      </c>
      <c r="B1091" t="s">
        <v>8498</v>
      </c>
      <c r="C1091" t="s">
        <v>8499</v>
      </c>
      <c r="D1091" t="s">
        <v>74</v>
      </c>
      <c r="E1091" t="s">
        <v>21868</v>
      </c>
      <c r="F1091" t="s">
        <v>8500</v>
      </c>
      <c r="G1091" t="s">
        <v>9531</v>
      </c>
      <c r="H1091" t="s">
        <v>9532</v>
      </c>
      <c r="I1091" s="1">
        <v>44197</v>
      </c>
      <c r="J1091" s="1">
        <v>44926</v>
      </c>
      <c r="K1091" t="s">
        <v>78</v>
      </c>
      <c r="L1091" t="s">
        <v>79</v>
      </c>
      <c r="M1091" t="s">
        <v>80</v>
      </c>
      <c r="N1091" t="s">
        <v>9169</v>
      </c>
      <c r="O1091" t="s">
        <v>809</v>
      </c>
      <c r="P1091" t="s">
        <v>9533</v>
      </c>
      <c r="Q1091" t="s">
        <v>9170</v>
      </c>
      <c r="R1091" t="s">
        <v>8505</v>
      </c>
      <c r="S1091" t="s">
        <v>150</v>
      </c>
      <c r="T1091" t="s">
        <v>87</v>
      </c>
      <c r="U1091" t="s">
        <v>88</v>
      </c>
      <c r="V1091" t="s">
        <v>89</v>
      </c>
      <c r="W1091" t="s">
        <v>78</v>
      </c>
      <c r="X1091" t="s">
        <v>120</v>
      </c>
      <c r="Y1091" t="s">
        <v>91</v>
      </c>
      <c r="Z1091" t="s">
        <v>92</v>
      </c>
      <c r="AA1091" s="1">
        <v>44197</v>
      </c>
      <c r="AB1091" s="2">
        <v>1112</v>
      </c>
      <c r="AC1091" s="2">
        <v>304</v>
      </c>
      <c r="AD1091" s="2">
        <v>0</v>
      </c>
      <c r="AE1091" s="2">
        <v>0</v>
      </c>
      <c r="AF1091" s="2"/>
      <c r="AG1091">
        <v>0</v>
      </c>
      <c r="AH1091" s="3">
        <v>1120</v>
      </c>
      <c r="AI1091" s="3">
        <v>306</v>
      </c>
      <c r="AJ1091" s="3">
        <v>0</v>
      </c>
      <c r="AK1091" s="3">
        <v>0</v>
      </c>
      <c r="AL1091" s="3">
        <v>0</v>
      </c>
      <c r="AM1091" t="s">
        <v>8506</v>
      </c>
      <c r="AN1091" t="s">
        <v>8507</v>
      </c>
      <c r="AO1091" t="s">
        <v>8497</v>
      </c>
      <c r="AP1091" t="s">
        <v>8498</v>
      </c>
      <c r="AQ1091" t="s">
        <v>83</v>
      </c>
      <c r="AR1091" t="s">
        <v>8508</v>
      </c>
      <c r="AS1091" t="s">
        <v>83</v>
      </c>
      <c r="AT1091" t="s">
        <v>96</v>
      </c>
      <c r="AU1091" t="s">
        <v>8509</v>
      </c>
      <c r="AV1091" t="s">
        <v>8510</v>
      </c>
      <c r="AW1091" t="s">
        <v>99</v>
      </c>
      <c r="AX1091" t="s">
        <v>100</v>
      </c>
      <c r="AY1091" t="s">
        <v>8511</v>
      </c>
      <c r="AZ1091" t="s">
        <v>9534</v>
      </c>
      <c r="BA1091" t="s">
        <v>103</v>
      </c>
      <c r="BB1091" t="s">
        <v>9535</v>
      </c>
      <c r="BC1091" s="4"/>
      <c r="BD1091" t="s">
        <v>83</v>
      </c>
      <c r="BE1091" t="s">
        <v>105</v>
      </c>
      <c r="BF1091" t="s">
        <v>106</v>
      </c>
      <c r="BG1091" t="s">
        <v>107</v>
      </c>
      <c r="BH1091" t="s">
        <v>108</v>
      </c>
      <c r="BI1091" t="s">
        <v>109</v>
      </c>
      <c r="BJ1091" s="2">
        <v>0</v>
      </c>
      <c r="BK1091" t="s">
        <v>90</v>
      </c>
      <c r="BL1091" t="s">
        <v>78</v>
      </c>
      <c r="BM1091" t="s">
        <v>83</v>
      </c>
      <c r="BN1091" t="s">
        <v>83</v>
      </c>
      <c r="BO1091" t="s">
        <v>83</v>
      </c>
      <c r="BP1091" t="s">
        <v>9536</v>
      </c>
      <c r="BQ1091" t="s">
        <v>8515</v>
      </c>
      <c r="BR1091" t="s">
        <v>8516</v>
      </c>
      <c r="BS1091" t="s">
        <v>83</v>
      </c>
      <c r="BT1091" s="3">
        <v>1</v>
      </c>
    </row>
    <row r="1092" spans="1:72" x14ac:dyDescent="0.25">
      <c r="A1092" t="s">
        <v>8497</v>
      </c>
      <c r="B1092" t="s">
        <v>8498</v>
      </c>
      <c r="C1092" t="s">
        <v>8499</v>
      </c>
      <c r="D1092" t="s">
        <v>74</v>
      </c>
      <c r="E1092" t="s">
        <v>21868</v>
      </c>
      <c r="F1092" t="s">
        <v>8500</v>
      </c>
      <c r="G1092" t="s">
        <v>9537</v>
      </c>
      <c r="H1092" t="s">
        <v>9538</v>
      </c>
      <c r="I1092" s="1">
        <v>44197</v>
      </c>
      <c r="J1092" s="1">
        <v>44926</v>
      </c>
      <c r="K1092" t="s">
        <v>78</v>
      </c>
      <c r="L1092" t="s">
        <v>79</v>
      </c>
      <c r="M1092" t="s">
        <v>80</v>
      </c>
      <c r="N1092" t="s">
        <v>9539</v>
      </c>
      <c r="O1092" t="s">
        <v>117</v>
      </c>
      <c r="P1092" t="s">
        <v>420</v>
      </c>
      <c r="Q1092" t="s">
        <v>9540</v>
      </c>
      <c r="R1092" t="s">
        <v>8505</v>
      </c>
      <c r="S1092" t="s">
        <v>150</v>
      </c>
      <c r="T1092" t="s">
        <v>87</v>
      </c>
      <c r="U1092" t="s">
        <v>88</v>
      </c>
      <c r="V1092" t="s">
        <v>89</v>
      </c>
      <c r="W1092" t="s">
        <v>78</v>
      </c>
      <c r="X1092" t="s">
        <v>120</v>
      </c>
      <c r="Y1092" t="s">
        <v>91</v>
      </c>
      <c r="Z1092" t="s">
        <v>92</v>
      </c>
      <c r="AA1092" s="1">
        <v>44197</v>
      </c>
      <c r="AB1092" s="2">
        <v>118</v>
      </c>
      <c r="AC1092" s="2">
        <v>106</v>
      </c>
      <c r="AD1092" s="2">
        <v>0</v>
      </c>
      <c r="AE1092" s="2">
        <v>0</v>
      </c>
      <c r="AF1092" s="2"/>
      <c r="AG1092">
        <v>0</v>
      </c>
      <c r="AH1092" s="3">
        <v>119</v>
      </c>
      <c r="AI1092" s="3">
        <v>107</v>
      </c>
      <c r="AJ1092" s="3">
        <v>0</v>
      </c>
      <c r="AK1092" s="3">
        <v>0</v>
      </c>
      <c r="AL1092" s="3">
        <v>0</v>
      </c>
      <c r="AM1092" t="s">
        <v>8506</v>
      </c>
      <c r="AN1092" t="s">
        <v>8507</v>
      </c>
      <c r="AO1092" t="s">
        <v>8497</v>
      </c>
      <c r="AP1092" t="s">
        <v>8498</v>
      </c>
      <c r="AQ1092" t="s">
        <v>83</v>
      </c>
      <c r="AR1092" t="s">
        <v>8508</v>
      </c>
      <c r="AS1092" t="s">
        <v>83</v>
      </c>
      <c r="AT1092" t="s">
        <v>96</v>
      </c>
      <c r="AU1092" t="s">
        <v>8509</v>
      </c>
      <c r="AV1092" t="s">
        <v>8510</v>
      </c>
      <c r="AW1092" t="s">
        <v>99</v>
      </c>
      <c r="AX1092" t="s">
        <v>100</v>
      </c>
      <c r="AY1092" t="s">
        <v>8511</v>
      </c>
      <c r="AZ1092" t="s">
        <v>9541</v>
      </c>
      <c r="BA1092" t="s">
        <v>103</v>
      </c>
      <c r="BB1092" t="s">
        <v>9542</v>
      </c>
      <c r="BC1092" s="4"/>
      <c r="BD1092" t="s">
        <v>83</v>
      </c>
      <c r="BE1092" t="s">
        <v>105</v>
      </c>
      <c r="BF1092" t="s">
        <v>106</v>
      </c>
      <c r="BG1092" t="s">
        <v>107</v>
      </c>
      <c r="BH1092" t="s">
        <v>108</v>
      </c>
      <c r="BI1092" t="s">
        <v>109</v>
      </c>
      <c r="BJ1092" s="2">
        <v>0</v>
      </c>
      <c r="BK1092" t="s">
        <v>90</v>
      </c>
      <c r="BL1092" t="s">
        <v>78</v>
      </c>
      <c r="BM1092" t="s">
        <v>83</v>
      </c>
      <c r="BN1092" t="s">
        <v>83</v>
      </c>
      <c r="BO1092" t="s">
        <v>83</v>
      </c>
      <c r="BP1092" t="s">
        <v>9543</v>
      </c>
      <c r="BQ1092" t="s">
        <v>8515</v>
      </c>
      <c r="BR1092" t="s">
        <v>8516</v>
      </c>
      <c r="BS1092" t="s">
        <v>83</v>
      </c>
      <c r="BT1092" s="3">
        <v>1</v>
      </c>
    </row>
    <row r="1093" spans="1:72" x14ac:dyDescent="0.25">
      <c r="A1093" t="s">
        <v>8497</v>
      </c>
      <c r="B1093" t="s">
        <v>8498</v>
      </c>
      <c r="C1093" t="s">
        <v>8499</v>
      </c>
      <c r="D1093" t="s">
        <v>74</v>
      </c>
      <c r="E1093" t="s">
        <v>21868</v>
      </c>
      <c r="F1093" t="s">
        <v>8500</v>
      </c>
      <c r="G1093" t="s">
        <v>9544</v>
      </c>
      <c r="H1093" t="s">
        <v>9545</v>
      </c>
      <c r="I1093" s="1">
        <v>44197</v>
      </c>
      <c r="J1093" s="1">
        <v>44926</v>
      </c>
      <c r="K1093" t="s">
        <v>78</v>
      </c>
      <c r="L1093" t="s">
        <v>79</v>
      </c>
      <c r="M1093" t="s">
        <v>80</v>
      </c>
      <c r="N1093" t="s">
        <v>9539</v>
      </c>
      <c r="O1093" t="s">
        <v>930</v>
      </c>
      <c r="P1093" t="s">
        <v>420</v>
      </c>
      <c r="Q1093" t="s">
        <v>9540</v>
      </c>
      <c r="R1093" t="s">
        <v>8505</v>
      </c>
      <c r="S1093" t="s">
        <v>150</v>
      </c>
      <c r="T1093" t="s">
        <v>87</v>
      </c>
      <c r="U1093" t="s">
        <v>88</v>
      </c>
      <c r="V1093" t="s">
        <v>89</v>
      </c>
      <c r="W1093" t="s">
        <v>78</v>
      </c>
      <c r="X1093" t="s">
        <v>120</v>
      </c>
      <c r="Y1093" t="s">
        <v>91</v>
      </c>
      <c r="Z1093" t="s">
        <v>92</v>
      </c>
      <c r="AA1093" s="1">
        <v>44197</v>
      </c>
      <c r="AB1093" s="2">
        <v>88</v>
      </c>
      <c r="AC1093" s="2">
        <v>98</v>
      </c>
      <c r="AD1093" s="2">
        <v>0</v>
      </c>
      <c r="AE1093" s="2">
        <v>0</v>
      </c>
      <c r="AF1093" s="2"/>
      <c r="AG1093">
        <v>0</v>
      </c>
      <c r="AH1093" s="3">
        <v>89</v>
      </c>
      <c r="AI1093" s="3">
        <v>98</v>
      </c>
      <c r="AJ1093" s="3">
        <v>0</v>
      </c>
      <c r="AK1093" s="3">
        <v>0</v>
      </c>
      <c r="AL1093" s="3">
        <v>0</v>
      </c>
      <c r="AM1093" t="s">
        <v>8506</v>
      </c>
      <c r="AN1093" t="s">
        <v>8507</v>
      </c>
      <c r="AO1093" t="s">
        <v>8497</v>
      </c>
      <c r="AP1093" t="s">
        <v>8498</v>
      </c>
      <c r="AQ1093" t="s">
        <v>83</v>
      </c>
      <c r="AR1093" t="s">
        <v>8508</v>
      </c>
      <c r="AS1093" t="s">
        <v>83</v>
      </c>
      <c r="AT1093" t="s">
        <v>96</v>
      </c>
      <c r="AU1093" t="s">
        <v>8509</v>
      </c>
      <c r="AV1093" t="s">
        <v>8510</v>
      </c>
      <c r="AW1093" t="s">
        <v>99</v>
      </c>
      <c r="AX1093" t="s">
        <v>100</v>
      </c>
      <c r="AY1093" t="s">
        <v>8511</v>
      </c>
      <c r="AZ1093" t="s">
        <v>9546</v>
      </c>
      <c r="BA1093" t="s">
        <v>103</v>
      </c>
      <c r="BB1093" t="s">
        <v>9547</v>
      </c>
      <c r="BC1093" s="4"/>
      <c r="BD1093" t="s">
        <v>83</v>
      </c>
      <c r="BE1093" t="s">
        <v>105</v>
      </c>
      <c r="BF1093" t="s">
        <v>106</v>
      </c>
      <c r="BG1093" t="s">
        <v>107</v>
      </c>
      <c r="BH1093" t="s">
        <v>108</v>
      </c>
      <c r="BI1093" t="s">
        <v>109</v>
      </c>
      <c r="BJ1093" s="2">
        <v>0</v>
      </c>
      <c r="BK1093" t="s">
        <v>90</v>
      </c>
      <c r="BL1093" t="s">
        <v>78</v>
      </c>
      <c r="BM1093" t="s">
        <v>83</v>
      </c>
      <c r="BN1093" t="s">
        <v>83</v>
      </c>
      <c r="BO1093" t="s">
        <v>83</v>
      </c>
      <c r="BP1093" t="s">
        <v>9548</v>
      </c>
      <c r="BQ1093" t="s">
        <v>8515</v>
      </c>
      <c r="BR1093" t="s">
        <v>8516</v>
      </c>
      <c r="BS1093" t="s">
        <v>83</v>
      </c>
      <c r="BT1093" s="3">
        <v>1</v>
      </c>
    </row>
    <row r="1094" spans="1:72" x14ac:dyDescent="0.25">
      <c r="A1094" t="s">
        <v>8497</v>
      </c>
      <c r="B1094" t="s">
        <v>8498</v>
      </c>
      <c r="C1094" t="s">
        <v>8499</v>
      </c>
      <c r="D1094" t="s">
        <v>74</v>
      </c>
      <c r="E1094" t="s">
        <v>21868</v>
      </c>
      <c r="F1094" t="s">
        <v>8500</v>
      </c>
      <c r="G1094" t="s">
        <v>9549</v>
      </c>
      <c r="H1094" t="s">
        <v>9550</v>
      </c>
      <c r="I1094" s="1">
        <v>44197</v>
      </c>
      <c r="J1094" s="1">
        <v>44926</v>
      </c>
      <c r="K1094" t="s">
        <v>78</v>
      </c>
      <c r="L1094" t="s">
        <v>79</v>
      </c>
      <c r="M1094" t="s">
        <v>80</v>
      </c>
      <c r="N1094" t="s">
        <v>8647</v>
      </c>
      <c r="O1094" t="s">
        <v>809</v>
      </c>
      <c r="P1094" t="s">
        <v>409</v>
      </c>
      <c r="Q1094" t="s">
        <v>8648</v>
      </c>
      <c r="R1094" t="s">
        <v>8505</v>
      </c>
      <c r="S1094" t="s">
        <v>150</v>
      </c>
      <c r="T1094" t="s">
        <v>87</v>
      </c>
      <c r="U1094" t="s">
        <v>88</v>
      </c>
      <c r="V1094" t="s">
        <v>89</v>
      </c>
      <c r="W1094" t="s">
        <v>78</v>
      </c>
      <c r="X1094" t="s">
        <v>120</v>
      </c>
      <c r="Y1094" t="s">
        <v>91</v>
      </c>
      <c r="Z1094" t="s">
        <v>92</v>
      </c>
      <c r="AA1094" s="1">
        <v>44197</v>
      </c>
      <c r="AB1094" s="2">
        <v>233</v>
      </c>
      <c r="AC1094" s="2">
        <v>202</v>
      </c>
      <c r="AD1094" s="2">
        <v>0</v>
      </c>
      <c r="AE1094" s="2">
        <v>0</v>
      </c>
      <c r="AF1094" s="2"/>
      <c r="AG1094">
        <v>0</v>
      </c>
      <c r="AH1094" s="3">
        <v>234</v>
      </c>
      <c r="AI1094" s="3">
        <v>204</v>
      </c>
      <c r="AJ1094" s="3">
        <v>0</v>
      </c>
      <c r="AK1094" s="3">
        <v>0</v>
      </c>
      <c r="AL1094" s="3">
        <v>0</v>
      </c>
      <c r="AM1094" t="s">
        <v>8506</v>
      </c>
      <c r="AN1094" t="s">
        <v>8507</v>
      </c>
      <c r="AO1094" t="s">
        <v>8497</v>
      </c>
      <c r="AP1094" t="s">
        <v>8498</v>
      </c>
      <c r="AQ1094" t="s">
        <v>83</v>
      </c>
      <c r="AR1094" t="s">
        <v>8508</v>
      </c>
      <c r="AS1094" t="s">
        <v>83</v>
      </c>
      <c r="AT1094" t="s">
        <v>96</v>
      </c>
      <c r="AU1094" t="s">
        <v>8509</v>
      </c>
      <c r="AV1094" t="s">
        <v>8510</v>
      </c>
      <c r="AW1094" t="s">
        <v>99</v>
      </c>
      <c r="AX1094" t="s">
        <v>100</v>
      </c>
      <c r="AY1094" t="s">
        <v>8511</v>
      </c>
      <c r="AZ1094" t="s">
        <v>9551</v>
      </c>
      <c r="BA1094" t="s">
        <v>103</v>
      </c>
      <c r="BB1094" t="s">
        <v>9552</v>
      </c>
      <c r="BC1094" s="4"/>
      <c r="BD1094" t="s">
        <v>83</v>
      </c>
      <c r="BE1094" t="s">
        <v>105</v>
      </c>
      <c r="BF1094" t="s">
        <v>106</v>
      </c>
      <c r="BG1094" t="s">
        <v>107</v>
      </c>
      <c r="BH1094" t="s">
        <v>108</v>
      </c>
      <c r="BI1094" t="s">
        <v>109</v>
      </c>
      <c r="BJ1094" s="2">
        <v>0</v>
      </c>
      <c r="BK1094" t="s">
        <v>90</v>
      </c>
      <c r="BL1094" t="s">
        <v>78</v>
      </c>
      <c r="BM1094" t="s">
        <v>83</v>
      </c>
      <c r="BN1094" t="s">
        <v>83</v>
      </c>
      <c r="BO1094" t="s">
        <v>83</v>
      </c>
      <c r="BP1094" t="s">
        <v>9553</v>
      </c>
      <c r="BQ1094" t="s">
        <v>8515</v>
      </c>
      <c r="BR1094" t="s">
        <v>8516</v>
      </c>
      <c r="BS1094" t="s">
        <v>83</v>
      </c>
      <c r="BT1094" s="3">
        <v>1</v>
      </c>
    </row>
    <row r="1095" spans="1:72" x14ac:dyDescent="0.25">
      <c r="A1095" t="s">
        <v>8497</v>
      </c>
      <c r="B1095" t="s">
        <v>8498</v>
      </c>
      <c r="C1095" t="s">
        <v>8499</v>
      </c>
      <c r="D1095" t="s">
        <v>74</v>
      </c>
      <c r="E1095" t="s">
        <v>21868</v>
      </c>
      <c r="F1095" t="s">
        <v>8500</v>
      </c>
      <c r="G1095" t="s">
        <v>9554</v>
      </c>
      <c r="H1095" t="s">
        <v>9555</v>
      </c>
      <c r="I1095" s="1">
        <v>44197</v>
      </c>
      <c r="J1095" s="1">
        <v>44926</v>
      </c>
      <c r="K1095" t="s">
        <v>78</v>
      </c>
      <c r="L1095" t="s">
        <v>79</v>
      </c>
      <c r="M1095" t="s">
        <v>80</v>
      </c>
      <c r="N1095" t="s">
        <v>8647</v>
      </c>
      <c r="O1095" t="s">
        <v>809</v>
      </c>
      <c r="P1095" t="s">
        <v>9533</v>
      </c>
      <c r="Q1095" t="s">
        <v>8648</v>
      </c>
      <c r="R1095" t="s">
        <v>8505</v>
      </c>
      <c r="S1095" t="s">
        <v>150</v>
      </c>
      <c r="T1095" t="s">
        <v>87</v>
      </c>
      <c r="U1095" t="s">
        <v>88</v>
      </c>
      <c r="V1095" t="s">
        <v>89</v>
      </c>
      <c r="W1095" t="s">
        <v>78</v>
      </c>
      <c r="X1095" t="s">
        <v>120</v>
      </c>
      <c r="Y1095" t="s">
        <v>91</v>
      </c>
      <c r="Z1095" t="s">
        <v>92</v>
      </c>
      <c r="AA1095" s="1">
        <v>44197</v>
      </c>
      <c r="AB1095" s="2">
        <v>440</v>
      </c>
      <c r="AC1095" s="2">
        <v>364</v>
      </c>
      <c r="AD1095" s="2">
        <v>0</v>
      </c>
      <c r="AE1095" s="2">
        <v>0</v>
      </c>
      <c r="AF1095" s="2"/>
      <c r="AG1095">
        <v>0</v>
      </c>
      <c r="AH1095" s="3">
        <v>444</v>
      </c>
      <c r="AI1095" s="3">
        <v>368</v>
      </c>
      <c r="AJ1095" s="3">
        <v>0</v>
      </c>
      <c r="AK1095" s="3">
        <v>0</v>
      </c>
      <c r="AL1095" s="3">
        <v>0</v>
      </c>
      <c r="AM1095" t="s">
        <v>8506</v>
      </c>
      <c r="AN1095" t="s">
        <v>8507</v>
      </c>
      <c r="AO1095" t="s">
        <v>8497</v>
      </c>
      <c r="AP1095" t="s">
        <v>8498</v>
      </c>
      <c r="AQ1095" t="s">
        <v>83</v>
      </c>
      <c r="AR1095" t="s">
        <v>8508</v>
      </c>
      <c r="AS1095" t="s">
        <v>83</v>
      </c>
      <c r="AT1095" t="s">
        <v>96</v>
      </c>
      <c r="AU1095" t="s">
        <v>8509</v>
      </c>
      <c r="AV1095" t="s">
        <v>8510</v>
      </c>
      <c r="AW1095" t="s">
        <v>99</v>
      </c>
      <c r="AX1095" t="s">
        <v>100</v>
      </c>
      <c r="AY1095" t="s">
        <v>8511</v>
      </c>
      <c r="AZ1095" t="s">
        <v>9556</v>
      </c>
      <c r="BA1095" t="s">
        <v>103</v>
      </c>
      <c r="BB1095" t="s">
        <v>9557</v>
      </c>
      <c r="BC1095" s="4"/>
      <c r="BD1095" t="s">
        <v>83</v>
      </c>
      <c r="BE1095" t="s">
        <v>105</v>
      </c>
      <c r="BF1095" t="s">
        <v>106</v>
      </c>
      <c r="BG1095" t="s">
        <v>107</v>
      </c>
      <c r="BH1095" t="s">
        <v>108</v>
      </c>
      <c r="BI1095" t="s">
        <v>109</v>
      </c>
      <c r="BJ1095" s="2">
        <v>0</v>
      </c>
      <c r="BK1095" t="s">
        <v>90</v>
      </c>
      <c r="BL1095" t="s">
        <v>78</v>
      </c>
      <c r="BM1095" t="s">
        <v>83</v>
      </c>
      <c r="BN1095" t="s">
        <v>83</v>
      </c>
      <c r="BO1095" t="s">
        <v>83</v>
      </c>
      <c r="BP1095" t="s">
        <v>9558</v>
      </c>
      <c r="BQ1095" t="s">
        <v>8515</v>
      </c>
      <c r="BR1095" t="s">
        <v>8516</v>
      </c>
      <c r="BS1095" t="s">
        <v>83</v>
      </c>
      <c r="BT1095" s="3">
        <v>1</v>
      </c>
    </row>
    <row r="1096" spans="1:72" x14ac:dyDescent="0.25">
      <c r="A1096" t="s">
        <v>8497</v>
      </c>
      <c r="B1096" t="s">
        <v>8498</v>
      </c>
      <c r="C1096" t="s">
        <v>8499</v>
      </c>
      <c r="D1096" t="s">
        <v>74</v>
      </c>
      <c r="E1096" t="s">
        <v>21868</v>
      </c>
      <c r="F1096" t="s">
        <v>8500</v>
      </c>
      <c r="G1096" t="s">
        <v>9559</v>
      </c>
      <c r="H1096" t="s">
        <v>9560</v>
      </c>
      <c r="I1096" s="1">
        <v>44197</v>
      </c>
      <c r="J1096" s="1">
        <v>44926</v>
      </c>
      <c r="K1096" t="s">
        <v>78</v>
      </c>
      <c r="L1096" t="s">
        <v>79</v>
      </c>
      <c r="M1096" t="s">
        <v>80</v>
      </c>
      <c r="N1096" t="s">
        <v>8526</v>
      </c>
      <c r="O1096" t="s">
        <v>4331</v>
      </c>
      <c r="P1096" t="s">
        <v>420</v>
      </c>
      <c r="Q1096" t="s">
        <v>8538</v>
      </c>
      <c r="R1096" t="s">
        <v>8505</v>
      </c>
      <c r="S1096" t="s">
        <v>150</v>
      </c>
      <c r="T1096" t="s">
        <v>87</v>
      </c>
      <c r="U1096" t="s">
        <v>88</v>
      </c>
      <c r="V1096" t="s">
        <v>89</v>
      </c>
      <c r="W1096" t="s">
        <v>78</v>
      </c>
      <c r="X1096" t="s">
        <v>120</v>
      </c>
      <c r="Y1096" t="s">
        <v>91</v>
      </c>
      <c r="Z1096" t="s">
        <v>92</v>
      </c>
      <c r="AA1096" s="1">
        <v>44197</v>
      </c>
      <c r="AB1096" s="2">
        <v>205</v>
      </c>
      <c r="AC1096" s="2">
        <v>218</v>
      </c>
      <c r="AD1096" s="2">
        <v>0</v>
      </c>
      <c r="AE1096" s="2">
        <v>0</v>
      </c>
      <c r="AF1096" s="2"/>
      <c r="AG1096">
        <v>0</v>
      </c>
      <c r="AH1096" s="3">
        <v>207</v>
      </c>
      <c r="AI1096" s="3">
        <v>220</v>
      </c>
      <c r="AJ1096" s="3">
        <v>0</v>
      </c>
      <c r="AK1096" s="3">
        <v>0</v>
      </c>
      <c r="AL1096" s="3">
        <v>0</v>
      </c>
      <c r="AM1096" t="s">
        <v>8506</v>
      </c>
      <c r="AN1096" t="s">
        <v>8507</v>
      </c>
      <c r="AO1096" t="s">
        <v>8497</v>
      </c>
      <c r="AP1096" t="s">
        <v>8498</v>
      </c>
      <c r="AQ1096" t="s">
        <v>83</v>
      </c>
      <c r="AR1096" t="s">
        <v>8508</v>
      </c>
      <c r="AS1096" t="s">
        <v>83</v>
      </c>
      <c r="AT1096" t="s">
        <v>96</v>
      </c>
      <c r="AU1096" t="s">
        <v>8509</v>
      </c>
      <c r="AV1096" t="s">
        <v>8510</v>
      </c>
      <c r="AW1096" t="s">
        <v>99</v>
      </c>
      <c r="AX1096" t="s">
        <v>100</v>
      </c>
      <c r="AY1096" t="s">
        <v>8511</v>
      </c>
      <c r="AZ1096" t="s">
        <v>9561</v>
      </c>
      <c r="BA1096" t="s">
        <v>103</v>
      </c>
      <c r="BB1096" t="s">
        <v>9562</v>
      </c>
      <c r="BC1096" s="4"/>
      <c r="BD1096" t="s">
        <v>83</v>
      </c>
      <c r="BE1096" t="s">
        <v>105</v>
      </c>
      <c r="BF1096" t="s">
        <v>106</v>
      </c>
      <c r="BG1096" t="s">
        <v>107</v>
      </c>
      <c r="BH1096" t="s">
        <v>108</v>
      </c>
      <c r="BI1096" t="s">
        <v>109</v>
      </c>
      <c r="BJ1096" s="2">
        <v>0</v>
      </c>
      <c r="BK1096" t="s">
        <v>90</v>
      </c>
      <c r="BL1096" t="s">
        <v>78</v>
      </c>
      <c r="BM1096" t="s">
        <v>83</v>
      </c>
      <c r="BN1096" t="s">
        <v>83</v>
      </c>
      <c r="BO1096" t="s">
        <v>83</v>
      </c>
      <c r="BP1096" t="s">
        <v>9563</v>
      </c>
      <c r="BQ1096" t="s">
        <v>8515</v>
      </c>
      <c r="BR1096" t="s">
        <v>8516</v>
      </c>
      <c r="BS1096" t="s">
        <v>83</v>
      </c>
      <c r="BT1096" s="3">
        <v>1</v>
      </c>
    </row>
    <row r="1097" spans="1:72" x14ac:dyDescent="0.25">
      <c r="A1097" t="s">
        <v>8497</v>
      </c>
      <c r="B1097" t="s">
        <v>8498</v>
      </c>
      <c r="C1097" t="s">
        <v>8499</v>
      </c>
      <c r="D1097" t="s">
        <v>74</v>
      </c>
      <c r="E1097" t="s">
        <v>21868</v>
      </c>
      <c r="F1097" t="s">
        <v>8500</v>
      </c>
      <c r="G1097" t="s">
        <v>9564</v>
      </c>
      <c r="H1097" t="s">
        <v>9565</v>
      </c>
      <c r="I1097" s="1">
        <v>44197</v>
      </c>
      <c r="J1097" s="1">
        <v>44926</v>
      </c>
      <c r="K1097" t="s">
        <v>78</v>
      </c>
      <c r="L1097" t="s">
        <v>79</v>
      </c>
      <c r="M1097" t="s">
        <v>80</v>
      </c>
      <c r="N1097" t="s">
        <v>9566</v>
      </c>
      <c r="O1097" t="s">
        <v>281</v>
      </c>
      <c r="P1097" t="s">
        <v>420</v>
      </c>
      <c r="Q1097" t="s">
        <v>9567</v>
      </c>
      <c r="R1097" t="s">
        <v>8505</v>
      </c>
      <c r="S1097" t="s">
        <v>150</v>
      </c>
      <c r="T1097" t="s">
        <v>87</v>
      </c>
      <c r="U1097" t="s">
        <v>88</v>
      </c>
      <c r="V1097" t="s">
        <v>89</v>
      </c>
      <c r="W1097" t="s">
        <v>78</v>
      </c>
      <c r="X1097" t="s">
        <v>120</v>
      </c>
      <c r="Y1097" t="s">
        <v>91</v>
      </c>
      <c r="Z1097" t="s">
        <v>92</v>
      </c>
      <c r="AA1097" s="1">
        <v>44197</v>
      </c>
      <c r="AB1097" s="2">
        <v>146</v>
      </c>
      <c r="AC1097" s="2">
        <v>38</v>
      </c>
      <c r="AD1097" s="2">
        <v>0</v>
      </c>
      <c r="AE1097" s="2">
        <v>0</v>
      </c>
      <c r="AF1097" s="2"/>
      <c r="AG1097">
        <v>0</v>
      </c>
      <c r="AH1097" s="3">
        <v>146</v>
      </c>
      <c r="AI1097" s="3">
        <v>39</v>
      </c>
      <c r="AJ1097" s="3">
        <v>0</v>
      </c>
      <c r="AK1097" s="3">
        <v>0</v>
      </c>
      <c r="AL1097" s="3">
        <v>0</v>
      </c>
      <c r="AM1097" t="s">
        <v>8506</v>
      </c>
      <c r="AN1097" t="s">
        <v>8507</v>
      </c>
      <c r="AO1097" t="s">
        <v>8497</v>
      </c>
      <c r="AP1097" t="s">
        <v>8498</v>
      </c>
      <c r="AQ1097" t="s">
        <v>83</v>
      </c>
      <c r="AR1097" t="s">
        <v>8508</v>
      </c>
      <c r="AS1097" t="s">
        <v>83</v>
      </c>
      <c r="AT1097" t="s">
        <v>96</v>
      </c>
      <c r="AU1097" t="s">
        <v>8509</v>
      </c>
      <c r="AV1097" t="s">
        <v>8510</v>
      </c>
      <c r="AW1097" t="s">
        <v>99</v>
      </c>
      <c r="AX1097" t="s">
        <v>100</v>
      </c>
      <c r="AY1097" t="s">
        <v>8511</v>
      </c>
      <c r="AZ1097" t="s">
        <v>9568</v>
      </c>
      <c r="BA1097" t="s">
        <v>103</v>
      </c>
      <c r="BB1097" t="s">
        <v>9569</v>
      </c>
      <c r="BC1097" s="4"/>
      <c r="BD1097" t="s">
        <v>83</v>
      </c>
      <c r="BE1097" t="s">
        <v>105</v>
      </c>
      <c r="BF1097" t="s">
        <v>106</v>
      </c>
      <c r="BG1097" t="s">
        <v>107</v>
      </c>
      <c r="BH1097" t="s">
        <v>108</v>
      </c>
      <c r="BI1097" t="s">
        <v>109</v>
      </c>
      <c r="BJ1097" s="2">
        <v>0</v>
      </c>
      <c r="BK1097" t="s">
        <v>90</v>
      </c>
      <c r="BL1097" t="s">
        <v>78</v>
      </c>
      <c r="BM1097" t="s">
        <v>83</v>
      </c>
      <c r="BN1097" t="s">
        <v>83</v>
      </c>
      <c r="BO1097" t="s">
        <v>83</v>
      </c>
      <c r="BP1097" t="s">
        <v>9570</v>
      </c>
      <c r="BQ1097" t="s">
        <v>8515</v>
      </c>
      <c r="BR1097" t="s">
        <v>8516</v>
      </c>
      <c r="BS1097" t="s">
        <v>83</v>
      </c>
      <c r="BT1097" s="3">
        <v>1</v>
      </c>
    </row>
    <row r="1098" spans="1:72" x14ac:dyDescent="0.25">
      <c r="A1098" t="s">
        <v>8497</v>
      </c>
      <c r="B1098" t="s">
        <v>8498</v>
      </c>
      <c r="C1098" t="s">
        <v>8499</v>
      </c>
      <c r="D1098" t="s">
        <v>74</v>
      </c>
      <c r="E1098" t="s">
        <v>21868</v>
      </c>
      <c r="F1098" t="s">
        <v>8500</v>
      </c>
      <c r="G1098" t="s">
        <v>9571</v>
      </c>
      <c r="H1098" t="s">
        <v>9572</v>
      </c>
      <c r="I1098" s="1">
        <v>44197</v>
      </c>
      <c r="J1098" s="1">
        <v>44926</v>
      </c>
      <c r="K1098" t="s">
        <v>78</v>
      </c>
      <c r="L1098" t="s">
        <v>79</v>
      </c>
      <c r="M1098" t="s">
        <v>80</v>
      </c>
      <c r="N1098" t="s">
        <v>8956</v>
      </c>
      <c r="O1098" t="s">
        <v>313</v>
      </c>
      <c r="P1098" t="s">
        <v>420</v>
      </c>
      <c r="Q1098" t="s">
        <v>9341</v>
      </c>
      <c r="R1098" t="s">
        <v>8505</v>
      </c>
      <c r="S1098" t="s">
        <v>150</v>
      </c>
      <c r="T1098" t="s">
        <v>87</v>
      </c>
      <c r="U1098" t="s">
        <v>88</v>
      </c>
      <c r="V1098" t="s">
        <v>89</v>
      </c>
      <c r="W1098" t="s">
        <v>78</v>
      </c>
      <c r="X1098" t="s">
        <v>120</v>
      </c>
      <c r="Y1098" t="s">
        <v>91</v>
      </c>
      <c r="Z1098" t="s">
        <v>92</v>
      </c>
      <c r="AA1098" s="1">
        <v>44197</v>
      </c>
      <c r="AB1098" s="2">
        <v>122</v>
      </c>
      <c r="AC1098" s="2">
        <v>139</v>
      </c>
      <c r="AD1098" s="2">
        <v>0</v>
      </c>
      <c r="AE1098" s="2">
        <v>0</v>
      </c>
      <c r="AF1098" s="2"/>
      <c r="AG1098">
        <v>0</v>
      </c>
      <c r="AH1098" s="3">
        <v>123</v>
      </c>
      <c r="AI1098" s="3">
        <v>140</v>
      </c>
      <c r="AJ1098" s="3">
        <v>0</v>
      </c>
      <c r="AK1098" s="3">
        <v>0</v>
      </c>
      <c r="AL1098" s="3">
        <v>0</v>
      </c>
      <c r="AM1098" t="s">
        <v>8506</v>
      </c>
      <c r="AN1098" t="s">
        <v>8507</v>
      </c>
      <c r="AO1098" t="s">
        <v>8497</v>
      </c>
      <c r="AP1098" t="s">
        <v>8498</v>
      </c>
      <c r="AQ1098" t="s">
        <v>83</v>
      </c>
      <c r="AR1098" t="s">
        <v>8508</v>
      </c>
      <c r="AS1098" t="s">
        <v>83</v>
      </c>
      <c r="AT1098" t="s">
        <v>96</v>
      </c>
      <c r="AU1098" t="s">
        <v>8509</v>
      </c>
      <c r="AV1098" t="s">
        <v>8510</v>
      </c>
      <c r="AW1098" t="s">
        <v>99</v>
      </c>
      <c r="AX1098" t="s">
        <v>100</v>
      </c>
      <c r="AY1098" t="s">
        <v>8511</v>
      </c>
      <c r="AZ1098" t="s">
        <v>9573</v>
      </c>
      <c r="BA1098" t="s">
        <v>103</v>
      </c>
      <c r="BB1098" t="s">
        <v>9574</v>
      </c>
      <c r="BC1098" s="4"/>
      <c r="BD1098" t="s">
        <v>83</v>
      </c>
      <c r="BE1098" t="s">
        <v>105</v>
      </c>
      <c r="BF1098" t="s">
        <v>106</v>
      </c>
      <c r="BG1098" t="s">
        <v>107</v>
      </c>
      <c r="BH1098" t="s">
        <v>108</v>
      </c>
      <c r="BI1098" t="s">
        <v>109</v>
      </c>
      <c r="BJ1098" s="2">
        <v>0</v>
      </c>
      <c r="BK1098" t="s">
        <v>90</v>
      </c>
      <c r="BL1098" t="s">
        <v>78</v>
      </c>
      <c r="BM1098" t="s">
        <v>83</v>
      </c>
      <c r="BN1098" t="s">
        <v>83</v>
      </c>
      <c r="BO1098" t="s">
        <v>83</v>
      </c>
      <c r="BP1098" t="s">
        <v>9575</v>
      </c>
      <c r="BQ1098" t="s">
        <v>8515</v>
      </c>
      <c r="BR1098" t="s">
        <v>8516</v>
      </c>
      <c r="BS1098" t="s">
        <v>83</v>
      </c>
      <c r="BT1098" s="3">
        <v>1</v>
      </c>
    </row>
    <row r="1099" spans="1:72" x14ac:dyDescent="0.25">
      <c r="A1099" t="s">
        <v>8497</v>
      </c>
      <c r="B1099" t="s">
        <v>8498</v>
      </c>
      <c r="C1099" t="s">
        <v>8499</v>
      </c>
      <c r="D1099" t="s">
        <v>74</v>
      </c>
      <c r="E1099" t="s">
        <v>21868</v>
      </c>
      <c r="F1099" t="s">
        <v>8500</v>
      </c>
      <c r="G1099" t="s">
        <v>9576</v>
      </c>
      <c r="H1099" t="s">
        <v>9577</v>
      </c>
      <c r="I1099" s="1">
        <v>44197</v>
      </c>
      <c r="J1099" s="1">
        <v>44926</v>
      </c>
      <c r="K1099" t="s">
        <v>78</v>
      </c>
      <c r="L1099" t="s">
        <v>79</v>
      </c>
      <c r="M1099" t="s">
        <v>80</v>
      </c>
      <c r="N1099" t="s">
        <v>6759</v>
      </c>
      <c r="O1099" t="s">
        <v>9578</v>
      </c>
      <c r="P1099" t="s">
        <v>420</v>
      </c>
      <c r="Q1099" t="s">
        <v>9579</v>
      </c>
      <c r="R1099" t="s">
        <v>8971</v>
      </c>
      <c r="S1099" t="s">
        <v>150</v>
      </c>
      <c r="T1099" t="s">
        <v>87</v>
      </c>
      <c r="U1099" t="s">
        <v>88</v>
      </c>
      <c r="V1099" t="s">
        <v>89</v>
      </c>
      <c r="W1099" t="s">
        <v>78</v>
      </c>
      <c r="X1099" t="s">
        <v>120</v>
      </c>
      <c r="Y1099" t="s">
        <v>91</v>
      </c>
      <c r="Z1099" t="s">
        <v>92</v>
      </c>
      <c r="AA1099" s="1">
        <v>44197</v>
      </c>
      <c r="AB1099" s="2">
        <v>166</v>
      </c>
      <c r="AC1099" s="2">
        <v>183</v>
      </c>
      <c r="AD1099" s="2">
        <v>0</v>
      </c>
      <c r="AE1099" s="2">
        <v>0</v>
      </c>
      <c r="AF1099" s="2"/>
      <c r="AG1099">
        <v>0</v>
      </c>
      <c r="AH1099" s="3">
        <v>167</v>
      </c>
      <c r="AI1099" s="3">
        <v>184</v>
      </c>
      <c r="AJ1099" s="3">
        <v>0</v>
      </c>
      <c r="AK1099" s="3">
        <v>0</v>
      </c>
      <c r="AL1099" s="3">
        <v>0</v>
      </c>
      <c r="AM1099" t="s">
        <v>8506</v>
      </c>
      <c r="AN1099" t="s">
        <v>8507</v>
      </c>
      <c r="AO1099" t="s">
        <v>8497</v>
      </c>
      <c r="AP1099" t="s">
        <v>8498</v>
      </c>
      <c r="AQ1099" t="s">
        <v>83</v>
      </c>
      <c r="AR1099" t="s">
        <v>8508</v>
      </c>
      <c r="AS1099" t="s">
        <v>83</v>
      </c>
      <c r="AT1099" t="s">
        <v>96</v>
      </c>
      <c r="AU1099" t="s">
        <v>8509</v>
      </c>
      <c r="AV1099" t="s">
        <v>8510</v>
      </c>
      <c r="AW1099" t="s">
        <v>99</v>
      </c>
      <c r="AX1099" t="s">
        <v>100</v>
      </c>
      <c r="AY1099" t="s">
        <v>8511</v>
      </c>
      <c r="AZ1099" t="s">
        <v>9580</v>
      </c>
      <c r="BA1099" t="s">
        <v>103</v>
      </c>
      <c r="BB1099" t="s">
        <v>9581</v>
      </c>
      <c r="BC1099" s="4"/>
      <c r="BD1099" t="s">
        <v>83</v>
      </c>
      <c r="BE1099" t="s">
        <v>105</v>
      </c>
      <c r="BF1099" t="s">
        <v>106</v>
      </c>
      <c r="BG1099" t="s">
        <v>107</v>
      </c>
      <c r="BH1099" t="s">
        <v>108</v>
      </c>
      <c r="BI1099" t="s">
        <v>109</v>
      </c>
      <c r="BJ1099" s="2">
        <v>0</v>
      </c>
      <c r="BK1099" t="s">
        <v>90</v>
      </c>
      <c r="BL1099" t="s">
        <v>78</v>
      </c>
      <c r="BM1099" t="s">
        <v>83</v>
      </c>
      <c r="BN1099" t="s">
        <v>83</v>
      </c>
      <c r="BO1099" t="s">
        <v>83</v>
      </c>
      <c r="BP1099" t="s">
        <v>9582</v>
      </c>
      <c r="BQ1099" t="s">
        <v>8515</v>
      </c>
      <c r="BR1099" t="s">
        <v>8516</v>
      </c>
      <c r="BS1099" t="s">
        <v>83</v>
      </c>
      <c r="BT1099" s="3">
        <v>1</v>
      </c>
    </row>
    <row r="1100" spans="1:72" x14ac:dyDescent="0.25">
      <c r="A1100" t="s">
        <v>8497</v>
      </c>
      <c r="B1100" t="s">
        <v>8498</v>
      </c>
      <c r="C1100" t="s">
        <v>8499</v>
      </c>
      <c r="D1100" t="s">
        <v>74</v>
      </c>
      <c r="E1100" t="s">
        <v>21868</v>
      </c>
      <c r="F1100" t="s">
        <v>8500</v>
      </c>
      <c r="G1100" t="s">
        <v>9583</v>
      </c>
      <c r="H1100" t="s">
        <v>9584</v>
      </c>
      <c r="I1100" s="1">
        <v>44197</v>
      </c>
      <c r="J1100" s="1">
        <v>44926</v>
      </c>
      <c r="K1100" t="s">
        <v>78</v>
      </c>
      <c r="L1100" t="s">
        <v>79</v>
      </c>
      <c r="M1100" t="s">
        <v>80</v>
      </c>
      <c r="N1100" t="s">
        <v>9539</v>
      </c>
      <c r="O1100" t="s">
        <v>242</v>
      </c>
      <c r="P1100" t="s">
        <v>420</v>
      </c>
      <c r="Q1100" t="s">
        <v>9540</v>
      </c>
      <c r="R1100" t="s">
        <v>8505</v>
      </c>
      <c r="S1100" t="s">
        <v>150</v>
      </c>
      <c r="T1100" t="s">
        <v>87</v>
      </c>
      <c r="U1100" t="s">
        <v>88</v>
      </c>
      <c r="V1100" t="s">
        <v>89</v>
      </c>
      <c r="W1100" t="s">
        <v>78</v>
      </c>
      <c r="X1100" t="s">
        <v>120</v>
      </c>
      <c r="Y1100" t="s">
        <v>91</v>
      </c>
      <c r="Z1100" t="s">
        <v>92</v>
      </c>
      <c r="AA1100" s="1">
        <v>44197</v>
      </c>
      <c r="AB1100" s="2">
        <v>118</v>
      </c>
      <c r="AC1100" s="2">
        <v>98</v>
      </c>
      <c r="AD1100" s="2">
        <v>0</v>
      </c>
      <c r="AE1100" s="2">
        <v>0</v>
      </c>
      <c r="AF1100" s="2"/>
      <c r="AG1100">
        <v>0</v>
      </c>
      <c r="AH1100" s="3">
        <v>119</v>
      </c>
      <c r="AI1100" s="3">
        <v>98</v>
      </c>
      <c r="AJ1100" s="3">
        <v>0</v>
      </c>
      <c r="AK1100" s="3">
        <v>0</v>
      </c>
      <c r="AL1100" s="3">
        <v>0</v>
      </c>
      <c r="AM1100" t="s">
        <v>8506</v>
      </c>
      <c r="AN1100" t="s">
        <v>8507</v>
      </c>
      <c r="AO1100" t="s">
        <v>8497</v>
      </c>
      <c r="AP1100" t="s">
        <v>8498</v>
      </c>
      <c r="AQ1100" t="s">
        <v>83</v>
      </c>
      <c r="AR1100" t="s">
        <v>8508</v>
      </c>
      <c r="AS1100" t="s">
        <v>83</v>
      </c>
      <c r="AT1100" t="s">
        <v>96</v>
      </c>
      <c r="AU1100" t="s">
        <v>8509</v>
      </c>
      <c r="AV1100" t="s">
        <v>8510</v>
      </c>
      <c r="AW1100" t="s">
        <v>99</v>
      </c>
      <c r="AX1100" t="s">
        <v>100</v>
      </c>
      <c r="AY1100" t="s">
        <v>8511</v>
      </c>
      <c r="AZ1100" t="s">
        <v>9585</v>
      </c>
      <c r="BA1100" t="s">
        <v>103</v>
      </c>
      <c r="BB1100" t="s">
        <v>9586</v>
      </c>
      <c r="BC1100" s="4"/>
      <c r="BD1100" t="s">
        <v>83</v>
      </c>
      <c r="BE1100" t="s">
        <v>105</v>
      </c>
      <c r="BF1100" t="s">
        <v>106</v>
      </c>
      <c r="BG1100" t="s">
        <v>107</v>
      </c>
      <c r="BH1100" t="s">
        <v>108</v>
      </c>
      <c r="BI1100" t="s">
        <v>109</v>
      </c>
      <c r="BJ1100" s="2">
        <v>0</v>
      </c>
      <c r="BK1100" t="s">
        <v>90</v>
      </c>
      <c r="BL1100" t="s">
        <v>78</v>
      </c>
      <c r="BM1100" t="s">
        <v>83</v>
      </c>
      <c r="BN1100" t="s">
        <v>83</v>
      </c>
      <c r="BO1100" t="s">
        <v>83</v>
      </c>
      <c r="BP1100" t="s">
        <v>9587</v>
      </c>
      <c r="BQ1100" t="s">
        <v>8515</v>
      </c>
      <c r="BR1100" t="s">
        <v>8516</v>
      </c>
      <c r="BS1100" t="s">
        <v>83</v>
      </c>
      <c r="BT1100" s="3">
        <v>1</v>
      </c>
    </row>
    <row r="1101" spans="1:72" x14ac:dyDescent="0.25">
      <c r="A1101" t="s">
        <v>8497</v>
      </c>
      <c r="B1101" t="s">
        <v>8498</v>
      </c>
      <c r="C1101" t="s">
        <v>8499</v>
      </c>
      <c r="D1101" t="s">
        <v>74</v>
      </c>
      <c r="E1101" t="s">
        <v>21868</v>
      </c>
      <c r="F1101" t="s">
        <v>8500</v>
      </c>
      <c r="G1101" t="s">
        <v>9588</v>
      </c>
      <c r="H1101" t="s">
        <v>9589</v>
      </c>
      <c r="I1101" s="1">
        <v>44197</v>
      </c>
      <c r="J1101" s="1">
        <v>44926</v>
      </c>
      <c r="K1101" t="s">
        <v>78</v>
      </c>
      <c r="L1101" t="s">
        <v>79</v>
      </c>
      <c r="M1101" t="s">
        <v>80</v>
      </c>
      <c r="N1101" t="s">
        <v>9590</v>
      </c>
      <c r="O1101" t="s">
        <v>462</v>
      </c>
      <c r="P1101" t="s">
        <v>420</v>
      </c>
      <c r="Q1101" t="s">
        <v>9591</v>
      </c>
      <c r="R1101" t="s">
        <v>8505</v>
      </c>
      <c r="S1101" t="s">
        <v>150</v>
      </c>
      <c r="T1101" t="s">
        <v>87</v>
      </c>
      <c r="U1101" t="s">
        <v>88</v>
      </c>
      <c r="V1101" t="s">
        <v>89</v>
      </c>
      <c r="W1101" t="s">
        <v>78</v>
      </c>
      <c r="X1101" t="s">
        <v>120</v>
      </c>
      <c r="Y1101" t="s">
        <v>91</v>
      </c>
      <c r="Z1101" t="s">
        <v>92</v>
      </c>
      <c r="AA1101" s="1">
        <v>44197</v>
      </c>
      <c r="AB1101" s="2">
        <v>334</v>
      </c>
      <c r="AC1101" s="2">
        <v>583</v>
      </c>
      <c r="AD1101" s="2">
        <v>0</v>
      </c>
      <c r="AE1101" s="2">
        <v>0</v>
      </c>
      <c r="AF1101" s="2"/>
      <c r="AG1101">
        <v>0</v>
      </c>
      <c r="AH1101" s="3">
        <v>337</v>
      </c>
      <c r="AI1101" s="3">
        <v>587</v>
      </c>
      <c r="AJ1101" s="3">
        <v>0</v>
      </c>
      <c r="AK1101" s="3">
        <v>0</v>
      </c>
      <c r="AL1101" s="3">
        <v>0</v>
      </c>
      <c r="AM1101" t="s">
        <v>8506</v>
      </c>
      <c r="AN1101" t="s">
        <v>8507</v>
      </c>
      <c r="AO1101" t="s">
        <v>8497</v>
      </c>
      <c r="AP1101" t="s">
        <v>8498</v>
      </c>
      <c r="AQ1101" t="s">
        <v>83</v>
      </c>
      <c r="AR1101" t="s">
        <v>8508</v>
      </c>
      <c r="AS1101" t="s">
        <v>83</v>
      </c>
      <c r="AT1101" t="s">
        <v>96</v>
      </c>
      <c r="AU1101" t="s">
        <v>8509</v>
      </c>
      <c r="AV1101" t="s">
        <v>8510</v>
      </c>
      <c r="AW1101" t="s">
        <v>99</v>
      </c>
      <c r="AX1101" t="s">
        <v>100</v>
      </c>
      <c r="AY1101" t="s">
        <v>8511</v>
      </c>
      <c r="AZ1101" t="s">
        <v>9592</v>
      </c>
      <c r="BA1101" t="s">
        <v>103</v>
      </c>
      <c r="BB1101" t="s">
        <v>9593</v>
      </c>
      <c r="BC1101" s="4"/>
      <c r="BD1101" t="s">
        <v>83</v>
      </c>
      <c r="BE1101" t="s">
        <v>105</v>
      </c>
      <c r="BF1101" t="s">
        <v>106</v>
      </c>
      <c r="BG1101" t="s">
        <v>107</v>
      </c>
      <c r="BH1101" t="s">
        <v>108</v>
      </c>
      <c r="BI1101" t="s">
        <v>109</v>
      </c>
      <c r="BJ1101" s="2">
        <v>0</v>
      </c>
      <c r="BK1101" t="s">
        <v>90</v>
      </c>
      <c r="BL1101" t="s">
        <v>78</v>
      </c>
      <c r="BM1101" t="s">
        <v>83</v>
      </c>
      <c r="BN1101" t="s">
        <v>83</v>
      </c>
      <c r="BO1101" t="s">
        <v>83</v>
      </c>
      <c r="BP1101" t="s">
        <v>9594</v>
      </c>
      <c r="BQ1101" t="s">
        <v>8515</v>
      </c>
      <c r="BR1101" t="s">
        <v>8516</v>
      </c>
      <c r="BS1101" t="s">
        <v>83</v>
      </c>
      <c r="BT1101" s="3">
        <v>1</v>
      </c>
    </row>
    <row r="1102" spans="1:72" x14ac:dyDescent="0.25">
      <c r="A1102" t="s">
        <v>8497</v>
      </c>
      <c r="B1102" t="s">
        <v>8498</v>
      </c>
      <c r="C1102" t="s">
        <v>8499</v>
      </c>
      <c r="D1102" t="s">
        <v>74</v>
      </c>
      <c r="E1102" t="s">
        <v>21868</v>
      </c>
      <c r="F1102" t="s">
        <v>8500</v>
      </c>
      <c r="G1102" t="s">
        <v>9595</v>
      </c>
      <c r="H1102" t="s">
        <v>9596</v>
      </c>
      <c r="I1102" s="1">
        <v>44197</v>
      </c>
      <c r="J1102" s="1">
        <v>44926</v>
      </c>
      <c r="K1102" t="s">
        <v>78</v>
      </c>
      <c r="L1102" t="s">
        <v>79</v>
      </c>
      <c r="M1102" t="s">
        <v>80</v>
      </c>
      <c r="N1102" t="s">
        <v>8862</v>
      </c>
      <c r="O1102" t="s">
        <v>779</v>
      </c>
      <c r="P1102" t="s">
        <v>420</v>
      </c>
      <c r="Q1102" t="s">
        <v>8864</v>
      </c>
      <c r="R1102" t="s">
        <v>8505</v>
      </c>
      <c r="S1102" t="s">
        <v>150</v>
      </c>
      <c r="T1102" t="s">
        <v>87</v>
      </c>
      <c r="U1102" t="s">
        <v>88</v>
      </c>
      <c r="V1102" t="s">
        <v>89</v>
      </c>
      <c r="W1102" t="s">
        <v>78</v>
      </c>
      <c r="X1102" t="s">
        <v>120</v>
      </c>
      <c r="Y1102" t="s">
        <v>91</v>
      </c>
      <c r="Z1102" t="s">
        <v>92</v>
      </c>
      <c r="AA1102" s="1">
        <v>44197</v>
      </c>
      <c r="AB1102" s="2">
        <v>273</v>
      </c>
      <c r="AC1102" s="2">
        <v>287</v>
      </c>
      <c r="AD1102" s="2">
        <v>0</v>
      </c>
      <c r="AE1102" s="2">
        <v>0</v>
      </c>
      <c r="AF1102" s="2"/>
      <c r="AG1102">
        <v>0</v>
      </c>
      <c r="AH1102" s="3">
        <v>277</v>
      </c>
      <c r="AI1102" s="3">
        <v>291</v>
      </c>
      <c r="AJ1102" s="3">
        <v>0</v>
      </c>
      <c r="AK1102" s="3">
        <v>0</v>
      </c>
      <c r="AL1102" s="3">
        <v>0</v>
      </c>
      <c r="AM1102" t="s">
        <v>8506</v>
      </c>
      <c r="AN1102" t="s">
        <v>8507</v>
      </c>
      <c r="AO1102" t="s">
        <v>8497</v>
      </c>
      <c r="AP1102" t="s">
        <v>8498</v>
      </c>
      <c r="AQ1102" t="s">
        <v>83</v>
      </c>
      <c r="AR1102" t="s">
        <v>8508</v>
      </c>
      <c r="AS1102" t="s">
        <v>83</v>
      </c>
      <c r="AT1102" t="s">
        <v>96</v>
      </c>
      <c r="AU1102" t="s">
        <v>8509</v>
      </c>
      <c r="AV1102" t="s">
        <v>8510</v>
      </c>
      <c r="AW1102" t="s">
        <v>99</v>
      </c>
      <c r="AX1102" t="s">
        <v>100</v>
      </c>
      <c r="AY1102" t="s">
        <v>8511</v>
      </c>
      <c r="AZ1102" t="s">
        <v>9597</v>
      </c>
      <c r="BA1102" t="s">
        <v>103</v>
      </c>
      <c r="BB1102" t="s">
        <v>9598</v>
      </c>
      <c r="BC1102" s="4"/>
      <c r="BD1102" t="s">
        <v>83</v>
      </c>
      <c r="BE1102" t="s">
        <v>105</v>
      </c>
      <c r="BF1102" t="s">
        <v>106</v>
      </c>
      <c r="BG1102" t="s">
        <v>107</v>
      </c>
      <c r="BH1102" t="s">
        <v>108</v>
      </c>
      <c r="BI1102" t="s">
        <v>109</v>
      </c>
      <c r="BJ1102" s="2">
        <v>0</v>
      </c>
      <c r="BK1102" t="s">
        <v>90</v>
      </c>
      <c r="BL1102" t="s">
        <v>78</v>
      </c>
      <c r="BM1102" t="s">
        <v>83</v>
      </c>
      <c r="BN1102" t="s">
        <v>83</v>
      </c>
      <c r="BO1102" t="s">
        <v>83</v>
      </c>
      <c r="BP1102" t="s">
        <v>9599</v>
      </c>
      <c r="BQ1102" t="s">
        <v>8515</v>
      </c>
      <c r="BR1102" t="s">
        <v>8516</v>
      </c>
      <c r="BS1102" t="s">
        <v>83</v>
      </c>
      <c r="BT1102" s="3">
        <v>1</v>
      </c>
    </row>
    <row r="1103" spans="1:72" x14ac:dyDescent="0.25">
      <c r="A1103" t="s">
        <v>8497</v>
      </c>
      <c r="B1103" t="s">
        <v>8498</v>
      </c>
      <c r="C1103" t="s">
        <v>8499</v>
      </c>
      <c r="D1103" t="s">
        <v>74</v>
      </c>
      <c r="E1103" t="s">
        <v>21868</v>
      </c>
      <c r="F1103" t="s">
        <v>8500</v>
      </c>
      <c r="G1103" t="s">
        <v>9600</v>
      </c>
      <c r="H1103" t="s">
        <v>9601</v>
      </c>
      <c r="I1103" s="1">
        <v>44197</v>
      </c>
      <c r="J1103" s="1">
        <v>44926</v>
      </c>
      <c r="K1103" t="s">
        <v>78</v>
      </c>
      <c r="L1103" t="s">
        <v>79</v>
      </c>
      <c r="M1103" t="s">
        <v>80</v>
      </c>
      <c r="N1103" t="s">
        <v>8862</v>
      </c>
      <c r="O1103" t="s">
        <v>265</v>
      </c>
      <c r="P1103" t="s">
        <v>420</v>
      </c>
      <c r="Q1103" t="s">
        <v>8864</v>
      </c>
      <c r="R1103" t="s">
        <v>8505</v>
      </c>
      <c r="S1103" t="s">
        <v>150</v>
      </c>
      <c r="T1103" t="s">
        <v>87</v>
      </c>
      <c r="U1103" t="s">
        <v>88</v>
      </c>
      <c r="V1103" t="s">
        <v>89</v>
      </c>
      <c r="W1103" t="s">
        <v>78</v>
      </c>
      <c r="X1103" t="s">
        <v>120</v>
      </c>
      <c r="Y1103" t="s">
        <v>91</v>
      </c>
      <c r="Z1103" t="s">
        <v>92</v>
      </c>
      <c r="AA1103" s="1">
        <v>44197</v>
      </c>
      <c r="AB1103" s="2">
        <v>464</v>
      </c>
      <c r="AC1103" s="2">
        <v>510</v>
      </c>
      <c r="AD1103" s="2">
        <v>0</v>
      </c>
      <c r="AE1103" s="2">
        <v>0</v>
      </c>
      <c r="AF1103" s="2"/>
      <c r="AG1103">
        <v>0</v>
      </c>
      <c r="AH1103" s="3">
        <v>468</v>
      </c>
      <c r="AI1103" s="3">
        <v>513</v>
      </c>
      <c r="AJ1103" s="3">
        <v>0</v>
      </c>
      <c r="AK1103" s="3">
        <v>0</v>
      </c>
      <c r="AL1103" s="3">
        <v>0</v>
      </c>
      <c r="AM1103" t="s">
        <v>8506</v>
      </c>
      <c r="AN1103" t="s">
        <v>8507</v>
      </c>
      <c r="AO1103" t="s">
        <v>8497</v>
      </c>
      <c r="AP1103" t="s">
        <v>8498</v>
      </c>
      <c r="AQ1103" t="s">
        <v>83</v>
      </c>
      <c r="AR1103" t="s">
        <v>8508</v>
      </c>
      <c r="AS1103" t="s">
        <v>83</v>
      </c>
      <c r="AT1103" t="s">
        <v>96</v>
      </c>
      <c r="AU1103" t="s">
        <v>8509</v>
      </c>
      <c r="AV1103" t="s">
        <v>8510</v>
      </c>
      <c r="AW1103" t="s">
        <v>99</v>
      </c>
      <c r="AX1103" t="s">
        <v>100</v>
      </c>
      <c r="AY1103" t="s">
        <v>8511</v>
      </c>
      <c r="AZ1103" t="s">
        <v>9602</v>
      </c>
      <c r="BA1103" t="s">
        <v>103</v>
      </c>
      <c r="BB1103" t="s">
        <v>9603</v>
      </c>
      <c r="BC1103" s="4"/>
      <c r="BD1103" t="s">
        <v>83</v>
      </c>
      <c r="BE1103" t="s">
        <v>105</v>
      </c>
      <c r="BF1103" t="s">
        <v>106</v>
      </c>
      <c r="BG1103" t="s">
        <v>107</v>
      </c>
      <c r="BH1103" t="s">
        <v>108</v>
      </c>
      <c r="BI1103" t="s">
        <v>109</v>
      </c>
      <c r="BJ1103" s="2">
        <v>0</v>
      </c>
      <c r="BK1103" t="s">
        <v>90</v>
      </c>
      <c r="BL1103" t="s">
        <v>78</v>
      </c>
      <c r="BM1103" t="s">
        <v>83</v>
      </c>
      <c r="BN1103" t="s">
        <v>83</v>
      </c>
      <c r="BO1103" t="s">
        <v>83</v>
      </c>
      <c r="BP1103" t="s">
        <v>9604</v>
      </c>
      <c r="BQ1103" t="s">
        <v>8515</v>
      </c>
      <c r="BR1103" t="s">
        <v>8516</v>
      </c>
      <c r="BS1103" t="s">
        <v>83</v>
      </c>
      <c r="BT1103" s="3">
        <v>1</v>
      </c>
    </row>
    <row r="1104" spans="1:72" x14ac:dyDescent="0.25">
      <c r="A1104" t="s">
        <v>8497</v>
      </c>
      <c r="B1104" t="s">
        <v>8498</v>
      </c>
      <c r="C1104" t="s">
        <v>8499</v>
      </c>
      <c r="D1104" t="s">
        <v>74</v>
      </c>
      <c r="E1104" t="s">
        <v>21868</v>
      </c>
      <c r="F1104" t="s">
        <v>8500</v>
      </c>
      <c r="G1104" t="s">
        <v>9605</v>
      </c>
      <c r="H1104" t="s">
        <v>9606</v>
      </c>
      <c r="I1104" s="1">
        <v>44197</v>
      </c>
      <c r="J1104" s="1">
        <v>44926</v>
      </c>
      <c r="K1104" t="s">
        <v>78</v>
      </c>
      <c r="L1104" t="s">
        <v>79</v>
      </c>
      <c r="M1104" t="s">
        <v>80</v>
      </c>
      <c r="N1104" t="s">
        <v>8862</v>
      </c>
      <c r="O1104" t="s">
        <v>5047</v>
      </c>
      <c r="P1104" t="s">
        <v>420</v>
      </c>
      <c r="Q1104" t="s">
        <v>8864</v>
      </c>
      <c r="R1104" t="s">
        <v>8505</v>
      </c>
      <c r="S1104" t="s">
        <v>150</v>
      </c>
      <c r="T1104" t="s">
        <v>87</v>
      </c>
      <c r="U1104" t="s">
        <v>88</v>
      </c>
      <c r="V1104" t="s">
        <v>89</v>
      </c>
      <c r="W1104" t="s">
        <v>78</v>
      </c>
      <c r="X1104" t="s">
        <v>120</v>
      </c>
      <c r="Y1104" t="s">
        <v>91</v>
      </c>
      <c r="Z1104" t="s">
        <v>92</v>
      </c>
      <c r="AA1104" s="1">
        <v>44197</v>
      </c>
      <c r="AB1104" s="2">
        <v>42</v>
      </c>
      <c r="AC1104" s="2">
        <v>18</v>
      </c>
      <c r="AD1104" s="2">
        <v>0</v>
      </c>
      <c r="AE1104" s="2">
        <v>0</v>
      </c>
      <c r="AF1104" s="2"/>
      <c r="AG1104">
        <v>0</v>
      </c>
      <c r="AH1104" s="3">
        <v>42</v>
      </c>
      <c r="AI1104" s="3">
        <v>18</v>
      </c>
      <c r="AJ1104" s="3">
        <v>0</v>
      </c>
      <c r="AK1104" s="3">
        <v>0</v>
      </c>
      <c r="AL1104" s="3">
        <v>0</v>
      </c>
      <c r="AM1104" t="s">
        <v>8506</v>
      </c>
      <c r="AN1104" t="s">
        <v>8507</v>
      </c>
      <c r="AO1104" t="s">
        <v>8497</v>
      </c>
      <c r="AP1104" t="s">
        <v>8498</v>
      </c>
      <c r="AQ1104" t="s">
        <v>83</v>
      </c>
      <c r="AR1104" t="s">
        <v>8508</v>
      </c>
      <c r="AS1104" t="s">
        <v>83</v>
      </c>
      <c r="AT1104" t="s">
        <v>96</v>
      </c>
      <c r="AU1104" t="s">
        <v>8509</v>
      </c>
      <c r="AV1104" t="s">
        <v>8510</v>
      </c>
      <c r="AW1104" t="s">
        <v>99</v>
      </c>
      <c r="AX1104" t="s">
        <v>100</v>
      </c>
      <c r="AY1104" t="s">
        <v>8511</v>
      </c>
      <c r="AZ1104" t="s">
        <v>9607</v>
      </c>
      <c r="BA1104" t="s">
        <v>103</v>
      </c>
      <c r="BB1104" t="s">
        <v>9608</v>
      </c>
      <c r="BC1104" s="4"/>
      <c r="BD1104" t="s">
        <v>83</v>
      </c>
      <c r="BE1104" t="s">
        <v>105</v>
      </c>
      <c r="BF1104" t="s">
        <v>106</v>
      </c>
      <c r="BG1104" t="s">
        <v>107</v>
      </c>
      <c r="BH1104" t="s">
        <v>108</v>
      </c>
      <c r="BI1104" t="s">
        <v>109</v>
      </c>
      <c r="BJ1104" s="2">
        <v>0</v>
      </c>
      <c r="BK1104" t="s">
        <v>90</v>
      </c>
      <c r="BL1104" t="s">
        <v>78</v>
      </c>
      <c r="BM1104" t="s">
        <v>83</v>
      </c>
      <c r="BN1104" t="s">
        <v>83</v>
      </c>
      <c r="BO1104" t="s">
        <v>83</v>
      </c>
      <c r="BP1104" t="s">
        <v>9609</v>
      </c>
      <c r="BQ1104" t="s">
        <v>8515</v>
      </c>
      <c r="BR1104" t="s">
        <v>8516</v>
      </c>
      <c r="BS1104" t="s">
        <v>83</v>
      </c>
      <c r="BT1104" s="3">
        <v>1</v>
      </c>
    </row>
    <row r="1105" spans="1:72" x14ac:dyDescent="0.25">
      <c r="A1105" t="s">
        <v>8497</v>
      </c>
      <c r="B1105" t="s">
        <v>8498</v>
      </c>
      <c r="C1105" t="s">
        <v>8499</v>
      </c>
      <c r="D1105" t="s">
        <v>74</v>
      </c>
      <c r="E1105" t="s">
        <v>21868</v>
      </c>
      <c r="F1105" t="s">
        <v>8500</v>
      </c>
      <c r="G1105" t="s">
        <v>9610</v>
      </c>
      <c r="H1105" t="s">
        <v>9611</v>
      </c>
      <c r="I1105" s="1">
        <v>44197</v>
      </c>
      <c r="J1105" s="1">
        <v>44926</v>
      </c>
      <c r="K1105" t="s">
        <v>78</v>
      </c>
      <c r="L1105" t="s">
        <v>79</v>
      </c>
      <c r="M1105" t="s">
        <v>80</v>
      </c>
      <c r="N1105" t="s">
        <v>9612</v>
      </c>
      <c r="O1105" t="s">
        <v>155</v>
      </c>
      <c r="P1105" t="s">
        <v>420</v>
      </c>
      <c r="Q1105" t="s">
        <v>9613</v>
      </c>
      <c r="R1105" t="s">
        <v>8505</v>
      </c>
      <c r="S1105" t="s">
        <v>150</v>
      </c>
      <c r="T1105" t="s">
        <v>87</v>
      </c>
      <c r="U1105" t="s">
        <v>88</v>
      </c>
      <c r="V1105" t="s">
        <v>89</v>
      </c>
      <c r="W1105" t="s">
        <v>78</v>
      </c>
      <c r="X1105" t="s">
        <v>120</v>
      </c>
      <c r="Y1105" t="s">
        <v>91</v>
      </c>
      <c r="Z1105" t="s">
        <v>92</v>
      </c>
      <c r="AA1105" s="1">
        <v>44197</v>
      </c>
      <c r="AB1105" s="2">
        <v>132</v>
      </c>
      <c r="AC1105" s="2">
        <v>139</v>
      </c>
      <c r="AD1105" s="2">
        <v>0</v>
      </c>
      <c r="AE1105" s="2">
        <v>0</v>
      </c>
      <c r="AF1105" s="2"/>
      <c r="AG1105">
        <v>0</v>
      </c>
      <c r="AH1105" s="3">
        <v>133</v>
      </c>
      <c r="AI1105" s="3">
        <v>140</v>
      </c>
      <c r="AJ1105" s="3">
        <v>0</v>
      </c>
      <c r="AK1105" s="3">
        <v>0</v>
      </c>
      <c r="AL1105" s="3">
        <v>0</v>
      </c>
      <c r="AM1105" t="s">
        <v>8506</v>
      </c>
      <c r="AN1105" t="s">
        <v>8507</v>
      </c>
      <c r="AO1105" t="s">
        <v>8497</v>
      </c>
      <c r="AP1105" t="s">
        <v>8498</v>
      </c>
      <c r="AQ1105" t="s">
        <v>83</v>
      </c>
      <c r="AR1105" t="s">
        <v>8508</v>
      </c>
      <c r="AS1105" t="s">
        <v>83</v>
      </c>
      <c r="AT1105" t="s">
        <v>96</v>
      </c>
      <c r="AU1105" t="s">
        <v>8509</v>
      </c>
      <c r="AV1105" t="s">
        <v>8510</v>
      </c>
      <c r="AW1105" t="s">
        <v>99</v>
      </c>
      <c r="AX1105" t="s">
        <v>100</v>
      </c>
      <c r="AY1105" t="s">
        <v>8511</v>
      </c>
      <c r="AZ1105" t="s">
        <v>9614</v>
      </c>
      <c r="BA1105" t="s">
        <v>103</v>
      </c>
      <c r="BB1105" t="s">
        <v>9615</v>
      </c>
      <c r="BC1105" s="4"/>
      <c r="BD1105" t="s">
        <v>83</v>
      </c>
      <c r="BE1105" t="s">
        <v>105</v>
      </c>
      <c r="BF1105" t="s">
        <v>106</v>
      </c>
      <c r="BG1105" t="s">
        <v>107</v>
      </c>
      <c r="BH1105" t="s">
        <v>108</v>
      </c>
      <c r="BI1105" t="s">
        <v>109</v>
      </c>
      <c r="BJ1105" s="2">
        <v>0</v>
      </c>
      <c r="BK1105" t="s">
        <v>90</v>
      </c>
      <c r="BL1105" t="s">
        <v>78</v>
      </c>
      <c r="BM1105" t="s">
        <v>83</v>
      </c>
      <c r="BN1105" t="s">
        <v>83</v>
      </c>
      <c r="BO1105" t="s">
        <v>83</v>
      </c>
      <c r="BP1105" t="s">
        <v>9616</v>
      </c>
      <c r="BQ1105" t="s">
        <v>8515</v>
      </c>
      <c r="BR1105" t="s">
        <v>8516</v>
      </c>
      <c r="BS1105" t="s">
        <v>83</v>
      </c>
      <c r="BT1105" s="3">
        <v>1</v>
      </c>
    </row>
    <row r="1106" spans="1:72" x14ac:dyDescent="0.25">
      <c r="A1106" t="s">
        <v>8497</v>
      </c>
      <c r="B1106" t="s">
        <v>8498</v>
      </c>
      <c r="C1106" t="s">
        <v>8499</v>
      </c>
      <c r="D1106" t="s">
        <v>74</v>
      </c>
      <c r="E1106" t="s">
        <v>21868</v>
      </c>
      <c r="F1106" t="s">
        <v>8500</v>
      </c>
      <c r="G1106" t="s">
        <v>9617</v>
      </c>
      <c r="H1106" t="s">
        <v>9618</v>
      </c>
      <c r="I1106" s="1">
        <v>44197</v>
      </c>
      <c r="J1106" s="1">
        <v>44926</v>
      </c>
      <c r="K1106" t="s">
        <v>78</v>
      </c>
      <c r="L1106" t="s">
        <v>79</v>
      </c>
      <c r="M1106" t="s">
        <v>80</v>
      </c>
      <c r="N1106" t="s">
        <v>9590</v>
      </c>
      <c r="O1106" t="s">
        <v>809</v>
      </c>
      <c r="P1106" t="s">
        <v>420</v>
      </c>
      <c r="Q1106" t="s">
        <v>9591</v>
      </c>
      <c r="R1106" t="s">
        <v>8505</v>
      </c>
      <c r="S1106" t="s">
        <v>150</v>
      </c>
      <c r="T1106" t="s">
        <v>87</v>
      </c>
      <c r="U1106" t="s">
        <v>88</v>
      </c>
      <c r="V1106" t="s">
        <v>89</v>
      </c>
      <c r="W1106" t="s">
        <v>78</v>
      </c>
      <c r="X1106" t="s">
        <v>120</v>
      </c>
      <c r="Y1106" t="s">
        <v>91</v>
      </c>
      <c r="Z1106" t="s">
        <v>92</v>
      </c>
      <c r="AA1106" s="1">
        <v>44197</v>
      </c>
      <c r="AB1106" s="2">
        <v>118</v>
      </c>
      <c r="AC1106" s="2">
        <v>352</v>
      </c>
      <c r="AD1106" s="2">
        <v>0</v>
      </c>
      <c r="AE1106" s="2">
        <v>0</v>
      </c>
      <c r="AF1106" s="2"/>
      <c r="AG1106">
        <v>0</v>
      </c>
      <c r="AH1106" s="3">
        <v>119</v>
      </c>
      <c r="AI1106" s="3">
        <v>354</v>
      </c>
      <c r="AJ1106" s="3">
        <v>0</v>
      </c>
      <c r="AK1106" s="3">
        <v>0</v>
      </c>
      <c r="AL1106" s="3">
        <v>0</v>
      </c>
      <c r="AM1106" t="s">
        <v>8506</v>
      </c>
      <c r="AN1106" t="s">
        <v>8507</v>
      </c>
      <c r="AO1106" t="s">
        <v>8497</v>
      </c>
      <c r="AP1106" t="s">
        <v>8498</v>
      </c>
      <c r="AQ1106" t="s">
        <v>83</v>
      </c>
      <c r="AR1106" t="s">
        <v>8508</v>
      </c>
      <c r="AS1106" t="s">
        <v>83</v>
      </c>
      <c r="AT1106" t="s">
        <v>96</v>
      </c>
      <c r="AU1106" t="s">
        <v>8509</v>
      </c>
      <c r="AV1106" t="s">
        <v>8510</v>
      </c>
      <c r="AW1106" t="s">
        <v>99</v>
      </c>
      <c r="AX1106" t="s">
        <v>100</v>
      </c>
      <c r="AY1106" t="s">
        <v>8511</v>
      </c>
      <c r="AZ1106" t="s">
        <v>9619</v>
      </c>
      <c r="BA1106" t="s">
        <v>103</v>
      </c>
      <c r="BB1106" t="s">
        <v>9620</v>
      </c>
      <c r="BC1106" s="4"/>
      <c r="BD1106" t="s">
        <v>83</v>
      </c>
      <c r="BE1106" t="s">
        <v>105</v>
      </c>
      <c r="BF1106" t="s">
        <v>106</v>
      </c>
      <c r="BG1106" t="s">
        <v>107</v>
      </c>
      <c r="BH1106" t="s">
        <v>108</v>
      </c>
      <c r="BI1106" t="s">
        <v>109</v>
      </c>
      <c r="BJ1106" s="2">
        <v>0</v>
      </c>
      <c r="BK1106" t="s">
        <v>90</v>
      </c>
      <c r="BL1106" t="s">
        <v>78</v>
      </c>
      <c r="BM1106" t="s">
        <v>83</v>
      </c>
      <c r="BN1106" t="s">
        <v>83</v>
      </c>
      <c r="BO1106" t="s">
        <v>83</v>
      </c>
      <c r="BP1106" t="s">
        <v>9621</v>
      </c>
      <c r="BQ1106" t="s">
        <v>8515</v>
      </c>
      <c r="BR1106" t="s">
        <v>8516</v>
      </c>
      <c r="BS1106" t="s">
        <v>83</v>
      </c>
      <c r="BT1106" s="3">
        <v>1</v>
      </c>
    </row>
    <row r="1107" spans="1:72" x14ac:dyDescent="0.25">
      <c r="A1107" t="s">
        <v>8497</v>
      </c>
      <c r="B1107" t="s">
        <v>8498</v>
      </c>
      <c r="C1107" t="s">
        <v>8499</v>
      </c>
      <c r="D1107" t="s">
        <v>74</v>
      </c>
      <c r="E1107" t="s">
        <v>21868</v>
      </c>
      <c r="F1107" t="s">
        <v>8500</v>
      </c>
      <c r="G1107" t="s">
        <v>9622</v>
      </c>
      <c r="H1107" t="s">
        <v>9623</v>
      </c>
      <c r="I1107" s="1">
        <v>44197</v>
      </c>
      <c r="J1107" s="1">
        <v>44926</v>
      </c>
      <c r="K1107" t="s">
        <v>78</v>
      </c>
      <c r="L1107" t="s">
        <v>79</v>
      </c>
      <c r="M1107" t="s">
        <v>80</v>
      </c>
      <c r="N1107" t="s">
        <v>8862</v>
      </c>
      <c r="O1107" t="s">
        <v>291</v>
      </c>
      <c r="P1107" t="s">
        <v>9533</v>
      </c>
      <c r="Q1107" t="s">
        <v>8881</v>
      </c>
      <c r="R1107" t="s">
        <v>8505</v>
      </c>
      <c r="S1107" t="s">
        <v>150</v>
      </c>
      <c r="T1107" t="s">
        <v>87</v>
      </c>
      <c r="U1107" t="s">
        <v>88</v>
      </c>
      <c r="V1107" t="s">
        <v>89</v>
      </c>
      <c r="W1107" t="s">
        <v>78</v>
      </c>
      <c r="X1107" t="s">
        <v>120</v>
      </c>
      <c r="Y1107" t="s">
        <v>91</v>
      </c>
      <c r="Z1107" t="s">
        <v>92</v>
      </c>
      <c r="AA1107" s="1">
        <v>44197</v>
      </c>
      <c r="AB1107" s="2">
        <v>146</v>
      </c>
      <c r="AC1107" s="2">
        <v>137</v>
      </c>
      <c r="AD1107" s="2">
        <v>0</v>
      </c>
      <c r="AE1107" s="2">
        <v>0</v>
      </c>
      <c r="AF1107" s="2"/>
      <c r="AG1107">
        <v>0</v>
      </c>
      <c r="AH1107" s="3">
        <v>146</v>
      </c>
      <c r="AI1107" s="3">
        <v>138</v>
      </c>
      <c r="AJ1107" s="3">
        <v>0</v>
      </c>
      <c r="AK1107" s="3">
        <v>0</v>
      </c>
      <c r="AL1107" s="3">
        <v>0</v>
      </c>
      <c r="AM1107" t="s">
        <v>8506</v>
      </c>
      <c r="AN1107" t="s">
        <v>8507</v>
      </c>
      <c r="AO1107" t="s">
        <v>8497</v>
      </c>
      <c r="AP1107" t="s">
        <v>8498</v>
      </c>
      <c r="AQ1107" t="s">
        <v>83</v>
      </c>
      <c r="AR1107" t="s">
        <v>8508</v>
      </c>
      <c r="AS1107" t="s">
        <v>83</v>
      </c>
      <c r="AT1107" t="s">
        <v>96</v>
      </c>
      <c r="AU1107" t="s">
        <v>8509</v>
      </c>
      <c r="AV1107" t="s">
        <v>8510</v>
      </c>
      <c r="AW1107" t="s">
        <v>99</v>
      </c>
      <c r="AX1107" t="s">
        <v>100</v>
      </c>
      <c r="AY1107" t="s">
        <v>8511</v>
      </c>
      <c r="AZ1107" t="s">
        <v>9624</v>
      </c>
      <c r="BA1107" t="s">
        <v>103</v>
      </c>
      <c r="BB1107" t="s">
        <v>9625</v>
      </c>
      <c r="BC1107" s="4"/>
      <c r="BD1107" t="s">
        <v>83</v>
      </c>
      <c r="BE1107" t="s">
        <v>105</v>
      </c>
      <c r="BF1107" t="s">
        <v>106</v>
      </c>
      <c r="BG1107" t="s">
        <v>107</v>
      </c>
      <c r="BH1107" t="s">
        <v>108</v>
      </c>
      <c r="BI1107" t="s">
        <v>109</v>
      </c>
      <c r="BJ1107" s="2">
        <v>0</v>
      </c>
      <c r="BK1107" t="s">
        <v>90</v>
      </c>
      <c r="BL1107" t="s">
        <v>78</v>
      </c>
      <c r="BM1107" t="s">
        <v>83</v>
      </c>
      <c r="BN1107" t="s">
        <v>83</v>
      </c>
      <c r="BO1107" t="s">
        <v>83</v>
      </c>
      <c r="BP1107" t="s">
        <v>9626</v>
      </c>
      <c r="BQ1107" t="s">
        <v>8515</v>
      </c>
      <c r="BR1107" t="s">
        <v>8516</v>
      </c>
      <c r="BS1107" t="s">
        <v>83</v>
      </c>
      <c r="BT1107" s="3">
        <v>1</v>
      </c>
    </row>
    <row r="1108" spans="1:72" x14ac:dyDescent="0.25">
      <c r="A1108" t="s">
        <v>8497</v>
      </c>
      <c r="B1108" t="s">
        <v>8498</v>
      </c>
      <c r="C1108" t="s">
        <v>8499</v>
      </c>
      <c r="D1108" t="s">
        <v>74</v>
      </c>
      <c r="E1108" t="s">
        <v>21868</v>
      </c>
      <c r="F1108" t="s">
        <v>8500</v>
      </c>
      <c r="G1108" t="s">
        <v>9627</v>
      </c>
      <c r="H1108" t="s">
        <v>9628</v>
      </c>
      <c r="I1108" s="1">
        <v>44197</v>
      </c>
      <c r="J1108" s="1">
        <v>44926</v>
      </c>
      <c r="K1108" t="s">
        <v>78</v>
      </c>
      <c r="L1108" t="s">
        <v>79</v>
      </c>
      <c r="M1108" t="s">
        <v>80</v>
      </c>
      <c r="N1108" t="s">
        <v>6759</v>
      </c>
      <c r="O1108" t="s">
        <v>4575</v>
      </c>
      <c r="P1108" t="s">
        <v>420</v>
      </c>
      <c r="Q1108" t="s">
        <v>9064</v>
      </c>
      <c r="R1108" t="s">
        <v>8971</v>
      </c>
      <c r="S1108" t="s">
        <v>150</v>
      </c>
      <c r="T1108" t="s">
        <v>87</v>
      </c>
      <c r="U1108" t="s">
        <v>88</v>
      </c>
      <c r="V1108" t="s">
        <v>89</v>
      </c>
      <c r="W1108" t="s">
        <v>78</v>
      </c>
      <c r="X1108" t="s">
        <v>120</v>
      </c>
      <c r="Y1108" t="s">
        <v>91</v>
      </c>
      <c r="Z1108" t="s">
        <v>92</v>
      </c>
      <c r="AA1108" s="1">
        <v>44567</v>
      </c>
      <c r="AB1108" s="2">
        <v>55</v>
      </c>
      <c r="AC1108" s="2">
        <v>64</v>
      </c>
      <c r="AD1108" s="2"/>
      <c r="AE1108" s="2"/>
      <c r="AF1108" s="2"/>
      <c r="AG1108">
        <v>0</v>
      </c>
      <c r="AH1108" s="3">
        <v>55</v>
      </c>
      <c r="AI1108" s="3">
        <v>64</v>
      </c>
      <c r="AJ1108" s="3">
        <v>0</v>
      </c>
      <c r="AK1108" s="3">
        <v>0</v>
      </c>
      <c r="AL1108" s="3">
        <v>0</v>
      </c>
      <c r="AM1108" t="s">
        <v>8506</v>
      </c>
      <c r="AN1108" t="s">
        <v>8507</v>
      </c>
      <c r="AO1108" t="s">
        <v>8497</v>
      </c>
      <c r="AP1108" t="s">
        <v>8498</v>
      </c>
      <c r="AQ1108" t="s">
        <v>83</v>
      </c>
      <c r="AR1108" t="s">
        <v>8508</v>
      </c>
      <c r="AS1108" t="s">
        <v>83</v>
      </c>
      <c r="AT1108" t="s">
        <v>96</v>
      </c>
      <c r="AU1108" t="s">
        <v>8509</v>
      </c>
      <c r="AV1108" t="s">
        <v>8510</v>
      </c>
      <c r="AW1108" t="s">
        <v>99</v>
      </c>
      <c r="AX1108" t="s">
        <v>100</v>
      </c>
      <c r="AY1108" t="s">
        <v>8511</v>
      </c>
      <c r="AZ1108" t="s">
        <v>9629</v>
      </c>
      <c r="BA1108" t="s">
        <v>103</v>
      </c>
      <c r="BB1108" t="s">
        <v>9630</v>
      </c>
      <c r="BC1108" s="4"/>
      <c r="BD1108" t="s">
        <v>83</v>
      </c>
      <c r="BE1108" t="s">
        <v>105</v>
      </c>
      <c r="BF1108" t="s">
        <v>106</v>
      </c>
      <c r="BG1108" t="s">
        <v>107</v>
      </c>
      <c r="BH1108" t="s">
        <v>108</v>
      </c>
      <c r="BI1108" t="s">
        <v>109</v>
      </c>
      <c r="BJ1108" s="2">
        <v>0</v>
      </c>
      <c r="BK1108" t="s">
        <v>90</v>
      </c>
      <c r="BL1108" t="s">
        <v>78</v>
      </c>
      <c r="BM1108" t="s">
        <v>83</v>
      </c>
      <c r="BN1108" t="s">
        <v>83</v>
      </c>
      <c r="BO1108" t="s">
        <v>83</v>
      </c>
      <c r="BP1108" t="s">
        <v>9631</v>
      </c>
      <c r="BQ1108" t="s">
        <v>8515</v>
      </c>
      <c r="BR1108" t="s">
        <v>8516</v>
      </c>
      <c r="BS1108" t="s">
        <v>83</v>
      </c>
      <c r="BT1108" s="3">
        <v>1</v>
      </c>
    </row>
    <row r="1109" spans="1:72" x14ac:dyDescent="0.25">
      <c r="A1109" t="s">
        <v>8497</v>
      </c>
      <c r="B1109" t="s">
        <v>8498</v>
      </c>
      <c r="C1109" t="s">
        <v>8499</v>
      </c>
      <c r="D1109" t="s">
        <v>74</v>
      </c>
      <c r="E1109" t="s">
        <v>21868</v>
      </c>
      <c r="F1109" t="s">
        <v>8500</v>
      </c>
      <c r="G1109" t="s">
        <v>9632</v>
      </c>
      <c r="H1109" t="s">
        <v>9633</v>
      </c>
      <c r="I1109" s="1">
        <v>44197</v>
      </c>
      <c r="J1109" s="1">
        <v>44926</v>
      </c>
      <c r="K1109" t="s">
        <v>78</v>
      </c>
      <c r="L1109" t="s">
        <v>79</v>
      </c>
      <c r="M1109" t="s">
        <v>80</v>
      </c>
      <c r="N1109" t="s">
        <v>6759</v>
      </c>
      <c r="O1109" t="s">
        <v>6218</v>
      </c>
      <c r="P1109" t="s">
        <v>420</v>
      </c>
      <c r="Q1109" t="s">
        <v>9064</v>
      </c>
      <c r="R1109" t="s">
        <v>8971</v>
      </c>
      <c r="S1109" t="s">
        <v>150</v>
      </c>
      <c r="T1109" t="s">
        <v>87</v>
      </c>
      <c r="U1109" t="s">
        <v>88</v>
      </c>
      <c r="V1109" t="s">
        <v>89</v>
      </c>
      <c r="W1109" t="s">
        <v>78</v>
      </c>
      <c r="X1109" t="s">
        <v>120</v>
      </c>
      <c r="Y1109" t="s">
        <v>91</v>
      </c>
      <c r="Z1109" t="s">
        <v>92</v>
      </c>
      <c r="AA1109" s="1">
        <v>44197</v>
      </c>
      <c r="AB1109" s="2">
        <v>45</v>
      </c>
      <c r="AC1109" s="2">
        <v>13</v>
      </c>
      <c r="AD1109" s="2">
        <v>0</v>
      </c>
      <c r="AE1109" s="2">
        <v>0</v>
      </c>
      <c r="AF1109" s="2"/>
      <c r="AG1109">
        <v>0</v>
      </c>
      <c r="AH1109" s="3">
        <v>46</v>
      </c>
      <c r="AI1109" s="3">
        <v>14</v>
      </c>
      <c r="AJ1109" s="3">
        <v>0</v>
      </c>
      <c r="AK1109" s="3">
        <v>0</v>
      </c>
      <c r="AL1109" s="3">
        <v>0</v>
      </c>
      <c r="AM1109" t="s">
        <v>8506</v>
      </c>
      <c r="AN1109" t="s">
        <v>8507</v>
      </c>
      <c r="AO1109" t="s">
        <v>8497</v>
      </c>
      <c r="AP1109" t="s">
        <v>8498</v>
      </c>
      <c r="AQ1109" t="s">
        <v>83</v>
      </c>
      <c r="AR1109" t="s">
        <v>8508</v>
      </c>
      <c r="AS1109" t="s">
        <v>83</v>
      </c>
      <c r="AT1109" t="s">
        <v>96</v>
      </c>
      <c r="AU1109" t="s">
        <v>8509</v>
      </c>
      <c r="AV1109" t="s">
        <v>8510</v>
      </c>
      <c r="AW1109" t="s">
        <v>99</v>
      </c>
      <c r="AX1109" t="s">
        <v>100</v>
      </c>
      <c r="AY1109" t="s">
        <v>8511</v>
      </c>
      <c r="AZ1109" t="s">
        <v>9634</v>
      </c>
      <c r="BA1109" t="s">
        <v>103</v>
      </c>
      <c r="BB1109" t="s">
        <v>9635</v>
      </c>
      <c r="BC1109" s="4"/>
      <c r="BD1109" t="s">
        <v>83</v>
      </c>
      <c r="BE1109" t="s">
        <v>105</v>
      </c>
      <c r="BF1109" t="s">
        <v>106</v>
      </c>
      <c r="BG1109" t="s">
        <v>107</v>
      </c>
      <c r="BH1109" t="s">
        <v>108</v>
      </c>
      <c r="BI1109" t="s">
        <v>109</v>
      </c>
      <c r="BJ1109" s="2">
        <v>0</v>
      </c>
      <c r="BK1109" t="s">
        <v>90</v>
      </c>
      <c r="BL1109" t="s">
        <v>78</v>
      </c>
      <c r="BM1109" t="s">
        <v>83</v>
      </c>
      <c r="BN1109" t="s">
        <v>83</v>
      </c>
      <c r="BO1109" t="s">
        <v>83</v>
      </c>
      <c r="BP1109" t="s">
        <v>9636</v>
      </c>
      <c r="BQ1109" t="s">
        <v>8515</v>
      </c>
      <c r="BR1109" t="s">
        <v>8516</v>
      </c>
      <c r="BS1109" t="s">
        <v>83</v>
      </c>
      <c r="BT1109" s="3">
        <v>1</v>
      </c>
    </row>
    <row r="1110" spans="1:72" x14ac:dyDescent="0.25">
      <c r="A1110" t="s">
        <v>8497</v>
      </c>
      <c r="B1110" t="s">
        <v>8498</v>
      </c>
      <c r="C1110" t="s">
        <v>8499</v>
      </c>
      <c r="D1110" t="s">
        <v>74</v>
      </c>
      <c r="E1110" t="s">
        <v>21868</v>
      </c>
      <c r="F1110" t="s">
        <v>8500</v>
      </c>
      <c r="G1110" t="s">
        <v>9637</v>
      </c>
      <c r="H1110" t="s">
        <v>9638</v>
      </c>
      <c r="I1110" s="1">
        <v>44197</v>
      </c>
      <c r="J1110" s="1">
        <v>44926</v>
      </c>
      <c r="K1110" t="s">
        <v>78</v>
      </c>
      <c r="L1110" t="s">
        <v>79</v>
      </c>
      <c r="M1110" t="s">
        <v>80</v>
      </c>
      <c r="N1110" t="s">
        <v>6759</v>
      </c>
      <c r="O1110" t="s">
        <v>338</v>
      </c>
      <c r="P1110" t="s">
        <v>420</v>
      </c>
      <c r="Q1110" t="s">
        <v>9064</v>
      </c>
      <c r="R1110" t="s">
        <v>8971</v>
      </c>
      <c r="S1110" t="s">
        <v>150</v>
      </c>
      <c r="T1110" t="s">
        <v>87</v>
      </c>
      <c r="U1110" t="s">
        <v>88</v>
      </c>
      <c r="V1110" t="s">
        <v>89</v>
      </c>
      <c r="W1110" t="s">
        <v>78</v>
      </c>
      <c r="X1110" t="s">
        <v>120</v>
      </c>
      <c r="Y1110" t="s">
        <v>91</v>
      </c>
      <c r="Z1110" t="s">
        <v>92</v>
      </c>
      <c r="AA1110" s="1">
        <v>44288</v>
      </c>
      <c r="AB1110" s="2">
        <v>12</v>
      </c>
      <c r="AC1110" s="2">
        <v>19</v>
      </c>
      <c r="AD1110" s="2"/>
      <c r="AE1110" s="2"/>
      <c r="AF1110" s="2"/>
      <c r="AG1110">
        <v>0</v>
      </c>
      <c r="AH1110" s="3">
        <v>12</v>
      </c>
      <c r="AI1110" s="3">
        <v>19</v>
      </c>
      <c r="AJ1110" s="3">
        <v>0</v>
      </c>
      <c r="AK1110" s="3">
        <v>0</v>
      </c>
      <c r="AL1110" s="3">
        <v>0</v>
      </c>
      <c r="AM1110" t="s">
        <v>8506</v>
      </c>
      <c r="AN1110" t="s">
        <v>8507</v>
      </c>
      <c r="AO1110" t="s">
        <v>8497</v>
      </c>
      <c r="AP1110" t="s">
        <v>8498</v>
      </c>
      <c r="AQ1110" t="s">
        <v>83</v>
      </c>
      <c r="AR1110" t="s">
        <v>8508</v>
      </c>
      <c r="AS1110" t="s">
        <v>83</v>
      </c>
      <c r="AT1110" t="s">
        <v>96</v>
      </c>
      <c r="AU1110" t="s">
        <v>8509</v>
      </c>
      <c r="AV1110" t="s">
        <v>8510</v>
      </c>
      <c r="AW1110" t="s">
        <v>99</v>
      </c>
      <c r="AX1110" t="s">
        <v>100</v>
      </c>
      <c r="AY1110" t="s">
        <v>8511</v>
      </c>
      <c r="AZ1110" t="s">
        <v>9639</v>
      </c>
      <c r="BA1110" t="s">
        <v>103</v>
      </c>
      <c r="BB1110" t="s">
        <v>9640</v>
      </c>
      <c r="BC1110" s="4"/>
      <c r="BD1110" t="s">
        <v>83</v>
      </c>
      <c r="BE1110" t="s">
        <v>105</v>
      </c>
      <c r="BF1110" t="s">
        <v>106</v>
      </c>
      <c r="BG1110" t="s">
        <v>107</v>
      </c>
      <c r="BH1110" t="s">
        <v>108</v>
      </c>
      <c r="BI1110" t="s">
        <v>109</v>
      </c>
      <c r="BJ1110" s="2">
        <v>0</v>
      </c>
      <c r="BK1110" t="s">
        <v>90</v>
      </c>
      <c r="BL1110" t="s">
        <v>78</v>
      </c>
      <c r="BM1110" t="s">
        <v>83</v>
      </c>
      <c r="BN1110" t="s">
        <v>83</v>
      </c>
      <c r="BO1110" t="s">
        <v>83</v>
      </c>
      <c r="BP1110" t="s">
        <v>9641</v>
      </c>
      <c r="BQ1110" t="s">
        <v>8515</v>
      </c>
      <c r="BR1110" t="s">
        <v>8516</v>
      </c>
      <c r="BS1110" t="s">
        <v>83</v>
      </c>
      <c r="BT1110" s="3">
        <v>1</v>
      </c>
    </row>
    <row r="1111" spans="1:72" x14ac:dyDescent="0.25">
      <c r="A1111" t="s">
        <v>8497</v>
      </c>
      <c r="B1111" t="s">
        <v>8498</v>
      </c>
      <c r="C1111" t="s">
        <v>8499</v>
      </c>
      <c r="D1111" t="s">
        <v>74</v>
      </c>
      <c r="E1111" t="s">
        <v>21868</v>
      </c>
      <c r="F1111" t="s">
        <v>8500</v>
      </c>
      <c r="G1111" t="s">
        <v>9642</v>
      </c>
      <c r="H1111" t="s">
        <v>9643</v>
      </c>
      <c r="I1111" s="1">
        <v>44197</v>
      </c>
      <c r="J1111" s="1">
        <v>44926</v>
      </c>
      <c r="K1111" t="s">
        <v>78</v>
      </c>
      <c r="L1111" t="s">
        <v>79</v>
      </c>
      <c r="M1111" t="s">
        <v>80</v>
      </c>
      <c r="N1111" t="s">
        <v>6759</v>
      </c>
      <c r="O1111" t="s">
        <v>296</v>
      </c>
      <c r="P1111" t="s">
        <v>420</v>
      </c>
      <c r="Q1111" t="s">
        <v>9064</v>
      </c>
      <c r="R1111" t="s">
        <v>8971</v>
      </c>
      <c r="S1111" t="s">
        <v>150</v>
      </c>
      <c r="T1111" t="s">
        <v>87</v>
      </c>
      <c r="U1111" t="s">
        <v>88</v>
      </c>
      <c r="V1111" t="s">
        <v>89</v>
      </c>
      <c r="W1111" t="s">
        <v>78</v>
      </c>
      <c r="X1111" t="s">
        <v>120</v>
      </c>
      <c r="Y1111" t="s">
        <v>91</v>
      </c>
      <c r="Z1111" t="s">
        <v>92</v>
      </c>
      <c r="AA1111" s="1">
        <v>44539</v>
      </c>
      <c r="AB1111" s="2">
        <v>873</v>
      </c>
      <c r="AC1111" s="2">
        <v>839</v>
      </c>
      <c r="AD1111" s="2"/>
      <c r="AE1111" s="2"/>
      <c r="AF1111" s="2"/>
      <c r="AG1111">
        <v>0</v>
      </c>
      <c r="AH1111" s="3">
        <v>873</v>
      </c>
      <c r="AI1111" s="3">
        <v>880</v>
      </c>
      <c r="AJ1111" s="3">
        <v>0</v>
      </c>
      <c r="AK1111" s="3">
        <v>0</v>
      </c>
      <c r="AL1111" s="3">
        <v>0</v>
      </c>
      <c r="AM1111" t="s">
        <v>8506</v>
      </c>
      <c r="AN1111" t="s">
        <v>8507</v>
      </c>
      <c r="AO1111" t="s">
        <v>8497</v>
      </c>
      <c r="AP1111" t="s">
        <v>8498</v>
      </c>
      <c r="AQ1111" t="s">
        <v>83</v>
      </c>
      <c r="AR1111" t="s">
        <v>8508</v>
      </c>
      <c r="AS1111" t="s">
        <v>83</v>
      </c>
      <c r="AT1111" t="s">
        <v>96</v>
      </c>
      <c r="AU1111" t="s">
        <v>8509</v>
      </c>
      <c r="AV1111" t="s">
        <v>8510</v>
      </c>
      <c r="AW1111" t="s">
        <v>99</v>
      </c>
      <c r="AX1111" t="s">
        <v>100</v>
      </c>
      <c r="AY1111" t="s">
        <v>8511</v>
      </c>
      <c r="AZ1111" t="s">
        <v>9644</v>
      </c>
      <c r="BA1111" t="s">
        <v>103</v>
      </c>
      <c r="BB1111" t="s">
        <v>9645</v>
      </c>
      <c r="BC1111" s="4"/>
      <c r="BD1111" t="s">
        <v>83</v>
      </c>
      <c r="BE1111" t="s">
        <v>105</v>
      </c>
      <c r="BF1111" t="s">
        <v>106</v>
      </c>
      <c r="BG1111" t="s">
        <v>107</v>
      </c>
      <c r="BH1111" t="s">
        <v>108</v>
      </c>
      <c r="BI1111" t="s">
        <v>109</v>
      </c>
      <c r="BJ1111" s="2">
        <v>0</v>
      </c>
      <c r="BK1111" t="s">
        <v>90</v>
      </c>
      <c r="BL1111" t="s">
        <v>78</v>
      </c>
      <c r="BM1111" t="s">
        <v>83</v>
      </c>
      <c r="BN1111" t="s">
        <v>83</v>
      </c>
      <c r="BO1111" t="s">
        <v>83</v>
      </c>
      <c r="BP1111" t="s">
        <v>9646</v>
      </c>
      <c r="BQ1111" t="s">
        <v>8515</v>
      </c>
      <c r="BR1111" t="s">
        <v>8516</v>
      </c>
      <c r="BS1111" t="s">
        <v>83</v>
      </c>
      <c r="BT1111" s="3">
        <v>1</v>
      </c>
    </row>
    <row r="1112" spans="1:72" x14ac:dyDescent="0.25">
      <c r="A1112" t="s">
        <v>8497</v>
      </c>
      <c r="B1112" t="s">
        <v>8498</v>
      </c>
      <c r="C1112" t="s">
        <v>8499</v>
      </c>
      <c r="D1112" t="s">
        <v>74</v>
      </c>
      <c r="E1112" t="s">
        <v>21868</v>
      </c>
      <c r="F1112" t="s">
        <v>8500</v>
      </c>
      <c r="G1112" t="s">
        <v>9647</v>
      </c>
      <c r="H1112" t="s">
        <v>9648</v>
      </c>
      <c r="I1112" s="1">
        <v>44197</v>
      </c>
      <c r="J1112" s="1">
        <v>44926</v>
      </c>
      <c r="K1112" t="s">
        <v>78</v>
      </c>
      <c r="L1112" t="s">
        <v>79</v>
      </c>
      <c r="M1112" t="s">
        <v>80</v>
      </c>
      <c r="N1112" t="s">
        <v>6759</v>
      </c>
      <c r="O1112" t="s">
        <v>3486</v>
      </c>
      <c r="P1112" t="s">
        <v>420</v>
      </c>
      <c r="Q1112" t="s">
        <v>9093</v>
      </c>
      <c r="R1112" t="s">
        <v>9014</v>
      </c>
      <c r="S1112" t="s">
        <v>150</v>
      </c>
      <c r="T1112" t="s">
        <v>87</v>
      </c>
      <c r="U1112" t="s">
        <v>88</v>
      </c>
      <c r="V1112" t="s">
        <v>89</v>
      </c>
      <c r="W1112" t="s">
        <v>78</v>
      </c>
      <c r="X1112" t="s">
        <v>120</v>
      </c>
      <c r="Y1112" t="s">
        <v>91</v>
      </c>
      <c r="Z1112" t="s">
        <v>92</v>
      </c>
      <c r="AA1112" s="1">
        <v>44567</v>
      </c>
      <c r="AB1112" s="2">
        <v>71</v>
      </c>
      <c r="AC1112" s="2">
        <v>62</v>
      </c>
      <c r="AD1112" s="2"/>
      <c r="AE1112" s="2"/>
      <c r="AF1112" s="2"/>
      <c r="AG1112">
        <v>0</v>
      </c>
      <c r="AH1112" s="3">
        <v>71</v>
      </c>
      <c r="AI1112" s="3">
        <v>62</v>
      </c>
      <c r="AJ1112" s="3">
        <v>0</v>
      </c>
      <c r="AK1112" s="3">
        <v>0</v>
      </c>
      <c r="AL1112" s="3">
        <v>0</v>
      </c>
      <c r="AM1112" t="s">
        <v>8506</v>
      </c>
      <c r="AN1112" t="s">
        <v>8507</v>
      </c>
      <c r="AO1112" t="s">
        <v>8497</v>
      </c>
      <c r="AP1112" t="s">
        <v>8498</v>
      </c>
      <c r="AQ1112" t="s">
        <v>83</v>
      </c>
      <c r="AR1112" t="s">
        <v>8508</v>
      </c>
      <c r="AS1112" t="s">
        <v>83</v>
      </c>
      <c r="AT1112" t="s">
        <v>96</v>
      </c>
      <c r="AU1112" t="s">
        <v>8509</v>
      </c>
      <c r="AV1112" t="s">
        <v>8510</v>
      </c>
      <c r="AW1112" t="s">
        <v>99</v>
      </c>
      <c r="AX1112" t="s">
        <v>100</v>
      </c>
      <c r="AY1112" t="s">
        <v>8511</v>
      </c>
      <c r="AZ1112" t="s">
        <v>9649</v>
      </c>
      <c r="BA1112" t="s">
        <v>103</v>
      </c>
      <c r="BB1112" t="s">
        <v>9650</v>
      </c>
      <c r="BC1112" s="4"/>
      <c r="BD1112" t="s">
        <v>83</v>
      </c>
      <c r="BE1112" t="s">
        <v>105</v>
      </c>
      <c r="BF1112" t="s">
        <v>106</v>
      </c>
      <c r="BG1112" t="s">
        <v>107</v>
      </c>
      <c r="BH1112" t="s">
        <v>108</v>
      </c>
      <c r="BI1112" t="s">
        <v>109</v>
      </c>
      <c r="BJ1112" s="2">
        <v>0</v>
      </c>
      <c r="BK1112" t="s">
        <v>90</v>
      </c>
      <c r="BL1112" t="s">
        <v>78</v>
      </c>
      <c r="BM1112" t="s">
        <v>83</v>
      </c>
      <c r="BN1112" t="s">
        <v>83</v>
      </c>
      <c r="BO1112" t="s">
        <v>83</v>
      </c>
      <c r="BP1112" t="s">
        <v>9651</v>
      </c>
      <c r="BQ1112" t="s">
        <v>8515</v>
      </c>
      <c r="BR1112" t="s">
        <v>8516</v>
      </c>
      <c r="BS1112" t="s">
        <v>83</v>
      </c>
      <c r="BT1112" s="3">
        <v>1</v>
      </c>
    </row>
    <row r="1113" spans="1:72" x14ac:dyDescent="0.25">
      <c r="A1113" t="s">
        <v>8497</v>
      </c>
      <c r="B1113" t="s">
        <v>8498</v>
      </c>
      <c r="C1113" t="s">
        <v>8499</v>
      </c>
      <c r="D1113" t="s">
        <v>74</v>
      </c>
      <c r="E1113" t="s">
        <v>21868</v>
      </c>
      <c r="F1113" t="s">
        <v>8500</v>
      </c>
      <c r="G1113" t="s">
        <v>9652</v>
      </c>
      <c r="H1113" t="s">
        <v>9653</v>
      </c>
      <c r="I1113" s="1">
        <v>44197</v>
      </c>
      <c r="J1113" s="1">
        <v>44926</v>
      </c>
      <c r="K1113" t="s">
        <v>78</v>
      </c>
      <c r="L1113" t="s">
        <v>79</v>
      </c>
      <c r="M1113" t="s">
        <v>80</v>
      </c>
      <c r="N1113" t="s">
        <v>6759</v>
      </c>
      <c r="O1113" t="s">
        <v>1608</v>
      </c>
      <c r="P1113" t="s">
        <v>420</v>
      </c>
      <c r="Q1113" t="s">
        <v>9654</v>
      </c>
      <c r="R1113" t="s">
        <v>9014</v>
      </c>
      <c r="S1113" t="s">
        <v>150</v>
      </c>
      <c r="T1113" t="s">
        <v>87</v>
      </c>
      <c r="U1113" t="s">
        <v>88</v>
      </c>
      <c r="V1113" t="s">
        <v>89</v>
      </c>
      <c r="W1113" t="s">
        <v>78</v>
      </c>
      <c r="X1113" t="s">
        <v>120</v>
      </c>
      <c r="Y1113" t="s">
        <v>91</v>
      </c>
      <c r="Z1113" t="s">
        <v>92</v>
      </c>
      <c r="AA1113" s="1">
        <v>44197</v>
      </c>
      <c r="AB1113" s="2">
        <v>306</v>
      </c>
      <c r="AC1113" s="2">
        <v>76</v>
      </c>
      <c r="AD1113" s="2">
        <v>0</v>
      </c>
      <c r="AE1113" s="2">
        <v>0</v>
      </c>
      <c r="AF1113" s="2"/>
      <c r="AG1113">
        <v>0</v>
      </c>
      <c r="AH1113" s="3">
        <v>309</v>
      </c>
      <c r="AI1113" s="3">
        <v>77</v>
      </c>
      <c r="AJ1113" s="3">
        <v>0</v>
      </c>
      <c r="AK1113" s="3">
        <v>0</v>
      </c>
      <c r="AL1113" s="3">
        <v>0</v>
      </c>
      <c r="AM1113" t="s">
        <v>8506</v>
      </c>
      <c r="AN1113" t="s">
        <v>8507</v>
      </c>
      <c r="AO1113" t="s">
        <v>8497</v>
      </c>
      <c r="AP1113" t="s">
        <v>8498</v>
      </c>
      <c r="AQ1113" t="s">
        <v>83</v>
      </c>
      <c r="AR1113" t="s">
        <v>8508</v>
      </c>
      <c r="AS1113" t="s">
        <v>83</v>
      </c>
      <c r="AT1113" t="s">
        <v>96</v>
      </c>
      <c r="AU1113" t="s">
        <v>8509</v>
      </c>
      <c r="AV1113" t="s">
        <v>8510</v>
      </c>
      <c r="AW1113" t="s">
        <v>99</v>
      </c>
      <c r="AX1113" t="s">
        <v>100</v>
      </c>
      <c r="AY1113" t="s">
        <v>8511</v>
      </c>
      <c r="AZ1113" t="s">
        <v>9655</v>
      </c>
      <c r="BA1113" t="s">
        <v>103</v>
      </c>
      <c r="BB1113" t="s">
        <v>9656</v>
      </c>
      <c r="BC1113" s="4"/>
      <c r="BD1113" t="s">
        <v>83</v>
      </c>
      <c r="BE1113" t="s">
        <v>105</v>
      </c>
      <c r="BF1113" t="s">
        <v>106</v>
      </c>
      <c r="BG1113" t="s">
        <v>107</v>
      </c>
      <c r="BH1113" t="s">
        <v>108</v>
      </c>
      <c r="BI1113" t="s">
        <v>109</v>
      </c>
      <c r="BJ1113" s="2">
        <v>0</v>
      </c>
      <c r="BK1113" t="s">
        <v>90</v>
      </c>
      <c r="BL1113" t="s">
        <v>78</v>
      </c>
      <c r="BM1113" t="s">
        <v>83</v>
      </c>
      <c r="BN1113" t="s">
        <v>83</v>
      </c>
      <c r="BO1113" t="s">
        <v>83</v>
      </c>
      <c r="BP1113" t="s">
        <v>9657</v>
      </c>
      <c r="BQ1113" t="s">
        <v>8515</v>
      </c>
      <c r="BR1113" t="s">
        <v>8516</v>
      </c>
      <c r="BS1113" t="s">
        <v>83</v>
      </c>
      <c r="BT1113" s="3">
        <v>1</v>
      </c>
    </row>
    <row r="1114" spans="1:72" x14ac:dyDescent="0.25">
      <c r="A1114" t="s">
        <v>8497</v>
      </c>
      <c r="B1114" t="s">
        <v>8498</v>
      </c>
      <c r="C1114" t="s">
        <v>8499</v>
      </c>
      <c r="D1114" t="s">
        <v>74</v>
      </c>
      <c r="E1114" t="s">
        <v>21868</v>
      </c>
      <c r="F1114" t="s">
        <v>8500</v>
      </c>
      <c r="G1114" t="s">
        <v>9658</v>
      </c>
      <c r="H1114" t="s">
        <v>9659</v>
      </c>
      <c r="I1114" s="1">
        <v>44197</v>
      </c>
      <c r="J1114" s="1">
        <v>44926</v>
      </c>
      <c r="K1114" t="s">
        <v>78</v>
      </c>
      <c r="L1114" t="s">
        <v>79</v>
      </c>
      <c r="M1114" t="s">
        <v>80</v>
      </c>
      <c r="N1114" t="s">
        <v>9660</v>
      </c>
      <c r="O1114" t="s">
        <v>155</v>
      </c>
      <c r="P1114" t="s">
        <v>420</v>
      </c>
      <c r="Q1114" t="s">
        <v>9661</v>
      </c>
      <c r="R1114" t="s">
        <v>9014</v>
      </c>
      <c r="S1114" t="s">
        <v>150</v>
      </c>
      <c r="T1114" t="s">
        <v>87</v>
      </c>
      <c r="U1114" t="s">
        <v>88</v>
      </c>
      <c r="V1114" t="s">
        <v>89</v>
      </c>
      <c r="W1114" t="s">
        <v>78</v>
      </c>
      <c r="X1114" t="s">
        <v>120</v>
      </c>
      <c r="Y1114" t="s">
        <v>91</v>
      </c>
      <c r="Z1114" t="s">
        <v>92</v>
      </c>
      <c r="AA1114" s="1">
        <v>44567</v>
      </c>
      <c r="AB1114" s="2">
        <v>61</v>
      </c>
      <c r="AC1114" s="2">
        <v>56</v>
      </c>
      <c r="AD1114" s="2"/>
      <c r="AE1114" s="2"/>
      <c r="AF1114" s="2"/>
      <c r="AG1114">
        <v>0</v>
      </c>
      <c r="AH1114" s="3">
        <v>61</v>
      </c>
      <c r="AI1114" s="3">
        <v>56</v>
      </c>
      <c r="AJ1114" s="3">
        <v>0</v>
      </c>
      <c r="AK1114" s="3">
        <v>0</v>
      </c>
      <c r="AL1114" s="3">
        <v>0</v>
      </c>
      <c r="AM1114" t="s">
        <v>8506</v>
      </c>
      <c r="AN1114" t="s">
        <v>8507</v>
      </c>
      <c r="AO1114" t="s">
        <v>8497</v>
      </c>
      <c r="AP1114" t="s">
        <v>8498</v>
      </c>
      <c r="AQ1114" t="s">
        <v>83</v>
      </c>
      <c r="AR1114" t="s">
        <v>8508</v>
      </c>
      <c r="AS1114" t="s">
        <v>83</v>
      </c>
      <c r="AT1114" t="s">
        <v>96</v>
      </c>
      <c r="AU1114" t="s">
        <v>8509</v>
      </c>
      <c r="AV1114" t="s">
        <v>8510</v>
      </c>
      <c r="AW1114" t="s">
        <v>99</v>
      </c>
      <c r="AX1114" t="s">
        <v>100</v>
      </c>
      <c r="AY1114" t="s">
        <v>8511</v>
      </c>
      <c r="AZ1114" t="s">
        <v>9662</v>
      </c>
      <c r="BA1114" t="s">
        <v>103</v>
      </c>
      <c r="BB1114" t="s">
        <v>9663</v>
      </c>
      <c r="BC1114" s="4"/>
      <c r="BD1114" t="s">
        <v>83</v>
      </c>
      <c r="BE1114" t="s">
        <v>105</v>
      </c>
      <c r="BF1114" t="s">
        <v>106</v>
      </c>
      <c r="BG1114" t="s">
        <v>107</v>
      </c>
      <c r="BH1114" t="s">
        <v>108</v>
      </c>
      <c r="BI1114" t="s">
        <v>109</v>
      </c>
      <c r="BJ1114" s="2">
        <v>0</v>
      </c>
      <c r="BK1114" t="s">
        <v>90</v>
      </c>
      <c r="BL1114" t="s">
        <v>78</v>
      </c>
      <c r="BM1114" t="s">
        <v>83</v>
      </c>
      <c r="BN1114" t="s">
        <v>83</v>
      </c>
      <c r="BO1114" t="s">
        <v>83</v>
      </c>
      <c r="BP1114" t="s">
        <v>9664</v>
      </c>
      <c r="BQ1114" t="s">
        <v>8515</v>
      </c>
      <c r="BR1114" t="s">
        <v>8516</v>
      </c>
      <c r="BS1114" t="s">
        <v>83</v>
      </c>
      <c r="BT1114" s="3">
        <v>1</v>
      </c>
    </row>
    <row r="1115" spans="1:72" x14ac:dyDescent="0.25">
      <c r="A1115" t="s">
        <v>8497</v>
      </c>
      <c r="B1115" t="s">
        <v>8498</v>
      </c>
      <c r="C1115" t="s">
        <v>8499</v>
      </c>
      <c r="D1115" t="s">
        <v>74</v>
      </c>
      <c r="E1115" t="s">
        <v>21868</v>
      </c>
      <c r="F1115" t="s">
        <v>8500</v>
      </c>
      <c r="G1115" t="s">
        <v>9665</v>
      </c>
      <c r="H1115" t="s">
        <v>9666</v>
      </c>
      <c r="I1115" s="1">
        <v>44197</v>
      </c>
      <c r="J1115" s="1">
        <v>44926</v>
      </c>
      <c r="K1115" t="s">
        <v>78</v>
      </c>
      <c r="L1115" t="s">
        <v>79</v>
      </c>
      <c r="M1115" t="s">
        <v>80</v>
      </c>
      <c r="N1115" t="s">
        <v>9660</v>
      </c>
      <c r="O1115" t="s">
        <v>162</v>
      </c>
      <c r="P1115" t="s">
        <v>420</v>
      </c>
      <c r="Q1115" t="s">
        <v>9661</v>
      </c>
      <c r="R1115" t="s">
        <v>9014</v>
      </c>
      <c r="S1115" t="s">
        <v>150</v>
      </c>
      <c r="T1115" t="s">
        <v>87</v>
      </c>
      <c r="U1115" t="s">
        <v>88</v>
      </c>
      <c r="V1115" t="s">
        <v>89</v>
      </c>
      <c r="W1115" t="s">
        <v>78</v>
      </c>
      <c r="X1115" t="s">
        <v>120</v>
      </c>
      <c r="Y1115" t="s">
        <v>91</v>
      </c>
      <c r="Z1115" t="s">
        <v>92</v>
      </c>
      <c r="AA1115" s="1">
        <v>44627</v>
      </c>
      <c r="AB1115" s="2">
        <v>100</v>
      </c>
      <c r="AC1115" s="2">
        <v>82</v>
      </c>
      <c r="AD1115" s="2"/>
      <c r="AE1115" s="2"/>
      <c r="AF1115" s="2"/>
      <c r="AG1115">
        <v>0</v>
      </c>
      <c r="AH1115" s="3">
        <v>57</v>
      </c>
      <c r="AI1115" s="3">
        <v>59</v>
      </c>
      <c r="AJ1115" s="3">
        <v>0</v>
      </c>
      <c r="AK1115" s="3">
        <v>0</v>
      </c>
      <c r="AL1115" s="3">
        <v>0</v>
      </c>
      <c r="AM1115" t="s">
        <v>8506</v>
      </c>
      <c r="AN1115" t="s">
        <v>8507</v>
      </c>
      <c r="AO1115" t="s">
        <v>8497</v>
      </c>
      <c r="AP1115" t="s">
        <v>8498</v>
      </c>
      <c r="AQ1115" t="s">
        <v>83</v>
      </c>
      <c r="AR1115" t="s">
        <v>8508</v>
      </c>
      <c r="AS1115" t="s">
        <v>83</v>
      </c>
      <c r="AT1115" t="s">
        <v>96</v>
      </c>
      <c r="AU1115" t="s">
        <v>8509</v>
      </c>
      <c r="AV1115" t="s">
        <v>8510</v>
      </c>
      <c r="AW1115" t="s">
        <v>99</v>
      </c>
      <c r="AX1115" t="s">
        <v>100</v>
      </c>
      <c r="AY1115" t="s">
        <v>8511</v>
      </c>
      <c r="AZ1115" t="s">
        <v>9667</v>
      </c>
      <c r="BA1115" t="s">
        <v>103</v>
      </c>
      <c r="BB1115" t="s">
        <v>9668</v>
      </c>
      <c r="BC1115" s="4"/>
      <c r="BD1115" t="s">
        <v>83</v>
      </c>
      <c r="BE1115" t="s">
        <v>105</v>
      </c>
      <c r="BF1115" t="s">
        <v>106</v>
      </c>
      <c r="BG1115" t="s">
        <v>107</v>
      </c>
      <c r="BH1115" t="s">
        <v>108</v>
      </c>
      <c r="BI1115" t="s">
        <v>109</v>
      </c>
      <c r="BJ1115" s="2">
        <v>0</v>
      </c>
      <c r="BK1115" t="s">
        <v>90</v>
      </c>
      <c r="BL1115" t="s">
        <v>78</v>
      </c>
      <c r="BM1115" t="s">
        <v>83</v>
      </c>
      <c r="BN1115" t="s">
        <v>83</v>
      </c>
      <c r="BO1115" t="s">
        <v>83</v>
      </c>
      <c r="BP1115" t="s">
        <v>9669</v>
      </c>
      <c r="BQ1115" t="s">
        <v>8515</v>
      </c>
      <c r="BR1115" t="s">
        <v>8516</v>
      </c>
      <c r="BS1115" t="s">
        <v>83</v>
      </c>
      <c r="BT1115" s="3">
        <v>1</v>
      </c>
    </row>
    <row r="1116" spans="1:72" x14ac:dyDescent="0.25">
      <c r="A1116" t="s">
        <v>8497</v>
      </c>
      <c r="B1116" t="s">
        <v>8498</v>
      </c>
      <c r="C1116" t="s">
        <v>8499</v>
      </c>
      <c r="D1116" t="s">
        <v>74</v>
      </c>
      <c r="E1116" t="s">
        <v>21868</v>
      </c>
      <c r="F1116" t="s">
        <v>8500</v>
      </c>
      <c r="G1116" t="s">
        <v>9670</v>
      </c>
      <c r="H1116" t="s">
        <v>9671</v>
      </c>
      <c r="I1116" s="1">
        <v>44197</v>
      </c>
      <c r="J1116" s="1">
        <v>44926</v>
      </c>
      <c r="K1116" t="s">
        <v>78</v>
      </c>
      <c r="L1116" t="s">
        <v>79</v>
      </c>
      <c r="M1116" t="s">
        <v>80</v>
      </c>
      <c r="N1116" t="s">
        <v>9672</v>
      </c>
      <c r="O1116" t="s">
        <v>193</v>
      </c>
      <c r="P1116" t="s">
        <v>420</v>
      </c>
      <c r="Q1116" t="s">
        <v>9673</v>
      </c>
      <c r="R1116" t="s">
        <v>9014</v>
      </c>
      <c r="S1116" t="s">
        <v>150</v>
      </c>
      <c r="T1116" t="s">
        <v>87</v>
      </c>
      <c r="U1116" t="s">
        <v>88</v>
      </c>
      <c r="V1116" t="s">
        <v>89</v>
      </c>
      <c r="W1116" t="s">
        <v>78</v>
      </c>
      <c r="X1116" t="s">
        <v>120</v>
      </c>
      <c r="Y1116" t="s">
        <v>91</v>
      </c>
      <c r="Z1116" t="s">
        <v>92</v>
      </c>
      <c r="AA1116" s="1">
        <v>44585</v>
      </c>
      <c r="AB1116" s="2">
        <v>129</v>
      </c>
      <c r="AC1116" s="2">
        <v>126</v>
      </c>
      <c r="AD1116" s="2"/>
      <c r="AE1116" s="2"/>
      <c r="AF1116" s="2"/>
      <c r="AG1116">
        <v>0</v>
      </c>
      <c r="AH1116" s="3">
        <v>114</v>
      </c>
      <c r="AI1116" s="3">
        <v>111</v>
      </c>
      <c r="AJ1116" s="3">
        <v>0</v>
      </c>
      <c r="AK1116" s="3">
        <v>0</v>
      </c>
      <c r="AL1116" s="3">
        <v>0</v>
      </c>
      <c r="AM1116" t="s">
        <v>8506</v>
      </c>
      <c r="AN1116" t="s">
        <v>8507</v>
      </c>
      <c r="AO1116" t="s">
        <v>8497</v>
      </c>
      <c r="AP1116" t="s">
        <v>8498</v>
      </c>
      <c r="AQ1116" t="s">
        <v>83</v>
      </c>
      <c r="AR1116" t="s">
        <v>8508</v>
      </c>
      <c r="AS1116" t="s">
        <v>83</v>
      </c>
      <c r="AT1116" t="s">
        <v>96</v>
      </c>
      <c r="AU1116" t="s">
        <v>8509</v>
      </c>
      <c r="AV1116" t="s">
        <v>8510</v>
      </c>
      <c r="AW1116" t="s">
        <v>99</v>
      </c>
      <c r="AX1116" t="s">
        <v>100</v>
      </c>
      <c r="AY1116" t="s">
        <v>8511</v>
      </c>
      <c r="AZ1116" t="s">
        <v>9674</v>
      </c>
      <c r="BA1116" t="s">
        <v>103</v>
      </c>
      <c r="BB1116" t="s">
        <v>9675</v>
      </c>
      <c r="BC1116" s="4"/>
      <c r="BD1116" t="s">
        <v>83</v>
      </c>
      <c r="BE1116" t="s">
        <v>105</v>
      </c>
      <c r="BF1116" t="s">
        <v>106</v>
      </c>
      <c r="BG1116" t="s">
        <v>107</v>
      </c>
      <c r="BH1116" t="s">
        <v>108</v>
      </c>
      <c r="BI1116" t="s">
        <v>109</v>
      </c>
      <c r="BJ1116" s="2">
        <v>0</v>
      </c>
      <c r="BK1116" t="s">
        <v>90</v>
      </c>
      <c r="BL1116" t="s">
        <v>78</v>
      </c>
      <c r="BM1116" t="s">
        <v>83</v>
      </c>
      <c r="BN1116" t="s">
        <v>83</v>
      </c>
      <c r="BO1116" t="s">
        <v>83</v>
      </c>
      <c r="BP1116" t="s">
        <v>9676</v>
      </c>
      <c r="BQ1116" t="s">
        <v>8515</v>
      </c>
      <c r="BR1116" t="s">
        <v>8516</v>
      </c>
      <c r="BS1116" t="s">
        <v>83</v>
      </c>
      <c r="BT1116" s="3">
        <v>1</v>
      </c>
    </row>
    <row r="1117" spans="1:72" x14ac:dyDescent="0.25">
      <c r="A1117" t="s">
        <v>8497</v>
      </c>
      <c r="B1117" t="s">
        <v>8498</v>
      </c>
      <c r="C1117" t="s">
        <v>8499</v>
      </c>
      <c r="D1117" t="s">
        <v>74</v>
      </c>
      <c r="E1117" t="s">
        <v>21868</v>
      </c>
      <c r="F1117" t="s">
        <v>8500</v>
      </c>
      <c r="G1117" t="s">
        <v>9677</v>
      </c>
      <c r="H1117" t="s">
        <v>9678</v>
      </c>
      <c r="I1117" s="1">
        <v>44197</v>
      </c>
      <c r="J1117" s="1">
        <v>44926</v>
      </c>
      <c r="K1117" t="s">
        <v>78</v>
      </c>
      <c r="L1117" t="s">
        <v>79</v>
      </c>
      <c r="M1117" t="s">
        <v>80</v>
      </c>
      <c r="N1117" t="s">
        <v>9672</v>
      </c>
      <c r="O1117" t="s">
        <v>214</v>
      </c>
      <c r="P1117" t="s">
        <v>420</v>
      </c>
      <c r="Q1117" t="s">
        <v>9679</v>
      </c>
      <c r="R1117" t="s">
        <v>9014</v>
      </c>
      <c r="S1117" t="s">
        <v>150</v>
      </c>
      <c r="T1117" t="s">
        <v>87</v>
      </c>
      <c r="U1117" t="s">
        <v>88</v>
      </c>
      <c r="V1117" t="s">
        <v>89</v>
      </c>
      <c r="W1117" t="s">
        <v>78</v>
      </c>
      <c r="X1117" t="s">
        <v>120</v>
      </c>
      <c r="Y1117" t="s">
        <v>91</v>
      </c>
      <c r="Z1117" t="s">
        <v>92</v>
      </c>
      <c r="AA1117" s="1">
        <v>44197</v>
      </c>
      <c r="AB1117" s="2">
        <v>195</v>
      </c>
      <c r="AC1117" s="2">
        <v>125</v>
      </c>
      <c r="AD1117" s="2">
        <v>0</v>
      </c>
      <c r="AE1117" s="2">
        <v>0</v>
      </c>
      <c r="AF1117" s="2"/>
      <c r="AG1117">
        <v>0</v>
      </c>
      <c r="AH1117" s="3">
        <v>197</v>
      </c>
      <c r="AI1117" s="3">
        <v>126</v>
      </c>
      <c r="AJ1117" s="3">
        <v>0</v>
      </c>
      <c r="AK1117" s="3">
        <v>0</v>
      </c>
      <c r="AL1117" s="3">
        <v>0</v>
      </c>
      <c r="AM1117" t="s">
        <v>8506</v>
      </c>
      <c r="AN1117" t="s">
        <v>8507</v>
      </c>
      <c r="AO1117" t="s">
        <v>8497</v>
      </c>
      <c r="AP1117" t="s">
        <v>8498</v>
      </c>
      <c r="AQ1117" t="s">
        <v>83</v>
      </c>
      <c r="AR1117" t="s">
        <v>8508</v>
      </c>
      <c r="AS1117" t="s">
        <v>83</v>
      </c>
      <c r="AT1117" t="s">
        <v>96</v>
      </c>
      <c r="AU1117" t="s">
        <v>8509</v>
      </c>
      <c r="AV1117" t="s">
        <v>8510</v>
      </c>
      <c r="AW1117" t="s">
        <v>99</v>
      </c>
      <c r="AX1117" t="s">
        <v>100</v>
      </c>
      <c r="AY1117" t="s">
        <v>8511</v>
      </c>
      <c r="AZ1117" t="s">
        <v>9680</v>
      </c>
      <c r="BA1117" t="s">
        <v>103</v>
      </c>
      <c r="BB1117" t="s">
        <v>9681</v>
      </c>
      <c r="BC1117" s="4"/>
      <c r="BD1117" t="s">
        <v>83</v>
      </c>
      <c r="BE1117" t="s">
        <v>105</v>
      </c>
      <c r="BF1117" t="s">
        <v>106</v>
      </c>
      <c r="BG1117" t="s">
        <v>107</v>
      </c>
      <c r="BH1117" t="s">
        <v>108</v>
      </c>
      <c r="BI1117" t="s">
        <v>109</v>
      </c>
      <c r="BJ1117" s="2">
        <v>0</v>
      </c>
      <c r="BK1117" t="s">
        <v>90</v>
      </c>
      <c r="BL1117" t="s">
        <v>78</v>
      </c>
      <c r="BM1117" t="s">
        <v>83</v>
      </c>
      <c r="BN1117" t="s">
        <v>83</v>
      </c>
      <c r="BO1117" t="s">
        <v>83</v>
      </c>
      <c r="BP1117" t="s">
        <v>9682</v>
      </c>
      <c r="BQ1117" t="s">
        <v>8515</v>
      </c>
      <c r="BR1117" t="s">
        <v>8516</v>
      </c>
      <c r="BS1117" t="s">
        <v>83</v>
      </c>
      <c r="BT1117" s="3">
        <v>1</v>
      </c>
    </row>
    <row r="1118" spans="1:72" x14ac:dyDescent="0.25">
      <c r="A1118" t="s">
        <v>8497</v>
      </c>
      <c r="B1118" t="s">
        <v>8498</v>
      </c>
      <c r="C1118" t="s">
        <v>8499</v>
      </c>
      <c r="D1118" t="s">
        <v>74</v>
      </c>
      <c r="E1118" t="s">
        <v>21868</v>
      </c>
      <c r="F1118" t="s">
        <v>8500</v>
      </c>
      <c r="G1118" t="s">
        <v>9683</v>
      </c>
      <c r="H1118" t="s">
        <v>9684</v>
      </c>
      <c r="I1118" s="1">
        <v>44197</v>
      </c>
      <c r="J1118" s="1">
        <v>44926</v>
      </c>
      <c r="K1118" t="s">
        <v>78</v>
      </c>
      <c r="L1118" t="s">
        <v>79</v>
      </c>
      <c r="M1118" t="s">
        <v>80</v>
      </c>
      <c r="N1118" t="s">
        <v>9685</v>
      </c>
      <c r="O1118" t="s">
        <v>162</v>
      </c>
      <c r="P1118" t="s">
        <v>420</v>
      </c>
      <c r="Q1118" t="s">
        <v>9686</v>
      </c>
      <c r="R1118" t="s">
        <v>9014</v>
      </c>
      <c r="S1118" t="s">
        <v>150</v>
      </c>
      <c r="T1118" t="s">
        <v>87</v>
      </c>
      <c r="U1118" t="s">
        <v>88</v>
      </c>
      <c r="V1118" t="s">
        <v>89</v>
      </c>
      <c r="W1118" t="s">
        <v>78</v>
      </c>
      <c r="X1118" t="s">
        <v>120</v>
      </c>
      <c r="Y1118" t="s">
        <v>91</v>
      </c>
      <c r="Z1118" t="s">
        <v>92</v>
      </c>
      <c r="AA1118" s="1">
        <v>44197</v>
      </c>
      <c r="AB1118" s="2">
        <v>62</v>
      </c>
      <c r="AC1118" s="2">
        <v>71</v>
      </c>
      <c r="AD1118" s="2">
        <v>0</v>
      </c>
      <c r="AE1118" s="2">
        <v>0</v>
      </c>
      <c r="AF1118" s="2"/>
      <c r="AG1118">
        <v>0</v>
      </c>
      <c r="AH1118" s="3">
        <v>62</v>
      </c>
      <c r="AI1118" s="3">
        <v>71</v>
      </c>
      <c r="AJ1118" s="3">
        <v>0</v>
      </c>
      <c r="AK1118" s="3">
        <v>0</v>
      </c>
      <c r="AL1118" s="3">
        <v>0</v>
      </c>
      <c r="AM1118" t="s">
        <v>8506</v>
      </c>
      <c r="AN1118" t="s">
        <v>8507</v>
      </c>
      <c r="AO1118" t="s">
        <v>8497</v>
      </c>
      <c r="AP1118" t="s">
        <v>8498</v>
      </c>
      <c r="AQ1118" t="s">
        <v>83</v>
      </c>
      <c r="AR1118" t="s">
        <v>8508</v>
      </c>
      <c r="AS1118" t="s">
        <v>83</v>
      </c>
      <c r="AT1118" t="s">
        <v>96</v>
      </c>
      <c r="AU1118" t="s">
        <v>8509</v>
      </c>
      <c r="AV1118" t="s">
        <v>8510</v>
      </c>
      <c r="AW1118" t="s">
        <v>99</v>
      </c>
      <c r="AX1118" t="s">
        <v>100</v>
      </c>
      <c r="AY1118" t="s">
        <v>8511</v>
      </c>
      <c r="AZ1118" t="s">
        <v>9687</v>
      </c>
      <c r="BA1118" t="s">
        <v>103</v>
      </c>
      <c r="BB1118" t="s">
        <v>9688</v>
      </c>
      <c r="BC1118" s="4"/>
      <c r="BD1118" t="s">
        <v>83</v>
      </c>
      <c r="BE1118" t="s">
        <v>105</v>
      </c>
      <c r="BF1118" t="s">
        <v>106</v>
      </c>
      <c r="BG1118" t="s">
        <v>107</v>
      </c>
      <c r="BH1118" t="s">
        <v>108</v>
      </c>
      <c r="BI1118" t="s">
        <v>109</v>
      </c>
      <c r="BJ1118" s="2">
        <v>0</v>
      </c>
      <c r="BK1118" t="s">
        <v>90</v>
      </c>
      <c r="BL1118" t="s">
        <v>78</v>
      </c>
      <c r="BM1118" t="s">
        <v>83</v>
      </c>
      <c r="BN1118" t="s">
        <v>83</v>
      </c>
      <c r="BO1118" t="s">
        <v>83</v>
      </c>
      <c r="BP1118" t="s">
        <v>9689</v>
      </c>
      <c r="BQ1118" t="s">
        <v>8515</v>
      </c>
      <c r="BR1118" t="s">
        <v>8516</v>
      </c>
      <c r="BS1118" t="s">
        <v>83</v>
      </c>
      <c r="BT1118" s="3">
        <v>1</v>
      </c>
    </row>
    <row r="1119" spans="1:72" x14ac:dyDescent="0.25">
      <c r="A1119" t="s">
        <v>8497</v>
      </c>
      <c r="B1119" t="s">
        <v>8498</v>
      </c>
      <c r="C1119" t="s">
        <v>8499</v>
      </c>
      <c r="D1119" t="s">
        <v>74</v>
      </c>
      <c r="E1119" t="s">
        <v>21868</v>
      </c>
      <c r="F1119" t="s">
        <v>8500</v>
      </c>
      <c r="G1119" t="s">
        <v>9690</v>
      </c>
      <c r="H1119" t="s">
        <v>9691</v>
      </c>
      <c r="I1119" s="1">
        <v>44197</v>
      </c>
      <c r="J1119" s="1">
        <v>44926</v>
      </c>
      <c r="K1119" t="s">
        <v>78</v>
      </c>
      <c r="L1119" t="s">
        <v>79</v>
      </c>
      <c r="M1119" t="s">
        <v>80</v>
      </c>
      <c r="N1119" t="s">
        <v>9692</v>
      </c>
      <c r="O1119" t="s">
        <v>162</v>
      </c>
      <c r="P1119" t="s">
        <v>420</v>
      </c>
      <c r="Q1119" t="s">
        <v>9693</v>
      </c>
      <c r="R1119" t="s">
        <v>9014</v>
      </c>
      <c r="S1119" t="s">
        <v>150</v>
      </c>
      <c r="T1119" t="s">
        <v>87</v>
      </c>
      <c r="U1119" t="s">
        <v>88</v>
      </c>
      <c r="V1119" t="s">
        <v>89</v>
      </c>
      <c r="W1119" t="s">
        <v>78</v>
      </c>
      <c r="X1119" t="s">
        <v>120</v>
      </c>
      <c r="Y1119" t="s">
        <v>91</v>
      </c>
      <c r="Z1119" t="s">
        <v>92</v>
      </c>
      <c r="AA1119" s="1">
        <v>44567</v>
      </c>
      <c r="AB1119" s="2">
        <v>81</v>
      </c>
      <c r="AC1119" s="2">
        <v>73</v>
      </c>
      <c r="AD1119" s="2"/>
      <c r="AE1119" s="2"/>
      <c r="AF1119" s="2"/>
      <c r="AG1119">
        <v>0</v>
      </c>
      <c r="AH1119" s="3">
        <v>81</v>
      </c>
      <c r="AI1119" s="3">
        <v>73</v>
      </c>
      <c r="AJ1119" s="3">
        <v>0</v>
      </c>
      <c r="AK1119" s="3">
        <v>0</v>
      </c>
      <c r="AL1119" s="3">
        <v>0</v>
      </c>
      <c r="AM1119" t="s">
        <v>8506</v>
      </c>
      <c r="AN1119" t="s">
        <v>8507</v>
      </c>
      <c r="AO1119" t="s">
        <v>8497</v>
      </c>
      <c r="AP1119" t="s">
        <v>8498</v>
      </c>
      <c r="AQ1119" t="s">
        <v>83</v>
      </c>
      <c r="AR1119" t="s">
        <v>8508</v>
      </c>
      <c r="AS1119" t="s">
        <v>83</v>
      </c>
      <c r="AT1119" t="s">
        <v>96</v>
      </c>
      <c r="AU1119" t="s">
        <v>8509</v>
      </c>
      <c r="AV1119" t="s">
        <v>8510</v>
      </c>
      <c r="AW1119" t="s">
        <v>99</v>
      </c>
      <c r="AX1119" t="s">
        <v>100</v>
      </c>
      <c r="AY1119" t="s">
        <v>8511</v>
      </c>
      <c r="AZ1119" t="s">
        <v>9694</v>
      </c>
      <c r="BA1119" t="s">
        <v>103</v>
      </c>
      <c r="BB1119" t="s">
        <v>9695</v>
      </c>
      <c r="BC1119" s="4"/>
      <c r="BD1119" t="s">
        <v>83</v>
      </c>
      <c r="BE1119" t="s">
        <v>105</v>
      </c>
      <c r="BF1119" t="s">
        <v>106</v>
      </c>
      <c r="BG1119" t="s">
        <v>107</v>
      </c>
      <c r="BH1119" t="s">
        <v>108</v>
      </c>
      <c r="BI1119" t="s">
        <v>109</v>
      </c>
      <c r="BJ1119" s="2">
        <v>0</v>
      </c>
      <c r="BK1119" t="s">
        <v>90</v>
      </c>
      <c r="BL1119" t="s">
        <v>78</v>
      </c>
      <c r="BM1119" t="s">
        <v>83</v>
      </c>
      <c r="BN1119" t="s">
        <v>83</v>
      </c>
      <c r="BO1119" t="s">
        <v>83</v>
      </c>
      <c r="BP1119" t="s">
        <v>9696</v>
      </c>
      <c r="BQ1119" t="s">
        <v>8515</v>
      </c>
      <c r="BR1119" t="s">
        <v>8516</v>
      </c>
      <c r="BS1119" t="s">
        <v>83</v>
      </c>
      <c r="BT1119" s="3">
        <v>1</v>
      </c>
    </row>
    <row r="1120" spans="1:72" x14ac:dyDescent="0.25">
      <c r="A1120" t="s">
        <v>8497</v>
      </c>
      <c r="B1120" t="s">
        <v>8498</v>
      </c>
      <c r="C1120" t="s">
        <v>8499</v>
      </c>
      <c r="D1120" t="s">
        <v>74</v>
      </c>
      <c r="E1120" t="s">
        <v>21868</v>
      </c>
      <c r="F1120" t="s">
        <v>8500</v>
      </c>
      <c r="G1120" t="s">
        <v>9697</v>
      </c>
      <c r="H1120" t="s">
        <v>9698</v>
      </c>
      <c r="I1120" s="1">
        <v>44197</v>
      </c>
      <c r="J1120" s="1">
        <v>44926</v>
      </c>
      <c r="K1120" t="s">
        <v>78</v>
      </c>
      <c r="L1120" t="s">
        <v>79</v>
      </c>
      <c r="M1120" t="s">
        <v>80</v>
      </c>
      <c r="N1120" t="s">
        <v>9169</v>
      </c>
      <c r="O1120" t="s">
        <v>155</v>
      </c>
      <c r="P1120" t="s">
        <v>4615</v>
      </c>
      <c r="Q1120" t="s">
        <v>9170</v>
      </c>
      <c r="R1120" t="s">
        <v>8505</v>
      </c>
      <c r="S1120" t="s">
        <v>150</v>
      </c>
      <c r="T1120" t="s">
        <v>87</v>
      </c>
      <c r="U1120" t="s">
        <v>88</v>
      </c>
      <c r="V1120" t="s">
        <v>89</v>
      </c>
      <c r="W1120" t="s">
        <v>78</v>
      </c>
      <c r="X1120" t="s">
        <v>120</v>
      </c>
      <c r="Y1120" t="s">
        <v>91</v>
      </c>
      <c r="Z1120" t="s">
        <v>92</v>
      </c>
      <c r="AA1120" s="1">
        <v>44197</v>
      </c>
      <c r="AB1120" s="2">
        <v>67</v>
      </c>
      <c r="AC1120" s="2">
        <v>544</v>
      </c>
      <c r="AD1120" s="2">
        <v>0</v>
      </c>
      <c r="AE1120" s="2">
        <v>0</v>
      </c>
      <c r="AF1120" s="2"/>
      <c r="AG1120">
        <v>0</v>
      </c>
      <c r="AH1120" s="3">
        <v>67</v>
      </c>
      <c r="AI1120" s="3">
        <v>548</v>
      </c>
      <c r="AJ1120" s="3">
        <v>0</v>
      </c>
      <c r="AK1120" s="3">
        <v>0</v>
      </c>
      <c r="AL1120" s="3">
        <v>0</v>
      </c>
      <c r="AM1120" t="s">
        <v>8506</v>
      </c>
      <c r="AN1120" t="s">
        <v>8507</v>
      </c>
      <c r="AO1120" t="s">
        <v>8497</v>
      </c>
      <c r="AP1120" t="s">
        <v>8498</v>
      </c>
      <c r="AQ1120" t="s">
        <v>83</v>
      </c>
      <c r="AR1120" t="s">
        <v>8508</v>
      </c>
      <c r="AS1120" t="s">
        <v>83</v>
      </c>
      <c r="AT1120" t="s">
        <v>96</v>
      </c>
      <c r="AU1120" t="s">
        <v>8509</v>
      </c>
      <c r="AV1120" t="s">
        <v>8510</v>
      </c>
      <c r="AW1120" t="s">
        <v>99</v>
      </c>
      <c r="AX1120" t="s">
        <v>100</v>
      </c>
      <c r="AY1120" t="s">
        <v>8511</v>
      </c>
      <c r="AZ1120" t="s">
        <v>9699</v>
      </c>
      <c r="BA1120" t="s">
        <v>103</v>
      </c>
      <c r="BB1120" t="s">
        <v>9700</v>
      </c>
      <c r="BC1120" s="4"/>
      <c r="BD1120" t="s">
        <v>83</v>
      </c>
      <c r="BE1120" t="s">
        <v>105</v>
      </c>
      <c r="BF1120" t="s">
        <v>106</v>
      </c>
      <c r="BG1120" t="s">
        <v>107</v>
      </c>
      <c r="BH1120" t="s">
        <v>108</v>
      </c>
      <c r="BI1120" t="s">
        <v>109</v>
      </c>
      <c r="BJ1120" s="2">
        <v>0</v>
      </c>
      <c r="BK1120" t="s">
        <v>90</v>
      </c>
      <c r="BL1120" t="s">
        <v>78</v>
      </c>
      <c r="BM1120" t="s">
        <v>83</v>
      </c>
      <c r="BN1120" t="s">
        <v>83</v>
      </c>
      <c r="BO1120" t="s">
        <v>83</v>
      </c>
      <c r="BP1120" t="s">
        <v>9701</v>
      </c>
      <c r="BQ1120" t="s">
        <v>8515</v>
      </c>
      <c r="BR1120" t="s">
        <v>8516</v>
      </c>
      <c r="BS1120" t="s">
        <v>83</v>
      </c>
      <c r="BT1120" s="3">
        <v>1</v>
      </c>
    </row>
    <row r="1121" spans="1:72" x14ac:dyDescent="0.25">
      <c r="A1121" t="s">
        <v>8497</v>
      </c>
      <c r="B1121" t="s">
        <v>8498</v>
      </c>
      <c r="C1121" t="s">
        <v>8499</v>
      </c>
      <c r="D1121" t="s">
        <v>74</v>
      </c>
      <c r="E1121" t="s">
        <v>21868</v>
      </c>
      <c r="F1121" t="s">
        <v>8500</v>
      </c>
      <c r="G1121" t="s">
        <v>9702</v>
      </c>
      <c r="H1121" t="s">
        <v>9703</v>
      </c>
      <c r="I1121" s="1">
        <v>44197</v>
      </c>
      <c r="J1121" s="1">
        <v>44926</v>
      </c>
      <c r="K1121" t="s">
        <v>78</v>
      </c>
      <c r="L1121" t="s">
        <v>79</v>
      </c>
      <c r="M1121" t="s">
        <v>80</v>
      </c>
      <c r="N1121" t="s">
        <v>8754</v>
      </c>
      <c r="O1121" t="s">
        <v>1424</v>
      </c>
      <c r="P1121" t="s">
        <v>420</v>
      </c>
      <c r="Q1121" t="s">
        <v>8856</v>
      </c>
      <c r="R1121" t="s">
        <v>8505</v>
      </c>
      <c r="S1121" t="s">
        <v>150</v>
      </c>
      <c r="T1121" t="s">
        <v>87</v>
      </c>
      <c r="U1121" t="s">
        <v>88</v>
      </c>
      <c r="V1121" t="s">
        <v>89</v>
      </c>
      <c r="W1121" t="s">
        <v>78</v>
      </c>
      <c r="X1121" t="s">
        <v>120</v>
      </c>
      <c r="Y1121" t="s">
        <v>91</v>
      </c>
      <c r="Z1121" t="s">
        <v>92</v>
      </c>
      <c r="AA1121" s="1">
        <v>44197</v>
      </c>
      <c r="AB1121" s="2">
        <v>31</v>
      </c>
      <c r="AC1121" s="2">
        <v>27</v>
      </c>
      <c r="AD1121" s="2">
        <v>0</v>
      </c>
      <c r="AE1121" s="2">
        <v>0</v>
      </c>
      <c r="AF1121" s="2"/>
      <c r="AG1121">
        <v>0</v>
      </c>
      <c r="AH1121" s="3">
        <v>32</v>
      </c>
      <c r="AI1121" s="3">
        <v>27</v>
      </c>
      <c r="AJ1121" s="3">
        <v>0</v>
      </c>
      <c r="AK1121" s="3">
        <v>0</v>
      </c>
      <c r="AL1121" s="3">
        <v>0</v>
      </c>
      <c r="AM1121" t="s">
        <v>8506</v>
      </c>
      <c r="AN1121" t="s">
        <v>8507</v>
      </c>
      <c r="AO1121" t="s">
        <v>8497</v>
      </c>
      <c r="AP1121" t="s">
        <v>8498</v>
      </c>
      <c r="AQ1121" t="s">
        <v>83</v>
      </c>
      <c r="AR1121" t="s">
        <v>8508</v>
      </c>
      <c r="AS1121" t="s">
        <v>83</v>
      </c>
      <c r="AT1121" t="s">
        <v>96</v>
      </c>
      <c r="AU1121" t="s">
        <v>8509</v>
      </c>
      <c r="AV1121" t="s">
        <v>8510</v>
      </c>
      <c r="AW1121" t="s">
        <v>99</v>
      </c>
      <c r="AX1121" t="s">
        <v>100</v>
      </c>
      <c r="AY1121" t="s">
        <v>8511</v>
      </c>
      <c r="AZ1121" t="s">
        <v>9704</v>
      </c>
      <c r="BA1121" t="s">
        <v>103</v>
      </c>
      <c r="BB1121" t="s">
        <v>9705</v>
      </c>
      <c r="BC1121" s="4"/>
      <c r="BD1121" t="s">
        <v>83</v>
      </c>
      <c r="BE1121" t="s">
        <v>105</v>
      </c>
      <c r="BF1121" t="s">
        <v>106</v>
      </c>
      <c r="BG1121" t="s">
        <v>107</v>
      </c>
      <c r="BH1121" t="s">
        <v>108</v>
      </c>
      <c r="BI1121" t="s">
        <v>109</v>
      </c>
      <c r="BJ1121" s="2">
        <v>0</v>
      </c>
      <c r="BK1121" t="s">
        <v>90</v>
      </c>
      <c r="BL1121" t="s">
        <v>78</v>
      </c>
      <c r="BM1121" t="s">
        <v>83</v>
      </c>
      <c r="BN1121" t="s">
        <v>83</v>
      </c>
      <c r="BO1121" t="s">
        <v>83</v>
      </c>
      <c r="BP1121" t="s">
        <v>9706</v>
      </c>
      <c r="BQ1121" t="s">
        <v>8515</v>
      </c>
      <c r="BR1121" t="s">
        <v>8516</v>
      </c>
      <c r="BS1121" t="s">
        <v>83</v>
      </c>
      <c r="BT1121" s="3">
        <v>1</v>
      </c>
    </row>
    <row r="1122" spans="1:72" x14ac:dyDescent="0.25">
      <c r="A1122" t="s">
        <v>8497</v>
      </c>
      <c r="B1122" t="s">
        <v>8498</v>
      </c>
      <c r="C1122" t="s">
        <v>8499</v>
      </c>
      <c r="D1122" t="s">
        <v>74</v>
      </c>
      <c r="E1122" t="s">
        <v>21868</v>
      </c>
      <c r="F1122" t="s">
        <v>8500</v>
      </c>
      <c r="G1122" t="s">
        <v>9707</v>
      </c>
      <c r="H1122" t="s">
        <v>9708</v>
      </c>
      <c r="I1122" s="1">
        <v>44197</v>
      </c>
      <c r="J1122" s="1">
        <v>44926</v>
      </c>
      <c r="K1122" t="s">
        <v>78</v>
      </c>
      <c r="L1122" t="s">
        <v>79</v>
      </c>
      <c r="M1122" t="s">
        <v>80</v>
      </c>
      <c r="N1122" t="s">
        <v>9709</v>
      </c>
      <c r="O1122" t="s">
        <v>352</v>
      </c>
      <c r="P1122" t="s">
        <v>420</v>
      </c>
      <c r="Q1122" t="s">
        <v>9710</v>
      </c>
      <c r="R1122" t="s">
        <v>9014</v>
      </c>
      <c r="S1122" t="s">
        <v>150</v>
      </c>
      <c r="T1122" t="s">
        <v>87</v>
      </c>
      <c r="U1122" t="s">
        <v>88</v>
      </c>
      <c r="V1122" t="s">
        <v>89</v>
      </c>
      <c r="W1122" t="s">
        <v>78</v>
      </c>
      <c r="X1122" t="s">
        <v>120</v>
      </c>
      <c r="Y1122" t="s">
        <v>91</v>
      </c>
      <c r="Z1122" t="s">
        <v>92</v>
      </c>
      <c r="AA1122" s="1">
        <v>44197</v>
      </c>
      <c r="AB1122" s="2">
        <v>210</v>
      </c>
      <c r="AC1122" s="2">
        <v>238</v>
      </c>
      <c r="AD1122" s="2">
        <v>0</v>
      </c>
      <c r="AE1122" s="2">
        <v>0</v>
      </c>
      <c r="AF1122" s="2"/>
      <c r="AG1122">
        <v>0</v>
      </c>
      <c r="AH1122" s="3">
        <v>212</v>
      </c>
      <c r="AI1122" s="3">
        <v>240</v>
      </c>
      <c r="AJ1122" s="3">
        <v>0</v>
      </c>
      <c r="AK1122" s="3">
        <v>0</v>
      </c>
      <c r="AL1122" s="3">
        <v>0</v>
      </c>
      <c r="AM1122" t="s">
        <v>8506</v>
      </c>
      <c r="AN1122" t="s">
        <v>8507</v>
      </c>
      <c r="AO1122" t="s">
        <v>8497</v>
      </c>
      <c r="AP1122" t="s">
        <v>8498</v>
      </c>
      <c r="AQ1122" t="s">
        <v>83</v>
      </c>
      <c r="AR1122" t="s">
        <v>8508</v>
      </c>
      <c r="AS1122" t="s">
        <v>83</v>
      </c>
      <c r="AT1122" t="s">
        <v>96</v>
      </c>
      <c r="AU1122" t="s">
        <v>8509</v>
      </c>
      <c r="AV1122" t="s">
        <v>8510</v>
      </c>
      <c r="AW1122" t="s">
        <v>99</v>
      </c>
      <c r="AX1122" t="s">
        <v>100</v>
      </c>
      <c r="AY1122" t="s">
        <v>8511</v>
      </c>
      <c r="AZ1122" t="s">
        <v>9711</v>
      </c>
      <c r="BA1122" t="s">
        <v>103</v>
      </c>
      <c r="BB1122" t="s">
        <v>9712</v>
      </c>
      <c r="BC1122" s="4"/>
      <c r="BD1122" t="s">
        <v>83</v>
      </c>
      <c r="BE1122" t="s">
        <v>105</v>
      </c>
      <c r="BF1122" t="s">
        <v>106</v>
      </c>
      <c r="BG1122" t="s">
        <v>107</v>
      </c>
      <c r="BH1122" t="s">
        <v>108</v>
      </c>
      <c r="BI1122" t="s">
        <v>109</v>
      </c>
      <c r="BJ1122" s="2">
        <v>0</v>
      </c>
      <c r="BK1122" t="s">
        <v>90</v>
      </c>
      <c r="BL1122" t="s">
        <v>78</v>
      </c>
      <c r="BM1122" t="s">
        <v>83</v>
      </c>
      <c r="BN1122" t="s">
        <v>83</v>
      </c>
      <c r="BO1122" t="s">
        <v>83</v>
      </c>
      <c r="BP1122" t="s">
        <v>9713</v>
      </c>
      <c r="BQ1122" t="s">
        <v>8515</v>
      </c>
      <c r="BR1122" t="s">
        <v>8516</v>
      </c>
      <c r="BS1122" t="s">
        <v>83</v>
      </c>
      <c r="BT1122" s="3">
        <v>1</v>
      </c>
    </row>
    <row r="1123" spans="1:72" x14ac:dyDescent="0.25">
      <c r="A1123" t="s">
        <v>8497</v>
      </c>
      <c r="B1123" t="s">
        <v>8498</v>
      </c>
      <c r="C1123" t="s">
        <v>8499</v>
      </c>
      <c r="D1123" t="s">
        <v>74</v>
      </c>
      <c r="E1123" t="s">
        <v>21868</v>
      </c>
      <c r="F1123" t="s">
        <v>8500</v>
      </c>
      <c r="G1123" t="s">
        <v>9714</v>
      </c>
      <c r="H1123" t="s">
        <v>9715</v>
      </c>
      <c r="I1123" s="1">
        <v>44197</v>
      </c>
      <c r="J1123" s="1">
        <v>44926</v>
      </c>
      <c r="K1123" t="s">
        <v>78</v>
      </c>
      <c r="L1123" t="s">
        <v>79</v>
      </c>
      <c r="M1123" t="s">
        <v>80</v>
      </c>
      <c r="N1123" t="s">
        <v>9709</v>
      </c>
      <c r="O1123" t="s">
        <v>477</v>
      </c>
      <c r="P1123" t="s">
        <v>420</v>
      </c>
      <c r="Q1123" t="s">
        <v>9710</v>
      </c>
      <c r="R1123" t="s">
        <v>9014</v>
      </c>
      <c r="S1123" t="s">
        <v>150</v>
      </c>
      <c r="T1123" t="s">
        <v>87</v>
      </c>
      <c r="U1123" t="s">
        <v>88</v>
      </c>
      <c r="V1123" t="s">
        <v>89</v>
      </c>
      <c r="W1123" t="s">
        <v>78</v>
      </c>
      <c r="X1123" t="s">
        <v>120</v>
      </c>
      <c r="Y1123" t="s">
        <v>91</v>
      </c>
      <c r="Z1123" t="s">
        <v>92</v>
      </c>
      <c r="AA1123" s="1">
        <v>44567</v>
      </c>
      <c r="AB1123" s="2">
        <v>400</v>
      </c>
      <c r="AC1123" s="2">
        <v>312</v>
      </c>
      <c r="AD1123" s="2"/>
      <c r="AE1123" s="2"/>
      <c r="AF1123" s="2"/>
      <c r="AG1123">
        <v>0</v>
      </c>
      <c r="AH1123" s="3">
        <v>400</v>
      </c>
      <c r="AI1123" s="3">
        <v>312</v>
      </c>
      <c r="AJ1123" s="3">
        <v>0</v>
      </c>
      <c r="AK1123" s="3">
        <v>0</v>
      </c>
      <c r="AL1123" s="3">
        <v>0</v>
      </c>
      <c r="AM1123" t="s">
        <v>8506</v>
      </c>
      <c r="AN1123" t="s">
        <v>8507</v>
      </c>
      <c r="AO1123" t="s">
        <v>8497</v>
      </c>
      <c r="AP1123" t="s">
        <v>8498</v>
      </c>
      <c r="AQ1123" t="s">
        <v>83</v>
      </c>
      <c r="AR1123" t="s">
        <v>8508</v>
      </c>
      <c r="AS1123" t="s">
        <v>83</v>
      </c>
      <c r="AT1123" t="s">
        <v>96</v>
      </c>
      <c r="AU1123" t="s">
        <v>8509</v>
      </c>
      <c r="AV1123" t="s">
        <v>8510</v>
      </c>
      <c r="AW1123" t="s">
        <v>99</v>
      </c>
      <c r="AX1123" t="s">
        <v>100</v>
      </c>
      <c r="AY1123" t="s">
        <v>8511</v>
      </c>
      <c r="AZ1123" t="s">
        <v>9716</v>
      </c>
      <c r="BA1123" t="s">
        <v>103</v>
      </c>
      <c r="BB1123" t="s">
        <v>9717</v>
      </c>
      <c r="BC1123" s="4"/>
      <c r="BD1123" t="s">
        <v>83</v>
      </c>
      <c r="BE1123" t="s">
        <v>105</v>
      </c>
      <c r="BF1123" t="s">
        <v>106</v>
      </c>
      <c r="BG1123" t="s">
        <v>107</v>
      </c>
      <c r="BH1123" t="s">
        <v>108</v>
      </c>
      <c r="BI1123" t="s">
        <v>109</v>
      </c>
      <c r="BJ1123" s="2">
        <v>0</v>
      </c>
      <c r="BK1123" t="s">
        <v>90</v>
      </c>
      <c r="BL1123" t="s">
        <v>78</v>
      </c>
      <c r="BM1123" t="s">
        <v>83</v>
      </c>
      <c r="BN1123" t="s">
        <v>83</v>
      </c>
      <c r="BO1123" t="s">
        <v>83</v>
      </c>
      <c r="BP1123" t="s">
        <v>9718</v>
      </c>
      <c r="BQ1123" t="s">
        <v>8515</v>
      </c>
      <c r="BR1123" t="s">
        <v>8516</v>
      </c>
      <c r="BS1123" t="s">
        <v>83</v>
      </c>
      <c r="BT1123" s="3">
        <v>1</v>
      </c>
    </row>
    <row r="1124" spans="1:72" x14ac:dyDescent="0.25">
      <c r="A1124" t="s">
        <v>8497</v>
      </c>
      <c r="B1124" t="s">
        <v>8498</v>
      </c>
      <c r="C1124" t="s">
        <v>8499</v>
      </c>
      <c r="D1124" t="s">
        <v>74</v>
      </c>
      <c r="E1124" t="s">
        <v>21868</v>
      </c>
      <c r="F1124" t="s">
        <v>8500</v>
      </c>
      <c r="G1124" t="s">
        <v>9719</v>
      </c>
      <c r="H1124" t="s">
        <v>9720</v>
      </c>
      <c r="I1124" s="1">
        <v>44197</v>
      </c>
      <c r="J1124" s="1">
        <v>44926</v>
      </c>
      <c r="K1124" t="s">
        <v>78</v>
      </c>
      <c r="L1124" t="s">
        <v>79</v>
      </c>
      <c r="M1124" t="s">
        <v>80</v>
      </c>
      <c r="N1124" t="s">
        <v>1377</v>
      </c>
      <c r="O1124" t="s">
        <v>155</v>
      </c>
      <c r="P1124" t="s">
        <v>420</v>
      </c>
      <c r="Q1124" t="s">
        <v>9721</v>
      </c>
      <c r="R1124" t="s">
        <v>8505</v>
      </c>
      <c r="S1124" t="s">
        <v>150</v>
      </c>
      <c r="T1124" t="s">
        <v>87</v>
      </c>
      <c r="U1124" t="s">
        <v>88</v>
      </c>
      <c r="V1124" t="s">
        <v>89</v>
      </c>
      <c r="W1124" t="s">
        <v>78</v>
      </c>
      <c r="X1124" t="s">
        <v>120</v>
      </c>
      <c r="Y1124" t="s">
        <v>91</v>
      </c>
      <c r="Z1124" t="s">
        <v>92</v>
      </c>
      <c r="AA1124" s="1">
        <v>44197</v>
      </c>
      <c r="AB1124" s="2">
        <v>41</v>
      </c>
      <c r="AC1124" s="2">
        <v>43</v>
      </c>
      <c r="AD1124" s="2">
        <v>0</v>
      </c>
      <c r="AE1124" s="2">
        <v>0</v>
      </c>
      <c r="AF1124" s="2"/>
      <c r="AG1124">
        <v>0</v>
      </c>
      <c r="AH1124" s="3">
        <v>41</v>
      </c>
      <c r="AI1124" s="3">
        <v>43</v>
      </c>
      <c r="AJ1124" s="3">
        <v>0</v>
      </c>
      <c r="AK1124" s="3">
        <v>0</v>
      </c>
      <c r="AL1124" s="3">
        <v>0</v>
      </c>
      <c r="AM1124" t="s">
        <v>8506</v>
      </c>
      <c r="AN1124" t="s">
        <v>8507</v>
      </c>
      <c r="AO1124" t="s">
        <v>8497</v>
      </c>
      <c r="AP1124" t="s">
        <v>8498</v>
      </c>
      <c r="AQ1124" t="s">
        <v>83</v>
      </c>
      <c r="AR1124" t="s">
        <v>8508</v>
      </c>
      <c r="AS1124" t="s">
        <v>83</v>
      </c>
      <c r="AT1124" t="s">
        <v>96</v>
      </c>
      <c r="AU1124" t="s">
        <v>8509</v>
      </c>
      <c r="AV1124" t="s">
        <v>8510</v>
      </c>
      <c r="AW1124" t="s">
        <v>99</v>
      </c>
      <c r="AX1124" t="s">
        <v>100</v>
      </c>
      <c r="AY1124" t="s">
        <v>8511</v>
      </c>
      <c r="AZ1124" t="s">
        <v>9722</v>
      </c>
      <c r="BA1124" t="s">
        <v>103</v>
      </c>
      <c r="BB1124" t="s">
        <v>9723</v>
      </c>
      <c r="BC1124" s="4"/>
      <c r="BD1124" t="s">
        <v>83</v>
      </c>
      <c r="BE1124" t="s">
        <v>105</v>
      </c>
      <c r="BF1124" t="s">
        <v>106</v>
      </c>
      <c r="BG1124" t="s">
        <v>107</v>
      </c>
      <c r="BH1124" t="s">
        <v>108</v>
      </c>
      <c r="BI1124" t="s">
        <v>109</v>
      </c>
      <c r="BJ1124" s="2">
        <v>0</v>
      </c>
      <c r="BK1124" t="s">
        <v>90</v>
      </c>
      <c r="BL1124" t="s">
        <v>78</v>
      </c>
      <c r="BM1124" t="s">
        <v>83</v>
      </c>
      <c r="BN1124" t="s">
        <v>83</v>
      </c>
      <c r="BO1124" t="s">
        <v>83</v>
      </c>
      <c r="BP1124" t="s">
        <v>9724</v>
      </c>
      <c r="BQ1124" t="s">
        <v>8515</v>
      </c>
      <c r="BR1124" t="s">
        <v>8516</v>
      </c>
      <c r="BS1124" t="s">
        <v>83</v>
      </c>
      <c r="BT1124" s="3">
        <v>1</v>
      </c>
    </row>
    <row r="1125" spans="1:72" x14ac:dyDescent="0.25">
      <c r="A1125" t="s">
        <v>8497</v>
      </c>
      <c r="B1125" t="s">
        <v>8498</v>
      </c>
      <c r="C1125" t="s">
        <v>8499</v>
      </c>
      <c r="D1125" t="s">
        <v>74</v>
      </c>
      <c r="E1125" t="s">
        <v>21868</v>
      </c>
      <c r="F1125" t="s">
        <v>8500</v>
      </c>
      <c r="G1125" t="s">
        <v>9725</v>
      </c>
      <c r="H1125" t="s">
        <v>9726</v>
      </c>
      <c r="I1125" s="1">
        <v>44197</v>
      </c>
      <c r="J1125" s="1">
        <v>44926</v>
      </c>
      <c r="K1125" t="s">
        <v>78</v>
      </c>
      <c r="L1125" t="s">
        <v>79</v>
      </c>
      <c r="M1125" t="s">
        <v>80</v>
      </c>
      <c r="N1125" t="s">
        <v>8584</v>
      </c>
      <c r="O1125" t="s">
        <v>155</v>
      </c>
      <c r="P1125" t="s">
        <v>156</v>
      </c>
      <c r="Q1125" t="s">
        <v>8585</v>
      </c>
      <c r="R1125" t="s">
        <v>8505</v>
      </c>
      <c r="S1125" t="s">
        <v>86</v>
      </c>
      <c r="T1125" t="s">
        <v>87</v>
      </c>
      <c r="U1125" t="s">
        <v>88</v>
      </c>
      <c r="V1125" t="s">
        <v>89</v>
      </c>
      <c r="W1125" t="s">
        <v>90</v>
      </c>
      <c r="X1125" t="s">
        <v>83</v>
      </c>
      <c r="Y1125" t="s">
        <v>91</v>
      </c>
      <c r="Z1125" t="s">
        <v>92</v>
      </c>
      <c r="AA1125" s="1">
        <v>44378</v>
      </c>
      <c r="AB1125" s="2">
        <v>605</v>
      </c>
      <c r="AC1125" s="2">
        <v>0</v>
      </c>
      <c r="AD1125" s="2"/>
      <c r="AE1125" s="2"/>
      <c r="AF1125" s="2"/>
      <c r="AG1125">
        <v>0</v>
      </c>
      <c r="AH1125" s="3">
        <v>500</v>
      </c>
      <c r="AI1125" s="3">
        <v>106</v>
      </c>
      <c r="AJ1125" s="3">
        <v>0</v>
      </c>
      <c r="AK1125" s="3">
        <v>0</v>
      </c>
      <c r="AL1125" s="3">
        <v>0</v>
      </c>
      <c r="AM1125" t="s">
        <v>9727</v>
      </c>
      <c r="AN1125" t="s">
        <v>9728</v>
      </c>
      <c r="AO1125" t="s">
        <v>8497</v>
      </c>
      <c r="AP1125" t="s">
        <v>8498</v>
      </c>
      <c r="AQ1125" t="s">
        <v>83</v>
      </c>
      <c r="AR1125" t="s">
        <v>8508</v>
      </c>
      <c r="AS1125" t="s">
        <v>83</v>
      </c>
      <c r="AT1125" t="s">
        <v>96</v>
      </c>
      <c r="AU1125" t="s">
        <v>8509</v>
      </c>
      <c r="AV1125" t="s">
        <v>8510</v>
      </c>
      <c r="AW1125" t="s">
        <v>99</v>
      </c>
      <c r="AX1125" t="s">
        <v>100</v>
      </c>
      <c r="AY1125" t="s">
        <v>9729</v>
      </c>
      <c r="AZ1125" t="s">
        <v>9730</v>
      </c>
      <c r="BA1125" t="s">
        <v>103</v>
      </c>
      <c r="BB1125" t="s">
        <v>9731</v>
      </c>
      <c r="BC1125" s="4"/>
      <c r="BD1125" t="s">
        <v>83</v>
      </c>
      <c r="BE1125" t="s">
        <v>105</v>
      </c>
      <c r="BF1125" t="s">
        <v>106</v>
      </c>
      <c r="BG1125" t="s">
        <v>107</v>
      </c>
      <c r="BH1125" t="s">
        <v>108</v>
      </c>
      <c r="BI1125" t="s">
        <v>109</v>
      </c>
      <c r="BJ1125" s="2">
        <v>0</v>
      </c>
      <c r="BK1125" t="s">
        <v>90</v>
      </c>
      <c r="BL1125" t="s">
        <v>78</v>
      </c>
      <c r="BM1125" t="s">
        <v>83</v>
      </c>
      <c r="BN1125" t="s">
        <v>83</v>
      </c>
      <c r="BO1125" t="s">
        <v>83</v>
      </c>
      <c r="BP1125" t="s">
        <v>9732</v>
      </c>
      <c r="BQ1125" t="s">
        <v>9733</v>
      </c>
      <c r="BR1125" t="s">
        <v>9734</v>
      </c>
      <c r="BS1125" t="s">
        <v>83</v>
      </c>
      <c r="BT1125" s="3">
        <v>1</v>
      </c>
    </row>
    <row r="1126" spans="1:72" x14ac:dyDescent="0.25">
      <c r="A1126" t="s">
        <v>8497</v>
      </c>
      <c r="B1126" t="s">
        <v>8498</v>
      </c>
      <c r="C1126" t="s">
        <v>8499</v>
      </c>
      <c r="D1126" t="s">
        <v>74</v>
      </c>
      <c r="E1126" t="s">
        <v>21868</v>
      </c>
      <c r="F1126" t="s">
        <v>8500</v>
      </c>
      <c r="G1126" t="s">
        <v>9735</v>
      </c>
      <c r="H1126" t="s">
        <v>9736</v>
      </c>
      <c r="I1126" s="1">
        <v>44197</v>
      </c>
      <c r="J1126" s="1">
        <v>44926</v>
      </c>
      <c r="K1126" t="s">
        <v>78</v>
      </c>
      <c r="L1126" t="s">
        <v>79</v>
      </c>
      <c r="M1126" t="s">
        <v>80</v>
      </c>
      <c r="N1126" t="s">
        <v>8798</v>
      </c>
      <c r="O1126" t="s">
        <v>155</v>
      </c>
      <c r="P1126" t="s">
        <v>420</v>
      </c>
      <c r="Q1126" t="s">
        <v>8799</v>
      </c>
      <c r="R1126" t="s">
        <v>8505</v>
      </c>
      <c r="S1126" t="s">
        <v>86</v>
      </c>
      <c r="T1126" t="s">
        <v>87</v>
      </c>
      <c r="U1126" t="s">
        <v>88</v>
      </c>
      <c r="V1126" t="s">
        <v>89</v>
      </c>
      <c r="W1126" t="s">
        <v>90</v>
      </c>
      <c r="X1126" t="s">
        <v>83</v>
      </c>
      <c r="Y1126" t="s">
        <v>91</v>
      </c>
      <c r="Z1126" t="s">
        <v>92</v>
      </c>
      <c r="AA1126" s="1">
        <v>44378</v>
      </c>
      <c r="AB1126" s="2">
        <v>2027</v>
      </c>
      <c r="AC1126" s="2">
        <v>0</v>
      </c>
      <c r="AD1126" s="2">
        <v>0</v>
      </c>
      <c r="AE1126" s="2"/>
      <c r="AF1126" s="2"/>
      <c r="AG1126">
        <v>0</v>
      </c>
      <c r="AH1126" s="3">
        <v>1524</v>
      </c>
      <c r="AI1126" s="3">
        <v>508</v>
      </c>
      <c r="AJ1126" s="3">
        <v>0</v>
      </c>
      <c r="AK1126" s="3">
        <v>0</v>
      </c>
      <c r="AL1126" s="3">
        <v>0</v>
      </c>
      <c r="AM1126" t="s">
        <v>9727</v>
      </c>
      <c r="AN1126" t="s">
        <v>9728</v>
      </c>
      <c r="AO1126" t="s">
        <v>8497</v>
      </c>
      <c r="AP1126" t="s">
        <v>8498</v>
      </c>
      <c r="AQ1126" t="s">
        <v>83</v>
      </c>
      <c r="AR1126" t="s">
        <v>8508</v>
      </c>
      <c r="AS1126" t="s">
        <v>83</v>
      </c>
      <c r="AT1126" t="s">
        <v>96</v>
      </c>
      <c r="AU1126" t="s">
        <v>8509</v>
      </c>
      <c r="AV1126" t="s">
        <v>8510</v>
      </c>
      <c r="AW1126" t="s">
        <v>99</v>
      </c>
      <c r="AX1126" t="s">
        <v>100</v>
      </c>
      <c r="AY1126" t="s">
        <v>9729</v>
      </c>
      <c r="AZ1126" t="s">
        <v>9737</v>
      </c>
      <c r="BA1126" t="s">
        <v>103</v>
      </c>
      <c r="BB1126" t="s">
        <v>9738</v>
      </c>
      <c r="BC1126" s="4"/>
      <c r="BD1126" t="s">
        <v>83</v>
      </c>
      <c r="BE1126" t="s">
        <v>105</v>
      </c>
      <c r="BF1126" t="s">
        <v>106</v>
      </c>
      <c r="BG1126" t="s">
        <v>107</v>
      </c>
      <c r="BH1126" t="s">
        <v>108</v>
      </c>
      <c r="BI1126" t="s">
        <v>109</v>
      </c>
      <c r="BJ1126" s="2">
        <v>0</v>
      </c>
      <c r="BK1126" t="s">
        <v>90</v>
      </c>
      <c r="BL1126" t="s">
        <v>78</v>
      </c>
      <c r="BM1126" t="s">
        <v>83</v>
      </c>
      <c r="BN1126" t="s">
        <v>83</v>
      </c>
      <c r="BO1126" t="s">
        <v>83</v>
      </c>
      <c r="BP1126" t="s">
        <v>9739</v>
      </c>
      <c r="BQ1126" t="s">
        <v>9733</v>
      </c>
      <c r="BR1126" t="s">
        <v>9734</v>
      </c>
      <c r="BS1126" t="s">
        <v>83</v>
      </c>
      <c r="BT1126" s="3">
        <v>1</v>
      </c>
    </row>
    <row r="1127" spans="1:72" x14ac:dyDescent="0.25">
      <c r="A1127" t="s">
        <v>8497</v>
      </c>
      <c r="B1127" t="s">
        <v>8498</v>
      </c>
      <c r="C1127" t="s">
        <v>8499</v>
      </c>
      <c r="D1127" t="s">
        <v>74</v>
      </c>
      <c r="E1127" t="s">
        <v>21868</v>
      </c>
      <c r="F1127" t="s">
        <v>8500</v>
      </c>
      <c r="G1127" t="s">
        <v>9740</v>
      </c>
      <c r="H1127" t="s">
        <v>9741</v>
      </c>
      <c r="I1127" s="1">
        <v>44197</v>
      </c>
      <c r="J1127" s="1">
        <v>44926</v>
      </c>
      <c r="K1127" t="s">
        <v>78</v>
      </c>
      <c r="L1127" t="s">
        <v>79</v>
      </c>
      <c r="M1127" t="s">
        <v>80</v>
      </c>
      <c r="N1127" t="s">
        <v>9742</v>
      </c>
      <c r="O1127" t="s">
        <v>4173</v>
      </c>
      <c r="P1127" t="s">
        <v>1095</v>
      </c>
      <c r="Q1127" t="s">
        <v>9743</v>
      </c>
      <c r="R1127" t="s">
        <v>8505</v>
      </c>
      <c r="S1127" t="s">
        <v>150</v>
      </c>
      <c r="T1127" t="s">
        <v>87</v>
      </c>
      <c r="U1127" t="s">
        <v>88</v>
      </c>
      <c r="V1127" t="s">
        <v>89</v>
      </c>
      <c r="W1127" t="s">
        <v>78</v>
      </c>
      <c r="X1127" t="s">
        <v>120</v>
      </c>
      <c r="Y1127" t="s">
        <v>91</v>
      </c>
      <c r="Z1127" t="s">
        <v>92</v>
      </c>
      <c r="AA1127" s="1">
        <v>44571</v>
      </c>
      <c r="AB1127" s="2">
        <v>6189</v>
      </c>
      <c r="AC1127" s="2">
        <v>4728</v>
      </c>
      <c r="AD1127" s="2"/>
      <c r="AE1127" s="2"/>
      <c r="AF1127" s="2"/>
      <c r="AG1127">
        <v>0</v>
      </c>
      <c r="AH1127" s="3">
        <v>6236</v>
      </c>
      <c r="AI1127" s="3">
        <v>4764</v>
      </c>
      <c r="AJ1127" s="3">
        <v>0</v>
      </c>
      <c r="AK1127" s="3">
        <v>0</v>
      </c>
      <c r="AL1127" s="3">
        <v>0</v>
      </c>
      <c r="AM1127" t="s">
        <v>8506</v>
      </c>
      <c r="AN1127" t="s">
        <v>8507</v>
      </c>
      <c r="AO1127" t="s">
        <v>8497</v>
      </c>
      <c r="AP1127" t="s">
        <v>8498</v>
      </c>
      <c r="AQ1127" t="s">
        <v>83</v>
      </c>
      <c r="AR1127" t="s">
        <v>8508</v>
      </c>
      <c r="AS1127" t="s">
        <v>83</v>
      </c>
      <c r="AT1127" t="s">
        <v>96</v>
      </c>
      <c r="AU1127" t="s">
        <v>8509</v>
      </c>
      <c r="AV1127" t="s">
        <v>8510</v>
      </c>
      <c r="AW1127" t="s">
        <v>99</v>
      </c>
      <c r="AX1127" t="s">
        <v>100</v>
      </c>
      <c r="AY1127" t="s">
        <v>8511</v>
      </c>
      <c r="AZ1127" t="s">
        <v>9744</v>
      </c>
      <c r="BA1127" t="s">
        <v>103</v>
      </c>
      <c r="BB1127" t="s">
        <v>9745</v>
      </c>
      <c r="BC1127" s="4"/>
      <c r="BD1127" t="s">
        <v>83</v>
      </c>
      <c r="BE1127" t="s">
        <v>105</v>
      </c>
      <c r="BF1127" t="s">
        <v>106</v>
      </c>
      <c r="BG1127" t="s">
        <v>107</v>
      </c>
      <c r="BH1127" t="s">
        <v>108</v>
      </c>
      <c r="BI1127" t="s">
        <v>109</v>
      </c>
      <c r="BJ1127" s="2">
        <v>0</v>
      </c>
      <c r="BK1127" t="s">
        <v>90</v>
      </c>
      <c r="BL1127" t="s">
        <v>78</v>
      </c>
      <c r="BM1127" t="s">
        <v>83</v>
      </c>
      <c r="BN1127" t="s">
        <v>83</v>
      </c>
      <c r="BO1127" t="s">
        <v>83</v>
      </c>
      <c r="BP1127" t="s">
        <v>9746</v>
      </c>
      <c r="BQ1127" t="s">
        <v>8515</v>
      </c>
      <c r="BR1127" t="s">
        <v>8516</v>
      </c>
      <c r="BS1127" t="s">
        <v>83</v>
      </c>
      <c r="BT1127" s="3">
        <v>1</v>
      </c>
    </row>
    <row r="1128" spans="1:72" x14ac:dyDescent="0.25">
      <c r="A1128" t="s">
        <v>8497</v>
      </c>
      <c r="B1128" t="s">
        <v>8498</v>
      </c>
      <c r="C1128" t="s">
        <v>8499</v>
      </c>
      <c r="D1128" t="s">
        <v>74</v>
      </c>
      <c r="E1128" t="s">
        <v>21868</v>
      </c>
      <c r="F1128" t="s">
        <v>8500</v>
      </c>
      <c r="G1128" t="s">
        <v>9747</v>
      </c>
      <c r="H1128" t="s">
        <v>9748</v>
      </c>
      <c r="I1128" s="1">
        <v>44197</v>
      </c>
      <c r="J1128" s="1">
        <v>44926</v>
      </c>
      <c r="K1128" t="s">
        <v>78</v>
      </c>
      <c r="L1128" t="s">
        <v>79</v>
      </c>
      <c r="M1128" t="s">
        <v>80</v>
      </c>
      <c r="N1128" t="s">
        <v>8640</v>
      </c>
      <c r="O1128" t="s">
        <v>155</v>
      </c>
      <c r="P1128" t="s">
        <v>1167</v>
      </c>
      <c r="Q1128" t="s">
        <v>8641</v>
      </c>
      <c r="R1128" t="s">
        <v>8505</v>
      </c>
      <c r="S1128" t="s">
        <v>150</v>
      </c>
      <c r="T1128" t="s">
        <v>87</v>
      </c>
      <c r="U1128" t="s">
        <v>88</v>
      </c>
      <c r="V1128" t="s">
        <v>89</v>
      </c>
      <c r="W1128" t="s">
        <v>78</v>
      </c>
      <c r="X1128" t="s">
        <v>120</v>
      </c>
      <c r="Y1128" t="s">
        <v>91</v>
      </c>
      <c r="Z1128" t="s">
        <v>92</v>
      </c>
      <c r="AA1128" s="1">
        <v>44197</v>
      </c>
      <c r="AB1128" s="2">
        <v>89</v>
      </c>
      <c r="AC1128" s="2">
        <v>50</v>
      </c>
      <c r="AD1128" s="2">
        <v>0</v>
      </c>
      <c r="AE1128" s="2">
        <v>0</v>
      </c>
      <c r="AF1128" s="2"/>
      <c r="AG1128">
        <v>0</v>
      </c>
      <c r="AH1128" s="3">
        <v>89</v>
      </c>
      <c r="AI1128" s="3">
        <v>50</v>
      </c>
      <c r="AJ1128" s="3">
        <v>0</v>
      </c>
      <c r="AK1128" s="3">
        <v>0</v>
      </c>
      <c r="AL1128" s="3">
        <v>0</v>
      </c>
      <c r="AM1128" t="s">
        <v>8506</v>
      </c>
      <c r="AN1128" t="s">
        <v>8507</v>
      </c>
      <c r="AO1128" t="s">
        <v>8497</v>
      </c>
      <c r="AP1128" t="s">
        <v>8498</v>
      </c>
      <c r="AQ1128" t="s">
        <v>83</v>
      </c>
      <c r="AR1128" t="s">
        <v>8508</v>
      </c>
      <c r="AS1128" t="s">
        <v>83</v>
      </c>
      <c r="AT1128" t="s">
        <v>96</v>
      </c>
      <c r="AU1128" t="s">
        <v>8509</v>
      </c>
      <c r="AV1128" t="s">
        <v>8510</v>
      </c>
      <c r="AW1128" t="s">
        <v>99</v>
      </c>
      <c r="AX1128" t="s">
        <v>100</v>
      </c>
      <c r="AY1128" t="s">
        <v>8511</v>
      </c>
      <c r="AZ1128" t="s">
        <v>9749</v>
      </c>
      <c r="BA1128" t="s">
        <v>103</v>
      </c>
      <c r="BB1128" t="s">
        <v>9750</v>
      </c>
      <c r="BC1128" s="4"/>
      <c r="BD1128" t="s">
        <v>83</v>
      </c>
      <c r="BE1128" t="s">
        <v>105</v>
      </c>
      <c r="BF1128" t="s">
        <v>106</v>
      </c>
      <c r="BG1128" t="s">
        <v>107</v>
      </c>
      <c r="BH1128" t="s">
        <v>108</v>
      </c>
      <c r="BI1128" t="s">
        <v>109</v>
      </c>
      <c r="BJ1128" s="2">
        <v>0</v>
      </c>
      <c r="BK1128" t="s">
        <v>90</v>
      </c>
      <c r="BL1128" t="s">
        <v>78</v>
      </c>
      <c r="BM1128" t="s">
        <v>83</v>
      </c>
      <c r="BN1128" t="s">
        <v>83</v>
      </c>
      <c r="BO1128" t="s">
        <v>83</v>
      </c>
      <c r="BP1128" t="s">
        <v>9751</v>
      </c>
      <c r="BQ1128" t="s">
        <v>8515</v>
      </c>
      <c r="BR1128" t="s">
        <v>8516</v>
      </c>
      <c r="BS1128" t="s">
        <v>83</v>
      </c>
      <c r="BT1128" s="3">
        <v>1</v>
      </c>
    </row>
    <row r="1129" spans="1:72" x14ac:dyDescent="0.25">
      <c r="A1129" t="s">
        <v>8497</v>
      </c>
      <c r="B1129" t="s">
        <v>8498</v>
      </c>
      <c r="C1129" t="s">
        <v>8499</v>
      </c>
      <c r="D1129" t="s">
        <v>74</v>
      </c>
      <c r="E1129" t="s">
        <v>21868</v>
      </c>
      <c r="F1129" t="s">
        <v>8500</v>
      </c>
      <c r="G1129" t="s">
        <v>9752</v>
      </c>
      <c r="H1129" t="s">
        <v>9753</v>
      </c>
      <c r="I1129" s="1">
        <v>44197</v>
      </c>
      <c r="J1129" s="1">
        <v>44926</v>
      </c>
      <c r="K1129" t="s">
        <v>78</v>
      </c>
      <c r="L1129" t="s">
        <v>79</v>
      </c>
      <c r="M1129" t="s">
        <v>80</v>
      </c>
      <c r="N1129" t="s">
        <v>8691</v>
      </c>
      <c r="O1129" t="s">
        <v>162</v>
      </c>
      <c r="P1129" t="s">
        <v>420</v>
      </c>
      <c r="Q1129" t="s">
        <v>8692</v>
      </c>
      <c r="R1129" t="s">
        <v>8505</v>
      </c>
      <c r="S1129" t="s">
        <v>150</v>
      </c>
      <c r="T1129" t="s">
        <v>87</v>
      </c>
      <c r="U1129" t="s">
        <v>88</v>
      </c>
      <c r="V1129" t="s">
        <v>89</v>
      </c>
      <c r="W1129" t="s">
        <v>78</v>
      </c>
      <c r="X1129" t="s">
        <v>120</v>
      </c>
      <c r="Y1129" t="s">
        <v>91</v>
      </c>
      <c r="Z1129" t="s">
        <v>92</v>
      </c>
      <c r="AA1129" s="1">
        <v>44662</v>
      </c>
      <c r="AB1129" s="2">
        <v>1560</v>
      </c>
      <c r="AC1129" s="2">
        <v>1498</v>
      </c>
      <c r="AD1129" s="2"/>
      <c r="AE1129" s="2"/>
      <c r="AF1129" s="2"/>
      <c r="AG1129">
        <v>0</v>
      </c>
      <c r="AH1129" s="3">
        <v>1622</v>
      </c>
      <c r="AI1129" s="3">
        <v>1563</v>
      </c>
      <c r="AJ1129" s="3">
        <v>0</v>
      </c>
      <c r="AK1129" s="3">
        <v>0</v>
      </c>
      <c r="AL1129" s="3">
        <v>0</v>
      </c>
      <c r="AM1129" t="s">
        <v>8528</v>
      </c>
      <c r="AN1129" t="s">
        <v>8529</v>
      </c>
      <c r="AO1129" t="s">
        <v>8497</v>
      </c>
      <c r="AP1129" t="s">
        <v>8498</v>
      </c>
      <c r="AQ1129" t="s">
        <v>83</v>
      </c>
      <c r="AR1129" t="s">
        <v>8508</v>
      </c>
      <c r="AS1129" t="s">
        <v>83</v>
      </c>
      <c r="AT1129" t="s">
        <v>96</v>
      </c>
      <c r="AU1129" t="s">
        <v>8509</v>
      </c>
      <c r="AV1129" t="s">
        <v>8510</v>
      </c>
      <c r="AW1129" t="s">
        <v>99</v>
      </c>
      <c r="AX1129" t="s">
        <v>100</v>
      </c>
      <c r="AY1129" t="s">
        <v>8530</v>
      </c>
      <c r="AZ1129" t="s">
        <v>9754</v>
      </c>
      <c r="BA1129" t="s">
        <v>103</v>
      </c>
      <c r="BB1129" t="s">
        <v>9755</v>
      </c>
      <c r="BC1129" s="4"/>
      <c r="BD1129" t="s">
        <v>83</v>
      </c>
      <c r="BE1129" t="s">
        <v>105</v>
      </c>
      <c r="BF1129" t="s">
        <v>106</v>
      </c>
      <c r="BG1129" t="s">
        <v>107</v>
      </c>
      <c r="BH1129" t="s">
        <v>108</v>
      </c>
      <c r="BI1129" t="s">
        <v>109</v>
      </c>
      <c r="BJ1129" s="2">
        <v>0</v>
      </c>
      <c r="BK1129" t="s">
        <v>90</v>
      </c>
      <c r="BL1129" t="s">
        <v>78</v>
      </c>
      <c r="BM1129" t="s">
        <v>83</v>
      </c>
      <c r="BN1129" t="s">
        <v>83</v>
      </c>
      <c r="BO1129" t="s">
        <v>83</v>
      </c>
      <c r="BP1129" t="s">
        <v>9756</v>
      </c>
      <c r="BQ1129" t="s">
        <v>8534</v>
      </c>
      <c r="BR1129" t="s">
        <v>8535</v>
      </c>
      <c r="BS1129" t="s">
        <v>83</v>
      </c>
      <c r="BT1129" s="3">
        <v>1</v>
      </c>
    </row>
    <row r="1130" spans="1:72" x14ac:dyDescent="0.25">
      <c r="A1130" t="s">
        <v>8497</v>
      </c>
      <c r="B1130" t="s">
        <v>8498</v>
      </c>
      <c r="C1130" t="s">
        <v>8499</v>
      </c>
      <c r="D1130" t="s">
        <v>74</v>
      </c>
      <c r="E1130" t="s">
        <v>21868</v>
      </c>
      <c r="F1130" t="s">
        <v>8500</v>
      </c>
      <c r="G1130" t="s">
        <v>9757</v>
      </c>
      <c r="H1130" t="s">
        <v>9758</v>
      </c>
      <c r="I1130" s="1">
        <v>44197</v>
      </c>
      <c r="J1130" s="1">
        <v>44926</v>
      </c>
      <c r="K1130" t="s">
        <v>78</v>
      </c>
      <c r="L1130" t="s">
        <v>79</v>
      </c>
      <c r="M1130" t="s">
        <v>80</v>
      </c>
      <c r="N1130" t="s">
        <v>8721</v>
      </c>
      <c r="O1130" t="s">
        <v>155</v>
      </c>
      <c r="P1130" t="s">
        <v>420</v>
      </c>
      <c r="Q1130" t="s">
        <v>8722</v>
      </c>
      <c r="R1130" t="s">
        <v>8505</v>
      </c>
      <c r="S1130" t="s">
        <v>150</v>
      </c>
      <c r="T1130" t="s">
        <v>87</v>
      </c>
      <c r="U1130" t="s">
        <v>88</v>
      </c>
      <c r="V1130" t="s">
        <v>89</v>
      </c>
      <c r="W1130" t="s">
        <v>78</v>
      </c>
      <c r="X1130" t="s">
        <v>120</v>
      </c>
      <c r="Y1130" t="s">
        <v>91</v>
      </c>
      <c r="Z1130" t="s">
        <v>92</v>
      </c>
      <c r="AA1130" s="1">
        <v>44607</v>
      </c>
      <c r="AB1130" s="2">
        <v>1882</v>
      </c>
      <c r="AC1130" s="2">
        <v>1450</v>
      </c>
      <c r="AD1130" s="2"/>
      <c r="AE1130" s="2"/>
      <c r="AF1130" s="2"/>
      <c r="AG1130">
        <v>0</v>
      </c>
      <c r="AH1130" s="3">
        <v>1897</v>
      </c>
      <c r="AI1130" s="3">
        <v>1461</v>
      </c>
      <c r="AJ1130" s="3">
        <v>0</v>
      </c>
      <c r="AK1130" s="3">
        <v>0</v>
      </c>
      <c r="AL1130" s="3">
        <v>0</v>
      </c>
      <c r="AM1130" t="s">
        <v>8528</v>
      </c>
      <c r="AN1130" t="s">
        <v>8529</v>
      </c>
      <c r="AO1130" t="s">
        <v>8497</v>
      </c>
      <c r="AP1130" t="s">
        <v>8498</v>
      </c>
      <c r="AQ1130" t="s">
        <v>83</v>
      </c>
      <c r="AR1130" t="s">
        <v>8508</v>
      </c>
      <c r="AS1130" t="s">
        <v>83</v>
      </c>
      <c r="AT1130" t="s">
        <v>96</v>
      </c>
      <c r="AU1130" t="s">
        <v>8509</v>
      </c>
      <c r="AV1130" t="s">
        <v>8510</v>
      </c>
      <c r="AW1130" t="s">
        <v>99</v>
      </c>
      <c r="AX1130" t="s">
        <v>100</v>
      </c>
      <c r="AY1130" t="s">
        <v>8530</v>
      </c>
      <c r="AZ1130" t="s">
        <v>9759</v>
      </c>
      <c r="BA1130" t="s">
        <v>103</v>
      </c>
      <c r="BB1130" t="s">
        <v>9760</v>
      </c>
      <c r="BC1130" s="4"/>
      <c r="BD1130" t="s">
        <v>83</v>
      </c>
      <c r="BE1130" t="s">
        <v>105</v>
      </c>
      <c r="BF1130" t="s">
        <v>106</v>
      </c>
      <c r="BG1130" t="s">
        <v>107</v>
      </c>
      <c r="BH1130" t="s">
        <v>108</v>
      </c>
      <c r="BI1130" t="s">
        <v>109</v>
      </c>
      <c r="BJ1130" s="2">
        <v>0</v>
      </c>
      <c r="BK1130" t="s">
        <v>90</v>
      </c>
      <c r="BL1130" t="s">
        <v>78</v>
      </c>
      <c r="BM1130" t="s">
        <v>83</v>
      </c>
      <c r="BN1130" t="s">
        <v>83</v>
      </c>
      <c r="BO1130" t="s">
        <v>83</v>
      </c>
      <c r="BP1130" t="s">
        <v>9761</v>
      </c>
      <c r="BQ1130" t="s">
        <v>8534</v>
      </c>
      <c r="BR1130" t="s">
        <v>8535</v>
      </c>
      <c r="BS1130" t="s">
        <v>83</v>
      </c>
      <c r="BT1130" s="3">
        <v>1</v>
      </c>
    </row>
    <row r="1131" spans="1:72" x14ac:dyDescent="0.25">
      <c r="A1131" t="s">
        <v>8497</v>
      </c>
      <c r="B1131" t="s">
        <v>8498</v>
      </c>
      <c r="C1131" t="s">
        <v>8499</v>
      </c>
      <c r="D1131" t="s">
        <v>74</v>
      </c>
      <c r="E1131" t="s">
        <v>21868</v>
      </c>
      <c r="F1131" t="s">
        <v>8500</v>
      </c>
      <c r="G1131" t="s">
        <v>9762</v>
      </c>
      <c r="H1131" t="s">
        <v>9763</v>
      </c>
      <c r="I1131" s="1">
        <v>44197</v>
      </c>
      <c r="J1131" s="1">
        <v>44926</v>
      </c>
      <c r="K1131" t="s">
        <v>78</v>
      </c>
      <c r="L1131" t="s">
        <v>79</v>
      </c>
      <c r="M1131" t="s">
        <v>80</v>
      </c>
      <c r="N1131" t="s">
        <v>9764</v>
      </c>
      <c r="O1131" t="s">
        <v>162</v>
      </c>
      <c r="P1131" t="s">
        <v>420</v>
      </c>
      <c r="Q1131" t="s">
        <v>8538</v>
      </c>
      <c r="R1131" t="s">
        <v>8505</v>
      </c>
      <c r="S1131" t="s">
        <v>150</v>
      </c>
      <c r="T1131" t="s">
        <v>87</v>
      </c>
      <c r="U1131" t="s">
        <v>88</v>
      </c>
      <c r="V1131" t="s">
        <v>89</v>
      </c>
      <c r="W1131" t="s">
        <v>78</v>
      </c>
      <c r="X1131" t="s">
        <v>120</v>
      </c>
      <c r="Y1131" t="s">
        <v>91</v>
      </c>
      <c r="Z1131" t="s">
        <v>92</v>
      </c>
      <c r="AA1131" s="1">
        <v>44662</v>
      </c>
      <c r="AB1131" s="2">
        <v>821</v>
      </c>
      <c r="AC1131" s="2">
        <v>944</v>
      </c>
      <c r="AD1131" s="2"/>
      <c r="AE1131" s="2"/>
      <c r="AF1131" s="2"/>
      <c r="AG1131">
        <v>0</v>
      </c>
      <c r="AH1131" s="3">
        <v>808</v>
      </c>
      <c r="AI1131" s="3">
        <v>926</v>
      </c>
      <c r="AJ1131" s="3">
        <v>0</v>
      </c>
      <c r="AK1131" s="3">
        <v>0</v>
      </c>
      <c r="AL1131" s="3">
        <v>0</v>
      </c>
      <c r="AM1131" t="s">
        <v>8528</v>
      </c>
      <c r="AN1131" t="s">
        <v>8529</v>
      </c>
      <c r="AO1131" t="s">
        <v>8497</v>
      </c>
      <c r="AP1131" t="s">
        <v>8498</v>
      </c>
      <c r="AQ1131" t="s">
        <v>83</v>
      </c>
      <c r="AR1131" t="s">
        <v>8508</v>
      </c>
      <c r="AS1131" t="s">
        <v>83</v>
      </c>
      <c r="AT1131" t="s">
        <v>96</v>
      </c>
      <c r="AU1131" t="s">
        <v>8509</v>
      </c>
      <c r="AV1131" t="s">
        <v>8510</v>
      </c>
      <c r="AW1131" t="s">
        <v>99</v>
      </c>
      <c r="AX1131" t="s">
        <v>100</v>
      </c>
      <c r="AY1131" t="s">
        <v>8530</v>
      </c>
      <c r="AZ1131" t="s">
        <v>9765</v>
      </c>
      <c r="BA1131" t="s">
        <v>103</v>
      </c>
      <c r="BB1131" t="s">
        <v>9766</v>
      </c>
      <c r="BC1131" s="4"/>
      <c r="BD1131" t="s">
        <v>83</v>
      </c>
      <c r="BE1131" t="s">
        <v>105</v>
      </c>
      <c r="BF1131" t="s">
        <v>106</v>
      </c>
      <c r="BG1131" t="s">
        <v>107</v>
      </c>
      <c r="BH1131" t="s">
        <v>108</v>
      </c>
      <c r="BI1131" t="s">
        <v>109</v>
      </c>
      <c r="BJ1131" s="2">
        <v>0</v>
      </c>
      <c r="BK1131" t="s">
        <v>90</v>
      </c>
      <c r="BL1131" t="s">
        <v>78</v>
      </c>
      <c r="BM1131" t="s">
        <v>83</v>
      </c>
      <c r="BN1131" t="s">
        <v>83</v>
      </c>
      <c r="BO1131" t="s">
        <v>83</v>
      </c>
      <c r="BP1131" t="s">
        <v>9767</v>
      </c>
      <c r="BQ1131" t="s">
        <v>8534</v>
      </c>
      <c r="BR1131" t="s">
        <v>8535</v>
      </c>
      <c r="BS1131" t="s">
        <v>83</v>
      </c>
      <c r="BT1131" s="3">
        <v>1</v>
      </c>
    </row>
    <row r="1132" spans="1:72" x14ac:dyDescent="0.25">
      <c r="A1132" t="s">
        <v>8497</v>
      </c>
      <c r="B1132" t="s">
        <v>8498</v>
      </c>
      <c r="C1132" t="s">
        <v>8499</v>
      </c>
      <c r="D1132" t="s">
        <v>74</v>
      </c>
      <c r="E1132" t="s">
        <v>21868</v>
      </c>
      <c r="F1132" t="s">
        <v>8500</v>
      </c>
      <c r="G1132" t="s">
        <v>9768</v>
      </c>
      <c r="H1132" t="s">
        <v>9769</v>
      </c>
      <c r="I1132" s="1">
        <v>44197</v>
      </c>
      <c r="J1132" s="1">
        <v>44926</v>
      </c>
      <c r="K1132" t="s">
        <v>78</v>
      </c>
      <c r="L1132" t="s">
        <v>79</v>
      </c>
      <c r="M1132" t="s">
        <v>80</v>
      </c>
      <c r="N1132" t="s">
        <v>9038</v>
      </c>
      <c r="O1132" t="s">
        <v>155</v>
      </c>
      <c r="P1132" t="s">
        <v>222</v>
      </c>
      <c r="Q1132" t="s">
        <v>9039</v>
      </c>
      <c r="R1132" t="s">
        <v>8505</v>
      </c>
      <c r="S1132" t="s">
        <v>119</v>
      </c>
      <c r="T1132" t="s">
        <v>87</v>
      </c>
      <c r="U1132" t="s">
        <v>88</v>
      </c>
      <c r="V1132" t="s">
        <v>89</v>
      </c>
      <c r="W1132" t="s">
        <v>78</v>
      </c>
      <c r="X1132" t="s">
        <v>120</v>
      </c>
      <c r="Y1132" t="s">
        <v>91</v>
      </c>
      <c r="Z1132" t="s">
        <v>92</v>
      </c>
      <c r="AA1132" s="1">
        <v>44565</v>
      </c>
      <c r="AB1132" s="2">
        <v>20922</v>
      </c>
      <c r="AC1132" s="2">
        <v>16966</v>
      </c>
      <c r="AD1132" s="2"/>
      <c r="AE1132" s="2"/>
      <c r="AF1132" s="2"/>
      <c r="AG1132">
        <v>0</v>
      </c>
      <c r="AH1132" s="3">
        <v>23840</v>
      </c>
      <c r="AI1132" s="3">
        <v>19606</v>
      </c>
      <c r="AJ1132" s="3">
        <v>0</v>
      </c>
      <c r="AK1132" s="3">
        <v>0</v>
      </c>
      <c r="AL1132" s="3">
        <v>0</v>
      </c>
      <c r="AM1132" t="s">
        <v>8593</v>
      </c>
      <c r="AN1132" t="s">
        <v>8594</v>
      </c>
      <c r="AO1132" t="s">
        <v>8497</v>
      </c>
      <c r="AP1132" t="s">
        <v>8498</v>
      </c>
      <c r="AQ1132" t="s">
        <v>83</v>
      </c>
      <c r="AR1132" t="s">
        <v>8508</v>
      </c>
      <c r="AS1132" t="s">
        <v>83</v>
      </c>
      <c r="AT1132" t="s">
        <v>96</v>
      </c>
      <c r="AU1132" t="s">
        <v>8509</v>
      </c>
      <c r="AV1132" t="s">
        <v>8510</v>
      </c>
      <c r="AW1132" t="s">
        <v>99</v>
      </c>
      <c r="AX1132" t="s">
        <v>100</v>
      </c>
      <c r="AY1132" t="s">
        <v>8595</v>
      </c>
      <c r="AZ1132" t="s">
        <v>9770</v>
      </c>
      <c r="BA1132" t="s">
        <v>103</v>
      </c>
      <c r="BB1132" t="s">
        <v>9771</v>
      </c>
      <c r="BC1132" s="4"/>
      <c r="BD1132" t="s">
        <v>83</v>
      </c>
      <c r="BE1132" t="s">
        <v>105</v>
      </c>
      <c r="BF1132" t="s">
        <v>106</v>
      </c>
      <c r="BG1132" t="s">
        <v>107</v>
      </c>
      <c r="BH1132" t="s">
        <v>472</v>
      </c>
      <c r="BI1132" t="s">
        <v>473</v>
      </c>
      <c r="BJ1132" s="2">
        <v>0</v>
      </c>
      <c r="BK1132" t="s">
        <v>90</v>
      </c>
      <c r="BL1132" t="s">
        <v>90</v>
      </c>
      <c r="BM1132" t="s">
        <v>83</v>
      </c>
      <c r="BN1132" t="s">
        <v>83</v>
      </c>
      <c r="BO1132" t="s">
        <v>83</v>
      </c>
      <c r="BP1132" t="s">
        <v>83</v>
      </c>
      <c r="BQ1132" t="s">
        <v>83</v>
      </c>
      <c r="BR1132" t="s">
        <v>83</v>
      </c>
      <c r="BS1132" t="s">
        <v>83</v>
      </c>
      <c r="BT1132" s="3">
        <v>1</v>
      </c>
    </row>
    <row r="1133" spans="1:72" x14ac:dyDescent="0.25">
      <c r="A1133" t="s">
        <v>8497</v>
      </c>
      <c r="B1133" t="s">
        <v>8498</v>
      </c>
      <c r="C1133" t="s">
        <v>8499</v>
      </c>
      <c r="D1133" t="s">
        <v>74</v>
      </c>
      <c r="E1133" t="s">
        <v>21868</v>
      </c>
      <c r="F1133" t="s">
        <v>8500</v>
      </c>
      <c r="G1133" t="s">
        <v>9772</v>
      </c>
      <c r="H1133" t="s">
        <v>9773</v>
      </c>
      <c r="I1133" s="1">
        <v>44197</v>
      </c>
      <c r="J1133" s="1">
        <v>44926</v>
      </c>
      <c r="K1133" t="s">
        <v>78</v>
      </c>
      <c r="L1133" t="s">
        <v>79</v>
      </c>
      <c r="M1133" t="s">
        <v>80</v>
      </c>
      <c r="N1133" t="s">
        <v>9109</v>
      </c>
      <c r="O1133" t="s">
        <v>250</v>
      </c>
      <c r="P1133" t="s">
        <v>1108</v>
      </c>
      <c r="Q1133" t="s">
        <v>9121</v>
      </c>
      <c r="R1133" t="s">
        <v>8971</v>
      </c>
      <c r="S1133" t="s">
        <v>150</v>
      </c>
      <c r="T1133" t="s">
        <v>87</v>
      </c>
      <c r="U1133" t="s">
        <v>88</v>
      </c>
      <c r="V1133" t="s">
        <v>89</v>
      </c>
      <c r="W1133" t="s">
        <v>78</v>
      </c>
      <c r="X1133" t="s">
        <v>120</v>
      </c>
      <c r="Y1133" t="s">
        <v>91</v>
      </c>
      <c r="Z1133" t="s">
        <v>92</v>
      </c>
      <c r="AA1133" s="1">
        <v>44330</v>
      </c>
      <c r="AB1133" s="2">
        <v>79</v>
      </c>
      <c r="AC1133" s="2">
        <v>71</v>
      </c>
      <c r="AD1133" s="2"/>
      <c r="AE1133" s="2"/>
      <c r="AF1133" s="2"/>
      <c r="AG1133">
        <v>0</v>
      </c>
      <c r="AH1133" s="3">
        <v>78</v>
      </c>
      <c r="AI1133" s="3">
        <v>71</v>
      </c>
      <c r="AJ1133" s="3">
        <v>0</v>
      </c>
      <c r="AK1133" s="3">
        <v>0</v>
      </c>
      <c r="AL1133" s="3">
        <v>0</v>
      </c>
      <c r="AM1133" t="s">
        <v>8506</v>
      </c>
      <c r="AN1133" t="s">
        <v>8507</v>
      </c>
      <c r="AO1133" t="s">
        <v>8497</v>
      </c>
      <c r="AP1133" t="s">
        <v>8498</v>
      </c>
      <c r="AQ1133" t="s">
        <v>83</v>
      </c>
      <c r="AR1133" t="s">
        <v>8508</v>
      </c>
      <c r="AS1133" t="s">
        <v>83</v>
      </c>
      <c r="AT1133" t="s">
        <v>96</v>
      </c>
      <c r="AU1133" t="s">
        <v>8509</v>
      </c>
      <c r="AV1133" t="s">
        <v>8510</v>
      </c>
      <c r="AW1133" t="s">
        <v>99</v>
      </c>
      <c r="AX1133" t="s">
        <v>100</v>
      </c>
      <c r="AY1133" t="s">
        <v>8511</v>
      </c>
      <c r="AZ1133" t="s">
        <v>9774</v>
      </c>
      <c r="BA1133" t="s">
        <v>103</v>
      </c>
      <c r="BB1133" t="s">
        <v>9775</v>
      </c>
      <c r="BC1133" s="4"/>
      <c r="BD1133" t="s">
        <v>83</v>
      </c>
      <c r="BE1133" t="s">
        <v>105</v>
      </c>
      <c r="BF1133" t="s">
        <v>106</v>
      </c>
      <c r="BG1133" t="s">
        <v>107</v>
      </c>
      <c r="BH1133" t="s">
        <v>108</v>
      </c>
      <c r="BI1133" t="s">
        <v>109</v>
      </c>
      <c r="BJ1133" s="2">
        <v>0</v>
      </c>
      <c r="BK1133" t="s">
        <v>90</v>
      </c>
      <c r="BL1133" t="s">
        <v>78</v>
      </c>
      <c r="BM1133" t="s">
        <v>83</v>
      </c>
      <c r="BN1133" t="s">
        <v>83</v>
      </c>
      <c r="BO1133" t="s">
        <v>83</v>
      </c>
      <c r="BP1133" t="s">
        <v>9776</v>
      </c>
      <c r="BQ1133" t="s">
        <v>8515</v>
      </c>
      <c r="BR1133" t="s">
        <v>8516</v>
      </c>
      <c r="BS1133" t="s">
        <v>83</v>
      </c>
      <c r="BT1133" s="3">
        <v>1</v>
      </c>
    </row>
    <row r="1134" spans="1:72" x14ac:dyDescent="0.25">
      <c r="A1134" t="s">
        <v>8497</v>
      </c>
      <c r="B1134" t="s">
        <v>8498</v>
      </c>
      <c r="C1134" t="s">
        <v>8499</v>
      </c>
      <c r="D1134" t="s">
        <v>74</v>
      </c>
      <c r="E1134" t="s">
        <v>21868</v>
      </c>
      <c r="F1134" t="s">
        <v>8500</v>
      </c>
      <c r="G1134" t="s">
        <v>9777</v>
      </c>
      <c r="H1134" t="s">
        <v>9778</v>
      </c>
      <c r="I1134" s="1">
        <v>44197</v>
      </c>
      <c r="J1134" s="1">
        <v>44926</v>
      </c>
      <c r="K1134" t="s">
        <v>78</v>
      </c>
      <c r="L1134" t="s">
        <v>79</v>
      </c>
      <c r="M1134" t="s">
        <v>80</v>
      </c>
      <c r="N1134" t="s">
        <v>9779</v>
      </c>
      <c r="O1134" t="s">
        <v>653</v>
      </c>
      <c r="P1134" t="s">
        <v>990</v>
      </c>
      <c r="Q1134" t="s">
        <v>9780</v>
      </c>
      <c r="R1134" t="s">
        <v>8505</v>
      </c>
      <c r="S1134" t="s">
        <v>150</v>
      </c>
      <c r="T1134" t="s">
        <v>87</v>
      </c>
      <c r="U1134" t="s">
        <v>88</v>
      </c>
      <c r="V1134" t="s">
        <v>89</v>
      </c>
      <c r="W1134" t="s">
        <v>78</v>
      </c>
      <c r="X1134" t="s">
        <v>120</v>
      </c>
      <c r="Y1134" t="s">
        <v>91</v>
      </c>
      <c r="Z1134" t="s">
        <v>92</v>
      </c>
      <c r="AA1134" s="1">
        <v>44611</v>
      </c>
      <c r="AB1134" s="2">
        <v>1758</v>
      </c>
      <c r="AC1134" s="2">
        <v>1394</v>
      </c>
      <c r="AD1134" s="2"/>
      <c r="AE1134" s="2"/>
      <c r="AF1134" s="2"/>
      <c r="AG1134">
        <v>0</v>
      </c>
      <c r="AH1134" s="3">
        <v>1843</v>
      </c>
      <c r="AI1134" s="3">
        <v>1460</v>
      </c>
      <c r="AJ1134" s="3">
        <v>0</v>
      </c>
      <c r="AK1134" s="3">
        <v>0</v>
      </c>
      <c r="AL1134" s="3">
        <v>0</v>
      </c>
      <c r="AM1134" t="s">
        <v>8528</v>
      </c>
      <c r="AN1134" t="s">
        <v>8529</v>
      </c>
      <c r="AO1134" t="s">
        <v>8497</v>
      </c>
      <c r="AP1134" t="s">
        <v>8498</v>
      </c>
      <c r="AQ1134" t="s">
        <v>83</v>
      </c>
      <c r="AR1134" t="s">
        <v>8508</v>
      </c>
      <c r="AS1134" t="s">
        <v>83</v>
      </c>
      <c r="AT1134" t="s">
        <v>96</v>
      </c>
      <c r="AU1134" t="s">
        <v>8509</v>
      </c>
      <c r="AV1134" t="s">
        <v>8510</v>
      </c>
      <c r="AW1134" t="s">
        <v>99</v>
      </c>
      <c r="AX1134" t="s">
        <v>100</v>
      </c>
      <c r="AY1134" t="s">
        <v>8530</v>
      </c>
      <c r="AZ1134" t="s">
        <v>9781</v>
      </c>
      <c r="BA1134" t="s">
        <v>103</v>
      </c>
      <c r="BB1134" t="s">
        <v>9782</v>
      </c>
      <c r="BC1134" s="4"/>
      <c r="BD1134" t="s">
        <v>83</v>
      </c>
      <c r="BE1134" t="s">
        <v>105</v>
      </c>
      <c r="BF1134" t="s">
        <v>106</v>
      </c>
      <c r="BG1134" t="s">
        <v>107</v>
      </c>
      <c r="BH1134" t="s">
        <v>108</v>
      </c>
      <c r="BI1134" t="s">
        <v>109</v>
      </c>
      <c r="BJ1134" s="2">
        <v>0</v>
      </c>
      <c r="BK1134" t="s">
        <v>90</v>
      </c>
      <c r="BL1134" t="s">
        <v>78</v>
      </c>
      <c r="BM1134" t="s">
        <v>83</v>
      </c>
      <c r="BN1134" t="s">
        <v>83</v>
      </c>
      <c r="BO1134" t="s">
        <v>83</v>
      </c>
      <c r="BP1134" t="s">
        <v>9783</v>
      </c>
      <c r="BQ1134" t="s">
        <v>8534</v>
      </c>
      <c r="BR1134" t="s">
        <v>8535</v>
      </c>
      <c r="BS1134" t="s">
        <v>83</v>
      </c>
      <c r="BT1134" s="3">
        <v>1</v>
      </c>
    </row>
    <row r="1135" spans="1:72" x14ac:dyDescent="0.25">
      <c r="A1135" t="s">
        <v>8497</v>
      </c>
      <c r="B1135" t="s">
        <v>8498</v>
      </c>
      <c r="C1135" t="s">
        <v>8499</v>
      </c>
      <c r="D1135" t="s">
        <v>74</v>
      </c>
      <c r="E1135" t="s">
        <v>21868</v>
      </c>
      <c r="F1135" t="s">
        <v>8500</v>
      </c>
      <c r="G1135" t="s">
        <v>9784</v>
      </c>
      <c r="H1135" t="s">
        <v>9785</v>
      </c>
      <c r="I1135" s="1">
        <v>44197</v>
      </c>
      <c r="J1135" s="1">
        <v>44926</v>
      </c>
      <c r="K1135" t="s">
        <v>78</v>
      </c>
      <c r="L1135" t="s">
        <v>79</v>
      </c>
      <c r="M1135" t="s">
        <v>80</v>
      </c>
      <c r="N1135" t="s">
        <v>9786</v>
      </c>
      <c r="O1135" t="s">
        <v>462</v>
      </c>
      <c r="P1135" t="s">
        <v>83</v>
      </c>
      <c r="Q1135" t="s">
        <v>9787</v>
      </c>
      <c r="R1135" t="s">
        <v>8971</v>
      </c>
      <c r="S1135" t="s">
        <v>210</v>
      </c>
      <c r="T1135" t="s">
        <v>87</v>
      </c>
      <c r="U1135" t="s">
        <v>88</v>
      </c>
      <c r="V1135" t="s">
        <v>89</v>
      </c>
      <c r="W1135" t="s">
        <v>90</v>
      </c>
      <c r="X1135" t="s">
        <v>83</v>
      </c>
      <c r="Y1135" t="s">
        <v>91</v>
      </c>
      <c r="Z1135" t="s">
        <v>92</v>
      </c>
      <c r="AA1135" s="1">
        <v>44565</v>
      </c>
      <c r="AB1135" s="2">
        <v>11137</v>
      </c>
      <c r="AC1135" s="2">
        <v>0</v>
      </c>
      <c r="AD1135" s="2"/>
      <c r="AE1135" s="2"/>
      <c r="AF1135" s="2"/>
      <c r="AG1135">
        <v>0</v>
      </c>
      <c r="AH1135" s="3">
        <v>6717</v>
      </c>
      <c r="AI1135" s="3">
        <v>4420</v>
      </c>
      <c r="AJ1135" s="3">
        <v>0</v>
      </c>
      <c r="AK1135" s="3">
        <v>0</v>
      </c>
      <c r="AL1135" s="3">
        <v>0</v>
      </c>
      <c r="AM1135" t="s">
        <v>8602</v>
      </c>
      <c r="AN1135" t="s">
        <v>8603</v>
      </c>
      <c r="AO1135" t="s">
        <v>8497</v>
      </c>
      <c r="AP1135" t="s">
        <v>8498</v>
      </c>
      <c r="AQ1135" t="s">
        <v>83</v>
      </c>
      <c r="AR1135" t="s">
        <v>8508</v>
      </c>
      <c r="AS1135" t="s">
        <v>83</v>
      </c>
      <c r="AT1135" t="s">
        <v>96</v>
      </c>
      <c r="AU1135" t="s">
        <v>8509</v>
      </c>
      <c r="AV1135" t="s">
        <v>8510</v>
      </c>
      <c r="AW1135" t="s">
        <v>99</v>
      </c>
      <c r="AX1135" t="s">
        <v>100</v>
      </c>
      <c r="AY1135" t="s">
        <v>9788</v>
      </c>
      <c r="AZ1135" t="s">
        <v>9789</v>
      </c>
      <c r="BA1135" t="s">
        <v>103</v>
      </c>
      <c r="BB1135" t="s">
        <v>9790</v>
      </c>
      <c r="BC1135" s="4"/>
      <c r="BD1135" t="s">
        <v>83</v>
      </c>
      <c r="BE1135" t="s">
        <v>105</v>
      </c>
      <c r="BF1135" t="s">
        <v>106</v>
      </c>
      <c r="BG1135" t="s">
        <v>107</v>
      </c>
      <c r="BH1135" t="s">
        <v>509</v>
      </c>
      <c r="BI1135" t="s">
        <v>510</v>
      </c>
      <c r="BJ1135" s="2">
        <v>0</v>
      </c>
      <c r="BK1135" t="s">
        <v>78</v>
      </c>
      <c r="BL1135" t="s">
        <v>90</v>
      </c>
      <c r="BM1135" t="s">
        <v>83</v>
      </c>
      <c r="BN1135" t="s">
        <v>83</v>
      </c>
      <c r="BO1135" t="s">
        <v>83</v>
      </c>
      <c r="BP1135" t="s">
        <v>83</v>
      </c>
      <c r="BQ1135" t="s">
        <v>83</v>
      </c>
      <c r="BR1135" t="s">
        <v>83</v>
      </c>
      <c r="BS1135" t="s">
        <v>83</v>
      </c>
      <c r="BT1135" s="3">
        <v>1</v>
      </c>
    </row>
    <row r="1136" spans="1:72" x14ac:dyDescent="0.25">
      <c r="A1136" t="s">
        <v>8497</v>
      </c>
      <c r="B1136" t="s">
        <v>8498</v>
      </c>
      <c r="C1136" t="s">
        <v>8499</v>
      </c>
      <c r="D1136" t="s">
        <v>74</v>
      </c>
      <c r="E1136" t="s">
        <v>21868</v>
      </c>
      <c r="F1136" t="s">
        <v>8500</v>
      </c>
      <c r="G1136" t="s">
        <v>9791</v>
      </c>
      <c r="H1136" t="s">
        <v>9792</v>
      </c>
      <c r="I1136" s="1">
        <v>44197</v>
      </c>
      <c r="J1136" s="1">
        <v>44926</v>
      </c>
      <c r="K1136" t="s">
        <v>78</v>
      </c>
      <c r="L1136" t="s">
        <v>79</v>
      </c>
      <c r="M1136" t="s">
        <v>80</v>
      </c>
      <c r="N1136" t="s">
        <v>9793</v>
      </c>
      <c r="O1136" t="s">
        <v>352</v>
      </c>
      <c r="P1136" t="s">
        <v>409</v>
      </c>
      <c r="Q1136" t="s">
        <v>9794</v>
      </c>
      <c r="R1136" t="s">
        <v>8505</v>
      </c>
      <c r="S1136" t="s">
        <v>119</v>
      </c>
      <c r="T1136" t="s">
        <v>87</v>
      </c>
      <c r="U1136" t="s">
        <v>88</v>
      </c>
      <c r="V1136" t="s">
        <v>89</v>
      </c>
      <c r="W1136" t="s">
        <v>78</v>
      </c>
      <c r="X1136" t="s">
        <v>120</v>
      </c>
      <c r="Y1136" t="s">
        <v>91</v>
      </c>
      <c r="Z1136" t="s">
        <v>92</v>
      </c>
      <c r="AA1136" s="1">
        <v>44566</v>
      </c>
      <c r="AB1136" s="2">
        <v>2833</v>
      </c>
      <c r="AC1136" s="2">
        <v>405</v>
      </c>
      <c r="AD1136" s="2"/>
      <c r="AE1136" s="2"/>
      <c r="AF1136" s="2"/>
      <c r="AG1136">
        <v>0</v>
      </c>
      <c r="AH1136" s="3">
        <v>2833</v>
      </c>
      <c r="AI1136" s="3">
        <v>405</v>
      </c>
      <c r="AJ1136" s="3">
        <v>0</v>
      </c>
      <c r="AK1136" s="3">
        <v>0</v>
      </c>
      <c r="AL1136" s="3">
        <v>0</v>
      </c>
      <c r="AM1136" t="s">
        <v>8593</v>
      </c>
      <c r="AN1136" t="s">
        <v>8594</v>
      </c>
      <c r="AO1136" t="s">
        <v>8497</v>
      </c>
      <c r="AP1136" t="s">
        <v>8498</v>
      </c>
      <c r="AQ1136" t="s">
        <v>83</v>
      </c>
      <c r="AR1136" t="s">
        <v>8508</v>
      </c>
      <c r="AS1136" t="s">
        <v>83</v>
      </c>
      <c r="AT1136" t="s">
        <v>96</v>
      </c>
      <c r="AU1136" t="s">
        <v>8509</v>
      </c>
      <c r="AV1136" t="s">
        <v>8510</v>
      </c>
      <c r="AW1136" t="s">
        <v>99</v>
      </c>
      <c r="AX1136" t="s">
        <v>100</v>
      </c>
      <c r="AY1136" t="s">
        <v>8595</v>
      </c>
      <c r="AZ1136" t="s">
        <v>9795</v>
      </c>
      <c r="BA1136" t="s">
        <v>103</v>
      </c>
      <c r="BB1136" t="s">
        <v>9796</v>
      </c>
      <c r="BC1136" s="4"/>
      <c r="BD1136" t="s">
        <v>83</v>
      </c>
      <c r="BE1136" t="s">
        <v>105</v>
      </c>
      <c r="BF1136" t="s">
        <v>106</v>
      </c>
      <c r="BG1136" t="s">
        <v>107</v>
      </c>
      <c r="BH1136" t="s">
        <v>509</v>
      </c>
      <c r="BI1136" t="s">
        <v>510</v>
      </c>
      <c r="BJ1136" s="2">
        <v>0</v>
      </c>
      <c r="BK1136" t="s">
        <v>90</v>
      </c>
      <c r="BL1136" t="s">
        <v>90</v>
      </c>
      <c r="BM1136" t="s">
        <v>83</v>
      </c>
      <c r="BN1136" t="s">
        <v>83</v>
      </c>
      <c r="BO1136" t="s">
        <v>83</v>
      </c>
      <c r="BP1136" t="s">
        <v>83</v>
      </c>
      <c r="BQ1136" t="s">
        <v>83</v>
      </c>
      <c r="BR1136" t="s">
        <v>83</v>
      </c>
      <c r="BS1136" t="s">
        <v>83</v>
      </c>
      <c r="BT1136" s="3">
        <v>1</v>
      </c>
    </row>
    <row r="1137" spans="1:72" x14ac:dyDescent="0.25">
      <c r="A1137" t="s">
        <v>8497</v>
      </c>
      <c r="B1137" t="s">
        <v>8498</v>
      </c>
      <c r="C1137" t="s">
        <v>8499</v>
      </c>
      <c r="D1137" t="s">
        <v>74</v>
      </c>
      <c r="E1137" t="s">
        <v>21868</v>
      </c>
      <c r="F1137" t="s">
        <v>8500</v>
      </c>
      <c r="G1137" t="s">
        <v>9797</v>
      </c>
      <c r="H1137" t="s">
        <v>9798</v>
      </c>
      <c r="I1137" s="1">
        <v>44197</v>
      </c>
      <c r="J1137" s="1">
        <v>44926</v>
      </c>
      <c r="K1137" t="s">
        <v>78</v>
      </c>
      <c r="L1137" t="s">
        <v>79</v>
      </c>
      <c r="M1137" t="s">
        <v>80</v>
      </c>
      <c r="N1137" t="s">
        <v>9779</v>
      </c>
      <c r="O1137" t="s">
        <v>155</v>
      </c>
      <c r="P1137" t="s">
        <v>409</v>
      </c>
      <c r="Q1137" t="s">
        <v>9780</v>
      </c>
      <c r="R1137" t="s">
        <v>8505</v>
      </c>
      <c r="S1137" t="s">
        <v>150</v>
      </c>
      <c r="T1137" t="s">
        <v>87</v>
      </c>
      <c r="U1137" t="s">
        <v>88</v>
      </c>
      <c r="V1137" t="s">
        <v>89</v>
      </c>
      <c r="W1137" t="s">
        <v>78</v>
      </c>
      <c r="X1137" t="s">
        <v>120</v>
      </c>
      <c r="Y1137" t="s">
        <v>91</v>
      </c>
      <c r="Z1137" t="s">
        <v>92</v>
      </c>
      <c r="AA1137" s="1">
        <v>44197</v>
      </c>
      <c r="AB1137" s="2">
        <v>273</v>
      </c>
      <c r="AC1137" s="2">
        <v>395</v>
      </c>
      <c r="AD1137" s="2">
        <v>0</v>
      </c>
      <c r="AE1137" s="2">
        <v>0</v>
      </c>
      <c r="AF1137" s="2"/>
      <c r="AG1137">
        <v>0</v>
      </c>
      <c r="AH1137" s="3">
        <v>275</v>
      </c>
      <c r="AI1137" s="3">
        <v>398</v>
      </c>
      <c r="AJ1137" s="3">
        <v>0</v>
      </c>
      <c r="AK1137" s="3">
        <v>0</v>
      </c>
      <c r="AL1137" s="3">
        <v>0</v>
      </c>
      <c r="AM1137" t="s">
        <v>8506</v>
      </c>
      <c r="AN1137" t="s">
        <v>8507</v>
      </c>
      <c r="AO1137" t="s">
        <v>8497</v>
      </c>
      <c r="AP1137" t="s">
        <v>8498</v>
      </c>
      <c r="AQ1137" t="s">
        <v>83</v>
      </c>
      <c r="AR1137" t="s">
        <v>8508</v>
      </c>
      <c r="AS1137" t="s">
        <v>83</v>
      </c>
      <c r="AT1137" t="s">
        <v>96</v>
      </c>
      <c r="AU1137" t="s">
        <v>8509</v>
      </c>
      <c r="AV1137" t="s">
        <v>8510</v>
      </c>
      <c r="AW1137" t="s">
        <v>99</v>
      </c>
      <c r="AX1137" t="s">
        <v>100</v>
      </c>
      <c r="AY1137" t="s">
        <v>8511</v>
      </c>
      <c r="AZ1137" t="s">
        <v>9799</v>
      </c>
      <c r="BA1137" t="s">
        <v>103</v>
      </c>
      <c r="BB1137" t="s">
        <v>9800</v>
      </c>
      <c r="BC1137" s="4"/>
      <c r="BD1137" t="s">
        <v>83</v>
      </c>
      <c r="BE1137" t="s">
        <v>105</v>
      </c>
      <c r="BF1137" t="s">
        <v>106</v>
      </c>
      <c r="BG1137" t="s">
        <v>107</v>
      </c>
      <c r="BH1137" t="s">
        <v>108</v>
      </c>
      <c r="BI1137" t="s">
        <v>109</v>
      </c>
      <c r="BJ1137" s="2">
        <v>0</v>
      </c>
      <c r="BK1137" t="s">
        <v>90</v>
      </c>
      <c r="BL1137" t="s">
        <v>78</v>
      </c>
      <c r="BM1137" t="s">
        <v>83</v>
      </c>
      <c r="BN1137" t="s">
        <v>83</v>
      </c>
      <c r="BO1137" t="s">
        <v>83</v>
      </c>
      <c r="BP1137" t="s">
        <v>9801</v>
      </c>
      <c r="BQ1137" t="s">
        <v>8515</v>
      </c>
      <c r="BR1137" t="s">
        <v>8516</v>
      </c>
      <c r="BS1137" t="s">
        <v>83</v>
      </c>
      <c r="BT1137" s="3">
        <v>1</v>
      </c>
    </row>
    <row r="1138" spans="1:72" x14ac:dyDescent="0.25">
      <c r="A1138" t="s">
        <v>8497</v>
      </c>
      <c r="B1138" t="s">
        <v>8498</v>
      </c>
      <c r="C1138" t="s">
        <v>8499</v>
      </c>
      <c r="D1138" t="s">
        <v>74</v>
      </c>
      <c r="E1138" t="s">
        <v>21868</v>
      </c>
      <c r="F1138" t="s">
        <v>8500</v>
      </c>
      <c r="G1138" t="s">
        <v>9802</v>
      </c>
      <c r="H1138" t="s">
        <v>9803</v>
      </c>
      <c r="I1138" s="1">
        <v>44197</v>
      </c>
      <c r="J1138" s="1">
        <v>44926</v>
      </c>
      <c r="K1138" t="s">
        <v>78</v>
      </c>
      <c r="L1138" t="s">
        <v>79</v>
      </c>
      <c r="M1138" t="s">
        <v>80</v>
      </c>
      <c r="N1138" t="s">
        <v>9804</v>
      </c>
      <c r="O1138" t="s">
        <v>957</v>
      </c>
      <c r="P1138" t="s">
        <v>420</v>
      </c>
      <c r="Q1138" t="s">
        <v>9805</v>
      </c>
      <c r="R1138" t="s">
        <v>8505</v>
      </c>
      <c r="S1138" t="s">
        <v>86</v>
      </c>
      <c r="T1138" t="s">
        <v>87</v>
      </c>
      <c r="U1138" t="s">
        <v>88</v>
      </c>
      <c r="V1138" t="s">
        <v>1223</v>
      </c>
      <c r="W1138" t="s">
        <v>90</v>
      </c>
      <c r="X1138" t="s">
        <v>83</v>
      </c>
      <c r="Y1138" t="s">
        <v>91</v>
      </c>
      <c r="Z1138" t="s">
        <v>92</v>
      </c>
      <c r="AA1138" s="1">
        <v>44378</v>
      </c>
      <c r="AB1138" s="2">
        <v>650</v>
      </c>
      <c r="AC1138" s="2">
        <v>350</v>
      </c>
      <c r="AD1138" s="2"/>
      <c r="AE1138" s="2"/>
      <c r="AF1138" s="2"/>
      <c r="AG1138">
        <v>0</v>
      </c>
      <c r="AH1138" s="3">
        <v>650</v>
      </c>
      <c r="AI1138" s="3">
        <v>350</v>
      </c>
      <c r="AJ1138" s="3">
        <v>0</v>
      </c>
      <c r="AK1138" s="3">
        <v>0</v>
      </c>
      <c r="AL1138" s="3">
        <v>0</v>
      </c>
      <c r="AM1138" t="s">
        <v>9727</v>
      </c>
      <c r="AN1138" t="s">
        <v>9728</v>
      </c>
      <c r="AO1138" t="s">
        <v>8497</v>
      </c>
      <c r="AP1138" t="s">
        <v>8498</v>
      </c>
      <c r="AQ1138" t="s">
        <v>83</v>
      </c>
      <c r="AR1138" t="s">
        <v>8508</v>
      </c>
      <c r="AS1138" t="s">
        <v>83</v>
      </c>
      <c r="AT1138" t="s">
        <v>96</v>
      </c>
      <c r="AU1138" t="s">
        <v>8509</v>
      </c>
      <c r="AV1138" t="s">
        <v>8510</v>
      </c>
      <c r="AW1138" t="s">
        <v>99</v>
      </c>
      <c r="AX1138" t="s">
        <v>100</v>
      </c>
      <c r="AY1138" t="s">
        <v>9729</v>
      </c>
      <c r="AZ1138" t="s">
        <v>9806</v>
      </c>
      <c r="BA1138" t="s">
        <v>103</v>
      </c>
      <c r="BB1138" t="s">
        <v>83</v>
      </c>
      <c r="BC1138" s="4"/>
      <c r="BD1138" t="s">
        <v>83</v>
      </c>
      <c r="BE1138" t="s">
        <v>105</v>
      </c>
      <c r="BF1138" t="s">
        <v>106</v>
      </c>
      <c r="BG1138" t="s">
        <v>107</v>
      </c>
      <c r="BH1138" t="s">
        <v>1226</v>
      </c>
      <c r="BI1138" t="s">
        <v>1227</v>
      </c>
      <c r="BJ1138" s="2">
        <v>0</v>
      </c>
      <c r="BK1138" t="s">
        <v>90</v>
      </c>
      <c r="BL1138" t="s">
        <v>78</v>
      </c>
      <c r="BM1138" t="s">
        <v>83</v>
      </c>
      <c r="BN1138" t="s">
        <v>83</v>
      </c>
      <c r="BO1138" t="s">
        <v>83</v>
      </c>
      <c r="BP1138" t="s">
        <v>9807</v>
      </c>
      <c r="BQ1138" t="s">
        <v>9733</v>
      </c>
      <c r="BR1138" t="s">
        <v>9734</v>
      </c>
      <c r="BS1138" t="s">
        <v>83</v>
      </c>
      <c r="BT1138" s="3">
        <v>1</v>
      </c>
    </row>
    <row r="1139" spans="1:72" x14ac:dyDescent="0.25">
      <c r="A1139" t="s">
        <v>8497</v>
      </c>
      <c r="B1139" t="s">
        <v>8498</v>
      </c>
      <c r="C1139" t="s">
        <v>8499</v>
      </c>
      <c r="D1139" t="s">
        <v>74</v>
      </c>
      <c r="E1139" t="s">
        <v>21868</v>
      </c>
      <c r="F1139" t="s">
        <v>8500</v>
      </c>
      <c r="G1139" t="s">
        <v>9808</v>
      </c>
      <c r="H1139" t="s">
        <v>9809</v>
      </c>
      <c r="I1139" s="1">
        <v>44197</v>
      </c>
      <c r="J1139" s="1">
        <v>44926</v>
      </c>
      <c r="K1139" t="s">
        <v>78</v>
      </c>
      <c r="L1139" t="s">
        <v>79</v>
      </c>
      <c r="M1139" t="s">
        <v>80</v>
      </c>
      <c r="N1139" t="s">
        <v>1290</v>
      </c>
      <c r="O1139" t="s">
        <v>653</v>
      </c>
      <c r="P1139" t="s">
        <v>990</v>
      </c>
      <c r="Q1139" t="s">
        <v>9810</v>
      </c>
      <c r="R1139" t="s">
        <v>8505</v>
      </c>
      <c r="S1139" t="s">
        <v>150</v>
      </c>
      <c r="T1139" t="s">
        <v>87</v>
      </c>
      <c r="U1139" t="s">
        <v>88</v>
      </c>
      <c r="V1139" t="s">
        <v>89</v>
      </c>
      <c r="W1139" t="s">
        <v>78</v>
      </c>
      <c r="X1139" t="s">
        <v>120</v>
      </c>
      <c r="Y1139" t="s">
        <v>91</v>
      </c>
      <c r="Z1139" t="s">
        <v>92</v>
      </c>
      <c r="AA1139" s="1">
        <v>44567</v>
      </c>
      <c r="AB1139" s="2">
        <v>1747</v>
      </c>
      <c r="AC1139" s="2">
        <v>1455</v>
      </c>
      <c r="AD1139" s="2"/>
      <c r="AE1139" s="2"/>
      <c r="AF1139" s="2"/>
      <c r="AG1139">
        <v>0</v>
      </c>
      <c r="AH1139" s="3">
        <v>1747</v>
      </c>
      <c r="AI1139" s="3">
        <v>1455</v>
      </c>
      <c r="AJ1139" s="3">
        <v>0</v>
      </c>
      <c r="AK1139" s="3">
        <v>0</v>
      </c>
      <c r="AL1139" s="3">
        <v>0</v>
      </c>
      <c r="AM1139" t="s">
        <v>8528</v>
      </c>
      <c r="AN1139" t="s">
        <v>8529</v>
      </c>
      <c r="AO1139" t="s">
        <v>8497</v>
      </c>
      <c r="AP1139" t="s">
        <v>8498</v>
      </c>
      <c r="AQ1139" t="s">
        <v>83</v>
      </c>
      <c r="AR1139" t="s">
        <v>8508</v>
      </c>
      <c r="AS1139" t="s">
        <v>83</v>
      </c>
      <c r="AT1139" t="s">
        <v>96</v>
      </c>
      <c r="AU1139" t="s">
        <v>8509</v>
      </c>
      <c r="AV1139" t="s">
        <v>8510</v>
      </c>
      <c r="AW1139" t="s">
        <v>99</v>
      </c>
      <c r="AX1139" t="s">
        <v>100</v>
      </c>
      <c r="AY1139" t="s">
        <v>8530</v>
      </c>
      <c r="AZ1139" t="s">
        <v>9811</v>
      </c>
      <c r="BA1139" t="s">
        <v>103</v>
      </c>
      <c r="BB1139" t="s">
        <v>9812</v>
      </c>
      <c r="BC1139" s="4"/>
      <c r="BD1139" t="s">
        <v>83</v>
      </c>
      <c r="BE1139" t="s">
        <v>105</v>
      </c>
      <c r="BF1139" t="s">
        <v>106</v>
      </c>
      <c r="BG1139" t="s">
        <v>107</v>
      </c>
      <c r="BH1139" t="s">
        <v>108</v>
      </c>
      <c r="BI1139" t="s">
        <v>109</v>
      </c>
      <c r="BJ1139" s="2">
        <v>0</v>
      </c>
      <c r="BK1139" t="s">
        <v>90</v>
      </c>
      <c r="BL1139" t="s">
        <v>78</v>
      </c>
      <c r="BM1139" t="s">
        <v>83</v>
      </c>
      <c r="BN1139" t="s">
        <v>83</v>
      </c>
      <c r="BO1139" t="s">
        <v>83</v>
      </c>
      <c r="BP1139" t="s">
        <v>9813</v>
      </c>
      <c r="BQ1139" t="s">
        <v>8534</v>
      </c>
      <c r="BR1139" t="s">
        <v>8535</v>
      </c>
      <c r="BS1139" t="s">
        <v>83</v>
      </c>
      <c r="BT1139" s="3">
        <v>1</v>
      </c>
    </row>
    <row r="1140" spans="1:72" x14ac:dyDescent="0.25">
      <c r="A1140" t="s">
        <v>8497</v>
      </c>
      <c r="B1140" t="s">
        <v>8498</v>
      </c>
      <c r="C1140" t="s">
        <v>8499</v>
      </c>
      <c r="D1140" t="s">
        <v>750</v>
      </c>
      <c r="E1140" t="s">
        <v>21869</v>
      </c>
      <c r="F1140" t="s">
        <v>9814</v>
      </c>
      <c r="G1140" t="s">
        <v>9815</v>
      </c>
      <c r="H1140" t="s">
        <v>9816</v>
      </c>
      <c r="I1140" s="1">
        <v>44197</v>
      </c>
      <c r="J1140" s="1">
        <v>44926</v>
      </c>
      <c r="K1140" t="s">
        <v>78</v>
      </c>
      <c r="L1140" t="s">
        <v>79</v>
      </c>
      <c r="M1140" t="s">
        <v>80</v>
      </c>
      <c r="N1140" t="s">
        <v>8591</v>
      </c>
      <c r="O1140" t="s">
        <v>155</v>
      </c>
      <c r="P1140" t="s">
        <v>83</v>
      </c>
      <c r="Q1140" t="s">
        <v>8592</v>
      </c>
      <c r="R1140" t="s">
        <v>8505</v>
      </c>
      <c r="S1140" t="s">
        <v>518</v>
      </c>
      <c r="T1140" t="s">
        <v>87</v>
      </c>
      <c r="U1140" t="s">
        <v>519</v>
      </c>
      <c r="V1140" t="s">
        <v>520</v>
      </c>
      <c r="W1140" t="s">
        <v>90</v>
      </c>
      <c r="X1140" t="s">
        <v>83</v>
      </c>
      <c r="Y1140" t="s">
        <v>91</v>
      </c>
      <c r="Z1140" t="s">
        <v>92</v>
      </c>
      <c r="AA1140" s="1">
        <v>44203</v>
      </c>
      <c r="AB1140" s="2">
        <v>79993</v>
      </c>
      <c r="AC1140" s="2">
        <v>250412</v>
      </c>
      <c r="AD1140" s="2"/>
      <c r="AE1140" s="2"/>
      <c r="AF1140" s="2"/>
      <c r="AG1140">
        <v>0</v>
      </c>
      <c r="AH1140" s="3">
        <v>79993</v>
      </c>
      <c r="AI1140" s="3">
        <v>250412</v>
      </c>
      <c r="AJ1140" s="3">
        <v>0</v>
      </c>
      <c r="AK1140" s="3">
        <v>0</v>
      </c>
      <c r="AL1140" s="3">
        <v>0</v>
      </c>
      <c r="AM1140" t="s">
        <v>9817</v>
      </c>
      <c r="AN1140" t="s">
        <v>9818</v>
      </c>
      <c r="AO1140" t="s">
        <v>8497</v>
      </c>
      <c r="AP1140" t="s">
        <v>8498</v>
      </c>
      <c r="AQ1140" t="s">
        <v>83</v>
      </c>
      <c r="AR1140" t="s">
        <v>8508</v>
      </c>
      <c r="AS1140" t="s">
        <v>83</v>
      </c>
      <c r="AT1140" t="s">
        <v>96</v>
      </c>
      <c r="AU1140" t="s">
        <v>8509</v>
      </c>
      <c r="AV1140" t="s">
        <v>8510</v>
      </c>
      <c r="AW1140" t="s">
        <v>99</v>
      </c>
      <c r="AX1140" t="s">
        <v>100</v>
      </c>
      <c r="AY1140" t="s">
        <v>83</v>
      </c>
      <c r="AZ1140" t="s">
        <v>83</v>
      </c>
      <c r="BA1140" t="s">
        <v>103</v>
      </c>
      <c r="BB1140" t="s">
        <v>83</v>
      </c>
      <c r="BC1140" s="4"/>
      <c r="BD1140" t="s">
        <v>83</v>
      </c>
      <c r="BE1140" t="s">
        <v>105</v>
      </c>
      <c r="BF1140" t="s">
        <v>106</v>
      </c>
      <c r="BG1140" t="s">
        <v>107</v>
      </c>
      <c r="BH1140" t="s">
        <v>83</v>
      </c>
      <c r="BI1140" t="s">
        <v>83</v>
      </c>
      <c r="BJ1140" s="2">
        <v>0</v>
      </c>
      <c r="BK1140" t="s">
        <v>90</v>
      </c>
      <c r="BL1140" t="s">
        <v>78</v>
      </c>
      <c r="BM1140" t="s">
        <v>83</v>
      </c>
      <c r="BN1140" t="s">
        <v>83</v>
      </c>
      <c r="BO1140" t="s">
        <v>83</v>
      </c>
      <c r="BP1140" t="s">
        <v>9819</v>
      </c>
      <c r="BQ1140" t="s">
        <v>9820</v>
      </c>
      <c r="BR1140" t="s">
        <v>9821</v>
      </c>
      <c r="BS1140" t="s">
        <v>83</v>
      </c>
      <c r="BT1140" s="3">
        <v>1</v>
      </c>
    </row>
    <row r="1141" spans="1:72" x14ac:dyDescent="0.25">
      <c r="A1141" t="s">
        <v>8497</v>
      </c>
      <c r="B1141" t="s">
        <v>8498</v>
      </c>
      <c r="C1141" t="s">
        <v>8499</v>
      </c>
      <c r="D1141" t="s">
        <v>750</v>
      </c>
      <c r="E1141" t="s">
        <v>21869</v>
      </c>
      <c r="F1141" t="s">
        <v>9814</v>
      </c>
      <c r="G1141" t="s">
        <v>9822</v>
      </c>
      <c r="H1141" t="s">
        <v>9823</v>
      </c>
      <c r="I1141" s="1">
        <v>44197</v>
      </c>
      <c r="J1141" s="1">
        <v>44926</v>
      </c>
      <c r="K1141" t="s">
        <v>78</v>
      </c>
      <c r="L1141" t="s">
        <v>79</v>
      </c>
      <c r="M1141" t="s">
        <v>80</v>
      </c>
      <c r="N1141" t="s">
        <v>8591</v>
      </c>
      <c r="O1141" t="s">
        <v>155</v>
      </c>
      <c r="P1141" t="s">
        <v>83</v>
      </c>
      <c r="Q1141" t="s">
        <v>8592</v>
      </c>
      <c r="R1141" t="s">
        <v>8505</v>
      </c>
      <c r="S1141" t="s">
        <v>518</v>
      </c>
      <c r="T1141" t="s">
        <v>87</v>
      </c>
      <c r="U1141" t="s">
        <v>519</v>
      </c>
      <c r="V1141" t="s">
        <v>520</v>
      </c>
      <c r="W1141" t="s">
        <v>90</v>
      </c>
      <c r="X1141" t="s">
        <v>83</v>
      </c>
      <c r="Y1141" t="s">
        <v>91</v>
      </c>
      <c r="Z1141" t="s">
        <v>92</v>
      </c>
      <c r="AA1141" s="1">
        <v>44203</v>
      </c>
      <c r="AB1141" s="2">
        <v>2499</v>
      </c>
      <c r="AC1141" s="2">
        <v>7825</v>
      </c>
      <c r="AD1141" s="2"/>
      <c r="AE1141" s="2"/>
      <c r="AF1141" s="2"/>
      <c r="AG1141">
        <v>0</v>
      </c>
      <c r="AH1141" s="3">
        <v>2499</v>
      </c>
      <c r="AI1141" s="3">
        <v>7825</v>
      </c>
      <c r="AJ1141" s="3">
        <v>0</v>
      </c>
      <c r="AK1141" s="3">
        <v>0</v>
      </c>
      <c r="AL1141" s="3">
        <v>0</v>
      </c>
      <c r="AM1141" t="s">
        <v>9817</v>
      </c>
      <c r="AN1141" t="s">
        <v>9818</v>
      </c>
      <c r="AO1141" t="s">
        <v>8497</v>
      </c>
      <c r="AP1141" t="s">
        <v>8498</v>
      </c>
      <c r="AQ1141" t="s">
        <v>83</v>
      </c>
      <c r="AR1141" t="s">
        <v>8508</v>
      </c>
      <c r="AS1141" t="s">
        <v>83</v>
      </c>
      <c r="AT1141" t="s">
        <v>96</v>
      </c>
      <c r="AU1141" t="s">
        <v>8509</v>
      </c>
      <c r="AV1141" t="s">
        <v>8510</v>
      </c>
      <c r="AW1141" t="s">
        <v>99</v>
      </c>
      <c r="AX1141" t="s">
        <v>100</v>
      </c>
      <c r="AY1141" t="s">
        <v>83</v>
      </c>
      <c r="AZ1141" t="s">
        <v>83</v>
      </c>
      <c r="BA1141" t="s">
        <v>103</v>
      </c>
      <c r="BB1141" t="s">
        <v>83</v>
      </c>
      <c r="BC1141" s="4"/>
      <c r="BD1141" t="s">
        <v>83</v>
      </c>
      <c r="BE1141" t="s">
        <v>105</v>
      </c>
      <c r="BF1141" t="s">
        <v>106</v>
      </c>
      <c r="BG1141" t="s">
        <v>107</v>
      </c>
      <c r="BH1141" t="s">
        <v>83</v>
      </c>
      <c r="BI1141" t="s">
        <v>83</v>
      </c>
      <c r="BJ1141" s="2">
        <v>0</v>
      </c>
      <c r="BK1141" t="s">
        <v>90</v>
      </c>
      <c r="BL1141" t="s">
        <v>78</v>
      </c>
      <c r="BM1141" t="s">
        <v>83</v>
      </c>
      <c r="BN1141" t="s">
        <v>83</v>
      </c>
      <c r="BO1141" t="s">
        <v>83</v>
      </c>
      <c r="BP1141" t="s">
        <v>9824</v>
      </c>
      <c r="BQ1141" t="s">
        <v>9820</v>
      </c>
      <c r="BR1141" t="s">
        <v>9821</v>
      </c>
      <c r="BS1141" t="s">
        <v>83</v>
      </c>
      <c r="BT1141" s="3">
        <v>1</v>
      </c>
    </row>
    <row r="1142" spans="1:72" x14ac:dyDescent="0.25">
      <c r="A1142" t="s">
        <v>8497</v>
      </c>
      <c r="B1142" t="s">
        <v>8498</v>
      </c>
      <c r="C1142" t="s">
        <v>8499</v>
      </c>
      <c r="D1142" t="s">
        <v>74</v>
      </c>
      <c r="E1142" t="s">
        <v>21868</v>
      </c>
      <c r="F1142" t="s">
        <v>8500</v>
      </c>
      <c r="G1142" t="s">
        <v>9825</v>
      </c>
      <c r="H1142" t="s">
        <v>9826</v>
      </c>
      <c r="I1142" s="1">
        <v>44197</v>
      </c>
      <c r="J1142" s="1">
        <v>44926</v>
      </c>
      <c r="K1142" t="s">
        <v>78</v>
      </c>
      <c r="L1142" t="s">
        <v>79</v>
      </c>
      <c r="M1142" t="s">
        <v>80</v>
      </c>
      <c r="N1142" t="s">
        <v>9827</v>
      </c>
      <c r="O1142" t="s">
        <v>9828</v>
      </c>
      <c r="P1142" t="s">
        <v>409</v>
      </c>
      <c r="Q1142" t="s">
        <v>9829</v>
      </c>
      <c r="R1142" t="s">
        <v>8505</v>
      </c>
      <c r="S1142" t="s">
        <v>150</v>
      </c>
      <c r="T1142" t="s">
        <v>87</v>
      </c>
      <c r="U1142" t="s">
        <v>88</v>
      </c>
      <c r="V1142" t="s">
        <v>89</v>
      </c>
      <c r="W1142" t="s">
        <v>78</v>
      </c>
      <c r="X1142" t="s">
        <v>120</v>
      </c>
      <c r="Y1142" t="s">
        <v>91</v>
      </c>
      <c r="Z1142" t="s">
        <v>92</v>
      </c>
      <c r="AA1142" s="1">
        <v>44566</v>
      </c>
      <c r="AB1142" s="2">
        <v>783</v>
      </c>
      <c r="AC1142" s="2">
        <v>681</v>
      </c>
      <c r="AD1142" s="2"/>
      <c r="AE1142" s="2"/>
      <c r="AF1142" s="2"/>
      <c r="AG1142">
        <v>0</v>
      </c>
      <c r="AH1142" s="3">
        <v>783</v>
      </c>
      <c r="AI1142" s="3">
        <v>681</v>
      </c>
      <c r="AJ1142" s="3">
        <v>0</v>
      </c>
      <c r="AK1142" s="3">
        <v>0</v>
      </c>
      <c r="AL1142" s="3">
        <v>0</v>
      </c>
      <c r="AM1142" t="s">
        <v>8506</v>
      </c>
      <c r="AN1142" t="s">
        <v>8507</v>
      </c>
      <c r="AO1142" t="s">
        <v>8497</v>
      </c>
      <c r="AP1142" t="s">
        <v>8498</v>
      </c>
      <c r="AQ1142" t="s">
        <v>83</v>
      </c>
      <c r="AR1142" t="s">
        <v>8508</v>
      </c>
      <c r="AS1142" t="s">
        <v>83</v>
      </c>
      <c r="AT1142" t="s">
        <v>96</v>
      </c>
      <c r="AU1142" t="s">
        <v>8509</v>
      </c>
      <c r="AV1142" t="s">
        <v>8510</v>
      </c>
      <c r="AW1142" t="s">
        <v>99</v>
      </c>
      <c r="AX1142" t="s">
        <v>100</v>
      </c>
      <c r="AY1142" t="s">
        <v>8511</v>
      </c>
      <c r="AZ1142" t="s">
        <v>9830</v>
      </c>
      <c r="BA1142" t="s">
        <v>103</v>
      </c>
      <c r="BB1142" t="s">
        <v>9831</v>
      </c>
      <c r="BC1142" s="4"/>
      <c r="BD1142" t="s">
        <v>83</v>
      </c>
      <c r="BE1142" t="s">
        <v>105</v>
      </c>
      <c r="BF1142" t="s">
        <v>106</v>
      </c>
      <c r="BG1142" t="s">
        <v>107</v>
      </c>
      <c r="BH1142" t="s">
        <v>108</v>
      </c>
      <c r="BI1142" t="s">
        <v>109</v>
      </c>
      <c r="BJ1142" s="2">
        <v>0</v>
      </c>
      <c r="BK1142" t="s">
        <v>90</v>
      </c>
      <c r="BL1142" t="s">
        <v>78</v>
      </c>
      <c r="BM1142" t="s">
        <v>83</v>
      </c>
      <c r="BN1142" t="s">
        <v>83</v>
      </c>
      <c r="BO1142" t="s">
        <v>83</v>
      </c>
      <c r="BP1142" t="s">
        <v>9832</v>
      </c>
      <c r="BQ1142" t="s">
        <v>8515</v>
      </c>
      <c r="BR1142" t="s">
        <v>8516</v>
      </c>
      <c r="BS1142" t="s">
        <v>83</v>
      </c>
      <c r="BT1142" s="3">
        <v>1</v>
      </c>
    </row>
    <row r="1143" spans="1:72" x14ac:dyDescent="0.25">
      <c r="A1143" t="s">
        <v>8497</v>
      </c>
      <c r="B1143" t="s">
        <v>8498</v>
      </c>
      <c r="C1143" t="s">
        <v>8499</v>
      </c>
      <c r="D1143" t="s">
        <v>74</v>
      </c>
      <c r="E1143" t="s">
        <v>21868</v>
      </c>
      <c r="F1143" t="s">
        <v>8500</v>
      </c>
      <c r="G1143" t="s">
        <v>9833</v>
      </c>
      <c r="H1143" t="s">
        <v>9834</v>
      </c>
      <c r="I1143" s="1">
        <v>44197</v>
      </c>
      <c r="J1143" s="1">
        <v>44926</v>
      </c>
      <c r="K1143" t="s">
        <v>78</v>
      </c>
      <c r="L1143" t="s">
        <v>79</v>
      </c>
      <c r="M1143" t="s">
        <v>80</v>
      </c>
      <c r="N1143" t="s">
        <v>9169</v>
      </c>
      <c r="O1143" t="s">
        <v>162</v>
      </c>
      <c r="P1143" t="s">
        <v>1189</v>
      </c>
      <c r="Q1143" t="s">
        <v>9170</v>
      </c>
      <c r="R1143" t="s">
        <v>8505</v>
      </c>
      <c r="S1143" t="s">
        <v>150</v>
      </c>
      <c r="T1143" t="s">
        <v>87</v>
      </c>
      <c r="U1143" t="s">
        <v>88</v>
      </c>
      <c r="V1143" t="s">
        <v>89</v>
      </c>
      <c r="W1143" t="s">
        <v>78</v>
      </c>
      <c r="X1143" t="s">
        <v>120</v>
      </c>
      <c r="Y1143" t="s">
        <v>91</v>
      </c>
      <c r="Z1143" t="s">
        <v>92</v>
      </c>
      <c r="AA1143" s="1">
        <v>44567</v>
      </c>
      <c r="AB1143" s="2">
        <v>90</v>
      </c>
      <c r="AC1143" s="2">
        <v>61</v>
      </c>
      <c r="AD1143" s="2"/>
      <c r="AE1143" s="2"/>
      <c r="AF1143" s="2"/>
      <c r="AG1143">
        <v>0</v>
      </c>
      <c r="AH1143" s="3">
        <v>90</v>
      </c>
      <c r="AI1143" s="3">
        <v>61</v>
      </c>
      <c r="AJ1143" s="3">
        <v>0</v>
      </c>
      <c r="AK1143" s="3">
        <v>0</v>
      </c>
      <c r="AL1143" s="3">
        <v>0</v>
      </c>
      <c r="AM1143" t="s">
        <v>8602</v>
      </c>
      <c r="AN1143" t="s">
        <v>8603</v>
      </c>
      <c r="AO1143" t="s">
        <v>8497</v>
      </c>
      <c r="AP1143" t="s">
        <v>8498</v>
      </c>
      <c r="AQ1143" t="s">
        <v>83</v>
      </c>
      <c r="AR1143" t="s">
        <v>8508</v>
      </c>
      <c r="AS1143" t="s">
        <v>83</v>
      </c>
      <c r="AT1143" t="s">
        <v>96</v>
      </c>
      <c r="AU1143" t="s">
        <v>8509</v>
      </c>
      <c r="AV1143" t="s">
        <v>8510</v>
      </c>
      <c r="AW1143" t="s">
        <v>99</v>
      </c>
      <c r="AX1143" t="s">
        <v>100</v>
      </c>
      <c r="AY1143" t="s">
        <v>9835</v>
      </c>
      <c r="AZ1143" t="s">
        <v>83</v>
      </c>
      <c r="BA1143" t="s">
        <v>103</v>
      </c>
      <c r="BB1143" t="s">
        <v>9836</v>
      </c>
      <c r="BC1143" s="4"/>
      <c r="BD1143" t="s">
        <v>83</v>
      </c>
      <c r="BE1143" t="s">
        <v>105</v>
      </c>
      <c r="BF1143" t="s">
        <v>106</v>
      </c>
      <c r="BG1143" t="s">
        <v>107</v>
      </c>
      <c r="BH1143" t="s">
        <v>108</v>
      </c>
      <c r="BI1143" t="s">
        <v>109</v>
      </c>
      <c r="BJ1143" s="2">
        <v>0</v>
      </c>
      <c r="BK1143" t="s">
        <v>78</v>
      </c>
      <c r="BL1143" t="s">
        <v>90</v>
      </c>
      <c r="BM1143" t="s">
        <v>83</v>
      </c>
      <c r="BN1143" t="s">
        <v>83</v>
      </c>
      <c r="BO1143" t="s">
        <v>83</v>
      </c>
      <c r="BP1143" t="s">
        <v>83</v>
      </c>
      <c r="BQ1143" t="s">
        <v>83</v>
      </c>
      <c r="BR1143" t="s">
        <v>83</v>
      </c>
      <c r="BS1143" t="s">
        <v>83</v>
      </c>
      <c r="BT1143" s="3">
        <v>1</v>
      </c>
    </row>
    <row r="1144" spans="1:72" x14ac:dyDescent="0.25">
      <c r="A1144" t="s">
        <v>8497</v>
      </c>
      <c r="B1144" t="s">
        <v>8498</v>
      </c>
      <c r="C1144" t="s">
        <v>8499</v>
      </c>
      <c r="D1144" t="s">
        <v>74</v>
      </c>
      <c r="E1144" t="s">
        <v>21868</v>
      </c>
      <c r="F1144" t="s">
        <v>8500</v>
      </c>
      <c r="G1144" t="s">
        <v>9837</v>
      </c>
      <c r="H1144" t="s">
        <v>9838</v>
      </c>
      <c r="I1144" s="1">
        <v>44197</v>
      </c>
      <c r="J1144" s="1">
        <v>44926</v>
      </c>
      <c r="K1144" t="s">
        <v>78</v>
      </c>
      <c r="L1144" t="s">
        <v>79</v>
      </c>
      <c r="M1144" t="s">
        <v>80</v>
      </c>
      <c r="N1144" t="s">
        <v>9839</v>
      </c>
      <c r="O1144" t="s">
        <v>162</v>
      </c>
      <c r="P1144" t="s">
        <v>409</v>
      </c>
      <c r="Q1144" t="s">
        <v>9840</v>
      </c>
      <c r="R1144" t="s">
        <v>8505</v>
      </c>
      <c r="S1144" t="s">
        <v>150</v>
      </c>
      <c r="T1144" t="s">
        <v>87</v>
      </c>
      <c r="U1144" t="s">
        <v>88</v>
      </c>
      <c r="V1144" t="s">
        <v>89</v>
      </c>
      <c r="W1144" t="s">
        <v>78</v>
      </c>
      <c r="X1144" t="s">
        <v>120</v>
      </c>
      <c r="Y1144" t="s">
        <v>91</v>
      </c>
      <c r="Z1144" t="s">
        <v>92</v>
      </c>
      <c r="AA1144" s="1">
        <v>44566</v>
      </c>
      <c r="AB1144" s="2">
        <v>1782</v>
      </c>
      <c r="AC1144" s="2">
        <v>1372</v>
      </c>
      <c r="AD1144" s="2"/>
      <c r="AE1144" s="2"/>
      <c r="AF1144" s="2"/>
      <c r="AG1144">
        <v>0</v>
      </c>
      <c r="AH1144" s="3">
        <v>1782</v>
      </c>
      <c r="AI1144" s="3">
        <v>1372</v>
      </c>
      <c r="AJ1144" s="3">
        <v>0</v>
      </c>
      <c r="AK1144" s="3">
        <v>0</v>
      </c>
      <c r="AL1144" s="3">
        <v>0</v>
      </c>
      <c r="AM1144" t="s">
        <v>9727</v>
      </c>
      <c r="AN1144" t="s">
        <v>9728</v>
      </c>
      <c r="AO1144" t="s">
        <v>8497</v>
      </c>
      <c r="AP1144" t="s">
        <v>8498</v>
      </c>
      <c r="AQ1144" t="s">
        <v>83</v>
      </c>
      <c r="AR1144" t="s">
        <v>8508</v>
      </c>
      <c r="AS1144" t="s">
        <v>83</v>
      </c>
      <c r="AT1144" t="s">
        <v>96</v>
      </c>
      <c r="AU1144" t="s">
        <v>8509</v>
      </c>
      <c r="AV1144" t="s">
        <v>8510</v>
      </c>
      <c r="AW1144" t="s">
        <v>99</v>
      </c>
      <c r="AX1144" t="s">
        <v>100</v>
      </c>
      <c r="AY1144" t="s">
        <v>9728</v>
      </c>
      <c r="AZ1144" t="s">
        <v>9841</v>
      </c>
      <c r="BA1144" t="s">
        <v>103</v>
      </c>
      <c r="BB1144" t="s">
        <v>9842</v>
      </c>
      <c r="BC1144" s="4"/>
      <c r="BD1144" t="s">
        <v>83</v>
      </c>
      <c r="BE1144" t="s">
        <v>105</v>
      </c>
      <c r="BF1144" t="s">
        <v>106</v>
      </c>
      <c r="BG1144" t="s">
        <v>107</v>
      </c>
      <c r="BH1144" t="s">
        <v>108</v>
      </c>
      <c r="BI1144" t="s">
        <v>109</v>
      </c>
      <c r="BJ1144" s="2">
        <v>0</v>
      </c>
      <c r="BK1144" t="s">
        <v>90</v>
      </c>
      <c r="BL1144" t="s">
        <v>90</v>
      </c>
      <c r="BM1144" t="s">
        <v>83</v>
      </c>
      <c r="BN1144" t="s">
        <v>83</v>
      </c>
      <c r="BO1144" t="s">
        <v>83</v>
      </c>
      <c r="BP1144" t="s">
        <v>83</v>
      </c>
      <c r="BQ1144" t="s">
        <v>83</v>
      </c>
      <c r="BR1144" t="s">
        <v>83</v>
      </c>
      <c r="BS1144" t="s">
        <v>83</v>
      </c>
      <c r="BT1144" s="3">
        <v>1</v>
      </c>
    </row>
    <row r="1145" spans="1:72" x14ac:dyDescent="0.25">
      <c r="A1145" t="s">
        <v>8497</v>
      </c>
      <c r="B1145" t="s">
        <v>8498</v>
      </c>
      <c r="C1145" t="s">
        <v>8499</v>
      </c>
      <c r="D1145" t="s">
        <v>74</v>
      </c>
      <c r="E1145" t="s">
        <v>21868</v>
      </c>
      <c r="F1145" t="s">
        <v>8500</v>
      </c>
      <c r="G1145" t="s">
        <v>9843</v>
      </c>
      <c r="H1145" t="s">
        <v>9844</v>
      </c>
      <c r="I1145" s="1">
        <v>44197</v>
      </c>
      <c r="J1145" s="1">
        <v>44926</v>
      </c>
      <c r="K1145" t="s">
        <v>78</v>
      </c>
      <c r="L1145" t="s">
        <v>79</v>
      </c>
      <c r="M1145" t="s">
        <v>80</v>
      </c>
      <c r="N1145" t="s">
        <v>9845</v>
      </c>
      <c r="O1145" t="s">
        <v>155</v>
      </c>
      <c r="P1145" t="s">
        <v>222</v>
      </c>
      <c r="Q1145" t="s">
        <v>9846</v>
      </c>
      <c r="R1145" t="s">
        <v>8505</v>
      </c>
      <c r="S1145" t="s">
        <v>150</v>
      </c>
      <c r="T1145" t="s">
        <v>87</v>
      </c>
      <c r="U1145" t="s">
        <v>88</v>
      </c>
      <c r="V1145" t="s">
        <v>89</v>
      </c>
      <c r="W1145" t="s">
        <v>78</v>
      </c>
      <c r="X1145" t="s">
        <v>120</v>
      </c>
      <c r="Y1145" t="s">
        <v>91</v>
      </c>
      <c r="Z1145" t="s">
        <v>92</v>
      </c>
      <c r="AA1145" s="1">
        <v>44567</v>
      </c>
      <c r="AB1145" s="2">
        <v>330</v>
      </c>
      <c r="AC1145" s="2">
        <v>388</v>
      </c>
      <c r="AD1145" s="2"/>
      <c r="AE1145" s="2"/>
      <c r="AF1145" s="2"/>
      <c r="AG1145">
        <v>0</v>
      </c>
      <c r="AH1145" s="3">
        <v>330</v>
      </c>
      <c r="AI1145" s="3">
        <v>388</v>
      </c>
      <c r="AJ1145" s="3">
        <v>0</v>
      </c>
      <c r="AK1145" s="3">
        <v>0</v>
      </c>
      <c r="AL1145" s="3">
        <v>0</v>
      </c>
      <c r="AM1145" t="s">
        <v>8528</v>
      </c>
      <c r="AN1145" t="s">
        <v>8529</v>
      </c>
      <c r="AO1145" t="s">
        <v>8497</v>
      </c>
      <c r="AP1145" t="s">
        <v>8498</v>
      </c>
      <c r="AQ1145" t="s">
        <v>83</v>
      </c>
      <c r="AR1145" t="s">
        <v>8508</v>
      </c>
      <c r="AS1145" t="s">
        <v>83</v>
      </c>
      <c r="AT1145" t="s">
        <v>96</v>
      </c>
      <c r="AU1145" t="s">
        <v>8509</v>
      </c>
      <c r="AV1145" t="s">
        <v>8510</v>
      </c>
      <c r="AW1145" t="s">
        <v>99</v>
      </c>
      <c r="AX1145" t="s">
        <v>100</v>
      </c>
      <c r="AY1145" t="s">
        <v>8530</v>
      </c>
      <c r="AZ1145" t="s">
        <v>9847</v>
      </c>
      <c r="BA1145" t="s">
        <v>103</v>
      </c>
      <c r="BB1145" t="s">
        <v>9848</v>
      </c>
      <c r="BC1145" s="4"/>
      <c r="BD1145" t="s">
        <v>83</v>
      </c>
      <c r="BE1145" t="s">
        <v>105</v>
      </c>
      <c r="BF1145" t="s">
        <v>106</v>
      </c>
      <c r="BG1145" t="s">
        <v>107</v>
      </c>
      <c r="BH1145" t="s">
        <v>108</v>
      </c>
      <c r="BI1145" t="s">
        <v>109</v>
      </c>
      <c r="BJ1145" s="2">
        <v>0</v>
      </c>
      <c r="BK1145" t="s">
        <v>90</v>
      </c>
      <c r="BL1145" t="s">
        <v>78</v>
      </c>
      <c r="BM1145" t="s">
        <v>83</v>
      </c>
      <c r="BN1145" t="s">
        <v>83</v>
      </c>
      <c r="BO1145" t="s">
        <v>83</v>
      </c>
      <c r="BP1145" t="s">
        <v>9849</v>
      </c>
      <c r="BQ1145" t="s">
        <v>8534</v>
      </c>
      <c r="BR1145" t="s">
        <v>8535</v>
      </c>
      <c r="BS1145" t="s">
        <v>83</v>
      </c>
      <c r="BT1145" s="3">
        <v>1</v>
      </c>
    </row>
    <row r="1146" spans="1:72" x14ac:dyDescent="0.25">
      <c r="A1146" t="s">
        <v>8497</v>
      </c>
      <c r="B1146" t="s">
        <v>8498</v>
      </c>
      <c r="C1146" t="s">
        <v>8499</v>
      </c>
      <c r="D1146" t="s">
        <v>74</v>
      </c>
      <c r="E1146" t="s">
        <v>21868</v>
      </c>
      <c r="F1146" t="s">
        <v>8500</v>
      </c>
      <c r="G1146" t="s">
        <v>9850</v>
      </c>
      <c r="H1146" t="s">
        <v>9851</v>
      </c>
      <c r="I1146" s="1">
        <v>44197</v>
      </c>
      <c r="J1146" s="1">
        <v>44926</v>
      </c>
      <c r="K1146" t="s">
        <v>78</v>
      </c>
      <c r="L1146" t="s">
        <v>79</v>
      </c>
      <c r="M1146" t="s">
        <v>80</v>
      </c>
      <c r="N1146" t="s">
        <v>9852</v>
      </c>
      <c r="O1146" t="s">
        <v>162</v>
      </c>
      <c r="P1146" t="s">
        <v>409</v>
      </c>
      <c r="Q1146" t="s">
        <v>9853</v>
      </c>
      <c r="R1146" t="s">
        <v>8505</v>
      </c>
      <c r="S1146" t="s">
        <v>150</v>
      </c>
      <c r="T1146" t="s">
        <v>87</v>
      </c>
      <c r="U1146" t="s">
        <v>88</v>
      </c>
      <c r="V1146" t="s">
        <v>89</v>
      </c>
      <c r="W1146" t="s">
        <v>78</v>
      </c>
      <c r="X1146" t="s">
        <v>120</v>
      </c>
      <c r="Y1146" t="s">
        <v>91</v>
      </c>
      <c r="Z1146" t="s">
        <v>92</v>
      </c>
      <c r="AA1146" s="1">
        <v>44567</v>
      </c>
      <c r="AB1146" s="2">
        <v>592</v>
      </c>
      <c r="AC1146" s="2">
        <v>672</v>
      </c>
      <c r="AD1146" s="2"/>
      <c r="AE1146" s="2"/>
      <c r="AF1146" s="2"/>
      <c r="AG1146">
        <v>0</v>
      </c>
      <c r="AH1146" s="3">
        <v>594</v>
      </c>
      <c r="AI1146" s="3">
        <v>690</v>
      </c>
      <c r="AJ1146" s="3">
        <v>0</v>
      </c>
      <c r="AK1146" s="3">
        <v>0</v>
      </c>
      <c r="AL1146" s="3">
        <v>0</v>
      </c>
      <c r="AM1146" t="s">
        <v>9727</v>
      </c>
      <c r="AN1146" t="s">
        <v>9728</v>
      </c>
      <c r="AO1146" t="s">
        <v>8497</v>
      </c>
      <c r="AP1146" t="s">
        <v>8498</v>
      </c>
      <c r="AQ1146" t="s">
        <v>83</v>
      </c>
      <c r="AR1146" t="s">
        <v>8508</v>
      </c>
      <c r="AS1146" t="s">
        <v>83</v>
      </c>
      <c r="AT1146" t="s">
        <v>96</v>
      </c>
      <c r="AU1146" t="s">
        <v>8509</v>
      </c>
      <c r="AV1146" t="s">
        <v>8510</v>
      </c>
      <c r="AW1146" t="s">
        <v>99</v>
      </c>
      <c r="AX1146" t="s">
        <v>100</v>
      </c>
      <c r="AY1146" t="s">
        <v>9729</v>
      </c>
      <c r="AZ1146" t="s">
        <v>9854</v>
      </c>
      <c r="BA1146" t="s">
        <v>103</v>
      </c>
      <c r="BB1146" t="s">
        <v>9855</v>
      </c>
      <c r="BC1146" s="4"/>
      <c r="BD1146" t="s">
        <v>83</v>
      </c>
      <c r="BE1146" t="s">
        <v>105</v>
      </c>
      <c r="BF1146" t="s">
        <v>106</v>
      </c>
      <c r="BG1146" t="s">
        <v>107</v>
      </c>
      <c r="BH1146" t="s">
        <v>9856</v>
      </c>
      <c r="BI1146" t="s">
        <v>1410</v>
      </c>
      <c r="BJ1146" s="2">
        <v>0</v>
      </c>
      <c r="BK1146" t="s">
        <v>90</v>
      </c>
      <c r="BL1146" t="s">
        <v>90</v>
      </c>
      <c r="BM1146" t="s">
        <v>83</v>
      </c>
      <c r="BN1146" t="s">
        <v>83</v>
      </c>
      <c r="BO1146" t="s">
        <v>83</v>
      </c>
      <c r="BP1146" t="s">
        <v>83</v>
      </c>
      <c r="BQ1146" t="s">
        <v>83</v>
      </c>
      <c r="BR1146" t="s">
        <v>83</v>
      </c>
      <c r="BS1146" t="s">
        <v>83</v>
      </c>
      <c r="BT1146" s="3">
        <v>1</v>
      </c>
    </row>
    <row r="1147" spans="1:72" x14ac:dyDescent="0.25">
      <c r="A1147" t="s">
        <v>8497</v>
      </c>
      <c r="B1147" t="s">
        <v>8498</v>
      </c>
      <c r="C1147" t="s">
        <v>8499</v>
      </c>
      <c r="D1147" t="s">
        <v>74</v>
      </c>
      <c r="E1147" t="s">
        <v>21868</v>
      </c>
      <c r="F1147" t="s">
        <v>8500</v>
      </c>
      <c r="G1147" t="s">
        <v>9857</v>
      </c>
      <c r="H1147" t="s">
        <v>9858</v>
      </c>
      <c r="I1147" s="1">
        <v>44197</v>
      </c>
      <c r="J1147" s="1">
        <v>44926</v>
      </c>
      <c r="K1147" t="s">
        <v>78</v>
      </c>
      <c r="L1147" t="s">
        <v>79</v>
      </c>
      <c r="M1147" t="s">
        <v>80</v>
      </c>
      <c r="N1147" t="s">
        <v>9845</v>
      </c>
      <c r="O1147" t="s">
        <v>147</v>
      </c>
      <c r="P1147" t="s">
        <v>222</v>
      </c>
      <c r="Q1147" t="s">
        <v>9846</v>
      </c>
      <c r="R1147" t="s">
        <v>8505</v>
      </c>
      <c r="S1147" t="s">
        <v>150</v>
      </c>
      <c r="T1147" t="s">
        <v>87</v>
      </c>
      <c r="U1147" t="s">
        <v>88</v>
      </c>
      <c r="V1147" t="s">
        <v>89</v>
      </c>
      <c r="W1147" t="s">
        <v>78</v>
      </c>
      <c r="X1147" t="s">
        <v>120</v>
      </c>
      <c r="Y1147" t="s">
        <v>91</v>
      </c>
      <c r="Z1147" t="s">
        <v>92</v>
      </c>
      <c r="AA1147" s="1">
        <v>44567</v>
      </c>
      <c r="AB1147" s="2">
        <v>130</v>
      </c>
      <c r="AC1147" s="2">
        <v>135</v>
      </c>
      <c r="AD1147" s="2"/>
      <c r="AE1147" s="2"/>
      <c r="AF1147" s="2"/>
      <c r="AG1147">
        <v>0</v>
      </c>
      <c r="AH1147" s="3">
        <v>130</v>
      </c>
      <c r="AI1147" s="3">
        <v>135</v>
      </c>
      <c r="AJ1147" s="3">
        <v>0</v>
      </c>
      <c r="AK1147" s="3">
        <v>0</v>
      </c>
      <c r="AL1147" s="3">
        <v>0</v>
      </c>
      <c r="AM1147" t="s">
        <v>8528</v>
      </c>
      <c r="AN1147" t="s">
        <v>8529</v>
      </c>
      <c r="AO1147" t="s">
        <v>8497</v>
      </c>
      <c r="AP1147" t="s">
        <v>8498</v>
      </c>
      <c r="AQ1147" t="s">
        <v>83</v>
      </c>
      <c r="AR1147" t="s">
        <v>8508</v>
      </c>
      <c r="AS1147" t="s">
        <v>83</v>
      </c>
      <c r="AT1147" t="s">
        <v>96</v>
      </c>
      <c r="AU1147" t="s">
        <v>8509</v>
      </c>
      <c r="AV1147" t="s">
        <v>8510</v>
      </c>
      <c r="AW1147" t="s">
        <v>99</v>
      </c>
      <c r="AX1147" t="s">
        <v>100</v>
      </c>
      <c r="AY1147" t="s">
        <v>8530</v>
      </c>
      <c r="AZ1147" t="s">
        <v>9859</v>
      </c>
      <c r="BA1147" t="s">
        <v>103</v>
      </c>
      <c r="BB1147" t="s">
        <v>9860</v>
      </c>
      <c r="BC1147" s="4"/>
      <c r="BD1147" t="s">
        <v>83</v>
      </c>
      <c r="BE1147" t="s">
        <v>105</v>
      </c>
      <c r="BF1147" t="s">
        <v>106</v>
      </c>
      <c r="BG1147" t="s">
        <v>107</v>
      </c>
      <c r="BH1147" t="s">
        <v>108</v>
      </c>
      <c r="BI1147" t="s">
        <v>109</v>
      </c>
      <c r="BJ1147" s="2">
        <v>0</v>
      </c>
      <c r="BK1147" t="s">
        <v>90</v>
      </c>
      <c r="BL1147" t="s">
        <v>78</v>
      </c>
      <c r="BM1147" t="s">
        <v>83</v>
      </c>
      <c r="BN1147" t="s">
        <v>83</v>
      </c>
      <c r="BO1147" t="s">
        <v>83</v>
      </c>
      <c r="BP1147" t="s">
        <v>9861</v>
      </c>
      <c r="BQ1147" t="s">
        <v>8534</v>
      </c>
      <c r="BR1147" t="s">
        <v>8535</v>
      </c>
      <c r="BS1147" t="s">
        <v>83</v>
      </c>
      <c r="BT1147" s="3">
        <v>1</v>
      </c>
    </row>
    <row r="1148" spans="1:72" x14ac:dyDescent="0.25">
      <c r="A1148" t="s">
        <v>8497</v>
      </c>
      <c r="B1148" t="s">
        <v>8498</v>
      </c>
      <c r="C1148" t="s">
        <v>8499</v>
      </c>
      <c r="D1148" t="s">
        <v>74</v>
      </c>
      <c r="E1148" t="s">
        <v>21868</v>
      </c>
      <c r="F1148" t="s">
        <v>8500</v>
      </c>
      <c r="G1148" t="s">
        <v>9862</v>
      </c>
      <c r="H1148" t="s">
        <v>9863</v>
      </c>
      <c r="I1148" s="1">
        <v>44197</v>
      </c>
      <c r="J1148" s="1">
        <v>44926</v>
      </c>
      <c r="K1148" t="s">
        <v>78</v>
      </c>
      <c r="L1148" t="s">
        <v>79</v>
      </c>
      <c r="M1148" t="s">
        <v>80</v>
      </c>
      <c r="N1148" t="s">
        <v>9864</v>
      </c>
      <c r="O1148" t="s">
        <v>388</v>
      </c>
      <c r="P1148" t="s">
        <v>676</v>
      </c>
      <c r="Q1148" t="s">
        <v>9865</v>
      </c>
      <c r="R1148" t="s">
        <v>8971</v>
      </c>
      <c r="S1148" t="s">
        <v>119</v>
      </c>
      <c r="T1148" t="s">
        <v>87</v>
      </c>
      <c r="U1148" t="s">
        <v>88</v>
      </c>
      <c r="V1148" t="s">
        <v>89</v>
      </c>
      <c r="W1148" t="s">
        <v>78</v>
      </c>
      <c r="X1148" t="s">
        <v>120</v>
      </c>
      <c r="Y1148" t="s">
        <v>91</v>
      </c>
      <c r="Z1148" t="s">
        <v>92</v>
      </c>
      <c r="AA1148" s="1">
        <v>44567</v>
      </c>
      <c r="AB1148" s="2">
        <v>808</v>
      </c>
      <c r="AC1148" s="2">
        <v>799</v>
      </c>
      <c r="AD1148" s="2"/>
      <c r="AE1148" s="2"/>
      <c r="AF1148" s="2"/>
      <c r="AG1148">
        <v>0</v>
      </c>
      <c r="AH1148" s="3">
        <v>808</v>
      </c>
      <c r="AI1148" s="3">
        <v>799</v>
      </c>
      <c r="AJ1148" s="3">
        <v>0</v>
      </c>
      <c r="AK1148" s="3">
        <v>0</v>
      </c>
      <c r="AL1148" s="3">
        <v>0</v>
      </c>
      <c r="AM1148" t="s">
        <v>8506</v>
      </c>
      <c r="AN1148" t="s">
        <v>8507</v>
      </c>
      <c r="AO1148" t="s">
        <v>8497</v>
      </c>
      <c r="AP1148" t="s">
        <v>8498</v>
      </c>
      <c r="AQ1148" t="s">
        <v>83</v>
      </c>
      <c r="AR1148" t="s">
        <v>8508</v>
      </c>
      <c r="AS1148" t="s">
        <v>83</v>
      </c>
      <c r="AT1148" t="s">
        <v>96</v>
      </c>
      <c r="AU1148" t="s">
        <v>8509</v>
      </c>
      <c r="AV1148" t="s">
        <v>8510</v>
      </c>
      <c r="AW1148" t="s">
        <v>99</v>
      </c>
      <c r="AX1148" t="s">
        <v>100</v>
      </c>
      <c r="AY1148" t="s">
        <v>8511</v>
      </c>
      <c r="AZ1148" t="s">
        <v>9866</v>
      </c>
      <c r="BA1148" t="s">
        <v>103</v>
      </c>
      <c r="BB1148" t="s">
        <v>9867</v>
      </c>
      <c r="BC1148" s="4"/>
      <c r="BD1148" t="s">
        <v>83</v>
      </c>
      <c r="BE1148" t="s">
        <v>105</v>
      </c>
      <c r="BF1148" t="s">
        <v>106</v>
      </c>
      <c r="BG1148" t="s">
        <v>107</v>
      </c>
      <c r="BH1148" t="s">
        <v>123</v>
      </c>
      <c r="BI1148" t="s">
        <v>124</v>
      </c>
      <c r="BJ1148" s="2">
        <v>0</v>
      </c>
      <c r="BK1148" t="s">
        <v>90</v>
      </c>
      <c r="BL1148" t="s">
        <v>78</v>
      </c>
      <c r="BM1148" t="s">
        <v>83</v>
      </c>
      <c r="BN1148" t="s">
        <v>83</v>
      </c>
      <c r="BO1148" t="s">
        <v>83</v>
      </c>
      <c r="BP1148" t="s">
        <v>9868</v>
      </c>
      <c r="BQ1148" t="s">
        <v>8515</v>
      </c>
      <c r="BR1148" t="s">
        <v>8516</v>
      </c>
      <c r="BS1148" t="s">
        <v>83</v>
      </c>
      <c r="BT1148" s="3">
        <v>1</v>
      </c>
    </row>
    <row r="1149" spans="1:72" x14ac:dyDescent="0.25">
      <c r="A1149" t="s">
        <v>8497</v>
      </c>
      <c r="B1149" t="s">
        <v>8498</v>
      </c>
      <c r="C1149" t="s">
        <v>8499</v>
      </c>
      <c r="D1149" t="s">
        <v>74</v>
      </c>
      <c r="E1149" t="s">
        <v>21868</v>
      </c>
      <c r="F1149" t="s">
        <v>8500</v>
      </c>
      <c r="G1149" t="s">
        <v>9869</v>
      </c>
      <c r="H1149" t="s">
        <v>9870</v>
      </c>
      <c r="I1149" s="1">
        <v>44197</v>
      </c>
      <c r="J1149" s="1">
        <v>44926</v>
      </c>
      <c r="K1149" t="s">
        <v>78</v>
      </c>
      <c r="L1149" t="s">
        <v>79</v>
      </c>
      <c r="M1149" t="s">
        <v>80</v>
      </c>
      <c r="N1149" t="s">
        <v>9871</v>
      </c>
      <c r="O1149" t="s">
        <v>9872</v>
      </c>
      <c r="P1149" t="s">
        <v>83</v>
      </c>
      <c r="Q1149" t="s">
        <v>9873</v>
      </c>
      <c r="R1149" t="s">
        <v>8505</v>
      </c>
      <c r="S1149" t="s">
        <v>150</v>
      </c>
      <c r="T1149" t="s">
        <v>87</v>
      </c>
      <c r="U1149" t="s">
        <v>88</v>
      </c>
      <c r="V1149" t="s">
        <v>89</v>
      </c>
      <c r="W1149" t="s">
        <v>78</v>
      </c>
      <c r="X1149" t="s">
        <v>120</v>
      </c>
      <c r="Y1149" t="s">
        <v>91</v>
      </c>
      <c r="Z1149" t="s">
        <v>92</v>
      </c>
      <c r="AA1149" s="1">
        <v>44567</v>
      </c>
      <c r="AB1149" s="2">
        <v>3455</v>
      </c>
      <c r="AC1149" s="2">
        <v>1166</v>
      </c>
      <c r="AD1149" s="2"/>
      <c r="AE1149" s="2"/>
      <c r="AF1149" s="2"/>
      <c r="AG1149">
        <v>0</v>
      </c>
      <c r="AH1149" s="3">
        <v>3455</v>
      </c>
      <c r="AI1149" s="3">
        <v>1166</v>
      </c>
      <c r="AJ1149" s="3">
        <v>0</v>
      </c>
      <c r="AK1149" s="3">
        <v>0</v>
      </c>
      <c r="AL1149" s="3">
        <v>0</v>
      </c>
      <c r="AM1149" t="s">
        <v>8602</v>
      </c>
      <c r="AN1149" t="s">
        <v>8603</v>
      </c>
      <c r="AO1149" t="s">
        <v>8497</v>
      </c>
      <c r="AP1149" t="s">
        <v>8498</v>
      </c>
      <c r="AQ1149" t="s">
        <v>83</v>
      </c>
      <c r="AR1149" t="s">
        <v>8508</v>
      </c>
      <c r="AS1149" t="s">
        <v>83</v>
      </c>
      <c r="AT1149" t="s">
        <v>96</v>
      </c>
      <c r="AU1149" t="s">
        <v>8509</v>
      </c>
      <c r="AV1149" t="s">
        <v>8510</v>
      </c>
      <c r="AW1149" t="s">
        <v>99</v>
      </c>
      <c r="AX1149" t="s">
        <v>100</v>
      </c>
      <c r="AY1149" t="s">
        <v>9874</v>
      </c>
      <c r="AZ1149" t="s">
        <v>83</v>
      </c>
      <c r="BA1149" t="s">
        <v>103</v>
      </c>
      <c r="BB1149" t="s">
        <v>9875</v>
      </c>
      <c r="BC1149" s="4"/>
      <c r="BD1149" t="s">
        <v>83</v>
      </c>
      <c r="BE1149" t="s">
        <v>105</v>
      </c>
      <c r="BF1149" t="s">
        <v>106</v>
      </c>
      <c r="BG1149" t="s">
        <v>107</v>
      </c>
      <c r="BH1149" t="s">
        <v>108</v>
      </c>
      <c r="BI1149" t="s">
        <v>109</v>
      </c>
      <c r="BJ1149" s="2">
        <v>0</v>
      </c>
      <c r="BK1149" t="s">
        <v>78</v>
      </c>
      <c r="BL1149" t="s">
        <v>90</v>
      </c>
      <c r="BM1149" t="s">
        <v>83</v>
      </c>
      <c r="BN1149" t="s">
        <v>83</v>
      </c>
      <c r="BO1149" t="s">
        <v>83</v>
      </c>
      <c r="BP1149" t="s">
        <v>83</v>
      </c>
      <c r="BQ1149" t="s">
        <v>83</v>
      </c>
      <c r="BR1149" t="s">
        <v>83</v>
      </c>
      <c r="BS1149" t="s">
        <v>83</v>
      </c>
      <c r="BT1149" s="3">
        <v>1</v>
      </c>
    </row>
    <row r="1150" spans="1:72" x14ac:dyDescent="0.25">
      <c r="A1150" t="s">
        <v>8497</v>
      </c>
      <c r="B1150" t="s">
        <v>8498</v>
      </c>
      <c r="C1150" t="s">
        <v>8499</v>
      </c>
      <c r="D1150" t="s">
        <v>74</v>
      </c>
      <c r="E1150" t="s">
        <v>21868</v>
      </c>
      <c r="F1150" t="s">
        <v>8500</v>
      </c>
      <c r="G1150" t="s">
        <v>9876</v>
      </c>
      <c r="H1150" t="s">
        <v>9877</v>
      </c>
      <c r="I1150" s="1">
        <v>44197</v>
      </c>
      <c r="J1150" s="1">
        <v>44926</v>
      </c>
      <c r="K1150" t="s">
        <v>78</v>
      </c>
      <c r="L1150" t="s">
        <v>79</v>
      </c>
      <c r="M1150" t="s">
        <v>80</v>
      </c>
      <c r="N1150" t="s">
        <v>9878</v>
      </c>
      <c r="O1150" t="s">
        <v>254</v>
      </c>
      <c r="P1150" t="s">
        <v>222</v>
      </c>
      <c r="Q1150" t="s">
        <v>9879</v>
      </c>
      <c r="R1150" t="s">
        <v>8505</v>
      </c>
      <c r="S1150" t="s">
        <v>83</v>
      </c>
      <c r="T1150" t="s">
        <v>87</v>
      </c>
      <c r="U1150" t="s">
        <v>354</v>
      </c>
      <c r="V1150" t="s">
        <v>355</v>
      </c>
      <c r="W1150" t="s">
        <v>90</v>
      </c>
      <c r="X1150" t="s">
        <v>83</v>
      </c>
      <c r="Y1150" t="s">
        <v>356</v>
      </c>
      <c r="Z1150" t="s">
        <v>92</v>
      </c>
      <c r="AA1150" s="1">
        <v>44652</v>
      </c>
      <c r="AB1150" s="2">
        <v>15152</v>
      </c>
      <c r="AC1150" s="2">
        <v>2039</v>
      </c>
      <c r="AD1150" s="2"/>
      <c r="AE1150" s="2"/>
      <c r="AF1150" s="2"/>
      <c r="AG1150">
        <v>57</v>
      </c>
      <c r="AH1150" s="3">
        <v>14631</v>
      </c>
      <c r="AI1150" s="3">
        <v>1932</v>
      </c>
      <c r="AJ1150" s="3">
        <v>0</v>
      </c>
      <c r="AK1150" s="3">
        <v>0</v>
      </c>
      <c r="AL1150" s="3">
        <v>0</v>
      </c>
      <c r="AM1150" t="s">
        <v>9880</v>
      </c>
      <c r="AN1150" t="s">
        <v>9881</v>
      </c>
      <c r="AO1150" t="s">
        <v>8497</v>
      </c>
      <c r="AP1150" t="s">
        <v>8498</v>
      </c>
      <c r="AQ1150" t="s">
        <v>83</v>
      </c>
      <c r="AR1150" t="s">
        <v>8508</v>
      </c>
      <c r="AS1150" t="s">
        <v>83</v>
      </c>
      <c r="AT1150" t="s">
        <v>96</v>
      </c>
      <c r="AU1150" t="s">
        <v>8509</v>
      </c>
      <c r="AV1150" t="s">
        <v>8510</v>
      </c>
      <c r="AW1150" t="s">
        <v>99</v>
      </c>
      <c r="AX1150" t="s">
        <v>359</v>
      </c>
      <c r="AY1150" t="s">
        <v>8595</v>
      </c>
      <c r="AZ1150" t="s">
        <v>9882</v>
      </c>
      <c r="BA1150" t="s">
        <v>103</v>
      </c>
      <c r="BB1150" t="s">
        <v>83</v>
      </c>
      <c r="BC1150" s="4">
        <v>44562</v>
      </c>
      <c r="BD1150" t="s">
        <v>360</v>
      </c>
      <c r="BE1150" t="s">
        <v>105</v>
      </c>
      <c r="BF1150" t="s">
        <v>106</v>
      </c>
      <c r="BG1150" t="s">
        <v>107</v>
      </c>
      <c r="BH1150" t="s">
        <v>83</v>
      </c>
      <c r="BI1150" t="s">
        <v>83</v>
      </c>
      <c r="BJ1150" s="2">
        <v>0</v>
      </c>
      <c r="BK1150" t="s">
        <v>90</v>
      </c>
      <c r="BL1150" t="s">
        <v>90</v>
      </c>
      <c r="BM1150" t="s">
        <v>83</v>
      </c>
      <c r="BN1150" t="s">
        <v>83</v>
      </c>
      <c r="BO1150" t="s">
        <v>83</v>
      </c>
      <c r="BP1150" t="s">
        <v>83</v>
      </c>
      <c r="BQ1150" t="s">
        <v>83</v>
      </c>
      <c r="BR1150" t="s">
        <v>83</v>
      </c>
      <c r="BS1150" t="s">
        <v>83</v>
      </c>
      <c r="BT1150" s="3">
        <v>1</v>
      </c>
    </row>
    <row r="1151" spans="1:72" x14ac:dyDescent="0.25">
      <c r="A1151" t="s">
        <v>8497</v>
      </c>
      <c r="B1151" t="s">
        <v>8498</v>
      </c>
      <c r="C1151" t="s">
        <v>8499</v>
      </c>
      <c r="D1151" t="s">
        <v>74</v>
      </c>
      <c r="E1151" t="s">
        <v>21868</v>
      </c>
      <c r="F1151" t="s">
        <v>8500</v>
      </c>
      <c r="G1151" t="s">
        <v>9883</v>
      </c>
      <c r="H1151" t="s">
        <v>9884</v>
      </c>
      <c r="I1151" s="1">
        <v>44197</v>
      </c>
      <c r="J1151" s="1">
        <v>44926</v>
      </c>
      <c r="K1151" t="s">
        <v>78</v>
      </c>
      <c r="L1151" t="s">
        <v>79</v>
      </c>
      <c r="M1151" t="s">
        <v>80</v>
      </c>
      <c r="N1151" t="s">
        <v>8526</v>
      </c>
      <c r="O1151" t="s">
        <v>313</v>
      </c>
      <c r="P1151" t="s">
        <v>235</v>
      </c>
      <c r="Q1151" t="s">
        <v>9885</v>
      </c>
      <c r="R1151" t="s">
        <v>8505</v>
      </c>
      <c r="S1151" t="s">
        <v>119</v>
      </c>
      <c r="T1151" t="s">
        <v>87</v>
      </c>
      <c r="U1151" t="s">
        <v>88</v>
      </c>
      <c r="V1151" t="s">
        <v>89</v>
      </c>
      <c r="W1151" t="s">
        <v>78</v>
      </c>
      <c r="X1151" t="s">
        <v>120</v>
      </c>
      <c r="Y1151" t="s">
        <v>91</v>
      </c>
      <c r="Z1151" t="s">
        <v>92</v>
      </c>
      <c r="AA1151" s="1">
        <v>44197</v>
      </c>
      <c r="AB1151" s="2">
        <v>14910</v>
      </c>
      <c r="AC1151" s="2">
        <v>10892</v>
      </c>
      <c r="AD1151" s="2">
        <v>0</v>
      </c>
      <c r="AE1151" s="2">
        <v>0</v>
      </c>
      <c r="AF1151" s="2"/>
      <c r="AG1151">
        <v>0</v>
      </c>
      <c r="AH1151" s="3">
        <v>15031</v>
      </c>
      <c r="AI1151" s="3">
        <v>10980</v>
      </c>
      <c r="AJ1151" s="3">
        <v>0</v>
      </c>
      <c r="AK1151" s="3">
        <v>0</v>
      </c>
      <c r="AL1151" s="3">
        <v>0</v>
      </c>
      <c r="AM1151" t="s">
        <v>8602</v>
      </c>
      <c r="AN1151" t="s">
        <v>8603</v>
      </c>
      <c r="AO1151" t="s">
        <v>8497</v>
      </c>
      <c r="AP1151" t="s">
        <v>8498</v>
      </c>
      <c r="AQ1151" t="s">
        <v>83</v>
      </c>
      <c r="AR1151" t="s">
        <v>8508</v>
      </c>
      <c r="AS1151" t="s">
        <v>83</v>
      </c>
      <c r="AT1151" t="s">
        <v>96</v>
      </c>
      <c r="AU1151" t="s">
        <v>8509</v>
      </c>
      <c r="AV1151" t="s">
        <v>8510</v>
      </c>
      <c r="AW1151" t="s">
        <v>99</v>
      </c>
      <c r="AX1151" t="s">
        <v>100</v>
      </c>
      <c r="AY1151" t="s">
        <v>9886</v>
      </c>
      <c r="AZ1151" t="s">
        <v>83</v>
      </c>
      <c r="BA1151" t="s">
        <v>103</v>
      </c>
      <c r="BB1151" t="s">
        <v>9887</v>
      </c>
      <c r="BC1151" s="4"/>
      <c r="BD1151" t="s">
        <v>83</v>
      </c>
      <c r="BE1151" t="s">
        <v>105</v>
      </c>
      <c r="BF1151" t="s">
        <v>106</v>
      </c>
      <c r="BG1151" t="s">
        <v>107</v>
      </c>
      <c r="BH1151" t="s">
        <v>704</v>
      </c>
      <c r="BI1151" t="s">
        <v>705</v>
      </c>
      <c r="BJ1151" s="2">
        <v>0</v>
      </c>
      <c r="BK1151" t="s">
        <v>78</v>
      </c>
      <c r="BL1151" t="s">
        <v>90</v>
      </c>
      <c r="BM1151" t="s">
        <v>83</v>
      </c>
      <c r="BN1151" t="s">
        <v>83</v>
      </c>
      <c r="BO1151" t="s">
        <v>83</v>
      </c>
      <c r="BP1151" t="s">
        <v>83</v>
      </c>
      <c r="BQ1151" t="s">
        <v>83</v>
      </c>
      <c r="BR1151" t="s">
        <v>83</v>
      </c>
      <c r="BS1151" t="s">
        <v>83</v>
      </c>
      <c r="BT1151" s="3">
        <v>1</v>
      </c>
    </row>
    <row r="1152" spans="1:72" x14ac:dyDescent="0.25">
      <c r="A1152" t="s">
        <v>8497</v>
      </c>
      <c r="B1152" t="s">
        <v>8498</v>
      </c>
      <c r="C1152" t="s">
        <v>8499</v>
      </c>
      <c r="D1152" t="s">
        <v>74</v>
      </c>
      <c r="E1152" t="s">
        <v>21868</v>
      </c>
      <c r="F1152" t="s">
        <v>8500</v>
      </c>
      <c r="G1152" t="s">
        <v>9888</v>
      </c>
      <c r="H1152" t="s">
        <v>9889</v>
      </c>
      <c r="I1152" s="1">
        <v>44197</v>
      </c>
      <c r="J1152" s="1">
        <v>44926</v>
      </c>
      <c r="K1152" t="s">
        <v>78</v>
      </c>
      <c r="L1152" t="s">
        <v>79</v>
      </c>
      <c r="M1152" t="s">
        <v>80</v>
      </c>
      <c r="N1152" t="s">
        <v>9890</v>
      </c>
      <c r="O1152" t="s">
        <v>7056</v>
      </c>
      <c r="P1152" t="s">
        <v>1095</v>
      </c>
      <c r="Q1152" t="s">
        <v>9891</v>
      </c>
      <c r="R1152" t="s">
        <v>8505</v>
      </c>
      <c r="S1152" t="s">
        <v>150</v>
      </c>
      <c r="T1152" t="s">
        <v>87</v>
      </c>
      <c r="U1152" t="s">
        <v>88</v>
      </c>
      <c r="V1152" t="s">
        <v>89</v>
      </c>
      <c r="W1152" t="s">
        <v>78</v>
      </c>
      <c r="X1152" t="s">
        <v>120</v>
      </c>
      <c r="Y1152" t="s">
        <v>91</v>
      </c>
      <c r="Z1152" t="s">
        <v>92</v>
      </c>
      <c r="AA1152" s="1">
        <v>44567</v>
      </c>
      <c r="AB1152" s="2">
        <v>2921</v>
      </c>
      <c r="AC1152" s="2">
        <v>3212</v>
      </c>
      <c r="AD1152" s="2"/>
      <c r="AE1152" s="2"/>
      <c r="AF1152" s="2"/>
      <c r="AG1152">
        <v>0</v>
      </c>
      <c r="AH1152" s="3">
        <v>2921</v>
      </c>
      <c r="AI1152" s="3">
        <v>3212</v>
      </c>
      <c r="AJ1152" s="3">
        <v>0</v>
      </c>
      <c r="AK1152" s="3">
        <v>0</v>
      </c>
      <c r="AL1152" s="3">
        <v>0</v>
      </c>
      <c r="AM1152" t="s">
        <v>9727</v>
      </c>
      <c r="AN1152" t="s">
        <v>9728</v>
      </c>
      <c r="AO1152" t="s">
        <v>8497</v>
      </c>
      <c r="AP1152" t="s">
        <v>8498</v>
      </c>
      <c r="AQ1152" t="s">
        <v>83</v>
      </c>
      <c r="AR1152" t="s">
        <v>8508</v>
      </c>
      <c r="AS1152" t="s">
        <v>83</v>
      </c>
      <c r="AT1152" t="s">
        <v>96</v>
      </c>
      <c r="AU1152" t="s">
        <v>8509</v>
      </c>
      <c r="AV1152" t="s">
        <v>8510</v>
      </c>
      <c r="AW1152" t="s">
        <v>99</v>
      </c>
      <c r="AX1152" t="s">
        <v>100</v>
      </c>
      <c r="AY1152" t="s">
        <v>9729</v>
      </c>
      <c r="AZ1152" t="s">
        <v>9892</v>
      </c>
      <c r="BA1152" t="s">
        <v>103</v>
      </c>
      <c r="BB1152" t="s">
        <v>9893</v>
      </c>
      <c r="BC1152" s="4"/>
      <c r="BD1152" t="s">
        <v>83</v>
      </c>
      <c r="BE1152" t="s">
        <v>105</v>
      </c>
      <c r="BF1152" t="s">
        <v>106</v>
      </c>
      <c r="BG1152" t="s">
        <v>107</v>
      </c>
      <c r="BH1152" t="s">
        <v>108</v>
      </c>
      <c r="BI1152" t="s">
        <v>109</v>
      </c>
      <c r="BJ1152" s="2">
        <v>0</v>
      </c>
      <c r="BK1152" t="s">
        <v>90</v>
      </c>
      <c r="BL1152" t="s">
        <v>90</v>
      </c>
      <c r="BM1152" t="s">
        <v>83</v>
      </c>
      <c r="BN1152" t="s">
        <v>83</v>
      </c>
      <c r="BO1152" t="s">
        <v>83</v>
      </c>
      <c r="BP1152" t="s">
        <v>83</v>
      </c>
      <c r="BQ1152" t="s">
        <v>83</v>
      </c>
      <c r="BR1152" t="s">
        <v>83</v>
      </c>
      <c r="BS1152" t="s">
        <v>83</v>
      </c>
      <c r="BT1152" s="3">
        <v>1</v>
      </c>
    </row>
    <row r="1153" spans="1:72" x14ac:dyDescent="0.25">
      <c r="A1153" t="s">
        <v>8497</v>
      </c>
      <c r="B1153" t="s">
        <v>8498</v>
      </c>
      <c r="C1153" t="s">
        <v>8499</v>
      </c>
      <c r="D1153" t="s">
        <v>74</v>
      </c>
      <c r="E1153" t="s">
        <v>21868</v>
      </c>
      <c r="F1153" t="s">
        <v>8500</v>
      </c>
      <c r="G1153" t="s">
        <v>9894</v>
      </c>
      <c r="H1153" t="s">
        <v>9895</v>
      </c>
      <c r="I1153" s="1">
        <v>44197</v>
      </c>
      <c r="J1153" s="1">
        <v>44926</v>
      </c>
      <c r="K1153" t="s">
        <v>78</v>
      </c>
      <c r="L1153" t="s">
        <v>276</v>
      </c>
      <c r="M1153" t="s">
        <v>1399</v>
      </c>
      <c r="N1153" t="s">
        <v>9764</v>
      </c>
      <c r="O1153" t="s">
        <v>352</v>
      </c>
      <c r="P1153" t="s">
        <v>1095</v>
      </c>
      <c r="Q1153" t="s">
        <v>8538</v>
      </c>
      <c r="R1153" t="s">
        <v>8505</v>
      </c>
      <c r="S1153" t="s">
        <v>150</v>
      </c>
      <c r="T1153" t="s">
        <v>87</v>
      </c>
      <c r="U1153" t="s">
        <v>88</v>
      </c>
      <c r="V1153" t="s">
        <v>89</v>
      </c>
      <c r="W1153" t="s">
        <v>90</v>
      </c>
      <c r="X1153" t="s">
        <v>83</v>
      </c>
      <c r="Y1153" t="s">
        <v>91</v>
      </c>
      <c r="Z1153" t="s">
        <v>92</v>
      </c>
      <c r="AA1153" s="1">
        <v>44197</v>
      </c>
      <c r="AB1153" s="2">
        <v>1980</v>
      </c>
      <c r="AC1153" s="2">
        <v>1856</v>
      </c>
      <c r="AD1153" s="2">
        <v>0</v>
      </c>
      <c r="AE1153" s="2">
        <v>0</v>
      </c>
      <c r="AF1153" s="2"/>
      <c r="AG115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t="s">
        <v>9727</v>
      </c>
      <c r="AN1153" t="s">
        <v>9728</v>
      </c>
      <c r="AO1153" t="s">
        <v>8497</v>
      </c>
      <c r="AP1153" t="s">
        <v>8498</v>
      </c>
      <c r="AQ1153" t="s">
        <v>83</v>
      </c>
      <c r="AR1153" t="s">
        <v>8508</v>
      </c>
      <c r="AS1153" t="s">
        <v>83</v>
      </c>
      <c r="AT1153" t="s">
        <v>96</v>
      </c>
      <c r="AU1153" t="s">
        <v>8509</v>
      </c>
      <c r="AV1153" t="s">
        <v>8510</v>
      </c>
      <c r="AW1153" t="s">
        <v>99</v>
      </c>
      <c r="AX1153" t="s">
        <v>100</v>
      </c>
      <c r="AY1153" t="s">
        <v>9729</v>
      </c>
      <c r="AZ1153" t="s">
        <v>9896</v>
      </c>
      <c r="BA1153" t="s">
        <v>103</v>
      </c>
      <c r="BB1153" t="s">
        <v>83</v>
      </c>
      <c r="BC1153" s="4"/>
      <c r="BD1153" t="s">
        <v>83</v>
      </c>
      <c r="BE1153" t="s">
        <v>105</v>
      </c>
      <c r="BF1153" t="s">
        <v>106</v>
      </c>
      <c r="BG1153" t="s">
        <v>107</v>
      </c>
      <c r="BH1153" t="s">
        <v>108</v>
      </c>
      <c r="BI1153" t="s">
        <v>109</v>
      </c>
      <c r="BJ1153" s="2">
        <v>0</v>
      </c>
      <c r="BK1153" t="s">
        <v>90</v>
      </c>
      <c r="BL1153" t="s">
        <v>90</v>
      </c>
      <c r="BM1153" t="s">
        <v>83</v>
      </c>
      <c r="BN1153" t="s">
        <v>83</v>
      </c>
      <c r="BO1153" t="s">
        <v>83</v>
      </c>
      <c r="BP1153" t="s">
        <v>83</v>
      </c>
      <c r="BQ1153" t="s">
        <v>83</v>
      </c>
      <c r="BR1153" t="s">
        <v>83</v>
      </c>
      <c r="BS1153" t="s">
        <v>83</v>
      </c>
      <c r="BT1153" s="3">
        <v>1</v>
      </c>
    </row>
    <row r="1154" spans="1:72" x14ac:dyDescent="0.25">
      <c r="A1154" t="s">
        <v>8497</v>
      </c>
      <c r="B1154" t="s">
        <v>8498</v>
      </c>
      <c r="C1154" t="s">
        <v>8499</v>
      </c>
      <c r="D1154" t="s">
        <v>74</v>
      </c>
      <c r="E1154" t="s">
        <v>21868</v>
      </c>
      <c r="F1154" t="s">
        <v>8500</v>
      </c>
      <c r="G1154" t="s">
        <v>9897</v>
      </c>
      <c r="H1154" t="s">
        <v>9898</v>
      </c>
      <c r="I1154" s="1">
        <v>44656</v>
      </c>
      <c r="J1154" s="1">
        <v>44926</v>
      </c>
      <c r="K1154" t="s">
        <v>78</v>
      </c>
      <c r="L1154" t="s">
        <v>79</v>
      </c>
      <c r="M1154" t="s">
        <v>80</v>
      </c>
      <c r="N1154" t="s">
        <v>9764</v>
      </c>
      <c r="O1154" t="s">
        <v>168</v>
      </c>
      <c r="P1154" t="s">
        <v>409</v>
      </c>
      <c r="Q1154" t="s">
        <v>8538</v>
      </c>
      <c r="R1154" t="s">
        <v>8505</v>
      </c>
      <c r="S1154" t="s">
        <v>150</v>
      </c>
      <c r="T1154" t="s">
        <v>87</v>
      </c>
      <c r="U1154" t="s">
        <v>88</v>
      </c>
      <c r="V1154" t="s">
        <v>89</v>
      </c>
      <c r="W1154" t="s">
        <v>78</v>
      </c>
      <c r="X1154" t="s">
        <v>120</v>
      </c>
      <c r="Y1154" t="s">
        <v>91</v>
      </c>
      <c r="Z1154" t="s">
        <v>92</v>
      </c>
      <c r="AA1154" s="1">
        <v>44656</v>
      </c>
      <c r="AB1154" s="2">
        <v>1980</v>
      </c>
      <c r="AC1154" s="2">
        <v>1856</v>
      </c>
      <c r="AD1154" s="2"/>
      <c r="AE1154" s="2"/>
      <c r="AF1154" s="2"/>
      <c r="AG1154">
        <v>0</v>
      </c>
      <c r="AH1154" s="3"/>
      <c r="AI1154" s="3"/>
      <c r="AJ1154" s="3"/>
      <c r="AK1154" s="3"/>
      <c r="AL1154" s="3"/>
      <c r="AM1154" t="s">
        <v>9727</v>
      </c>
      <c r="AN1154" t="s">
        <v>9728</v>
      </c>
      <c r="AO1154" t="s">
        <v>8497</v>
      </c>
      <c r="AP1154" t="s">
        <v>8498</v>
      </c>
      <c r="AQ1154" t="s">
        <v>83</v>
      </c>
      <c r="AR1154" t="s">
        <v>8508</v>
      </c>
      <c r="AS1154" t="s">
        <v>83</v>
      </c>
      <c r="AT1154" t="s">
        <v>96</v>
      </c>
      <c r="AU1154" t="s">
        <v>8509</v>
      </c>
      <c r="AV1154" t="s">
        <v>8510</v>
      </c>
      <c r="AW1154" t="s">
        <v>99</v>
      </c>
      <c r="AX1154" t="s">
        <v>100</v>
      </c>
      <c r="AY1154" t="s">
        <v>9729</v>
      </c>
      <c r="AZ1154" t="s">
        <v>9899</v>
      </c>
      <c r="BA1154" t="s">
        <v>103</v>
      </c>
      <c r="BB1154" t="s">
        <v>9900</v>
      </c>
      <c r="BC1154" s="4"/>
      <c r="BD1154" t="s">
        <v>83</v>
      </c>
      <c r="BE1154" t="s">
        <v>105</v>
      </c>
      <c r="BF1154" t="s">
        <v>106</v>
      </c>
      <c r="BG1154" t="s">
        <v>107</v>
      </c>
      <c r="BH1154" t="s">
        <v>108</v>
      </c>
      <c r="BI1154" t="s">
        <v>109</v>
      </c>
      <c r="BJ1154" s="2">
        <v>0</v>
      </c>
      <c r="BK1154" t="s">
        <v>90</v>
      </c>
      <c r="BL1154" t="s">
        <v>90</v>
      </c>
      <c r="BM1154" t="s">
        <v>83</v>
      </c>
      <c r="BN1154" t="s">
        <v>83</v>
      </c>
      <c r="BO1154" t="s">
        <v>83</v>
      </c>
      <c r="BP1154" t="s">
        <v>83</v>
      </c>
      <c r="BQ1154" t="s">
        <v>83</v>
      </c>
      <c r="BR1154" t="s">
        <v>83</v>
      </c>
      <c r="BS1154" t="s">
        <v>83</v>
      </c>
      <c r="BT1154" s="3">
        <v>1</v>
      </c>
    </row>
    <row r="1155" spans="1:72" x14ac:dyDescent="0.25">
      <c r="A1155" t="s">
        <v>8497</v>
      </c>
      <c r="B1155" t="s">
        <v>8498</v>
      </c>
      <c r="C1155" t="s">
        <v>8499</v>
      </c>
      <c r="D1155" t="s">
        <v>74</v>
      </c>
      <c r="E1155" t="s">
        <v>21868</v>
      </c>
      <c r="F1155" t="s">
        <v>8500</v>
      </c>
      <c r="G1155" t="s">
        <v>9901</v>
      </c>
      <c r="H1155" t="s">
        <v>9902</v>
      </c>
      <c r="I1155" s="1">
        <v>44197</v>
      </c>
      <c r="J1155" s="1">
        <v>44926</v>
      </c>
      <c r="K1155" t="s">
        <v>78</v>
      </c>
      <c r="L1155" t="s">
        <v>79</v>
      </c>
      <c r="M1155" t="s">
        <v>80</v>
      </c>
      <c r="N1155" t="s">
        <v>8819</v>
      </c>
      <c r="O1155" t="s">
        <v>501</v>
      </c>
      <c r="P1155" t="s">
        <v>235</v>
      </c>
      <c r="Q1155" t="s">
        <v>8820</v>
      </c>
      <c r="R1155" t="s">
        <v>8505</v>
      </c>
      <c r="S1155" t="s">
        <v>83</v>
      </c>
      <c r="T1155" t="s">
        <v>87</v>
      </c>
      <c r="U1155" t="s">
        <v>354</v>
      </c>
      <c r="V1155" t="s">
        <v>355</v>
      </c>
      <c r="W1155" t="s">
        <v>90</v>
      </c>
      <c r="X1155" t="s">
        <v>83</v>
      </c>
      <c r="Y1155" t="s">
        <v>356</v>
      </c>
      <c r="Z1155" t="s">
        <v>92</v>
      </c>
      <c r="AA1155" s="1">
        <v>44656</v>
      </c>
      <c r="AB1155" s="2">
        <v>38578</v>
      </c>
      <c r="AC1155" s="2">
        <v>32751</v>
      </c>
      <c r="AD1155" s="2">
        <v>59209</v>
      </c>
      <c r="AE1155" s="2">
        <v>27964</v>
      </c>
      <c r="AF1155" s="2"/>
      <c r="AG1155">
        <v>79</v>
      </c>
      <c r="AH1155" s="3">
        <v>32505</v>
      </c>
      <c r="AI1155" s="3">
        <v>30207</v>
      </c>
      <c r="AJ1155" s="3">
        <v>-56843</v>
      </c>
      <c r="AK1155" s="3">
        <v>-26649</v>
      </c>
      <c r="AL1155" s="3">
        <v>0</v>
      </c>
      <c r="AM1155" t="s">
        <v>9040</v>
      </c>
      <c r="AN1155" t="s">
        <v>9041</v>
      </c>
      <c r="AO1155" t="s">
        <v>8497</v>
      </c>
      <c r="AP1155" t="s">
        <v>8498</v>
      </c>
      <c r="AQ1155" t="s">
        <v>83</v>
      </c>
      <c r="AR1155" t="s">
        <v>8508</v>
      </c>
      <c r="AS1155" t="s">
        <v>83</v>
      </c>
      <c r="AT1155" t="s">
        <v>96</v>
      </c>
      <c r="AU1155" t="s">
        <v>8509</v>
      </c>
      <c r="AV1155" t="s">
        <v>8510</v>
      </c>
      <c r="AW1155" t="s">
        <v>99</v>
      </c>
      <c r="AX1155" t="s">
        <v>359</v>
      </c>
      <c r="AY1155" t="s">
        <v>9903</v>
      </c>
      <c r="AZ1155" t="s">
        <v>83</v>
      </c>
      <c r="BA1155" t="s">
        <v>103</v>
      </c>
      <c r="BB1155" t="s">
        <v>83</v>
      </c>
      <c r="BC1155" s="4">
        <v>44562</v>
      </c>
      <c r="BD1155" t="s">
        <v>360</v>
      </c>
      <c r="BE1155" t="s">
        <v>105</v>
      </c>
      <c r="BF1155" t="s">
        <v>106</v>
      </c>
      <c r="BG1155" t="s">
        <v>107</v>
      </c>
      <c r="BH1155" t="s">
        <v>83</v>
      </c>
      <c r="BI1155" t="s">
        <v>83</v>
      </c>
      <c r="BJ1155" s="2">
        <v>0</v>
      </c>
      <c r="BK1155" t="s">
        <v>90</v>
      </c>
      <c r="BL1155" t="s">
        <v>90</v>
      </c>
      <c r="BM1155" t="s">
        <v>83</v>
      </c>
      <c r="BN1155" t="s">
        <v>83</v>
      </c>
      <c r="BO1155" t="s">
        <v>83</v>
      </c>
      <c r="BP1155" t="s">
        <v>83</v>
      </c>
      <c r="BQ1155" t="s">
        <v>83</v>
      </c>
      <c r="BR1155" t="s">
        <v>83</v>
      </c>
      <c r="BS1155" t="s">
        <v>83</v>
      </c>
      <c r="BT1155" s="3">
        <v>1</v>
      </c>
    </row>
    <row r="1156" spans="1:72" x14ac:dyDescent="0.25">
      <c r="A1156" t="s">
        <v>8497</v>
      </c>
      <c r="B1156" t="s">
        <v>8498</v>
      </c>
      <c r="C1156" t="s">
        <v>8499</v>
      </c>
      <c r="D1156" t="s">
        <v>74</v>
      </c>
      <c r="E1156" t="s">
        <v>21868</v>
      </c>
      <c r="F1156" t="s">
        <v>8500</v>
      </c>
      <c r="G1156" t="s">
        <v>9904</v>
      </c>
      <c r="H1156" t="s">
        <v>9905</v>
      </c>
      <c r="I1156" s="1">
        <v>44197</v>
      </c>
      <c r="J1156" s="1">
        <v>44926</v>
      </c>
      <c r="K1156" t="s">
        <v>78</v>
      </c>
      <c r="L1156" t="s">
        <v>79</v>
      </c>
      <c r="M1156" t="s">
        <v>80</v>
      </c>
      <c r="N1156" t="s">
        <v>6759</v>
      </c>
      <c r="O1156" t="s">
        <v>9906</v>
      </c>
      <c r="P1156" t="s">
        <v>222</v>
      </c>
      <c r="Q1156" t="s">
        <v>9907</v>
      </c>
      <c r="R1156" t="s">
        <v>8971</v>
      </c>
      <c r="S1156" t="s">
        <v>119</v>
      </c>
      <c r="T1156" t="s">
        <v>87</v>
      </c>
      <c r="U1156" t="s">
        <v>88</v>
      </c>
      <c r="V1156" t="s">
        <v>89</v>
      </c>
      <c r="W1156" t="s">
        <v>78</v>
      </c>
      <c r="X1156" t="s">
        <v>120</v>
      </c>
      <c r="Y1156" t="s">
        <v>91</v>
      </c>
      <c r="Z1156" t="s">
        <v>92</v>
      </c>
      <c r="AA1156" s="1">
        <v>44197</v>
      </c>
      <c r="AB1156" s="2">
        <v>1980</v>
      </c>
      <c r="AC1156" s="2">
        <v>1856</v>
      </c>
      <c r="AD1156" s="2">
        <v>0</v>
      </c>
      <c r="AE1156" s="2">
        <v>0</v>
      </c>
      <c r="AF1156" s="2"/>
      <c r="AG1156">
        <v>0</v>
      </c>
      <c r="AH1156" s="3">
        <v>1996</v>
      </c>
      <c r="AI1156" s="3">
        <v>1871</v>
      </c>
      <c r="AJ1156" s="3">
        <v>0</v>
      </c>
      <c r="AK1156" s="3">
        <v>0</v>
      </c>
      <c r="AL1156" s="3">
        <v>0</v>
      </c>
      <c r="AM1156" t="s">
        <v>8593</v>
      </c>
      <c r="AN1156" t="s">
        <v>8594</v>
      </c>
      <c r="AO1156" t="s">
        <v>8497</v>
      </c>
      <c r="AP1156" t="s">
        <v>8498</v>
      </c>
      <c r="AQ1156" t="s">
        <v>83</v>
      </c>
      <c r="AR1156" t="s">
        <v>8508</v>
      </c>
      <c r="AS1156" t="s">
        <v>83</v>
      </c>
      <c r="AT1156" t="s">
        <v>96</v>
      </c>
      <c r="AU1156" t="s">
        <v>8509</v>
      </c>
      <c r="AV1156" t="s">
        <v>8510</v>
      </c>
      <c r="AW1156" t="s">
        <v>99</v>
      </c>
      <c r="AX1156" t="s">
        <v>100</v>
      </c>
      <c r="AY1156" t="s">
        <v>8595</v>
      </c>
      <c r="AZ1156" t="s">
        <v>9908</v>
      </c>
      <c r="BA1156" t="s">
        <v>103</v>
      </c>
      <c r="BB1156" t="s">
        <v>9909</v>
      </c>
      <c r="BC1156" s="4"/>
      <c r="BD1156" t="s">
        <v>83</v>
      </c>
      <c r="BE1156" t="s">
        <v>105</v>
      </c>
      <c r="BF1156" t="s">
        <v>106</v>
      </c>
      <c r="BG1156" t="s">
        <v>107</v>
      </c>
      <c r="BH1156" t="s">
        <v>123</v>
      </c>
      <c r="BI1156" t="s">
        <v>124</v>
      </c>
      <c r="BJ1156" s="2">
        <v>0</v>
      </c>
      <c r="BK1156" t="s">
        <v>90</v>
      </c>
      <c r="BL1156" t="s">
        <v>90</v>
      </c>
      <c r="BM1156" t="s">
        <v>83</v>
      </c>
      <c r="BN1156" t="s">
        <v>83</v>
      </c>
      <c r="BO1156" t="s">
        <v>83</v>
      </c>
      <c r="BP1156" t="s">
        <v>83</v>
      </c>
      <c r="BQ1156" t="s">
        <v>83</v>
      </c>
      <c r="BR1156" t="s">
        <v>83</v>
      </c>
      <c r="BS1156" t="s">
        <v>83</v>
      </c>
      <c r="BT1156" s="3">
        <v>1</v>
      </c>
    </row>
    <row r="1157" spans="1:72" x14ac:dyDescent="0.25">
      <c r="A1157" t="s">
        <v>8497</v>
      </c>
      <c r="B1157" t="s">
        <v>8498</v>
      </c>
      <c r="C1157" t="s">
        <v>8499</v>
      </c>
      <c r="D1157" t="s">
        <v>74</v>
      </c>
      <c r="E1157" t="s">
        <v>21868</v>
      </c>
      <c r="F1157" t="s">
        <v>8500</v>
      </c>
      <c r="G1157" t="s">
        <v>9910</v>
      </c>
      <c r="H1157" t="s">
        <v>9911</v>
      </c>
      <c r="I1157" s="1">
        <v>44197</v>
      </c>
      <c r="J1157" s="1">
        <v>44926</v>
      </c>
      <c r="K1157" t="s">
        <v>78</v>
      </c>
      <c r="L1157" t="s">
        <v>79</v>
      </c>
      <c r="M1157" t="s">
        <v>80</v>
      </c>
      <c r="N1157" t="s">
        <v>9672</v>
      </c>
      <c r="O1157" t="s">
        <v>1179</v>
      </c>
      <c r="P1157" t="s">
        <v>6699</v>
      </c>
      <c r="Q1157" t="s">
        <v>9673</v>
      </c>
      <c r="R1157" t="s">
        <v>9014</v>
      </c>
      <c r="S1157" t="s">
        <v>150</v>
      </c>
      <c r="T1157" t="s">
        <v>87</v>
      </c>
      <c r="U1157" t="s">
        <v>88</v>
      </c>
      <c r="V1157" t="s">
        <v>89</v>
      </c>
      <c r="W1157" t="s">
        <v>78</v>
      </c>
      <c r="X1157" t="s">
        <v>120</v>
      </c>
      <c r="Y1157" t="s">
        <v>91</v>
      </c>
      <c r="Z1157" t="s">
        <v>92</v>
      </c>
      <c r="AA1157" s="1">
        <v>44566</v>
      </c>
      <c r="AB1157" s="2">
        <v>12</v>
      </c>
      <c r="AC1157" s="2">
        <v>13</v>
      </c>
      <c r="AD1157" s="2"/>
      <c r="AE1157" s="2"/>
      <c r="AF1157" s="2"/>
      <c r="AG1157">
        <v>0</v>
      </c>
      <c r="AH1157" s="3">
        <v>12</v>
      </c>
      <c r="AI1157" s="3">
        <v>13</v>
      </c>
      <c r="AJ1157" s="3">
        <v>0</v>
      </c>
      <c r="AK1157" s="3">
        <v>0</v>
      </c>
      <c r="AL1157" s="3">
        <v>0</v>
      </c>
      <c r="AM1157" t="s">
        <v>8528</v>
      </c>
      <c r="AN1157" t="s">
        <v>8529</v>
      </c>
      <c r="AO1157" t="s">
        <v>8497</v>
      </c>
      <c r="AP1157" t="s">
        <v>8498</v>
      </c>
      <c r="AQ1157" t="s">
        <v>83</v>
      </c>
      <c r="AR1157" t="s">
        <v>8508</v>
      </c>
      <c r="AS1157" t="s">
        <v>83</v>
      </c>
      <c r="AT1157" t="s">
        <v>96</v>
      </c>
      <c r="AU1157" t="s">
        <v>8509</v>
      </c>
      <c r="AV1157" t="s">
        <v>8510</v>
      </c>
      <c r="AW1157" t="s">
        <v>99</v>
      </c>
      <c r="AX1157" t="s">
        <v>100</v>
      </c>
      <c r="AY1157" t="s">
        <v>9912</v>
      </c>
      <c r="AZ1157" t="s">
        <v>83</v>
      </c>
      <c r="BA1157" t="s">
        <v>103</v>
      </c>
      <c r="BB1157" t="s">
        <v>9913</v>
      </c>
      <c r="BC1157" s="4"/>
      <c r="BD1157" t="s">
        <v>83</v>
      </c>
      <c r="BE1157" t="s">
        <v>105</v>
      </c>
      <c r="BF1157" t="s">
        <v>106</v>
      </c>
      <c r="BG1157" t="s">
        <v>107</v>
      </c>
      <c r="BH1157" t="s">
        <v>2342</v>
      </c>
      <c r="BI1157" t="s">
        <v>2343</v>
      </c>
      <c r="BJ1157" s="2">
        <v>0</v>
      </c>
      <c r="BK1157" t="s">
        <v>90</v>
      </c>
      <c r="BL1157" t="s">
        <v>90</v>
      </c>
      <c r="BM1157" t="s">
        <v>83</v>
      </c>
      <c r="BN1157" t="s">
        <v>83</v>
      </c>
      <c r="BO1157" t="s">
        <v>83</v>
      </c>
      <c r="BP1157" t="s">
        <v>83</v>
      </c>
      <c r="BQ1157" t="s">
        <v>83</v>
      </c>
      <c r="BR1157" t="s">
        <v>83</v>
      </c>
      <c r="BS1157" t="s">
        <v>83</v>
      </c>
      <c r="BT1157" s="3">
        <v>1</v>
      </c>
    </row>
    <row r="1158" spans="1:72" x14ac:dyDescent="0.25">
      <c r="A1158" t="s">
        <v>8497</v>
      </c>
      <c r="B1158" t="s">
        <v>8498</v>
      </c>
      <c r="C1158" t="s">
        <v>8499</v>
      </c>
      <c r="D1158" t="s">
        <v>74</v>
      </c>
      <c r="E1158" t="s">
        <v>21868</v>
      </c>
      <c r="F1158" t="s">
        <v>8500</v>
      </c>
      <c r="G1158" t="s">
        <v>9914</v>
      </c>
      <c r="H1158" t="s">
        <v>9915</v>
      </c>
      <c r="I1158" s="1">
        <v>44197</v>
      </c>
      <c r="J1158" s="1">
        <v>44926</v>
      </c>
      <c r="K1158" t="s">
        <v>78</v>
      </c>
      <c r="L1158" t="s">
        <v>79</v>
      </c>
      <c r="M1158" t="s">
        <v>80</v>
      </c>
      <c r="N1158" t="s">
        <v>8591</v>
      </c>
      <c r="O1158" t="s">
        <v>155</v>
      </c>
      <c r="P1158" t="s">
        <v>83</v>
      </c>
      <c r="Q1158" t="s">
        <v>8592</v>
      </c>
      <c r="R1158" t="s">
        <v>8505</v>
      </c>
      <c r="S1158" t="s">
        <v>83</v>
      </c>
      <c r="T1158" t="s">
        <v>87</v>
      </c>
      <c r="U1158" t="s">
        <v>354</v>
      </c>
      <c r="V1158" t="s">
        <v>355</v>
      </c>
      <c r="W1158" t="s">
        <v>90</v>
      </c>
      <c r="X1158" t="s">
        <v>83</v>
      </c>
      <c r="Y1158" t="s">
        <v>356</v>
      </c>
      <c r="Z1158" t="s">
        <v>92</v>
      </c>
      <c r="AA1158" s="1">
        <v>44652</v>
      </c>
      <c r="AB1158" s="2">
        <v>132697</v>
      </c>
      <c r="AC1158" s="2">
        <v>117413</v>
      </c>
      <c r="AD1158" s="2">
        <v>21476</v>
      </c>
      <c r="AE1158" s="2">
        <v>20589</v>
      </c>
      <c r="AF1158" s="2"/>
      <c r="AG1158">
        <v>108</v>
      </c>
      <c r="AH1158" s="3">
        <v>138684</v>
      </c>
      <c r="AI1158" s="3">
        <v>132224</v>
      </c>
      <c r="AJ1158" s="3">
        <v>-20809</v>
      </c>
      <c r="AK1158" s="3">
        <v>-19043</v>
      </c>
      <c r="AL1158" s="3">
        <v>0</v>
      </c>
      <c r="AM1158" t="s">
        <v>9040</v>
      </c>
      <c r="AN1158" t="s">
        <v>9041</v>
      </c>
      <c r="AO1158" t="s">
        <v>8497</v>
      </c>
      <c r="AP1158" t="s">
        <v>8498</v>
      </c>
      <c r="AQ1158" t="s">
        <v>83</v>
      </c>
      <c r="AR1158" t="s">
        <v>8508</v>
      </c>
      <c r="AS1158" t="s">
        <v>83</v>
      </c>
      <c r="AT1158" t="s">
        <v>96</v>
      </c>
      <c r="AU1158" t="s">
        <v>8509</v>
      </c>
      <c r="AV1158" t="s">
        <v>8510</v>
      </c>
      <c r="AW1158" t="s">
        <v>99</v>
      </c>
      <c r="AX1158" t="s">
        <v>359</v>
      </c>
      <c r="AY1158" t="s">
        <v>9916</v>
      </c>
      <c r="AZ1158" t="s">
        <v>83</v>
      </c>
      <c r="BA1158" t="s">
        <v>103</v>
      </c>
      <c r="BB1158" t="s">
        <v>83</v>
      </c>
      <c r="BC1158" s="4">
        <v>44562</v>
      </c>
      <c r="BD1158" t="s">
        <v>360</v>
      </c>
      <c r="BE1158" t="s">
        <v>105</v>
      </c>
      <c r="BF1158" t="s">
        <v>106</v>
      </c>
      <c r="BG1158" t="s">
        <v>107</v>
      </c>
      <c r="BH1158" t="s">
        <v>83</v>
      </c>
      <c r="BI1158" t="s">
        <v>83</v>
      </c>
      <c r="BJ1158" s="2">
        <v>0</v>
      </c>
      <c r="BK1158" t="s">
        <v>78</v>
      </c>
      <c r="BL1158" t="s">
        <v>90</v>
      </c>
      <c r="BM1158" t="s">
        <v>83</v>
      </c>
      <c r="BN1158" t="s">
        <v>83</v>
      </c>
      <c r="BO1158" t="s">
        <v>83</v>
      </c>
      <c r="BP1158" t="s">
        <v>83</v>
      </c>
      <c r="BQ1158" t="s">
        <v>83</v>
      </c>
      <c r="BR1158" t="s">
        <v>83</v>
      </c>
      <c r="BS1158" t="s">
        <v>83</v>
      </c>
      <c r="BT1158" s="3">
        <v>1</v>
      </c>
    </row>
    <row r="1159" spans="1:72" x14ac:dyDescent="0.25">
      <c r="A1159" t="s">
        <v>8497</v>
      </c>
      <c r="B1159" t="s">
        <v>8498</v>
      </c>
      <c r="C1159" t="s">
        <v>8499</v>
      </c>
      <c r="D1159" t="s">
        <v>74</v>
      </c>
      <c r="E1159" t="s">
        <v>21868</v>
      </c>
      <c r="F1159" t="s">
        <v>8500</v>
      </c>
      <c r="G1159" t="s">
        <v>9917</v>
      </c>
      <c r="H1159" t="s">
        <v>9918</v>
      </c>
      <c r="I1159" s="1">
        <v>44197</v>
      </c>
      <c r="J1159" s="1">
        <v>44926</v>
      </c>
      <c r="K1159" t="s">
        <v>78</v>
      </c>
      <c r="L1159" t="s">
        <v>79</v>
      </c>
      <c r="M1159" t="s">
        <v>80</v>
      </c>
      <c r="N1159" t="s">
        <v>8526</v>
      </c>
      <c r="O1159" t="s">
        <v>820</v>
      </c>
      <c r="P1159" t="s">
        <v>9919</v>
      </c>
      <c r="Q1159" t="s">
        <v>8562</v>
      </c>
      <c r="R1159" t="s">
        <v>8505</v>
      </c>
      <c r="S1159" t="s">
        <v>150</v>
      </c>
      <c r="T1159" t="s">
        <v>87</v>
      </c>
      <c r="U1159" t="s">
        <v>88</v>
      </c>
      <c r="V1159" t="s">
        <v>89</v>
      </c>
      <c r="W1159" t="s">
        <v>78</v>
      </c>
      <c r="X1159" t="s">
        <v>120</v>
      </c>
      <c r="Y1159" t="s">
        <v>91</v>
      </c>
      <c r="Z1159" t="s">
        <v>92</v>
      </c>
      <c r="AA1159" s="1">
        <v>44655</v>
      </c>
      <c r="AB1159" s="2">
        <v>210</v>
      </c>
      <c r="AC1159" s="2">
        <v>206</v>
      </c>
      <c r="AD1159" s="2"/>
      <c r="AE1159" s="2"/>
      <c r="AF1159" s="2"/>
      <c r="AG1159">
        <v>0</v>
      </c>
      <c r="AH1159" s="3">
        <v>71</v>
      </c>
      <c r="AI1159" s="3">
        <v>44</v>
      </c>
      <c r="AJ1159" s="3">
        <v>0</v>
      </c>
      <c r="AK1159" s="3">
        <v>0</v>
      </c>
      <c r="AL1159" s="3">
        <v>0</v>
      </c>
      <c r="AM1159" t="s">
        <v>8506</v>
      </c>
      <c r="AN1159" t="s">
        <v>8507</v>
      </c>
      <c r="AO1159" t="s">
        <v>8497</v>
      </c>
      <c r="AP1159" t="s">
        <v>8498</v>
      </c>
      <c r="AQ1159" t="s">
        <v>83</v>
      </c>
      <c r="AR1159" t="s">
        <v>8508</v>
      </c>
      <c r="AS1159" t="s">
        <v>83</v>
      </c>
      <c r="AT1159" t="s">
        <v>96</v>
      </c>
      <c r="AU1159" t="s">
        <v>8509</v>
      </c>
      <c r="AV1159" t="s">
        <v>8510</v>
      </c>
      <c r="AW1159" t="s">
        <v>99</v>
      </c>
      <c r="AX1159" t="s">
        <v>100</v>
      </c>
      <c r="AY1159" t="s">
        <v>8511</v>
      </c>
      <c r="AZ1159" t="s">
        <v>9920</v>
      </c>
      <c r="BA1159" t="s">
        <v>103</v>
      </c>
      <c r="BB1159" t="s">
        <v>9921</v>
      </c>
      <c r="BC1159" s="4"/>
      <c r="BD1159" t="s">
        <v>83</v>
      </c>
      <c r="BE1159" t="s">
        <v>105</v>
      </c>
      <c r="BF1159" t="s">
        <v>106</v>
      </c>
      <c r="BG1159" t="s">
        <v>107</v>
      </c>
      <c r="BH1159" t="s">
        <v>108</v>
      </c>
      <c r="BI1159" t="s">
        <v>109</v>
      </c>
      <c r="BJ1159" s="2">
        <v>0</v>
      </c>
      <c r="BK1159" t="s">
        <v>90</v>
      </c>
      <c r="BL1159" t="s">
        <v>78</v>
      </c>
      <c r="BM1159" t="s">
        <v>83</v>
      </c>
      <c r="BN1159" t="s">
        <v>83</v>
      </c>
      <c r="BO1159" t="s">
        <v>83</v>
      </c>
      <c r="BP1159" t="s">
        <v>9922</v>
      </c>
      <c r="BQ1159" t="s">
        <v>8515</v>
      </c>
      <c r="BR1159" t="s">
        <v>8516</v>
      </c>
      <c r="BS1159" t="s">
        <v>83</v>
      </c>
      <c r="BT1159" s="3">
        <v>1</v>
      </c>
    </row>
    <row r="1160" spans="1:72" x14ac:dyDescent="0.25">
      <c r="A1160" t="s">
        <v>8497</v>
      </c>
      <c r="B1160" t="s">
        <v>8498</v>
      </c>
      <c r="C1160" t="s">
        <v>8499</v>
      </c>
      <c r="D1160" t="s">
        <v>74</v>
      </c>
      <c r="E1160" t="s">
        <v>21868</v>
      </c>
      <c r="F1160" t="s">
        <v>8500</v>
      </c>
      <c r="G1160" t="s">
        <v>9923</v>
      </c>
      <c r="H1160" t="s">
        <v>9924</v>
      </c>
      <c r="I1160" s="1">
        <v>44197</v>
      </c>
      <c r="J1160" s="1">
        <v>44926</v>
      </c>
      <c r="K1160" t="s">
        <v>78</v>
      </c>
      <c r="L1160" t="s">
        <v>79</v>
      </c>
      <c r="M1160" t="s">
        <v>80</v>
      </c>
      <c r="N1160" t="s">
        <v>8591</v>
      </c>
      <c r="O1160" t="s">
        <v>162</v>
      </c>
      <c r="P1160" t="s">
        <v>96</v>
      </c>
      <c r="Q1160" t="s">
        <v>9925</v>
      </c>
      <c r="R1160" t="s">
        <v>8505</v>
      </c>
      <c r="S1160" t="s">
        <v>119</v>
      </c>
      <c r="T1160" t="s">
        <v>87</v>
      </c>
      <c r="U1160" t="s">
        <v>88</v>
      </c>
      <c r="V1160" t="s">
        <v>89</v>
      </c>
      <c r="W1160" t="s">
        <v>78</v>
      </c>
      <c r="X1160" t="s">
        <v>120</v>
      </c>
      <c r="Y1160" t="s">
        <v>91</v>
      </c>
      <c r="Z1160" t="s">
        <v>92</v>
      </c>
      <c r="AA1160" s="1">
        <v>44566</v>
      </c>
      <c r="AB1160" s="2">
        <v>1518</v>
      </c>
      <c r="AC1160" s="2">
        <v>1015</v>
      </c>
      <c r="AD1160" s="2"/>
      <c r="AE1160" s="2"/>
      <c r="AF1160" s="2"/>
      <c r="AG1160">
        <v>0</v>
      </c>
      <c r="AH1160" s="3">
        <v>1518</v>
      </c>
      <c r="AI1160" s="3">
        <v>1015</v>
      </c>
      <c r="AJ1160" s="3">
        <v>0</v>
      </c>
      <c r="AK1160" s="3">
        <v>0</v>
      </c>
      <c r="AL1160" s="3">
        <v>0</v>
      </c>
      <c r="AM1160" t="s">
        <v>9727</v>
      </c>
      <c r="AN1160" t="s">
        <v>9728</v>
      </c>
      <c r="AO1160" t="s">
        <v>8497</v>
      </c>
      <c r="AP1160" t="s">
        <v>8498</v>
      </c>
      <c r="AQ1160" t="s">
        <v>83</v>
      </c>
      <c r="AR1160" t="s">
        <v>8508</v>
      </c>
      <c r="AS1160" t="s">
        <v>83</v>
      </c>
      <c r="AT1160" t="s">
        <v>96</v>
      </c>
      <c r="AU1160" t="s">
        <v>8509</v>
      </c>
      <c r="AV1160" t="s">
        <v>8510</v>
      </c>
      <c r="AW1160" t="s">
        <v>99</v>
      </c>
      <c r="AX1160" t="s">
        <v>100</v>
      </c>
      <c r="AY1160" t="s">
        <v>9729</v>
      </c>
      <c r="AZ1160" t="s">
        <v>9926</v>
      </c>
      <c r="BA1160" t="s">
        <v>103</v>
      </c>
      <c r="BB1160" t="s">
        <v>9927</v>
      </c>
      <c r="BC1160" s="4"/>
      <c r="BD1160" t="s">
        <v>83</v>
      </c>
      <c r="BE1160" t="s">
        <v>105</v>
      </c>
      <c r="BF1160" t="s">
        <v>106</v>
      </c>
      <c r="BG1160" t="s">
        <v>107</v>
      </c>
      <c r="BH1160" t="s">
        <v>472</v>
      </c>
      <c r="BI1160" t="s">
        <v>473</v>
      </c>
      <c r="BJ1160" s="2">
        <v>0</v>
      </c>
      <c r="BK1160" t="s">
        <v>90</v>
      </c>
      <c r="BL1160" t="s">
        <v>90</v>
      </c>
      <c r="BM1160" t="s">
        <v>83</v>
      </c>
      <c r="BN1160" t="s">
        <v>83</v>
      </c>
      <c r="BO1160" t="s">
        <v>83</v>
      </c>
      <c r="BP1160" t="s">
        <v>83</v>
      </c>
      <c r="BQ1160" t="s">
        <v>83</v>
      </c>
      <c r="BR1160" t="s">
        <v>83</v>
      </c>
      <c r="BS1160" t="s">
        <v>83</v>
      </c>
      <c r="BT1160" s="3">
        <v>1</v>
      </c>
    </row>
    <row r="1161" spans="1:72" x14ac:dyDescent="0.25">
      <c r="A1161" t="s">
        <v>8497</v>
      </c>
      <c r="B1161" t="s">
        <v>8498</v>
      </c>
      <c r="C1161" t="s">
        <v>8499</v>
      </c>
      <c r="D1161" t="s">
        <v>74</v>
      </c>
      <c r="E1161" t="s">
        <v>21868</v>
      </c>
      <c r="F1161" t="s">
        <v>8500</v>
      </c>
      <c r="G1161" t="s">
        <v>9928</v>
      </c>
      <c r="H1161" t="s">
        <v>9929</v>
      </c>
      <c r="I1161" s="1">
        <v>44197</v>
      </c>
      <c r="J1161" s="1">
        <v>44926</v>
      </c>
      <c r="K1161" t="s">
        <v>78</v>
      </c>
      <c r="L1161" t="s">
        <v>79</v>
      </c>
      <c r="M1161" t="s">
        <v>80</v>
      </c>
      <c r="N1161" t="s">
        <v>9871</v>
      </c>
      <c r="O1161" t="s">
        <v>653</v>
      </c>
      <c r="P1161" t="s">
        <v>990</v>
      </c>
      <c r="Q1161" t="s">
        <v>9873</v>
      </c>
      <c r="R1161" t="s">
        <v>8505</v>
      </c>
      <c r="S1161" t="s">
        <v>150</v>
      </c>
      <c r="T1161" t="s">
        <v>87</v>
      </c>
      <c r="U1161" t="s">
        <v>88</v>
      </c>
      <c r="V1161" t="s">
        <v>89</v>
      </c>
      <c r="W1161" t="s">
        <v>78</v>
      </c>
      <c r="X1161" t="s">
        <v>120</v>
      </c>
      <c r="Y1161" t="s">
        <v>91</v>
      </c>
      <c r="Z1161" t="s">
        <v>92</v>
      </c>
      <c r="AA1161" s="1">
        <v>44662</v>
      </c>
      <c r="AB1161" s="2">
        <v>216</v>
      </c>
      <c r="AC1161" s="2">
        <v>314</v>
      </c>
      <c r="AD1161" s="2"/>
      <c r="AE1161" s="2"/>
      <c r="AF1161" s="2"/>
      <c r="AG1161">
        <v>0</v>
      </c>
      <c r="AH1161" s="3">
        <v>243</v>
      </c>
      <c r="AI1161" s="3">
        <v>357</v>
      </c>
      <c r="AJ1161" s="3">
        <v>0</v>
      </c>
      <c r="AK1161" s="3">
        <v>0</v>
      </c>
      <c r="AL1161" s="3">
        <v>0</v>
      </c>
      <c r="AM1161" t="s">
        <v>8528</v>
      </c>
      <c r="AN1161" t="s">
        <v>8529</v>
      </c>
      <c r="AO1161" t="s">
        <v>8497</v>
      </c>
      <c r="AP1161" t="s">
        <v>8498</v>
      </c>
      <c r="AQ1161" t="s">
        <v>83</v>
      </c>
      <c r="AR1161" t="s">
        <v>8508</v>
      </c>
      <c r="AS1161" t="s">
        <v>83</v>
      </c>
      <c r="AT1161" t="s">
        <v>96</v>
      </c>
      <c r="AU1161" t="s">
        <v>8509</v>
      </c>
      <c r="AV1161" t="s">
        <v>8510</v>
      </c>
      <c r="AW1161" t="s">
        <v>99</v>
      </c>
      <c r="AX1161" t="s">
        <v>100</v>
      </c>
      <c r="AY1161" t="s">
        <v>8530</v>
      </c>
      <c r="AZ1161" t="s">
        <v>9930</v>
      </c>
      <c r="BA1161" t="s">
        <v>103</v>
      </c>
      <c r="BB1161" t="s">
        <v>9931</v>
      </c>
      <c r="BC1161" s="4"/>
      <c r="BD1161" t="s">
        <v>83</v>
      </c>
      <c r="BE1161" t="s">
        <v>105</v>
      </c>
      <c r="BF1161" t="s">
        <v>106</v>
      </c>
      <c r="BG1161" t="s">
        <v>107</v>
      </c>
      <c r="BH1161" t="s">
        <v>2342</v>
      </c>
      <c r="BI1161" t="s">
        <v>2343</v>
      </c>
      <c r="BJ1161" s="2">
        <v>0</v>
      </c>
      <c r="BK1161" t="s">
        <v>90</v>
      </c>
      <c r="BL1161" t="s">
        <v>78</v>
      </c>
      <c r="BM1161" t="s">
        <v>83</v>
      </c>
      <c r="BN1161" t="s">
        <v>83</v>
      </c>
      <c r="BO1161" t="s">
        <v>83</v>
      </c>
      <c r="BP1161" t="s">
        <v>9932</v>
      </c>
      <c r="BQ1161" t="s">
        <v>8534</v>
      </c>
      <c r="BR1161" t="s">
        <v>8535</v>
      </c>
      <c r="BS1161" t="s">
        <v>83</v>
      </c>
      <c r="BT1161" s="3">
        <v>1</v>
      </c>
    </row>
    <row r="1162" spans="1:72" x14ac:dyDescent="0.25">
      <c r="A1162" t="s">
        <v>8497</v>
      </c>
      <c r="B1162" t="s">
        <v>8498</v>
      </c>
      <c r="C1162" t="s">
        <v>8499</v>
      </c>
      <c r="D1162" t="s">
        <v>74</v>
      </c>
      <c r="E1162" t="s">
        <v>21868</v>
      </c>
      <c r="F1162" t="s">
        <v>8500</v>
      </c>
      <c r="G1162" t="s">
        <v>9933</v>
      </c>
      <c r="H1162" t="s">
        <v>9934</v>
      </c>
      <c r="I1162" s="1">
        <v>44197</v>
      </c>
      <c r="J1162" s="1">
        <v>44926</v>
      </c>
      <c r="K1162" t="s">
        <v>78</v>
      </c>
      <c r="L1162" t="s">
        <v>79</v>
      </c>
      <c r="M1162" t="s">
        <v>80</v>
      </c>
      <c r="N1162" t="s">
        <v>4977</v>
      </c>
      <c r="O1162" t="s">
        <v>5686</v>
      </c>
      <c r="P1162" t="s">
        <v>215</v>
      </c>
      <c r="Q1162" t="s">
        <v>9935</v>
      </c>
      <c r="R1162" t="s">
        <v>8505</v>
      </c>
      <c r="S1162" t="s">
        <v>119</v>
      </c>
      <c r="T1162" t="s">
        <v>87</v>
      </c>
      <c r="U1162" t="s">
        <v>88</v>
      </c>
      <c r="V1162" t="s">
        <v>89</v>
      </c>
      <c r="W1162" t="s">
        <v>78</v>
      </c>
      <c r="X1162" t="s">
        <v>120</v>
      </c>
      <c r="Y1162" t="s">
        <v>91</v>
      </c>
      <c r="Z1162" t="s">
        <v>92</v>
      </c>
      <c r="AA1162" s="1">
        <v>44238</v>
      </c>
      <c r="AB1162" s="2">
        <v>1980</v>
      </c>
      <c r="AC1162" s="2">
        <v>1856</v>
      </c>
      <c r="AD1162" s="2"/>
      <c r="AE1162" s="2"/>
      <c r="AF1162" s="2"/>
      <c r="AG1162">
        <v>0</v>
      </c>
      <c r="AH1162" s="3">
        <v>1986</v>
      </c>
      <c r="AI1162" s="3">
        <v>1862</v>
      </c>
      <c r="AJ1162" s="3">
        <v>0</v>
      </c>
      <c r="AK1162" s="3">
        <v>0</v>
      </c>
      <c r="AL1162" s="3">
        <v>0</v>
      </c>
      <c r="AM1162" t="s">
        <v>8506</v>
      </c>
      <c r="AN1162" t="s">
        <v>8507</v>
      </c>
      <c r="AO1162" t="s">
        <v>8497</v>
      </c>
      <c r="AP1162" t="s">
        <v>8498</v>
      </c>
      <c r="AQ1162" t="s">
        <v>83</v>
      </c>
      <c r="AR1162" t="s">
        <v>8508</v>
      </c>
      <c r="AS1162" t="s">
        <v>83</v>
      </c>
      <c r="AT1162" t="s">
        <v>96</v>
      </c>
      <c r="AU1162" t="s">
        <v>8509</v>
      </c>
      <c r="AV1162" t="s">
        <v>8510</v>
      </c>
      <c r="AW1162" t="s">
        <v>99</v>
      </c>
      <c r="AX1162" t="s">
        <v>100</v>
      </c>
      <c r="AY1162" t="s">
        <v>8511</v>
      </c>
      <c r="AZ1162" t="s">
        <v>9936</v>
      </c>
      <c r="BA1162" t="s">
        <v>103</v>
      </c>
      <c r="BB1162" t="s">
        <v>9937</v>
      </c>
      <c r="BC1162" s="4"/>
      <c r="BD1162" t="s">
        <v>83</v>
      </c>
      <c r="BE1162" t="s">
        <v>105</v>
      </c>
      <c r="BF1162" t="s">
        <v>106</v>
      </c>
      <c r="BG1162" t="s">
        <v>107</v>
      </c>
      <c r="BH1162" t="s">
        <v>509</v>
      </c>
      <c r="BI1162" t="s">
        <v>510</v>
      </c>
      <c r="BJ1162" s="2">
        <v>0</v>
      </c>
      <c r="BK1162" t="s">
        <v>90</v>
      </c>
      <c r="BL1162" t="s">
        <v>78</v>
      </c>
      <c r="BM1162" t="s">
        <v>83</v>
      </c>
      <c r="BN1162" t="s">
        <v>83</v>
      </c>
      <c r="BO1162" t="s">
        <v>83</v>
      </c>
      <c r="BP1162" t="s">
        <v>9938</v>
      </c>
      <c r="BQ1162" t="s">
        <v>8515</v>
      </c>
      <c r="BR1162" t="s">
        <v>8516</v>
      </c>
      <c r="BS1162" t="s">
        <v>83</v>
      </c>
      <c r="BT1162" s="3">
        <v>1</v>
      </c>
    </row>
    <row r="1163" spans="1:72" x14ac:dyDescent="0.25">
      <c r="A1163" t="s">
        <v>8497</v>
      </c>
      <c r="B1163" t="s">
        <v>8498</v>
      </c>
      <c r="C1163" t="s">
        <v>8499</v>
      </c>
      <c r="D1163" t="s">
        <v>750</v>
      </c>
      <c r="E1163" t="s">
        <v>21869</v>
      </c>
      <c r="F1163" t="s">
        <v>9814</v>
      </c>
      <c r="G1163" t="s">
        <v>9939</v>
      </c>
      <c r="H1163" t="s">
        <v>9940</v>
      </c>
      <c r="I1163" s="1">
        <v>44197</v>
      </c>
      <c r="J1163" s="1">
        <v>44926</v>
      </c>
      <c r="K1163" t="s">
        <v>78</v>
      </c>
      <c r="L1163" t="s">
        <v>79</v>
      </c>
      <c r="M1163" t="s">
        <v>80</v>
      </c>
      <c r="N1163" t="s">
        <v>9941</v>
      </c>
      <c r="O1163" t="s">
        <v>1845</v>
      </c>
      <c r="P1163" t="s">
        <v>8443</v>
      </c>
      <c r="Q1163" t="s">
        <v>9942</v>
      </c>
      <c r="R1163" t="s">
        <v>8505</v>
      </c>
      <c r="S1163" t="s">
        <v>150</v>
      </c>
      <c r="T1163" t="s">
        <v>87</v>
      </c>
      <c r="U1163" t="s">
        <v>88</v>
      </c>
      <c r="V1163" t="s">
        <v>89</v>
      </c>
      <c r="W1163" t="s">
        <v>78</v>
      </c>
      <c r="X1163" t="s">
        <v>120</v>
      </c>
      <c r="Y1163" t="s">
        <v>91</v>
      </c>
      <c r="Z1163" t="s">
        <v>92</v>
      </c>
      <c r="AA1163" s="1">
        <v>44217</v>
      </c>
      <c r="AB1163" s="2">
        <v>451</v>
      </c>
      <c r="AC1163" s="2">
        <v>645</v>
      </c>
      <c r="AD1163" s="2"/>
      <c r="AE1163" s="2"/>
      <c r="AF1163" s="2"/>
      <c r="AG1163">
        <v>0</v>
      </c>
      <c r="AH1163" s="3">
        <v>606</v>
      </c>
      <c r="AI1163" s="3">
        <v>962</v>
      </c>
      <c r="AJ1163" s="3">
        <v>0</v>
      </c>
      <c r="AK1163" s="3">
        <v>0</v>
      </c>
      <c r="AL1163" s="3">
        <v>0</v>
      </c>
      <c r="AM1163" t="s">
        <v>9817</v>
      </c>
      <c r="AN1163" t="s">
        <v>9818</v>
      </c>
      <c r="AO1163" t="s">
        <v>8497</v>
      </c>
      <c r="AP1163" t="s">
        <v>8498</v>
      </c>
      <c r="AQ1163" t="s">
        <v>83</v>
      </c>
      <c r="AR1163" t="s">
        <v>8508</v>
      </c>
      <c r="AS1163" t="s">
        <v>83</v>
      </c>
      <c r="AT1163" t="s">
        <v>96</v>
      </c>
      <c r="AU1163" t="s">
        <v>8509</v>
      </c>
      <c r="AV1163" t="s">
        <v>8510</v>
      </c>
      <c r="AW1163" t="s">
        <v>99</v>
      </c>
      <c r="AX1163" t="s">
        <v>100</v>
      </c>
      <c r="AY1163" t="s">
        <v>9943</v>
      </c>
      <c r="AZ1163" t="s">
        <v>9944</v>
      </c>
      <c r="BA1163" t="s">
        <v>103</v>
      </c>
      <c r="BB1163" t="s">
        <v>9945</v>
      </c>
      <c r="BC1163" s="4"/>
      <c r="BD1163" t="s">
        <v>83</v>
      </c>
      <c r="BE1163" t="s">
        <v>105</v>
      </c>
      <c r="BF1163" t="s">
        <v>106</v>
      </c>
      <c r="BG1163" t="s">
        <v>107</v>
      </c>
      <c r="BH1163" t="s">
        <v>108</v>
      </c>
      <c r="BI1163" t="s">
        <v>109</v>
      </c>
      <c r="BJ1163" s="2">
        <v>0</v>
      </c>
      <c r="BK1163" t="s">
        <v>90</v>
      </c>
      <c r="BL1163" t="s">
        <v>90</v>
      </c>
      <c r="BM1163" t="s">
        <v>83</v>
      </c>
      <c r="BN1163" t="s">
        <v>83</v>
      </c>
      <c r="BO1163" t="s">
        <v>83</v>
      </c>
      <c r="BP1163" t="s">
        <v>83</v>
      </c>
      <c r="BQ1163" t="s">
        <v>83</v>
      </c>
      <c r="BR1163" t="s">
        <v>83</v>
      </c>
      <c r="BS1163" t="s">
        <v>83</v>
      </c>
      <c r="BT1163" s="3">
        <v>1</v>
      </c>
    </row>
    <row r="1164" spans="1:72" x14ac:dyDescent="0.25">
      <c r="A1164" t="s">
        <v>8497</v>
      </c>
      <c r="B1164" t="s">
        <v>8498</v>
      </c>
      <c r="C1164" t="s">
        <v>8499</v>
      </c>
      <c r="D1164" t="s">
        <v>74</v>
      </c>
      <c r="E1164" t="s">
        <v>21868</v>
      </c>
      <c r="F1164" t="s">
        <v>8500</v>
      </c>
      <c r="G1164" t="s">
        <v>9946</v>
      </c>
      <c r="H1164" t="s">
        <v>9947</v>
      </c>
      <c r="I1164" s="1">
        <v>44197</v>
      </c>
      <c r="J1164" s="1">
        <v>44926</v>
      </c>
      <c r="K1164" t="s">
        <v>78</v>
      </c>
      <c r="L1164" t="s">
        <v>79</v>
      </c>
      <c r="M1164" t="s">
        <v>80</v>
      </c>
      <c r="N1164" t="s">
        <v>8754</v>
      </c>
      <c r="O1164" t="s">
        <v>5464</v>
      </c>
      <c r="P1164" t="s">
        <v>215</v>
      </c>
      <c r="Q1164" t="s">
        <v>8761</v>
      </c>
      <c r="R1164" t="s">
        <v>8505</v>
      </c>
      <c r="S1164" t="s">
        <v>150</v>
      </c>
      <c r="T1164" t="s">
        <v>87</v>
      </c>
      <c r="U1164" t="s">
        <v>88</v>
      </c>
      <c r="V1164" t="s">
        <v>89</v>
      </c>
      <c r="W1164" t="s">
        <v>78</v>
      </c>
      <c r="X1164" t="s">
        <v>120</v>
      </c>
      <c r="Y1164" t="s">
        <v>91</v>
      </c>
      <c r="Z1164" t="s">
        <v>92</v>
      </c>
      <c r="AA1164" s="1">
        <v>44197</v>
      </c>
      <c r="AB1164" s="2">
        <v>1980</v>
      </c>
      <c r="AC1164" s="2">
        <v>1856</v>
      </c>
      <c r="AD1164" s="2">
        <v>0</v>
      </c>
      <c r="AE1164" s="2">
        <v>0</v>
      </c>
      <c r="AF1164" s="2"/>
      <c r="AG1164">
        <v>0</v>
      </c>
      <c r="AH1164" s="3">
        <v>1995</v>
      </c>
      <c r="AI1164" s="3">
        <v>1870</v>
      </c>
      <c r="AJ1164" s="3">
        <v>0</v>
      </c>
      <c r="AK1164" s="3">
        <v>0</v>
      </c>
      <c r="AL1164" s="3">
        <v>0</v>
      </c>
      <c r="AM1164" t="s">
        <v>8506</v>
      </c>
      <c r="AN1164" t="s">
        <v>8507</v>
      </c>
      <c r="AO1164" t="s">
        <v>8497</v>
      </c>
      <c r="AP1164" t="s">
        <v>8498</v>
      </c>
      <c r="AQ1164" t="s">
        <v>83</v>
      </c>
      <c r="AR1164" t="s">
        <v>8508</v>
      </c>
      <c r="AS1164" t="s">
        <v>83</v>
      </c>
      <c r="AT1164" t="s">
        <v>96</v>
      </c>
      <c r="AU1164" t="s">
        <v>8509</v>
      </c>
      <c r="AV1164" t="s">
        <v>8510</v>
      </c>
      <c r="AW1164" t="s">
        <v>99</v>
      </c>
      <c r="AX1164" t="s">
        <v>100</v>
      </c>
      <c r="AY1164" t="s">
        <v>8511</v>
      </c>
      <c r="AZ1164" t="s">
        <v>1916</v>
      </c>
      <c r="BA1164" t="s">
        <v>103</v>
      </c>
      <c r="BB1164" t="s">
        <v>9948</v>
      </c>
      <c r="BC1164" s="4"/>
      <c r="BD1164" t="s">
        <v>83</v>
      </c>
      <c r="BE1164" t="s">
        <v>105</v>
      </c>
      <c r="BF1164" t="s">
        <v>106</v>
      </c>
      <c r="BG1164" t="s">
        <v>107</v>
      </c>
      <c r="BH1164" t="s">
        <v>108</v>
      </c>
      <c r="BI1164" t="s">
        <v>109</v>
      </c>
      <c r="BJ1164" s="2">
        <v>0</v>
      </c>
      <c r="BK1164" t="s">
        <v>90</v>
      </c>
      <c r="BL1164" t="s">
        <v>78</v>
      </c>
      <c r="BM1164" t="s">
        <v>83</v>
      </c>
      <c r="BN1164" t="s">
        <v>83</v>
      </c>
      <c r="BO1164" t="s">
        <v>83</v>
      </c>
      <c r="BP1164" t="s">
        <v>9949</v>
      </c>
      <c r="BQ1164" t="s">
        <v>8515</v>
      </c>
      <c r="BR1164" t="s">
        <v>8516</v>
      </c>
      <c r="BS1164" t="s">
        <v>83</v>
      </c>
      <c r="BT1164" s="3">
        <v>1</v>
      </c>
    </row>
    <row r="1165" spans="1:72" x14ac:dyDescent="0.25">
      <c r="A1165" t="s">
        <v>8497</v>
      </c>
      <c r="B1165" t="s">
        <v>8498</v>
      </c>
      <c r="C1165" t="s">
        <v>8499</v>
      </c>
      <c r="D1165" t="s">
        <v>74</v>
      </c>
      <c r="E1165" t="s">
        <v>21868</v>
      </c>
      <c r="F1165" t="s">
        <v>8500</v>
      </c>
      <c r="G1165" t="s">
        <v>9950</v>
      </c>
      <c r="H1165" t="s">
        <v>9951</v>
      </c>
      <c r="I1165" s="1">
        <v>44197</v>
      </c>
      <c r="J1165" s="1">
        <v>44926</v>
      </c>
      <c r="K1165" t="s">
        <v>78</v>
      </c>
      <c r="L1165" t="s">
        <v>276</v>
      </c>
      <c r="M1165" t="s">
        <v>1399</v>
      </c>
      <c r="N1165" t="s">
        <v>9952</v>
      </c>
      <c r="O1165" t="s">
        <v>388</v>
      </c>
      <c r="P1165" t="s">
        <v>3824</v>
      </c>
      <c r="Q1165" t="s">
        <v>9953</v>
      </c>
      <c r="R1165" t="s">
        <v>8505</v>
      </c>
      <c r="S1165" t="s">
        <v>86</v>
      </c>
      <c r="T1165" t="s">
        <v>87</v>
      </c>
      <c r="U1165" t="s">
        <v>88</v>
      </c>
      <c r="V1165" t="s">
        <v>1223</v>
      </c>
      <c r="W1165" t="s">
        <v>90</v>
      </c>
      <c r="X1165" t="s">
        <v>83</v>
      </c>
      <c r="Y1165" t="s">
        <v>91</v>
      </c>
      <c r="Z1165" t="s">
        <v>92</v>
      </c>
      <c r="AA1165" s="1">
        <v>44378</v>
      </c>
      <c r="AB1165" s="2">
        <v>725.4</v>
      </c>
      <c r="AC1165" s="2">
        <v>390.6</v>
      </c>
      <c r="AD1165" s="2"/>
      <c r="AE1165" s="2"/>
      <c r="AF1165" s="2"/>
      <c r="AG1165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t="s">
        <v>9727</v>
      </c>
      <c r="AN1165" t="s">
        <v>9728</v>
      </c>
      <c r="AO1165" t="s">
        <v>8497</v>
      </c>
      <c r="AP1165" t="s">
        <v>8498</v>
      </c>
      <c r="AQ1165" t="s">
        <v>83</v>
      </c>
      <c r="AR1165" t="s">
        <v>8508</v>
      </c>
      <c r="AS1165" t="s">
        <v>83</v>
      </c>
      <c r="AT1165" t="s">
        <v>96</v>
      </c>
      <c r="AU1165" t="s">
        <v>8509</v>
      </c>
      <c r="AV1165" t="s">
        <v>8510</v>
      </c>
      <c r="AW1165" t="s">
        <v>99</v>
      </c>
      <c r="AX1165" t="s">
        <v>100</v>
      </c>
      <c r="AY1165" t="s">
        <v>9729</v>
      </c>
      <c r="AZ1165" t="s">
        <v>9954</v>
      </c>
      <c r="BA1165" t="s">
        <v>103</v>
      </c>
      <c r="BB1165" t="s">
        <v>83</v>
      </c>
      <c r="BC1165" s="4"/>
      <c r="BD1165" t="s">
        <v>83</v>
      </c>
      <c r="BE1165" t="s">
        <v>105</v>
      </c>
      <c r="BF1165" t="s">
        <v>106</v>
      </c>
      <c r="BG1165" t="s">
        <v>107</v>
      </c>
      <c r="BH1165" t="s">
        <v>4773</v>
      </c>
      <c r="BI1165" t="s">
        <v>2343</v>
      </c>
      <c r="BJ1165" s="2">
        <v>0</v>
      </c>
      <c r="BK1165" t="s">
        <v>90</v>
      </c>
      <c r="BL1165" t="s">
        <v>90</v>
      </c>
      <c r="BM1165" t="s">
        <v>83</v>
      </c>
      <c r="BN1165" t="s">
        <v>83</v>
      </c>
      <c r="BO1165" t="s">
        <v>83</v>
      </c>
      <c r="BP1165" t="s">
        <v>83</v>
      </c>
      <c r="BQ1165" t="s">
        <v>83</v>
      </c>
      <c r="BR1165" t="s">
        <v>83</v>
      </c>
      <c r="BS1165" t="s">
        <v>83</v>
      </c>
      <c r="BT1165" s="3">
        <v>1</v>
      </c>
    </row>
    <row r="1166" spans="1:72" x14ac:dyDescent="0.25">
      <c r="A1166" t="s">
        <v>8497</v>
      </c>
      <c r="B1166" t="s">
        <v>8498</v>
      </c>
      <c r="C1166" t="s">
        <v>8499</v>
      </c>
      <c r="D1166" t="s">
        <v>74</v>
      </c>
      <c r="E1166" t="s">
        <v>21868</v>
      </c>
      <c r="F1166" t="s">
        <v>8500</v>
      </c>
      <c r="G1166" t="s">
        <v>9955</v>
      </c>
      <c r="H1166" t="s">
        <v>9956</v>
      </c>
      <c r="I1166" s="1">
        <v>44351</v>
      </c>
      <c r="J1166" s="1">
        <v>44926</v>
      </c>
      <c r="K1166" t="s">
        <v>78</v>
      </c>
      <c r="L1166" t="s">
        <v>79</v>
      </c>
      <c r="M1166" t="s">
        <v>80</v>
      </c>
      <c r="N1166" t="s">
        <v>9957</v>
      </c>
      <c r="O1166" t="s">
        <v>5047</v>
      </c>
      <c r="P1166" t="s">
        <v>215</v>
      </c>
      <c r="Q1166" t="s">
        <v>9958</v>
      </c>
      <c r="R1166" t="s">
        <v>8505</v>
      </c>
      <c r="S1166" t="s">
        <v>150</v>
      </c>
      <c r="T1166" t="s">
        <v>87</v>
      </c>
      <c r="U1166" t="s">
        <v>88</v>
      </c>
      <c r="V1166" t="s">
        <v>89</v>
      </c>
      <c r="W1166" t="s">
        <v>78</v>
      </c>
      <c r="X1166" t="s">
        <v>120</v>
      </c>
      <c r="Y1166" t="s">
        <v>91</v>
      </c>
      <c r="Z1166" t="s">
        <v>92</v>
      </c>
      <c r="AA1166" s="1">
        <v>44351</v>
      </c>
      <c r="AB1166" s="2">
        <v>2143</v>
      </c>
      <c r="AC1166" s="2">
        <v>1924</v>
      </c>
      <c r="AD1166" s="2"/>
      <c r="AE1166" s="2"/>
      <c r="AF1166" s="2"/>
      <c r="AG1166">
        <v>0</v>
      </c>
      <c r="AH1166" s="3">
        <v>111</v>
      </c>
      <c r="AI1166" s="3">
        <v>168</v>
      </c>
      <c r="AJ1166" s="3">
        <v>0</v>
      </c>
      <c r="AK1166" s="3">
        <v>0</v>
      </c>
      <c r="AL1166" s="3">
        <v>0</v>
      </c>
      <c r="AM1166" t="s">
        <v>8506</v>
      </c>
      <c r="AN1166" t="s">
        <v>8507</v>
      </c>
      <c r="AO1166" t="s">
        <v>8497</v>
      </c>
      <c r="AP1166" t="s">
        <v>8498</v>
      </c>
      <c r="AQ1166" t="s">
        <v>83</v>
      </c>
      <c r="AR1166" t="s">
        <v>8508</v>
      </c>
      <c r="AS1166" t="s">
        <v>83</v>
      </c>
      <c r="AT1166" t="s">
        <v>96</v>
      </c>
      <c r="AU1166" t="s">
        <v>8509</v>
      </c>
      <c r="AV1166" t="s">
        <v>8510</v>
      </c>
      <c r="AW1166" t="s">
        <v>99</v>
      </c>
      <c r="AX1166" t="s">
        <v>100</v>
      </c>
      <c r="AY1166" t="s">
        <v>9411</v>
      </c>
      <c r="AZ1166" t="s">
        <v>83</v>
      </c>
      <c r="BA1166" t="s">
        <v>103</v>
      </c>
      <c r="BB1166" t="s">
        <v>9959</v>
      </c>
      <c r="BC1166" s="4"/>
      <c r="BD1166" t="s">
        <v>83</v>
      </c>
      <c r="BE1166" t="s">
        <v>105</v>
      </c>
      <c r="BF1166" t="s">
        <v>106</v>
      </c>
      <c r="BG1166" t="s">
        <v>107</v>
      </c>
      <c r="BH1166" t="s">
        <v>108</v>
      </c>
      <c r="BI1166" t="s">
        <v>109</v>
      </c>
      <c r="BJ1166" s="2">
        <v>0</v>
      </c>
      <c r="BK1166" t="s">
        <v>90</v>
      </c>
      <c r="BL1166" t="s">
        <v>78</v>
      </c>
      <c r="BM1166" t="s">
        <v>83</v>
      </c>
      <c r="BN1166" t="s">
        <v>83</v>
      </c>
      <c r="BO1166" t="s">
        <v>83</v>
      </c>
      <c r="BP1166" t="s">
        <v>9960</v>
      </c>
      <c r="BQ1166" t="s">
        <v>8515</v>
      </c>
      <c r="BR1166" t="s">
        <v>8516</v>
      </c>
      <c r="BS1166" t="s">
        <v>83</v>
      </c>
      <c r="BT1166" s="3">
        <v>1</v>
      </c>
    </row>
    <row r="1167" spans="1:72" x14ac:dyDescent="0.25">
      <c r="A1167" t="s">
        <v>8497</v>
      </c>
      <c r="B1167" t="s">
        <v>8498</v>
      </c>
      <c r="C1167" t="s">
        <v>8499</v>
      </c>
      <c r="D1167" t="s">
        <v>74</v>
      </c>
      <c r="E1167" t="s">
        <v>21868</v>
      </c>
      <c r="F1167" t="s">
        <v>8500</v>
      </c>
      <c r="G1167" t="s">
        <v>9961</v>
      </c>
      <c r="H1167" t="s">
        <v>9962</v>
      </c>
      <c r="I1167" s="1">
        <v>44539</v>
      </c>
      <c r="J1167" s="1">
        <v>44926</v>
      </c>
      <c r="K1167" t="s">
        <v>78</v>
      </c>
      <c r="L1167" t="s">
        <v>79</v>
      </c>
      <c r="M1167" t="s">
        <v>80</v>
      </c>
      <c r="N1167" t="s">
        <v>9963</v>
      </c>
      <c r="O1167" t="s">
        <v>2999</v>
      </c>
      <c r="P1167" t="s">
        <v>409</v>
      </c>
      <c r="Q1167" t="s">
        <v>9964</v>
      </c>
      <c r="R1167" t="s">
        <v>8505</v>
      </c>
      <c r="S1167" t="s">
        <v>150</v>
      </c>
      <c r="T1167" t="s">
        <v>87</v>
      </c>
      <c r="U1167" t="s">
        <v>88</v>
      </c>
      <c r="V1167" t="s">
        <v>89</v>
      </c>
      <c r="W1167" t="s">
        <v>78</v>
      </c>
      <c r="X1167" t="s">
        <v>120</v>
      </c>
      <c r="Y1167" t="s">
        <v>91</v>
      </c>
      <c r="Z1167" t="s">
        <v>92</v>
      </c>
      <c r="AA1167" s="1">
        <v>44599</v>
      </c>
      <c r="AB1167" s="2">
        <v>2148</v>
      </c>
      <c r="AC1167" s="2">
        <v>1927</v>
      </c>
      <c r="AD1167" s="2"/>
      <c r="AE1167" s="2"/>
      <c r="AF1167" s="2"/>
      <c r="AG1167">
        <v>0</v>
      </c>
      <c r="AH1167" s="3">
        <v>188</v>
      </c>
      <c r="AI1167" s="3">
        <v>169</v>
      </c>
      <c r="AJ1167" s="3">
        <v>0</v>
      </c>
      <c r="AK1167" s="3">
        <v>0</v>
      </c>
      <c r="AL1167" s="3">
        <v>0</v>
      </c>
      <c r="AM1167" t="s">
        <v>8528</v>
      </c>
      <c r="AN1167" t="s">
        <v>8529</v>
      </c>
      <c r="AO1167" t="s">
        <v>8497</v>
      </c>
      <c r="AP1167" t="s">
        <v>8498</v>
      </c>
      <c r="AQ1167" t="s">
        <v>83</v>
      </c>
      <c r="AR1167" t="s">
        <v>8508</v>
      </c>
      <c r="AS1167" t="s">
        <v>83</v>
      </c>
      <c r="AT1167" t="s">
        <v>96</v>
      </c>
      <c r="AU1167" t="s">
        <v>8509</v>
      </c>
      <c r="AV1167" t="s">
        <v>8510</v>
      </c>
      <c r="AW1167" t="s">
        <v>99</v>
      </c>
      <c r="AX1167" t="s">
        <v>100</v>
      </c>
      <c r="AY1167" t="s">
        <v>8530</v>
      </c>
      <c r="AZ1167" t="s">
        <v>9965</v>
      </c>
      <c r="BA1167" t="s">
        <v>103</v>
      </c>
      <c r="BB1167" t="s">
        <v>9966</v>
      </c>
      <c r="BC1167" s="4"/>
      <c r="BD1167" t="s">
        <v>83</v>
      </c>
      <c r="BE1167" t="s">
        <v>105</v>
      </c>
      <c r="BF1167" t="s">
        <v>106</v>
      </c>
      <c r="BG1167" t="s">
        <v>107</v>
      </c>
      <c r="BH1167" t="s">
        <v>108</v>
      </c>
      <c r="BI1167" t="s">
        <v>109</v>
      </c>
      <c r="BJ1167" s="2">
        <v>0</v>
      </c>
      <c r="BK1167" t="s">
        <v>90</v>
      </c>
      <c r="BL1167" t="s">
        <v>78</v>
      </c>
      <c r="BM1167" t="s">
        <v>83</v>
      </c>
      <c r="BN1167" t="s">
        <v>83</v>
      </c>
      <c r="BO1167" t="s">
        <v>83</v>
      </c>
      <c r="BP1167" t="s">
        <v>9967</v>
      </c>
      <c r="BQ1167" t="s">
        <v>8534</v>
      </c>
      <c r="BR1167" t="s">
        <v>8535</v>
      </c>
      <c r="BS1167" t="s">
        <v>83</v>
      </c>
      <c r="BT1167" s="3">
        <v>1</v>
      </c>
    </row>
    <row r="1168" spans="1:72" x14ac:dyDescent="0.25">
      <c r="A1168" t="s">
        <v>8497</v>
      </c>
      <c r="B1168" t="s">
        <v>8498</v>
      </c>
      <c r="C1168" t="s">
        <v>8499</v>
      </c>
      <c r="D1168" t="s">
        <v>74</v>
      </c>
      <c r="E1168" t="s">
        <v>21868</v>
      </c>
      <c r="F1168" t="s">
        <v>8500</v>
      </c>
      <c r="G1168" t="s">
        <v>9968</v>
      </c>
      <c r="H1168" t="s">
        <v>9969</v>
      </c>
      <c r="I1168" s="1">
        <v>44607</v>
      </c>
      <c r="J1168" s="1">
        <v>44926</v>
      </c>
      <c r="K1168" t="s">
        <v>78</v>
      </c>
      <c r="L1168" t="s">
        <v>79</v>
      </c>
      <c r="M1168" t="s">
        <v>80</v>
      </c>
      <c r="N1168" t="s">
        <v>8691</v>
      </c>
      <c r="O1168" t="s">
        <v>162</v>
      </c>
      <c r="P1168" t="s">
        <v>83</v>
      </c>
      <c r="Q1168" t="s">
        <v>8692</v>
      </c>
      <c r="R1168" t="s">
        <v>8505</v>
      </c>
      <c r="S1168" t="s">
        <v>546</v>
      </c>
      <c r="T1168" t="s">
        <v>87</v>
      </c>
      <c r="U1168" t="s">
        <v>354</v>
      </c>
      <c r="V1168" t="s">
        <v>355</v>
      </c>
      <c r="W1168" t="s">
        <v>90</v>
      </c>
      <c r="X1168" t="s">
        <v>83</v>
      </c>
      <c r="Y1168" t="s">
        <v>356</v>
      </c>
      <c r="Z1168" t="s">
        <v>92</v>
      </c>
      <c r="AA1168" s="1">
        <v>44652</v>
      </c>
      <c r="AB1168" s="2">
        <v>33662</v>
      </c>
      <c r="AC1168" s="2">
        <v>26857</v>
      </c>
      <c r="AD1168" s="2"/>
      <c r="AE1168" s="2"/>
      <c r="AF1168" s="2"/>
      <c r="AG1168">
        <v>51</v>
      </c>
      <c r="AH1168" s="3"/>
      <c r="AI1168" s="3"/>
      <c r="AJ1168" s="3"/>
      <c r="AK1168" s="3"/>
      <c r="AL1168" s="3"/>
      <c r="AM1168" t="s">
        <v>9040</v>
      </c>
      <c r="AN1168" t="s">
        <v>9041</v>
      </c>
      <c r="AO1168" t="s">
        <v>8497</v>
      </c>
      <c r="AP1168" t="s">
        <v>8498</v>
      </c>
      <c r="AQ1168" t="s">
        <v>83</v>
      </c>
      <c r="AR1168" t="s">
        <v>8508</v>
      </c>
      <c r="AS1168" t="s">
        <v>83</v>
      </c>
      <c r="AT1168" t="s">
        <v>96</v>
      </c>
      <c r="AU1168" t="s">
        <v>8509</v>
      </c>
      <c r="AV1168" t="s">
        <v>8510</v>
      </c>
      <c r="AW1168" t="s">
        <v>99</v>
      </c>
      <c r="AX1168" t="s">
        <v>359</v>
      </c>
      <c r="AY1168" t="s">
        <v>9970</v>
      </c>
      <c r="AZ1168" t="s">
        <v>9971</v>
      </c>
      <c r="BA1168" t="s">
        <v>103</v>
      </c>
      <c r="BB1168" t="s">
        <v>83</v>
      </c>
      <c r="BC1168" s="4">
        <v>44562</v>
      </c>
      <c r="BD1168" t="s">
        <v>360</v>
      </c>
      <c r="BE1168" t="s">
        <v>105</v>
      </c>
      <c r="BF1168" t="s">
        <v>106</v>
      </c>
      <c r="BG1168" t="s">
        <v>107</v>
      </c>
      <c r="BH1168" t="s">
        <v>83</v>
      </c>
      <c r="BI1168" t="s">
        <v>83</v>
      </c>
      <c r="BJ1168" s="2">
        <v>0</v>
      </c>
      <c r="BK1168" t="s">
        <v>90</v>
      </c>
      <c r="BL1168" t="s">
        <v>90</v>
      </c>
      <c r="BM1168" t="s">
        <v>83</v>
      </c>
      <c r="BN1168" t="s">
        <v>83</v>
      </c>
      <c r="BO1168" t="s">
        <v>83</v>
      </c>
      <c r="BP1168" t="s">
        <v>83</v>
      </c>
      <c r="BQ1168" t="s">
        <v>83</v>
      </c>
      <c r="BR1168" t="s">
        <v>83</v>
      </c>
      <c r="BS1168" t="s">
        <v>83</v>
      </c>
      <c r="BT1168" s="3">
        <v>1</v>
      </c>
    </row>
    <row r="1169" spans="1:72" x14ac:dyDescent="0.25">
      <c r="A1169" t="s">
        <v>8497</v>
      </c>
      <c r="B1169" t="s">
        <v>8498</v>
      </c>
      <c r="C1169" t="s">
        <v>8499</v>
      </c>
      <c r="D1169" t="s">
        <v>74</v>
      </c>
      <c r="E1169" t="s">
        <v>21868</v>
      </c>
      <c r="F1169" t="s">
        <v>8500</v>
      </c>
      <c r="G1169" t="s">
        <v>9972</v>
      </c>
      <c r="H1169" t="s">
        <v>9973</v>
      </c>
      <c r="I1169" s="1">
        <v>44494</v>
      </c>
      <c r="J1169" s="1">
        <v>44926</v>
      </c>
      <c r="K1169" t="s">
        <v>78</v>
      </c>
      <c r="L1169" t="s">
        <v>79</v>
      </c>
      <c r="M1169" t="s">
        <v>80</v>
      </c>
      <c r="N1169" t="s">
        <v>9974</v>
      </c>
      <c r="O1169" t="s">
        <v>155</v>
      </c>
      <c r="P1169" t="s">
        <v>676</v>
      </c>
      <c r="Q1169" t="s">
        <v>9975</v>
      </c>
      <c r="R1169" t="s">
        <v>8505</v>
      </c>
      <c r="S1169" t="s">
        <v>150</v>
      </c>
      <c r="T1169" t="s">
        <v>87</v>
      </c>
      <c r="U1169" t="s">
        <v>88</v>
      </c>
      <c r="V1169" t="s">
        <v>89</v>
      </c>
      <c r="W1169" t="s">
        <v>78</v>
      </c>
      <c r="X1169" t="s">
        <v>120</v>
      </c>
      <c r="Y1169" t="s">
        <v>91</v>
      </c>
      <c r="Z1169" t="s">
        <v>92</v>
      </c>
      <c r="AA1169" s="1">
        <v>44609</v>
      </c>
      <c r="AB1169" s="2">
        <v>1341</v>
      </c>
      <c r="AC1169" s="2">
        <v>1203</v>
      </c>
      <c r="AD1169" s="2"/>
      <c r="AE1169" s="2"/>
      <c r="AF1169" s="2"/>
      <c r="AG1169">
        <v>0</v>
      </c>
      <c r="AH1169" s="3">
        <v>568</v>
      </c>
      <c r="AI1169" s="3">
        <v>10</v>
      </c>
      <c r="AJ1169" s="3">
        <v>0</v>
      </c>
      <c r="AK1169" s="3">
        <v>0</v>
      </c>
      <c r="AL1169" s="3">
        <v>0</v>
      </c>
      <c r="AM1169" t="s">
        <v>8528</v>
      </c>
      <c r="AN1169" t="s">
        <v>8529</v>
      </c>
      <c r="AO1169" t="s">
        <v>8497</v>
      </c>
      <c r="AP1169" t="s">
        <v>8498</v>
      </c>
      <c r="AQ1169" t="s">
        <v>83</v>
      </c>
      <c r="AR1169" t="s">
        <v>8508</v>
      </c>
      <c r="AS1169" t="s">
        <v>83</v>
      </c>
      <c r="AT1169" t="s">
        <v>96</v>
      </c>
      <c r="AU1169" t="s">
        <v>8509</v>
      </c>
      <c r="AV1169" t="s">
        <v>8510</v>
      </c>
      <c r="AW1169" t="s">
        <v>99</v>
      </c>
      <c r="AX1169" t="s">
        <v>100</v>
      </c>
      <c r="AY1169" t="s">
        <v>8530</v>
      </c>
      <c r="AZ1169" t="s">
        <v>9976</v>
      </c>
      <c r="BA1169" t="s">
        <v>103</v>
      </c>
      <c r="BB1169" t="s">
        <v>9977</v>
      </c>
      <c r="BC1169" s="4"/>
      <c r="BD1169" t="s">
        <v>83</v>
      </c>
      <c r="BE1169" t="s">
        <v>105</v>
      </c>
      <c r="BF1169" t="s">
        <v>106</v>
      </c>
      <c r="BG1169" t="s">
        <v>107</v>
      </c>
      <c r="BH1169" t="s">
        <v>108</v>
      </c>
      <c r="BI1169" t="s">
        <v>109</v>
      </c>
      <c r="BJ1169" s="2">
        <v>0</v>
      </c>
      <c r="BK1169" t="s">
        <v>90</v>
      </c>
      <c r="BL1169" t="s">
        <v>78</v>
      </c>
      <c r="BM1169" t="s">
        <v>83</v>
      </c>
      <c r="BN1169" t="s">
        <v>83</v>
      </c>
      <c r="BO1169" t="s">
        <v>83</v>
      </c>
      <c r="BP1169" t="s">
        <v>9978</v>
      </c>
      <c r="BQ1169" t="s">
        <v>8534</v>
      </c>
      <c r="BR1169" t="s">
        <v>8535</v>
      </c>
      <c r="BS1169" t="s">
        <v>83</v>
      </c>
      <c r="BT1169" s="3">
        <v>1</v>
      </c>
    </row>
    <row r="1170" spans="1:72" x14ac:dyDescent="0.25">
      <c r="A1170" t="s">
        <v>1411</v>
      </c>
      <c r="B1170" t="s">
        <v>1412</v>
      </c>
      <c r="C1170" t="s">
        <v>1413</v>
      </c>
      <c r="D1170" t="s">
        <v>74</v>
      </c>
      <c r="E1170" t="s">
        <v>21868</v>
      </c>
      <c r="F1170" t="s">
        <v>1414</v>
      </c>
      <c r="G1170" t="s">
        <v>1415</v>
      </c>
      <c r="H1170" t="s">
        <v>1416</v>
      </c>
      <c r="I1170" s="1">
        <v>44197</v>
      </c>
      <c r="J1170" s="1">
        <v>44926</v>
      </c>
      <c r="K1170" t="s">
        <v>78</v>
      </c>
      <c r="L1170" t="s">
        <v>79</v>
      </c>
      <c r="M1170" t="s">
        <v>80</v>
      </c>
      <c r="N1170" t="s">
        <v>1417</v>
      </c>
      <c r="O1170" t="s">
        <v>393</v>
      </c>
      <c r="P1170" t="s">
        <v>156</v>
      </c>
      <c r="Q1170" t="s">
        <v>1418</v>
      </c>
      <c r="R1170" t="s">
        <v>1419</v>
      </c>
      <c r="S1170" t="s">
        <v>150</v>
      </c>
      <c r="T1170" t="s">
        <v>87</v>
      </c>
      <c r="U1170" t="s">
        <v>88</v>
      </c>
      <c r="V1170" t="s">
        <v>89</v>
      </c>
      <c r="W1170" t="s">
        <v>78</v>
      </c>
      <c r="X1170" t="s">
        <v>120</v>
      </c>
      <c r="Y1170" t="s">
        <v>91</v>
      </c>
      <c r="Z1170" t="s">
        <v>92</v>
      </c>
      <c r="AA1170" s="1">
        <v>44567</v>
      </c>
      <c r="AB1170" s="2">
        <v>446</v>
      </c>
      <c r="AC1170" s="2">
        <v>613</v>
      </c>
      <c r="AD1170" s="2"/>
      <c r="AE1170" s="2"/>
      <c r="AF1170" s="2"/>
      <c r="AG1170">
        <v>0</v>
      </c>
      <c r="AH1170" s="3">
        <v>446</v>
      </c>
      <c r="AI1170" s="3">
        <v>613</v>
      </c>
      <c r="AJ1170" s="3">
        <v>0</v>
      </c>
      <c r="AK1170" s="3">
        <v>0</v>
      </c>
      <c r="AL1170" s="3">
        <v>0</v>
      </c>
      <c r="AM1170" t="s">
        <v>1420</v>
      </c>
      <c r="AN1170" t="s">
        <v>1421</v>
      </c>
      <c r="AO1170" t="s">
        <v>1411</v>
      </c>
      <c r="AP1170" t="s">
        <v>1412</v>
      </c>
      <c r="AQ1170" t="s">
        <v>83</v>
      </c>
      <c r="AR1170" t="s">
        <v>1422</v>
      </c>
      <c r="AS1170" t="s">
        <v>83</v>
      </c>
      <c r="AT1170" t="s">
        <v>96</v>
      </c>
      <c r="AU1170" t="s">
        <v>1423</v>
      </c>
      <c r="AV1170" t="s">
        <v>1424</v>
      </c>
      <c r="AW1170" t="s">
        <v>1425</v>
      </c>
      <c r="AX1170" t="s">
        <v>100</v>
      </c>
      <c r="AY1170" t="s">
        <v>1426</v>
      </c>
      <c r="AZ1170" t="s">
        <v>83</v>
      </c>
      <c r="BA1170" t="s">
        <v>103</v>
      </c>
      <c r="BB1170" t="s">
        <v>1427</v>
      </c>
      <c r="BC1170" s="4"/>
      <c r="BD1170" t="s">
        <v>83</v>
      </c>
      <c r="BE1170" t="s">
        <v>105</v>
      </c>
      <c r="BF1170" t="s">
        <v>106</v>
      </c>
      <c r="BG1170" t="s">
        <v>107</v>
      </c>
      <c r="BH1170" t="s">
        <v>108</v>
      </c>
      <c r="BI1170" t="s">
        <v>109</v>
      </c>
      <c r="BJ1170" s="2">
        <v>0</v>
      </c>
      <c r="BK1170" t="s">
        <v>90</v>
      </c>
      <c r="BL1170" t="s">
        <v>90</v>
      </c>
      <c r="BM1170" t="s">
        <v>83</v>
      </c>
      <c r="BN1170" t="s">
        <v>83</v>
      </c>
      <c r="BO1170" t="s">
        <v>83</v>
      </c>
      <c r="BP1170" t="s">
        <v>83</v>
      </c>
      <c r="BQ1170" t="s">
        <v>83</v>
      </c>
      <c r="BR1170" t="s">
        <v>83</v>
      </c>
      <c r="BS1170" t="s">
        <v>83</v>
      </c>
      <c r="BT1170" s="3">
        <v>1</v>
      </c>
    </row>
    <row r="1171" spans="1:72" x14ac:dyDescent="0.25">
      <c r="A1171" t="s">
        <v>1411</v>
      </c>
      <c r="B1171" t="s">
        <v>1412</v>
      </c>
      <c r="C1171" t="s">
        <v>1413</v>
      </c>
      <c r="D1171" t="s">
        <v>74</v>
      </c>
      <c r="E1171" t="s">
        <v>21868</v>
      </c>
      <c r="F1171" t="s">
        <v>1414</v>
      </c>
      <c r="G1171" t="s">
        <v>1428</v>
      </c>
      <c r="H1171" t="s">
        <v>1429</v>
      </c>
      <c r="I1171" s="1">
        <v>44197</v>
      </c>
      <c r="J1171" s="1">
        <v>44926</v>
      </c>
      <c r="K1171" t="s">
        <v>78</v>
      </c>
      <c r="L1171" t="s">
        <v>79</v>
      </c>
      <c r="M1171" t="s">
        <v>80</v>
      </c>
      <c r="N1171" t="s">
        <v>1430</v>
      </c>
      <c r="O1171" t="s">
        <v>1431</v>
      </c>
      <c r="P1171" t="s">
        <v>83</v>
      </c>
      <c r="Q1171" t="s">
        <v>1432</v>
      </c>
      <c r="R1171" t="s">
        <v>1174</v>
      </c>
      <c r="S1171" t="s">
        <v>150</v>
      </c>
      <c r="T1171" t="s">
        <v>87</v>
      </c>
      <c r="U1171" t="s">
        <v>88</v>
      </c>
      <c r="V1171" t="s">
        <v>89</v>
      </c>
      <c r="W1171" t="s">
        <v>78</v>
      </c>
      <c r="X1171" t="s">
        <v>120</v>
      </c>
      <c r="Y1171" t="s">
        <v>91</v>
      </c>
      <c r="Z1171" t="s">
        <v>92</v>
      </c>
      <c r="AA1171" s="1">
        <v>44567</v>
      </c>
      <c r="AB1171" s="2">
        <v>561</v>
      </c>
      <c r="AC1171" s="2">
        <v>334</v>
      </c>
      <c r="AD1171" s="2"/>
      <c r="AE1171" s="2"/>
      <c r="AF1171" s="2"/>
      <c r="AG1171">
        <v>0</v>
      </c>
      <c r="AH1171" s="3">
        <v>561</v>
      </c>
      <c r="AI1171" s="3">
        <v>334</v>
      </c>
      <c r="AJ1171" s="3">
        <v>0</v>
      </c>
      <c r="AK1171" s="3">
        <v>0</v>
      </c>
      <c r="AL1171" s="3">
        <v>0</v>
      </c>
      <c r="AM1171" t="s">
        <v>1433</v>
      </c>
      <c r="AN1171" t="s">
        <v>83</v>
      </c>
      <c r="AO1171" t="s">
        <v>1411</v>
      </c>
      <c r="AP1171" t="s">
        <v>1412</v>
      </c>
      <c r="AQ1171" t="s">
        <v>83</v>
      </c>
      <c r="AR1171" t="s">
        <v>1422</v>
      </c>
      <c r="AS1171" t="s">
        <v>83</v>
      </c>
      <c r="AT1171" t="s">
        <v>96</v>
      </c>
      <c r="AU1171" t="s">
        <v>1423</v>
      </c>
      <c r="AV1171" t="s">
        <v>1424</v>
      </c>
      <c r="AW1171" t="s">
        <v>1425</v>
      </c>
      <c r="AX1171" t="s">
        <v>100</v>
      </c>
      <c r="AY1171" t="s">
        <v>1434</v>
      </c>
      <c r="AZ1171" t="s">
        <v>83</v>
      </c>
      <c r="BA1171" t="s">
        <v>103</v>
      </c>
      <c r="BB1171" t="s">
        <v>1435</v>
      </c>
      <c r="BC1171" s="4"/>
      <c r="BD1171" t="s">
        <v>83</v>
      </c>
      <c r="BE1171" t="s">
        <v>105</v>
      </c>
      <c r="BF1171" t="s">
        <v>106</v>
      </c>
      <c r="BG1171" t="s">
        <v>107</v>
      </c>
      <c r="BH1171" t="s">
        <v>108</v>
      </c>
      <c r="BI1171" t="s">
        <v>109</v>
      </c>
      <c r="BJ1171" s="2">
        <v>0</v>
      </c>
      <c r="BK1171" t="s">
        <v>90</v>
      </c>
      <c r="BL1171" t="s">
        <v>90</v>
      </c>
      <c r="BM1171" t="s">
        <v>83</v>
      </c>
      <c r="BN1171" t="s">
        <v>83</v>
      </c>
      <c r="BO1171" t="s">
        <v>83</v>
      </c>
      <c r="BP1171" t="s">
        <v>83</v>
      </c>
      <c r="BQ1171" t="s">
        <v>83</v>
      </c>
      <c r="BR1171" t="s">
        <v>83</v>
      </c>
      <c r="BS1171" t="s">
        <v>83</v>
      </c>
      <c r="BT1171" s="3">
        <v>1</v>
      </c>
    </row>
    <row r="1172" spans="1:72" x14ac:dyDescent="0.25">
      <c r="A1172" t="s">
        <v>1411</v>
      </c>
      <c r="B1172" t="s">
        <v>1412</v>
      </c>
      <c r="C1172" t="s">
        <v>1413</v>
      </c>
      <c r="D1172" t="s">
        <v>74</v>
      </c>
      <c r="E1172" t="s">
        <v>21868</v>
      </c>
      <c r="F1172" t="s">
        <v>1414</v>
      </c>
      <c r="G1172" t="s">
        <v>1436</v>
      </c>
      <c r="H1172" t="s">
        <v>1437</v>
      </c>
      <c r="I1172" s="1">
        <v>44197</v>
      </c>
      <c r="J1172" s="1">
        <v>44926</v>
      </c>
      <c r="K1172" t="s">
        <v>78</v>
      </c>
      <c r="L1172" t="s">
        <v>79</v>
      </c>
      <c r="M1172" t="s">
        <v>80</v>
      </c>
      <c r="N1172" t="s">
        <v>1438</v>
      </c>
      <c r="O1172" t="s">
        <v>1439</v>
      </c>
      <c r="P1172" t="s">
        <v>235</v>
      </c>
      <c r="Q1172" t="s">
        <v>1440</v>
      </c>
      <c r="R1172" t="s">
        <v>1174</v>
      </c>
      <c r="S1172" t="s">
        <v>119</v>
      </c>
      <c r="T1172" t="s">
        <v>87</v>
      </c>
      <c r="U1172" t="s">
        <v>88</v>
      </c>
      <c r="V1172" t="s">
        <v>89</v>
      </c>
      <c r="W1172" t="s">
        <v>78</v>
      </c>
      <c r="X1172" t="s">
        <v>120</v>
      </c>
      <c r="Y1172" t="s">
        <v>91</v>
      </c>
      <c r="Z1172" t="s">
        <v>92</v>
      </c>
      <c r="AA1172" s="1">
        <v>44564</v>
      </c>
      <c r="AB1172" s="2">
        <v>10127</v>
      </c>
      <c r="AC1172" s="2">
        <v>9990</v>
      </c>
      <c r="AD1172" s="2"/>
      <c r="AE1172" s="2"/>
      <c r="AF1172" s="2"/>
      <c r="AG1172">
        <v>0</v>
      </c>
      <c r="AH1172" s="3">
        <v>10127</v>
      </c>
      <c r="AI1172" s="3">
        <v>9990</v>
      </c>
      <c r="AJ1172" s="3">
        <v>0</v>
      </c>
      <c r="AK1172" s="3">
        <v>0</v>
      </c>
      <c r="AL1172" s="3">
        <v>0</v>
      </c>
      <c r="AM1172" t="s">
        <v>1441</v>
      </c>
      <c r="AN1172" t="s">
        <v>1442</v>
      </c>
      <c r="AO1172" t="s">
        <v>1411</v>
      </c>
      <c r="AP1172" t="s">
        <v>1412</v>
      </c>
      <c r="AQ1172" t="s">
        <v>83</v>
      </c>
      <c r="AR1172" t="s">
        <v>1422</v>
      </c>
      <c r="AS1172" t="s">
        <v>83</v>
      </c>
      <c r="AT1172" t="s">
        <v>96</v>
      </c>
      <c r="AU1172" t="s">
        <v>1423</v>
      </c>
      <c r="AV1172" t="s">
        <v>1424</v>
      </c>
      <c r="AW1172" t="s">
        <v>1425</v>
      </c>
      <c r="AX1172" t="s">
        <v>100</v>
      </c>
      <c r="AY1172" t="s">
        <v>1443</v>
      </c>
      <c r="AZ1172" t="s">
        <v>83</v>
      </c>
      <c r="BA1172" t="s">
        <v>103</v>
      </c>
      <c r="BB1172" t="s">
        <v>1444</v>
      </c>
      <c r="BC1172" s="4"/>
      <c r="BD1172" t="s">
        <v>83</v>
      </c>
      <c r="BE1172" t="s">
        <v>105</v>
      </c>
      <c r="BF1172" t="s">
        <v>106</v>
      </c>
      <c r="BG1172" t="s">
        <v>107</v>
      </c>
      <c r="BH1172" t="s">
        <v>509</v>
      </c>
      <c r="BI1172" t="s">
        <v>510</v>
      </c>
      <c r="BJ1172" s="2">
        <v>0</v>
      </c>
      <c r="BK1172" t="s">
        <v>90</v>
      </c>
      <c r="BL1172" t="s">
        <v>90</v>
      </c>
      <c r="BM1172" t="s">
        <v>83</v>
      </c>
      <c r="BN1172" t="s">
        <v>83</v>
      </c>
      <c r="BO1172" t="s">
        <v>83</v>
      </c>
      <c r="BP1172" t="s">
        <v>83</v>
      </c>
      <c r="BQ1172" t="s">
        <v>83</v>
      </c>
      <c r="BR1172" t="s">
        <v>83</v>
      </c>
      <c r="BS1172" t="s">
        <v>83</v>
      </c>
      <c r="BT1172" s="3">
        <v>1</v>
      </c>
    </row>
    <row r="1173" spans="1:72" x14ac:dyDescent="0.25">
      <c r="A1173" t="s">
        <v>1411</v>
      </c>
      <c r="B1173" t="s">
        <v>1412</v>
      </c>
      <c r="C1173" t="s">
        <v>1413</v>
      </c>
      <c r="D1173" t="s">
        <v>74</v>
      </c>
      <c r="E1173" t="s">
        <v>21868</v>
      </c>
      <c r="F1173" t="s">
        <v>1414</v>
      </c>
      <c r="G1173" t="s">
        <v>1445</v>
      </c>
      <c r="H1173" t="s">
        <v>1446</v>
      </c>
      <c r="I1173" s="1">
        <v>44197</v>
      </c>
      <c r="J1173" s="1">
        <v>44926</v>
      </c>
      <c r="K1173" t="s">
        <v>78</v>
      </c>
      <c r="L1173" t="s">
        <v>79</v>
      </c>
      <c r="M1173" t="s">
        <v>80</v>
      </c>
      <c r="N1173" t="s">
        <v>1279</v>
      </c>
      <c r="O1173" t="s">
        <v>477</v>
      </c>
      <c r="P1173" t="s">
        <v>271</v>
      </c>
      <c r="Q1173" t="s">
        <v>1447</v>
      </c>
      <c r="R1173" t="s">
        <v>1419</v>
      </c>
      <c r="S1173" t="s">
        <v>150</v>
      </c>
      <c r="T1173" t="s">
        <v>87</v>
      </c>
      <c r="U1173" t="s">
        <v>88</v>
      </c>
      <c r="V1173" t="s">
        <v>89</v>
      </c>
      <c r="W1173" t="s">
        <v>78</v>
      </c>
      <c r="X1173" t="s">
        <v>120</v>
      </c>
      <c r="Y1173" t="s">
        <v>91</v>
      </c>
      <c r="Z1173" t="s">
        <v>92</v>
      </c>
      <c r="AA1173" s="1">
        <v>44567</v>
      </c>
      <c r="AB1173" s="2">
        <v>8217</v>
      </c>
      <c r="AC1173" s="2">
        <v>5378</v>
      </c>
      <c r="AD1173" s="2"/>
      <c r="AE1173" s="2"/>
      <c r="AF1173" s="2"/>
      <c r="AG1173">
        <v>0</v>
      </c>
      <c r="AH1173" s="3">
        <v>8217</v>
      </c>
      <c r="AI1173" s="3">
        <v>5378</v>
      </c>
      <c r="AJ1173" s="3">
        <v>0</v>
      </c>
      <c r="AK1173" s="3">
        <v>0</v>
      </c>
      <c r="AL1173" s="3">
        <v>0</v>
      </c>
      <c r="AM1173" t="s">
        <v>1448</v>
      </c>
      <c r="AN1173" t="s">
        <v>1449</v>
      </c>
      <c r="AO1173" t="s">
        <v>1411</v>
      </c>
      <c r="AP1173" t="s">
        <v>1412</v>
      </c>
      <c r="AQ1173" t="s">
        <v>83</v>
      </c>
      <c r="AR1173" t="s">
        <v>1422</v>
      </c>
      <c r="AS1173" t="s">
        <v>83</v>
      </c>
      <c r="AT1173" t="s">
        <v>96</v>
      </c>
      <c r="AU1173" t="s">
        <v>1423</v>
      </c>
      <c r="AV1173" t="s">
        <v>1424</v>
      </c>
      <c r="AW1173" t="s">
        <v>1425</v>
      </c>
      <c r="AX1173" t="s">
        <v>100</v>
      </c>
      <c r="AY1173" t="s">
        <v>1450</v>
      </c>
      <c r="AZ1173" t="s">
        <v>83</v>
      </c>
      <c r="BA1173" t="s">
        <v>103</v>
      </c>
      <c r="BB1173" t="s">
        <v>1451</v>
      </c>
      <c r="BC1173" s="4"/>
      <c r="BD1173" t="s">
        <v>83</v>
      </c>
      <c r="BE1173" t="s">
        <v>105</v>
      </c>
      <c r="BF1173" t="s">
        <v>106</v>
      </c>
      <c r="BG1173" t="s">
        <v>107</v>
      </c>
      <c r="BH1173" t="s">
        <v>108</v>
      </c>
      <c r="BI1173" t="s">
        <v>109</v>
      </c>
      <c r="BJ1173" s="2">
        <v>0</v>
      </c>
      <c r="BK1173" t="s">
        <v>90</v>
      </c>
      <c r="BL1173" t="s">
        <v>90</v>
      </c>
      <c r="BM1173" t="s">
        <v>83</v>
      </c>
      <c r="BN1173" t="s">
        <v>83</v>
      </c>
      <c r="BO1173" t="s">
        <v>83</v>
      </c>
      <c r="BP1173" t="s">
        <v>83</v>
      </c>
      <c r="BQ1173" t="s">
        <v>83</v>
      </c>
      <c r="BR1173" t="s">
        <v>83</v>
      </c>
      <c r="BS1173" t="s">
        <v>83</v>
      </c>
      <c r="BT1173" s="3">
        <v>1</v>
      </c>
    </row>
    <row r="1174" spans="1:72" x14ac:dyDescent="0.25">
      <c r="A1174" t="s">
        <v>1411</v>
      </c>
      <c r="B1174" t="s">
        <v>1412</v>
      </c>
      <c r="C1174" t="s">
        <v>1413</v>
      </c>
      <c r="D1174" t="s">
        <v>74</v>
      </c>
      <c r="E1174" t="s">
        <v>21868</v>
      </c>
      <c r="F1174" t="s">
        <v>1414</v>
      </c>
      <c r="G1174" t="s">
        <v>1452</v>
      </c>
      <c r="H1174" t="s">
        <v>1453</v>
      </c>
      <c r="I1174" s="1">
        <v>44197</v>
      </c>
      <c r="J1174" s="1">
        <v>44926</v>
      </c>
      <c r="K1174" t="s">
        <v>78</v>
      </c>
      <c r="L1174" t="s">
        <v>79</v>
      </c>
      <c r="M1174" t="s">
        <v>80</v>
      </c>
      <c r="N1174" t="s">
        <v>1279</v>
      </c>
      <c r="O1174" t="s">
        <v>155</v>
      </c>
      <c r="P1174" t="s">
        <v>83</v>
      </c>
      <c r="Q1174" t="s">
        <v>1447</v>
      </c>
      <c r="R1174" t="s">
        <v>1419</v>
      </c>
      <c r="S1174" t="s">
        <v>150</v>
      </c>
      <c r="T1174" t="s">
        <v>87</v>
      </c>
      <c r="U1174" t="s">
        <v>88</v>
      </c>
      <c r="V1174" t="s">
        <v>89</v>
      </c>
      <c r="W1174" t="s">
        <v>78</v>
      </c>
      <c r="X1174" t="s">
        <v>120</v>
      </c>
      <c r="Y1174" t="s">
        <v>91</v>
      </c>
      <c r="Z1174" t="s">
        <v>92</v>
      </c>
      <c r="AA1174" s="1">
        <v>44567</v>
      </c>
      <c r="AB1174" s="2">
        <v>652</v>
      </c>
      <c r="AC1174" s="2">
        <v>759</v>
      </c>
      <c r="AD1174" s="2"/>
      <c r="AE1174" s="2"/>
      <c r="AF1174" s="2"/>
      <c r="AG1174">
        <v>0</v>
      </c>
      <c r="AH1174" s="3">
        <v>652</v>
      </c>
      <c r="AI1174" s="3">
        <v>759</v>
      </c>
      <c r="AJ1174" s="3">
        <v>0</v>
      </c>
      <c r="AK1174" s="3">
        <v>0</v>
      </c>
      <c r="AL1174" s="3">
        <v>0</v>
      </c>
      <c r="AM1174" t="s">
        <v>1454</v>
      </c>
      <c r="AN1174" t="s">
        <v>1455</v>
      </c>
      <c r="AO1174" t="s">
        <v>1411</v>
      </c>
      <c r="AP1174" t="s">
        <v>1412</v>
      </c>
      <c r="AQ1174" t="s">
        <v>83</v>
      </c>
      <c r="AR1174" t="s">
        <v>1422</v>
      </c>
      <c r="AS1174" t="s">
        <v>83</v>
      </c>
      <c r="AT1174" t="s">
        <v>96</v>
      </c>
      <c r="AU1174" t="s">
        <v>1423</v>
      </c>
      <c r="AV1174" t="s">
        <v>1424</v>
      </c>
      <c r="AW1174" t="s">
        <v>1425</v>
      </c>
      <c r="AX1174" t="s">
        <v>100</v>
      </c>
      <c r="AY1174" t="s">
        <v>1412</v>
      </c>
      <c r="AZ1174" t="s">
        <v>1456</v>
      </c>
      <c r="BA1174" t="s">
        <v>103</v>
      </c>
      <c r="BB1174" t="s">
        <v>1457</v>
      </c>
      <c r="BC1174" s="4"/>
      <c r="BD1174" t="s">
        <v>83</v>
      </c>
      <c r="BE1174" t="s">
        <v>105</v>
      </c>
      <c r="BF1174" t="s">
        <v>106</v>
      </c>
      <c r="BG1174" t="s">
        <v>107</v>
      </c>
      <c r="BH1174" t="s">
        <v>108</v>
      </c>
      <c r="BI1174" t="s">
        <v>109</v>
      </c>
      <c r="BJ1174" s="2">
        <v>0</v>
      </c>
      <c r="BK1174" t="s">
        <v>90</v>
      </c>
      <c r="BL1174" t="s">
        <v>90</v>
      </c>
      <c r="BM1174" t="s">
        <v>83</v>
      </c>
      <c r="BN1174" t="s">
        <v>83</v>
      </c>
      <c r="BO1174" t="s">
        <v>83</v>
      </c>
      <c r="BP1174" t="s">
        <v>83</v>
      </c>
      <c r="BQ1174" t="s">
        <v>83</v>
      </c>
      <c r="BR1174" t="s">
        <v>83</v>
      </c>
      <c r="BS1174" t="s">
        <v>83</v>
      </c>
      <c r="BT1174" s="3">
        <v>1</v>
      </c>
    </row>
    <row r="1175" spans="1:72" x14ac:dyDescent="0.25">
      <c r="A1175" t="s">
        <v>1411</v>
      </c>
      <c r="B1175" t="s">
        <v>1412</v>
      </c>
      <c r="C1175" t="s">
        <v>1413</v>
      </c>
      <c r="D1175" t="s">
        <v>74</v>
      </c>
      <c r="E1175" t="s">
        <v>21868</v>
      </c>
      <c r="F1175" t="s">
        <v>1414</v>
      </c>
      <c r="G1175" t="s">
        <v>1458</v>
      </c>
      <c r="H1175" t="s">
        <v>1459</v>
      </c>
      <c r="I1175" s="1">
        <v>44197</v>
      </c>
      <c r="J1175" s="1">
        <v>44926</v>
      </c>
      <c r="K1175" t="s">
        <v>78</v>
      </c>
      <c r="L1175" t="s">
        <v>79</v>
      </c>
      <c r="M1175" t="s">
        <v>80</v>
      </c>
      <c r="N1175" t="s">
        <v>1460</v>
      </c>
      <c r="O1175" t="s">
        <v>1461</v>
      </c>
      <c r="P1175" t="s">
        <v>215</v>
      </c>
      <c r="Q1175" t="s">
        <v>1462</v>
      </c>
      <c r="R1175" t="s">
        <v>1174</v>
      </c>
      <c r="S1175" t="s">
        <v>119</v>
      </c>
      <c r="T1175" t="s">
        <v>87</v>
      </c>
      <c r="U1175" t="s">
        <v>88</v>
      </c>
      <c r="V1175" t="s">
        <v>89</v>
      </c>
      <c r="W1175" t="s">
        <v>78</v>
      </c>
      <c r="X1175" t="s">
        <v>120</v>
      </c>
      <c r="Y1175" t="s">
        <v>91</v>
      </c>
      <c r="Z1175" t="s">
        <v>92</v>
      </c>
      <c r="AA1175" s="1">
        <v>44607</v>
      </c>
      <c r="AB1175" s="2">
        <v>13133</v>
      </c>
      <c r="AC1175" s="2">
        <v>13378</v>
      </c>
      <c r="AD1175" s="2"/>
      <c r="AE1175" s="2"/>
      <c r="AF1175" s="2"/>
      <c r="AG1175">
        <v>0</v>
      </c>
      <c r="AH1175" s="3">
        <v>12641</v>
      </c>
      <c r="AI1175" s="3">
        <v>12408</v>
      </c>
      <c r="AJ1175" s="3">
        <v>0</v>
      </c>
      <c r="AK1175" s="3">
        <v>0</v>
      </c>
      <c r="AL1175" s="3">
        <v>0</v>
      </c>
      <c r="AM1175" t="s">
        <v>1441</v>
      </c>
      <c r="AN1175" t="s">
        <v>1442</v>
      </c>
      <c r="AO1175" t="s">
        <v>1411</v>
      </c>
      <c r="AP1175" t="s">
        <v>1412</v>
      </c>
      <c r="AQ1175" t="s">
        <v>83</v>
      </c>
      <c r="AR1175" t="s">
        <v>1422</v>
      </c>
      <c r="AS1175" t="s">
        <v>83</v>
      </c>
      <c r="AT1175" t="s">
        <v>96</v>
      </c>
      <c r="AU1175" t="s">
        <v>1423</v>
      </c>
      <c r="AV1175" t="s">
        <v>1424</v>
      </c>
      <c r="AW1175" t="s">
        <v>1425</v>
      </c>
      <c r="AX1175" t="s">
        <v>100</v>
      </c>
      <c r="AY1175" t="s">
        <v>1463</v>
      </c>
      <c r="AZ1175" t="s">
        <v>83</v>
      </c>
      <c r="BA1175" t="s">
        <v>103</v>
      </c>
      <c r="BB1175" t="s">
        <v>1464</v>
      </c>
      <c r="BC1175" s="4"/>
      <c r="BD1175" t="s">
        <v>83</v>
      </c>
      <c r="BE1175" t="s">
        <v>105</v>
      </c>
      <c r="BF1175" t="s">
        <v>106</v>
      </c>
      <c r="BG1175" t="s">
        <v>107</v>
      </c>
      <c r="BH1175" t="s">
        <v>509</v>
      </c>
      <c r="BI1175" t="s">
        <v>510</v>
      </c>
      <c r="BJ1175" s="2">
        <v>0</v>
      </c>
      <c r="BK1175" t="s">
        <v>90</v>
      </c>
      <c r="BL1175" t="s">
        <v>90</v>
      </c>
      <c r="BM1175" t="s">
        <v>83</v>
      </c>
      <c r="BN1175" t="s">
        <v>83</v>
      </c>
      <c r="BO1175" t="s">
        <v>83</v>
      </c>
      <c r="BP1175" t="s">
        <v>83</v>
      </c>
      <c r="BQ1175" t="s">
        <v>83</v>
      </c>
      <c r="BR1175" t="s">
        <v>83</v>
      </c>
      <c r="BS1175" t="s">
        <v>83</v>
      </c>
      <c r="BT1175" s="3">
        <v>1</v>
      </c>
    </row>
    <row r="1176" spans="1:72" x14ac:dyDescent="0.25">
      <c r="A1176" t="s">
        <v>1411</v>
      </c>
      <c r="B1176" t="s">
        <v>1412</v>
      </c>
      <c r="C1176" t="s">
        <v>1413</v>
      </c>
      <c r="D1176" t="s">
        <v>74</v>
      </c>
      <c r="E1176" t="s">
        <v>21868</v>
      </c>
      <c r="F1176" t="s">
        <v>1414</v>
      </c>
      <c r="G1176" t="s">
        <v>1465</v>
      </c>
      <c r="H1176" t="s">
        <v>1466</v>
      </c>
      <c r="I1176" s="1">
        <v>44197</v>
      </c>
      <c r="J1176" s="1">
        <v>44926</v>
      </c>
      <c r="K1176" t="s">
        <v>78</v>
      </c>
      <c r="L1176" t="s">
        <v>79</v>
      </c>
      <c r="M1176" t="s">
        <v>80</v>
      </c>
      <c r="N1176" t="s">
        <v>1467</v>
      </c>
      <c r="O1176" t="s">
        <v>443</v>
      </c>
      <c r="P1176" t="s">
        <v>215</v>
      </c>
      <c r="Q1176" t="s">
        <v>1468</v>
      </c>
      <c r="R1176" t="s">
        <v>1174</v>
      </c>
      <c r="S1176" t="s">
        <v>119</v>
      </c>
      <c r="T1176" t="s">
        <v>87</v>
      </c>
      <c r="U1176" t="s">
        <v>88</v>
      </c>
      <c r="V1176" t="s">
        <v>89</v>
      </c>
      <c r="W1176" t="s">
        <v>78</v>
      </c>
      <c r="X1176" t="s">
        <v>120</v>
      </c>
      <c r="Y1176" t="s">
        <v>91</v>
      </c>
      <c r="Z1176" t="s">
        <v>92</v>
      </c>
      <c r="AA1176" s="1">
        <v>44567</v>
      </c>
      <c r="AB1176" s="2">
        <v>16932</v>
      </c>
      <c r="AC1176" s="2">
        <v>15119</v>
      </c>
      <c r="AD1176" s="2"/>
      <c r="AE1176" s="2"/>
      <c r="AF1176" s="2"/>
      <c r="AG1176">
        <v>0</v>
      </c>
      <c r="AH1176" s="3">
        <v>16932</v>
      </c>
      <c r="AI1176" s="3">
        <v>15119</v>
      </c>
      <c r="AJ1176" s="3">
        <v>0</v>
      </c>
      <c r="AK1176" s="3">
        <v>0</v>
      </c>
      <c r="AL1176" s="3">
        <v>0</v>
      </c>
      <c r="AM1176" t="s">
        <v>1441</v>
      </c>
      <c r="AN1176" t="s">
        <v>1442</v>
      </c>
      <c r="AO1176" t="s">
        <v>1411</v>
      </c>
      <c r="AP1176" t="s">
        <v>1412</v>
      </c>
      <c r="AQ1176" t="s">
        <v>83</v>
      </c>
      <c r="AR1176" t="s">
        <v>1422</v>
      </c>
      <c r="AS1176" t="s">
        <v>83</v>
      </c>
      <c r="AT1176" t="s">
        <v>96</v>
      </c>
      <c r="AU1176" t="s">
        <v>1423</v>
      </c>
      <c r="AV1176" t="s">
        <v>1424</v>
      </c>
      <c r="AW1176" t="s">
        <v>1425</v>
      </c>
      <c r="AX1176" t="s">
        <v>100</v>
      </c>
      <c r="AY1176" t="s">
        <v>1469</v>
      </c>
      <c r="AZ1176" t="s">
        <v>83</v>
      </c>
      <c r="BA1176" t="s">
        <v>103</v>
      </c>
      <c r="BB1176" t="s">
        <v>1470</v>
      </c>
      <c r="BC1176" s="4"/>
      <c r="BD1176" t="s">
        <v>83</v>
      </c>
      <c r="BE1176" t="s">
        <v>105</v>
      </c>
      <c r="BF1176" t="s">
        <v>106</v>
      </c>
      <c r="BG1176" t="s">
        <v>107</v>
      </c>
      <c r="BH1176" t="s">
        <v>509</v>
      </c>
      <c r="BI1176" t="s">
        <v>510</v>
      </c>
      <c r="BJ1176" s="2">
        <v>0</v>
      </c>
      <c r="BK1176" t="s">
        <v>78</v>
      </c>
      <c r="BL1176" t="s">
        <v>90</v>
      </c>
      <c r="BM1176" t="s">
        <v>83</v>
      </c>
      <c r="BN1176" t="s">
        <v>83</v>
      </c>
      <c r="BO1176" t="s">
        <v>83</v>
      </c>
      <c r="BP1176" t="s">
        <v>83</v>
      </c>
      <c r="BQ1176" t="s">
        <v>83</v>
      </c>
      <c r="BR1176" t="s">
        <v>83</v>
      </c>
      <c r="BS1176" t="s">
        <v>83</v>
      </c>
      <c r="BT1176" s="3">
        <v>1</v>
      </c>
    </row>
    <row r="1177" spans="1:72" x14ac:dyDescent="0.25">
      <c r="A1177" t="s">
        <v>1411</v>
      </c>
      <c r="B1177" t="s">
        <v>1412</v>
      </c>
      <c r="C1177" t="s">
        <v>1413</v>
      </c>
      <c r="D1177" t="s">
        <v>74</v>
      </c>
      <c r="E1177" t="s">
        <v>21868</v>
      </c>
      <c r="F1177" t="s">
        <v>1414</v>
      </c>
      <c r="G1177" t="s">
        <v>1471</v>
      </c>
      <c r="H1177" t="s">
        <v>1472</v>
      </c>
      <c r="I1177" s="1">
        <v>44197</v>
      </c>
      <c r="J1177" s="1">
        <v>44926</v>
      </c>
      <c r="K1177" t="s">
        <v>78</v>
      </c>
      <c r="L1177" t="s">
        <v>79</v>
      </c>
      <c r="M1177" t="s">
        <v>80</v>
      </c>
      <c r="N1177" t="s">
        <v>1473</v>
      </c>
      <c r="O1177" t="s">
        <v>1161</v>
      </c>
      <c r="P1177" t="s">
        <v>235</v>
      </c>
      <c r="Q1177" t="s">
        <v>1474</v>
      </c>
      <c r="R1177" t="s">
        <v>1475</v>
      </c>
      <c r="S1177" t="s">
        <v>119</v>
      </c>
      <c r="T1177" t="s">
        <v>87</v>
      </c>
      <c r="U1177" t="s">
        <v>88</v>
      </c>
      <c r="V1177" t="s">
        <v>89</v>
      </c>
      <c r="W1177" t="s">
        <v>78</v>
      </c>
      <c r="X1177" t="s">
        <v>120</v>
      </c>
      <c r="Y1177" t="s">
        <v>91</v>
      </c>
      <c r="Z1177" t="s">
        <v>92</v>
      </c>
      <c r="AA1177" s="1">
        <v>44567</v>
      </c>
      <c r="AB1177" s="2">
        <v>14567</v>
      </c>
      <c r="AC1177" s="2">
        <v>13918</v>
      </c>
      <c r="AD1177" s="2"/>
      <c r="AE1177" s="2"/>
      <c r="AF1177" s="2"/>
      <c r="AG1177">
        <v>0</v>
      </c>
      <c r="AH1177" s="3">
        <v>14567</v>
      </c>
      <c r="AI1177" s="3">
        <v>13918</v>
      </c>
      <c r="AJ1177" s="3">
        <v>0</v>
      </c>
      <c r="AK1177" s="3">
        <v>0</v>
      </c>
      <c r="AL1177" s="3">
        <v>0</v>
      </c>
      <c r="AM1177" t="s">
        <v>1441</v>
      </c>
      <c r="AN1177" t="s">
        <v>1442</v>
      </c>
      <c r="AO1177" t="s">
        <v>1411</v>
      </c>
      <c r="AP1177" t="s">
        <v>1412</v>
      </c>
      <c r="AQ1177" t="s">
        <v>83</v>
      </c>
      <c r="AR1177" t="s">
        <v>1422</v>
      </c>
      <c r="AS1177" t="s">
        <v>83</v>
      </c>
      <c r="AT1177" t="s">
        <v>96</v>
      </c>
      <c r="AU1177" t="s">
        <v>1423</v>
      </c>
      <c r="AV1177" t="s">
        <v>1424</v>
      </c>
      <c r="AW1177" t="s">
        <v>1425</v>
      </c>
      <c r="AX1177" t="s">
        <v>100</v>
      </c>
      <c r="AY1177" t="s">
        <v>1476</v>
      </c>
      <c r="AZ1177" t="s">
        <v>83</v>
      </c>
      <c r="BA1177" t="s">
        <v>103</v>
      </c>
      <c r="BB1177" t="s">
        <v>1477</v>
      </c>
      <c r="BC1177" s="4"/>
      <c r="BD1177" t="s">
        <v>83</v>
      </c>
      <c r="BE1177" t="s">
        <v>105</v>
      </c>
      <c r="BF1177" t="s">
        <v>106</v>
      </c>
      <c r="BG1177" t="s">
        <v>107</v>
      </c>
      <c r="BH1177" t="s">
        <v>509</v>
      </c>
      <c r="BI1177" t="s">
        <v>510</v>
      </c>
      <c r="BJ1177" s="2">
        <v>0</v>
      </c>
      <c r="BK1177" t="s">
        <v>90</v>
      </c>
      <c r="BL1177" t="s">
        <v>90</v>
      </c>
      <c r="BM1177" t="s">
        <v>83</v>
      </c>
      <c r="BN1177" t="s">
        <v>83</v>
      </c>
      <c r="BO1177" t="s">
        <v>83</v>
      </c>
      <c r="BP1177" t="s">
        <v>83</v>
      </c>
      <c r="BQ1177" t="s">
        <v>83</v>
      </c>
      <c r="BR1177" t="s">
        <v>83</v>
      </c>
      <c r="BS1177" t="s">
        <v>83</v>
      </c>
      <c r="BT1177" s="3">
        <v>1</v>
      </c>
    </row>
    <row r="1178" spans="1:72" x14ac:dyDescent="0.25">
      <c r="A1178" t="s">
        <v>1411</v>
      </c>
      <c r="B1178" t="s">
        <v>1412</v>
      </c>
      <c r="C1178" t="s">
        <v>1413</v>
      </c>
      <c r="D1178" t="s">
        <v>74</v>
      </c>
      <c r="E1178" t="s">
        <v>21868</v>
      </c>
      <c r="F1178" t="s">
        <v>1414</v>
      </c>
      <c r="G1178" t="s">
        <v>1478</v>
      </c>
      <c r="H1178" t="s">
        <v>1479</v>
      </c>
      <c r="I1178" s="1">
        <v>44197</v>
      </c>
      <c r="J1178" s="1">
        <v>44926</v>
      </c>
      <c r="K1178" t="s">
        <v>78</v>
      </c>
      <c r="L1178" t="s">
        <v>79</v>
      </c>
      <c r="M1178" t="s">
        <v>80</v>
      </c>
      <c r="N1178" t="s">
        <v>1480</v>
      </c>
      <c r="O1178" t="s">
        <v>307</v>
      </c>
      <c r="P1178" t="s">
        <v>235</v>
      </c>
      <c r="Q1178" t="s">
        <v>1481</v>
      </c>
      <c r="R1178" t="s">
        <v>1475</v>
      </c>
      <c r="S1178" t="s">
        <v>119</v>
      </c>
      <c r="T1178" t="s">
        <v>87</v>
      </c>
      <c r="U1178" t="s">
        <v>88</v>
      </c>
      <c r="V1178" t="s">
        <v>89</v>
      </c>
      <c r="W1178" t="s">
        <v>78</v>
      </c>
      <c r="X1178" t="s">
        <v>120</v>
      </c>
      <c r="Y1178" t="s">
        <v>91</v>
      </c>
      <c r="Z1178" t="s">
        <v>92</v>
      </c>
      <c r="AA1178" s="1">
        <v>44566</v>
      </c>
      <c r="AB1178" s="2">
        <v>5624</v>
      </c>
      <c r="AC1178" s="2">
        <v>4906</v>
      </c>
      <c r="AD1178" s="2"/>
      <c r="AE1178" s="2"/>
      <c r="AF1178" s="2"/>
      <c r="AG1178">
        <v>0</v>
      </c>
      <c r="AH1178" s="3">
        <v>5624</v>
      </c>
      <c r="AI1178" s="3">
        <v>4906</v>
      </c>
      <c r="AJ1178" s="3">
        <v>0</v>
      </c>
      <c r="AK1178" s="3">
        <v>0</v>
      </c>
      <c r="AL1178" s="3">
        <v>0</v>
      </c>
      <c r="AM1178" t="s">
        <v>1448</v>
      </c>
      <c r="AN1178" t="s">
        <v>1449</v>
      </c>
      <c r="AO1178" t="s">
        <v>1411</v>
      </c>
      <c r="AP1178" t="s">
        <v>1412</v>
      </c>
      <c r="AQ1178" t="s">
        <v>83</v>
      </c>
      <c r="AR1178" t="s">
        <v>1422</v>
      </c>
      <c r="AS1178" t="s">
        <v>83</v>
      </c>
      <c r="AT1178" t="s">
        <v>96</v>
      </c>
      <c r="AU1178" t="s">
        <v>1423</v>
      </c>
      <c r="AV1178" t="s">
        <v>1424</v>
      </c>
      <c r="AW1178" t="s">
        <v>1425</v>
      </c>
      <c r="AX1178" t="s">
        <v>100</v>
      </c>
      <c r="AY1178" t="s">
        <v>1482</v>
      </c>
      <c r="AZ1178" t="s">
        <v>83</v>
      </c>
      <c r="BA1178" t="s">
        <v>103</v>
      </c>
      <c r="BB1178" t="s">
        <v>1483</v>
      </c>
      <c r="BC1178" s="4"/>
      <c r="BD1178" t="s">
        <v>83</v>
      </c>
      <c r="BE1178" t="s">
        <v>105</v>
      </c>
      <c r="BF1178" t="s">
        <v>106</v>
      </c>
      <c r="BG1178" t="s">
        <v>107</v>
      </c>
      <c r="BH1178" t="s">
        <v>509</v>
      </c>
      <c r="BI1178" t="s">
        <v>510</v>
      </c>
      <c r="BJ1178" s="2">
        <v>0</v>
      </c>
      <c r="BK1178" t="s">
        <v>90</v>
      </c>
      <c r="BL1178" t="s">
        <v>90</v>
      </c>
      <c r="BM1178" t="s">
        <v>83</v>
      </c>
      <c r="BN1178" t="s">
        <v>83</v>
      </c>
      <c r="BO1178" t="s">
        <v>83</v>
      </c>
      <c r="BP1178" t="s">
        <v>83</v>
      </c>
      <c r="BQ1178" t="s">
        <v>83</v>
      </c>
      <c r="BR1178" t="s">
        <v>83</v>
      </c>
      <c r="BS1178" t="s">
        <v>83</v>
      </c>
      <c r="BT1178" s="3">
        <v>1</v>
      </c>
    </row>
    <row r="1179" spans="1:72" x14ac:dyDescent="0.25">
      <c r="A1179" t="s">
        <v>1411</v>
      </c>
      <c r="B1179" t="s">
        <v>1412</v>
      </c>
      <c r="C1179" t="s">
        <v>1413</v>
      </c>
      <c r="D1179" t="s">
        <v>74</v>
      </c>
      <c r="E1179" t="s">
        <v>21868</v>
      </c>
      <c r="F1179" t="s">
        <v>1414</v>
      </c>
      <c r="G1179" t="s">
        <v>1484</v>
      </c>
      <c r="H1179" t="s">
        <v>1485</v>
      </c>
      <c r="I1179" s="1">
        <v>44197</v>
      </c>
      <c r="J1179" s="1">
        <v>44926</v>
      </c>
      <c r="K1179" t="s">
        <v>78</v>
      </c>
      <c r="L1179" t="s">
        <v>79</v>
      </c>
      <c r="M1179" t="s">
        <v>80</v>
      </c>
      <c r="N1179" t="s">
        <v>1089</v>
      </c>
      <c r="O1179" t="s">
        <v>809</v>
      </c>
      <c r="P1179" t="s">
        <v>83</v>
      </c>
      <c r="Q1179" t="s">
        <v>1486</v>
      </c>
      <c r="R1179" t="s">
        <v>1475</v>
      </c>
      <c r="S1179" t="s">
        <v>150</v>
      </c>
      <c r="T1179" t="s">
        <v>87</v>
      </c>
      <c r="U1179" t="s">
        <v>88</v>
      </c>
      <c r="V1179" t="s">
        <v>89</v>
      </c>
      <c r="W1179" t="s">
        <v>78</v>
      </c>
      <c r="X1179" t="s">
        <v>120</v>
      </c>
      <c r="Y1179" t="s">
        <v>91</v>
      </c>
      <c r="Z1179" t="s">
        <v>92</v>
      </c>
      <c r="AA1179" s="1">
        <v>44566</v>
      </c>
      <c r="AB1179" s="2">
        <v>5624</v>
      </c>
      <c r="AC1179" s="2">
        <v>6077</v>
      </c>
      <c r="AD1179" s="2"/>
      <c r="AE1179" s="2"/>
      <c r="AF1179" s="2"/>
      <c r="AG1179">
        <v>0</v>
      </c>
      <c r="AH1179" s="3">
        <v>5624</v>
      </c>
      <c r="AI1179" s="3">
        <v>6077</v>
      </c>
      <c r="AJ1179" s="3">
        <v>0</v>
      </c>
      <c r="AK1179" s="3">
        <v>0</v>
      </c>
      <c r="AL1179" s="3">
        <v>0</v>
      </c>
      <c r="AM1179" t="s">
        <v>1487</v>
      </c>
      <c r="AN1179" t="s">
        <v>83</v>
      </c>
      <c r="AO1179" t="s">
        <v>1411</v>
      </c>
      <c r="AP1179" t="s">
        <v>1412</v>
      </c>
      <c r="AQ1179" t="s">
        <v>83</v>
      </c>
      <c r="AR1179" t="s">
        <v>1422</v>
      </c>
      <c r="AS1179" t="s">
        <v>83</v>
      </c>
      <c r="AT1179" t="s">
        <v>96</v>
      </c>
      <c r="AU1179" t="s">
        <v>1423</v>
      </c>
      <c r="AV1179" t="s">
        <v>1424</v>
      </c>
      <c r="AW1179" t="s">
        <v>1425</v>
      </c>
      <c r="AX1179" t="s">
        <v>100</v>
      </c>
      <c r="AY1179" t="s">
        <v>1488</v>
      </c>
      <c r="AZ1179" t="s">
        <v>83</v>
      </c>
      <c r="BA1179" t="s">
        <v>103</v>
      </c>
      <c r="BB1179" t="s">
        <v>1489</v>
      </c>
      <c r="BC1179" s="4"/>
      <c r="BD1179" t="s">
        <v>83</v>
      </c>
      <c r="BE1179" t="s">
        <v>105</v>
      </c>
      <c r="BF1179" t="s">
        <v>106</v>
      </c>
      <c r="BG1179" t="s">
        <v>107</v>
      </c>
      <c r="BH1179" t="s">
        <v>108</v>
      </c>
      <c r="BI1179" t="s">
        <v>109</v>
      </c>
      <c r="BJ1179" s="2">
        <v>0</v>
      </c>
      <c r="BK1179" t="s">
        <v>78</v>
      </c>
      <c r="BL1179" t="s">
        <v>90</v>
      </c>
      <c r="BM1179" t="s">
        <v>83</v>
      </c>
      <c r="BN1179" t="s">
        <v>83</v>
      </c>
      <c r="BO1179" t="s">
        <v>83</v>
      </c>
      <c r="BP1179" t="s">
        <v>83</v>
      </c>
      <c r="BQ1179" t="s">
        <v>83</v>
      </c>
      <c r="BR1179" t="s">
        <v>83</v>
      </c>
      <c r="BS1179" t="s">
        <v>83</v>
      </c>
      <c r="BT1179" s="3">
        <v>1</v>
      </c>
    </row>
    <row r="1180" spans="1:72" x14ac:dyDescent="0.25">
      <c r="A1180" t="s">
        <v>1411</v>
      </c>
      <c r="B1180" t="s">
        <v>1412</v>
      </c>
      <c r="C1180" t="s">
        <v>1413</v>
      </c>
      <c r="D1180" t="s">
        <v>74</v>
      </c>
      <c r="E1180" t="s">
        <v>21868</v>
      </c>
      <c r="F1180" t="s">
        <v>1414</v>
      </c>
      <c r="G1180" t="s">
        <v>1490</v>
      </c>
      <c r="H1180" t="s">
        <v>1491</v>
      </c>
      <c r="I1180" s="1">
        <v>44197</v>
      </c>
      <c r="J1180" s="1">
        <v>44926</v>
      </c>
      <c r="K1180" t="s">
        <v>78</v>
      </c>
      <c r="L1180" t="s">
        <v>79</v>
      </c>
      <c r="M1180" t="s">
        <v>80</v>
      </c>
      <c r="N1180" t="s">
        <v>1492</v>
      </c>
      <c r="O1180" t="s">
        <v>477</v>
      </c>
      <c r="P1180" t="s">
        <v>235</v>
      </c>
      <c r="Q1180" t="s">
        <v>1493</v>
      </c>
      <c r="R1180" t="s">
        <v>1475</v>
      </c>
      <c r="S1180" t="s">
        <v>119</v>
      </c>
      <c r="T1180" t="s">
        <v>87</v>
      </c>
      <c r="U1180" t="s">
        <v>88</v>
      </c>
      <c r="V1180" t="s">
        <v>89</v>
      </c>
      <c r="W1180" t="s">
        <v>78</v>
      </c>
      <c r="X1180" t="s">
        <v>120</v>
      </c>
      <c r="Y1180" t="s">
        <v>91</v>
      </c>
      <c r="Z1180" t="s">
        <v>92</v>
      </c>
      <c r="AA1180" s="1">
        <v>44567</v>
      </c>
      <c r="AB1180" s="2">
        <v>64</v>
      </c>
      <c r="AC1180" s="2">
        <v>75</v>
      </c>
      <c r="AD1180" s="2"/>
      <c r="AE1180" s="2"/>
      <c r="AF1180" s="2"/>
      <c r="AG1180">
        <v>0</v>
      </c>
      <c r="AH1180" s="3">
        <v>64</v>
      </c>
      <c r="AI1180" s="3">
        <v>75</v>
      </c>
      <c r="AJ1180" s="3">
        <v>0</v>
      </c>
      <c r="AK1180" s="3">
        <v>0</v>
      </c>
      <c r="AL1180" s="3">
        <v>0</v>
      </c>
      <c r="AM1180" t="s">
        <v>1494</v>
      </c>
      <c r="AN1180" t="s">
        <v>83</v>
      </c>
      <c r="AO1180" t="s">
        <v>1411</v>
      </c>
      <c r="AP1180" t="s">
        <v>1412</v>
      </c>
      <c r="AQ1180" t="s">
        <v>83</v>
      </c>
      <c r="AR1180" t="s">
        <v>1422</v>
      </c>
      <c r="AS1180" t="s">
        <v>83</v>
      </c>
      <c r="AT1180" t="s">
        <v>96</v>
      </c>
      <c r="AU1180" t="s">
        <v>1423</v>
      </c>
      <c r="AV1180" t="s">
        <v>1424</v>
      </c>
      <c r="AW1180" t="s">
        <v>1425</v>
      </c>
      <c r="AX1180" t="s">
        <v>100</v>
      </c>
      <c r="AY1180" t="s">
        <v>1495</v>
      </c>
      <c r="AZ1180" t="s">
        <v>83</v>
      </c>
      <c r="BA1180" t="s">
        <v>103</v>
      </c>
      <c r="BB1180" t="s">
        <v>1496</v>
      </c>
      <c r="BC1180" s="4"/>
      <c r="BD1180" t="s">
        <v>83</v>
      </c>
      <c r="BE1180" t="s">
        <v>105</v>
      </c>
      <c r="BF1180" t="s">
        <v>106</v>
      </c>
      <c r="BG1180" t="s">
        <v>107</v>
      </c>
      <c r="BH1180" t="s">
        <v>123</v>
      </c>
      <c r="BI1180" t="s">
        <v>124</v>
      </c>
      <c r="BJ1180" s="2">
        <v>0</v>
      </c>
      <c r="BK1180" t="s">
        <v>90</v>
      </c>
      <c r="BL1180" t="s">
        <v>90</v>
      </c>
      <c r="BM1180" t="s">
        <v>83</v>
      </c>
      <c r="BN1180" t="s">
        <v>83</v>
      </c>
      <c r="BO1180" t="s">
        <v>83</v>
      </c>
      <c r="BP1180" t="s">
        <v>83</v>
      </c>
      <c r="BQ1180" t="s">
        <v>83</v>
      </c>
      <c r="BR1180" t="s">
        <v>83</v>
      </c>
      <c r="BS1180" t="s">
        <v>83</v>
      </c>
      <c r="BT1180" s="3">
        <v>1</v>
      </c>
    </row>
    <row r="1181" spans="1:72" x14ac:dyDescent="0.25">
      <c r="A1181" t="s">
        <v>1411</v>
      </c>
      <c r="B1181" t="s">
        <v>1412</v>
      </c>
      <c r="C1181" t="s">
        <v>1413</v>
      </c>
      <c r="D1181" t="s">
        <v>74</v>
      </c>
      <c r="E1181" t="s">
        <v>21868</v>
      </c>
      <c r="F1181" t="s">
        <v>1414</v>
      </c>
      <c r="G1181" t="s">
        <v>1497</v>
      </c>
      <c r="H1181" t="s">
        <v>1498</v>
      </c>
      <c r="I1181" s="1">
        <v>44197</v>
      </c>
      <c r="J1181" s="1">
        <v>44926</v>
      </c>
      <c r="K1181" t="s">
        <v>78</v>
      </c>
      <c r="L1181" t="s">
        <v>79</v>
      </c>
      <c r="M1181" t="s">
        <v>80</v>
      </c>
      <c r="N1181" t="s">
        <v>1499</v>
      </c>
      <c r="O1181" t="s">
        <v>168</v>
      </c>
      <c r="P1181" t="s">
        <v>83</v>
      </c>
      <c r="Q1181" t="s">
        <v>1500</v>
      </c>
      <c r="R1181" t="s">
        <v>1475</v>
      </c>
      <c r="S1181" t="s">
        <v>150</v>
      </c>
      <c r="T1181" t="s">
        <v>87</v>
      </c>
      <c r="U1181" t="s">
        <v>88</v>
      </c>
      <c r="V1181" t="s">
        <v>89</v>
      </c>
      <c r="W1181" t="s">
        <v>78</v>
      </c>
      <c r="X1181" t="s">
        <v>120</v>
      </c>
      <c r="Y1181" t="s">
        <v>91</v>
      </c>
      <c r="Z1181" t="s">
        <v>92</v>
      </c>
      <c r="AA1181" s="1">
        <v>44566</v>
      </c>
      <c r="AB1181" s="2">
        <v>986</v>
      </c>
      <c r="AC1181" s="2">
        <v>1341</v>
      </c>
      <c r="AD1181" s="2"/>
      <c r="AE1181" s="2"/>
      <c r="AF1181" s="2"/>
      <c r="AG1181">
        <v>0</v>
      </c>
      <c r="AH1181" s="3">
        <v>986</v>
      </c>
      <c r="AI1181" s="3">
        <v>1341</v>
      </c>
      <c r="AJ1181" s="3">
        <v>0</v>
      </c>
      <c r="AK1181" s="3">
        <v>0</v>
      </c>
      <c r="AL1181" s="3">
        <v>0</v>
      </c>
      <c r="AM1181" t="s">
        <v>1448</v>
      </c>
      <c r="AN1181" t="s">
        <v>1449</v>
      </c>
      <c r="AO1181" t="s">
        <v>1411</v>
      </c>
      <c r="AP1181" t="s">
        <v>1412</v>
      </c>
      <c r="AQ1181" t="s">
        <v>83</v>
      </c>
      <c r="AR1181" t="s">
        <v>1422</v>
      </c>
      <c r="AS1181" t="s">
        <v>83</v>
      </c>
      <c r="AT1181" t="s">
        <v>96</v>
      </c>
      <c r="AU1181" t="s">
        <v>1423</v>
      </c>
      <c r="AV1181" t="s">
        <v>1424</v>
      </c>
      <c r="AW1181" t="s">
        <v>1425</v>
      </c>
      <c r="AX1181" t="s">
        <v>100</v>
      </c>
      <c r="AY1181" t="s">
        <v>1501</v>
      </c>
      <c r="AZ1181" t="s">
        <v>83</v>
      </c>
      <c r="BA1181" t="s">
        <v>103</v>
      </c>
      <c r="BB1181" t="s">
        <v>1502</v>
      </c>
      <c r="BC1181" s="4"/>
      <c r="BD1181" t="s">
        <v>83</v>
      </c>
      <c r="BE1181" t="s">
        <v>105</v>
      </c>
      <c r="BF1181" t="s">
        <v>106</v>
      </c>
      <c r="BG1181" t="s">
        <v>107</v>
      </c>
      <c r="BH1181" t="s">
        <v>108</v>
      </c>
      <c r="BI1181" t="s">
        <v>109</v>
      </c>
      <c r="BJ1181" s="2">
        <v>0</v>
      </c>
      <c r="BK1181" t="s">
        <v>90</v>
      </c>
      <c r="BL1181" t="s">
        <v>90</v>
      </c>
      <c r="BM1181" t="s">
        <v>83</v>
      </c>
      <c r="BN1181" t="s">
        <v>83</v>
      </c>
      <c r="BO1181" t="s">
        <v>83</v>
      </c>
      <c r="BP1181" t="s">
        <v>83</v>
      </c>
      <c r="BQ1181" t="s">
        <v>83</v>
      </c>
      <c r="BR1181" t="s">
        <v>83</v>
      </c>
      <c r="BS1181" t="s">
        <v>83</v>
      </c>
      <c r="BT1181" s="3">
        <v>1</v>
      </c>
    </row>
    <row r="1182" spans="1:72" x14ac:dyDescent="0.25">
      <c r="A1182" t="s">
        <v>1411</v>
      </c>
      <c r="B1182" t="s">
        <v>1412</v>
      </c>
      <c r="C1182" t="s">
        <v>1413</v>
      </c>
      <c r="D1182" t="s">
        <v>74</v>
      </c>
      <c r="E1182" t="s">
        <v>21868</v>
      </c>
      <c r="F1182" t="s">
        <v>1414</v>
      </c>
      <c r="G1182" t="s">
        <v>1503</v>
      </c>
      <c r="H1182" t="s">
        <v>1504</v>
      </c>
      <c r="I1182" s="1">
        <v>44197</v>
      </c>
      <c r="J1182" s="1">
        <v>44926</v>
      </c>
      <c r="K1182" t="s">
        <v>78</v>
      </c>
      <c r="L1182" t="s">
        <v>79</v>
      </c>
      <c r="M1182" t="s">
        <v>80</v>
      </c>
      <c r="N1182" t="s">
        <v>1505</v>
      </c>
      <c r="O1182" t="s">
        <v>375</v>
      </c>
      <c r="P1182" t="s">
        <v>676</v>
      </c>
      <c r="Q1182" t="s">
        <v>1506</v>
      </c>
      <c r="R1182" t="s">
        <v>1475</v>
      </c>
      <c r="S1182" t="s">
        <v>150</v>
      </c>
      <c r="T1182" t="s">
        <v>87</v>
      </c>
      <c r="U1182" t="s">
        <v>88</v>
      </c>
      <c r="V1182" t="s">
        <v>89</v>
      </c>
      <c r="W1182" t="s">
        <v>78</v>
      </c>
      <c r="X1182" t="s">
        <v>120</v>
      </c>
      <c r="Y1182" t="s">
        <v>91</v>
      </c>
      <c r="Z1182" t="s">
        <v>92</v>
      </c>
      <c r="AA1182" s="1">
        <v>44567</v>
      </c>
      <c r="AB1182" s="2">
        <v>1455</v>
      </c>
      <c r="AC1182" s="2">
        <v>648</v>
      </c>
      <c r="AD1182" s="2"/>
      <c r="AE1182" s="2"/>
      <c r="AF1182" s="2"/>
      <c r="AG1182">
        <v>0</v>
      </c>
      <c r="AH1182" s="3">
        <v>1455</v>
      </c>
      <c r="AI1182" s="3">
        <v>648</v>
      </c>
      <c r="AJ1182" s="3">
        <v>0</v>
      </c>
      <c r="AK1182" s="3">
        <v>0</v>
      </c>
      <c r="AL1182" s="3">
        <v>0</v>
      </c>
      <c r="AM1182" t="s">
        <v>1507</v>
      </c>
      <c r="AN1182" t="s">
        <v>83</v>
      </c>
      <c r="AO1182" t="s">
        <v>1411</v>
      </c>
      <c r="AP1182" t="s">
        <v>1412</v>
      </c>
      <c r="AQ1182" t="s">
        <v>83</v>
      </c>
      <c r="AR1182" t="s">
        <v>1422</v>
      </c>
      <c r="AS1182" t="s">
        <v>83</v>
      </c>
      <c r="AT1182" t="s">
        <v>96</v>
      </c>
      <c r="AU1182" t="s">
        <v>1423</v>
      </c>
      <c r="AV1182" t="s">
        <v>1424</v>
      </c>
      <c r="AW1182" t="s">
        <v>1425</v>
      </c>
      <c r="AX1182" t="s">
        <v>100</v>
      </c>
      <c r="AY1182" t="s">
        <v>1508</v>
      </c>
      <c r="AZ1182" t="s">
        <v>83</v>
      </c>
      <c r="BA1182" t="s">
        <v>103</v>
      </c>
      <c r="BB1182" t="s">
        <v>1509</v>
      </c>
      <c r="BC1182" s="4"/>
      <c r="BD1182" t="s">
        <v>83</v>
      </c>
      <c r="BE1182" t="s">
        <v>105</v>
      </c>
      <c r="BF1182" t="s">
        <v>106</v>
      </c>
      <c r="BG1182" t="s">
        <v>107</v>
      </c>
      <c r="BH1182" t="s">
        <v>108</v>
      </c>
      <c r="BI1182" t="s">
        <v>109</v>
      </c>
      <c r="BJ1182" s="2">
        <v>0</v>
      </c>
      <c r="BK1182" t="s">
        <v>90</v>
      </c>
      <c r="BL1182" t="s">
        <v>90</v>
      </c>
      <c r="BM1182" t="s">
        <v>83</v>
      </c>
      <c r="BN1182" t="s">
        <v>83</v>
      </c>
      <c r="BO1182" t="s">
        <v>83</v>
      </c>
      <c r="BP1182" t="s">
        <v>83</v>
      </c>
      <c r="BQ1182" t="s">
        <v>83</v>
      </c>
      <c r="BR1182" t="s">
        <v>83</v>
      </c>
      <c r="BS1182" t="s">
        <v>83</v>
      </c>
      <c r="BT1182" s="3">
        <v>1</v>
      </c>
    </row>
    <row r="1183" spans="1:72" x14ac:dyDescent="0.25">
      <c r="A1183" t="s">
        <v>1411</v>
      </c>
      <c r="B1183" t="s">
        <v>1412</v>
      </c>
      <c r="C1183" t="s">
        <v>1413</v>
      </c>
      <c r="D1183" t="s">
        <v>74</v>
      </c>
      <c r="E1183" t="s">
        <v>21868</v>
      </c>
      <c r="F1183" t="s">
        <v>1414</v>
      </c>
      <c r="G1183" t="s">
        <v>1510</v>
      </c>
      <c r="H1183" t="s">
        <v>1511</v>
      </c>
      <c r="I1183" s="1">
        <v>44197</v>
      </c>
      <c r="J1183" s="1">
        <v>44926</v>
      </c>
      <c r="K1183" t="s">
        <v>78</v>
      </c>
      <c r="L1183" t="s">
        <v>79</v>
      </c>
      <c r="M1183" t="s">
        <v>80</v>
      </c>
      <c r="N1183" t="s">
        <v>1512</v>
      </c>
      <c r="O1183" t="s">
        <v>484</v>
      </c>
      <c r="P1183" t="s">
        <v>222</v>
      </c>
      <c r="Q1183" t="s">
        <v>1513</v>
      </c>
      <c r="R1183" t="s">
        <v>1475</v>
      </c>
      <c r="S1183" t="s">
        <v>150</v>
      </c>
      <c r="T1183" t="s">
        <v>87</v>
      </c>
      <c r="U1183" t="s">
        <v>88</v>
      </c>
      <c r="V1183" t="s">
        <v>89</v>
      </c>
      <c r="W1183" t="s">
        <v>78</v>
      </c>
      <c r="X1183" t="s">
        <v>120</v>
      </c>
      <c r="Y1183" t="s">
        <v>91</v>
      </c>
      <c r="Z1183" t="s">
        <v>92</v>
      </c>
      <c r="AA1183" s="1">
        <v>44566</v>
      </c>
      <c r="AB1183" s="2">
        <v>359</v>
      </c>
      <c r="AC1183" s="2">
        <v>292</v>
      </c>
      <c r="AD1183" s="2"/>
      <c r="AE1183" s="2"/>
      <c r="AF1183" s="2"/>
      <c r="AG1183">
        <v>0</v>
      </c>
      <c r="AH1183" s="3">
        <v>359</v>
      </c>
      <c r="AI1183" s="3">
        <v>292</v>
      </c>
      <c r="AJ1183" s="3">
        <v>0</v>
      </c>
      <c r="AK1183" s="3">
        <v>0</v>
      </c>
      <c r="AL1183" s="3">
        <v>0</v>
      </c>
      <c r="AM1183" t="s">
        <v>1448</v>
      </c>
      <c r="AN1183" t="s">
        <v>1449</v>
      </c>
      <c r="AO1183" t="s">
        <v>1411</v>
      </c>
      <c r="AP1183" t="s">
        <v>1412</v>
      </c>
      <c r="AQ1183" t="s">
        <v>83</v>
      </c>
      <c r="AR1183" t="s">
        <v>1422</v>
      </c>
      <c r="AS1183" t="s">
        <v>83</v>
      </c>
      <c r="AT1183" t="s">
        <v>96</v>
      </c>
      <c r="AU1183" t="s">
        <v>1423</v>
      </c>
      <c r="AV1183" t="s">
        <v>1424</v>
      </c>
      <c r="AW1183" t="s">
        <v>1425</v>
      </c>
      <c r="AX1183" t="s">
        <v>100</v>
      </c>
      <c r="AY1183" t="s">
        <v>1514</v>
      </c>
      <c r="AZ1183" t="s">
        <v>83</v>
      </c>
      <c r="BA1183" t="s">
        <v>103</v>
      </c>
      <c r="BB1183" t="s">
        <v>1515</v>
      </c>
      <c r="BC1183" s="4"/>
      <c r="BD1183" t="s">
        <v>83</v>
      </c>
      <c r="BE1183" t="s">
        <v>105</v>
      </c>
      <c r="BF1183" t="s">
        <v>106</v>
      </c>
      <c r="BG1183" t="s">
        <v>107</v>
      </c>
      <c r="BH1183" t="s">
        <v>108</v>
      </c>
      <c r="BI1183" t="s">
        <v>109</v>
      </c>
      <c r="BJ1183" s="2">
        <v>0</v>
      </c>
      <c r="BK1183" t="s">
        <v>90</v>
      </c>
      <c r="BL1183" t="s">
        <v>90</v>
      </c>
      <c r="BM1183" t="s">
        <v>83</v>
      </c>
      <c r="BN1183" t="s">
        <v>83</v>
      </c>
      <c r="BO1183" t="s">
        <v>83</v>
      </c>
      <c r="BP1183" t="s">
        <v>83</v>
      </c>
      <c r="BQ1183" t="s">
        <v>83</v>
      </c>
      <c r="BR1183" t="s">
        <v>83</v>
      </c>
      <c r="BS1183" t="s">
        <v>83</v>
      </c>
      <c r="BT1183" s="3">
        <v>1</v>
      </c>
    </row>
    <row r="1184" spans="1:72" x14ac:dyDescent="0.25">
      <c r="A1184" t="s">
        <v>1411</v>
      </c>
      <c r="B1184" t="s">
        <v>1412</v>
      </c>
      <c r="C1184" t="s">
        <v>1413</v>
      </c>
      <c r="D1184" t="s">
        <v>74</v>
      </c>
      <c r="E1184" t="s">
        <v>21868</v>
      </c>
      <c r="F1184" t="s">
        <v>1414</v>
      </c>
      <c r="G1184" t="s">
        <v>1516</v>
      </c>
      <c r="H1184" t="s">
        <v>1517</v>
      </c>
      <c r="I1184" s="1">
        <v>44197</v>
      </c>
      <c r="J1184" s="1">
        <v>44926</v>
      </c>
      <c r="K1184" t="s">
        <v>78</v>
      </c>
      <c r="L1184" t="s">
        <v>79</v>
      </c>
      <c r="M1184" t="s">
        <v>80</v>
      </c>
      <c r="N1184" t="s">
        <v>1512</v>
      </c>
      <c r="O1184" t="s">
        <v>884</v>
      </c>
      <c r="P1184" t="s">
        <v>215</v>
      </c>
      <c r="Q1184" t="s">
        <v>1518</v>
      </c>
      <c r="R1184" t="s">
        <v>1475</v>
      </c>
      <c r="S1184" t="s">
        <v>150</v>
      </c>
      <c r="T1184" t="s">
        <v>87</v>
      </c>
      <c r="U1184" t="s">
        <v>88</v>
      </c>
      <c r="V1184" t="s">
        <v>89</v>
      </c>
      <c r="W1184" t="s">
        <v>78</v>
      </c>
      <c r="X1184" t="s">
        <v>120</v>
      </c>
      <c r="Y1184" t="s">
        <v>91</v>
      </c>
      <c r="Z1184" t="s">
        <v>92</v>
      </c>
      <c r="AA1184" s="1">
        <v>44563</v>
      </c>
      <c r="AB1184" s="2">
        <v>0</v>
      </c>
      <c r="AC1184" s="2">
        <v>1220</v>
      </c>
      <c r="AD1184" s="2"/>
      <c r="AE1184" s="2"/>
      <c r="AF1184" s="2"/>
      <c r="AG1184">
        <v>0</v>
      </c>
      <c r="AH1184" s="3">
        <v>0</v>
      </c>
      <c r="AI1184" s="3">
        <v>1538</v>
      </c>
      <c r="AJ1184" s="3">
        <v>0</v>
      </c>
      <c r="AK1184" s="3">
        <v>0</v>
      </c>
      <c r="AL1184" s="3">
        <v>0</v>
      </c>
      <c r="AM1184" t="s">
        <v>1448</v>
      </c>
      <c r="AN1184" t="s">
        <v>1449</v>
      </c>
      <c r="AO1184" t="s">
        <v>1411</v>
      </c>
      <c r="AP1184" t="s">
        <v>1412</v>
      </c>
      <c r="AQ1184" t="s">
        <v>83</v>
      </c>
      <c r="AR1184" t="s">
        <v>1422</v>
      </c>
      <c r="AS1184" t="s">
        <v>83</v>
      </c>
      <c r="AT1184" t="s">
        <v>96</v>
      </c>
      <c r="AU1184" t="s">
        <v>1423</v>
      </c>
      <c r="AV1184" t="s">
        <v>1424</v>
      </c>
      <c r="AW1184" t="s">
        <v>1425</v>
      </c>
      <c r="AX1184" t="s">
        <v>100</v>
      </c>
      <c r="AY1184" t="s">
        <v>1519</v>
      </c>
      <c r="AZ1184" t="s">
        <v>83</v>
      </c>
      <c r="BA1184" t="s">
        <v>103</v>
      </c>
      <c r="BB1184" t="s">
        <v>1520</v>
      </c>
      <c r="BC1184" s="4"/>
      <c r="BD1184" t="s">
        <v>83</v>
      </c>
      <c r="BE1184" t="s">
        <v>105</v>
      </c>
      <c r="BF1184" t="s">
        <v>106</v>
      </c>
      <c r="BG1184" t="s">
        <v>107</v>
      </c>
      <c r="BH1184" t="s">
        <v>108</v>
      </c>
      <c r="BI1184" t="s">
        <v>109</v>
      </c>
      <c r="BJ1184" s="2">
        <v>0</v>
      </c>
      <c r="BK1184" t="s">
        <v>90</v>
      </c>
      <c r="BL1184" t="s">
        <v>90</v>
      </c>
      <c r="BM1184" t="s">
        <v>83</v>
      </c>
      <c r="BN1184" t="s">
        <v>83</v>
      </c>
      <c r="BO1184" t="s">
        <v>83</v>
      </c>
      <c r="BP1184" t="s">
        <v>83</v>
      </c>
      <c r="BQ1184" t="s">
        <v>83</v>
      </c>
      <c r="BR1184" t="s">
        <v>83</v>
      </c>
      <c r="BS1184" t="s">
        <v>83</v>
      </c>
      <c r="BT1184" s="3">
        <v>1</v>
      </c>
    </row>
    <row r="1185" spans="1:72" x14ac:dyDescent="0.25">
      <c r="A1185" t="s">
        <v>1411</v>
      </c>
      <c r="B1185" t="s">
        <v>1412</v>
      </c>
      <c r="C1185" t="s">
        <v>1413</v>
      </c>
      <c r="D1185" t="s">
        <v>74</v>
      </c>
      <c r="E1185" t="s">
        <v>21868</v>
      </c>
      <c r="F1185" t="s">
        <v>1414</v>
      </c>
      <c r="G1185" t="s">
        <v>1521</v>
      </c>
      <c r="H1185" t="s">
        <v>1522</v>
      </c>
      <c r="I1185" s="1">
        <v>44197</v>
      </c>
      <c r="J1185" s="1">
        <v>44926</v>
      </c>
      <c r="K1185" t="s">
        <v>78</v>
      </c>
      <c r="L1185" t="s">
        <v>79</v>
      </c>
      <c r="M1185" t="s">
        <v>80</v>
      </c>
      <c r="N1185" t="s">
        <v>1523</v>
      </c>
      <c r="O1185" t="s">
        <v>462</v>
      </c>
      <c r="P1185" t="s">
        <v>215</v>
      </c>
      <c r="Q1185" t="s">
        <v>1524</v>
      </c>
      <c r="R1185" t="s">
        <v>1475</v>
      </c>
      <c r="S1185" t="s">
        <v>119</v>
      </c>
      <c r="T1185" t="s">
        <v>87</v>
      </c>
      <c r="U1185" t="s">
        <v>88</v>
      </c>
      <c r="V1185" t="s">
        <v>89</v>
      </c>
      <c r="W1185" t="s">
        <v>78</v>
      </c>
      <c r="X1185" t="s">
        <v>120</v>
      </c>
      <c r="Y1185" t="s">
        <v>91</v>
      </c>
      <c r="Z1185" t="s">
        <v>92</v>
      </c>
      <c r="AA1185" s="1">
        <v>44567</v>
      </c>
      <c r="AB1185" s="2">
        <v>7385</v>
      </c>
      <c r="AC1185" s="2">
        <v>7315</v>
      </c>
      <c r="AD1185" s="2"/>
      <c r="AE1185" s="2"/>
      <c r="AF1185" s="2"/>
      <c r="AG1185">
        <v>0</v>
      </c>
      <c r="AH1185" s="3">
        <v>8588</v>
      </c>
      <c r="AI1185" s="3">
        <v>8549</v>
      </c>
      <c r="AJ1185" s="3">
        <v>0</v>
      </c>
      <c r="AK1185" s="3">
        <v>0</v>
      </c>
      <c r="AL1185" s="3">
        <v>0</v>
      </c>
      <c r="AM1185" t="s">
        <v>1441</v>
      </c>
      <c r="AN1185" t="s">
        <v>1442</v>
      </c>
      <c r="AO1185" t="s">
        <v>1411</v>
      </c>
      <c r="AP1185" t="s">
        <v>1412</v>
      </c>
      <c r="AQ1185" t="s">
        <v>83</v>
      </c>
      <c r="AR1185" t="s">
        <v>1422</v>
      </c>
      <c r="AS1185" t="s">
        <v>83</v>
      </c>
      <c r="AT1185" t="s">
        <v>96</v>
      </c>
      <c r="AU1185" t="s">
        <v>1423</v>
      </c>
      <c r="AV1185" t="s">
        <v>1424</v>
      </c>
      <c r="AW1185" t="s">
        <v>1425</v>
      </c>
      <c r="AX1185" t="s">
        <v>100</v>
      </c>
      <c r="AY1185" t="s">
        <v>1525</v>
      </c>
      <c r="AZ1185" t="s">
        <v>83</v>
      </c>
      <c r="BA1185" t="s">
        <v>103</v>
      </c>
      <c r="BB1185" t="s">
        <v>1526</v>
      </c>
      <c r="BC1185" s="4"/>
      <c r="BD1185" t="s">
        <v>83</v>
      </c>
      <c r="BE1185" t="s">
        <v>105</v>
      </c>
      <c r="BF1185" t="s">
        <v>106</v>
      </c>
      <c r="BG1185" t="s">
        <v>107</v>
      </c>
      <c r="BH1185" t="s">
        <v>123</v>
      </c>
      <c r="BI1185" t="s">
        <v>124</v>
      </c>
      <c r="BJ1185" s="2">
        <v>0</v>
      </c>
      <c r="BK1185" t="s">
        <v>90</v>
      </c>
      <c r="BL1185" t="s">
        <v>90</v>
      </c>
      <c r="BM1185" t="s">
        <v>83</v>
      </c>
      <c r="BN1185" t="s">
        <v>83</v>
      </c>
      <c r="BO1185" t="s">
        <v>83</v>
      </c>
      <c r="BP1185" t="s">
        <v>83</v>
      </c>
      <c r="BQ1185" t="s">
        <v>83</v>
      </c>
      <c r="BR1185" t="s">
        <v>83</v>
      </c>
      <c r="BS1185" t="s">
        <v>83</v>
      </c>
      <c r="BT1185" s="3">
        <v>1</v>
      </c>
    </row>
    <row r="1186" spans="1:72" x14ac:dyDescent="0.25">
      <c r="A1186" t="s">
        <v>1411</v>
      </c>
      <c r="B1186" t="s">
        <v>1412</v>
      </c>
      <c r="C1186" t="s">
        <v>1413</v>
      </c>
      <c r="D1186" t="s">
        <v>74</v>
      </c>
      <c r="E1186" t="s">
        <v>21868</v>
      </c>
      <c r="F1186" t="s">
        <v>1414</v>
      </c>
      <c r="G1186" t="s">
        <v>1527</v>
      </c>
      <c r="H1186" t="s">
        <v>1528</v>
      </c>
      <c r="I1186" s="1">
        <v>44197</v>
      </c>
      <c r="J1186" s="1">
        <v>44926</v>
      </c>
      <c r="K1186" t="s">
        <v>78</v>
      </c>
      <c r="L1186" t="s">
        <v>79</v>
      </c>
      <c r="M1186" t="s">
        <v>80</v>
      </c>
      <c r="N1186" t="s">
        <v>1492</v>
      </c>
      <c r="O1186" t="s">
        <v>683</v>
      </c>
      <c r="P1186" t="s">
        <v>235</v>
      </c>
      <c r="Q1186" t="s">
        <v>1529</v>
      </c>
      <c r="R1186" t="s">
        <v>1475</v>
      </c>
      <c r="S1186" t="s">
        <v>119</v>
      </c>
      <c r="T1186" t="s">
        <v>87</v>
      </c>
      <c r="U1186" t="s">
        <v>88</v>
      </c>
      <c r="V1186" t="s">
        <v>89</v>
      </c>
      <c r="W1186" t="s">
        <v>78</v>
      </c>
      <c r="X1186" t="s">
        <v>120</v>
      </c>
      <c r="Y1186" t="s">
        <v>91</v>
      </c>
      <c r="Z1186" t="s">
        <v>92</v>
      </c>
      <c r="AA1186" s="1">
        <v>44566</v>
      </c>
      <c r="AB1186" s="2">
        <v>12193</v>
      </c>
      <c r="AC1186" s="2">
        <v>12211</v>
      </c>
      <c r="AD1186" s="2"/>
      <c r="AE1186" s="2"/>
      <c r="AF1186" s="2"/>
      <c r="AG1186">
        <v>0</v>
      </c>
      <c r="AH1186" s="3">
        <v>12193</v>
      </c>
      <c r="AI1186" s="3">
        <v>12211</v>
      </c>
      <c r="AJ1186" s="3">
        <v>0</v>
      </c>
      <c r="AK1186" s="3">
        <v>0</v>
      </c>
      <c r="AL1186" s="3">
        <v>0</v>
      </c>
      <c r="AM1186" t="s">
        <v>1441</v>
      </c>
      <c r="AN1186" t="s">
        <v>1442</v>
      </c>
      <c r="AO1186" t="s">
        <v>1411</v>
      </c>
      <c r="AP1186" t="s">
        <v>1412</v>
      </c>
      <c r="AQ1186" t="s">
        <v>83</v>
      </c>
      <c r="AR1186" t="s">
        <v>1422</v>
      </c>
      <c r="AS1186" t="s">
        <v>83</v>
      </c>
      <c r="AT1186" t="s">
        <v>96</v>
      </c>
      <c r="AU1186" t="s">
        <v>1423</v>
      </c>
      <c r="AV1186" t="s">
        <v>1424</v>
      </c>
      <c r="AW1186" t="s">
        <v>1425</v>
      </c>
      <c r="AX1186" t="s">
        <v>100</v>
      </c>
      <c r="AY1186" t="s">
        <v>1530</v>
      </c>
      <c r="AZ1186" t="s">
        <v>83</v>
      </c>
      <c r="BA1186" t="s">
        <v>103</v>
      </c>
      <c r="BB1186" t="s">
        <v>1531</v>
      </c>
      <c r="BC1186" s="4"/>
      <c r="BD1186" t="s">
        <v>83</v>
      </c>
      <c r="BE1186" t="s">
        <v>105</v>
      </c>
      <c r="BF1186" t="s">
        <v>106</v>
      </c>
      <c r="BG1186" t="s">
        <v>107</v>
      </c>
      <c r="BH1186" t="s">
        <v>123</v>
      </c>
      <c r="BI1186" t="s">
        <v>124</v>
      </c>
      <c r="BJ1186" s="2">
        <v>0</v>
      </c>
      <c r="BK1186" t="s">
        <v>90</v>
      </c>
      <c r="BL1186" t="s">
        <v>90</v>
      </c>
      <c r="BM1186" t="s">
        <v>83</v>
      </c>
      <c r="BN1186" t="s">
        <v>83</v>
      </c>
      <c r="BO1186" t="s">
        <v>83</v>
      </c>
      <c r="BP1186" t="s">
        <v>83</v>
      </c>
      <c r="BQ1186" t="s">
        <v>83</v>
      </c>
      <c r="BR1186" t="s">
        <v>83</v>
      </c>
      <c r="BS1186" t="s">
        <v>83</v>
      </c>
      <c r="BT1186" s="3">
        <v>1</v>
      </c>
    </row>
    <row r="1187" spans="1:72" x14ac:dyDescent="0.25">
      <c r="A1187" t="s">
        <v>1411</v>
      </c>
      <c r="B1187" t="s">
        <v>1412</v>
      </c>
      <c r="C1187" t="s">
        <v>1413</v>
      </c>
      <c r="D1187" t="s">
        <v>74</v>
      </c>
      <c r="E1187" t="s">
        <v>21868</v>
      </c>
      <c r="F1187" t="s">
        <v>1414</v>
      </c>
      <c r="G1187" t="s">
        <v>1532</v>
      </c>
      <c r="H1187" t="s">
        <v>1533</v>
      </c>
      <c r="I1187" s="1">
        <v>44197</v>
      </c>
      <c r="J1187" s="1">
        <v>44286</v>
      </c>
      <c r="K1187" t="s">
        <v>90</v>
      </c>
      <c r="L1187" t="s">
        <v>373</v>
      </c>
      <c r="M1187" t="s">
        <v>80</v>
      </c>
      <c r="N1187" t="s">
        <v>1534</v>
      </c>
      <c r="O1187" t="s">
        <v>653</v>
      </c>
      <c r="P1187" t="s">
        <v>83</v>
      </c>
      <c r="Q1187" t="s">
        <v>1535</v>
      </c>
      <c r="R1187" t="s">
        <v>1475</v>
      </c>
      <c r="S1187" t="s">
        <v>150</v>
      </c>
      <c r="T1187" t="s">
        <v>87</v>
      </c>
      <c r="U1187" t="s">
        <v>88</v>
      </c>
      <c r="V1187" t="s">
        <v>89</v>
      </c>
      <c r="W1187" t="s">
        <v>78</v>
      </c>
      <c r="X1187" t="s">
        <v>120</v>
      </c>
      <c r="Y1187" t="s">
        <v>91</v>
      </c>
      <c r="Z1187" t="s">
        <v>92</v>
      </c>
      <c r="AA1187" s="1">
        <v>44197</v>
      </c>
      <c r="AB1187" s="2">
        <v>1</v>
      </c>
      <c r="AC1187" s="2">
        <v>1</v>
      </c>
      <c r="AD1187" s="2">
        <v>0</v>
      </c>
      <c r="AE1187" s="2">
        <v>0</v>
      </c>
      <c r="AF1187" s="2"/>
      <c r="AG1187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t="s">
        <v>1536</v>
      </c>
      <c r="AN1187" t="s">
        <v>83</v>
      </c>
      <c r="AO1187" t="s">
        <v>1411</v>
      </c>
      <c r="AP1187" t="s">
        <v>1412</v>
      </c>
      <c r="AQ1187" t="s">
        <v>83</v>
      </c>
      <c r="AR1187" t="s">
        <v>1422</v>
      </c>
      <c r="AS1187" t="s">
        <v>83</v>
      </c>
      <c r="AT1187" t="s">
        <v>96</v>
      </c>
      <c r="AU1187" t="s">
        <v>1423</v>
      </c>
      <c r="AV1187" t="s">
        <v>1424</v>
      </c>
      <c r="AW1187" t="s">
        <v>1425</v>
      </c>
      <c r="AX1187" t="s">
        <v>100</v>
      </c>
      <c r="AY1187" t="s">
        <v>1537</v>
      </c>
      <c r="AZ1187" t="s">
        <v>83</v>
      </c>
      <c r="BA1187" t="s">
        <v>103</v>
      </c>
      <c r="BB1187" t="s">
        <v>1538</v>
      </c>
      <c r="BC1187" s="4"/>
      <c r="BD1187" t="s">
        <v>83</v>
      </c>
      <c r="BE1187" t="s">
        <v>105</v>
      </c>
      <c r="BF1187" t="s">
        <v>106</v>
      </c>
      <c r="BG1187" t="s">
        <v>107</v>
      </c>
      <c r="BH1187" t="s">
        <v>108</v>
      </c>
      <c r="BI1187" t="s">
        <v>109</v>
      </c>
      <c r="BJ1187" s="2">
        <v>0</v>
      </c>
      <c r="BK1187" t="s">
        <v>90</v>
      </c>
      <c r="BL1187" t="s">
        <v>90</v>
      </c>
      <c r="BM1187" t="s">
        <v>83</v>
      </c>
      <c r="BN1187" t="s">
        <v>83</v>
      </c>
      <c r="BO1187" t="s">
        <v>83</v>
      </c>
      <c r="BP1187" t="s">
        <v>83</v>
      </c>
      <c r="BQ1187" t="s">
        <v>83</v>
      </c>
      <c r="BR1187" t="s">
        <v>83</v>
      </c>
      <c r="BS1187" t="s">
        <v>83</v>
      </c>
      <c r="BT1187" s="3">
        <v>1</v>
      </c>
    </row>
    <row r="1188" spans="1:72" x14ac:dyDescent="0.25">
      <c r="A1188" t="s">
        <v>1411</v>
      </c>
      <c r="B1188" t="s">
        <v>1412</v>
      </c>
      <c r="C1188" t="s">
        <v>1413</v>
      </c>
      <c r="D1188" t="s">
        <v>74</v>
      </c>
      <c r="E1188" t="s">
        <v>21868</v>
      </c>
      <c r="F1188" t="s">
        <v>1414</v>
      </c>
      <c r="G1188" t="s">
        <v>1539</v>
      </c>
      <c r="H1188" t="s">
        <v>1540</v>
      </c>
      <c r="I1188" s="1">
        <v>44197</v>
      </c>
      <c r="J1188" s="1">
        <v>44926</v>
      </c>
      <c r="K1188" t="s">
        <v>78</v>
      </c>
      <c r="L1188" t="s">
        <v>79</v>
      </c>
      <c r="M1188" t="s">
        <v>80</v>
      </c>
      <c r="N1188" t="s">
        <v>1534</v>
      </c>
      <c r="O1188" t="s">
        <v>352</v>
      </c>
      <c r="P1188" t="s">
        <v>235</v>
      </c>
      <c r="Q1188" t="s">
        <v>1535</v>
      </c>
      <c r="R1188" t="s">
        <v>1475</v>
      </c>
      <c r="S1188" t="s">
        <v>119</v>
      </c>
      <c r="T1188" t="s">
        <v>87</v>
      </c>
      <c r="U1188" t="s">
        <v>88</v>
      </c>
      <c r="V1188" t="s">
        <v>89</v>
      </c>
      <c r="W1188" t="s">
        <v>78</v>
      </c>
      <c r="X1188" t="s">
        <v>120</v>
      </c>
      <c r="Y1188" t="s">
        <v>91</v>
      </c>
      <c r="Z1188" t="s">
        <v>92</v>
      </c>
      <c r="AA1188" s="1">
        <v>44662</v>
      </c>
      <c r="AB1188" s="2">
        <v>777</v>
      </c>
      <c r="AC1188" s="2">
        <v>870</v>
      </c>
      <c r="AD1188" s="2"/>
      <c r="AE1188" s="2"/>
      <c r="AF1188" s="2"/>
      <c r="AG1188">
        <v>0</v>
      </c>
      <c r="AH1188" s="3">
        <v>950</v>
      </c>
      <c r="AI1188" s="3">
        <v>1058</v>
      </c>
      <c r="AJ1188" s="3">
        <v>0</v>
      </c>
      <c r="AK1188" s="3">
        <v>0</v>
      </c>
      <c r="AL1188" s="3">
        <v>0</v>
      </c>
      <c r="AM1188" t="s">
        <v>1448</v>
      </c>
      <c r="AN1188" t="s">
        <v>1449</v>
      </c>
      <c r="AO1188" t="s">
        <v>1411</v>
      </c>
      <c r="AP1188" t="s">
        <v>1412</v>
      </c>
      <c r="AQ1188" t="s">
        <v>83</v>
      </c>
      <c r="AR1188" t="s">
        <v>1422</v>
      </c>
      <c r="AS1188" t="s">
        <v>83</v>
      </c>
      <c r="AT1188" t="s">
        <v>96</v>
      </c>
      <c r="AU1188" t="s">
        <v>1423</v>
      </c>
      <c r="AV1188" t="s">
        <v>1424</v>
      </c>
      <c r="AW1188" t="s">
        <v>1425</v>
      </c>
      <c r="AX1188" t="s">
        <v>100</v>
      </c>
      <c r="AY1188" t="s">
        <v>1541</v>
      </c>
      <c r="AZ1188" t="s">
        <v>83</v>
      </c>
      <c r="BA1188" t="s">
        <v>103</v>
      </c>
      <c r="BB1188" t="s">
        <v>1542</v>
      </c>
      <c r="BC1188" s="4"/>
      <c r="BD1188" t="s">
        <v>83</v>
      </c>
      <c r="BE1188" t="s">
        <v>105</v>
      </c>
      <c r="BF1188" t="s">
        <v>106</v>
      </c>
      <c r="BG1188" t="s">
        <v>107</v>
      </c>
      <c r="BH1188" t="s">
        <v>509</v>
      </c>
      <c r="BI1188" t="s">
        <v>510</v>
      </c>
      <c r="BJ1188" s="2">
        <v>0</v>
      </c>
      <c r="BK1188" t="s">
        <v>90</v>
      </c>
      <c r="BL1188" t="s">
        <v>90</v>
      </c>
      <c r="BM1188" t="s">
        <v>83</v>
      </c>
      <c r="BN1188" t="s">
        <v>83</v>
      </c>
      <c r="BO1188" t="s">
        <v>83</v>
      </c>
      <c r="BP1188" t="s">
        <v>83</v>
      </c>
      <c r="BQ1188" t="s">
        <v>83</v>
      </c>
      <c r="BR1188" t="s">
        <v>83</v>
      </c>
      <c r="BS1188" t="s">
        <v>83</v>
      </c>
      <c r="BT1188" s="3">
        <v>1</v>
      </c>
    </row>
    <row r="1189" spans="1:72" x14ac:dyDescent="0.25">
      <c r="A1189" t="s">
        <v>1411</v>
      </c>
      <c r="B1189" t="s">
        <v>1412</v>
      </c>
      <c r="C1189" t="s">
        <v>1413</v>
      </c>
      <c r="D1189" t="s">
        <v>74</v>
      </c>
      <c r="E1189" t="s">
        <v>21868</v>
      </c>
      <c r="F1189" t="s">
        <v>1414</v>
      </c>
      <c r="G1189" t="s">
        <v>1543</v>
      </c>
      <c r="H1189" t="s">
        <v>1544</v>
      </c>
      <c r="I1189" s="1">
        <v>44197</v>
      </c>
      <c r="J1189" s="1">
        <v>44926</v>
      </c>
      <c r="K1189" t="s">
        <v>78</v>
      </c>
      <c r="L1189" t="s">
        <v>79</v>
      </c>
      <c r="M1189" t="s">
        <v>80</v>
      </c>
      <c r="N1189" t="s">
        <v>1545</v>
      </c>
      <c r="O1189" t="s">
        <v>1546</v>
      </c>
      <c r="P1189" t="s">
        <v>83</v>
      </c>
      <c r="Q1189" t="s">
        <v>1547</v>
      </c>
      <c r="R1189" t="s">
        <v>1475</v>
      </c>
      <c r="S1189" t="s">
        <v>150</v>
      </c>
      <c r="T1189" t="s">
        <v>87</v>
      </c>
      <c r="U1189" t="s">
        <v>88</v>
      </c>
      <c r="V1189" t="s">
        <v>89</v>
      </c>
      <c r="W1189" t="s">
        <v>78</v>
      </c>
      <c r="X1189" t="s">
        <v>120</v>
      </c>
      <c r="Y1189" t="s">
        <v>91</v>
      </c>
      <c r="Z1189" t="s">
        <v>92</v>
      </c>
      <c r="AA1189" s="1">
        <v>44566</v>
      </c>
      <c r="AB1189" s="2">
        <v>363</v>
      </c>
      <c r="AC1189" s="2">
        <v>367</v>
      </c>
      <c r="AD1189" s="2"/>
      <c r="AE1189" s="2"/>
      <c r="AF1189" s="2"/>
      <c r="AG1189">
        <v>0</v>
      </c>
      <c r="AH1189" s="3">
        <v>363</v>
      </c>
      <c r="AI1189" s="3">
        <v>367</v>
      </c>
      <c r="AJ1189" s="3">
        <v>0</v>
      </c>
      <c r="AK1189" s="3">
        <v>0</v>
      </c>
      <c r="AL1189" s="3">
        <v>0</v>
      </c>
      <c r="AM1189" t="s">
        <v>1420</v>
      </c>
      <c r="AN1189" t="s">
        <v>1421</v>
      </c>
      <c r="AO1189" t="s">
        <v>1411</v>
      </c>
      <c r="AP1189" t="s">
        <v>1412</v>
      </c>
      <c r="AQ1189" t="s">
        <v>83</v>
      </c>
      <c r="AR1189" t="s">
        <v>1422</v>
      </c>
      <c r="AS1189" t="s">
        <v>83</v>
      </c>
      <c r="AT1189" t="s">
        <v>96</v>
      </c>
      <c r="AU1189" t="s">
        <v>1423</v>
      </c>
      <c r="AV1189" t="s">
        <v>1424</v>
      </c>
      <c r="AW1189" t="s">
        <v>1425</v>
      </c>
      <c r="AX1189" t="s">
        <v>100</v>
      </c>
      <c r="AY1189" t="s">
        <v>1548</v>
      </c>
      <c r="AZ1189" t="s">
        <v>83</v>
      </c>
      <c r="BA1189" t="s">
        <v>103</v>
      </c>
      <c r="BB1189" t="s">
        <v>1549</v>
      </c>
      <c r="BC1189" s="4"/>
      <c r="BD1189" t="s">
        <v>83</v>
      </c>
      <c r="BE1189" t="s">
        <v>105</v>
      </c>
      <c r="BF1189" t="s">
        <v>106</v>
      </c>
      <c r="BG1189" t="s">
        <v>107</v>
      </c>
      <c r="BH1189" t="s">
        <v>108</v>
      </c>
      <c r="BI1189" t="s">
        <v>109</v>
      </c>
      <c r="BJ1189" s="2">
        <v>0</v>
      </c>
      <c r="BK1189" t="s">
        <v>90</v>
      </c>
      <c r="BL1189" t="s">
        <v>90</v>
      </c>
      <c r="BM1189" t="s">
        <v>83</v>
      </c>
      <c r="BN1189" t="s">
        <v>83</v>
      </c>
      <c r="BO1189" t="s">
        <v>83</v>
      </c>
      <c r="BP1189" t="s">
        <v>83</v>
      </c>
      <c r="BQ1189" t="s">
        <v>83</v>
      </c>
      <c r="BR1189" t="s">
        <v>83</v>
      </c>
      <c r="BS1189" t="s">
        <v>83</v>
      </c>
      <c r="BT1189" s="3">
        <v>1</v>
      </c>
    </row>
    <row r="1190" spans="1:72" x14ac:dyDescent="0.25">
      <c r="A1190" t="s">
        <v>1411</v>
      </c>
      <c r="B1190" t="s">
        <v>1412</v>
      </c>
      <c r="C1190" t="s">
        <v>1413</v>
      </c>
      <c r="D1190" t="s">
        <v>74</v>
      </c>
      <c r="E1190" t="s">
        <v>21868</v>
      </c>
      <c r="F1190" t="s">
        <v>1414</v>
      </c>
      <c r="G1190" t="s">
        <v>1550</v>
      </c>
      <c r="H1190" t="s">
        <v>1551</v>
      </c>
      <c r="I1190" s="1">
        <v>44197</v>
      </c>
      <c r="J1190" s="1">
        <v>44926</v>
      </c>
      <c r="K1190" t="s">
        <v>78</v>
      </c>
      <c r="L1190" t="s">
        <v>79</v>
      </c>
      <c r="M1190" t="s">
        <v>80</v>
      </c>
      <c r="N1190" t="s">
        <v>1552</v>
      </c>
      <c r="O1190" t="s">
        <v>1553</v>
      </c>
      <c r="P1190" t="s">
        <v>215</v>
      </c>
      <c r="Q1190" t="s">
        <v>1554</v>
      </c>
      <c r="R1190" t="s">
        <v>1475</v>
      </c>
      <c r="S1190" t="s">
        <v>119</v>
      </c>
      <c r="T1190" t="s">
        <v>87</v>
      </c>
      <c r="U1190" t="s">
        <v>88</v>
      </c>
      <c r="V1190" t="s">
        <v>89</v>
      </c>
      <c r="W1190" t="s">
        <v>78</v>
      </c>
      <c r="X1190" t="s">
        <v>120</v>
      </c>
      <c r="Y1190" t="s">
        <v>91</v>
      </c>
      <c r="Z1190" t="s">
        <v>92</v>
      </c>
      <c r="AA1190" s="1">
        <v>44567</v>
      </c>
      <c r="AB1190" s="2">
        <v>2076</v>
      </c>
      <c r="AC1190" s="2">
        <v>1699</v>
      </c>
      <c r="AD1190" s="2"/>
      <c r="AE1190" s="2"/>
      <c r="AF1190" s="2"/>
      <c r="AG1190">
        <v>0</v>
      </c>
      <c r="AH1190" s="3">
        <v>2076</v>
      </c>
      <c r="AI1190" s="3">
        <v>1699</v>
      </c>
      <c r="AJ1190" s="3">
        <v>0</v>
      </c>
      <c r="AK1190" s="3">
        <v>0</v>
      </c>
      <c r="AL1190" s="3">
        <v>0</v>
      </c>
      <c r="AM1190" t="s">
        <v>1448</v>
      </c>
      <c r="AN1190" t="s">
        <v>1449</v>
      </c>
      <c r="AO1190" t="s">
        <v>1411</v>
      </c>
      <c r="AP1190" t="s">
        <v>1412</v>
      </c>
      <c r="AQ1190" t="s">
        <v>83</v>
      </c>
      <c r="AR1190" t="s">
        <v>1422</v>
      </c>
      <c r="AS1190" t="s">
        <v>83</v>
      </c>
      <c r="AT1190" t="s">
        <v>96</v>
      </c>
      <c r="AU1190" t="s">
        <v>1423</v>
      </c>
      <c r="AV1190" t="s">
        <v>1424</v>
      </c>
      <c r="AW1190" t="s">
        <v>1425</v>
      </c>
      <c r="AX1190" t="s">
        <v>100</v>
      </c>
      <c r="AY1190" t="s">
        <v>1555</v>
      </c>
      <c r="AZ1190" t="s">
        <v>83</v>
      </c>
      <c r="BA1190" t="s">
        <v>103</v>
      </c>
      <c r="BB1190" t="s">
        <v>1556</v>
      </c>
      <c r="BC1190" s="4"/>
      <c r="BD1190" t="s">
        <v>83</v>
      </c>
      <c r="BE1190" t="s">
        <v>105</v>
      </c>
      <c r="BF1190" t="s">
        <v>106</v>
      </c>
      <c r="BG1190" t="s">
        <v>107</v>
      </c>
      <c r="BH1190" t="s">
        <v>123</v>
      </c>
      <c r="BI1190" t="s">
        <v>124</v>
      </c>
      <c r="BJ1190" s="2">
        <v>0</v>
      </c>
      <c r="BK1190" t="s">
        <v>90</v>
      </c>
      <c r="BL1190" t="s">
        <v>90</v>
      </c>
      <c r="BM1190" t="s">
        <v>83</v>
      </c>
      <c r="BN1190" t="s">
        <v>83</v>
      </c>
      <c r="BO1190" t="s">
        <v>83</v>
      </c>
      <c r="BP1190" t="s">
        <v>83</v>
      </c>
      <c r="BQ1190" t="s">
        <v>83</v>
      </c>
      <c r="BR1190" t="s">
        <v>83</v>
      </c>
      <c r="BS1190" t="s">
        <v>83</v>
      </c>
      <c r="BT1190" s="3">
        <v>1</v>
      </c>
    </row>
    <row r="1191" spans="1:72" x14ac:dyDescent="0.25">
      <c r="A1191" t="s">
        <v>1411</v>
      </c>
      <c r="B1191" t="s">
        <v>1412</v>
      </c>
      <c r="C1191" t="s">
        <v>1413</v>
      </c>
      <c r="D1191" t="s">
        <v>74</v>
      </c>
      <c r="E1191" t="s">
        <v>21868</v>
      </c>
      <c r="F1191" t="s">
        <v>1414</v>
      </c>
      <c r="G1191" t="s">
        <v>1557</v>
      </c>
      <c r="H1191" t="s">
        <v>1558</v>
      </c>
      <c r="I1191" s="1">
        <v>44197</v>
      </c>
      <c r="J1191" s="1">
        <v>44926</v>
      </c>
      <c r="K1191" t="s">
        <v>78</v>
      </c>
      <c r="L1191" t="s">
        <v>79</v>
      </c>
      <c r="M1191" t="s">
        <v>80</v>
      </c>
      <c r="N1191" t="s">
        <v>1545</v>
      </c>
      <c r="O1191" t="s">
        <v>664</v>
      </c>
      <c r="P1191" t="s">
        <v>235</v>
      </c>
      <c r="Q1191" t="s">
        <v>1547</v>
      </c>
      <c r="R1191" t="s">
        <v>1475</v>
      </c>
      <c r="S1191" t="s">
        <v>119</v>
      </c>
      <c r="T1191" t="s">
        <v>87</v>
      </c>
      <c r="U1191" t="s">
        <v>88</v>
      </c>
      <c r="V1191" t="s">
        <v>89</v>
      </c>
      <c r="W1191" t="s">
        <v>78</v>
      </c>
      <c r="X1191" t="s">
        <v>120</v>
      </c>
      <c r="Y1191" t="s">
        <v>91</v>
      </c>
      <c r="Z1191" t="s">
        <v>92</v>
      </c>
      <c r="AA1191" s="1">
        <v>44567</v>
      </c>
      <c r="AB1191" s="2">
        <v>15359</v>
      </c>
      <c r="AC1191" s="2">
        <v>14371</v>
      </c>
      <c r="AD1191" s="2"/>
      <c r="AE1191" s="2"/>
      <c r="AF1191" s="2"/>
      <c r="AG1191">
        <v>0</v>
      </c>
      <c r="AH1191" s="3">
        <v>15359</v>
      </c>
      <c r="AI1191" s="3">
        <v>14371</v>
      </c>
      <c r="AJ1191" s="3">
        <v>0</v>
      </c>
      <c r="AK1191" s="3">
        <v>0</v>
      </c>
      <c r="AL1191" s="3">
        <v>0</v>
      </c>
      <c r="AM1191" t="s">
        <v>1441</v>
      </c>
      <c r="AN1191" t="s">
        <v>1442</v>
      </c>
      <c r="AO1191" t="s">
        <v>1411</v>
      </c>
      <c r="AP1191" t="s">
        <v>1412</v>
      </c>
      <c r="AQ1191" t="s">
        <v>83</v>
      </c>
      <c r="AR1191" t="s">
        <v>1422</v>
      </c>
      <c r="AS1191" t="s">
        <v>83</v>
      </c>
      <c r="AT1191" t="s">
        <v>96</v>
      </c>
      <c r="AU1191" t="s">
        <v>1423</v>
      </c>
      <c r="AV1191" t="s">
        <v>1424</v>
      </c>
      <c r="AW1191" t="s">
        <v>1425</v>
      </c>
      <c r="AX1191" t="s">
        <v>100</v>
      </c>
      <c r="AY1191" t="s">
        <v>1559</v>
      </c>
      <c r="AZ1191" t="s">
        <v>83</v>
      </c>
      <c r="BA1191" t="s">
        <v>103</v>
      </c>
      <c r="BB1191" t="s">
        <v>1560</v>
      </c>
      <c r="BC1191" s="4"/>
      <c r="BD1191" t="s">
        <v>83</v>
      </c>
      <c r="BE1191" t="s">
        <v>105</v>
      </c>
      <c r="BF1191" t="s">
        <v>106</v>
      </c>
      <c r="BG1191" t="s">
        <v>107</v>
      </c>
      <c r="BH1191" t="s">
        <v>123</v>
      </c>
      <c r="BI1191" t="s">
        <v>124</v>
      </c>
      <c r="BJ1191" s="2">
        <v>0</v>
      </c>
      <c r="BK1191" t="s">
        <v>90</v>
      </c>
      <c r="BL1191" t="s">
        <v>90</v>
      </c>
      <c r="BM1191" t="s">
        <v>83</v>
      </c>
      <c r="BN1191" t="s">
        <v>83</v>
      </c>
      <c r="BO1191" t="s">
        <v>83</v>
      </c>
      <c r="BP1191" t="s">
        <v>83</v>
      </c>
      <c r="BQ1191" t="s">
        <v>83</v>
      </c>
      <c r="BR1191" t="s">
        <v>83</v>
      </c>
      <c r="BS1191" t="s">
        <v>83</v>
      </c>
      <c r="BT1191" s="3">
        <v>1</v>
      </c>
    </row>
    <row r="1192" spans="1:72" x14ac:dyDescent="0.25">
      <c r="A1192" t="s">
        <v>1411</v>
      </c>
      <c r="B1192" t="s">
        <v>1412</v>
      </c>
      <c r="C1192" t="s">
        <v>1413</v>
      </c>
      <c r="D1192" t="s">
        <v>74</v>
      </c>
      <c r="E1192" t="s">
        <v>21868</v>
      </c>
      <c r="F1192" t="s">
        <v>1414</v>
      </c>
      <c r="G1192" t="s">
        <v>1561</v>
      </c>
      <c r="H1192" t="s">
        <v>1562</v>
      </c>
      <c r="I1192" s="1">
        <v>44211</v>
      </c>
      <c r="J1192" s="1">
        <v>44926</v>
      </c>
      <c r="K1192" t="s">
        <v>78</v>
      </c>
      <c r="L1192" t="s">
        <v>79</v>
      </c>
      <c r="M1192" t="s">
        <v>80</v>
      </c>
      <c r="N1192" t="s">
        <v>1563</v>
      </c>
      <c r="O1192" t="s">
        <v>820</v>
      </c>
      <c r="P1192" t="s">
        <v>83</v>
      </c>
      <c r="Q1192" t="s">
        <v>1564</v>
      </c>
      <c r="R1192" t="s">
        <v>1475</v>
      </c>
      <c r="S1192" t="s">
        <v>210</v>
      </c>
      <c r="T1192" t="s">
        <v>87</v>
      </c>
      <c r="U1192" t="s">
        <v>88</v>
      </c>
      <c r="V1192" t="s">
        <v>89</v>
      </c>
      <c r="W1192" t="s">
        <v>90</v>
      </c>
      <c r="X1192" t="s">
        <v>83</v>
      </c>
      <c r="Y1192" t="s">
        <v>91</v>
      </c>
      <c r="Z1192" t="s">
        <v>92</v>
      </c>
      <c r="AA1192" s="1">
        <v>44566</v>
      </c>
      <c r="AB1192" s="2">
        <v>1257</v>
      </c>
      <c r="AC1192" s="2">
        <v>0</v>
      </c>
      <c r="AD1192" s="2"/>
      <c r="AE1192" s="2"/>
      <c r="AF1192" s="2"/>
      <c r="AG1192">
        <v>0</v>
      </c>
      <c r="AH1192" s="3">
        <v>606</v>
      </c>
      <c r="AI1192" s="3">
        <v>597</v>
      </c>
      <c r="AJ1192" s="3">
        <v>0</v>
      </c>
      <c r="AK1192" s="3">
        <v>0</v>
      </c>
      <c r="AL1192" s="3">
        <v>0</v>
      </c>
      <c r="AM1192" t="s">
        <v>1565</v>
      </c>
      <c r="AN1192" t="s">
        <v>83</v>
      </c>
      <c r="AO1192" t="s">
        <v>1411</v>
      </c>
      <c r="AP1192" t="s">
        <v>1412</v>
      </c>
      <c r="AQ1192" t="s">
        <v>83</v>
      </c>
      <c r="AR1192" t="s">
        <v>1422</v>
      </c>
      <c r="AS1192" t="s">
        <v>83</v>
      </c>
      <c r="AT1192" t="s">
        <v>96</v>
      </c>
      <c r="AU1192" t="s">
        <v>1423</v>
      </c>
      <c r="AV1192" t="s">
        <v>1424</v>
      </c>
      <c r="AW1192" t="s">
        <v>1425</v>
      </c>
      <c r="AX1192" t="s">
        <v>359</v>
      </c>
      <c r="AY1192" t="s">
        <v>1412</v>
      </c>
      <c r="AZ1192" t="s">
        <v>1566</v>
      </c>
      <c r="BA1192" t="s">
        <v>103</v>
      </c>
      <c r="BB1192" t="s">
        <v>1567</v>
      </c>
      <c r="BC1192" s="4"/>
      <c r="BD1192" t="s">
        <v>83</v>
      </c>
      <c r="BE1192" t="s">
        <v>105</v>
      </c>
      <c r="BF1192" t="s">
        <v>106</v>
      </c>
      <c r="BG1192" t="s">
        <v>107</v>
      </c>
      <c r="BH1192" t="s">
        <v>472</v>
      </c>
      <c r="BI1192" t="s">
        <v>473</v>
      </c>
      <c r="BJ1192" s="2">
        <v>0</v>
      </c>
      <c r="BK1192" t="s">
        <v>78</v>
      </c>
      <c r="BL1192" t="s">
        <v>90</v>
      </c>
      <c r="BM1192" t="s">
        <v>83</v>
      </c>
      <c r="BN1192" t="s">
        <v>83</v>
      </c>
      <c r="BO1192" t="s">
        <v>83</v>
      </c>
      <c r="BP1192" t="s">
        <v>83</v>
      </c>
      <c r="BQ1192" t="s">
        <v>83</v>
      </c>
      <c r="BR1192" t="s">
        <v>83</v>
      </c>
      <c r="BS1192" t="s">
        <v>83</v>
      </c>
      <c r="BT1192" s="3">
        <v>1</v>
      </c>
    </row>
    <row r="1193" spans="1:72" x14ac:dyDescent="0.25">
      <c r="A1193" t="s">
        <v>1411</v>
      </c>
      <c r="B1193" t="s">
        <v>1412</v>
      </c>
      <c r="C1193" t="s">
        <v>1413</v>
      </c>
      <c r="D1193" t="s">
        <v>74</v>
      </c>
      <c r="E1193" t="s">
        <v>21868</v>
      </c>
      <c r="F1193" t="s">
        <v>1414</v>
      </c>
      <c r="G1193" t="s">
        <v>1568</v>
      </c>
      <c r="H1193" t="s">
        <v>1569</v>
      </c>
      <c r="I1193" s="1">
        <v>44197</v>
      </c>
      <c r="J1193" s="1">
        <v>44926</v>
      </c>
      <c r="K1193" t="s">
        <v>78</v>
      </c>
      <c r="L1193" t="s">
        <v>79</v>
      </c>
      <c r="M1193" t="s">
        <v>80</v>
      </c>
      <c r="N1193" t="s">
        <v>1563</v>
      </c>
      <c r="O1193" t="s">
        <v>234</v>
      </c>
      <c r="P1193" t="s">
        <v>721</v>
      </c>
      <c r="Q1193" t="s">
        <v>1570</v>
      </c>
      <c r="R1193" t="s">
        <v>1475</v>
      </c>
      <c r="S1193" t="s">
        <v>119</v>
      </c>
      <c r="T1193" t="s">
        <v>87</v>
      </c>
      <c r="U1193" t="s">
        <v>88</v>
      </c>
      <c r="V1193" t="s">
        <v>89</v>
      </c>
      <c r="W1193" t="s">
        <v>78</v>
      </c>
      <c r="X1193" t="s">
        <v>120</v>
      </c>
      <c r="Y1193" t="s">
        <v>91</v>
      </c>
      <c r="Z1193" t="s">
        <v>92</v>
      </c>
      <c r="AA1193" s="1">
        <v>44567</v>
      </c>
      <c r="AB1193" s="2">
        <v>12476</v>
      </c>
      <c r="AC1193" s="2">
        <v>11697</v>
      </c>
      <c r="AD1193" s="2"/>
      <c r="AE1193" s="2"/>
      <c r="AF1193" s="2"/>
      <c r="AG1193">
        <v>0</v>
      </c>
      <c r="AH1193" s="3">
        <v>12476</v>
      </c>
      <c r="AI1193" s="3">
        <v>11697</v>
      </c>
      <c r="AJ1193" s="3">
        <v>0</v>
      </c>
      <c r="AK1193" s="3">
        <v>0</v>
      </c>
      <c r="AL1193" s="3">
        <v>0</v>
      </c>
      <c r="AM1193" t="s">
        <v>1441</v>
      </c>
      <c r="AN1193" t="s">
        <v>1442</v>
      </c>
      <c r="AO1193" t="s">
        <v>1411</v>
      </c>
      <c r="AP1193" t="s">
        <v>1412</v>
      </c>
      <c r="AQ1193" t="s">
        <v>83</v>
      </c>
      <c r="AR1193" t="s">
        <v>1422</v>
      </c>
      <c r="AS1193" t="s">
        <v>83</v>
      </c>
      <c r="AT1193" t="s">
        <v>96</v>
      </c>
      <c r="AU1193" t="s">
        <v>1423</v>
      </c>
      <c r="AV1193" t="s">
        <v>1424</v>
      </c>
      <c r="AW1193" t="s">
        <v>1425</v>
      </c>
      <c r="AX1193" t="s">
        <v>100</v>
      </c>
      <c r="AY1193" t="s">
        <v>1571</v>
      </c>
      <c r="AZ1193" t="s">
        <v>83</v>
      </c>
      <c r="BA1193" t="s">
        <v>103</v>
      </c>
      <c r="BB1193" t="s">
        <v>1572</v>
      </c>
      <c r="BC1193" s="4"/>
      <c r="BD1193" t="s">
        <v>83</v>
      </c>
      <c r="BE1193" t="s">
        <v>105</v>
      </c>
      <c r="BF1193" t="s">
        <v>106</v>
      </c>
      <c r="BG1193" t="s">
        <v>107</v>
      </c>
      <c r="BH1193" t="s">
        <v>123</v>
      </c>
      <c r="BI1193" t="s">
        <v>124</v>
      </c>
      <c r="BJ1193" s="2">
        <v>0</v>
      </c>
      <c r="BK1193" t="s">
        <v>90</v>
      </c>
      <c r="BL1193" t="s">
        <v>90</v>
      </c>
      <c r="BM1193" t="s">
        <v>83</v>
      </c>
      <c r="BN1193" t="s">
        <v>83</v>
      </c>
      <c r="BO1193" t="s">
        <v>83</v>
      </c>
      <c r="BP1193" t="s">
        <v>83</v>
      </c>
      <c r="BQ1193" t="s">
        <v>83</v>
      </c>
      <c r="BR1193" t="s">
        <v>83</v>
      </c>
      <c r="BS1193" t="s">
        <v>83</v>
      </c>
      <c r="BT1193" s="3">
        <v>1</v>
      </c>
    </row>
    <row r="1194" spans="1:72" x14ac:dyDescent="0.25">
      <c r="A1194" t="s">
        <v>1411</v>
      </c>
      <c r="B1194" t="s">
        <v>1412</v>
      </c>
      <c r="C1194" t="s">
        <v>1413</v>
      </c>
      <c r="D1194" t="s">
        <v>74</v>
      </c>
      <c r="E1194" t="s">
        <v>21868</v>
      </c>
      <c r="F1194" t="s">
        <v>1414</v>
      </c>
      <c r="G1194" t="s">
        <v>1573</v>
      </c>
      <c r="H1194" t="s">
        <v>1574</v>
      </c>
      <c r="I1194" s="1">
        <v>44197</v>
      </c>
      <c r="J1194" s="1">
        <v>44926</v>
      </c>
      <c r="K1194" t="s">
        <v>78</v>
      </c>
      <c r="L1194" t="s">
        <v>79</v>
      </c>
      <c r="M1194" t="s">
        <v>80</v>
      </c>
      <c r="N1194" t="s">
        <v>1575</v>
      </c>
      <c r="O1194" t="s">
        <v>250</v>
      </c>
      <c r="P1194" t="s">
        <v>409</v>
      </c>
      <c r="Q1194" t="s">
        <v>1576</v>
      </c>
      <c r="R1194" t="s">
        <v>1475</v>
      </c>
      <c r="S1194" t="s">
        <v>150</v>
      </c>
      <c r="T1194" t="s">
        <v>87</v>
      </c>
      <c r="U1194" t="s">
        <v>88</v>
      </c>
      <c r="V1194" t="s">
        <v>89</v>
      </c>
      <c r="W1194" t="s">
        <v>78</v>
      </c>
      <c r="X1194" t="s">
        <v>120</v>
      </c>
      <c r="Y1194" t="s">
        <v>91</v>
      </c>
      <c r="Z1194" t="s">
        <v>92</v>
      </c>
      <c r="AA1194" s="1">
        <v>44649</v>
      </c>
      <c r="AB1194" s="2">
        <v>500</v>
      </c>
      <c r="AC1194" s="2">
        <v>507</v>
      </c>
      <c r="AD1194" s="2"/>
      <c r="AE1194" s="2"/>
      <c r="AF1194" s="2"/>
      <c r="AG1194">
        <v>0</v>
      </c>
      <c r="AH1194" s="3">
        <v>507</v>
      </c>
      <c r="AI1194" s="3">
        <v>519</v>
      </c>
      <c r="AJ1194" s="3">
        <v>0</v>
      </c>
      <c r="AK1194" s="3">
        <v>0</v>
      </c>
      <c r="AL1194" s="3">
        <v>0</v>
      </c>
      <c r="AM1194" t="s">
        <v>1448</v>
      </c>
      <c r="AN1194" t="s">
        <v>1449</v>
      </c>
      <c r="AO1194" t="s">
        <v>1411</v>
      </c>
      <c r="AP1194" t="s">
        <v>1412</v>
      </c>
      <c r="AQ1194" t="s">
        <v>83</v>
      </c>
      <c r="AR1194" t="s">
        <v>1422</v>
      </c>
      <c r="AS1194" t="s">
        <v>83</v>
      </c>
      <c r="AT1194" t="s">
        <v>96</v>
      </c>
      <c r="AU1194" t="s">
        <v>1423</v>
      </c>
      <c r="AV1194" t="s">
        <v>1424</v>
      </c>
      <c r="AW1194" t="s">
        <v>1425</v>
      </c>
      <c r="AX1194" t="s">
        <v>100</v>
      </c>
      <c r="AY1194" t="s">
        <v>1577</v>
      </c>
      <c r="AZ1194" t="s">
        <v>83</v>
      </c>
      <c r="BA1194" t="s">
        <v>103</v>
      </c>
      <c r="BB1194" t="s">
        <v>1578</v>
      </c>
      <c r="BC1194" s="4"/>
      <c r="BD1194" t="s">
        <v>83</v>
      </c>
      <c r="BE1194" t="s">
        <v>105</v>
      </c>
      <c r="BF1194" t="s">
        <v>106</v>
      </c>
      <c r="BG1194" t="s">
        <v>107</v>
      </c>
      <c r="BH1194" t="s">
        <v>108</v>
      </c>
      <c r="BI1194" t="s">
        <v>109</v>
      </c>
      <c r="BJ1194" s="2">
        <v>0</v>
      </c>
      <c r="BK1194" t="s">
        <v>90</v>
      </c>
      <c r="BL1194" t="s">
        <v>90</v>
      </c>
      <c r="BM1194" t="s">
        <v>83</v>
      </c>
      <c r="BN1194" t="s">
        <v>83</v>
      </c>
      <c r="BO1194" t="s">
        <v>83</v>
      </c>
      <c r="BP1194" t="s">
        <v>83</v>
      </c>
      <c r="BQ1194" t="s">
        <v>83</v>
      </c>
      <c r="BR1194" t="s">
        <v>83</v>
      </c>
      <c r="BS1194" t="s">
        <v>83</v>
      </c>
      <c r="BT1194" s="3">
        <v>1</v>
      </c>
    </row>
    <row r="1195" spans="1:72" x14ac:dyDescent="0.25">
      <c r="A1195" t="s">
        <v>1411</v>
      </c>
      <c r="B1195" t="s">
        <v>1412</v>
      </c>
      <c r="C1195" t="s">
        <v>1413</v>
      </c>
      <c r="D1195" t="s">
        <v>74</v>
      </c>
      <c r="E1195" t="s">
        <v>21868</v>
      </c>
      <c r="F1195" t="s">
        <v>1414</v>
      </c>
      <c r="G1195" t="s">
        <v>1579</v>
      </c>
      <c r="H1195" t="s">
        <v>1580</v>
      </c>
      <c r="I1195" s="1">
        <v>44197</v>
      </c>
      <c r="J1195" s="1">
        <v>44926</v>
      </c>
      <c r="K1195" t="s">
        <v>78</v>
      </c>
      <c r="L1195" t="s">
        <v>79</v>
      </c>
      <c r="M1195" t="s">
        <v>80</v>
      </c>
      <c r="N1195" t="s">
        <v>1581</v>
      </c>
      <c r="O1195" t="s">
        <v>399</v>
      </c>
      <c r="P1195" t="s">
        <v>83</v>
      </c>
      <c r="Q1195" t="s">
        <v>1582</v>
      </c>
      <c r="R1195" t="s">
        <v>1475</v>
      </c>
      <c r="S1195" t="s">
        <v>119</v>
      </c>
      <c r="T1195" t="s">
        <v>87</v>
      </c>
      <c r="U1195" t="s">
        <v>88</v>
      </c>
      <c r="V1195" t="s">
        <v>89</v>
      </c>
      <c r="W1195" t="s">
        <v>78</v>
      </c>
      <c r="X1195" t="s">
        <v>120</v>
      </c>
      <c r="Y1195" t="s">
        <v>91</v>
      </c>
      <c r="Z1195" t="s">
        <v>92</v>
      </c>
      <c r="AA1195" s="1">
        <v>44567</v>
      </c>
      <c r="AB1195" s="2">
        <v>6850</v>
      </c>
      <c r="AC1195" s="2">
        <v>5231</v>
      </c>
      <c r="AD1195" s="2"/>
      <c r="AE1195" s="2"/>
      <c r="AF1195" s="2"/>
      <c r="AG1195">
        <v>0</v>
      </c>
      <c r="AH1195" s="3">
        <v>6850</v>
      </c>
      <c r="AI1195" s="3">
        <v>5231</v>
      </c>
      <c r="AJ1195" s="3">
        <v>0</v>
      </c>
      <c r="AK1195" s="3">
        <v>0</v>
      </c>
      <c r="AL1195" s="3">
        <v>0</v>
      </c>
      <c r="AM1195" t="s">
        <v>1583</v>
      </c>
      <c r="AN1195" t="s">
        <v>83</v>
      </c>
      <c r="AO1195" t="s">
        <v>1411</v>
      </c>
      <c r="AP1195" t="s">
        <v>1412</v>
      </c>
      <c r="AQ1195" t="s">
        <v>83</v>
      </c>
      <c r="AR1195" t="s">
        <v>1422</v>
      </c>
      <c r="AS1195" t="s">
        <v>83</v>
      </c>
      <c r="AT1195" t="s">
        <v>96</v>
      </c>
      <c r="AU1195" t="s">
        <v>1423</v>
      </c>
      <c r="AV1195" t="s">
        <v>1424</v>
      </c>
      <c r="AW1195" t="s">
        <v>1425</v>
      </c>
      <c r="AX1195" t="s">
        <v>100</v>
      </c>
      <c r="AY1195" t="s">
        <v>1584</v>
      </c>
      <c r="AZ1195" t="s">
        <v>83</v>
      </c>
      <c r="BA1195" t="s">
        <v>103</v>
      </c>
      <c r="BB1195" t="s">
        <v>1585</v>
      </c>
      <c r="BC1195" s="4"/>
      <c r="BD1195" t="s">
        <v>83</v>
      </c>
      <c r="BE1195" t="s">
        <v>105</v>
      </c>
      <c r="BF1195" t="s">
        <v>106</v>
      </c>
      <c r="BG1195" t="s">
        <v>107</v>
      </c>
      <c r="BH1195" t="s">
        <v>123</v>
      </c>
      <c r="BI1195" t="s">
        <v>124</v>
      </c>
      <c r="BJ1195" s="2">
        <v>0</v>
      </c>
      <c r="BK1195" t="s">
        <v>78</v>
      </c>
      <c r="BL1195" t="s">
        <v>90</v>
      </c>
      <c r="BM1195" t="s">
        <v>83</v>
      </c>
      <c r="BN1195" t="s">
        <v>83</v>
      </c>
      <c r="BO1195" t="s">
        <v>83</v>
      </c>
      <c r="BP1195" t="s">
        <v>83</v>
      </c>
      <c r="BQ1195" t="s">
        <v>83</v>
      </c>
      <c r="BR1195" t="s">
        <v>83</v>
      </c>
      <c r="BS1195" t="s">
        <v>83</v>
      </c>
      <c r="BT1195" s="3">
        <v>1</v>
      </c>
    </row>
    <row r="1196" spans="1:72" x14ac:dyDescent="0.25">
      <c r="A1196" t="s">
        <v>1411</v>
      </c>
      <c r="B1196" t="s">
        <v>1412</v>
      </c>
      <c r="C1196" t="s">
        <v>1413</v>
      </c>
      <c r="D1196" t="s">
        <v>74</v>
      </c>
      <c r="E1196" t="s">
        <v>21868</v>
      </c>
      <c r="F1196" t="s">
        <v>1414</v>
      </c>
      <c r="G1196" t="s">
        <v>1586</v>
      </c>
      <c r="H1196" t="s">
        <v>1587</v>
      </c>
      <c r="I1196" s="1">
        <v>44197</v>
      </c>
      <c r="J1196" s="1">
        <v>44926</v>
      </c>
      <c r="K1196" t="s">
        <v>78</v>
      </c>
      <c r="L1196" t="s">
        <v>79</v>
      </c>
      <c r="M1196" t="s">
        <v>80</v>
      </c>
      <c r="N1196" t="s">
        <v>1588</v>
      </c>
      <c r="O1196" t="s">
        <v>193</v>
      </c>
      <c r="P1196" t="s">
        <v>83</v>
      </c>
      <c r="Q1196" t="s">
        <v>1589</v>
      </c>
      <c r="R1196" t="s">
        <v>1475</v>
      </c>
      <c r="S1196" t="s">
        <v>119</v>
      </c>
      <c r="T1196" t="s">
        <v>87</v>
      </c>
      <c r="U1196" t="s">
        <v>88</v>
      </c>
      <c r="V1196" t="s">
        <v>89</v>
      </c>
      <c r="W1196" t="s">
        <v>78</v>
      </c>
      <c r="X1196" t="s">
        <v>120</v>
      </c>
      <c r="Y1196" t="s">
        <v>91</v>
      </c>
      <c r="Z1196" t="s">
        <v>92</v>
      </c>
      <c r="AA1196" s="1">
        <v>44566</v>
      </c>
      <c r="AB1196" s="2">
        <v>34234</v>
      </c>
      <c r="AC1196" s="2">
        <v>23833</v>
      </c>
      <c r="AD1196" s="2"/>
      <c r="AE1196" s="2"/>
      <c r="AF1196" s="2"/>
      <c r="AG1196">
        <v>0</v>
      </c>
      <c r="AH1196" s="3">
        <v>34234</v>
      </c>
      <c r="AI1196" s="3">
        <v>23833</v>
      </c>
      <c r="AJ1196" s="3">
        <v>0</v>
      </c>
      <c r="AK1196" s="3">
        <v>0</v>
      </c>
      <c r="AL1196" s="3">
        <v>0</v>
      </c>
      <c r="AM1196" t="s">
        <v>1590</v>
      </c>
      <c r="AN1196" t="s">
        <v>83</v>
      </c>
      <c r="AO1196" t="s">
        <v>1411</v>
      </c>
      <c r="AP1196" t="s">
        <v>1412</v>
      </c>
      <c r="AQ1196" t="s">
        <v>83</v>
      </c>
      <c r="AR1196" t="s">
        <v>1422</v>
      </c>
      <c r="AS1196" t="s">
        <v>83</v>
      </c>
      <c r="AT1196" t="s">
        <v>96</v>
      </c>
      <c r="AU1196" t="s">
        <v>1423</v>
      </c>
      <c r="AV1196" t="s">
        <v>1424</v>
      </c>
      <c r="AW1196" t="s">
        <v>1425</v>
      </c>
      <c r="AX1196" t="s">
        <v>100</v>
      </c>
      <c r="AY1196" t="s">
        <v>1591</v>
      </c>
      <c r="AZ1196" t="s">
        <v>83</v>
      </c>
      <c r="BA1196" t="s">
        <v>103</v>
      </c>
      <c r="BB1196" t="s">
        <v>1592</v>
      </c>
      <c r="BC1196" s="4"/>
      <c r="BD1196" t="s">
        <v>83</v>
      </c>
      <c r="BE1196" t="s">
        <v>105</v>
      </c>
      <c r="BF1196" t="s">
        <v>106</v>
      </c>
      <c r="BG1196" t="s">
        <v>107</v>
      </c>
      <c r="BH1196" t="s">
        <v>472</v>
      </c>
      <c r="BI1196" t="s">
        <v>473</v>
      </c>
      <c r="BJ1196" s="2">
        <v>0</v>
      </c>
      <c r="BK1196" t="s">
        <v>78</v>
      </c>
      <c r="BL1196" t="s">
        <v>90</v>
      </c>
      <c r="BM1196" t="s">
        <v>83</v>
      </c>
      <c r="BN1196" t="s">
        <v>83</v>
      </c>
      <c r="BO1196" t="s">
        <v>83</v>
      </c>
      <c r="BP1196" t="s">
        <v>83</v>
      </c>
      <c r="BQ1196" t="s">
        <v>83</v>
      </c>
      <c r="BR1196" t="s">
        <v>83</v>
      </c>
      <c r="BS1196" t="s">
        <v>83</v>
      </c>
      <c r="BT1196" s="3">
        <v>1</v>
      </c>
    </row>
    <row r="1197" spans="1:72" x14ac:dyDescent="0.25">
      <c r="A1197" t="s">
        <v>1411</v>
      </c>
      <c r="B1197" t="s">
        <v>1412</v>
      </c>
      <c r="C1197" t="s">
        <v>1413</v>
      </c>
      <c r="D1197" t="s">
        <v>74</v>
      </c>
      <c r="E1197" t="s">
        <v>21868</v>
      </c>
      <c r="F1197" t="s">
        <v>1414</v>
      </c>
      <c r="G1197" t="s">
        <v>1593</v>
      </c>
      <c r="H1197" t="s">
        <v>1594</v>
      </c>
      <c r="I1197" s="1">
        <v>44197</v>
      </c>
      <c r="J1197" s="1">
        <v>44926</v>
      </c>
      <c r="K1197" t="s">
        <v>78</v>
      </c>
      <c r="L1197" t="s">
        <v>79</v>
      </c>
      <c r="M1197" t="s">
        <v>80</v>
      </c>
      <c r="N1197" t="s">
        <v>1512</v>
      </c>
      <c r="O1197" t="s">
        <v>1595</v>
      </c>
      <c r="P1197" t="s">
        <v>235</v>
      </c>
      <c r="Q1197" t="s">
        <v>1596</v>
      </c>
      <c r="R1197" t="s">
        <v>1475</v>
      </c>
      <c r="S1197" t="s">
        <v>119</v>
      </c>
      <c r="T1197" t="s">
        <v>87</v>
      </c>
      <c r="U1197" t="s">
        <v>88</v>
      </c>
      <c r="V1197" t="s">
        <v>89</v>
      </c>
      <c r="W1197" t="s">
        <v>78</v>
      </c>
      <c r="X1197" t="s">
        <v>120</v>
      </c>
      <c r="Y1197" t="s">
        <v>91</v>
      </c>
      <c r="Z1197" t="s">
        <v>92</v>
      </c>
      <c r="AA1197" s="1">
        <v>44566</v>
      </c>
      <c r="AB1197" s="2">
        <v>13763</v>
      </c>
      <c r="AC1197" s="2">
        <v>12461</v>
      </c>
      <c r="AD1197" s="2"/>
      <c r="AE1197" s="2"/>
      <c r="AF1197" s="2"/>
      <c r="AG1197">
        <v>0</v>
      </c>
      <c r="AH1197" s="3">
        <v>13763</v>
      </c>
      <c r="AI1197" s="3">
        <v>12461</v>
      </c>
      <c r="AJ1197" s="3">
        <v>0</v>
      </c>
      <c r="AK1197" s="3">
        <v>0</v>
      </c>
      <c r="AL1197" s="3">
        <v>0</v>
      </c>
      <c r="AM1197" t="s">
        <v>1441</v>
      </c>
      <c r="AN1197" t="s">
        <v>1442</v>
      </c>
      <c r="AO1197" t="s">
        <v>1411</v>
      </c>
      <c r="AP1197" t="s">
        <v>1412</v>
      </c>
      <c r="AQ1197" t="s">
        <v>83</v>
      </c>
      <c r="AR1197" t="s">
        <v>1422</v>
      </c>
      <c r="AS1197" t="s">
        <v>83</v>
      </c>
      <c r="AT1197" t="s">
        <v>96</v>
      </c>
      <c r="AU1197" t="s">
        <v>1423</v>
      </c>
      <c r="AV1197" t="s">
        <v>1424</v>
      </c>
      <c r="AW1197" t="s">
        <v>1425</v>
      </c>
      <c r="AX1197" t="s">
        <v>100</v>
      </c>
      <c r="AY1197" t="s">
        <v>1597</v>
      </c>
      <c r="AZ1197" t="s">
        <v>83</v>
      </c>
      <c r="BA1197" t="s">
        <v>103</v>
      </c>
      <c r="BB1197" t="s">
        <v>1598</v>
      </c>
      <c r="BC1197" s="4"/>
      <c r="BD1197" t="s">
        <v>83</v>
      </c>
      <c r="BE1197" t="s">
        <v>105</v>
      </c>
      <c r="BF1197" t="s">
        <v>106</v>
      </c>
      <c r="BG1197" t="s">
        <v>107</v>
      </c>
      <c r="BH1197" t="s">
        <v>472</v>
      </c>
      <c r="BI1197" t="s">
        <v>473</v>
      </c>
      <c r="BJ1197" s="2">
        <v>0</v>
      </c>
      <c r="BK1197" t="s">
        <v>90</v>
      </c>
      <c r="BL1197" t="s">
        <v>90</v>
      </c>
      <c r="BM1197" t="s">
        <v>83</v>
      </c>
      <c r="BN1197" t="s">
        <v>83</v>
      </c>
      <c r="BO1197" t="s">
        <v>83</v>
      </c>
      <c r="BP1197" t="s">
        <v>83</v>
      </c>
      <c r="BQ1197" t="s">
        <v>83</v>
      </c>
      <c r="BR1197" t="s">
        <v>83</v>
      </c>
      <c r="BS1197" t="s">
        <v>83</v>
      </c>
      <c r="BT1197" s="3">
        <v>1</v>
      </c>
    </row>
    <row r="1198" spans="1:72" x14ac:dyDescent="0.25">
      <c r="A1198" t="s">
        <v>1411</v>
      </c>
      <c r="B1198" t="s">
        <v>1412</v>
      </c>
      <c r="C1198" t="s">
        <v>1413</v>
      </c>
      <c r="D1198" t="s">
        <v>74</v>
      </c>
      <c r="E1198" t="s">
        <v>21868</v>
      </c>
      <c r="F1198" t="s">
        <v>1414</v>
      </c>
      <c r="G1198" t="s">
        <v>1599</v>
      </c>
      <c r="H1198" t="s">
        <v>1600</v>
      </c>
      <c r="I1198" s="1">
        <v>44197</v>
      </c>
      <c r="J1198" s="1">
        <v>44926</v>
      </c>
      <c r="K1198" t="s">
        <v>78</v>
      </c>
      <c r="L1198" t="s">
        <v>79</v>
      </c>
      <c r="M1198" t="s">
        <v>80</v>
      </c>
      <c r="N1198" t="s">
        <v>1512</v>
      </c>
      <c r="O1198" t="s">
        <v>1601</v>
      </c>
      <c r="P1198" t="s">
        <v>235</v>
      </c>
      <c r="Q1198" t="s">
        <v>1602</v>
      </c>
      <c r="R1198" t="s">
        <v>1603</v>
      </c>
      <c r="S1198" t="s">
        <v>119</v>
      </c>
      <c r="T1198" t="s">
        <v>87</v>
      </c>
      <c r="U1198" t="s">
        <v>88</v>
      </c>
      <c r="V1198" t="s">
        <v>89</v>
      </c>
      <c r="W1198" t="s">
        <v>78</v>
      </c>
      <c r="X1198" t="s">
        <v>120</v>
      </c>
      <c r="Y1198" t="s">
        <v>91</v>
      </c>
      <c r="Z1198" t="s">
        <v>92</v>
      </c>
      <c r="AA1198" s="1">
        <v>44567</v>
      </c>
      <c r="AB1198" s="2">
        <v>9036</v>
      </c>
      <c r="AC1198" s="2">
        <v>9122</v>
      </c>
      <c r="AD1198" s="2"/>
      <c r="AE1198" s="2"/>
      <c r="AF1198" s="2"/>
      <c r="AG1198">
        <v>0</v>
      </c>
      <c r="AH1198" s="3">
        <v>9036</v>
      </c>
      <c r="AI1198" s="3">
        <v>9122</v>
      </c>
      <c r="AJ1198" s="3">
        <v>0</v>
      </c>
      <c r="AK1198" s="3">
        <v>0</v>
      </c>
      <c r="AL1198" s="3">
        <v>0</v>
      </c>
      <c r="AM1198" t="s">
        <v>1448</v>
      </c>
      <c r="AN1198" t="s">
        <v>1449</v>
      </c>
      <c r="AO1198" t="s">
        <v>1411</v>
      </c>
      <c r="AP1198" t="s">
        <v>1412</v>
      </c>
      <c r="AQ1198" t="s">
        <v>83</v>
      </c>
      <c r="AR1198" t="s">
        <v>1422</v>
      </c>
      <c r="AS1198" t="s">
        <v>83</v>
      </c>
      <c r="AT1198" t="s">
        <v>96</v>
      </c>
      <c r="AU1198" t="s">
        <v>1423</v>
      </c>
      <c r="AV1198" t="s">
        <v>1424</v>
      </c>
      <c r="AW1198" t="s">
        <v>1425</v>
      </c>
      <c r="AX1198" t="s">
        <v>100</v>
      </c>
      <c r="AY1198" t="s">
        <v>1604</v>
      </c>
      <c r="AZ1198" t="s">
        <v>83</v>
      </c>
      <c r="BA1198" t="s">
        <v>103</v>
      </c>
      <c r="BB1198" t="s">
        <v>1605</v>
      </c>
      <c r="BC1198" s="4"/>
      <c r="BD1198" t="s">
        <v>83</v>
      </c>
      <c r="BE1198" t="s">
        <v>105</v>
      </c>
      <c r="BF1198" t="s">
        <v>106</v>
      </c>
      <c r="BG1198" t="s">
        <v>107</v>
      </c>
      <c r="BH1198" t="s">
        <v>472</v>
      </c>
      <c r="BI1198" t="s">
        <v>473</v>
      </c>
      <c r="BJ1198" s="2">
        <v>0</v>
      </c>
      <c r="BK1198" t="s">
        <v>90</v>
      </c>
      <c r="BL1198" t="s">
        <v>90</v>
      </c>
      <c r="BM1198" t="s">
        <v>83</v>
      </c>
      <c r="BN1198" t="s">
        <v>83</v>
      </c>
      <c r="BO1198" t="s">
        <v>83</v>
      </c>
      <c r="BP1198" t="s">
        <v>83</v>
      </c>
      <c r="BQ1198" t="s">
        <v>83</v>
      </c>
      <c r="BR1198" t="s">
        <v>83</v>
      </c>
      <c r="BS1198" t="s">
        <v>83</v>
      </c>
      <c r="BT1198" s="3">
        <v>1</v>
      </c>
    </row>
    <row r="1199" spans="1:72" x14ac:dyDescent="0.25">
      <c r="A1199" t="s">
        <v>1411</v>
      </c>
      <c r="B1199" t="s">
        <v>1412</v>
      </c>
      <c r="C1199" t="s">
        <v>1413</v>
      </c>
      <c r="D1199" t="s">
        <v>74</v>
      </c>
      <c r="E1199" t="s">
        <v>21868</v>
      </c>
      <c r="F1199" t="s">
        <v>1414</v>
      </c>
      <c r="G1199" t="s">
        <v>1606</v>
      </c>
      <c r="H1199" t="s">
        <v>1607</v>
      </c>
      <c r="I1199" s="1">
        <v>44197</v>
      </c>
      <c r="J1199" s="1">
        <v>44926</v>
      </c>
      <c r="K1199" t="s">
        <v>78</v>
      </c>
      <c r="L1199" t="s">
        <v>79</v>
      </c>
      <c r="M1199" t="s">
        <v>80</v>
      </c>
      <c r="N1199" t="s">
        <v>1512</v>
      </c>
      <c r="O1199" t="s">
        <v>1608</v>
      </c>
      <c r="P1199" t="s">
        <v>83</v>
      </c>
      <c r="Q1199" t="s">
        <v>1609</v>
      </c>
      <c r="R1199" t="s">
        <v>1603</v>
      </c>
      <c r="S1199" t="s">
        <v>150</v>
      </c>
      <c r="T1199" t="s">
        <v>87</v>
      </c>
      <c r="U1199" t="s">
        <v>88</v>
      </c>
      <c r="V1199" t="s">
        <v>89</v>
      </c>
      <c r="W1199" t="s">
        <v>78</v>
      </c>
      <c r="X1199" t="s">
        <v>120</v>
      </c>
      <c r="Y1199" t="s">
        <v>91</v>
      </c>
      <c r="Z1199" t="s">
        <v>92</v>
      </c>
      <c r="AA1199" s="1">
        <v>44567</v>
      </c>
      <c r="AB1199" s="2">
        <v>461</v>
      </c>
      <c r="AC1199" s="2">
        <v>609</v>
      </c>
      <c r="AD1199" s="2"/>
      <c r="AE1199" s="2"/>
      <c r="AF1199" s="2"/>
      <c r="AG1199">
        <v>0</v>
      </c>
      <c r="AH1199" s="3">
        <v>461</v>
      </c>
      <c r="AI1199" s="3">
        <v>609</v>
      </c>
      <c r="AJ1199" s="3">
        <v>0</v>
      </c>
      <c r="AK1199" s="3">
        <v>0</v>
      </c>
      <c r="AL1199" s="3">
        <v>0</v>
      </c>
      <c r="AM1199" t="s">
        <v>1448</v>
      </c>
      <c r="AN1199" t="s">
        <v>1449</v>
      </c>
      <c r="AO1199" t="s">
        <v>1411</v>
      </c>
      <c r="AP1199" t="s">
        <v>1412</v>
      </c>
      <c r="AQ1199" t="s">
        <v>83</v>
      </c>
      <c r="AR1199" t="s">
        <v>1422</v>
      </c>
      <c r="AS1199" t="s">
        <v>83</v>
      </c>
      <c r="AT1199" t="s">
        <v>96</v>
      </c>
      <c r="AU1199" t="s">
        <v>1423</v>
      </c>
      <c r="AV1199" t="s">
        <v>1424</v>
      </c>
      <c r="AW1199" t="s">
        <v>1425</v>
      </c>
      <c r="AX1199" t="s">
        <v>100</v>
      </c>
      <c r="AY1199" t="s">
        <v>1610</v>
      </c>
      <c r="AZ1199" t="s">
        <v>83</v>
      </c>
      <c r="BA1199" t="s">
        <v>103</v>
      </c>
      <c r="BB1199" t="s">
        <v>1611</v>
      </c>
      <c r="BC1199" s="4"/>
      <c r="BD1199" t="s">
        <v>83</v>
      </c>
      <c r="BE1199" t="s">
        <v>105</v>
      </c>
      <c r="BF1199" t="s">
        <v>106</v>
      </c>
      <c r="BG1199" t="s">
        <v>107</v>
      </c>
      <c r="BH1199" t="s">
        <v>108</v>
      </c>
      <c r="BI1199" t="s">
        <v>109</v>
      </c>
      <c r="BJ1199" s="2">
        <v>0</v>
      </c>
      <c r="BK1199" t="s">
        <v>90</v>
      </c>
      <c r="BL1199" t="s">
        <v>90</v>
      </c>
      <c r="BM1199" t="s">
        <v>83</v>
      </c>
      <c r="BN1199" t="s">
        <v>83</v>
      </c>
      <c r="BO1199" t="s">
        <v>83</v>
      </c>
      <c r="BP1199" t="s">
        <v>83</v>
      </c>
      <c r="BQ1199" t="s">
        <v>83</v>
      </c>
      <c r="BR1199" t="s">
        <v>83</v>
      </c>
      <c r="BS1199" t="s">
        <v>83</v>
      </c>
      <c r="BT1199" s="3">
        <v>1</v>
      </c>
    </row>
    <row r="1200" spans="1:72" x14ac:dyDescent="0.25">
      <c r="A1200" t="s">
        <v>1411</v>
      </c>
      <c r="B1200" t="s">
        <v>1412</v>
      </c>
      <c r="C1200" t="s">
        <v>1413</v>
      </c>
      <c r="D1200" t="s">
        <v>74</v>
      </c>
      <c r="E1200" t="s">
        <v>21868</v>
      </c>
      <c r="F1200" t="s">
        <v>1414</v>
      </c>
      <c r="G1200" t="s">
        <v>1612</v>
      </c>
      <c r="H1200" t="s">
        <v>1613</v>
      </c>
      <c r="I1200" s="1">
        <v>44197</v>
      </c>
      <c r="J1200" s="1">
        <v>44926</v>
      </c>
      <c r="K1200" t="s">
        <v>78</v>
      </c>
      <c r="L1200" t="s">
        <v>79</v>
      </c>
      <c r="M1200" t="s">
        <v>80</v>
      </c>
      <c r="N1200" t="s">
        <v>1512</v>
      </c>
      <c r="O1200" t="s">
        <v>1614</v>
      </c>
      <c r="P1200" t="s">
        <v>1338</v>
      </c>
      <c r="Q1200" t="s">
        <v>1602</v>
      </c>
      <c r="R1200" t="s">
        <v>1603</v>
      </c>
      <c r="S1200" t="s">
        <v>150</v>
      </c>
      <c r="T1200" t="s">
        <v>87</v>
      </c>
      <c r="U1200" t="s">
        <v>88</v>
      </c>
      <c r="V1200" t="s">
        <v>89</v>
      </c>
      <c r="W1200" t="s">
        <v>78</v>
      </c>
      <c r="X1200" t="s">
        <v>120</v>
      </c>
      <c r="Y1200" t="s">
        <v>91</v>
      </c>
      <c r="Z1200" t="s">
        <v>92</v>
      </c>
      <c r="AA1200" s="1">
        <v>44567</v>
      </c>
      <c r="AB1200" s="2">
        <v>1168</v>
      </c>
      <c r="AC1200" s="2">
        <v>1408</v>
      </c>
      <c r="AD1200" s="2"/>
      <c r="AE1200" s="2"/>
      <c r="AF1200" s="2"/>
      <c r="AG1200">
        <v>0</v>
      </c>
      <c r="AH1200" s="3">
        <v>1168</v>
      </c>
      <c r="AI1200" s="3">
        <v>1408</v>
      </c>
      <c r="AJ1200" s="3">
        <v>0</v>
      </c>
      <c r="AK1200" s="3">
        <v>0</v>
      </c>
      <c r="AL1200" s="3">
        <v>0</v>
      </c>
      <c r="AM1200" t="s">
        <v>1420</v>
      </c>
      <c r="AN1200" t="s">
        <v>1421</v>
      </c>
      <c r="AO1200" t="s">
        <v>1411</v>
      </c>
      <c r="AP1200" t="s">
        <v>1412</v>
      </c>
      <c r="AQ1200" t="s">
        <v>83</v>
      </c>
      <c r="AR1200" t="s">
        <v>1422</v>
      </c>
      <c r="AS1200" t="s">
        <v>83</v>
      </c>
      <c r="AT1200" t="s">
        <v>96</v>
      </c>
      <c r="AU1200" t="s">
        <v>1423</v>
      </c>
      <c r="AV1200" t="s">
        <v>1424</v>
      </c>
      <c r="AW1200" t="s">
        <v>1425</v>
      </c>
      <c r="AX1200" t="s">
        <v>100</v>
      </c>
      <c r="AY1200" t="s">
        <v>1615</v>
      </c>
      <c r="AZ1200" t="s">
        <v>83</v>
      </c>
      <c r="BA1200" t="s">
        <v>103</v>
      </c>
      <c r="BB1200" t="s">
        <v>1616</v>
      </c>
      <c r="BC1200" s="4"/>
      <c r="BD1200" t="s">
        <v>83</v>
      </c>
      <c r="BE1200" t="s">
        <v>105</v>
      </c>
      <c r="BF1200" t="s">
        <v>106</v>
      </c>
      <c r="BG1200" t="s">
        <v>107</v>
      </c>
      <c r="BH1200" t="s">
        <v>108</v>
      </c>
      <c r="BI1200" t="s">
        <v>109</v>
      </c>
      <c r="BJ1200" s="2">
        <v>0</v>
      </c>
      <c r="BK1200" t="s">
        <v>90</v>
      </c>
      <c r="BL1200" t="s">
        <v>90</v>
      </c>
      <c r="BM1200" t="s">
        <v>83</v>
      </c>
      <c r="BN1200" t="s">
        <v>83</v>
      </c>
      <c r="BO1200" t="s">
        <v>83</v>
      </c>
      <c r="BP1200" t="s">
        <v>83</v>
      </c>
      <c r="BQ1200" t="s">
        <v>83</v>
      </c>
      <c r="BR1200" t="s">
        <v>83</v>
      </c>
      <c r="BS1200" t="s">
        <v>83</v>
      </c>
      <c r="BT1200" s="3">
        <v>1</v>
      </c>
    </row>
    <row r="1201" spans="1:72" x14ac:dyDescent="0.25">
      <c r="A1201" t="s">
        <v>1411</v>
      </c>
      <c r="B1201" t="s">
        <v>1412</v>
      </c>
      <c r="C1201" t="s">
        <v>1413</v>
      </c>
      <c r="D1201" t="s">
        <v>74</v>
      </c>
      <c r="E1201" t="s">
        <v>21868</v>
      </c>
      <c r="F1201" t="s">
        <v>1414</v>
      </c>
      <c r="G1201" t="s">
        <v>1617</v>
      </c>
      <c r="H1201" t="s">
        <v>1618</v>
      </c>
      <c r="I1201" s="1">
        <v>44197</v>
      </c>
      <c r="J1201" s="1">
        <v>44926</v>
      </c>
      <c r="K1201" t="s">
        <v>78</v>
      </c>
      <c r="L1201" t="s">
        <v>79</v>
      </c>
      <c r="M1201" t="s">
        <v>80</v>
      </c>
      <c r="N1201" t="s">
        <v>1619</v>
      </c>
      <c r="O1201" t="s">
        <v>221</v>
      </c>
      <c r="P1201" t="s">
        <v>222</v>
      </c>
      <c r="Q1201" t="s">
        <v>1620</v>
      </c>
      <c r="R1201" t="s">
        <v>1603</v>
      </c>
      <c r="S1201" t="s">
        <v>119</v>
      </c>
      <c r="T1201" t="s">
        <v>87</v>
      </c>
      <c r="U1201" t="s">
        <v>88</v>
      </c>
      <c r="V1201" t="s">
        <v>89</v>
      </c>
      <c r="W1201" t="s">
        <v>78</v>
      </c>
      <c r="X1201" t="s">
        <v>120</v>
      </c>
      <c r="Y1201" t="s">
        <v>91</v>
      </c>
      <c r="Z1201" t="s">
        <v>92</v>
      </c>
      <c r="AA1201" s="1">
        <v>44566</v>
      </c>
      <c r="AB1201" s="2">
        <v>3455</v>
      </c>
      <c r="AC1201" s="2">
        <v>3135</v>
      </c>
      <c r="AD1201" s="2"/>
      <c r="AE1201" s="2"/>
      <c r="AF1201" s="2"/>
      <c r="AG1201">
        <v>0</v>
      </c>
      <c r="AH1201" s="3">
        <v>3455</v>
      </c>
      <c r="AI1201" s="3">
        <v>3135</v>
      </c>
      <c r="AJ1201" s="3">
        <v>0</v>
      </c>
      <c r="AK1201" s="3">
        <v>0</v>
      </c>
      <c r="AL1201" s="3">
        <v>0</v>
      </c>
      <c r="AM1201" t="s">
        <v>1448</v>
      </c>
      <c r="AN1201" t="s">
        <v>1449</v>
      </c>
      <c r="AO1201" t="s">
        <v>1411</v>
      </c>
      <c r="AP1201" t="s">
        <v>1412</v>
      </c>
      <c r="AQ1201" t="s">
        <v>83</v>
      </c>
      <c r="AR1201" t="s">
        <v>1422</v>
      </c>
      <c r="AS1201" t="s">
        <v>83</v>
      </c>
      <c r="AT1201" t="s">
        <v>96</v>
      </c>
      <c r="AU1201" t="s">
        <v>1423</v>
      </c>
      <c r="AV1201" t="s">
        <v>1424</v>
      </c>
      <c r="AW1201" t="s">
        <v>1425</v>
      </c>
      <c r="AX1201" t="s">
        <v>100</v>
      </c>
      <c r="AY1201" t="s">
        <v>1621</v>
      </c>
      <c r="AZ1201" t="s">
        <v>83</v>
      </c>
      <c r="BA1201" t="s">
        <v>103</v>
      </c>
      <c r="BB1201" t="s">
        <v>1622</v>
      </c>
      <c r="BC1201" s="4"/>
      <c r="BD1201" t="s">
        <v>83</v>
      </c>
      <c r="BE1201" t="s">
        <v>105</v>
      </c>
      <c r="BF1201" t="s">
        <v>106</v>
      </c>
      <c r="BG1201" t="s">
        <v>107</v>
      </c>
      <c r="BH1201" t="s">
        <v>123</v>
      </c>
      <c r="BI1201" t="s">
        <v>124</v>
      </c>
      <c r="BJ1201" s="2">
        <v>0</v>
      </c>
      <c r="BK1201" t="s">
        <v>90</v>
      </c>
      <c r="BL1201" t="s">
        <v>90</v>
      </c>
      <c r="BM1201" t="s">
        <v>83</v>
      </c>
      <c r="BN1201" t="s">
        <v>83</v>
      </c>
      <c r="BO1201" t="s">
        <v>83</v>
      </c>
      <c r="BP1201" t="s">
        <v>83</v>
      </c>
      <c r="BQ1201" t="s">
        <v>83</v>
      </c>
      <c r="BR1201" t="s">
        <v>83</v>
      </c>
      <c r="BS1201" t="s">
        <v>83</v>
      </c>
      <c r="BT1201" s="3">
        <v>1</v>
      </c>
    </row>
    <row r="1202" spans="1:72" x14ac:dyDescent="0.25">
      <c r="A1202" t="s">
        <v>1411</v>
      </c>
      <c r="B1202" t="s">
        <v>1412</v>
      </c>
      <c r="C1202" t="s">
        <v>1413</v>
      </c>
      <c r="D1202" t="s">
        <v>74</v>
      </c>
      <c r="E1202" t="s">
        <v>21868</v>
      </c>
      <c r="F1202" t="s">
        <v>1414</v>
      </c>
      <c r="G1202" t="s">
        <v>1623</v>
      </c>
      <c r="H1202" t="s">
        <v>1624</v>
      </c>
      <c r="I1202" s="1">
        <v>44197</v>
      </c>
      <c r="J1202" s="1">
        <v>44926</v>
      </c>
      <c r="K1202" t="s">
        <v>78</v>
      </c>
      <c r="L1202" t="s">
        <v>79</v>
      </c>
      <c r="M1202" t="s">
        <v>80</v>
      </c>
      <c r="N1202" t="s">
        <v>1619</v>
      </c>
      <c r="O1202" t="s">
        <v>398</v>
      </c>
      <c r="P1202" t="s">
        <v>420</v>
      </c>
      <c r="Q1202" t="s">
        <v>1625</v>
      </c>
      <c r="R1202" t="s">
        <v>1603</v>
      </c>
      <c r="S1202" t="s">
        <v>150</v>
      </c>
      <c r="T1202" t="s">
        <v>87</v>
      </c>
      <c r="U1202" t="s">
        <v>88</v>
      </c>
      <c r="V1202" t="s">
        <v>89</v>
      </c>
      <c r="W1202" t="s">
        <v>78</v>
      </c>
      <c r="X1202" t="s">
        <v>120</v>
      </c>
      <c r="Y1202" t="s">
        <v>91</v>
      </c>
      <c r="Z1202" t="s">
        <v>92</v>
      </c>
      <c r="AA1202" s="1">
        <v>44567</v>
      </c>
      <c r="AB1202" s="2">
        <v>597</v>
      </c>
      <c r="AC1202" s="2">
        <v>659</v>
      </c>
      <c r="AD1202" s="2"/>
      <c r="AE1202" s="2"/>
      <c r="AF1202" s="2"/>
      <c r="AG1202">
        <v>0</v>
      </c>
      <c r="AH1202" s="3">
        <v>597</v>
      </c>
      <c r="AI1202" s="3">
        <v>659</v>
      </c>
      <c r="AJ1202" s="3">
        <v>0</v>
      </c>
      <c r="AK1202" s="3">
        <v>0</v>
      </c>
      <c r="AL1202" s="3">
        <v>0</v>
      </c>
      <c r="AM1202" t="s">
        <v>1448</v>
      </c>
      <c r="AN1202" t="s">
        <v>1449</v>
      </c>
      <c r="AO1202" t="s">
        <v>1411</v>
      </c>
      <c r="AP1202" t="s">
        <v>1412</v>
      </c>
      <c r="AQ1202" t="s">
        <v>83</v>
      </c>
      <c r="AR1202" t="s">
        <v>1422</v>
      </c>
      <c r="AS1202" t="s">
        <v>83</v>
      </c>
      <c r="AT1202" t="s">
        <v>96</v>
      </c>
      <c r="AU1202" t="s">
        <v>1423</v>
      </c>
      <c r="AV1202" t="s">
        <v>1424</v>
      </c>
      <c r="AW1202" t="s">
        <v>1425</v>
      </c>
      <c r="AX1202" t="s">
        <v>100</v>
      </c>
      <c r="AY1202" t="s">
        <v>1626</v>
      </c>
      <c r="AZ1202" t="s">
        <v>83</v>
      </c>
      <c r="BA1202" t="s">
        <v>103</v>
      </c>
      <c r="BB1202" t="s">
        <v>1627</v>
      </c>
      <c r="BC1202" s="4"/>
      <c r="BD1202" t="s">
        <v>83</v>
      </c>
      <c r="BE1202" t="s">
        <v>105</v>
      </c>
      <c r="BF1202" t="s">
        <v>106</v>
      </c>
      <c r="BG1202" t="s">
        <v>107</v>
      </c>
      <c r="BH1202" t="s">
        <v>108</v>
      </c>
      <c r="BI1202" t="s">
        <v>109</v>
      </c>
      <c r="BJ1202" s="2">
        <v>0</v>
      </c>
      <c r="BK1202" t="s">
        <v>90</v>
      </c>
      <c r="BL1202" t="s">
        <v>90</v>
      </c>
      <c r="BM1202" t="s">
        <v>83</v>
      </c>
      <c r="BN1202" t="s">
        <v>83</v>
      </c>
      <c r="BO1202" t="s">
        <v>83</v>
      </c>
      <c r="BP1202" t="s">
        <v>83</v>
      </c>
      <c r="BQ1202" t="s">
        <v>83</v>
      </c>
      <c r="BR1202" t="s">
        <v>83</v>
      </c>
      <c r="BS1202" t="s">
        <v>83</v>
      </c>
      <c r="BT1202" s="3">
        <v>1</v>
      </c>
    </row>
    <row r="1203" spans="1:72" x14ac:dyDescent="0.25">
      <c r="A1203" t="s">
        <v>1411</v>
      </c>
      <c r="B1203" t="s">
        <v>1412</v>
      </c>
      <c r="C1203" t="s">
        <v>1413</v>
      </c>
      <c r="D1203" t="s">
        <v>74</v>
      </c>
      <c r="E1203" t="s">
        <v>21868</v>
      </c>
      <c r="F1203" t="s">
        <v>1414</v>
      </c>
      <c r="G1203" t="s">
        <v>1628</v>
      </c>
      <c r="H1203" t="s">
        <v>1629</v>
      </c>
      <c r="I1203" s="1">
        <v>44197</v>
      </c>
      <c r="J1203" s="1">
        <v>44926</v>
      </c>
      <c r="K1203" t="s">
        <v>78</v>
      </c>
      <c r="L1203" t="s">
        <v>79</v>
      </c>
      <c r="M1203" t="s">
        <v>80</v>
      </c>
      <c r="N1203" t="s">
        <v>1630</v>
      </c>
      <c r="O1203" t="s">
        <v>477</v>
      </c>
      <c r="P1203" t="s">
        <v>215</v>
      </c>
      <c r="Q1203" t="s">
        <v>1631</v>
      </c>
      <c r="R1203" t="s">
        <v>1603</v>
      </c>
      <c r="S1203" t="s">
        <v>150</v>
      </c>
      <c r="T1203" t="s">
        <v>87</v>
      </c>
      <c r="U1203" t="s">
        <v>88</v>
      </c>
      <c r="V1203" t="s">
        <v>89</v>
      </c>
      <c r="W1203" t="s">
        <v>78</v>
      </c>
      <c r="X1203" t="s">
        <v>120</v>
      </c>
      <c r="Y1203" t="s">
        <v>91</v>
      </c>
      <c r="Z1203" t="s">
        <v>92</v>
      </c>
      <c r="AA1203" s="1">
        <v>44662</v>
      </c>
      <c r="AB1203" s="2">
        <v>171</v>
      </c>
      <c r="AC1203" s="2">
        <v>370</v>
      </c>
      <c r="AD1203" s="2"/>
      <c r="AE1203" s="2"/>
      <c r="AF1203" s="2"/>
      <c r="AG1203">
        <v>0</v>
      </c>
      <c r="AH1203" s="3">
        <v>126</v>
      </c>
      <c r="AI1203" s="3">
        <v>425</v>
      </c>
      <c r="AJ1203" s="3">
        <v>0</v>
      </c>
      <c r="AK1203" s="3">
        <v>0</v>
      </c>
      <c r="AL1203" s="3">
        <v>0</v>
      </c>
      <c r="AM1203" t="s">
        <v>1448</v>
      </c>
      <c r="AN1203" t="s">
        <v>1449</v>
      </c>
      <c r="AO1203" t="s">
        <v>1411</v>
      </c>
      <c r="AP1203" t="s">
        <v>1412</v>
      </c>
      <c r="AQ1203" t="s">
        <v>83</v>
      </c>
      <c r="AR1203" t="s">
        <v>1422</v>
      </c>
      <c r="AS1203" t="s">
        <v>83</v>
      </c>
      <c r="AT1203" t="s">
        <v>96</v>
      </c>
      <c r="AU1203" t="s">
        <v>1423</v>
      </c>
      <c r="AV1203" t="s">
        <v>1424</v>
      </c>
      <c r="AW1203" t="s">
        <v>1425</v>
      </c>
      <c r="AX1203" t="s">
        <v>100</v>
      </c>
      <c r="AY1203" t="s">
        <v>1632</v>
      </c>
      <c r="AZ1203" t="s">
        <v>83</v>
      </c>
      <c r="BA1203" t="s">
        <v>103</v>
      </c>
      <c r="BB1203" t="s">
        <v>1633</v>
      </c>
      <c r="BC1203" s="4"/>
      <c r="BD1203" t="s">
        <v>83</v>
      </c>
      <c r="BE1203" t="s">
        <v>105</v>
      </c>
      <c r="BF1203" t="s">
        <v>106</v>
      </c>
      <c r="BG1203" t="s">
        <v>107</v>
      </c>
      <c r="BH1203" t="s">
        <v>108</v>
      </c>
      <c r="BI1203" t="s">
        <v>109</v>
      </c>
      <c r="BJ1203" s="2">
        <v>0</v>
      </c>
      <c r="BK1203" t="s">
        <v>90</v>
      </c>
      <c r="BL1203" t="s">
        <v>90</v>
      </c>
      <c r="BM1203" t="s">
        <v>83</v>
      </c>
      <c r="BN1203" t="s">
        <v>83</v>
      </c>
      <c r="BO1203" t="s">
        <v>83</v>
      </c>
      <c r="BP1203" t="s">
        <v>83</v>
      </c>
      <c r="BQ1203" t="s">
        <v>83</v>
      </c>
      <c r="BR1203" t="s">
        <v>83</v>
      </c>
      <c r="BS1203" t="s">
        <v>83</v>
      </c>
      <c r="BT1203" s="3">
        <v>1</v>
      </c>
    </row>
    <row r="1204" spans="1:72" x14ac:dyDescent="0.25">
      <c r="A1204" t="s">
        <v>1411</v>
      </c>
      <c r="B1204" t="s">
        <v>1412</v>
      </c>
      <c r="C1204" t="s">
        <v>1413</v>
      </c>
      <c r="D1204" t="s">
        <v>74</v>
      </c>
      <c r="E1204" t="s">
        <v>21868</v>
      </c>
      <c r="F1204" t="s">
        <v>1414</v>
      </c>
      <c r="G1204" t="s">
        <v>1634</v>
      </c>
      <c r="H1204" t="s">
        <v>1635</v>
      </c>
      <c r="I1204" s="1">
        <v>44197</v>
      </c>
      <c r="J1204" s="1">
        <v>44926</v>
      </c>
      <c r="K1204" t="s">
        <v>78</v>
      </c>
      <c r="L1204" t="s">
        <v>79</v>
      </c>
      <c r="M1204" t="s">
        <v>80</v>
      </c>
      <c r="N1204" t="s">
        <v>1636</v>
      </c>
      <c r="O1204" t="s">
        <v>242</v>
      </c>
      <c r="P1204" t="s">
        <v>83</v>
      </c>
      <c r="Q1204" t="s">
        <v>1637</v>
      </c>
      <c r="R1204" t="s">
        <v>1603</v>
      </c>
      <c r="S1204" t="s">
        <v>150</v>
      </c>
      <c r="T1204" t="s">
        <v>87</v>
      </c>
      <c r="U1204" t="s">
        <v>88</v>
      </c>
      <c r="V1204" t="s">
        <v>89</v>
      </c>
      <c r="W1204" t="s">
        <v>78</v>
      </c>
      <c r="X1204" t="s">
        <v>120</v>
      </c>
      <c r="Y1204" t="s">
        <v>91</v>
      </c>
      <c r="Z1204" t="s">
        <v>92</v>
      </c>
      <c r="AA1204" s="1">
        <v>44567</v>
      </c>
      <c r="AB1204" s="2">
        <v>301</v>
      </c>
      <c r="AC1204" s="2">
        <v>295</v>
      </c>
      <c r="AD1204" s="2"/>
      <c r="AE1204" s="2"/>
      <c r="AF1204" s="2"/>
      <c r="AG1204">
        <v>0</v>
      </c>
      <c r="AH1204" s="3">
        <v>301</v>
      </c>
      <c r="AI1204" s="3">
        <v>295</v>
      </c>
      <c r="AJ1204" s="3">
        <v>0</v>
      </c>
      <c r="AK1204" s="3">
        <v>0</v>
      </c>
      <c r="AL1204" s="3">
        <v>0</v>
      </c>
      <c r="AM1204" t="s">
        <v>1448</v>
      </c>
      <c r="AN1204" t="s">
        <v>1449</v>
      </c>
      <c r="AO1204" t="s">
        <v>1411</v>
      </c>
      <c r="AP1204" t="s">
        <v>1412</v>
      </c>
      <c r="AQ1204" t="s">
        <v>83</v>
      </c>
      <c r="AR1204" t="s">
        <v>1422</v>
      </c>
      <c r="AS1204" t="s">
        <v>83</v>
      </c>
      <c r="AT1204" t="s">
        <v>96</v>
      </c>
      <c r="AU1204" t="s">
        <v>1423</v>
      </c>
      <c r="AV1204" t="s">
        <v>1424</v>
      </c>
      <c r="AW1204" t="s">
        <v>1425</v>
      </c>
      <c r="AX1204" t="s">
        <v>100</v>
      </c>
      <c r="AY1204" t="s">
        <v>1638</v>
      </c>
      <c r="AZ1204" t="s">
        <v>83</v>
      </c>
      <c r="BA1204" t="s">
        <v>103</v>
      </c>
      <c r="BB1204" t="s">
        <v>1639</v>
      </c>
      <c r="BC1204" s="4"/>
      <c r="BD1204" t="s">
        <v>83</v>
      </c>
      <c r="BE1204" t="s">
        <v>105</v>
      </c>
      <c r="BF1204" t="s">
        <v>106</v>
      </c>
      <c r="BG1204" t="s">
        <v>107</v>
      </c>
      <c r="BH1204" t="s">
        <v>108</v>
      </c>
      <c r="BI1204" t="s">
        <v>109</v>
      </c>
      <c r="BJ1204" s="2">
        <v>0</v>
      </c>
      <c r="BK1204" t="s">
        <v>90</v>
      </c>
      <c r="BL1204" t="s">
        <v>90</v>
      </c>
      <c r="BM1204" t="s">
        <v>83</v>
      </c>
      <c r="BN1204" t="s">
        <v>83</v>
      </c>
      <c r="BO1204" t="s">
        <v>83</v>
      </c>
      <c r="BP1204" t="s">
        <v>83</v>
      </c>
      <c r="BQ1204" t="s">
        <v>83</v>
      </c>
      <c r="BR1204" t="s">
        <v>83</v>
      </c>
      <c r="BS1204" t="s">
        <v>83</v>
      </c>
      <c r="BT1204" s="3">
        <v>1</v>
      </c>
    </row>
    <row r="1205" spans="1:72" x14ac:dyDescent="0.25">
      <c r="A1205" t="s">
        <v>1411</v>
      </c>
      <c r="B1205" t="s">
        <v>1412</v>
      </c>
      <c r="C1205" t="s">
        <v>1413</v>
      </c>
      <c r="D1205" t="s">
        <v>74</v>
      </c>
      <c r="E1205" t="s">
        <v>21868</v>
      </c>
      <c r="F1205" t="s">
        <v>1414</v>
      </c>
      <c r="G1205" t="s">
        <v>1640</v>
      </c>
      <c r="H1205" t="s">
        <v>1641</v>
      </c>
      <c r="I1205" s="1">
        <v>44197</v>
      </c>
      <c r="J1205" s="1">
        <v>44926</v>
      </c>
      <c r="K1205" t="s">
        <v>78</v>
      </c>
      <c r="L1205" t="s">
        <v>79</v>
      </c>
      <c r="M1205" t="s">
        <v>80</v>
      </c>
      <c r="N1205" t="s">
        <v>1642</v>
      </c>
      <c r="O1205" t="s">
        <v>462</v>
      </c>
      <c r="P1205" t="s">
        <v>83</v>
      </c>
      <c r="Q1205" t="s">
        <v>1643</v>
      </c>
      <c r="R1205" t="s">
        <v>1644</v>
      </c>
      <c r="S1205" t="s">
        <v>150</v>
      </c>
      <c r="T1205" t="s">
        <v>87</v>
      </c>
      <c r="U1205" t="s">
        <v>88</v>
      </c>
      <c r="V1205" t="s">
        <v>89</v>
      </c>
      <c r="W1205" t="s">
        <v>78</v>
      </c>
      <c r="X1205" t="s">
        <v>120</v>
      </c>
      <c r="Y1205" t="s">
        <v>91</v>
      </c>
      <c r="Z1205" t="s">
        <v>92</v>
      </c>
      <c r="AA1205" s="1">
        <v>44566</v>
      </c>
      <c r="AB1205" s="2">
        <v>3611</v>
      </c>
      <c r="AC1205" s="2">
        <v>2692</v>
      </c>
      <c r="AD1205" s="2"/>
      <c r="AE1205" s="2"/>
      <c r="AF1205" s="2"/>
      <c r="AG1205">
        <v>0</v>
      </c>
      <c r="AH1205" s="3">
        <v>3611</v>
      </c>
      <c r="AI1205" s="3">
        <v>2692</v>
      </c>
      <c r="AJ1205" s="3">
        <v>0</v>
      </c>
      <c r="AK1205" s="3">
        <v>0</v>
      </c>
      <c r="AL1205" s="3">
        <v>0</v>
      </c>
      <c r="AM1205" t="s">
        <v>1645</v>
      </c>
      <c r="AN1205" t="s">
        <v>83</v>
      </c>
      <c r="AO1205" t="s">
        <v>1411</v>
      </c>
      <c r="AP1205" t="s">
        <v>1412</v>
      </c>
      <c r="AQ1205" t="s">
        <v>83</v>
      </c>
      <c r="AR1205" t="s">
        <v>1422</v>
      </c>
      <c r="AS1205" t="s">
        <v>83</v>
      </c>
      <c r="AT1205" t="s">
        <v>96</v>
      </c>
      <c r="AU1205" t="s">
        <v>1423</v>
      </c>
      <c r="AV1205" t="s">
        <v>1424</v>
      </c>
      <c r="AW1205" t="s">
        <v>1425</v>
      </c>
      <c r="AX1205" t="s">
        <v>100</v>
      </c>
      <c r="AY1205" t="s">
        <v>1646</v>
      </c>
      <c r="AZ1205" t="s">
        <v>83</v>
      </c>
      <c r="BA1205" t="s">
        <v>103</v>
      </c>
      <c r="BB1205" t="s">
        <v>1647</v>
      </c>
      <c r="BC1205" s="4"/>
      <c r="BD1205" t="s">
        <v>83</v>
      </c>
      <c r="BE1205" t="s">
        <v>105</v>
      </c>
      <c r="BF1205" t="s">
        <v>106</v>
      </c>
      <c r="BG1205" t="s">
        <v>107</v>
      </c>
      <c r="BH1205" t="s">
        <v>108</v>
      </c>
      <c r="BI1205" t="s">
        <v>109</v>
      </c>
      <c r="BJ1205" s="2">
        <v>0</v>
      </c>
      <c r="BK1205" t="s">
        <v>78</v>
      </c>
      <c r="BL1205" t="s">
        <v>90</v>
      </c>
      <c r="BM1205" t="s">
        <v>83</v>
      </c>
      <c r="BN1205" t="s">
        <v>83</v>
      </c>
      <c r="BO1205" t="s">
        <v>83</v>
      </c>
      <c r="BP1205" t="s">
        <v>83</v>
      </c>
      <c r="BQ1205" t="s">
        <v>83</v>
      </c>
      <c r="BR1205" t="s">
        <v>83</v>
      </c>
      <c r="BS1205" t="s">
        <v>83</v>
      </c>
      <c r="BT1205" s="3">
        <v>1</v>
      </c>
    </row>
    <row r="1206" spans="1:72" x14ac:dyDescent="0.25">
      <c r="A1206" t="s">
        <v>1411</v>
      </c>
      <c r="B1206" t="s">
        <v>1412</v>
      </c>
      <c r="C1206" t="s">
        <v>1413</v>
      </c>
      <c r="D1206" t="s">
        <v>74</v>
      </c>
      <c r="E1206" t="s">
        <v>21868</v>
      </c>
      <c r="F1206" t="s">
        <v>1414</v>
      </c>
      <c r="G1206" t="s">
        <v>1648</v>
      </c>
      <c r="H1206" t="s">
        <v>1649</v>
      </c>
      <c r="I1206" s="1">
        <v>44197</v>
      </c>
      <c r="J1206" s="1">
        <v>44926</v>
      </c>
      <c r="K1206" t="s">
        <v>78</v>
      </c>
      <c r="L1206" t="s">
        <v>79</v>
      </c>
      <c r="M1206" t="s">
        <v>80</v>
      </c>
      <c r="N1206" t="s">
        <v>1650</v>
      </c>
      <c r="O1206" t="s">
        <v>155</v>
      </c>
      <c r="P1206" t="s">
        <v>721</v>
      </c>
      <c r="Q1206" t="s">
        <v>1651</v>
      </c>
      <c r="R1206" t="s">
        <v>1475</v>
      </c>
      <c r="S1206" t="s">
        <v>119</v>
      </c>
      <c r="T1206" t="s">
        <v>87</v>
      </c>
      <c r="U1206" t="s">
        <v>88</v>
      </c>
      <c r="V1206" t="s">
        <v>89</v>
      </c>
      <c r="W1206" t="s">
        <v>78</v>
      </c>
      <c r="X1206" t="s">
        <v>120</v>
      </c>
      <c r="Y1206" t="s">
        <v>91</v>
      </c>
      <c r="Z1206" t="s">
        <v>92</v>
      </c>
      <c r="AA1206" s="1">
        <v>44567</v>
      </c>
      <c r="AB1206" s="2">
        <v>13683</v>
      </c>
      <c r="AC1206" s="2">
        <v>13342</v>
      </c>
      <c r="AD1206" s="2"/>
      <c r="AE1206" s="2"/>
      <c r="AF1206" s="2"/>
      <c r="AG1206">
        <v>0</v>
      </c>
      <c r="AH1206" s="3">
        <v>13683</v>
      </c>
      <c r="AI1206" s="3">
        <v>13342</v>
      </c>
      <c r="AJ1206" s="3">
        <v>0</v>
      </c>
      <c r="AK1206" s="3">
        <v>0</v>
      </c>
      <c r="AL1206" s="3">
        <v>0</v>
      </c>
      <c r="AM1206" t="s">
        <v>1448</v>
      </c>
      <c r="AN1206" t="s">
        <v>1449</v>
      </c>
      <c r="AO1206" t="s">
        <v>1411</v>
      </c>
      <c r="AP1206" t="s">
        <v>1412</v>
      </c>
      <c r="AQ1206" t="s">
        <v>83</v>
      </c>
      <c r="AR1206" t="s">
        <v>1422</v>
      </c>
      <c r="AS1206" t="s">
        <v>83</v>
      </c>
      <c r="AT1206" t="s">
        <v>96</v>
      </c>
      <c r="AU1206" t="s">
        <v>1423</v>
      </c>
      <c r="AV1206" t="s">
        <v>1424</v>
      </c>
      <c r="AW1206" t="s">
        <v>1425</v>
      </c>
      <c r="AX1206" t="s">
        <v>100</v>
      </c>
      <c r="AY1206" t="s">
        <v>1652</v>
      </c>
      <c r="AZ1206" t="s">
        <v>83</v>
      </c>
      <c r="BA1206" t="s">
        <v>103</v>
      </c>
      <c r="BB1206" t="s">
        <v>1653</v>
      </c>
      <c r="BC1206" s="4"/>
      <c r="BD1206" t="s">
        <v>83</v>
      </c>
      <c r="BE1206" t="s">
        <v>105</v>
      </c>
      <c r="BF1206" t="s">
        <v>106</v>
      </c>
      <c r="BG1206" t="s">
        <v>107</v>
      </c>
      <c r="BH1206" t="s">
        <v>509</v>
      </c>
      <c r="BI1206" t="s">
        <v>510</v>
      </c>
      <c r="BJ1206" s="2">
        <v>0</v>
      </c>
      <c r="BK1206" t="s">
        <v>90</v>
      </c>
      <c r="BL1206" t="s">
        <v>90</v>
      </c>
      <c r="BM1206" t="s">
        <v>83</v>
      </c>
      <c r="BN1206" t="s">
        <v>83</v>
      </c>
      <c r="BO1206" t="s">
        <v>83</v>
      </c>
      <c r="BP1206" t="s">
        <v>83</v>
      </c>
      <c r="BQ1206" t="s">
        <v>83</v>
      </c>
      <c r="BR1206" t="s">
        <v>83</v>
      </c>
      <c r="BS1206" t="s">
        <v>83</v>
      </c>
      <c r="BT1206" s="3">
        <v>1</v>
      </c>
    </row>
    <row r="1207" spans="1:72" x14ac:dyDescent="0.25">
      <c r="A1207" t="s">
        <v>1411</v>
      </c>
      <c r="B1207" t="s">
        <v>1412</v>
      </c>
      <c r="C1207" t="s">
        <v>1413</v>
      </c>
      <c r="D1207" t="s">
        <v>74</v>
      </c>
      <c r="E1207" t="s">
        <v>21868</v>
      </c>
      <c r="F1207" t="s">
        <v>1414</v>
      </c>
      <c r="G1207" t="s">
        <v>1654</v>
      </c>
      <c r="H1207" t="s">
        <v>1655</v>
      </c>
      <c r="I1207" s="1">
        <v>44197</v>
      </c>
      <c r="J1207" s="1">
        <v>44926</v>
      </c>
      <c r="K1207" t="s">
        <v>78</v>
      </c>
      <c r="L1207" t="s">
        <v>79</v>
      </c>
      <c r="M1207" t="s">
        <v>80</v>
      </c>
      <c r="N1207" t="s">
        <v>1656</v>
      </c>
      <c r="O1207" t="s">
        <v>183</v>
      </c>
      <c r="P1207" t="s">
        <v>83</v>
      </c>
      <c r="Q1207" t="s">
        <v>1657</v>
      </c>
      <c r="R1207" t="s">
        <v>1475</v>
      </c>
      <c r="S1207" t="s">
        <v>150</v>
      </c>
      <c r="T1207" t="s">
        <v>87</v>
      </c>
      <c r="U1207" t="s">
        <v>88</v>
      </c>
      <c r="V1207" t="s">
        <v>89</v>
      </c>
      <c r="W1207" t="s">
        <v>78</v>
      </c>
      <c r="X1207" t="s">
        <v>120</v>
      </c>
      <c r="Y1207" t="s">
        <v>91</v>
      </c>
      <c r="Z1207" t="s">
        <v>92</v>
      </c>
      <c r="AA1207" s="1">
        <v>44567</v>
      </c>
      <c r="AB1207" s="2">
        <v>2060</v>
      </c>
      <c r="AC1207" s="2">
        <v>2408</v>
      </c>
      <c r="AD1207" s="2"/>
      <c r="AE1207" s="2"/>
      <c r="AF1207" s="2"/>
      <c r="AG1207">
        <v>0</v>
      </c>
      <c r="AH1207" s="3">
        <v>1667</v>
      </c>
      <c r="AI1207" s="3">
        <v>2116</v>
      </c>
      <c r="AJ1207" s="3">
        <v>0</v>
      </c>
      <c r="AK1207" s="3">
        <v>0</v>
      </c>
      <c r="AL1207" s="3">
        <v>0</v>
      </c>
      <c r="AM1207" t="s">
        <v>1658</v>
      </c>
      <c r="AN1207" t="s">
        <v>83</v>
      </c>
      <c r="AO1207" t="s">
        <v>1411</v>
      </c>
      <c r="AP1207" t="s">
        <v>1412</v>
      </c>
      <c r="AQ1207" t="s">
        <v>83</v>
      </c>
      <c r="AR1207" t="s">
        <v>1422</v>
      </c>
      <c r="AS1207" t="s">
        <v>83</v>
      </c>
      <c r="AT1207" t="s">
        <v>96</v>
      </c>
      <c r="AU1207" t="s">
        <v>1423</v>
      </c>
      <c r="AV1207" t="s">
        <v>1424</v>
      </c>
      <c r="AW1207" t="s">
        <v>1425</v>
      </c>
      <c r="AX1207" t="s">
        <v>100</v>
      </c>
      <c r="AY1207" t="s">
        <v>1659</v>
      </c>
      <c r="AZ1207" t="s">
        <v>83</v>
      </c>
      <c r="BA1207" t="s">
        <v>103</v>
      </c>
      <c r="BB1207" t="s">
        <v>1660</v>
      </c>
      <c r="BC1207" s="4"/>
      <c r="BD1207" t="s">
        <v>83</v>
      </c>
      <c r="BE1207" t="s">
        <v>105</v>
      </c>
      <c r="BF1207" t="s">
        <v>106</v>
      </c>
      <c r="BG1207" t="s">
        <v>107</v>
      </c>
      <c r="BH1207" t="s">
        <v>108</v>
      </c>
      <c r="BI1207" t="s">
        <v>109</v>
      </c>
      <c r="BJ1207" s="2">
        <v>0</v>
      </c>
      <c r="BK1207" t="s">
        <v>78</v>
      </c>
      <c r="BL1207" t="s">
        <v>90</v>
      </c>
      <c r="BM1207" t="s">
        <v>83</v>
      </c>
      <c r="BN1207" t="s">
        <v>83</v>
      </c>
      <c r="BO1207" t="s">
        <v>83</v>
      </c>
      <c r="BP1207" t="s">
        <v>83</v>
      </c>
      <c r="BQ1207" t="s">
        <v>83</v>
      </c>
      <c r="BR1207" t="s">
        <v>83</v>
      </c>
      <c r="BS1207" t="s">
        <v>83</v>
      </c>
      <c r="BT1207" s="3">
        <v>1</v>
      </c>
    </row>
    <row r="1208" spans="1:72" x14ac:dyDescent="0.25">
      <c r="A1208" t="s">
        <v>1411</v>
      </c>
      <c r="B1208" t="s">
        <v>1412</v>
      </c>
      <c r="C1208" t="s">
        <v>1413</v>
      </c>
      <c r="D1208" t="s">
        <v>74</v>
      </c>
      <c r="E1208" t="s">
        <v>21868</v>
      </c>
      <c r="F1208" t="s">
        <v>1414</v>
      </c>
      <c r="G1208" t="s">
        <v>1661</v>
      </c>
      <c r="H1208" t="s">
        <v>1662</v>
      </c>
      <c r="I1208" s="1">
        <v>44197</v>
      </c>
      <c r="J1208" s="1">
        <v>44926</v>
      </c>
      <c r="K1208" t="s">
        <v>78</v>
      </c>
      <c r="L1208" t="s">
        <v>79</v>
      </c>
      <c r="M1208" t="s">
        <v>80</v>
      </c>
      <c r="N1208" t="s">
        <v>1430</v>
      </c>
      <c r="O1208" t="s">
        <v>1663</v>
      </c>
      <c r="P1208" t="s">
        <v>156</v>
      </c>
      <c r="Q1208" t="s">
        <v>1664</v>
      </c>
      <c r="R1208" t="s">
        <v>1644</v>
      </c>
      <c r="S1208" t="s">
        <v>119</v>
      </c>
      <c r="T1208" t="s">
        <v>87</v>
      </c>
      <c r="U1208" t="s">
        <v>88</v>
      </c>
      <c r="V1208" t="s">
        <v>89</v>
      </c>
      <c r="W1208" t="s">
        <v>78</v>
      </c>
      <c r="X1208" t="s">
        <v>120</v>
      </c>
      <c r="Y1208" t="s">
        <v>91</v>
      </c>
      <c r="Z1208" t="s">
        <v>92</v>
      </c>
      <c r="AA1208" s="1">
        <v>44567</v>
      </c>
      <c r="AB1208" s="2">
        <v>11001</v>
      </c>
      <c r="AC1208" s="2">
        <v>10028</v>
      </c>
      <c r="AD1208" s="2"/>
      <c r="AE1208" s="2"/>
      <c r="AF1208" s="2"/>
      <c r="AG1208">
        <v>0</v>
      </c>
      <c r="AH1208" s="3">
        <v>11001</v>
      </c>
      <c r="AI1208" s="3">
        <v>10028</v>
      </c>
      <c r="AJ1208" s="3">
        <v>0</v>
      </c>
      <c r="AK1208" s="3">
        <v>0</v>
      </c>
      <c r="AL1208" s="3">
        <v>0</v>
      </c>
      <c r="AM1208" t="s">
        <v>1441</v>
      </c>
      <c r="AN1208" t="s">
        <v>1442</v>
      </c>
      <c r="AO1208" t="s">
        <v>1411</v>
      </c>
      <c r="AP1208" t="s">
        <v>1412</v>
      </c>
      <c r="AQ1208" t="s">
        <v>83</v>
      </c>
      <c r="AR1208" t="s">
        <v>1422</v>
      </c>
      <c r="AS1208" t="s">
        <v>83</v>
      </c>
      <c r="AT1208" t="s">
        <v>96</v>
      </c>
      <c r="AU1208" t="s">
        <v>1423</v>
      </c>
      <c r="AV1208" t="s">
        <v>1424</v>
      </c>
      <c r="AW1208" t="s">
        <v>1425</v>
      </c>
      <c r="AX1208" t="s">
        <v>100</v>
      </c>
      <c r="AY1208" t="s">
        <v>1665</v>
      </c>
      <c r="AZ1208" t="s">
        <v>83</v>
      </c>
      <c r="BA1208" t="s">
        <v>103</v>
      </c>
      <c r="BB1208" t="s">
        <v>1666</v>
      </c>
      <c r="BC1208" s="4"/>
      <c r="BD1208" t="s">
        <v>83</v>
      </c>
      <c r="BE1208" t="s">
        <v>105</v>
      </c>
      <c r="BF1208" t="s">
        <v>106</v>
      </c>
      <c r="BG1208" t="s">
        <v>107</v>
      </c>
      <c r="BH1208" t="s">
        <v>123</v>
      </c>
      <c r="BI1208" t="s">
        <v>124</v>
      </c>
      <c r="BJ1208" s="2">
        <v>0</v>
      </c>
      <c r="BK1208" t="s">
        <v>90</v>
      </c>
      <c r="BL1208" t="s">
        <v>90</v>
      </c>
      <c r="BM1208" t="s">
        <v>83</v>
      </c>
      <c r="BN1208" t="s">
        <v>83</v>
      </c>
      <c r="BO1208" t="s">
        <v>83</v>
      </c>
      <c r="BP1208" t="s">
        <v>83</v>
      </c>
      <c r="BQ1208" t="s">
        <v>83</v>
      </c>
      <c r="BR1208" t="s">
        <v>83</v>
      </c>
      <c r="BS1208" t="s">
        <v>83</v>
      </c>
      <c r="BT1208" s="3">
        <v>1</v>
      </c>
    </row>
    <row r="1209" spans="1:72" x14ac:dyDescent="0.25">
      <c r="A1209" t="s">
        <v>1411</v>
      </c>
      <c r="B1209" t="s">
        <v>1412</v>
      </c>
      <c r="C1209" t="s">
        <v>1413</v>
      </c>
      <c r="D1209" t="s">
        <v>74</v>
      </c>
      <c r="E1209" t="s">
        <v>21868</v>
      </c>
      <c r="F1209" t="s">
        <v>1414</v>
      </c>
      <c r="G1209" t="s">
        <v>1667</v>
      </c>
      <c r="H1209" t="s">
        <v>1668</v>
      </c>
      <c r="I1209" s="1">
        <v>44197</v>
      </c>
      <c r="J1209" s="1">
        <v>44926</v>
      </c>
      <c r="K1209" t="s">
        <v>78</v>
      </c>
      <c r="L1209" t="s">
        <v>79</v>
      </c>
      <c r="M1209" t="s">
        <v>80</v>
      </c>
      <c r="N1209" t="s">
        <v>1669</v>
      </c>
      <c r="O1209" t="s">
        <v>419</v>
      </c>
      <c r="P1209" t="s">
        <v>156</v>
      </c>
      <c r="Q1209" t="s">
        <v>1670</v>
      </c>
      <c r="R1209" t="s">
        <v>1644</v>
      </c>
      <c r="S1209" t="s">
        <v>119</v>
      </c>
      <c r="T1209" t="s">
        <v>87</v>
      </c>
      <c r="U1209" t="s">
        <v>88</v>
      </c>
      <c r="V1209" t="s">
        <v>89</v>
      </c>
      <c r="W1209" t="s">
        <v>78</v>
      </c>
      <c r="X1209" t="s">
        <v>120</v>
      </c>
      <c r="Y1209" t="s">
        <v>91</v>
      </c>
      <c r="Z1209" t="s">
        <v>92</v>
      </c>
      <c r="AA1209" s="1">
        <v>44607</v>
      </c>
      <c r="AB1209" s="2">
        <v>16041</v>
      </c>
      <c r="AC1209" s="2">
        <v>14181</v>
      </c>
      <c r="AD1209" s="2"/>
      <c r="AE1209" s="2"/>
      <c r="AF1209" s="2"/>
      <c r="AG1209">
        <v>0</v>
      </c>
      <c r="AH1209" s="3">
        <v>16041</v>
      </c>
      <c r="AI1209" s="3">
        <v>14181</v>
      </c>
      <c r="AJ1209" s="3">
        <v>0</v>
      </c>
      <c r="AK1209" s="3">
        <v>0</v>
      </c>
      <c r="AL1209" s="3">
        <v>0</v>
      </c>
      <c r="AM1209" t="s">
        <v>1441</v>
      </c>
      <c r="AN1209" t="s">
        <v>1442</v>
      </c>
      <c r="AO1209" t="s">
        <v>1411</v>
      </c>
      <c r="AP1209" t="s">
        <v>1412</v>
      </c>
      <c r="AQ1209" t="s">
        <v>83</v>
      </c>
      <c r="AR1209" t="s">
        <v>1422</v>
      </c>
      <c r="AS1209" t="s">
        <v>83</v>
      </c>
      <c r="AT1209" t="s">
        <v>96</v>
      </c>
      <c r="AU1209" t="s">
        <v>1423</v>
      </c>
      <c r="AV1209" t="s">
        <v>1424</v>
      </c>
      <c r="AW1209" t="s">
        <v>1425</v>
      </c>
      <c r="AX1209" t="s">
        <v>100</v>
      </c>
      <c r="AY1209" t="s">
        <v>1671</v>
      </c>
      <c r="AZ1209" t="s">
        <v>83</v>
      </c>
      <c r="BA1209" t="s">
        <v>103</v>
      </c>
      <c r="BB1209" t="s">
        <v>1672</v>
      </c>
      <c r="BC1209" s="4"/>
      <c r="BD1209" t="s">
        <v>83</v>
      </c>
      <c r="BE1209" t="s">
        <v>105</v>
      </c>
      <c r="BF1209" t="s">
        <v>106</v>
      </c>
      <c r="BG1209" t="s">
        <v>107</v>
      </c>
      <c r="BH1209" t="s">
        <v>509</v>
      </c>
      <c r="BI1209" t="s">
        <v>510</v>
      </c>
      <c r="BJ1209" s="2">
        <v>0</v>
      </c>
      <c r="BK1209" t="s">
        <v>90</v>
      </c>
      <c r="BL1209" t="s">
        <v>90</v>
      </c>
      <c r="BM1209" t="s">
        <v>83</v>
      </c>
      <c r="BN1209" t="s">
        <v>83</v>
      </c>
      <c r="BO1209" t="s">
        <v>83</v>
      </c>
      <c r="BP1209" t="s">
        <v>83</v>
      </c>
      <c r="BQ1209" t="s">
        <v>83</v>
      </c>
      <c r="BR1209" t="s">
        <v>83</v>
      </c>
      <c r="BS1209" t="s">
        <v>83</v>
      </c>
      <c r="BT1209" s="3">
        <v>1</v>
      </c>
    </row>
    <row r="1210" spans="1:72" x14ac:dyDescent="0.25">
      <c r="A1210" t="s">
        <v>1411</v>
      </c>
      <c r="B1210" t="s">
        <v>1412</v>
      </c>
      <c r="C1210" t="s">
        <v>1413</v>
      </c>
      <c r="D1210" t="s">
        <v>74</v>
      </c>
      <c r="E1210" t="s">
        <v>21868</v>
      </c>
      <c r="F1210" t="s">
        <v>1414</v>
      </c>
      <c r="G1210" t="s">
        <v>1673</v>
      </c>
      <c r="H1210" t="s">
        <v>1674</v>
      </c>
      <c r="I1210" s="1">
        <v>44197</v>
      </c>
      <c r="J1210" s="1">
        <v>44926</v>
      </c>
      <c r="K1210" t="s">
        <v>78</v>
      </c>
      <c r="L1210" t="s">
        <v>79</v>
      </c>
      <c r="M1210" t="s">
        <v>80</v>
      </c>
      <c r="N1210" t="s">
        <v>1430</v>
      </c>
      <c r="O1210" t="s">
        <v>393</v>
      </c>
      <c r="P1210" t="s">
        <v>83</v>
      </c>
      <c r="Q1210" t="s">
        <v>1675</v>
      </c>
      <c r="R1210" t="s">
        <v>1644</v>
      </c>
      <c r="S1210" t="s">
        <v>150</v>
      </c>
      <c r="T1210" t="s">
        <v>87</v>
      </c>
      <c r="U1210" t="s">
        <v>88</v>
      </c>
      <c r="V1210" t="s">
        <v>89</v>
      </c>
      <c r="W1210" t="s">
        <v>78</v>
      </c>
      <c r="X1210" t="s">
        <v>120</v>
      </c>
      <c r="Y1210" t="s">
        <v>91</v>
      </c>
      <c r="Z1210" t="s">
        <v>92</v>
      </c>
      <c r="AA1210" s="1">
        <v>44567</v>
      </c>
      <c r="AB1210" s="2">
        <v>838</v>
      </c>
      <c r="AC1210" s="2">
        <v>1013</v>
      </c>
      <c r="AD1210" s="2"/>
      <c r="AE1210" s="2"/>
      <c r="AF1210" s="2"/>
      <c r="AG1210">
        <v>0</v>
      </c>
      <c r="AH1210" s="3">
        <v>1095</v>
      </c>
      <c r="AI1210" s="3">
        <v>1123</v>
      </c>
      <c r="AJ1210" s="3">
        <v>0</v>
      </c>
      <c r="AK1210" s="3">
        <v>0</v>
      </c>
      <c r="AL1210" s="3">
        <v>0</v>
      </c>
      <c r="AM1210" t="s">
        <v>1676</v>
      </c>
      <c r="AN1210" t="s">
        <v>83</v>
      </c>
      <c r="AO1210" t="s">
        <v>1411</v>
      </c>
      <c r="AP1210" t="s">
        <v>1412</v>
      </c>
      <c r="AQ1210" t="s">
        <v>83</v>
      </c>
      <c r="AR1210" t="s">
        <v>1422</v>
      </c>
      <c r="AS1210" t="s">
        <v>83</v>
      </c>
      <c r="AT1210" t="s">
        <v>96</v>
      </c>
      <c r="AU1210" t="s">
        <v>1423</v>
      </c>
      <c r="AV1210" t="s">
        <v>1424</v>
      </c>
      <c r="AW1210" t="s">
        <v>1425</v>
      </c>
      <c r="AX1210" t="s">
        <v>100</v>
      </c>
      <c r="AY1210" t="s">
        <v>1677</v>
      </c>
      <c r="AZ1210" t="s">
        <v>83</v>
      </c>
      <c r="BA1210" t="s">
        <v>103</v>
      </c>
      <c r="BB1210" t="s">
        <v>1678</v>
      </c>
      <c r="BC1210" s="4"/>
      <c r="BD1210" t="s">
        <v>83</v>
      </c>
      <c r="BE1210" t="s">
        <v>105</v>
      </c>
      <c r="BF1210" t="s">
        <v>106</v>
      </c>
      <c r="BG1210" t="s">
        <v>107</v>
      </c>
      <c r="BH1210" t="s">
        <v>108</v>
      </c>
      <c r="BI1210" t="s">
        <v>109</v>
      </c>
      <c r="BJ1210" s="2">
        <v>0</v>
      </c>
      <c r="BK1210" t="s">
        <v>90</v>
      </c>
      <c r="BL1210" t="s">
        <v>90</v>
      </c>
      <c r="BM1210" t="s">
        <v>83</v>
      </c>
      <c r="BN1210" t="s">
        <v>83</v>
      </c>
      <c r="BO1210" t="s">
        <v>83</v>
      </c>
      <c r="BP1210" t="s">
        <v>83</v>
      </c>
      <c r="BQ1210" t="s">
        <v>83</v>
      </c>
      <c r="BR1210" t="s">
        <v>83</v>
      </c>
      <c r="BS1210" t="s">
        <v>83</v>
      </c>
      <c r="BT1210" s="3">
        <v>1</v>
      </c>
    </row>
    <row r="1211" spans="1:72" x14ac:dyDescent="0.25">
      <c r="A1211" t="s">
        <v>1411</v>
      </c>
      <c r="B1211" t="s">
        <v>1412</v>
      </c>
      <c r="C1211" t="s">
        <v>1413</v>
      </c>
      <c r="D1211" t="s">
        <v>74</v>
      </c>
      <c r="E1211" t="s">
        <v>21868</v>
      </c>
      <c r="F1211" t="s">
        <v>1414</v>
      </c>
      <c r="G1211" t="s">
        <v>1679</v>
      </c>
      <c r="H1211" t="s">
        <v>1680</v>
      </c>
      <c r="I1211" s="1">
        <v>44197</v>
      </c>
      <c r="J1211" s="1">
        <v>44926</v>
      </c>
      <c r="K1211" t="s">
        <v>78</v>
      </c>
      <c r="L1211" t="s">
        <v>79</v>
      </c>
      <c r="M1211" t="s">
        <v>80</v>
      </c>
      <c r="N1211" t="s">
        <v>1681</v>
      </c>
      <c r="O1211" t="s">
        <v>147</v>
      </c>
      <c r="P1211" t="s">
        <v>83</v>
      </c>
      <c r="Q1211" t="s">
        <v>1682</v>
      </c>
      <c r="R1211" t="s">
        <v>1603</v>
      </c>
      <c r="S1211" t="s">
        <v>150</v>
      </c>
      <c r="T1211" t="s">
        <v>87</v>
      </c>
      <c r="U1211" t="s">
        <v>88</v>
      </c>
      <c r="V1211" t="s">
        <v>89</v>
      </c>
      <c r="W1211" t="s">
        <v>78</v>
      </c>
      <c r="X1211" t="s">
        <v>120</v>
      </c>
      <c r="Y1211" t="s">
        <v>91</v>
      </c>
      <c r="Z1211" t="s">
        <v>92</v>
      </c>
      <c r="AA1211" s="1">
        <v>44566</v>
      </c>
      <c r="AB1211" s="2">
        <v>66</v>
      </c>
      <c r="AC1211" s="2">
        <v>76</v>
      </c>
      <c r="AD1211" s="2"/>
      <c r="AE1211" s="2"/>
      <c r="AF1211" s="2"/>
      <c r="AG1211">
        <v>0</v>
      </c>
      <c r="AH1211" s="3">
        <v>66</v>
      </c>
      <c r="AI1211" s="3">
        <v>76</v>
      </c>
      <c r="AJ1211" s="3">
        <v>0</v>
      </c>
      <c r="AK1211" s="3">
        <v>0</v>
      </c>
      <c r="AL1211" s="3">
        <v>0</v>
      </c>
      <c r="AM1211" t="s">
        <v>1420</v>
      </c>
      <c r="AN1211" t="s">
        <v>1421</v>
      </c>
      <c r="AO1211" t="s">
        <v>1411</v>
      </c>
      <c r="AP1211" t="s">
        <v>1412</v>
      </c>
      <c r="AQ1211" t="s">
        <v>83</v>
      </c>
      <c r="AR1211" t="s">
        <v>1422</v>
      </c>
      <c r="AS1211" t="s">
        <v>83</v>
      </c>
      <c r="AT1211" t="s">
        <v>96</v>
      </c>
      <c r="AU1211" t="s">
        <v>1423</v>
      </c>
      <c r="AV1211" t="s">
        <v>1424</v>
      </c>
      <c r="AW1211" t="s">
        <v>1425</v>
      </c>
      <c r="AX1211" t="s">
        <v>100</v>
      </c>
      <c r="AY1211" t="s">
        <v>1683</v>
      </c>
      <c r="AZ1211" t="s">
        <v>1684</v>
      </c>
      <c r="BA1211" t="s">
        <v>103</v>
      </c>
      <c r="BB1211" t="s">
        <v>1685</v>
      </c>
      <c r="BC1211" s="4"/>
      <c r="BD1211" t="s">
        <v>83</v>
      </c>
      <c r="BE1211" t="s">
        <v>105</v>
      </c>
      <c r="BF1211" t="s">
        <v>106</v>
      </c>
      <c r="BG1211" t="s">
        <v>107</v>
      </c>
      <c r="BH1211" t="s">
        <v>108</v>
      </c>
      <c r="BI1211" t="s">
        <v>109</v>
      </c>
      <c r="BJ1211" s="2">
        <v>0</v>
      </c>
      <c r="BK1211" t="s">
        <v>90</v>
      </c>
      <c r="BL1211" t="s">
        <v>90</v>
      </c>
      <c r="BM1211" t="s">
        <v>83</v>
      </c>
      <c r="BN1211" t="s">
        <v>83</v>
      </c>
      <c r="BO1211" t="s">
        <v>83</v>
      </c>
      <c r="BP1211" t="s">
        <v>83</v>
      </c>
      <c r="BQ1211" t="s">
        <v>83</v>
      </c>
      <c r="BR1211" t="s">
        <v>83</v>
      </c>
      <c r="BS1211" t="s">
        <v>83</v>
      </c>
      <c r="BT1211" s="3">
        <v>1</v>
      </c>
    </row>
    <row r="1212" spans="1:72" x14ac:dyDescent="0.25">
      <c r="A1212" t="s">
        <v>1411</v>
      </c>
      <c r="B1212" t="s">
        <v>1412</v>
      </c>
      <c r="C1212" t="s">
        <v>1413</v>
      </c>
      <c r="D1212" t="s">
        <v>74</v>
      </c>
      <c r="E1212" t="s">
        <v>21868</v>
      </c>
      <c r="F1212" t="s">
        <v>1414</v>
      </c>
      <c r="G1212" t="s">
        <v>1686</v>
      </c>
      <c r="H1212" t="s">
        <v>1687</v>
      </c>
      <c r="I1212" s="1">
        <v>44197</v>
      </c>
      <c r="J1212" s="1">
        <v>44926</v>
      </c>
      <c r="K1212" t="s">
        <v>78</v>
      </c>
      <c r="L1212" t="s">
        <v>79</v>
      </c>
      <c r="M1212" t="s">
        <v>80</v>
      </c>
      <c r="N1212" t="s">
        <v>1681</v>
      </c>
      <c r="O1212" t="s">
        <v>128</v>
      </c>
      <c r="P1212" t="s">
        <v>83</v>
      </c>
      <c r="Q1212" t="s">
        <v>1682</v>
      </c>
      <c r="R1212" t="s">
        <v>1603</v>
      </c>
      <c r="S1212" t="s">
        <v>150</v>
      </c>
      <c r="T1212" t="s">
        <v>87</v>
      </c>
      <c r="U1212" t="s">
        <v>88</v>
      </c>
      <c r="V1212" t="s">
        <v>89</v>
      </c>
      <c r="W1212" t="s">
        <v>78</v>
      </c>
      <c r="X1212" t="s">
        <v>120</v>
      </c>
      <c r="Y1212" t="s">
        <v>91</v>
      </c>
      <c r="Z1212" t="s">
        <v>92</v>
      </c>
      <c r="AA1212" s="1">
        <v>44567</v>
      </c>
      <c r="AB1212" s="2">
        <v>71</v>
      </c>
      <c r="AC1212" s="2">
        <v>74</v>
      </c>
      <c r="AD1212" s="2"/>
      <c r="AE1212" s="2"/>
      <c r="AF1212" s="2"/>
      <c r="AG1212">
        <v>0</v>
      </c>
      <c r="AH1212" s="3">
        <v>71</v>
      </c>
      <c r="AI1212" s="3">
        <v>74</v>
      </c>
      <c r="AJ1212" s="3">
        <v>0</v>
      </c>
      <c r="AK1212" s="3">
        <v>0</v>
      </c>
      <c r="AL1212" s="3">
        <v>0</v>
      </c>
      <c r="AM1212" t="s">
        <v>1420</v>
      </c>
      <c r="AN1212" t="s">
        <v>1421</v>
      </c>
      <c r="AO1212" t="s">
        <v>1411</v>
      </c>
      <c r="AP1212" t="s">
        <v>1412</v>
      </c>
      <c r="AQ1212" t="s">
        <v>83</v>
      </c>
      <c r="AR1212" t="s">
        <v>1422</v>
      </c>
      <c r="AS1212" t="s">
        <v>83</v>
      </c>
      <c r="AT1212" t="s">
        <v>96</v>
      </c>
      <c r="AU1212" t="s">
        <v>1423</v>
      </c>
      <c r="AV1212" t="s">
        <v>1424</v>
      </c>
      <c r="AW1212" t="s">
        <v>1425</v>
      </c>
      <c r="AX1212" t="s">
        <v>100</v>
      </c>
      <c r="AY1212" t="s">
        <v>1688</v>
      </c>
      <c r="AZ1212" t="s">
        <v>83</v>
      </c>
      <c r="BA1212" t="s">
        <v>103</v>
      </c>
      <c r="BB1212" t="s">
        <v>1689</v>
      </c>
      <c r="BC1212" s="4"/>
      <c r="BD1212" t="s">
        <v>83</v>
      </c>
      <c r="BE1212" t="s">
        <v>105</v>
      </c>
      <c r="BF1212" t="s">
        <v>106</v>
      </c>
      <c r="BG1212" t="s">
        <v>107</v>
      </c>
      <c r="BH1212" t="s">
        <v>108</v>
      </c>
      <c r="BI1212" t="s">
        <v>109</v>
      </c>
      <c r="BJ1212" s="2">
        <v>0</v>
      </c>
      <c r="BK1212" t="s">
        <v>90</v>
      </c>
      <c r="BL1212" t="s">
        <v>90</v>
      </c>
      <c r="BM1212" t="s">
        <v>83</v>
      </c>
      <c r="BN1212" t="s">
        <v>83</v>
      </c>
      <c r="BO1212" t="s">
        <v>83</v>
      </c>
      <c r="BP1212" t="s">
        <v>83</v>
      </c>
      <c r="BQ1212" t="s">
        <v>83</v>
      </c>
      <c r="BR1212" t="s">
        <v>83</v>
      </c>
      <c r="BS1212" t="s">
        <v>83</v>
      </c>
      <c r="BT1212" s="3">
        <v>1</v>
      </c>
    </row>
    <row r="1213" spans="1:72" x14ac:dyDescent="0.25">
      <c r="A1213" t="s">
        <v>1411</v>
      </c>
      <c r="B1213" t="s">
        <v>1412</v>
      </c>
      <c r="C1213" t="s">
        <v>1413</v>
      </c>
      <c r="D1213" t="s">
        <v>74</v>
      </c>
      <c r="E1213" t="s">
        <v>21868</v>
      </c>
      <c r="F1213" t="s">
        <v>1414</v>
      </c>
      <c r="G1213" t="s">
        <v>1690</v>
      </c>
      <c r="H1213" t="s">
        <v>1691</v>
      </c>
      <c r="I1213" s="1">
        <v>44197</v>
      </c>
      <c r="J1213" s="1">
        <v>44926</v>
      </c>
      <c r="K1213" t="s">
        <v>78</v>
      </c>
      <c r="L1213" t="s">
        <v>79</v>
      </c>
      <c r="M1213" t="s">
        <v>80</v>
      </c>
      <c r="N1213" t="s">
        <v>1692</v>
      </c>
      <c r="O1213" t="s">
        <v>388</v>
      </c>
      <c r="P1213" t="s">
        <v>83</v>
      </c>
      <c r="Q1213" t="s">
        <v>1693</v>
      </c>
      <c r="R1213" t="s">
        <v>1603</v>
      </c>
      <c r="S1213" t="s">
        <v>150</v>
      </c>
      <c r="T1213" t="s">
        <v>87</v>
      </c>
      <c r="U1213" t="s">
        <v>88</v>
      </c>
      <c r="V1213" t="s">
        <v>89</v>
      </c>
      <c r="W1213" t="s">
        <v>78</v>
      </c>
      <c r="X1213" t="s">
        <v>120</v>
      </c>
      <c r="Y1213" t="s">
        <v>91</v>
      </c>
      <c r="Z1213" t="s">
        <v>92</v>
      </c>
      <c r="AA1213" s="1">
        <v>44567</v>
      </c>
      <c r="AB1213" s="2">
        <v>121</v>
      </c>
      <c r="AC1213" s="2">
        <v>131</v>
      </c>
      <c r="AD1213" s="2"/>
      <c r="AE1213" s="2"/>
      <c r="AF1213" s="2"/>
      <c r="AG1213">
        <v>0</v>
      </c>
      <c r="AH1213" s="3">
        <v>121</v>
      </c>
      <c r="AI1213" s="3">
        <v>131</v>
      </c>
      <c r="AJ1213" s="3">
        <v>0</v>
      </c>
      <c r="AK1213" s="3">
        <v>0</v>
      </c>
      <c r="AL1213" s="3">
        <v>0</v>
      </c>
      <c r="AM1213" t="s">
        <v>1420</v>
      </c>
      <c r="AN1213" t="s">
        <v>1421</v>
      </c>
      <c r="AO1213" t="s">
        <v>1411</v>
      </c>
      <c r="AP1213" t="s">
        <v>1412</v>
      </c>
      <c r="AQ1213" t="s">
        <v>83</v>
      </c>
      <c r="AR1213" t="s">
        <v>1422</v>
      </c>
      <c r="AS1213" t="s">
        <v>83</v>
      </c>
      <c r="AT1213" t="s">
        <v>96</v>
      </c>
      <c r="AU1213" t="s">
        <v>1423</v>
      </c>
      <c r="AV1213" t="s">
        <v>1424</v>
      </c>
      <c r="AW1213" t="s">
        <v>1425</v>
      </c>
      <c r="AX1213" t="s">
        <v>100</v>
      </c>
      <c r="AY1213" t="s">
        <v>1694</v>
      </c>
      <c r="AZ1213" t="s">
        <v>1695</v>
      </c>
      <c r="BA1213" t="s">
        <v>103</v>
      </c>
      <c r="BB1213" t="s">
        <v>1696</v>
      </c>
      <c r="BC1213" s="4"/>
      <c r="BD1213" t="s">
        <v>83</v>
      </c>
      <c r="BE1213" t="s">
        <v>105</v>
      </c>
      <c r="BF1213" t="s">
        <v>106</v>
      </c>
      <c r="BG1213" t="s">
        <v>107</v>
      </c>
      <c r="BH1213" t="s">
        <v>108</v>
      </c>
      <c r="BI1213" t="s">
        <v>109</v>
      </c>
      <c r="BJ1213" s="2">
        <v>0</v>
      </c>
      <c r="BK1213" t="s">
        <v>90</v>
      </c>
      <c r="BL1213" t="s">
        <v>90</v>
      </c>
      <c r="BM1213" t="s">
        <v>83</v>
      </c>
      <c r="BN1213" t="s">
        <v>83</v>
      </c>
      <c r="BO1213" t="s">
        <v>83</v>
      </c>
      <c r="BP1213" t="s">
        <v>83</v>
      </c>
      <c r="BQ1213" t="s">
        <v>83</v>
      </c>
      <c r="BR1213" t="s">
        <v>83</v>
      </c>
      <c r="BS1213" t="s">
        <v>83</v>
      </c>
      <c r="BT1213" s="3">
        <v>1</v>
      </c>
    </row>
    <row r="1214" spans="1:72" x14ac:dyDescent="0.25">
      <c r="A1214" t="s">
        <v>1411</v>
      </c>
      <c r="B1214" t="s">
        <v>1412</v>
      </c>
      <c r="C1214" t="s">
        <v>1413</v>
      </c>
      <c r="D1214" t="s">
        <v>74</v>
      </c>
      <c r="E1214" t="s">
        <v>21868</v>
      </c>
      <c r="F1214" t="s">
        <v>1414</v>
      </c>
      <c r="G1214" t="s">
        <v>1697</v>
      </c>
      <c r="H1214" t="s">
        <v>1698</v>
      </c>
      <c r="I1214" s="1">
        <v>44197</v>
      </c>
      <c r="J1214" s="1">
        <v>44926</v>
      </c>
      <c r="K1214" t="s">
        <v>78</v>
      </c>
      <c r="L1214" t="s">
        <v>79</v>
      </c>
      <c r="M1214" t="s">
        <v>80</v>
      </c>
      <c r="N1214" t="s">
        <v>1692</v>
      </c>
      <c r="O1214" t="s">
        <v>957</v>
      </c>
      <c r="P1214" t="s">
        <v>83</v>
      </c>
      <c r="Q1214" t="s">
        <v>1699</v>
      </c>
      <c r="R1214" t="s">
        <v>1603</v>
      </c>
      <c r="S1214" t="s">
        <v>150</v>
      </c>
      <c r="T1214" t="s">
        <v>87</v>
      </c>
      <c r="U1214" t="s">
        <v>88</v>
      </c>
      <c r="V1214" t="s">
        <v>89</v>
      </c>
      <c r="W1214" t="s">
        <v>78</v>
      </c>
      <c r="X1214" t="s">
        <v>120</v>
      </c>
      <c r="Y1214" t="s">
        <v>91</v>
      </c>
      <c r="Z1214" t="s">
        <v>92</v>
      </c>
      <c r="AA1214" s="1">
        <v>44567</v>
      </c>
      <c r="AB1214" s="2">
        <v>94</v>
      </c>
      <c r="AC1214" s="2">
        <v>87</v>
      </c>
      <c r="AD1214" s="2"/>
      <c r="AE1214" s="2"/>
      <c r="AF1214" s="2"/>
      <c r="AG1214">
        <v>0</v>
      </c>
      <c r="AH1214" s="3">
        <v>94</v>
      </c>
      <c r="AI1214" s="3">
        <v>87</v>
      </c>
      <c r="AJ1214" s="3">
        <v>0</v>
      </c>
      <c r="AK1214" s="3">
        <v>0</v>
      </c>
      <c r="AL1214" s="3">
        <v>0</v>
      </c>
      <c r="AM1214" t="s">
        <v>1420</v>
      </c>
      <c r="AN1214" t="s">
        <v>1421</v>
      </c>
      <c r="AO1214" t="s">
        <v>1411</v>
      </c>
      <c r="AP1214" t="s">
        <v>1412</v>
      </c>
      <c r="AQ1214" t="s">
        <v>83</v>
      </c>
      <c r="AR1214" t="s">
        <v>1422</v>
      </c>
      <c r="AS1214" t="s">
        <v>83</v>
      </c>
      <c r="AT1214" t="s">
        <v>96</v>
      </c>
      <c r="AU1214" t="s">
        <v>1423</v>
      </c>
      <c r="AV1214" t="s">
        <v>1424</v>
      </c>
      <c r="AW1214" t="s">
        <v>1425</v>
      </c>
      <c r="AX1214" t="s">
        <v>100</v>
      </c>
      <c r="AY1214" t="s">
        <v>1700</v>
      </c>
      <c r="AZ1214" t="s">
        <v>83</v>
      </c>
      <c r="BA1214" t="s">
        <v>103</v>
      </c>
      <c r="BB1214" t="s">
        <v>1701</v>
      </c>
      <c r="BC1214" s="4"/>
      <c r="BD1214" t="s">
        <v>83</v>
      </c>
      <c r="BE1214" t="s">
        <v>105</v>
      </c>
      <c r="BF1214" t="s">
        <v>106</v>
      </c>
      <c r="BG1214" t="s">
        <v>107</v>
      </c>
      <c r="BH1214" t="s">
        <v>108</v>
      </c>
      <c r="BI1214" t="s">
        <v>109</v>
      </c>
      <c r="BJ1214" s="2">
        <v>0</v>
      </c>
      <c r="BK1214" t="s">
        <v>90</v>
      </c>
      <c r="BL1214" t="s">
        <v>90</v>
      </c>
      <c r="BM1214" t="s">
        <v>83</v>
      </c>
      <c r="BN1214" t="s">
        <v>83</v>
      </c>
      <c r="BO1214" t="s">
        <v>83</v>
      </c>
      <c r="BP1214" t="s">
        <v>83</v>
      </c>
      <c r="BQ1214" t="s">
        <v>83</v>
      </c>
      <c r="BR1214" t="s">
        <v>83</v>
      </c>
      <c r="BS1214" t="s">
        <v>83</v>
      </c>
      <c r="BT1214" s="3">
        <v>1</v>
      </c>
    </row>
    <row r="1215" spans="1:72" x14ac:dyDescent="0.25">
      <c r="A1215" t="s">
        <v>1411</v>
      </c>
      <c r="B1215" t="s">
        <v>1412</v>
      </c>
      <c r="C1215" t="s">
        <v>1413</v>
      </c>
      <c r="D1215" t="s">
        <v>74</v>
      </c>
      <c r="E1215" t="s">
        <v>21868</v>
      </c>
      <c r="F1215" t="s">
        <v>1414</v>
      </c>
      <c r="G1215" t="s">
        <v>1702</v>
      </c>
      <c r="H1215" t="s">
        <v>1703</v>
      </c>
      <c r="I1215" s="1">
        <v>44197</v>
      </c>
      <c r="J1215" s="1">
        <v>44926</v>
      </c>
      <c r="K1215" t="s">
        <v>78</v>
      </c>
      <c r="L1215" t="s">
        <v>79</v>
      </c>
      <c r="M1215" t="s">
        <v>80</v>
      </c>
      <c r="N1215" t="s">
        <v>1704</v>
      </c>
      <c r="O1215" t="s">
        <v>155</v>
      </c>
      <c r="P1215" t="s">
        <v>83</v>
      </c>
      <c r="Q1215" t="s">
        <v>1705</v>
      </c>
      <c r="R1215" t="s">
        <v>1475</v>
      </c>
      <c r="S1215" t="s">
        <v>83</v>
      </c>
      <c r="T1215" t="s">
        <v>87</v>
      </c>
      <c r="U1215" t="s">
        <v>354</v>
      </c>
      <c r="V1215" t="s">
        <v>355</v>
      </c>
      <c r="W1215" t="s">
        <v>90</v>
      </c>
      <c r="X1215" t="s">
        <v>83</v>
      </c>
      <c r="Y1215" t="s">
        <v>356</v>
      </c>
      <c r="Z1215" t="s">
        <v>92</v>
      </c>
      <c r="AA1215" s="1">
        <v>44654</v>
      </c>
      <c r="AB1215" s="2">
        <v>45080</v>
      </c>
      <c r="AC1215" s="2">
        <v>33493</v>
      </c>
      <c r="AD1215" s="2">
        <v>4991</v>
      </c>
      <c r="AE1215" s="2">
        <v>6842</v>
      </c>
      <c r="AF1215" s="2"/>
      <c r="AG1215">
        <v>56</v>
      </c>
      <c r="AH1215" s="3">
        <v>43234</v>
      </c>
      <c r="AI1215" s="3">
        <v>34349</v>
      </c>
      <c r="AJ1215" s="3">
        <v>-5111</v>
      </c>
      <c r="AK1215" s="3">
        <v>-6543</v>
      </c>
      <c r="AL1215" s="3">
        <v>0</v>
      </c>
      <c r="AM1215" t="s">
        <v>1706</v>
      </c>
      <c r="AN1215" t="s">
        <v>83</v>
      </c>
      <c r="AO1215" t="s">
        <v>1411</v>
      </c>
      <c r="AP1215" t="s">
        <v>1412</v>
      </c>
      <c r="AQ1215" t="s">
        <v>83</v>
      </c>
      <c r="AR1215" t="s">
        <v>1422</v>
      </c>
      <c r="AS1215" t="s">
        <v>83</v>
      </c>
      <c r="AT1215" t="s">
        <v>96</v>
      </c>
      <c r="AU1215" t="s">
        <v>1423</v>
      </c>
      <c r="AV1215" t="s">
        <v>1424</v>
      </c>
      <c r="AW1215" t="s">
        <v>1425</v>
      </c>
      <c r="AX1215" t="s">
        <v>359</v>
      </c>
      <c r="AY1215" t="s">
        <v>1707</v>
      </c>
      <c r="AZ1215" t="s">
        <v>83</v>
      </c>
      <c r="BA1215" t="s">
        <v>103</v>
      </c>
      <c r="BB1215" t="s">
        <v>83</v>
      </c>
      <c r="BC1215" s="4">
        <v>44562</v>
      </c>
      <c r="BD1215" t="s">
        <v>360</v>
      </c>
      <c r="BE1215" t="s">
        <v>105</v>
      </c>
      <c r="BF1215" t="s">
        <v>106</v>
      </c>
      <c r="BG1215" t="s">
        <v>107</v>
      </c>
      <c r="BH1215" t="s">
        <v>83</v>
      </c>
      <c r="BI1215" t="s">
        <v>83</v>
      </c>
      <c r="BJ1215" s="2">
        <v>0</v>
      </c>
      <c r="BK1215" t="s">
        <v>78</v>
      </c>
      <c r="BL1215" t="s">
        <v>90</v>
      </c>
      <c r="BM1215" t="s">
        <v>83</v>
      </c>
      <c r="BN1215" t="s">
        <v>83</v>
      </c>
      <c r="BO1215" t="s">
        <v>83</v>
      </c>
      <c r="BP1215" t="s">
        <v>83</v>
      </c>
      <c r="BQ1215" t="s">
        <v>83</v>
      </c>
      <c r="BR1215" t="s">
        <v>83</v>
      </c>
      <c r="BS1215" t="s">
        <v>83</v>
      </c>
      <c r="BT1215" s="3">
        <v>1</v>
      </c>
    </row>
    <row r="1216" spans="1:72" x14ac:dyDescent="0.25">
      <c r="A1216" t="s">
        <v>1411</v>
      </c>
      <c r="B1216" t="s">
        <v>1412</v>
      </c>
      <c r="C1216" t="s">
        <v>1413</v>
      </c>
      <c r="D1216" t="s">
        <v>74</v>
      </c>
      <c r="E1216" t="s">
        <v>21868</v>
      </c>
      <c r="F1216" t="s">
        <v>1414</v>
      </c>
      <c r="G1216" t="s">
        <v>1708</v>
      </c>
      <c r="H1216" t="s">
        <v>1709</v>
      </c>
      <c r="I1216" s="1">
        <v>44197</v>
      </c>
      <c r="J1216" s="1">
        <v>44926</v>
      </c>
      <c r="K1216" t="s">
        <v>78</v>
      </c>
      <c r="L1216" t="s">
        <v>79</v>
      </c>
      <c r="M1216" t="s">
        <v>80</v>
      </c>
      <c r="N1216" t="s">
        <v>1710</v>
      </c>
      <c r="O1216" t="s">
        <v>162</v>
      </c>
      <c r="P1216" t="s">
        <v>83</v>
      </c>
      <c r="Q1216" t="s">
        <v>1711</v>
      </c>
      <c r="R1216" t="s">
        <v>1475</v>
      </c>
      <c r="S1216" t="s">
        <v>83</v>
      </c>
      <c r="T1216" t="s">
        <v>87</v>
      </c>
      <c r="U1216" t="s">
        <v>354</v>
      </c>
      <c r="V1216" t="s">
        <v>355</v>
      </c>
      <c r="W1216" t="s">
        <v>90</v>
      </c>
      <c r="X1216" t="s">
        <v>83</v>
      </c>
      <c r="Y1216" t="s">
        <v>356</v>
      </c>
      <c r="Z1216" t="s">
        <v>92</v>
      </c>
      <c r="AA1216" s="1">
        <v>44663</v>
      </c>
      <c r="AB1216" s="2">
        <v>6806</v>
      </c>
      <c r="AC1216" s="2">
        <v>6810</v>
      </c>
      <c r="AD1216" s="2"/>
      <c r="AE1216" s="2"/>
      <c r="AF1216" s="2"/>
      <c r="AG1216">
        <v>45</v>
      </c>
      <c r="AH1216" s="3">
        <v>7046</v>
      </c>
      <c r="AI1216" s="3">
        <v>7138</v>
      </c>
      <c r="AJ1216" s="3">
        <v>0</v>
      </c>
      <c r="AK1216" s="3">
        <v>0</v>
      </c>
      <c r="AL1216" s="3">
        <v>0</v>
      </c>
      <c r="AM1216" t="s">
        <v>1712</v>
      </c>
      <c r="AN1216" t="s">
        <v>83</v>
      </c>
      <c r="AO1216" t="s">
        <v>1411</v>
      </c>
      <c r="AP1216" t="s">
        <v>1412</v>
      </c>
      <c r="AQ1216" t="s">
        <v>83</v>
      </c>
      <c r="AR1216" t="s">
        <v>1422</v>
      </c>
      <c r="AS1216" t="s">
        <v>83</v>
      </c>
      <c r="AT1216" t="s">
        <v>96</v>
      </c>
      <c r="AU1216" t="s">
        <v>1423</v>
      </c>
      <c r="AV1216" t="s">
        <v>1424</v>
      </c>
      <c r="AW1216" t="s">
        <v>1425</v>
      </c>
      <c r="AX1216" t="s">
        <v>359</v>
      </c>
      <c r="AY1216" t="s">
        <v>1713</v>
      </c>
      <c r="AZ1216" t="s">
        <v>83</v>
      </c>
      <c r="BA1216" t="s">
        <v>103</v>
      </c>
      <c r="BB1216" t="s">
        <v>83</v>
      </c>
      <c r="BC1216" s="4">
        <v>44562</v>
      </c>
      <c r="BD1216" t="s">
        <v>360</v>
      </c>
      <c r="BE1216" t="s">
        <v>105</v>
      </c>
      <c r="BF1216" t="s">
        <v>106</v>
      </c>
      <c r="BG1216" t="s">
        <v>107</v>
      </c>
      <c r="BH1216" t="s">
        <v>83</v>
      </c>
      <c r="BI1216" t="s">
        <v>83</v>
      </c>
      <c r="BJ1216" s="2">
        <v>0</v>
      </c>
      <c r="BK1216" t="s">
        <v>78</v>
      </c>
      <c r="BL1216" t="s">
        <v>90</v>
      </c>
      <c r="BM1216" t="s">
        <v>83</v>
      </c>
      <c r="BN1216" t="s">
        <v>83</v>
      </c>
      <c r="BO1216" t="s">
        <v>83</v>
      </c>
      <c r="BP1216" t="s">
        <v>83</v>
      </c>
      <c r="BQ1216" t="s">
        <v>83</v>
      </c>
      <c r="BR1216" t="s">
        <v>83</v>
      </c>
      <c r="BS1216" t="s">
        <v>83</v>
      </c>
      <c r="BT1216" s="3">
        <v>1</v>
      </c>
    </row>
    <row r="1217" spans="1:72" x14ac:dyDescent="0.25">
      <c r="A1217" t="s">
        <v>1411</v>
      </c>
      <c r="B1217" t="s">
        <v>1412</v>
      </c>
      <c r="C1217" t="s">
        <v>1413</v>
      </c>
      <c r="D1217" t="s">
        <v>74</v>
      </c>
      <c r="E1217" t="s">
        <v>21868</v>
      </c>
      <c r="F1217" t="s">
        <v>1414</v>
      </c>
      <c r="G1217" t="s">
        <v>1714</v>
      </c>
      <c r="H1217" t="s">
        <v>1715</v>
      </c>
      <c r="I1217" s="1">
        <v>44197</v>
      </c>
      <c r="J1217" s="1">
        <v>44926</v>
      </c>
      <c r="K1217" t="s">
        <v>78</v>
      </c>
      <c r="L1217" t="s">
        <v>79</v>
      </c>
      <c r="M1217" t="s">
        <v>80</v>
      </c>
      <c r="N1217" t="s">
        <v>1716</v>
      </c>
      <c r="O1217" t="s">
        <v>168</v>
      </c>
      <c r="P1217" t="s">
        <v>215</v>
      </c>
      <c r="Q1217" t="s">
        <v>1717</v>
      </c>
      <c r="R1217" t="s">
        <v>1174</v>
      </c>
      <c r="S1217" t="s">
        <v>119</v>
      </c>
      <c r="T1217" t="s">
        <v>87</v>
      </c>
      <c r="U1217" t="s">
        <v>88</v>
      </c>
      <c r="V1217" t="s">
        <v>89</v>
      </c>
      <c r="W1217" t="s">
        <v>78</v>
      </c>
      <c r="X1217" t="s">
        <v>120</v>
      </c>
      <c r="Y1217" t="s">
        <v>91</v>
      </c>
      <c r="Z1217" t="s">
        <v>92</v>
      </c>
      <c r="AA1217" s="1">
        <v>44566</v>
      </c>
      <c r="AB1217" s="2">
        <v>339</v>
      </c>
      <c r="AC1217" s="2">
        <v>581</v>
      </c>
      <c r="AD1217" s="2"/>
      <c r="AE1217" s="2"/>
      <c r="AF1217" s="2"/>
      <c r="AG1217">
        <v>0</v>
      </c>
      <c r="AH1217" s="3">
        <v>339</v>
      </c>
      <c r="AI1217" s="3">
        <v>581</v>
      </c>
      <c r="AJ1217" s="3">
        <v>0</v>
      </c>
      <c r="AK1217" s="3">
        <v>0</v>
      </c>
      <c r="AL1217" s="3">
        <v>0</v>
      </c>
      <c r="AM1217" t="s">
        <v>1448</v>
      </c>
      <c r="AN1217" t="s">
        <v>1449</v>
      </c>
      <c r="AO1217" t="s">
        <v>1411</v>
      </c>
      <c r="AP1217" t="s">
        <v>1412</v>
      </c>
      <c r="AQ1217" t="s">
        <v>83</v>
      </c>
      <c r="AR1217" t="s">
        <v>1422</v>
      </c>
      <c r="AS1217" t="s">
        <v>83</v>
      </c>
      <c r="AT1217" t="s">
        <v>96</v>
      </c>
      <c r="AU1217" t="s">
        <v>1423</v>
      </c>
      <c r="AV1217" t="s">
        <v>1424</v>
      </c>
      <c r="AW1217" t="s">
        <v>1425</v>
      </c>
      <c r="AX1217" t="s">
        <v>100</v>
      </c>
      <c r="AY1217" t="s">
        <v>1718</v>
      </c>
      <c r="AZ1217" t="s">
        <v>83</v>
      </c>
      <c r="BA1217" t="s">
        <v>103</v>
      </c>
      <c r="BB1217" t="s">
        <v>1719</v>
      </c>
      <c r="BC1217" s="4"/>
      <c r="BD1217" t="s">
        <v>83</v>
      </c>
      <c r="BE1217" t="s">
        <v>105</v>
      </c>
      <c r="BF1217" t="s">
        <v>106</v>
      </c>
      <c r="BG1217" t="s">
        <v>107</v>
      </c>
      <c r="BH1217" t="s">
        <v>509</v>
      </c>
      <c r="BI1217" t="s">
        <v>510</v>
      </c>
      <c r="BJ1217" s="2">
        <v>0</v>
      </c>
      <c r="BK1217" t="s">
        <v>90</v>
      </c>
      <c r="BL1217" t="s">
        <v>90</v>
      </c>
      <c r="BM1217" t="s">
        <v>83</v>
      </c>
      <c r="BN1217" t="s">
        <v>83</v>
      </c>
      <c r="BO1217" t="s">
        <v>83</v>
      </c>
      <c r="BP1217" t="s">
        <v>83</v>
      </c>
      <c r="BQ1217" t="s">
        <v>83</v>
      </c>
      <c r="BR1217" t="s">
        <v>83</v>
      </c>
      <c r="BS1217" t="s">
        <v>83</v>
      </c>
      <c r="BT1217" s="3">
        <v>1</v>
      </c>
    </row>
    <row r="1218" spans="1:72" x14ac:dyDescent="0.25">
      <c r="A1218" t="s">
        <v>1411</v>
      </c>
      <c r="B1218" t="s">
        <v>1412</v>
      </c>
      <c r="C1218" t="s">
        <v>1413</v>
      </c>
      <c r="D1218" t="s">
        <v>74</v>
      </c>
      <c r="E1218" t="s">
        <v>21868</v>
      </c>
      <c r="F1218" t="s">
        <v>1414</v>
      </c>
      <c r="G1218" t="s">
        <v>1720</v>
      </c>
      <c r="H1218" t="s">
        <v>1721</v>
      </c>
      <c r="I1218" s="1">
        <v>44197</v>
      </c>
      <c r="J1218" s="1">
        <v>44926</v>
      </c>
      <c r="K1218" t="s">
        <v>78</v>
      </c>
      <c r="L1218" t="s">
        <v>79</v>
      </c>
      <c r="M1218" t="s">
        <v>80</v>
      </c>
      <c r="N1218" t="s">
        <v>1692</v>
      </c>
      <c r="O1218" t="s">
        <v>375</v>
      </c>
      <c r="P1218" t="s">
        <v>222</v>
      </c>
      <c r="Q1218" t="s">
        <v>1722</v>
      </c>
      <c r="R1218" t="s">
        <v>1419</v>
      </c>
      <c r="S1218" t="s">
        <v>150</v>
      </c>
      <c r="T1218" t="s">
        <v>87</v>
      </c>
      <c r="U1218" t="s">
        <v>88</v>
      </c>
      <c r="V1218" t="s">
        <v>89</v>
      </c>
      <c r="W1218" t="s">
        <v>78</v>
      </c>
      <c r="X1218" t="s">
        <v>120</v>
      </c>
      <c r="Y1218" t="s">
        <v>91</v>
      </c>
      <c r="Z1218" t="s">
        <v>92</v>
      </c>
      <c r="AA1218" s="1">
        <v>44566</v>
      </c>
      <c r="AB1218" s="2">
        <v>333</v>
      </c>
      <c r="AC1218" s="2">
        <v>456</v>
      </c>
      <c r="AD1218" s="2"/>
      <c r="AE1218" s="2"/>
      <c r="AF1218" s="2"/>
      <c r="AG1218">
        <v>0</v>
      </c>
      <c r="AH1218" s="3">
        <v>316</v>
      </c>
      <c r="AI1218" s="3">
        <v>405</v>
      </c>
      <c r="AJ1218" s="3">
        <v>0</v>
      </c>
      <c r="AK1218" s="3">
        <v>0</v>
      </c>
      <c r="AL1218" s="3">
        <v>0</v>
      </c>
      <c r="AM1218" t="s">
        <v>1420</v>
      </c>
      <c r="AN1218" t="s">
        <v>1421</v>
      </c>
      <c r="AO1218" t="s">
        <v>1411</v>
      </c>
      <c r="AP1218" t="s">
        <v>1412</v>
      </c>
      <c r="AQ1218" t="s">
        <v>83</v>
      </c>
      <c r="AR1218" t="s">
        <v>1422</v>
      </c>
      <c r="AS1218" t="s">
        <v>83</v>
      </c>
      <c r="AT1218" t="s">
        <v>96</v>
      </c>
      <c r="AU1218" t="s">
        <v>1423</v>
      </c>
      <c r="AV1218" t="s">
        <v>1424</v>
      </c>
      <c r="AW1218" t="s">
        <v>1425</v>
      </c>
      <c r="AX1218" t="s">
        <v>100</v>
      </c>
      <c r="AY1218" t="s">
        <v>1723</v>
      </c>
      <c r="AZ1218" t="s">
        <v>83</v>
      </c>
      <c r="BA1218" t="s">
        <v>103</v>
      </c>
      <c r="BB1218" t="s">
        <v>1724</v>
      </c>
      <c r="BC1218" s="4"/>
      <c r="BD1218" t="s">
        <v>83</v>
      </c>
      <c r="BE1218" t="s">
        <v>105</v>
      </c>
      <c r="BF1218" t="s">
        <v>106</v>
      </c>
      <c r="BG1218" t="s">
        <v>107</v>
      </c>
      <c r="BH1218" t="s">
        <v>108</v>
      </c>
      <c r="BI1218" t="s">
        <v>109</v>
      </c>
      <c r="BJ1218" s="2">
        <v>0</v>
      </c>
      <c r="BK1218" t="s">
        <v>90</v>
      </c>
      <c r="BL1218" t="s">
        <v>90</v>
      </c>
      <c r="BM1218" t="s">
        <v>83</v>
      </c>
      <c r="BN1218" t="s">
        <v>83</v>
      </c>
      <c r="BO1218" t="s">
        <v>83</v>
      </c>
      <c r="BP1218" t="s">
        <v>83</v>
      </c>
      <c r="BQ1218" t="s">
        <v>83</v>
      </c>
      <c r="BR1218" t="s">
        <v>83</v>
      </c>
      <c r="BS1218" t="s">
        <v>83</v>
      </c>
      <c r="BT1218" s="3">
        <v>1</v>
      </c>
    </row>
    <row r="1219" spans="1:72" x14ac:dyDescent="0.25">
      <c r="A1219" t="s">
        <v>1411</v>
      </c>
      <c r="B1219" t="s">
        <v>1412</v>
      </c>
      <c r="C1219" t="s">
        <v>1413</v>
      </c>
      <c r="D1219" t="s">
        <v>74</v>
      </c>
      <c r="E1219" t="s">
        <v>21868</v>
      </c>
      <c r="F1219" t="s">
        <v>1414</v>
      </c>
      <c r="G1219" t="s">
        <v>1725</v>
      </c>
      <c r="H1219" t="s">
        <v>1726</v>
      </c>
      <c r="I1219" s="1">
        <v>44197</v>
      </c>
      <c r="J1219" s="1">
        <v>44926</v>
      </c>
      <c r="K1219" t="s">
        <v>78</v>
      </c>
      <c r="L1219" t="s">
        <v>79</v>
      </c>
      <c r="M1219" t="s">
        <v>80</v>
      </c>
      <c r="N1219" t="s">
        <v>1692</v>
      </c>
      <c r="O1219" t="s">
        <v>477</v>
      </c>
      <c r="P1219" t="s">
        <v>156</v>
      </c>
      <c r="Q1219" t="s">
        <v>1727</v>
      </c>
      <c r="R1219" t="s">
        <v>1475</v>
      </c>
      <c r="S1219" t="s">
        <v>150</v>
      </c>
      <c r="T1219" t="s">
        <v>87</v>
      </c>
      <c r="U1219" t="s">
        <v>88</v>
      </c>
      <c r="V1219" t="s">
        <v>89</v>
      </c>
      <c r="W1219" t="s">
        <v>78</v>
      </c>
      <c r="X1219" t="s">
        <v>120</v>
      </c>
      <c r="Y1219" t="s">
        <v>91</v>
      </c>
      <c r="Z1219" t="s">
        <v>92</v>
      </c>
      <c r="AA1219" s="1">
        <v>44563</v>
      </c>
      <c r="AB1219" s="2">
        <v>343</v>
      </c>
      <c r="AC1219" s="2">
        <v>434</v>
      </c>
      <c r="AD1219" s="2"/>
      <c r="AE1219" s="2"/>
      <c r="AF1219" s="2"/>
      <c r="AG1219">
        <v>0</v>
      </c>
      <c r="AH1219" s="3">
        <v>343</v>
      </c>
      <c r="AI1219" s="3">
        <v>434</v>
      </c>
      <c r="AJ1219" s="3">
        <v>0</v>
      </c>
      <c r="AK1219" s="3">
        <v>0</v>
      </c>
      <c r="AL1219" s="3">
        <v>0</v>
      </c>
      <c r="AM1219" t="s">
        <v>1420</v>
      </c>
      <c r="AN1219" t="s">
        <v>1421</v>
      </c>
      <c r="AO1219" t="s">
        <v>1411</v>
      </c>
      <c r="AP1219" t="s">
        <v>1412</v>
      </c>
      <c r="AQ1219" t="s">
        <v>83</v>
      </c>
      <c r="AR1219" t="s">
        <v>1422</v>
      </c>
      <c r="AS1219" t="s">
        <v>83</v>
      </c>
      <c r="AT1219" t="s">
        <v>96</v>
      </c>
      <c r="AU1219" t="s">
        <v>1423</v>
      </c>
      <c r="AV1219" t="s">
        <v>1424</v>
      </c>
      <c r="AW1219" t="s">
        <v>1425</v>
      </c>
      <c r="AX1219" t="s">
        <v>100</v>
      </c>
      <c r="AY1219" t="s">
        <v>1728</v>
      </c>
      <c r="AZ1219" t="s">
        <v>83</v>
      </c>
      <c r="BA1219" t="s">
        <v>103</v>
      </c>
      <c r="BB1219" t="s">
        <v>1729</v>
      </c>
      <c r="BC1219" s="4"/>
      <c r="BD1219" t="s">
        <v>83</v>
      </c>
      <c r="BE1219" t="s">
        <v>105</v>
      </c>
      <c r="BF1219" t="s">
        <v>106</v>
      </c>
      <c r="BG1219" t="s">
        <v>107</v>
      </c>
      <c r="BH1219" t="s">
        <v>108</v>
      </c>
      <c r="BI1219" t="s">
        <v>109</v>
      </c>
      <c r="BJ1219" s="2">
        <v>0</v>
      </c>
      <c r="BK1219" t="s">
        <v>90</v>
      </c>
      <c r="BL1219" t="s">
        <v>90</v>
      </c>
      <c r="BM1219" t="s">
        <v>83</v>
      </c>
      <c r="BN1219" t="s">
        <v>83</v>
      </c>
      <c r="BO1219" t="s">
        <v>83</v>
      </c>
      <c r="BP1219" t="s">
        <v>83</v>
      </c>
      <c r="BQ1219" t="s">
        <v>83</v>
      </c>
      <c r="BR1219" t="s">
        <v>83</v>
      </c>
      <c r="BS1219" t="s">
        <v>83</v>
      </c>
      <c r="BT1219" s="3">
        <v>1</v>
      </c>
    </row>
    <row r="1220" spans="1:72" x14ac:dyDescent="0.25">
      <c r="A1220" t="s">
        <v>1411</v>
      </c>
      <c r="B1220" t="s">
        <v>1412</v>
      </c>
      <c r="C1220" t="s">
        <v>1413</v>
      </c>
      <c r="D1220" t="s">
        <v>74</v>
      </c>
      <c r="E1220" t="s">
        <v>21868</v>
      </c>
      <c r="F1220" t="s">
        <v>1414</v>
      </c>
      <c r="G1220" t="s">
        <v>1730</v>
      </c>
      <c r="H1220" t="s">
        <v>1731</v>
      </c>
      <c r="I1220" s="1">
        <v>44197</v>
      </c>
      <c r="J1220" s="1">
        <v>44250</v>
      </c>
      <c r="K1220" t="s">
        <v>90</v>
      </c>
      <c r="L1220" t="s">
        <v>373</v>
      </c>
      <c r="M1220" t="s">
        <v>80</v>
      </c>
      <c r="N1220" t="s">
        <v>363</v>
      </c>
      <c r="O1220" t="s">
        <v>375</v>
      </c>
      <c r="P1220" t="s">
        <v>1069</v>
      </c>
      <c r="Q1220" t="s">
        <v>1732</v>
      </c>
      <c r="R1220" t="s">
        <v>1475</v>
      </c>
      <c r="S1220" t="s">
        <v>150</v>
      </c>
      <c r="T1220" t="s">
        <v>87</v>
      </c>
      <c r="U1220" t="s">
        <v>88</v>
      </c>
      <c r="V1220" t="s">
        <v>89</v>
      </c>
      <c r="W1220" t="s">
        <v>78</v>
      </c>
      <c r="X1220" t="s">
        <v>120</v>
      </c>
      <c r="Y1220" t="s">
        <v>91</v>
      </c>
      <c r="Z1220" t="s">
        <v>92</v>
      </c>
      <c r="AA1220" s="1">
        <v>44199</v>
      </c>
      <c r="AB1220" s="2">
        <v>187</v>
      </c>
      <c r="AC1220" s="2">
        <v>204</v>
      </c>
      <c r="AD1220" s="2"/>
      <c r="AE1220" s="2"/>
      <c r="AF1220" s="2"/>
      <c r="AG1220">
        <v>0</v>
      </c>
      <c r="AH1220" s="3">
        <v>179</v>
      </c>
      <c r="AI1220" s="3">
        <v>186</v>
      </c>
      <c r="AJ1220" s="3">
        <v>0</v>
      </c>
      <c r="AK1220" s="3">
        <v>0</v>
      </c>
      <c r="AL1220" s="3">
        <v>0</v>
      </c>
      <c r="AM1220" t="s">
        <v>1420</v>
      </c>
      <c r="AN1220" t="s">
        <v>1421</v>
      </c>
      <c r="AO1220" t="s">
        <v>1411</v>
      </c>
      <c r="AP1220" t="s">
        <v>1412</v>
      </c>
      <c r="AQ1220" t="s">
        <v>83</v>
      </c>
      <c r="AR1220" t="s">
        <v>1422</v>
      </c>
      <c r="AS1220" t="s">
        <v>83</v>
      </c>
      <c r="AT1220" t="s">
        <v>96</v>
      </c>
      <c r="AU1220" t="s">
        <v>1423</v>
      </c>
      <c r="AV1220" t="s">
        <v>1424</v>
      </c>
      <c r="AW1220" t="s">
        <v>1425</v>
      </c>
      <c r="AX1220" t="s">
        <v>100</v>
      </c>
      <c r="AY1220" t="s">
        <v>1733</v>
      </c>
      <c r="AZ1220" t="s">
        <v>83</v>
      </c>
      <c r="BA1220" t="s">
        <v>103</v>
      </c>
      <c r="BB1220" t="s">
        <v>1734</v>
      </c>
      <c r="BC1220" s="4"/>
      <c r="BD1220" t="s">
        <v>83</v>
      </c>
      <c r="BE1220" t="s">
        <v>105</v>
      </c>
      <c r="BF1220" t="s">
        <v>106</v>
      </c>
      <c r="BG1220" t="s">
        <v>107</v>
      </c>
      <c r="BH1220" t="s">
        <v>108</v>
      </c>
      <c r="BI1220" t="s">
        <v>109</v>
      </c>
      <c r="BJ1220" s="2">
        <v>0</v>
      </c>
      <c r="BK1220" t="s">
        <v>90</v>
      </c>
      <c r="BL1220" t="s">
        <v>90</v>
      </c>
      <c r="BM1220" t="s">
        <v>83</v>
      </c>
      <c r="BN1220" t="s">
        <v>83</v>
      </c>
      <c r="BO1220" t="s">
        <v>83</v>
      </c>
      <c r="BP1220" t="s">
        <v>83</v>
      </c>
      <c r="BQ1220" t="s">
        <v>83</v>
      </c>
      <c r="BR1220" t="s">
        <v>83</v>
      </c>
      <c r="BS1220" t="s">
        <v>83</v>
      </c>
      <c r="BT1220" s="3">
        <v>1</v>
      </c>
    </row>
    <row r="1221" spans="1:72" x14ac:dyDescent="0.25">
      <c r="A1221" t="s">
        <v>1411</v>
      </c>
      <c r="B1221" t="s">
        <v>1412</v>
      </c>
      <c r="C1221" t="s">
        <v>1413</v>
      </c>
      <c r="D1221" t="s">
        <v>74</v>
      </c>
      <c r="E1221" t="s">
        <v>21868</v>
      </c>
      <c r="F1221" t="s">
        <v>1414</v>
      </c>
      <c r="G1221" t="s">
        <v>1735</v>
      </c>
      <c r="H1221" t="s">
        <v>1731</v>
      </c>
      <c r="I1221" s="1">
        <v>44275</v>
      </c>
      <c r="J1221" s="1">
        <v>44926</v>
      </c>
      <c r="K1221" t="s">
        <v>78</v>
      </c>
      <c r="L1221" t="s">
        <v>79</v>
      </c>
      <c r="M1221" t="s">
        <v>80</v>
      </c>
      <c r="N1221" t="s">
        <v>363</v>
      </c>
      <c r="O1221" t="s">
        <v>375</v>
      </c>
      <c r="P1221" t="s">
        <v>1069</v>
      </c>
      <c r="Q1221" t="s">
        <v>1732</v>
      </c>
      <c r="R1221" t="s">
        <v>1475</v>
      </c>
      <c r="S1221" t="s">
        <v>150</v>
      </c>
      <c r="T1221" t="s">
        <v>87</v>
      </c>
      <c r="U1221" t="s">
        <v>88</v>
      </c>
      <c r="V1221" t="s">
        <v>89</v>
      </c>
      <c r="W1221" t="s">
        <v>78</v>
      </c>
      <c r="X1221" t="s">
        <v>120</v>
      </c>
      <c r="Y1221" t="s">
        <v>91</v>
      </c>
      <c r="Z1221" t="s">
        <v>92</v>
      </c>
      <c r="AA1221" s="1">
        <v>44563</v>
      </c>
      <c r="AB1221" s="2">
        <v>196</v>
      </c>
      <c r="AC1221" s="2">
        <v>197</v>
      </c>
      <c r="AD1221" s="2"/>
      <c r="AE1221" s="2"/>
      <c r="AF1221" s="2"/>
      <c r="AG1221">
        <v>0</v>
      </c>
      <c r="AH1221" s="3">
        <v>179</v>
      </c>
      <c r="AI1221" s="3">
        <v>186</v>
      </c>
      <c r="AJ1221" s="3">
        <v>0</v>
      </c>
      <c r="AK1221" s="3">
        <v>0</v>
      </c>
      <c r="AL1221" s="3">
        <v>0</v>
      </c>
      <c r="AM1221" t="s">
        <v>1420</v>
      </c>
      <c r="AN1221" t="s">
        <v>1421</v>
      </c>
      <c r="AO1221" t="s">
        <v>1411</v>
      </c>
      <c r="AP1221" t="s">
        <v>1412</v>
      </c>
      <c r="AQ1221" t="s">
        <v>83</v>
      </c>
      <c r="AR1221" t="s">
        <v>1422</v>
      </c>
      <c r="AS1221" t="s">
        <v>83</v>
      </c>
      <c r="AT1221" t="s">
        <v>96</v>
      </c>
      <c r="AU1221" t="s">
        <v>1423</v>
      </c>
      <c r="AV1221" t="s">
        <v>1424</v>
      </c>
      <c r="AW1221" t="s">
        <v>1425</v>
      </c>
      <c r="AX1221" t="s">
        <v>100</v>
      </c>
      <c r="AY1221" t="s">
        <v>1733</v>
      </c>
      <c r="AZ1221" t="s">
        <v>83</v>
      </c>
      <c r="BA1221" t="s">
        <v>103</v>
      </c>
      <c r="BB1221" t="s">
        <v>1734</v>
      </c>
      <c r="BC1221" s="4"/>
      <c r="BD1221" t="s">
        <v>83</v>
      </c>
      <c r="BE1221" t="s">
        <v>105</v>
      </c>
      <c r="BF1221" t="s">
        <v>106</v>
      </c>
      <c r="BG1221" t="s">
        <v>107</v>
      </c>
      <c r="BH1221" t="s">
        <v>108</v>
      </c>
      <c r="BI1221" t="s">
        <v>109</v>
      </c>
      <c r="BJ1221" s="2">
        <v>0</v>
      </c>
      <c r="BK1221" t="s">
        <v>90</v>
      </c>
      <c r="BL1221" t="s">
        <v>90</v>
      </c>
      <c r="BM1221" t="s">
        <v>83</v>
      </c>
      <c r="BN1221" t="s">
        <v>83</v>
      </c>
      <c r="BO1221" t="s">
        <v>83</v>
      </c>
      <c r="BP1221" t="s">
        <v>83</v>
      </c>
      <c r="BQ1221" t="s">
        <v>83</v>
      </c>
      <c r="BR1221" t="s">
        <v>83</v>
      </c>
      <c r="BS1221" t="s">
        <v>83</v>
      </c>
      <c r="BT1221" s="3">
        <v>1</v>
      </c>
    </row>
    <row r="1222" spans="1:72" x14ac:dyDescent="0.25">
      <c r="A1222" t="s">
        <v>1411</v>
      </c>
      <c r="B1222" t="s">
        <v>1412</v>
      </c>
      <c r="C1222" t="s">
        <v>1413</v>
      </c>
      <c r="D1222" t="s">
        <v>74</v>
      </c>
      <c r="E1222" t="s">
        <v>21868</v>
      </c>
      <c r="F1222" t="s">
        <v>1414</v>
      </c>
      <c r="G1222" t="s">
        <v>1736</v>
      </c>
      <c r="H1222" t="s">
        <v>1737</v>
      </c>
      <c r="I1222" s="1">
        <v>44197</v>
      </c>
      <c r="J1222" s="1">
        <v>44926</v>
      </c>
      <c r="K1222" t="s">
        <v>78</v>
      </c>
      <c r="L1222" t="s">
        <v>79</v>
      </c>
      <c r="M1222" t="s">
        <v>80</v>
      </c>
      <c r="N1222" t="s">
        <v>1512</v>
      </c>
      <c r="O1222" t="s">
        <v>242</v>
      </c>
      <c r="P1222" t="s">
        <v>1738</v>
      </c>
      <c r="Q1222" t="s">
        <v>1739</v>
      </c>
      <c r="R1222" t="s">
        <v>1475</v>
      </c>
      <c r="S1222" t="s">
        <v>150</v>
      </c>
      <c r="T1222" t="s">
        <v>87</v>
      </c>
      <c r="U1222" t="s">
        <v>88</v>
      </c>
      <c r="V1222" t="s">
        <v>89</v>
      </c>
      <c r="W1222" t="s">
        <v>78</v>
      </c>
      <c r="X1222" t="s">
        <v>120</v>
      </c>
      <c r="Y1222" t="s">
        <v>91</v>
      </c>
      <c r="Z1222" t="s">
        <v>92</v>
      </c>
      <c r="AA1222" s="1">
        <v>44567</v>
      </c>
      <c r="AB1222" s="2">
        <v>85</v>
      </c>
      <c r="AC1222" s="2">
        <v>93</v>
      </c>
      <c r="AD1222" s="2"/>
      <c r="AE1222" s="2"/>
      <c r="AF1222" s="2"/>
      <c r="AG1222">
        <v>0</v>
      </c>
      <c r="AH1222" s="3">
        <v>85</v>
      </c>
      <c r="AI1222" s="3">
        <v>93</v>
      </c>
      <c r="AJ1222" s="3">
        <v>0</v>
      </c>
      <c r="AK1222" s="3">
        <v>0</v>
      </c>
      <c r="AL1222" s="3">
        <v>0</v>
      </c>
      <c r="AM1222" t="s">
        <v>1448</v>
      </c>
      <c r="AN1222" t="s">
        <v>1449</v>
      </c>
      <c r="AO1222" t="s">
        <v>1411</v>
      </c>
      <c r="AP1222" t="s">
        <v>1412</v>
      </c>
      <c r="AQ1222" t="s">
        <v>83</v>
      </c>
      <c r="AR1222" t="s">
        <v>1422</v>
      </c>
      <c r="AS1222" t="s">
        <v>83</v>
      </c>
      <c r="AT1222" t="s">
        <v>96</v>
      </c>
      <c r="AU1222" t="s">
        <v>1423</v>
      </c>
      <c r="AV1222" t="s">
        <v>1424</v>
      </c>
      <c r="AW1222" t="s">
        <v>1425</v>
      </c>
      <c r="AX1222" t="s">
        <v>100</v>
      </c>
      <c r="AY1222" t="s">
        <v>1740</v>
      </c>
      <c r="AZ1222" t="s">
        <v>83</v>
      </c>
      <c r="BA1222" t="s">
        <v>103</v>
      </c>
      <c r="BB1222" t="s">
        <v>1741</v>
      </c>
      <c r="BC1222" s="4"/>
      <c r="BD1222" t="s">
        <v>83</v>
      </c>
      <c r="BE1222" t="s">
        <v>105</v>
      </c>
      <c r="BF1222" t="s">
        <v>106</v>
      </c>
      <c r="BG1222" t="s">
        <v>107</v>
      </c>
      <c r="BH1222" t="s">
        <v>108</v>
      </c>
      <c r="BI1222" t="s">
        <v>109</v>
      </c>
      <c r="BJ1222" s="2">
        <v>0</v>
      </c>
      <c r="BK1222" t="s">
        <v>90</v>
      </c>
      <c r="BL1222" t="s">
        <v>90</v>
      </c>
      <c r="BM1222" t="s">
        <v>83</v>
      </c>
      <c r="BN1222" t="s">
        <v>83</v>
      </c>
      <c r="BO1222" t="s">
        <v>83</v>
      </c>
      <c r="BP1222" t="s">
        <v>83</v>
      </c>
      <c r="BQ1222" t="s">
        <v>83</v>
      </c>
      <c r="BR1222" t="s">
        <v>83</v>
      </c>
      <c r="BS1222" t="s">
        <v>83</v>
      </c>
      <c r="BT1222" s="3">
        <v>1</v>
      </c>
    </row>
    <row r="1223" spans="1:72" x14ac:dyDescent="0.25">
      <c r="A1223" t="s">
        <v>1411</v>
      </c>
      <c r="B1223" t="s">
        <v>1412</v>
      </c>
      <c r="C1223" t="s">
        <v>1413</v>
      </c>
      <c r="D1223" t="s">
        <v>74</v>
      </c>
      <c r="E1223" t="s">
        <v>21868</v>
      </c>
      <c r="F1223" t="s">
        <v>1414</v>
      </c>
      <c r="G1223" t="s">
        <v>1742</v>
      </c>
      <c r="H1223" t="s">
        <v>1743</v>
      </c>
      <c r="I1223" s="1">
        <v>44197</v>
      </c>
      <c r="J1223" s="1">
        <v>44926</v>
      </c>
      <c r="K1223" t="s">
        <v>78</v>
      </c>
      <c r="L1223" t="s">
        <v>79</v>
      </c>
      <c r="M1223" t="s">
        <v>80</v>
      </c>
      <c r="N1223" t="s">
        <v>1492</v>
      </c>
      <c r="O1223" t="s">
        <v>957</v>
      </c>
      <c r="P1223" t="s">
        <v>83</v>
      </c>
      <c r="Q1223" t="s">
        <v>1493</v>
      </c>
      <c r="R1223" t="s">
        <v>1475</v>
      </c>
      <c r="S1223" t="s">
        <v>150</v>
      </c>
      <c r="T1223" t="s">
        <v>87</v>
      </c>
      <c r="U1223" t="s">
        <v>88</v>
      </c>
      <c r="V1223" t="s">
        <v>89</v>
      </c>
      <c r="W1223" t="s">
        <v>78</v>
      </c>
      <c r="X1223" t="s">
        <v>120</v>
      </c>
      <c r="Y1223" t="s">
        <v>91</v>
      </c>
      <c r="Z1223" t="s">
        <v>92</v>
      </c>
      <c r="AA1223" s="1">
        <v>44566</v>
      </c>
      <c r="AB1223" s="2">
        <v>1239</v>
      </c>
      <c r="AC1223" s="2">
        <v>1453</v>
      </c>
      <c r="AD1223" s="2"/>
      <c r="AE1223" s="2"/>
      <c r="AF1223" s="2"/>
      <c r="AG1223">
        <v>0</v>
      </c>
      <c r="AH1223" s="3">
        <v>1239</v>
      </c>
      <c r="AI1223" s="3">
        <v>1453</v>
      </c>
      <c r="AJ1223" s="3">
        <v>0</v>
      </c>
      <c r="AK1223" s="3">
        <v>0</v>
      </c>
      <c r="AL1223" s="3">
        <v>0</v>
      </c>
      <c r="AM1223" t="s">
        <v>1420</v>
      </c>
      <c r="AN1223" t="s">
        <v>1421</v>
      </c>
      <c r="AO1223" t="s">
        <v>1411</v>
      </c>
      <c r="AP1223" t="s">
        <v>1412</v>
      </c>
      <c r="AQ1223" t="s">
        <v>83</v>
      </c>
      <c r="AR1223" t="s">
        <v>1422</v>
      </c>
      <c r="AS1223" t="s">
        <v>83</v>
      </c>
      <c r="AT1223" t="s">
        <v>96</v>
      </c>
      <c r="AU1223" t="s">
        <v>1423</v>
      </c>
      <c r="AV1223" t="s">
        <v>1424</v>
      </c>
      <c r="AW1223" t="s">
        <v>1425</v>
      </c>
      <c r="AX1223" t="s">
        <v>100</v>
      </c>
      <c r="AY1223" t="s">
        <v>1744</v>
      </c>
      <c r="AZ1223" t="s">
        <v>83</v>
      </c>
      <c r="BA1223" t="s">
        <v>103</v>
      </c>
      <c r="BB1223" t="s">
        <v>1745</v>
      </c>
      <c r="BC1223" s="4"/>
      <c r="BD1223" t="s">
        <v>83</v>
      </c>
      <c r="BE1223" t="s">
        <v>105</v>
      </c>
      <c r="BF1223" t="s">
        <v>106</v>
      </c>
      <c r="BG1223" t="s">
        <v>107</v>
      </c>
      <c r="BH1223" t="s">
        <v>108</v>
      </c>
      <c r="BI1223" t="s">
        <v>109</v>
      </c>
      <c r="BJ1223" s="2">
        <v>0</v>
      </c>
      <c r="BK1223" t="s">
        <v>90</v>
      </c>
      <c r="BL1223" t="s">
        <v>90</v>
      </c>
      <c r="BM1223" t="s">
        <v>83</v>
      </c>
      <c r="BN1223" t="s">
        <v>83</v>
      </c>
      <c r="BO1223" t="s">
        <v>83</v>
      </c>
      <c r="BP1223" t="s">
        <v>83</v>
      </c>
      <c r="BQ1223" t="s">
        <v>83</v>
      </c>
      <c r="BR1223" t="s">
        <v>83</v>
      </c>
      <c r="BS1223" t="s">
        <v>83</v>
      </c>
      <c r="BT1223" s="3">
        <v>1</v>
      </c>
    </row>
    <row r="1224" spans="1:72" x14ac:dyDescent="0.25">
      <c r="A1224" t="s">
        <v>1411</v>
      </c>
      <c r="B1224" t="s">
        <v>1412</v>
      </c>
      <c r="C1224" t="s">
        <v>1413</v>
      </c>
      <c r="D1224" t="s">
        <v>74</v>
      </c>
      <c r="E1224" t="s">
        <v>21868</v>
      </c>
      <c r="F1224" t="s">
        <v>1414</v>
      </c>
      <c r="G1224" t="s">
        <v>1746</v>
      </c>
      <c r="H1224" t="s">
        <v>1747</v>
      </c>
      <c r="I1224" s="1">
        <v>44197</v>
      </c>
      <c r="J1224" s="1">
        <v>44926</v>
      </c>
      <c r="K1224" t="s">
        <v>78</v>
      </c>
      <c r="L1224" t="s">
        <v>79</v>
      </c>
      <c r="M1224" t="s">
        <v>80</v>
      </c>
      <c r="N1224" t="s">
        <v>1492</v>
      </c>
      <c r="O1224" t="s">
        <v>221</v>
      </c>
      <c r="P1224" t="s">
        <v>83</v>
      </c>
      <c r="Q1224" t="s">
        <v>1493</v>
      </c>
      <c r="R1224" t="s">
        <v>1475</v>
      </c>
      <c r="S1224" t="s">
        <v>150</v>
      </c>
      <c r="T1224" t="s">
        <v>87</v>
      </c>
      <c r="U1224" t="s">
        <v>88</v>
      </c>
      <c r="V1224" t="s">
        <v>89</v>
      </c>
      <c r="W1224" t="s">
        <v>78</v>
      </c>
      <c r="X1224" t="s">
        <v>120</v>
      </c>
      <c r="Y1224" t="s">
        <v>91</v>
      </c>
      <c r="Z1224" t="s">
        <v>92</v>
      </c>
      <c r="AA1224" s="1">
        <v>44568</v>
      </c>
      <c r="AB1224" s="2">
        <v>854</v>
      </c>
      <c r="AC1224" s="2">
        <v>894</v>
      </c>
      <c r="AD1224" s="2"/>
      <c r="AE1224" s="2"/>
      <c r="AF1224" s="2"/>
      <c r="AG1224">
        <v>0</v>
      </c>
      <c r="AH1224" s="3">
        <v>854</v>
      </c>
      <c r="AI1224" s="3">
        <v>894</v>
      </c>
      <c r="AJ1224" s="3">
        <v>0</v>
      </c>
      <c r="AK1224" s="3">
        <v>0</v>
      </c>
      <c r="AL1224" s="3">
        <v>0</v>
      </c>
      <c r="AM1224" t="s">
        <v>1420</v>
      </c>
      <c r="AN1224" t="s">
        <v>1421</v>
      </c>
      <c r="AO1224" t="s">
        <v>1411</v>
      </c>
      <c r="AP1224" t="s">
        <v>1412</v>
      </c>
      <c r="AQ1224" t="s">
        <v>83</v>
      </c>
      <c r="AR1224" t="s">
        <v>1422</v>
      </c>
      <c r="AS1224" t="s">
        <v>83</v>
      </c>
      <c r="AT1224" t="s">
        <v>96</v>
      </c>
      <c r="AU1224" t="s">
        <v>1423</v>
      </c>
      <c r="AV1224" t="s">
        <v>1424</v>
      </c>
      <c r="AW1224" t="s">
        <v>1425</v>
      </c>
      <c r="AX1224" t="s">
        <v>100</v>
      </c>
      <c r="AY1224" t="s">
        <v>1748</v>
      </c>
      <c r="AZ1224" t="s">
        <v>83</v>
      </c>
      <c r="BA1224" t="s">
        <v>103</v>
      </c>
      <c r="BB1224" t="s">
        <v>1749</v>
      </c>
      <c r="BC1224" s="4"/>
      <c r="BD1224" t="s">
        <v>83</v>
      </c>
      <c r="BE1224" t="s">
        <v>105</v>
      </c>
      <c r="BF1224" t="s">
        <v>106</v>
      </c>
      <c r="BG1224" t="s">
        <v>107</v>
      </c>
      <c r="BH1224" t="s">
        <v>108</v>
      </c>
      <c r="BI1224" t="s">
        <v>109</v>
      </c>
      <c r="BJ1224" s="2">
        <v>0</v>
      </c>
      <c r="BK1224" t="s">
        <v>90</v>
      </c>
      <c r="BL1224" t="s">
        <v>90</v>
      </c>
      <c r="BM1224" t="s">
        <v>83</v>
      </c>
      <c r="BN1224" t="s">
        <v>83</v>
      </c>
      <c r="BO1224" t="s">
        <v>83</v>
      </c>
      <c r="BP1224" t="s">
        <v>83</v>
      </c>
      <c r="BQ1224" t="s">
        <v>83</v>
      </c>
      <c r="BR1224" t="s">
        <v>83</v>
      </c>
      <c r="BS1224" t="s">
        <v>83</v>
      </c>
      <c r="BT1224" s="3">
        <v>1</v>
      </c>
    </row>
    <row r="1225" spans="1:72" x14ac:dyDescent="0.25">
      <c r="A1225" t="s">
        <v>1411</v>
      </c>
      <c r="B1225" t="s">
        <v>1412</v>
      </c>
      <c r="C1225" t="s">
        <v>1413</v>
      </c>
      <c r="D1225" t="s">
        <v>74</v>
      </c>
      <c r="E1225" t="s">
        <v>21868</v>
      </c>
      <c r="F1225" t="s">
        <v>1414</v>
      </c>
      <c r="G1225" t="s">
        <v>1750</v>
      </c>
      <c r="H1225" t="s">
        <v>1751</v>
      </c>
      <c r="I1225" s="1">
        <v>44197</v>
      </c>
      <c r="J1225" s="1">
        <v>44926</v>
      </c>
      <c r="K1225" t="s">
        <v>78</v>
      </c>
      <c r="L1225" t="s">
        <v>79</v>
      </c>
      <c r="M1225" t="s">
        <v>80</v>
      </c>
      <c r="N1225" t="s">
        <v>1692</v>
      </c>
      <c r="O1225" t="s">
        <v>809</v>
      </c>
      <c r="P1225" t="s">
        <v>83</v>
      </c>
      <c r="Q1225" t="s">
        <v>1727</v>
      </c>
      <c r="R1225" t="s">
        <v>1475</v>
      </c>
      <c r="S1225" t="s">
        <v>150</v>
      </c>
      <c r="T1225" t="s">
        <v>87</v>
      </c>
      <c r="U1225" t="s">
        <v>88</v>
      </c>
      <c r="V1225" t="s">
        <v>89</v>
      </c>
      <c r="W1225" t="s">
        <v>78</v>
      </c>
      <c r="X1225" t="s">
        <v>120</v>
      </c>
      <c r="Y1225" t="s">
        <v>91</v>
      </c>
      <c r="Z1225" t="s">
        <v>92</v>
      </c>
      <c r="AA1225" s="1">
        <v>44563</v>
      </c>
      <c r="AB1225" s="2">
        <v>0</v>
      </c>
      <c r="AC1225" s="2">
        <v>3459</v>
      </c>
      <c r="AD1225" s="2"/>
      <c r="AE1225" s="2"/>
      <c r="AF1225" s="2"/>
      <c r="AG1225">
        <v>0</v>
      </c>
      <c r="AH1225" s="3">
        <v>0</v>
      </c>
      <c r="AI1225" s="3">
        <v>3459</v>
      </c>
      <c r="AJ1225" s="3">
        <v>0</v>
      </c>
      <c r="AK1225" s="3">
        <v>0</v>
      </c>
      <c r="AL1225" s="3">
        <v>0</v>
      </c>
      <c r="AM1225" t="s">
        <v>1420</v>
      </c>
      <c r="AN1225" t="s">
        <v>1421</v>
      </c>
      <c r="AO1225" t="s">
        <v>1411</v>
      </c>
      <c r="AP1225" t="s">
        <v>1412</v>
      </c>
      <c r="AQ1225" t="s">
        <v>83</v>
      </c>
      <c r="AR1225" t="s">
        <v>1422</v>
      </c>
      <c r="AS1225" t="s">
        <v>83</v>
      </c>
      <c r="AT1225" t="s">
        <v>96</v>
      </c>
      <c r="AU1225" t="s">
        <v>1423</v>
      </c>
      <c r="AV1225" t="s">
        <v>1424</v>
      </c>
      <c r="AW1225" t="s">
        <v>1425</v>
      </c>
      <c r="AX1225" t="s">
        <v>100</v>
      </c>
      <c r="AY1225" t="s">
        <v>1752</v>
      </c>
      <c r="AZ1225" t="s">
        <v>83</v>
      </c>
      <c r="BA1225" t="s">
        <v>103</v>
      </c>
      <c r="BB1225" t="s">
        <v>1753</v>
      </c>
      <c r="BC1225" s="4"/>
      <c r="BD1225" t="s">
        <v>83</v>
      </c>
      <c r="BE1225" t="s">
        <v>105</v>
      </c>
      <c r="BF1225" t="s">
        <v>106</v>
      </c>
      <c r="BG1225" t="s">
        <v>107</v>
      </c>
      <c r="BH1225" t="s">
        <v>108</v>
      </c>
      <c r="BI1225" t="s">
        <v>109</v>
      </c>
      <c r="BJ1225" s="2">
        <v>0</v>
      </c>
      <c r="BK1225" t="s">
        <v>90</v>
      </c>
      <c r="BL1225" t="s">
        <v>90</v>
      </c>
      <c r="BM1225" t="s">
        <v>83</v>
      </c>
      <c r="BN1225" t="s">
        <v>83</v>
      </c>
      <c r="BO1225" t="s">
        <v>83</v>
      </c>
      <c r="BP1225" t="s">
        <v>83</v>
      </c>
      <c r="BQ1225" t="s">
        <v>83</v>
      </c>
      <c r="BR1225" t="s">
        <v>83</v>
      </c>
      <c r="BS1225" t="s">
        <v>83</v>
      </c>
      <c r="BT1225" s="3">
        <v>1</v>
      </c>
    </row>
    <row r="1226" spans="1:72" x14ac:dyDescent="0.25">
      <c r="A1226" t="s">
        <v>1411</v>
      </c>
      <c r="B1226" t="s">
        <v>1412</v>
      </c>
      <c r="C1226" t="s">
        <v>1413</v>
      </c>
      <c r="D1226" t="s">
        <v>74</v>
      </c>
      <c r="E1226" t="s">
        <v>21868</v>
      </c>
      <c r="F1226" t="s">
        <v>1414</v>
      </c>
      <c r="G1226" t="s">
        <v>1754</v>
      </c>
      <c r="H1226" t="s">
        <v>1755</v>
      </c>
      <c r="I1226" s="1">
        <v>44197</v>
      </c>
      <c r="J1226" s="1">
        <v>44926</v>
      </c>
      <c r="K1226" t="s">
        <v>78</v>
      </c>
      <c r="L1226" t="s">
        <v>79</v>
      </c>
      <c r="M1226" t="s">
        <v>80</v>
      </c>
      <c r="N1226" t="s">
        <v>1492</v>
      </c>
      <c r="O1226" t="s">
        <v>352</v>
      </c>
      <c r="P1226" t="s">
        <v>83</v>
      </c>
      <c r="Q1226" t="s">
        <v>1493</v>
      </c>
      <c r="R1226" t="s">
        <v>1475</v>
      </c>
      <c r="S1226" t="s">
        <v>150</v>
      </c>
      <c r="T1226" t="s">
        <v>87</v>
      </c>
      <c r="U1226" t="s">
        <v>88</v>
      </c>
      <c r="V1226" t="s">
        <v>89</v>
      </c>
      <c r="W1226" t="s">
        <v>78</v>
      </c>
      <c r="X1226" t="s">
        <v>120</v>
      </c>
      <c r="Y1226" t="s">
        <v>91</v>
      </c>
      <c r="Z1226" t="s">
        <v>92</v>
      </c>
      <c r="AA1226" s="1">
        <v>44567</v>
      </c>
      <c r="AB1226" s="2">
        <v>296</v>
      </c>
      <c r="AC1226" s="2">
        <v>369</v>
      </c>
      <c r="AD1226" s="2"/>
      <c r="AE1226" s="2"/>
      <c r="AF1226" s="2"/>
      <c r="AG1226">
        <v>0</v>
      </c>
      <c r="AH1226" s="3">
        <v>299</v>
      </c>
      <c r="AI1226" s="3">
        <v>397</v>
      </c>
      <c r="AJ1226" s="3">
        <v>0</v>
      </c>
      <c r="AK1226" s="3">
        <v>0</v>
      </c>
      <c r="AL1226" s="3">
        <v>0</v>
      </c>
      <c r="AM1226" t="s">
        <v>1420</v>
      </c>
      <c r="AN1226" t="s">
        <v>1421</v>
      </c>
      <c r="AO1226" t="s">
        <v>1411</v>
      </c>
      <c r="AP1226" t="s">
        <v>1412</v>
      </c>
      <c r="AQ1226" t="s">
        <v>83</v>
      </c>
      <c r="AR1226" t="s">
        <v>1422</v>
      </c>
      <c r="AS1226" t="s">
        <v>83</v>
      </c>
      <c r="AT1226" t="s">
        <v>96</v>
      </c>
      <c r="AU1226" t="s">
        <v>1423</v>
      </c>
      <c r="AV1226" t="s">
        <v>1424</v>
      </c>
      <c r="AW1226" t="s">
        <v>1425</v>
      </c>
      <c r="AX1226" t="s">
        <v>100</v>
      </c>
      <c r="AY1226" t="s">
        <v>1756</v>
      </c>
      <c r="AZ1226" t="s">
        <v>83</v>
      </c>
      <c r="BA1226" t="s">
        <v>103</v>
      </c>
      <c r="BB1226" t="s">
        <v>1757</v>
      </c>
      <c r="BC1226" s="4"/>
      <c r="BD1226" t="s">
        <v>83</v>
      </c>
      <c r="BE1226" t="s">
        <v>105</v>
      </c>
      <c r="BF1226" t="s">
        <v>106</v>
      </c>
      <c r="BG1226" t="s">
        <v>107</v>
      </c>
      <c r="BH1226" t="s">
        <v>108</v>
      </c>
      <c r="BI1226" t="s">
        <v>109</v>
      </c>
      <c r="BJ1226" s="2">
        <v>0</v>
      </c>
      <c r="BK1226" t="s">
        <v>90</v>
      </c>
      <c r="BL1226" t="s">
        <v>90</v>
      </c>
      <c r="BM1226" t="s">
        <v>83</v>
      </c>
      <c r="BN1226" t="s">
        <v>83</v>
      </c>
      <c r="BO1226" t="s">
        <v>83</v>
      </c>
      <c r="BP1226" t="s">
        <v>83</v>
      </c>
      <c r="BQ1226" t="s">
        <v>83</v>
      </c>
      <c r="BR1226" t="s">
        <v>83</v>
      </c>
      <c r="BS1226" t="s">
        <v>83</v>
      </c>
      <c r="BT1226" s="3">
        <v>1</v>
      </c>
    </row>
    <row r="1227" spans="1:72" x14ac:dyDescent="0.25">
      <c r="A1227" t="s">
        <v>1411</v>
      </c>
      <c r="B1227" t="s">
        <v>1412</v>
      </c>
      <c r="C1227" t="s">
        <v>1413</v>
      </c>
      <c r="D1227" t="s">
        <v>74</v>
      </c>
      <c r="E1227" t="s">
        <v>21868</v>
      </c>
      <c r="F1227" t="s">
        <v>1414</v>
      </c>
      <c r="G1227" t="s">
        <v>1758</v>
      </c>
      <c r="H1227" t="s">
        <v>1759</v>
      </c>
      <c r="I1227" s="1">
        <v>44197</v>
      </c>
      <c r="J1227" s="1">
        <v>44926</v>
      </c>
      <c r="K1227" t="s">
        <v>78</v>
      </c>
      <c r="L1227" t="s">
        <v>79</v>
      </c>
      <c r="M1227" t="s">
        <v>80</v>
      </c>
      <c r="N1227" t="s">
        <v>1492</v>
      </c>
      <c r="O1227" t="s">
        <v>162</v>
      </c>
      <c r="P1227" t="s">
        <v>235</v>
      </c>
      <c r="Q1227" t="s">
        <v>1493</v>
      </c>
      <c r="R1227" t="s">
        <v>1475</v>
      </c>
      <c r="S1227" t="s">
        <v>150</v>
      </c>
      <c r="T1227" t="s">
        <v>87</v>
      </c>
      <c r="U1227" t="s">
        <v>88</v>
      </c>
      <c r="V1227" t="s">
        <v>89</v>
      </c>
      <c r="W1227" t="s">
        <v>78</v>
      </c>
      <c r="X1227" t="s">
        <v>120</v>
      </c>
      <c r="Y1227" t="s">
        <v>91</v>
      </c>
      <c r="Z1227" t="s">
        <v>92</v>
      </c>
      <c r="AA1227" s="1">
        <v>44567</v>
      </c>
      <c r="AB1227" s="2">
        <v>1124</v>
      </c>
      <c r="AC1227" s="2">
        <v>1082</v>
      </c>
      <c r="AD1227" s="2"/>
      <c r="AE1227" s="2"/>
      <c r="AF1227" s="2"/>
      <c r="AG1227">
        <v>0</v>
      </c>
      <c r="AH1227" s="3">
        <v>519</v>
      </c>
      <c r="AI1227" s="3">
        <v>511</v>
      </c>
      <c r="AJ1227" s="3">
        <v>0</v>
      </c>
      <c r="AK1227" s="3">
        <v>0</v>
      </c>
      <c r="AL1227" s="3">
        <v>0</v>
      </c>
      <c r="AM1227" t="s">
        <v>1448</v>
      </c>
      <c r="AN1227" t="s">
        <v>1449</v>
      </c>
      <c r="AO1227" t="s">
        <v>1411</v>
      </c>
      <c r="AP1227" t="s">
        <v>1412</v>
      </c>
      <c r="AQ1227" t="s">
        <v>83</v>
      </c>
      <c r="AR1227" t="s">
        <v>1422</v>
      </c>
      <c r="AS1227" t="s">
        <v>83</v>
      </c>
      <c r="AT1227" t="s">
        <v>96</v>
      </c>
      <c r="AU1227" t="s">
        <v>1423</v>
      </c>
      <c r="AV1227" t="s">
        <v>1424</v>
      </c>
      <c r="AW1227" t="s">
        <v>1425</v>
      </c>
      <c r="AX1227" t="s">
        <v>100</v>
      </c>
      <c r="AY1227" t="s">
        <v>1760</v>
      </c>
      <c r="AZ1227" t="s">
        <v>83</v>
      </c>
      <c r="BA1227" t="s">
        <v>103</v>
      </c>
      <c r="BB1227" t="s">
        <v>1761</v>
      </c>
      <c r="BC1227" s="4"/>
      <c r="BD1227" t="s">
        <v>83</v>
      </c>
      <c r="BE1227" t="s">
        <v>105</v>
      </c>
      <c r="BF1227" t="s">
        <v>106</v>
      </c>
      <c r="BG1227" t="s">
        <v>107</v>
      </c>
      <c r="BH1227" t="s">
        <v>108</v>
      </c>
      <c r="BI1227" t="s">
        <v>109</v>
      </c>
      <c r="BJ1227" s="2">
        <v>0</v>
      </c>
      <c r="BK1227" t="s">
        <v>90</v>
      </c>
      <c r="BL1227" t="s">
        <v>90</v>
      </c>
      <c r="BM1227" t="s">
        <v>83</v>
      </c>
      <c r="BN1227" t="s">
        <v>83</v>
      </c>
      <c r="BO1227" t="s">
        <v>83</v>
      </c>
      <c r="BP1227" t="s">
        <v>83</v>
      </c>
      <c r="BQ1227" t="s">
        <v>83</v>
      </c>
      <c r="BR1227" t="s">
        <v>83</v>
      </c>
      <c r="BS1227" t="s">
        <v>83</v>
      </c>
      <c r="BT1227" s="3">
        <v>1</v>
      </c>
    </row>
    <row r="1228" spans="1:72" x14ac:dyDescent="0.25">
      <c r="A1228" t="s">
        <v>1411</v>
      </c>
      <c r="B1228" t="s">
        <v>1412</v>
      </c>
      <c r="C1228" t="s">
        <v>1413</v>
      </c>
      <c r="D1228" t="s">
        <v>74</v>
      </c>
      <c r="E1228" t="s">
        <v>21868</v>
      </c>
      <c r="F1228" t="s">
        <v>1414</v>
      </c>
      <c r="G1228" t="s">
        <v>1762</v>
      </c>
      <c r="H1228" t="s">
        <v>1763</v>
      </c>
      <c r="I1228" s="1">
        <v>44197</v>
      </c>
      <c r="J1228" s="1">
        <v>44926</v>
      </c>
      <c r="K1228" t="s">
        <v>78</v>
      </c>
      <c r="L1228" t="s">
        <v>79</v>
      </c>
      <c r="M1228" t="s">
        <v>80</v>
      </c>
      <c r="N1228" t="s">
        <v>1692</v>
      </c>
      <c r="O1228" t="s">
        <v>462</v>
      </c>
      <c r="P1228" t="s">
        <v>83</v>
      </c>
      <c r="Q1228" t="s">
        <v>1727</v>
      </c>
      <c r="R1228" t="s">
        <v>1475</v>
      </c>
      <c r="S1228" t="s">
        <v>119</v>
      </c>
      <c r="T1228" t="s">
        <v>87</v>
      </c>
      <c r="U1228" t="s">
        <v>88</v>
      </c>
      <c r="V1228" t="s">
        <v>89</v>
      </c>
      <c r="W1228" t="s">
        <v>78</v>
      </c>
      <c r="X1228" t="s">
        <v>120</v>
      </c>
      <c r="Y1228" t="s">
        <v>91</v>
      </c>
      <c r="Z1228" t="s">
        <v>92</v>
      </c>
      <c r="AA1228" s="1">
        <v>44563</v>
      </c>
      <c r="AB1228" s="2">
        <v>460</v>
      </c>
      <c r="AC1228" s="2">
        <v>565</v>
      </c>
      <c r="AD1228" s="2"/>
      <c r="AE1228" s="2"/>
      <c r="AF1228" s="2"/>
      <c r="AG1228">
        <v>0</v>
      </c>
      <c r="AH1228" s="3">
        <v>460</v>
      </c>
      <c r="AI1228" s="3">
        <v>565</v>
      </c>
      <c r="AJ1228" s="3">
        <v>0</v>
      </c>
      <c r="AK1228" s="3">
        <v>0</v>
      </c>
      <c r="AL1228" s="3">
        <v>0</v>
      </c>
      <c r="AM1228" t="s">
        <v>1420</v>
      </c>
      <c r="AN1228" t="s">
        <v>1421</v>
      </c>
      <c r="AO1228" t="s">
        <v>1411</v>
      </c>
      <c r="AP1228" t="s">
        <v>1412</v>
      </c>
      <c r="AQ1228" t="s">
        <v>83</v>
      </c>
      <c r="AR1228" t="s">
        <v>1422</v>
      </c>
      <c r="AS1228" t="s">
        <v>83</v>
      </c>
      <c r="AT1228" t="s">
        <v>96</v>
      </c>
      <c r="AU1228" t="s">
        <v>1423</v>
      </c>
      <c r="AV1228" t="s">
        <v>1424</v>
      </c>
      <c r="AW1228" t="s">
        <v>1425</v>
      </c>
      <c r="AX1228" t="s">
        <v>100</v>
      </c>
      <c r="AY1228" t="s">
        <v>1764</v>
      </c>
      <c r="AZ1228" t="s">
        <v>83</v>
      </c>
      <c r="BA1228" t="s">
        <v>103</v>
      </c>
      <c r="BB1228" t="s">
        <v>1765</v>
      </c>
      <c r="BC1228" s="4"/>
      <c r="BD1228" t="s">
        <v>83</v>
      </c>
      <c r="BE1228" t="s">
        <v>105</v>
      </c>
      <c r="BF1228" t="s">
        <v>106</v>
      </c>
      <c r="BG1228" t="s">
        <v>107</v>
      </c>
      <c r="BH1228" t="s">
        <v>123</v>
      </c>
      <c r="BI1228" t="s">
        <v>124</v>
      </c>
      <c r="BJ1228" s="2">
        <v>0</v>
      </c>
      <c r="BK1228" t="s">
        <v>90</v>
      </c>
      <c r="BL1228" t="s">
        <v>90</v>
      </c>
      <c r="BM1228" t="s">
        <v>83</v>
      </c>
      <c r="BN1228" t="s">
        <v>83</v>
      </c>
      <c r="BO1228" t="s">
        <v>83</v>
      </c>
      <c r="BP1228" t="s">
        <v>83</v>
      </c>
      <c r="BQ1228" t="s">
        <v>83</v>
      </c>
      <c r="BR1228" t="s">
        <v>83</v>
      </c>
      <c r="BS1228" t="s">
        <v>83</v>
      </c>
      <c r="BT1228" s="3">
        <v>1</v>
      </c>
    </row>
    <row r="1229" spans="1:72" x14ac:dyDescent="0.25">
      <c r="A1229" t="s">
        <v>1411</v>
      </c>
      <c r="B1229" t="s">
        <v>1412</v>
      </c>
      <c r="C1229" t="s">
        <v>1413</v>
      </c>
      <c r="D1229" t="s">
        <v>74</v>
      </c>
      <c r="E1229" t="s">
        <v>21868</v>
      </c>
      <c r="F1229" t="s">
        <v>1414</v>
      </c>
      <c r="G1229" t="s">
        <v>1766</v>
      </c>
      <c r="H1229" t="s">
        <v>1767</v>
      </c>
      <c r="I1229" s="1">
        <v>44197</v>
      </c>
      <c r="J1229" s="1">
        <v>44926</v>
      </c>
      <c r="K1229" t="s">
        <v>78</v>
      </c>
      <c r="L1229" t="s">
        <v>79</v>
      </c>
      <c r="M1229" t="s">
        <v>80</v>
      </c>
      <c r="N1229" t="s">
        <v>1499</v>
      </c>
      <c r="O1229" t="s">
        <v>250</v>
      </c>
      <c r="P1229" t="s">
        <v>235</v>
      </c>
      <c r="Q1229" t="s">
        <v>1500</v>
      </c>
      <c r="R1229" t="s">
        <v>1475</v>
      </c>
      <c r="S1229" t="s">
        <v>150</v>
      </c>
      <c r="T1229" t="s">
        <v>87</v>
      </c>
      <c r="U1229" t="s">
        <v>88</v>
      </c>
      <c r="V1229" t="s">
        <v>89</v>
      </c>
      <c r="W1229" t="s">
        <v>78</v>
      </c>
      <c r="X1229" t="s">
        <v>120</v>
      </c>
      <c r="Y1229" t="s">
        <v>91</v>
      </c>
      <c r="Z1229" t="s">
        <v>92</v>
      </c>
      <c r="AA1229" s="1">
        <v>44566</v>
      </c>
      <c r="AB1229" s="2">
        <v>641</v>
      </c>
      <c r="AC1229" s="2">
        <v>613</v>
      </c>
      <c r="AD1229" s="2"/>
      <c r="AE1229" s="2"/>
      <c r="AF1229" s="2"/>
      <c r="AG1229">
        <v>0</v>
      </c>
      <c r="AH1229" s="3">
        <v>607</v>
      </c>
      <c r="AI1229" s="3">
        <v>575</v>
      </c>
      <c r="AJ1229" s="3">
        <v>0</v>
      </c>
      <c r="AK1229" s="3">
        <v>0</v>
      </c>
      <c r="AL1229" s="3">
        <v>0</v>
      </c>
      <c r="AM1229" t="s">
        <v>1448</v>
      </c>
      <c r="AN1229" t="s">
        <v>1449</v>
      </c>
      <c r="AO1229" t="s">
        <v>1411</v>
      </c>
      <c r="AP1229" t="s">
        <v>1412</v>
      </c>
      <c r="AQ1229" t="s">
        <v>83</v>
      </c>
      <c r="AR1229" t="s">
        <v>1422</v>
      </c>
      <c r="AS1229" t="s">
        <v>83</v>
      </c>
      <c r="AT1229" t="s">
        <v>96</v>
      </c>
      <c r="AU1229" t="s">
        <v>1423</v>
      </c>
      <c r="AV1229" t="s">
        <v>1424</v>
      </c>
      <c r="AW1229" t="s">
        <v>1425</v>
      </c>
      <c r="AX1229" t="s">
        <v>100</v>
      </c>
      <c r="AY1229" t="s">
        <v>1768</v>
      </c>
      <c r="AZ1229" t="s">
        <v>83</v>
      </c>
      <c r="BA1229" t="s">
        <v>103</v>
      </c>
      <c r="BB1229" t="s">
        <v>1769</v>
      </c>
      <c r="BC1229" s="4"/>
      <c r="BD1229" t="s">
        <v>83</v>
      </c>
      <c r="BE1229" t="s">
        <v>105</v>
      </c>
      <c r="BF1229" t="s">
        <v>106</v>
      </c>
      <c r="BG1229" t="s">
        <v>107</v>
      </c>
      <c r="BH1229" t="s">
        <v>108</v>
      </c>
      <c r="BI1229" t="s">
        <v>109</v>
      </c>
      <c r="BJ1229" s="2">
        <v>0</v>
      </c>
      <c r="BK1229" t="s">
        <v>90</v>
      </c>
      <c r="BL1229" t="s">
        <v>90</v>
      </c>
      <c r="BM1229" t="s">
        <v>83</v>
      </c>
      <c r="BN1229" t="s">
        <v>83</v>
      </c>
      <c r="BO1229" t="s">
        <v>83</v>
      </c>
      <c r="BP1229" t="s">
        <v>83</v>
      </c>
      <c r="BQ1229" t="s">
        <v>83</v>
      </c>
      <c r="BR1229" t="s">
        <v>83</v>
      </c>
      <c r="BS1229" t="s">
        <v>83</v>
      </c>
      <c r="BT1229" s="3">
        <v>1</v>
      </c>
    </row>
    <row r="1230" spans="1:72" x14ac:dyDescent="0.25">
      <c r="A1230" t="s">
        <v>1411</v>
      </c>
      <c r="B1230" t="s">
        <v>1412</v>
      </c>
      <c r="C1230" t="s">
        <v>1413</v>
      </c>
      <c r="D1230" t="s">
        <v>74</v>
      </c>
      <c r="E1230" t="s">
        <v>21868</v>
      </c>
      <c r="F1230" t="s">
        <v>1414</v>
      </c>
      <c r="G1230" t="s">
        <v>1770</v>
      </c>
      <c r="H1230" t="s">
        <v>1771</v>
      </c>
      <c r="I1230" s="1">
        <v>44197</v>
      </c>
      <c r="J1230" s="1">
        <v>44926</v>
      </c>
      <c r="K1230" t="s">
        <v>78</v>
      </c>
      <c r="L1230" t="s">
        <v>79</v>
      </c>
      <c r="M1230" t="s">
        <v>80</v>
      </c>
      <c r="N1230" t="s">
        <v>1499</v>
      </c>
      <c r="O1230" t="s">
        <v>168</v>
      </c>
      <c r="P1230" t="s">
        <v>409</v>
      </c>
      <c r="Q1230" t="s">
        <v>1500</v>
      </c>
      <c r="R1230" t="s">
        <v>1475</v>
      </c>
      <c r="S1230" t="s">
        <v>150</v>
      </c>
      <c r="T1230" t="s">
        <v>87</v>
      </c>
      <c r="U1230" t="s">
        <v>88</v>
      </c>
      <c r="V1230" t="s">
        <v>89</v>
      </c>
      <c r="W1230" t="s">
        <v>78</v>
      </c>
      <c r="X1230" t="s">
        <v>120</v>
      </c>
      <c r="Y1230" t="s">
        <v>91</v>
      </c>
      <c r="Z1230" t="s">
        <v>92</v>
      </c>
      <c r="AA1230" s="1">
        <v>44563</v>
      </c>
      <c r="AB1230" s="2">
        <v>652</v>
      </c>
      <c r="AC1230" s="2">
        <v>589</v>
      </c>
      <c r="AD1230" s="2"/>
      <c r="AE1230" s="2"/>
      <c r="AF1230" s="2"/>
      <c r="AG1230">
        <v>0</v>
      </c>
      <c r="AH1230" s="3">
        <v>652</v>
      </c>
      <c r="AI1230" s="3">
        <v>589</v>
      </c>
      <c r="AJ1230" s="3">
        <v>0</v>
      </c>
      <c r="AK1230" s="3">
        <v>0</v>
      </c>
      <c r="AL1230" s="3">
        <v>0</v>
      </c>
      <c r="AM1230" t="s">
        <v>1420</v>
      </c>
      <c r="AN1230" t="s">
        <v>1421</v>
      </c>
      <c r="AO1230" t="s">
        <v>1411</v>
      </c>
      <c r="AP1230" t="s">
        <v>1412</v>
      </c>
      <c r="AQ1230" t="s">
        <v>83</v>
      </c>
      <c r="AR1230" t="s">
        <v>1422</v>
      </c>
      <c r="AS1230" t="s">
        <v>83</v>
      </c>
      <c r="AT1230" t="s">
        <v>96</v>
      </c>
      <c r="AU1230" t="s">
        <v>1423</v>
      </c>
      <c r="AV1230" t="s">
        <v>1424</v>
      </c>
      <c r="AW1230" t="s">
        <v>1425</v>
      </c>
      <c r="AX1230" t="s">
        <v>100</v>
      </c>
      <c r="AY1230" t="s">
        <v>1772</v>
      </c>
      <c r="AZ1230" t="s">
        <v>83</v>
      </c>
      <c r="BA1230" t="s">
        <v>103</v>
      </c>
      <c r="BB1230" t="s">
        <v>1773</v>
      </c>
      <c r="BC1230" s="4"/>
      <c r="BD1230" t="s">
        <v>83</v>
      </c>
      <c r="BE1230" t="s">
        <v>105</v>
      </c>
      <c r="BF1230" t="s">
        <v>106</v>
      </c>
      <c r="BG1230" t="s">
        <v>107</v>
      </c>
      <c r="BH1230" t="s">
        <v>108</v>
      </c>
      <c r="BI1230" t="s">
        <v>109</v>
      </c>
      <c r="BJ1230" s="2">
        <v>0</v>
      </c>
      <c r="BK1230" t="s">
        <v>90</v>
      </c>
      <c r="BL1230" t="s">
        <v>90</v>
      </c>
      <c r="BM1230" t="s">
        <v>83</v>
      </c>
      <c r="BN1230" t="s">
        <v>83</v>
      </c>
      <c r="BO1230" t="s">
        <v>83</v>
      </c>
      <c r="BP1230" t="s">
        <v>83</v>
      </c>
      <c r="BQ1230" t="s">
        <v>83</v>
      </c>
      <c r="BR1230" t="s">
        <v>83</v>
      </c>
      <c r="BS1230" t="s">
        <v>83</v>
      </c>
      <c r="BT1230" s="3">
        <v>1</v>
      </c>
    </row>
    <row r="1231" spans="1:72" x14ac:dyDescent="0.25">
      <c r="A1231" t="s">
        <v>1411</v>
      </c>
      <c r="B1231" t="s">
        <v>1412</v>
      </c>
      <c r="C1231" t="s">
        <v>1413</v>
      </c>
      <c r="D1231" t="s">
        <v>74</v>
      </c>
      <c r="E1231" t="s">
        <v>21868</v>
      </c>
      <c r="F1231" t="s">
        <v>1414</v>
      </c>
      <c r="G1231" t="s">
        <v>1774</v>
      </c>
      <c r="H1231" t="s">
        <v>1775</v>
      </c>
      <c r="I1231" s="1">
        <v>44197</v>
      </c>
      <c r="J1231" s="1">
        <v>44926</v>
      </c>
      <c r="K1231" t="s">
        <v>78</v>
      </c>
      <c r="L1231" t="s">
        <v>79</v>
      </c>
      <c r="M1231" t="s">
        <v>80</v>
      </c>
      <c r="N1231" t="s">
        <v>1499</v>
      </c>
      <c r="O1231" t="s">
        <v>162</v>
      </c>
      <c r="P1231" t="s">
        <v>222</v>
      </c>
      <c r="Q1231" t="s">
        <v>1500</v>
      </c>
      <c r="R1231" t="s">
        <v>1475</v>
      </c>
      <c r="S1231" t="s">
        <v>150</v>
      </c>
      <c r="T1231" t="s">
        <v>87</v>
      </c>
      <c r="U1231" t="s">
        <v>88</v>
      </c>
      <c r="V1231" t="s">
        <v>89</v>
      </c>
      <c r="W1231" t="s">
        <v>78</v>
      </c>
      <c r="X1231" t="s">
        <v>120</v>
      </c>
      <c r="Y1231" t="s">
        <v>91</v>
      </c>
      <c r="Z1231" t="s">
        <v>92</v>
      </c>
      <c r="AA1231" s="1">
        <v>44567</v>
      </c>
      <c r="AB1231" s="2">
        <v>128</v>
      </c>
      <c r="AC1231" s="2">
        <v>142</v>
      </c>
      <c r="AD1231" s="2"/>
      <c r="AE1231" s="2"/>
      <c r="AF1231" s="2"/>
      <c r="AG1231">
        <v>0</v>
      </c>
      <c r="AH1231" s="3">
        <v>128</v>
      </c>
      <c r="AI1231" s="3">
        <v>142</v>
      </c>
      <c r="AJ1231" s="3">
        <v>0</v>
      </c>
      <c r="AK1231" s="3">
        <v>0</v>
      </c>
      <c r="AL1231" s="3">
        <v>0</v>
      </c>
      <c r="AM1231" t="s">
        <v>1420</v>
      </c>
      <c r="AN1231" t="s">
        <v>1421</v>
      </c>
      <c r="AO1231" t="s">
        <v>1411</v>
      </c>
      <c r="AP1231" t="s">
        <v>1412</v>
      </c>
      <c r="AQ1231" t="s">
        <v>83</v>
      </c>
      <c r="AR1231" t="s">
        <v>1422</v>
      </c>
      <c r="AS1231" t="s">
        <v>83</v>
      </c>
      <c r="AT1231" t="s">
        <v>96</v>
      </c>
      <c r="AU1231" t="s">
        <v>1423</v>
      </c>
      <c r="AV1231" t="s">
        <v>1424</v>
      </c>
      <c r="AW1231" t="s">
        <v>1425</v>
      </c>
      <c r="AX1231" t="s">
        <v>100</v>
      </c>
      <c r="AY1231" t="s">
        <v>1776</v>
      </c>
      <c r="AZ1231" t="s">
        <v>83</v>
      </c>
      <c r="BA1231" t="s">
        <v>103</v>
      </c>
      <c r="BB1231" t="s">
        <v>1777</v>
      </c>
      <c r="BC1231" s="4"/>
      <c r="BD1231" t="s">
        <v>83</v>
      </c>
      <c r="BE1231" t="s">
        <v>105</v>
      </c>
      <c r="BF1231" t="s">
        <v>106</v>
      </c>
      <c r="BG1231" t="s">
        <v>107</v>
      </c>
      <c r="BH1231" t="s">
        <v>108</v>
      </c>
      <c r="BI1231" t="s">
        <v>109</v>
      </c>
      <c r="BJ1231" s="2">
        <v>0</v>
      </c>
      <c r="BK1231" t="s">
        <v>90</v>
      </c>
      <c r="BL1231" t="s">
        <v>90</v>
      </c>
      <c r="BM1231" t="s">
        <v>83</v>
      </c>
      <c r="BN1231" t="s">
        <v>83</v>
      </c>
      <c r="BO1231" t="s">
        <v>83</v>
      </c>
      <c r="BP1231" t="s">
        <v>83</v>
      </c>
      <c r="BQ1231" t="s">
        <v>83</v>
      </c>
      <c r="BR1231" t="s">
        <v>83</v>
      </c>
      <c r="BS1231" t="s">
        <v>83</v>
      </c>
      <c r="BT1231" s="3">
        <v>1</v>
      </c>
    </row>
    <row r="1232" spans="1:72" x14ac:dyDescent="0.25">
      <c r="A1232" t="s">
        <v>1411</v>
      </c>
      <c r="B1232" t="s">
        <v>1412</v>
      </c>
      <c r="C1232" t="s">
        <v>1413</v>
      </c>
      <c r="D1232" t="s">
        <v>74</v>
      </c>
      <c r="E1232" t="s">
        <v>21868</v>
      </c>
      <c r="F1232" t="s">
        <v>1414</v>
      </c>
      <c r="G1232" t="s">
        <v>1778</v>
      </c>
      <c r="H1232" t="s">
        <v>1779</v>
      </c>
      <c r="I1232" s="1">
        <v>44197</v>
      </c>
      <c r="J1232" s="1">
        <v>44926</v>
      </c>
      <c r="K1232" t="s">
        <v>78</v>
      </c>
      <c r="L1232" t="s">
        <v>79</v>
      </c>
      <c r="M1232" t="s">
        <v>80</v>
      </c>
      <c r="N1232" t="s">
        <v>1716</v>
      </c>
      <c r="O1232" t="s">
        <v>501</v>
      </c>
      <c r="P1232" t="s">
        <v>1780</v>
      </c>
      <c r="Q1232" t="s">
        <v>1717</v>
      </c>
      <c r="R1232" t="s">
        <v>1174</v>
      </c>
      <c r="S1232" t="s">
        <v>150</v>
      </c>
      <c r="T1232" t="s">
        <v>87</v>
      </c>
      <c r="U1232" t="s">
        <v>88</v>
      </c>
      <c r="V1232" t="s">
        <v>89</v>
      </c>
      <c r="W1232" t="s">
        <v>78</v>
      </c>
      <c r="X1232" t="s">
        <v>120</v>
      </c>
      <c r="Y1232" t="s">
        <v>91</v>
      </c>
      <c r="Z1232" t="s">
        <v>92</v>
      </c>
      <c r="AA1232" s="1">
        <v>44566</v>
      </c>
      <c r="AB1232" s="2">
        <v>2518</v>
      </c>
      <c r="AC1232" s="2">
        <v>1976</v>
      </c>
      <c r="AD1232" s="2"/>
      <c r="AE1232" s="2"/>
      <c r="AF1232" s="2"/>
      <c r="AG1232">
        <v>0</v>
      </c>
      <c r="AH1232" s="3">
        <v>2521</v>
      </c>
      <c r="AI1232" s="3">
        <v>1904</v>
      </c>
      <c r="AJ1232" s="3">
        <v>0</v>
      </c>
      <c r="AK1232" s="3">
        <v>0</v>
      </c>
      <c r="AL1232" s="3">
        <v>0</v>
      </c>
      <c r="AM1232" t="s">
        <v>1781</v>
      </c>
      <c r="AN1232" t="s">
        <v>83</v>
      </c>
      <c r="AO1232" t="s">
        <v>1411</v>
      </c>
      <c r="AP1232" t="s">
        <v>1412</v>
      </c>
      <c r="AQ1232" t="s">
        <v>83</v>
      </c>
      <c r="AR1232" t="s">
        <v>1422</v>
      </c>
      <c r="AS1232" t="s">
        <v>83</v>
      </c>
      <c r="AT1232" t="s">
        <v>96</v>
      </c>
      <c r="AU1232" t="s">
        <v>1423</v>
      </c>
      <c r="AV1232" t="s">
        <v>1424</v>
      </c>
      <c r="AW1232" t="s">
        <v>1425</v>
      </c>
      <c r="AX1232" t="s">
        <v>100</v>
      </c>
      <c r="AY1232" t="s">
        <v>1782</v>
      </c>
      <c r="AZ1232" t="s">
        <v>83</v>
      </c>
      <c r="BA1232" t="s">
        <v>103</v>
      </c>
      <c r="BB1232" t="s">
        <v>1783</v>
      </c>
      <c r="BC1232" s="4"/>
      <c r="BD1232" t="s">
        <v>83</v>
      </c>
      <c r="BE1232" t="s">
        <v>105</v>
      </c>
      <c r="BF1232" t="s">
        <v>106</v>
      </c>
      <c r="BG1232" t="s">
        <v>107</v>
      </c>
      <c r="BH1232" t="s">
        <v>108</v>
      </c>
      <c r="BI1232" t="s">
        <v>109</v>
      </c>
      <c r="BJ1232" s="2">
        <v>0</v>
      </c>
      <c r="BK1232" t="s">
        <v>90</v>
      </c>
      <c r="BL1232" t="s">
        <v>90</v>
      </c>
      <c r="BM1232" t="s">
        <v>83</v>
      </c>
      <c r="BN1232" t="s">
        <v>83</v>
      </c>
      <c r="BO1232" t="s">
        <v>83</v>
      </c>
      <c r="BP1232" t="s">
        <v>83</v>
      </c>
      <c r="BQ1232" t="s">
        <v>83</v>
      </c>
      <c r="BR1232" t="s">
        <v>83</v>
      </c>
      <c r="BS1232" t="s">
        <v>83</v>
      </c>
      <c r="BT1232" s="3">
        <v>1</v>
      </c>
    </row>
    <row r="1233" spans="1:72" x14ac:dyDescent="0.25">
      <c r="A1233" t="s">
        <v>1411</v>
      </c>
      <c r="B1233" t="s">
        <v>1412</v>
      </c>
      <c r="C1233" t="s">
        <v>1413</v>
      </c>
      <c r="D1233" t="s">
        <v>74</v>
      </c>
      <c r="E1233" t="s">
        <v>21868</v>
      </c>
      <c r="F1233" t="s">
        <v>1414</v>
      </c>
      <c r="G1233" t="s">
        <v>1784</v>
      </c>
      <c r="H1233" t="s">
        <v>1785</v>
      </c>
      <c r="I1233" s="1">
        <v>44197</v>
      </c>
      <c r="J1233" s="1">
        <v>44926</v>
      </c>
      <c r="K1233" t="s">
        <v>78</v>
      </c>
      <c r="L1233" t="s">
        <v>79</v>
      </c>
      <c r="M1233" t="s">
        <v>80</v>
      </c>
      <c r="N1233" t="s">
        <v>1619</v>
      </c>
      <c r="O1233" t="s">
        <v>404</v>
      </c>
      <c r="P1233" t="s">
        <v>420</v>
      </c>
      <c r="Q1233" t="s">
        <v>1625</v>
      </c>
      <c r="R1233" t="s">
        <v>1603</v>
      </c>
      <c r="S1233" t="s">
        <v>119</v>
      </c>
      <c r="T1233" t="s">
        <v>87</v>
      </c>
      <c r="U1233" t="s">
        <v>88</v>
      </c>
      <c r="V1233" t="s">
        <v>89</v>
      </c>
      <c r="W1233" t="s">
        <v>78</v>
      </c>
      <c r="X1233" t="s">
        <v>120</v>
      </c>
      <c r="Y1233" t="s">
        <v>91</v>
      </c>
      <c r="Z1233" t="s">
        <v>92</v>
      </c>
      <c r="AA1233" s="1">
        <v>44563</v>
      </c>
      <c r="AB1233" s="2">
        <v>1245</v>
      </c>
      <c r="AC1233" s="2">
        <v>1453</v>
      </c>
      <c r="AD1233" s="2"/>
      <c r="AE1233" s="2"/>
      <c r="AF1233" s="2"/>
      <c r="AG1233">
        <v>0</v>
      </c>
      <c r="AH1233" s="3">
        <v>1245</v>
      </c>
      <c r="AI1233" s="3">
        <v>1453</v>
      </c>
      <c r="AJ1233" s="3">
        <v>0</v>
      </c>
      <c r="AK1233" s="3">
        <v>0</v>
      </c>
      <c r="AL1233" s="3">
        <v>0</v>
      </c>
      <c r="AM1233" t="s">
        <v>1420</v>
      </c>
      <c r="AN1233" t="s">
        <v>1421</v>
      </c>
      <c r="AO1233" t="s">
        <v>1411</v>
      </c>
      <c r="AP1233" t="s">
        <v>1412</v>
      </c>
      <c r="AQ1233" t="s">
        <v>83</v>
      </c>
      <c r="AR1233" t="s">
        <v>1422</v>
      </c>
      <c r="AS1233" t="s">
        <v>83</v>
      </c>
      <c r="AT1233" t="s">
        <v>96</v>
      </c>
      <c r="AU1233" t="s">
        <v>1423</v>
      </c>
      <c r="AV1233" t="s">
        <v>1424</v>
      </c>
      <c r="AW1233" t="s">
        <v>1425</v>
      </c>
      <c r="AX1233" t="s">
        <v>100</v>
      </c>
      <c r="AY1233" t="s">
        <v>1786</v>
      </c>
      <c r="AZ1233" t="s">
        <v>83</v>
      </c>
      <c r="BA1233" t="s">
        <v>103</v>
      </c>
      <c r="BB1233" t="s">
        <v>1787</v>
      </c>
      <c r="BC1233" s="4"/>
      <c r="BD1233" t="s">
        <v>83</v>
      </c>
      <c r="BE1233" t="s">
        <v>105</v>
      </c>
      <c r="BF1233" t="s">
        <v>106</v>
      </c>
      <c r="BG1233" t="s">
        <v>107</v>
      </c>
      <c r="BH1233" t="s">
        <v>123</v>
      </c>
      <c r="BI1233" t="s">
        <v>124</v>
      </c>
      <c r="BJ1233" s="2">
        <v>0</v>
      </c>
      <c r="BK1233" t="s">
        <v>90</v>
      </c>
      <c r="BL1233" t="s">
        <v>90</v>
      </c>
      <c r="BM1233" t="s">
        <v>83</v>
      </c>
      <c r="BN1233" t="s">
        <v>83</v>
      </c>
      <c r="BO1233" t="s">
        <v>83</v>
      </c>
      <c r="BP1233" t="s">
        <v>83</v>
      </c>
      <c r="BQ1233" t="s">
        <v>83</v>
      </c>
      <c r="BR1233" t="s">
        <v>83</v>
      </c>
      <c r="BS1233" t="s">
        <v>83</v>
      </c>
      <c r="BT1233" s="3">
        <v>1</v>
      </c>
    </row>
    <row r="1234" spans="1:72" x14ac:dyDescent="0.25">
      <c r="A1234" t="s">
        <v>1411</v>
      </c>
      <c r="B1234" t="s">
        <v>1412</v>
      </c>
      <c r="C1234" t="s">
        <v>1413</v>
      </c>
      <c r="D1234" t="s">
        <v>74</v>
      </c>
      <c r="E1234" t="s">
        <v>21868</v>
      </c>
      <c r="F1234" t="s">
        <v>1414</v>
      </c>
      <c r="G1234" t="s">
        <v>1788</v>
      </c>
      <c r="H1234" t="s">
        <v>1789</v>
      </c>
      <c r="I1234" s="1">
        <v>44197</v>
      </c>
      <c r="J1234" s="1">
        <v>44926</v>
      </c>
      <c r="K1234" t="s">
        <v>78</v>
      </c>
      <c r="L1234" t="s">
        <v>79</v>
      </c>
      <c r="M1234" t="s">
        <v>80</v>
      </c>
      <c r="N1234" t="s">
        <v>1619</v>
      </c>
      <c r="O1234" t="s">
        <v>1790</v>
      </c>
      <c r="P1234" t="s">
        <v>420</v>
      </c>
      <c r="Q1234" t="s">
        <v>1620</v>
      </c>
      <c r="R1234" t="s">
        <v>1603</v>
      </c>
      <c r="S1234" t="s">
        <v>119</v>
      </c>
      <c r="T1234" t="s">
        <v>87</v>
      </c>
      <c r="U1234" t="s">
        <v>88</v>
      </c>
      <c r="V1234" t="s">
        <v>89</v>
      </c>
      <c r="W1234" t="s">
        <v>78</v>
      </c>
      <c r="X1234" t="s">
        <v>120</v>
      </c>
      <c r="Y1234" t="s">
        <v>91</v>
      </c>
      <c r="Z1234" t="s">
        <v>92</v>
      </c>
      <c r="AA1234" s="1">
        <v>44567</v>
      </c>
      <c r="AB1234" s="2">
        <v>1219</v>
      </c>
      <c r="AC1234" s="2">
        <v>1181</v>
      </c>
      <c r="AD1234" s="2"/>
      <c r="AE1234" s="2"/>
      <c r="AF1234" s="2"/>
      <c r="AG1234">
        <v>0</v>
      </c>
      <c r="AH1234" s="3">
        <v>1219</v>
      </c>
      <c r="AI1234" s="3">
        <v>1181</v>
      </c>
      <c r="AJ1234" s="3">
        <v>0</v>
      </c>
      <c r="AK1234" s="3">
        <v>0</v>
      </c>
      <c r="AL1234" s="3">
        <v>0</v>
      </c>
      <c r="AM1234" t="s">
        <v>1420</v>
      </c>
      <c r="AN1234" t="s">
        <v>1421</v>
      </c>
      <c r="AO1234" t="s">
        <v>1411</v>
      </c>
      <c r="AP1234" t="s">
        <v>1412</v>
      </c>
      <c r="AQ1234" t="s">
        <v>83</v>
      </c>
      <c r="AR1234" t="s">
        <v>1422</v>
      </c>
      <c r="AS1234" t="s">
        <v>83</v>
      </c>
      <c r="AT1234" t="s">
        <v>96</v>
      </c>
      <c r="AU1234" t="s">
        <v>1423</v>
      </c>
      <c r="AV1234" t="s">
        <v>1424</v>
      </c>
      <c r="AW1234" t="s">
        <v>1425</v>
      </c>
      <c r="AX1234" t="s">
        <v>100</v>
      </c>
      <c r="AY1234" t="s">
        <v>1791</v>
      </c>
      <c r="AZ1234" t="s">
        <v>83</v>
      </c>
      <c r="BA1234" t="s">
        <v>103</v>
      </c>
      <c r="BB1234" t="s">
        <v>1792</v>
      </c>
      <c r="BC1234" s="4"/>
      <c r="BD1234" t="s">
        <v>83</v>
      </c>
      <c r="BE1234" t="s">
        <v>105</v>
      </c>
      <c r="BF1234" t="s">
        <v>106</v>
      </c>
      <c r="BG1234" t="s">
        <v>107</v>
      </c>
      <c r="BH1234" t="s">
        <v>123</v>
      </c>
      <c r="BI1234" t="s">
        <v>124</v>
      </c>
      <c r="BJ1234" s="2">
        <v>0</v>
      </c>
      <c r="BK1234" t="s">
        <v>90</v>
      </c>
      <c r="BL1234" t="s">
        <v>90</v>
      </c>
      <c r="BM1234" t="s">
        <v>83</v>
      </c>
      <c r="BN1234" t="s">
        <v>83</v>
      </c>
      <c r="BO1234" t="s">
        <v>83</v>
      </c>
      <c r="BP1234" t="s">
        <v>83</v>
      </c>
      <c r="BQ1234" t="s">
        <v>83</v>
      </c>
      <c r="BR1234" t="s">
        <v>83</v>
      </c>
      <c r="BS1234" t="s">
        <v>83</v>
      </c>
      <c r="BT1234" s="3">
        <v>1</v>
      </c>
    </row>
    <row r="1235" spans="1:72" x14ac:dyDescent="0.25">
      <c r="A1235" t="s">
        <v>1411</v>
      </c>
      <c r="B1235" t="s">
        <v>1412</v>
      </c>
      <c r="C1235" t="s">
        <v>1413</v>
      </c>
      <c r="D1235" t="s">
        <v>74</v>
      </c>
      <c r="E1235" t="s">
        <v>21868</v>
      </c>
      <c r="F1235" t="s">
        <v>1414</v>
      </c>
      <c r="G1235" t="s">
        <v>1793</v>
      </c>
      <c r="H1235" t="s">
        <v>1794</v>
      </c>
      <c r="I1235" s="1">
        <v>44197</v>
      </c>
      <c r="J1235" s="1">
        <v>44926</v>
      </c>
      <c r="K1235" t="s">
        <v>78</v>
      </c>
      <c r="L1235" t="s">
        <v>79</v>
      </c>
      <c r="M1235" t="s">
        <v>80</v>
      </c>
      <c r="N1235" t="s">
        <v>1669</v>
      </c>
      <c r="O1235" t="s">
        <v>1795</v>
      </c>
      <c r="P1235" t="s">
        <v>1796</v>
      </c>
      <c r="Q1235" t="s">
        <v>1797</v>
      </c>
      <c r="R1235" t="s">
        <v>1644</v>
      </c>
      <c r="S1235" t="s">
        <v>150</v>
      </c>
      <c r="T1235" t="s">
        <v>87</v>
      </c>
      <c r="U1235" t="s">
        <v>88</v>
      </c>
      <c r="V1235" t="s">
        <v>89</v>
      </c>
      <c r="W1235" t="s">
        <v>78</v>
      </c>
      <c r="X1235" t="s">
        <v>120</v>
      </c>
      <c r="Y1235" t="s">
        <v>91</v>
      </c>
      <c r="Z1235" t="s">
        <v>92</v>
      </c>
      <c r="AA1235" s="1">
        <v>44567</v>
      </c>
      <c r="AB1235" s="2">
        <v>17</v>
      </c>
      <c r="AC1235" s="2">
        <v>17</v>
      </c>
      <c r="AD1235" s="2"/>
      <c r="AE1235" s="2"/>
      <c r="AF1235" s="2"/>
      <c r="AG1235">
        <v>0</v>
      </c>
      <c r="AH1235" s="3">
        <v>17</v>
      </c>
      <c r="AI1235" s="3">
        <v>17</v>
      </c>
      <c r="AJ1235" s="3">
        <v>0</v>
      </c>
      <c r="AK1235" s="3">
        <v>0</v>
      </c>
      <c r="AL1235" s="3">
        <v>0</v>
      </c>
      <c r="AM1235" t="s">
        <v>1420</v>
      </c>
      <c r="AN1235" t="s">
        <v>1421</v>
      </c>
      <c r="AO1235" t="s">
        <v>1411</v>
      </c>
      <c r="AP1235" t="s">
        <v>1412</v>
      </c>
      <c r="AQ1235" t="s">
        <v>83</v>
      </c>
      <c r="AR1235" t="s">
        <v>1422</v>
      </c>
      <c r="AS1235" t="s">
        <v>83</v>
      </c>
      <c r="AT1235" t="s">
        <v>96</v>
      </c>
      <c r="AU1235" t="s">
        <v>1423</v>
      </c>
      <c r="AV1235" t="s">
        <v>1424</v>
      </c>
      <c r="AW1235" t="s">
        <v>1425</v>
      </c>
      <c r="AX1235" t="s">
        <v>100</v>
      </c>
      <c r="AY1235" t="s">
        <v>1798</v>
      </c>
      <c r="AZ1235" t="s">
        <v>83</v>
      </c>
      <c r="BA1235" t="s">
        <v>103</v>
      </c>
      <c r="BB1235" t="s">
        <v>1799</v>
      </c>
      <c r="BC1235" s="4"/>
      <c r="BD1235" t="s">
        <v>83</v>
      </c>
      <c r="BE1235" t="s">
        <v>105</v>
      </c>
      <c r="BF1235" t="s">
        <v>106</v>
      </c>
      <c r="BG1235" t="s">
        <v>107</v>
      </c>
      <c r="BH1235" t="s">
        <v>108</v>
      </c>
      <c r="BI1235" t="s">
        <v>109</v>
      </c>
      <c r="BJ1235" s="2">
        <v>0</v>
      </c>
      <c r="BK1235" t="s">
        <v>90</v>
      </c>
      <c r="BL1235" t="s">
        <v>90</v>
      </c>
      <c r="BM1235" t="s">
        <v>83</v>
      </c>
      <c r="BN1235" t="s">
        <v>83</v>
      </c>
      <c r="BO1235" t="s">
        <v>83</v>
      </c>
      <c r="BP1235" t="s">
        <v>83</v>
      </c>
      <c r="BQ1235" t="s">
        <v>83</v>
      </c>
      <c r="BR1235" t="s">
        <v>83</v>
      </c>
      <c r="BS1235" t="s">
        <v>83</v>
      </c>
      <c r="BT1235" s="3">
        <v>1</v>
      </c>
    </row>
    <row r="1236" spans="1:72" x14ac:dyDescent="0.25">
      <c r="A1236" t="s">
        <v>1411</v>
      </c>
      <c r="B1236" t="s">
        <v>1412</v>
      </c>
      <c r="C1236" t="s">
        <v>1413</v>
      </c>
      <c r="D1236" t="s">
        <v>74</v>
      </c>
      <c r="E1236" t="s">
        <v>21868</v>
      </c>
      <c r="F1236" t="s">
        <v>1414</v>
      </c>
      <c r="G1236" t="s">
        <v>1800</v>
      </c>
      <c r="H1236" t="s">
        <v>1801</v>
      </c>
      <c r="I1236" s="1">
        <v>44197</v>
      </c>
      <c r="J1236" s="1">
        <v>44926</v>
      </c>
      <c r="K1236" t="s">
        <v>78</v>
      </c>
      <c r="L1236" t="s">
        <v>79</v>
      </c>
      <c r="M1236" t="s">
        <v>80</v>
      </c>
      <c r="N1236" t="s">
        <v>1802</v>
      </c>
      <c r="O1236" t="s">
        <v>388</v>
      </c>
      <c r="P1236" t="s">
        <v>83</v>
      </c>
      <c r="Q1236" t="s">
        <v>1803</v>
      </c>
      <c r="R1236" t="s">
        <v>1804</v>
      </c>
      <c r="S1236" t="s">
        <v>86</v>
      </c>
      <c r="T1236" t="s">
        <v>87</v>
      </c>
      <c r="U1236" t="s">
        <v>88</v>
      </c>
      <c r="V1236" t="s">
        <v>1223</v>
      </c>
      <c r="W1236" t="s">
        <v>90</v>
      </c>
      <c r="X1236" t="s">
        <v>83</v>
      </c>
      <c r="Y1236" t="s">
        <v>91</v>
      </c>
      <c r="Z1236" t="s">
        <v>92</v>
      </c>
      <c r="AA1236" s="1">
        <v>44378</v>
      </c>
      <c r="AB1236" s="2">
        <v>741</v>
      </c>
      <c r="AC1236" s="2">
        <v>399</v>
      </c>
      <c r="AD1236" s="2"/>
      <c r="AE1236" s="2"/>
      <c r="AF1236" s="2"/>
      <c r="AG1236">
        <v>0</v>
      </c>
      <c r="AH1236" s="3">
        <v>1140</v>
      </c>
      <c r="AI1236" s="3">
        <v>0</v>
      </c>
      <c r="AJ1236" s="3">
        <v>0</v>
      </c>
      <c r="AK1236" s="3">
        <v>0</v>
      </c>
      <c r="AL1236" s="3">
        <v>0</v>
      </c>
      <c r="AM1236" t="s">
        <v>1805</v>
      </c>
      <c r="AN1236" t="s">
        <v>83</v>
      </c>
      <c r="AO1236" t="s">
        <v>1411</v>
      </c>
      <c r="AP1236" t="s">
        <v>1412</v>
      </c>
      <c r="AQ1236" t="s">
        <v>83</v>
      </c>
      <c r="AR1236" t="s">
        <v>1422</v>
      </c>
      <c r="AS1236" t="s">
        <v>83</v>
      </c>
      <c r="AT1236" t="s">
        <v>96</v>
      </c>
      <c r="AU1236" t="s">
        <v>1423</v>
      </c>
      <c r="AV1236" t="s">
        <v>1424</v>
      </c>
      <c r="AW1236" t="s">
        <v>1425</v>
      </c>
      <c r="AX1236" t="s">
        <v>100</v>
      </c>
      <c r="AY1236" t="s">
        <v>1806</v>
      </c>
      <c r="AZ1236" t="s">
        <v>83</v>
      </c>
      <c r="BA1236" t="s">
        <v>103</v>
      </c>
      <c r="BB1236" t="s">
        <v>83</v>
      </c>
      <c r="BC1236" s="4"/>
      <c r="BD1236" t="s">
        <v>83</v>
      </c>
      <c r="BE1236" t="s">
        <v>105</v>
      </c>
      <c r="BF1236" t="s">
        <v>106</v>
      </c>
      <c r="BG1236" t="s">
        <v>107</v>
      </c>
      <c r="BH1236" t="s">
        <v>1226</v>
      </c>
      <c r="BI1236" t="s">
        <v>1227</v>
      </c>
      <c r="BJ1236" s="2">
        <v>0</v>
      </c>
      <c r="BK1236" t="s">
        <v>90</v>
      </c>
      <c r="BL1236" t="s">
        <v>90</v>
      </c>
      <c r="BM1236" t="s">
        <v>83</v>
      </c>
      <c r="BN1236" t="s">
        <v>83</v>
      </c>
      <c r="BO1236" t="s">
        <v>83</v>
      </c>
      <c r="BP1236" t="s">
        <v>83</v>
      </c>
      <c r="BQ1236" t="s">
        <v>83</v>
      </c>
      <c r="BR1236" t="s">
        <v>83</v>
      </c>
      <c r="BS1236" t="s">
        <v>83</v>
      </c>
      <c r="BT1236" s="3">
        <v>1</v>
      </c>
    </row>
    <row r="1237" spans="1:72" x14ac:dyDescent="0.25">
      <c r="A1237" t="s">
        <v>1411</v>
      </c>
      <c r="B1237" t="s">
        <v>1412</v>
      </c>
      <c r="C1237" t="s">
        <v>1413</v>
      </c>
      <c r="D1237" t="s">
        <v>74</v>
      </c>
      <c r="E1237" t="s">
        <v>21868</v>
      </c>
      <c r="F1237" t="s">
        <v>1414</v>
      </c>
      <c r="G1237" t="s">
        <v>1807</v>
      </c>
      <c r="H1237" t="s">
        <v>1808</v>
      </c>
      <c r="I1237" s="1">
        <v>44197</v>
      </c>
      <c r="J1237" s="1">
        <v>44926</v>
      </c>
      <c r="K1237" t="s">
        <v>78</v>
      </c>
      <c r="L1237" t="s">
        <v>79</v>
      </c>
      <c r="M1237" t="s">
        <v>80</v>
      </c>
      <c r="N1237" t="s">
        <v>1512</v>
      </c>
      <c r="O1237" t="s">
        <v>447</v>
      </c>
      <c r="P1237" t="s">
        <v>215</v>
      </c>
      <c r="Q1237" t="s">
        <v>1739</v>
      </c>
      <c r="R1237" t="s">
        <v>1475</v>
      </c>
      <c r="S1237" t="s">
        <v>150</v>
      </c>
      <c r="T1237" t="s">
        <v>87</v>
      </c>
      <c r="U1237" t="s">
        <v>88</v>
      </c>
      <c r="V1237" t="s">
        <v>89</v>
      </c>
      <c r="W1237" t="s">
        <v>78</v>
      </c>
      <c r="X1237" t="s">
        <v>120</v>
      </c>
      <c r="Y1237" t="s">
        <v>91</v>
      </c>
      <c r="Z1237" t="s">
        <v>92</v>
      </c>
      <c r="AA1237" s="1">
        <v>44216</v>
      </c>
      <c r="AB1237" s="2">
        <v>15</v>
      </c>
      <c r="AC1237" s="2">
        <v>17</v>
      </c>
      <c r="AD1237" s="2"/>
      <c r="AE1237" s="2"/>
      <c r="AF1237" s="2"/>
      <c r="AG1237">
        <v>0</v>
      </c>
      <c r="AH1237" s="3">
        <v>15</v>
      </c>
      <c r="AI1237" s="3">
        <v>17</v>
      </c>
      <c r="AJ1237" s="3">
        <v>0</v>
      </c>
      <c r="AK1237" s="3">
        <v>0</v>
      </c>
      <c r="AL1237" s="3">
        <v>0</v>
      </c>
      <c r="AM1237" t="s">
        <v>1420</v>
      </c>
      <c r="AN1237" t="s">
        <v>1421</v>
      </c>
      <c r="AO1237" t="s">
        <v>1411</v>
      </c>
      <c r="AP1237" t="s">
        <v>1412</v>
      </c>
      <c r="AQ1237" t="s">
        <v>83</v>
      </c>
      <c r="AR1237" t="s">
        <v>1422</v>
      </c>
      <c r="AS1237" t="s">
        <v>83</v>
      </c>
      <c r="AT1237" t="s">
        <v>96</v>
      </c>
      <c r="AU1237" t="s">
        <v>1423</v>
      </c>
      <c r="AV1237" t="s">
        <v>1424</v>
      </c>
      <c r="AW1237" t="s">
        <v>1425</v>
      </c>
      <c r="AX1237" t="s">
        <v>100</v>
      </c>
      <c r="AY1237" t="s">
        <v>1798</v>
      </c>
      <c r="AZ1237" t="s">
        <v>83</v>
      </c>
      <c r="BA1237" t="s">
        <v>103</v>
      </c>
      <c r="BB1237" t="s">
        <v>1809</v>
      </c>
      <c r="BC1237" s="4"/>
      <c r="BD1237" t="s">
        <v>83</v>
      </c>
      <c r="BE1237" t="s">
        <v>105</v>
      </c>
      <c r="BF1237" t="s">
        <v>106</v>
      </c>
      <c r="BG1237" t="s">
        <v>107</v>
      </c>
      <c r="BH1237" t="s">
        <v>108</v>
      </c>
      <c r="BI1237" t="s">
        <v>109</v>
      </c>
      <c r="BJ1237" s="2">
        <v>0</v>
      </c>
      <c r="BK1237" t="s">
        <v>90</v>
      </c>
      <c r="BL1237" t="s">
        <v>90</v>
      </c>
      <c r="BM1237" t="s">
        <v>83</v>
      </c>
      <c r="BN1237" t="s">
        <v>83</v>
      </c>
      <c r="BO1237" t="s">
        <v>83</v>
      </c>
      <c r="BP1237" t="s">
        <v>83</v>
      </c>
      <c r="BQ1237" t="s">
        <v>83</v>
      </c>
      <c r="BR1237" t="s">
        <v>83</v>
      </c>
      <c r="BS1237" t="s">
        <v>83</v>
      </c>
      <c r="BT1237" s="3">
        <v>1</v>
      </c>
    </row>
    <row r="1238" spans="1:72" x14ac:dyDescent="0.25">
      <c r="A1238" t="s">
        <v>1411</v>
      </c>
      <c r="B1238" t="s">
        <v>1412</v>
      </c>
      <c r="C1238" t="s">
        <v>1413</v>
      </c>
      <c r="D1238" t="s">
        <v>74</v>
      </c>
      <c r="E1238" t="s">
        <v>21868</v>
      </c>
      <c r="F1238" t="s">
        <v>1414</v>
      </c>
      <c r="G1238" t="s">
        <v>1810</v>
      </c>
      <c r="H1238" t="s">
        <v>1811</v>
      </c>
      <c r="I1238" s="1">
        <v>44197</v>
      </c>
      <c r="J1238" s="1">
        <v>44926</v>
      </c>
      <c r="K1238" t="s">
        <v>78</v>
      </c>
      <c r="L1238" t="s">
        <v>79</v>
      </c>
      <c r="M1238" t="s">
        <v>80</v>
      </c>
      <c r="N1238" t="s">
        <v>1523</v>
      </c>
      <c r="O1238" t="s">
        <v>738</v>
      </c>
      <c r="P1238" t="s">
        <v>215</v>
      </c>
      <c r="Q1238" t="s">
        <v>1812</v>
      </c>
      <c r="R1238" t="s">
        <v>1475</v>
      </c>
      <c r="S1238" t="s">
        <v>119</v>
      </c>
      <c r="T1238" t="s">
        <v>87</v>
      </c>
      <c r="U1238" t="s">
        <v>88</v>
      </c>
      <c r="V1238" t="s">
        <v>89</v>
      </c>
      <c r="W1238" t="s">
        <v>78</v>
      </c>
      <c r="X1238" t="s">
        <v>120</v>
      </c>
      <c r="Y1238" t="s">
        <v>91</v>
      </c>
      <c r="Z1238" t="s">
        <v>92</v>
      </c>
      <c r="AA1238" s="1">
        <v>44566</v>
      </c>
      <c r="AB1238" s="2">
        <v>2959</v>
      </c>
      <c r="AC1238" s="2">
        <v>2921</v>
      </c>
      <c r="AD1238" s="2"/>
      <c r="AE1238" s="2"/>
      <c r="AF1238" s="2"/>
      <c r="AG1238">
        <v>0</v>
      </c>
      <c r="AH1238" s="3">
        <v>2959</v>
      </c>
      <c r="AI1238" s="3">
        <v>2921</v>
      </c>
      <c r="AJ1238" s="3">
        <v>0</v>
      </c>
      <c r="AK1238" s="3">
        <v>0</v>
      </c>
      <c r="AL1238" s="3">
        <v>0</v>
      </c>
      <c r="AM1238" t="s">
        <v>1441</v>
      </c>
      <c r="AN1238" t="s">
        <v>1442</v>
      </c>
      <c r="AO1238" t="s">
        <v>1411</v>
      </c>
      <c r="AP1238" t="s">
        <v>1412</v>
      </c>
      <c r="AQ1238" t="s">
        <v>83</v>
      </c>
      <c r="AR1238" t="s">
        <v>1422</v>
      </c>
      <c r="AS1238" t="s">
        <v>83</v>
      </c>
      <c r="AT1238" t="s">
        <v>96</v>
      </c>
      <c r="AU1238" t="s">
        <v>1423</v>
      </c>
      <c r="AV1238" t="s">
        <v>1424</v>
      </c>
      <c r="AW1238" t="s">
        <v>1425</v>
      </c>
      <c r="AX1238" t="s">
        <v>100</v>
      </c>
      <c r="AY1238" t="s">
        <v>1813</v>
      </c>
      <c r="AZ1238" t="s">
        <v>83</v>
      </c>
      <c r="BA1238" t="s">
        <v>103</v>
      </c>
      <c r="BB1238" t="s">
        <v>1814</v>
      </c>
      <c r="BC1238" s="4"/>
      <c r="BD1238" t="s">
        <v>83</v>
      </c>
      <c r="BE1238" t="s">
        <v>105</v>
      </c>
      <c r="BF1238" t="s">
        <v>106</v>
      </c>
      <c r="BG1238" t="s">
        <v>107</v>
      </c>
      <c r="BH1238" t="s">
        <v>509</v>
      </c>
      <c r="BI1238" t="s">
        <v>510</v>
      </c>
      <c r="BJ1238" s="2">
        <v>0</v>
      </c>
      <c r="BK1238" t="s">
        <v>90</v>
      </c>
      <c r="BL1238" t="s">
        <v>90</v>
      </c>
      <c r="BM1238" t="s">
        <v>83</v>
      </c>
      <c r="BN1238" t="s">
        <v>83</v>
      </c>
      <c r="BO1238" t="s">
        <v>83</v>
      </c>
      <c r="BP1238" t="s">
        <v>83</v>
      </c>
      <c r="BQ1238" t="s">
        <v>83</v>
      </c>
      <c r="BR1238" t="s">
        <v>83</v>
      </c>
      <c r="BS1238" t="s">
        <v>83</v>
      </c>
      <c r="BT1238" s="3">
        <v>1</v>
      </c>
    </row>
    <row r="1239" spans="1:72" x14ac:dyDescent="0.25">
      <c r="A1239" t="s">
        <v>1411</v>
      </c>
      <c r="B1239" t="s">
        <v>1412</v>
      </c>
      <c r="C1239" t="s">
        <v>1413</v>
      </c>
      <c r="D1239" t="s">
        <v>74</v>
      </c>
      <c r="E1239" t="s">
        <v>21868</v>
      </c>
      <c r="F1239" t="s">
        <v>1414</v>
      </c>
      <c r="G1239" t="s">
        <v>1815</v>
      </c>
      <c r="H1239" t="s">
        <v>1816</v>
      </c>
      <c r="I1239" s="1">
        <v>44197</v>
      </c>
      <c r="J1239" s="1">
        <v>44926</v>
      </c>
      <c r="K1239" t="s">
        <v>78</v>
      </c>
      <c r="L1239" t="s">
        <v>79</v>
      </c>
      <c r="M1239" t="s">
        <v>80</v>
      </c>
      <c r="N1239" t="s">
        <v>1817</v>
      </c>
      <c r="O1239" t="s">
        <v>443</v>
      </c>
      <c r="P1239" t="s">
        <v>222</v>
      </c>
      <c r="Q1239" t="s">
        <v>1818</v>
      </c>
      <c r="R1239" t="s">
        <v>1475</v>
      </c>
      <c r="S1239" t="s">
        <v>119</v>
      </c>
      <c r="T1239" t="s">
        <v>87</v>
      </c>
      <c r="U1239" t="s">
        <v>88</v>
      </c>
      <c r="V1239" t="s">
        <v>89</v>
      </c>
      <c r="W1239" t="s">
        <v>78</v>
      </c>
      <c r="X1239" t="s">
        <v>120</v>
      </c>
      <c r="Y1239" t="s">
        <v>91</v>
      </c>
      <c r="Z1239" t="s">
        <v>92</v>
      </c>
      <c r="AA1239" s="1">
        <v>44567</v>
      </c>
      <c r="AB1239" s="2">
        <v>238</v>
      </c>
      <c r="AC1239" s="2">
        <v>186</v>
      </c>
      <c r="AD1239" s="2"/>
      <c r="AE1239" s="2"/>
      <c r="AF1239" s="2"/>
      <c r="AG1239">
        <v>0</v>
      </c>
      <c r="AH1239" s="3">
        <v>238</v>
      </c>
      <c r="AI1239" s="3">
        <v>186</v>
      </c>
      <c r="AJ1239" s="3">
        <v>0</v>
      </c>
      <c r="AK1239" s="3">
        <v>0</v>
      </c>
      <c r="AL1239" s="3">
        <v>0</v>
      </c>
      <c r="AM1239" t="s">
        <v>1448</v>
      </c>
      <c r="AN1239" t="s">
        <v>1449</v>
      </c>
      <c r="AO1239" t="s">
        <v>1411</v>
      </c>
      <c r="AP1239" t="s">
        <v>1412</v>
      </c>
      <c r="AQ1239" t="s">
        <v>83</v>
      </c>
      <c r="AR1239" t="s">
        <v>1422</v>
      </c>
      <c r="AS1239" t="s">
        <v>83</v>
      </c>
      <c r="AT1239" t="s">
        <v>96</v>
      </c>
      <c r="AU1239" t="s">
        <v>1423</v>
      </c>
      <c r="AV1239" t="s">
        <v>1424</v>
      </c>
      <c r="AW1239" t="s">
        <v>1425</v>
      </c>
      <c r="AX1239" t="s">
        <v>100</v>
      </c>
      <c r="AY1239" t="s">
        <v>1819</v>
      </c>
      <c r="AZ1239" t="s">
        <v>83</v>
      </c>
      <c r="BA1239" t="s">
        <v>103</v>
      </c>
      <c r="BB1239" t="s">
        <v>1820</v>
      </c>
      <c r="BC1239" s="4"/>
      <c r="BD1239" t="s">
        <v>83</v>
      </c>
      <c r="BE1239" t="s">
        <v>105</v>
      </c>
      <c r="BF1239" t="s">
        <v>106</v>
      </c>
      <c r="BG1239" t="s">
        <v>107</v>
      </c>
      <c r="BH1239" t="s">
        <v>123</v>
      </c>
      <c r="BI1239" t="s">
        <v>124</v>
      </c>
      <c r="BJ1239" s="2">
        <v>0</v>
      </c>
      <c r="BK1239" t="s">
        <v>90</v>
      </c>
      <c r="BL1239" t="s">
        <v>90</v>
      </c>
      <c r="BM1239" t="s">
        <v>83</v>
      </c>
      <c r="BN1239" t="s">
        <v>83</v>
      </c>
      <c r="BO1239" t="s">
        <v>83</v>
      </c>
      <c r="BP1239" t="s">
        <v>83</v>
      </c>
      <c r="BQ1239" t="s">
        <v>83</v>
      </c>
      <c r="BR1239" t="s">
        <v>83</v>
      </c>
      <c r="BS1239" t="s">
        <v>83</v>
      </c>
      <c r="BT1239" s="3">
        <v>1</v>
      </c>
    </row>
    <row r="1240" spans="1:72" x14ac:dyDescent="0.25">
      <c r="A1240" t="s">
        <v>1411</v>
      </c>
      <c r="B1240" t="s">
        <v>1412</v>
      </c>
      <c r="C1240" t="s">
        <v>1413</v>
      </c>
      <c r="D1240" t="s">
        <v>74</v>
      </c>
      <c r="E1240" t="s">
        <v>21868</v>
      </c>
      <c r="F1240" t="s">
        <v>1414</v>
      </c>
      <c r="G1240" t="s">
        <v>1821</v>
      </c>
      <c r="H1240" t="s">
        <v>1822</v>
      </c>
      <c r="I1240" s="1">
        <v>44197</v>
      </c>
      <c r="J1240" s="1">
        <v>44926</v>
      </c>
      <c r="K1240" t="s">
        <v>78</v>
      </c>
      <c r="L1240" t="s">
        <v>79</v>
      </c>
      <c r="M1240" t="s">
        <v>80</v>
      </c>
      <c r="N1240" t="s">
        <v>127</v>
      </c>
      <c r="O1240" t="s">
        <v>193</v>
      </c>
      <c r="P1240" t="s">
        <v>83</v>
      </c>
      <c r="Q1240" t="s">
        <v>1823</v>
      </c>
      <c r="R1240" t="s">
        <v>1475</v>
      </c>
      <c r="S1240" t="s">
        <v>83</v>
      </c>
      <c r="T1240" t="s">
        <v>87</v>
      </c>
      <c r="U1240" t="s">
        <v>354</v>
      </c>
      <c r="V1240" t="s">
        <v>355</v>
      </c>
      <c r="W1240" t="s">
        <v>90</v>
      </c>
      <c r="X1240" t="s">
        <v>83</v>
      </c>
      <c r="Y1240" t="s">
        <v>356</v>
      </c>
      <c r="Z1240" t="s">
        <v>92</v>
      </c>
      <c r="AA1240" s="1">
        <v>44656</v>
      </c>
      <c r="AB1240" s="2">
        <v>31850</v>
      </c>
      <c r="AC1240" s="2">
        <v>43108</v>
      </c>
      <c r="AD1240" s="2">
        <v>4010</v>
      </c>
      <c r="AE1240" s="2">
        <v>2350</v>
      </c>
      <c r="AF1240" s="2"/>
      <c r="AG1240">
        <v>51</v>
      </c>
      <c r="AH1240" s="3">
        <v>30289</v>
      </c>
      <c r="AI1240" s="3">
        <v>41800</v>
      </c>
      <c r="AJ1240" s="3">
        <v>-3891</v>
      </c>
      <c r="AK1240" s="3">
        <v>-2248</v>
      </c>
      <c r="AL1240" s="3">
        <v>0</v>
      </c>
      <c r="AM1240" t="s">
        <v>1824</v>
      </c>
      <c r="AN1240" t="s">
        <v>83</v>
      </c>
      <c r="AO1240" t="s">
        <v>1411</v>
      </c>
      <c r="AP1240" t="s">
        <v>1412</v>
      </c>
      <c r="AQ1240" t="s">
        <v>83</v>
      </c>
      <c r="AR1240" t="s">
        <v>1422</v>
      </c>
      <c r="AS1240" t="s">
        <v>83</v>
      </c>
      <c r="AT1240" t="s">
        <v>96</v>
      </c>
      <c r="AU1240" t="s">
        <v>1423</v>
      </c>
      <c r="AV1240" t="s">
        <v>1424</v>
      </c>
      <c r="AW1240" t="s">
        <v>1425</v>
      </c>
      <c r="AX1240" t="s">
        <v>359</v>
      </c>
      <c r="AY1240" t="s">
        <v>1825</v>
      </c>
      <c r="AZ1240" t="s">
        <v>83</v>
      </c>
      <c r="BA1240" t="s">
        <v>103</v>
      </c>
      <c r="BB1240" t="s">
        <v>83</v>
      </c>
      <c r="BC1240" s="4">
        <v>44562</v>
      </c>
      <c r="BD1240" t="s">
        <v>360</v>
      </c>
      <c r="BE1240" t="s">
        <v>105</v>
      </c>
      <c r="BF1240" t="s">
        <v>106</v>
      </c>
      <c r="BG1240" t="s">
        <v>107</v>
      </c>
      <c r="BH1240" t="s">
        <v>83</v>
      </c>
      <c r="BI1240" t="s">
        <v>83</v>
      </c>
      <c r="BJ1240" s="2">
        <v>0</v>
      </c>
      <c r="BK1240" t="s">
        <v>78</v>
      </c>
      <c r="BL1240" t="s">
        <v>90</v>
      </c>
      <c r="BM1240" t="s">
        <v>83</v>
      </c>
      <c r="BN1240" t="s">
        <v>83</v>
      </c>
      <c r="BO1240" t="s">
        <v>83</v>
      </c>
      <c r="BP1240" t="s">
        <v>83</v>
      </c>
      <c r="BQ1240" t="s">
        <v>83</v>
      </c>
      <c r="BR1240" t="s">
        <v>83</v>
      </c>
      <c r="BS1240" t="s">
        <v>83</v>
      </c>
      <c r="BT1240" s="3">
        <v>1</v>
      </c>
    </row>
    <row r="1241" spans="1:72" x14ac:dyDescent="0.25">
      <c r="A1241" t="s">
        <v>1411</v>
      </c>
      <c r="B1241" t="s">
        <v>1412</v>
      </c>
      <c r="C1241" t="s">
        <v>1413</v>
      </c>
      <c r="D1241" t="s">
        <v>74</v>
      </c>
      <c r="E1241" t="s">
        <v>21868</v>
      </c>
      <c r="F1241" t="s">
        <v>1414</v>
      </c>
      <c r="G1241" t="s">
        <v>1826</v>
      </c>
      <c r="H1241" t="s">
        <v>1827</v>
      </c>
      <c r="I1241" s="1">
        <v>44197</v>
      </c>
      <c r="J1241" s="1">
        <v>44926</v>
      </c>
      <c r="K1241" t="s">
        <v>78</v>
      </c>
      <c r="L1241" t="s">
        <v>79</v>
      </c>
      <c r="M1241" t="s">
        <v>80</v>
      </c>
      <c r="N1241" t="s">
        <v>127</v>
      </c>
      <c r="O1241" t="s">
        <v>193</v>
      </c>
      <c r="P1241" t="s">
        <v>83</v>
      </c>
      <c r="Q1241" t="s">
        <v>1823</v>
      </c>
      <c r="R1241" t="s">
        <v>1475</v>
      </c>
      <c r="S1241" t="s">
        <v>83</v>
      </c>
      <c r="T1241" t="s">
        <v>87</v>
      </c>
      <c r="U1241" t="s">
        <v>354</v>
      </c>
      <c r="V1241" t="s">
        <v>355</v>
      </c>
      <c r="W1241" t="s">
        <v>90</v>
      </c>
      <c r="X1241" t="s">
        <v>83</v>
      </c>
      <c r="Y1241" t="s">
        <v>356</v>
      </c>
      <c r="Z1241" t="s">
        <v>92</v>
      </c>
      <c r="AA1241" s="1">
        <v>44654</v>
      </c>
      <c r="AB1241" s="2">
        <v>5810</v>
      </c>
      <c r="AC1241" s="2">
        <v>8703</v>
      </c>
      <c r="AD1241" s="2">
        <v>38221</v>
      </c>
      <c r="AE1241" s="2">
        <v>19043</v>
      </c>
      <c r="AF1241" s="2"/>
      <c r="AG1241">
        <v>51</v>
      </c>
      <c r="AH1241" s="3">
        <v>6082</v>
      </c>
      <c r="AI1241" s="3">
        <v>9227</v>
      </c>
      <c r="AJ1241" s="3">
        <v>-37354</v>
      </c>
      <c r="AK1241" s="3">
        <v>-18652</v>
      </c>
      <c r="AL1241" s="3">
        <v>0</v>
      </c>
      <c r="AM1241" t="s">
        <v>1828</v>
      </c>
      <c r="AN1241" t="s">
        <v>83</v>
      </c>
      <c r="AO1241" t="s">
        <v>1411</v>
      </c>
      <c r="AP1241" t="s">
        <v>1412</v>
      </c>
      <c r="AQ1241" t="s">
        <v>83</v>
      </c>
      <c r="AR1241" t="s">
        <v>1422</v>
      </c>
      <c r="AS1241" t="s">
        <v>83</v>
      </c>
      <c r="AT1241" t="s">
        <v>96</v>
      </c>
      <c r="AU1241" t="s">
        <v>1423</v>
      </c>
      <c r="AV1241" t="s">
        <v>1424</v>
      </c>
      <c r="AW1241" t="s">
        <v>1425</v>
      </c>
      <c r="AX1241" t="s">
        <v>359</v>
      </c>
      <c r="AY1241" t="s">
        <v>1825</v>
      </c>
      <c r="AZ1241" t="s">
        <v>83</v>
      </c>
      <c r="BA1241" t="s">
        <v>103</v>
      </c>
      <c r="BB1241" t="s">
        <v>83</v>
      </c>
      <c r="BC1241" s="4">
        <v>44562</v>
      </c>
      <c r="BD1241" t="s">
        <v>360</v>
      </c>
      <c r="BE1241" t="s">
        <v>105</v>
      </c>
      <c r="BF1241" t="s">
        <v>106</v>
      </c>
      <c r="BG1241" t="s">
        <v>107</v>
      </c>
      <c r="BH1241" t="s">
        <v>83</v>
      </c>
      <c r="BI1241" t="s">
        <v>83</v>
      </c>
      <c r="BJ1241" s="2">
        <v>0</v>
      </c>
      <c r="BK1241" t="s">
        <v>78</v>
      </c>
      <c r="BL1241" t="s">
        <v>90</v>
      </c>
      <c r="BM1241" t="s">
        <v>83</v>
      </c>
      <c r="BN1241" t="s">
        <v>83</v>
      </c>
      <c r="BO1241" t="s">
        <v>83</v>
      </c>
      <c r="BP1241" t="s">
        <v>83</v>
      </c>
      <c r="BQ1241" t="s">
        <v>83</v>
      </c>
      <c r="BR1241" t="s">
        <v>83</v>
      </c>
      <c r="BS1241" t="s">
        <v>83</v>
      </c>
      <c r="BT1241" s="3">
        <v>1</v>
      </c>
    </row>
    <row r="1242" spans="1:72" x14ac:dyDescent="0.25">
      <c r="A1242" t="s">
        <v>1411</v>
      </c>
      <c r="B1242" t="s">
        <v>1412</v>
      </c>
      <c r="C1242" t="s">
        <v>1413</v>
      </c>
      <c r="D1242" t="s">
        <v>750</v>
      </c>
      <c r="E1242" t="s">
        <v>21869</v>
      </c>
      <c r="F1242" t="s">
        <v>1829</v>
      </c>
      <c r="G1242" t="s">
        <v>1830</v>
      </c>
      <c r="H1242" t="s">
        <v>1831</v>
      </c>
      <c r="I1242" s="1">
        <v>44197</v>
      </c>
      <c r="J1242" s="1">
        <v>44926</v>
      </c>
      <c r="K1242" t="s">
        <v>78</v>
      </c>
      <c r="L1242" t="s">
        <v>79</v>
      </c>
      <c r="M1242" t="s">
        <v>80</v>
      </c>
      <c r="N1242" t="s">
        <v>1704</v>
      </c>
      <c r="O1242" t="s">
        <v>155</v>
      </c>
      <c r="P1242" t="s">
        <v>83</v>
      </c>
      <c r="Q1242" t="s">
        <v>1705</v>
      </c>
      <c r="R1242" t="s">
        <v>1475</v>
      </c>
      <c r="S1242" t="s">
        <v>518</v>
      </c>
      <c r="T1242" t="s">
        <v>87</v>
      </c>
      <c r="U1242" t="s">
        <v>519</v>
      </c>
      <c r="V1242" t="s">
        <v>520</v>
      </c>
      <c r="W1242" t="s">
        <v>90</v>
      </c>
      <c r="X1242" t="s">
        <v>83</v>
      </c>
      <c r="Y1242" t="s">
        <v>91</v>
      </c>
      <c r="Z1242" t="s">
        <v>92</v>
      </c>
      <c r="AA1242" s="1">
        <v>44203</v>
      </c>
      <c r="AB1242" s="2">
        <v>70975</v>
      </c>
      <c r="AC1242" s="2">
        <v>220115</v>
      </c>
      <c r="AD1242" s="2"/>
      <c r="AE1242" s="2"/>
      <c r="AF1242" s="2"/>
      <c r="AG1242">
        <v>0</v>
      </c>
      <c r="AH1242" s="3">
        <v>70975</v>
      </c>
      <c r="AI1242" s="3">
        <v>220115</v>
      </c>
      <c r="AJ1242" s="3">
        <v>0</v>
      </c>
      <c r="AK1242" s="3">
        <v>0</v>
      </c>
      <c r="AL1242" s="3">
        <v>0</v>
      </c>
      <c r="AM1242" t="s">
        <v>1832</v>
      </c>
      <c r="AN1242" t="s">
        <v>83</v>
      </c>
      <c r="AO1242" t="s">
        <v>1411</v>
      </c>
      <c r="AP1242" t="s">
        <v>1412</v>
      </c>
      <c r="AQ1242" t="s">
        <v>83</v>
      </c>
      <c r="AR1242" t="s">
        <v>1422</v>
      </c>
      <c r="AS1242" t="s">
        <v>83</v>
      </c>
      <c r="AT1242" t="s">
        <v>96</v>
      </c>
      <c r="AU1242" t="s">
        <v>1423</v>
      </c>
      <c r="AV1242" t="s">
        <v>1424</v>
      </c>
      <c r="AW1242" t="s">
        <v>1425</v>
      </c>
      <c r="AX1242" t="s">
        <v>100</v>
      </c>
      <c r="AY1242" t="s">
        <v>1833</v>
      </c>
      <c r="AZ1242" t="s">
        <v>1834</v>
      </c>
      <c r="BA1242" t="s">
        <v>103</v>
      </c>
      <c r="BB1242" t="s">
        <v>83</v>
      </c>
      <c r="BC1242" s="4"/>
      <c r="BD1242" t="s">
        <v>83</v>
      </c>
      <c r="BE1242" t="s">
        <v>105</v>
      </c>
      <c r="BF1242" t="s">
        <v>106</v>
      </c>
      <c r="BG1242" t="s">
        <v>107</v>
      </c>
      <c r="BH1242" t="s">
        <v>83</v>
      </c>
      <c r="BI1242" t="s">
        <v>83</v>
      </c>
      <c r="BJ1242" s="2">
        <v>0</v>
      </c>
      <c r="BK1242" t="s">
        <v>90</v>
      </c>
      <c r="BL1242" t="s">
        <v>90</v>
      </c>
      <c r="BM1242" t="s">
        <v>83</v>
      </c>
      <c r="BN1242" t="s">
        <v>83</v>
      </c>
      <c r="BO1242" t="s">
        <v>83</v>
      </c>
      <c r="BP1242" t="s">
        <v>83</v>
      </c>
      <c r="BQ1242" t="s">
        <v>83</v>
      </c>
      <c r="BR1242" t="s">
        <v>83</v>
      </c>
      <c r="BS1242" t="s">
        <v>83</v>
      </c>
      <c r="BT1242" s="3">
        <v>1</v>
      </c>
    </row>
    <row r="1243" spans="1:72" x14ac:dyDescent="0.25">
      <c r="A1243" t="s">
        <v>1411</v>
      </c>
      <c r="B1243" t="s">
        <v>1412</v>
      </c>
      <c r="C1243" t="s">
        <v>1413</v>
      </c>
      <c r="D1243" t="s">
        <v>74</v>
      </c>
      <c r="E1243" t="s">
        <v>21868</v>
      </c>
      <c r="F1243" t="s">
        <v>1414</v>
      </c>
      <c r="G1243" t="s">
        <v>1835</v>
      </c>
      <c r="H1243" t="s">
        <v>1836</v>
      </c>
      <c r="I1243" s="1">
        <v>44197</v>
      </c>
      <c r="J1243" s="1">
        <v>44926</v>
      </c>
      <c r="K1243" t="s">
        <v>78</v>
      </c>
      <c r="L1243" t="s">
        <v>79</v>
      </c>
      <c r="M1243" t="s">
        <v>80</v>
      </c>
      <c r="N1243" t="s">
        <v>1837</v>
      </c>
      <c r="O1243" t="s">
        <v>1838</v>
      </c>
      <c r="P1243" t="s">
        <v>409</v>
      </c>
      <c r="Q1243" t="s">
        <v>1839</v>
      </c>
      <c r="R1243" t="s">
        <v>1174</v>
      </c>
      <c r="S1243" t="s">
        <v>119</v>
      </c>
      <c r="T1243" t="s">
        <v>87</v>
      </c>
      <c r="U1243" t="s">
        <v>88</v>
      </c>
      <c r="V1243" t="s">
        <v>89</v>
      </c>
      <c r="W1243" t="s">
        <v>78</v>
      </c>
      <c r="X1243" t="s">
        <v>120</v>
      </c>
      <c r="Y1243" t="s">
        <v>91</v>
      </c>
      <c r="Z1243" t="s">
        <v>92</v>
      </c>
      <c r="AA1243" s="1">
        <v>44567</v>
      </c>
      <c r="AB1243" s="2">
        <v>435</v>
      </c>
      <c r="AC1243" s="2">
        <v>343</v>
      </c>
      <c r="AD1243" s="2"/>
      <c r="AE1243" s="2"/>
      <c r="AF1243" s="2"/>
      <c r="AG1243">
        <v>0</v>
      </c>
      <c r="AH1243" s="3">
        <v>435</v>
      </c>
      <c r="AI1243" s="3">
        <v>343</v>
      </c>
      <c r="AJ1243" s="3">
        <v>0</v>
      </c>
      <c r="AK1243" s="3">
        <v>0</v>
      </c>
      <c r="AL1243" s="3">
        <v>0</v>
      </c>
      <c r="AM1243" t="s">
        <v>1448</v>
      </c>
      <c r="AN1243" t="s">
        <v>1449</v>
      </c>
      <c r="AO1243" t="s">
        <v>1411</v>
      </c>
      <c r="AP1243" t="s">
        <v>1412</v>
      </c>
      <c r="AQ1243" t="s">
        <v>83</v>
      </c>
      <c r="AR1243" t="s">
        <v>1422</v>
      </c>
      <c r="AS1243" t="s">
        <v>83</v>
      </c>
      <c r="AT1243" t="s">
        <v>96</v>
      </c>
      <c r="AU1243" t="s">
        <v>1423</v>
      </c>
      <c r="AV1243" t="s">
        <v>1424</v>
      </c>
      <c r="AW1243" t="s">
        <v>1425</v>
      </c>
      <c r="AX1243" t="s">
        <v>100</v>
      </c>
      <c r="AY1243" t="s">
        <v>1840</v>
      </c>
      <c r="AZ1243" t="s">
        <v>83</v>
      </c>
      <c r="BA1243" t="s">
        <v>103</v>
      </c>
      <c r="BB1243" t="s">
        <v>1841</v>
      </c>
      <c r="BC1243" s="4"/>
      <c r="BD1243" t="s">
        <v>83</v>
      </c>
      <c r="BE1243" t="s">
        <v>105</v>
      </c>
      <c r="BF1243" t="s">
        <v>106</v>
      </c>
      <c r="BG1243" t="s">
        <v>107</v>
      </c>
      <c r="BH1243" t="s">
        <v>509</v>
      </c>
      <c r="BI1243" t="s">
        <v>510</v>
      </c>
      <c r="BJ1243" s="2">
        <v>0</v>
      </c>
      <c r="BK1243" t="s">
        <v>90</v>
      </c>
      <c r="BL1243" t="s">
        <v>90</v>
      </c>
      <c r="BM1243" t="s">
        <v>83</v>
      </c>
      <c r="BN1243" t="s">
        <v>83</v>
      </c>
      <c r="BO1243" t="s">
        <v>83</v>
      </c>
      <c r="BP1243" t="s">
        <v>83</v>
      </c>
      <c r="BQ1243" t="s">
        <v>83</v>
      </c>
      <c r="BR1243" t="s">
        <v>83</v>
      </c>
      <c r="BS1243" t="s">
        <v>83</v>
      </c>
      <c r="BT1243" s="3">
        <v>1</v>
      </c>
    </row>
    <row r="1244" spans="1:72" x14ac:dyDescent="0.25">
      <c r="A1244" t="s">
        <v>1411</v>
      </c>
      <c r="B1244" t="s">
        <v>1412</v>
      </c>
      <c r="C1244" t="s">
        <v>1413</v>
      </c>
      <c r="D1244" t="s">
        <v>74</v>
      </c>
      <c r="E1244" t="s">
        <v>21868</v>
      </c>
      <c r="F1244" t="s">
        <v>1414</v>
      </c>
      <c r="G1244" t="s">
        <v>1842</v>
      </c>
      <c r="H1244" t="s">
        <v>1843</v>
      </c>
      <c r="I1244" s="1">
        <v>44197</v>
      </c>
      <c r="J1244" s="1">
        <v>44926</v>
      </c>
      <c r="K1244" t="s">
        <v>78</v>
      </c>
      <c r="L1244" t="s">
        <v>79</v>
      </c>
      <c r="M1244" t="s">
        <v>80</v>
      </c>
      <c r="N1244" t="s">
        <v>1844</v>
      </c>
      <c r="O1244" t="s">
        <v>1845</v>
      </c>
      <c r="P1244" t="s">
        <v>215</v>
      </c>
      <c r="Q1244" t="s">
        <v>1846</v>
      </c>
      <c r="R1244" t="s">
        <v>1475</v>
      </c>
      <c r="S1244" t="s">
        <v>150</v>
      </c>
      <c r="T1244" t="s">
        <v>87</v>
      </c>
      <c r="U1244" t="s">
        <v>88</v>
      </c>
      <c r="V1244" t="s">
        <v>89</v>
      </c>
      <c r="W1244" t="s">
        <v>78</v>
      </c>
      <c r="X1244" t="s">
        <v>120</v>
      </c>
      <c r="Y1244" t="s">
        <v>91</v>
      </c>
      <c r="Z1244" t="s">
        <v>92</v>
      </c>
      <c r="AA1244" s="1">
        <v>44567</v>
      </c>
      <c r="AB1244" s="2">
        <v>237</v>
      </c>
      <c r="AC1244" s="2">
        <v>240</v>
      </c>
      <c r="AD1244" s="2"/>
      <c r="AE1244" s="2"/>
      <c r="AF1244" s="2"/>
      <c r="AG1244">
        <v>0</v>
      </c>
      <c r="AH1244" s="3">
        <v>237</v>
      </c>
      <c r="AI1244" s="3">
        <v>240</v>
      </c>
      <c r="AJ1244" s="3">
        <v>0</v>
      </c>
      <c r="AK1244" s="3">
        <v>0</v>
      </c>
      <c r="AL1244" s="3">
        <v>0</v>
      </c>
      <c r="AM1244" t="s">
        <v>1448</v>
      </c>
      <c r="AN1244" t="s">
        <v>1449</v>
      </c>
      <c r="AO1244" t="s">
        <v>1411</v>
      </c>
      <c r="AP1244" t="s">
        <v>1412</v>
      </c>
      <c r="AQ1244" t="s">
        <v>83</v>
      </c>
      <c r="AR1244" t="s">
        <v>1422</v>
      </c>
      <c r="AS1244" t="s">
        <v>83</v>
      </c>
      <c r="AT1244" t="s">
        <v>96</v>
      </c>
      <c r="AU1244" t="s">
        <v>1423</v>
      </c>
      <c r="AV1244" t="s">
        <v>1424</v>
      </c>
      <c r="AW1244" t="s">
        <v>1425</v>
      </c>
      <c r="AX1244" t="s">
        <v>100</v>
      </c>
      <c r="AY1244" t="s">
        <v>1847</v>
      </c>
      <c r="AZ1244" t="s">
        <v>83</v>
      </c>
      <c r="BA1244" t="s">
        <v>103</v>
      </c>
      <c r="BB1244" t="s">
        <v>1848</v>
      </c>
      <c r="BC1244" s="4"/>
      <c r="BD1244" t="s">
        <v>83</v>
      </c>
      <c r="BE1244" t="s">
        <v>105</v>
      </c>
      <c r="BF1244" t="s">
        <v>106</v>
      </c>
      <c r="BG1244" t="s">
        <v>107</v>
      </c>
      <c r="BH1244" t="s">
        <v>108</v>
      </c>
      <c r="BI1244" t="s">
        <v>109</v>
      </c>
      <c r="BJ1244" s="2">
        <v>0</v>
      </c>
      <c r="BK1244" t="s">
        <v>90</v>
      </c>
      <c r="BL1244" t="s">
        <v>90</v>
      </c>
      <c r="BM1244" t="s">
        <v>83</v>
      </c>
      <c r="BN1244" t="s">
        <v>83</v>
      </c>
      <c r="BO1244" t="s">
        <v>83</v>
      </c>
      <c r="BP1244" t="s">
        <v>83</v>
      </c>
      <c r="BQ1244" t="s">
        <v>83</v>
      </c>
      <c r="BR1244" t="s">
        <v>83</v>
      </c>
      <c r="BS1244" t="s">
        <v>83</v>
      </c>
      <c r="BT1244" s="3">
        <v>1</v>
      </c>
    </row>
    <row r="1245" spans="1:72" x14ac:dyDescent="0.25">
      <c r="A1245" t="s">
        <v>1411</v>
      </c>
      <c r="B1245" t="s">
        <v>1412</v>
      </c>
      <c r="C1245" t="s">
        <v>1413</v>
      </c>
      <c r="D1245" t="s">
        <v>74</v>
      </c>
      <c r="E1245" t="s">
        <v>21868</v>
      </c>
      <c r="F1245" t="s">
        <v>1414</v>
      </c>
      <c r="G1245" t="s">
        <v>1849</v>
      </c>
      <c r="H1245" t="s">
        <v>1850</v>
      </c>
      <c r="I1245" s="1">
        <v>44197</v>
      </c>
      <c r="J1245" s="1">
        <v>44926</v>
      </c>
      <c r="K1245" t="s">
        <v>78</v>
      </c>
      <c r="L1245" t="s">
        <v>79</v>
      </c>
      <c r="M1245" t="s">
        <v>80</v>
      </c>
      <c r="N1245" t="s">
        <v>1851</v>
      </c>
      <c r="O1245" t="s">
        <v>242</v>
      </c>
      <c r="P1245" t="s">
        <v>409</v>
      </c>
      <c r="Q1245" t="s">
        <v>1852</v>
      </c>
      <c r="R1245" t="s">
        <v>1475</v>
      </c>
      <c r="S1245" t="s">
        <v>119</v>
      </c>
      <c r="T1245" t="s">
        <v>87</v>
      </c>
      <c r="U1245" t="s">
        <v>88</v>
      </c>
      <c r="V1245" t="s">
        <v>89</v>
      </c>
      <c r="W1245" t="s">
        <v>78</v>
      </c>
      <c r="X1245" t="s">
        <v>120</v>
      </c>
      <c r="Y1245" t="s">
        <v>91</v>
      </c>
      <c r="Z1245" t="s">
        <v>92</v>
      </c>
      <c r="AA1245" s="1">
        <v>44567</v>
      </c>
      <c r="AB1245" s="2">
        <v>6283</v>
      </c>
      <c r="AC1245" s="2">
        <v>850</v>
      </c>
      <c r="AD1245" s="2"/>
      <c r="AE1245" s="2"/>
      <c r="AF1245" s="2"/>
      <c r="AG1245">
        <v>0</v>
      </c>
      <c r="AH1245" s="3">
        <v>6283</v>
      </c>
      <c r="AI1245" s="3">
        <v>850</v>
      </c>
      <c r="AJ1245" s="3">
        <v>0</v>
      </c>
      <c r="AK1245" s="3">
        <v>0</v>
      </c>
      <c r="AL1245" s="3">
        <v>0</v>
      </c>
      <c r="AM1245" t="s">
        <v>1853</v>
      </c>
      <c r="AN1245" t="s">
        <v>83</v>
      </c>
      <c r="AO1245" t="s">
        <v>1411</v>
      </c>
      <c r="AP1245" t="s">
        <v>1412</v>
      </c>
      <c r="AQ1245" t="s">
        <v>83</v>
      </c>
      <c r="AR1245" t="s">
        <v>1422</v>
      </c>
      <c r="AS1245" t="s">
        <v>83</v>
      </c>
      <c r="AT1245" t="s">
        <v>96</v>
      </c>
      <c r="AU1245" t="s">
        <v>1423</v>
      </c>
      <c r="AV1245" t="s">
        <v>1424</v>
      </c>
      <c r="AW1245" t="s">
        <v>1425</v>
      </c>
      <c r="AX1245" t="s">
        <v>100</v>
      </c>
      <c r="AY1245" t="s">
        <v>1854</v>
      </c>
      <c r="AZ1245" t="s">
        <v>83</v>
      </c>
      <c r="BA1245" t="s">
        <v>103</v>
      </c>
      <c r="BB1245" t="s">
        <v>1855</v>
      </c>
      <c r="BC1245" s="4"/>
      <c r="BD1245" t="s">
        <v>83</v>
      </c>
      <c r="BE1245" t="s">
        <v>105</v>
      </c>
      <c r="BF1245" t="s">
        <v>106</v>
      </c>
      <c r="BG1245" t="s">
        <v>107</v>
      </c>
      <c r="BH1245" t="s">
        <v>704</v>
      </c>
      <c r="BI1245" t="s">
        <v>705</v>
      </c>
      <c r="BJ1245" s="2">
        <v>0</v>
      </c>
      <c r="BK1245" t="s">
        <v>90</v>
      </c>
      <c r="BL1245" t="s">
        <v>90</v>
      </c>
      <c r="BM1245" t="s">
        <v>83</v>
      </c>
      <c r="BN1245" t="s">
        <v>83</v>
      </c>
      <c r="BO1245" t="s">
        <v>83</v>
      </c>
      <c r="BP1245" t="s">
        <v>83</v>
      </c>
      <c r="BQ1245" t="s">
        <v>83</v>
      </c>
      <c r="BR1245" t="s">
        <v>83</v>
      </c>
      <c r="BS1245" t="s">
        <v>83</v>
      </c>
      <c r="BT1245" s="3">
        <v>1</v>
      </c>
    </row>
    <row r="1246" spans="1:72" x14ac:dyDescent="0.25">
      <c r="A1246" t="s">
        <v>1411</v>
      </c>
      <c r="B1246" t="s">
        <v>1412</v>
      </c>
      <c r="C1246" t="s">
        <v>1413</v>
      </c>
      <c r="D1246" t="s">
        <v>74</v>
      </c>
      <c r="E1246" t="s">
        <v>21868</v>
      </c>
      <c r="F1246" t="s">
        <v>1414</v>
      </c>
      <c r="G1246" t="s">
        <v>1856</v>
      </c>
      <c r="H1246" t="s">
        <v>1857</v>
      </c>
      <c r="I1246" s="1">
        <v>44197</v>
      </c>
      <c r="J1246" s="1">
        <v>44926</v>
      </c>
      <c r="K1246" t="s">
        <v>78</v>
      </c>
      <c r="L1246" t="s">
        <v>79</v>
      </c>
      <c r="M1246" t="s">
        <v>80</v>
      </c>
      <c r="N1246" t="s">
        <v>1851</v>
      </c>
      <c r="O1246" t="s">
        <v>242</v>
      </c>
      <c r="P1246" t="s">
        <v>222</v>
      </c>
      <c r="Q1246" t="s">
        <v>1852</v>
      </c>
      <c r="R1246" t="s">
        <v>1475</v>
      </c>
      <c r="S1246" t="s">
        <v>119</v>
      </c>
      <c r="T1246" t="s">
        <v>87</v>
      </c>
      <c r="U1246" t="s">
        <v>88</v>
      </c>
      <c r="V1246" t="s">
        <v>89</v>
      </c>
      <c r="W1246" t="s">
        <v>78</v>
      </c>
      <c r="X1246" t="s">
        <v>120</v>
      </c>
      <c r="Y1246" t="s">
        <v>91</v>
      </c>
      <c r="Z1246" t="s">
        <v>92</v>
      </c>
      <c r="AA1246" s="1">
        <v>44566</v>
      </c>
      <c r="AB1246" s="2">
        <v>807</v>
      </c>
      <c r="AC1246" s="2">
        <v>35</v>
      </c>
      <c r="AD1246" s="2"/>
      <c r="AE1246" s="2"/>
      <c r="AF1246" s="2"/>
      <c r="AG1246">
        <v>0</v>
      </c>
      <c r="AH1246" s="3">
        <v>807</v>
      </c>
      <c r="AI1246" s="3">
        <v>35</v>
      </c>
      <c r="AJ1246" s="3">
        <v>0</v>
      </c>
      <c r="AK1246" s="3">
        <v>0</v>
      </c>
      <c r="AL1246" s="3">
        <v>0</v>
      </c>
      <c r="AM1246" t="s">
        <v>1858</v>
      </c>
      <c r="AN1246" t="s">
        <v>83</v>
      </c>
      <c r="AO1246" t="s">
        <v>1411</v>
      </c>
      <c r="AP1246" t="s">
        <v>1412</v>
      </c>
      <c r="AQ1246" t="s">
        <v>83</v>
      </c>
      <c r="AR1246" t="s">
        <v>1422</v>
      </c>
      <c r="AS1246" t="s">
        <v>83</v>
      </c>
      <c r="AT1246" t="s">
        <v>96</v>
      </c>
      <c r="AU1246" t="s">
        <v>1423</v>
      </c>
      <c r="AV1246" t="s">
        <v>1424</v>
      </c>
      <c r="AW1246" t="s">
        <v>1425</v>
      </c>
      <c r="AX1246" t="s">
        <v>100</v>
      </c>
      <c r="AY1246" t="s">
        <v>1854</v>
      </c>
      <c r="AZ1246" t="s">
        <v>83</v>
      </c>
      <c r="BA1246" t="s">
        <v>103</v>
      </c>
      <c r="BB1246" t="s">
        <v>1859</v>
      </c>
      <c r="BC1246" s="4"/>
      <c r="BD1246" t="s">
        <v>83</v>
      </c>
      <c r="BE1246" t="s">
        <v>105</v>
      </c>
      <c r="BF1246" t="s">
        <v>106</v>
      </c>
      <c r="BG1246" t="s">
        <v>107</v>
      </c>
      <c r="BH1246" t="s">
        <v>123</v>
      </c>
      <c r="BI1246" t="s">
        <v>124</v>
      </c>
      <c r="BJ1246" s="2">
        <v>0</v>
      </c>
      <c r="BK1246" t="s">
        <v>90</v>
      </c>
      <c r="BL1246" t="s">
        <v>90</v>
      </c>
      <c r="BM1246" t="s">
        <v>83</v>
      </c>
      <c r="BN1246" t="s">
        <v>83</v>
      </c>
      <c r="BO1246" t="s">
        <v>83</v>
      </c>
      <c r="BP1246" t="s">
        <v>83</v>
      </c>
      <c r="BQ1246" t="s">
        <v>83</v>
      </c>
      <c r="BR1246" t="s">
        <v>83</v>
      </c>
      <c r="BS1246" t="s">
        <v>83</v>
      </c>
      <c r="BT1246" s="3">
        <v>1</v>
      </c>
    </row>
    <row r="1247" spans="1:72" x14ac:dyDescent="0.25">
      <c r="A1247" t="s">
        <v>1411</v>
      </c>
      <c r="B1247" t="s">
        <v>1412</v>
      </c>
      <c r="C1247" t="s">
        <v>1413</v>
      </c>
      <c r="D1247" t="s">
        <v>74</v>
      </c>
      <c r="E1247" t="s">
        <v>21868</v>
      </c>
      <c r="F1247" t="s">
        <v>1414</v>
      </c>
      <c r="G1247" t="s">
        <v>1860</v>
      </c>
      <c r="H1247" t="s">
        <v>1861</v>
      </c>
      <c r="I1247" s="1">
        <v>44197</v>
      </c>
      <c r="J1247" s="1">
        <v>44926</v>
      </c>
      <c r="K1247" t="s">
        <v>78</v>
      </c>
      <c r="L1247" t="s">
        <v>79</v>
      </c>
      <c r="M1247" t="s">
        <v>80</v>
      </c>
      <c r="N1247" t="s">
        <v>1862</v>
      </c>
      <c r="O1247" t="s">
        <v>155</v>
      </c>
      <c r="P1247" t="s">
        <v>1095</v>
      </c>
      <c r="Q1247" t="s">
        <v>1863</v>
      </c>
      <c r="R1247" t="s">
        <v>1644</v>
      </c>
      <c r="S1247" t="s">
        <v>150</v>
      </c>
      <c r="T1247" t="s">
        <v>87</v>
      </c>
      <c r="U1247" t="s">
        <v>88</v>
      </c>
      <c r="V1247" t="s">
        <v>89</v>
      </c>
      <c r="W1247" t="s">
        <v>78</v>
      </c>
      <c r="X1247" t="s">
        <v>120</v>
      </c>
      <c r="Y1247" t="s">
        <v>91</v>
      </c>
      <c r="Z1247" t="s">
        <v>92</v>
      </c>
      <c r="AA1247" s="1">
        <v>44566</v>
      </c>
      <c r="AB1247" s="2">
        <v>171</v>
      </c>
      <c r="AC1247" s="2">
        <v>154</v>
      </c>
      <c r="AD1247" s="2"/>
      <c r="AE1247" s="2"/>
      <c r="AF1247" s="2"/>
      <c r="AG1247">
        <v>0</v>
      </c>
      <c r="AH1247" s="3">
        <v>171</v>
      </c>
      <c r="AI1247" s="3">
        <v>154</v>
      </c>
      <c r="AJ1247" s="3">
        <v>0</v>
      </c>
      <c r="AK1247" s="3">
        <v>0</v>
      </c>
      <c r="AL1247" s="3">
        <v>0</v>
      </c>
      <c r="AM1247" t="s">
        <v>1420</v>
      </c>
      <c r="AN1247" t="s">
        <v>1421</v>
      </c>
      <c r="AO1247" t="s">
        <v>1411</v>
      </c>
      <c r="AP1247" t="s">
        <v>1412</v>
      </c>
      <c r="AQ1247" t="s">
        <v>83</v>
      </c>
      <c r="AR1247" t="s">
        <v>1422</v>
      </c>
      <c r="AS1247" t="s">
        <v>83</v>
      </c>
      <c r="AT1247" t="s">
        <v>96</v>
      </c>
      <c r="AU1247" t="s">
        <v>1423</v>
      </c>
      <c r="AV1247" t="s">
        <v>1424</v>
      </c>
      <c r="AW1247" t="s">
        <v>1425</v>
      </c>
      <c r="AX1247" t="s">
        <v>100</v>
      </c>
      <c r="AY1247" t="s">
        <v>1864</v>
      </c>
      <c r="AZ1247" t="s">
        <v>83</v>
      </c>
      <c r="BA1247" t="s">
        <v>103</v>
      </c>
      <c r="BB1247" t="s">
        <v>1865</v>
      </c>
      <c r="BC1247" s="4"/>
      <c r="BD1247" t="s">
        <v>83</v>
      </c>
      <c r="BE1247" t="s">
        <v>105</v>
      </c>
      <c r="BF1247" t="s">
        <v>106</v>
      </c>
      <c r="BG1247" t="s">
        <v>107</v>
      </c>
      <c r="BH1247" t="s">
        <v>108</v>
      </c>
      <c r="BI1247" t="s">
        <v>109</v>
      </c>
      <c r="BJ1247" s="2">
        <v>0</v>
      </c>
      <c r="BK1247" t="s">
        <v>90</v>
      </c>
      <c r="BL1247" t="s">
        <v>90</v>
      </c>
      <c r="BM1247" t="s">
        <v>83</v>
      </c>
      <c r="BN1247" t="s">
        <v>83</v>
      </c>
      <c r="BO1247" t="s">
        <v>83</v>
      </c>
      <c r="BP1247" t="s">
        <v>83</v>
      </c>
      <c r="BQ1247" t="s">
        <v>83</v>
      </c>
      <c r="BR1247" t="s">
        <v>83</v>
      </c>
      <c r="BS1247" t="s">
        <v>83</v>
      </c>
      <c r="BT1247" s="3">
        <v>1</v>
      </c>
    </row>
    <row r="1248" spans="1:72" x14ac:dyDescent="0.25">
      <c r="A1248" t="s">
        <v>1411</v>
      </c>
      <c r="B1248" t="s">
        <v>1412</v>
      </c>
      <c r="C1248" t="s">
        <v>1413</v>
      </c>
      <c r="D1248" t="s">
        <v>74</v>
      </c>
      <c r="E1248" t="s">
        <v>21868</v>
      </c>
      <c r="F1248" t="s">
        <v>1414</v>
      </c>
      <c r="G1248" t="s">
        <v>1866</v>
      </c>
      <c r="H1248" t="s">
        <v>1867</v>
      </c>
      <c r="I1248" s="1">
        <v>44197</v>
      </c>
      <c r="J1248" s="1">
        <v>44926</v>
      </c>
      <c r="K1248" t="s">
        <v>78</v>
      </c>
      <c r="L1248" t="s">
        <v>79</v>
      </c>
      <c r="M1248" t="s">
        <v>80</v>
      </c>
      <c r="N1248" t="s">
        <v>1430</v>
      </c>
      <c r="O1248" t="s">
        <v>1868</v>
      </c>
      <c r="P1248" t="s">
        <v>235</v>
      </c>
      <c r="Q1248" t="s">
        <v>1869</v>
      </c>
      <c r="R1248" t="s">
        <v>1174</v>
      </c>
      <c r="S1248" t="s">
        <v>119</v>
      </c>
      <c r="T1248" t="s">
        <v>87</v>
      </c>
      <c r="U1248" t="s">
        <v>88</v>
      </c>
      <c r="V1248" t="s">
        <v>89</v>
      </c>
      <c r="W1248" t="s">
        <v>78</v>
      </c>
      <c r="X1248" t="s">
        <v>120</v>
      </c>
      <c r="Y1248" t="s">
        <v>91</v>
      </c>
      <c r="Z1248" t="s">
        <v>92</v>
      </c>
      <c r="AA1248" s="1">
        <v>44567</v>
      </c>
      <c r="AB1248" s="2">
        <v>5311</v>
      </c>
      <c r="AC1248" s="2">
        <v>6248</v>
      </c>
      <c r="AD1248" s="2"/>
      <c r="AE1248" s="2"/>
      <c r="AF1248" s="2"/>
      <c r="AG1248">
        <v>0</v>
      </c>
      <c r="AH1248" s="3">
        <v>5311</v>
      </c>
      <c r="AI1248" s="3">
        <v>6248</v>
      </c>
      <c r="AJ1248" s="3">
        <v>0</v>
      </c>
      <c r="AK1248" s="3">
        <v>0</v>
      </c>
      <c r="AL1248" s="3">
        <v>0</v>
      </c>
      <c r="AM1248" t="s">
        <v>1870</v>
      </c>
      <c r="AN1248" t="s">
        <v>83</v>
      </c>
      <c r="AO1248" t="s">
        <v>1411</v>
      </c>
      <c r="AP1248" t="s">
        <v>1412</v>
      </c>
      <c r="AQ1248" t="s">
        <v>83</v>
      </c>
      <c r="AR1248" t="s">
        <v>1422</v>
      </c>
      <c r="AS1248" t="s">
        <v>83</v>
      </c>
      <c r="AT1248" t="s">
        <v>96</v>
      </c>
      <c r="AU1248" t="s">
        <v>1423</v>
      </c>
      <c r="AV1248" t="s">
        <v>1424</v>
      </c>
      <c r="AW1248" t="s">
        <v>1425</v>
      </c>
      <c r="AX1248" t="s">
        <v>100</v>
      </c>
      <c r="AY1248" t="s">
        <v>1871</v>
      </c>
      <c r="AZ1248" t="s">
        <v>1872</v>
      </c>
      <c r="BA1248" t="s">
        <v>103</v>
      </c>
      <c r="BB1248" t="s">
        <v>1873</v>
      </c>
      <c r="BC1248" s="4"/>
      <c r="BD1248" t="s">
        <v>83</v>
      </c>
      <c r="BE1248" t="s">
        <v>105</v>
      </c>
      <c r="BF1248" t="s">
        <v>106</v>
      </c>
      <c r="BG1248" t="s">
        <v>107</v>
      </c>
      <c r="BH1248" t="s">
        <v>123</v>
      </c>
      <c r="BI1248" t="s">
        <v>124</v>
      </c>
      <c r="BJ1248" s="2">
        <v>0</v>
      </c>
      <c r="BK1248" t="s">
        <v>90</v>
      </c>
      <c r="BL1248" t="s">
        <v>90</v>
      </c>
      <c r="BM1248" t="s">
        <v>83</v>
      </c>
      <c r="BN1248" t="s">
        <v>83</v>
      </c>
      <c r="BO1248" t="s">
        <v>83</v>
      </c>
      <c r="BP1248" t="s">
        <v>83</v>
      </c>
      <c r="BQ1248" t="s">
        <v>83</v>
      </c>
      <c r="BR1248" t="s">
        <v>83</v>
      </c>
      <c r="BS1248" t="s">
        <v>83</v>
      </c>
      <c r="BT1248" s="3">
        <v>1</v>
      </c>
    </row>
    <row r="1249" spans="1:72" x14ac:dyDescent="0.25">
      <c r="A1249" t="s">
        <v>1411</v>
      </c>
      <c r="B1249" t="s">
        <v>1412</v>
      </c>
      <c r="C1249" t="s">
        <v>1413</v>
      </c>
      <c r="D1249" t="s">
        <v>74</v>
      </c>
      <c r="E1249" t="s">
        <v>21868</v>
      </c>
      <c r="F1249" t="s">
        <v>1414</v>
      </c>
      <c r="G1249" t="s">
        <v>1874</v>
      </c>
      <c r="H1249" t="s">
        <v>1875</v>
      </c>
      <c r="I1249" s="1">
        <v>44197</v>
      </c>
      <c r="J1249" s="1">
        <v>44926</v>
      </c>
      <c r="K1249" t="s">
        <v>78</v>
      </c>
      <c r="L1249" t="s">
        <v>79</v>
      </c>
      <c r="M1249" t="s">
        <v>80</v>
      </c>
      <c r="N1249" t="s">
        <v>1876</v>
      </c>
      <c r="O1249" t="s">
        <v>168</v>
      </c>
      <c r="P1249" t="s">
        <v>83</v>
      </c>
      <c r="Q1249" t="s">
        <v>1877</v>
      </c>
      <c r="R1249" t="s">
        <v>1475</v>
      </c>
      <c r="S1249" t="s">
        <v>83</v>
      </c>
      <c r="T1249" t="s">
        <v>87</v>
      </c>
      <c r="U1249" t="s">
        <v>354</v>
      </c>
      <c r="V1249" t="s">
        <v>355</v>
      </c>
      <c r="W1249" t="s">
        <v>90</v>
      </c>
      <c r="X1249" t="s">
        <v>83</v>
      </c>
      <c r="Y1249" t="s">
        <v>356</v>
      </c>
      <c r="Z1249" t="s">
        <v>92</v>
      </c>
      <c r="AA1249" s="1">
        <v>44655</v>
      </c>
      <c r="AB1249" s="2">
        <v>22842</v>
      </c>
      <c r="AC1249" s="2">
        <v>14177</v>
      </c>
      <c r="AD1249" s="2">
        <v>19462</v>
      </c>
      <c r="AE1249" s="2">
        <v>11395</v>
      </c>
      <c r="AF1249" s="2"/>
      <c r="AG1249">
        <v>39</v>
      </c>
      <c r="AH1249" s="3">
        <v>16576</v>
      </c>
      <c r="AI1249" s="3">
        <v>12292</v>
      </c>
      <c r="AJ1249" s="3">
        <v>-21827</v>
      </c>
      <c r="AK1249" s="3">
        <v>-12603</v>
      </c>
      <c r="AL1249" s="3">
        <v>0</v>
      </c>
      <c r="AM1249" t="s">
        <v>1878</v>
      </c>
      <c r="AN1249" t="s">
        <v>83</v>
      </c>
      <c r="AO1249" t="s">
        <v>1411</v>
      </c>
      <c r="AP1249" t="s">
        <v>1412</v>
      </c>
      <c r="AQ1249" t="s">
        <v>83</v>
      </c>
      <c r="AR1249" t="s">
        <v>1422</v>
      </c>
      <c r="AS1249" t="s">
        <v>83</v>
      </c>
      <c r="AT1249" t="s">
        <v>96</v>
      </c>
      <c r="AU1249" t="s">
        <v>1423</v>
      </c>
      <c r="AV1249" t="s">
        <v>1424</v>
      </c>
      <c r="AW1249" t="s">
        <v>1425</v>
      </c>
      <c r="AX1249" t="s">
        <v>359</v>
      </c>
      <c r="AY1249" t="s">
        <v>1879</v>
      </c>
      <c r="AZ1249" t="s">
        <v>1880</v>
      </c>
      <c r="BA1249" t="s">
        <v>103</v>
      </c>
      <c r="BB1249" t="s">
        <v>83</v>
      </c>
      <c r="BC1249" s="4">
        <v>44562</v>
      </c>
      <c r="BD1249" t="s">
        <v>360</v>
      </c>
      <c r="BE1249" t="s">
        <v>105</v>
      </c>
      <c r="BF1249" t="s">
        <v>106</v>
      </c>
      <c r="BG1249" t="s">
        <v>107</v>
      </c>
      <c r="BH1249" t="s">
        <v>83</v>
      </c>
      <c r="BI1249" t="s">
        <v>83</v>
      </c>
      <c r="BJ1249" s="2">
        <v>0</v>
      </c>
      <c r="BK1249" t="s">
        <v>78</v>
      </c>
      <c r="BL1249" t="s">
        <v>90</v>
      </c>
      <c r="BM1249" t="s">
        <v>83</v>
      </c>
      <c r="BN1249" t="s">
        <v>83</v>
      </c>
      <c r="BO1249" t="s">
        <v>83</v>
      </c>
      <c r="BP1249" t="s">
        <v>83</v>
      </c>
      <c r="BQ1249" t="s">
        <v>83</v>
      </c>
      <c r="BR1249" t="s">
        <v>83</v>
      </c>
      <c r="BS1249" t="s">
        <v>83</v>
      </c>
      <c r="BT1249" s="3">
        <v>1</v>
      </c>
    </row>
    <row r="1250" spans="1:72" x14ac:dyDescent="0.25">
      <c r="A1250" t="s">
        <v>71</v>
      </c>
      <c r="B1250" t="s">
        <v>72</v>
      </c>
      <c r="C1250" t="s">
        <v>73</v>
      </c>
      <c r="E1250" t="s">
        <v>21108</v>
      </c>
      <c r="H1250" s="19" t="s">
        <v>517</v>
      </c>
      <c r="I1250" s="1">
        <v>44611</v>
      </c>
      <c r="J1250" s="1">
        <v>44926</v>
      </c>
      <c r="K1250" s="15" t="s">
        <v>78</v>
      </c>
      <c r="L1250" t="s">
        <v>79</v>
      </c>
      <c r="M1250" t="s">
        <v>80</v>
      </c>
      <c r="AA1250" s="1"/>
      <c r="AB1250" s="2"/>
      <c r="AC1250" s="2"/>
      <c r="AD1250" s="2"/>
      <c r="AE1250" s="2"/>
      <c r="AF1250" s="2"/>
      <c r="AH1250" s="3"/>
      <c r="AI1250" s="3"/>
      <c r="AJ1250" s="3"/>
      <c r="AK1250" s="3"/>
      <c r="AL1250" s="3"/>
      <c r="BC1250" s="4"/>
      <c r="BJ1250" s="2"/>
      <c r="BT1250" s="3"/>
    </row>
    <row r="1251" spans="1:72" x14ac:dyDescent="0.25">
      <c r="A1251" t="s">
        <v>71</v>
      </c>
      <c r="B1251" t="s">
        <v>72</v>
      </c>
      <c r="C1251" t="s">
        <v>73</v>
      </c>
      <c r="E1251" t="s">
        <v>21108</v>
      </c>
      <c r="H1251" s="19" t="s">
        <v>21880</v>
      </c>
      <c r="I1251" s="1">
        <v>44611</v>
      </c>
      <c r="J1251" s="1">
        <v>44926</v>
      </c>
      <c r="K1251" s="15" t="s">
        <v>78</v>
      </c>
      <c r="L1251" t="s">
        <v>79</v>
      </c>
      <c r="M1251" t="s">
        <v>80</v>
      </c>
      <c r="AA1251" s="1"/>
      <c r="AB1251" s="2"/>
      <c r="AC1251" s="2"/>
      <c r="AD1251" s="2"/>
      <c r="AE1251" s="2"/>
      <c r="AF1251" s="2"/>
      <c r="AH1251" s="3"/>
      <c r="AI1251" s="3"/>
      <c r="AJ1251" s="3"/>
      <c r="AK1251" s="3"/>
      <c r="AL1251" s="3"/>
      <c r="BC1251" s="4"/>
      <c r="BJ1251" s="2"/>
      <c r="BT1251" s="3"/>
    </row>
    <row r="1252" spans="1:72" x14ac:dyDescent="0.25">
      <c r="A1252" t="s">
        <v>71</v>
      </c>
      <c r="B1252" t="s">
        <v>72</v>
      </c>
      <c r="C1252" t="s">
        <v>73</v>
      </c>
      <c r="D1252" t="s">
        <v>74</v>
      </c>
      <c r="E1252" t="s">
        <v>21868</v>
      </c>
      <c r="F1252" t="s">
        <v>75</v>
      </c>
      <c r="G1252" t="s">
        <v>76</v>
      </c>
      <c r="H1252" t="s">
        <v>77</v>
      </c>
      <c r="I1252" s="1">
        <v>44197</v>
      </c>
      <c r="J1252" s="1">
        <v>44926</v>
      </c>
      <c r="K1252" t="s">
        <v>78</v>
      </c>
      <c r="L1252" t="s">
        <v>79</v>
      </c>
      <c r="M1252" t="s">
        <v>80</v>
      </c>
      <c r="N1252" t="s">
        <v>81</v>
      </c>
      <c r="O1252" t="s">
        <v>82</v>
      </c>
      <c r="P1252" t="s">
        <v>83</v>
      </c>
      <c r="Q1252" t="s">
        <v>84</v>
      </c>
      <c r="R1252" t="s">
        <v>85</v>
      </c>
      <c r="S1252" t="s">
        <v>86</v>
      </c>
      <c r="T1252" t="s">
        <v>87</v>
      </c>
      <c r="U1252" t="s">
        <v>88</v>
      </c>
      <c r="V1252" t="s">
        <v>89</v>
      </c>
      <c r="W1252" t="s">
        <v>90</v>
      </c>
      <c r="X1252" t="s">
        <v>83</v>
      </c>
      <c r="Y1252" t="s">
        <v>91</v>
      </c>
      <c r="Z1252" t="s">
        <v>92</v>
      </c>
      <c r="AA1252" s="1">
        <v>44378</v>
      </c>
      <c r="AB1252" s="2">
        <v>248</v>
      </c>
      <c r="AC1252" s="2">
        <v>0</v>
      </c>
      <c r="AD1252" s="2"/>
      <c r="AE1252" s="2"/>
      <c r="AF1252" s="2"/>
      <c r="AG1252">
        <v>0</v>
      </c>
      <c r="AH1252" s="3">
        <v>124</v>
      </c>
      <c r="AI1252" s="3">
        <v>124</v>
      </c>
      <c r="AJ1252" s="3">
        <v>0</v>
      </c>
      <c r="AK1252" s="3">
        <v>0</v>
      </c>
      <c r="AL1252" s="3">
        <v>0</v>
      </c>
      <c r="AM1252" t="s">
        <v>93</v>
      </c>
      <c r="AN1252" t="s">
        <v>94</v>
      </c>
      <c r="AO1252" t="s">
        <v>71</v>
      </c>
      <c r="AP1252" t="s">
        <v>72</v>
      </c>
      <c r="AQ1252" t="s">
        <v>83</v>
      </c>
      <c r="AR1252" t="s">
        <v>95</v>
      </c>
      <c r="AS1252" t="s">
        <v>83</v>
      </c>
      <c r="AT1252" t="s">
        <v>96</v>
      </c>
      <c r="AU1252" t="s">
        <v>97</v>
      </c>
      <c r="AV1252" t="s">
        <v>98</v>
      </c>
      <c r="AW1252" t="s">
        <v>99</v>
      </c>
      <c r="AX1252" t="s">
        <v>100</v>
      </c>
      <c r="AY1252" t="s">
        <v>101</v>
      </c>
      <c r="AZ1252" t="s">
        <v>102</v>
      </c>
      <c r="BA1252" t="s">
        <v>103</v>
      </c>
      <c r="BB1252" t="s">
        <v>104</v>
      </c>
      <c r="BC1252" s="4"/>
      <c r="BD1252" t="s">
        <v>83</v>
      </c>
      <c r="BE1252" t="s">
        <v>105</v>
      </c>
      <c r="BF1252" t="s">
        <v>106</v>
      </c>
      <c r="BG1252" t="s">
        <v>107</v>
      </c>
      <c r="BH1252" t="s">
        <v>108</v>
      </c>
      <c r="BI1252" t="s">
        <v>109</v>
      </c>
      <c r="BJ1252" s="2">
        <v>0</v>
      </c>
      <c r="BK1252" t="s">
        <v>90</v>
      </c>
      <c r="BL1252" t="s">
        <v>90</v>
      </c>
      <c r="BM1252" t="s">
        <v>83</v>
      </c>
      <c r="BN1252" t="s">
        <v>83</v>
      </c>
      <c r="BO1252" t="s">
        <v>83</v>
      </c>
      <c r="BP1252" t="s">
        <v>83</v>
      </c>
      <c r="BQ1252" t="s">
        <v>83</v>
      </c>
      <c r="BR1252" t="s">
        <v>83</v>
      </c>
      <c r="BS1252" t="s">
        <v>83</v>
      </c>
      <c r="BT1252" s="3">
        <v>1</v>
      </c>
    </row>
    <row r="1253" spans="1:72" x14ac:dyDescent="0.25">
      <c r="A1253" t="s">
        <v>71</v>
      </c>
      <c r="B1253" t="s">
        <v>72</v>
      </c>
      <c r="C1253" t="s">
        <v>73</v>
      </c>
      <c r="D1253" t="s">
        <v>74</v>
      </c>
      <c r="E1253" t="s">
        <v>21868</v>
      </c>
      <c r="F1253" t="s">
        <v>75</v>
      </c>
      <c r="G1253" t="s">
        <v>110</v>
      </c>
      <c r="H1253" t="s">
        <v>111</v>
      </c>
      <c r="I1253" s="1">
        <v>44197</v>
      </c>
      <c r="J1253" s="1">
        <v>44926</v>
      </c>
      <c r="K1253" t="s">
        <v>78</v>
      </c>
      <c r="L1253" t="s">
        <v>79</v>
      </c>
      <c r="M1253" t="s">
        <v>80</v>
      </c>
      <c r="N1253" t="s">
        <v>81</v>
      </c>
      <c r="O1253" t="s">
        <v>112</v>
      </c>
      <c r="P1253" t="s">
        <v>83</v>
      </c>
      <c r="Q1253" t="s">
        <v>84</v>
      </c>
      <c r="R1253" t="s">
        <v>85</v>
      </c>
      <c r="S1253" t="s">
        <v>86</v>
      </c>
      <c r="T1253" t="s">
        <v>87</v>
      </c>
      <c r="U1253" t="s">
        <v>88</v>
      </c>
      <c r="V1253" t="s">
        <v>89</v>
      </c>
      <c r="W1253" t="s">
        <v>90</v>
      </c>
      <c r="X1253" t="s">
        <v>83</v>
      </c>
      <c r="Y1253" t="s">
        <v>91</v>
      </c>
      <c r="Z1253" t="s">
        <v>92</v>
      </c>
      <c r="AA1253" s="1">
        <v>44572</v>
      </c>
      <c r="AB1253" s="2">
        <v>771</v>
      </c>
      <c r="AC1253" s="2">
        <v>0</v>
      </c>
      <c r="AD1253" s="2"/>
      <c r="AE1253" s="2"/>
      <c r="AF1253" s="2"/>
      <c r="AG1253">
        <v>0</v>
      </c>
      <c r="AH1253" s="3">
        <v>304</v>
      </c>
      <c r="AI1253" s="3">
        <v>340</v>
      </c>
      <c r="AJ1253" s="3">
        <v>0</v>
      </c>
      <c r="AK1253" s="3">
        <v>0</v>
      </c>
      <c r="AL1253" s="3">
        <v>0</v>
      </c>
      <c r="AM1253" t="s">
        <v>93</v>
      </c>
      <c r="AN1253" t="s">
        <v>94</v>
      </c>
      <c r="AO1253" t="s">
        <v>71</v>
      </c>
      <c r="AP1253" t="s">
        <v>72</v>
      </c>
      <c r="AQ1253" t="s">
        <v>83</v>
      </c>
      <c r="AR1253" t="s">
        <v>95</v>
      </c>
      <c r="AS1253" t="s">
        <v>83</v>
      </c>
      <c r="AT1253" t="s">
        <v>96</v>
      </c>
      <c r="AU1253" t="s">
        <v>97</v>
      </c>
      <c r="AV1253" t="s">
        <v>98</v>
      </c>
      <c r="AW1253" t="s">
        <v>99</v>
      </c>
      <c r="AX1253" t="s">
        <v>100</v>
      </c>
      <c r="AY1253" t="s">
        <v>101</v>
      </c>
      <c r="AZ1253" t="s">
        <v>102</v>
      </c>
      <c r="BA1253" t="s">
        <v>103</v>
      </c>
      <c r="BB1253" t="s">
        <v>113</v>
      </c>
      <c r="BC1253" s="4"/>
      <c r="BD1253" t="s">
        <v>83</v>
      </c>
      <c r="BE1253" t="s">
        <v>105</v>
      </c>
      <c r="BF1253" t="s">
        <v>106</v>
      </c>
      <c r="BG1253" t="s">
        <v>107</v>
      </c>
      <c r="BH1253" t="s">
        <v>108</v>
      </c>
      <c r="BI1253" t="s">
        <v>109</v>
      </c>
      <c r="BJ1253" s="2">
        <v>0</v>
      </c>
      <c r="BK1253" t="s">
        <v>90</v>
      </c>
      <c r="BL1253" t="s">
        <v>90</v>
      </c>
      <c r="BM1253" t="s">
        <v>83</v>
      </c>
      <c r="BN1253" t="s">
        <v>83</v>
      </c>
      <c r="BO1253" t="s">
        <v>83</v>
      </c>
      <c r="BP1253" t="s">
        <v>83</v>
      </c>
      <c r="BQ1253" t="s">
        <v>83</v>
      </c>
      <c r="BR1253" t="s">
        <v>83</v>
      </c>
      <c r="BS1253" t="s">
        <v>83</v>
      </c>
      <c r="BT1253" s="3">
        <v>1</v>
      </c>
    </row>
    <row r="1254" spans="1:72" x14ac:dyDescent="0.25">
      <c r="A1254" t="s">
        <v>71</v>
      </c>
      <c r="B1254" t="s">
        <v>72</v>
      </c>
      <c r="C1254" t="s">
        <v>73</v>
      </c>
      <c r="D1254" t="s">
        <v>74</v>
      </c>
      <c r="E1254" t="s">
        <v>21868</v>
      </c>
      <c r="F1254" t="s">
        <v>75</v>
      </c>
      <c r="G1254" t="s">
        <v>114</v>
      </c>
      <c r="H1254" t="s">
        <v>115</v>
      </c>
      <c r="I1254" s="1">
        <v>44197</v>
      </c>
      <c r="J1254" s="1">
        <v>44926</v>
      </c>
      <c r="K1254" t="s">
        <v>78</v>
      </c>
      <c r="L1254" t="s">
        <v>79</v>
      </c>
      <c r="M1254" t="s">
        <v>80</v>
      </c>
      <c r="N1254" t="s">
        <v>116</v>
      </c>
      <c r="O1254" t="s">
        <v>117</v>
      </c>
      <c r="P1254" t="s">
        <v>83</v>
      </c>
      <c r="Q1254" t="s">
        <v>118</v>
      </c>
      <c r="R1254" t="s">
        <v>85</v>
      </c>
      <c r="S1254" t="s">
        <v>119</v>
      </c>
      <c r="T1254" t="s">
        <v>87</v>
      </c>
      <c r="U1254" t="s">
        <v>88</v>
      </c>
      <c r="V1254" t="s">
        <v>89</v>
      </c>
      <c r="W1254" t="s">
        <v>78</v>
      </c>
      <c r="X1254" t="s">
        <v>120</v>
      </c>
      <c r="Y1254" t="s">
        <v>91</v>
      </c>
      <c r="Z1254" t="s">
        <v>92</v>
      </c>
      <c r="AA1254" s="1">
        <v>44566</v>
      </c>
      <c r="AB1254" s="2">
        <v>5885</v>
      </c>
      <c r="AC1254" s="2">
        <v>6065</v>
      </c>
      <c r="AD1254" s="2"/>
      <c r="AE1254" s="2"/>
      <c r="AF1254" s="2"/>
      <c r="AG1254">
        <v>0</v>
      </c>
      <c r="AH1254" s="3">
        <v>5885</v>
      </c>
      <c r="AI1254" s="3">
        <v>6065</v>
      </c>
      <c r="AJ1254" s="3">
        <v>0</v>
      </c>
      <c r="AK1254" s="3">
        <v>0</v>
      </c>
      <c r="AL1254" s="3">
        <v>0</v>
      </c>
      <c r="AM1254" t="s">
        <v>121</v>
      </c>
      <c r="AN1254" t="s">
        <v>83</v>
      </c>
      <c r="AO1254" t="s">
        <v>71</v>
      </c>
      <c r="AP1254" t="s">
        <v>72</v>
      </c>
      <c r="AQ1254" t="s">
        <v>83</v>
      </c>
      <c r="AR1254" t="s">
        <v>95</v>
      </c>
      <c r="AS1254" t="s">
        <v>83</v>
      </c>
      <c r="AT1254" t="s">
        <v>96</v>
      </c>
      <c r="AU1254" t="s">
        <v>97</v>
      </c>
      <c r="AV1254" t="s">
        <v>98</v>
      </c>
      <c r="AW1254" t="s">
        <v>99</v>
      </c>
      <c r="AX1254" t="s">
        <v>100</v>
      </c>
      <c r="AY1254" t="s">
        <v>83</v>
      </c>
      <c r="AZ1254" t="s">
        <v>83</v>
      </c>
      <c r="BA1254" t="s">
        <v>103</v>
      </c>
      <c r="BB1254" t="s">
        <v>122</v>
      </c>
      <c r="BC1254" s="4"/>
      <c r="BD1254" t="s">
        <v>83</v>
      </c>
      <c r="BE1254" t="s">
        <v>105</v>
      </c>
      <c r="BF1254" t="s">
        <v>106</v>
      </c>
      <c r="BG1254" t="s">
        <v>107</v>
      </c>
      <c r="BH1254" t="s">
        <v>123</v>
      </c>
      <c r="BI1254" t="s">
        <v>124</v>
      </c>
      <c r="BJ1254" s="2">
        <v>0</v>
      </c>
      <c r="BK1254" t="s">
        <v>78</v>
      </c>
      <c r="BL1254" t="s">
        <v>90</v>
      </c>
      <c r="BM1254" t="s">
        <v>83</v>
      </c>
      <c r="BN1254" t="s">
        <v>83</v>
      </c>
      <c r="BO1254" t="s">
        <v>83</v>
      </c>
      <c r="BP1254" t="s">
        <v>83</v>
      </c>
      <c r="BQ1254" t="s">
        <v>83</v>
      </c>
      <c r="BR1254" t="s">
        <v>83</v>
      </c>
      <c r="BS1254" t="s">
        <v>83</v>
      </c>
      <c r="BT1254" s="3">
        <v>1</v>
      </c>
    </row>
    <row r="1255" spans="1:72" x14ac:dyDescent="0.25">
      <c r="A1255" t="s">
        <v>71</v>
      </c>
      <c r="B1255" t="s">
        <v>72</v>
      </c>
      <c r="C1255" t="s">
        <v>73</v>
      </c>
      <c r="D1255" t="s">
        <v>74</v>
      </c>
      <c r="E1255" t="s">
        <v>21868</v>
      </c>
      <c r="F1255" t="s">
        <v>75</v>
      </c>
      <c r="G1255" t="s">
        <v>125</v>
      </c>
      <c r="H1255" t="s">
        <v>126</v>
      </c>
      <c r="I1255" s="1">
        <v>44197</v>
      </c>
      <c r="J1255" s="1">
        <v>44926</v>
      </c>
      <c r="K1255" t="s">
        <v>78</v>
      </c>
      <c r="L1255" t="s">
        <v>79</v>
      </c>
      <c r="M1255" t="s">
        <v>80</v>
      </c>
      <c r="N1255" t="s">
        <v>127</v>
      </c>
      <c r="O1255" t="s">
        <v>128</v>
      </c>
      <c r="P1255" t="s">
        <v>83</v>
      </c>
      <c r="Q1255" t="s">
        <v>129</v>
      </c>
      <c r="R1255" t="s">
        <v>85</v>
      </c>
      <c r="S1255" t="s">
        <v>86</v>
      </c>
      <c r="T1255" t="s">
        <v>87</v>
      </c>
      <c r="U1255" t="s">
        <v>88</v>
      </c>
      <c r="V1255" t="s">
        <v>89</v>
      </c>
      <c r="W1255" t="s">
        <v>90</v>
      </c>
      <c r="X1255" t="s">
        <v>83</v>
      </c>
      <c r="Y1255" t="s">
        <v>91</v>
      </c>
      <c r="Z1255" t="s">
        <v>92</v>
      </c>
      <c r="AA1255" s="1">
        <v>44568</v>
      </c>
      <c r="AB1255" s="2">
        <v>3033</v>
      </c>
      <c r="AC1255" s="2">
        <v>0</v>
      </c>
      <c r="AD1255" s="2"/>
      <c r="AE1255" s="2"/>
      <c r="AF1255" s="2"/>
      <c r="AG1255">
        <v>0</v>
      </c>
      <c r="AH1255" s="3">
        <v>880</v>
      </c>
      <c r="AI1255" s="3">
        <v>0</v>
      </c>
      <c r="AJ1255" s="3">
        <v>0</v>
      </c>
      <c r="AK1255" s="3">
        <v>0</v>
      </c>
      <c r="AL1255" s="3">
        <v>0</v>
      </c>
      <c r="AM1255" t="s">
        <v>93</v>
      </c>
      <c r="AN1255" t="s">
        <v>94</v>
      </c>
      <c r="AO1255" t="s">
        <v>71</v>
      </c>
      <c r="AP1255" t="s">
        <v>72</v>
      </c>
      <c r="AQ1255" t="s">
        <v>83</v>
      </c>
      <c r="AR1255" t="s">
        <v>95</v>
      </c>
      <c r="AS1255" t="s">
        <v>83</v>
      </c>
      <c r="AT1255" t="s">
        <v>96</v>
      </c>
      <c r="AU1255" t="s">
        <v>97</v>
      </c>
      <c r="AV1255" t="s">
        <v>98</v>
      </c>
      <c r="AW1255" t="s">
        <v>99</v>
      </c>
      <c r="AX1255" t="s">
        <v>100</v>
      </c>
      <c r="AY1255" t="s">
        <v>101</v>
      </c>
      <c r="AZ1255" t="s">
        <v>102</v>
      </c>
      <c r="BA1255" t="s">
        <v>103</v>
      </c>
      <c r="BB1255" t="s">
        <v>130</v>
      </c>
      <c r="BC1255" s="4"/>
      <c r="BD1255" t="s">
        <v>83</v>
      </c>
      <c r="BE1255" t="s">
        <v>105</v>
      </c>
      <c r="BF1255" t="s">
        <v>106</v>
      </c>
      <c r="BG1255" t="s">
        <v>107</v>
      </c>
      <c r="BH1255" t="s">
        <v>108</v>
      </c>
      <c r="BI1255" t="s">
        <v>109</v>
      </c>
      <c r="BJ1255" s="2">
        <v>0</v>
      </c>
      <c r="BK1255" t="s">
        <v>90</v>
      </c>
      <c r="BL1255" t="s">
        <v>90</v>
      </c>
      <c r="BM1255" t="s">
        <v>83</v>
      </c>
      <c r="BN1255" t="s">
        <v>83</v>
      </c>
      <c r="BO1255" t="s">
        <v>83</v>
      </c>
      <c r="BP1255" t="s">
        <v>83</v>
      </c>
      <c r="BQ1255" t="s">
        <v>83</v>
      </c>
      <c r="BR1255" t="s">
        <v>83</v>
      </c>
      <c r="BS1255" t="s">
        <v>83</v>
      </c>
      <c r="BT1255" s="3">
        <v>1</v>
      </c>
    </row>
    <row r="1256" spans="1:72" x14ac:dyDescent="0.25">
      <c r="A1256" t="s">
        <v>71</v>
      </c>
      <c r="B1256" t="s">
        <v>72</v>
      </c>
      <c r="C1256" t="s">
        <v>73</v>
      </c>
      <c r="D1256" t="s">
        <v>74</v>
      </c>
      <c r="E1256" t="s">
        <v>21868</v>
      </c>
      <c r="F1256" t="s">
        <v>75</v>
      </c>
      <c r="G1256" t="s">
        <v>131</v>
      </c>
      <c r="H1256" t="s">
        <v>132</v>
      </c>
      <c r="I1256" s="1">
        <v>44197</v>
      </c>
      <c r="J1256" s="1">
        <v>44926</v>
      </c>
      <c r="K1256" t="s">
        <v>78</v>
      </c>
      <c r="L1256" t="s">
        <v>79</v>
      </c>
      <c r="M1256" t="s">
        <v>80</v>
      </c>
      <c r="N1256" t="s">
        <v>127</v>
      </c>
      <c r="O1256" t="s">
        <v>133</v>
      </c>
      <c r="P1256" t="s">
        <v>83</v>
      </c>
      <c r="Q1256" t="s">
        <v>134</v>
      </c>
      <c r="R1256" t="s">
        <v>85</v>
      </c>
      <c r="S1256" t="s">
        <v>86</v>
      </c>
      <c r="T1256" t="s">
        <v>87</v>
      </c>
      <c r="U1256" t="s">
        <v>88</v>
      </c>
      <c r="V1256" t="s">
        <v>89</v>
      </c>
      <c r="W1256" t="s">
        <v>90</v>
      </c>
      <c r="X1256" t="s">
        <v>83</v>
      </c>
      <c r="Y1256" t="s">
        <v>91</v>
      </c>
      <c r="Z1256" t="s">
        <v>92</v>
      </c>
      <c r="AA1256" s="1">
        <v>44568</v>
      </c>
      <c r="AB1256" s="2">
        <v>548</v>
      </c>
      <c r="AC1256" s="2">
        <v>0</v>
      </c>
      <c r="AD1256" s="2"/>
      <c r="AE1256" s="2"/>
      <c r="AF1256" s="2"/>
      <c r="AG1256">
        <v>0</v>
      </c>
      <c r="AH1256" s="3">
        <v>292</v>
      </c>
      <c r="AI1256" s="3">
        <v>312</v>
      </c>
      <c r="AJ1256" s="3">
        <v>0</v>
      </c>
      <c r="AK1256" s="3">
        <v>0</v>
      </c>
      <c r="AL1256" s="3">
        <v>0</v>
      </c>
      <c r="AM1256" t="s">
        <v>93</v>
      </c>
      <c r="AN1256" t="s">
        <v>94</v>
      </c>
      <c r="AO1256" t="s">
        <v>71</v>
      </c>
      <c r="AP1256" t="s">
        <v>72</v>
      </c>
      <c r="AQ1256" t="s">
        <v>83</v>
      </c>
      <c r="AR1256" t="s">
        <v>95</v>
      </c>
      <c r="AS1256" t="s">
        <v>83</v>
      </c>
      <c r="AT1256" t="s">
        <v>96</v>
      </c>
      <c r="AU1256" t="s">
        <v>97</v>
      </c>
      <c r="AV1256" t="s">
        <v>98</v>
      </c>
      <c r="AW1256" t="s">
        <v>99</v>
      </c>
      <c r="AX1256" t="s">
        <v>100</v>
      </c>
      <c r="AY1256" t="s">
        <v>83</v>
      </c>
      <c r="AZ1256" t="s">
        <v>135</v>
      </c>
      <c r="BA1256" t="s">
        <v>103</v>
      </c>
      <c r="BB1256" t="s">
        <v>136</v>
      </c>
      <c r="BC1256" s="4"/>
      <c r="BD1256" t="s">
        <v>83</v>
      </c>
      <c r="BE1256" t="s">
        <v>105</v>
      </c>
      <c r="BF1256" t="s">
        <v>106</v>
      </c>
      <c r="BG1256" t="s">
        <v>107</v>
      </c>
      <c r="BH1256" t="s">
        <v>108</v>
      </c>
      <c r="BI1256" t="s">
        <v>109</v>
      </c>
      <c r="BJ1256" s="2">
        <v>0</v>
      </c>
      <c r="BK1256" t="s">
        <v>90</v>
      </c>
      <c r="BL1256" t="s">
        <v>90</v>
      </c>
      <c r="BM1256" t="s">
        <v>83</v>
      </c>
      <c r="BN1256" t="s">
        <v>83</v>
      </c>
      <c r="BO1256" t="s">
        <v>83</v>
      </c>
      <c r="BP1256" t="s">
        <v>83</v>
      </c>
      <c r="BQ1256" t="s">
        <v>83</v>
      </c>
      <c r="BR1256" t="s">
        <v>83</v>
      </c>
      <c r="BS1256" t="s">
        <v>83</v>
      </c>
      <c r="BT1256" s="3">
        <v>1</v>
      </c>
    </row>
    <row r="1257" spans="1:72" x14ac:dyDescent="0.25">
      <c r="A1257" t="s">
        <v>71</v>
      </c>
      <c r="B1257" t="s">
        <v>72</v>
      </c>
      <c r="C1257" t="s">
        <v>73</v>
      </c>
      <c r="D1257" t="s">
        <v>74</v>
      </c>
      <c r="E1257" t="s">
        <v>21868</v>
      </c>
      <c r="F1257" t="s">
        <v>75</v>
      </c>
      <c r="G1257" t="s">
        <v>137</v>
      </c>
      <c r="H1257" t="s">
        <v>138</v>
      </c>
      <c r="I1257" s="1">
        <v>44197</v>
      </c>
      <c r="J1257" s="1">
        <v>44926</v>
      </c>
      <c r="K1257" t="s">
        <v>78</v>
      </c>
      <c r="L1257" t="s">
        <v>79</v>
      </c>
      <c r="M1257" t="s">
        <v>80</v>
      </c>
      <c r="N1257" t="s">
        <v>139</v>
      </c>
      <c r="O1257" t="s">
        <v>140</v>
      </c>
      <c r="P1257" t="s">
        <v>83</v>
      </c>
      <c r="Q1257" t="s">
        <v>141</v>
      </c>
      <c r="R1257" t="s">
        <v>85</v>
      </c>
      <c r="S1257" t="s">
        <v>86</v>
      </c>
      <c r="T1257" t="s">
        <v>87</v>
      </c>
      <c r="U1257" t="s">
        <v>88</v>
      </c>
      <c r="V1257" t="s">
        <v>89</v>
      </c>
      <c r="W1257" t="s">
        <v>90</v>
      </c>
      <c r="X1257" t="s">
        <v>83</v>
      </c>
      <c r="Y1257" t="s">
        <v>91</v>
      </c>
      <c r="Z1257" t="s">
        <v>92</v>
      </c>
      <c r="AA1257" s="1">
        <v>44567</v>
      </c>
      <c r="AB1257" s="2">
        <v>11843</v>
      </c>
      <c r="AC1257" s="2">
        <v>0</v>
      </c>
      <c r="AD1257" s="2"/>
      <c r="AE1257" s="2"/>
      <c r="AF1257" s="2"/>
      <c r="AG1257">
        <v>0</v>
      </c>
      <c r="AH1257" s="3">
        <v>5480</v>
      </c>
      <c r="AI1257" s="3">
        <v>5700</v>
      </c>
      <c r="AJ1257" s="3">
        <v>0</v>
      </c>
      <c r="AK1257" s="3">
        <v>0</v>
      </c>
      <c r="AL1257" s="3">
        <v>0</v>
      </c>
      <c r="AM1257" t="s">
        <v>93</v>
      </c>
      <c r="AN1257" t="s">
        <v>94</v>
      </c>
      <c r="AO1257" t="s">
        <v>71</v>
      </c>
      <c r="AP1257" t="s">
        <v>72</v>
      </c>
      <c r="AQ1257" t="s">
        <v>83</v>
      </c>
      <c r="AR1257" t="s">
        <v>95</v>
      </c>
      <c r="AS1257" t="s">
        <v>83</v>
      </c>
      <c r="AT1257" t="s">
        <v>96</v>
      </c>
      <c r="AU1257" t="s">
        <v>97</v>
      </c>
      <c r="AV1257" t="s">
        <v>98</v>
      </c>
      <c r="AW1257" t="s">
        <v>99</v>
      </c>
      <c r="AX1257" t="s">
        <v>100</v>
      </c>
      <c r="AY1257" t="s">
        <v>142</v>
      </c>
      <c r="AZ1257" t="s">
        <v>83</v>
      </c>
      <c r="BA1257" t="s">
        <v>103</v>
      </c>
      <c r="BB1257" t="s">
        <v>143</v>
      </c>
      <c r="BC1257" s="4"/>
      <c r="BD1257" t="s">
        <v>83</v>
      </c>
      <c r="BE1257" t="s">
        <v>105</v>
      </c>
      <c r="BF1257" t="s">
        <v>106</v>
      </c>
      <c r="BG1257" t="s">
        <v>107</v>
      </c>
      <c r="BH1257" t="s">
        <v>108</v>
      </c>
      <c r="BI1257" t="s">
        <v>109</v>
      </c>
      <c r="BJ1257" s="2">
        <v>0</v>
      </c>
      <c r="BK1257" t="s">
        <v>90</v>
      </c>
      <c r="BL1257" t="s">
        <v>90</v>
      </c>
      <c r="BM1257" t="s">
        <v>83</v>
      </c>
      <c r="BN1257" t="s">
        <v>83</v>
      </c>
      <c r="BO1257" t="s">
        <v>83</v>
      </c>
      <c r="BP1257" t="s">
        <v>83</v>
      </c>
      <c r="BQ1257" t="s">
        <v>83</v>
      </c>
      <c r="BR1257" t="s">
        <v>83</v>
      </c>
      <c r="BS1257" t="s">
        <v>83</v>
      </c>
      <c r="BT1257" s="3">
        <v>1</v>
      </c>
    </row>
    <row r="1258" spans="1:72" x14ac:dyDescent="0.25">
      <c r="A1258" t="s">
        <v>71</v>
      </c>
      <c r="B1258" t="s">
        <v>72</v>
      </c>
      <c r="C1258" t="s">
        <v>73</v>
      </c>
      <c r="D1258" t="s">
        <v>74</v>
      </c>
      <c r="E1258" t="s">
        <v>21868</v>
      </c>
      <c r="F1258" t="s">
        <v>75</v>
      </c>
      <c r="G1258" t="s">
        <v>144</v>
      </c>
      <c r="H1258" t="s">
        <v>145</v>
      </c>
      <c r="I1258" s="1">
        <v>44197</v>
      </c>
      <c r="J1258" s="1">
        <v>44926</v>
      </c>
      <c r="K1258" t="s">
        <v>78</v>
      </c>
      <c r="L1258" t="s">
        <v>79</v>
      </c>
      <c r="M1258" t="s">
        <v>80</v>
      </c>
      <c r="N1258" t="s">
        <v>146</v>
      </c>
      <c r="O1258" t="s">
        <v>147</v>
      </c>
      <c r="P1258" t="s">
        <v>83</v>
      </c>
      <c r="Q1258" t="s">
        <v>148</v>
      </c>
      <c r="R1258" t="s">
        <v>149</v>
      </c>
      <c r="S1258" t="s">
        <v>150</v>
      </c>
      <c r="T1258" t="s">
        <v>87</v>
      </c>
      <c r="U1258" t="s">
        <v>88</v>
      </c>
      <c r="V1258" t="s">
        <v>89</v>
      </c>
      <c r="W1258" t="s">
        <v>78</v>
      </c>
      <c r="X1258" t="s">
        <v>120</v>
      </c>
      <c r="Y1258" t="s">
        <v>91</v>
      </c>
      <c r="Z1258" t="s">
        <v>92</v>
      </c>
      <c r="AA1258" s="1">
        <v>44567</v>
      </c>
      <c r="AB1258" s="2">
        <v>3372</v>
      </c>
      <c r="AC1258" s="2">
        <v>2717</v>
      </c>
      <c r="AD1258" s="2"/>
      <c r="AE1258" s="2"/>
      <c r="AF1258" s="2"/>
      <c r="AG1258">
        <v>0</v>
      </c>
      <c r="AH1258" s="3">
        <v>3184</v>
      </c>
      <c r="AI1258" s="3">
        <v>2740</v>
      </c>
      <c r="AJ1258" s="3">
        <v>0</v>
      </c>
      <c r="AK1258" s="3">
        <v>0</v>
      </c>
      <c r="AL1258" s="3">
        <v>0</v>
      </c>
      <c r="AM1258" t="s">
        <v>93</v>
      </c>
      <c r="AN1258" t="s">
        <v>94</v>
      </c>
      <c r="AO1258" t="s">
        <v>71</v>
      </c>
      <c r="AP1258" t="s">
        <v>72</v>
      </c>
      <c r="AQ1258" t="s">
        <v>83</v>
      </c>
      <c r="AR1258" t="s">
        <v>95</v>
      </c>
      <c r="AS1258" t="s">
        <v>83</v>
      </c>
      <c r="AT1258" t="s">
        <v>96</v>
      </c>
      <c r="AU1258" t="s">
        <v>97</v>
      </c>
      <c r="AV1258" t="s">
        <v>98</v>
      </c>
      <c r="AW1258" t="s">
        <v>99</v>
      </c>
      <c r="AX1258" t="s">
        <v>100</v>
      </c>
      <c r="AY1258" t="s">
        <v>101</v>
      </c>
      <c r="AZ1258" t="s">
        <v>102</v>
      </c>
      <c r="BA1258" t="s">
        <v>103</v>
      </c>
      <c r="BB1258" t="s">
        <v>151</v>
      </c>
      <c r="BC1258" s="4"/>
      <c r="BD1258" t="s">
        <v>83</v>
      </c>
      <c r="BE1258" t="s">
        <v>105</v>
      </c>
      <c r="BF1258" t="s">
        <v>106</v>
      </c>
      <c r="BG1258" t="s">
        <v>107</v>
      </c>
      <c r="BH1258" t="s">
        <v>108</v>
      </c>
      <c r="BI1258" t="s">
        <v>109</v>
      </c>
      <c r="BJ1258" s="2">
        <v>0</v>
      </c>
      <c r="BK1258" t="s">
        <v>90</v>
      </c>
      <c r="BL1258" t="s">
        <v>90</v>
      </c>
      <c r="BM1258" t="s">
        <v>83</v>
      </c>
      <c r="BN1258" t="s">
        <v>83</v>
      </c>
      <c r="BO1258" t="s">
        <v>83</v>
      </c>
      <c r="BP1258" t="s">
        <v>83</v>
      </c>
      <c r="BQ1258" t="s">
        <v>83</v>
      </c>
      <c r="BR1258" t="s">
        <v>83</v>
      </c>
      <c r="BS1258" t="s">
        <v>83</v>
      </c>
      <c r="BT1258" s="3">
        <v>1</v>
      </c>
    </row>
    <row r="1259" spans="1:72" x14ac:dyDescent="0.25">
      <c r="A1259" t="s">
        <v>71</v>
      </c>
      <c r="B1259" t="s">
        <v>72</v>
      </c>
      <c r="C1259" t="s">
        <v>73</v>
      </c>
      <c r="D1259" t="s">
        <v>74</v>
      </c>
      <c r="E1259" t="s">
        <v>21868</v>
      </c>
      <c r="F1259" t="s">
        <v>75</v>
      </c>
      <c r="G1259" t="s">
        <v>152</v>
      </c>
      <c r="H1259" t="s">
        <v>153</v>
      </c>
      <c r="I1259" s="1">
        <v>44197</v>
      </c>
      <c r="J1259" s="1">
        <v>44926</v>
      </c>
      <c r="K1259" t="s">
        <v>78</v>
      </c>
      <c r="L1259" t="s">
        <v>79</v>
      </c>
      <c r="M1259" t="s">
        <v>80</v>
      </c>
      <c r="N1259" t="s">
        <v>154</v>
      </c>
      <c r="O1259" t="s">
        <v>155</v>
      </c>
      <c r="P1259" t="s">
        <v>156</v>
      </c>
      <c r="Q1259" t="s">
        <v>157</v>
      </c>
      <c r="R1259" t="s">
        <v>149</v>
      </c>
      <c r="S1259" t="s">
        <v>86</v>
      </c>
      <c r="T1259" t="s">
        <v>87</v>
      </c>
      <c r="U1259" t="s">
        <v>88</v>
      </c>
      <c r="V1259" t="s">
        <v>89</v>
      </c>
      <c r="W1259" t="s">
        <v>90</v>
      </c>
      <c r="X1259" t="s">
        <v>83</v>
      </c>
      <c r="Y1259" t="s">
        <v>91</v>
      </c>
      <c r="Z1259" t="s">
        <v>92</v>
      </c>
      <c r="AA1259" s="1">
        <v>44378</v>
      </c>
      <c r="AB1259" s="2">
        <v>490.75</v>
      </c>
      <c r="AC1259" s="2">
        <v>264.25</v>
      </c>
      <c r="AD1259" s="2"/>
      <c r="AE1259" s="2"/>
      <c r="AF1259" s="2"/>
      <c r="AG1259">
        <v>0</v>
      </c>
      <c r="AH1259" s="3">
        <v>756</v>
      </c>
      <c r="AI1259" s="3">
        <v>0</v>
      </c>
      <c r="AJ1259" s="3">
        <v>0</v>
      </c>
      <c r="AK1259" s="3">
        <v>0</v>
      </c>
      <c r="AL1259" s="3">
        <v>0</v>
      </c>
      <c r="AM1259" t="s">
        <v>93</v>
      </c>
      <c r="AN1259" t="s">
        <v>94</v>
      </c>
      <c r="AO1259" t="s">
        <v>71</v>
      </c>
      <c r="AP1259" t="s">
        <v>72</v>
      </c>
      <c r="AQ1259" t="s">
        <v>83</v>
      </c>
      <c r="AR1259" t="s">
        <v>95</v>
      </c>
      <c r="AS1259" t="s">
        <v>83</v>
      </c>
      <c r="AT1259" t="s">
        <v>96</v>
      </c>
      <c r="AU1259" t="s">
        <v>97</v>
      </c>
      <c r="AV1259" t="s">
        <v>98</v>
      </c>
      <c r="AW1259" t="s">
        <v>99</v>
      </c>
      <c r="AX1259" t="s">
        <v>100</v>
      </c>
      <c r="AY1259" t="s">
        <v>83</v>
      </c>
      <c r="AZ1259" t="s">
        <v>83</v>
      </c>
      <c r="BA1259" t="s">
        <v>103</v>
      </c>
      <c r="BB1259" t="s">
        <v>158</v>
      </c>
      <c r="BC1259" s="4"/>
      <c r="BD1259" t="s">
        <v>83</v>
      </c>
      <c r="BE1259" t="s">
        <v>105</v>
      </c>
      <c r="BF1259" t="s">
        <v>106</v>
      </c>
      <c r="BG1259" t="s">
        <v>107</v>
      </c>
      <c r="BH1259" t="s">
        <v>108</v>
      </c>
      <c r="BI1259" t="s">
        <v>109</v>
      </c>
      <c r="BJ1259" s="2">
        <v>0</v>
      </c>
      <c r="BK1259" t="s">
        <v>90</v>
      </c>
      <c r="BL1259" t="s">
        <v>90</v>
      </c>
      <c r="BM1259" t="s">
        <v>83</v>
      </c>
      <c r="BN1259" t="s">
        <v>83</v>
      </c>
      <c r="BO1259" t="s">
        <v>83</v>
      </c>
      <c r="BP1259" t="s">
        <v>83</v>
      </c>
      <c r="BQ1259" t="s">
        <v>83</v>
      </c>
      <c r="BR1259" t="s">
        <v>83</v>
      </c>
      <c r="BS1259" t="s">
        <v>83</v>
      </c>
      <c r="BT1259" s="3">
        <v>1</v>
      </c>
    </row>
    <row r="1260" spans="1:72" x14ac:dyDescent="0.25">
      <c r="A1260" t="s">
        <v>71</v>
      </c>
      <c r="B1260" t="s">
        <v>72</v>
      </c>
      <c r="C1260" t="s">
        <v>73</v>
      </c>
      <c r="D1260" t="s">
        <v>74</v>
      </c>
      <c r="E1260" t="s">
        <v>21868</v>
      </c>
      <c r="F1260" t="s">
        <v>75</v>
      </c>
      <c r="G1260" t="s">
        <v>159</v>
      </c>
      <c r="H1260" t="s">
        <v>160</v>
      </c>
      <c r="I1260" s="1">
        <v>44197</v>
      </c>
      <c r="J1260" s="1">
        <v>44926</v>
      </c>
      <c r="K1260" t="s">
        <v>78</v>
      </c>
      <c r="L1260" t="s">
        <v>79</v>
      </c>
      <c r="M1260" t="s">
        <v>80</v>
      </c>
      <c r="N1260" t="s">
        <v>161</v>
      </c>
      <c r="O1260" t="s">
        <v>162</v>
      </c>
      <c r="P1260" t="s">
        <v>83</v>
      </c>
      <c r="Q1260" t="s">
        <v>163</v>
      </c>
      <c r="R1260" t="s">
        <v>149</v>
      </c>
      <c r="S1260" t="s">
        <v>150</v>
      </c>
      <c r="T1260" t="s">
        <v>87</v>
      </c>
      <c r="U1260" t="s">
        <v>88</v>
      </c>
      <c r="V1260" t="s">
        <v>89</v>
      </c>
      <c r="W1260" t="s">
        <v>78</v>
      </c>
      <c r="X1260" t="s">
        <v>120</v>
      </c>
      <c r="Y1260" t="s">
        <v>91</v>
      </c>
      <c r="Z1260" t="s">
        <v>92</v>
      </c>
      <c r="AA1260" s="1">
        <v>44197</v>
      </c>
      <c r="AB1260" s="2">
        <v>3394</v>
      </c>
      <c r="AC1260" s="2">
        <v>3761</v>
      </c>
      <c r="AD1260" s="2">
        <v>0</v>
      </c>
      <c r="AE1260" s="2">
        <v>0</v>
      </c>
      <c r="AF1260" s="2"/>
      <c r="AG1260">
        <v>0</v>
      </c>
      <c r="AH1260" s="3">
        <v>3396</v>
      </c>
      <c r="AI1260" s="3">
        <v>3760</v>
      </c>
      <c r="AJ1260" s="3">
        <v>0</v>
      </c>
      <c r="AK1260" s="3">
        <v>0</v>
      </c>
      <c r="AL1260" s="3">
        <v>0</v>
      </c>
      <c r="AM1260" t="s">
        <v>93</v>
      </c>
      <c r="AN1260" t="s">
        <v>94</v>
      </c>
      <c r="AO1260" t="s">
        <v>71</v>
      </c>
      <c r="AP1260" t="s">
        <v>72</v>
      </c>
      <c r="AQ1260" t="s">
        <v>83</v>
      </c>
      <c r="AR1260" t="s">
        <v>95</v>
      </c>
      <c r="AS1260" t="s">
        <v>83</v>
      </c>
      <c r="AT1260" t="s">
        <v>96</v>
      </c>
      <c r="AU1260" t="s">
        <v>97</v>
      </c>
      <c r="AV1260" t="s">
        <v>98</v>
      </c>
      <c r="AW1260" t="s">
        <v>99</v>
      </c>
      <c r="AX1260" t="s">
        <v>100</v>
      </c>
      <c r="AY1260" t="s">
        <v>101</v>
      </c>
      <c r="AZ1260" t="s">
        <v>164</v>
      </c>
      <c r="BA1260" t="s">
        <v>103</v>
      </c>
      <c r="BB1260" t="s">
        <v>165</v>
      </c>
      <c r="BC1260" s="4"/>
      <c r="BD1260" t="s">
        <v>83</v>
      </c>
      <c r="BE1260" t="s">
        <v>105</v>
      </c>
      <c r="BF1260" t="s">
        <v>106</v>
      </c>
      <c r="BG1260" t="s">
        <v>107</v>
      </c>
      <c r="BH1260" t="s">
        <v>108</v>
      </c>
      <c r="BI1260" t="s">
        <v>109</v>
      </c>
      <c r="BJ1260" s="2">
        <v>0</v>
      </c>
      <c r="BK1260" t="s">
        <v>90</v>
      </c>
      <c r="BL1260" t="s">
        <v>90</v>
      </c>
      <c r="BM1260" t="s">
        <v>83</v>
      </c>
      <c r="BN1260" t="s">
        <v>83</v>
      </c>
      <c r="BO1260" t="s">
        <v>83</v>
      </c>
      <c r="BP1260" t="s">
        <v>83</v>
      </c>
      <c r="BQ1260" t="s">
        <v>83</v>
      </c>
      <c r="BR1260" t="s">
        <v>83</v>
      </c>
      <c r="BS1260" t="s">
        <v>83</v>
      </c>
      <c r="BT1260" s="3">
        <v>1</v>
      </c>
    </row>
    <row r="1261" spans="1:72" x14ac:dyDescent="0.25">
      <c r="A1261" t="s">
        <v>71</v>
      </c>
      <c r="B1261" t="s">
        <v>72</v>
      </c>
      <c r="C1261" t="s">
        <v>73</v>
      </c>
      <c r="D1261" t="s">
        <v>74</v>
      </c>
      <c r="E1261" t="s">
        <v>21868</v>
      </c>
      <c r="F1261" t="s">
        <v>75</v>
      </c>
      <c r="G1261" t="s">
        <v>166</v>
      </c>
      <c r="H1261" t="s">
        <v>167</v>
      </c>
      <c r="I1261" s="1">
        <v>44197</v>
      </c>
      <c r="J1261" s="1">
        <v>44926</v>
      </c>
      <c r="K1261" t="s">
        <v>78</v>
      </c>
      <c r="L1261" t="s">
        <v>79</v>
      </c>
      <c r="M1261" t="s">
        <v>80</v>
      </c>
      <c r="N1261" t="s">
        <v>161</v>
      </c>
      <c r="O1261" t="s">
        <v>168</v>
      </c>
      <c r="P1261" t="s">
        <v>83</v>
      </c>
      <c r="Q1261" t="s">
        <v>163</v>
      </c>
      <c r="R1261" t="s">
        <v>149</v>
      </c>
      <c r="S1261" t="s">
        <v>119</v>
      </c>
      <c r="T1261" t="s">
        <v>87</v>
      </c>
      <c r="U1261" t="s">
        <v>88</v>
      </c>
      <c r="V1261" t="s">
        <v>89</v>
      </c>
      <c r="W1261" t="s">
        <v>78</v>
      </c>
      <c r="X1261" t="s">
        <v>120</v>
      </c>
      <c r="Y1261" t="s">
        <v>91</v>
      </c>
      <c r="Z1261" t="s">
        <v>92</v>
      </c>
      <c r="AA1261" s="1">
        <v>44566</v>
      </c>
      <c r="AB1261" s="2">
        <v>7243</v>
      </c>
      <c r="AC1261" s="2">
        <v>8038</v>
      </c>
      <c r="AD1261" s="2"/>
      <c r="AE1261" s="2"/>
      <c r="AF1261" s="2"/>
      <c r="AG1261">
        <v>0</v>
      </c>
      <c r="AH1261" s="3">
        <v>6775</v>
      </c>
      <c r="AI1261" s="3">
        <v>7671</v>
      </c>
      <c r="AJ1261" s="3">
        <v>0</v>
      </c>
      <c r="AK1261" s="3">
        <v>0</v>
      </c>
      <c r="AL1261" s="3">
        <v>0</v>
      </c>
      <c r="AM1261" t="s">
        <v>169</v>
      </c>
      <c r="AN1261" t="s">
        <v>83</v>
      </c>
      <c r="AO1261" t="s">
        <v>71</v>
      </c>
      <c r="AP1261" t="s">
        <v>72</v>
      </c>
      <c r="AQ1261" t="s">
        <v>83</v>
      </c>
      <c r="AR1261" t="s">
        <v>95</v>
      </c>
      <c r="AS1261" t="s">
        <v>83</v>
      </c>
      <c r="AT1261" t="s">
        <v>96</v>
      </c>
      <c r="AU1261" t="s">
        <v>97</v>
      </c>
      <c r="AV1261" t="s">
        <v>98</v>
      </c>
      <c r="AW1261" t="s">
        <v>99</v>
      </c>
      <c r="AX1261" t="s">
        <v>100</v>
      </c>
      <c r="AY1261" t="s">
        <v>83</v>
      </c>
      <c r="AZ1261" t="s">
        <v>83</v>
      </c>
      <c r="BA1261" t="s">
        <v>103</v>
      </c>
      <c r="BB1261" t="s">
        <v>170</v>
      </c>
      <c r="BC1261" s="4"/>
      <c r="BD1261" t="s">
        <v>83</v>
      </c>
      <c r="BE1261" t="s">
        <v>105</v>
      </c>
      <c r="BF1261" t="s">
        <v>106</v>
      </c>
      <c r="BG1261" t="s">
        <v>107</v>
      </c>
      <c r="BH1261" t="s">
        <v>123</v>
      </c>
      <c r="BI1261" t="s">
        <v>124</v>
      </c>
      <c r="BJ1261" s="2">
        <v>0</v>
      </c>
      <c r="BK1261" t="s">
        <v>90</v>
      </c>
      <c r="BL1261" t="s">
        <v>90</v>
      </c>
      <c r="BM1261" t="s">
        <v>83</v>
      </c>
      <c r="BN1261" t="s">
        <v>83</v>
      </c>
      <c r="BO1261" t="s">
        <v>83</v>
      </c>
      <c r="BP1261" t="s">
        <v>83</v>
      </c>
      <c r="BQ1261" t="s">
        <v>83</v>
      </c>
      <c r="BR1261" t="s">
        <v>83</v>
      </c>
      <c r="BS1261" t="s">
        <v>83</v>
      </c>
      <c r="BT1261" s="3">
        <v>1</v>
      </c>
    </row>
    <row r="1262" spans="1:72" x14ac:dyDescent="0.25">
      <c r="A1262" t="s">
        <v>71</v>
      </c>
      <c r="B1262" t="s">
        <v>72</v>
      </c>
      <c r="C1262" t="s">
        <v>73</v>
      </c>
      <c r="D1262" t="s">
        <v>74</v>
      </c>
      <c r="E1262" t="s">
        <v>21868</v>
      </c>
      <c r="F1262" t="s">
        <v>75</v>
      </c>
      <c r="G1262" t="s">
        <v>171</v>
      </c>
      <c r="H1262" t="s">
        <v>172</v>
      </c>
      <c r="I1262" s="1">
        <v>44197</v>
      </c>
      <c r="J1262" s="1">
        <v>44926</v>
      </c>
      <c r="K1262" t="s">
        <v>78</v>
      </c>
      <c r="L1262" t="s">
        <v>79</v>
      </c>
      <c r="M1262" t="s">
        <v>80</v>
      </c>
      <c r="N1262" t="s">
        <v>173</v>
      </c>
      <c r="O1262" t="s">
        <v>174</v>
      </c>
      <c r="P1262" t="s">
        <v>83</v>
      </c>
      <c r="Q1262" t="s">
        <v>175</v>
      </c>
      <c r="R1262" t="s">
        <v>149</v>
      </c>
      <c r="S1262" t="s">
        <v>86</v>
      </c>
      <c r="T1262" t="s">
        <v>87</v>
      </c>
      <c r="U1262" t="s">
        <v>88</v>
      </c>
      <c r="V1262" t="s">
        <v>89</v>
      </c>
      <c r="W1262" t="s">
        <v>90</v>
      </c>
      <c r="X1262" t="s">
        <v>83</v>
      </c>
      <c r="Y1262" t="s">
        <v>91</v>
      </c>
      <c r="Z1262" t="s">
        <v>92</v>
      </c>
      <c r="AA1262" s="1">
        <v>44566</v>
      </c>
      <c r="AB1262" s="2">
        <v>1188.2</v>
      </c>
      <c r="AC1262" s="2">
        <v>639.79999999999995</v>
      </c>
      <c r="AD1262" s="2"/>
      <c r="AE1262" s="2"/>
      <c r="AF1262" s="2"/>
      <c r="AG1262">
        <v>0</v>
      </c>
      <c r="AH1262" s="3">
        <v>2096</v>
      </c>
      <c r="AI1262" s="3">
        <v>0</v>
      </c>
      <c r="AJ1262" s="3">
        <v>0</v>
      </c>
      <c r="AK1262" s="3">
        <v>0</v>
      </c>
      <c r="AL1262" s="3">
        <v>0</v>
      </c>
      <c r="AM1262" t="s">
        <v>93</v>
      </c>
      <c r="AN1262" t="s">
        <v>94</v>
      </c>
      <c r="AO1262" t="s">
        <v>71</v>
      </c>
      <c r="AP1262" t="s">
        <v>72</v>
      </c>
      <c r="AQ1262" t="s">
        <v>83</v>
      </c>
      <c r="AR1262" t="s">
        <v>95</v>
      </c>
      <c r="AS1262" t="s">
        <v>83</v>
      </c>
      <c r="AT1262" t="s">
        <v>96</v>
      </c>
      <c r="AU1262" t="s">
        <v>97</v>
      </c>
      <c r="AV1262" t="s">
        <v>98</v>
      </c>
      <c r="AW1262" t="s">
        <v>99</v>
      </c>
      <c r="AX1262" t="s">
        <v>100</v>
      </c>
      <c r="AY1262" t="s">
        <v>101</v>
      </c>
      <c r="AZ1262" t="s">
        <v>102</v>
      </c>
      <c r="BA1262" t="s">
        <v>103</v>
      </c>
      <c r="BB1262" t="s">
        <v>176</v>
      </c>
      <c r="BC1262" s="4"/>
      <c r="BD1262" t="s">
        <v>83</v>
      </c>
      <c r="BE1262" t="s">
        <v>105</v>
      </c>
      <c r="BF1262" t="s">
        <v>106</v>
      </c>
      <c r="BG1262" t="s">
        <v>107</v>
      </c>
      <c r="BH1262" t="s">
        <v>108</v>
      </c>
      <c r="BI1262" t="s">
        <v>109</v>
      </c>
      <c r="BJ1262" s="2">
        <v>0</v>
      </c>
      <c r="BK1262" t="s">
        <v>90</v>
      </c>
      <c r="BL1262" t="s">
        <v>90</v>
      </c>
      <c r="BM1262" t="s">
        <v>83</v>
      </c>
      <c r="BN1262" t="s">
        <v>83</v>
      </c>
      <c r="BO1262" t="s">
        <v>83</v>
      </c>
      <c r="BP1262" t="s">
        <v>83</v>
      </c>
      <c r="BQ1262" t="s">
        <v>83</v>
      </c>
      <c r="BR1262" t="s">
        <v>83</v>
      </c>
      <c r="BS1262" t="s">
        <v>83</v>
      </c>
      <c r="BT1262" s="3">
        <v>1</v>
      </c>
    </row>
    <row r="1263" spans="1:72" x14ac:dyDescent="0.25">
      <c r="A1263" t="s">
        <v>71</v>
      </c>
      <c r="B1263" t="s">
        <v>72</v>
      </c>
      <c r="C1263" t="s">
        <v>73</v>
      </c>
      <c r="D1263" t="s">
        <v>74</v>
      </c>
      <c r="E1263" t="s">
        <v>21868</v>
      </c>
      <c r="F1263" t="s">
        <v>75</v>
      </c>
      <c r="G1263" t="s">
        <v>177</v>
      </c>
      <c r="H1263" t="s">
        <v>178</v>
      </c>
      <c r="I1263" s="1">
        <v>44197</v>
      </c>
      <c r="J1263" s="1">
        <v>44926</v>
      </c>
      <c r="K1263" t="s">
        <v>78</v>
      </c>
      <c r="L1263" t="s">
        <v>79</v>
      </c>
      <c r="M1263" t="s">
        <v>80</v>
      </c>
      <c r="N1263" t="s">
        <v>173</v>
      </c>
      <c r="O1263" t="s">
        <v>155</v>
      </c>
      <c r="P1263" t="s">
        <v>83</v>
      </c>
      <c r="Q1263" t="s">
        <v>179</v>
      </c>
      <c r="R1263" t="s">
        <v>149</v>
      </c>
      <c r="S1263" t="s">
        <v>86</v>
      </c>
      <c r="T1263" t="s">
        <v>87</v>
      </c>
      <c r="U1263" t="s">
        <v>88</v>
      </c>
      <c r="V1263" t="s">
        <v>89</v>
      </c>
      <c r="W1263" t="s">
        <v>90</v>
      </c>
      <c r="X1263" t="s">
        <v>83</v>
      </c>
      <c r="Y1263" t="s">
        <v>91</v>
      </c>
      <c r="Z1263" t="s">
        <v>92</v>
      </c>
      <c r="AA1263" s="1">
        <v>44563</v>
      </c>
      <c r="AB1263" s="2">
        <v>940.55</v>
      </c>
      <c r="AC1263" s="2">
        <v>506.45</v>
      </c>
      <c r="AD1263" s="2"/>
      <c r="AE1263" s="2"/>
      <c r="AF1263" s="2"/>
      <c r="AG1263">
        <v>0</v>
      </c>
      <c r="AH1263" s="3">
        <v>1452</v>
      </c>
      <c r="AI1263" s="3">
        <v>0</v>
      </c>
      <c r="AJ1263" s="3">
        <v>0</v>
      </c>
      <c r="AK1263" s="3">
        <v>0</v>
      </c>
      <c r="AL1263" s="3">
        <v>0</v>
      </c>
      <c r="AM1263" t="s">
        <v>93</v>
      </c>
      <c r="AN1263" t="s">
        <v>94</v>
      </c>
      <c r="AO1263" t="s">
        <v>71</v>
      </c>
      <c r="AP1263" t="s">
        <v>72</v>
      </c>
      <c r="AQ1263" t="s">
        <v>83</v>
      </c>
      <c r="AR1263" t="s">
        <v>95</v>
      </c>
      <c r="AS1263" t="s">
        <v>83</v>
      </c>
      <c r="AT1263" t="s">
        <v>96</v>
      </c>
      <c r="AU1263" t="s">
        <v>97</v>
      </c>
      <c r="AV1263" t="s">
        <v>98</v>
      </c>
      <c r="AW1263" t="s">
        <v>99</v>
      </c>
      <c r="AX1263" t="s">
        <v>100</v>
      </c>
      <c r="AY1263" t="s">
        <v>101</v>
      </c>
      <c r="AZ1263" t="s">
        <v>102</v>
      </c>
      <c r="BA1263" t="s">
        <v>103</v>
      </c>
      <c r="BB1263" t="s">
        <v>180</v>
      </c>
      <c r="BC1263" s="4"/>
      <c r="BD1263" t="s">
        <v>83</v>
      </c>
      <c r="BE1263" t="s">
        <v>105</v>
      </c>
      <c r="BF1263" t="s">
        <v>106</v>
      </c>
      <c r="BG1263" t="s">
        <v>107</v>
      </c>
      <c r="BH1263" t="s">
        <v>108</v>
      </c>
      <c r="BI1263" t="s">
        <v>109</v>
      </c>
      <c r="BJ1263" s="2">
        <v>0</v>
      </c>
      <c r="BK1263" t="s">
        <v>90</v>
      </c>
      <c r="BL1263" t="s">
        <v>90</v>
      </c>
      <c r="BM1263" t="s">
        <v>83</v>
      </c>
      <c r="BN1263" t="s">
        <v>83</v>
      </c>
      <c r="BO1263" t="s">
        <v>83</v>
      </c>
      <c r="BP1263" t="s">
        <v>83</v>
      </c>
      <c r="BQ1263" t="s">
        <v>83</v>
      </c>
      <c r="BR1263" t="s">
        <v>83</v>
      </c>
      <c r="BS1263" t="s">
        <v>83</v>
      </c>
      <c r="BT1263" s="3">
        <v>1</v>
      </c>
    </row>
    <row r="1264" spans="1:72" x14ac:dyDescent="0.25">
      <c r="A1264" t="s">
        <v>71</v>
      </c>
      <c r="B1264" t="s">
        <v>72</v>
      </c>
      <c r="C1264" t="s">
        <v>73</v>
      </c>
      <c r="D1264" t="s">
        <v>74</v>
      </c>
      <c r="E1264" t="s">
        <v>21868</v>
      </c>
      <c r="F1264" t="s">
        <v>75</v>
      </c>
      <c r="G1264" t="s">
        <v>181</v>
      </c>
      <c r="H1264" t="s">
        <v>182</v>
      </c>
      <c r="I1264" s="1">
        <v>44197</v>
      </c>
      <c r="J1264" s="1">
        <v>44926</v>
      </c>
      <c r="K1264" t="s">
        <v>78</v>
      </c>
      <c r="L1264" t="s">
        <v>79</v>
      </c>
      <c r="M1264" t="s">
        <v>80</v>
      </c>
      <c r="N1264" t="s">
        <v>173</v>
      </c>
      <c r="O1264" t="s">
        <v>183</v>
      </c>
      <c r="P1264" t="s">
        <v>83</v>
      </c>
      <c r="Q1264" t="s">
        <v>184</v>
      </c>
      <c r="R1264" t="s">
        <v>149</v>
      </c>
      <c r="S1264" t="s">
        <v>86</v>
      </c>
      <c r="T1264" t="s">
        <v>87</v>
      </c>
      <c r="U1264" t="s">
        <v>88</v>
      </c>
      <c r="V1264" t="s">
        <v>89</v>
      </c>
      <c r="W1264" t="s">
        <v>90</v>
      </c>
      <c r="X1264" t="s">
        <v>83</v>
      </c>
      <c r="Y1264" t="s">
        <v>91</v>
      </c>
      <c r="Z1264" t="s">
        <v>92</v>
      </c>
      <c r="AA1264" s="1">
        <v>44566</v>
      </c>
      <c r="AB1264" s="2">
        <v>1089</v>
      </c>
      <c r="AC1264" s="2">
        <v>0</v>
      </c>
      <c r="AD1264" s="2"/>
      <c r="AE1264" s="2"/>
      <c r="AF1264" s="2"/>
      <c r="AG1264">
        <v>0</v>
      </c>
      <c r="AH1264" s="3">
        <v>484</v>
      </c>
      <c r="AI1264" s="3">
        <v>336</v>
      </c>
      <c r="AJ1264" s="3">
        <v>0</v>
      </c>
      <c r="AK1264" s="3">
        <v>0</v>
      </c>
      <c r="AL1264" s="3">
        <v>0</v>
      </c>
      <c r="AM1264" t="s">
        <v>93</v>
      </c>
      <c r="AN1264" t="s">
        <v>94</v>
      </c>
      <c r="AO1264" t="s">
        <v>71</v>
      </c>
      <c r="AP1264" t="s">
        <v>72</v>
      </c>
      <c r="AQ1264" t="s">
        <v>83</v>
      </c>
      <c r="AR1264" t="s">
        <v>95</v>
      </c>
      <c r="AS1264" t="s">
        <v>83</v>
      </c>
      <c r="AT1264" t="s">
        <v>96</v>
      </c>
      <c r="AU1264" t="s">
        <v>97</v>
      </c>
      <c r="AV1264" t="s">
        <v>98</v>
      </c>
      <c r="AW1264" t="s">
        <v>99</v>
      </c>
      <c r="AX1264" t="s">
        <v>100</v>
      </c>
      <c r="AY1264" t="s">
        <v>101</v>
      </c>
      <c r="AZ1264" t="s">
        <v>102</v>
      </c>
      <c r="BA1264" t="s">
        <v>103</v>
      </c>
      <c r="BB1264" t="s">
        <v>185</v>
      </c>
      <c r="BC1264" s="4"/>
      <c r="BD1264" t="s">
        <v>83</v>
      </c>
      <c r="BE1264" t="s">
        <v>105</v>
      </c>
      <c r="BF1264" t="s">
        <v>106</v>
      </c>
      <c r="BG1264" t="s">
        <v>107</v>
      </c>
      <c r="BH1264" t="s">
        <v>108</v>
      </c>
      <c r="BI1264" t="s">
        <v>109</v>
      </c>
      <c r="BJ1264" s="2">
        <v>0</v>
      </c>
      <c r="BK1264" t="s">
        <v>90</v>
      </c>
      <c r="BL1264" t="s">
        <v>90</v>
      </c>
      <c r="BM1264" t="s">
        <v>83</v>
      </c>
      <c r="BN1264" t="s">
        <v>83</v>
      </c>
      <c r="BO1264" t="s">
        <v>83</v>
      </c>
      <c r="BP1264" t="s">
        <v>83</v>
      </c>
      <c r="BQ1264" t="s">
        <v>83</v>
      </c>
      <c r="BR1264" t="s">
        <v>83</v>
      </c>
      <c r="BS1264" t="s">
        <v>83</v>
      </c>
      <c r="BT1264" s="3">
        <v>1</v>
      </c>
    </row>
    <row r="1265" spans="1:72" x14ac:dyDescent="0.25">
      <c r="A1265" t="s">
        <v>71</v>
      </c>
      <c r="B1265" t="s">
        <v>72</v>
      </c>
      <c r="C1265" t="s">
        <v>73</v>
      </c>
      <c r="D1265" t="s">
        <v>74</v>
      </c>
      <c r="E1265" t="s">
        <v>21868</v>
      </c>
      <c r="F1265" t="s">
        <v>75</v>
      </c>
      <c r="G1265" t="s">
        <v>186</v>
      </c>
      <c r="H1265" t="s">
        <v>187</v>
      </c>
      <c r="I1265" s="1">
        <v>44197</v>
      </c>
      <c r="J1265" s="1">
        <v>44926</v>
      </c>
      <c r="K1265" t="s">
        <v>78</v>
      </c>
      <c r="L1265" t="s">
        <v>79</v>
      </c>
      <c r="M1265" t="s">
        <v>80</v>
      </c>
      <c r="N1265" t="s">
        <v>173</v>
      </c>
      <c r="O1265" t="s">
        <v>188</v>
      </c>
      <c r="P1265" t="s">
        <v>83</v>
      </c>
      <c r="Q1265" t="s">
        <v>175</v>
      </c>
      <c r="R1265" t="s">
        <v>149</v>
      </c>
      <c r="S1265" t="s">
        <v>86</v>
      </c>
      <c r="T1265" t="s">
        <v>87</v>
      </c>
      <c r="U1265" t="s">
        <v>88</v>
      </c>
      <c r="V1265" t="s">
        <v>89</v>
      </c>
      <c r="W1265" t="s">
        <v>90</v>
      </c>
      <c r="X1265" t="s">
        <v>83</v>
      </c>
      <c r="Y1265" t="s">
        <v>91</v>
      </c>
      <c r="Z1265" t="s">
        <v>92</v>
      </c>
      <c r="AA1265" s="1">
        <v>44566</v>
      </c>
      <c r="AB1265" s="2">
        <v>1641</v>
      </c>
      <c r="AC1265" s="2">
        <v>0</v>
      </c>
      <c r="AD1265" s="2"/>
      <c r="AE1265" s="2"/>
      <c r="AF1265" s="2"/>
      <c r="AG1265">
        <v>0</v>
      </c>
      <c r="AH1265" s="3">
        <v>456</v>
      </c>
      <c r="AI1265" s="3">
        <v>340</v>
      </c>
      <c r="AJ1265" s="3">
        <v>0</v>
      </c>
      <c r="AK1265" s="3">
        <v>0</v>
      </c>
      <c r="AL1265" s="3">
        <v>0</v>
      </c>
      <c r="AM1265" t="s">
        <v>93</v>
      </c>
      <c r="AN1265" t="s">
        <v>94</v>
      </c>
      <c r="AO1265" t="s">
        <v>71</v>
      </c>
      <c r="AP1265" t="s">
        <v>72</v>
      </c>
      <c r="AQ1265" t="s">
        <v>83</v>
      </c>
      <c r="AR1265" t="s">
        <v>95</v>
      </c>
      <c r="AS1265" t="s">
        <v>83</v>
      </c>
      <c r="AT1265" t="s">
        <v>96</v>
      </c>
      <c r="AU1265" t="s">
        <v>97</v>
      </c>
      <c r="AV1265" t="s">
        <v>98</v>
      </c>
      <c r="AW1265" t="s">
        <v>99</v>
      </c>
      <c r="AX1265" t="s">
        <v>100</v>
      </c>
      <c r="AY1265" t="s">
        <v>101</v>
      </c>
      <c r="AZ1265" t="s">
        <v>102</v>
      </c>
      <c r="BA1265" t="s">
        <v>103</v>
      </c>
      <c r="BB1265" t="s">
        <v>189</v>
      </c>
      <c r="BC1265" s="4"/>
      <c r="BD1265" t="s">
        <v>83</v>
      </c>
      <c r="BE1265" t="s">
        <v>105</v>
      </c>
      <c r="BF1265" t="s">
        <v>106</v>
      </c>
      <c r="BG1265" t="s">
        <v>107</v>
      </c>
      <c r="BH1265" t="s">
        <v>108</v>
      </c>
      <c r="BI1265" t="s">
        <v>109</v>
      </c>
      <c r="BJ1265" s="2">
        <v>0</v>
      </c>
      <c r="BK1265" t="s">
        <v>90</v>
      </c>
      <c r="BL1265" t="s">
        <v>90</v>
      </c>
      <c r="BM1265" t="s">
        <v>83</v>
      </c>
      <c r="BN1265" t="s">
        <v>83</v>
      </c>
      <c r="BO1265" t="s">
        <v>83</v>
      </c>
      <c r="BP1265" t="s">
        <v>83</v>
      </c>
      <c r="BQ1265" t="s">
        <v>83</v>
      </c>
      <c r="BR1265" t="s">
        <v>83</v>
      </c>
      <c r="BS1265" t="s">
        <v>83</v>
      </c>
      <c r="BT1265" s="3">
        <v>1</v>
      </c>
    </row>
    <row r="1266" spans="1:72" x14ac:dyDescent="0.25">
      <c r="A1266" t="s">
        <v>71</v>
      </c>
      <c r="B1266" t="s">
        <v>72</v>
      </c>
      <c r="C1266" t="s">
        <v>73</v>
      </c>
      <c r="D1266" t="s">
        <v>74</v>
      </c>
      <c r="E1266" t="s">
        <v>21868</v>
      </c>
      <c r="F1266" t="s">
        <v>75</v>
      </c>
      <c r="G1266" t="s">
        <v>190</v>
      </c>
      <c r="H1266" t="s">
        <v>191</v>
      </c>
      <c r="I1266" s="1">
        <v>44197</v>
      </c>
      <c r="J1266" s="1">
        <v>44926</v>
      </c>
      <c r="K1266" t="s">
        <v>78</v>
      </c>
      <c r="L1266" t="s">
        <v>79</v>
      </c>
      <c r="M1266" t="s">
        <v>80</v>
      </c>
      <c r="N1266" t="s">
        <v>192</v>
      </c>
      <c r="O1266" t="s">
        <v>193</v>
      </c>
      <c r="P1266" t="s">
        <v>83</v>
      </c>
      <c r="Q1266" t="s">
        <v>194</v>
      </c>
      <c r="R1266" t="s">
        <v>149</v>
      </c>
      <c r="S1266" t="s">
        <v>86</v>
      </c>
      <c r="T1266" t="s">
        <v>87</v>
      </c>
      <c r="U1266" t="s">
        <v>88</v>
      </c>
      <c r="V1266" t="s">
        <v>89</v>
      </c>
      <c r="W1266" t="s">
        <v>90</v>
      </c>
      <c r="X1266" t="s">
        <v>83</v>
      </c>
      <c r="Y1266" t="s">
        <v>91</v>
      </c>
      <c r="Z1266" t="s">
        <v>92</v>
      </c>
      <c r="AA1266" s="1">
        <v>44566</v>
      </c>
      <c r="AB1266" s="2">
        <v>2150</v>
      </c>
      <c r="AC1266" s="2">
        <v>0</v>
      </c>
      <c r="AD1266" s="2"/>
      <c r="AE1266" s="2"/>
      <c r="AF1266" s="2"/>
      <c r="AG1266">
        <v>0</v>
      </c>
      <c r="AH1266" s="3">
        <v>888</v>
      </c>
      <c r="AI1266" s="3">
        <v>804</v>
      </c>
      <c r="AJ1266" s="3">
        <v>0</v>
      </c>
      <c r="AK1266" s="3">
        <v>0</v>
      </c>
      <c r="AL1266" s="3">
        <v>0</v>
      </c>
      <c r="AM1266" t="s">
        <v>93</v>
      </c>
      <c r="AN1266" t="s">
        <v>94</v>
      </c>
      <c r="AO1266" t="s">
        <v>71</v>
      </c>
      <c r="AP1266" t="s">
        <v>72</v>
      </c>
      <c r="AQ1266" t="s">
        <v>83</v>
      </c>
      <c r="AR1266" t="s">
        <v>95</v>
      </c>
      <c r="AS1266" t="s">
        <v>83</v>
      </c>
      <c r="AT1266" t="s">
        <v>96</v>
      </c>
      <c r="AU1266" t="s">
        <v>97</v>
      </c>
      <c r="AV1266" t="s">
        <v>98</v>
      </c>
      <c r="AW1266" t="s">
        <v>99</v>
      </c>
      <c r="AX1266" t="s">
        <v>100</v>
      </c>
      <c r="AY1266" t="s">
        <v>101</v>
      </c>
      <c r="AZ1266" t="s">
        <v>102</v>
      </c>
      <c r="BA1266" t="s">
        <v>103</v>
      </c>
      <c r="BB1266" t="s">
        <v>195</v>
      </c>
      <c r="BC1266" s="4"/>
      <c r="BD1266" t="s">
        <v>83</v>
      </c>
      <c r="BE1266" t="s">
        <v>105</v>
      </c>
      <c r="BF1266" t="s">
        <v>106</v>
      </c>
      <c r="BG1266" t="s">
        <v>107</v>
      </c>
      <c r="BH1266" t="s">
        <v>108</v>
      </c>
      <c r="BI1266" t="s">
        <v>109</v>
      </c>
      <c r="BJ1266" s="2">
        <v>0</v>
      </c>
      <c r="BK1266" t="s">
        <v>90</v>
      </c>
      <c r="BL1266" t="s">
        <v>90</v>
      </c>
      <c r="BM1266" t="s">
        <v>83</v>
      </c>
      <c r="BN1266" t="s">
        <v>83</v>
      </c>
      <c r="BO1266" t="s">
        <v>83</v>
      </c>
      <c r="BP1266" t="s">
        <v>83</v>
      </c>
      <c r="BQ1266" t="s">
        <v>83</v>
      </c>
      <c r="BR1266" t="s">
        <v>83</v>
      </c>
      <c r="BS1266" t="s">
        <v>83</v>
      </c>
      <c r="BT1266" s="3">
        <v>1</v>
      </c>
    </row>
    <row r="1267" spans="1:72" x14ac:dyDescent="0.25">
      <c r="A1267" t="s">
        <v>71</v>
      </c>
      <c r="B1267" t="s">
        <v>72</v>
      </c>
      <c r="C1267" t="s">
        <v>73</v>
      </c>
      <c r="D1267" t="s">
        <v>74</v>
      </c>
      <c r="E1267" t="s">
        <v>21868</v>
      </c>
      <c r="F1267" t="s">
        <v>75</v>
      </c>
      <c r="G1267" t="s">
        <v>196</v>
      </c>
      <c r="H1267" t="s">
        <v>197</v>
      </c>
      <c r="I1267" s="1">
        <v>44197</v>
      </c>
      <c r="J1267" s="1">
        <v>44926</v>
      </c>
      <c r="K1267" t="s">
        <v>78</v>
      </c>
      <c r="L1267" t="s">
        <v>79</v>
      </c>
      <c r="M1267" t="s">
        <v>80</v>
      </c>
      <c r="N1267" t="s">
        <v>192</v>
      </c>
      <c r="O1267" t="s">
        <v>147</v>
      </c>
      <c r="P1267" t="s">
        <v>83</v>
      </c>
      <c r="Q1267" t="s">
        <v>194</v>
      </c>
      <c r="R1267" t="s">
        <v>149</v>
      </c>
      <c r="S1267" t="s">
        <v>86</v>
      </c>
      <c r="T1267" t="s">
        <v>87</v>
      </c>
      <c r="U1267" t="s">
        <v>88</v>
      </c>
      <c r="V1267" t="s">
        <v>89</v>
      </c>
      <c r="W1267" t="s">
        <v>90</v>
      </c>
      <c r="X1267" t="s">
        <v>83</v>
      </c>
      <c r="Y1267" t="s">
        <v>91</v>
      </c>
      <c r="Z1267" t="s">
        <v>92</v>
      </c>
      <c r="AA1267" s="1">
        <v>44378</v>
      </c>
      <c r="AB1267" s="2">
        <v>2632</v>
      </c>
      <c r="AC1267" s="2">
        <v>0</v>
      </c>
      <c r="AD1267" s="2"/>
      <c r="AE1267" s="2"/>
      <c r="AF1267" s="2"/>
      <c r="AG1267">
        <v>0</v>
      </c>
      <c r="AH1267" s="3">
        <v>1372</v>
      </c>
      <c r="AI1267" s="3">
        <v>1260</v>
      </c>
      <c r="AJ1267" s="3">
        <v>0</v>
      </c>
      <c r="AK1267" s="3">
        <v>0</v>
      </c>
      <c r="AL1267" s="3">
        <v>0</v>
      </c>
      <c r="AM1267" t="s">
        <v>93</v>
      </c>
      <c r="AN1267" t="s">
        <v>94</v>
      </c>
      <c r="AO1267" t="s">
        <v>71</v>
      </c>
      <c r="AP1267" t="s">
        <v>72</v>
      </c>
      <c r="AQ1267" t="s">
        <v>83</v>
      </c>
      <c r="AR1267" t="s">
        <v>95</v>
      </c>
      <c r="AS1267" t="s">
        <v>83</v>
      </c>
      <c r="AT1267" t="s">
        <v>96</v>
      </c>
      <c r="AU1267" t="s">
        <v>97</v>
      </c>
      <c r="AV1267" t="s">
        <v>98</v>
      </c>
      <c r="AW1267" t="s">
        <v>99</v>
      </c>
      <c r="AX1267" t="s">
        <v>100</v>
      </c>
      <c r="AY1267" t="s">
        <v>101</v>
      </c>
      <c r="AZ1267" t="s">
        <v>102</v>
      </c>
      <c r="BA1267" t="s">
        <v>103</v>
      </c>
      <c r="BB1267" t="s">
        <v>198</v>
      </c>
      <c r="BC1267" s="4"/>
      <c r="BD1267" t="s">
        <v>83</v>
      </c>
      <c r="BE1267" t="s">
        <v>105</v>
      </c>
      <c r="BF1267" t="s">
        <v>106</v>
      </c>
      <c r="BG1267" t="s">
        <v>107</v>
      </c>
      <c r="BH1267" t="s">
        <v>108</v>
      </c>
      <c r="BI1267" t="s">
        <v>109</v>
      </c>
      <c r="BJ1267" s="2">
        <v>0</v>
      </c>
      <c r="BK1267" t="s">
        <v>90</v>
      </c>
      <c r="BL1267" t="s">
        <v>90</v>
      </c>
      <c r="BM1267" t="s">
        <v>83</v>
      </c>
      <c r="BN1267" t="s">
        <v>83</v>
      </c>
      <c r="BO1267" t="s">
        <v>83</v>
      </c>
      <c r="BP1267" t="s">
        <v>83</v>
      </c>
      <c r="BQ1267" t="s">
        <v>83</v>
      </c>
      <c r="BR1267" t="s">
        <v>83</v>
      </c>
      <c r="BS1267" t="s">
        <v>83</v>
      </c>
      <c r="BT1267" s="3">
        <v>1</v>
      </c>
    </row>
    <row r="1268" spans="1:72" x14ac:dyDescent="0.25">
      <c r="A1268" t="s">
        <v>71</v>
      </c>
      <c r="B1268" t="s">
        <v>72</v>
      </c>
      <c r="C1268" t="s">
        <v>73</v>
      </c>
      <c r="D1268" t="s">
        <v>74</v>
      </c>
      <c r="E1268" t="s">
        <v>21868</v>
      </c>
      <c r="F1268" t="s">
        <v>75</v>
      </c>
      <c r="G1268" t="s">
        <v>199</v>
      </c>
      <c r="H1268" t="s">
        <v>200</v>
      </c>
      <c r="I1268" s="1">
        <v>44197</v>
      </c>
      <c r="J1268" s="1">
        <v>44926</v>
      </c>
      <c r="K1268" t="s">
        <v>78</v>
      </c>
      <c r="L1268" t="s">
        <v>79</v>
      </c>
      <c r="M1268" t="s">
        <v>80</v>
      </c>
      <c r="N1268" t="s">
        <v>201</v>
      </c>
      <c r="O1268" t="s">
        <v>117</v>
      </c>
      <c r="P1268" t="s">
        <v>83</v>
      </c>
      <c r="Q1268" t="s">
        <v>202</v>
      </c>
      <c r="R1268" t="s">
        <v>149</v>
      </c>
      <c r="S1268" t="s">
        <v>86</v>
      </c>
      <c r="T1268" t="s">
        <v>87</v>
      </c>
      <c r="U1268" t="s">
        <v>88</v>
      </c>
      <c r="V1268" t="s">
        <v>89</v>
      </c>
      <c r="W1268" t="s">
        <v>90</v>
      </c>
      <c r="X1268" t="s">
        <v>83</v>
      </c>
      <c r="Y1268" t="s">
        <v>91</v>
      </c>
      <c r="Z1268" t="s">
        <v>92</v>
      </c>
      <c r="AA1268" s="1">
        <v>44566</v>
      </c>
      <c r="AB1268" s="2">
        <v>2647</v>
      </c>
      <c r="AC1268" s="2">
        <v>0</v>
      </c>
      <c r="AD1268" s="2"/>
      <c r="AE1268" s="2"/>
      <c r="AF1268" s="2"/>
      <c r="AG1268">
        <v>0</v>
      </c>
      <c r="AH1268" s="3">
        <v>1696</v>
      </c>
      <c r="AI1268" s="3">
        <v>1616</v>
      </c>
      <c r="AJ1268" s="3">
        <v>0</v>
      </c>
      <c r="AK1268" s="3">
        <v>0</v>
      </c>
      <c r="AL1268" s="3">
        <v>0</v>
      </c>
      <c r="AM1268" t="s">
        <v>93</v>
      </c>
      <c r="AN1268" t="s">
        <v>94</v>
      </c>
      <c r="AO1268" t="s">
        <v>71</v>
      </c>
      <c r="AP1268" t="s">
        <v>72</v>
      </c>
      <c r="AQ1268" t="s">
        <v>83</v>
      </c>
      <c r="AR1268" t="s">
        <v>95</v>
      </c>
      <c r="AS1268" t="s">
        <v>83</v>
      </c>
      <c r="AT1268" t="s">
        <v>96</v>
      </c>
      <c r="AU1268" t="s">
        <v>97</v>
      </c>
      <c r="AV1268" t="s">
        <v>98</v>
      </c>
      <c r="AW1268" t="s">
        <v>99</v>
      </c>
      <c r="AX1268" t="s">
        <v>100</v>
      </c>
      <c r="AY1268" t="s">
        <v>142</v>
      </c>
      <c r="AZ1268" t="s">
        <v>203</v>
      </c>
      <c r="BA1268" t="s">
        <v>103</v>
      </c>
      <c r="BB1268" t="s">
        <v>204</v>
      </c>
      <c r="BC1268" s="4"/>
      <c r="BD1268" t="s">
        <v>83</v>
      </c>
      <c r="BE1268" t="s">
        <v>105</v>
      </c>
      <c r="BF1268" t="s">
        <v>106</v>
      </c>
      <c r="BG1268" t="s">
        <v>107</v>
      </c>
      <c r="BH1268" t="s">
        <v>108</v>
      </c>
      <c r="BI1268" t="s">
        <v>109</v>
      </c>
      <c r="BJ1268" s="2">
        <v>0</v>
      </c>
      <c r="BK1268" t="s">
        <v>90</v>
      </c>
      <c r="BL1268" t="s">
        <v>90</v>
      </c>
      <c r="BM1268" t="s">
        <v>83</v>
      </c>
      <c r="BN1268" t="s">
        <v>83</v>
      </c>
      <c r="BO1268" t="s">
        <v>83</v>
      </c>
      <c r="BP1268" t="s">
        <v>83</v>
      </c>
      <c r="BQ1268" t="s">
        <v>83</v>
      </c>
      <c r="BR1268" t="s">
        <v>83</v>
      </c>
      <c r="BS1268" t="s">
        <v>83</v>
      </c>
      <c r="BT1268" s="3">
        <v>1</v>
      </c>
    </row>
    <row r="1269" spans="1:72" x14ac:dyDescent="0.25">
      <c r="A1269" t="s">
        <v>71</v>
      </c>
      <c r="B1269" t="s">
        <v>72</v>
      </c>
      <c r="C1269" t="s">
        <v>73</v>
      </c>
      <c r="D1269" t="s">
        <v>74</v>
      </c>
      <c r="E1269" t="s">
        <v>21868</v>
      </c>
      <c r="F1269" t="s">
        <v>75</v>
      </c>
      <c r="G1269" t="s">
        <v>205</v>
      </c>
      <c r="H1269" t="s">
        <v>206</v>
      </c>
      <c r="I1269" s="1">
        <v>44197</v>
      </c>
      <c r="J1269" s="1">
        <v>44926</v>
      </c>
      <c r="K1269" t="s">
        <v>78</v>
      </c>
      <c r="L1269" t="s">
        <v>79</v>
      </c>
      <c r="M1269" t="s">
        <v>80</v>
      </c>
      <c r="N1269" t="s">
        <v>207</v>
      </c>
      <c r="O1269" t="s">
        <v>208</v>
      </c>
      <c r="P1269" t="s">
        <v>83</v>
      </c>
      <c r="Q1269" t="s">
        <v>209</v>
      </c>
      <c r="R1269" t="s">
        <v>149</v>
      </c>
      <c r="S1269" t="s">
        <v>210</v>
      </c>
      <c r="T1269" t="s">
        <v>87</v>
      </c>
      <c r="U1269" t="s">
        <v>88</v>
      </c>
      <c r="V1269" t="s">
        <v>89</v>
      </c>
      <c r="W1269" t="s">
        <v>90</v>
      </c>
      <c r="X1269" t="s">
        <v>83</v>
      </c>
      <c r="Y1269" t="s">
        <v>91</v>
      </c>
      <c r="Z1269" t="s">
        <v>92</v>
      </c>
      <c r="AA1269" s="1">
        <v>44568</v>
      </c>
      <c r="AB1269" s="2">
        <v>4268</v>
      </c>
      <c r="AC1269" s="2">
        <v>0</v>
      </c>
      <c r="AD1269" s="2"/>
      <c r="AE1269" s="2"/>
      <c r="AF1269" s="2"/>
      <c r="AG1269">
        <v>0</v>
      </c>
      <c r="AH1269" s="3">
        <v>2872</v>
      </c>
      <c r="AI1269" s="3">
        <v>2164</v>
      </c>
      <c r="AJ1269" s="3">
        <v>0</v>
      </c>
      <c r="AK1269" s="3">
        <v>0</v>
      </c>
      <c r="AL1269" s="3">
        <v>0</v>
      </c>
      <c r="AM1269" t="s">
        <v>93</v>
      </c>
      <c r="AN1269" t="s">
        <v>94</v>
      </c>
      <c r="AO1269" t="s">
        <v>71</v>
      </c>
      <c r="AP1269" t="s">
        <v>72</v>
      </c>
      <c r="AQ1269" t="s">
        <v>83</v>
      </c>
      <c r="AR1269" t="s">
        <v>95</v>
      </c>
      <c r="AS1269" t="s">
        <v>83</v>
      </c>
      <c r="AT1269" t="s">
        <v>96</v>
      </c>
      <c r="AU1269" t="s">
        <v>97</v>
      </c>
      <c r="AV1269" t="s">
        <v>98</v>
      </c>
      <c r="AW1269" t="s">
        <v>99</v>
      </c>
      <c r="AX1269" t="s">
        <v>100</v>
      </c>
      <c r="AY1269" t="s">
        <v>101</v>
      </c>
      <c r="AZ1269" t="s">
        <v>102</v>
      </c>
      <c r="BA1269" t="s">
        <v>103</v>
      </c>
      <c r="BB1269" t="s">
        <v>211</v>
      </c>
      <c r="BC1269" s="4"/>
      <c r="BD1269" t="s">
        <v>83</v>
      </c>
      <c r="BE1269" t="s">
        <v>105</v>
      </c>
      <c r="BF1269" t="s">
        <v>106</v>
      </c>
      <c r="BG1269" t="s">
        <v>107</v>
      </c>
      <c r="BH1269" t="s">
        <v>123</v>
      </c>
      <c r="BI1269" t="s">
        <v>124</v>
      </c>
      <c r="BJ1269" s="2">
        <v>0</v>
      </c>
      <c r="BK1269" t="s">
        <v>90</v>
      </c>
      <c r="BL1269" t="s">
        <v>90</v>
      </c>
      <c r="BM1269" t="s">
        <v>83</v>
      </c>
      <c r="BN1269" t="s">
        <v>83</v>
      </c>
      <c r="BO1269" t="s">
        <v>83</v>
      </c>
      <c r="BP1269" t="s">
        <v>83</v>
      </c>
      <c r="BQ1269" t="s">
        <v>83</v>
      </c>
      <c r="BR1269" t="s">
        <v>83</v>
      </c>
      <c r="BS1269" t="s">
        <v>83</v>
      </c>
      <c r="BT1269" s="3">
        <v>1</v>
      </c>
    </row>
    <row r="1270" spans="1:72" x14ac:dyDescent="0.25">
      <c r="A1270" t="s">
        <v>71</v>
      </c>
      <c r="B1270" t="s">
        <v>72</v>
      </c>
      <c r="C1270" t="s">
        <v>73</v>
      </c>
      <c r="D1270" t="s">
        <v>74</v>
      </c>
      <c r="E1270" t="s">
        <v>21868</v>
      </c>
      <c r="F1270" t="s">
        <v>75</v>
      </c>
      <c r="G1270" t="s">
        <v>212</v>
      </c>
      <c r="H1270" t="s">
        <v>213</v>
      </c>
      <c r="I1270" s="1">
        <v>44197</v>
      </c>
      <c r="J1270" s="1">
        <v>44926</v>
      </c>
      <c r="K1270" t="s">
        <v>78</v>
      </c>
      <c r="L1270" t="s">
        <v>79</v>
      </c>
      <c r="M1270" t="s">
        <v>80</v>
      </c>
      <c r="N1270" t="s">
        <v>154</v>
      </c>
      <c r="O1270" t="s">
        <v>214</v>
      </c>
      <c r="P1270" t="s">
        <v>215</v>
      </c>
      <c r="Q1270" t="s">
        <v>157</v>
      </c>
      <c r="R1270" t="s">
        <v>149</v>
      </c>
      <c r="S1270" t="s">
        <v>210</v>
      </c>
      <c r="T1270" t="s">
        <v>87</v>
      </c>
      <c r="U1270" t="s">
        <v>88</v>
      </c>
      <c r="V1270" t="s">
        <v>89</v>
      </c>
      <c r="W1270" t="s">
        <v>90</v>
      </c>
      <c r="X1270" t="s">
        <v>83</v>
      </c>
      <c r="Y1270" t="s">
        <v>91</v>
      </c>
      <c r="Z1270" t="s">
        <v>92</v>
      </c>
      <c r="AA1270" s="1">
        <v>44378</v>
      </c>
      <c r="AB1270" s="2">
        <v>17324</v>
      </c>
      <c r="AC1270" s="2">
        <v>0</v>
      </c>
      <c r="AD1270" s="2"/>
      <c r="AE1270" s="2"/>
      <c r="AF1270" s="2"/>
      <c r="AG1270">
        <v>0</v>
      </c>
      <c r="AH1270" s="3">
        <v>8780</v>
      </c>
      <c r="AI1270" s="3">
        <v>8544</v>
      </c>
      <c r="AJ1270" s="3">
        <v>0</v>
      </c>
      <c r="AK1270" s="3">
        <v>0</v>
      </c>
      <c r="AL1270" s="3">
        <v>0</v>
      </c>
      <c r="AM1270" t="s">
        <v>93</v>
      </c>
      <c r="AN1270" t="s">
        <v>94</v>
      </c>
      <c r="AO1270" t="s">
        <v>71</v>
      </c>
      <c r="AP1270" t="s">
        <v>72</v>
      </c>
      <c r="AQ1270" t="s">
        <v>83</v>
      </c>
      <c r="AR1270" t="s">
        <v>95</v>
      </c>
      <c r="AS1270" t="s">
        <v>83</v>
      </c>
      <c r="AT1270" t="s">
        <v>96</v>
      </c>
      <c r="AU1270" t="s">
        <v>97</v>
      </c>
      <c r="AV1270" t="s">
        <v>98</v>
      </c>
      <c r="AW1270" t="s">
        <v>99</v>
      </c>
      <c r="AX1270" t="s">
        <v>100</v>
      </c>
      <c r="AY1270" t="s">
        <v>142</v>
      </c>
      <c r="AZ1270" t="s">
        <v>216</v>
      </c>
      <c r="BA1270" t="s">
        <v>103</v>
      </c>
      <c r="BB1270" t="s">
        <v>217</v>
      </c>
      <c r="BC1270" s="4"/>
      <c r="BD1270" t="s">
        <v>83</v>
      </c>
      <c r="BE1270" t="s">
        <v>105</v>
      </c>
      <c r="BF1270" t="s">
        <v>106</v>
      </c>
      <c r="BG1270" t="s">
        <v>107</v>
      </c>
      <c r="BH1270" t="s">
        <v>123</v>
      </c>
      <c r="BI1270" t="s">
        <v>124</v>
      </c>
      <c r="BJ1270" s="2">
        <v>0</v>
      </c>
      <c r="BK1270" t="s">
        <v>90</v>
      </c>
      <c r="BL1270" t="s">
        <v>90</v>
      </c>
      <c r="BM1270" t="s">
        <v>83</v>
      </c>
      <c r="BN1270" t="s">
        <v>83</v>
      </c>
      <c r="BO1270" t="s">
        <v>83</v>
      </c>
      <c r="BP1270" t="s">
        <v>83</v>
      </c>
      <c r="BQ1270" t="s">
        <v>83</v>
      </c>
      <c r="BR1270" t="s">
        <v>83</v>
      </c>
      <c r="BS1270" t="s">
        <v>83</v>
      </c>
      <c r="BT1270" s="3">
        <v>1</v>
      </c>
    </row>
    <row r="1271" spans="1:72" x14ac:dyDescent="0.25">
      <c r="A1271" t="s">
        <v>71</v>
      </c>
      <c r="B1271" t="s">
        <v>72</v>
      </c>
      <c r="C1271" t="s">
        <v>73</v>
      </c>
      <c r="D1271" t="s">
        <v>74</v>
      </c>
      <c r="E1271" t="s">
        <v>21868</v>
      </c>
      <c r="F1271" t="s">
        <v>75</v>
      </c>
      <c r="G1271" t="s">
        <v>218</v>
      </c>
      <c r="H1271" t="s">
        <v>219</v>
      </c>
      <c r="I1271" s="1">
        <v>44197</v>
      </c>
      <c r="J1271" s="1">
        <v>44926</v>
      </c>
      <c r="K1271" t="s">
        <v>78</v>
      </c>
      <c r="L1271" t="s">
        <v>79</v>
      </c>
      <c r="M1271" t="s">
        <v>80</v>
      </c>
      <c r="N1271" t="s">
        <v>220</v>
      </c>
      <c r="O1271" t="s">
        <v>221</v>
      </c>
      <c r="P1271" t="s">
        <v>222</v>
      </c>
      <c r="Q1271" t="s">
        <v>223</v>
      </c>
      <c r="R1271" t="s">
        <v>149</v>
      </c>
      <c r="S1271" t="s">
        <v>86</v>
      </c>
      <c r="T1271" t="s">
        <v>87</v>
      </c>
      <c r="U1271" t="s">
        <v>88</v>
      </c>
      <c r="V1271" t="s">
        <v>89</v>
      </c>
      <c r="W1271" t="s">
        <v>90</v>
      </c>
      <c r="X1271" t="s">
        <v>83</v>
      </c>
      <c r="Y1271" t="s">
        <v>91</v>
      </c>
      <c r="Z1271" t="s">
        <v>92</v>
      </c>
      <c r="AA1271" s="1">
        <v>44568</v>
      </c>
      <c r="AB1271" s="2">
        <v>109</v>
      </c>
      <c r="AC1271" s="2">
        <v>0</v>
      </c>
      <c r="AD1271" s="2"/>
      <c r="AE1271" s="2"/>
      <c r="AF1271" s="2"/>
      <c r="AG1271">
        <v>0</v>
      </c>
      <c r="AH1271" s="3">
        <v>48</v>
      </c>
      <c r="AI1271" s="3">
        <v>28</v>
      </c>
      <c r="AJ1271" s="3">
        <v>0</v>
      </c>
      <c r="AK1271" s="3">
        <v>0</v>
      </c>
      <c r="AL1271" s="3">
        <v>0</v>
      </c>
      <c r="AM1271" t="s">
        <v>93</v>
      </c>
      <c r="AN1271" t="s">
        <v>94</v>
      </c>
      <c r="AO1271" t="s">
        <v>71</v>
      </c>
      <c r="AP1271" t="s">
        <v>72</v>
      </c>
      <c r="AQ1271" t="s">
        <v>83</v>
      </c>
      <c r="AR1271" t="s">
        <v>95</v>
      </c>
      <c r="AS1271" t="s">
        <v>83</v>
      </c>
      <c r="AT1271" t="s">
        <v>96</v>
      </c>
      <c r="AU1271" t="s">
        <v>97</v>
      </c>
      <c r="AV1271" t="s">
        <v>98</v>
      </c>
      <c r="AW1271" t="s">
        <v>99</v>
      </c>
      <c r="AX1271" t="s">
        <v>100</v>
      </c>
      <c r="AY1271" t="s">
        <v>101</v>
      </c>
      <c r="AZ1271" t="s">
        <v>102</v>
      </c>
      <c r="BA1271" t="s">
        <v>103</v>
      </c>
      <c r="BB1271" t="s">
        <v>224</v>
      </c>
      <c r="BC1271" s="4"/>
      <c r="BD1271" t="s">
        <v>83</v>
      </c>
      <c r="BE1271" t="s">
        <v>105</v>
      </c>
      <c r="BF1271" t="s">
        <v>106</v>
      </c>
      <c r="BG1271" t="s">
        <v>107</v>
      </c>
      <c r="BH1271" t="s">
        <v>108</v>
      </c>
      <c r="BI1271" t="s">
        <v>109</v>
      </c>
      <c r="BJ1271" s="2">
        <v>0</v>
      </c>
      <c r="BK1271" t="s">
        <v>90</v>
      </c>
      <c r="BL1271" t="s">
        <v>90</v>
      </c>
      <c r="BM1271" t="s">
        <v>83</v>
      </c>
      <c r="BN1271" t="s">
        <v>83</v>
      </c>
      <c r="BO1271" t="s">
        <v>83</v>
      </c>
      <c r="BP1271" t="s">
        <v>83</v>
      </c>
      <c r="BQ1271" t="s">
        <v>83</v>
      </c>
      <c r="BR1271" t="s">
        <v>83</v>
      </c>
      <c r="BS1271" t="s">
        <v>83</v>
      </c>
      <c r="BT1271" s="3">
        <v>1</v>
      </c>
    </row>
    <row r="1272" spans="1:72" x14ac:dyDescent="0.25">
      <c r="A1272" t="s">
        <v>71</v>
      </c>
      <c r="B1272" t="s">
        <v>72</v>
      </c>
      <c r="C1272" t="s">
        <v>73</v>
      </c>
      <c r="D1272" t="s">
        <v>74</v>
      </c>
      <c r="E1272" t="s">
        <v>21868</v>
      </c>
      <c r="F1272" t="s">
        <v>75</v>
      </c>
      <c r="G1272" t="s">
        <v>225</v>
      </c>
      <c r="H1272" t="s">
        <v>226</v>
      </c>
      <c r="I1272" s="1">
        <v>44197</v>
      </c>
      <c r="J1272" s="1">
        <v>44926</v>
      </c>
      <c r="K1272" t="s">
        <v>78</v>
      </c>
      <c r="L1272" t="s">
        <v>79</v>
      </c>
      <c r="M1272" t="s">
        <v>80</v>
      </c>
      <c r="N1272" t="s">
        <v>227</v>
      </c>
      <c r="O1272" t="s">
        <v>228</v>
      </c>
      <c r="P1272" t="s">
        <v>83</v>
      </c>
      <c r="Q1272" t="s">
        <v>229</v>
      </c>
      <c r="R1272" t="s">
        <v>149</v>
      </c>
      <c r="S1272" t="s">
        <v>86</v>
      </c>
      <c r="T1272" t="s">
        <v>87</v>
      </c>
      <c r="U1272" t="s">
        <v>88</v>
      </c>
      <c r="V1272" t="s">
        <v>89</v>
      </c>
      <c r="W1272" t="s">
        <v>90</v>
      </c>
      <c r="X1272" t="s">
        <v>83</v>
      </c>
      <c r="Y1272" t="s">
        <v>91</v>
      </c>
      <c r="Z1272" t="s">
        <v>92</v>
      </c>
      <c r="AA1272" s="1">
        <v>44566</v>
      </c>
      <c r="AB1272" s="2">
        <v>1660</v>
      </c>
      <c r="AC1272" s="2">
        <v>0</v>
      </c>
      <c r="AD1272" s="2"/>
      <c r="AE1272" s="2"/>
      <c r="AF1272" s="2"/>
      <c r="AG1272">
        <v>0</v>
      </c>
      <c r="AH1272" s="3">
        <v>1444</v>
      </c>
      <c r="AI1272" s="3">
        <v>1376</v>
      </c>
      <c r="AJ1272" s="3">
        <v>0</v>
      </c>
      <c r="AK1272" s="3">
        <v>0</v>
      </c>
      <c r="AL1272" s="3">
        <v>0</v>
      </c>
      <c r="AM1272" t="s">
        <v>93</v>
      </c>
      <c r="AN1272" t="s">
        <v>94</v>
      </c>
      <c r="AO1272" t="s">
        <v>71</v>
      </c>
      <c r="AP1272" t="s">
        <v>72</v>
      </c>
      <c r="AQ1272" t="s">
        <v>83</v>
      </c>
      <c r="AR1272" t="s">
        <v>95</v>
      </c>
      <c r="AS1272" t="s">
        <v>83</v>
      </c>
      <c r="AT1272" t="s">
        <v>96</v>
      </c>
      <c r="AU1272" t="s">
        <v>97</v>
      </c>
      <c r="AV1272" t="s">
        <v>98</v>
      </c>
      <c r="AW1272" t="s">
        <v>99</v>
      </c>
      <c r="AX1272" t="s">
        <v>100</v>
      </c>
      <c r="AY1272" t="s">
        <v>142</v>
      </c>
      <c r="AZ1272" t="s">
        <v>83</v>
      </c>
      <c r="BA1272" t="s">
        <v>103</v>
      </c>
      <c r="BB1272" t="s">
        <v>230</v>
      </c>
      <c r="BC1272" s="4"/>
      <c r="BD1272" t="s">
        <v>83</v>
      </c>
      <c r="BE1272" t="s">
        <v>105</v>
      </c>
      <c r="BF1272" t="s">
        <v>106</v>
      </c>
      <c r="BG1272" t="s">
        <v>107</v>
      </c>
      <c r="BH1272" t="s">
        <v>108</v>
      </c>
      <c r="BI1272" t="s">
        <v>109</v>
      </c>
      <c r="BJ1272" s="2">
        <v>0</v>
      </c>
      <c r="BK1272" t="s">
        <v>90</v>
      </c>
      <c r="BL1272" t="s">
        <v>90</v>
      </c>
      <c r="BM1272" t="s">
        <v>83</v>
      </c>
      <c r="BN1272" t="s">
        <v>83</v>
      </c>
      <c r="BO1272" t="s">
        <v>83</v>
      </c>
      <c r="BP1272" t="s">
        <v>83</v>
      </c>
      <c r="BQ1272" t="s">
        <v>83</v>
      </c>
      <c r="BR1272" t="s">
        <v>83</v>
      </c>
      <c r="BS1272" t="s">
        <v>83</v>
      </c>
      <c r="BT1272" s="3">
        <v>1</v>
      </c>
    </row>
    <row r="1273" spans="1:72" x14ac:dyDescent="0.25">
      <c r="A1273" t="s">
        <v>71</v>
      </c>
      <c r="B1273" t="s">
        <v>72</v>
      </c>
      <c r="C1273" t="s">
        <v>73</v>
      </c>
      <c r="D1273" t="s">
        <v>74</v>
      </c>
      <c r="E1273" t="s">
        <v>21868</v>
      </c>
      <c r="F1273" t="s">
        <v>75</v>
      </c>
      <c r="G1273" t="s">
        <v>231</v>
      </c>
      <c r="H1273" t="s">
        <v>232</v>
      </c>
      <c r="I1273" s="1">
        <v>44197</v>
      </c>
      <c r="J1273" s="1">
        <v>44926</v>
      </c>
      <c r="K1273" t="s">
        <v>78</v>
      </c>
      <c r="L1273" t="s">
        <v>79</v>
      </c>
      <c r="M1273" t="s">
        <v>80</v>
      </c>
      <c r="N1273" t="s">
        <v>233</v>
      </c>
      <c r="O1273" t="s">
        <v>234</v>
      </c>
      <c r="P1273" t="s">
        <v>235</v>
      </c>
      <c r="Q1273" t="s">
        <v>236</v>
      </c>
      <c r="R1273" t="s">
        <v>149</v>
      </c>
      <c r="S1273" t="s">
        <v>119</v>
      </c>
      <c r="T1273" t="s">
        <v>87</v>
      </c>
      <c r="U1273" t="s">
        <v>88</v>
      </c>
      <c r="V1273" t="s">
        <v>89</v>
      </c>
      <c r="W1273" t="s">
        <v>78</v>
      </c>
      <c r="X1273" t="s">
        <v>120</v>
      </c>
      <c r="Y1273" t="s">
        <v>91</v>
      </c>
      <c r="Z1273" t="s">
        <v>92</v>
      </c>
      <c r="AA1273" s="1">
        <v>44566</v>
      </c>
      <c r="AB1273" s="2">
        <v>13207</v>
      </c>
      <c r="AC1273" s="2">
        <v>14273</v>
      </c>
      <c r="AD1273" s="2"/>
      <c r="AE1273" s="2"/>
      <c r="AF1273" s="2"/>
      <c r="AG1273">
        <v>0</v>
      </c>
      <c r="AH1273" s="3">
        <v>13207</v>
      </c>
      <c r="AI1273" s="3">
        <v>14273</v>
      </c>
      <c r="AJ1273" s="3">
        <v>0</v>
      </c>
      <c r="AK1273" s="3">
        <v>0</v>
      </c>
      <c r="AL1273" s="3">
        <v>0</v>
      </c>
      <c r="AM1273" t="s">
        <v>237</v>
      </c>
      <c r="AN1273" t="s">
        <v>83</v>
      </c>
      <c r="AO1273" t="s">
        <v>71</v>
      </c>
      <c r="AP1273" t="s">
        <v>72</v>
      </c>
      <c r="AQ1273" t="s">
        <v>83</v>
      </c>
      <c r="AR1273" t="s">
        <v>95</v>
      </c>
      <c r="AS1273" t="s">
        <v>83</v>
      </c>
      <c r="AT1273" t="s">
        <v>96</v>
      </c>
      <c r="AU1273" t="s">
        <v>97</v>
      </c>
      <c r="AV1273" t="s">
        <v>98</v>
      </c>
      <c r="AW1273" t="s">
        <v>99</v>
      </c>
      <c r="AX1273" t="s">
        <v>100</v>
      </c>
      <c r="AY1273" t="s">
        <v>83</v>
      </c>
      <c r="AZ1273" t="s">
        <v>83</v>
      </c>
      <c r="BA1273" t="s">
        <v>103</v>
      </c>
      <c r="BB1273" t="s">
        <v>238</v>
      </c>
      <c r="BC1273" s="4"/>
      <c r="BD1273" t="s">
        <v>83</v>
      </c>
      <c r="BE1273" t="s">
        <v>105</v>
      </c>
      <c r="BF1273" t="s">
        <v>106</v>
      </c>
      <c r="BG1273" t="s">
        <v>107</v>
      </c>
      <c r="BH1273" t="s">
        <v>123</v>
      </c>
      <c r="BI1273" t="s">
        <v>124</v>
      </c>
      <c r="BJ1273" s="2">
        <v>0</v>
      </c>
      <c r="BK1273" t="s">
        <v>78</v>
      </c>
      <c r="BL1273" t="s">
        <v>90</v>
      </c>
      <c r="BM1273" t="s">
        <v>83</v>
      </c>
      <c r="BN1273" t="s">
        <v>83</v>
      </c>
      <c r="BO1273" t="s">
        <v>83</v>
      </c>
      <c r="BP1273" t="s">
        <v>83</v>
      </c>
      <c r="BQ1273" t="s">
        <v>83</v>
      </c>
      <c r="BR1273" t="s">
        <v>83</v>
      </c>
      <c r="BS1273" t="s">
        <v>83</v>
      </c>
      <c r="BT1273" s="3">
        <v>1</v>
      </c>
    </row>
    <row r="1274" spans="1:72" x14ac:dyDescent="0.25">
      <c r="A1274" t="s">
        <v>71</v>
      </c>
      <c r="B1274" t="s">
        <v>72</v>
      </c>
      <c r="C1274" t="s">
        <v>73</v>
      </c>
      <c r="D1274" t="s">
        <v>74</v>
      </c>
      <c r="E1274" t="s">
        <v>21868</v>
      </c>
      <c r="F1274" t="s">
        <v>75</v>
      </c>
      <c r="G1274" t="s">
        <v>239</v>
      </c>
      <c r="H1274" t="s">
        <v>240</v>
      </c>
      <c r="I1274" s="1">
        <v>44197</v>
      </c>
      <c r="J1274" s="1">
        <v>44926</v>
      </c>
      <c r="K1274" t="s">
        <v>78</v>
      </c>
      <c r="L1274" t="s">
        <v>79</v>
      </c>
      <c r="M1274" t="s">
        <v>80</v>
      </c>
      <c r="N1274" t="s">
        <v>241</v>
      </c>
      <c r="O1274" t="s">
        <v>242</v>
      </c>
      <c r="P1274" t="s">
        <v>83</v>
      </c>
      <c r="Q1274" t="s">
        <v>243</v>
      </c>
      <c r="R1274" t="s">
        <v>149</v>
      </c>
      <c r="S1274" t="s">
        <v>210</v>
      </c>
      <c r="T1274" t="s">
        <v>87</v>
      </c>
      <c r="U1274" t="s">
        <v>88</v>
      </c>
      <c r="V1274" t="s">
        <v>89</v>
      </c>
      <c r="W1274" t="s">
        <v>90</v>
      </c>
      <c r="X1274" t="s">
        <v>83</v>
      </c>
      <c r="Y1274" t="s">
        <v>91</v>
      </c>
      <c r="Z1274" t="s">
        <v>92</v>
      </c>
      <c r="AA1274" s="1">
        <v>44378</v>
      </c>
      <c r="AB1274" s="2">
        <v>3404</v>
      </c>
      <c r="AC1274" s="2">
        <v>0</v>
      </c>
      <c r="AD1274" s="2"/>
      <c r="AE1274" s="2"/>
      <c r="AF1274" s="2"/>
      <c r="AG1274">
        <v>0</v>
      </c>
      <c r="AH1274" s="3">
        <v>1692</v>
      </c>
      <c r="AI1274" s="3">
        <v>1712</v>
      </c>
      <c r="AJ1274" s="3">
        <v>0</v>
      </c>
      <c r="AK1274" s="3">
        <v>0</v>
      </c>
      <c r="AL1274" s="3">
        <v>0</v>
      </c>
      <c r="AM1274" t="s">
        <v>93</v>
      </c>
      <c r="AN1274" t="s">
        <v>94</v>
      </c>
      <c r="AO1274" t="s">
        <v>71</v>
      </c>
      <c r="AP1274" t="s">
        <v>72</v>
      </c>
      <c r="AQ1274" t="s">
        <v>83</v>
      </c>
      <c r="AR1274" t="s">
        <v>95</v>
      </c>
      <c r="AS1274" t="s">
        <v>83</v>
      </c>
      <c r="AT1274" t="s">
        <v>96</v>
      </c>
      <c r="AU1274" t="s">
        <v>97</v>
      </c>
      <c r="AV1274" t="s">
        <v>98</v>
      </c>
      <c r="AW1274" t="s">
        <v>99</v>
      </c>
      <c r="AX1274" t="s">
        <v>100</v>
      </c>
      <c r="AY1274" t="s">
        <v>101</v>
      </c>
      <c r="AZ1274" t="s">
        <v>102</v>
      </c>
      <c r="BA1274" t="s">
        <v>103</v>
      </c>
      <c r="BB1274" t="s">
        <v>244</v>
      </c>
      <c r="BC1274" s="4"/>
      <c r="BD1274" t="s">
        <v>83</v>
      </c>
      <c r="BE1274" t="s">
        <v>105</v>
      </c>
      <c r="BF1274" t="s">
        <v>106</v>
      </c>
      <c r="BG1274" t="s">
        <v>107</v>
      </c>
      <c r="BH1274" t="s">
        <v>123</v>
      </c>
      <c r="BI1274" t="s">
        <v>124</v>
      </c>
      <c r="BJ1274" s="2">
        <v>0</v>
      </c>
      <c r="BK1274" t="s">
        <v>90</v>
      </c>
      <c r="BL1274" t="s">
        <v>90</v>
      </c>
      <c r="BM1274" t="s">
        <v>83</v>
      </c>
      <c r="BN1274" t="s">
        <v>83</v>
      </c>
      <c r="BO1274" t="s">
        <v>83</v>
      </c>
      <c r="BP1274" t="s">
        <v>83</v>
      </c>
      <c r="BQ1274" t="s">
        <v>83</v>
      </c>
      <c r="BR1274" t="s">
        <v>83</v>
      </c>
      <c r="BS1274" t="s">
        <v>83</v>
      </c>
      <c r="BT1274" s="3">
        <v>1</v>
      </c>
    </row>
    <row r="1275" spans="1:72" x14ac:dyDescent="0.25">
      <c r="A1275" t="s">
        <v>71</v>
      </c>
      <c r="B1275" t="s">
        <v>72</v>
      </c>
      <c r="C1275" t="s">
        <v>73</v>
      </c>
      <c r="D1275" t="s">
        <v>74</v>
      </c>
      <c r="E1275" t="s">
        <v>21868</v>
      </c>
      <c r="F1275" t="s">
        <v>75</v>
      </c>
      <c r="G1275" t="s">
        <v>245</v>
      </c>
      <c r="H1275" t="s">
        <v>246</v>
      </c>
      <c r="I1275" s="1">
        <v>44197</v>
      </c>
      <c r="J1275" s="1">
        <v>44926</v>
      </c>
      <c r="K1275" t="s">
        <v>78</v>
      </c>
      <c r="L1275" t="s">
        <v>79</v>
      </c>
      <c r="M1275" t="s">
        <v>80</v>
      </c>
      <c r="N1275" t="s">
        <v>233</v>
      </c>
      <c r="O1275" t="s">
        <v>234</v>
      </c>
      <c r="P1275" t="s">
        <v>83</v>
      </c>
      <c r="Q1275" t="s">
        <v>236</v>
      </c>
      <c r="R1275" t="s">
        <v>149</v>
      </c>
      <c r="S1275" t="s">
        <v>86</v>
      </c>
      <c r="T1275" t="s">
        <v>87</v>
      </c>
      <c r="U1275" t="s">
        <v>88</v>
      </c>
      <c r="V1275" t="s">
        <v>89</v>
      </c>
      <c r="W1275" t="s">
        <v>90</v>
      </c>
      <c r="X1275" t="s">
        <v>83</v>
      </c>
      <c r="Y1275" t="s">
        <v>91</v>
      </c>
      <c r="Z1275" t="s">
        <v>92</v>
      </c>
      <c r="AA1275" s="1">
        <v>44378</v>
      </c>
      <c r="AB1275" s="2">
        <v>4445</v>
      </c>
      <c r="AC1275" s="2">
        <v>0</v>
      </c>
      <c r="AD1275" s="2"/>
      <c r="AE1275" s="2"/>
      <c r="AF1275" s="2"/>
      <c r="AG1275">
        <v>0</v>
      </c>
      <c r="AH1275" s="3">
        <v>2744</v>
      </c>
      <c r="AI1275" s="3">
        <v>1700</v>
      </c>
      <c r="AJ1275" s="3">
        <v>0</v>
      </c>
      <c r="AK1275" s="3">
        <v>0</v>
      </c>
      <c r="AL1275" s="3">
        <v>0</v>
      </c>
      <c r="AM1275" t="s">
        <v>93</v>
      </c>
      <c r="AN1275" t="s">
        <v>94</v>
      </c>
      <c r="AO1275" t="s">
        <v>71</v>
      </c>
      <c r="AP1275" t="s">
        <v>72</v>
      </c>
      <c r="AQ1275" t="s">
        <v>83</v>
      </c>
      <c r="AR1275" t="s">
        <v>95</v>
      </c>
      <c r="AS1275" t="s">
        <v>83</v>
      </c>
      <c r="AT1275" t="s">
        <v>96</v>
      </c>
      <c r="AU1275" t="s">
        <v>97</v>
      </c>
      <c r="AV1275" t="s">
        <v>98</v>
      </c>
      <c r="AW1275" t="s">
        <v>99</v>
      </c>
      <c r="AX1275" t="s">
        <v>100</v>
      </c>
      <c r="AY1275" t="s">
        <v>83</v>
      </c>
      <c r="AZ1275" t="s">
        <v>83</v>
      </c>
      <c r="BA1275" t="s">
        <v>103</v>
      </c>
      <c r="BB1275" t="s">
        <v>247</v>
      </c>
      <c r="BC1275" s="4"/>
      <c r="BD1275" t="s">
        <v>83</v>
      </c>
      <c r="BE1275" t="s">
        <v>105</v>
      </c>
      <c r="BF1275" t="s">
        <v>106</v>
      </c>
      <c r="BG1275" t="s">
        <v>107</v>
      </c>
      <c r="BH1275" t="s">
        <v>108</v>
      </c>
      <c r="BI1275" t="s">
        <v>109</v>
      </c>
      <c r="BJ1275" s="2">
        <v>0</v>
      </c>
      <c r="BK1275" t="s">
        <v>90</v>
      </c>
      <c r="BL1275" t="s">
        <v>90</v>
      </c>
      <c r="BM1275" t="s">
        <v>83</v>
      </c>
      <c r="BN1275" t="s">
        <v>83</v>
      </c>
      <c r="BO1275" t="s">
        <v>83</v>
      </c>
      <c r="BP1275" t="s">
        <v>83</v>
      </c>
      <c r="BQ1275" t="s">
        <v>83</v>
      </c>
      <c r="BR1275" t="s">
        <v>83</v>
      </c>
      <c r="BS1275" t="s">
        <v>83</v>
      </c>
      <c r="BT1275" s="3">
        <v>1</v>
      </c>
    </row>
    <row r="1276" spans="1:72" x14ac:dyDescent="0.25">
      <c r="A1276" t="s">
        <v>71</v>
      </c>
      <c r="B1276" t="s">
        <v>72</v>
      </c>
      <c r="C1276" t="s">
        <v>73</v>
      </c>
      <c r="D1276" t="s">
        <v>74</v>
      </c>
      <c r="E1276" t="s">
        <v>21868</v>
      </c>
      <c r="F1276" t="s">
        <v>75</v>
      </c>
      <c r="G1276" t="s">
        <v>248</v>
      </c>
      <c r="H1276" t="s">
        <v>249</v>
      </c>
      <c r="I1276" s="1">
        <v>44197</v>
      </c>
      <c r="J1276" s="1">
        <v>44926</v>
      </c>
      <c r="K1276" t="s">
        <v>78</v>
      </c>
      <c r="L1276" t="s">
        <v>79</v>
      </c>
      <c r="M1276" t="s">
        <v>80</v>
      </c>
      <c r="N1276" t="s">
        <v>233</v>
      </c>
      <c r="O1276" t="s">
        <v>250</v>
      </c>
      <c r="P1276" t="s">
        <v>83</v>
      </c>
      <c r="Q1276" t="s">
        <v>236</v>
      </c>
      <c r="R1276" t="s">
        <v>149</v>
      </c>
      <c r="S1276" t="s">
        <v>86</v>
      </c>
      <c r="T1276" t="s">
        <v>87</v>
      </c>
      <c r="U1276" t="s">
        <v>88</v>
      </c>
      <c r="V1276" t="s">
        <v>89</v>
      </c>
      <c r="W1276" t="s">
        <v>90</v>
      </c>
      <c r="X1276" t="s">
        <v>83</v>
      </c>
      <c r="Y1276" t="s">
        <v>91</v>
      </c>
      <c r="Z1276" t="s">
        <v>92</v>
      </c>
      <c r="AA1276" s="1">
        <v>44571</v>
      </c>
      <c r="AB1276" s="2">
        <v>4993</v>
      </c>
      <c r="AC1276" s="2">
        <v>0</v>
      </c>
      <c r="AD1276" s="2"/>
      <c r="AE1276" s="2"/>
      <c r="AF1276" s="2"/>
      <c r="AG1276">
        <v>0</v>
      </c>
      <c r="AH1276" s="3">
        <v>3052</v>
      </c>
      <c r="AI1276" s="3">
        <v>2488</v>
      </c>
      <c r="AJ1276" s="3">
        <v>0</v>
      </c>
      <c r="AK1276" s="3">
        <v>0</v>
      </c>
      <c r="AL1276" s="3">
        <v>0</v>
      </c>
      <c r="AM1276" t="s">
        <v>93</v>
      </c>
      <c r="AN1276" t="s">
        <v>94</v>
      </c>
      <c r="AO1276" t="s">
        <v>71</v>
      </c>
      <c r="AP1276" t="s">
        <v>72</v>
      </c>
      <c r="AQ1276" t="s">
        <v>83</v>
      </c>
      <c r="AR1276" t="s">
        <v>95</v>
      </c>
      <c r="AS1276" t="s">
        <v>83</v>
      </c>
      <c r="AT1276" t="s">
        <v>96</v>
      </c>
      <c r="AU1276" t="s">
        <v>97</v>
      </c>
      <c r="AV1276" t="s">
        <v>98</v>
      </c>
      <c r="AW1276" t="s">
        <v>99</v>
      </c>
      <c r="AX1276" t="s">
        <v>100</v>
      </c>
      <c r="AY1276" t="s">
        <v>101</v>
      </c>
      <c r="AZ1276" t="s">
        <v>102</v>
      </c>
      <c r="BA1276" t="s">
        <v>103</v>
      </c>
      <c r="BB1276" t="s">
        <v>251</v>
      </c>
      <c r="BC1276" s="4"/>
      <c r="BD1276" t="s">
        <v>83</v>
      </c>
      <c r="BE1276" t="s">
        <v>105</v>
      </c>
      <c r="BF1276" t="s">
        <v>106</v>
      </c>
      <c r="BG1276" t="s">
        <v>107</v>
      </c>
      <c r="BH1276" t="s">
        <v>108</v>
      </c>
      <c r="BI1276" t="s">
        <v>109</v>
      </c>
      <c r="BJ1276" s="2">
        <v>0</v>
      </c>
      <c r="BK1276" t="s">
        <v>90</v>
      </c>
      <c r="BL1276" t="s">
        <v>90</v>
      </c>
      <c r="BM1276" t="s">
        <v>83</v>
      </c>
      <c r="BN1276" t="s">
        <v>83</v>
      </c>
      <c r="BO1276" t="s">
        <v>83</v>
      </c>
      <c r="BP1276" t="s">
        <v>83</v>
      </c>
      <c r="BQ1276" t="s">
        <v>83</v>
      </c>
      <c r="BR1276" t="s">
        <v>83</v>
      </c>
      <c r="BS1276" t="s">
        <v>83</v>
      </c>
      <c r="BT1276" s="3">
        <v>1</v>
      </c>
    </row>
    <row r="1277" spans="1:72" x14ac:dyDescent="0.25">
      <c r="A1277" t="s">
        <v>71</v>
      </c>
      <c r="B1277" t="s">
        <v>72</v>
      </c>
      <c r="C1277" t="s">
        <v>73</v>
      </c>
      <c r="D1277" t="s">
        <v>74</v>
      </c>
      <c r="E1277" t="s">
        <v>21868</v>
      </c>
      <c r="F1277" t="s">
        <v>75</v>
      </c>
      <c r="G1277" t="s">
        <v>252</v>
      </c>
      <c r="H1277" t="s">
        <v>253</v>
      </c>
      <c r="I1277" s="1">
        <v>44197</v>
      </c>
      <c r="J1277" s="1">
        <v>44926</v>
      </c>
      <c r="K1277" t="s">
        <v>78</v>
      </c>
      <c r="L1277" t="s">
        <v>79</v>
      </c>
      <c r="M1277" t="s">
        <v>80</v>
      </c>
      <c r="N1277" t="s">
        <v>233</v>
      </c>
      <c r="O1277" t="s">
        <v>254</v>
      </c>
      <c r="P1277" t="s">
        <v>83</v>
      </c>
      <c r="Q1277" t="s">
        <v>236</v>
      </c>
      <c r="R1277" t="s">
        <v>149</v>
      </c>
      <c r="S1277" t="s">
        <v>86</v>
      </c>
      <c r="T1277" t="s">
        <v>87</v>
      </c>
      <c r="U1277" t="s">
        <v>88</v>
      </c>
      <c r="V1277" t="s">
        <v>89</v>
      </c>
      <c r="W1277" t="s">
        <v>90</v>
      </c>
      <c r="X1277" t="s">
        <v>83</v>
      </c>
      <c r="Y1277" t="s">
        <v>91</v>
      </c>
      <c r="Z1277" t="s">
        <v>92</v>
      </c>
      <c r="AA1277" s="1">
        <v>44567</v>
      </c>
      <c r="AB1277" s="2">
        <v>240.5</v>
      </c>
      <c r="AC1277" s="2">
        <v>129.5</v>
      </c>
      <c r="AD1277" s="2"/>
      <c r="AE1277" s="2"/>
      <c r="AF1277" s="2"/>
      <c r="AG1277">
        <v>0</v>
      </c>
      <c r="AH1277" s="3">
        <v>280</v>
      </c>
      <c r="AI1277" s="3">
        <v>120</v>
      </c>
      <c r="AJ1277" s="3">
        <v>0</v>
      </c>
      <c r="AK1277" s="3">
        <v>0</v>
      </c>
      <c r="AL1277" s="3">
        <v>0</v>
      </c>
      <c r="AM1277" t="s">
        <v>93</v>
      </c>
      <c r="AN1277" t="s">
        <v>94</v>
      </c>
      <c r="AO1277" t="s">
        <v>71</v>
      </c>
      <c r="AP1277" t="s">
        <v>72</v>
      </c>
      <c r="AQ1277" t="s">
        <v>83</v>
      </c>
      <c r="AR1277" t="s">
        <v>95</v>
      </c>
      <c r="AS1277" t="s">
        <v>83</v>
      </c>
      <c r="AT1277" t="s">
        <v>96</v>
      </c>
      <c r="AU1277" t="s">
        <v>97</v>
      </c>
      <c r="AV1277" t="s">
        <v>98</v>
      </c>
      <c r="AW1277" t="s">
        <v>99</v>
      </c>
      <c r="AX1277" t="s">
        <v>100</v>
      </c>
      <c r="AY1277" t="s">
        <v>101</v>
      </c>
      <c r="AZ1277" t="s">
        <v>102</v>
      </c>
      <c r="BA1277" t="s">
        <v>103</v>
      </c>
      <c r="BB1277" t="s">
        <v>255</v>
      </c>
      <c r="BC1277" s="4"/>
      <c r="BD1277" t="s">
        <v>83</v>
      </c>
      <c r="BE1277" t="s">
        <v>105</v>
      </c>
      <c r="BF1277" t="s">
        <v>106</v>
      </c>
      <c r="BG1277" t="s">
        <v>107</v>
      </c>
      <c r="BH1277" t="s">
        <v>108</v>
      </c>
      <c r="BI1277" t="s">
        <v>109</v>
      </c>
      <c r="BJ1277" s="2">
        <v>0</v>
      </c>
      <c r="BK1277" t="s">
        <v>90</v>
      </c>
      <c r="BL1277" t="s">
        <v>90</v>
      </c>
      <c r="BM1277" t="s">
        <v>83</v>
      </c>
      <c r="BN1277" t="s">
        <v>83</v>
      </c>
      <c r="BO1277" t="s">
        <v>83</v>
      </c>
      <c r="BP1277" t="s">
        <v>83</v>
      </c>
      <c r="BQ1277" t="s">
        <v>83</v>
      </c>
      <c r="BR1277" t="s">
        <v>83</v>
      </c>
      <c r="BS1277" t="s">
        <v>83</v>
      </c>
      <c r="BT1277" s="3">
        <v>1</v>
      </c>
    </row>
    <row r="1278" spans="1:72" x14ac:dyDescent="0.25">
      <c r="A1278" t="s">
        <v>71</v>
      </c>
      <c r="B1278" t="s">
        <v>72</v>
      </c>
      <c r="C1278" t="s">
        <v>73</v>
      </c>
      <c r="D1278" t="s">
        <v>74</v>
      </c>
      <c r="E1278" t="s">
        <v>21868</v>
      </c>
      <c r="F1278" t="s">
        <v>75</v>
      </c>
      <c r="G1278" t="s">
        <v>256</v>
      </c>
      <c r="H1278" t="s">
        <v>257</v>
      </c>
      <c r="I1278" s="1">
        <v>44197</v>
      </c>
      <c r="J1278" s="1">
        <v>44926</v>
      </c>
      <c r="K1278" t="s">
        <v>78</v>
      </c>
      <c r="L1278" t="s">
        <v>79</v>
      </c>
      <c r="M1278" t="s">
        <v>80</v>
      </c>
      <c r="N1278" t="s">
        <v>258</v>
      </c>
      <c r="O1278" t="s">
        <v>155</v>
      </c>
      <c r="P1278" t="s">
        <v>83</v>
      </c>
      <c r="Q1278" t="s">
        <v>259</v>
      </c>
      <c r="R1278" t="s">
        <v>149</v>
      </c>
      <c r="S1278" t="s">
        <v>150</v>
      </c>
      <c r="T1278" t="s">
        <v>87</v>
      </c>
      <c r="U1278" t="s">
        <v>88</v>
      </c>
      <c r="V1278" t="s">
        <v>89</v>
      </c>
      <c r="W1278" t="s">
        <v>78</v>
      </c>
      <c r="X1278" t="s">
        <v>120</v>
      </c>
      <c r="Y1278" t="s">
        <v>91</v>
      </c>
      <c r="Z1278" t="s">
        <v>92</v>
      </c>
      <c r="AA1278" s="1">
        <v>44566</v>
      </c>
      <c r="AB1278" s="2">
        <v>4756</v>
      </c>
      <c r="AC1278" s="2">
        <v>4202</v>
      </c>
      <c r="AD1278" s="2"/>
      <c r="AE1278" s="2"/>
      <c r="AF1278" s="2"/>
      <c r="AG1278">
        <v>0</v>
      </c>
      <c r="AH1278" s="3">
        <v>7540</v>
      </c>
      <c r="AI1278" s="3">
        <v>7492</v>
      </c>
      <c r="AJ1278" s="3">
        <v>0</v>
      </c>
      <c r="AK1278" s="3">
        <v>0</v>
      </c>
      <c r="AL1278" s="3">
        <v>0</v>
      </c>
      <c r="AM1278" t="s">
        <v>93</v>
      </c>
      <c r="AN1278" t="s">
        <v>94</v>
      </c>
      <c r="AO1278" t="s">
        <v>71</v>
      </c>
      <c r="AP1278" t="s">
        <v>72</v>
      </c>
      <c r="AQ1278" t="s">
        <v>83</v>
      </c>
      <c r="AR1278" t="s">
        <v>95</v>
      </c>
      <c r="AS1278" t="s">
        <v>83</v>
      </c>
      <c r="AT1278" t="s">
        <v>96</v>
      </c>
      <c r="AU1278" t="s">
        <v>97</v>
      </c>
      <c r="AV1278" t="s">
        <v>98</v>
      </c>
      <c r="AW1278" t="s">
        <v>99</v>
      </c>
      <c r="AX1278" t="s">
        <v>100</v>
      </c>
      <c r="AY1278" t="s">
        <v>260</v>
      </c>
      <c r="AZ1278" t="s">
        <v>102</v>
      </c>
      <c r="BA1278" t="s">
        <v>103</v>
      </c>
      <c r="BB1278" t="s">
        <v>261</v>
      </c>
      <c r="BC1278" s="4"/>
      <c r="BD1278" t="s">
        <v>83</v>
      </c>
      <c r="BE1278" t="s">
        <v>105</v>
      </c>
      <c r="BF1278" t="s">
        <v>106</v>
      </c>
      <c r="BG1278" t="s">
        <v>107</v>
      </c>
      <c r="BH1278" t="s">
        <v>108</v>
      </c>
      <c r="BI1278" t="s">
        <v>109</v>
      </c>
      <c r="BJ1278" s="2">
        <v>0</v>
      </c>
      <c r="BK1278" t="s">
        <v>90</v>
      </c>
      <c r="BL1278" t="s">
        <v>90</v>
      </c>
      <c r="BM1278" t="s">
        <v>83</v>
      </c>
      <c r="BN1278" t="s">
        <v>83</v>
      </c>
      <c r="BO1278" t="s">
        <v>83</v>
      </c>
      <c r="BP1278" t="s">
        <v>83</v>
      </c>
      <c r="BQ1278" t="s">
        <v>83</v>
      </c>
      <c r="BR1278" t="s">
        <v>83</v>
      </c>
      <c r="BS1278" t="s">
        <v>83</v>
      </c>
      <c r="BT1278" s="3">
        <v>1</v>
      </c>
    </row>
    <row r="1279" spans="1:72" x14ac:dyDescent="0.25">
      <c r="A1279" t="s">
        <v>71</v>
      </c>
      <c r="B1279" t="s">
        <v>72</v>
      </c>
      <c r="C1279" t="s">
        <v>73</v>
      </c>
      <c r="D1279" t="s">
        <v>74</v>
      </c>
      <c r="E1279" t="s">
        <v>21868</v>
      </c>
      <c r="F1279" t="s">
        <v>75</v>
      </c>
      <c r="G1279" t="s">
        <v>262</v>
      </c>
      <c r="H1279" t="s">
        <v>263</v>
      </c>
      <c r="I1279" s="1">
        <v>44197</v>
      </c>
      <c r="J1279" s="1">
        <v>44926</v>
      </c>
      <c r="K1279" t="s">
        <v>78</v>
      </c>
      <c r="L1279" t="s">
        <v>79</v>
      </c>
      <c r="M1279" t="s">
        <v>80</v>
      </c>
      <c r="N1279" t="s">
        <v>264</v>
      </c>
      <c r="O1279" t="s">
        <v>265</v>
      </c>
      <c r="P1279" t="s">
        <v>83</v>
      </c>
      <c r="Q1279" t="s">
        <v>266</v>
      </c>
      <c r="R1279" t="s">
        <v>149</v>
      </c>
      <c r="S1279" t="s">
        <v>86</v>
      </c>
      <c r="T1279" t="s">
        <v>87</v>
      </c>
      <c r="U1279" t="s">
        <v>88</v>
      </c>
      <c r="V1279" t="s">
        <v>89</v>
      </c>
      <c r="W1279" t="s">
        <v>90</v>
      </c>
      <c r="X1279" t="s">
        <v>83</v>
      </c>
      <c r="Y1279" t="s">
        <v>91</v>
      </c>
      <c r="Z1279" t="s">
        <v>92</v>
      </c>
      <c r="AA1279" s="1">
        <v>44567</v>
      </c>
      <c r="AB1279" s="2">
        <v>546.65</v>
      </c>
      <c r="AC1279" s="2">
        <v>294.35000000000002</v>
      </c>
      <c r="AD1279" s="2"/>
      <c r="AE1279" s="2"/>
      <c r="AF1279" s="2"/>
      <c r="AG1279">
        <v>0</v>
      </c>
      <c r="AH1279" s="3">
        <v>680</v>
      </c>
      <c r="AI1279" s="3">
        <v>0</v>
      </c>
      <c r="AJ1279" s="3">
        <v>0</v>
      </c>
      <c r="AK1279" s="3">
        <v>0</v>
      </c>
      <c r="AL1279" s="3">
        <v>0</v>
      </c>
      <c r="AM1279" t="s">
        <v>93</v>
      </c>
      <c r="AN1279" t="s">
        <v>94</v>
      </c>
      <c r="AO1279" t="s">
        <v>71</v>
      </c>
      <c r="AP1279" t="s">
        <v>72</v>
      </c>
      <c r="AQ1279" t="s">
        <v>83</v>
      </c>
      <c r="AR1279" t="s">
        <v>95</v>
      </c>
      <c r="AS1279" t="s">
        <v>83</v>
      </c>
      <c r="AT1279" t="s">
        <v>96</v>
      </c>
      <c r="AU1279" t="s">
        <v>97</v>
      </c>
      <c r="AV1279" t="s">
        <v>98</v>
      </c>
      <c r="AW1279" t="s">
        <v>99</v>
      </c>
      <c r="AX1279" t="s">
        <v>100</v>
      </c>
      <c r="AY1279" t="s">
        <v>101</v>
      </c>
      <c r="AZ1279" t="s">
        <v>102</v>
      </c>
      <c r="BA1279" t="s">
        <v>103</v>
      </c>
      <c r="BB1279" t="s">
        <v>267</v>
      </c>
      <c r="BC1279" s="4"/>
      <c r="BD1279" t="s">
        <v>83</v>
      </c>
      <c r="BE1279" t="s">
        <v>105</v>
      </c>
      <c r="BF1279" t="s">
        <v>106</v>
      </c>
      <c r="BG1279" t="s">
        <v>107</v>
      </c>
      <c r="BH1279" t="s">
        <v>108</v>
      </c>
      <c r="BI1279" t="s">
        <v>109</v>
      </c>
      <c r="BJ1279" s="2">
        <v>0</v>
      </c>
      <c r="BK1279" t="s">
        <v>90</v>
      </c>
      <c r="BL1279" t="s">
        <v>90</v>
      </c>
      <c r="BM1279" t="s">
        <v>83</v>
      </c>
      <c r="BN1279" t="s">
        <v>83</v>
      </c>
      <c r="BO1279" t="s">
        <v>83</v>
      </c>
      <c r="BP1279" t="s">
        <v>83</v>
      </c>
      <c r="BQ1279" t="s">
        <v>83</v>
      </c>
      <c r="BR1279" t="s">
        <v>83</v>
      </c>
      <c r="BS1279" t="s">
        <v>83</v>
      </c>
      <c r="BT1279" s="3">
        <v>1</v>
      </c>
    </row>
    <row r="1280" spans="1:72" x14ac:dyDescent="0.25">
      <c r="A1280" t="s">
        <v>71</v>
      </c>
      <c r="B1280" t="s">
        <v>72</v>
      </c>
      <c r="C1280" t="s">
        <v>73</v>
      </c>
      <c r="D1280" t="s">
        <v>74</v>
      </c>
      <c r="E1280" t="s">
        <v>21868</v>
      </c>
      <c r="F1280" t="s">
        <v>75</v>
      </c>
      <c r="G1280" t="s">
        <v>268</v>
      </c>
      <c r="H1280" t="s">
        <v>269</v>
      </c>
      <c r="I1280" s="1">
        <v>44197</v>
      </c>
      <c r="J1280" s="1">
        <v>44926</v>
      </c>
      <c r="K1280" t="s">
        <v>78</v>
      </c>
      <c r="L1280" t="s">
        <v>79</v>
      </c>
      <c r="M1280" t="s">
        <v>80</v>
      </c>
      <c r="N1280" t="s">
        <v>264</v>
      </c>
      <c r="O1280" t="s">
        <v>270</v>
      </c>
      <c r="P1280" t="s">
        <v>271</v>
      </c>
      <c r="Q1280" t="s">
        <v>272</v>
      </c>
      <c r="R1280" t="s">
        <v>149</v>
      </c>
      <c r="S1280" t="s">
        <v>86</v>
      </c>
      <c r="T1280" t="s">
        <v>87</v>
      </c>
      <c r="U1280" t="s">
        <v>88</v>
      </c>
      <c r="V1280" t="s">
        <v>89</v>
      </c>
      <c r="W1280" t="s">
        <v>90</v>
      </c>
      <c r="X1280" t="s">
        <v>83</v>
      </c>
      <c r="Y1280" t="s">
        <v>91</v>
      </c>
      <c r="Z1280" t="s">
        <v>92</v>
      </c>
      <c r="AA1280" s="1">
        <v>44378</v>
      </c>
      <c r="AB1280" s="2">
        <v>876.85</v>
      </c>
      <c r="AC1280" s="2">
        <v>472.15</v>
      </c>
      <c r="AD1280" s="2"/>
      <c r="AE1280" s="2"/>
      <c r="AF1280" s="2"/>
      <c r="AG1280">
        <v>0</v>
      </c>
      <c r="AH1280" s="3">
        <v>1348</v>
      </c>
      <c r="AI1280" s="3">
        <v>0</v>
      </c>
      <c r="AJ1280" s="3">
        <v>0</v>
      </c>
      <c r="AK1280" s="3">
        <v>0</v>
      </c>
      <c r="AL1280" s="3">
        <v>0</v>
      </c>
      <c r="AM1280" t="s">
        <v>93</v>
      </c>
      <c r="AN1280" t="s">
        <v>94</v>
      </c>
      <c r="AO1280" t="s">
        <v>71</v>
      </c>
      <c r="AP1280" t="s">
        <v>72</v>
      </c>
      <c r="AQ1280" t="s">
        <v>83</v>
      </c>
      <c r="AR1280" t="s">
        <v>95</v>
      </c>
      <c r="AS1280" t="s">
        <v>83</v>
      </c>
      <c r="AT1280" t="s">
        <v>96</v>
      </c>
      <c r="AU1280" t="s">
        <v>97</v>
      </c>
      <c r="AV1280" t="s">
        <v>98</v>
      </c>
      <c r="AW1280" t="s">
        <v>99</v>
      </c>
      <c r="AX1280" t="s">
        <v>100</v>
      </c>
      <c r="AY1280" t="s">
        <v>101</v>
      </c>
      <c r="AZ1280" t="s">
        <v>102</v>
      </c>
      <c r="BA1280" t="s">
        <v>103</v>
      </c>
      <c r="BB1280" t="s">
        <v>273</v>
      </c>
      <c r="BC1280" s="4"/>
      <c r="BD1280" t="s">
        <v>83</v>
      </c>
      <c r="BE1280" t="s">
        <v>105</v>
      </c>
      <c r="BF1280" t="s">
        <v>106</v>
      </c>
      <c r="BG1280" t="s">
        <v>107</v>
      </c>
      <c r="BH1280" t="s">
        <v>108</v>
      </c>
      <c r="BI1280" t="s">
        <v>109</v>
      </c>
      <c r="BJ1280" s="2">
        <v>0</v>
      </c>
      <c r="BK1280" t="s">
        <v>90</v>
      </c>
      <c r="BL1280" t="s">
        <v>90</v>
      </c>
      <c r="BM1280" t="s">
        <v>83</v>
      </c>
      <c r="BN1280" t="s">
        <v>83</v>
      </c>
      <c r="BO1280" t="s">
        <v>83</v>
      </c>
      <c r="BP1280" t="s">
        <v>83</v>
      </c>
      <c r="BQ1280" t="s">
        <v>83</v>
      </c>
      <c r="BR1280" t="s">
        <v>83</v>
      </c>
      <c r="BS1280" t="s">
        <v>83</v>
      </c>
      <c r="BT1280" s="3">
        <v>1</v>
      </c>
    </row>
    <row r="1281" spans="1:72" x14ac:dyDescent="0.25">
      <c r="A1281" t="s">
        <v>71</v>
      </c>
      <c r="B1281" t="s">
        <v>72</v>
      </c>
      <c r="C1281" t="s">
        <v>73</v>
      </c>
      <c r="D1281" t="s">
        <v>74</v>
      </c>
      <c r="E1281" t="s">
        <v>21868</v>
      </c>
      <c r="F1281" t="s">
        <v>75</v>
      </c>
      <c r="G1281" t="s">
        <v>274</v>
      </c>
      <c r="H1281" t="s">
        <v>275</v>
      </c>
      <c r="I1281" s="1">
        <v>44197</v>
      </c>
      <c r="J1281" s="1">
        <v>44926</v>
      </c>
      <c r="K1281" t="s">
        <v>78</v>
      </c>
      <c r="L1281" t="s">
        <v>276</v>
      </c>
      <c r="M1281" t="s">
        <v>277</v>
      </c>
      <c r="N1281" t="s">
        <v>264</v>
      </c>
      <c r="O1281" t="s">
        <v>147</v>
      </c>
      <c r="P1281" t="s">
        <v>83</v>
      </c>
      <c r="Q1281" t="s">
        <v>272</v>
      </c>
      <c r="R1281" t="s">
        <v>149</v>
      </c>
      <c r="S1281" t="s">
        <v>150</v>
      </c>
      <c r="T1281" t="s">
        <v>87</v>
      </c>
      <c r="U1281" t="s">
        <v>88</v>
      </c>
      <c r="V1281" t="s">
        <v>89</v>
      </c>
      <c r="W1281" t="s">
        <v>90</v>
      </c>
      <c r="X1281" t="s">
        <v>83</v>
      </c>
      <c r="Y1281" t="s">
        <v>91</v>
      </c>
      <c r="Z1281" t="s">
        <v>92</v>
      </c>
      <c r="AA1281" s="1">
        <v>44197</v>
      </c>
      <c r="AB1281" s="2">
        <v>8619</v>
      </c>
      <c r="AC1281" s="2">
        <v>2155</v>
      </c>
      <c r="AD1281" s="2">
        <v>0</v>
      </c>
      <c r="AE1281" s="2">
        <v>0</v>
      </c>
      <c r="AF1281" s="2"/>
      <c r="AG1281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t="s">
        <v>93</v>
      </c>
      <c r="AN1281" t="s">
        <v>94</v>
      </c>
      <c r="AO1281" t="s">
        <v>71</v>
      </c>
      <c r="AP1281" t="s">
        <v>72</v>
      </c>
      <c r="AQ1281" t="s">
        <v>83</v>
      </c>
      <c r="AR1281" t="s">
        <v>95</v>
      </c>
      <c r="AS1281" t="s">
        <v>83</v>
      </c>
      <c r="AT1281" t="s">
        <v>96</v>
      </c>
      <c r="AU1281" t="s">
        <v>97</v>
      </c>
      <c r="AV1281" t="s">
        <v>98</v>
      </c>
      <c r="AW1281" t="s">
        <v>99</v>
      </c>
      <c r="AX1281" t="s">
        <v>100</v>
      </c>
      <c r="AY1281" t="s">
        <v>83</v>
      </c>
      <c r="AZ1281" t="s">
        <v>83</v>
      </c>
      <c r="BA1281" t="s">
        <v>103</v>
      </c>
      <c r="BB1281" t="s">
        <v>278</v>
      </c>
      <c r="BC1281" s="4"/>
      <c r="BD1281" t="s">
        <v>83</v>
      </c>
      <c r="BE1281" t="s">
        <v>105</v>
      </c>
      <c r="BF1281" t="s">
        <v>106</v>
      </c>
      <c r="BG1281" t="s">
        <v>107</v>
      </c>
      <c r="BH1281" t="s">
        <v>108</v>
      </c>
      <c r="BI1281" t="s">
        <v>109</v>
      </c>
      <c r="BJ1281" s="2">
        <v>0</v>
      </c>
      <c r="BK1281" t="s">
        <v>90</v>
      </c>
      <c r="BL1281" t="s">
        <v>90</v>
      </c>
      <c r="BM1281" t="s">
        <v>83</v>
      </c>
      <c r="BN1281" t="s">
        <v>83</v>
      </c>
      <c r="BO1281" t="s">
        <v>83</v>
      </c>
      <c r="BP1281" t="s">
        <v>83</v>
      </c>
      <c r="BQ1281" t="s">
        <v>83</v>
      </c>
      <c r="BR1281" t="s">
        <v>83</v>
      </c>
      <c r="BS1281" t="s">
        <v>83</v>
      </c>
      <c r="BT1281" s="3">
        <v>1</v>
      </c>
    </row>
    <row r="1282" spans="1:72" x14ac:dyDescent="0.25">
      <c r="A1282" t="s">
        <v>71</v>
      </c>
      <c r="B1282" t="s">
        <v>72</v>
      </c>
      <c r="C1282" t="s">
        <v>73</v>
      </c>
      <c r="D1282" t="s">
        <v>74</v>
      </c>
      <c r="E1282" t="s">
        <v>21868</v>
      </c>
      <c r="F1282" t="s">
        <v>75</v>
      </c>
      <c r="G1282" t="s">
        <v>279</v>
      </c>
      <c r="H1282" t="s">
        <v>280</v>
      </c>
      <c r="I1282" s="1">
        <v>44197</v>
      </c>
      <c r="J1282" s="1">
        <v>44926</v>
      </c>
      <c r="K1282" t="s">
        <v>78</v>
      </c>
      <c r="L1282" t="s">
        <v>79</v>
      </c>
      <c r="M1282" t="s">
        <v>80</v>
      </c>
      <c r="N1282" t="s">
        <v>264</v>
      </c>
      <c r="O1282" t="s">
        <v>281</v>
      </c>
      <c r="P1282" t="s">
        <v>222</v>
      </c>
      <c r="Q1282" t="s">
        <v>282</v>
      </c>
      <c r="R1282" t="s">
        <v>149</v>
      </c>
      <c r="S1282" t="s">
        <v>86</v>
      </c>
      <c r="T1282" t="s">
        <v>87</v>
      </c>
      <c r="U1282" t="s">
        <v>88</v>
      </c>
      <c r="V1282" t="s">
        <v>89</v>
      </c>
      <c r="W1282" t="s">
        <v>90</v>
      </c>
      <c r="X1282" t="s">
        <v>83</v>
      </c>
      <c r="Y1282" t="s">
        <v>91</v>
      </c>
      <c r="Z1282" t="s">
        <v>92</v>
      </c>
      <c r="AA1282" s="1">
        <v>44572</v>
      </c>
      <c r="AB1282" s="2">
        <v>5793</v>
      </c>
      <c r="AC1282" s="2">
        <v>0</v>
      </c>
      <c r="AD1282" s="2"/>
      <c r="AE1282" s="2"/>
      <c r="AF1282" s="2"/>
      <c r="AG1282">
        <v>0</v>
      </c>
      <c r="AH1282" s="3">
        <v>3128</v>
      </c>
      <c r="AI1282" s="3">
        <v>3200</v>
      </c>
      <c r="AJ1282" s="3">
        <v>0</v>
      </c>
      <c r="AK1282" s="3">
        <v>0</v>
      </c>
      <c r="AL1282" s="3">
        <v>0</v>
      </c>
      <c r="AM1282" t="s">
        <v>93</v>
      </c>
      <c r="AN1282" t="s">
        <v>94</v>
      </c>
      <c r="AO1282" t="s">
        <v>71</v>
      </c>
      <c r="AP1282" t="s">
        <v>72</v>
      </c>
      <c r="AQ1282" t="s">
        <v>83</v>
      </c>
      <c r="AR1282" t="s">
        <v>95</v>
      </c>
      <c r="AS1282" t="s">
        <v>83</v>
      </c>
      <c r="AT1282" t="s">
        <v>96</v>
      </c>
      <c r="AU1282" t="s">
        <v>97</v>
      </c>
      <c r="AV1282" t="s">
        <v>98</v>
      </c>
      <c r="AW1282" t="s">
        <v>99</v>
      </c>
      <c r="AX1282" t="s">
        <v>100</v>
      </c>
      <c r="AY1282" t="s">
        <v>101</v>
      </c>
      <c r="AZ1282" t="s">
        <v>102</v>
      </c>
      <c r="BA1282" t="s">
        <v>103</v>
      </c>
      <c r="BB1282" t="s">
        <v>283</v>
      </c>
      <c r="BC1282" s="4"/>
      <c r="BD1282" t="s">
        <v>83</v>
      </c>
      <c r="BE1282" t="s">
        <v>105</v>
      </c>
      <c r="BF1282" t="s">
        <v>106</v>
      </c>
      <c r="BG1282" t="s">
        <v>107</v>
      </c>
      <c r="BH1282" t="s">
        <v>108</v>
      </c>
      <c r="BI1282" t="s">
        <v>109</v>
      </c>
      <c r="BJ1282" s="2">
        <v>0</v>
      </c>
      <c r="BK1282" t="s">
        <v>90</v>
      </c>
      <c r="BL1282" t="s">
        <v>90</v>
      </c>
      <c r="BM1282" t="s">
        <v>83</v>
      </c>
      <c r="BN1282" t="s">
        <v>83</v>
      </c>
      <c r="BO1282" t="s">
        <v>83</v>
      </c>
      <c r="BP1282" t="s">
        <v>83</v>
      </c>
      <c r="BQ1282" t="s">
        <v>83</v>
      </c>
      <c r="BR1282" t="s">
        <v>83</v>
      </c>
      <c r="BS1282" t="s">
        <v>83</v>
      </c>
      <c r="BT1282" s="3">
        <v>1</v>
      </c>
    </row>
    <row r="1283" spans="1:72" x14ac:dyDescent="0.25">
      <c r="A1283" t="s">
        <v>71</v>
      </c>
      <c r="B1283" t="s">
        <v>72</v>
      </c>
      <c r="C1283" t="s">
        <v>73</v>
      </c>
      <c r="D1283" t="s">
        <v>74</v>
      </c>
      <c r="E1283" t="s">
        <v>21868</v>
      </c>
      <c r="F1283" t="s">
        <v>75</v>
      </c>
      <c r="G1283" t="s">
        <v>284</v>
      </c>
      <c r="H1283" t="s">
        <v>285</v>
      </c>
      <c r="I1283" s="1">
        <v>44197</v>
      </c>
      <c r="J1283" s="1">
        <v>44926</v>
      </c>
      <c r="K1283" t="s">
        <v>78</v>
      </c>
      <c r="L1283" t="s">
        <v>79</v>
      </c>
      <c r="M1283" t="s">
        <v>80</v>
      </c>
      <c r="N1283" t="s">
        <v>286</v>
      </c>
      <c r="O1283" t="s">
        <v>112</v>
      </c>
      <c r="P1283" t="s">
        <v>83</v>
      </c>
      <c r="Q1283" t="s">
        <v>287</v>
      </c>
      <c r="R1283" t="s">
        <v>149</v>
      </c>
      <c r="S1283" t="s">
        <v>210</v>
      </c>
      <c r="T1283" t="s">
        <v>87</v>
      </c>
      <c r="U1283" t="s">
        <v>88</v>
      </c>
      <c r="V1283" t="s">
        <v>89</v>
      </c>
      <c r="W1283" t="s">
        <v>90</v>
      </c>
      <c r="X1283" t="s">
        <v>83</v>
      </c>
      <c r="Y1283" t="s">
        <v>91</v>
      </c>
      <c r="Z1283" t="s">
        <v>92</v>
      </c>
      <c r="AA1283" s="1">
        <v>44573</v>
      </c>
      <c r="AB1283" s="2">
        <v>5076</v>
      </c>
      <c r="AC1283" s="2">
        <v>0</v>
      </c>
      <c r="AD1283" s="2"/>
      <c r="AE1283" s="2"/>
      <c r="AF1283" s="2"/>
      <c r="AG1283">
        <v>0</v>
      </c>
      <c r="AH1283" s="3">
        <v>1928</v>
      </c>
      <c r="AI1283" s="3">
        <v>1660</v>
      </c>
      <c r="AJ1283" s="3">
        <v>0</v>
      </c>
      <c r="AK1283" s="3">
        <v>0</v>
      </c>
      <c r="AL1283" s="3">
        <v>0</v>
      </c>
      <c r="AM1283" t="s">
        <v>93</v>
      </c>
      <c r="AN1283" t="s">
        <v>94</v>
      </c>
      <c r="AO1283" t="s">
        <v>71</v>
      </c>
      <c r="AP1283" t="s">
        <v>72</v>
      </c>
      <c r="AQ1283" t="s">
        <v>83</v>
      </c>
      <c r="AR1283" t="s">
        <v>95</v>
      </c>
      <c r="AS1283" t="s">
        <v>83</v>
      </c>
      <c r="AT1283" t="s">
        <v>96</v>
      </c>
      <c r="AU1283" t="s">
        <v>97</v>
      </c>
      <c r="AV1283" t="s">
        <v>98</v>
      </c>
      <c r="AW1283" t="s">
        <v>99</v>
      </c>
      <c r="AX1283" t="s">
        <v>100</v>
      </c>
      <c r="AY1283" t="s">
        <v>101</v>
      </c>
      <c r="AZ1283" t="s">
        <v>102</v>
      </c>
      <c r="BA1283" t="s">
        <v>103</v>
      </c>
      <c r="BB1283" t="s">
        <v>288</v>
      </c>
      <c r="BC1283" s="4"/>
      <c r="BD1283" t="s">
        <v>83</v>
      </c>
      <c r="BE1283" t="s">
        <v>105</v>
      </c>
      <c r="BF1283" t="s">
        <v>106</v>
      </c>
      <c r="BG1283" t="s">
        <v>107</v>
      </c>
      <c r="BH1283" t="s">
        <v>123</v>
      </c>
      <c r="BI1283" t="s">
        <v>124</v>
      </c>
      <c r="BJ1283" s="2">
        <v>0</v>
      </c>
      <c r="BK1283" t="s">
        <v>90</v>
      </c>
      <c r="BL1283" t="s">
        <v>90</v>
      </c>
      <c r="BM1283" t="s">
        <v>83</v>
      </c>
      <c r="BN1283" t="s">
        <v>83</v>
      </c>
      <c r="BO1283" t="s">
        <v>83</v>
      </c>
      <c r="BP1283" t="s">
        <v>83</v>
      </c>
      <c r="BQ1283" t="s">
        <v>83</v>
      </c>
      <c r="BR1283" t="s">
        <v>83</v>
      </c>
      <c r="BS1283" t="s">
        <v>83</v>
      </c>
      <c r="BT1283" s="3">
        <v>1</v>
      </c>
    </row>
    <row r="1284" spans="1:72" x14ac:dyDescent="0.25">
      <c r="A1284" t="s">
        <v>71</v>
      </c>
      <c r="B1284" t="s">
        <v>72</v>
      </c>
      <c r="C1284" t="s">
        <v>73</v>
      </c>
      <c r="D1284" t="s">
        <v>74</v>
      </c>
      <c r="E1284" t="s">
        <v>21868</v>
      </c>
      <c r="F1284" t="s">
        <v>75</v>
      </c>
      <c r="G1284" t="s">
        <v>289</v>
      </c>
      <c r="H1284" t="s">
        <v>290</v>
      </c>
      <c r="I1284" s="1">
        <v>44197</v>
      </c>
      <c r="J1284" s="1">
        <v>44926</v>
      </c>
      <c r="K1284" t="s">
        <v>78</v>
      </c>
      <c r="L1284" t="s">
        <v>79</v>
      </c>
      <c r="M1284" t="s">
        <v>80</v>
      </c>
      <c r="N1284" t="s">
        <v>286</v>
      </c>
      <c r="O1284" t="s">
        <v>291</v>
      </c>
      <c r="P1284" t="s">
        <v>83</v>
      </c>
      <c r="Q1284" t="s">
        <v>287</v>
      </c>
      <c r="R1284" t="s">
        <v>149</v>
      </c>
      <c r="S1284" t="s">
        <v>119</v>
      </c>
      <c r="T1284" t="s">
        <v>87</v>
      </c>
      <c r="U1284" t="s">
        <v>88</v>
      </c>
      <c r="V1284" t="s">
        <v>89</v>
      </c>
      <c r="W1284" t="s">
        <v>78</v>
      </c>
      <c r="X1284" t="s">
        <v>120</v>
      </c>
      <c r="Y1284" t="s">
        <v>91</v>
      </c>
      <c r="Z1284" t="s">
        <v>92</v>
      </c>
      <c r="AA1284" s="1">
        <v>44566</v>
      </c>
      <c r="AB1284" s="2">
        <v>3556</v>
      </c>
      <c r="AC1284" s="2">
        <v>1328</v>
      </c>
      <c r="AD1284" s="2"/>
      <c r="AE1284" s="2"/>
      <c r="AF1284" s="2"/>
      <c r="AG1284">
        <v>0</v>
      </c>
      <c r="AH1284" s="3">
        <v>3556</v>
      </c>
      <c r="AI1284" s="3">
        <v>1328</v>
      </c>
      <c r="AJ1284" s="3">
        <v>0</v>
      </c>
      <c r="AK1284" s="3">
        <v>0</v>
      </c>
      <c r="AL1284" s="3">
        <v>0</v>
      </c>
      <c r="AM1284" t="s">
        <v>292</v>
      </c>
      <c r="AN1284" t="s">
        <v>83</v>
      </c>
      <c r="AO1284" t="s">
        <v>71</v>
      </c>
      <c r="AP1284" t="s">
        <v>72</v>
      </c>
      <c r="AQ1284" t="s">
        <v>83</v>
      </c>
      <c r="AR1284" t="s">
        <v>95</v>
      </c>
      <c r="AS1284" t="s">
        <v>83</v>
      </c>
      <c r="AT1284" t="s">
        <v>96</v>
      </c>
      <c r="AU1284" t="s">
        <v>97</v>
      </c>
      <c r="AV1284" t="s">
        <v>98</v>
      </c>
      <c r="AW1284" t="s">
        <v>99</v>
      </c>
      <c r="AX1284" t="s">
        <v>100</v>
      </c>
      <c r="AY1284" t="s">
        <v>83</v>
      </c>
      <c r="AZ1284" t="s">
        <v>83</v>
      </c>
      <c r="BA1284" t="s">
        <v>103</v>
      </c>
      <c r="BB1284" t="s">
        <v>293</v>
      </c>
      <c r="BC1284" s="4"/>
      <c r="BD1284" t="s">
        <v>83</v>
      </c>
      <c r="BE1284" t="s">
        <v>105</v>
      </c>
      <c r="BF1284" t="s">
        <v>106</v>
      </c>
      <c r="BG1284" t="s">
        <v>107</v>
      </c>
      <c r="BH1284" t="s">
        <v>123</v>
      </c>
      <c r="BI1284" t="s">
        <v>124</v>
      </c>
      <c r="BJ1284" s="2">
        <v>0</v>
      </c>
      <c r="BK1284" t="s">
        <v>78</v>
      </c>
      <c r="BL1284" t="s">
        <v>90</v>
      </c>
      <c r="BM1284" t="s">
        <v>83</v>
      </c>
      <c r="BN1284" t="s">
        <v>83</v>
      </c>
      <c r="BO1284" t="s">
        <v>83</v>
      </c>
      <c r="BP1284" t="s">
        <v>83</v>
      </c>
      <c r="BQ1284" t="s">
        <v>83</v>
      </c>
      <c r="BR1284" t="s">
        <v>83</v>
      </c>
      <c r="BS1284" t="s">
        <v>83</v>
      </c>
      <c r="BT1284" s="3">
        <v>1</v>
      </c>
    </row>
    <row r="1285" spans="1:72" x14ac:dyDescent="0.25">
      <c r="A1285" t="s">
        <v>71</v>
      </c>
      <c r="B1285" t="s">
        <v>72</v>
      </c>
      <c r="C1285" t="s">
        <v>73</v>
      </c>
      <c r="D1285" t="s">
        <v>74</v>
      </c>
      <c r="E1285" t="s">
        <v>21868</v>
      </c>
      <c r="F1285" t="s">
        <v>75</v>
      </c>
      <c r="G1285" t="s">
        <v>294</v>
      </c>
      <c r="H1285" t="s">
        <v>295</v>
      </c>
      <c r="I1285" s="1">
        <v>44197</v>
      </c>
      <c r="J1285" s="1">
        <v>44926</v>
      </c>
      <c r="K1285" t="s">
        <v>78</v>
      </c>
      <c r="L1285" t="s">
        <v>79</v>
      </c>
      <c r="M1285" t="s">
        <v>80</v>
      </c>
      <c r="N1285" t="s">
        <v>227</v>
      </c>
      <c r="O1285" t="s">
        <v>296</v>
      </c>
      <c r="P1285" t="s">
        <v>83</v>
      </c>
      <c r="Q1285" t="s">
        <v>297</v>
      </c>
      <c r="R1285" t="s">
        <v>149</v>
      </c>
      <c r="S1285" t="s">
        <v>86</v>
      </c>
      <c r="T1285" t="s">
        <v>87</v>
      </c>
      <c r="U1285" t="s">
        <v>88</v>
      </c>
      <c r="V1285" t="s">
        <v>89</v>
      </c>
      <c r="W1285" t="s">
        <v>90</v>
      </c>
      <c r="X1285" t="s">
        <v>83</v>
      </c>
      <c r="Y1285" t="s">
        <v>91</v>
      </c>
      <c r="Z1285" t="s">
        <v>92</v>
      </c>
      <c r="AA1285" s="1">
        <v>44566</v>
      </c>
      <c r="AB1285" s="2">
        <v>1632</v>
      </c>
      <c r="AC1285" s="2">
        <v>0</v>
      </c>
      <c r="AD1285" s="2"/>
      <c r="AE1285" s="2"/>
      <c r="AF1285" s="2"/>
      <c r="AG1285">
        <v>0</v>
      </c>
      <c r="AH1285" s="3">
        <v>964</v>
      </c>
      <c r="AI1285" s="3">
        <v>972</v>
      </c>
      <c r="AJ1285" s="3">
        <v>0</v>
      </c>
      <c r="AK1285" s="3">
        <v>0</v>
      </c>
      <c r="AL1285" s="3">
        <v>0</v>
      </c>
      <c r="AM1285" t="s">
        <v>93</v>
      </c>
      <c r="AN1285" t="s">
        <v>94</v>
      </c>
      <c r="AO1285" t="s">
        <v>71</v>
      </c>
      <c r="AP1285" t="s">
        <v>72</v>
      </c>
      <c r="AQ1285" t="s">
        <v>83</v>
      </c>
      <c r="AR1285" t="s">
        <v>95</v>
      </c>
      <c r="AS1285" t="s">
        <v>83</v>
      </c>
      <c r="AT1285" t="s">
        <v>96</v>
      </c>
      <c r="AU1285" t="s">
        <v>97</v>
      </c>
      <c r="AV1285" t="s">
        <v>98</v>
      </c>
      <c r="AW1285" t="s">
        <v>99</v>
      </c>
      <c r="AX1285" t="s">
        <v>100</v>
      </c>
      <c r="AY1285" t="s">
        <v>142</v>
      </c>
      <c r="AZ1285" t="s">
        <v>102</v>
      </c>
      <c r="BA1285" t="s">
        <v>103</v>
      </c>
      <c r="BB1285" t="s">
        <v>298</v>
      </c>
      <c r="BC1285" s="4"/>
      <c r="BD1285" t="s">
        <v>83</v>
      </c>
      <c r="BE1285" t="s">
        <v>105</v>
      </c>
      <c r="BF1285" t="s">
        <v>106</v>
      </c>
      <c r="BG1285" t="s">
        <v>107</v>
      </c>
      <c r="BH1285" t="s">
        <v>108</v>
      </c>
      <c r="BI1285" t="s">
        <v>109</v>
      </c>
      <c r="BJ1285" s="2">
        <v>0</v>
      </c>
      <c r="BK1285" t="s">
        <v>90</v>
      </c>
      <c r="BL1285" t="s">
        <v>90</v>
      </c>
      <c r="BM1285" t="s">
        <v>83</v>
      </c>
      <c r="BN1285" t="s">
        <v>83</v>
      </c>
      <c r="BO1285" t="s">
        <v>83</v>
      </c>
      <c r="BP1285" t="s">
        <v>83</v>
      </c>
      <c r="BQ1285" t="s">
        <v>83</v>
      </c>
      <c r="BR1285" t="s">
        <v>83</v>
      </c>
      <c r="BS1285" t="s">
        <v>83</v>
      </c>
      <c r="BT1285" s="3">
        <v>1</v>
      </c>
    </row>
    <row r="1286" spans="1:72" x14ac:dyDescent="0.25">
      <c r="A1286" t="s">
        <v>71</v>
      </c>
      <c r="B1286" t="s">
        <v>72</v>
      </c>
      <c r="C1286" t="s">
        <v>73</v>
      </c>
      <c r="D1286" t="s">
        <v>74</v>
      </c>
      <c r="E1286" t="s">
        <v>21868</v>
      </c>
      <c r="F1286" t="s">
        <v>75</v>
      </c>
      <c r="G1286" t="s">
        <v>299</v>
      </c>
      <c r="H1286" t="s">
        <v>300</v>
      </c>
      <c r="I1286" s="1">
        <v>44197</v>
      </c>
      <c r="J1286" s="1">
        <v>44926</v>
      </c>
      <c r="K1286" t="s">
        <v>78</v>
      </c>
      <c r="L1286" t="s">
        <v>79</v>
      </c>
      <c r="M1286" t="s">
        <v>80</v>
      </c>
      <c r="N1286" t="s">
        <v>227</v>
      </c>
      <c r="O1286" t="s">
        <v>301</v>
      </c>
      <c r="P1286" t="s">
        <v>83</v>
      </c>
      <c r="Q1286" t="s">
        <v>302</v>
      </c>
      <c r="R1286" t="s">
        <v>149</v>
      </c>
      <c r="S1286" t="s">
        <v>86</v>
      </c>
      <c r="T1286" t="s">
        <v>87</v>
      </c>
      <c r="U1286" t="s">
        <v>88</v>
      </c>
      <c r="V1286" t="s">
        <v>89</v>
      </c>
      <c r="W1286" t="s">
        <v>90</v>
      </c>
      <c r="X1286" t="s">
        <v>83</v>
      </c>
      <c r="Y1286" t="s">
        <v>91</v>
      </c>
      <c r="Z1286" t="s">
        <v>92</v>
      </c>
      <c r="AA1286" s="1">
        <v>44566</v>
      </c>
      <c r="AB1286" s="2">
        <v>3410</v>
      </c>
      <c r="AC1286" s="2">
        <v>0</v>
      </c>
      <c r="AD1286" s="2"/>
      <c r="AE1286" s="2"/>
      <c r="AF1286" s="2"/>
      <c r="AG1286">
        <v>0</v>
      </c>
      <c r="AH1286" s="3">
        <v>2308</v>
      </c>
      <c r="AI1286" s="3">
        <v>2204</v>
      </c>
      <c r="AJ1286" s="3">
        <v>0</v>
      </c>
      <c r="AK1286" s="3">
        <v>0</v>
      </c>
      <c r="AL1286" s="3">
        <v>0</v>
      </c>
      <c r="AM1286" t="s">
        <v>93</v>
      </c>
      <c r="AN1286" t="s">
        <v>94</v>
      </c>
      <c r="AO1286" t="s">
        <v>71</v>
      </c>
      <c r="AP1286" t="s">
        <v>72</v>
      </c>
      <c r="AQ1286" t="s">
        <v>83</v>
      </c>
      <c r="AR1286" t="s">
        <v>95</v>
      </c>
      <c r="AS1286" t="s">
        <v>83</v>
      </c>
      <c r="AT1286" t="s">
        <v>96</v>
      </c>
      <c r="AU1286" t="s">
        <v>97</v>
      </c>
      <c r="AV1286" t="s">
        <v>98</v>
      </c>
      <c r="AW1286" t="s">
        <v>99</v>
      </c>
      <c r="AX1286" t="s">
        <v>100</v>
      </c>
      <c r="AY1286" t="s">
        <v>142</v>
      </c>
      <c r="AZ1286" t="s">
        <v>102</v>
      </c>
      <c r="BA1286" t="s">
        <v>103</v>
      </c>
      <c r="BB1286" t="s">
        <v>303</v>
      </c>
      <c r="BC1286" s="4"/>
      <c r="BD1286" t="s">
        <v>83</v>
      </c>
      <c r="BE1286" t="s">
        <v>105</v>
      </c>
      <c r="BF1286" t="s">
        <v>106</v>
      </c>
      <c r="BG1286" t="s">
        <v>107</v>
      </c>
      <c r="BH1286" t="s">
        <v>108</v>
      </c>
      <c r="BI1286" t="s">
        <v>109</v>
      </c>
      <c r="BJ1286" s="2">
        <v>0</v>
      </c>
      <c r="BK1286" t="s">
        <v>90</v>
      </c>
      <c r="BL1286" t="s">
        <v>90</v>
      </c>
      <c r="BM1286" t="s">
        <v>83</v>
      </c>
      <c r="BN1286" t="s">
        <v>83</v>
      </c>
      <c r="BO1286" t="s">
        <v>83</v>
      </c>
      <c r="BP1286" t="s">
        <v>83</v>
      </c>
      <c r="BQ1286" t="s">
        <v>83</v>
      </c>
      <c r="BR1286" t="s">
        <v>83</v>
      </c>
      <c r="BS1286" t="s">
        <v>83</v>
      </c>
      <c r="BT1286" s="3">
        <v>1</v>
      </c>
    </row>
    <row r="1287" spans="1:72" x14ac:dyDescent="0.25">
      <c r="A1287" t="s">
        <v>71</v>
      </c>
      <c r="B1287" t="s">
        <v>72</v>
      </c>
      <c r="C1287" t="s">
        <v>73</v>
      </c>
      <c r="D1287" t="s">
        <v>74</v>
      </c>
      <c r="E1287" t="s">
        <v>21868</v>
      </c>
      <c r="F1287" t="s">
        <v>75</v>
      </c>
      <c r="G1287" t="s">
        <v>304</v>
      </c>
      <c r="H1287" t="s">
        <v>305</v>
      </c>
      <c r="I1287" s="1">
        <v>44197</v>
      </c>
      <c r="J1287" s="1">
        <v>44926</v>
      </c>
      <c r="K1287" t="s">
        <v>78</v>
      </c>
      <c r="L1287" t="s">
        <v>79</v>
      </c>
      <c r="M1287" t="s">
        <v>80</v>
      </c>
      <c r="N1287" t="s">
        <v>306</v>
      </c>
      <c r="O1287" t="s">
        <v>307</v>
      </c>
      <c r="P1287" t="s">
        <v>83</v>
      </c>
      <c r="Q1287" t="s">
        <v>308</v>
      </c>
      <c r="R1287" t="s">
        <v>149</v>
      </c>
      <c r="S1287" t="s">
        <v>86</v>
      </c>
      <c r="T1287" t="s">
        <v>87</v>
      </c>
      <c r="U1287" t="s">
        <v>88</v>
      </c>
      <c r="V1287" t="s">
        <v>89</v>
      </c>
      <c r="W1287" t="s">
        <v>90</v>
      </c>
      <c r="X1287" t="s">
        <v>83</v>
      </c>
      <c r="Y1287" t="s">
        <v>91</v>
      </c>
      <c r="Z1287" t="s">
        <v>92</v>
      </c>
      <c r="AA1287" s="1">
        <v>44378</v>
      </c>
      <c r="AB1287" s="2">
        <v>1960</v>
      </c>
      <c r="AC1287" s="2">
        <v>0</v>
      </c>
      <c r="AD1287" s="2"/>
      <c r="AE1287" s="2"/>
      <c r="AF1287" s="2"/>
      <c r="AG1287">
        <v>0</v>
      </c>
      <c r="AH1287" s="3">
        <v>1012</v>
      </c>
      <c r="AI1287" s="3">
        <v>952</v>
      </c>
      <c r="AJ1287" s="3">
        <v>0</v>
      </c>
      <c r="AK1287" s="3">
        <v>0</v>
      </c>
      <c r="AL1287" s="3">
        <v>0</v>
      </c>
      <c r="AM1287" t="s">
        <v>93</v>
      </c>
      <c r="AN1287" t="s">
        <v>94</v>
      </c>
      <c r="AO1287" t="s">
        <v>71</v>
      </c>
      <c r="AP1287" t="s">
        <v>72</v>
      </c>
      <c r="AQ1287" t="s">
        <v>83</v>
      </c>
      <c r="AR1287" t="s">
        <v>95</v>
      </c>
      <c r="AS1287" t="s">
        <v>83</v>
      </c>
      <c r="AT1287" t="s">
        <v>96</v>
      </c>
      <c r="AU1287" t="s">
        <v>97</v>
      </c>
      <c r="AV1287" t="s">
        <v>98</v>
      </c>
      <c r="AW1287" t="s">
        <v>99</v>
      </c>
      <c r="AX1287" t="s">
        <v>100</v>
      </c>
      <c r="AY1287" t="s">
        <v>101</v>
      </c>
      <c r="AZ1287" t="s">
        <v>102</v>
      </c>
      <c r="BA1287" t="s">
        <v>103</v>
      </c>
      <c r="BB1287" t="s">
        <v>309</v>
      </c>
      <c r="BC1287" s="4"/>
      <c r="BD1287" t="s">
        <v>83</v>
      </c>
      <c r="BE1287" t="s">
        <v>105</v>
      </c>
      <c r="BF1287" t="s">
        <v>106</v>
      </c>
      <c r="BG1287" t="s">
        <v>107</v>
      </c>
      <c r="BH1287" t="s">
        <v>108</v>
      </c>
      <c r="BI1287" t="s">
        <v>109</v>
      </c>
      <c r="BJ1287" s="2">
        <v>0</v>
      </c>
      <c r="BK1287" t="s">
        <v>90</v>
      </c>
      <c r="BL1287" t="s">
        <v>90</v>
      </c>
      <c r="BM1287" t="s">
        <v>83</v>
      </c>
      <c r="BN1287" t="s">
        <v>83</v>
      </c>
      <c r="BO1287" t="s">
        <v>83</v>
      </c>
      <c r="BP1287" t="s">
        <v>83</v>
      </c>
      <c r="BQ1287" t="s">
        <v>83</v>
      </c>
      <c r="BR1287" t="s">
        <v>83</v>
      </c>
      <c r="BS1287" t="s">
        <v>83</v>
      </c>
      <c r="BT1287" s="3">
        <v>1</v>
      </c>
    </row>
    <row r="1288" spans="1:72" x14ac:dyDescent="0.25">
      <c r="A1288" t="s">
        <v>71</v>
      </c>
      <c r="B1288" t="s">
        <v>72</v>
      </c>
      <c r="C1288" t="s">
        <v>73</v>
      </c>
      <c r="D1288" t="s">
        <v>74</v>
      </c>
      <c r="E1288" t="s">
        <v>21868</v>
      </c>
      <c r="F1288" t="s">
        <v>75</v>
      </c>
      <c r="G1288" t="s">
        <v>310</v>
      </c>
      <c r="H1288" t="s">
        <v>311</v>
      </c>
      <c r="I1288" s="1">
        <v>44197</v>
      </c>
      <c r="J1288" s="1">
        <v>44926</v>
      </c>
      <c r="K1288" t="s">
        <v>78</v>
      </c>
      <c r="L1288" t="s">
        <v>79</v>
      </c>
      <c r="M1288" t="s">
        <v>80</v>
      </c>
      <c r="N1288" t="s">
        <v>312</v>
      </c>
      <c r="O1288" t="s">
        <v>313</v>
      </c>
      <c r="P1288" t="s">
        <v>83</v>
      </c>
      <c r="Q1288" t="s">
        <v>314</v>
      </c>
      <c r="R1288" t="s">
        <v>149</v>
      </c>
      <c r="S1288" t="s">
        <v>150</v>
      </c>
      <c r="T1288" t="s">
        <v>87</v>
      </c>
      <c r="U1288" t="s">
        <v>88</v>
      </c>
      <c r="V1288" t="s">
        <v>89</v>
      </c>
      <c r="W1288" t="s">
        <v>78</v>
      </c>
      <c r="X1288" t="s">
        <v>120</v>
      </c>
      <c r="Y1288" t="s">
        <v>91</v>
      </c>
      <c r="Z1288" t="s">
        <v>92</v>
      </c>
      <c r="AA1288" s="1">
        <v>44642</v>
      </c>
      <c r="AB1288" s="2">
        <v>1667</v>
      </c>
      <c r="AC1288" s="2">
        <v>1582</v>
      </c>
      <c r="AD1288" s="2"/>
      <c r="AE1288" s="2"/>
      <c r="AF1288" s="2"/>
      <c r="AG1288">
        <v>0</v>
      </c>
      <c r="AH1288" s="3">
        <v>29676</v>
      </c>
      <c r="AI1288" s="3">
        <v>22160</v>
      </c>
      <c r="AJ1288" s="3">
        <v>0</v>
      </c>
      <c r="AK1288" s="3">
        <v>0</v>
      </c>
      <c r="AL1288" s="3">
        <v>0</v>
      </c>
      <c r="AM1288" t="s">
        <v>93</v>
      </c>
      <c r="AN1288" t="s">
        <v>94</v>
      </c>
      <c r="AO1288" t="s">
        <v>71</v>
      </c>
      <c r="AP1288" t="s">
        <v>72</v>
      </c>
      <c r="AQ1288" t="s">
        <v>83</v>
      </c>
      <c r="AR1288" t="s">
        <v>95</v>
      </c>
      <c r="AS1288" t="s">
        <v>83</v>
      </c>
      <c r="AT1288" t="s">
        <v>96</v>
      </c>
      <c r="AU1288" t="s">
        <v>97</v>
      </c>
      <c r="AV1288" t="s">
        <v>98</v>
      </c>
      <c r="AW1288" t="s">
        <v>99</v>
      </c>
      <c r="AX1288" t="s">
        <v>100</v>
      </c>
      <c r="AY1288" t="s">
        <v>101</v>
      </c>
      <c r="AZ1288" t="s">
        <v>102</v>
      </c>
      <c r="BA1288" t="s">
        <v>103</v>
      </c>
      <c r="BB1288" t="s">
        <v>315</v>
      </c>
      <c r="BC1288" s="4"/>
      <c r="BD1288" t="s">
        <v>83</v>
      </c>
      <c r="BE1288" t="s">
        <v>105</v>
      </c>
      <c r="BF1288" t="s">
        <v>106</v>
      </c>
      <c r="BG1288" t="s">
        <v>107</v>
      </c>
      <c r="BH1288" t="s">
        <v>108</v>
      </c>
      <c r="BI1288" t="s">
        <v>109</v>
      </c>
      <c r="BJ1288" s="2">
        <v>0</v>
      </c>
      <c r="BK1288" t="s">
        <v>90</v>
      </c>
      <c r="BL1288" t="s">
        <v>90</v>
      </c>
      <c r="BM1288" t="s">
        <v>83</v>
      </c>
      <c r="BN1288" t="s">
        <v>83</v>
      </c>
      <c r="BO1288" t="s">
        <v>83</v>
      </c>
      <c r="BP1288" t="s">
        <v>83</v>
      </c>
      <c r="BQ1288" t="s">
        <v>83</v>
      </c>
      <c r="BR1288" t="s">
        <v>83</v>
      </c>
      <c r="BS1288" t="s">
        <v>83</v>
      </c>
      <c r="BT1288" s="3">
        <v>1</v>
      </c>
    </row>
    <row r="1289" spans="1:72" x14ac:dyDescent="0.25">
      <c r="A1289" t="s">
        <v>71</v>
      </c>
      <c r="B1289" t="s">
        <v>72</v>
      </c>
      <c r="C1289" t="s">
        <v>73</v>
      </c>
      <c r="D1289" t="s">
        <v>74</v>
      </c>
      <c r="E1289" t="s">
        <v>21868</v>
      </c>
      <c r="F1289" t="s">
        <v>75</v>
      </c>
      <c r="G1289" t="s">
        <v>316</v>
      </c>
      <c r="H1289" t="s">
        <v>317</v>
      </c>
      <c r="I1289" s="1">
        <v>44197</v>
      </c>
      <c r="J1289" s="1">
        <v>44926</v>
      </c>
      <c r="K1289" t="s">
        <v>78</v>
      </c>
      <c r="L1289" t="s">
        <v>79</v>
      </c>
      <c r="M1289" t="s">
        <v>80</v>
      </c>
      <c r="N1289" t="s">
        <v>318</v>
      </c>
      <c r="O1289" t="s">
        <v>221</v>
      </c>
      <c r="P1289" t="s">
        <v>83</v>
      </c>
      <c r="Q1289" t="s">
        <v>319</v>
      </c>
      <c r="R1289" t="s">
        <v>149</v>
      </c>
      <c r="S1289" t="s">
        <v>210</v>
      </c>
      <c r="T1289" t="s">
        <v>87</v>
      </c>
      <c r="U1289" t="s">
        <v>88</v>
      </c>
      <c r="V1289" t="s">
        <v>89</v>
      </c>
      <c r="W1289" t="s">
        <v>90</v>
      </c>
      <c r="X1289" t="s">
        <v>83</v>
      </c>
      <c r="Y1289" t="s">
        <v>91</v>
      </c>
      <c r="Z1289" t="s">
        <v>92</v>
      </c>
      <c r="AA1289" s="1">
        <v>44568</v>
      </c>
      <c r="AB1289" s="2">
        <v>1062</v>
      </c>
      <c r="AC1289" s="2">
        <v>0</v>
      </c>
      <c r="AD1289" s="2"/>
      <c r="AE1289" s="2"/>
      <c r="AF1289" s="2"/>
      <c r="AG1289">
        <v>0</v>
      </c>
      <c r="AH1289" s="3">
        <v>540</v>
      </c>
      <c r="AI1289" s="3">
        <v>476</v>
      </c>
      <c r="AJ1289" s="3">
        <v>0</v>
      </c>
      <c r="AK1289" s="3">
        <v>0</v>
      </c>
      <c r="AL1289" s="3">
        <v>0</v>
      </c>
      <c r="AM1289" t="s">
        <v>93</v>
      </c>
      <c r="AN1289" t="s">
        <v>94</v>
      </c>
      <c r="AO1289" t="s">
        <v>71</v>
      </c>
      <c r="AP1289" t="s">
        <v>72</v>
      </c>
      <c r="AQ1289" t="s">
        <v>83</v>
      </c>
      <c r="AR1289" t="s">
        <v>95</v>
      </c>
      <c r="AS1289" t="s">
        <v>83</v>
      </c>
      <c r="AT1289" t="s">
        <v>96</v>
      </c>
      <c r="AU1289" t="s">
        <v>97</v>
      </c>
      <c r="AV1289" t="s">
        <v>98</v>
      </c>
      <c r="AW1289" t="s">
        <v>99</v>
      </c>
      <c r="AX1289" t="s">
        <v>100</v>
      </c>
      <c r="AY1289" t="s">
        <v>142</v>
      </c>
      <c r="AZ1289" t="s">
        <v>102</v>
      </c>
      <c r="BA1289" t="s">
        <v>103</v>
      </c>
      <c r="BB1289" t="s">
        <v>320</v>
      </c>
      <c r="BC1289" s="4"/>
      <c r="BD1289" t="s">
        <v>83</v>
      </c>
      <c r="BE1289" t="s">
        <v>105</v>
      </c>
      <c r="BF1289" t="s">
        <v>106</v>
      </c>
      <c r="BG1289" t="s">
        <v>107</v>
      </c>
      <c r="BH1289" t="s">
        <v>123</v>
      </c>
      <c r="BI1289" t="s">
        <v>124</v>
      </c>
      <c r="BJ1289" s="2">
        <v>0</v>
      </c>
      <c r="BK1289" t="s">
        <v>90</v>
      </c>
      <c r="BL1289" t="s">
        <v>90</v>
      </c>
      <c r="BM1289" t="s">
        <v>83</v>
      </c>
      <c r="BN1289" t="s">
        <v>83</v>
      </c>
      <c r="BO1289" t="s">
        <v>83</v>
      </c>
      <c r="BP1289" t="s">
        <v>83</v>
      </c>
      <c r="BQ1289" t="s">
        <v>83</v>
      </c>
      <c r="BR1289" t="s">
        <v>83</v>
      </c>
      <c r="BS1289" t="s">
        <v>83</v>
      </c>
      <c r="BT1289" s="3">
        <v>1</v>
      </c>
    </row>
    <row r="1290" spans="1:72" x14ac:dyDescent="0.25">
      <c r="A1290" t="s">
        <v>71</v>
      </c>
      <c r="B1290" t="s">
        <v>72</v>
      </c>
      <c r="C1290" t="s">
        <v>73</v>
      </c>
      <c r="D1290" t="s">
        <v>74</v>
      </c>
      <c r="E1290" t="s">
        <v>21868</v>
      </c>
      <c r="F1290" t="s">
        <v>75</v>
      </c>
      <c r="G1290" t="s">
        <v>321</v>
      </c>
      <c r="H1290" t="s">
        <v>322</v>
      </c>
      <c r="I1290" s="1">
        <v>44197</v>
      </c>
      <c r="J1290" s="1">
        <v>44926</v>
      </c>
      <c r="K1290" t="s">
        <v>78</v>
      </c>
      <c r="L1290" t="s">
        <v>79</v>
      </c>
      <c r="M1290" t="s">
        <v>80</v>
      </c>
      <c r="N1290" t="s">
        <v>323</v>
      </c>
      <c r="O1290" t="s">
        <v>324</v>
      </c>
      <c r="P1290" t="s">
        <v>83</v>
      </c>
      <c r="Q1290" t="s">
        <v>325</v>
      </c>
      <c r="R1290" t="s">
        <v>149</v>
      </c>
      <c r="S1290" t="s">
        <v>86</v>
      </c>
      <c r="T1290" t="s">
        <v>87</v>
      </c>
      <c r="U1290" t="s">
        <v>88</v>
      </c>
      <c r="V1290" t="s">
        <v>89</v>
      </c>
      <c r="W1290" t="s">
        <v>90</v>
      </c>
      <c r="X1290" t="s">
        <v>83</v>
      </c>
      <c r="Y1290" t="s">
        <v>91</v>
      </c>
      <c r="Z1290" t="s">
        <v>92</v>
      </c>
      <c r="AA1290" s="1">
        <v>44567</v>
      </c>
      <c r="AB1290" s="2">
        <v>728.65</v>
      </c>
      <c r="AC1290" s="2">
        <v>392.35</v>
      </c>
      <c r="AD1290" s="2"/>
      <c r="AE1290" s="2"/>
      <c r="AF1290" s="2"/>
      <c r="AG1290">
        <v>0</v>
      </c>
      <c r="AH1290" s="3">
        <v>1128</v>
      </c>
      <c r="AI1290" s="3">
        <v>0</v>
      </c>
      <c r="AJ1290" s="3">
        <v>0</v>
      </c>
      <c r="AK1290" s="3">
        <v>0</v>
      </c>
      <c r="AL1290" s="3">
        <v>0</v>
      </c>
      <c r="AM1290" t="s">
        <v>93</v>
      </c>
      <c r="AN1290" t="s">
        <v>94</v>
      </c>
      <c r="AO1290" t="s">
        <v>71</v>
      </c>
      <c r="AP1290" t="s">
        <v>72</v>
      </c>
      <c r="AQ1290" t="s">
        <v>83</v>
      </c>
      <c r="AR1290" t="s">
        <v>95</v>
      </c>
      <c r="AS1290" t="s">
        <v>83</v>
      </c>
      <c r="AT1290" t="s">
        <v>96</v>
      </c>
      <c r="AU1290" t="s">
        <v>97</v>
      </c>
      <c r="AV1290" t="s">
        <v>98</v>
      </c>
      <c r="AW1290" t="s">
        <v>99</v>
      </c>
      <c r="AX1290" t="s">
        <v>100</v>
      </c>
      <c r="AY1290" t="s">
        <v>101</v>
      </c>
      <c r="AZ1290" t="s">
        <v>102</v>
      </c>
      <c r="BA1290" t="s">
        <v>103</v>
      </c>
      <c r="BB1290" t="s">
        <v>326</v>
      </c>
      <c r="BC1290" s="4"/>
      <c r="BD1290" t="s">
        <v>83</v>
      </c>
      <c r="BE1290" t="s">
        <v>105</v>
      </c>
      <c r="BF1290" t="s">
        <v>106</v>
      </c>
      <c r="BG1290" t="s">
        <v>107</v>
      </c>
      <c r="BH1290" t="s">
        <v>108</v>
      </c>
      <c r="BI1290" t="s">
        <v>109</v>
      </c>
      <c r="BJ1290" s="2">
        <v>0</v>
      </c>
      <c r="BK1290" t="s">
        <v>90</v>
      </c>
      <c r="BL1290" t="s">
        <v>90</v>
      </c>
      <c r="BM1290" t="s">
        <v>83</v>
      </c>
      <c r="BN1290" t="s">
        <v>83</v>
      </c>
      <c r="BO1290" t="s">
        <v>83</v>
      </c>
      <c r="BP1290" t="s">
        <v>83</v>
      </c>
      <c r="BQ1290" t="s">
        <v>83</v>
      </c>
      <c r="BR1290" t="s">
        <v>83</v>
      </c>
      <c r="BS1290" t="s">
        <v>83</v>
      </c>
      <c r="BT1290" s="3">
        <v>1</v>
      </c>
    </row>
    <row r="1291" spans="1:72" x14ac:dyDescent="0.25">
      <c r="A1291" t="s">
        <v>71</v>
      </c>
      <c r="B1291" t="s">
        <v>72</v>
      </c>
      <c r="C1291" t="s">
        <v>73</v>
      </c>
      <c r="D1291" t="s">
        <v>74</v>
      </c>
      <c r="E1291" t="s">
        <v>21868</v>
      </c>
      <c r="F1291" t="s">
        <v>75</v>
      </c>
      <c r="G1291" t="s">
        <v>327</v>
      </c>
      <c r="H1291" t="s">
        <v>328</v>
      </c>
      <c r="I1291" s="1">
        <v>44197</v>
      </c>
      <c r="J1291" s="1">
        <v>44926</v>
      </c>
      <c r="K1291" t="s">
        <v>78</v>
      </c>
      <c r="L1291" t="s">
        <v>79</v>
      </c>
      <c r="M1291" t="s">
        <v>80</v>
      </c>
      <c r="N1291" t="s">
        <v>323</v>
      </c>
      <c r="O1291" t="s">
        <v>329</v>
      </c>
      <c r="P1291" t="s">
        <v>83</v>
      </c>
      <c r="Q1291" t="s">
        <v>325</v>
      </c>
      <c r="R1291" t="s">
        <v>149</v>
      </c>
      <c r="S1291" t="s">
        <v>86</v>
      </c>
      <c r="T1291" t="s">
        <v>87</v>
      </c>
      <c r="U1291" t="s">
        <v>88</v>
      </c>
      <c r="V1291" t="s">
        <v>89</v>
      </c>
      <c r="W1291" t="s">
        <v>90</v>
      </c>
      <c r="X1291" t="s">
        <v>83</v>
      </c>
      <c r="Y1291" t="s">
        <v>91</v>
      </c>
      <c r="Z1291" t="s">
        <v>92</v>
      </c>
      <c r="AA1291" s="1">
        <v>44567</v>
      </c>
      <c r="AB1291" s="2">
        <v>3267.55</v>
      </c>
      <c r="AC1291" s="2">
        <v>1759.45</v>
      </c>
      <c r="AD1291" s="2"/>
      <c r="AE1291" s="2"/>
      <c r="AF1291" s="2"/>
      <c r="AG1291">
        <v>0</v>
      </c>
      <c r="AH1291" s="3">
        <v>5300</v>
      </c>
      <c r="AI1291" s="3">
        <v>0</v>
      </c>
      <c r="AJ1291" s="3">
        <v>0</v>
      </c>
      <c r="AK1291" s="3">
        <v>0</v>
      </c>
      <c r="AL1291" s="3">
        <v>0</v>
      </c>
      <c r="AM1291" t="s">
        <v>93</v>
      </c>
      <c r="AN1291" t="s">
        <v>94</v>
      </c>
      <c r="AO1291" t="s">
        <v>71</v>
      </c>
      <c r="AP1291" t="s">
        <v>72</v>
      </c>
      <c r="AQ1291" t="s">
        <v>83</v>
      </c>
      <c r="AR1291" t="s">
        <v>95</v>
      </c>
      <c r="AS1291" t="s">
        <v>83</v>
      </c>
      <c r="AT1291" t="s">
        <v>96</v>
      </c>
      <c r="AU1291" t="s">
        <v>97</v>
      </c>
      <c r="AV1291" t="s">
        <v>98</v>
      </c>
      <c r="AW1291" t="s">
        <v>99</v>
      </c>
      <c r="AX1291" t="s">
        <v>100</v>
      </c>
      <c r="AY1291" t="s">
        <v>101</v>
      </c>
      <c r="AZ1291" t="s">
        <v>102</v>
      </c>
      <c r="BA1291" t="s">
        <v>103</v>
      </c>
      <c r="BB1291" t="s">
        <v>330</v>
      </c>
      <c r="BC1291" s="4"/>
      <c r="BD1291" t="s">
        <v>83</v>
      </c>
      <c r="BE1291" t="s">
        <v>105</v>
      </c>
      <c r="BF1291" t="s">
        <v>106</v>
      </c>
      <c r="BG1291" t="s">
        <v>107</v>
      </c>
      <c r="BH1291" t="s">
        <v>108</v>
      </c>
      <c r="BI1291" t="s">
        <v>109</v>
      </c>
      <c r="BJ1291" s="2">
        <v>0</v>
      </c>
      <c r="BK1291" t="s">
        <v>90</v>
      </c>
      <c r="BL1291" t="s">
        <v>90</v>
      </c>
      <c r="BM1291" t="s">
        <v>83</v>
      </c>
      <c r="BN1291" t="s">
        <v>83</v>
      </c>
      <c r="BO1291" t="s">
        <v>83</v>
      </c>
      <c r="BP1291" t="s">
        <v>83</v>
      </c>
      <c r="BQ1291" t="s">
        <v>83</v>
      </c>
      <c r="BR1291" t="s">
        <v>83</v>
      </c>
      <c r="BS1291" t="s">
        <v>83</v>
      </c>
      <c r="BT1291" s="3">
        <v>1</v>
      </c>
    </row>
    <row r="1292" spans="1:72" x14ac:dyDescent="0.25">
      <c r="A1292" t="s">
        <v>71</v>
      </c>
      <c r="B1292" t="s">
        <v>72</v>
      </c>
      <c r="C1292" t="s">
        <v>73</v>
      </c>
      <c r="D1292" t="s">
        <v>74</v>
      </c>
      <c r="E1292" t="s">
        <v>21868</v>
      </c>
      <c r="F1292" t="s">
        <v>75</v>
      </c>
      <c r="G1292" t="s">
        <v>331</v>
      </c>
      <c r="H1292" t="s">
        <v>332</v>
      </c>
      <c r="I1292" s="1">
        <v>44197</v>
      </c>
      <c r="J1292" s="1">
        <v>44926</v>
      </c>
      <c r="K1292" t="s">
        <v>78</v>
      </c>
      <c r="L1292" t="s">
        <v>79</v>
      </c>
      <c r="M1292" t="s">
        <v>80</v>
      </c>
      <c r="N1292" t="s">
        <v>323</v>
      </c>
      <c r="O1292" t="s">
        <v>333</v>
      </c>
      <c r="P1292" t="s">
        <v>83</v>
      </c>
      <c r="Q1292" t="s">
        <v>334</v>
      </c>
      <c r="R1292" t="s">
        <v>149</v>
      </c>
      <c r="S1292" t="s">
        <v>86</v>
      </c>
      <c r="T1292" t="s">
        <v>87</v>
      </c>
      <c r="U1292" t="s">
        <v>88</v>
      </c>
      <c r="V1292" t="s">
        <v>89</v>
      </c>
      <c r="W1292" t="s">
        <v>90</v>
      </c>
      <c r="X1292" t="s">
        <v>83</v>
      </c>
      <c r="Y1292" t="s">
        <v>91</v>
      </c>
      <c r="Z1292" t="s">
        <v>92</v>
      </c>
      <c r="AA1292" s="1">
        <v>44567</v>
      </c>
      <c r="AB1292" s="2">
        <v>488.15</v>
      </c>
      <c r="AC1292" s="2">
        <v>262.85000000000002</v>
      </c>
      <c r="AD1292" s="2"/>
      <c r="AE1292" s="2"/>
      <c r="AF1292" s="2"/>
      <c r="AG1292">
        <v>0</v>
      </c>
      <c r="AH1292" s="3">
        <v>748</v>
      </c>
      <c r="AI1292" s="3">
        <v>0</v>
      </c>
      <c r="AJ1292" s="3">
        <v>0</v>
      </c>
      <c r="AK1292" s="3">
        <v>0</v>
      </c>
      <c r="AL1292" s="3">
        <v>0</v>
      </c>
      <c r="AM1292" t="s">
        <v>93</v>
      </c>
      <c r="AN1292" t="s">
        <v>94</v>
      </c>
      <c r="AO1292" t="s">
        <v>71</v>
      </c>
      <c r="AP1292" t="s">
        <v>72</v>
      </c>
      <c r="AQ1292" t="s">
        <v>83</v>
      </c>
      <c r="AR1292" t="s">
        <v>95</v>
      </c>
      <c r="AS1292" t="s">
        <v>83</v>
      </c>
      <c r="AT1292" t="s">
        <v>96</v>
      </c>
      <c r="AU1292" t="s">
        <v>97</v>
      </c>
      <c r="AV1292" t="s">
        <v>98</v>
      </c>
      <c r="AW1292" t="s">
        <v>99</v>
      </c>
      <c r="AX1292" t="s">
        <v>100</v>
      </c>
      <c r="AY1292" t="s">
        <v>101</v>
      </c>
      <c r="AZ1292" t="s">
        <v>102</v>
      </c>
      <c r="BA1292" t="s">
        <v>103</v>
      </c>
      <c r="BB1292" t="s">
        <v>335</v>
      </c>
      <c r="BC1292" s="4"/>
      <c r="BD1292" t="s">
        <v>83</v>
      </c>
      <c r="BE1292" t="s">
        <v>105</v>
      </c>
      <c r="BF1292" t="s">
        <v>106</v>
      </c>
      <c r="BG1292" t="s">
        <v>107</v>
      </c>
      <c r="BH1292" t="s">
        <v>108</v>
      </c>
      <c r="BI1292" t="s">
        <v>109</v>
      </c>
      <c r="BJ1292" s="2">
        <v>0</v>
      </c>
      <c r="BK1292" t="s">
        <v>90</v>
      </c>
      <c r="BL1292" t="s">
        <v>90</v>
      </c>
      <c r="BM1292" t="s">
        <v>83</v>
      </c>
      <c r="BN1292" t="s">
        <v>83</v>
      </c>
      <c r="BO1292" t="s">
        <v>83</v>
      </c>
      <c r="BP1292" t="s">
        <v>83</v>
      </c>
      <c r="BQ1292" t="s">
        <v>83</v>
      </c>
      <c r="BR1292" t="s">
        <v>83</v>
      </c>
      <c r="BS1292" t="s">
        <v>83</v>
      </c>
      <c r="BT1292" s="3">
        <v>1</v>
      </c>
    </row>
    <row r="1293" spans="1:72" x14ac:dyDescent="0.25">
      <c r="A1293" t="s">
        <v>71</v>
      </c>
      <c r="B1293" t="s">
        <v>72</v>
      </c>
      <c r="C1293" t="s">
        <v>73</v>
      </c>
      <c r="D1293" t="s">
        <v>74</v>
      </c>
      <c r="E1293" t="s">
        <v>21868</v>
      </c>
      <c r="F1293" t="s">
        <v>75</v>
      </c>
      <c r="G1293" t="s">
        <v>336</v>
      </c>
      <c r="H1293" t="s">
        <v>337</v>
      </c>
      <c r="I1293" s="1">
        <v>44197</v>
      </c>
      <c r="J1293" s="1">
        <v>44926</v>
      </c>
      <c r="K1293" t="s">
        <v>78</v>
      </c>
      <c r="L1293" t="s">
        <v>79</v>
      </c>
      <c r="M1293" t="s">
        <v>80</v>
      </c>
      <c r="N1293" t="s">
        <v>323</v>
      </c>
      <c r="O1293" t="s">
        <v>338</v>
      </c>
      <c r="P1293" t="s">
        <v>83</v>
      </c>
      <c r="Q1293" t="s">
        <v>334</v>
      </c>
      <c r="R1293" t="s">
        <v>149</v>
      </c>
      <c r="S1293" t="s">
        <v>86</v>
      </c>
      <c r="T1293" t="s">
        <v>87</v>
      </c>
      <c r="U1293" t="s">
        <v>88</v>
      </c>
      <c r="V1293" t="s">
        <v>89</v>
      </c>
      <c r="W1293" t="s">
        <v>90</v>
      </c>
      <c r="X1293" t="s">
        <v>83</v>
      </c>
      <c r="Y1293" t="s">
        <v>91</v>
      </c>
      <c r="Z1293" t="s">
        <v>92</v>
      </c>
      <c r="AA1293" s="1">
        <v>44572</v>
      </c>
      <c r="AB1293" s="2">
        <v>824.85</v>
      </c>
      <c r="AC1293" s="2">
        <v>444.15</v>
      </c>
      <c r="AD1293" s="2"/>
      <c r="AE1293" s="2"/>
      <c r="AF1293" s="2"/>
      <c r="AG1293">
        <v>0</v>
      </c>
      <c r="AH1293" s="3">
        <v>2228</v>
      </c>
      <c r="AI1293" s="3">
        <v>0</v>
      </c>
      <c r="AJ1293" s="3">
        <v>0</v>
      </c>
      <c r="AK1293" s="3">
        <v>0</v>
      </c>
      <c r="AL1293" s="3">
        <v>0</v>
      </c>
      <c r="AM1293" t="s">
        <v>93</v>
      </c>
      <c r="AN1293" t="s">
        <v>94</v>
      </c>
      <c r="AO1293" t="s">
        <v>71</v>
      </c>
      <c r="AP1293" t="s">
        <v>72</v>
      </c>
      <c r="AQ1293" t="s">
        <v>83</v>
      </c>
      <c r="AR1293" t="s">
        <v>95</v>
      </c>
      <c r="AS1293" t="s">
        <v>83</v>
      </c>
      <c r="AT1293" t="s">
        <v>96</v>
      </c>
      <c r="AU1293" t="s">
        <v>97</v>
      </c>
      <c r="AV1293" t="s">
        <v>98</v>
      </c>
      <c r="AW1293" t="s">
        <v>99</v>
      </c>
      <c r="AX1293" t="s">
        <v>100</v>
      </c>
      <c r="AY1293" t="s">
        <v>101</v>
      </c>
      <c r="AZ1293" t="s">
        <v>102</v>
      </c>
      <c r="BA1293" t="s">
        <v>103</v>
      </c>
      <c r="BB1293" t="s">
        <v>339</v>
      </c>
      <c r="BC1293" s="4"/>
      <c r="BD1293" t="s">
        <v>83</v>
      </c>
      <c r="BE1293" t="s">
        <v>105</v>
      </c>
      <c r="BF1293" t="s">
        <v>106</v>
      </c>
      <c r="BG1293" t="s">
        <v>107</v>
      </c>
      <c r="BH1293" t="s">
        <v>108</v>
      </c>
      <c r="BI1293" t="s">
        <v>109</v>
      </c>
      <c r="BJ1293" s="2">
        <v>0</v>
      </c>
      <c r="BK1293" t="s">
        <v>90</v>
      </c>
      <c r="BL1293" t="s">
        <v>90</v>
      </c>
      <c r="BM1293" t="s">
        <v>83</v>
      </c>
      <c r="BN1293" t="s">
        <v>83</v>
      </c>
      <c r="BO1293" t="s">
        <v>83</v>
      </c>
      <c r="BP1293" t="s">
        <v>83</v>
      </c>
      <c r="BQ1293" t="s">
        <v>83</v>
      </c>
      <c r="BR1293" t="s">
        <v>83</v>
      </c>
      <c r="BS1293" t="s">
        <v>83</v>
      </c>
      <c r="BT1293" s="3">
        <v>1</v>
      </c>
    </row>
    <row r="1294" spans="1:72" x14ac:dyDescent="0.25">
      <c r="A1294" t="s">
        <v>71</v>
      </c>
      <c r="B1294" t="s">
        <v>72</v>
      </c>
      <c r="C1294" t="s">
        <v>73</v>
      </c>
      <c r="D1294" t="s">
        <v>74</v>
      </c>
      <c r="E1294" t="s">
        <v>21868</v>
      </c>
      <c r="F1294" t="s">
        <v>75</v>
      </c>
      <c r="G1294" t="s">
        <v>340</v>
      </c>
      <c r="H1294" t="s">
        <v>341</v>
      </c>
      <c r="I1294" s="1">
        <v>44197</v>
      </c>
      <c r="J1294" s="1">
        <v>44926</v>
      </c>
      <c r="K1294" t="s">
        <v>78</v>
      </c>
      <c r="L1294" t="s">
        <v>79</v>
      </c>
      <c r="M1294" t="s">
        <v>80</v>
      </c>
      <c r="N1294" t="s">
        <v>323</v>
      </c>
      <c r="O1294" t="s">
        <v>342</v>
      </c>
      <c r="P1294" t="s">
        <v>83</v>
      </c>
      <c r="Q1294" t="s">
        <v>334</v>
      </c>
      <c r="R1294" t="s">
        <v>149</v>
      </c>
      <c r="S1294" t="s">
        <v>150</v>
      </c>
      <c r="T1294" t="s">
        <v>87</v>
      </c>
      <c r="U1294" t="s">
        <v>88</v>
      </c>
      <c r="V1294" t="s">
        <v>89</v>
      </c>
      <c r="W1294" t="s">
        <v>78</v>
      </c>
      <c r="X1294" t="s">
        <v>120</v>
      </c>
      <c r="Y1294" t="s">
        <v>91</v>
      </c>
      <c r="Z1294" t="s">
        <v>92</v>
      </c>
      <c r="AA1294" s="1">
        <v>44568</v>
      </c>
      <c r="AB1294" s="2">
        <v>266</v>
      </c>
      <c r="AC1294" s="2">
        <v>283</v>
      </c>
      <c r="AD1294" s="2"/>
      <c r="AE1294" s="2"/>
      <c r="AF1294" s="2"/>
      <c r="AG1294">
        <v>0</v>
      </c>
      <c r="AH1294" s="3">
        <v>264</v>
      </c>
      <c r="AI1294" s="3">
        <v>248</v>
      </c>
      <c r="AJ1294" s="3">
        <v>0</v>
      </c>
      <c r="AK1294" s="3">
        <v>0</v>
      </c>
      <c r="AL1294" s="3">
        <v>0</v>
      </c>
      <c r="AM1294" t="s">
        <v>93</v>
      </c>
      <c r="AN1294" t="s">
        <v>94</v>
      </c>
      <c r="AO1294" t="s">
        <v>71</v>
      </c>
      <c r="AP1294" t="s">
        <v>72</v>
      </c>
      <c r="AQ1294" t="s">
        <v>83</v>
      </c>
      <c r="AR1294" t="s">
        <v>95</v>
      </c>
      <c r="AS1294" t="s">
        <v>83</v>
      </c>
      <c r="AT1294" t="s">
        <v>96</v>
      </c>
      <c r="AU1294" t="s">
        <v>97</v>
      </c>
      <c r="AV1294" t="s">
        <v>98</v>
      </c>
      <c r="AW1294" t="s">
        <v>99</v>
      </c>
      <c r="AX1294" t="s">
        <v>100</v>
      </c>
      <c r="AY1294" t="s">
        <v>101</v>
      </c>
      <c r="AZ1294" t="s">
        <v>102</v>
      </c>
      <c r="BA1294" t="s">
        <v>103</v>
      </c>
      <c r="BB1294" t="s">
        <v>343</v>
      </c>
      <c r="BC1294" s="4"/>
      <c r="BD1294" t="s">
        <v>83</v>
      </c>
      <c r="BE1294" t="s">
        <v>105</v>
      </c>
      <c r="BF1294" t="s">
        <v>106</v>
      </c>
      <c r="BG1294" t="s">
        <v>107</v>
      </c>
      <c r="BH1294" t="s">
        <v>108</v>
      </c>
      <c r="BI1294" t="s">
        <v>109</v>
      </c>
      <c r="BJ1294" s="2">
        <v>0</v>
      </c>
      <c r="BK1294" t="s">
        <v>90</v>
      </c>
      <c r="BL1294" t="s">
        <v>90</v>
      </c>
      <c r="BM1294" t="s">
        <v>83</v>
      </c>
      <c r="BN1294" t="s">
        <v>83</v>
      </c>
      <c r="BO1294" t="s">
        <v>83</v>
      </c>
      <c r="BP1294" t="s">
        <v>83</v>
      </c>
      <c r="BQ1294" t="s">
        <v>83</v>
      </c>
      <c r="BR1294" t="s">
        <v>83</v>
      </c>
      <c r="BS1294" t="s">
        <v>83</v>
      </c>
      <c r="BT1294" s="3">
        <v>1</v>
      </c>
    </row>
    <row r="1295" spans="1:72" x14ac:dyDescent="0.25">
      <c r="A1295" t="s">
        <v>71</v>
      </c>
      <c r="B1295" t="s">
        <v>72</v>
      </c>
      <c r="C1295" t="s">
        <v>73</v>
      </c>
      <c r="D1295" t="s">
        <v>74</v>
      </c>
      <c r="E1295" t="s">
        <v>21868</v>
      </c>
      <c r="F1295" t="s">
        <v>75</v>
      </c>
      <c r="G1295" t="s">
        <v>344</v>
      </c>
      <c r="H1295" t="s">
        <v>345</v>
      </c>
      <c r="I1295" s="1">
        <v>44197</v>
      </c>
      <c r="J1295" s="1">
        <v>44926</v>
      </c>
      <c r="K1295" t="s">
        <v>78</v>
      </c>
      <c r="L1295" t="s">
        <v>79</v>
      </c>
      <c r="M1295" t="s">
        <v>80</v>
      </c>
      <c r="N1295" t="s">
        <v>346</v>
      </c>
      <c r="O1295" t="s">
        <v>162</v>
      </c>
      <c r="P1295" t="s">
        <v>222</v>
      </c>
      <c r="Q1295" t="s">
        <v>347</v>
      </c>
      <c r="R1295" t="s">
        <v>149</v>
      </c>
      <c r="S1295" t="s">
        <v>86</v>
      </c>
      <c r="T1295" t="s">
        <v>87</v>
      </c>
      <c r="U1295" t="s">
        <v>88</v>
      </c>
      <c r="V1295" t="s">
        <v>89</v>
      </c>
      <c r="W1295" t="s">
        <v>90</v>
      </c>
      <c r="X1295" t="s">
        <v>83</v>
      </c>
      <c r="Y1295" t="s">
        <v>91</v>
      </c>
      <c r="Z1295" t="s">
        <v>92</v>
      </c>
      <c r="AA1295" s="1">
        <v>44566</v>
      </c>
      <c r="AB1295" s="2">
        <v>4866.55</v>
      </c>
      <c r="AC1295" s="2">
        <v>2620.4499999999998</v>
      </c>
      <c r="AD1295" s="2"/>
      <c r="AE1295" s="2"/>
      <c r="AF1295" s="2"/>
      <c r="AG1295">
        <v>0</v>
      </c>
      <c r="AH1295" s="3">
        <v>3896</v>
      </c>
      <c r="AI1295" s="3">
        <v>0</v>
      </c>
      <c r="AJ1295" s="3">
        <v>0</v>
      </c>
      <c r="AK1295" s="3">
        <v>0</v>
      </c>
      <c r="AL1295" s="3">
        <v>0</v>
      </c>
      <c r="AM1295" t="s">
        <v>93</v>
      </c>
      <c r="AN1295" t="s">
        <v>94</v>
      </c>
      <c r="AO1295" t="s">
        <v>71</v>
      </c>
      <c r="AP1295" t="s">
        <v>72</v>
      </c>
      <c r="AQ1295" t="s">
        <v>83</v>
      </c>
      <c r="AR1295" t="s">
        <v>95</v>
      </c>
      <c r="AS1295" t="s">
        <v>83</v>
      </c>
      <c r="AT1295" t="s">
        <v>96</v>
      </c>
      <c r="AU1295" t="s">
        <v>97</v>
      </c>
      <c r="AV1295" t="s">
        <v>98</v>
      </c>
      <c r="AW1295" t="s">
        <v>99</v>
      </c>
      <c r="AX1295" t="s">
        <v>100</v>
      </c>
      <c r="AY1295" t="s">
        <v>260</v>
      </c>
      <c r="AZ1295" t="s">
        <v>348</v>
      </c>
      <c r="BA1295" t="s">
        <v>103</v>
      </c>
      <c r="BB1295" t="s">
        <v>349</v>
      </c>
      <c r="BC1295" s="4"/>
      <c r="BD1295" t="s">
        <v>83</v>
      </c>
      <c r="BE1295" t="s">
        <v>105</v>
      </c>
      <c r="BF1295" t="s">
        <v>106</v>
      </c>
      <c r="BG1295" t="s">
        <v>107</v>
      </c>
      <c r="BH1295" t="s">
        <v>108</v>
      </c>
      <c r="BI1295" t="s">
        <v>109</v>
      </c>
      <c r="BJ1295" s="2">
        <v>0</v>
      </c>
      <c r="BK1295" t="s">
        <v>90</v>
      </c>
      <c r="BL1295" t="s">
        <v>90</v>
      </c>
      <c r="BM1295" t="s">
        <v>83</v>
      </c>
      <c r="BN1295" t="s">
        <v>83</v>
      </c>
      <c r="BO1295" t="s">
        <v>83</v>
      </c>
      <c r="BP1295" t="s">
        <v>83</v>
      </c>
      <c r="BQ1295" t="s">
        <v>83</v>
      </c>
      <c r="BR1295" t="s">
        <v>83</v>
      </c>
      <c r="BS1295" t="s">
        <v>83</v>
      </c>
      <c r="BT1295" s="3">
        <v>1</v>
      </c>
    </row>
    <row r="1296" spans="1:72" x14ac:dyDescent="0.25">
      <c r="A1296" t="s">
        <v>71</v>
      </c>
      <c r="B1296" t="s">
        <v>72</v>
      </c>
      <c r="C1296" t="s">
        <v>73</v>
      </c>
      <c r="D1296" t="s">
        <v>74</v>
      </c>
      <c r="E1296" t="s">
        <v>21868</v>
      </c>
      <c r="F1296" t="s">
        <v>75</v>
      </c>
      <c r="G1296" t="s">
        <v>350</v>
      </c>
      <c r="H1296" t="s">
        <v>351</v>
      </c>
      <c r="I1296" s="1">
        <v>44197</v>
      </c>
      <c r="J1296" s="1">
        <v>44926</v>
      </c>
      <c r="K1296" t="s">
        <v>78</v>
      </c>
      <c r="L1296" t="s">
        <v>79</v>
      </c>
      <c r="M1296" t="s">
        <v>80</v>
      </c>
      <c r="N1296" t="s">
        <v>161</v>
      </c>
      <c r="O1296" t="s">
        <v>352</v>
      </c>
      <c r="P1296" t="s">
        <v>83</v>
      </c>
      <c r="Q1296" t="s">
        <v>353</v>
      </c>
      <c r="R1296" t="s">
        <v>149</v>
      </c>
      <c r="S1296" t="s">
        <v>83</v>
      </c>
      <c r="T1296" t="s">
        <v>87</v>
      </c>
      <c r="U1296" t="s">
        <v>354</v>
      </c>
      <c r="V1296" t="s">
        <v>355</v>
      </c>
      <c r="W1296" t="s">
        <v>90</v>
      </c>
      <c r="X1296" t="s">
        <v>83</v>
      </c>
      <c r="Y1296" t="s">
        <v>356</v>
      </c>
      <c r="Z1296" t="s">
        <v>92</v>
      </c>
      <c r="AA1296" s="1">
        <v>44656</v>
      </c>
      <c r="AB1296" s="2">
        <v>154294</v>
      </c>
      <c r="AC1296" s="2">
        <v>60666</v>
      </c>
      <c r="AD1296" s="2">
        <v>1534</v>
      </c>
      <c r="AE1296" s="2">
        <v>12931</v>
      </c>
      <c r="AF1296" s="2"/>
      <c r="AG1296">
        <v>171</v>
      </c>
      <c r="AH1296" s="3">
        <v>168822</v>
      </c>
      <c r="AI1296" s="3">
        <v>73464</v>
      </c>
      <c r="AJ1296" s="3">
        <v>-1544</v>
      </c>
      <c r="AK1296" s="3">
        <v>-12088</v>
      </c>
      <c r="AL1296" s="3">
        <v>0</v>
      </c>
      <c r="AM1296" t="s">
        <v>357</v>
      </c>
      <c r="AN1296" t="s">
        <v>358</v>
      </c>
      <c r="AO1296" t="s">
        <v>71</v>
      </c>
      <c r="AP1296" t="s">
        <v>72</v>
      </c>
      <c r="AQ1296" t="s">
        <v>83</v>
      </c>
      <c r="AR1296" t="s">
        <v>95</v>
      </c>
      <c r="AS1296" t="s">
        <v>83</v>
      </c>
      <c r="AT1296" t="s">
        <v>96</v>
      </c>
      <c r="AU1296" t="s">
        <v>97</v>
      </c>
      <c r="AV1296" t="s">
        <v>98</v>
      </c>
      <c r="AW1296" t="s">
        <v>99</v>
      </c>
      <c r="AX1296" t="s">
        <v>359</v>
      </c>
      <c r="AY1296" t="s">
        <v>83</v>
      </c>
      <c r="AZ1296" t="s">
        <v>83</v>
      </c>
      <c r="BA1296" t="s">
        <v>103</v>
      </c>
      <c r="BB1296" t="s">
        <v>83</v>
      </c>
      <c r="BC1296" s="4">
        <v>44562</v>
      </c>
      <c r="BD1296" t="s">
        <v>360</v>
      </c>
      <c r="BE1296" t="s">
        <v>105</v>
      </c>
      <c r="BF1296" t="s">
        <v>106</v>
      </c>
      <c r="BG1296" t="s">
        <v>107</v>
      </c>
      <c r="BH1296" t="s">
        <v>83</v>
      </c>
      <c r="BI1296" t="s">
        <v>83</v>
      </c>
      <c r="BJ1296" s="2">
        <v>0</v>
      </c>
      <c r="BK1296" t="s">
        <v>78</v>
      </c>
      <c r="BL1296" t="s">
        <v>90</v>
      </c>
      <c r="BM1296" t="s">
        <v>83</v>
      </c>
      <c r="BN1296" t="s">
        <v>83</v>
      </c>
      <c r="BO1296" t="s">
        <v>83</v>
      </c>
      <c r="BP1296" t="s">
        <v>83</v>
      </c>
      <c r="BQ1296" t="s">
        <v>83</v>
      </c>
      <c r="BR1296" t="s">
        <v>83</v>
      </c>
      <c r="BS1296" t="s">
        <v>83</v>
      </c>
      <c r="BT1296" s="3">
        <v>1</v>
      </c>
    </row>
    <row r="1297" spans="1:72" x14ac:dyDescent="0.25">
      <c r="A1297" t="s">
        <v>71</v>
      </c>
      <c r="B1297" t="s">
        <v>72</v>
      </c>
      <c r="C1297" t="s">
        <v>73</v>
      </c>
      <c r="D1297" t="s">
        <v>74</v>
      </c>
      <c r="E1297" t="s">
        <v>21868</v>
      </c>
      <c r="F1297" t="s">
        <v>75</v>
      </c>
      <c r="G1297" t="s">
        <v>361</v>
      </c>
      <c r="H1297" t="s">
        <v>362</v>
      </c>
      <c r="I1297" s="1">
        <v>44197</v>
      </c>
      <c r="J1297" s="1">
        <v>44926</v>
      </c>
      <c r="K1297" t="s">
        <v>78</v>
      </c>
      <c r="L1297" t="s">
        <v>79</v>
      </c>
      <c r="M1297" t="s">
        <v>80</v>
      </c>
      <c r="N1297" t="s">
        <v>363</v>
      </c>
      <c r="O1297" t="s">
        <v>155</v>
      </c>
      <c r="P1297" t="s">
        <v>83</v>
      </c>
      <c r="Q1297" t="s">
        <v>364</v>
      </c>
      <c r="R1297" t="s">
        <v>85</v>
      </c>
      <c r="S1297" t="s">
        <v>86</v>
      </c>
      <c r="T1297" t="s">
        <v>87</v>
      </c>
      <c r="U1297" t="s">
        <v>88</v>
      </c>
      <c r="V1297" t="s">
        <v>89</v>
      </c>
      <c r="W1297" t="s">
        <v>90</v>
      </c>
      <c r="X1297" t="s">
        <v>83</v>
      </c>
      <c r="Y1297" t="s">
        <v>91</v>
      </c>
      <c r="Z1297" t="s">
        <v>92</v>
      </c>
      <c r="AA1297" s="1">
        <v>44568</v>
      </c>
      <c r="AB1297" s="2">
        <v>474</v>
      </c>
      <c r="AC1297" s="2">
        <v>0</v>
      </c>
      <c r="AD1297" s="2"/>
      <c r="AE1297" s="2"/>
      <c r="AF1297" s="2"/>
      <c r="AG1297">
        <v>0</v>
      </c>
      <c r="AH1297" s="3">
        <v>40</v>
      </c>
      <c r="AI1297" s="3">
        <v>48</v>
      </c>
      <c r="AJ1297" s="3">
        <v>0</v>
      </c>
      <c r="AK1297" s="3">
        <v>0</v>
      </c>
      <c r="AL1297" s="3">
        <v>0</v>
      </c>
      <c r="AM1297" t="s">
        <v>93</v>
      </c>
      <c r="AN1297" t="s">
        <v>94</v>
      </c>
      <c r="AO1297" t="s">
        <v>71</v>
      </c>
      <c r="AP1297" t="s">
        <v>72</v>
      </c>
      <c r="AQ1297" t="s">
        <v>83</v>
      </c>
      <c r="AR1297" t="s">
        <v>95</v>
      </c>
      <c r="AS1297" t="s">
        <v>83</v>
      </c>
      <c r="AT1297" t="s">
        <v>96</v>
      </c>
      <c r="AU1297" t="s">
        <v>97</v>
      </c>
      <c r="AV1297" t="s">
        <v>98</v>
      </c>
      <c r="AW1297" t="s">
        <v>99</v>
      </c>
      <c r="AX1297" t="s">
        <v>100</v>
      </c>
      <c r="AY1297" t="s">
        <v>101</v>
      </c>
      <c r="AZ1297" t="s">
        <v>102</v>
      </c>
      <c r="BA1297" t="s">
        <v>103</v>
      </c>
      <c r="BB1297" t="s">
        <v>365</v>
      </c>
      <c r="BC1297" s="4"/>
      <c r="BD1297" t="s">
        <v>83</v>
      </c>
      <c r="BE1297" t="s">
        <v>105</v>
      </c>
      <c r="BF1297" t="s">
        <v>106</v>
      </c>
      <c r="BG1297" t="s">
        <v>107</v>
      </c>
      <c r="BH1297" t="s">
        <v>108</v>
      </c>
      <c r="BI1297" t="s">
        <v>109</v>
      </c>
      <c r="BJ1297" s="2">
        <v>0</v>
      </c>
      <c r="BK1297" t="s">
        <v>90</v>
      </c>
      <c r="BL1297" t="s">
        <v>90</v>
      </c>
      <c r="BM1297" t="s">
        <v>83</v>
      </c>
      <c r="BN1297" t="s">
        <v>83</v>
      </c>
      <c r="BO1297" t="s">
        <v>83</v>
      </c>
      <c r="BP1297" t="s">
        <v>83</v>
      </c>
      <c r="BQ1297" t="s">
        <v>83</v>
      </c>
      <c r="BR1297" t="s">
        <v>83</v>
      </c>
      <c r="BS1297" t="s">
        <v>83</v>
      </c>
      <c r="BT1297" s="3">
        <v>1</v>
      </c>
    </row>
    <row r="1298" spans="1:72" x14ac:dyDescent="0.25">
      <c r="A1298" t="s">
        <v>71</v>
      </c>
      <c r="B1298" t="s">
        <v>72</v>
      </c>
      <c r="C1298" t="s">
        <v>73</v>
      </c>
      <c r="D1298" t="s">
        <v>74</v>
      </c>
      <c r="E1298" t="s">
        <v>21868</v>
      </c>
      <c r="F1298" t="s">
        <v>75</v>
      </c>
      <c r="G1298" t="s">
        <v>366</v>
      </c>
      <c r="H1298" t="s">
        <v>367</v>
      </c>
      <c r="I1298" s="1">
        <v>44197</v>
      </c>
      <c r="J1298" s="1">
        <v>44926</v>
      </c>
      <c r="K1298" t="s">
        <v>78</v>
      </c>
      <c r="L1298" t="s">
        <v>79</v>
      </c>
      <c r="M1298" t="s">
        <v>80</v>
      </c>
      <c r="N1298" t="s">
        <v>368</v>
      </c>
      <c r="O1298" t="s">
        <v>162</v>
      </c>
      <c r="P1298" t="s">
        <v>156</v>
      </c>
      <c r="Q1298" t="s">
        <v>369</v>
      </c>
      <c r="R1298" t="s">
        <v>85</v>
      </c>
      <c r="S1298" t="s">
        <v>210</v>
      </c>
      <c r="T1298" t="s">
        <v>87</v>
      </c>
      <c r="U1298" t="s">
        <v>88</v>
      </c>
      <c r="V1298" t="s">
        <v>89</v>
      </c>
      <c r="W1298" t="s">
        <v>90</v>
      </c>
      <c r="X1298" t="s">
        <v>83</v>
      </c>
      <c r="Y1298" t="s">
        <v>91</v>
      </c>
      <c r="Z1298" t="s">
        <v>92</v>
      </c>
      <c r="AA1298" s="1">
        <v>44568</v>
      </c>
      <c r="AB1298" s="2">
        <v>631</v>
      </c>
      <c r="AC1298" s="2">
        <v>0</v>
      </c>
      <c r="AD1298" s="2"/>
      <c r="AE1298" s="2"/>
      <c r="AF1298" s="2"/>
      <c r="AG1298">
        <v>0</v>
      </c>
      <c r="AH1298" s="3">
        <v>256</v>
      </c>
      <c r="AI1298" s="3">
        <v>264</v>
      </c>
      <c r="AJ1298" s="3">
        <v>0</v>
      </c>
      <c r="AK1298" s="3">
        <v>0</v>
      </c>
      <c r="AL1298" s="3">
        <v>0</v>
      </c>
      <c r="AM1298" t="s">
        <v>93</v>
      </c>
      <c r="AN1298" t="s">
        <v>94</v>
      </c>
      <c r="AO1298" t="s">
        <v>71</v>
      </c>
      <c r="AP1298" t="s">
        <v>72</v>
      </c>
      <c r="AQ1298" t="s">
        <v>83</v>
      </c>
      <c r="AR1298" t="s">
        <v>95</v>
      </c>
      <c r="AS1298" t="s">
        <v>83</v>
      </c>
      <c r="AT1298" t="s">
        <v>96</v>
      </c>
      <c r="AU1298" t="s">
        <v>97</v>
      </c>
      <c r="AV1298" t="s">
        <v>98</v>
      </c>
      <c r="AW1298" t="s">
        <v>99</v>
      </c>
      <c r="AX1298" t="s">
        <v>100</v>
      </c>
      <c r="AY1298" t="s">
        <v>101</v>
      </c>
      <c r="AZ1298" t="s">
        <v>102</v>
      </c>
      <c r="BA1298" t="s">
        <v>103</v>
      </c>
      <c r="BB1298" t="s">
        <v>370</v>
      </c>
      <c r="BC1298" s="4"/>
      <c r="BD1298" t="s">
        <v>83</v>
      </c>
      <c r="BE1298" t="s">
        <v>105</v>
      </c>
      <c r="BF1298" t="s">
        <v>106</v>
      </c>
      <c r="BG1298" t="s">
        <v>107</v>
      </c>
      <c r="BH1298" t="s">
        <v>123</v>
      </c>
      <c r="BI1298" t="s">
        <v>124</v>
      </c>
      <c r="BJ1298" s="2">
        <v>0</v>
      </c>
      <c r="BK1298" t="s">
        <v>90</v>
      </c>
      <c r="BL1298" t="s">
        <v>90</v>
      </c>
      <c r="BM1298" t="s">
        <v>83</v>
      </c>
      <c r="BN1298" t="s">
        <v>83</v>
      </c>
      <c r="BO1298" t="s">
        <v>83</v>
      </c>
      <c r="BP1298" t="s">
        <v>83</v>
      </c>
      <c r="BQ1298" t="s">
        <v>83</v>
      </c>
      <c r="BR1298" t="s">
        <v>83</v>
      </c>
      <c r="BS1298" t="s">
        <v>83</v>
      </c>
      <c r="BT1298" s="3">
        <v>1</v>
      </c>
    </row>
    <row r="1299" spans="1:72" x14ac:dyDescent="0.25">
      <c r="A1299" t="s">
        <v>71</v>
      </c>
      <c r="B1299" t="s">
        <v>72</v>
      </c>
      <c r="C1299" t="s">
        <v>73</v>
      </c>
      <c r="D1299" t="s">
        <v>74</v>
      </c>
      <c r="E1299" t="s">
        <v>21868</v>
      </c>
      <c r="F1299" t="s">
        <v>75</v>
      </c>
      <c r="G1299" t="s">
        <v>371</v>
      </c>
      <c r="H1299" t="s">
        <v>372</v>
      </c>
      <c r="I1299" s="1">
        <v>44197</v>
      </c>
      <c r="J1299" s="1">
        <v>44446</v>
      </c>
      <c r="K1299" t="s">
        <v>90</v>
      </c>
      <c r="L1299" t="s">
        <v>373</v>
      </c>
      <c r="M1299" t="s">
        <v>80</v>
      </c>
      <c r="N1299" t="s">
        <v>374</v>
      </c>
      <c r="O1299" t="s">
        <v>375</v>
      </c>
      <c r="P1299" t="s">
        <v>156</v>
      </c>
      <c r="Q1299" t="s">
        <v>376</v>
      </c>
      <c r="R1299" t="s">
        <v>85</v>
      </c>
      <c r="S1299" t="s">
        <v>210</v>
      </c>
      <c r="T1299" t="s">
        <v>87</v>
      </c>
      <c r="U1299" t="s">
        <v>88</v>
      </c>
      <c r="V1299" t="s">
        <v>89</v>
      </c>
      <c r="W1299" t="s">
        <v>90</v>
      </c>
      <c r="X1299" t="s">
        <v>83</v>
      </c>
      <c r="Y1299" t="s">
        <v>91</v>
      </c>
      <c r="Z1299" t="s">
        <v>92</v>
      </c>
      <c r="AA1299" s="1">
        <v>44378</v>
      </c>
      <c r="AB1299" s="2">
        <v>1049</v>
      </c>
      <c r="AC1299" s="2">
        <v>0</v>
      </c>
      <c r="AD1299" s="2"/>
      <c r="AE1299" s="2"/>
      <c r="AF1299" s="2"/>
      <c r="AG1299">
        <v>0</v>
      </c>
      <c r="AH1299" s="3">
        <v>942</v>
      </c>
      <c r="AI1299" s="3">
        <v>53</v>
      </c>
      <c r="AJ1299" s="3">
        <v>0</v>
      </c>
      <c r="AK1299" s="3">
        <v>0</v>
      </c>
      <c r="AL1299" s="3">
        <v>0</v>
      </c>
      <c r="AM1299" t="s">
        <v>93</v>
      </c>
      <c r="AN1299" t="s">
        <v>94</v>
      </c>
      <c r="AO1299" t="s">
        <v>71</v>
      </c>
      <c r="AP1299" t="s">
        <v>72</v>
      </c>
      <c r="AQ1299" t="s">
        <v>83</v>
      </c>
      <c r="AR1299" t="s">
        <v>95</v>
      </c>
      <c r="AS1299" t="s">
        <v>83</v>
      </c>
      <c r="AT1299" t="s">
        <v>96</v>
      </c>
      <c r="AU1299" t="s">
        <v>97</v>
      </c>
      <c r="AV1299" t="s">
        <v>98</v>
      </c>
      <c r="AW1299" t="s">
        <v>99</v>
      </c>
      <c r="AX1299" t="s">
        <v>100</v>
      </c>
      <c r="AY1299" t="s">
        <v>101</v>
      </c>
      <c r="AZ1299" t="s">
        <v>102</v>
      </c>
      <c r="BA1299" t="s">
        <v>103</v>
      </c>
      <c r="BB1299" t="s">
        <v>377</v>
      </c>
      <c r="BC1299" s="4"/>
      <c r="BD1299" t="s">
        <v>83</v>
      </c>
      <c r="BE1299" t="s">
        <v>105</v>
      </c>
      <c r="BF1299" t="s">
        <v>106</v>
      </c>
      <c r="BG1299" t="s">
        <v>107</v>
      </c>
      <c r="BH1299" t="s">
        <v>123</v>
      </c>
      <c r="BI1299" t="s">
        <v>124</v>
      </c>
      <c r="BJ1299" s="2">
        <v>0</v>
      </c>
      <c r="BK1299" t="s">
        <v>90</v>
      </c>
      <c r="BL1299" t="s">
        <v>90</v>
      </c>
      <c r="BM1299" t="s">
        <v>83</v>
      </c>
      <c r="BN1299" t="s">
        <v>83</v>
      </c>
      <c r="BO1299" t="s">
        <v>83</v>
      </c>
      <c r="BP1299" t="s">
        <v>83</v>
      </c>
      <c r="BQ1299" t="s">
        <v>83</v>
      </c>
      <c r="BR1299" t="s">
        <v>83</v>
      </c>
      <c r="BS1299" t="s">
        <v>83</v>
      </c>
      <c r="BT1299" s="3">
        <v>1</v>
      </c>
    </row>
    <row r="1300" spans="1:72" x14ac:dyDescent="0.25">
      <c r="A1300" t="s">
        <v>71</v>
      </c>
      <c r="B1300" t="s">
        <v>72</v>
      </c>
      <c r="C1300" t="s">
        <v>73</v>
      </c>
      <c r="D1300" t="s">
        <v>74</v>
      </c>
      <c r="E1300" t="s">
        <v>21868</v>
      </c>
      <c r="F1300" t="s">
        <v>75</v>
      </c>
      <c r="G1300" t="s">
        <v>378</v>
      </c>
      <c r="H1300" t="s">
        <v>372</v>
      </c>
      <c r="I1300" s="1">
        <v>44476</v>
      </c>
      <c r="J1300" s="1">
        <v>44926</v>
      </c>
      <c r="K1300" t="s">
        <v>78</v>
      </c>
      <c r="L1300" t="s">
        <v>79</v>
      </c>
      <c r="M1300" t="s">
        <v>80</v>
      </c>
      <c r="N1300" t="s">
        <v>374</v>
      </c>
      <c r="O1300" t="s">
        <v>375</v>
      </c>
      <c r="P1300" t="s">
        <v>156</v>
      </c>
      <c r="Q1300" t="s">
        <v>376</v>
      </c>
      <c r="R1300" t="s">
        <v>85</v>
      </c>
      <c r="S1300" t="s">
        <v>210</v>
      </c>
      <c r="T1300" t="s">
        <v>87</v>
      </c>
      <c r="U1300" t="s">
        <v>88</v>
      </c>
      <c r="V1300" t="s">
        <v>89</v>
      </c>
      <c r="W1300" t="s">
        <v>90</v>
      </c>
      <c r="X1300" t="s">
        <v>83</v>
      </c>
      <c r="Y1300" t="s">
        <v>91</v>
      </c>
      <c r="Z1300" t="s">
        <v>92</v>
      </c>
      <c r="AA1300" s="1">
        <v>44571</v>
      </c>
      <c r="AB1300" s="2">
        <v>1087</v>
      </c>
      <c r="AC1300" s="2">
        <v>0</v>
      </c>
      <c r="AD1300" s="2"/>
      <c r="AE1300" s="2"/>
      <c r="AF1300" s="2"/>
      <c r="AG1300">
        <v>0</v>
      </c>
      <c r="AH1300" s="3">
        <v>942</v>
      </c>
      <c r="AI1300" s="3">
        <v>53</v>
      </c>
      <c r="AJ1300" s="3">
        <v>0</v>
      </c>
      <c r="AK1300" s="3">
        <v>0</v>
      </c>
      <c r="AL1300" s="3">
        <v>0</v>
      </c>
      <c r="AM1300" t="s">
        <v>93</v>
      </c>
      <c r="AN1300" t="s">
        <v>94</v>
      </c>
      <c r="AO1300" t="s">
        <v>71</v>
      </c>
      <c r="AP1300" t="s">
        <v>72</v>
      </c>
      <c r="AQ1300" t="s">
        <v>83</v>
      </c>
      <c r="AR1300" t="s">
        <v>95</v>
      </c>
      <c r="AS1300" t="s">
        <v>83</v>
      </c>
      <c r="AT1300" t="s">
        <v>96</v>
      </c>
      <c r="AU1300" t="s">
        <v>97</v>
      </c>
      <c r="AV1300" t="s">
        <v>98</v>
      </c>
      <c r="AW1300" t="s">
        <v>99</v>
      </c>
      <c r="AX1300" t="s">
        <v>100</v>
      </c>
      <c r="AY1300" t="s">
        <v>101</v>
      </c>
      <c r="AZ1300" t="s">
        <v>102</v>
      </c>
      <c r="BA1300" t="s">
        <v>103</v>
      </c>
      <c r="BB1300" t="s">
        <v>377</v>
      </c>
      <c r="BC1300" s="4"/>
      <c r="BD1300" t="s">
        <v>83</v>
      </c>
      <c r="BE1300" t="s">
        <v>105</v>
      </c>
      <c r="BF1300" t="s">
        <v>106</v>
      </c>
      <c r="BG1300" t="s">
        <v>107</v>
      </c>
      <c r="BH1300" t="s">
        <v>123</v>
      </c>
      <c r="BI1300" t="s">
        <v>124</v>
      </c>
      <c r="BJ1300" s="2">
        <v>0</v>
      </c>
      <c r="BK1300" t="s">
        <v>90</v>
      </c>
      <c r="BL1300" t="s">
        <v>90</v>
      </c>
      <c r="BM1300" t="s">
        <v>83</v>
      </c>
      <c r="BN1300" t="s">
        <v>83</v>
      </c>
      <c r="BO1300" t="s">
        <v>83</v>
      </c>
      <c r="BP1300" t="s">
        <v>83</v>
      </c>
      <c r="BQ1300" t="s">
        <v>83</v>
      </c>
      <c r="BR1300" t="s">
        <v>83</v>
      </c>
      <c r="BS1300" t="s">
        <v>83</v>
      </c>
      <c r="BT1300" s="3">
        <v>1</v>
      </c>
    </row>
    <row r="1301" spans="1:72" x14ac:dyDescent="0.25">
      <c r="A1301" t="s">
        <v>71</v>
      </c>
      <c r="B1301" t="s">
        <v>72</v>
      </c>
      <c r="C1301" t="s">
        <v>73</v>
      </c>
      <c r="D1301" t="s">
        <v>74</v>
      </c>
      <c r="E1301" t="s">
        <v>21868</v>
      </c>
      <c r="F1301" t="s">
        <v>75</v>
      </c>
      <c r="G1301" t="s">
        <v>379</v>
      </c>
      <c r="H1301" t="s">
        <v>380</v>
      </c>
      <c r="I1301" s="1">
        <v>44197</v>
      </c>
      <c r="J1301" s="1">
        <v>44926</v>
      </c>
      <c r="K1301" t="s">
        <v>78</v>
      </c>
      <c r="L1301" t="s">
        <v>79</v>
      </c>
      <c r="M1301" t="s">
        <v>80</v>
      </c>
      <c r="N1301" t="s">
        <v>81</v>
      </c>
      <c r="O1301" t="s">
        <v>381</v>
      </c>
      <c r="P1301" t="s">
        <v>156</v>
      </c>
      <c r="Q1301" t="s">
        <v>84</v>
      </c>
      <c r="R1301" t="s">
        <v>85</v>
      </c>
      <c r="S1301" t="s">
        <v>86</v>
      </c>
      <c r="T1301" t="s">
        <v>87</v>
      </c>
      <c r="U1301" t="s">
        <v>88</v>
      </c>
      <c r="V1301" t="s">
        <v>89</v>
      </c>
      <c r="W1301" t="s">
        <v>90</v>
      </c>
      <c r="X1301" t="s">
        <v>83</v>
      </c>
      <c r="Y1301" t="s">
        <v>91</v>
      </c>
      <c r="Z1301" t="s">
        <v>92</v>
      </c>
      <c r="AA1301" s="1">
        <v>44574</v>
      </c>
      <c r="AB1301" s="2">
        <v>898</v>
      </c>
      <c r="AC1301" s="2">
        <v>0</v>
      </c>
      <c r="AD1301" s="2"/>
      <c r="AE1301" s="2"/>
      <c r="AF1301" s="2"/>
      <c r="AG1301">
        <v>0</v>
      </c>
      <c r="AH1301" s="3">
        <v>400</v>
      </c>
      <c r="AI1301" s="3">
        <v>444</v>
      </c>
      <c r="AJ1301" s="3">
        <v>0</v>
      </c>
      <c r="AK1301" s="3">
        <v>0</v>
      </c>
      <c r="AL1301" s="3">
        <v>0</v>
      </c>
      <c r="AM1301" t="s">
        <v>93</v>
      </c>
      <c r="AN1301" t="s">
        <v>94</v>
      </c>
      <c r="AO1301" t="s">
        <v>71</v>
      </c>
      <c r="AP1301" t="s">
        <v>72</v>
      </c>
      <c r="AQ1301" t="s">
        <v>83</v>
      </c>
      <c r="AR1301" t="s">
        <v>95</v>
      </c>
      <c r="AS1301" t="s">
        <v>83</v>
      </c>
      <c r="AT1301" t="s">
        <v>96</v>
      </c>
      <c r="AU1301" t="s">
        <v>97</v>
      </c>
      <c r="AV1301" t="s">
        <v>98</v>
      </c>
      <c r="AW1301" t="s">
        <v>99</v>
      </c>
      <c r="AX1301" t="s">
        <v>100</v>
      </c>
      <c r="AY1301" t="s">
        <v>101</v>
      </c>
      <c r="AZ1301" t="s">
        <v>102</v>
      </c>
      <c r="BA1301" t="s">
        <v>103</v>
      </c>
      <c r="BB1301" t="s">
        <v>382</v>
      </c>
      <c r="BC1301" s="4"/>
      <c r="BD1301" t="s">
        <v>83</v>
      </c>
      <c r="BE1301" t="s">
        <v>105</v>
      </c>
      <c r="BF1301" t="s">
        <v>106</v>
      </c>
      <c r="BG1301" t="s">
        <v>107</v>
      </c>
      <c r="BH1301" t="s">
        <v>108</v>
      </c>
      <c r="BI1301" t="s">
        <v>109</v>
      </c>
      <c r="BJ1301" s="2">
        <v>0</v>
      </c>
      <c r="BK1301" t="s">
        <v>90</v>
      </c>
      <c r="BL1301" t="s">
        <v>90</v>
      </c>
      <c r="BM1301" t="s">
        <v>83</v>
      </c>
      <c r="BN1301" t="s">
        <v>83</v>
      </c>
      <c r="BO1301" t="s">
        <v>83</v>
      </c>
      <c r="BP1301" t="s">
        <v>83</v>
      </c>
      <c r="BQ1301" t="s">
        <v>83</v>
      </c>
      <c r="BR1301" t="s">
        <v>83</v>
      </c>
      <c r="BS1301" t="s">
        <v>83</v>
      </c>
      <c r="BT1301" s="3">
        <v>1</v>
      </c>
    </row>
    <row r="1302" spans="1:72" x14ac:dyDescent="0.25">
      <c r="A1302" t="s">
        <v>71</v>
      </c>
      <c r="B1302" t="s">
        <v>72</v>
      </c>
      <c r="C1302" t="s">
        <v>73</v>
      </c>
      <c r="D1302" t="s">
        <v>74</v>
      </c>
      <c r="E1302" t="s">
        <v>21868</v>
      </c>
      <c r="F1302" t="s">
        <v>75</v>
      </c>
      <c r="G1302" t="s">
        <v>383</v>
      </c>
      <c r="H1302" t="s">
        <v>384</v>
      </c>
      <c r="I1302" s="1">
        <v>44197</v>
      </c>
      <c r="J1302" s="1">
        <v>44926</v>
      </c>
      <c r="K1302" t="s">
        <v>78</v>
      </c>
      <c r="L1302" t="s">
        <v>79</v>
      </c>
      <c r="M1302" t="s">
        <v>80</v>
      </c>
      <c r="N1302" t="s">
        <v>368</v>
      </c>
      <c r="O1302" t="s">
        <v>214</v>
      </c>
      <c r="P1302" t="s">
        <v>156</v>
      </c>
      <c r="Q1302" t="s">
        <v>369</v>
      </c>
      <c r="R1302" t="s">
        <v>85</v>
      </c>
      <c r="S1302" t="s">
        <v>86</v>
      </c>
      <c r="T1302" t="s">
        <v>87</v>
      </c>
      <c r="U1302" t="s">
        <v>88</v>
      </c>
      <c r="V1302" t="s">
        <v>89</v>
      </c>
      <c r="W1302" t="s">
        <v>90</v>
      </c>
      <c r="X1302" t="s">
        <v>83</v>
      </c>
      <c r="Y1302" t="s">
        <v>91</v>
      </c>
      <c r="Z1302" t="s">
        <v>92</v>
      </c>
      <c r="AA1302" s="1">
        <v>44572</v>
      </c>
      <c r="AB1302" s="2">
        <v>385</v>
      </c>
      <c r="AC1302" s="2">
        <v>0</v>
      </c>
      <c r="AD1302" s="2"/>
      <c r="AE1302" s="2"/>
      <c r="AF1302" s="2"/>
      <c r="AG1302">
        <v>0</v>
      </c>
      <c r="AH1302" s="3">
        <v>252</v>
      </c>
      <c r="AI1302" s="3">
        <v>260</v>
      </c>
      <c r="AJ1302" s="3">
        <v>0</v>
      </c>
      <c r="AK1302" s="3">
        <v>0</v>
      </c>
      <c r="AL1302" s="3">
        <v>0</v>
      </c>
      <c r="AM1302" t="s">
        <v>93</v>
      </c>
      <c r="AN1302" t="s">
        <v>94</v>
      </c>
      <c r="AO1302" t="s">
        <v>71</v>
      </c>
      <c r="AP1302" t="s">
        <v>72</v>
      </c>
      <c r="AQ1302" t="s">
        <v>83</v>
      </c>
      <c r="AR1302" t="s">
        <v>95</v>
      </c>
      <c r="AS1302" t="s">
        <v>83</v>
      </c>
      <c r="AT1302" t="s">
        <v>96</v>
      </c>
      <c r="AU1302" t="s">
        <v>97</v>
      </c>
      <c r="AV1302" t="s">
        <v>98</v>
      </c>
      <c r="AW1302" t="s">
        <v>99</v>
      </c>
      <c r="AX1302" t="s">
        <v>100</v>
      </c>
      <c r="AY1302" t="s">
        <v>101</v>
      </c>
      <c r="AZ1302" t="s">
        <v>102</v>
      </c>
      <c r="BA1302" t="s">
        <v>103</v>
      </c>
      <c r="BB1302" t="s">
        <v>385</v>
      </c>
      <c r="BC1302" s="4"/>
      <c r="BD1302" t="s">
        <v>83</v>
      </c>
      <c r="BE1302" t="s">
        <v>105</v>
      </c>
      <c r="BF1302" t="s">
        <v>106</v>
      </c>
      <c r="BG1302" t="s">
        <v>107</v>
      </c>
      <c r="BH1302" t="s">
        <v>108</v>
      </c>
      <c r="BI1302" t="s">
        <v>109</v>
      </c>
      <c r="BJ1302" s="2">
        <v>0</v>
      </c>
      <c r="BK1302" t="s">
        <v>90</v>
      </c>
      <c r="BL1302" t="s">
        <v>90</v>
      </c>
      <c r="BM1302" t="s">
        <v>83</v>
      </c>
      <c r="BN1302" t="s">
        <v>83</v>
      </c>
      <c r="BO1302" t="s">
        <v>83</v>
      </c>
      <c r="BP1302" t="s">
        <v>83</v>
      </c>
      <c r="BQ1302" t="s">
        <v>83</v>
      </c>
      <c r="BR1302" t="s">
        <v>83</v>
      </c>
      <c r="BS1302" t="s">
        <v>83</v>
      </c>
      <c r="BT1302" s="3">
        <v>1</v>
      </c>
    </row>
    <row r="1303" spans="1:72" x14ac:dyDescent="0.25">
      <c r="A1303" t="s">
        <v>71</v>
      </c>
      <c r="B1303" t="s">
        <v>72</v>
      </c>
      <c r="C1303" t="s">
        <v>73</v>
      </c>
      <c r="D1303" t="s">
        <v>74</v>
      </c>
      <c r="E1303" t="s">
        <v>21868</v>
      </c>
      <c r="F1303" t="s">
        <v>75</v>
      </c>
      <c r="G1303" t="s">
        <v>386</v>
      </c>
      <c r="H1303" t="s">
        <v>387</v>
      </c>
      <c r="I1303" s="1">
        <v>44197</v>
      </c>
      <c r="J1303" s="1">
        <v>44926</v>
      </c>
      <c r="K1303" t="s">
        <v>78</v>
      </c>
      <c r="L1303" t="s">
        <v>79</v>
      </c>
      <c r="M1303" t="s">
        <v>80</v>
      </c>
      <c r="N1303" t="s">
        <v>374</v>
      </c>
      <c r="O1303" t="s">
        <v>388</v>
      </c>
      <c r="P1303" t="s">
        <v>156</v>
      </c>
      <c r="Q1303" t="s">
        <v>376</v>
      </c>
      <c r="R1303" t="s">
        <v>85</v>
      </c>
      <c r="S1303" t="s">
        <v>86</v>
      </c>
      <c r="T1303" t="s">
        <v>87</v>
      </c>
      <c r="U1303" t="s">
        <v>88</v>
      </c>
      <c r="V1303" t="s">
        <v>89</v>
      </c>
      <c r="W1303" t="s">
        <v>90</v>
      </c>
      <c r="X1303" t="s">
        <v>83</v>
      </c>
      <c r="Y1303" t="s">
        <v>91</v>
      </c>
      <c r="Z1303" t="s">
        <v>92</v>
      </c>
      <c r="AA1303" s="1">
        <v>44572</v>
      </c>
      <c r="AB1303" s="2">
        <v>1107</v>
      </c>
      <c r="AC1303" s="2">
        <v>0</v>
      </c>
      <c r="AD1303" s="2"/>
      <c r="AE1303" s="2"/>
      <c r="AF1303" s="2"/>
      <c r="AG1303">
        <v>0</v>
      </c>
      <c r="AH1303" s="3">
        <v>436</v>
      </c>
      <c r="AI1303" s="3">
        <v>248</v>
      </c>
      <c r="AJ1303" s="3">
        <v>0</v>
      </c>
      <c r="AK1303" s="3">
        <v>0</v>
      </c>
      <c r="AL1303" s="3">
        <v>0</v>
      </c>
      <c r="AM1303" t="s">
        <v>93</v>
      </c>
      <c r="AN1303" t="s">
        <v>94</v>
      </c>
      <c r="AO1303" t="s">
        <v>71</v>
      </c>
      <c r="AP1303" t="s">
        <v>72</v>
      </c>
      <c r="AQ1303" t="s">
        <v>83</v>
      </c>
      <c r="AR1303" t="s">
        <v>95</v>
      </c>
      <c r="AS1303" t="s">
        <v>83</v>
      </c>
      <c r="AT1303" t="s">
        <v>96</v>
      </c>
      <c r="AU1303" t="s">
        <v>97</v>
      </c>
      <c r="AV1303" t="s">
        <v>98</v>
      </c>
      <c r="AW1303" t="s">
        <v>99</v>
      </c>
      <c r="AX1303" t="s">
        <v>100</v>
      </c>
      <c r="AY1303" t="s">
        <v>101</v>
      </c>
      <c r="AZ1303" t="s">
        <v>102</v>
      </c>
      <c r="BA1303" t="s">
        <v>103</v>
      </c>
      <c r="BB1303" t="s">
        <v>389</v>
      </c>
      <c r="BC1303" s="4"/>
      <c r="BD1303" t="s">
        <v>83</v>
      </c>
      <c r="BE1303" t="s">
        <v>105</v>
      </c>
      <c r="BF1303" t="s">
        <v>106</v>
      </c>
      <c r="BG1303" t="s">
        <v>107</v>
      </c>
      <c r="BH1303" t="s">
        <v>108</v>
      </c>
      <c r="BI1303" t="s">
        <v>109</v>
      </c>
      <c r="BJ1303" s="2">
        <v>0</v>
      </c>
      <c r="BK1303" t="s">
        <v>90</v>
      </c>
      <c r="BL1303" t="s">
        <v>90</v>
      </c>
      <c r="BM1303" t="s">
        <v>83</v>
      </c>
      <c r="BN1303" t="s">
        <v>83</v>
      </c>
      <c r="BO1303" t="s">
        <v>83</v>
      </c>
      <c r="BP1303" t="s">
        <v>83</v>
      </c>
      <c r="BQ1303" t="s">
        <v>83</v>
      </c>
      <c r="BR1303" t="s">
        <v>83</v>
      </c>
      <c r="BS1303" t="s">
        <v>83</v>
      </c>
      <c r="BT1303" s="3">
        <v>1</v>
      </c>
    </row>
    <row r="1304" spans="1:72" x14ac:dyDescent="0.25">
      <c r="A1304" t="s">
        <v>71</v>
      </c>
      <c r="B1304" t="s">
        <v>72</v>
      </c>
      <c r="C1304" t="s">
        <v>73</v>
      </c>
      <c r="D1304" t="s">
        <v>74</v>
      </c>
      <c r="E1304" t="s">
        <v>21868</v>
      </c>
      <c r="F1304" t="s">
        <v>75</v>
      </c>
      <c r="G1304" t="s">
        <v>390</v>
      </c>
      <c r="H1304" t="s">
        <v>391</v>
      </c>
      <c r="I1304" s="1">
        <v>44197</v>
      </c>
      <c r="J1304" s="1">
        <v>44926</v>
      </c>
      <c r="K1304" t="s">
        <v>78</v>
      </c>
      <c r="L1304" t="s">
        <v>79</v>
      </c>
      <c r="M1304" t="s">
        <v>80</v>
      </c>
      <c r="N1304" t="s">
        <v>392</v>
      </c>
      <c r="O1304" t="s">
        <v>393</v>
      </c>
      <c r="P1304" t="s">
        <v>215</v>
      </c>
      <c r="Q1304" t="s">
        <v>394</v>
      </c>
      <c r="R1304" t="s">
        <v>85</v>
      </c>
      <c r="S1304" t="s">
        <v>86</v>
      </c>
      <c r="T1304" t="s">
        <v>87</v>
      </c>
      <c r="U1304" t="s">
        <v>88</v>
      </c>
      <c r="V1304" t="s">
        <v>89</v>
      </c>
      <c r="W1304" t="s">
        <v>90</v>
      </c>
      <c r="X1304" t="s">
        <v>83</v>
      </c>
      <c r="Y1304" t="s">
        <v>91</v>
      </c>
      <c r="Z1304" t="s">
        <v>92</v>
      </c>
      <c r="AA1304" s="1">
        <v>44572</v>
      </c>
      <c r="AB1304" s="2">
        <v>955</v>
      </c>
      <c r="AC1304" s="2">
        <v>0</v>
      </c>
      <c r="AD1304" s="2"/>
      <c r="AE1304" s="2"/>
      <c r="AF1304" s="2"/>
      <c r="AG1304">
        <v>0</v>
      </c>
      <c r="AH1304" s="3">
        <v>692</v>
      </c>
      <c r="AI1304" s="3">
        <v>272</v>
      </c>
      <c r="AJ1304" s="3">
        <v>0</v>
      </c>
      <c r="AK1304" s="3">
        <v>0</v>
      </c>
      <c r="AL1304" s="3">
        <v>0</v>
      </c>
      <c r="AM1304" t="s">
        <v>93</v>
      </c>
      <c r="AN1304" t="s">
        <v>94</v>
      </c>
      <c r="AO1304" t="s">
        <v>71</v>
      </c>
      <c r="AP1304" t="s">
        <v>72</v>
      </c>
      <c r="AQ1304" t="s">
        <v>83</v>
      </c>
      <c r="AR1304" t="s">
        <v>95</v>
      </c>
      <c r="AS1304" t="s">
        <v>83</v>
      </c>
      <c r="AT1304" t="s">
        <v>96</v>
      </c>
      <c r="AU1304" t="s">
        <v>97</v>
      </c>
      <c r="AV1304" t="s">
        <v>98</v>
      </c>
      <c r="AW1304" t="s">
        <v>99</v>
      </c>
      <c r="AX1304" t="s">
        <v>100</v>
      </c>
      <c r="AY1304" t="s">
        <v>101</v>
      </c>
      <c r="AZ1304" t="s">
        <v>102</v>
      </c>
      <c r="BA1304" t="s">
        <v>103</v>
      </c>
      <c r="BB1304" t="s">
        <v>395</v>
      </c>
      <c r="BC1304" s="4"/>
      <c r="BD1304" t="s">
        <v>83</v>
      </c>
      <c r="BE1304" t="s">
        <v>105</v>
      </c>
      <c r="BF1304" t="s">
        <v>106</v>
      </c>
      <c r="BG1304" t="s">
        <v>107</v>
      </c>
      <c r="BH1304" t="s">
        <v>108</v>
      </c>
      <c r="BI1304" t="s">
        <v>109</v>
      </c>
      <c r="BJ1304" s="2">
        <v>0</v>
      </c>
      <c r="BK1304" t="s">
        <v>90</v>
      </c>
      <c r="BL1304" t="s">
        <v>90</v>
      </c>
      <c r="BM1304" t="s">
        <v>83</v>
      </c>
      <c r="BN1304" t="s">
        <v>83</v>
      </c>
      <c r="BO1304" t="s">
        <v>83</v>
      </c>
      <c r="BP1304" t="s">
        <v>83</v>
      </c>
      <c r="BQ1304" t="s">
        <v>83</v>
      </c>
      <c r="BR1304" t="s">
        <v>83</v>
      </c>
      <c r="BS1304" t="s">
        <v>83</v>
      </c>
      <c r="BT1304" s="3">
        <v>1</v>
      </c>
    </row>
    <row r="1305" spans="1:72" x14ac:dyDescent="0.25">
      <c r="A1305" t="s">
        <v>71</v>
      </c>
      <c r="B1305" t="s">
        <v>72</v>
      </c>
      <c r="C1305" t="s">
        <v>73</v>
      </c>
      <c r="D1305" t="s">
        <v>74</v>
      </c>
      <c r="E1305" t="s">
        <v>21868</v>
      </c>
      <c r="F1305" t="s">
        <v>75</v>
      </c>
      <c r="G1305" t="s">
        <v>396</v>
      </c>
      <c r="H1305" t="s">
        <v>397</v>
      </c>
      <c r="I1305" s="1">
        <v>44197</v>
      </c>
      <c r="J1305" s="1">
        <v>44926</v>
      </c>
      <c r="K1305" t="s">
        <v>78</v>
      </c>
      <c r="L1305" t="s">
        <v>79</v>
      </c>
      <c r="M1305" t="s">
        <v>80</v>
      </c>
      <c r="N1305" t="s">
        <v>127</v>
      </c>
      <c r="O1305" t="s">
        <v>398</v>
      </c>
      <c r="P1305" t="s">
        <v>399</v>
      </c>
      <c r="Q1305" t="s">
        <v>400</v>
      </c>
      <c r="R1305" t="s">
        <v>85</v>
      </c>
      <c r="S1305" t="s">
        <v>86</v>
      </c>
      <c r="T1305" t="s">
        <v>87</v>
      </c>
      <c r="U1305" t="s">
        <v>88</v>
      </c>
      <c r="V1305" t="s">
        <v>89</v>
      </c>
      <c r="W1305" t="s">
        <v>90</v>
      </c>
      <c r="X1305" t="s">
        <v>83</v>
      </c>
      <c r="Y1305" t="s">
        <v>91</v>
      </c>
      <c r="Z1305" t="s">
        <v>92</v>
      </c>
      <c r="AA1305" s="1">
        <v>44568</v>
      </c>
      <c r="AB1305" s="2">
        <v>1646</v>
      </c>
      <c r="AC1305" s="2">
        <v>0</v>
      </c>
      <c r="AD1305" s="2"/>
      <c r="AE1305" s="2"/>
      <c r="AF1305" s="2"/>
      <c r="AG1305">
        <v>0</v>
      </c>
      <c r="AH1305" s="3">
        <v>836</v>
      </c>
      <c r="AI1305" s="3">
        <v>1028</v>
      </c>
      <c r="AJ1305" s="3">
        <v>0</v>
      </c>
      <c r="AK1305" s="3">
        <v>0</v>
      </c>
      <c r="AL1305" s="3">
        <v>0</v>
      </c>
      <c r="AM1305" t="s">
        <v>93</v>
      </c>
      <c r="AN1305" t="s">
        <v>94</v>
      </c>
      <c r="AO1305" t="s">
        <v>71</v>
      </c>
      <c r="AP1305" t="s">
        <v>72</v>
      </c>
      <c r="AQ1305" t="s">
        <v>83</v>
      </c>
      <c r="AR1305" t="s">
        <v>95</v>
      </c>
      <c r="AS1305" t="s">
        <v>83</v>
      </c>
      <c r="AT1305" t="s">
        <v>96</v>
      </c>
      <c r="AU1305" t="s">
        <v>97</v>
      </c>
      <c r="AV1305" t="s">
        <v>98</v>
      </c>
      <c r="AW1305" t="s">
        <v>99</v>
      </c>
      <c r="AX1305" t="s">
        <v>100</v>
      </c>
      <c r="AY1305" t="s">
        <v>101</v>
      </c>
      <c r="AZ1305" t="s">
        <v>102</v>
      </c>
      <c r="BA1305" t="s">
        <v>103</v>
      </c>
      <c r="BB1305" t="s">
        <v>401</v>
      </c>
      <c r="BC1305" s="4"/>
      <c r="BD1305" t="s">
        <v>83</v>
      </c>
      <c r="BE1305" t="s">
        <v>105</v>
      </c>
      <c r="BF1305" t="s">
        <v>106</v>
      </c>
      <c r="BG1305" t="s">
        <v>107</v>
      </c>
      <c r="BH1305" t="s">
        <v>108</v>
      </c>
      <c r="BI1305" t="s">
        <v>109</v>
      </c>
      <c r="BJ1305" s="2">
        <v>0</v>
      </c>
      <c r="BK1305" t="s">
        <v>90</v>
      </c>
      <c r="BL1305" t="s">
        <v>90</v>
      </c>
      <c r="BM1305" t="s">
        <v>83</v>
      </c>
      <c r="BN1305" t="s">
        <v>83</v>
      </c>
      <c r="BO1305" t="s">
        <v>83</v>
      </c>
      <c r="BP1305" t="s">
        <v>83</v>
      </c>
      <c r="BQ1305" t="s">
        <v>83</v>
      </c>
      <c r="BR1305" t="s">
        <v>83</v>
      </c>
      <c r="BS1305" t="s">
        <v>83</v>
      </c>
      <c r="BT1305" s="3">
        <v>1</v>
      </c>
    </row>
    <row r="1306" spans="1:72" x14ac:dyDescent="0.25">
      <c r="A1306" t="s">
        <v>71</v>
      </c>
      <c r="B1306" t="s">
        <v>72</v>
      </c>
      <c r="C1306" t="s">
        <v>73</v>
      </c>
      <c r="D1306" t="s">
        <v>74</v>
      </c>
      <c r="E1306" t="s">
        <v>21868</v>
      </c>
      <c r="F1306" t="s">
        <v>75</v>
      </c>
      <c r="G1306" t="s">
        <v>402</v>
      </c>
      <c r="H1306" t="s">
        <v>403</v>
      </c>
      <c r="I1306" s="1">
        <v>44197</v>
      </c>
      <c r="J1306" s="1">
        <v>44926</v>
      </c>
      <c r="K1306" t="s">
        <v>78</v>
      </c>
      <c r="L1306" t="s">
        <v>79</v>
      </c>
      <c r="M1306" t="s">
        <v>80</v>
      </c>
      <c r="N1306" t="s">
        <v>127</v>
      </c>
      <c r="O1306" t="s">
        <v>404</v>
      </c>
      <c r="P1306" t="s">
        <v>301</v>
      </c>
      <c r="Q1306" t="s">
        <v>400</v>
      </c>
      <c r="R1306" t="s">
        <v>85</v>
      </c>
      <c r="S1306" t="s">
        <v>86</v>
      </c>
      <c r="T1306" t="s">
        <v>87</v>
      </c>
      <c r="U1306" t="s">
        <v>88</v>
      </c>
      <c r="V1306" t="s">
        <v>89</v>
      </c>
      <c r="W1306" t="s">
        <v>90</v>
      </c>
      <c r="X1306" t="s">
        <v>83</v>
      </c>
      <c r="Y1306" t="s">
        <v>91</v>
      </c>
      <c r="Z1306" t="s">
        <v>92</v>
      </c>
      <c r="AA1306" s="1">
        <v>44568</v>
      </c>
      <c r="AB1306" s="2">
        <v>1184</v>
      </c>
      <c r="AC1306" s="2">
        <v>0</v>
      </c>
      <c r="AD1306" s="2"/>
      <c r="AE1306" s="2"/>
      <c r="AF1306" s="2"/>
      <c r="AG1306">
        <v>0</v>
      </c>
      <c r="AH1306" s="3">
        <v>640</v>
      </c>
      <c r="AI1306" s="3">
        <v>672</v>
      </c>
      <c r="AJ1306" s="3">
        <v>0</v>
      </c>
      <c r="AK1306" s="3">
        <v>0</v>
      </c>
      <c r="AL1306" s="3">
        <v>0</v>
      </c>
      <c r="AM1306" t="s">
        <v>93</v>
      </c>
      <c r="AN1306" t="s">
        <v>94</v>
      </c>
      <c r="AO1306" t="s">
        <v>71</v>
      </c>
      <c r="AP1306" t="s">
        <v>72</v>
      </c>
      <c r="AQ1306" t="s">
        <v>83</v>
      </c>
      <c r="AR1306" t="s">
        <v>95</v>
      </c>
      <c r="AS1306" t="s">
        <v>83</v>
      </c>
      <c r="AT1306" t="s">
        <v>96</v>
      </c>
      <c r="AU1306" t="s">
        <v>97</v>
      </c>
      <c r="AV1306" t="s">
        <v>98</v>
      </c>
      <c r="AW1306" t="s">
        <v>99</v>
      </c>
      <c r="AX1306" t="s">
        <v>100</v>
      </c>
      <c r="AY1306" t="s">
        <v>101</v>
      </c>
      <c r="AZ1306" t="s">
        <v>102</v>
      </c>
      <c r="BA1306" t="s">
        <v>103</v>
      </c>
      <c r="BB1306" t="s">
        <v>405</v>
      </c>
      <c r="BC1306" s="4"/>
      <c r="BD1306" t="s">
        <v>83</v>
      </c>
      <c r="BE1306" t="s">
        <v>105</v>
      </c>
      <c r="BF1306" t="s">
        <v>106</v>
      </c>
      <c r="BG1306" t="s">
        <v>107</v>
      </c>
      <c r="BH1306" t="s">
        <v>108</v>
      </c>
      <c r="BI1306" t="s">
        <v>109</v>
      </c>
      <c r="BJ1306" s="2">
        <v>0</v>
      </c>
      <c r="BK1306" t="s">
        <v>90</v>
      </c>
      <c r="BL1306" t="s">
        <v>90</v>
      </c>
      <c r="BM1306" t="s">
        <v>83</v>
      </c>
      <c r="BN1306" t="s">
        <v>83</v>
      </c>
      <c r="BO1306" t="s">
        <v>83</v>
      </c>
      <c r="BP1306" t="s">
        <v>83</v>
      </c>
      <c r="BQ1306" t="s">
        <v>83</v>
      </c>
      <c r="BR1306" t="s">
        <v>83</v>
      </c>
      <c r="BS1306" t="s">
        <v>83</v>
      </c>
      <c r="BT1306" s="3">
        <v>1</v>
      </c>
    </row>
    <row r="1307" spans="1:72" x14ac:dyDescent="0.25">
      <c r="A1307" t="s">
        <v>71</v>
      </c>
      <c r="B1307" t="s">
        <v>72</v>
      </c>
      <c r="C1307" t="s">
        <v>73</v>
      </c>
      <c r="D1307" t="s">
        <v>74</v>
      </c>
      <c r="E1307" t="s">
        <v>21868</v>
      </c>
      <c r="F1307" t="s">
        <v>75</v>
      </c>
      <c r="G1307" t="s">
        <v>406</v>
      </c>
      <c r="H1307" t="s">
        <v>407</v>
      </c>
      <c r="I1307" s="1">
        <v>44197</v>
      </c>
      <c r="J1307" s="1">
        <v>44926</v>
      </c>
      <c r="K1307" t="s">
        <v>78</v>
      </c>
      <c r="L1307" t="s">
        <v>79</v>
      </c>
      <c r="M1307" t="s">
        <v>80</v>
      </c>
      <c r="N1307" t="s">
        <v>408</v>
      </c>
      <c r="O1307" t="s">
        <v>162</v>
      </c>
      <c r="P1307" t="s">
        <v>409</v>
      </c>
      <c r="Q1307" t="s">
        <v>410</v>
      </c>
      <c r="R1307" t="s">
        <v>149</v>
      </c>
      <c r="S1307" t="s">
        <v>86</v>
      </c>
      <c r="T1307" t="s">
        <v>87</v>
      </c>
      <c r="U1307" t="s">
        <v>88</v>
      </c>
      <c r="V1307" t="s">
        <v>89</v>
      </c>
      <c r="W1307" t="s">
        <v>90</v>
      </c>
      <c r="X1307" t="s">
        <v>83</v>
      </c>
      <c r="Y1307" t="s">
        <v>91</v>
      </c>
      <c r="Z1307" t="s">
        <v>92</v>
      </c>
      <c r="AA1307" s="1">
        <v>44568</v>
      </c>
      <c r="AB1307" s="2">
        <v>2731</v>
      </c>
      <c r="AC1307" s="2">
        <v>0</v>
      </c>
      <c r="AD1307" s="2"/>
      <c r="AE1307" s="2"/>
      <c r="AF1307" s="2"/>
      <c r="AG1307">
        <v>0</v>
      </c>
      <c r="AH1307" s="3">
        <v>504</v>
      </c>
      <c r="AI1307" s="3">
        <v>440</v>
      </c>
      <c r="AJ1307" s="3">
        <v>0</v>
      </c>
      <c r="AK1307" s="3">
        <v>0</v>
      </c>
      <c r="AL1307" s="3">
        <v>0</v>
      </c>
      <c r="AM1307" t="s">
        <v>93</v>
      </c>
      <c r="AN1307" t="s">
        <v>94</v>
      </c>
      <c r="AO1307" t="s">
        <v>71</v>
      </c>
      <c r="AP1307" t="s">
        <v>72</v>
      </c>
      <c r="AQ1307" t="s">
        <v>83</v>
      </c>
      <c r="AR1307" t="s">
        <v>95</v>
      </c>
      <c r="AS1307" t="s">
        <v>83</v>
      </c>
      <c r="AT1307" t="s">
        <v>96</v>
      </c>
      <c r="AU1307" t="s">
        <v>97</v>
      </c>
      <c r="AV1307" t="s">
        <v>98</v>
      </c>
      <c r="AW1307" t="s">
        <v>99</v>
      </c>
      <c r="AX1307" t="s">
        <v>100</v>
      </c>
      <c r="AY1307" t="s">
        <v>142</v>
      </c>
      <c r="AZ1307" t="s">
        <v>102</v>
      </c>
      <c r="BA1307" t="s">
        <v>103</v>
      </c>
      <c r="BB1307" t="s">
        <v>411</v>
      </c>
      <c r="BC1307" s="4"/>
      <c r="BD1307" t="s">
        <v>83</v>
      </c>
      <c r="BE1307" t="s">
        <v>105</v>
      </c>
      <c r="BF1307" t="s">
        <v>106</v>
      </c>
      <c r="BG1307" t="s">
        <v>107</v>
      </c>
      <c r="BH1307" t="s">
        <v>108</v>
      </c>
      <c r="BI1307" t="s">
        <v>109</v>
      </c>
      <c r="BJ1307" s="2">
        <v>0</v>
      </c>
      <c r="BK1307" t="s">
        <v>90</v>
      </c>
      <c r="BL1307" t="s">
        <v>90</v>
      </c>
      <c r="BM1307" t="s">
        <v>83</v>
      </c>
      <c r="BN1307" t="s">
        <v>83</v>
      </c>
      <c r="BO1307" t="s">
        <v>83</v>
      </c>
      <c r="BP1307" t="s">
        <v>83</v>
      </c>
      <c r="BQ1307" t="s">
        <v>83</v>
      </c>
      <c r="BR1307" t="s">
        <v>83</v>
      </c>
      <c r="BS1307" t="s">
        <v>83</v>
      </c>
      <c r="BT1307" s="3">
        <v>1</v>
      </c>
    </row>
    <row r="1308" spans="1:72" x14ac:dyDescent="0.25">
      <c r="A1308" t="s">
        <v>71</v>
      </c>
      <c r="B1308" t="s">
        <v>72</v>
      </c>
      <c r="C1308" t="s">
        <v>73</v>
      </c>
      <c r="D1308" t="s">
        <v>74</v>
      </c>
      <c r="E1308" t="s">
        <v>21868</v>
      </c>
      <c r="F1308" t="s">
        <v>75</v>
      </c>
      <c r="G1308" t="s">
        <v>412</v>
      </c>
      <c r="H1308" t="s">
        <v>413</v>
      </c>
      <c r="I1308" s="1">
        <v>44197</v>
      </c>
      <c r="J1308" s="1">
        <v>44926</v>
      </c>
      <c r="K1308" t="s">
        <v>78</v>
      </c>
      <c r="L1308" t="s">
        <v>79</v>
      </c>
      <c r="M1308" t="s">
        <v>80</v>
      </c>
      <c r="N1308" t="s">
        <v>127</v>
      </c>
      <c r="O1308" t="s">
        <v>414</v>
      </c>
      <c r="P1308" t="s">
        <v>409</v>
      </c>
      <c r="Q1308" t="s">
        <v>400</v>
      </c>
      <c r="R1308" t="s">
        <v>85</v>
      </c>
      <c r="S1308" t="s">
        <v>86</v>
      </c>
      <c r="T1308" t="s">
        <v>87</v>
      </c>
      <c r="U1308" t="s">
        <v>88</v>
      </c>
      <c r="V1308" t="s">
        <v>89</v>
      </c>
      <c r="W1308" t="s">
        <v>90</v>
      </c>
      <c r="X1308" t="s">
        <v>83</v>
      </c>
      <c r="Y1308" t="s">
        <v>91</v>
      </c>
      <c r="Z1308" t="s">
        <v>92</v>
      </c>
      <c r="AA1308" s="1">
        <v>44572</v>
      </c>
      <c r="AB1308" s="2">
        <v>155</v>
      </c>
      <c r="AC1308" s="2">
        <v>0</v>
      </c>
      <c r="AD1308" s="2"/>
      <c r="AE1308" s="2"/>
      <c r="AF1308" s="2"/>
      <c r="AG1308">
        <v>0</v>
      </c>
      <c r="AH1308" s="3">
        <v>76</v>
      </c>
      <c r="AI1308" s="3">
        <v>68</v>
      </c>
      <c r="AJ1308" s="3">
        <v>0</v>
      </c>
      <c r="AK1308" s="3">
        <v>0</v>
      </c>
      <c r="AL1308" s="3">
        <v>0</v>
      </c>
      <c r="AM1308" t="s">
        <v>93</v>
      </c>
      <c r="AN1308" t="s">
        <v>94</v>
      </c>
      <c r="AO1308" t="s">
        <v>71</v>
      </c>
      <c r="AP1308" t="s">
        <v>72</v>
      </c>
      <c r="AQ1308" t="s">
        <v>83</v>
      </c>
      <c r="AR1308" t="s">
        <v>95</v>
      </c>
      <c r="AS1308" t="s">
        <v>83</v>
      </c>
      <c r="AT1308" t="s">
        <v>96</v>
      </c>
      <c r="AU1308" t="s">
        <v>97</v>
      </c>
      <c r="AV1308" t="s">
        <v>98</v>
      </c>
      <c r="AW1308" t="s">
        <v>99</v>
      </c>
      <c r="AX1308" t="s">
        <v>100</v>
      </c>
      <c r="AY1308" t="s">
        <v>101</v>
      </c>
      <c r="AZ1308" t="s">
        <v>102</v>
      </c>
      <c r="BA1308" t="s">
        <v>103</v>
      </c>
      <c r="BB1308" t="s">
        <v>415</v>
      </c>
      <c r="BC1308" s="4"/>
      <c r="BD1308" t="s">
        <v>83</v>
      </c>
      <c r="BE1308" t="s">
        <v>105</v>
      </c>
      <c r="BF1308" t="s">
        <v>106</v>
      </c>
      <c r="BG1308" t="s">
        <v>107</v>
      </c>
      <c r="BH1308" t="s">
        <v>108</v>
      </c>
      <c r="BI1308" t="s">
        <v>109</v>
      </c>
      <c r="BJ1308" s="2">
        <v>0</v>
      </c>
      <c r="BK1308" t="s">
        <v>90</v>
      </c>
      <c r="BL1308" t="s">
        <v>90</v>
      </c>
      <c r="BM1308" t="s">
        <v>83</v>
      </c>
      <c r="BN1308" t="s">
        <v>83</v>
      </c>
      <c r="BO1308" t="s">
        <v>83</v>
      </c>
      <c r="BP1308" t="s">
        <v>83</v>
      </c>
      <c r="BQ1308" t="s">
        <v>83</v>
      </c>
      <c r="BR1308" t="s">
        <v>83</v>
      </c>
      <c r="BS1308" t="s">
        <v>83</v>
      </c>
      <c r="BT1308" s="3">
        <v>1</v>
      </c>
    </row>
    <row r="1309" spans="1:72" x14ac:dyDescent="0.25">
      <c r="A1309" t="s">
        <v>71</v>
      </c>
      <c r="B1309" t="s">
        <v>72</v>
      </c>
      <c r="C1309" t="s">
        <v>73</v>
      </c>
      <c r="D1309" t="s">
        <v>74</v>
      </c>
      <c r="E1309" t="s">
        <v>21868</v>
      </c>
      <c r="F1309" t="s">
        <v>75</v>
      </c>
      <c r="G1309" t="s">
        <v>416</v>
      </c>
      <c r="H1309" t="s">
        <v>417</v>
      </c>
      <c r="I1309" s="1">
        <v>44197</v>
      </c>
      <c r="J1309" s="1">
        <v>44926</v>
      </c>
      <c r="K1309" t="s">
        <v>78</v>
      </c>
      <c r="L1309" t="s">
        <v>79</v>
      </c>
      <c r="M1309" t="s">
        <v>80</v>
      </c>
      <c r="N1309" t="s">
        <v>418</v>
      </c>
      <c r="O1309" t="s">
        <v>419</v>
      </c>
      <c r="P1309" t="s">
        <v>420</v>
      </c>
      <c r="Q1309" t="s">
        <v>421</v>
      </c>
      <c r="R1309" t="s">
        <v>149</v>
      </c>
      <c r="S1309" t="s">
        <v>86</v>
      </c>
      <c r="T1309" t="s">
        <v>87</v>
      </c>
      <c r="U1309" t="s">
        <v>88</v>
      </c>
      <c r="V1309" t="s">
        <v>89</v>
      </c>
      <c r="W1309" t="s">
        <v>90</v>
      </c>
      <c r="X1309" t="s">
        <v>83</v>
      </c>
      <c r="Y1309" t="s">
        <v>91</v>
      </c>
      <c r="Z1309" t="s">
        <v>92</v>
      </c>
      <c r="AA1309" s="1">
        <v>44378</v>
      </c>
      <c r="AB1309" s="2">
        <v>3398</v>
      </c>
      <c r="AC1309" s="2">
        <v>0</v>
      </c>
      <c r="AD1309" s="2"/>
      <c r="AE1309" s="2"/>
      <c r="AF1309" s="2"/>
      <c r="AG1309">
        <v>0</v>
      </c>
      <c r="AH1309" s="3">
        <v>3112</v>
      </c>
      <c r="AI1309" s="3">
        <v>284</v>
      </c>
      <c r="AJ1309" s="3">
        <v>0</v>
      </c>
      <c r="AK1309" s="3">
        <v>0</v>
      </c>
      <c r="AL1309" s="3">
        <v>0</v>
      </c>
      <c r="AM1309" t="s">
        <v>93</v>
      </c>
      <c r="AN1309" t="s">
        <v>94</v>
      </c>
      <c r="AO1309" t="s">
        <v>71</v>
      </c>
      <c r="AP1309" t="s">
        <v>72</v>
      </c>
      <c r="AQ1309" t="s">
        <v>83</v>
      </c>
      <c r="AR1309" t="s">
        <v>95</v>
      </c>
      <c r="AS1309" t="s">
        <v>83</v>
      </c>
      <c r="AT1309" t="s">
        <v>96</v>
      </c>
      <c r="AU1309" t="s">
        <v>97</v>
      </c>
      <c r="AV1309" t="s">
        <v>98</v>
      </c>
      <c r="AW1309" t="s">
        <v>99</v>
      </c>
      <c r="AX1309" t="s">
        <v>100</v>
      </c>
      <c r="AY1309" t="s">
        <v>101</v>
      </c>
      <c r="AZ1309" t="s">
        <v>102</v>
      </c>
      <c r="BA1309" t="s">
        <v>103</v>
      </c>
      <c r="BB1309" t="s">
        <v>422</v>
      </c>
      <c r="BC1309" s="4"/>
      <c r="BD1309" t="s">
        <v>83</v>
      </c>
      <c r="BE1309" t="s">
        <v>105</v>
      </c>
      <c r="BF1309" t="s">
        <v>106</v>
      </c>
      <c r="BG1309" t="s">
        <v>107</v>
      </c>
      <c r="BH1309" t="s">
        <v>108</v>
      </c>
      <c r="BI1309" t="s">
        <v>109</v>
      </c>
      <c r="BJ1309" s="2">
        <v>0</v>
      </c>
      <c r="BK1309" t="s">
        <v>90</v>
      </c>
      <c r="BL1309" t="s">
        <v>90</v>
      </c>
      <c r="BM1309" t="s">
        <v>83</v>
      </c>
      <c r="BN1309" t="s">
        <v>83</v>
      </c>
      <c r="BO1309" t="s">
        <v>83</v>
      </c>
      <c r="BP1309" t="s">
        <v>83</v>
      </c>
      <c r="BQ1309" t="s">
        <v>83</v>
      </c>
      <c r="BR1309" t="s">
        <v>83</v>
      </c>
      <c r="BS1309" t="s">
        <v>83</v>
      </c>
      <c r="BT1309" s="3">
        <v>1</v>
      </c>
    </row>
    <row r="1310" spans="1:72" x14ac:dyDescent="0.25">
      <c r="A1310" t="s">
        <v>71</v>
      </c>
      <c r="B1310" t="s">
        <v>72</v>
      </c>
      <c r="C1310" t="s">
        <v>73</v>
      </c>
      <c r="D1310" t="s">
        <v>74</v>
      </c>
      <c r="E1310" t="s">
        <v>21868</v>
      </c>
      <c r="F1310" t="s">
        <v>75</v>
      </c>
      <c r="G1310" t="s">
        <v>423</v>
      </c>
      <c r="H1310" t="s">
        <v>424</v>
      </c>
      <c r="I1310" s="1">
        <v>44197</v>
      </c>
      <c r="J1310" s="1">
        <v>44926</v>
      </c>
      <c r="K1310" t="s">
        <v>78</v>
      </c>
      <c r="L1310" t="s">
        <v>79</v>
      </c>
      <c r="M1310" t="s">
        <v>80</v>
      </c>
      <c r="N1310" t="s">
        <v>425</v>
      </c>
      <c r="O1310" t="s">
        <v>168</v>
      </c>
      <c r="P1310" t="s">
        <v>420</v>
      </c>
      <c r="Q1310" t="s">
        <v>426</v>
      </c>
      <c r="R1310" t="s">
        <v>149</v>
      </c>
      <c r="S1310" t="s">
        <v>86</v>
      </c>
      <c r="T1310" t="s">
        <v>87</v>
      </c>
      <c r="U1310" t="s">
        <v>88</v>
      </c>
      <c r="V1310" t="s">
        <v>89</v>
      </c>
      <c r="W1310" t="s">
        <v>90</v>
      </c>
      <c r="X1310" t="s">
        <v>83</v>
      </c>
      <c r="Y1310" t="s">
        <v>91</v>
      </c>
      <c r="Z1310" t="s">
        <v>92</v>
      </c>
      <c r="AA1310" s="1">
        <v>44568</v>
      </c>
      <c r="AB1310" s="2">
        <v>2647</v>
      </c>
      <c r="AC1310" s="2">
        <v>0</v>
      </c>
      <c r="AD1310" s="2"/>
      <c r="AE1310" s="2"/>
      <c r="AF1310" s="2"/>
      <c r="AG1310">
        <v>0</v>
      </c>
      <c r="AH1310" s="3">
        <v>1204</v>
      </c>
      <c r="AI1310" s="3">
        <v>1052</v>
      </c>
      <c r="AJ1310" s="3">
        <v>0</v>
      </c>
      <c r="AK1310" s="3">
        <v>0</v>
      </c>
      <c r="AL1310" s="3">
        <v>0</v>
      </c>
      <c r="AM1310" t="s">
        <v>93</v>
      </c>
      <c r="AN1310" t="s">
        <v>94</v>
      </c>
      <c r="AO1310" t="s">
        <v>71</v>
      </c>
      <c r="AP1310" t="s">
        <v>72</v>
      </c>
      <c r="AQ1310" t="s">
        <v>83</v>
      </c>
      <c r="AR1310" t="s">
        <v>95</v>
      </c>
      <c r="AS1310" t="s">
        <v>83</v>
      </c>
      <c r="AT1310" t="s">
        <v>96</v>
      </c>
      <c r="AU1310" t="s">
        <v>97</v>
      </c>
      <c r="AV1310" t="s">
        <v>98</v>
      </c>
      <c r="AW1310" t="s">
        <v>99</v>
      </c>
      <c r="AX1310" t="s">
        <v>100</v>
      </c>
      <c r="AY1310" t="s">
        <v>101</v>
      </c>
      <c r="AZ1310" t="s">
        <v>102</v>
      </c>
      <c r="BA1310" t="s">
        <v>103</v>
      </c>
      <c r="BB1310" t="s">
        <v>427</v>
      </c>
      <c r="BC1310" s="4"/>
      <c r="BD1310" t="s">
        <v>83</v>
      </c>
      <c r="BE1310" t="s">
        <v>105</v>
      </c>
      <c r="BF1310" t="s">
        <v>106</v>
      </c>
      <c r="BG1310" t="s">
        <v>107</v>
      </c>
      <c r="BH1310" t="s">
        <v>108</v>
      </c>
      <c r="BI1310" t="s">
        <v>109</v>
      </c>
      <c r="BJ1310" s="2">
        <v>0</v>
      </c>
      <c r="BK1310" t="s">
        <v>90</v>
      </c>
      <c r="BL1310" t="s">
        <v>90</v>
      </c>
      <c r="BM1310" t="s">
        <v>83</v>
      </c>
      <c r="BN1310" t="s">
        <v>83</v>
      </c>
      <c r="BO1310" t="s">
        <v>83</v>
      </c>
      <c r="BP1310" t="s">
        <v>83</v>
      </c>
      <c r="BQ1310" t="s">
        <v>83</v>
      </c>
      <c r="BR1310" t="s">
        <v>83</v>
      </c>
      <c r="BS1310" t="s">
        <v>83</v>
      </c>
      <c r="BT1310" s="3">
        <v>1</v>
      </c>
    </row>
    <row r="1311" spans="1:72" x14ac:dyDescent="0.25">
      <c r="A1311" t="s">
        <v>71</v>
      </c>
      <c r="B1311" t="s">
        <v>72</v>
      </c>
      <c r="C1311" t="s">
        <v>73</v>
      </c>
      <c r="D1311" t="s">
        <v>74</v>
      </c>
      <c r="E1311" t="s">
        <v>21868</v>
      </c>
      <c r="F1311" t="s">
        <v>75</v>
      </c>
      <c r="G1311" t="s">
        <v>428</v>
      </c>
      <c r="H1311" t="s">
        <v>429</v>
      </c>
      <c r="I1311" s="1">
        <v>44197</v>
      </c>
      <c r="J1311" s="1">
        <v>44926</v>
      </c>
      <c r="K1311" t="s">
        <v>78</v>
      </c>
      <c r="L1311" t="s">
        <v>79</v>
      </c>
      <c r="M1311" t="s">
        <v>80</v>
      </c>
      <c r="N1311" t="s">
        <v>425</v>
      </c>
      <c r="O1311" t="s">
        <v>430</v>
      </c>
      <c r="P1311" t="s">
        <v>420</v>
      </c>
      <c r="Q1311" t="s">
        <v>431</v>
      </c>
      <c r="R1311" t="s">
        <v>149</v>
      </c>
      <c r="S1311" t="s">
        <v>86</v>
      </c>
      <c r="T1311" t="s">
        <v>87</v>
      </c>
      <c r="U1311" t="s">
        <v>88</v>
      </c>
      <c r="V1311" t="s">
        <v>89</v>
      </c>
      <c r="W1311" t="s">
        <v>90</v>
      </c>
      <c r="X1311" t="s">
        <v>83</v>
      </c>
      <c r="Y1311" t="s">
        <v>91</v>
      </c>
      <c r="Z1311" t="s">
        <v>92</v>
      </c>
      <c r="AA1311" s="1">
        <v>44567</v>
      </c>
      <c r="AB1311" s="2">
        <v>1436</v>
      </c>
      <c r="AC1311" s="2">
        <v>0</v>
      </c>
      <c r="AD1311" s="2"/>
      <c r="AE1311" s="2"/>
      <c r="AF1311" s="2"/>
      <c r="AG1311">
        <v>0</v>
      </c>
      <c r="AH1311" s="3">
        <v>612</v>
      </c>
      <c r="AI1311" s="3">
        <v>620</v>
      </c>
      <c r="AJ1311" s="3">
        <v>0</v>
      </c>
      <c r="AK1311" s="3">
        <v>0</v>
      </c>
      <c r="AL1311" s="3">
        <v>0</v>
      </c>
      <c r="AM1311" t="s">
        <v>93</v>
      </c>
      <c r="AN1311" t="s">
        <v>94</v>
      </c>
      <c r="AO1311" t="s">
        <v>71</v>
      </c>
      <c r="AP1311" t="s">
        <v>72</v>
      </c>
      <c r="AQ1311" t="s">
        <v>83</v>
      </c>
      <c r="AR1311" t="s">
        <v>95</v>
      </c>
      <c r="AS1311" t="s">
        <v>83</v>
      </c>
      <c r="AT1311" t="s">
        <v>96</v>
      </c>
      <c r="AU1311" t="s">
        <v>97</v>
      </c>
      <c r="AV1311" t="s">
        <v>98</v>
      </c>
      <c r="AW1311" t="s">
        <v>99</v>
      </c>
      <c r="AX1311" t="s">
        <v>100</v>
      </c>
      <c r="AY1311" t="s">
        <v>101</v>
      </c>
      <c r="AZ1311" t="s">
        <v>102</v>
      </c>
      <c r="BA1311" t="s">
        <v>103</v>
      </c>
      <c r="BB1311" t="s">
        <v>432</v>
      </c>
      <c r="BC1311" s="4"/>
      <c r="BD1311" t="s">
        <v>83</v>
      </c>
      <c r="BE1311" t="s">
        <v>105</v>
      </c>
      <c r="BF1311" t="s">
        <v>106</v>
      </c>
      <c r="BG1311" t="s">
        <v>107</v>
      </c>
      <c r="BH1311" t="s">
        <v>108</v>
      </c>
      <c r="BI1311" t="s">
        <v>109</v>
      </c>
      <c r="BJ1311" s="2">
        <v>0</v>
      </c>
      <c r="BK1311" t="s">
        <v>90</v>
      </c>
      <c r="BL1311" t="s">
        <v>90</v>
      </c>
      <c r="BM1311" t="s">
        <v>83</v>
      </c>
      <c r="BN1311" t="s">
        <v>83</v>
      </c>
      <c r="BO1311" t="s">
        <v>83</v>
      </c>
      <c r="BP1311" t="s">
        <v>83</v>
      </c>
      <c r="BQ1311" t="s">
        <v>83</v>
      </c>
      <c r="BR1311" t="s">
        <v>83</v>
      </c>
      <c r="BS1311" t="s">
        <v>83</v>
      </c>
      <c r="BT1311" s="3">
        <v>1</v>
      </c>
    </row>
    <row r="1312" spans="1:72" x14ac:dyDescent="0.25">
      <c r="A1312" t="s">
        <v>71</v>
      </c>
      <c r="B1312" t="s">
        <v>72</v>
      </c>
      <c r="C1312" t="s">
        <v>73</v>
      </c>
      <c r="D1312" t="s">
        <v>74</v>
      </c>
      <c r="E1312" t="s">
        <v>21868</v>
      </c>
      <c r="F1312" t="s">
        <v>75</v>
      </c>
      <c r="G1312" t="s">
        <v>433</v>
      </c>
      <c r="H1312" t="s">
        <v>434</v>
      </c>
      <c r="I1312" s="1">
        <v>44197</v>
      </c>
      <c r="J1312" s="1">
        <v>44926</v>
      </c>
      <c r="K1312" t="s">
        <v>78</v>
      </c>
      <c r="L1312" t="s">
        <v>79</v>
      </c>
      <c r="M1312" t="s">
        <v>80</v>
      </c>
      <c r="N1312" t="s">
        <v>425</v>
      </c>
      <c r="O1312" t="s">
        <v>221</v>
      </c>
      <c r="P1312" t="s">
        <v>420</v>
      </c>
      <c r="Q1312" t="s">
        <v>426</v>
      </c>
      <c r="R1312" t="s">
        <v>149</v>
      </c>
      <c r="S1312" t="s">
        <v>86</v>
      </c>
      <c r="T1312" t="s">
        <v>87</v>
      </c>
      <c r="U1312" t="s">
        <v>88</v>
      </c>
      <c r="V1312" t="s">
        <v>89</v>
      </c>
      <c r="W1312" t="s">
        <v>90</v>
      </c>
      <c r="X1312" t="s">
        <v>83</v>
      </c>
      <c r="Y1312" t="s">
        <v>91</v>
      </c>
      <c r="Z1312" t="s">
        <v>92</v>
      </c>
      <c r="AA1312" s="1">
        <v>44568</v>
      </c>
      <c r="AB1312" s="2">
        <v>903</v>
      </c>
      <c r="AC1312" s="2">
        <v>0</v>
      </c>
      <c r="AD1312" s="2"/>
      <c r="AE1312" s="2"/>
      <c r="AF1312" s="2"/>
      <c r="AG1312">
        <v>0</v>
      </c>
      <c r="AH1312" s="3">
        <v>172</v>
      </c>
      <c r="AI1312" s="3">
        <v>320</v>
      </c>
      <c r="AJ1312" s="3">
        <v>0</v>
      </c>
      <c r="AK1312" s="3">
        <v>0</v>
      </c>
      <c r="AL1312" s="3">
        <v>0</v>
      </c>
      <c r="AM1312" t="s">
        <v>93</v>
      </c>
      <c r="AN1312" t="s">
        <v>94</v>
      </c>
      <c r="AO1312" t="s">
        <v>71</v>
      </c>
      <c r="AP1312" t="s">
        <v>72</v>
      </c>
      <c r="AQ1312" t="s">
        <v>83</v>
      </c>
      <c r="AR1312" t="s">
        <v>95</v>
      </c>
      <c r="AS1312" t="s">
        <v>83</v>
      </c>
      <c r="AT1312" t="s">
        <v>96</v>
      </c>
      <c r="AU1312" t="s">
        <v>97</v>
      </c>
      <c r="AV1312" t="s">
        <v>98</v>
      </c>
      <c r="AW1312" t="s">
        <v>99</v>
      </c>
      <c r="AX1312" t="s">
        <v>100</v>
      </c>
      <c r="AY1312" t="s">
        <v>101</v>
      </c>
      <c r="AZ1312" t="s">
        <v>102</v>
      </c>
      <c r="BA1312" t="s">
        <v>103</v>
      </c>
      <c r="BB1312" t="s">
        <v>435</v>
      </c>
      <c r="BC1312" s="4"/>
      <c r="BD1312" t="s">
        <v>83</v>
      </c>
      <c r="BE1312" t="s">
        <v>105</v>
      </c>
      <c r="BF1312" t="s">
        <v>106</v>
      </c>
      <c r="BG1312" t="s">
        <v>107</v>
      </c>
      <c r="BH1312" t="s">
        <v>108</v>
      </c>
      <c r="BI1312" t="s">
        <v>109</v>
      </c>
      <c r="BJ1312" s="2">
        <v>0</v>
      </c>
      <c r="BK1312" t="s">
        <v>90</v>
      </c>
      <c r="BL1312" t="s">
        <v>90</v>
      </c>
      <c r="BM1312" t="s">
        <v>83</v>
      </c>
      <c r="BN1312" t="s">
        <v>83</v>
      </c>
      <c r="BO1312" t="s">
        <v>83</v>
      </c>
      <c r="BP1312" t="s">
        <v>83</v>
      </c>
      <c r="BQ1312" t="s">
        <v>83</v>
      </c>
      <c r="BR1312" t="s">
        <v>83</v>
      </c>
      <c r="BS1312" t="s">
        <v>83</v>
      </c>
      <c r="BT1312" s="3">
        <v>1</v>
      </c>
    </row>
    <row r="1313" spans="1:72" x14ac:dyDescent="0.25">
      <c r="A1313" t="s">
        <v>71</v>
      </c>
      <c r="B1313" t="s">
        <v>72</v>
      </c>
      <c r="C1313" t="s">
        <v>73</v>
      </c>
      <c r="D1313" t="s">
        <v>74</v>
      </c>
      <c r="E1313" t="s">
        <v>21868</v>
      </c>
      <c r="F1313" t="s">
        <v>75</v>
      </c>
      <c r="G1313" t="s">
        <v>436</v>
      </c>
      <c r="H1313" t="s">
        <v>437</v>
      </c>
      <c r="I1313" s="1">
        <v>44197</v>
      </c>
      <c r="J1313" s="1">
        <v>44926</v>
      </c>
      <c r="K1313" t="s">
        <v>78</v>
      </c>
      <c r="L1313" t="s">
        <v>79</v>
      </c>
      <c r="M1313" t="s">
        <v>80</v>
      </c>
      <c r="N1313" t="s">
        <v>438</v>
      </c>
      <c r="O1313" t="s">
        <v>228</v>
      </c>
      <c r="P1313" t="s">
        <v>420</v>
      </c>
      <c r="Q1313" t="s">
        <v>439</v>
      </c>
      <c r="R1313" t="s">
        <v>85</v>
      </c>
      <c r="S1313" t="s">
        <v>210</v>
      </c>
      <c r="T1313" t="s">
        <v>87</v>
      </c>
      <c r="U1313" t="s">
        <v>88</v>
      </c>
      <c r="V1313" t="s">
        <v>89</v>
      </c>
      <c r="W1313" t="s">
        <v>90</v>
      </c>
      <c r="X1313" t="s">
        <v>83</v>
      </c>
      <c r="Y1313" t="s">
        <v>91</v>
      </c>
      <c r="Z1313" t="s">
        <v>92</v>
      </c>
      <c r="AA1313" s="1">
        <v>44568</v>
      </c>
      <c r="AB1313" s="2">
        <v>1144</v>
      </c>
      <c r="AC1313" s="2">
        <v>0</v>
      </c>
      <c r="AD1313" s="2"/>
      <c r="AE1313" s="2"/>
      <c r="AF1313" s="2"/>
      <c r="AG1313">
        <v>0</v>
      </c>
      <c r="AH1313" s="3">
        <v>572</v>
      </c>
      <c r="AI1313" s="3">
        <v>572</v>
      </c>
      <c r="AJ1313" s="3">
        <v>0</v>
      </c>
      <c r="AK1313" s="3">
        <v>0</v>
      </c>
      <c r="AL1313" s="3">
        <v>0</v>
      </c>
      <c r="AM1313" t="s">
        <v>93</v>
      </c>
      <c r="AN1313" t="s">
        <v>94</v>
      </c>
      <c r="AO1313" t="s">
        <v>71</v>
      </c>
      <c r="AP1313" t="s">
        <v>72</v>
      </c>
      <c r="AQ1313" t="s">
        <v>83</v>
      </c>
      <c r="AR1313" t="s">
        <v>95</v>
      </c>
      <c r="AS1313" t="s">
        <v>83</v>
      </c>
      <c r="AT1313" t="s">
        <v>96</v>
      </c>
      <c r="AU1313" t="s">
        <v>97</v>
      </c>
      <c r="AV1313" t="s">
        <v>98</v>
      </c>
      <c r="AW1313" t="s">
        <v>99</v>
      </c>
      <c r="AX1313" t="s">
        <v>100</v>
      </c>
      <c r="AY1313" t="s">
        <v>101</v>
      </c>
      <c r="AZ1313" t="s">
        <v>102</v>
      </c>
      <c r="BA1313" t="s">
        <v>103</v>
      </c>
      <c r="BB1313" t="s">
        <v>440</v>
      </c>
      <c r="BC1313" s="4"/>
      <c r="BD1313" t="s">
        <v>83</v>
      </c>
      <c r="BE1313" t="s">
        <v>105</v>
      </c>
      <c r="BF1313" t="s">
        <v>106</v>
      </c>
      <c r="BG1313" t="s">
        <v>107</v>
      </c>
      <c r="BH1313" t="s">
        <v>123</v>
      </c>
      <c r="BI1313" t="s">
        <v>124</v>
      </c>
      <c r="BJ1313" s="2">
        <v>0</v>
      </c>
      <c r="BK1313" t="s">
        <v>90</v>
      </c>
      <c r="BL1313" t="s">
        <v>90</v>
      </c>
      <c r="BM1313" t="s">
        <v>83</v>
      </c>
      <c r="BN1313" t="s">
        <v>83</v>
      </c>
      <c r="BO1313" t="s">
        <v>83</v>
      </c>
      <c r="BP1313" t="s">
        <v>83</v>
      </c>
      <c r="BQ1313" t="s">
        <v>83</v>
      </c>
      <c r="BR1313" t="s">
        <v>83</v>
      </c>
      <c r="BS1313" t="s">
        <v>83</v>
      </c>
      <c r="BT1313" s="3">
        <v>1</v>
      </c>
    </row>
    <row r="1314" spans="1:72" x14ac:dyDescent="0.25">
      <c r="A1314" t="s">
        <v>71</v>
      </c>
      <c r="B1314" t="s">
        <v>72</v>
      </c>
      <c r="C1314" t="s">
        <v>73</v>
      </c>
      <c r="D1314" t="s">
        <v>74</v>
      </c>
      <c r="E1314" t="s">
        <v>21868</v>
      </c>
      <c r="F1314" t="s">
        <v>75</v>
      </c>
      <c r="G1314" t="s">
        <v>441</v>
      </c>
      <c r="H1314" t="s">
        <v>442</v>
      </c>
      <c r="I1314" s="1">
        <v>44197</v>
      </c>
      <c r="J1314" s="1">
        <v>44926</v>
      </c>
      <c r="K1314" t="s">
        <v>78</v>
      </c>
      <c r="L1314" t="s">
        <v>79</v>
      </c>
      <c r="M1314" t="s">
        <v>80</v>
      </c>
      <c r="N1314" t="s">
        <v>438</v>
      </c>
      <c r="O1314" t="s">
        <v>443</v>
      </c>
      <c r="P1314" t="s">
        <v>420</v>
      </c>
      <c r="Q1314" t="s">
        <v>439</v>
      </c>
      <c r="R1314" t="s">
        <v>85</v>
      </c>
      <c r="S1314" t="s">
        <v>210</v>
      </c>
      <c r="T1314" t="s">
        <v>87</v>
      </c>
      <c r="U1314" t="s">
        <v>88</v>
      </c>
      <c r="V1314" t="s">
        <v>89</v>
      </c>
      <c r="W1314" t="s">
        <v>90</v>
      </c>
      <c r="X1314" t="s">
        <v>83</v>
      </c>
      <c r="Y1314" t="s">
        <v>91</v>
      </c>
      <c r="Z1314" t="s">
        <v>92</v>
      </c>
      <c r="AA1314" s="1">
        <v>44568</v>
      </c>
      <c r="AB1314" s="2">
        <v>3817</v>
      </c>
      <c r="AC1314" s="2">
        <v>0</v>
      </c>
      <c r="AD1314" s="2"/>
      <c r="AE1314" s="2"/>
      <c r="AF1314" s="2"/>
      <c r="AG1314">
        <v>0</v>
      </c>
      <c r="AH1314" s="3">
        <v>1236</v>
      </c>
      <c r="AI1314" s="3">
        <v>1688</v>
      </c>
      <c r="AJ1314" s="3">
        <v>0</v>
      </c>
      <c r="AK1314" s="3">
        <v>0</v>
      </c>
      <c r="AL1314" s="3">
        <v>0</v>
      </c>
      <c r="AM1314" t="s">
        <v>93</v>
      </c>
      <c r="AN1314" t="s">
        <v>94</v>
      </c>
      <c r="AO1314" t="s">
        <v>71</v>
      </c>
      <c r="AP1314" t="s">
        <v>72</v>
      </c>
      <c r="AQ1314" t="s">
        <v>83</v>
      </c>
      <c r="AR1314" t="s">
        <v>95</v>
      </c>
      <c r="AS1314" t="s">
        <v>83</v>
      </c>
      <c r="AT1314" t="s">
        <v>96</v>
      </c>
      <c r="AU1314" t="s">
        <v>97</v>
      </c>
      <c r="AV1314" t="s">
        <v>98</v>
      </c>
      <c r="AW1314" t="s">
        <v>99</v>
      </c>
      <c r="AX1314" t="s">
        <v>100</v>
      </c>
      <c r="AY1314" t="s">
        <v>101</v>
      </c>
      <c r="AZ1314" t="s">
        <v>102</v>
      </c>
      <c r="BA1314" t="s">
        <v>103</v>
      </c>
      <c r="BB1314" t="s">
        <v>444</v>
      </c>
      <c r="BC1314" s="4"/>
      <c r="BD1314" t="s">
        <v>83</v>
      </c>
      <c r="BE1314" t="s">
        <v>105</v>
      </c>
      <c r="BF1314" t="s">
        <v>106</v>
      </c>
      <c r="BG1314" t="s">
        <v>107</v>
      </c>
      <c r="BH1314" t="s">
        <v>123</v>
      </c>
      <c r="BI1314" t="s">
        <v>124</v>
      </c>
      <c r="BJ1314" s="2">
        <v>0</v>
      </c>
      <c r="BK1314" t="s">
        <v>90</v>
      </c>
      <c r="BL1314" t="s">
        <v>90</v>
      </c>
      <c r="BM1314" t="s">
        <v>83</v>
      </c>
      <c r="BN1314" t="s">
        <v>83</v>
      </c>
      <c r="BO1314" t="s">
        <v>83</v>
      </c>
      <c r="BP1314" t="s">
        <v>83</v>
      </c>
      <c r="BQ1314" t="s">
        <v>83</v>
      </c>
      <c r="BR1314" t="s">
        <v>83</v>
      </c>
      <c r="BS1314" t="s">
        <v>83</v>
      </c>
      <c r="BT1314" s="3">
        <v>1</v>
      </c>
    </row>
    <row r="1315" spans="1:72" x14ac:dyDescent="0.25">
      <c r="A1315" t="s">
        <v>71</v>
      </c>
      <c r="B1315" t="s">
        <v>72</v>
      </c>
      <c r="C1315" t="s">
        <v>73</v>
      </c>
      <c r="D1315" t="s">
        <v>74</v>
      </c>
      <c r="E1315" t="s">
        <v>21868</v>
      </c>
      <c r="F1315" t="s">
        <v>75</v>
      </c>
      <c r="G1315" t="s">
        <v>445</v>
      </c>
      <c r="H1315" t="s">
        <v>446</v>
      </c>
      <c r="I1315" s="1">
        <v>44197</v>
      </c>
      <c r="J1315" s="1">
        <v>44926</v>
      </c>
      <c r="K1315" t="s">
        <v>78</v>
      </c>
      <c r="L1315" t="s">
        <v>79</v>
      </c>
      <c r="M1315" t="s">
        <v>80</v>
      </c>
      <c r="N1315" t="s">
        <v>438</v>
      </c>
      <c r="O1315" t="s">
        <v>447</v>
      </c>
      <c r="P1315" t="s">
        <v>420</v>
      </c>
      <c r="Q1315" t="s">
        <v>448</v>
      </c>
      <c r="R1315" t="s">
        <v>85</v>
      </c>
      <c r="S1315" t="s">
        <v>210</v>
      </c>
      <c r="T1315" t="s">
        <v>87</v>
      </c>
      <c r="U1315" t="s">
        <v>88</v>
      </c>
      <c r="V1315" t="s">
        <v>89</v>
      </c>
      <c r="W1315" t="s">
        <v>90</v>
      </c>
      <c r="X1315" t="s">
        <v>83</v>
      </c>
      <c r="Y1315" t="s">
        <v>91</v>
      </c>
      <c r="Z1315" t="s">
        <v>92</v>
      </c>
      <c r="AA1315" s="1">
        <v>44568</v>
      </c>
      <c r="AB1315" s="2">
        <v>1303</v>
      </c>
      <c r="AC1315" s="2">
        <v>0</v>
      </c>
      <c r="AD1315" s="2"/>
      <c r="AE1315" s="2"/>
      <c r="AF1315" s="2"/>
      <c r="AG1315">
        <v>0</v>
      </c>
      <c r="AH1315" s="3">
        <v>716</v>
      </c>
      <c r="AI1315" s="3">
        <v>612</v>
      </c>
      <c r="AJ1315" s="3">
        <v>0</v>
      </c>
      <c r="AK1315" s="3">
        <v>0</v>
      </c>
      <c r="AL1315" s="3">
        <v>0</v>
      </c>
      <c r="AM1315" t="s">
        <v>93</v>
      </c>
      <c r="AN1315" t="s">
        <v>94</v>
      </c>
      <c r="AO1315" t="s">
        <v>71</v>
      </c>
      <c r="AP1315" t="s">
        <v>72</v>
      </c>
      <c r="AQ1315" t="s">
        <v>83</v>
      </c>
      <c r="AR1315" t="s">
        <v>95</v>
      </c>
      <c r="AS1315" t="s">
        <v>83</v>
      </c>
      <c r="AT1315" t="s">
        <v>96</v>
      </c>
      <c r="AU1315" t="s">
        <v>97</v>
      </c>
      <c r="AV1315" t="s">
        <v>98</v>
      </c>
      <c r="AW1315" t="s">
        <v>99</v>
      </c>
      <c r="AX1315" t="s">
        <v>100</v>
      </c>
      <c r="AY1315" t="s">
        <v>101</v>
      </c>
      <c r="AZ1315" t="s">
        <v>102</v>
      </c>
      <c r="BA1315" t="s">
        <v>103</v>
      </c>
      <c r="BB1315" t="s">
        <v>449</v>
      </c>
      <c r="BC1315" s="4"/>
      <c r="BD1315" t="s">
        <v>83</v>
      </c>
      <c r="BE1315" t="s">
        <v>105</v>
      </c>
      <c r="BF1315" t="s">
        <v>106</v>
      </c>
      <c r="BG1315" t="s">
        <v>107</v>
      </c>
      <c r="BH1315" t="s">
        <v>123</v>
      </c>
      <c r="BI1315" t="s">
        <v>124</v>
      </c>
      <c r="BJ1315" s="2">
        <v>0</v>
      </c>
      <c r="BK1315" t="s">
        <v>90</v>
      </c>
      <c r="BL1315" t="s">
        <v>90</v>
      </c>
      <c r="BM1315" t="s">
        <v>83</v>
      </c>
      <c r="BN1315" t="s">
        <v>83</v>
      </c>
      <c r="BO1315" t="s">
        <v>83</v>
      </c>
      <c r="BP1315" t="s">
        <v>83</v>
      </c>
      <c r="BQ1315" t="s">
        <v>83</v>
      </c>
      <c r="BR1315" t="s">
        <v>83</v>
      </c>
      <c r="BS1315" t="s">
        <v>83</v>
      </c>
      <c r="BT1315" s="3">
        <v>1</v>
      </c>
    </row>
    <row r="1316" spans="1:72" x14ac:dyDescent="0.25">
      <c r="A1316" t="s">
        <v>71</v>
      </c>
      <c r="B1316" t="s">
        <v>72</v>
      </c>
      <c r="C1316" t="s">
        <v>73</v>
      </c>
      <c r="D1316" t="s">
        <v>74</v>
      </c>
      <c r="E1316" t="s">
        <v>21868</v>
      </c>
      <c r="F1316" t="s">
        <v>75</v>
      </c>
      <c r="G1316" t="s">
        <v>450</v>
      </c>
      <c r="H1316" t="s">
        <v>451</v>
      </c>
      <c r="I1316" s="1">
        <v>44197</v>
      </c>
      <c r="J1316" s="1">
        <v>44926</v>
      </c>
      <c r="K1316" t="s">
        <v>78</v>
      </c>
      <c r="L1316" t="s">
        <v>79</v>
      </c>
      <c r="M1316" t="s">
        <v>80</v>
      </c>
      <c r="N1316" t="s">
        <v>452</v>
      </c>
      <c r="O1316" t="s">
        <v>352</v>
      </c>
      <c r="P1316" t="s">
        <v>420</v>
      </c>
      <c r="Q1316" t="s">
        <v>453</v>
      </c>
      <c r="R1316" t="s">
        <v>149</v>
      </c>
      <c r="S1316" t="s">
        <v>86</v>
      </c>
      <c r="T1316" t="s">
        <v>87</v>
      </c>
      <c r="U1316" t="s">
        <v>88</v>
      </c>
      <c r="V1316" t="s">
        <v>89</v>
      </c>
      <c r="W1316" t="s">
        <v>90</v>
      </c>
      <c r="X1316" t="s">
        <v>83</v>
      </c>
      <c r="Y1316" t="s">
        <v>91</v>
      </c>
      <c r="Z1316" t="s">
        <v>92</v>
      </c>
      <c r="AA1316" s="1">
        <v>44566</v>
      </c>
      <c r="AB1316" s="2">
        <v>1787</v>
      </c>
      <c r="AC1316" s="2">
        <v>0</v>
      </c>
      <c r="AD1316" s="2"/>
      <c r="AE1316" s="2"/>
      <c r="AF1316" s="2"/>
      <c r="AG1316">
        <v>0</v>
      </c>
      <c r="AH1316" s="3">
        <v>228</v>
      </c>
      <c r="AI1316" s="3">
        <v>1524</v>
      </c>
      <c r="AJ1316" s="3">
        <v>0</v>
      </c>
      <c r="AK1316" s="3">
        <v>0</v>
      </c>
      <c r="AL1316" s="3">
        <v>0</v>
      </c>
      <c r="AM1316" t="s">
        <v>93</v>
      </c>
      <c r="AN1316" t="s">
        <v>94</v>
      </c>
      <c r="AO1316" t="s">
        <v>71</v>
      </c>
      <c r="AP1316" t="s">
        <v>72</v>
      </c>
      <c r="AQ1316" t="s">
        <v>83</v>
      </c>
      <c r="AR1316" t="s">
        <v>95</v>
      </c>
      <c r="AS1316" t="s">
        <v>83</v>
      </c>
      <c r="AT1316" t="s">
        <v>96</v>
      </c>
      <c r="AU1316" t="s">
        <v>97</v>
      </c>
      <c r="AV1316" t="s">
        <v>98</v>
      </c>
      <c r="AW1316" t="s">
        <v>99</v>
      </c>
      <c r="AX1316" t="s">
        <v>100</v>
      </c>
      <c r="AY1316" t="s">
        <v>101</v>
      </c>
      <c r="AZ1316" t="s">
        <v>102</v>
      </c>
      <c r="BA1316" t="s">
        <v>103</v>
      </c>
      <c r="BB1316" t="s">
        <v>454</v>
      </c>
      <c r="BC1316" s="4"/>
      <c r="BD1316" t="s">
        <v>83</v>
      </c>
      <c r="BE1316" t="s">
        <v>105</v>
      </c>
      <c r="BF1316" t="s">
        <v>106</v>
      </c>
      <c r="BG1316" t="s">
        <v>107</v>
      </c>
      <c r="BH1316" t="s">
        <v>108</v>
      </c>
      <c r="BI1316" t="s">
        <v>109</v>
      </c>
      <c r="BJ1316" s="2">
        <v>0</v>
      </c>
      <c r="BK1316" t="s">
        <v>90</v>
      </c>
      <c r="BL1316" t="s">
        <v>90</v>
      </c>
      <c r="BM1316" t="s">
        <v>83</v>
      </c>
      <c r="BN1316" t="s">
        <v>83</v>
      </c>
      <c r="BO1316" t="s">
        <v>83</v>
      </c>
      <c r="BP1316" t="s">
        <v>83</v>
      </c>
      <c r="BQ1316" t="s">
        <v>83</v>
      </c>
      <c r="BR1316" t="s">
        <v>83</v>
      </c>
      <c r="BS1316" t="s">
        <v>83</v>
      </c>
      <c r="BT1316" s="3">
        <v>1</v>
      </c>
    </row>
    <row r="1317" spans="1:72" x14ac:dyDescent="0.25">
      <c r="A1317" t="s">
        <v>71</v>
      </c>
      <c r="B1317" t="s">
        <v>72</v>
      </c>
      <c r="C1317" t="s">
        <v>73</v>
      </c>
      <c r="D1317" t="s">
        <v>74</v>
      </c>
      <c r="E1317" t="s">
        <v>21868</v>
      </c>
      <c r="F1317" t="s">
        <v>75</v>
      </c>
      <c r="G1317" t="s">
        <v>455</v>
      </c>
      <c r="H1317" t="s">
        <v>456</v>
      </c>
      <c r="I1317" s="1">
        <v>44197</v>
      </c>
      <c r="J1317" s="1">
        <v>44926</v>
      </c>
      <c r="K1317" t="s">
        <v>78</v>
      </c>
      <c r="L1317" t="s">
        <v>79</v>
      </c>
      <c r="M1317" t="s">
        <v>80</v>
      </c>
      <c r="N1317" t="s">
        <v>457</v>
      </c>
      <c r="O1317" t="s">
        <v>388</v>
      </c>
      <c r="P1317" t="s">
        <v>420</v>
      </c>
      <c r="Q1317" t="s">
        <v>458</v>
      </c>
      <c r="R1317" t="s">
        <v>149</v>
      </c>
      <c r="S1317" t="s">
        <v>86</v>
      </c>
      <c r="T1317" t="s">
        <v>87</v>
      </c>
      <c r="U1317" t="s">
        <v>88</v>
      </c>
      <c r="V1317" t="s">
        <v>89</v>
      </c>
      <c r="W1317" t="s">
        <v>90</v>
      </c>
      <c r="X1317" t="s">
        <v>83</v>
      </c>
      <c r="Y1317" t="s">
        <v>91</v>
      </c>
      <c r="Z1317" t="s">
        <v>92</v>
      </c>
      <c r="AA1317" s="1">
        <v>44568</v>
      </c>
      <c r="AB1317" s="2">
        <v>1624</v>
      </c>
      <c r="AC1317" s="2">
        <v>0</v>
      </c>
      <c r="AD1317" s="2"/>
      <c r="AE1317" s="2"/>
      <c r="AF1317" s="2"/>
      <c r="AG1317">
        <v>0</v>
      </c>
      <c r="AH1317" s="3">
        <v>740</v>
      </c>
      <c r="AI1317" s="3">
        <v>600</v>
      </c>
      <c r="AJ1317" s="3">
        <v>0</v>
      </c>
      <c r="AK1317" s="3">
        <v>0</v>
      </c>
      <c r="AL1317" s="3">
        <v>0</v>
      </c>
      <c r="AM1317" t="s">
        <v>93</v>
      </c>
      <c r="AN1317" t="s">
        <v>94</v>
      </c>
      <c r="AO1317" t="s">
        <v>71</v>
      </c>
      <c r="AP1317" t="s">
        <v>72</v>
      </c>
      <c r="AQ1317" t="s">
        <v>83</v>
      </c>
      <c r="AR1317" t="s">
        <v>95</v>
      </c>
      <c r="AS1317" t="s">
        <v>83</v>
      </c>
      <c r="AT1317" t="s">
        <v>96</v>
      </c>
      <c r="AU1317" t="s">
        <v>97</v>
      </c>
      <c r="AV1317" t="s">
        <v>98</v>
      </c>
      <c r="AW1317" t="s">
        <v>99</v>
      </c>
      <c r="AX1317" t="s">
        <v>100</v>
      </c>
      <c r="AY1317" t="s">
        <v>101</v>
      </c>
      <c r="AZ1317" t="s">
        <v>102</v>
      </c>
      <c r="BA1317" t="s">
        <v>103</v>
      </c>
      <c r="BB1317" t="s">
        <v>459</v>
      </c>
      <c r="BC1317" s="4"/>
      <c r="BD1317" t="s">
        <v>83</v>
      </c>
      <c r="BE1317" t="s">
        <v>105</v>
      </c>
      <c r="BF1317" t="s">
        <v>106</v>
      </c>
      <c r="BG1317" t="s">
        <v>107</v>
      </c>
      <c r="BH1317" t="s">
        <v>108</v>
      </c>
      <c r="BI1317" t="s">
        <v>109</v>
      </c>
      <c r="BJ1317" s="2">
        <v>0</v>
      </c>
      <c r="BK1317" t="s">
        <v>90</v>
      </c>
      <c r="BL1317" t="s">
        <v>90</v>
      </c>
      <c r="BM1317" t="s">
        <v>83</v>
      </c>
      <c r="BN1317" t="s">
        <v>83</v>
      </c>
      <c r="BO1317" t="s">
        <v>83</v>
      </c>
      <c r="BP1317" t="s">
        <v>83</v>
      </c>
      <c r="BQ1317" t="s">
        <v>83</v>
      </c>
      <c r="BR1317" t="s">
        <v>83</v>
      </c>
      <c r="BS1317" t="s">
        <v>83</v>
      </c>
      <c r="BT1317" s="3">
        <v>1</v>
      </c>
    </row>
    <row r="1318" spans="1:72" x14ac:dyDescent="0.25">
      <c r="A1318" t="s">
        <v>71</v>
      </c>
      <c r="B1318" t="s">
        <v>72</v>
      </c>
      <c r="C1318" t="s">
        <v>73</v>
      </c>
      <c r="D1318" t="s">
        <v>74</v>
      </c>
      <c r="E1318" t="s">
        <v>21868</v>
      </c>
      <c r="F1318" t="s">
        <v>75</v>
      </c>
      <c r="G1318" t="s">
        <v>460</v>
      </c>
      <c r="H1318" t="s">
        <v>461</v>
      </c>
      <c r="I1318" s="1">
        <v>44197</v>
      </c>
      <c r="J1318" s="1">
        <v>44926</v>
      </c>
      <c r="K1318" t="s">
        <v>78</v>
      </c>
      <c r="L1318" t="s">
        <v>79</v>
      </c>
      <c r="M1318" t="s">
        <v>80</v>
      </c>
      <c r="N1318" t="s">
        <v>457</v>
      </c>
      <c r="O1318" t="s">
        <v>462</v>
      </c>
      <c r="P1318" t="s">
        <v>463</v>
      </c>
      <c r="Q1318" t="s">
        <v>458</v>
      </c>
      <c r="R1318" t="s">
        <v>149</v>
      </c>
      <c r="S1318" t="s">
        <v>86</v>
      </c>
      <c r="T1318" t="s">
        <v>87</v>
      </c>
      <c r="U1318" t="s">
        <v>88</v>
      </c>
      <c r="V1318" t="s">
        <v>89</v>
      </c>
      <c r="W1318" t="s">
        <v>90</v>
      </c>
      <c r="X1318" t="s">
        <v>83</v>
      </c>
      <c r="Y1318" t="s">
        <v>91</v>
      </c>
      <c r="Z1318" t="s">
        <v>92</v>
      </c>
      <c r="AA1318" s="1">
        <v>44568</v>
      </c>
      <c r="AB1318" s="2">
        <v>1526</v>
      </c>
      <c r="AC1318" s="2">
        <v>0</v>
      </c>
      <c r="AD1318" s="2"/>
      <c r="AE1318" s="2"/>
      <c r="AF1318" s="2"/>
      <c r="AG1318">
        <v>0</v>
      </c>
      <c r="AH1318" s="3">
        <v>840</v>
      </c>
      <c r="AI1318" s="3">
        <v>736</v>
      </c>
      <c r="AJ1318" s="3">
        <v>0</v>
      </c>
      <c r="AK1318" s="3">
        <v>0</v>
      </c>
      <c r="AL1318" s="3">
        <v>0</v>
      </c>
      <c r="AM1318" t="s">
        <v>93</v>
      </c>
      <c r="AN1318" t="s">
        <v>94</v>
      </c>
      <c r="AO1318" t="s">
        <v>71</v>
      </c>
      <c r="AP1318" t="s">
        <v>72</v>
      </c>
      <c r="AQ1318" t="s">
        <v>83</v>
      </c>
      <c r="AR1318" t="s">
        <v>95</v>
      </c>
      <c r="AS1318" t="s">
        <v>83</v>
      </c>
      <c r="AT1318" t="s">
        <v>96</v>
      </c>
      <c r="AU1318" t="s">
        <v>97</v>
      </c>
      <c r="AV1318" t="s">
        <v>98</v>
      </c>
      <c r="AW1318" t="s">
        <v>99</v>
      </c>
      <c r="AX1318" t="s">
        <v>100</v>
      </c>
      <c r="AY1318" t="s">
        <v>101</v>
      </c>
      <c r="AZ1318" t="s">
        <v>102</v>
      </c>
      <c r="BA1318" t="s">
        <v>103</v>
      </c>
      <c r="BB1318" t="s">
        <v>464</v>
      </c>
      <c r="BC1318" s="4"/>
      <c r="BD1318" t="s">
        <v>83</v>
      </c>
      <c r="BE1318" t="s">
        <v>105</v>
      </c>
      <c r="BF1318" t="s">
        <v>106</v>
      </c>
      <c r="BG1318" t="s">
        <v>107</v>
      </c>
      <c r="BH1318" t="s">
        <v>108</v>
      </c>
      <c r="BI1318" t="s">
        <v>109</v>
      </c>
      <c r="BJ1318" s="2">
        <v>0</v>
      </c>
      <c r="BK1318" t="s">
        <v>90</v>
      </c>
      <c r="BL1318" t="s">
        <v>90</v>
      </c>
      <c r="BM1318" t="s">
        <v>83</v>
      </c>
      <c r="BN1318" t="s">
        <v>83</v>
      </c>
      <c r="BO1318" t="s">
        <v>83</v>
      </c>
      <c r="BP1318" t="s">
        <v>83</v>
      </c>
      <c r="BQ1318" t="s">
        <v>83</v>
      </c>
      <c r="BR1318" t="s">
        <v>83</v>
      </c>
      <c r="BS1318" t="s">
        <v>83</v>
      </c>
      <c r="BT1318" s="3">
        <v>1</v>
      </c>
    </row>
    <row r="1319" spans="1:72" x14ac:dyDescent="0.25">
      <c r="A1319" t="s">
        <v>71</v>
      </c>
      <c r="B1319" t="s">
        <v>72</v>
      </c>
      <c r="C1319" t="s">
        <v>73</v>
      </c>
      <c r="D1319" t="s">
        <v>74</v>
      </c>
      <c r="E1319" t="s">
        <v>21868</v>
      </c>
      <c r="F1319" t="s">
        <v>75</v>
      </c>
      <c r="G1319" t="s">
        <v>465</v>
      </c>
      <c r="H1319" t="s">
        <v>466</v>
      </c>
      <c r="I1319" s="1">
        <v>44197</v>
      </c>
      <c r="J1319" s="1">
        <v>44926</v>
      </c>
      <c r="K1319" t="s">
        <v>78</v>
      </c>
      <c r="L1319" t="s">
        <v>79</v>
      </c>
      <c r="M1319" t="s">
        <v>80</v>
      </c>
      <c r="N1319" t="s">
        <v>467</v>
      </c>
      <c r="O1319" t="s">
        <v>168</v>
      </c>
      <c r="P1319" t="s">
        <v>222</v>
      </c>
      <c r="Q1319" t="s">
        <v>468</v>
      </c>
      <c r="R1319" t="s">
        <v>149</v>
      </c>
      <c r="S1319" t="s">
        <v>119</v>
      </c>
      <c r="T1319" t="s">
        <v>87</v>
      </c>
      <c r="U1319" t="s">
        <v>88</v>
      </c>
      <c r="V1319" t="s">
        <v>89</v>
      </c>
      <c r="W1319" t="s">
        <v>78</v>
      </c>
      <c r="X1319" t="s">
        <v>120</v>
      </c>
      <c r="Y1319" t="s">
        <v>91</v>
      </c>
      <c r="Z1319" t="s">
        <v>92</v>
      </c>
      <c r="AA1319" s="1">
        <v>44651</v>
      </c>
      <c r="AB1319" s="2">
        <v>3591</v>
      </c>
      <c r="AC1319" s="2">
        <v>75</v>
      </c>
      <c r="AD1319" s="2"/>
      <c r="AE1319" s="2"/>
      <c r="AF1319" s="2"/>
      <c r="AG1319">
        <v>0</v>
      </c>
      <c r="AH1319" s="3">
        <v>3468</v>
      </c>
      <c r="AI1319" s="3">
        <v>115</v>
      </c>
      <c r="AJ1319" s="3">
        <v>0</v>
      </c>
      <c r="AK1319" s="3">
        <v>0</v>
      </c>
      <c r="AL1319" s="3">
        <v>0</v>
      </c>
      <c r="AM1319" t="s">
        <v>469</v>
      </c>
      <c r="AN1319" t="s">
        <v>83</v>
      </c>
      <c r="AO1319" t="s">
        <v>71</v>
      </c>
      <c r="AP1319" t="s">
        <v>72</v>
      </c>
      <c r="AQ1319" t="s">
        <v>83</v>
      </c>
      <c r="AR1319" t="s">
        <v>95</v>
      </c>
      <c r="AS1319" t="s">
        <v>83</v>
      </c>
      <c r="AT1319" t="s">
        <v>96</v>
      </c>
      <c r="AU1319" t="s">
        <v>97</v>
      </c>
      <c r="AV1319" t="s">
        <v>98</v>
      </c>
      <c r="AW1319" t="s">
        <v>99</v>
      </c>
      <c r="AX1319" t="s">
        <v>100</v>
      </c>
      <c r="AY1319" t="s">
        <v>470</v>
      </c>
      <c r="AZ1319" t="s">
        <v>102</v>
      </c>
      <c r="BA1319" t="s">
        <v>103</v>
      </c>
      <c r="BB1319" t="s">
        <v>471</v>
      </c>
      <c r="BC1319" s="4"/>
      <c r="BD1319" t="s">
        <v>83</v>
      </c>
      <c r="BE1319" t="s">
        <v>105</v>
      </c>
      <c r="BF1319" t="s">
        <v>106</v>
      </c>
      <c r="BG1319" t="s">
        <v>107</v>
      </c>
      <c r="BH1319" t="s">
        <v>472</v>
      </c>
      <c r="BI1319" t="s">
        <v>473</v>
      </c>
      <c r="BJ1319" s="2">
        <v>0</v>
      </c>
      <c r="BK1319" t="s">
        <v>90</v>
      </c>
      <c r="BL1319" t="s">
        <v>90</v>
      </c>
      <c r="BM1319" t="s">
        <v>83</v>
      </c>
      <c r="BN1319" t="s">
        <v>83</v>
      </c>
      <c r="BO1319" t="s">
        <v>83</v>
      </c>
      <c r="BP1319" t="s">
        <v>83</v>
      </c>
      <c r="BQ1319" t="s">
        <v>83</v>
      </c>
      <c r="BR1319" t="s">
        <v>83</v>
      </c>
      <c r="BS1319" t="s">
        <v>83</v>
      </c>
      <c r="BT1319" s="3">
        <v>1</v>
      </c>
    </row>
    <row r="1320" spans="1:72" x14ac:dyDescent="0.25">
      <c r="A1320" t="s">
        <v>71</v>
      </c>
      <c r="B1320" t="s">
        <v>72</v>
      </c>
      <c r="C1320" t="s">
        <v>73</v>
      </c>
      <c r="D1320" t="s">
        <v>74</v>
      </c>
      <c r="E1320" t="s">
        <v>21868</v>
      </c>
      <c r="F1320" t="s">
        <v>75</v>
      </c>
      <c r="G1320" t="s">
        <v>474</v>
      </c>
      <c r="H1320" t="s">
        <v>475</v>
      </c>
      <c r="I1320" s="1">
        <v>44197</v>
      </c>
      <c r="J1320" s="1">
        <v>44926</v>
      </c>
      <c r="K1320" t="s">
        <v>78</v>
      </c>
      <c r="L1320" t="s">
        <v>79</v>
      </c>
      <c r="M1320" t="s">
        <v>80</v>
      </c>
      <c r="N1320" t="s">
        <v>476</v>
      </c>
      <c r="O1320" t="s">
        <v>477</v>
      </c>
      <c r="P1320" t="s">
        <v>271</v>
      </c>
      <c r="Q1320" t="s">
        <v>478</v>
      </c>
      <c r="R1320" t="s">
        <v>149</v>
      </c>
      <c r="S1320" t="s">
        <v>210</v>
      </c>
      <c r="T1320" t="s">
        <v>87</v>
      </c>
      <c r="U1320" t="s">
        <v>88</v>
      </c>
      <c r="V1320" t="s">
        <v>89</v>
      </c>
      <c r="W1320" t="s">
        <v>90</v>
      </c>
      <c r="X1320" t="s">
        <v>83</v>
      </c>
      <c r="Y1320" t="s">
        <v>91</v>
      </c>
      <c r="Z1320" t="s">
        <v>92</v>
      </c>
      <c r="AA1320" s="1">
        <v>44580</v>
      </c>
      <c r="AB1320" s="2">
        <v>263</v>
      </c>
      <c r="AC1320" s="2">
        <v>0</v>
      </c>
      <c r="AD1320" s="2"/>
      <c r="AE1320" s="2"/>
      <c r="AF1320" s="2"/>
      <c r="AG1320">
        <v>0</v>
      </c>
      <c r="AH1320" s="3">
        <v>146</v>
      </c>
      <c r="AI1320" s="3">
        <v>114</v>
      </c>
      <c r="AJ1320" s="3">
        <v>0</v>
      </c>
      <c r="AK1320" s="3">
        <v>0</v>
      </c>
      <c r="AL1320" s="3">
        <v>0</v>
      </c>
      <c r="AM1320" t="s">
        <v>479</v>
      </c>
      <c r="AN1320" t="s">
        <v>83</v>
      </c>
      <c r="AO1320" t="s">
        <v>71</v>
      </c>
      <c r="AP1320" t="s">
        <v>72</v>
      </c>
      <c r="AQ1320" t="s">
        <v>83</v>
      </c>
      <c r="AR1320" t="s">
        <v>95</v>
      </c>
      <c r="AS1320" t="s">
        <v>83</v>
      </c>
      <c r="AT1320" t="s">
        <v>96</v>
      </c>
      <c r="AU1320" t="s">
        <v>97</v>
      </c>
      <c r="AV1320" t="s">
        <v>98</v>
      </c>
      <c r="AW1320" t="s">
        <v>99</v>
      </c>
      <c r="AX1320" t="s">
        <v>100</v>
      </c>
      <c r="AY1320" t="s">
        <v>480</v>
      </c>
      <c r="AZ1320" t="s">
        <v>102</v>
      </c>
      <c r="BA1320" t="s">
        <v>103</v>
      </c>
      <c r="BB1320" t="s">
        <v>481</v>
      </c>
      <c r="BC1320" s="4"/>
      <c r="BD1320" t="s">
        <v>83</v>
      </c>
      <c r="BE1320" t="s">
        <v>105</v>
      </c>
      <c r="BF1320" t="s">
        <v>106</v>
      </c>
      <c r="BG1320" t="s">
        <v>107</v>
      </c>
      <c r="BH1320" t="s">
        <v>472</v>
      </c>
      <c r="BI1320" t="s">
        <v>473</v>
      </c>
      <c r="BJ1320" s="2">
        <v>0</v>
      </c>
      <c r="BK1320" t="s">
        <v>78</v>
      </c>
      <c r="BL1320" t="s">
        <v>90</v>
      </c>
      <c r="BM1320" t="s">
        <v>83</v>
      </c>
      <c r="BN1320" t="s">
        <v>83</v>
      </c>
      <c r="BO1320" t="s">
        <v>83</v>
      </c>
      <c r="BP1320" t="s">
        <v>83</v>
      </c>
      <c r="BQ1320" t="s">
        <v>83</v>
      </c>
      <c r="BR1320" t="s">
        <v>83</v>
      </c>
      <c r="BS1320" t="s">
        <v>83</v>
      </c>
      <c r="BT1320" s="3">
        <v>1</v>
      </c>
    </row>
    <row r="1321" spans="1:72" x14ac:dyDescent="0.25">
      <c r="A1321" t="s">
        <v>71</v>
      </c>
      <c r="B1321" t="s">
        <v>72</v>
      </c>
      <c r="C1321" t="s">
        <v>73</v>
      </c>
      <c r="D1321" t="s">
        <v>74</v>
      </c>
      <c r="E1321" t="s">
        <v>21868</v>
      </c>
      <c r="F1321" t="s">
        <v>75</v>
      </c>
      <c r="G1321" t="s">
        <v>482</v>
      </c>
      <c r="H1321" t="s">
        <v>483</v>
      </c>
      <c r="I1321" s="1">
        <v>44197</v>
      </c>
      <c r="J1321" s="1">
        <v>44926</v>
      </c>
      <c r="K1321" t="s">
        <v>78</v>
      </c>
      <c r="L1321" t="s">
        <v>79</v>
      </c>
      <c r="M1321" t="s">
        <v>80</v>
      </c>
      <c r="N1321" t="s">
        <v>264</v>
      </c>
      <c r="O1321" t="s">
        <v>484</v>
      </c>
      <c r="P1321" t="s">
        <v>222</v>
      </c>
      <c r="Q1321" t="s">
        <v>485</v>
      </c>
      <c r="R1321" t="s">
        <v>149</v>
      </c>
      <c r="S1321" t="s">
        <v>119</v>
      </c>
      <c r="T1321" t="s">
        <v>87</v>
      </c>
      <c r="U1321" t="s">
        <v>88</v>
      </c>
      <c r="V1321" t="s">
        <v>89</v>
      </c>
      <c r="W1321" t="s">
        <v>78</v>
      </c>
      <c r="X1321" t="s">
        <v>120</v>
      </c>
      <c r="Y1321" t="s">
        <v>91</v>
      </c>
      <c r="Z1321" t="s">
        <v>92</v>
      </c>
      <c r="AA1321" s="1">
        <v>44567</v>
      </c>
      <c r="AB1321" s="2">
        <v>911</v>
      </c>
      <c r="AC1321" s="2">
        <v>805</v>
      </c>
      <c r="AD1321" s="2"/>
      <c r="AE1321" s="2"/>
      <c r="AF1321" s="2"/>
      <c r="AG1321">
        <v>0</v>
      </c>
      <c r="AH1321" s="3">
        <v>996</v>
      </c>
      <c r="AI1321" s="3">
        <v>996</v>
      </c>
      <c r="AJ1321" s="3">
        <v>0</v>
      </c>
      <c r="AK1321" s="3">
        <v>0</v>
      </c>
      <c r="AL1321" s="3">
        <v>0</v>
      </c>
      <c r="AM1321" t="s">
        <v>93</v>
      </c>
      <c r="AN1321" t="s">
        <v>94</v>
      </c>
      <c r="AO1321" t="s">
        <v>71</v>
      </c>
      <c r="AP1321" t="s">
        <v>72</v>
      </c>
      <c r="AQ1321" t="s">
        <v>83</v>
      </c>
      <c r="AR1321" t="s">
        <v>95</v>
      </c>
      <c r="AS1321" t="s">
        <v>83</v>
      </c>
      <c r="AT1321" t="s">
        <v>96</v>
      </c>
      <c r="AU1321" t="s">
        <v>97</v>
      </c>
      <c r="AV1321" t="s">
        <v>98</v>
      </c>
      <c r="AW1321" t="s">
        <v>99</v>
      </c>
      <c r="AX1321" t="s">
        <v>100</v>
      </c>
      <c r="AY1321" t="s">
        <v>101</v>
      </c>
      <c r="AZ1321" t="s">
        <v>486</v>
      </c>
      <c r="BA1321" t="s">
        <v>103</v>
      </c>
      <c r="BB1321" t="s">
        <v>487</v>
      </c>
      <c r="BC1321" s="4"/>
      <c r="BD1321" t="s">
        <v>83</v>
      </c>
      <c r="BE1321" t="s">
        <v>105</v>
      </c>
      <c r="BF1321" t="s">
        <v>106</v>
      </c>
      <c r="BG1321" t="s">
        <v>107</v>
      </c>
      <c r="BH1321" t="s">
        <v>123</v>
      </c>
      <c r="BI1321" t="s">
        <v>124</v>
      </c>
      <c r="BJ1321" s="2">
        <v>0</v>
      </c>
      <c r="BK1321" t="s">
        <v>90</v>
      </c>
      <c r="BL1321" t="s">
        <v>90</v>
      </c>
      <c r="BM1321" t="s">
        <v>83</v>
      </c>
      <c r="BN1321" t="s">
        <v>83</v>
      </c>
      <c r="BO1321" t="s">
        <v>83</v>
      </c>
      <c r="BP1321" t="s">
        <v>83</v>
      </c>
      <c r="BQ1321" t="s">
        <v>83</v>
      </c>
      <c r="BR1321" t="s">
        <v>83</v>
      </c>
      <c r="BS1321" t="s">
        <v>83</v>
      </c>
      <c r="BT1321" s="3">
        <v>1</v>
      </c>
    </row>
    <row r="1322" spans="1:72" x14ac:dyDescent="0.25">
      <c r="A1322" t="s">
        <v>71</v>
      </c>
      <c r="B1322" t="s">
        <v>72</v>
      </c>
      <c r="C1322" t="s">
        <v>73</v>
      </c>
      <c r="D1322" t="s">
        <v>74</v>
      </c>
      <c r="E1322" t="s">
        <v>21868</v>
      </c>
      <c r="F1322" t="s">
        <v>75</v>
      </c>
      <c r="G1322" t="s">
        <v>488</v>
      </c>
      <c r="H1322" t="s">
        <v>489</v>
      </c>
      <c r="I1322" s="1">
        <v>44197</v>
      </c>
      <c r="J1322" s="1">
        <v>44926</v>
      </c>
      <c r="K1322" t="s">
        <v>78</v>
      </c>
      <c r="L1322" t="s">
        <v>79</v>
      </c>
      <c r="M1322" t="s">
        <v>80</v>
      </c>
      <c r="N1322" t="s">
        <v>490</v>
      </c>
      <c r="O1322" t="s">
        <v>477</v>
      </c>
      <c r="P1322" t="s">
        <v>491</v>
      </c>
      <c r="Q1322" t="s">
        <v>492</v>
      </c>
      <c r="R1322" t="s">
        <v>149</v>
      </c>
      <c r="S1322" t="s">
        <v>150</v>
      </c>
      <c r="T1322" t="s">
        <v>87</v>
      </c>
      <c r="U1322" t="s">
        <v>88</v>
      </c>
      <c r="V1322" t="s">
        <v>89</v>
      </c>
      <c r="W1322" t="s">
        <v>78</v>
      </c>
      <c r="X1322" t="s">
        <v>120</v>
      </c>
      <c r="Y1322" t="s">
        <v>91</v>
      </c>
      <c r="Z1322" t="s">
        <v>92</v>
      </c>
      <c r="AA1322" s="1">
        <v>44567</v>
      </c>
      <c r="AB1322" s="2">
        <v>28</v>
      </c>
      <c r="AC1322" s="2">
        <v>26</v>
      </c>
      <c r="AD1322" s="2"/>
      <c r="AE1322" s="2"/>
      <c r="AF1322" s="2"/>
      <c r="AG1322">
        <v>0</v>
      </c>
      <c r="AH1322" s="3">
        <v>28</v>
      </c>
      <c r="AI1322" s="3">
        <v>26</v>
      </c>
      <c r="AJ1322" s="3">
        <v>0</v>
      </c>
      <c r="AK1322" s="3">
        <v>0</v>
      </c>
      <c r="AL1322" s="3">
        <v>0</v>
      </c>
      <c r="AM1322" t="s">
        <v>493</v>
      </c>
      <c r="AN1322" t="s">
        <v>83</v>
      </c>
      <c r="AO1322" t="s">
        <v>71</v>
      </c>
      <c r="AP1322" t="s">
        <v>72</v>
      </c>
      <c r="AQ1322" t="s">
        <v>83</v>
      </c>
      <c r="AR1322" t="s">
        <v>95</v>
      </c>
      <c r="AS1322" t="s">
        <v>83</v>
      </c>
      <c r="AT1322" t="s">
        <v>96</v>
      </c>
      <c r="AU1322" t="s">
        <v>97</v>
      </c>
      <c r="AV1322" t="s">
        <v>98</v>
      </c>
      <c r="AW1322" t="s">
        <v>99</v>
      </c>
      <c r="AX1322" t="s">
        <v>100</v>
      </c>
      <c r="AY1322" t="s">
        <v>480</v>
      </c>
      <c r="AZ1322" t="s">
        <v>102</v>
      </c>
      <c r="BA1322" t="s">
        <v>103</v>
      </c>
      <c r="BB1322" t="s">
        <v>494</v>
      </c>
      <c r="BC1322" s="4"/>
      <c r="BD1322" t="s">
        <v>83</v>
      </c>
      <c r="BE1322" t="s">
        <v>105</v>
      </c>
      <c r="BF1322" t="s">
        <v>106</v>
      </c>
      <c r="BG1322" t="s">
        <v>107</v>
      </c>
      <c r="BH1322" t="s">
        <v>108</v>
      </c>
      <c r="BI1322" t="s">
        <v>109</v>
      </c>
      <c r="BJ1322" s="2">
        <v>0</v>
      </c>
      <c r="BK1322" t="s">
        <v>90</v>
      </c>
      <c r="BL1322" t="s">
        <v>90</v>
      </c>
      <c r="BM1322" t="s">
        <v>83</v>
      </c>
      <c r="BN1322" t="s">
        <v>83</v>
      </c>
      <c r="BO1322" t="s">
        <v>83</v>
      </c>
      <c r="BP1322" t="s">
        <v>83</v>
      </c>
      <c r="BQ1322" t="s">
        <v>83</v>
      </c>
      <c r="BR1322" t="s">
        <v>83</v>
      </c>
      <c r="BS1322" t="s">
        <v>83</v>
      </c>
      <c r="BT1322" s="3">
        <v>1</v>
      </c>
    </row>
    <row r="1323" spans="1:72" x14ac:dyDescent="0.25">
      <c r="A1323" t="s">
        <v>71</v>
      </c>
      <c r="B1323" t="s">
        <v>72</v>
      </c>
      <c r="C1323" t="s">
        <v>73</v>
      </c>
      <c r="D1323" t="s">
        <v>74</v>
      </c>
      <c r="E1323" t="s">
        <v>21868</v>
      </c>
      <c r="F1323" t="s">
        <v>75</v>
      </c>
      <c r="G1323" t="s">
        <v>495</v>
      </c>
      <c r="H1323" t="s">
        <v>496</v>
      </c>
      <c r="I1323" s="1">
        <v>44197</v>
      </c>
      <c r="J1323" s="1">
        <v>44926</v>
      </c>
      <c r="K1323" t="s">
        <v>78</v>
      </c>
      <c r="L1323" t="s">
        <v>79</v>
      </c>
      <c r="M1323" t="s">
        <v>80</v>
      </c>
      <c r="N1323" t="s">
        <v>233</v>
      </c>
      <c r="O1323" t="s">
        <v>234</v>
      </c>
      <c r="P1323" t="s">
        <v>497</v>
      </c>
      <c r="Q1323" t="s">
        <v>236</v>
      </c>
      <c r="R1323" t="s">
        <v>149</v>
      </c>
      <c r="S1323" t="s">
        <v>150</v>
      </c>
      <c r="T1323" t="s">
        <v>87</v>
      </c>
      <c r="U1323" t="s">
        <v>88</v>
      </c>
      <c r="V1323" t="s">
        <v>89</v>
      </c>
      <c r="W1323" t="s">
        <v>78</v>
      </c>
      <c r="X1323" t="s">
        <v>120</v>
      </c>
      <c r="Y1323" t="s">
        <v>91</v>
      </c>
      <c r="Z1323" t="s">
        <v>92</v>
      </c>
      <c r="AA1323" s="1">
        <v>44662</v>
      </c>
      <c r="AB1323" s="2">
        <v>450</v>
      </c>
      <c r="AC1323" s="2">
        <v>634</v>
      </c>
      <c r="AD1323" s="2"/>
      <c r="AE1323" s="2"/>
      <c r="AF1323" s="2"/>
      <c r="AG1323">
        <v>0</v>
      </c>
      <c r="AH1323" s="3">
        <v>632</v>
      </c>
      <c r="AI1323" s="3">
        <v>888</v>
      </c>
      <c r="AJ1323" s="3">
        <v>0</v>
      </c>
      <c r="AK1323" s="3">
        <v>0</v>
      </c>
      <c r="AL1323" s="3">
        <v>0</v>
      </c>
      <c r="AM1323" t="s">
        <v>93</v>
      </c>
      <c r="AN1323" t="s">
        <v>94</v>
      </c>
      <c r="AO1323" t="s">
        <v>71</v>
      </c>
      <c r="AP1323" t="s">
        <v>72</v>
      </c>
      <c r="AQ1323" t="s">
        <v>83</v>
      </c>
      <c r="AR1323" t="s">
        <v>95</v>
      </c>
      <c r="AS1323" t="s">
        <v>83</v>
      </c>
      <c r="AT1323" t="s">
        <v>96</v>
      </c>
      <c r="AU1323" t="s">
        <v>97</v>
      </c>
      <c r="AV1323" t="s">
        <v>98</v>
      </c>
      <c r="AW1323" t="s">
        <v>99</v>
      </c>
      <c r="AX1323" t="s">
        <v>100</v>
      </c>
      <c r="AY1323" t="s">
        <v>142</v>
      </c>
      <c r="AZ1323" t="s">
        <v>102</v>
      </c>
      <c r="BA1323" t="s">
        <v>103</v>
      </c>
      <c r="BB1323" t="s">
        <v>498</v>
      </c>
      <c r="BC1323" s="4"/>
      <c r="BD1323" t="s">
        <v>83</v>
      </c>
      <c r="BE1323" t="s">
        <v>105</v>
      </c>
      <c r="BF1323" t="s">
        <v>106</v>
      </c>
      <c r="BG1323" t="s">
        <v>107</v>
      </c>
      <c r="BH1323" t="s">
        <v>108</v>
      </c>
      <c r="BI1323" t="s">
        <v>109</v>
      </c>
      <c r="BJ1323" s="2">
        <v>0</v>
      </c>
      <c r="BK1323" t="s">
        <v>90</v>
      </c>
      <c r="BL1323" t="s">
        <v>90</v>
      </c>
      <c r="BM1323" t="s">
        <v>83</v>
      </c>
      <c r="BN1323" t="s">
        <v>83</v>
      </c>
      <c r="BO1323" t="s">
        <v>83</v>
      </c>
      <c r="BP1323" t="s">
        <v>83</v>
      </c>
      <c r="BQ1323" t="s">
        <v>83</v>
      </c>
      <c r="BR1323" t="s">
        <v>83</v>
      </c>
      <c r="BS1323" t="s">
        <v>83</v>
      </c>
      <c r="BT1323" s="3">
        <v>1</v>
      </c>
    </row>
    <row r="1324" spans="1:72" x14ac:dyDescent="0.25">
      <c r="A1324" t="s">
        <v>71</v>
      </c>
      <c r="B1324" t="s">
        <v>72</v>
      </c>
      <c r="C1324" t="s">
        <v>73</v>
      </c>
      <c r="D1324" t="s">
        <v>74</v>
      </c>
      <c r="E1324" t="s">
        <v>21868</v>
      </c>
      <c r="F1324" t="s">
        <v>75</v>
      </c>
      <c r="G1324" t="s">
        <v>499</v>
      </c>
      <c r="H1324" t="s">
        <v>500</v>
      </c>
      <c r="I1324" s="1">
        <v>44197</v>
      </c>
      <c r="J1324" s="1">
        <v>44926</v>
      </c>
      <c r="K1324" t="s">
        <v>78</v>
      </c>
      <c r="L1324" t="s">
        <v>79</v>
      </c>
      <c r="M1324" t="s">
        <v>80</v>
      </c>
      <c r="N1324" t="s">
        <v>490</v>
      </c>
      <c r="O1324" t="s">
        <v>501</v>
      </c>
      <c r="P1324" t="s">
        <v>222</v>
      </c>
      <c r="Q1324" t="s">
        <v>502</v>
      </c>
      <c r="R1324" t="s">
        <v>149</v>
      </c>
      <c r="S1324" t="s">
        <v>150</v>
      </c>
      <c r="T1324" t="s">
        <v>87</v>
      </c>
      <c r="U1324" t="s">
        <v>88</v>
      </c>
      <c r="V1324" t="s">
        <v>89</v>
      </c>
      <c r="W1324" t="s">
        <v>78</v>
      </c>
      <c r="X1324" t="s">
        <v>120</v>
      </c>
      <c r="Y1324" t="s">
        <v>91</v>
      </c>
      <c r="Z1324" t="s">
        <v>92</v>
      </c>
      <c r="AA1324" s="1">
        <v>44566</v>
      </c>
      <c r="AB1324" s="2">
        <v>294</v>
      </c>
      <c r="AC1324" s="2">
        <v>292</v>
      </c>
      <c r="AD1324" s="2"/>
      <c r="AE1324" s="2"/>
      <c r="AF1324" s="2"/>
      <c r="AG1324">
        <v>0</v>
      </c>
      <c r="AH1324" s="3">
        <v>296</v>
      </c>
      <c r="AI1324" s="3">
        <v>352</v>
      </c>
      <c r="AJ1324" s="3">
        <v>0</v>
      </c>
      <c r="AK1324" s="3">
        <v>0</v>
      </c>
      <c r="AL1324" s="3">
        <v>0</v>
      </c>
      <c r="AM1324" t="s">
        <v>93</v>
      </c>
      <c r="AN1324" t="s">
        <v>94</v>
      </c>
      <c r="AO1324" t="s">
        <v>71</v>
      </c>
      <c r="AP1324" t="s">
        <v>72</v>
      </c>
      <c r="AQ1324" t="s">
        <v>83</v>
      </c>
      <c r="AR1324" t="s">
        <v>95</v>
      </c>
      <c r="AS1324" t="s">
        <v>83</v>
      </c>
      <c r="AT1324" t="s">
        <v>96</v>
      </c>
      <c r="AU1324" t="s">
        <v>97</v>
      </c>
      <c r="AV1324" t="s">
        <v>98</v>
      </c>
      <c r="AW1324" t="s">
        <v>99</v>
      </c>
      <c r="AX1324" t="s">
        <v>100</v>
      </c>
      <c r="AY1324" t="s">
        <v>142</v>
      </c>
      <c r="AZ1324" t="s">
        <v>503</v>
      </c>
      <c r="BA1324" t="s">
        <v>103</v>
      </c>
      <c r="BB1324" t="s">
        <v>504</v>
      </c>
      <c r="BC1324" s="4"/>
      <c r="BD1324" t="s">
        <v>83</v>
      </c>
      <c r="BE1324" t="s">
        <v>105</v>
      </c>
      <c r="BF1324" t="s">
        <v>106</v>
      </c>
      <c r="BG1324" t="s">
        <v>107</v>
      </c>
      <c r="BH1324" t="s">
        <v>108</v>
      </c>
      <c r="BI1324" t="s">
        <v>109</v>
      </c>
      <c r="BJ1324" s="2">
        <v>0</v>
      </c>
      <c r="BK1324" t="s">
        <v>90</v>
      </c>
      <c r="BL1324" t="s">
        <v>90</v>
      </c>
      <c r="BM1324" t="s">
        <v>83</v>
      </c>
      <c r="BN1324" t="s">
        <v>83</v>
      </c>
      <c r="BO1324" t="s">
        <v>83</v>
      </c>
      <c r="BP1324" t="s">
        <v>83</v>
      </c>
      <c r="BQ1324" t="s">
        <v>83</v>
      </c>
      <c r="BR1324" t="s">
        <v>83</v>
      </c>
      <c r="BS1324" t="s">
        <v>83</v>
      </c>
      <c r="BT1324" s="3">
        <v>1</v>
      </c>
    </row>
    <row r="1325" spans="1:72" x14ac:dyDescent="0.25">
      <c r="A1325" t="s">
        <v>71</v>
      </c>
      <c r="B1325" t="s">
        <v>72</v>
      </c>
      <c r="C1325" t="s">
        <v>73</v>
      </c>
      <c r="D1325" t="s">
        <v>74</v>
      </c>
      <c r="E1325" t="s">
        <v>21868</v>
      </c>
      <c r="F1325" t="s">
        <v>75</v>
      </c>
      <c r="G1325" t="s">
        <v>505</v>
      </c>
      <c r="H1325" t="s">
        <v>506</v>
      </c>
      <c r="I1325" s="1">
        <v>44197</v>
      </c>
      <c r="J1325" s="1">
        <v>44926</v>
      </c>
      <c r="K1325" t="s">
        <v>78</v>
      </c>
      <c r="L1325" t="s">
        <v>79</v>
      </c>
      <c r="M1325" t="s">
        <v>80</v>
      </c>
      <c r="N1325" t="s">
        <v>258</v>
      </c>
      <c r="O1325" t="s">
        <v>193</v>
      </c>
      <c r="P1325" t="s">
        <v>409</v>
      </c>
      <c r="Q1325" t="s">
        <v>259</v>
      </c>
      <c r="R1325" t="s">
        <v>149</v>
      </c>
      <c r="S1325" t="s">
        <v>210</v>
      </c>
      <c r="T1325" t="s">
        <v>87</v>
      </c>
      <c r="U1325" t="s">
        <v>88</v>
      </c>
      <c r="V1325" t="s">
        <v>89</v>
      </c>
      <c r="W1325" t="s">
        <v>90</v>
      </c>
      <c r="X1325" t="s">
        <v>83</v>
      </c>
      <c r="Y1325" t="s">
        <v>91</v>
      </c>
      <c r="Z1325" t="s">
        <v>92</v>
      </c>
      <c r="AA1325" s="1">
        <v>44378</v>
      </c>
      <c r="AB1325" s="2">
        <v>5954</v>
      </c>
      <c r="AC1325" s="2">
        <v>0</v>
      </c>
      <c r="AD1325" s="2"/>
      <c r="AE1325" s="2"/>
      <c r="AF1325" s="2"/>
      <c r="AG1325">
        <v>0</v>
      </c>
      <c r="AH1325" s="3">
        <v>2684</v>
      </c>
      <c r="AI1325" s="3">
        <v>3272</v>
      </c>
      <c r="AJ1325" s="3">
        <v>0</v>
      </c>
      <c r="AK1325" s="3">
        <v>0</v>
      </c>
      <c r="AL1325" s="3">
        <v>0</v>
      </c>
      <c r="AM1325" t="s">
        <v>93</v>
      </c>
      <c r="AN1325" t="s">
        <v>94</v>
      </c>
      <c r="AO1325" t="s">
        <v>71</v>
      </c>
      <c r="AP1325" t="s">
        <v>72</v>
      </c>
      <c r="AQ1325" t="s">
        <v>83</v>
      </c>
      <c r="AR1325" t="s">
        <v>95</v>
      </c>
      <c r="AS1325" t="s">
        <v>83</v>
      </c>
      <c r="AT1325" t="s">
        <v>96</v>
      </c>
      <c r="AU1325" t="s">
        <v>97</v>
      </c>
      <c r="AV1325" t="s">
        <v>98</v>
      </c>
      <c r="AW1325" t="s">
        <v>99</v>
      </c>
      <c r="AX1325" t="s">
        <v>100</v>
      </c>
      <c r="AY1325" t="s">
        <v>260</v>
      </c>
      <c r="AZ1325" t="s">
        <v>507</v>
      </c>
      <c r="BA1325" t="s">
        <v>103</v>
      </c>
      <c r="BB1325" t="s">
        <v>508</v>
      </c>
      <c r="BC1325" s="4"/>
      <c r="BD1325" t="s">
        <v>83</v>
      </c>
      <c r="BE1325" t="s">
        <v>105</v>
      </c>
      <c r="BF1325" t="s">
        <v>106</v>
      </c>
      <c r="BG1325" t="s">
        <v>107</v>
      </c>
      <c r="BH1325" t="s">
        <v>509</v>
      </c>
      <c r="BI1325" t="s">
        <v>510</v>
      </c>
      <c r="BJ1325" s="2">
        <v>0</v>
      </c>
      <c r="BK1325" t="s">
        <v>90</v>
      </c>
      <c r="BL1325" t="s">
        <v>90</v>
      </c>
      <c r="BM1325" t="s">
        <v>83</v>
      </c>
      <c r="BN1325" t="s">
        <v>83</v>
      </c>
      <c r="BO1325" t="s">
        <v>83</v>
      </c>
      <c r="BP1325" t="s">
        <v>83</v>
      </c>
      <c r="BQ1325" t="s">
        <v>83</v>
      </c>
      <c r="BR1325" t="s">
        <v>83</v>
      </c>
      <c r="BS1325" t="s">
        <v>83</v>
      </c>
      <c r="BT1325" s="3">
        <v>1</v>
      </c>
    </row>
    <row r="1326" spans="1:72" x14ac:dyDescent="0.25">
      <c r="A1326" t="s">
        <v>71</v>
      </c>
      <c r="B1326" t="s">
        <v>72</v>
      </c>
      <c r="C1326" t="s">
        <v>73</v>
      </c>
      <c r="D1326" t="s">
        <v>74</v>
      </c>
      <c r="E1326" t="s">
        <v>21868</v>
      </c>
      <c r="F1326" t="s">
        <v>75</v>
      </c>
      <c r="G1326" t="s">
        <v>511</v>
      </c>
      <c r="H1326" t="s">
        <v>512</v>
      </c>
      <c r="I1326" s="1">
        <v>44197</v>
      </c>
      <c r="J1326" s="1">
        <v>44926</v>
      </c>
      <c r="K1326" t="s">
        <v>78</v>
      </c>
      <c r="L1326" t="s">
        <v>79</v>
      </c>
      <c r="M1326" t="s">
        <v>80</v>
      </c>
      <c r="N1326" t="s">
        <v>286</v>
      </c>
      <c r="O1326" t="s">
        <v>513</v>
      </c>
      <c r="P1326" t="s">
        <v>420</v>
      </c>
      <c r="Q1326" t="s">
        <v>287</v>
      </c>
      <c r="R1326" t="s">
        <v>149</v>
      </c>
      <c r="S1326" t="s">
        <v>150</v>
      </c>
      <c r="T1326" t="s">
        <v>87</v>
      </c>
      <c r="U1326" t="s">
        <v>88</v>
      </c>
      <c r="V1326" t="s">
        <v>89</v>
      </c>
      <c r="W1326" t="s">
        <v>78</v>
      </c>
      <c r="X1326" t="s">
        <v>120</v>
      </c>
      <c r="Y1326" t="s">
        <v>91</v>
      </c>
      <c r="Z1326" t="s">
        <v>92</v>
      </c>
      <c r="AA1326" s="1">
        <v>44566</v>
      </c>
      <c r="AB1326" s="2">
        <v>695</v>
      </c>
      <c r="AC1326" s="2">
        <v>610</v>
      </c>
      <c r="AD1326" s="2"/>
      <c r="AE1326" s="2"/>
      <c r="AF1326" s="2"/>
      <c r="AG1326">
        <v>0</v>
      </c>
      <c r="AH1326" s="3">
        <v>695</v>
      </c>
      <c r="AI1326" s="3">
        <v>610</v>
      </c>
      <c r="AJ1326" s="3">
        <v>0</v>
      </c>
      <c r="AK1326" s="3">
        <v>0</v>
      </c>
      <c r="AL1326" s="3">
        <v>0</v>
      </c>
      <c r="AM1326" t="s">
        <v>514</v>
      </c>
      <c r="AN1326" t="s">
        <v>83</v>
      </c>
      <c r="AO1326" t="s">
        <v>71</v>
      </c>
      <c r="AP1326" t="s">
        <v>72</v>
      </c>
      <c r="AQ1326" t="s">
        <v>83</v>
      </c>
      <c r="AR1326" t="s">
        <v>95</v>
      </c>
      <c r="AS1326" t="s">
        <v>83</v>
      </c>
      <c r="AT1326" t="s">
        <v>96</v>
      </c>
      <c r="AU1326" t="s">
        <v>97</v>
      </c>
      <c r="AV1326" t="s">
        <v>98</v>
      </c>
      <c r="AW1326" t="s">
        <v>99</v>
      </c>
      <c r="AX1326" t="s">
        <v>100</v>
      </c>
      <c r="AY1326" t="s">
        <v>83</v>
      </c>
      <c r="AZ1326" t="s">
        <v>83</v>
      </c>
      <c r="BA1326" t="s">
        <v>103</v>
      </c>
      <c r="BB1326" t="s">
        <v>515</v>
      </c>
      <c r="BC1326" s="4"/>
      <c r="BD1326" t="s">
        <v>83</v>
      </c>
      <c r="BE1326" t="s">
        <v>105</v>
      </c>
      <c r="BF1326" t="s">
        <v>106</v>
      </c>
      <c r="BG1326" t="s">
        <v>107</v>
      </c>
      <c r="BH1326" t="s">
        <v>108</v>
      </c>
      <c r="BI1326" t="s">
        <v>109</v>
      </c>
      <c r="BJ1326" s="2">
        <v>0</v>
      </c>
      <c r="BK1326" t="s">
        <v>78</v>
      </c>
      <c r="BL1326" t="s">
        <v>90</v>
      </c>
      <c r="BM1326" t="s">
        <v>83</v>
      </c>
      <c r="BN1326" t="s">
        <v>83</v>
      </c>
      <c r="BO1326" t="s">
        <v>83</v>
      </c>
      <c r="BP1326" t="s">
        <v>83</v>
      </c>
      <c r="BQ1326" t="s">
        <v>83</v>
      </c>
      <c r="BR1326" t="s">
        <v>83</v>
      </c>
      <c r="BS1326" t="s">
        <v>83</v>
      </c>
      <c r="BT1326" s="3">
        <v>1</v>
      </c>
    </row>
    <row r="1327" spans="1:72" x14ac:dyDescent="0.25">
      <c r="A1327" t="s">
        <v>71</v>
      </c>
      <c r="B1327" t="s">
        <v>72</v>
      </c>
      <c r="C1327" t="s">
        <v>73</v>
      </c>
      <c r="D1327" t="s">
        <v>74</v>
      </c>
      <c r="E1327" t="s">
        <v>21868</v>
      </c>
      <c r="F1327" t="s">
        <v>75</v>
      </c>
      <c r="G1327" t="s">
        <v>516</v>
      </c>
      <c r="H1327" t="s">
        <v>517</v>
      </c>
      <c r="I1327" s="1">
        <v>44246</v>
      </c>
      <c r="J1327" s="1">
        <v>44926</v>
      </c>
      <c r="K1327" t="s">
        <v>78</v>
      </c>
      <c r="L1327" t="s">
        <v>79</v>
      </c>
      <c r="M1327" t="s">
        <v>80</v>
      </c>
      <c r="N1327" t="s">
        <v>161</v>
      </c>
      <c r="O1327" t="s">
        <v>352</v>
      </c>
      <c r="P1327" t="s">
        <v>83</v>
      </c>
      <c r="Q1327" t="s">
        <v>353</v>
      </c>
      <c r="R1327" t="s">
        <v>149</v>
      </c>
      <c r="S1327" t="s">
        <v>518</v>
      </c>
      <c r="T1327" t="s">
        <v>87</v>
      </c>
      <c r="U1327" t="s">
        <v>519</v>
      </c>
      <c r="V1327" t="s">
        <v>520</v>
      </c>
      <c r="W1327" t="s">
        <v>90</v>
      </c>
      <c r="X1327" t="s">
        <v>83</v>
      </c>
      <c r="Y1327" t="s">
        <v>91</v>
      </c>
      <c r="Z1327" t="s">
        <v>92</v>
      </c>
      <c r="AA1327" s="1">
        <v>44246</v>
      </c>
      <c r="AB1327" s="2">
        <v>93355</v>
      </c>
      <c r="AC1327" s="2">
        <v>288730</v>
      </c>
      <c r="AD1327" s="2">
        <v>0</v>
      </c>
      <c r="AE1327" s="2">
        <v>0</v>
      </c>
      <c r="AF1327" s="2"/>
      <c r="AG1327">
        <v>0</v>
      </c>
      <c r="AH1327" s="3">
        <v>94719</v>
      </c>
      <c r="AI1327" s="3">
        <v>287202</v>
      </c>
      <c r="AJ1327" s="3">
        <v>0</v>
      </c>
      <c r="AK1327" s="3">
        <v>0</v>
      </c>
      <c r="AL1327" s="3">
        <v>0</v>
      </c>
      <c r="AM1327" t="s">
        <v>521</v>
      </c>
      <c r="AN1327" t="s">
        <v>83</v>
      </c>
      <c r="AO1327" t="s">
        <v>71</v>
      </c>
      <c r="AP1327" t="s">
        <v>72</v>
      </c>
      <c r="AQ1327" t="s">
        <v>83</v>
      </c>
      <c r="AR1327" t="s">
        <v>95</v>
      </c>
      <c r="AS1327" t="s">
        <v>83</v>
      </c>
      <c r="AT1327" t="s">
        <v>96</v>
      </c>
      <c r="AU1327" t="s">
        <v>97</v>
      </c>
      <c r="AV1327" t="s">
        <v>98</v>
      </c>
      <c r="AW1327" t="s">
        <v>99</v>
      </c>
      <c r="AX1327" t="s">
        <v>359</v>
      </c>
      <c r="AY1327" t="s">
        <v>83</v>
      </c>
      <c r="AZ1327" t="s">
        <v>522</v>
      </c>
      <c r="BA1327" t="s">
        <v>103</v>
      </c>
      <c r="BB1327" t="s">
        <v>83</v>
      </c>
      <c r="BC1327" s="4"/>
      <c r="BD1327" t="s">
        <v>83</v>
      </c>
      <c r="BE1327" t="s">
        <v>105</v>
      </c>
      <c r="BF1327" t="s">
        <v>106</v>
      </c>
      <c r="BG1327" t="s">
        <v>107</v>
      </c>
      <c r="BH1327" t="s">
        <v>83</v>
      </c>
      <c r="BI1327" t="s">
        <v>83</v>
      </c>
      <c r="BJ1327" s="2">
        <v>0</v>
      </c>
      <c r="BK1327" t="s">
        <v>90</v>
      </c>
      <c r="BL1327" t="s">
        <v>90</v>
      </c>
      <c r="BM1327" t="s">
        <v>83</v>
      </c>
      <c r="BN1327" t="s">
        <v>83</v>
      </c>
      <c r="BO1327" t="s">
        <v>83</v>
      </c>
      <c r="BP1327" t="s">
        <v>83</v>
      </c>
      <c r="BQ1327" t="s">
        <v>83</v>
      </c>
      <c r="BR1327" t="s">
        <v>83</v>
      </c>
      <c r="BS1327" t="s">
        <v>83</v>
      </c>
      <c r="BT1327" s="3">
        <v>1</v>
      </c>
    </row>
    <row r="1328" spans="1:72" x14ac:dyDescent="0.25">
      <c r="A1328" t="s">
        <v>71</v>
      </c>
      <c r="B1328" t="s">
        <v>72</v>
      </c>
      <c r="C1328" t="s">
        <v>73</v>
      </c>
      <c r="D1328" t="s">
        <v>74</v>
      </c>
      <c r="E1328" t="s">
        <v>21868</v>
      </c>
      <c r="F1328" t="s">
        <v>75</v>
      </c>
      <c r="G1328" t="s">
        <v>523</v>
      </c>
      <c r="H1328" t="s">
        <v>524</v>
      </c>
      <c r="I1328" s="1">
        <v>44246</v>
      </c>
      <c r="J1328" s="1">
        <v>44926</v>
      </c>
      <c r="K1328" t="s">
        <v>78</v>
      </c>
      <c r="L1328" t="s">
        <v>79</v>
      </c>
      <c r="M1328" t="s">
        <v>80</v>
      </c>
      <c r="N1328" t="s">
        <v>161</v>
      </c>
      <c r="O1328" t="s">
        <v>352</v>
      </c>
      <c r="P1328" t="s">
        <v>83</v>
      </c>
      <c r="Q1328" t="s">
        <v>353</v>
      </c>
      <c r="R1328" t="s">
        <v>149</v>
      </c>
      <c r="S1328" t="s">
        <v>518</v>
      </c>
      <c r="T1328" t="s">
        <v>87</v>
      </c>
      <c r="U1328" t="s">
        <v>519</v>
      </c>
      <c r="V1328" t="s">
        <v>520</v>
      </c>
      <c r="W1328" t="s">
        <v>90</v>
      </c>
      <c r="X1328" t="s">
        <v>83</v>
      </c>
      <c r="Y1328" t="s">
        <v>91</v>
      </c>
      <c r="Z1328" t="s">
        <v>92</v>
      </c>
      <c r="AA1328" s="1">
        <v>44384</v>
      </c>
      <c r="AB1328" s="2">
        <v>616</v>
      </c>
      <c r="AC1328" s="2">
        <v>1965</v>
      </c>
      <c r="AD1328" s="2"/>
      <c r="AE1328" s="2"/>
      <c r="AF1328" s="2"/>
      <c r="AG1328">
        <v>0</v>
      </c>
      <c r="AH1328" s="3">
        <v>689</v>
      </c>
      <c r="AI1328" s="3">
        <v>2153</v>
      </c>
      <c r="AJ1328" s="3">
        <v>0</v>
      </c>
      <c r="AK1328" s="3">
        <v>0</v>
      </c>
      <c r="AL1328" s="3">
        <v>0</v>
      </c>
      <c r="AM1328" t="s">
        <v>521</v>
      </c>
      <c r="AN1328" t="s">
        <v>83</v>
      </c>
      <c r="AO1328" t="s">
        <v>71</v>
      </c>
      <c r="AP1328" t="s">
        <v>72</v>
      </c>
      <c r="AQ1328" t="s">
        <v>83</v>
      </c>
      <c r="AR1328" t="s">
        <v>95</v>
      </c>
      <c r="AS1328" t="s">
        <v>83</v>
      </c>
      <c r="AT1328" t="s">
        <v>96</v>
      </c>
      <c r="AU1328" t="s">
        <v>97</v>
      </c>
      <c r="AV1328" t="s">
        <v>98</v>
      </c>
      <c r="AW1328" t="s">
        <v>99</v>
      </c>
      <c r="AX1328" t="s">
        <v>359</v>
      </c>
      <c r="AY1328" t="s">
        <v>83</v>
      </c>
      <c r="AZ1328" t="s">
        <v>525</v>
      </c>
      <c r="BA1328" t="s">
        <v>103</v>
      </c>
      <c r="BB1328" t="s">
        <v>83</v>
      </c>
      <c r="BC1328" s="4"/>
      <c r="BD1328" t="s">
        <v>83</v>
      </c>
      <c r="BE1328" t="s">
        <v>105</v>
      </c>
      <c r="BF1328" t="s">
        <v>106</v>
      </c>
      <c r="BG1328" t="s">
        <v>107</v>
      </c>
      <c r="BH1328" t="s">
        <v>83</v>
      </c>
      <c r="BI1328" t="s">
        <v>83</v>
      </c>
      <c r="BJ1328" s="2">
        <v>0</v>
      </c>
      <c r="BK1328" t="s">
        <v>90</v>
      </c>
      <c r="BL1328" t="s">
        <v>90</v>
      </c>
      <c r="BM1328" t="s">
        <v>83</v>
      </c>
      <c r="BN1328" t="s">
        <v>83</v>
      </c>
      <c r="BO1328" t="s">
        <v>83</v>
      </c>
      <c r="BP1328" t="s">
        <v>83</v>
      </c>
      <c r="BQ1328" t="s">
        <v>83</v>
      </c>
      <c r="BR1328" t="s">
        <v>83</v>
      </c>
      <c r="BS1328" t="s">
        <v>83</v>
      </c>
      <c r="BT1328" s="3">
        <v>1</v>
      </c>
    </row>
    <row r="1329" spans="1:72" x14ac:dyDescent="0.25">
      <c r="A1329" t="s">
        <v>71</v>
      </c>
      <c r="B1329" t="s">
        <v>72</v>
      </c>
      <c r="C1329" t="s">
        <v>73</v>
      </c>
      <c r="D1329" t="s">
        <v>74</v>
      </c>
      <c r="E1329" t="s">
        <v>21868</v>
      </c>
      <c r="F1329" t="s">
        <v>75</v>
      </c>
      <c r="G1329" t="s">
        <v>526</v>
      </c>
      <c r="H1329" t="s">
        <v>527</v>
      </c>
      <c r="I1329" s="1">
        <v>44197</v>
      </c>
      <c r="J1329" s="1">
        <v>44926</v>
      </c>
      <c r="K1329" t="s">
        <v>78</v>
      </c>
      <c r="L1329" t="s">
        <v>79</v>
      </c>
      <c r="M1329" t="s">
        <v>80</v>
      </c>
      <c r="N1329" t="s">
        <v>528</v>
      </c>
      <c r="O1329" t="s">
        <v>529</v>
      </c>
      <c r="P1329" t="s">
        <v>222</v>
      </c>
      <c r="Q1329" t="s">
        <v>530</v>
      </c>
      <c r="R1329" t="s">
        <v>85</v>
      </c>
      <c r="S1329" t="s">
        <v>119</v>
      </c>
      <c r="T1329" t="s">
        <v>87</v>
      </c>
      <c r="U1329" t="s">
        <v>88</v>
      </c>
      <c r="V1329" t="s">
        <v>89</v>
      </c>
      <c r="W1329" t="s">
        <v>78</v>
      </c>
      <c r="X1329" t="s">
        <v>120</v>
      </c>
      <c r="Y1329" t="s">
        <v>91</v>
      </c>
      <c r="Z1329" t="s">
        <v>92</v>
      </c>
      <c r="AA1329" s="1">
        <v>44567</v>
      </c>
      <c r="AB1329" s="2">
        <v>229</v>
      </c>
      <c r="AC1329" s="2">
        <v>237</v>
      </c>
      <c r="AD1329" s="2"/>
      <c r="AE1329" s="2"/>
      <c r="AF1329" s="2"/>
      <c r="AG1329">
        <v>0</v>
      </c>
      <c r="AH1329" s="3">
        <v>229</v>
      </c>
      <c r="AI1329" s="3">
        <v>237</v>
      </c>
      <c r="AJ1329" s="3">
        <v>0</v>
      </c>
      <c r="AK1329" s="3">
        <v>0</v>
      </c>
      <c r="AL1329" s="3">
        <v>0</v>
      </c>
      <c r="AM1329" t="s">
        <v>531</v>
      </c>
      <c r="AN1329" t="s">
        <v>83</v>
      </c>
      <c r="AO1329" t="s">
        <v>71</v>
      </c>
      <c r="AP1329" t="s">
        <v>72</v>
      </c>
      <c r="AQ1329" t="s">
        <v>83</v>
      </c>
      <c r="AR1329" t="s">
        <v>95</v>
      </c>
      <c r="AS1329" t="s">
        <v>83</v>
      </c>
      <c r="AT1329" t="s">
        <v>96</v>
      </c>
      <c r="AU1329" t="s">
        <v>97</v>
      </c>
      <c r="AV1329" t="s">
        <v>98</v>
      </c>
      <c r="AW1329" t="s">
        <v>99</v>
      </c>
      <c r="AX1329" t="s">
        <v>100</v>
      </c>
      <c r="AY1329" t="s">
        <v>83</v>
      </c>
      <c r="AZ1329" t="s">
        <v>83</v>
      </c>
      <c r="BA1329" t="s">
        <v>103</v>
      </c>
      <c r="BB1329" t="s">
        <v>532</v>
      </c>
      <c r="BC1329" s="4"/>
      <c r="BD1329" t="s">
        <v>83</v>
      </c>
      <c r="BE1329" t="s">
        <v>105</v>
      </c>
      <c r="BF1329" t="s">
        <v>106</v>
      </c>
      <c r="BG1329" t="s">
        <v>107</v>
      </c>
      <c r="BH1329" t="s">
        <v>123</v>
      </c>
      <c r="BI1329" t="s">
        <v>124</v>
      </c>
      <c r="BJ1329" s="2">
        <v>0</v>
      </c>
      <c r="BK1329" t="s">
        <v>90</v>
      </c>
      <c r="BL1329" t="s">
        <v>90</v>
      </c>
      <c r="BM1329" t="s">
        <v>83</v>
      </c>
      <c r="BN1329" t="s">
        <v>83</v>
      </c>
      <c r="BO1329" t="s">
        <v>83</v>
      </c>
      <c r="BP1329" t="s">
        <v>83</v>
      </c>
      <c r="BQ1329" t="s">
        <v>83</v>
      </c>
      <c r="BR1329" t="s">
        <v>83</v>
      </c>
      <c r="BS1329" t="s">
        <v>83</v>
      </c>
      <c r="BT1329" s="3">
        <v>1</v>
      </c>
    </row>
    <row r="1330" spans="1:72" x14ac:dyDescent="0.25">
      <c r="A1330" t="s">
        <v>71</v>
      </c>
      <c r="B1330" t="s">
        <v>72</v>
      </c>
      <c r="C1330" t="s">
        <v>73</v>
      </c>
      <c r="D1330" t="s">
        <v>74</v>
      </c>
      <c r="E1330" t="s">
        <v>21868</v>
      </c>
      <c r="F1330" t="s">
        <v>75</v>
      </c>
      <c r="G1330" t="s">
        <v>533</v>
      </c>
      <c r="H1330" t="s">
        <v>534</v>
      </c>
      <c r="I1330" s="1">
        <v>44197</v>
      </c>
      <c r="J1330" s="1">
        <v>44926</v>
      </c>
      <c r="K1330" t="s">
        <v>78</v>
      </c>
      <c r="L1330" t="s">
        <v>79</v>
      </c>
      <c r="M1330" t="s">
        <v>80</v>
      </c>
      <c r="N1330" t="s">
        <v>535</v>
      </c>
      <c r="O1330" t="s">
        <v>281</v>
      </c>
      <c r="P1330" t="s">
        <v>222</v>
      </c>
      <c r="Q1330" t="s">
        <v>536</v>
      </c>
      <c r="R1330" t="s">
        <v>85</v>
      </c>
      <c r="S1330" t="s">
        <v>119</v>
      </c>
      <c r="T1330" t="s">
        <v>87</v>
      </c>
      <c r="U1330" t="s">
        <v>88</v>
      </c>
      <c r="V1330" t="s">
        <v>89</v>
      </c>
      <c r="W1330" t="s">
        <v>78</v>
      </c>
      <c r="X1330" t="s">
        <v>120</v>
      </c>
      <c r="Y1330" t="s">
        <v>91</v>
      </c>
      <c r="Z1330" t="s">
        <v>92</v>
      </c>
      <c r="AA1330" s="1">
        <v>44567</v>
      </c>
      <c r="AB1330" s="2">
        <v>1530</v>
      </c>
      <c r="AC1330" s="2">
        <v>389</v>
      </c>
      <c r="AD1330" s="2"/>
      <c r="AE1330" s="2"/>
      <c r="AF1330" s="2"/>
      <c r="AG1330">
        <v>0</v>
      </c>
      <c r="AH1330" s="3">
        <v>1530</v>
      </c>
      <c r="AI1330" s="3">
        <v>389</v>
      </c>
      <c r="AJ1330" s="3">
        <v>0</v>
      </c>
      <c r="AK1330" s="3">
        <v>0</v>
      </c>
      <c r="AL1330" s="3">
        <v>0</v>
      </c>
      <c r="AM1330" t="s">
        <v>537</v>
      </c>
      <c r="AN1330" t="s">
        <v>83</v>
      </c>
      <c r="AO1330" t="s">
        <v>71</v>
      </c>
      <c r="AP1330" t="s">
        <v>72</v>
      </c>
      <c r="AQ1330" t="s">
        <v>83</v>
      </c>
      <c r="AR1330" t="s">
        <v>95</v>
      </c>
      <c r="AS1330" t="s">
        <v>83</v>
      </c>
      <c r="AT1330" t="s">
        <v>96</v>
      </c>
      <c r="AU1330" t="s">
        <v>97</v>
      </c>
      <c r="AV1330" t="s">
        <v>98</v>
      </c>
      <c r="AW1330" t="s">
        <v>99</v>
      </c>
      <c r="AX1330" t="s">
        <v>100</v>
      </c>
      <c r="AY1330" t="s">
        <v>480</v>
      </c>
      <c r="AZ1330" t="s">
        <v>538</v>
      </c>
      <c r="BA1330" t="s">
        <v>103</v>
      </c>
      <c r="BB1330" t="s">
        <v>539</v>
      </c>
      <c r="BC1330" s="4"/>
      <c r="BD1330" t="s">
        <v>83</v>
      </c>
      <c r="BE1330" t="s">
        <v>105</v>
      </c>
      <c r="BF1330" t="s">
        <v>106</v>
      </c>
      <c r="BG1330" t="s">
        <v>107</v>
      </c>
      <c r="BH1330" t="s">
        <v>123</v>
      </c>
      <c r="BI1330" t="s">
        <v>124</v>
      </c>
      <c r="BJ1330" s="2">
        <v>0</v>
      </c>
      <c r="BK1330" t="s">
        <v>78</v>
      </c>
      <c r="BL1330" t="s">
        <v>90</v>
      </c>
      <c r="BM1330" t="s">
        <v>83</v>
      </c>
      <c r="BN1330" t="s">
        <v>83</v>
      </c>
      <c r="BO1330" t="s">
        <v>83</v>
      </c>
      <c r="BP1330" t="s">
        <v>83</v>
      </c>
      <c r="BQ1330" t="s">
        <v>83</v>
      </c>
      <c r="BR1330" t="s">
        <v>83</v>
      </c>
      <c r="BS1330" t="s">
        <v>83</v>
      </c>
      <c r="BT1330" s="3">
        <v>1</v>
      </c>
    </row>
    <row r="1331" spans="1:72" x14ac:dyDescent="0.25">
      <c r="A1331" t="s">
        <v>71</v>
      </c>
      <c r="B1331" t="s">
        <v>72</v>
      </c>
      <c r="C1331" t="s">
        <v>73</v>
      </c>
      <c r="D1331" t="s">
        <v>74</v>
      </c>
      <c r="E1331" t="s">
        <v>21868</v>
      </c>
      <c r="F1331" t="s">
        <v>75</v>
      </c>
      <c r="G1331" t="s">
        <v>540</v>
      </c>
      <c r="H1331" t="s">
        <v>541</v>
      </c>
      <c r="I1331" s="1">
        <v>44197</v>
      </c>
      <c r="J1331" s="1">
        <v>44926</v>
      </c>
      <c r="K1331" t="s">
        <v>78</v>
      </c>
      <c r="L1331" t="s">
        <v>79</v>
      </c>
      <c r="M1331" t="s">
        <v>80</v>
      </c>
      <c r="N1331" t="s">
        <v>227</v>
      </c>
      <c r="O1331" t="s">
        <v>254</v>
      </c>
      <c r="P1331" t="s">
        <v>83</v>
      </c>
      <c r="Q1331" t="s">
        <v>229</v>
      </c>
      <c r="R1331" t="s">
        <v>149</v>
      </c>
      <c r="S1331" t="s">
        <v>119</v>
      </c>
      <c r="T1331" t="s">
        <v>87</v>
      </c>
      <c r="U1331" t="s">
        <v>88</v>
      </c>
      <c r="V1331" t="s">
        <v>89</v>
      </c>
      <c r="W1331" t="s">
        <v>78</v>
      </c>
      <c r="X1331" t="s">
        <v>120</v>
      </c>
      <c r="Y1331" t="s">
        <v>91</v>
      </c>
      <c r="Z1331" t="s">
        <v>92</v>
      </c>
      <c r="AA1331" s="1">
        <v>44566</v>
      </c>
      <c r="AB1331" s="2">
        <v>13399</v>
      </c>
      <c r="AC1331" s="2">
        <v>17866</v>
      </c>
      <c r="AD1331" s="2"/>
      <c r="AE1331" s="2"/>
      <c r="AF1331" s="2"/>
      <c r="AG1331">
        <v>0</v>
      </c>
      <c r="AH1331" s="3">
        <v>17860</v>
      </c>
      <c r="AI1331" s="3">
        <v>12672</v>
      </c>
      <c r="AJ1331" s="3">
        <v>0</v>
      </c>
      <c r="AK1331" s="3">
        <v>0</v>
      </c>
      <c r="AL1331" s="3">
        <v>0</v>
      </c>
      <c r="AM1331" t="s">
        <v>542</v>
      </c>
      <c r="AN1331" t="s">
        <v>83</v>
      </c>
      <c r="AO1331" t="s">
        <v>71</v>
      </c>
      <c r="AP1331" t="s">
        <v>72</v>
      </c>
      <c r="AQ1331" t="s">
        <v>83</v>
      </c>
      <c r="AR1331" t="s">
        <v>95</v>
      </c>
      <c r="AS1331" t="s">
        <v>83</v>
      </c>
      <c r="AT1331" t="s">
        <v>96</v>
      </c>
      <c r="AU1331" t="s">
        <v>97</v>
      </c>
      <c r="AV1331" t="s">
        <v>98</v>
      </c>
      <c r="AW1331" t="s">
        <v>99</v>
      </c>
      <c r="AX1331" t="s">
        <v>100</v>
      </c>
      <c r="AY1331" t="s">
        <v>83</v>
      </c>
      <c r="AZ1331" t="s">
        <v>83</v>
      </c>
      <c r="BA1331" t="s">
        <v>103</v>
      </c>
      <c r="BB1331" t="s">
        <v>543</v>
      </c>
      <c r="BC1331" s="4"/>
      <c r="BD1331" t="s">
        <v>83</v>
      </c>
      <c r="BE1331" t="s">
        <v>105</v>
      </c>
      <c r="BF1331" t="s">
        <v>106</v>
      </c>
      <c r="BG1331" t="s">
        <v>107</v>
      </c>
      <c r="BH1331" t="s">
        <v>472</v>
      </c>
      <c r="BI1331" t="s">
        <v>473</v>
      </c>
      <c r="BJ1331" s="2">
        <v>0</v>
      </c>
      <c r="BK1331" t="s">
        <v>78</v>
      </c>
      <c r="BL1331" t="s">
        <v>90</v>
      </c>
      <c r="BM1331" t="s">
        <v>83</v>
      </c>
      <c r="BN1331" t="s">
        <v>83</v>
      </c>
      <c r="BO1331" t="s">
        <v>83</v>
      </c>
      <c r="BP1331" t="s">
        <v>83</v>
      </c>
      <c r="BQ1331" t="s">
        <v>83</v>
      </c>
      <c r="BR1331" t="s">
        <v>83</v>
      </c>
      <c r="BS1331" t="s">
        <v>83</v>
      </c>
      <c r="BT1331" s="3">
        <v>1</v>
      </c>
    </row>
    <row r="1332" spans="1:72" x14ac:dyDescent="0.25">
      <c r="A1332" t="s">
        <v>71</v>
      </c>
      <c r="B1332" t="s">
        <v>72</v>
      </c>
      <c r="C1332" t="s">
        <v>73</v>
      </c>
      <c r="D1332" t="s">
        <v>74</v>
      </c>
      <c r="E1332" t="s">
        <v>21868</v>
      </c>
      <c r="F1332" t="s">
        <v>75</v>
      </c>
      <c r="G1332" t="s">
        <v>544</v>
      </c>
      <c r="H1332" t="s">
        <v>545</v>
      </c>
      <c r="I1332" s="1">
        <v>44655</v>
      </c>
      <c r="J1332" s="1">
        <v>44926</v>
      </c>
      <c r="K1332" t="s">
        <v>78</v>
      </c>
      <c r="L1332" t="s">
        <v>79</v>
      </c>
      <c r="M1332" t="s">
        <v>80</v>
      </c>
      <c r="N1332" t="s">
        <v>476</v>
      </c>
      <c r="O1332" t="s">
        <v>477</v>
      </c>
      <c r="P1332" t="s">
        <v>271</v>
      </c>
      <c r="Q1332" t="s">
        <v>478</v>
      </c>
      <c r="R1332" t="s">
        <v>149</v>
      </c>
      <c r="S1332" t="s">
        <v>546</v>
      </c>
      <c r="T1332" t="s">
        <v>87</v>
      </c>
      <c r="U1332" t="s">
        <v>354</v>
      </c>
      <c r="V1332" t="s">
        <v>355</v>
      </c>
      <c r="W1332" t="s">
        <v>90</v>
      </c>
      <c r="X1332" t="s">
        <v>83</v>
      </c>
      <c r="Y1332" t="s">
        <v>356</v>
      </c>
      <c r="Z1332" t="s">
        <v>92</v>
      </c>
      <c r="AA1332" s="1">
        <v>44655</v>
      </c>
      <c r="AB1332" s="2">
        <v>238191</v>
      </c>
      <c r="AC1332" s="2">
        <v>168928</v>
      </c>
      <c r="AD1332" s="2"/>
      <c r="AE1332" s="2"/>
      <c r="AF1332" s="2"/>
      <c r="AG1332">
        <v>51</v>
      </c>
      <c r="AH1332" s="3"/>
      <c r="AI1332" s="3"/>
      <c r="AJ1332" s="3"/>
      <c r="AK1332" s="3"/>
      <c r="AL1332" s="3"/>
      <c r="AM1332" t="s">
        <v>357</v>
      </c>
      <c r="AN1332" t="s">
        <v>358</v>
      </c>
      <c r="AO1332" t="s">
        <v>71</v>
      </c>
      <c r="AP1332" t="s">
        <v>72</v>
      </c>
      <c r="AQ1332" t="s">
        <v>83</v>
      </c>
      <c r="AR1332" t="s">
        <v>95</v>
      </c>
      <c r="AS1332" t="s">
        <v>83</v>
      </c>
      <c r="AT1332" t="s">
        <v>96</v>
      </c>
      <c r="AU1332" t="s">
        <v>97</v>
      </c>
      <c r="AV1332" t="s">
        <v>98</v>
      </c>
      <c r="AW1332" t="s">
        <v>99</v>
      </c>
      <c r="AX1332" t="s">
        <v>359</v>
      </c>
      <c r="AY1332" t="s">
        <v>83</v>
      </c>
      <c r="AZ1332" t="s">
        <v>83</v>
      </c>
      <c r="BA1332" t="s">
        <v>103</v>
      </c>
      <c r="BB1332" t="s">
        <v>83</v>
      </c>
      <c r="BC1332" s="4">
        <v>44927</v>
      </c>
      <c r="BD1332" t="s">
        <v>360</v>
      </c>
      <c r="BE1332" t="s">
        <v>105</v>
      </c>
      <c r="BF1332" t="s">
        <v>106</v>
      </c>
      <c r="BG1332" t="s">
        <v>107</v>
      </c>
      <c r="BH1332" t="s">
        <v>83</v>
      </c>
      <c r="BI1332" t="s">
        <v>83</v>
      </c>
      <c r="BJ1332" s="2">
        <v>0</v>
      </c>
      <c r="BK1332" t="s">
        <v>78</v>
      </c>
      <c r="BL1332" t="s">
        <v>90</v>
      </c>
      <c r="BM1332" t="s">
        <v>83</v>
      </c>
      <c r="BN1332" t="s">
        <v>83</v>
      </c>
      <c r="BO1332" t="s">
        <v>83</v>
      </c>
      <c r="BP1332" t="s">
        <v>83</v>
      </c>
      <c r="BQ1332" t="s">
        <v>83</v>
      </c>
      <c r="BR1332" t="s">
        <v>83</v>
      </c>
      <c r="BS1332" t="s">
        <v>83</v>
      </c>
      <c r="BT1332" s="3">
        <v>1</v>
      </c>
    </row>
    <row r="1333" spans="1:72" x14ac:dyDescent="0.25">
      <c r="B1333" t="s">
        <v>72</v>
      </c>
      <c r="E1333" s="15" t="s">
        <v>21108</v>
      </c>
      <c r="H1333" s="21" t="s">
        <v>21885</v>
      </c>
      <c r="I1333" s="1"/>
      <c r="J1333" s="1"/>
      <c r="AA1333" s="1"/>
      <c r="AB1333" s="2"/>
      <c r="AC1333" s="2"/>
      <c r="AD1333" s="2"/>
      <c r="AE1333" s="2"/>
      <c r="AF1333" s="2"/>
      <c r="AH1333" s="3">
        <v>93960</v>
      </c>
      <c r="AI1333" s="3">
        <v>288732</v>
      </c>
      <c r="AJ1333" s="3"/>
      <c r="AK1333" s="3"/>
      <c r="AL1333" s="3"/>
      <c r="BC1333" s="4"/>
      <c r="BJ1333" s="2"/>
      <c r="BT1333" s="3"/>
    </row>
    <row r="1334" spans="1:72" x14ac:dyDescent="0.25">
      <c r="B1334" t="s">
        <v>72</v>
      </c>
      <c r="E1334" s="15" t="s">
        <v>21108</v>
      </c>
      <c r="H1334" s="21" t="s">
        <v>21886</v>
      </c>
      <c r="I1334" s="1"/>
      <c r="J1334" s="1"/>
      <c r="AA1334" s="1"/>
      <c r="AB1334" s="2"/>
      <c r="AC1334" s="2"/>
      <c r="AD1334" s="2"/>
      <c r="AE1334" s="2"/>
      <c r="AF1334" s="2"/>
      <c r="AH1334" s="3"/>
      <c r="AI1334" s="3"/>
      <c r="AJ1334" s="3"/>
      <c r="AK1334" s="3"/>
      <c r="AL1334" s="3"/>
      <c r="BC1334" s="4"/>
      <c r="BJ1334" s="2"/>
      <c r="BT1334" s="3"/>
    </row>
    <row r="1335" spans="1:72" x14ac:dyDescent="0.25">
      <c r="A1335" t="s">
        <v>9979</v>
      </c>
      <c r="B1335" t="s">
        <v>9980</v>
      </c>
      <c r="C1335" t="s">
        <v>9981</v>
      </c>
      <c r="D1335" t="s">
        <v>74</v>
      </c>
      <c r="E1335" t="s">
        <v>21868</v>
      </c>
      <c r="F1335" t="s">
        <v>9982</v>
      </c>
      <c r="G1335" t="s">
        <v>9983</v>
      </c>
      <c r="H1335" t="s">
        <v>9984</v>
      </c>
      <c r="I1335" s="1">
        <v>44197</v>
      </c>
      <c r="J1335" s="1">
        <v>44926</v>
      </c>
      <c r="K1335" t="s">
        <v>78</v>
      </c>
      <c r="L1335" t="s">
        <v>79</v>
      </c>
      <c r="M1335" t="s">
        <v>80</v>
      </c>
      <c r="N1335" t="s">
        <v>9985</v>
      </c>
      <c r="O1335" t="s">
        <v>307</v>
      </c>
      <c r="P1335" t="s">
        <v>83</v>
      </c>
      <c r="Q1335" t="s">
        <v>9986</v>
      </c>
      <c r="R1335" t="s">
        <v>9987</v>
      </c>
      <c r="S1335" t="s">
        <v>119</v>
      </c>
      <c r="T1335" t="s">
        <v>87</v>
      </c>
      <c r="U1335" t="s">
        <v>88</v>
      </c>
      <c r="V1335" t="s">
        <v>89</v>
      </c>
      <c r="W1335" t="s">
        <v>78</v>
      </c>
      <c r="X1335" t="s">
        <v>120</v>
      </c>
      <c r="Y1335" t="s">
        <v>91</v>
      </c>
      <c r="Z1335" t="s">
        <v>92</v>
      </c>
      <c r="AA1335" s="1">
        <v>44567</v>
      </c>
      <c r="AB1335" s="2">
        <v>5436</v>
      </c>
      <c r="AC1335" s="2">
        <v>6640</v>
      </c>
      <c r="AD1335" s="2"/>
      <c r="AE1335" s="2"/>
      <c r="AF1335" s="2"/>
      <c r="AG1335">
        <v>0</v>
      </c>
      <c r="AH1335" s="3">
        <v>12752</v>
      </c>
      <c r="AI1335" s="3">
        <v>13904</v>
      </c>
      <c r="AJ1335" s="3">
        <v>0</v>
      </c>
      <c r="AK1335" s="3">
        <v>0</v>
      </c>
      <c r="AL1335" s="3">
        <v>0</v>
      </c>
      <c r="AM1335" t="s">
        <v>9988</v>
      </c>
      <c r="AN1335" t="s">
        <v>9989</v>
      </c>
      <c r="AO1335" t="s">
        <v>9979</v>
      </c>
      <c r="AP1335" t="s">
        <v>9980</v>
      </c>
      <c r="AQ1335" t="s">
        <v>83</v>
      </c>
      <c r="AR1335" t="s">
        <v>9990</v>
      </c>
      <c r="AS1335" t="s">
        <v>83</v>
      </c>
      <c r="AT1335" t="s">
        <v>96</v>
      </c>
      <c r="AU1335" t="s">
        <v>9991</v>
      </c>
      <c r="AV1335" t="s">
        <v>9992</v>
      </c>
      <c r="AW1335" t="s">
        <v>99</v>
      </c>
      <c r="AX1335" t="s">
        <v>100</v>
      </c>
      <c r="AY1335" t="s">
        <v>9993</v>
      </c>
      <c r="AZ1335" t="s">
        <v>9994</v>
      </c>
      <c r="BA1335" t="s">
        <v>103</v>
      </c>
      <c r="BB1335" t="s">
        <v>9995</v>
      </c>
      <c r="BC1335" s="4"/>
      <c r="BD1335" t="s">
        <v>83</v>
      </c>
      <c r="BE1335" t="s">
        <v>105</v>
      </c>
      <c r="BF1335" t="s">
        <v>106</v>
      </c>
      <c r="BG1335" t="s">
        <v>107</v>
      </c>
      <c r="BH1335" t="s">
        <v>123</v>
      </c>
      <c r="BI1335" t="s">
        <v>124</v>
      </c>
      <c r="BJ1335" s="2">
        <v>0</v>
      </c>
      <c r="BK1335" t="s">
        <v>90</v>
      </c>
      <c r="BL1335" t="s">
        <v>78</v>
      </c>
      <c r="BM1335" t="s">
        <v>83</v>
      </c>
      <c r="BN1335" t="s">
        <v>83</v>
      </c>
      <c r="BO1335" t="s">
        <v>83</v>
      </c>
      <c r="BP1335" t="s">
        <v>9996</v>
      </c>
      <c r="BQ1335" t="s">
        <v>9997</v>
      </c>
      <c r="BR1335" t="s">
        <v>9998</v>
      </c>
      <c r="BS1335" t="s">
        <v>83</v>
      </c>
      <c r="BT1335" s="3">
        <v>1</v>
      </c>
    </row>
    <row r="1336" spans="1:72" x14ac:dyDescent="0.25">
      <c r="A1336" t="s">
        <v>9979</v>
      </c>
      <c r="B1336" t="s">
        <v>9980</v>
      </c>
      <c r="C1336" t="s">
        <v>9981</v>
      </c>
      <c r="D1336" t="s">
        <v>74</v>
      </c>
      <c r="E1336" t="s">
        <v>21868</v>
      </c>
      <c r="F1336" t="s">
        <v>9982</v>
      </c>
      <c r="G1336" t="s">
        <v>9999</v>
      </c>
      <c r="H1336" t="s">
        <v>10000</v>
      </c>
      <c r="I1336" s="1">
        <v>44197</v>
      </c>
      <c r="J1336" s="1">
        <v>44926</v>
      </c>
      <c r="K1336" t="s">
        <v>78</v>
      </c>
      <c r="L1336" t="s">
        <v>79</v>
      </c>
      <c r="M1336" t="s">
        <v>80</v>
      </c>
      <c r="N1336" t="s">
        <v>10001</v>
      </c>
      <c r="O1336" t="s">
        <v>957</v>
      </c>
      <c r="P1336" t="s">
        <v>83</v>
      </c>
      <c r="Q1336" t="s">
        <v>10002</v>
      </c>
      <c r="R1336" t="s">
        <v>9987</v>
      </c>
      <c r="S1336" t="s">
        <v>150</v>
      </c>
      <c r="T1336" t="s">
        <v>87</v>
      </c>
      <c r="U1336" t="s">
        <v>88</v>
      </c>
      <c r="V1336" t="s">
        <v>89</v>
      </c>
      <c r="W1336" t="s">
        <v>78</v>
      </c>
      <c r="X1336" t="s">
        <v>120</v>
      </c>
      <c r="Y1336" t="s">
        <v>91</v>
      </c>
      <c r="Z1336" t="s">
        <v>92</v>
      </c>
      <c r="AA1336" s="1">
        <v>44217</v>
      </c>
      <c r="AB1336" s="2">
        <v>0</v>
      </c>
      <c r="AC1336" s="2">
        <v>0</v>
      </c>
      <c r="AD1336" s="2"/>
      <c r="AE1336" s="2"/>
      <c r="AF1336" s="2"/>
      <c r="AG1336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t="s">
        <v>9988</v>
      </c>
      <c r="AN1336" t="s">
        <v>9989</v>
      </c>
      <c r="AO1336" t="s">
        <v>9979</v>
      </c>
      <c r="AP1336" t="s">
        <v>9980</v>
      </c>
      <c r="AQ1336" t="s">
        <v>83</v>
      </c>
      <c r="AR1336" t="s">
        <v>9990</v>
      </c>
      <c r="AS1336" t="s">
        <v>83</v>
      </c>
      <c r="AT1336" t="s">
        <v>96</v>
      </c>
      <c r="AU1336" t="s">
        <v>9991</v>
      </c>
      <c r="AV1336" t="s">
        <v>9992</v>
      </c>
      <c r="AW1336" t="s">
        <v>99</v>
      </c>
      <c r="AX1336" t="s">
        <v>100</v>
      </c>
      <c r="AY1336" t="s">
        <v>9993</v>
      </c>
      <c r="AZ1336" t="s">
        <v>10003</v>
      </c>
      <c r="BA1336" t="s">
        <v>103</v>
      </c>
      <c r="BB1336" t="s">
        <v>10004</v>
      </c>
      <c r="BC1336" s="4"/>
      <c r="BD1336" t="s">
        <v>83</v>
      </c>
      <c r="BE1336" t="s">
        <v>105</v>
      </c>
      <c r="BF1336" t="s">
        <v>106</v>
      </c>
      <c r="BG1336" t="s">
        <v>107</v>
      </c>
      <c r="BH1336" t="s">
        <v>108</v>
      </c>
      <c r="BI1336" t="s">
        <v>109</v>
      </c>
      <c r="BJ1336" s="2">
        <v>0</v>
      </c>
      <c r="BK1336" t="s">
        <v>90</v>
      </c>
      <c r="BL1336" t="s">
        <v>78</v>
      </c>
      <c r="BM1336" t="s">
        <v>83</v>
      </c>
      <c r="BN1336" t="s">
        <v>83</v>
      </c>
      <c r="BO1336" t="s">
        <v>83</v>
      </c>
      <c r="BP1336" t="s">
        <v>10005</v>
      </c>
      <c r="BQ1336" t="s">
        <v>9997</v>
      </c>
      <c r="BR1336" t="s">
        <v>9998</v>
      </c>
      <c r="BS1336" t="s">
        <v>83</v>
      </c>
      <c r="BT1336" s="3">
        <v>1</v>
      </c>
    </row>
    <row r="1337" spans="1:72" x14ac:dyDescent="0.25">
      <c r="A1337" t="s">
        <v>9979</v>
      </c>
      <c r="B1337" t="s">
        <v>9980</v>
      </c>
      <c r="C1337" t="s">
        <v>9981</v>
      </c>
      <c r="D1337" t="s">
        <v>74</v>
      </c>
      <c r="E1337" t="s">
        <v>21868</v>
      </c>
      <c r="F1337" t="s">
        <v>9982</v>
      </c>
      <c r="G1337" t="s">
        <v>10006</v>
      </c>
      <c r="H1337" t="s">
        <v>10007</v>
      </c>
      <c r="I1337" s="1">
        <v>44197</v>
      </c>
      <c r="J1337" s="1">
        <v>44926</v>
      </c>
      <c r="K1337" t="s">
        <v>78</v>
      </c>
      <c r="L1337" t="s">
        <v>79</v>
      </c>
      <c r="M1337" t="s">
        <v>80</v>
      </c>
      <c r="N1337" t="s">
        <v>8747</v>
      </c>
      <c r="O1337" t="s">
        <v>375</v>
      </c>
      <c r="P1337" t="s">
        <v>156</v>
      </c>
      <c r="Q1337" t="s">
        <v>10008</v>
      </c>
      <c r="R1337" t="s">
        <v>9987</v>
      </c>
      <c r="S1337" t="s">
        <v>150</v>
      </c>
      <c r="T1337" t="s">
        <v>87</v>
      </c>
      <c r="U1337" t="s">
        <v>88</v>
      </c>
      <c r="V1337" t="s">
        <v>89</v>
      </c>
      <c r="W1337" t="s">
        <v>78</v>
      </c>
      <c r="X1337" t="s">
        <v>120</v>
      </c>
      <c r="Y1337" t="s">
        <v>91</v>
      </c>
      <c r="Z1337" t="s">
        <v>92</v>
      </c>
      <c r="AA1337" s="1">
        <v>44566</v>
      </c>
      <c r="AB1337" s="2">
        <v>2866</v>
      </c>
      <c r="AC1337" s="2">
        <v>2635</v>
      </c>
      <c r="AD1337" s="2"/>
      <c r="AE1337" s="2"/>
      <c r="AF1337" s="2"/>
      <c r="AG1337">
        <v>0</v>
      </c>
      <c r="AH1337" s="3">
        <v>2844</v>
      </c>
      <c r="AI1337" s="3">
        <v>2620</v>
      </c>
      <c r="AJ1337" s="3">
        <v>0</v>
      </c>
      <c r="AK1337" s="3">
        <v>0</v>
      </c>
      <c r="AL1337" s="3">
        <v>0</v>
      </c>
      <c r="AM1337" t="s">
        <v>9988</v>
      </c>
      <c r="AN1337" t="s">
        <v>9989</v>
      </c>
      <c r="AO1337" t="s">
        <v>9979</v>
      </c>
      <c r="AP1337" t="s">
        <v>9980</v>
      </c>
      <c r="AQ1337" t="s">
        <v>83</v>
      </c>
      <c r="AR1337" t="s">
        <v>9990</v>
      </c>
      <c r="AS1337" t="s">
        <v>83</v>
      </c>
      <c r="AT1337" t="s">
        <v>96</v>
      </c>
      <c r="AU1337" t="s">
        <v>9991</v>
      </c>
      <c r="AV1337" t="s">
        <v>9992</v>
      </c>
      <c r="AW1337" t="s">
        <v>99</v>
      </c>
      <c r="AX1337" t="s">
        <v>100</v>
      </c>
      <c r="AY1337" t="s">
        <v>10009</v>
      </c>
      <c r="AZ1337" t="s">
        <v>10010</v>
      </c>
      <c r="BA1337" t="s">
        <v>103</v>
      </c>
      <c r="BB1337" t="s">
        <v>10011</v>
      </c>
      <c r="BC1337" s="4"/>
      <c r="BD1337" t="s">
        <v>83</v>
      </c>
      <c r="BE1337" t="s">
        <v>105</v>
      </c>
      <c r="BF1337" t="s">
        <v>106</v>
      </c>
      <c r="BG1337" t="s">
        <v>107</v>
      </c>
      <c r="BH1337" t="s">
        <v>108</v>
      </c>
      <c r="BI1337" t="s">
        <v>109</v>
      </c>
      <c r="BJ1337" s="2">
        <v>0</v>
      </c>
      <c r="BK1337" t="s">
        <v>90</v>
      </c>
      <c r="BL1337" t="s">
        <v>78</v>
      </c>
      <c r="BM1337" t="s">
        <v>83</v>
      </c>
      <c r="BN1337" t="s">
        <v>83</v>
      </c>
      <c r="BO1337" t="s">
        <v>83</v>
      </c>
      <c r="BP1337" t="s">
        <v>10012</v>
      </c>
      <c r="BQ1337" t="s">
        <v>10013</v>
      </c>
      <c r="BR1337" t="s">
        <v>10014</v>
      </c>
      <c r="BS1337" t="s">
        <v>83</v>
      </c>
      <c r="BT1337" s="3">
        <v>1</v>
      </c>
    </row>
    <row r="1338" spans="1:72" x14ac:dyDescent="0.25">
      <c r="A1338" t="s">
        <v>9979</v>
      </c>
      <c r="B1338" t="s">
        <v>9980</v>
      </c>
      <c r="C1338" t="s">
        <v>9981</v>
      </c>
      <c r="D1338" t="s">
        <v>74</v>
      </c>
      <c r="E1338" t="s">
        <v>21868</v>
      </c>
      <c r="F1338" t="s">
        <v>9982</v>
      </c>
      <c r="G1338" t="s">
        <v>10015</v>
      </c>
      <c r="H1338" t="s">
        <v>10016</v>
      </c>
      <c r="I1338" s="1">
        <v>44197</v>
      </c>
      <c r="J1338" s="1">
        <v>44926</v>
      </c>
      <c r="K1338" t="s">
        <v>78</v>
      </c>
      <c r="L1338" t="s">
        <v>79</v>
      </c>
      <c r="M1338" t="s">
        <v>80</v>
      </c>
      <c r="N1338" t="s">
        <v>10001</v>
      </c>
      <c r="O1338" t="s">
        <v>809</v>
      </c>
      <c r="P1338" t="s">
        <v>83</v>
      </c>
      <c r="Q1338" t="s">
        <v>10002</v>
      </c>
      <c r="R1338" t="s">
        <v>9987</v>
      </c>
      <c r="S1338" t="s">
        <v>150</v>
      </c>
      <c r="T1338" t="s">
        <v>87</v>
      </c>
      <c r="U1338" t="s">
        <v>88</v>
      </c>
      <c r="V1338" t="s">
        <v>89</v>
      </c>
      <c r="W1338" t="s">
        <v>78</v>
      </c>
      <c r="X1338" t="s">
        <v>120</v>
      </c>
      <c r="Y1338" t="s">
        <v>91</v>
      </c>
      <c r="Z1338" t="s">
        <v>92</v>
      </c>
      <c r="AA1338" s="1">
        <v>44566</v>
      </c>
      <c r="AB1338" s="2">
        <v>47</v>
      </c>
      <c r="AC1338" s="2">
        <v>26</v>
      </c>
      <c r="AD1338" s="2"/>
      <c r="AE1338" s="2"/>
      <c r="AF1338" s="2"/>
      <c r="AG1338">
        <v>0</v>
      </c>
      <c r="AH1338" s="3">
        <v>44</v>
      </c>
      <c r="AI1338" s="3">
        <v>20</v>
      </c>
      <c r="AJ1338" s="3">
        <v>0</v>
      </c>
      <c r="AK1338" s="3">
        <v>0</v>
      </c>
      <c r="AL1338" s="3">
        <v>0</v>
      </c>
      <c r="AM1338" t="s">
        <v>9988</v>
      </c>
      <c r="AN1338" t="s">
        <v>9989</v>
      </c>
      <c r="AO1338" t="s">
        <v>9979</v>
      </c>
      <c r="AP1338" t="s">
        <v>9980</v>
      </c>
      <c r="AQ1338" t="s">
        <v>83</v>
      </c>
      <c r="AR1338" t="s">
        <v>9990</v>
      </c>
      <c r="AS1338" t="s">
        <v>83</v>
      </c>
      <c r="AT1338" t="s">
        <v>96</v>
      </c>
      <c r="AU1338" t="s">
        <v>9991</v>
      </c>
      <c r="AV1338" t="s">
        <v>9992</v>
      </c>
      <c r="AW1338" t="s">
        <v>99</v>
      </c>
      <c r="AX1338" t="s">
        <v>100</v>
      </c>
      <c r="AY1338" t="s">
        <v>9993</v>
      </c>
      <c r="AZ1338" t="s">
        <v>10017</v>
      </c>
      <c r="BA1338" t="s">
        <v>103</v>
      </c>
      <c r="BB1338" t="s">
        <v>10018</v>
      </c>
      <c r="BC1338" s="4"/>
      <c r="BD1338" t="s">
        <v>83</v>
      </c>
      <c r="BE1338" t="s">
        <v>105</v>
      </c>
      <c r="BF1338" t="s">
        <v>106</v>
      </c>
      <c r="BG1338" t="s">
        <v>107</v>
      </c>
      <c r="BH1338" t="s">
        <v>108</v>
      </c>
      <c r="BI1338" t="s">
        <v>109</v>
      </c>
      <c r="BJ1338" s="2">
        <v>0</v>
      </c>
      <c r="BK1338" t="s">
        <v>90</v>
      </c>
      <c r="BL1338" t="s">
        <v>78</v>
      </c>
      <c r="BM1338" t="s">
        <v>83</v>
      </c>
      <c r="BN1338" t="s">
        <v>83</v>
      </c>
      <c r="BO1338" t="s">
        <v>83</v>
      </c>
      <c r="BP1338" t="s">
        <v>10019</v>
      </c>
      <c r="BQ1338" t="s">
        <v>9997</v>
      </c>
      <c r="BR1338" t="s">
        <v>9998</v>
      </c>
      <c r="BS1338" t="s">
        <v>83</v>
      </c>
      <c r="BT1338" s="3">
        <v>1</v>
      </c>
    </row>
    <row r="1339" spans="1:72" x14ac:dyDescent="0.25">
      <c r="A1339" t="s">
        <v>9979</v>
      </c>
      <c r="B1339" t="s">
        <v>9980</v>
      </c>
      <c r="C1339" t="s">
        <v>9981</v>
      </c>
      <c r="D1339" t="s">
        <v>74</v>
      </c>
      <c r="E1339" t="s">
        <v>21868</v>
      </c>
      <c r="F1339" t="s">
        <v>9982</v>
      </c>
      <c r="G1339" t="s">
        <v>10020</v>
      </c>
      <c r="H1339" t="s">
        <v>10021</v>
      </c>
      <c r="I1339" s="1">
        <v>44197</v>
      </c>
      <c r="J1339" s="1">
        <v>44926</v>
      </c>
      <c r="K1339" t="s">
        <v>78</v>
      </c>
      <c r="L1339" t="s">
        <v>79</v>
      </c>
      <c r="M1339" t="s">
        <v>80</v>
      </c>
      <c r="N1339" t="s">
        <v>6148</v>
      </c>
      <c r="O1339" t="s">
        <v>501</v>
      </c>
      <c r="P1339" t="s">
        <v>409</v>
      </c>
      <c r="Q1339" t="s">
        <v>10022</v>
      </c>
      <c r="R1339" t="s">
        <v>9987</v>
      </c>
      <c r="S1339" t="s">
        <v>150</v>
      </c>
      <c r="T1339" t="s">
        <v>87</v>
      </c>
      <c r="U1339" t="s">
        <v>88</v>
      </c>
      <c r="V1339" t="s">
        <v>89</v>
      </c>
      <c r="W1339" t="s">
        <v>78</v>
      </c>
      <c r="X1339" t="s">
        <v>120</v>
      </c>
      <c r="Y1339" t="s">
        <v>91</v>
      </c>
      <c r="Z1339" t="s">
        <v>92</v>
      </c>
      <c r="AA1339" s="1">
        <v>44566</v>
      </c>
      <c r="AB1339" s="2">
        <v>2242</v>
      </c>
      <c r="AC1339" s="2">
        <v>1087</v>
      </c>
      <c r="AD1339" s="2"/>
      <c r="AE1339" s="2"/>
      <c r="AF1339" s="2"/>
      <c r="AG1339">
        <v>0</v>
      </c>
      <c r="AH1339" s="3">
        <v>1292</v>
      </c>
      <c r="AI1339" s="3">
        <v>204</v>
      </c>
      <c r="AJ1339" s="3">
        <v>0</v>
      </c>
      <c r="AK1339" s="3">
        <v>0</v>
      </c>
      <c r="AL1339" s="3">
        <v>0</v>
      </c>
      <c r="AM1339" t="s">
        <v>9988</v>
      </c>
      <c r="AN1339" t="s">
        <v>9989</v>
      </c>
      <c r="AO1339" t="s">
        <v>9979</v>
      </c>
      <c r="AP1339" t="s">
        <v>9980</v>
      </c>
      <c r="AQ1339" t="s">
        <v>83</v>
      </c>
      <c r="AR1339" t="s">
        <v>9990</v>
      </c>
      <c r="AS1339" t="s">
        <v>83</v>
      </c>
      <c r="AT1339" t="s">
        <v>96</v>
      </c>
      <c r="AU1339" t="s">
        <v>9991</v>
      </c>
      <c r="AV1339" t="s">
        <v>9992</v>
      </c>
      <c r="AW1339" t="s">
        <v>99</v>
      </c>
      <c r="AX1339" t="s">
        <v>100</v>
      </c>
      <c r="AY1339" t="s">
        <v>10023</v>
      </c>
      <c r="AZ1339" t="s">
        <v>10024</v>
      </c>
      <c r="BA1339" t="s">
        <v>103</v>
      </c>
      <c r="BB1339" t="s">
        <v>10025</v>
      </c>
      <c r="BC1339" s="4"/>
      <c r="BD1339" t="s">
        <v>83</v>
      </c>
      <c r="BE1339" t="s">
        <v>105</v>
      </c>
      <c r="BF1339" t="s">
        <v>106</v>
      </c>
      <c r="BG1339" t="s">
        <v>107</v>
      </c>
      <c r="BH1339" t="s">
        <v>108</v>
      </c>
      <c r="BI1339" t="s">
        <v>109</v>
      </c>
      <c r="BJ1339" s="2">
        <v>0</v>
      </c>
      <c r="BK1339" t="s">
        <v>90</v>
      </c>
      <c r="BL1339" t="s">
        <v>78</v>
      </c>
      <c r="BM1339" t="s">
        <v>83</v>
      </c>
      <c r="BN1339" t="s">
        <v>83</v>
      </c>
      <c r="BO1339" t="s">
        <v>83</v>
      </c>
      <c r="BP1339" t="s">
        <v>10026</v>
      </c>
      <c r="BQ1339" t="s">
        <v>10027</v>
      </c>
      <c r="BR1339" t="s">
        <v>10028</v>
      </c>
      <c r="BS1339" t="s">
        <v>83</v>
      </c>
      <c r="BT1339" s="3">
        <v>1</v>
      </c>
    </row>
    <row r="1340" spans="1:72" x14ac:dyDescent="0.25">
      <c r="A1340" t="s">
        <v>9979</v>
      </c>
      <c r="B1340" t="s">
        <v>9980</v>
      </c>
      <c r="C1340" t="s">
        <v>9981</v>
      </c>
      <c r="D1340" t="s">
        <v>74</v>
      </c>
      <c r="E1340" t="s">
        <v>21868</v>
      </c>
      <c r="F1340" t="s">
        <v>9982</v>
      </c>
      <c r="G1340" t="s">
        <v>10029</v>
      </c>
      <c r="H1340" t="s">
        <v>10030</v>
      </c>
      <c r="I1340" s="1">
        <v>44197</v>
      </c>
      <c r="J1340" s="1">
        <v>44926</v>
      </c>
      <c r="K1340" t="s">
        <v>78</v>
      </c>
      <c r="L1340" t="s">
        <v>79</v>
      </c>
      <c r="M1340" t="s">
        <v>80</v>
      </c>
      <c r="N1340" t="s">
        <v>6148</v>
      </c>
      <c r="O1340" t="s">
        <v>307</v>
      </c>
      <c r="P1340" t="s">
        <v>409</v>
      </c>
      <c r="Q1340" t="s">
        <v>10031</v>
      </c>
      <c r="R1340" t="s">
        <v>9987</v>
      </c>
      <c r="S1340" t="s">
        <v>119</v>
      </c>
      <c r="T1340" t="s">
        <v>87</v>
      </c>
      <c r="U1340" t="s">
        <v>88</v>
      </c>
      <c r="V1340" t="s">
        <v>89</v>
      </c>
      <c r="W1340" t="s">
        <v>78</v>
      </c>
      <c r="X1340" t="s">
        <v>120</v>
      </c>
      <c r="Y1340" t="s">
        <v>91</v>
      </c>
      <c r="Z1340" t="s">
        <v>92</v>
      </c>
      <c r="AA1340" s="1">
        <v>44566</v>
      </c>
      <c r="AB1340" s="2">
        <v>3307</v>
      </c>
      <c r="AC1340" s="2">
        <v>3480</v>
      </c>
      <c r="AD1340" s="2"/>
      <c r="AE1340" s="2"/>
      <c r="AF1340" s="2"/>
      <c r="AG1340">
        <v>0</v>
      </c>
      <c r="AH1340" s="3">
        <v>3224</v>
      </c>
      <c r="AI1340" s="3">
        <v>3036</v>
      </c>
      <c r="AJ1340" s="3">
        <v>0</v>
      </c>
      <c r="AK1340" s="3">
        <v>0</v>
      </c>
      <c r="AL1340" s="3">
        <v>0</v>
      </c>
      <c r="AM1340" t="s">
        <v>9988</v>
      </c>
      <c r="AN1340" t="s">
        <v>9989</v>
      </c>
      <c r="AO1340" t="s">
        <v>9979</v>
      </c>
      <c r="AP1340" t="s">
        <v>9980</v>
      </c>
      <c r="AQ1340" t="s">
        <v>83</v>
      </c>
      <c r="AR1340" t="s">
        <v>9990</v>
      </c>
      <c r="AS1340" t="s">
        <v>83</v>
      </c>
      <c r="AT1340" t="s">
        <v>96</v>
      </c>
      <c r="AU1340" t="s">
        <v>9991</v>
      </c>
      <c r="AV1340" t="s">
        <v>9992</v>
      </c>
      <c r="AW1340" t="s">
        <v>99</v>
      </c>
      <c r="AX1340" t="s">
        <v>100</v>
      </c>
      <c r="AY1340" t="s">
        <v>10023</v>
      </c>
      <c r="AZ1340" t="s">
        <v>10032</v>
      </c>
      <c r="BA1340" t="s">
        <v>103</v>
      </c>
      <c r="BB1340" t="s">
        <v>10033</v>
      </c>
      <c r="BC1340" s="4"/>
      <c r="BD1340" t="s">
        <v>83</v>
      </c>
      <c r="BE1340" t="s">
        <v>105</v>
      </c>
      <c r="BF1340" t="s">
        <v>106</v>
      </c>
      <c r="BG1340" t="s">
        <v>107</v>
      </c>
      <c r="BH1340" t="s">
        <v>509</v>
      </c>
      <c r="BI1340" t="s">
        <v>510</v>
      </c>
      <c r="BJ1340" s="2">
        <v>0</v>
      </c>
      <c r="BK1340" t="s">
        <v>90</v>
      </c>
      <c r="BL1340" t="s">
        <v>78</v>
      </c>
      <c r="BM1340" t="s">
        <v>83</v>
      </c>
      <c r="BN1340" t="s">
        <v>83</v>
      </c>
      <c r="BO1340" t="s">
        <v>83</v>
      </c>
      <c r="BP1340" t="s">
        <v>10034</v>
      </c>
      <c r="BQ1340" t="s">
        <v>10027</v>
      </c>
      <c r="BR1340" t="s">
        <v>10028</v>
      </c>
      <c r="BS1340" t="s">
        <v>83</v>
      </c>
      <c r="BT1340" s="3">
        <v>1</v>
      </c>
    </row>
    <row r="1341" spans="1:72" x14ac:dyDescent="0.25">
      <c r="A1341" t="s">
        <v>9979</v>
      </c>
      <c r="B1341" t="s">
        <v>9980</v>
      </c>
      <c r="C1341" t="s">
        <v>9981</v>
      </c>
      <c r="D1341" t="s">
        <v>74</v>
      </c>
      <c r="E1341" t="s">
        <v>21868</v>
      </c>
      <c r="F1341" t="s">
        <v>9982</v>
      </c>
      <c r="G1341" t="s">
        <v>10035</v>
      </c>
      <c r="H1341" t="s">
        <v>10036</v>
      </c>
      <c r="I1341" s="1">
        <v>44197</v>
      </c>
      <c r="J1341" s="1">
        <v>44926</v>
      </c>
      <c r="K1341" t="s">
        <v>78</v>
      </c>
      <c r="L1341" t="s">
        <v>79</v>
      </c>
      <c r="M1341" t="s">
        <v>80</v>
      </c>
      <c r="N1341" t="s">
        <v>10037</v>
      </c>
      <c r="O1341" t="s">
        <v>1062</v>
      </c>
      <c r="P1341" t="s">
        <v>156</v>
      </c>
      <c r="Q1341" t="s">
        <v>10038</v>
      </c>
      <c r="R1341" t="s">
        <v>9987</v>
      </c>
      <c r="S1341" t="s">
        <v>150</v>
      </c>
      <c r="T1341" t="s">
        <v>87</v>
      </c>
      <c r="U1341" t="s">
        <v>88</v>
      </c>
      <c r="V1341" t="s">
        <v>89</v>
      </c>
      <c r="W1341" t="s">
        <v>78</v>
      </c>
      <c r="X1341" t="s">
        <v>120</v>
      </c>
      <c r="Y1341" t="s">
        <v>91</v>
      </c>
      <c r="Z1341" t="s">
        <v>92</v>
      </c>
      <c r="AA1341" s="1">
        <v>44567</v>
      </c>
      <c r="AB1341" s="2">
        <v>32</v>
      </c>
      <c r="AC1341" s="2">
        <v>37</v>
      </c>
      <c r="AD1341" s="2"/>
      <c r="AE1341" s="2"/>
      <c r="AF1341" s="2"/>
      <c r="AG1341">
        <v>0</v>
      </c>
      <c r="AH1341" s="3">
        <v>32</v>
      </c>
      <c r="AI1341" s="3">
        <v>44</v>
      </c>
      <c r="AJ1341" s="3">
        <v>0</v>
      </c>
      <c r="AK1341" s="3">
        <v>0</v>
      </c>
      <c r="AL1341" s="3">
        <v>0</v>
      </c>
      <c r="AM1341" t="s">
        <v>9988</v>
      </c>
      <c r="AN1341" t="s">
        <v>9989</v>
      </c>
      <c r="AO1341" t="s">
        <v>9979</v>
      </c>
      <c r="AP1341" t="s">
        <v>9980</v>
      </c>
      <c r="AQ1341" t="s">
        <v>83</v>
      </c>
      <c r="AR1341" t="s">
        <v>9990</v>
      </c>
      <c r="AS1341" t="s">
        <v>83</v>
      </c>
      <c r="AT1341" t="s">
        <v>96</v>
      </c>
      <c r="AU1341" t="s">
        <v>9991</v>
      </c>
      <c r="AV1341" t="s">
        <v>9992</v>
      </c>
      <c r="AW1341" t="s">
        <v>99</v>
      </c>
      <c r="AX1341" t="s">
        <v>100</v>
      </c>
      <c r="AY1341" t="s">
        <v>9993</v>
      </c>
      <c r="AZ1341" t="s">
        <v>10039</v>
      </c>
      <c r="BA1341" t="s">
        <v>103</v>
      </c>
      <c r="BB1341" t="s">
        <v>10040</v>
      </c>
      <c r="BC1341" s="4"/>
      <c r="BD1341" t="s">
        <v>83</v>
      </c>
      <c r="BE1341" t="s">
        <v>105</v>
      </c>
      <c r="BF1341" t="s">
        <v>106</v>
      </c>
      <c r="BG1341" t="s">
        <v>107</v>
      </c>
      <c r="BH1341" t="s">
        <v>108</v>
      </c>
      <c r="BI1341" t="s">
        <v>109</v>
      </c>
      <c r="BJ1341" s="2">
        <v>0</v>
      </c>
      <c r="BK1341" t="s">
        <v>90</v>
      </c>
      <c r="BL1341" t="s">
        <v>78</v>
      </c>
      <c r="BM1341" t="s">
        <v>83</v>
      </c>
      <c r="BN1341" t="s">
        <v>83</v>
      </c>
      <c r="BO1341" t="s">
        <v>83</v>
      </c>
      <c r="BP1341" t="s">
        <v>10041</v>
      </c>
      <c r="BQ1341" t="s">
        <v>9997</v>
      </c>
      <c r="BR1341" t="s">
        <v>9998</v>
      </c>
      <c r="BS1341" t="s">
        <v>83</v>
      </c>
      <c r="BT1341" s="3">
        <v>1</v>
      </c>
    </row>
    <row r="1342" spans="1:72" x14ac:dyDescent="0.25">
      <c r="A1342" t="s">
        <v>9979</v>
      </c>
      <c r="B1342" t="s">
        <v>9980</v>
      </c>
      <c r="C1342" t="s">
        <v>9981</v>
      </c>
      <c r="D1342" t="s">
        <v>74</v>
      </c>
      <c r="E1342" t="s">
        <v>21868</v>
      </c>
      <c r="F1342" t="s">
        <v>9982</v>
      </c>
      <c r="G1342" t="s">
        <v>10042</v>
      </c>
      <c r="H1342" t="s">
        <v>10043</v>
      </c>
      <c r="I1342" s="1">
        <v>44197</v>
      </c>
      <c r="J1342" s="1">
        <v>44926</v>
      </c>
      <c r="K1342" t="s">
        <v>78</v>
      </c>
      <c r="L1342" t="s">
        <v>79</v>
      </c>
      <c r="M1342" t="s">
        <v>80</v>
      </c>
      <c r="N1342" t="s">
        <v>10044</v>
      </c>
      <c r="O1342" t="s">
        <v>307</v>
      </c>
      <c r="P1342" t="s">
        <v>83</v>
      </c>
      <c r="Q1342" t="s">
        <v>10045</v>
      </c>
      <c r="R1342" t="s">
        <v>9987</v>
      </c>
      <c r="S1342" t="s">
        <v>150</v>
      </c>
      <c r="T1342" t="s">
        <v>87</v>
      </c>
      <c r="U1342" t="s">
        <v>88</v>
      </c>
      <c r="V1342" t="s">
        <v>89</v>
      </c>
      <c r="W1342" t="s">
        <v>78</v>
      </c>
      <c r="X1342" t="s">
        <v>120</v>
      </c>
      <c r="Y1342" t="s">
        <v>91</v>
      </c>
      <c r="Z1342" t="s">
        <v>92</v>
      </c>
      <c r="AA1342" s="1">
        <v>44567</v>
      </c>
      <c r="AB1342" s="2">
        <v>176</v>
      </c>
      <c r="AC1342" s="2">
        <v>169</v>
      </c>
      <c r="AD1342" s="2"/>
      <c r="AE1342" s="2"/>
      <c r="AF1342" s="2"/>
      <c r="AG1342">
        <v>0</v>
      </c>
      <c r="AH1342" s="3">
        <v>160</v>
      </c>
      <c r="AI1342" s="3">
        <v>164</v>
      </c>
      <c r="AJ1342" s="3">
        <v>0</v>
      </c>
      <c r="AK1342" s="3">
        <v>0</v>
      </c>
      <c r="AL1342" s="3">
        <v>0</v>
      </c>
      <c r="AM1342" t="s">
        <v>9988</v>
      </c>
      <c r="AN1342" t="s">
        <v>9989</v>
      </c>
      <c r="AO1342" t="s">
        <v>9979</v>
      </c>
      <c r="AP1342" t="s">
        <v>9980</v>
      </c>
      <c r="AQ1342" t="s">
        <v>83</v>
      </c>
      <c r="AR1342" t="s">
        <v>9990</v>
      </c>
      <c r="AS1342" t="s">
        <v>83</v>
      </c>
      <c r="AT1342" t="s">
        <v>96</v>
      </c>
      <c r="AU1342" t="s">
        <v>9991</v>
      </c>
      <c r="AV1342" t="s">
        <v>9992</v>
      </c>
      <c r="AW1342" t="s">
        <v>99</v>
      </c>
      <c r="AX1342" t="s">
        <v>100</v>
      </c>
      <c r="AY1342" t="s">
        <v>9993</v>
      </c>
      <c r="AZ1342" t="s">
        <v>10046</v>
      </c>
      <c r="BA1342" t="s">
        <v>103</v>
      </c>
      <c r="BB1342" t="s">
        <v>10047</v>
      </c>
      <c r="BC1342" s="4"/>
      <c r="BD1342" t="s">
        <v>83</v>
      </c>
      <c r="BE1342" t="s">
        <v>105</v>
      </c>
      <c r="BF1342" t="s">
        <v>106</v>
      </c>
      <c r="BG1342" t="s">
        <v>107</v>
      </c>
      <c r="BH1342" t="s">
        <v>108</v>
      </c>
      <c r="BI1342" t="s">
        <v>109</v>
      </c>
      <c r="BJ1342" s="2">
        <v>0</v>
      </c>
      <c r="BK1342" t="s">
        <v>90</v>
      </c>
      <c r="BL1342" t="s">
        <v>78</v>
      </c>
      <c r="BM1342" t="s">
        <v>83</v>
      </c>
      <c r="BN1342" t="s">
        <v>83</v>
      </c>
      <c r="BO1342" t="s">
        <v>83</v>
      </c>
      <c r="BP1342" t="s">
        <v>10048</v>
      </c>
      <c r="BQ1342" t="s">
        <v>9997</v>
      </c>
      <c r="BR1342" t="s">
        <v>9998</v>
      </c>
      <c r="BS1342" t="s">
        <v>83</v>
      </c>
      <c r="BT1342" s="3">
        <v>1</v>
      </c>
    </row>
    <row r="1343" spans="1:72" x14ac:dyDescent="0.25">
      <c r="A1343" t="s">
        <v>9979</v>
      </c>
      <c r="B1343" t="s">
        <v>9980</v>
      </c>
      <c r="C1343" t="s">
        <v>9981</v>
      </c>
      <c r="D1343" t="s">
        <v>74</v>
      </c>
      <c r="E1343" t="s">
        <v>21868</v>
      </c>
      <c r="F1343" t="s">
        <v>9982</v>
      </c>
      <c r="G1343" t="s">
        <v>10049</v>
      </c>
      <c r="H1343" t="s">
        <v>10050</v>
      </c>
      <c r="I1343" s="1">
        <v>44197</v>
      </c>
      <c r="J1343" s="1">
        <v>44926</v>
      </c>
      <c r="K1343" t="s">
        <v>78</v>
      </c>
      <c r="L1343" t="s">
        <v>79</v>
      </c>
      <c r="M1343" t="s">
        <v>80</v>
      </c>
      <c r="N1343" t="s">
        <v>10044</v>
      </c>
      <c r="O1343" t="s">
        <v>399</v>
      </c>
      <c r="P1343" t="s">
        <v>83</v>
      </c>
      <c r="Q1343" t="s">
        <v>10051</v>
      </c>
      <c r="R1343" t="s">
        <v>9987</v>
      </c>
      <c r="S1343" t="s">
        <v>150</v>
      </c>
      <c r="T1343" t="s">
        <v>87</v>
      </c>
      <c r="U1343" t="s">
        <v>88</v>
      </c>
      <c r="V1343" t="s">
        <v>89</v>
      </c>
      <c r="W1343" t="s">
        <v>78</v>
      </c>
      <c r="X1343" t="s">
        <v>120</v>
      </c>
      <c r="Y1343" t="s">
        <v>91</v>
      </c>
      <c r="Z1343" t="s">
        <v>92</v>
      </c>
      <c r="AA1343" s="1">
        <v>44566</v>
      </c>
      <c r="AB1343" s="2">
        <v>3100</v>
      </c>
      <c r="AC1343" s="2">
        <v>2732</v>
      </c>
      <c r="AD1343" s="2"/>
      <c r="AE1343" s="2"/>
      <c r="AF1343" s="2"/>
      <c r="AG1343">
        <v>0</v>
      </c>
      <c r="AH1343" s="3">
        <v>1464</v>
      </c>
      <c r="AI1343" s="3">
        <v>1432</v>
      </c>
      <c r="AJ1343" s="3">
        <v>0</v>
      </c>
      <c r="AK1343" s="3">
        <v>0</v>
      </c>
      <c r="AL1343" s="3">
        <v>0</v>
      </c>
      <c r="AM1343" t="s">
        <v>9988</v>
      </c>
      <c r="AN1343" t="s">
        <v>9989</v>
      </c>
      <c r="AO1343" t="s">
        <v>9979</v>
      </c>
      <c r="AP1343" t="s">
        <v>9980</v>
      </c>
      <c r="AQ1343" t="s">
        <v>83</v>
      </c>
      <c r="AR1343" t="s">
        <v>9990</v>
      </c>
      <c r="AS1343" t="s">
        <v>83</v>
      </c>
      <c r="AT1343" t="s">
        <v>96</v>
      </c>
      <c r="AU1343" t="s">
        <v>9991</v>
      </c>
      <c r="AV1343" t="s">
        <v>9992</v>
      </c>
      <c r="AW1343" t="s">
        <v>99</v>
      </c>
      <c r="AX1343" t="s">
        <v>100</v>
      </c>
      <c r="AY1343" t="s">
        <v>9993</v>
      </c>
      <c r="AZ1343" t="s">
        <v>10052</v>
      </c>
      <c r="BA1343" t="s">
        <v>103</v>
      </c>
      <c r="BB1343" t="s">
        <v>10053</v>
      </c>
      <c r="BC1343" s="4"/>
      <c r="BD1343" t="s">
        <v>83</v>
      </c>
      <c r="BE1343" t="s">
        <v>105</v>
      </c>
      <c r="BF1343" t="s">
        <v>106</v>
      </c>
      <c r="BG1343" t="s">
        <v>107</v>
      </c>
      <c r="BH1343" t="s">
        <v>108</v>
      </c>
      <c r="BI1343" t="s">
        <v>109</v>
      </c>
      <c r="BJ1343" s="2">
        <v>0</v>
      </c>
      <c r="BK1343" t="s">
        <v>90</v>
      </c>
      <c r="BL1343" t="s">
        <v>78</v>
      </c>
      <c r="BM1343" t="s">
        <v>83</v>
      </c>
      <c r="BN1343" t="s">
        <v>83</v>
      </c>
      <c r="BO1343" t="s">
        <v>83</v>
      </c>
      <c r="BP1343" t="s">
        <v>10054</v>
      </c>
      <c r="BQ1343" t="s">
        <v>9997</v>
      </c>
      <c r="BR1343" t="s">
        <v>9998</v>
      </c>
      <c r="BS1343" t="s">
        <v>83</v>
      </c>
      <c r="BT1343" s="3">
        <v>1</v>
      </c>
    </row>
    <row r="1344" spans="1:72" x14ac:dyDescent="0.25">
      <c r="A1344" t="s">
        <v>9979</v>
      </c>
      <c r="B1344" t="s">
        <v>9980</v>
      </c>
      <c r="C1344" t="s">
        <v>9981</v>
      </c>
      <c r="D1344" t="s">
        <v>74</v>
      </c>
      <c r="E1344" t="s">
        <v>21868</v>
      </c>
      <c r="F1344" t="s">
        <v>9982</v>
      </c>
      <c r="G1344" t="s">
        <v>10055</v>
      </c>
      <c r="H1344" t="s">
        <v>10056</v>
      </c>
      <c r="I1344" s="1">
        <v>44197</v>
      </c>
      <c r="J1344" s="1">
        <v>44926</v>
      </c>
      <c r="K1344" t="s">
        <v>78</v>
      </c>
      <c r="L1344" t="s">
        <v>79</v>
      </c>
      <c r="M1344" t="s">
        <v>80</v>
      </c>
      <c r="N1344" t="s">
        <v>10057</v>
      </c>
      <c r="O1344" t="s">
        <v>462</v>
      </c>
      <c r="P1344" t="s">
        <v>215</v>
      </c>
      <c r="Q1344" t="s">
        <v>10058</v>
      </c>
      <c r="R1344" t="s">
        <v>9987</v>
      </c>
      <c r="S1344" t="s">
        <v>150</v>
      </c>
      <c r="T1344" t="s">
        <v>87</v>
      </c>
      <c r="U1344" t="s">
        <v>88</v>
      </c>
      <c r="V1344" t="s">
        <v>89</v>
      </c>
      <c r="W1344" t="s">
        <v>78</v>
      </c>
      <c r="X1344" t="s">
        <v>120</v>
      </c>
      <c r="Y1344" t="s">
        <v>91</v>
      </c>
      <c r="Z1344" t="s">
        <v>92</v>
      </c>
      <c r="AA1344" s="1">
        <v>44567</v>
      </c>
      <c r="AB1344" s="2">
        <v>47</v>
      </c>
      <c r="AC1344" s="2">
        <v>46</v>
      </c>
      <c r="AD1344" s="2"/>
      <c r="AE1344" s="2"/>
      <c r="AF1344" s="2"/>
      <c r="AG1344">
        <v>0</v>
      </c>
      <c r="AH1344" s="3">
        <v>44</v>
      </c>
      <c r="AI1344" s="3">
        <v>48</v>
      </c>
      <c r="AJ1344" s="3">
        <v>0</v>
      </c>
      <c r="AK1344" s="3">
        <v>0</v>
      </c>
      <c r="AL1344" s="3">
        <v>0</v>
      </c>
      <c r="AM1344" t="s">
        <v>9988</v>
      </c>
      <c r="AN1344" t="s">
        <v>9989</v>
      </c>
      <c r="AO1344" t="s">
        <v>9979</v>
      </c>
      <c r="AP1344" t="s">
        <v>9980</v>
      </c>
      <c r="AQ1344" t="s">
        <v>83</v>
      </c>
      <c r="AR1344" t="s">
        <v>9990</v>
      </c>
      <c r="AS1344" t="s">
        <v>83</v>
      </c>
      <c r="AT1344" t="s">
        <v>96</v>
      </c>
      <c r="AU1344" t="s">
        <v>9991</v>
      </c>
      <c r="AV1344" t="s">
        <v>9992</v>
      </c>
      <c r="AW1344" t="s">
        <v>99</v>
      </c>
      <c r="AX1344" t="s">
        <v>100</v>
      </c>
      <c r="AY1344" t="s">
        <v>9993</v>
      </c>
      <c r="AZ1344" t="s">
        <v>10059</v>
      </c>
      <c r="BA1344" t="s">
        <v>103</v>
      </c>
      <c r="BB1344" t="s">
        <v>10060</v>
      </c>
      <c r="BC1344" s="4"/>
      <c r="BD1344" t="s">
        <v>83</v>
      </c>
      <c r="BE1344" t="s">
        <v>105</v>
      </c>
      <c r="BF1344" t="s">
        <v>106</v>
      </c>
      <c r="BG1344" t="s">
        <v>107</v>
      </c>
      <c r="BH1344" t="s">
        <v>108</v>
      </c>
      <c r="BI1344" t="s">
        <v>109</v>
      </c>
      <c r="BJ1344" s="2">
        <v>0</v>
      </c>
      <c r="BK1344" t="s">
        <v>90</v>
      </c>
      <c r="BL1344" t="s">
        <v>78</v>
      </c>
      <c r="BM1344" t="s">
        <v>83</v>
      </c>
      <c r="BN1344" t="s">
        <v>83</v>
      </c>
      <c r="BO1344" t="s">
        <v>83</v>
      </c>
      <c r="BP1344" t="s">
        <v>10061</v>
      </c>
      <c r="BQ1344" t="s">
        <v>9997</v>
      </c>
      <c r="BR1344" t="s">
        <v>9998</v>
      </c>
      <c r="BS1344" t="s">
        <v>83</v>
      </c>
      <c r="BT1344" s="3">
        <v>1</v>
      </c>
    </row>
    <row r="1345" spans="1:72" x14ac:dyDescent="0.25">
      <c r="A1345" t="s">
        <v>9979</v>
      </c>
      <c r="B1345" t="s">
        <v>9980</v>
      </c>
      <c r="C1345" t="s">
        <v>9981</v>
      </c>
      <c r="D1345" t="s">
        <v>74</v>
      </c>
      <c r="E1345" t="s">
        <v>21868</v>
      </c>
      <c r="F1345" t="s">
        <v>9982</v>
      </c>
      <c r="G1345" t="s">
        <v>10062</v>
      </c>
      <c r="H1345" t="s">
        <v>10063</v>
      </c>
      <c r="I1345" s="1">
        <v>44197</v>
      </c>
      <c r="J1345" s="1">
        <v>44926</v>
      </c>
      <c r="K1345" t="s">
        <v>78</v>
      </c>
      <c r="L1345" t="s">
        <v>79</v>
      </c>
      <c r="M1345" t="s">
        <v>80</v>
      </c>
      <c r="N1345" t="s">
        <v>10064</v>
      </c>
      <c r="O1345" t="s">
        <v>884</v>
      </c>
      <c r="P1345" t="s">
        <v>676</v>
      </c>
      <c r="Q1345" t="s">
        <v>10065</v>
      </c>
      <c r="R1345" t="s">
        <v>9987</v>
      </c>
      <c r="S1345" t="s">
        <v>150</v>
      </c>
      <c r="T1345" t="s">
        <v>87</v>
      </c>
      <c r="U1345" t="s">
        <v>88</v>
      </c>
      <c r="V1345" t="s">
        <v>89</v>
      </c>
      <c r="W1345" t="s">
        <v>78</v>
      </c>
      <c r="X1345" t="s">
        <v>120</v>
      </c>
      <c r="Y1345" t="s">
        <v>91</v>
      </c>
      <c r="Z1345" t="s">
        <v>92</v>
      </c>
      <c r="AA1345" s="1">
        <v>44567</v>
      </c>
      <c r="AB1345" s="2">
        <v>1313</v>
      </c>
      <c r="AC1345" s="2">
        <v>1370</v>
      </c>
      <c r="AD1345" s="2"/>
      <c r="AE1345" s="2"/>
      <c r="AF1345" s="2"/>
      <c r="AG1345">
        <v>0</v>
      </c>
      <c r="AH1345" s="3">
        <v>1272</v>
      </c>
      <c r="AI1345" s="3">
        <v>1460</v>
      </c>
      <c r="AJ1345" s="3">
        <v>0</v>
      </c>
      <c r="AK1345" s="3">
        <v>0</v>
      </c>
      <c r="AL1345" s="3">
        <v>0</v>
      </c>
      <c r="AM1345" t="s">
        <v>9988</v>
      </c>
      <c r="AN1345" t="s">
        <v>9989</v>
      </c>
      <c r="AO1345" t="s">
        <v>9979</v>
      </c>
      <c r="AP1345" t="s">
        <v>9980</v>
      </c>
      <c r="AQ1345" t="s">
        <v>83</v>
      </c>
      <c r="AR1345" t="s">
        <v>9990</v>
      </c>
      <c r="AS1345" t="s">
        <v>83</v>
      </c>
      <c r="AT1345" t="s">
        <v>96</v>
      </c>
      <c r="AU1345" t="s">
        <v>9991</v>
      </c>
      <c r="AV1345" t="s">
        <v>9992</v>
      </c>
      <c r="AW1345" t="s">
        <v>99</v>
      </c>
      <c r="AX1345" t="s">
        <v>100</v>
      </c>
      <c r="AY1345" t="s">
        <v>9993</v>
      </c>
      <c r="AZ1345" t="s">
        <v>10066</v>
      </c>
      <c r="BA1345" t="s">
        <v>103</v>
      </c>
      <c r="BB1345" t="s">
        <v>10067</v>
      </c>
      <c r="BC1345" s="4"/>
      <c r="BD1345" t="s">
        <v>83</v>
      </c>
      <c r="BE1345" t="s">
        <v>105</v>
      </c>
      <c r="BF1345" t="s">
        <v>106</v>
      </c>
      <c r="BG1345" t="s">
        <v>107</v>
      </c>
      <c r="BH1345" t="s">
        <v>108</v>
      </c>
      <c r="BI1345" t="s">
        <v>109</v>
      </c>
      <c r="BJ1345" s="2">
        <v>0</v>
      </c>
      <c r="BK1345" t="s">
        <v>90</v>
      </c>
      <c r="BL1345" t="s">
        <v>78</v>
      </c>
      <c r="BM1345" t="s">
        <v>83</v>
      </c>
      <c r="BN1345" t="s">
        <v>83</v>
      </c>
      <c r="BO1345" t="s">
        <v>83</v>
      </c>
      <c r="BP1345" t="s">
        <v>10068</v>
      </c>
      <c r="BQ1345" t="s">
        <v>9997</v>
      </c>
      <c r="BR1345" t="s">
        <v>9998</v>
      </c>
      <c r="BS1345" t="s">
        <v>83</v>
      </c>
      <c r="BT1345" s="3">
        <v>1</v>
      </c>
    </row>
    <row r="1346" spans="1:72" x14ac:dyDescent="0.25">
      <c r="A1346" t="s">
        <v>9979</v>
      </c>
      <c r="B1346" t="s">
        <v>9980</v>
      </c>
      <c r="C1346" t="s">
        <v>9981</v>
      </c>
      <c r="D1346" t="s">
        <v>74</v>
      </c>
      <c r="E1346" t="s">
        <v>21868</v>
      </c>
      <c r="F1346" t="s">
        <v>9982</v>
      </c>
      <c r="G1346" t="s">
        <v>10069</v>
      </c>
      <c r="H1346" t="s">
        <v>10070</v>
      </c>
      <c r="I1346" s="1">
        <v>44197</v>
      </c>
      <c r="J1346" s="1">
        <v>44926</v>
      </c>
      <c r="K1346" t="s">
        <v>78</v>
      </c>
      <c r="L1346" t="s">
        <v>79</v>
      </c>
      <c r="M1346" t="s">
        <v>80</v>
      </c>
      <c r="N1346" t="s">
        <v>10057</v>
      </c>
      <c r="O1346" t="s">
        <v>462</v>
      </c>
      <c r="P1346" t="s">
        <v>215</v>
      </c>
      <c r="Q1346" t="s">
        <v>10058</v>
      </c>
      <c r="R1346" t="s">
        <v>9987</v>
      </c>
      <c r="S1346" t="s">
        <v>150</v>
      </c>
      <c r="T1346" t="s">
        <v>87</v>
      </c>
      <c r="U1346" t="s">
        <v>88</v>
      </c>
      <c r="V1346" t="s">
        <v>89</v>
      </c>
      <c r="W1346" t="s">
        <v>78</v>
      </c>
      <c r="X1346" t="s">
        <v>120</v>
      </c>
      <c r="Y1346" t="s">
        <v>91</v>
      </c>
      <c r="Z1346" t="s">
        <v>92</v>
      </c>
      <c r="AA1346" s="1">
        <v>44566</v>
      </c>
      <c r="AB1346" s="2">
        <v>115</v>
      </c>
      <c r="AC1346" s="2">
        <v>81</v>
      </c>
      <c r="AD1346" s="2"/>
      <c r="AE1346" s="2"/>
      <c r="AF1346" s="2"/>
      <c r="AG1346">
        <v>0</v>
      </c>
      <c r="AH1346" s="3">
        <v>84</v>
      </c>
      <c r="AI1346" s="3">
        <v>92</v>
      </c>
      <c r="AJ1346" s="3">
        <v>0</v>
      </c>
      <c r="AK1346" s="3">
        <v>0</v>
      </c>
      <c r="AL1346" s="3">
        <v>0</v>
      </c>
      <c r="AM1346" t="s">
        <v>9988</v>
      </c>
      <c r="AN1346" t="s">
        <v>9989</v>
      </c>
      <c r="AO1346" t="s">
        <v>9979</v>
      </c>
      <c r="AP1346" t="s">
        <v>9980</v>
      </c>
      <c r="AQ1346" t="s">
        <v>83</v>
      </c>
      <c r="AR1346" t="s">
        <v>9990</v>
      </c>
      <c r="AS1346" t="s">
        <v>83</v>
      </c>
      <c r="AT1346" t="s">
        <v>96</v>
      </c>
      <c r="AU1346" t="s">
        <v>9991</v>
      </c>
      <c r="AV1346" t="s">
        <v>9992</v>
      </c>
      <c r="AW1346" t="s">
        <v>99</v>
      </c>
      <c r="AX1346" t="s">
        <v>100</v>
      </c>
      <c r="AY1346" t="s">
        <v>9993</v>
      </c>
      <c r="AZ1346" t="s">
        <v>10071</v>
      </c>
      <c r="BA1346" t="s">
        <v>103</v>
      </c>
      <c r="BB1346" t="s">
        <v>10072</v>
      </c>
      <c r="BC1346" s="4"/>
      <c r="BD1346" t="s">
        <v>83</v>
      </c>
      <c r="BE1346" t="s">
        <v>105</v>
      </c>
      <c r="BF1346" t="s">
        <v>106</v>
      </c>
      <c r="BG1346" t="s">
        <v>107</v>
      </c>
      <c r="BH1346" t="s">
        <v>108</v>
      </c>
      <c r="BI1346" t="s">
        <v>109</v>
      </c>
      <c r="BJ1346" s="2">
        <v>0</v>
      </c>
      <c r="BK1346" t="s">
        <v>90</v>
      </c>
      <c r="BL1346" t="s">
        <v>78</v>
      </c>
      <c r="BM1346" t="s">
        <v>83</v>
      </c>
      <c r="BN1346" t="s">
        <v>83</v>
      </c>
      <c r="BO1346" t="s">
        <v>83</v>
      </c>
      <c r="BP1346" t="s">
        <v>10073</v>
      </c>
      <c r="BQ1346" t="s">
        <v>9997</v>
      </c>
      <c r="BR1346" t="s">
        <v>9998</v>
      </c>
      <c r="BS1346" t="s">
        <v>83</v>
      </c>
      <c r="BT1346" s="3">
        <v>1</v>
      </c>
    </row>
    <row r="1347" spans="1:72" x14ac:dyDescent="0.25">
      <c r="A1347" t="s">
        <v>9979</v>
      </c>
      <c r="B1347" t="s">
        <v>9980</v>
      </c>
      <c r="C1347" t="s">
        <v>9981</v>
      </c>
      <c r="D1347" t="s">
        <v>74</v>
      </c>
      <c r="E1347" t="s">
        <v>21868</v>
      </c>
      <c r="F1347" t="s">
        <v>9982</v>
      </c>
      <c r="G1347" t="s">
        <v>10074</v>
      </c>
      <c r="H1347" t="s">
        <v>10075</v>
      </c>
      <c r="I1347" s="1">
        <v>44197</v>
      </c>
      <c r="J1347" s="1">
        <v>44926</v>
      </c>
      <c r="K1347" t="s">
        <v>78</v>
      </c>
      <c r="L1347" t="s">
        <v>79</v>
      </c>
      <c r="M1347" t="s">
        <v>80</v>
      </c>
      <c r="N1347" t="s">
        <v>10076</v>
      </c>
      <c r="O1347" t="s">
        <v>1553</v>
      </c>
      <c r="P1347" t="s">
        <v>215</v>
      </c>
      <c r="Q1347" t="s">
        <v>10077</v>
      </c>
      <c r="R1347" t="s">
        <v>9987</v>
      </c>
      <c r="S1347" t="s">
        <v>150</v>
      </c>
      <c r="T1347" t="s">
        <v>87</v>
      </c>
      <c r="U1347" t="s">
        <v>88</v>
      </c>
      <c r="V1347" t="s">
        <v>89</v>
      </c>
      <c r="W1347" t="s">
        <v>78</v>
      </c>
      <c r="X1347" t="s">
        <v>120</v>
      </c>
      <c r="Y1347" t="s">
        <v>91</v>
      </c>
      <c r="Z1347" t="s">
        <v>92</v>
      </c>
      <c r="AA1347" s="1">
        <v>44567</v>
      </c>
      <c r="AB1347" s="2">
        <v>3796</v>
      </c>
      <c r="AC1347" s="2">
        <v>3906</v>
      </c>
      <c r="AD1347" s="2"/>
      <c r="AE1347" s="2"/>
      <c r="AF1347" s="2"/>
      <c r="AG1347">
        <v>0</v>
      </c>
      <c r="AH1347" s="3">
        <v>880</v>
      </c>
      <c r="AI1347" s="3">
        <v>852</v>
      </c>
      <c r="AJ1347" s="3">
        <v>0</v>
      </c>
      <c r="AK1347" s="3">
        <v>0</v>
      </c>
      <c r="AL1347" s="3">
        <v>0</v>
      </c>
      <c r="AM1347" t="s">
        <v>9988</v>
      </c>
      <c r="AN1347" t="s">
        <v>9989</v>
      </c>
      <c r="AO1347" t="s">
        <v>9979</v>
      </c>
      <c r="AP1347" t="s">
        <v>9980</v>
      </c>
      <c r="AQ1347" t="s">
        <v>83</v>
      </c>
      <c r="AR1347" t="s">
        <v>9990</v>
      </c>
      <c r="AS1347" t="s">
        <v>83</v>
      </c>
      <c r="AT1347" t="s">
        <v>96</v>
      </c>
      <c r="AU1347" t="s">
        <v>9991</v>
      </c>
      <c r="AV1347" t="s">
        <v>9992</v>
      </c>
      <c r="AW1347" t="s">
        <v>99</v>
      </c>
      <c r="AX1347" t="s">
        <v>100</v>
      </c>
      <c r="AY1347" t="s">
        <v>9993</v>
      </c>
      <c r="AZ1347" t="s">
        <v>10078</v>
      </c>
      <c r="BA1347" t="s">
        <v>103</v>
      </c>
      <c r="BB1347" t="s">
        <v>10079</v>
      </c>
      <c r="BC1347" s="4"/>
      <c r="BD1347" t="s">
        <v>83</v>
      </c>
      <c r="BE1347" t="s">
        <v>105</v>
      </c>
      <c r="BF1347" t="s">
        <v>106</v>
      </c>
      <c r="BG1347" t="s">
        <v>107</v>
      </c>
      <c r="BH1347" t="s">
        <v>108</v>
      </c>
      <c r="BI1347" t="s">
        <v>109</v>
      </c>
      <c r="BJ1347" s="2">
        <v>0</v>
      </c>
      <c r="BK1347" t="s">
        <v>90</v>
      </c>
      <c r="BL1347" t="s">
        <v>78</v>
      </c>
      <c r="BM1347" t="s">
        <v>83</v>
      </c>
      <c r="BN1347" t="s">
        <v>83</v>
      </c>
      <c r="BO1347" t="s">
        <v>83</v>
      </c>
      <c r="BP1347" t="s">
        <v>10080</v>
      </c>
      <c r="BQ1347" t="s">
        <v>9997</v>
      </c>
      <c r="BR1347" t="s">
        <v>9998</v>
      </c>
      <c r="BS1347" t="s">
        <v>83</v>
      </c>
      <c r="BT1347" s="3">
        <v>1</v>
      </c>
    </row>
    <row r="1348" spans="1:72" x14ac:dyDescent="0.25">
      <c r="A1348" t="s">
        <v>9979</v>
      </c>
      <c r="B1348" t="s">
        <v>9980</v>
      </c>
      <c r="C1348" t="s">
        <v>9981</v>
      </c>
      <c r="D1348" t="s">
        <v>74</v>
      </c>
      <c r="E1348" t="s">
        <v>21868</v>
      </c>
      <c r="F1348" t="s">
        <v>9982</v>
      </c>
      <c r="G1348" t="s">
        <v>10081</v>
      </c>
      <c r="H1348" t="s">
        <v>10082</v>
      </c>
      <c r="I1348" s="1">
        <v>44197</v>
      </c>
      <c r="J1348" s="1">
        <v>44926</v>
      </c>
      <c r="K1348" t="s">
        <v>78</v>
      </c>
      <c r="L1348" t="s">
        <v>79</v>
      </c>
      <c r="M1348" t="s">
        <v>80</v>
      </c>
      <c r="N1348" t="s">
        <v>10083</v>
      </c>
      <c r="O1348" t="s">
        <v>477</v>
      </c>
      <c r="P1348" t="s">
        <v>83</v>
      </c>
      <c r="Q1348" t="s">
        <v>10084</v>
      </c>
      <c r="R1348" t="s">
        <v>9987</v>
      </c>
      <c r="S1348" t="s">
        <v>150</v>
      </c>
      <c r="T1348" t="s">
        <v>87</v>
      </c>
      <c r="U1348" t="s">
        <v>88</v>
      </c>
      <c r="V1348" t="s">
        <v>89</v>
      </c>
      <c r="W1348" t="s">
        <v>78</v>
      </c>
      <c r="X1348" t="s">
        <v>120</v>
      </c>
      <c r="Y1348" t="s">
        <v>91</v>
      </c>
      <c r="Z1348" t="s">
        <v>92</v>
      </c>
      <c r="AA1348" s="1">
        <v>44607</v>
      </c>
      <c r="AB1348" s="2">
        <v>183</v>
      </c>
      <c r="AC1348" s="2">
        <v>189</v>
      </c>
      <c r="AD1348" s="2"/>
      <c r="AE1348" s="2"/>
      <c r="AF1348" s="2"/>
      <c r="AG1348">
        <v>0</v>
      </c>
      <c r="AH1348" s="3">
        <v>180</v>
      </c>
      <c r="AI1348" s="3">
        <v>196</v>
      </c>
      <c r="AJ1348" s="3">
        <v>0</v>
      </c>
      <c r="AK1348" s="3">
        <v>0</v>
      </c>
      <c r="AL1348" s="3">
        <v>0</v>
      </c>
      <c r="AM1348" t="s">
        <v>9988</v>
      </c>
      <c r="AN1348" t="s">
        <v>9989</v>
      </c>
      <c r="AO1348" t="s">
        <v>9979</v>
      </c>
      <c r="AP1348" t="s">
        <v>9980</v>
      </c>
      <c r="AQ1348" t="s">
        <v>83</v>
      </c>
      <c r="AR1348" t="s">
        <v>9990</v>
      </c>
      <c r="AS1348" t="s">
        <v>83</v>
      </c>
      <c r="AT1348" t="s">
        <v>96</v>
      </c>
      <c r="AU1348" t="s">
        <v>9991</v>
      </c>
      <c r="AV1348" t="s">
        <v>9992</v>
      </c>
      <c r="AW1348" t="s">
        <v>99</v>
      </c>
      <c r="AX1348" t="s">
        <v>100</v>
      </c>
      <c r="AY1348" t="s">
        <v>9993</v>
      </c>
      <c r="AZ1348" t="s">
        <v>10085</v>
      </c>
      <c r="BA1348" t="s">
        <v>103</v>
      </c>
      <c r="BB1348" t="s">
        <v>10086</v>
      </c>
      <c r="BC1348" s="4"/>
      <c r="BD1348" t="s">
        <v>83</v>
      </c>
      <c r="BE1348" t="s">
        <v>105</v>
      </c>
      <c r="BF1348" t="s">
        <v>106</v>
      </c>
      <c r="BG1348" t="s">
        <v>107</v>
      </c>
      <c r="BH1348" t="s">
        <v>108</v>
      </c>
      <c r="BI1348" t="s">
        <v>109</v>
      </c>
      <c r="BJ1348" s="2">
        <v>0</v>
      </c>
      <c r="BK1348" t="s">
        <v>90</v>
      </c>
      <c r="BL1348" t="s">
        <v>78</v>
      </c>
      <c r="BM1348" t="s">
        <v>83</v>
      </c>
      <c r="BN1348" t="s">
        <v>83</v>
      </c>
      <c r="BO1348" t="s">
        <v>83</v>
      </c>
      <c r="BP1348" t="s">
        <v>10087</v>
      </c>
      <c r="BQ1348" t="s">
        <v>9997</v>
      </c>
      <c r="BR1348" t="s">
        <v>9998</v>
      </c>
      <c r="BS1348" t="s">
        <v>83</v>
      </c>
      <c r="BT1348" s="3">
        <v>1</v>
      </c>
    </row>
    <row r="1349" spans="1:72" x14ac:dyDescent="0.25">
      <c r="A1349" t="s">
        <v>9979</v>
      </c>
      <c r="B1349" t="s">
        <v>9980</v>
      </c>
      <c r="C1349" t="s">
        <v>9981</v>
      </c>
      <c r="D1349" t="s">
        <v>74</v>
      </c>
      <c r="E1349" t="s">
        <v>21868</v>
      </c>
      <c r="F1349" t="s">
        <v>9982</v>
      </c>
      <c r="G1349" t="s">
        <v>10088</v>
      </c>
      <c r="H1349" t="s">
        <v>10089</v>
      </c>
      <c r="I1349" s="1">
        <v>44197</v>
      </c>
      <c r="J1349" s="1">
        <v>44926</v>
      </c>
      <c r="K1349" t="s">
        <v>78</v>
      </c>
      <c r="L1349" t="s">
        <v>79</v>
      </c>
      <c r="M1349" t="s">
        <v>80</v>
      </c>
      <c r="N1349" t="s">
        <v>10090</v>
      </c>
      <c r="O1349" t="s">
        <v>3913</v>
      </c>
      <c r="P1349" t="s">
        <v>83</v>
      </c>
      <c r="Q1349" t="s">
        <v>10091</v>
      </c>
      <c r="R1349" t="s">
        <v>9987</v>
      </c>
      <c r="S1349" t="s">
        <v>150</v>
      </c>
      <c r="T1349" t="s">
        <v>87</v>
      </c>
      <c r="U1349" t="s">
        <v>88</v>
      </c>
      <c r="V1349" t="s">
        <v>89</v>
      </c>
      <c r="W1349" t="s">
        <v>78</v>
      </c>
      <c r="X1349" t="s">
        <v>120</v>
      </c>
      <c r="Y1349" t="s">
        <v>91</v>
      </c>
      <c r="Z1349" t="s">
        <v>92</v>
      </c>
      <c r="AA1349" s="1">
        <v>44566</v>
      </c>
      <c r="AB1349" s="2">
        <v>136</v>
      </c>
      <c r="AC1349" s="2">
        <v>120</v>
      </c>
      <c r="AD1349" s="2"/>
      <c r="AE1349" s="2"/>
      <c r="AF1349" s="2"/>
      <c r="AG1349">
        <v>0</v>
      </c>
      <c r="AH1349" s="3">
        <v>128</v>
      </c>
      <c r="AI1349" s="3">
        <v>112</v>
      </c>
      <c r="AJ1349" s="3">
        <v>0</v>
      </c>
      <c r="AK1349" s="3">
        <v>0</v>
      </c>
      <c r="AL1349" s="3">
        <v>0</v>
      </c>
      <c r="AM1349" t="s">
        <v>9988</v>
      </c>
      <c r="AN1349" t="s">
        <v>9989</v>
      </c>
      <c r="AO1349" t="s">
        <v>9979</v>
      </c>
      <c r="AP1349" t="s">
        <v>9980</v>
      </c>
      <c r="AQ1349" t="s">
        <v>83</v>
      </c>
      <c r="AR1349" t="s">
        <v>9990</v>
      </c>
      <c r="AS1349" t="s">
        <v>83</v>
      </c>
      <c r="AT1349" t="s">
        <v>96</v>
      </c>
      <c r="AU1349" t="s">
        <v>9991</v>
      </c>
      <c r="AV1349" t="s">
        <v>9992</v>
      </c>
      <c r="AW1349" t="s">
        <v>99</v>
      </c>
      <c r="AX1349" t="s">
        <v>100</v>
      </c>
      <c r="AY1349" t="s">
        <v>9993</v>
      </c>
      <c r="AZ1349" t="s">
        <v>10092</v>
      </c>
      <c r="BA1349" t="s">
        <v>103</v>
      </c>
      <c r="BB1349" t="s">
        <v>10093</v>
      </c>
      <c r="BC1349" s="4"/>
      <c r="BD1349" t="s">
        <v>83</v>
      </c>
      <c r="BE1349" t="s">
        <v>105</v>
      </c>
      <c r="BF1349" t="s">
        <v>106</v>
      </c>
      <c r="BG1349" t="s">
        <v>107</v>
      </c>
      <c r="BH1349" t="s">
        <v>108</v>
      </c>
      <c r="BI1349" t="s">
        <v>109</v>
      </c>
      <c r="BJ1349" s="2">
        <v>0</v>
      </c>
      <c r="BK1349" t="s">
        <v>90</v>
      </c>
      <c r="BL1349" t="s">
        <v>78</v>
      </c>
      <c r="BM1349" t="s">
        <v>83</v>
      </c>
      <c r="BN1349" t="s">
        <v>83</v>
      </c>
      <c r="BO1349" t="s">
        <v>83</v>
      </c>
      <c r="BP1349" t="s">
        <v>10094</v>
      </c>
      <c r="BQ1349" t="s">
        <v>9997</v>
      </c>
      <c r="BR1349" t="s">
        <v>9998</v>
      </c>
      <c r="BS1349" t="s">
        <v>83</v>
      </c>
      <c r="BT1349" s="3">
        <v>1</v>
      </c>
    </row>
    <row r="1350" spans="1:72" x14ac:dyDescent="0.25">
      <c r="A1350" t="s">
        <v>9979</v>
      </c>
      <c r="B1350" t="s">
        <v>9980</v>
      </c>
      <c r="C1350" t="s">
        <v>9981</v>
      </c>
      <c r="D1350" t="s">
        <v>74</v>
      </c>
      <c r="E1350" t="s">
        <v>21868</v>
      </c>
      <c r="F1350" t="s">
        <v>9982</v>
      </c>
      <c r="G1350" t="s">
        <v>10095</v>
      </c>
      <c r="H1350" t="s">
        <v>10096</v>
      </c>
      <c r="I1350" s="1">
        <v>44197</v>
      </c>
      <c r="J1350" s="1">
        <v>44926</v>
      </c>
      <c r="K1350" t="s">
        <v>78</v>
      </c>
      <c r="L1350" t="s">
        <v>79</v>
      </c>
      <c r="M1350" t="s">
        <v>80</v>
      </c>
      <c r="N1350" t="s">
        <v>10097</v>
      </c>
      <c r="O1350" t="s">
        <v>484</v>
      </c>
      <c r="P1350" t="s">
        <v>83</v>
      </c>
      <c r="Q1350" t="s">
        <v>10098</v>
      </c>
      <c r="R1350" t="s">
        <v>9987</v>
      </c>
      <c r="S1350" t="s">
        <v>150</v>
      </c>
      <c r="T1350" t="s">
        <v>87</v>
      </c>
      <c r="U1350" t="s">
        <v>88</v>
      </c>
      <c r="V1350" t="s">
        <v>89</v>
      </c>
      <c r="W1350" t="s">
        <v>78</v>
      </c>
      <c r="X1350" t="s">
        <v>120</v>
      </c>
      <c r="Y1350" t="s">
        <v>91</v>
      </c>
      <c r="Z1350" t="s">
        <v>92</v>
      </c>
      <c r="AA1350" s="1">
        <v>44565</v>
      </c>
      <c r="AB1350" s="2">
        <v>674</v>
      </c>
      <c r="AC1350" s="2">
        <v>860</v>
      </c>
      <c r="AD1350" s="2"/>
      <c r="AE1350" s="2"/>
      <c r="AF1350" s="2"/>
      <c r="AG1350">
        <v>0</v>
      </c>
      <c r="AH1350" s="3">
        <v>676</v>
      </c>
      <c r="AI1350" s="3">
        <v>720</v>
      </c>
      <c r="AJ1350" s="3">
        <v>0</v>
      </c>
      <c r="AK1350" s="3">
        <v>0</v>
      </c>
      <c r="AL1350" s="3">
        <v>0</v>
      </c>
      <c r="AM1350" t="s">
        <v>9988</v>
      </c>
      <c r="AN1350" t="s">
        <v>9989</v>
      </c>
      <c r="AO1350" t="s">
        <v>9979</v>
      </c>
      <c r="AP1350" t="s">
        <v>9980</v>
      </c>
      <c r="AQ1350" t="s">
        <v>83</v>
      </c>
      <c r="AR1350" t="s">
        <v>9990</v>
      </c>
      <c r="AS1350" t="s">
        <v>83</v>
      </c>
      <c r="AT1350" t="s">
        <v>96</v>
      </c>
      <c r="AU1350" t="s">
        <v>9991</v>
      </c>
      <c r="AV1350" t="s">
        <v>9992</v>
      </c>
      <c r="AW1350" t="s">
        <v>99</v>
      </c>
      <c r="AX1350" t="s">
        <v>100</v>
      </c>
      <c r="AY1350" t="s">
        <v>9993</v>
      </c>
      <c r="AZ1350" t="s">
        <v>10099</v>
      </c>
      <c r="BA1350" t="s">
        <v>103</v>
      </c>
      <c r="BB1350" t="s">
        <v>10100</v>
      </c>
      <c r="BC1350" s="4"/>
      <c r="BD1350" t="s">
        <v>83</v>
      </c>
      <c r="BE1350" t="s">
        <v>105</v>
      </c>
      <c r="BF1350" t="s">
        <v>106</v>
      </c>
      <c r="BG1350" t="s">
        <v>107</v>
      </c>
      <c r="BH1350" t="s">
        <v>108</v>
      </c>
      <c r="BI1350" t="s">
        <v>109</v>
      </c>
      <c r="BJ1350" s="2">
        <v>0</v>
      </c>
      <c r="BK1350" t="s">
        <v>90</v>
      </c>
      <c r="BL1350" t="s">
        <v>78</v>
      </c>
      <c r="BM1350" t="s">
        <v>83</v>
      </c>
      <c r="BN1350" t="s">
        <v>83</v>
      </c>
      <c r="BO1350" t="s">
        <v>83</v>
      </c>
      <c r="BP1350" t="s">
        <v>10101</v>
      </c>
      <c r="BQ1350" t="s">
        <v>9997</v>
      </c>
      <c r="BR1350" t="s">
        <v>9998</v>
      </c>
      <c r="BS1350" t="s">
        <v>83</v>
      </c>
      <c r="BT1350" s="3">
        <v>1</v>
      </c>
    </row>
    <row r="1351" spans="1:72" x14ac:dyDescent="0.25">
      <c r="A1351" t="s">
        <v>9979</v>
      </c>
      <c r="B1351" t="s">
        <v>9980</v>
      </c>
      <c r="C1351" t="s">
        <v>9981</v>
      </c>
      <c r="D1351" t="s">
        <v>74</v>
      </c>
      <c r="E1351" t="s">
        <v>21868</v>
      </c>
      <c r="F1351" t="s">
        <v>9982</v>
      </c>
      <c r="G1351" t="s">
        <v>10102</v>
      </c>
      <c r="H1351" t="s">
        <v>10103</v>
      </c>
      <c r="I1351" s="1">
        <v>44197</v>
      </c>
      <c r="J1351" s="1">
        <v>44926</v>
      </c>
      <c r="K1351" t="s">
        <v>78</v>
      </c>
      <c r="L1351" t="s">
        <v>79</v>
      </c>
      <c r="M1351" t="s">
        <v>80</v>
      </c>
      <c r="N1351" t="s">
        <v>10104</v>
      </c>
      <c r="O1351" t="s">
        <v>1845</v>
      </c>
      <c r="P1351" t="s">
        <v>10105</v>
      </c>
      <c r="Q1351" t="s">
        <v>10106</v>
      </c>
      <c r="R1351" t="s">
        <v>9987</v>
      </c>
      <c r="S1351" t="s">
        <v>150</v>
      </c>
      <c r="T1351" t="s">
        <v>87</v>
      </c>
      <c r="U1351" t="s">
        <v>88</v>
      </c>
      <c r="V1351" t="s">
        <v>89</v>
      </c>
      <c r="W1351" t="s">
        <v>78</v>
      </c>
      <c r="X1351" t="s">
        <v>120</v>
      </c>
      <c r="Y1351" t="s">
        <v>91</v>
      </c>
      <c r="Z1351" t="s">
        <v>92</v>
      </c>
      <c r="AA1351" s="1">
        <v>44428</v>
      </c>
      <c r="AB1351" s="2">
        <v>47</v>
      </c>
      <c r="AC1351" s="2">
        <v>53</v>
      </c>
      <c r="AD1351" s="2"/>
      <c r="AE1351" s="2"/>
      <c r="AF1351" s="2"/>
      <c r="AG1351">
        <v>0</v>
      </c>
      <c r="AH1351" s="3">
        <v>48</v>
      </c>
      <c r="AI1351" s="3">
        <v>56</v>
      </c>
      <c r="AJ1351" s="3">
        <v>0</v>
      </c>
      <c r="AK1351" s="3">
        <v>0</v>
      </c>
      <c r="AL1351" s="3">
        <v>0</v>
      </c>
      <c r="AM1351" t="s">
        <v>9988</v>
      </c>
      <c r="AN1351" t="s">
        <v>9989</v>
      </c>
      <c r="AO1351" t="s">
        <v>9979</v>
      </c>
      <c r="AP1351" t="s">
        <v>9980</v>
      </c>
      <c r="AQ1351" t="s">
        <v>83</v>
      </c>
      <c r="AR1351" t="s">
        <v>9990</v>
      </c>
      <c r="AS1351" t="s">
        <v>83</v>
      </c>
      <c r="AT1351" t="s">
        <v>96</v>
      </c>
      <c r="AU1351" t="s">
        <v>9991</v>
      </c>
      <c r="AV1351" t="s">
        <v>9992</v>
      </c>
      <c r="AW1351" t="s">
        <v>99</v>
      </c>
      <c r="AX1351" t="s">
        <v>100</v>
      </c>
      <c r="AY1351" t="s">
        <v>9993</v>
      </c>
      <c r="AZ1351" t="s">
        <v>10107</v>
      </c>
      <c r="BA1351" t="s">
        <v>103</v>
      </c>
      <c r="BB1351" t="s">
        <v>10108</v>
      </c>
      <c r="BC1351" s="4"/>
      <c r="BD1351" t="s">
        <v>83</v>
      </c>
      <c r="BE1351" t="s">
        <v>105</v>
      </c>
      <c r="BF1351" t="s">
        <v>106</v>
      </c>
      <c r="BG1351" t="s">
        <v>107</v>
      </c>
      <c r="BH1351" t="s">
        <v>108</v>
      </c>
      <c r="BI1351" t="s">
        <v>109</v>
      </c>
      <c r="BJ1351" s="2">
        <v>0</v>
      </c>
      <c r="BK1351" t="s">
        <v>90</v>
      </c>
      <c r="BL1351" t="s">
        <v>78</v>
      </c>
      <c r="BM1351" t="s">
        <v>83</v>
      </c>
      <c r="BN1351" t="s">
        <v>83</v>
      </c>
      <c r="BO1351" t="s">
        <v>83</v>
      </c>
      <c r="BP1351" t="s">
        <v>10109</v>
      </c>
      <c r="BQ1351" t="s">
        <v>9997</v>
      </c>
      <c r="BR1351" t="s">
        <v>9998</v>
      </c>
      <c r="BS1351" t="s">
        <v>83</v>
      </c>
      <c r="BT1351" s="3">
        <v>1</v>
      </c>
    </row>
    <row r="1352" spans="1:72" x14ac:dyDescent="0.25">
      <c r="A1352" t="s">
        <v>9979</v>
      </c>
      <c r="B1352" t="s">
        <v>9980</v>
      </c>
      <c r="C1352" t="s">
        <v>9981</v>
      </c>
      <c r="D1352" t="s">
        <v>74</v>
      </c>
      <c r="E1352" t="s">
        <v>21868</v>
      </c>
      <c r="F1352" t="s">
        <v>9982</v>
      </c>
      <c r="G1352" t="s">
        <v>10110</v>
      </c>
      <c r="H1352" t="s">
        <v>10111</v>
      </c>
      <c r="I1352" s="1">
        <v>44197</v>
      </c>
      <c r="J1352" s="1">
        <v>44926</v>
      </c>
      <c r="K1352" t="s">
        <v>78</v>
      </c>
      <c r="L1352" t="s">
        <v>79</v>
      </c>
      <c r="M1352" t="s">
        <v>80</v>
      </c>
      <c r="N1352" t="s">
        <v>10112</v>
      </c>
      <c r="O1352" t="s">
        <v>112</v>
      </c>
      <c r="P1352" t="s">
        <v>83</v>
      </c>
      <c r="Q1352" t="s">
        <v>10113</v>
      </c>
      <c r="R1352" t="s">
        <v>9987</v>
      </c>
      <c r="S1352" t="s">
        <v>119</v>
      </c>
      <c r="T1352" t="s">
        <v>87</v>
      </c>
      <c r="U1352" t="s">
        <v>88</v>
      </c>
      <c r="V1352" t="s">
        <v>89</v>
      </c>
      <c r="W1352" t="s">
        <v>78</v>
      </c>
      <c r="X1352" t="s">
        <v>120</v>
      </c>
      <c r="Y1352" t="s">
        <v>91</v>
      </c>
      <c r="Z1352" t="s">
        <v>92</v>
      </c>
      <c r="AA1352" s="1">
        <v>44565</v>
      </c>
      <c r="AB1352" s="2">
        <v>22889</v>
      </c>
      <c r="AC1352" s="2">
        <v>19048</v>
      </c>
      <c r="AD1352" s="2"/>
      <c r="AE1352" s="2"/>
      <c r="AF1352" s="2"/>
      <c r="AG1352">
        <v>0</v>
      </c>
      <c r="AH1352" s="3">
        <v>21028</v>
      </c>
      <c r="AI1352" s="3">
        <v>13252</v>
      </c>
      <c r="AJ1352" s="3">
        <v>0</v>
      </c>
      <c r="AK1352" s="3">
        <v>0</v>
      </c>
      <c r="AL1352" s="3">
        <v>0</v>
      </c>
      <c r="AM1352" t="s">
        <v>9988</v>
      </c>
      <c r="AN1352" t="s">
        <v>9989</v>
      </c>
      <c r="AO1352" t="s">
        <v>9979</v>
      </c>
      <c r="AP1352" t="s">
        <v>9980</v>
      </c>
      <c r="AQ1352" t="s">
        <v>83</v>
      </c>
      <c r="AR1352" t="s">
        <v>9990</v>
      </c>
      <c r="AS1352" t="s">
        <v>83</v>
      </c>
      <c r="AT1352" t="s">
        <v>96</v>
      </c>
      <c r="AU1352" t="s">
        <v>9991</v>
      </c>
      <c r="AV1352" t="s">
        <v>9992</v>
      </c>
      <c r="AW1352" t="s">
        <v>99</v>
      </c>
      <c r="AX1352" t="s">
        <v>100</v>
      </c>
      <c r="AY1352" t="s">
        <v>10114</v>
      </c>
      <c r="AZ1352" t="s">
        <v>10115</v>
      </c>
      <c r="BA1352" t="s">
        <v>103</v>
      </c>
      <c r="BB1352" t="s">
        <v>10116</v>
      </c>
      <c r="BC1352" s="4"/>
      <c r="BD1352" t="s">
        <v>83</v>
      </c>
      <c r="BE1352" t="s">
        <v>105</v>
      </c>
      <c r="BF1352" t="s">
        <v>106</v>
      </c>
      <c r="BG1352" t="s">
        <v>107</v>
      </c>
      <c r="BH1352" t="s">
        <v>509</v>
      </c>
      <c r="BI1352" t="s">
        <v>510</v>
      </c>
      <c r="BJ1352" s="2">
        <v>0</v>
      </c>
      <c r="BK1352" t="s">
        <v>78</v>
      </c>
      <c r="BL1352" t="s">
        <v>90</v>
      </c>
      <c r="BM1352" t="s">
        <v>83</v>
      </c>
      <c r="BN1352" t="s">
        <v>83</v>
      </c>
      <c r="BO1352" t="s">
        <v>83</v>
      </c>
      <c r="BP1352" t="s">
        <v>83</v>
      </c>
      <c r="BQ1352" t="s">
        <v>83</v>
      </c>
      <c r="BR1352" t="s">
        <v>83</v>
      </c>
      <c r="BS1352" t="s">
        <v>83</v>
      </c>
      <c r="BT1352" s="3">
        <v>1</v>
      </c>
    </row>
    <row r="1353" spans="1:72" x14ac:dyDescent="0.25">
      <c r="A1353" t="s">
        <v>9979</v>
      </c>
      <c r="B1353" t="s">
        <v>9980</v>
      </c>
      <c r="C1353" t="s">
        <v>9981</v>
      </c>
      <c r="D1353" t="s">
        <v>74</v>
      </c>
      <c r="E1353" t="s">
        <v>21868</v>
      </c>
      <c r="F1353" t="s">
        <v>9982</v>
      </c>
      <c r="G1353" t="s">
        <v>10117</v>
      </c>
      <c r="H1353" t="s">
        <v>10118</v>
      </c>
      <c r="I1353" s="1">
        <v>44197</v>
      </c>
      <c r="J1353" s="1">
        <v>44926</v>
      </c>
      <c r="K1353" t="s">
        <v>78</v>
      </c>
      <c r="L1353" t="s">
        <v>79</v>
      </c>
      <c r="M1353" t="s">
        <v>80</v>
      </c>
      <c r="N1353" t="s">
        <v>10119</v>
      </c>
      <c r="O1353" t="s">
        <v>128</v>
      </c>
      <c r="P1353" t="s">
        <v>420</v>
      </c>
      <c r="Q1353" t="s">
        <v>10120</v>
      </c>
      <c r="R1353" t="s">
        <v>9987</v>
      </c>
      <c r="S1353" t="s">
        <v>119</v>
      </c>
      <c r="T1353" t="s">
        <v>87</v>
      </c>
      <c r="U1353" t="s">
        <v>88</v>
      </c>
      <c r="V1353" t="s">
        <v>89</v>
      </c>
      <c r="W1353" t="s">
        <v>78</v>
      </c>
      <c r="X1353" t="s">
        <v>120</v>
      </c>
      <c r="Y1353" t="s">
        <v>91</v>
      </c>
      <c r="Z1353" t="s">
        <v>92</v>
      </c>
      <c r="AA1353" s="1">
        <v>44566</v>
      </c>
      <c r="AB1353" s="2">
        <v>5787</v>
      </c>
      <c r="AC1353" s="2">
        <v>6425</v>
      </c>
      <c r="AD1353" s="2"/>
      <c r="AE1353" s="2"/>
      <c r="AF1353" s="2"/>
      <c r="AG1353">
        <v>0</v>
      </c>
      <c r="AH1353" s="3">
        <v>7172</v>
      </c>
      <c r="AI1353" s="3">
        <v>8120</v>
      </c>
      <c r="AJ1353" s="3">
        <v>0</v>
      </c>
      <c r="AK1353" s="3">
        <v>0</v>
      </c>
      <c r="AL1353" s="3">
        <v>0</v>
      </c>
      <c r="AM1353" t="s">
        <v>9988</v>
      </c>
      <c r="AN1353" t="s">
        <v>9989</v>
      </c>
      <c r="AO1353" t="s">
        <v>9979</v>
      </c>
      <c r="AP1353" t="s">
        <v>9980</v>
      </c>
      <c r="AQ1353" t="s">
        <v>83</v>
      </c>
      <c r="AR1353" t="s">
        <v>9990</v>
      </c>
      <c r="AS1353" t="s">
        <v>83</v>
      </c>
      <c r="AT1353" t="s">
        <v>96</v>
      </c>
      <c r="AU1353" t="s">
        <v>9991</v>
      </c>
      <c r="AV1353" t="s">
        <v>9992</v>
      </c>
      <c r="AW1353" t="s">
        <v>99</v>
      </c>
      <c r="AX1353" t="s">
        <v>100</v>
      </c>
      <c r="AY1353" t="s">
        <v>10121</v>
      </c>
      <c r="AZ1353" t="s">
        <v>10122</v>
      </c>
      <c r="BA1353" t="s">
        <v>103</v>
      </c>
      <c r="BB1353" t="s">
        <v>10123</v>
      </c>
      <c r="BC1353" s="4"/>
      <c r="BD1353" t="s">
        <v>83</v>
      </c>
      <c r="BE1353" t="s">
        <v>105</v>
      </c>
      <c r="BF1353" t="s">
        <v>106</v>
      </c>
      <c r="BG1353" t="s">
        <v>107</v>
      </c>
      <c r="BH1353" t="s">
        <v>472</v>
      </c>
      <c r="BI1353" t="s">
        <v>473</v>
      </c>
      <c r="BJ1353" s="2">
        <v>0</v>
      </c>
      <c r="BK1353" t="s">
        <v>90</v>
      </c>
      <c r="BL1353" t="s">
        <v>78</v>
      </c>
      <c r="BM1353" t="s">
        <v>83</v>
      </c>
      <c r="BN1353" t="s">
        <v>83</v>
      </c>
      <c r="BO1353" t="s">
        <v>83</v>
      </c>
      <c r="BP1353" t="s">
        <v>10124</v>
      </c>
      <c r="BQ1353" t="s">
        <v>10125</v>
      </c>
      <c r="BR1353" t="s">
        <v>10126</v>
      </c>
      <c r="BS1353" t="s">
        <v>83</v>
      </c>
      <c r="BT1353" s="3">
        <v>1</v>
      </c>
    </row>
    <row r="1354" spans="1:72" x14ac:dyDescent="0.25">
      <c r="A1354" t="s">
        <v>9979</v>
      </c>
      <c r="B1354" t="s">
        <v>9980</v>
      </c>
      <c r="C1354" t="s">
        <v>9981</v>
      </c>
      <c r="D1354" t="s">
        <v>74</v>
      </c>
      <c r="E1354" t="s">
        <v>21868</v>
      </c>
      <c r="F1354" t="s">
        <v>9982</v>
      </c>
      <c r="G1354" t="s">
        <v>10127</v>
      </c>
      <c r="H1354" t="s">
        <v>10128</v>
      </c>
      <c r="I1354" s="1">
        <v>44197</v>
      </c>
      <c r="J1354" s="1">
        <v>44926</v>
      </c>
      <c r="K1354" t="s">
        <v>78</v>
      </c>
      <c r="L1354" t="s">
        <v>79</v>
      </c>
      <c r="M1354" t="s">
        <v>80</v>
      </c>
      <c r="N1354" t="s">
        <v>10129</v>
      </c>
      <c r="O1354" t="s">
        <v>155</v>
      </c>
      <c r="P1354" t="s">
        <v>156</v>
      </c>
      <c r="Q1354" t="s">
        <v>10130</v>
      </c>
      <c r="R1354" t="s">
        <v>9987</v>
      </c>
      <c r="S1354" t="s">
        <v>150</v>
      </c>
      <c r="T1354" t="s">
        <v>87</v>
      </c>
      <c r="U1354" t="s">
        <v>88</v>
      </c>
      <c r="V1354" t="s">
        <v>89</v>
      </c>
      <c r="W1354" t="s">
        <v>78</v>
      </c>
      <c r="X1354" t="s">
        <v>120</v>
      </c>
      <c r="Y1354" t="s">
        <v>91</v>
      </c>
      <c r="Z1354" t="s">
        <v>92</v>
      </c>
      <c r="AA1354" s="1">
        <v>44567</v>
      </c>
      <c r="AB1354" s="2">
        <v>1662</v>
      </c>
      <c r="AC1354" s="2">
        <v>1918</v>
      </c>
      <c r="AD1354" s="2"/>
      <c r="AE1354" s="2"/>
      <c r="AF1354" s="2"/>
      <c r="AG1354">
        <v>0</v>
      </c>
      <c r="AH1354" s="3">
        <v>1636</v>
      </c>
      <c r="AI1354" s="3">
        <v>1900</v>
      </c>
      <c r="AJ1354" s="3">
        <v>0</v>
      </c>
      <c r="AK1354" s="3">
        <v>0</v>
      </c>
      <c r="AL1354" s="3">
        <v>0</v>
      </c>
      <c r="AM1354" t="s">
        <v>9988</v>
      </c>
      <c r="AN1354" t="s">
        <v>9989</v>
      </c>
      <c r="AO1354" t="s">
        <v>9979</v>
      </c>
      <c r="AP1354" t="s">
        <v>9980</v>
      </c>
      <c r="AQ1354" t="s">
        <v>83</v>
      </c>
      <c r="AR1354" t="s">
        <v>9990</v>
      </c>
      <c r="AS1354" t="s">
        <v>83</v>
      </c>
      <c r="AT1354" t="s">
        <v>96</v>
      </c>
      <c r="AU1354" t="s">
        <v>9991</v>
      </c>
      <c r="AV1354" t="s">
        <v>9992</v>
      </c>
      <c r="AW1354" t="s">
        <v>99</v>
      </c>
      <c r="AX1354" t="s">
        <v>100</v>
      </c>
      <c r="AY1354" t="s">
        <v>10009</v>
      </c>
      <c r="AZ1354" t="s">
        <v>10131</v>
      </c>
      <c r="BA1354" t="s">
        <v>103</v>
      </c>
      <c r="BB1354" t="s">
        <v>10132</v>
      </c>
      <c r="BC1354" s="4"/>
      <c r="BD1354" t="s">
        <v>83</v>
      </c>
      <c r="BE1354" t="s">
        <v>105</v>
      </c>
      <c r="BF1354" t="s">
        <v>106</v>
      </c>
      <c r="BG1354" t="s">
        <v>107</v>
      </c>
      <c r="BH1354" t="s">
        <v>108</v>
      </c>
      <c r="BI1354" t="s">
        <v>109</v>
      </c>
      <c r="BJ1354" s="2">
        <v>0</v>
      </c>
      <c r="BK1354" t="s">
        <v>90</v>
      </c>
      <c r="BL1354" t="s">
        <v>78</v>
      </c>
      <c r="BM1354" t="s">
        <v>83</v>
      </c>
      <c r="BN1354" t="s">
        <v>83</v>
      </c>
      <c r="BO1354" t="s">
        <v>83</v>
      </c>
      <c r="BP1354" t="s">
        <v>10133</v>
      </c>
      <c r="BQ1354" t="s">
        <v>10013</v>
      </c>
      <c r="BR1354" t="s">
        <v>10014</v>
      </c>
      <c r="BS1354" t="s">
        <v>83</v>
      </c>
      <c r="BT1354" s="3">
        <v>1</v>
      </c>
    </row>
    <row r="1355" spans="1:72" x14ac:dyDescent="0.25">
      <c r="A1355" t="s">
        <v>9979</v>
      </c>
      <c r="B1355" t="s">
        <v>9980</v>
      </c>
      <c r="C1355" t="s">
        <v>9981</v>
      </c>
      <c r="D1355" t="s">
        <v>74</v>
      </c>
      <c r="E1355" t="s">
        <v>21868</v>
      </c>
      <c r="F1355" t="s">
        <v>9982</v>
      </c>
      <c r="G1355" t="s">
        <v>10134</v>
      </c>
      <c r="H1355" t="s">
        <v>10135</v>
      </c>
      <c r="I1355" s="1">
        <v>44197</v>
      </c>
      <c r="J1355" s="1">
        <v>44926</v>
      </c>
      <c r="K1355" t="s">
        <v>78</v>
      </c>
      <c r="L1355" t="s">
        <v>79</v>
      </c>
      <c r="M1355" t="s">
        <v>80</v>
      </c>
      <c r="N1355" t="s">
        <v>10136</v>
      </c>
      <c r="O1355" t="s">
        <v>1114</v>
      </c>
      <c r="P1355" t="s">
        <v>990</v>
      </c>
      <c r="Q1355" t="s">
        <v>10137</v>
      </c>
      <c r="R1355" t="s">
        <v>9987</v>
      </c>
      <c r="S1355" t="s">
        <v>150</v>
      </c>
      <c r="T1355" t="s">
        <v>87</v>
      </c>
      <c r="U1355" t="s">
        <v>88</v>
      </c>
      <c r="V1355" t="s">
        <v>89</v>
      </c>
      <c r="W1355" t="s">
        <v>78</v>
      </c>
      <c r="X1355" t="s">
        <v>120</v>
      </c>
      <c r="Y1355" t="s">
        <v>91</v>
      </c>
      <c r="Z1355" t="s">
        <v>92</v>
      </c>
      <c r="AA1355" s="1">
        <v>44566</v>
      </c>
      <c r="AB1355" s="2">
        <v>1072</v>
      </c>
      <c r="AC1355" s="2">
        <v>972</v>
      </c>
      <c r="AD1355" s="2"/>
      <c r="AE1355" s="2"/>
      <c r="AF1355" s="2"/>
      <c r="AG1355">
        <v>0</v>
      </c>
      <c r="AH1355" s="3">
        <v>864</v>
      </c>
      <c r="AI1355" s="3">
        <v>688</v>
      </c>
      <c r="AJ1355" s="3">
        <v>0</v>
      </c>
      <c r="AK1355" s="3">
        <v>0</v>
      </c>
      <c r="AL1355" s="3">
        <v>0</v>
      </c>
      <c r="AM1355" t="s">
        <v>9988</v>
      </c>
      <c r="AN1355" t="s">
        <v>9989</v>
      </c>
      <c r="AO1355" t="s">
        <v>9979</v>
      </c>
      <c r="AP1355" t="s">
        <v>9980</v>
      </c>
      <c r="AQ1355" t="s">
        <v>83</v>
      </c>
      <c r="AR1355" t="s">
        <v>9990</v>
      </c>
      <c r="AS1355" t="s">
        <v>83</v>
      </c>
      <c r="AT1355" t="s">
        <v>96</v>
      </c>
      <c r="AU1355" t="s">
        <v>9991</v>
      </c>
      <c r="AV1355" t="s">
        <v>9992</v>
      </c>
      <c r="AW1355" t="s">
        <v>99</v>
      </c>
      <c r="AX1355" t="s">
        <v>100</v>
      </c>
      <c r="AY1355" t="s">
        <v>10009</v>
      </c>
      <c r="AZ1355" t="s">
        <v>10138</v>
      </c>
      <c r="BA1355" t="s">
        <v>103</v>
      </c>
      <c r="BB1355" t="s">
        <v>10139</v>
      </c>
      <c r="BC1355" s="4"/>
      <c r="BD1355" t="s">
        <v>83</v>
      </c>
      <c r="BE1355" t="s">
        <v>105</v>
      </c>
      <c r="BF1355" t="s">
        <v>106</v>
      </c>
      <c r="BG1355" t="s">
        <v>107</v>
      </c>
      <c r="BH1355" t="s">
        <v>108</v>
      </c>
      <c r="BI1355" t="s">
        <v>109</v>
      </c>
      <c r="BJ1355" s="2">
        <v>0</v>
      </c>
      <c r="BK1355" t="s">
        <v>90</v>
      </c>
      <c r="BL1355" t="s">
        <v>78</v>
      </c>
      <c r="BM1355" t="s">
        <v>83</v>
      </c>
      <c r="BN1355" t="s">
        <v>83</v>
      </c>
      <c r="BO1355" t="s">
        <v>83</v>
      </c>
      <c r="BP1355" t="s">
        <v>10140</v>
      </c>
      <c r="BQ1355" t="s">
        <v>10013</v>
      </c>
      <c r="BR1355" t="s">
        <v>10014</v>
      </c>
      <c r="BS1355" t="s">
        <v>83</v>
      </c>
      <c r="BT1355" s="3">
        <v>1</v>
      </c>
    </row>
    <row r="1356" spans="1:72" x14ac:dyDescent="0.25">
      <c r="A1356" t="s">
        <v>9979</v>
      </c>
      <c r="B1356" t="s">
        <v>9980</v>
      </c>
      <c r="C1356" t="s">
        <v>9981</v>
      </c>
      <c r="D1356" t="s">
        <v>74</v>
      </c>
      <c r="E1356" t="s">
        <v>21868</v>
      </c>
      <c r="F1356" t="s">
        <v>9982</v>
      </c>
      <c r="G1356" t="s">
        <v>10141</v>
      </c>
      <c r="H1356" t="s">
        <v>10142</v>
      </c>
      <c r="I1356" s="1">
        <v>44197</v>
      </c>
      <c r="J1356" s="1">
        <v>44926</v>
      </c>
      <c r="K1356" t="s">
        <v>78</v>
      </c>
      <c r="L1356" t="s">
        <v>79</v>
      </c>
      <c r="M1356" t="s">
        <v>80</v>
      </c>
      <c r="N1356" t="s">
        <v>10143</v>
      </c>
      <c r="O1356" t="s">
        <v>162</v>
      </c>
      <c r="P1356" t="s">
        <v>83</v>
      </c>
      <c r="Q1356" t="s">
        <v>10144</v>
      </c>
      <c r="R1356" t="s">
        <v>9987</v>
      </c>
      <c r="S1356" t="s">
        <v>119</v>
      </c>
      <c r="T1356" t="s">
        <v>87</v>
      </c>
      <c r="U1356" t="s">
        <v>88</v>
      </c>
      <c r="V1356" t="s">
        <v>89</v>
      </c>
      <c r="W1356" t="s">
        <v>78</v>
      </c>
      <c r="X1356" t="s">
        <v>120</v>
      </c>
      <c r="Y1356" t="s">
        <v>91</v>
      </c>
      <c r="Z1356" t="s">
        <v>92</v>
      </c>
      <c r="AA1356" s="1">
        <v>44567</v>
      </c>
      <c r="AB1356" s="2">
        <v>7966</v>
      </c>
      <c r="AC1356" s="2">
        <v>5340</v>
      </c>
      <c r="AD1356" s="2"/>
      <c r="AE1356" s="2"/>
      <c r="AF1356" s="2"/>
      <c r="AG1356">
        <v>0</v>
      </c>
      <c r="AH1356" s="3">
        <v>13068</v>
      </c>
      <c r="AI1356" s="3">
        <v>7416</v>
      </c>
      <c r="AJ1356" s="3">
        <v>0</v>
      </c>
      <c r="AK1356" s="3">
        <v>0</v>
      </c>
      <c r="AL1356" s="3">
        <v>0</v>
      </c>
      <c r="AM1356" t="s">
        <v>9988</v>
      </c>
      <c r="AN1356" t="s">
        <v>9989</v>
      </c>
      <c r="AO1356" t="s">
        <v>9979</v>
      </c>
      <c r="AP1356" t="s">
        <v>9980</v>
      </c>
      <c r="AQ1356" t="s">
        <v>83</v>
      </c>
      <c r="AR1356" t="s">
        <v>9990</v>
      </c>
      <c r="AS1356" t="s">
        <v>83</v>
      </c>
      <c r="AT1356" t="s">
        <v>96</v>
      </c>
      <c r="AU1356" t="s">
        <v>9991</v>
      </c>
      <c r="AV1356" t="s">
        <v>9992</v>
      </c>
      <c r="AW1356" t="s">
        <v>99</v>
      </c>
      <c r="AX1356" t="s">
        <v>100</v>
      </c>
      <c r="AY1356" t="s">
        <v>10145</v>
      </c>
      <c r="AZ1356" t="s">
        <v>10146</v>
      </c>
      <c r="BA1356" t="s">
        <v>103</v>
      </c>
      <c r="BB1356" t="s">
        <v>10147</v>
      </c>
      <c r="BC1356" s="4"/>
      <c r="BD1356" t="s">
        <v>83</v>
      </c>
      <c r="BE1356" t="s">
        <v>105</v>
      </c>
      <c r="BF1356" t="s">
        <v>106</v>
      </c>
      <c r="BG1356" t="s">
        <v>107</v>
      </c>
      <c r="BH1356" t="s">
        <v>123</v>
      </c>
      <c r="BI1356" t="s">
        <v>124</v>
      </c>
      <c r="BJ1356" s="2">
        <v>0</v>
      </c>
      <c r="BK1356" t="s">
        <v>78</v>
      </c>
      <c r="BL1356" t="s">
        <v>90</v>
      </c>
      <c r="BM1356" t="s">
        <v>83</v>
      </c>
      <c r="BN1356" t="s">
        <v>83</v>
      </c>
      <c r="BO1356" t="s">
        <v>83</v>
      </c>
      <c r="BP1356" t="s">
        <v>83</v>
      </c>
      <c r="BQ1356" t="s">
        <v>83</v>
      </c>
      <c r="BR1356" t="s">
        <v>83</v>
      </c>
      <c r="BS1356" t="s">
        <v>83</v>
      </c>
      <c r="BT1356" s="3">
        <v>1</v>
      </c>
    </row>
    <row r="1357" spans="1:72" x14ac:dyDescent="0.25">
      <c r="A1357" t="s">
        <v>9979</v>
      </c>
      <c r="B1357" t="s">
        <v>9980</v>
      </c>
      <c r="C1357" t="s">
        <v>9981</v>
      </c>
      <c r="D1357" t="s">
        <v>74</v>
      </c>
      <c r="E1357" t="s">
        <v>21868</v>
      </c>
      <c r="F1357" t="s">
        <v>9982</v>
      </c>
      <c r="G1357" t="s">
        <v>10148</v>
      </c>
      <c r="H1357" t="s">
        <v>10149</v>
      </c>
      <c r="I1357" s="1">
        <v>44197</v>
      </c>
      <c r="J1357" s="1">
        <v>44926</v>
      </c>
      <c r="K1357" t="s">
        <v>78</v>
      </c>
      <c r="L1357" t="s">
        <v>79</v>
      </c>
      <c r="M1357" t="s">
        <v>80</v>
      </c>
      <c r="N1357" t="s">
        <v>10150</v>
      </c>
      <c r="O1357" t="s">
        <v>584</v>
      </c>
      <c r="P1357" t="s">
        <v>83</v>
      </c>
      <c r="Q1357" t="s">
        <v>10151</v>
      </c>
      <c r="R1357" t="s">
        <v>9987</v>
      </c>
      <c r="S1357" t="s">
        <v>150</v>
      </c>
      <c r="T1357" t="s">
        <v>87</v>
      </c>
      <c r="U1357" t="s">
        <v>88</v>
      </c>
      <c r="V1357" t="s">
        <v>89</v>
      </c>
      <c r="W1357" t="s">
        <v>78</v>
      </c>
      <c r="X1357" t="s">
        <v>120</v>
      </c>
      <c r="Y1357" t="s">
        <v>91</v>
      </c>
      <c r="Z1357" t="s">
        <v>92</v>
      </c>
      <c r="AA1357" s="1">
        <v>44567</v>
      </c>
      <c r="AB1357" s="2">
        <v>121</v>
      </c>
      <c r="AC1357" s="2">
        <v>122</v>
      </c>
      <c r="AD1357" s="2"/>
      <c r="AE1357" s="2"/>
      <c r="AF1357" s="2"/>
      <c r="AG1357">
        <v>0</v>
      </c>
      <c r="AH1357" s="3">
        <v>104</v>
      </c>
      <c r="AI1357" s="3">
        <v>120</v>
      </c>
      <c r="AJ1357" s="3">
        <v>0</v>
      </c>
      <c r="AK1357" s="3">
        <v>0</v>
      </c>
      <c r="AL1357" s="3">
        <v>0</v>
      </c>
      <c r="AM1357" t="s">
        <v>9988</v>
      </c>
      <c r="AN1357" t="s">
        <v>9989</v>
      </c>
      <c r="AO1357" t="s">
        <v>9979</v>
      </c>
      <c r="AP1357" t="s">
        <v>9980</v>
      </c>
      <c r="AQ1357" t="s">
        <v>83</v>
      </c>
      <c r="AR1357" t="s">
        <v>9990</v>
      </c>
      <c r="AS1357" t="s">
        <v>83</v>
      </c>
      <c r="AT1357" t="s">
        <v>96</v>
      </c>
      <c r="AU1357" t="s">
        <v>9991</v>
      </c>
      <c r="AV1357" t="s">
        <v>9992</v>
      </c>
      <c r="AW1357" t="s">
        <v>99</v>
      </c>
      <c r="AX1357" t="s">
        <v>100</v>
      </c>
      <c r="AY1357" t="s">
        <v>9993</v>
      </c>
      <c r="AZ1357" t="s">
        <v>10152</v>
      </c>
      <c r="BA1357" t="s">
        <v>103</v>
      </c>
      <c r="BB1357" t="s">
        <v>10153</v>
      </c>
      <c r="BC1357" s="4"/>
      <c r="BD1357" t="s">
        <v>83</v>
      </c>
      <c r="BE1357" t="s">
        <v>105</v>
      </c>
      <c r="BF1357" t="s">
        <v>106</v>
      </c>
      <c r="BG1357" t="s">
        <v>107</v>
      </c>
      <c r="BH1357" t="s">
        <v>108</v>
      </c>
      <c r="BI1357" t="s">
        <v>109</v>
      </c>
      <c r="BJ1357" s="2">
        <v>0</v>
      </c>
      <c r="BK1357" t="s">
        <v>90</v>
      </c>
      <c r="BL1357" t="s">
        <v>78</v>
      </c>
      <c r="BM1357" t="s">
        <v>83</v>
      </c>
      <c r="BN1357" t="s">
        <v>83</v>
      </c>
      <c r="BO1357" t="s">
        <v>83</v>
      </c>
      <c r="BP1357" t="s">
        <v>10154</v>
      </c>
      <c r="BQ1357" t="s">
        <v>9997</v>
      </c>
      <c r="BR1357" t="s">
        <v>9998</v>
      </c>
      <c r="BS1357" t="s">
        <v>83</v>
      </c>
      <c r="BT1357" s="3">
        <v>1</v>
      </c>
    </row>
    <row r="1358" spans="1:72" x14ac:dyDescent="0.25">
      <c r="A1358" t="s">
        <v>9979</v>
      </c>
      <c r="B1358" t="s">
        <v>9980</v>
      </c>
      <c r="C1358" t="s">
        <v>9981</v>
      </c>
      <c r="D1358" t="s">
        <v>74</v>
      </c>
      <c r="E1358" t="s">
        <v>21868</v>
      </c>
      <c r="F1358" t="s">
        <v>9982</v>
      </c>
      <c r="G1358" t="s">
        <v>10155</v>
      </c>
      <c r="H1358" t="s">
        <v>10156</v>
      </c>
      <c r="I1358" s="1">
        <v>44197</v>
      </c>
      <c r="J1358" s="1">
        <v>44926</v>
      </c>
      <c r="K1358" t="s">
        <v>78</v>
      </c>
      <c r="L1358" t="s">
        <v>79</v>
      </c>
      <c r="M1358" t="s">
        <v>80</v>
      </c>
      <c r="N1358" t="s">
        <v>10157</v>
      </c>
      <c r="O1358" t="s">
        <v>462</v>
      </c>
      <c r="P1358" t="s">
        <v>83</v>
      </c>
      <c r="Q1358" t="s">
        <v>10158</v>
      </c>
      <c r="R1358" t="s">
        <v>9987</v>
      </c>
      <c r="S1358" t="s">
        <v>119</v>
      </c>
      <c r="T1358" t="s">
        <v>87</v>
      </c>
      <c r="U1358" t="s">
        <v>88</v>
      </c>
      <c r="V1358" t="s">
        <v>89</v>
      </c>
      <c r="W1358" t="s">
        <v>78</v>
      </c>
      <c r="X1358" t="s">
        <v>120</v>
      </c>
      <c r="Y1358" t="s">
        <v>91</v>
      </c>
      <c r="Z1358" t="s">
        <v>92</v>
      </c>
      <c r="AA1358" s="1">
        <v>44567</v>
      </c>
      <c r="AB1358" s="2">
        <v>13251</v>
      </c>
      <c r="AC1358" s="2">
        <v>6707</v>
      </c>
      <c r="AD1358" s="2"/>
      <c r="AE1358" s="2"/>
      <c r="AF1358" s="2"/>
      <c r="AG1358">
        <v>0</v>
      </c>
      <c r="AH1358" s="3">
        <v>15196</v>
      </c>
      <c r="AI1358" s="3">
        <v>5340</v>
      </c>
      <c r="AJ1358" s="3">
        <v>0</v>
      </c>
      <c r="AK1358" s="3">
        <v>0</v>
      </c>
      <c r="AL1358" s="3">
        <v>0</v>
      </c>
      <c r="AM1358" t="s">
        <v>9988</v>
      </c>
      <c r="AN1358" t="s">
        <v>9989</v>
      </c>
      <c r="AO1358" t="s">
        <v>9979</v>
      </c>
      <c r="AP1358" t="s">
        <v>9980</v>
      </c>
      <c r="AQ1358" t="s">
        <v>83</v>
      </c>
      <c r="AR1358" t="s">
        <v>9990</v>
      </c>
      <c r="AS1358" t="s">
        <v>83</v>
      </c>
      <c r="AT1358" t="s">
        <v>96</v>
      </c>
      <c r="AU1358" t="s">
        <v>9991</v>
      </c>
      <c r="AV1358" t="s">
        <v>9992</v>
      </c>
      <c r="AW1358" t="s">
        <v>99</v>
      </c>
      <c r="AX1358" t="s">
        <v>100</v>
      </c>
      <c r="AY1358" t="s">
        <v>10159</v>
      </c>
      <c r="AZ1358" t="s">
        <v>10160</v>
      </c>
      <c r="BA1358" t="s">
        <v>103</v>
      </c>
      <c r="BB1358" t="s">
        <v>10161</v>
      </c>
      <c r="BC1358" s="4"/>
      <c r="BD1358" t="s">
        <v>83</v>
      </c>
      <c r="BE1358" t="s">
        <v>105</v>
      </c>
      <c r="BF1358" t="s">
        <v>106</v>
      </c>
      <c r="BG1358" t="s">
        <v>107</v>
      </c>
      <c r="BH1358" t="s">
        <v>704</v>
      </c>
      <c r="BI1358" t="s">
        <v>705</v>
      </c>
      <c r="BJ1358" s="2">
        <v>0</v>
      </c>
      <c r="BK1358" t="s">
        <v>78</v>
      </c>
      <c r="BL1358" t="s">
        <v>90</v>
      </c>
      <c r="BM1358" t="s">
        <v>83</v>
      </c>
      <c r="BN1358" t="s">
        <v>83</v>
      </c>
      <c r="BO1358" t="s">
        <v>83</v>
      </c>
      <c r="BP1358" t="s">
        <v>83</v>
      </c>
      <c r="BQ1358" t="s">
        <v>83</v>
      </c>
      <c r="BR1358" t="s">
        <v>83</v>
      </c>
      <c r="BS1358" t="s">
        <v>83</v>
      </c>
      <c r="BT1358" s="3">
        <v>1</v>
      </c>
    </row>
    <row r="1359" spans="1:72" x14ac:dyDescent="0.25">
      <c r="A1359" t="s">
        <v>9979</v>
      </c>
      <c r="B1359" t="s">
        <v>9980</v>
      </c>
      <c r="C1359" t="s">
        <v>9981</v>
      </c>
      <c r="D1359" t="s">
        <v>74</v>
      </c>
      <c r="E1359" t="s">
        <v>21868</v>
      </c>
      <c r="F1359" t="s">
        <v>9982</v>
      </c>
      <c r="G1359" t="s">
        <v>10162</v>
      </c>
      <c r="H1359" t="s">
        <v>10163</v>
      </c>
      <c r="I1359" s="1">
        <v>44197</v>
      </c>
      <c r="J1359" s="1">
        <v>44926</v>
      </c>
      <c r="K1359" t="s">
        <v>78</v>
      </c>
      <c r="L1359" t="s">
        <v>79</v>
      </c>
      <c r="M1359" t="s">
        <v>80</v>
      </c>
      <c r="N1359" t="s">
        <v>10157</v>
      </c>
      <c r="O1359" t="s">
        <v>462</v>
      </c>
      <c r="P1359" t="s">
        <v>83</v>
      </c>
      <c r="Q1359" t="s">
        <v>10158</v>
      </c>
      <c r="R1359" t="s">
        <v>9987</v>
      </c>
      <c r="S1359" t="s">
        <v>119</v>
      </c>
      <c r="T1359" t="s">
        <v>87</v>
      </c>
      <c r="U1359" t="s">
        <v>88</v>
      </c>
      <c r="V1359" t="s">
        <v>89</v>
      </c>
      <c r="W1359" t="s">
        <v>78</v>
      </c>
      <c r="X1359" t="s">
        <v>120</v>
      </c>
      <c r="Y1359" t="s">
        <v>91</v>
      </c>
      <c r="Z1359" t="s">
        <v>92</v>
      </c>
      <c r="AA1359" s="1">
        <v>44565</v>
      </c>
      <c r="AB1359" s="2">
        <v>29248</v>
      </c>
      <c r="AC1359" s="2">
        <v>16695</v>
      </c>
      <c r="AD1359" s="2"/>
      <c r="AE1359" s="2"/>
      <c r="AF1359" s="2"/>
      <c r="AG1359">
        <v>0</v>
      </c>
      <c r="AH1359" s="3">
        <v>35968</v>
      </c>
      <c r="AI1359" s="3">
        <v>22080</v>
      </c>
      <c r="AJ1359" s="3">
        <v>0</v>
      </c>
      <c r="AK1359" s="3">
        <v>0</v>
      </c>
      <c r="AL1359" s="3">
        <v>0</v>
      </c>
      <c r="AM1359" t="s">
        <v>9988</v>
      </c>
      <c r="AN1359" t="s">
        <v>9989</v>
      </c>
      <c r="AO1359" t="s">
        <v>9979</v>
      </c>
      <c r="AP1359" t="s">
        <v>9980</v>
      </c>
      <c r="AQ1359" t="s">
        <v>83</v>
      </c>
      <c r="AR1359" t="s">
        <v>9990</v>
      </c>
      <c r="AS1359" t="s">
        <v>83</v>
      </c>
      <c r="AT1359" t="s">
        <v>96</v>
      </c>
      <c r="AU1359" t="s">
        <v>9991</v>
      </c>
      <c r="AV1359" t="s">
        <v>9992</v>
      </c>
      <c r="AW1359" t="s">
        <v>99</v>
      </c>
      <c r="AX1359" t="s">
        <v>100</v>
      </c>
      <c r="AY1359" t="s">
        <v>10164</v>
      </c>
      <c r="AZ1359" t="s">
        <v>10165</v>
      </c>
      <c r="BA1359" t="s">
        <v>103</v>
      </c>
      <c r="BB1359" t="s">
        <v>10166</v>
      </c>
      <c r="BC1359" s="4"/>
      <c r="BD1359" t="s">
        <v>83</v>
      </c>
      <c r="BE1359" t="s">
        <v>105</v>
      </c>
      <c r="BF1359" t="s">
        <v>106</v>
      </c>
      <c r="BG1359" t="s">
        <v>107</v>
      </c>
      <c r="BH1359" t="s">
        <v>704</v>
      </c>
      <c r="BI1359" t="s">
        <v>705</v>
      </c>
      <c r="BJ1359" s="2">
        <v>0</v>
      </c>
      <c r="BK1359" t="s">
        <v>78</v>
      </c>
      <c r="BL1359" t="s">
        <v>90</v>
      </c>
      <c r="BM1359" t="s">
        <v>83</v>
      </c>
      <c r="BN1359" t="s">
        <v>83</v>
      </c>
      <c r="BO1359" t="s">
        <v>83</v>
      </c>
      <c r="BP1359" t="s">
        <v>83</v>
      </c>
      <c r="BQ1359" t="s">
        <v>83</v>
      </c>
      <c r="BR1359" t="s">
        <v>83</v>
      </c>
      <c r="BS1359" t="s">
        <v>83</v>
      </c>
      <c r="BT1359" s="3">
        <v>1</v>
      </c>
    </row>
    <row r="1360" spans="1:72" x14ac:dyDescent="0.25">
      <c r="A1360" t="s">
        <v>9979</v>
      </c>
      <c r="B1360" t="s">
        <v>9980</v>
      </c>
      <c r="C1360" t="s">
        <v>9981</v>
      </c>
      <c r="D1360" t="s">
        <v>74</v>
      </c>
      <c r="E1360" t="s">
        <v>21868</v>
      </c>
      <c r="F1360" t="s">
        <v>9982</v>
      </c>
      <c r="G1360" t="s">
        <v>10167</v>
      </c>
      <c r="H1360" t="s">
        <v>10168</v>
      </c>
      <c r="I1360" s="1">
        <v>44197</v>
      </c>
      <c r="J1360" s="1">
        <v>44926</v>
      </c>
      <c r="K1360" t="s">
        <v>78</v>
      </c>
      <c r="L1360" t="s">
        <v>79</v>
      </c>
      <c r="M1360" t="s">
        <v>80</v>
      </c>
      <c r="N1360" t="s">
        <v>10157</v>
      </c>
      <c r="O1360" t="s">
        <v>155</v>
      </c>
      <c r="P1360" t="s">
        <v>83</v>
      </c>
      <c r="Q1360" t="s">
        <v>10158</v>
      </c>
      <c r="R1360" t="s">
        <v>9987</v>
      </c>
      <c r="S1360" t="s">
        <v>150</v>
      </c>
      <c r="T1360" t="s">
        <v>87</v>
      </c>
      <c r="U1360" t="s">
        <v>88</v>
      </c>
      <c r="V1360" t="s">
        <v>89</v>
      </c>
      <c r="W1360" t="s">
        <v>78</v>
      </c>
      <c r="X1360" t="s">
        <v>120</v>
      </c>
      <c r="Y1360" t="s">
        <v>91</v>
      </c>
      <c r="Z1360" t="s">
        <v>92</v>
      </c>
      <c r="AA1360" s="1">
        <v>44567</v>
      </c>
      <c r="AB1360" s="2">
        <v>77</v>
      </c>
      <c r="AC1360" s="2">
        <v>80</v>
      </c>
      <c r="AD1360" s="2"/>
      <c r="AE1360" s="2"/>
      <c r="AF1360" s="2"/>
      <c r="AG1360">
        <v>0</v>
      </c>
      <c r="AH1360" s="3">
        <v>552</v>
      </c>
      <c r="AI1360" s="3">
        <v>268</v>
      </c>
      <c r="AJ1360" s="3">
        <v>0</v>
      </c>
      <c r="AK1360" s="3">
        <v>0</v>
      </c>
      <c r="AL1360" s="3">
        <v>0</v>
      </c>
      <c r="AM1360" t="s">
        <v>9988</v>
      </c>
      <c r="AN1360" t="s">
        <v>9989</v>
      </c>
      <c r="AO1360" t="s">
        <v>9979</v>
      </c>
      <c r="AP1360" t="s">
        <v>9980</v>
      </c>
      <c r="AQ1360" t="s">
        <v>83</v>
      </c>
      <c r="AR1360" t="s">
        <v>9990</v>
      </c>
      <c r="AS1360" t="s">
        <v>83</v>
      </c>
      <c r="AT1360" t="s">
        <v>96</v>
      </c>
      <c r="AU1360" t="s">
        <v>9991</v>
      </c>
      <c r="AV1360" t="s">
        <v>9992</v>
      </c>
      <c r="AW1360" t="s">
        <v>99</v>
      </c>
      <c r="AX1360" t="s">
        <v>100</v>
      </c>
      <c r="AY1360" t="s">
        <v>9993</v>
      </c>
      <c r="AZ1360" t="s">
        <v>10169</v>
      </c>
      <c r="BA1360" t="s">
        <v>103</v>
      </c>
      <c r="BB1360" t="s">
        <v>10170</v>
      </c>
      <c r="BC1360" s="4"/>
      <c r="BD1360" t="s">
        <v>83</v>
      </c>
      <c r="BE1360" t="s">
        <v>105</v>
      </c>
      <c r="BF1360" t="s">
        <v>106</v>
      </c>
      <c r="BG1360" t="s">
        <v>107</v>
      </c>
      <c r="BH1360" t="s">
        <v>108</v>
      </c>
      <c r="BI1360" t="s">
        <v>109</v>
      </c>
      <c r="BJ1360" s="2">
        <v>0</v>
      </c>
      <c r="BK1360" t="s">
        <v>90</v>
      </c>
      <c r="BL1360" t="s">
        <v>78</v>
      </c>
      <c r="BM1360" t="s">
        <v>83</v>
      </c>
      <c r="BN1360" t="s">
        <v>83</v>
      </c>
      <c r="BO1360" t="s">
        <v>83</v>
      </c>
      <c r="BP1360" t="s">
        <v>10171</v>
      </c>
      <c r="BQ1360" t="s">
        <v>9997</v>
      </c>
      <c r="BR1360" t="s">
        <v>9998</v>
      </c>
      <c r="BS1360" t="s">
        <v>83</v>
      </c>
      <c r="BT1360" s="3">
        <v>1</v>
      </c>
    </row>
    <row r="1361" spans="1:72" x14ac:dyDescent="0.25">
      <c r="A1361" t="s">
        <v>9979</v>
      </c>
      <c r="B1361" t="s">
        <v>9980</v>
      </c>
      <c r="C1361" t="s">
        <v>9981</v>
      </c>
      <c r="D1361" t="s">
        <v>74</v>
      </c>
      <c r="E1361" t="s">
        <v>21868</v>
      </c>
      <c r="F1361" t="s">
        <v>9982</v>
      </c>
      <c r="G1361" t="s">
        <v>10172</v>
      </c>
      <c r="H1361" t="s">
        <v>10173</v>
      </c>
      <c r="I1361" s="1">
        <v>44197</v>
      </c>
      <c r="J1361" s="1">
        <v>44926</v>
      </c>
      <c r="K1361" t="s">
        <v>78</v>
      </c>
      <c r="L1361" t="s">
        <v>79</v>
      </c>
      <c r="M1361" t="s">
        <v>80</v>
      </c>
      <c r="N1361" t="s">
        <v>10174</v>
      </c>
      <c r="O1361" t="s">
        <v>1161</v>
      </c>
      <c r="P1361" t="s">
        <v>83</v>
      </c>
      <c r="Q1361" t="s">
        <v>10175</v>
      </c>
      <c r="R1361" t="s">
        <v>9987</v>
      </c>
      <c r="S1361" t="s">
        <v>150</v>
      </c>
      <c r="T1361" t="s">
        <v>87</v>
      </c>
      <c r="U1361" t="s">
        <v>88</v>
      </c>
      <c r="V1361" t="s">
        <v>89</v>
      </c>
      <c r="W1361" t="s">
        <v>78</v>
      </c>
      <c r="X1361" t="s">
        <v>120</v>
      </c>
      <c r="Y1361" t="s">
        <v>91</v>
      </c>
      <c r="Z1361" t="s">
        <v>92</v>
      </c>
      <c r="AA1361" s="1">
        <v>44566</v>
      </c>
      <c r="AB1361" s="2">
        <v>4976</v>
      </c>
      <c r="AC1361" s="2">
        <v>4631</v>
      </c>
      <c r="AD1361" s="2"/>
      <c r="AE1361" s="2"/>
      <c r="AF1361" s="2"/>
      <c r="AG1361">
        <v>0</v>
      </c>
      <c r="AH1361" s="3">
        <v>4676</v>
      </c>
      <c r="AI1361" s="3">
        <v>4376</v>
      </c>
      <c r="AJ1361" s="3">
        <v>0</v>
      </c>
      <c r="AK1361" s="3">
        <v>0</v>
      </c>
      <c r="AL1361" s="3">
        <v>0</v>
      </c>
      <c r="AM1361" t="s">
        <v>9988</v>
      </c>
      <c r="AN1361" t="s">
        <v>9989</v>
      </c>
      <c r="AO1361" t="s">
        <v>9979</v>
      </c>
      <c r="AP1361" t="s">
        <v>9980</v>
      </c>
      <c r="AQ1361" t="s">
        <v>83</v>
      </c>
      <c r="AR1361" t="s">
        <v>9990</v>
      </c>
      <c r="AS1361" t="s">
        <v>83</v>
      </c>
      <c r="AT1361" t="s">
        <v>96</v>
      </c>
      <c r="AU1361" t="s">
        <v>9991</v>
      </c>
      <c r="AV1361" t="s">
        <v>9992</v>
      </c>
      <c r="AW1361" t="s">
        <v>99</v>
      </c>
      <c r="AX1361" t="s">
        <v>100</v>
      </c>
      <c r="AY1361" t="s">
        <v>9993</v>
      </c>
      <c r="AZ1361" t="s">
        <v>10176</v>
      </c>
      <c r="BA1361" t="s">
        <v>103</v>
      </c>
      <c r="BB1361" t="s">
        <v>10177</v>
      </c>
      <c r="BC1361" s="4"/>
      <c r="BD1361" t="s">
        <v>83</v>
      </c>
      <c r="BE1361" t="s">
        <v>105</v>
      </c>
      <c r="BF1361" t="s">
        <v>106</v>
      </c>
      <c r="BG1361" t="s">
        <v>107</v>
      </c>
      <c r="BH1361" t="s">
        <v>108</v>
      </c>
      <c r="BI1361" t="s">
        <v>109</v>
      </c>
      <c r="BJ1361" s="2">
        <v>0</v>
      </c>
      <c r="BK1361" t="s">
        <v>90</v>
      </c>
      <c r="BL1361" t="s">
        <v>78</v>
      </c>
      <c r="BM1361" t="s">
        <v>83</v>
      </c>
      <c r="BN1361" t="s">
        <v>83</v>
      </c>
      <c r="BO1361" t="s">
        <v>83</v>
      </c>
      <c r="BP1361" t="s">
        <v>10178</v>
      </c>
      <c r="BQ1361" t="s">
        <v>9997</v>
      </c>
      <c r="BR1361" t="s">
        <v>9998</v>
      </c>
      <c r="BS1361" t="s">
        <v>83</v>
      </c>
      <c r="BT1361" s="3">
        <v>1</v>
      </c>
    </row>
    <row r="1362" spans="1:72" x14ac:dyDescent="0.25">
      <c r="A1362" t="s">
        <v>9979</v>
      </c>
      <c r="B1362" t="s">
        <v>9980</v>
      </c>
      <c r="C1362" t="s">
        <v>9981</v>
      </c>
      <c r="D1362" t="s">
        <v>74</v>
      </c>
      <c r="E1362" t="s">
        <v>21868</v>
      </c>
      <c r="F1362" t="s">
        <v>9982</v>
      </c>
      <c r="G1362" t="s">
        <v>10179</v>
      </c>
      <c r="H1362" t="s">
        <v>10180</v>
      </c>
      <c r="I1362" s="1">
        <v>44197</v>
      </c>
      <c r="J1362" s="1">
        <v>44926</v>
      </c>
      <c r="K1362" t="s">
        <v>78</v>
      </c>
      <c r="L1362" t="s">
        <v>79</v>
      </c>
      <c r="M1362" t="s">
        <v>80</v>
      </c>
      <c r="N1362" t="s">
        <v>10181</v>
      </c>
      <c r="O1362" t="s">
        <v>155</v>
      </c>
      <c r="P1362" t="s">
        <v>83</v>
      </c>
      <c r="Q1362" t="s">
        <v>10182</v>
      </c>
      <c r="R1362" t="s">
        <v>9987</v>
      </c>
      <c r="S1362" t="s">
        <v>150</v>
      </c>
      <c r="T1362" t="s">
        <v>87</v>
      </c>
      <c r="U1362" t="s">
        <v>88</v>
      </c>
      <c r="V1362" t="s">
        <v>89</v>
      </c>
      <c r="W1362" t="s">
        <v>78</v>
      </c>
      <c r="X1362" t="s">
        <v>120</v>
      </c>
      <c r="Y1362" t="s">
        <v>91</v>
      </c>
      <c r="Z1362" t="s">
        <v>92</v>
      </c>
      <c r="AA1362" s="1">
        <v>44566</v>
      </c>
      <c r="AB1362" s="2">
        <v>145</v>
      </c>
      <c r="AC1362" s="2">
        <v>114</v>
      </c>
      <c r="AD1362" s="2"/>
      <c r="AE1362" s="2"/>
      <c r="AF1362" s="2"/>
      <c r="AG1362">
        <v>0</v>
      </c>
      <c r="AH1362" s="3">
        <v>316</v>
      </c>
      <c r="AI1362" s="3">
        <v>372</v>
      </c>
      <c r="AJ1362" s="3">
        <v>0</v>
      </c>
      <c r="AK1362" s="3">
        <v>0</v>
      </c>
      <c r="AL1362" s="3">
        <v>0</v>
      </c>
      <c r="AM1362" t="s">
        <v>9988</v>
      </c>
      <c r="AN1362" t="s">
        <v>9989</v>
      </c>
      <c r="AO1362" t="s">
        <v>9979</v>
      </c>
      <c r="AP1362" t="s">
        <v>9980</v>
      </c>
      <c r="AQ1362" t="s">
        <v>83</v>
      </c>
      <c r="AR1362" t="s">
        <v>9990</v>
      </c>
      <c r="AS1362" t="s">
        <v>83</v>
      </c>
      <c r="AT1362" t="s">
        <v>96</v>
      </c>
      <c r="AU1362" t="s">
        <v>9991</v>
      </c>
      <c r="AV1362" t="s">
        <v>9992</v>
      </c>
      <c r="AW1362" t="s">
        <v>99</v>
      </c>
      <c r="AX1362" t="s">
        <v>100</v>
      </c>
      <c r="AY1362" t="s">
        <v>9993</v>
      </c>
      <c r="AZ1362" t="s">
        <v>10183</v>
      </c>
      <c r="BA1362" t="s">
        <v>103</v>
      </c>
      <c r="BB1362" t="s">
        <v>10184</v>
      </c>
      <c r="BC1362" s="4"/>
      <c r="BD1362" t="s">
        <v>83</v>
      </c>
      <c r="BE1362" t="s">
        <v>105</v>
      </c>
      <c r="BF1362" t="s">
        <v>106</v>
      </c>
      <c r="BG1362" t="s">
        <v>107</v>
      </c>
      <c r="BH1362" t="s">
        <v>108</v>
      </c>
      <c r="BI1362" t="s">
        <v>109</v>
      </c>
      <c r="BJ1362" s="2">
        <v>0</v>
      </c>
      <c r="BK1362" t="s">
        <v>90</v>
      </c>
      <c r="BL1362" t="s">
        <v>78</v>
      </c>
      <c r="BM1362" t="s">
        <v>83</v>
      </c>
      <c r="BN1362" t="s">
        <v>83</v>
      </c>
      <c r="BO1362" t="s">
        <v>83</v>
      </c>
      <c r="BP1362" t="s">
        <v>10185</v>
      </c>
      <c r="BQ1362" t="s">
        <v>9997</v>
      </c>
      <c r="BR1362" t="s">
        <v>9998</v>
      </c>
      <c r="BS1362" t="s">
        <v>83</v>
      </c>
      <c r="BT1362" s="3">
        <v>1</v>
      </c>
    </row>
    <row r="1363" spans="1:72" x14ac:dyDescent="0.25">
      <c r="A1363" t="s">
        <v>9979</v>
      </c>
      <c r="B1363" t="s">
        <v>9980</v>
      </c>
      <c r="C1363" t="s">
        <v>9981</v>
      </c>
      <c r="D1363" t="s">
        <v>74</v>
      </c>
      <c r="E1363" t="s">
        <v>21868</v>
      </c>
      <c r="F1363" t="s">
        <v>9982</v>
      </c>
      <c r="G1363" t="s">
        <v>10186</v>
      </c>
      <c r="H1363" t="s">
        <v>10187</v>
      </c>
      <c r="I1363" s="1">
        <v>44197</v>
      </c>
      <c r="J1363" s="1">
        <v>44926</v>
      </c>
      <c r="K1363" t="s">
        <v>78</v>
      </c>
      <c r="L1363" t="s">
        <v>79</v>
      </c>
      <c r="M1363" t="s">
        <v>80</v>
      </c>
      <c r="N1363" t="s">
        <v>10188</v>
      </c>
      <c r="O1363" t="s">
        <v>155</v>
      </c>
      <c r="P1363" t="s">
        <v>83</v>
      </c>
      <c r="Q1363" t="s">
        <v>10189</v>
      </c>
      <c r="R1363" t="s">
        <v>9987</v>
      </c>
      <c r="S1363" t="s">
        <v>119</v>
      </c>
      <c r="T1363" t="s">
        <v>87</v>
      </c>
      <c r="U1363" t="s">
        <v>88</v>
      </c>
      <c r="V1363" t="s">
        <v>89</v>
      </c>
      <c r="W1363" t="s">
        <v>78</v>
      </c>
      <c r="X1363" t="s">
        <v>120</v>
      </c>
      <c r="Y1363" t="s">
        <v>91</v>
      </c>
      <c r="Z1363" t="s">
        <v>92</v>
      </c>
      <c r="AA1363" s="1">
        <v>44567</v>
      </c>
      <c r="AB1363" s="2">
        <v>8913</v>
      </c>
      <c r="AC1363" s="2">
        <v>6301</v>
      </c>
      <c r="AD1363" s="2"/>
      <c r="AE1363" s="2"/>
      <c r="AF1363" s="2"/>
      <c r="AG1363">
        <v>0</v>
      </c>
      <c r="AH1363" s="3">
        <v>9912</v>
      </c>
      <c r="AI1363" s="3">
        <v>7520</v>
      </c>
      <c r="AJ1363" s="3">
        <v>0</v>
      </c>
      <c r="AK1363" s="3">
        <v>0</v>
      </c>
      <c r="AL1363" s="3">
        <v>0</v>
      </c>
      <c r="AM1363" t="s">
        <v>9988</v>
      </c>
      <c r="AN1363" t="s">
        <v>9989</v>
      </c>
      <c r="AO1363" t="s">
        <v>9979</v>
      </c>
      <c r="AP1363" t="s">
        <v>9980</v>
      </c>
      <c r="AQ1363" t="s">
        <v>83</v>
      </c>
      <c r="AR1363" t="s">
        <v>9990</v>
      </c>
      <c r="AS1363" t="s">
        <v>83</v>
      </c>
      <c r="AT1363" t="s">
        <v>96</v>
      </c>
      <c r="AU1363" t="s">
        <v>9991</v>
      </c>
      <c r="AV1363" t="s">
        <v>9992</v>
      </c>
      <c r="AW1363" t="s">
        <v>99</v>
      </c>
      <c r="AX1363" t="s">
        <v>100</v>
      </c>
      <c r="AY1363" t="s">
        <v>9993</v>
      </c>
      <c r="AZ1363" t="s">
        <v>10190</v>
      </c>
      <c r="BA1363" t="s">
        <v>103</v>
      </c>
      <c r="BB1363" t="s">
        <v>10191</v>
      </c>
      <c r="BC1363" s="4"/>
      <c r="BD1363" t="s">
        <v>83</v>
      </c>
      <c r="BE1363" t="s">
        <v>105</v>
      </c>
      <c r="BF1363" t="s">
        <v>106</v>
      </c>
      <c r="BG1363" t="s">
        <v>107</v>
      </c>
      <c r="BH1363" t="s">
        <v>123</v>
      </c>
      <c r="BI1363" t="s">
        <v>124</v>
      </c>
      <c r="BJ1363" s="2">
        <v>0</v>
      </c>
      <c r="BK1363" t="s">
        <v>90</v>
      </c>
      <c r="BL1363" t="s">
        <v>78</v>
      </c>
      <c r="BM1363" t="s">
        <v>83</v>
      </c>
      <c r="BN1363" t="s">
        <v>83</v>
      </c>
      <c r="BO1363" t="s">
        <v>83</v>
      </c>
      <c r="BP1363" t="s">
        <v>10192</v>
      </c>
      <c r="BQ1363" t="s">
        <v>9997</v>
      </c>
      <c r="BR1363" t="s">
        <v>9998</v>
      </c>
      <c r="BS1363" t="s">
        <v>83</v>
      </c>
      <c r="BT1363" s="3">
        <v>1</v>
      </c>
    </row>
    <row r="1364" spans="1:72" x14ac:dyDescent="0.25">
      <c r="A1364" t="s">
        <v>9979</v>
      </c>
      <c r="B1364" t="s">
        <v>9980</v>
      </c>
      <c r="C1364" t="s">
        <v>9981</v>
      </c>
      <c r="D1364" t="s">
        <v>74</v>
      </c>
      <c r="E1364" t="s">
        <v>21868</v>
      </c>
      <c r="F1364" t="s">
        <v>9982</v>
      </c>
      <c r="G1364" t="s">
        <v>10193</v>
      </c>
      <c r="H1364" t="s">
        <v>10194</v>
      </c>
      <c r="I1364" s="1">
        <v>44197</v>
      </c>
      <c r="J1364" s="1">
        <v>44926</v>
      </c>
      <c r="K1364" t="s">
        <v>78</v>
      </c>
      <c r="L1364" t="s">
        <v>79</v>
      </c>
      <c r="M1364" t="s">
        <v>80</v>
      </c>
      <c r="N1364" t="s">
        <v>10195</v>
      </c>
      <c r="O1364" t="s">
        <v>957</v>
      </c>
      <c r="P1364" t="s">
        <v>83</v>
      </c>
      <c r="Q1364" t="s">
        <v>10196</v>
      </c>
      <c r="R1364" t="s">
        <v>9987</v>
      </c>
      <c r="S1364" t="s">
        <v>210</v>
      </c>
      <c r="T1364" t="s">
        <v>87</v>
      </c>
      <c r="U1364" t="s">
        <v>88</v>
      </c>
      <c r="V1364" t="s">
        <v>89</v>
      </c>
      <c r="W1364" t="s">
        <v>90</v>
      </c>
      <c r="X1364" t="s">
        <v>83</v>
      </c>
      <c r="Y1364" t="s">
        <v>91</v>
      </c>
      <c r="Z1364" t="s">
        <v>92</v>
      </c>
      <c r="AA1364" s="1">
        <v>44378</v>
      </c>
      <c r="AB1364" s="2">
        <v>115214</v>
      </c>
      <c r="AC1364" s="2">
        <v>0</v>
      </c>
      <c r="AD1364" s="2"/>
      <c r="AE1364" s="2"/>
      <c r="AF1364" s="2"/>
      <c r="AG1364">
        <v>0</v>
      </c>
      <c r="AH1364" s="3">
        <v>82488</v>
      </c>
      <c r="AI1364" s="3">
        <v>32724</v>
      </c>
      <c r="AJ1364" s="3">
        <v>0</v>
      </c>
      <c r="AK1364" s="3">
        <v>0</v>
      </c>
      <c r="AL1364" s="3">
        <v>0</v>
      </c>
      <c r="AM1364" t="s">
        <v>9988</v>
      </c>
      <c r="AN1364" t="s">
        <v>9989</v>
      </c>
      <c r="AO1364" t="s">
        <v>9979</v>
      </c>
      <c r="AP1364" t="s">
        <v>9980</v>
      </c>
      <c r="AQ1364" t="s">
        <v>83</v>
      </c>
      <c r="AR1364" t="s">
        <v>9990</v>
      </c>
      <c r="AS1364" t="s">
        <v>83</v>
      </c>
      <c r="AT1364" t="s">
        <v>96</v>
      </c>
      <c r="AU1364" t="s">
        <v>9991</v>
      </c>
      <c r="AV1364" t="s">
        <v>9992</v>
      </c>
      <c r="AW1364" t="s">
        <v>99</v>
      </c>
      <c r="AX1364" t="s">
        <v>100</v>
      </c>
      <c r="AY1364" t="s">
        <v>10197</v>
      </c>
      <c r="AZ1364" t="s">
        <v>10198</v>
      </c>
      <c r="BA1364" t="s">
        <v>103</v>
      </c>
      <c r="BB1364" t="s">
        <v>10199</v>
      </c>
      <c r="BC1364" s="4"/>
      <c r="BD1364" t="s">
        <v>83</v>
      </c>
      <c r="BE1364" t="s">
        <v>105</v>
      </c>
      <c r="BF1364" t="s">
        <v>106</v>
      </c>
      <c r="BG1364" t="s">
        <v>107</v>
      </c>
      <c r="BH1364" t="s">
        <v>704</v>
      </c>
      <c r="BI1364" t="s">
        <v>705</v>
      </c>
      <c r="BJ1364" s="2">
        <v>0</v>
      </c>
      <c r="BK1364" t="s">
        <v>78</v>
      </c>
      <c r="BL1364" t="s">
        <v>90</v>
      </c>
      <c r="BM1364" t="s">
        <v>83</v>
      </c>
      <c r="BN1364" t="s">
        <v>83</v>
      </c>
      <c r="BO1364" t="s">
        <v>83</v>
      </c>
      <c r="BP1364" t="s">
        <v>83</v>
      </c>
      <c r="BQ1364" t="s">
        <v>83</v>
      </c>
      <c r="BR1364" t="s">
        <v>83</v>
      </c>
      <c r="BS1364" t="s">
        <v>83</v>
      </c>
      <c r="BT1364" s="3">
        <v>1</v>
      </c>
    </row>
    <row r="1365" spans="1:72" x14ac:dyDescent="0.25">
      <c r="A1365" t="s">
        <v>9979</v>
      </c>
      <c r="B1365" t="s">
        <v>9980</v>
      </c>
      <c r="C1365" t="s">
        <v>9981</v>
      </c>
      <c r="D1365" t="s">
        <v>74</v>
      </c>
      <c r="E1365" t="s">
        <v>21868</v>
      </c>
      <c r="F1365" t="s">
        <v>9982</v>
      </c>
      <c r="G1365" t="s">
        <v>10200</v>
      </c>
      <c r="H1365" t="s">
        <v>10201</v>
      </c>
      <c r="I1365" s="1">
        <v>44197</v>
      </c>
      <c r="J1365" s="1">
        <v>44926</v>
      </c>
      <c r="K1365" t="s">
        <v>78</v>
      </c>
      <c r="L1365" t="s">
        <v>79</v>
      </c>
      <c r="M1365" t="s">
        <v>80</v>
      </c>
      <c r="N1365" t="s">
        <v>10202</v>
      </c>
      <c r="O1365" t="s">
        <v>155</v>
      </c>
      <c r="P1365" t="s">
        <v>83</v>
      </c>
      <c r="Q1365" t="s">
        <v>10203</v>
      </c>
      <c r="R1365" t="s">
        <v>9987</v>
      </c>
      <c r="S1365" t="s">
        <v>150</v>
      </c>
      <c r="T1365" t="s">
        <v>87</v>
      </c>
      <c r="U1365" t="s">
        <v>88</v>
      </c>
      <c r="V1365" t="s">
        <v>89</v>
      </c>
      <c r="W1365" t="s">
        <v>78</v>
      </c>
      <c r="X1365" t="s">
        <v>120</v>
      </c>
      <c r="Y1365" t="s">
        <v>91</v>
      </c>
      <c r="Z1365" t="s">
        <v>92</v>
      </c>
      <c r="AA1365" s="1">
        <v>44566</v>
      </c>
      <c r="AB1365" s="2">
        <v>3234</v>
      </c>
      <c r="AC1365" s="2">
        <v>1552</v>
      </c>
      <c r="AD1365" s="2"/>
      <c r="AE1365" s="2"/>
      <c r="AF1365" s="2"/>
      <c r="AG1365">
        <v>0</v>
      </c>
      <c r="AH1365" s="3">
        <v>3532</v>
      </c>
      <c r="AI1365" s="3">
        <v>1688</v>
      </c>
      <c r="AJ1365" s="3">
        <v>0</v>
      </c>
      <c r="AK1365" s="3">
        <v>0</v>
      </c>
      <c r="AL1365" s="3">
        <v>0</v>
      </c>
      <c r="AM1365" t="s">
        <v>9988</v>
      </c>
      <c r="AN1365" t="s">
        <v>9989</v>
      </c>
      <c r="AO1365" t="s">
        <v>9979</v>
      </c>
      <c r="AP1365" t="s">
        <v>9980</v>
      </c>
      <c r="AQ1365" t="s">
        <v>83</v>
      </c>
      <c r="AR1365" t="s">
        <v>9990</v>
      </c>
      <c r="AS1365" t="s">
        <v>83</v>
      </c>
      <c r="AT1365" t="s">
        <v>96</v>
      </c>
      <c r="AU1365" t="s">
        <v>9991</v>
      </c>
      <c r="AV1365" t="s">
        <v>9992</v>
      </c>
      <c r="AW1365" t="s">
        <v>99</v>
      </c>
      <c r="AX1365" t="s">
        <v>100</v>
      </c>
      <c r="AY1365" t="s">
        <v>9993</v>
      </c>
      <c r="AZ1365" t="s">
        <v>10204</v>
      </c>
      <c r="BA1365" t="s">
        <v>103</v>
      </c>
      <c r="BB1365" t="s">
        <v>10205</v>
      </c>
      <c r="BC1365" s="4"/>
      <c r="BD1365" t="s">
        <v>83</v>
      </c>
      <c r="BE1365" t="s">
        <v>105</v>
      </c>
      <c r="BF1365" t="s">
        <v>106</v>
      </c>
      <c r="BG1365" t="s">
        <v>107</v>
      </c>
      <c r="BH1365" t="s">
        <v>108</v>
      </c>
      <c r="BI1365" t="s">
        <v>109</v>
      </c>
      <c r="BJ1365" s="2">
        <v>0</v>
      </c>
      <c r="BK1365" t="s">
        <v>90</v>
      </c>
      <c r="BL1365" t="s">
        <v>78</v>
      </c>
      <c r="BM1365" t="s">
        <v>83</v>
      </c>
      <c r="BN1365" t="s">
        <v>83</v>
      </c>
      <c r="BO1365" t="s">
        <v>83</v>
      </c>
      <c r="BP1365" t="s">
        <v>10206</v>
      </c>
      <c r="BQ1365" t="s">
        <v>9997</v>
      </c>
      <c r="BR1365" t="s">
        <v>9998</v>
      </c>
      <c r="BS1365" t="s">
        <v>83</v>
      </c>
      <c r="BT1365" s="3">
        <v>1</v>
      </c>
    </row>
    <row r="1366" spans="1:72" x14ac:dyDescent="0.25">
      <c r="A1366" t="s">
        <v>9979</v>
      </c>
      <c r="B1366" t="s">
        <v>9980</v>
      </c>
      <c r="C1366" t="s">
        <v>9981</v>
      </c>
      <c r="D1366" t="s">
        <v>74</v>
      </c>
      <c r="E1366" t="s">
        <v>21868</v>
      </c>
      <c r="F1366" t="s">
        <v>9982</v>
      </c>
      <c r="G1366" t="s">
        <v>10207</v>
      </c>
      <c r="H1366" t="s">
        <v>10208</v>
      </c>
      <c r="I1366" s="1">
        <v>44197</v>
      </c>
      <c r="J1366" s="1">
        <v>44926</v>
      </c>
      <c r="K1366" t="s">
        <v>78</v>
      </c>
      <c r="L1366" t="s">
        <v>79</v>
      </c>
      <c r="M1366" t="s">
        <v>80</v>
      </c>
      <c r="N1366" t="s">
        <v>10209</v>
      </c>
      <c r="O1366" t="s">
        <v>155</v>
      </c>
      <c r="P1366" t="s">
        <v>271</v>
      </c>
      <c r="Q1366" t="s">
        <v>10210</v>
      </c>
      <c r="R1366" t="s">
        <v>9987</v>
      </c>
      <c r="S1366" t="s">
        <v>150</v>
      </c>
      <c r="T1366" t="s">
        <v>87</v>
      </c>
      <c r="U1366" t="s">
        <v>88</v>
      </c>
      <c r="V1366" t="s">
        <v>89</v>
      </c>
      <c r="W1366" t="s">
        <v>78</v>
      </c>
      <c r="X1366" t="s">
        <v>120</v>
      </c>
      <c r="Y1366" t="s">
        <v>91</v>
      </c>
      <c r="Z1366" t="s">
        <v>92</v>
      </c>
      <c r="AA1366" s="1">
        <v>44567</v>
      </c>
      <c r="AB1366" s="2">
        <v>796</v>
      </c>
      <c r="AC1366" s="2">
        <v>1051</v>
      </c>
      <c r="AD1366" s="2"/>
      <c r="AE1366" s="2"/>
      <c r="AF1366" s="2"/>
      <c r="AG1366">
        <v>0</v>
      </c>
      <c r="AH1366" s="3">
        <v>752</v>
      </c>
      <c r="AI1366" s="3">
        <v>1016</v>
      </c>
      <c r="AJ1366" s="3">
        <v>0</v>
      </c>
      <c r="AK1366" s="3">
        <v>0</v>
      </c>
      <c r="AL1366" s="3">
        <v>0</v>
      </c>
      <c r="AM1366" t="s">
        <v>9988</v>
      </c>
      <c r="AN1366" t="s">
        <v>9989</v>
      </c>
      <c r="AO1366" t="s">
        <v>9979</v>
      </c>
      <c r="AP1366" t="s">
        <v>9980</v>
      </c>
      <c r="AQ1366" t="s">
        <v>83</v>
      </c>
      <c r="AR1366" t="s">
        <v>9990</v>
      </c>
      <c r="AS1366" t="s">
        <v>83</v>
      </c>
      <c r="AT1366" t="s">
        <v>96</v>
      </c>
      <c r="AU1366" t="s">
        <v>9991</v>
      </c>
      <c r="AV1366" t="s">
        <v>9992</v>
      </c>
      <c r="AW1366" t="s">
        <v>99</v>
      </c>
      <c r="AX1366" t="s">
        <v>100</v>
      </c>
      <c r="AY1366" t="s">
        <v>9993</v>
      </c>
      <c r="AZ1366" t="s">
        <v>10211</v>
      </c>
      <c r="BA1366" t="s">
        <v>103</v>
      </c>
      <c r="BB1366" t="s">
        <v>10212</v>
      </c>
      <c r="BC1366" s="4"/>
      <c r="BD1366" t="s">
        <v>83</v>
      </c>
      <c r="BE1366" t="s">
        <v>105</v>
      </c>
      <c r="BF1366" t="s">
        <v>106</v>
      </c>
      <c r="BG1366" t="s">
        <v>107</v>
      </c>
      <c r="BH1366" t="s">
        <v>108</v>
      </c>
      <c r="BI1366" t="s">
        <v>109</v>
      </c>
      <c r="BJ1366" s="2">
        <v>0</v>
      </c>
      <c r="BK1366" t="s">
        <v>90</v>
      </c>
      <c r="BL1366" t="s">
        <v>78</v>
      </c>
      <c r="BM1366" t="s">
        <v>83</v>
      </c>
      <c r="BN1366" t="s">
        <v>83</v>
      </c>
      <c r="BO1366" t="s">
        <v>83</v>
      </c>
      <c r="BP1366" t="s">
        <v>10213</v>
      </c>
      <c r="BQ1366" t="s">
        <v>9997</v>
      </c>
      <c r="BR1366" t="s">
        <v>9998</v>
      </c>
      <c r="BS1366" t="s">
        <v>83</v>
      </c>
      <c r="BT1366" s="3">
        <v>1</v>
      </c>
    </row>
    <row r="1367" spans="1:72" x14ac:dyDescent="0.25">
      <c r="A1367" t="s">
        <v>9979</v>
      </c>
      <c r="B1367" t="s">
        <v>9980</v>
      </c>
      <c r="C1367" t="s">
        <v>9981</v>
      </c>
      <c r="D1367" t="s">
        <v>74</v>
      </c>
      <c r="E1367" t="s">
        <v>21868</v>
      </c>
      <c r="F1367" t="s">
        <v>9982</v>
      </c>
      <c r="G1367" t="s">
        <v>10214</v>
      </c>
      <c r="H1367" t="s">
        <v>10215</v>
      </c>
      <c r="I1367" s="1">
        <v>44197</v>
      </c>
      <c r="J1367" s="1">
        <v>44926</v>
      </c>
      <c r="K1367" t="s">
        <v>78</v>
      </c>
      <c r="L1367" t="s">
        <v>79</v>
      </c>
      <c r="M1367" t="s">
        <v>80</v>
      </c>
      <c r="N1367" t="s">
        <v>10216</v>
      </c>
      <c r="O1367" t="s">
        <v>155</v>
      </c>
      <c r="P1367" t="s">
        <v>156</v>
      </c>
      <c r="Q1367" t="s">
        <v>10217</v>
      </c>
      <c r="R1367" t="s">
        <v>9987</v>
      </c>
      <c r="S1367" t="s">
        <v>150</v>
      </c>
      <c r="T1367" t="s">
        <v>87</v>
      </c>
      <c r="U1367" t="s">
        <v>88</v>
      </c>
      <c r="V1367" t="s">
        <v>89</v>
      </c>
      <c r="W1367" t="s">
        <v>78</v>
      </c>
      <c r="X1367" t="s">
        <v>120</v>
      </c>
      <c r="Y1367" t="s">
        <v>91</v>
      </c>
      <c r="Z1367" t="s">
        <v>92</v>
      </c>
      <c r="AA1367" s="1">
        <v>44567</v>
      </c>
      <c r="AB1367" s="2">
        <v>50</v>
      </c>
      <c r="AC1367" s="2">
        <v>54</v>
      </c>
      <c r="AD1367" s="2"/>
      <c r="AE1367" s="2"/>
      <c r="AF1367" s="2"/>
      <c r="AG1367">
        <v>0</v>
      </c>
      <c r="AH1367" s="3">
        <v>80</v>
      </c>
      <c r="AI1367" s="3">
        <v>92</v>
      </c>
      <c r="AJ1367" s="3">
        <v>0</v>
      </c>
      <c r="AK1367" s="3">
        <v>0</v>
      </c>
      <c r="AL1367" s="3">
        <v>0</v>
      </c>
      <c r="AM1367" t="s">
        <v>9988</v>
      </c>
      <c r="AN1367" t="s">
        <v>9989</v>
      </c>
      <c r="AO1367" t="s">
        <v>9979</v>
      </c>
      <c r="AP1367" t="s">
        <v>9980</v>
      </c>
      <c r="AQ1367" t="s">
        <v>83</v>
      </c>
      <c r="AR1367" t="s">
        <v>9990</v>
      </c>
      <c r="AS1367" t="s">
        <v>83</v>
      </c>
      <c r="AT1367" t="s">
        <v>96</v>
      </c>
      <c r="AU1367" t="s">
        <v>9991</v>
      </c>
      <c r="AV1367" t="s">
        <v>9992</v>
      </c>
      <c r="AW1367" t="s">
        <v>99</v>
      </c>
      <c r="AX1367" t="s">
        <v>100</v>
      </c>
      <c r="AY1367" t="s">
        <v>9993</v>
      </c>
      <c r="AZ1367" t="s">
        <v>10218</v>
      </c>
      <c r="BA1367" t="s">
        <v>103</v>
      </c>
      <c r="BB1367" t="s">
        <v>10219</v>
      </c>
      <c r="BC1367" s="4"/>
      <c r="BD1367" t="s">
        <v>83</v>
      </c>
      <c r="BE1367" t="s">
        <v>105</v>
      </c>
      <c r="BF1367" t="s">
        <v>106</v>
      </c>
      <c r="BG1367" t="s">
        <v>107</v>
      </c>
      <c r="BH1367" t="s">
        <v>108</v>
      </c>
      <c r="BI1367" t="s">
        <v>109</v>
      </c>
      <c r="BJ1367" s="2">
        <v>0</v>
      </c>
      <c r="BK1367" t="s">
        <v>90</v>
      </c>
      <c r="BL1367" t="s">
        <v>78</v>
      </c>
      <c r="BM1367" t="s">
        <v>83</v>
      </c>
      <c r="BN1367" t="s">
        <v>83</v>
      </c>
      <c r="BO1367" t="s">
        <v>83</v>
      </c>
      <c r="BP1367" t="s">
        <v>10220</v>
      </c>
      <c r="BQ1367" t="s">
        <v>9997</v>
      </c>
      <c r="BR1367" t="s">
        <v>9998</v>
      </c>
      <c r="BS1367" t="s">
        <v>83</v>
      </c>
      <c r="BT1367" s="3">
        <v>1</v>
      </c>
    </row>
    <row r="1368" spans="1:72" x14ac:dyDescent="0.25">
      <c r="A1368" t="s">
        <v>9979</v>
      </c>
      <c r="B1368" t="s">
        <v>9980</v>
      </c>
      <c r="C1368" t="s">
        <v>9981</v>
      </c>
      <c r="D1368" t="s">
        <v>74</v>
      </c>
      <c r="E1368" t="s">
        <v>21868</v>
      </c>
      <c r="F1368" t="s">
        <v>9982</v>
      </c>
      <c r="G1368" t="s">
        <v>10221</v>
      </c>
      <c r="H1368" t="s">
        <v>10222</v>
      </c>
      <c r="I1368" s="1">
        <v>44197</v>
      </c>
      <c r="J1368" s="1">
        <v>44926</v>
      </c>
      <c r="K1368" t="s">
        <v>78</v>
      </c>
      <c r="L1368" t="s">
        <v>79</v>
      </c>
      <c r="M1368" t="s">
        <v>80</v>
      </c>
      <c r="N1368" t="s">
        <v>10223</v>
      </c>
      <c r="O1368" t="s">
        <v>307</v>
      </c>
      <c r="P1368" t="s">
        <v>83</v>
      </c>
      <c r="Q1368" t="s">
        <v>10224</v>
      </c>
      <c r="R1368" t="s">
        <v>9987</v>
      </c>
      <c r="S1368" t="s">
        <v>150</v>
      </c>
      <c r="T1368" t="s">
        <v>87</v>
      </c>
      <c r="U1368" t="s">
        <v>88</v>
      </c>
      <c r="V1368" t="s">
        <v>89</v>
      </c>
      <c r="W1368" t="s">
        <v>78</v>
      </c>
      <c r="X1368" t="s">
        <v>120</v>
      </c>
      <c r="Y1368" t="s">
        <v>91</v>
      </c>
      <c r="Z1368" t="s">
        <v>92</v>
      </c>
      <c r="AA1368" s="1">
        <v>44567</v>
      </c>
      <c r="AB1368" s="2">
        <v>1948</v>
      </c>
      <c r="AC1368" s="2">
        <v>1853</v>
      </c>
      <c r="AD1368" s="2"/>
      <c r="AE1368" s="2"/>
      <c r="AF1368" s="2"/>
      <c r="AG1368">
        <v>0</v>
      </c>
      <c r="AH1368" s="3">
        <v>1988</v>
      </c>
      <c r="AI1368" s="3">
        <v>1984</v>
      </c>
      <c r="AJ1368" s="3">
        <v>0</v>
      </c>
      <c r="AK1368" s="3">
        <v>0</v>
      </c>
      <c r="AL1368" s="3">
        <v>0</v>
      </c>
      <c r="AM1368" t="s">
        <v>9988</v>
      </c>
      <c r="AN1368" t="s">
        <v>9989</v>
      </c>
      <c r="AO1368" t="s">
        <v>9979</v>
      </c>
      <c r="AP1368" t="s">
        <v>9980</v>
      </c>
      <c r="AQ1368" t="s">
        <v>83</v>
      </c>
      <c r="AR1368" t="s">
        <v>9990</v>
      </c>
      <c r="AS1368" t="s">
        <v>83</v>
      </c>
      <c r="AT1368" t="s">
        <v>96</v>
      </c>
      <c r="AU1368" t="s">
        <v>9991</v>
      </c>
      <c r="AV1368" t="s">
        <v>9992</v>
      </c>
      <c r="AW1368" t="s">
        <v>99</v>
      </c>
      <c r="AX1368" t="s">
        <v>100</v>
      </c>
      <c r="AY1368" t="s">
        <v>9993</v>
      </c>
      <c r="AZ1368" t="s">
        <v>10225</v>
      </c>
      <c r="BA1368" t="s">
        <v>103</v>
      </c>
      <c r="BB1368" t="s">
        <v>10226</v>
      </c>
      <c r="BC1368" s="4"/>
      <c r="BD1368" t="s">
        <v>83</v>
      </c>
      <c r="BE1368" t="s">
        <v>105</v>
      </c>
      <c r="BF1368" t="s">
        <v>106</v>
      </c>
      <c r="BG1368" t="s">
        <v>107</v>
      </c>
      <c r="BH1368" t="s">
        <v>108</v>
      </c>
      <c r="BI1368" t="s">
        <v>109</v>
      </c>
      <c r="BJ1368" s="2">
        <v>0</v>
      </c>
      <c r="BK1368" t="s">
        <v>90</v>
      </c>
      <c r="BL1368" t="s">
        <v>78</v>
      </c>
      <c r="BM1368" t="s">
        <v>83</v>
      </c>
      <c r="BN1368" t="s">
        <v>83</v>
      </c>
      <c r="BO1368" t="s">
        <v>83</v>
      </c>
      <c r="BP1368" t="s">
        <v>10227</v>
      </c>
      <c r="BQ1368" t="s">
        <v>9997</v>
      </c>
      <c r="BR1368" t="s">
        <v>9998</v>
      </c>
      <c r="BS1368" t="s">
        <v>83</v>
      </c>
      <c r="BT1368" s="3">
        <v>1</v>
      </c>
    </row>
    <row r="1369" spans="1:72" x14ac:dyDescent="0.25">
      <c r="A1369" t="s">
        <v>9979</v>
      </c>
      <c r="B1369" t="s">
        <v>9980</v>
      </c>
      <c r="C1369" t="s">
        <v>9981</v>
      </c>
      <c r="D1369" t="s">
        <v>74</v>
      </c>
      <c r="E1369" t="s">
        <v>21868</v>
      </c>
      <c r="F1369" t="s">
        <v>9982</v>
      </c>
      <c r="G1369" t="s">
        <v>10228</v>
      </c>
      <c r="H1369" t="s">
        <v>10229</v>
      </c>
      <c r="I1369" s="1">
        <v>44197</v>
      </c>
      <c r="J1369" s="1">
        <v>44926</v>
      </c>
      <c r="K1369" t="s">
        <v>78</v>
      </c>
      <c r="L1369" t="s">
        <v>79</v>
      </c>
      <c r="M1369" t="s">
        <v>80</v>
      </c>
      <c r="N1369" t="s">
        <v>10230</v>
      </c>
      <c r="O1369" t="s">
        <v>884</v>
      </c>
      <c r="P1369" t="s">
        <v>156</v>
      </c>
      <c r="Q1369" t="s">
        <v>10231</v>
      </c>
      <c r="R1369" t="s">
        <v>9987</v>
      </c>
      <c r="S1369" t="s">
        <v>150</v>
      </c>
      <c r="T1369" t="s">
        <v>87</v>
      </c>
      <c r="U1369" t="s">
        <v>88</v>
      </c>
      <c r="V1369" t="s">
        <v>89</v>
      </c>
      <c r="W1369" t="s">
        <v>78</v>
      </c>
      <c r="X1369" t="s">
        <v>120</v>
      </c>
      <c r="Y1369" t="s">
        <v>91</v>
      </c>
      <c r="Z1369" t="s">
        <v>92</v>
      </c>
      <c r="AA1369" s="1">
        <v>44656</v>
      </c>
      <c r="AB1369" s="2">
        <v>2147</v>
      </c>
      <c r="AC1369" s="2">
        <v>1993</v>
      </c>
      <c r="AD1369" s="2"/>
      <c r="AE1369" s="2"/>
      <c r="AF1369" s="2"/>
      <c r="AG1369">
        <v>0</v>
      </c>
      <c r="AH1369" s="3">
        <v>2996</v>
      </c>
      <c r="AI1369" s="3">
        <v>3424</v>
      </c>
      <c r="AJ1369" s="3">
        <v>0</v>
      </c>
      <c r="AK1369" s="3">
        <v>0</v>
      </c>
      <c r="AL1369" s="3">
        <v>0</v>
      </c>
      <c r="AM1369" t="s">
        <v>9988</v>
      </c>
      <c r="AN1369" t="s">
        <v>9989</v>
      </c>
      <c r="AO1369" t="s">
        <v>9979</v>
      </c>
      <c r="AP1369" t="s">
        <v>9980</v>
      </c>
      <c r="AQ1369" t="s">
        <v>83</v>
      </c>
      <c r="AR1369" t="s">
        <v>9990</v>
      </c>
      <c r="AS1369" t="s">
        <v>83</v>
      </c>
      <c r="AT1369" t="s">
        <v>96</v>
      </c>
      <c r="AU1369" t="s">
        <v>9991</v>
      </c>
      <c r="AV1369" t="s">
        <v>9992</v>
      </c>
      <c r="AW1369" t="s">
        <v>99</v>
      </c>
      <c r="AX1369" t="s">
        <v>100</v>
      </c>
      <c r="AY1369" t="s">
        <v>10009</v>
      </c>
      <c r="AZ1369" t="s">
        <v>10232</v>
      </c>
      <c r="BA1369" t="s">
        <v>103</v>
      </c>
      <c r="BB1369" t="s">
        <v>10233</v>
      </c>
      <c r="BC1369" s="4"/>
      <c r="BD1369" t="s">
        <v>83</v>
      </c>
      <c r="BE1369" t="s">
        <v>105</v>
      </c>
      <c r="BF1369" t="s">
        <v>106</v>
      </c>
      <c r="BG1369" t="s">
        <v>107</v>
      </c>
      <c r="BH1369" t="s">
        <v>108</v>
      </c>
      <c r="BI1369" t="s">
        <v>109</v>
      </c>
      <c r="BJ1369" s="2">
        <v>0</v>
      </c>
      <c r="BK1369" t="s">
        <v>90</v>
      </c>
      <c r="BL1369" t="s">
        <v>78</v>
      </c>
      <c r="BM1369" t="s">
        <v>83</v>
      </c>
      <c r="BN1369" t="s">
        <v>83</v>
      </c>
      <c r="BO1369" t="s">
        <v>83</v>
      </c>
      <c r="BP1369" t="s">
        <v>10234</v>
      </c>
      <c r="BQ1369" t="s">
        <v>10013</v>
      </c>
      <c r="BR1369" t="s">
        <v>10014</v>
      </c>
      <c r="BS1369" t="s">
        <v>83</v>
      </c>
      <c r="BT1369" s="3">
        <v>1</v>
      </c>
    </row>
    <row r="1370" spans="1:72" x14ac:dyDescent="0.25">
      <c r="A1370" t="s">
        <v>9979</v>
      </c>
      <c r="B1370" t="s">
        <v>9980</v>
      </c>
      <c r="C1370" t="s">
        <v>9981</v>
      </c>
      <c r="D1370" t="s">
        <v>74</v>
      </c>
      <c r="E1370" t="s">
        <v>21868</v>
      </c>
      <c r="F1370" t="s">
        <v>9982</v>
      </c>
      <c r="G1370" t="s">
        <v>10235</v>
      </c>
      <c r="H1370" t="s">
        <v>10236</v>
      </c>
      <c r="I1370" s="1">
        <v>44197</v>
      </c>
      <c r="J1370" s="1">
        <v>44926</v>
      </c>
      <c r="K1370" t="s">
        <v>78</v>
      </c>
      <c r="L1370" t="s">
        <v>79</v>
      </c>
      <c r="M1370" t="s">
        <v>80</v>
      </c>
      <c r="N1370" t="s">
        <v>10230</v>
      </c>
      <c r="O1370" t="s">
        <v>162</v>
      </c>
      <c r="P1370" t="s">
        <v>156</v>
      </c>
      <c r="Q1370" t="s">
        <v>10231</v>
      </c>
      <c r="R1370" t="s">
        <v>9987</v>
      </c>
      <c r="S1370" t="s">
        <v>150</v>
      </c>
      <c r="T1370" t="s">
        <v>87</v>
      </c>
      <c r="U1370" t="s">
        <v>88</v>
      </c>
      <c r="V1370" t="s">
        <v>89</v>
      </c>
      <c r="W1370" t="s">
        <v>78</v>
      </c>
      <c r="X1370" t="s">
        <v>120</v>
      </c>
      <c r="Y1370" t="s">
        <v>91</v>
      </c>
      <c r="Z1370" t="s">
        <v>92</v>
      </c>
      <c r="AA1370" s="1">
        <v>44567</v>
      </c>
      <c r="AB1370" s="2">
        <v>783</v>
      </c>
      <c r="AC1370" s="2">
        <v>853</v>
      </c>
      <c r="AD1370" s="2"/>
      <c r="AE1370" s="2"/>
      <c r="AF1370" s="2"/>
      <c r="AG1370">
        <v>0</v>
      </c>
      <c r="AH1370" s="3">
        <v>792</v>
      </c>
      <c r="AI1370" s="3">
        <v>852</v>
      </c>
      <c r="AJ1370" s="3">
        <v>0</v>
      </c>
      <c r="AK1370" s="3">
        <v>0</v>
      </c>
      <c r="AL1370" s="3">
        <v>0</v>
      </c>
      <c r="AM1370" t="s">
        <v>9988</v>
      </c>
      <c r="AN1370" t="s">
        <v>9989</v>
      </c>
      <c r="AO1370" t="s">
        <v>9979</v>
      </c>
      <c r="AP1370" t="s">
        <v>9980</v>
      </c>
      <c r="AQ1370" t="s">
        <v>83</v>
      </c>
      <c r="AR1370" t="s">
        <v>9990</v>
      </c>
      <c r="AS1370" t="s">
        <v>83</v>
      </c>
      <c r="AT1370" t="s">
        <v>96</v>
      </c>
      <c r="AU1370" t="s">
        <v>9991</v>
      </c>
      <c r="AV1370" t="s">
        <v>9992</v>
      </c>
      <c r="AW1370" t="s">
        <v>99</v>
      </c>
      <c r="AX1370" t="s">
        <v>100</v>
      </c>
      <c r="AY1370" t="s">
        <v>10009</v>
      </c>
      <c r="AZ1370" t="s">
        <v>10237</v>
      </c>
      <c r="BA1370" t="s">
        <v>103</v>
      </c>
      <c r="BB1370" t="s">
        <v>10238</v>
      </c>
      <c r="BC1370" s="4"/>
      <c r="BD1370" t="s">
        <v>83</v>
      </c>
      <c r="BE1370" t="s">
        <v>105</v>
      </c>
      <c r="BF1370" t="s">
        <v>106</v>
      </c>
      <c r="BG1370" t="s">
        <v>107</v>
      </c>
      <c r="BH1370" t="s">
        <v>108</v>
      </c>
      <c r="BI1370" t="s">
        <v>109</v>
      </c>
      <c r="BJ1370" s="2">
        <v>0</v>
      </c>
      <c r="BK1370" t="s">
        <v>90</v>
      </c>
      <c r="BL1370" t="s">
        <v>78</v>
      </c>
      <c r="BM1370" t="s">
        <v>83</v>
      </c>
      <c r="BN1370" t="s">
        <v>83</v>
      </c>
      <c r="BO1370" t="s">
        <v>83</v>
      </c>
      <c r="BP1370" t="s">
        <v>10239</v>
      </c>
      <c r="BQ1370" t="s">
        <v>10013</v>
      </c>
      <c r="BR1370" t="s">
        <v>10014</v>
      </c>
      <c r="BS1370" t="s">
        <v>83</v>
      </c>
      <c r="BT1370" s="3">
        <v>1</v>
      </c>
    </row>
    <row r="1371" spans="1:72" x14ac:dyDescent="0.25">
      <c r="A1371" t="s">
        <v>9979</v>
      </c>
      <c r="B1371" t="s">
        <v>9980</v>
      </c>
      <c r="C1371" t="s">
        <v>9981</v>
      </c>
      <c r="D1371" t="s">
        <v>74</v>
      </c>
      <c r="E1371" t="s">
        <v>21868</v>
      </c>
      <c r="F1371" t="s">
        <v>9982</v>
      </c>
      <c r="G1371" t="s">
        <v>10240</v>
      </c>
      <c r="H1371" t="s">
        <v>10241</v>
      </c>
      <c r="I1371" s="1">
        <v>44197</v>
      </c>
      <c r="J1371" s="1">
        <v>44926</v>
      </c>
      <c r="K1371" t="s">
        <v>78</v>
      </c>
      <c r="L1371" t="s">
        <v>79</v>
      </c>
      <c r="M1371" t="s">
        <v>80</v>
      </c>
      <c r="N1371" t="s">
        <v>10242</v>
      </c>
      <c r="O1371" t="s">
        <v>3354</v>
      </c>
      <c r="P1371" t="s">
        <v>83</v>
      </c>
      <c r="Q1371" t="s">
        <v>10243</v>
      </c>
      <c r="R1371" t="s">
        <v>9987</v>
      </c>
      <c r="S1371" t="s">
        <v>150</v>
      </c>
      <c r="T1371" t="s">
        <v>87</v>
      </c>
      <c r="U1371" t="s">
        <v>88</v>
      </c>
      <c r="V1371" t="s">
        <v>89</v>
      </c>
      <c r="W1371" t="s">
        <v>78</v>
      </c>
      <c r="X1371" t="s">
        <v>120</v>
      </c>
      <c r="Y1371" t="s">
        <v>91</v>
      </c>
      <c r="Z1371" t="s">
        <v>92</v>
      </c>
      <c r="AA1371" s="1">
        <v>44567</v>
      </c>
      <c r="AB1371" s="2">
        <v>151</v>
      </c>
      <c r="AC1371" s="2">
        <v>152</v>
      </c>
      <c r="AD1371" s="2"/>
      <c r="AE1371" s="2"/>
      <c r="AF1371" s="2"/>
      <c r="AG1371">
        <v>0</v>
      </c>
      <c r="AH1371" s="3">
        <v>268</v>
      </c>
      <c r="AI1371" s="3">
        <v>260</v>
      </c>
      <c r="AJ1371" s="3">
        <v>0</v>
      </c>
      <c r="AK1371" s="3">
        <v>0</v>
      </c>
      <c r="AL1371" s="3">
        <v>0</v>
      </c>
      <c r="AM1371" t="s">
        <v>9988</v>
      </c>
      <c r="AN1371" t="s">
        <v>9989</v>
      </c>
      <c r="AO1371" t="s">
        <v>9979</v>
      </c>
      <c r="AP1371" t="s">
        <v>9980</v>
      </c>
      <c r="AQ1371" t="s">
        <v>83</v>
      </c>
      <c r="AR1371" t="s">
        <v>9990</v>
      </c>
      <c r="AS1371" t="s">
        <v>83</v>
      </c>
      <c r="AT1371" t="s">
        <v>96</v>
      </c>
      <c r="AU1371" t="s">
        <v>9991</v>
      </c>
      <c r="AV1371" t="s">
        <v>9992</v>
      </c>
      <c r="AW1371" t="s">
        <v>99</v>
      </c>
      <c r="AX1371" t="s">
        <v>100</v>
      </c>
      <c r="AY1371" t="s">
        <v>9993</v>
      </c>
      <c r="AZ1371" t="s">
        <v>10244</v>
      </c>
      <c r="BA1371" t="s">
        <v>103</v>
      </c>
      <c r="BB1371" t="s">
        <v>10245</v>
      </c>
      <c r="BC1371" s="4"/>
      <c r="BD1371" t="s">
        <v>83</v>
      </c>
      <c r="BE1371" t="s">
        <v>105</v>
      </c>
      <c r="BF1371" t="s">
        <v>106</v>
      </c>
      <c r="BG1371" t="s">
        <v>107</v>
      </c>
      <c r="BH1371" t="s">
        <v>108</v>
      </c>
      <c r="BI1371" t="s">
        <v>109</v>
      </c>
      <c r="BJ1371" s="2">
        <v>0</v>
      </c>
      <c r="BK1371" t="s">
        <v>90</v>
      </c>
      <c r="BL1371" t="s">
        <v>78</v>
      </c>
      <c r="BM1371" t="s">
        <v>83</v>
      </c>
      <c r="BN1371" t="s">
        <v>83</v>
      </c>
      <c r="BO1371" t="s">
        <v>83</v>
      </c>
      <c r="BP1371" t="s">
        <v>10246</v>
      </c>
      <c r="BQ1371" t="s">
        <v>9997</v>
      </c>
      <c r="BR1371" t="s">
        <v>9998</v>
      </c>
      <c r="BS1371" t="s">
        <v>83</v>
      </c>
      <c r="BT1371" s="3">
        <v>1</v>
      </c>
    </row>
    <row r="1372" spans="1:72" x14ac:dyDescent="0.25">
      <c r="A1372" t="s">
        <v>9979</v>
      </c>
      <c r="B1372" t="s">
        <v>9980</v>
      </c>
      <c r="C1372" t="s">
        <v>9981</v>
      </c>
      <c r="D1372" t="s">
        <v>74</v>
      </c>
      <c r="E1372" t="s">
        <v>21868</v>
      </c>
      <c r="F1372" t="s">
        <v>9982</v>
      </c>
      <c r="G1372" t="s">
        <v>10247</v>
      </c>
      <c r="H1372" t="s">
        <v>10248</v>
      </c>
      <c r="I1372" s="1">
        <v>44197</v>
      </c>
      <c r="J1372" s="1">
        <v>44926</v>
      </c>
      <c r="K1372" t="s">
        <v>78</v>
      </c>
      <c r="L1372" t="s">
        <v>79</v>
      </c>
      <c r="M1372" t="s">
        <v>80</v>
      </c>
      <c r="N1372" t="s">
        <v>10242</v>
      </c>
      <c r="O1372" t="s">
        <v>720</v>
      </c>
      <c r="P1372" t="s">
        <v>235</v>
      </c>
      <c r="Q1372" t="s">
        <v>10243</v>
      </c>
      <c r="R1372" t="s">
        <v>9987</v>
      </c>
      <c r="S1372" t="s">
        <v>150</v>
      </c>
      <c r="T1372" t="s">
        <v>87</v>
      </c>
      <c r="U1372" t="s">
        <v>88</v>
      </c>
      <c r="V1372" t="s">
        <v>89</v>
      </c>
      <c r="W1372" t="s">
        <v>78</v>
      </c>
      <c r="X1372" t="s">
        <v>120</v>
      </c>
      <c r="Y1372" t="s">
        <v>91</v>
      </c>
      <c r="Z1372" t="s">
        <v>92</v>
      </c>
      <c r="AA1372" s="1">
        <v>44539</v>
      </c>
      <c r="AB1372" s="2">
        <v>218</v>
      </c>
      <c r="AC1372" s="2">
        <v>212</v>
      </c>
      <c r="AD1372" s="2"/>
      <c r="AE1372" s="2"/>
      <c r="AF1372" s="2"/>
      <c r="AG1372">
        <v>0</v>
      </c>
      <c r="AH1372" s="3">
        <v>316</v>
      </c>
      <c r="AI1372" s="3">
        <v>344</v>
      </c>
      <c r="AJ1372" s="3">
        <v>0</v>
      </c>
      <c r="AK1372" s="3">
        <v>0</v>
      </c>
      <c r="AL1372" s="3">
        <v>0</v>
      </c>
      <c r="AM1372" t="s">
        <v>9988</v>
      </c>
      <c r="AN1372" t="s">
        <v>9989</v>
      </c>
      <c r="AO1372" t="s">
        <v>9979</v>
      </c>
      <c r="AP1372" t="s">
        <v>9980</v>
      </c>
      <c r="AQ1372" t="s">
        <v>83</v>
      </c>
      <c r="AR1372" t="s">
        <v>9990</v>
      </c>
      <c r="AS1372" t="s">
        <v>83</v>
      </c>
      <c r="AT1372" t="s">
        <v>96</v>
      </c>
      <c r="AU1372" t="s">
        <v>9991</v>
      </c>
      <c r="AV1372" t="s">
        <v>9992</v>
      </c>
      <c r="AW1372" t="s">
        <v>99</v>
      </c>
      <c r="AX1372" t="s">
        <v>100</v>
      </c>
      <c r="AY1372" t="s">
        <v>9993</v>
      </c>
      <c r="AZ1372" t="s">
        <v>10249</v>
      </c>
      <c r="BA1372" t="s">
        <v>103</v>
      </c>
      <c r="BB1372" t="s">
        <v>10250</v>
      </c>
      <c r="BC1372" s="4"/>
      <c r="BD1372" t="s">
        <v>83</v>
      </c>
      <c r="BE1372" t="s">
        <v>105</v>
      </c>
      <c r="BF1372" t="s">
        <v>106</v>
      </c>
      <c r="BG1372" t="s">
        <v>107</v>
      </c>
      <c r="BH1372" t="s">
        <v>108</v>
      </c>
      <c r="BI1372" t="s">
        <v>109</v>
      </c>
      <c r="BJ1372" s="2">
        <v>0</v>
      </c>
      <c r="BK1372" t="s">
        <v>90</v>
      </c>
      <c r="BL1372" t="s">
        <v>78</v>
      </c>
      <c r="BM1372" t="s">
        <v>83</v>
      </c>
      <c r="BN1372" t="s">
        <v>83</v>
      </c>
      <c r="BO1372" t="s">
        <v>83</v>
      </c>
      <c r="BP1372" t="s">
        <v>10251</v>
      </c>
      <c r="BQ1372" t="s">
        <v>9997</v>
      </c>
      <c r="BR1372" t="s">
        <v>9998</v>
      </c>
      <c r="BS1372" t="s">
        <v>83</v>
      </c>
      <c r="BT1372" s="3">
        <v>1</v>
      </c>
    </row>
    <row r="1373" spans="1:72" x14ac:dyDescent="0.25">
      <c r="A1373" t="s">
        <v>9979</v>
      </c>
      <c r="B1373" t="s">
        <v>9980</v>
      </c>
      <c r="C1373" t="s">
        <v>9981</v>
      </c>
      <c r="D1373" t="s">
        <v>74</v>
      </c>
      <c r="E1373" t="s">
        <v>21868</v>
      </c>
      <c r="F1373" t="s">
        <v>9982</v>
      </c>
      <c r="G1373" t="s">
        <v>10252</v>
      </c>
      <c r="H1373" t="s">
        <v>10253</v>
      </c>
      <c r="I1373" s="1">
        <v>44197</v>
      </c>
      <c r="J1373" s="1">
        <v>44926</v>
      </c>
      <c r="K1373" t="s">
        <v>78</v>
      </c>
      <c r="L1373" t="s">
        <v>79</v>
      </c>
      <c r="M1373" t="s">
        <v>80</v>
      </c>
      <c r="N1373" t="s">
        <v>10254</v>
      </c>
      <c r="O1373" t="s">
        <v>162</v>
      </c>
      <c r="P1373" t="s">
        <v>83</v>
      </c>
      <c r="Q1373" t="s">
        <v>10255</v>
      </c>
      <c r="R1373" t="s">
        <v>9987</v>
      </c>
      <c r="S1373" t="s">
        <v>150</v>
      </c>
      <c r="T1373" t="s">
        <v>87</v>
      </c>
      <c r="U1373" t="s">
        <v>88</v>
      </c>
      <c r="V1373" t="s">
        <v>89</v>
      </c>
      <c r="W1373" t="s">
        <v>78</v>
      </c>
      <c r="X1373" t="s">
        <v>120</v>
      </c>
      <c r="Y1373" t="s">
        <v>91</v>
      </c>
      <c r="Z1373" t="s">
        <v>92</v>
      </c>
      <c r="AA1373" s="1">
        <v>44567</v>
      </c>
      <c r="AB1373" s="2">
        <v>1201</v>
      </c>
      <c r="AC1373" s="2">
        <v>1128</v>
      </c>
      <c r="AD1373" s="2"/>
      <c r="AE1373" s="2"/>
      <c r="AF1373" s="2"/>
      <c r="AG1373">
        <v>0</v>
      </c>
      <c r="AH1373" s="3">
        <v>1100</v>
      </c>
      <c r="AI1373" s="3">
        <v>1180</v>
      </c>
      <c r="AJ1373" s="3">
        <v>0</v>
      </c>
      <c r="AK1373" s="3">
        <v>0</v>
      </c>
      <c r="AL1373" s="3">
        <v>0</v>
      </c>
      <c r="AM1373" t="s">
        <v>9988</v>
      </c>
      <c r="AN1373" t="s">
        <v>9989</v>
      </c>
      <c r="AO1373" t="s">
        <v>9979</v>
      </c>
      <c r="AP1373" t="s">
        <v>9980</v>
      </c>
      <c r="AQ1373" t="s">
        <v>83</v>
      </c>
      <c r="AR1373" t="s">
        <v>9990</v>
      </c>
      <c r="AS1373" t="s">
        <v>83</v>
      </c>
      <c r="AT1373" t="s">
        <v>96</v>
      </c>
      <c r="AU1373" t="s">
        <v>9991</v>
      </c>
      <c r="AV1373" t="s">
        <v>9992</v>
      </c>
      <c r="AW1373" t="s">
        <v>99</v>
      </c>
      <c r="AX1373" t="s">
        <v>100</v>
      </c>
      <c r="AY1373" t="s">
        <v>10009</v>
      </c>
      <c r="AZ1373" t="s">
        <v>10256</v>
      </c>
      <c r="BA1373" t="s">
        <v>103</v>
      </c>
      <c r="BB1373" t="s">
        <v>10257</v>
      </c>
      <c r="BC1373" s="4"/>
      <c r="BD1373" t="s">
        <v>83</v>
      </c>
      <c r="BE1373" t="s">
        <v>105</v>
      </c>
      <c r="BF1373" t="s">
        <v>106</v>
      </c>
      <c r="BG1373" t="s">
        <v>107</v>
      </c>
      <c r="BH1373" t="s">
        <v>108</v>
      </c>
      <c r="BI1373" t="s">
        <v>109</v>
      </c>
      <c r="BJ1373" s="2">
        <v>0</v>
      </c>
      <c r="BK1373" t="s">
        <v>90</v>
      </c>
      <c r="BL1373" t="s">
        <v>78</v>
      </c>
      <c r="BM1373" t="s">
        <v>83</v>
      </c>
      <c r="BN1373" t="s">
        <v>83</v>
      </c>
      <c r="BO1373" t="s">
        <v>83</v>
      </c>
      <c r="BP1373" t="s">
        <v>10258</v>
      </c>
      <c r="BQ1373" t="s">
        <v>10013</v>
      </c>
      <c r="BR1373" t="s">
        <v>10014</v>
      </c>
      <c r="BS1373" t="s">
        <v>83</v>
      </c>
      <c r="BT1373" s="3">
        <v>1</v>
      </c>
    </row>
    <row r="1374" spans="1:72" x14ac:dyDescent="0.25">
      <c r="A1374" t="s">
        <v>9979</v>
      </c>
      <c r="B1374" t="s">
        <v>9980</v>
      </c>
      <c r="C1374" t="s">
        <v>9981</v>
      </c>
      <c r="D1374" t="s">
        <v>74</v>
      </c>
      <c r="E1374" t="s">
        <v>21868</v>
      </c>
      <c r="F1374" t="s">
        <v>9982</v>
      </c>
      <c r="G1374" t="s">
        <v>10259</v>
      </c>
      <c r="H1374" t="s">
        <v>10260</v>
      </c>
      <c r="I1374" s="1">
        <v>44197</v>
      </c>
      <c r="J1374" s="1">
        <v>44926</v>
      </c>
      <c r="K1374" t="s">
        <v>78</v>
      </c>
      <c r="L1374" t="s">
        <v>79</v>
      </c>
      <c r="M1374" t="s">
        <v>80</v>
      </c>
      <c r="N1374" t="s">
        <v>10261</v>
      </c>
      <c r="O1374" t="s">
        <v>112</v>
      </c>
      <c r="P1374" t="s">
        <v>83</v>
      </c>
      <c r="Q1374" t="s">
        <v>10262</v>
      </c>
      <c r="R1374" t="s">
        <v>9987</v>
      </c>
      <c r="S1374" t="s">
        <v>150</v>
      </c>
      <c r="T1374" t="s">
        <v>87</v>
      </c>
      <c r="U1374" t="s">
        <v>88</v>
      </c>
      <c r="V1374" t="s">
        <v>89</v>
      </c>
      <c r="W1374" t="s">
        <v>78</v>
      </c>
      <c r="X1374" t="s">
        <v>120</v>
      </c>
      <c r="Y1374" t="s">
        <v>91</v>
      </c>
      <c r="Z1374" t="s">
        <v>92</v>
      </c>
      <c r="AA1374" s="1">
        <v>44567</v>
      </c>
      <c r="AB1374" s="2">
        <v>2585</v>
      </c>
      <c r="AC1374" s="2">
        <v>2449</v>
      </c>
      <c r="AD1374" s="2"/>
      <c r="AE1374" s="2"/>
      <c r="AF1374" s="2"/>
      <c r="AG1374">
        <v>0</v>
      </c>
      <c r="AH1374" s="3">
        <v>2500</v>
      </c>
      <c r="AI1374" s="3">
        <v>2520</v>
      </c>
      <c r="AJ1374" s="3">
        <v>0</v>
      </c>
      <c r="AK1374" s="3">
        <v>0</v>
      </c>
      <c r="AL1374" s="3">
        <v>0</v>
      </c>
      <c r="AM1374" t="s">
        <v>9988</v>
      </c>
      <c r="AN1374" t="s">
        <v>9989</v>
      </c>
      <c r="AO1374" t="s">
        <v>9979</v>
      </c>
      <c r="AP1374" t="s">
        <v>9980</v>
      </c>
      <c r="AQ1374" t="s">
        <v>83</v>
      </c>
      <c r="AR1374" t="s">
        <v>9990</v>
      </c>
      <c r="AS1374" t="s">
        <v>83</v>
      </c>
      <c r="AT1374" t="s">
        <v>96</v>
      </c>
      <c r="AU1374" t="s">
        <v>9991</v>
      </c>
      <c r="AV1374" t="s">
        <v>9992</v>
      </c>
      <c r="AW1374" t="s">
        <v>99</v>
      </c>
      <c r="AX1374" t="s">
        <v>100</v>
      </c>
      <c r="AY1374" t="s">
        <v>9993</v>
      </c>
      <c r="AZ1374" t="s">
        <v>10263</v>
      </c>
      <c r="BA1374" t="s">
        <v>103</v>
      </c>
      <c r="BB1374" t="s">
        <v>10264</v>
      </c>
      <c r="BC1374" s="4"/>
      <c r="BD1374" t="s">
        <v>83</v>
      </c>
      <c r="BE1374" t="s">
        <v>105</v>
      </c>
      <c r="BF1374" t="s">
        <v>106</v>
      </c>
      <c r="BG1374" t="s">
        <v>107</v>
      </c>
      <c r="BH1374" t="s">
        <v>108</v>
      </c>
      <c r="BI1374" t="s">
        <v>109</v>
      </c>
      <c r="BJ1374" s="2">
        <v>0</v>
      </c>
      <c r="BK1374" t="s">
        <v>90</v>
      </c>
      <c r="BL1374" t="s">
        <v>78</v>
      </c>
      <c r="BM1374" t="s">
        <v>83</v>
      </c>
      <c r="BN1374" t="s">
        <v>83</v>
      </c>
      <c r="BO1374" t="s">
        <v>83</v>
      </c>
      <c r="BP1374" t="s">
        <v>10265</v>
      </c>
      <c r="BQ1374" t="s">
        <v>9997</v>
      </c>
      <c r="BR1374" t="s">
        <v>9998</v>
      </c>
      <c r="BS1374" t="s">
        <v>83</v>
      </c>
      <c r="BT1374" s="3">
        <v>1</v>
      </c>
    </row>
    <row r="1375" spans="1:72" x14ac:dyDescent="0.25">
      <c r="A1375" t="s">
        <v>9979</v>
      </c>
      <c r="B1375" t="s">
        <v>9980</v>
      </c>
      <c r="C1375" t="s">
        <v>9981</v>
      </c>
      <c r="D1375" t="s">
        <v>74</v>
      </c>
      <c r="E1375" t="s">
        <v>21868</v>
      </c>
      <c r="F1375" t="s">
        <v>9982</v>
      </c>
      <c r="G1375" t="s">
        <v>10266</v>
      </c>
      <c r="H1375" t="s">
        <v>10267</v>
      </c>
      <c r="I1375" s="1">
        <v>44197</v>
      </c>
      <c r="J1375" s="1">
        <v>44926</v>
      </c>
      <c r="K1375" t="s">
        <v>78</v>
      </c>
      <c r="L1375" t="s">
        <v>79</v>
      </c>
      <c r="M1375" t="s">
        <v>80</v>
      </c>
      <c r="N1375" t="s">
        <v>10261</v>
      </c>
      <c r="O1375" t="s">
        <v>9828</v>
      </c>
      <c r="P1375" t="s">
        <v>83</v>
      </c>
      <c r="Q1375" t="s">
        <v>10268</v>
      </c>
      <c r="R1375" t="s">
        <v>9987</v>
      </c>
      <c r="S1375" t="s">
        <v>119</v>
      </c>
      <c r="T1375" t="s">
        <v>87</v>
      </c>
      <c r="U1375" t="s">
        <v>88</v>
      </c>
      <c r="V1375" t="s">
        <v>89</v>
      </c>
      <c r="W1375" t="s">
        <v>78</v>
      </c>
      <c r="X1375" t="s">
        <v>120</v>
      </c>
      <c r="Y1375" t="s">
        <v>91</v>
      </c>
      <c r="Z1375" t="s">
        <v>92</v>
      </c>
      <c r="AA1375" s="1">
        <v>44567</v>
      </c>
      <c r="AB1375" s="2">
        <v>923</v>
      </c>
      <c r="AC1375" s="2">
        <v>1039</v>
      </c>
      <c r="AD1375" s="2"/>
      <c r="AE1375" s="2"/>
      <c r="AF1375" s="2"/>
      <c r="AG1375">
        <v>0</v>
      </c>
      <c r="AH1375" s="3">
        <v>848</v>
      </c>
      <c r="AI1375" s="3">
        <v>892</v>
      </c>
      <c r="AJ1375" s="3">
        <v>0</v>
      </c>
      <c r="AK1375" s="3">
        <v>0</v>
      </c>
      <c r="AL1375" s="3">
        <v>0</v>
      </c>
      <c r="AM1375" t="s">
        <v>9988</v>
      </c>
      <c r="AN1375" t="s">
        <v>9989</v>
      </c>
      <c r="AO1375" t="s">
        <v>9979</v>
      </c>
      <c r="AP1375" t="s">
        <v>9980</v>
      </c>
      <c r="AQ1375" t="s">
        <v>83</v>
      </c>
      <c r="AR1375" t="s">
        <v>9990</v>
      </c>
      <c r="AS1375" t="s">
        <v>83</v>
      </c>
      <c r="AT1375" t="s">
        <v>96</v>
      </c>
      <c r="AU1375" t="s">
        <v>9991</v>
      </c>
      <c r="AV1375" t="s">
        <v>9992</v>
      </c>
      <c r="AW1375" t="s">
        <v>99</v>
      </c>
      <c r="AX1375" t="s">
        <v>100</v>
      </c>
      <c r="AY1375" t="s">
        <v>10009</v>
      </c>
      <c r="AZ1375" t="s">
        <v>10269</v>
      </c>
      <c r="BA1375" t="s">
        <v>103</v>
      </c>
      <c r="BB1375" t="s">
        <v>10270</v>
      </c>
      <c r="BC1375" s="4"/>
      <c r="BD1375" t="s">
        <v>83</v>
      </c>
      <c r="BE1375" t="s">
        <v>105</v>
      </c>
      <c r="BF1375" t="s">
        <v>106</v>
      </c>
      <c r="BG1375" t="s">
        <v>107</v>
      </c>
      <c r="BH1375" t="s">
        <v>123</v>
      </c>
      <c r="BI1375" t="s">
        <v>124</v>
      </c>
      <c r="BJ1375" s="2">
        <v>0</v>
      </c>
      <c r="BK1375" t="s">
        <v>90</v>
      </c>
      <c r="BL1375" t="s">
        <v>78</v>
      </c>
      <c r="BM1375" t="s">
        <v>83</v>
      </c>
      <c r="BN1375" t="s">
        <v>83</v>
      </c>
      <c r="BO1375" t="s">
        <v>83</v>
      </c>
      <c r="BP1375" t="s">
        <v>10271</v>
      </c>
      <c r="BQ1375" t="s">
        <v>10013</v>
      </c>
      <c r="BR1375" t="s">
        <v>10014</v>
      </c>
      <c r="BS1375" t="s">
        <v>83</v>
      </c>
      <c r="BT1375" s="3">
        <v>1</v>
      </c>
    </row>
    <row r="1376" spans="1:72" x14ac:dyDescent="0.25">
      <c r="A1376" t="s">
        <v>9979</v>
      </c>
      <c r="B1376" t="s">
        <v>9980</v>
      </c>
      <c r="C1376" t="s">
        <v>9981</v>
      </c>
      <c r="D1376" t="s">
        <v>74</v>
      </c>
      <c r="E1376" t="s">
        <v>21868</v>
      </c>
      <c r="F1376" t="s">
        <v>9982</v>
      </c>
      <c r="G1376" t="s">
        <v>10272</v>
      </c>
      <c r="H1376" t="s">
        <v>10273</v>
      </c>
      <c r="I1376" s="1">
        <v>44197</v>
      </c>
      <c r="J1376" s="1">
        <v>44926</v>
      </c>
      <c r="K1376" t="s">
        <v>78</v>
      </c>
      <c r="L1376" t="s">
        <v>79</v>
      </c>
      <c r="M1376" t="s">
        <v>80</v>
      </c>
      <c r="N1376" t="s">
        <v>10242</v>
      </c>
      <c r="O1376" t="s">
        <v>1114</v>
      </c>
      <c r="P1376" t="s">
        <v>420</v>
      </c>
      <c r="Q1376" t="s">
        <v>10274</v>
      </c>
      <c r="R1376" t="s">
        <v>9987</v>
      </c>
      <c r="S1376" t="s">
        <v>119</v>
      </c>
      <c r="T1376" t="s">
        <v>87</v>
      </c>
      <c r="U1376" t="s">
        <v>88</v>
      </c>
      <c r="V1376" t="s">
        <v>89</v>
      </c>
      <c r="W1376" t="s">
        <v>78</v>
      </c>
      <c r="X1376" t="s">
        <v>120</v>
      </c>
      <c r="Y1376" t="s">
        <v>91</v>
      </c>
      <c r="Z1376" t="s">
        <v>92</v>
      </c>
      <c r="AA1376" s="1">
        <v>44239</v>
      </c>
      <c r="AB1376" s="2">
        <v>5107</v>
      </c>
      <c r="AC1376" s="2">
        <v>5789</v>
      </c>
      <c r="AD1376" s="2"/>
      <c r="AE1376" s="2"/>
      <c r="AF1376" s="2"/>
      <c r="AG1376">
        <v>0</v>
      </c>
      <c r="AH1376" s="3">
        <v>7396</v>
      </c>
      <c r="AI1376" s="3">
        <v>8840</v>
      </c>
      <c r="AJ1376" s="3">
        <v>0</v>
      </c>
      <c r="AK1376" s="3">
        <v>0</v>
      </c>
      <c r="AL1376" s="3">
        <v>0</v>
      </c>
      <c r="AM1376" t="s">
        <v>9988</v>
      </c>
      <c r="AN1376" t="s">
        <v>9989</v>
      </c>
      <c r="AO1376" t="s">
        <v>9979</v>
      </c>
      <c r="AP1376" t="s">
        <v>9980</v>
      </c>
      <c r="AQ1376" t="s">
        <v>83</v>
      </c>
      <c r="AR1376" t="s">
        <v>9990</v>
      </c>
      <c r="AS1376" t="s">
        <v>83</v>
      </c>
      <c r="AT1376" t="s">
        <v>96</v>
      </c>
      <c r="AU1376" t="s">
        <v>9991</v>
      </c>
      <c r="AV1376" t="s">
        <v>9992</v>
      </c>
      <c r="AW1376" t="s">
        <v>99</v>
      </c>
      <c r="AX1376" t="s">
        <v>100</v>
      </c>
      <c r="AY1376" t="s">
        <v>10121</v>
      </c>
      <c r="AZ1376" t="s">
        <v>10275</v>
      </c>
      <c r="BA1376" t="s">
        <v>103</v>
      </c>
      <c r="BB1376" t="s">
        <v>10276</v>
      </c>
      <c r="BC1376" s="4"/>
      <c r="BD1376" t="s">
        <v>83</v>
      </c>
      <c r="BE1376" t="s">
        <v>105</v>
      </c>
      <c r="BF1376" t="s">
        <v>106</v>
      </c>
      <c r="BG1376" t="s">
        <v>107</v>
      </c>
      <c r="BH1376" t="s">
        <v>472</v>
      </c>
      <c r="BI1376" t="s">
        <v>473</v>
      </c>
      <c r="BJ1376" s="2">
        <v>0</v>
      </c>
      <c r="BK1376" t="s">
        <v>90</v>
      </c>
      <c r="BL1376" t="s">
        <v>78</v>
      </c>
      <c r="BM1376" t="s">
        <v>83</v>
      </c>
      <c r="BN1376" t="s">
        <v>83</v>
      </c>
      <c r="BO1376" t="s">
        <v>83</v>
      </c>
      <c r="BP1376" t="s">
        <v>10277</v>
      </c>
      <c r="BQ1376" t="s">
        <v>10125</v>
      </c>
      <c r="BR1376" t="s">
        <v>10126</v>
      </c>
      <c r="BS1376" t="s">
        <v>83</v>
      </c>
      <c r="BT1376" s="3">
        <v>1</v>
      </c>
    </row>
    <row r="1377" spans="1:72" x14ac:dyDescent="0.25">
      <c r="A1377" t="s">
        <v>9979</v>
      </c>
      <c r="B1377" t="s">
        <v>9980</v>
      </c>
      <c r="C1377" t="s">
        <v>9981</v>
      </c>
      <c r="D1377" t="s">
        <v>74</v>
      </c>
      <c r="E1377" t="s">
        <v>21868</v>
      </c>
      <c r="F1377" t="s">
        <v>9982</v>
      </c>
      <c r="G1377" t="s">
        <v>10278</v>
      </c>
      <c r="H1377" t="s">
        <v>10279</v>
      </c>
      <c r="I1377" s="1">
        <v>44197</v>
      </c>
      <c r="J1377" s="1">
        <v>44926</v>
      </c>
      <c r="K1377" t="s">
        <v>78</v>
      </c>
      <c r="L1377" t="s">
        <v>79</v>
      </c>
      <c r="M1377" t="s">
        <v>80</v>
      </c>
      <c r="N1377" t="s">
        <v>10280</v>
      </c>
      <c r="O1377" t="s">
        <v>155</v>
      </c>
      <c r="P1377" t="s">
        <v>215</v>
      </c>
      <c r="Q1377" t="s">
        <v>10281</v>
      </c>
      <c r="R1377" t="s">
        <v>9987</v>
      </c>
      <c r="S1377" t="s">
        <v>150</v>
      </c>
      <c r="T1377" t="s">
        <v>87</v>
      </c>
      <c r="U1377" t="s">
        <v>88</v>
      </c>
      <c r="V1377" t="s">
        <v>89</v>
      </c>
      <c r="W1377" t="s">
        <v>78</v>
      </c>
      <c r="X1377" t="s">
        <v>120</v>
      </c>
      <c r="Y1377" t="s">
        <v>91</v>
      </c>
      <c r="Z1377" t="s">
        <v>92</v>
      </c>
      <c r="AA1377" s="1">
        <v>44566</v>
      </c>
      <c r="AB1377" s="2">
        <v>103</v>
      </c>
      <c r="AC1377" s="2">
        <v>91</v>
      </c>
      <c r="AD1377" s="2"/>
      <c r="AE1377" s="2"/>
      <c r="AF1377" s="2"/>
      <c r="AG1377">
        <v>0</v>
      </c>
      <c r="AH1377" s="3">
        <v>104</v>
      </c>
      <c r="AI1377" s="3">
        <v>88</v>
      </c>
      <c r="AJ1377" s="3">
        <v>0</v>
      </c>
      <c r="AK1377" s="3">
        <v>0</v>
      </c>
      <c r="AL1377" s="3">
        <v>0</v>
      </c>
      <c r="AM1377" t="s">
        <v>9988</v>
      </c>
      <c r="AN1377" t="s">
        <v>9989</v>
      </c>
      <c r="AO1377" t="s">
        <v>9979</v>
      </c>
      <c r="AP1377" t="s">
        <v>9980</v>
      </c>
      <c r="AQ1377" t="s">
        <v>83</v>
      </c>
      <c r="AR1377" t="s">
        <v>9990</v>
      </c>
      <c r="AS1377" t="s">
        <v>83</v>
      </c>
      <c r="AT1377" t="s">
        <v>96</v>
      </c>
      <c r="AU1377" t="s">
        <v>9991</v>
      </c>
      <c r="AV1377" t="s">
        <v>9992</v>
      </c>
      <c r="AW1377" t="s">
        <v>99</v>
      </c>
      <c r="AX1377" t="s">
        <v>100</v>
      </c>
      <c r="AY1377" t="s">
        <v>9993</v>
      </c>
      <c r="AZ1377" t="s">
        <v>10282</v>
      </c>
      <c r="BA1377" t="s">
        <v>103</v>
      </c>
      <c r="BB1377" t="s">
        <v>10283</v>
      </c>
      <c r="BC1377" s="4"/>
      <c r="BD1377" t="s">
        <v>83</v>
      </c>
      <c r="BE1377" t="s">
        <v>105</v>
      </c>
      <c r="BF1377" t="s">
        <v>106</v>
      </c>
      <c r="BG1377" t="s">
        <v>107</v>
      </c>
      <c r="BH1377" t="s">
        <v>108</v>
      </c>
      <c r="BI1377" t="s">
        <v>109</v>
      </c>
      <c r="BJ1377" s="2">
        <v>0</v>
      </c>
      <c r="BK1377" t="s">
        <v>90</v>
      </c>
      <c r="BL1377" t="s">
        <v>78</v>
      </c>
      <c r="BM1377" t="s">
        <v>83</v>
      </c>
      <c r="BN1377" t="s">
        <v>83</v>
      </c>
      <c r="BO1377" t="s">
        <v>83</v>
      </c>
      <c r="BP1377" t="s">
        <v>10284</v>
      </c>
      <c r="BQ1377" t="s">
        <v>9997</v>
      </c>
      <c r="BR1377" t="s">
        <v>9998</v>
      </c>
      <c r="BS1377" t="s">
        <v>83</v>
      </c>
      <c r="BT1377" s="3">
        <v>1</v>
      </c>
    </row>
    <row r="1378" spans="1:72" x14ac:dyDescent="0.25">
      <c r="A1378" t="s">
        <v>9979</v>
      </c>
      <c r="B1378" t="s">
        <v>9980</v>
      </c>
      <c r="C1378" t="s">
        <v>9981</v>
      </c>
      <c r="D1378" t="s">
        <v>74</v>
      </c>
      <c r="E1378" t="s">
        <v>21868</v>
      </c>
      <c r="F1378" t="s">
        <v>9982</v>
      </c>
      <c r="G1378" t="s">
        <v>10285</v>
      </c>
      <c r="H1378" t="s">
        <v>10286</v>
      </c>
      <c r="I1378" s="1">
        <v>44197</v>
      </c>
      <c r="J1378" s="1">
        <v>44926</v>
      </c>
      <c r="K1378" t="s">
        <v>78</v>
      </c>
      <c r="L1378" t="s">
        <v>79</v>
      </c>
      <c r="M1378" t="s">
        <v>80</v>
      </c>
      <c r="N1378" t="s">
        <v>7068</v>
      </c>
      <c r="O1378" t="s">
        <v>112</v>
      </c>
      <c r="P1378" t="s">
        <v>83</v>
      </c>
      <c r="Q1378" t="s">
        <v>10287</v>
      </c>
      <c r="R1378" t="s">
        <v>9987</v>
      </c>
      <c r="S1378" t="s">
        <v>150</v>
      </c>
      <c r="T1378" t="s">
        <v>87</v>
      </c>
      <c r="U1378" t="s">
        <v>88</v>
      </c>
      <c r="V1378" t="s">
        <v>89</v>
      </c>
      <c r="W1378" t="s">
        <v>78</v>
      </c>
      <c r="X1378" t="s">
        <v>120</v>
      </c>
      <c r="Y1378" t="s">
        <v>91</v>
      </c>
      <c r="Z1378" t="s">
        <v>92</v>
      </c>
      <c r="AA1378" s="1">
        <v>44567</v>
      </c>
      <c r="AB1378" s="2">
        <v>6944</v>
      </c>
      <c r="AC1378" s="2">
        <v>7089</v>
      </c>
      <c r="AD1378" s="2"/>
      <c r="AE1378" s="2"/>
      <c r="AF1378" s="2"/>
      <c r="AG1378">
        <v>0</v>
      </c>
      <c r="AH1378" s="3">
        <v>5944</v>
      </c>
      <c r="AI1378" s="3">
        <v>6212</v>
      </c>
      <c r="AJ1378" s="3">
        <v>0</v>
      </c>
      <c r="AK1378" s="3">
        <v>0</v>
      </c>
      <c r="AL1378" s="3">
        <v>0</v>
      </c>
      <c r="AM1378" t="s">
        <v>9988</v>
      </c>
      <c r="AN1378" t="s">
        <v>9989</v>
      </c>
      <c r="AO1378" t="s">
        <v>9979</v>
      </c>
      <c r="AP1378" t="s">
        <v>9980</v>
      </c>
      <c r="AQ1378" t="s">
        <v>83</v>
      </c>
      <c r="AR1378" t="s">
        <v>9990</v>
      </c>
      <c r="AS1378" t="s">
        <v>83</v>
      </c>
      <c r="AT1378" t="s">
        <v>96</v>
      </c>
      <c r="AU1378" t="s">
        <v>9991</v>
      </c>
      <c r="AV1378" t="s">
        <v>9992</v>
      </c>
      <c r="AW1378" t="s">
        <v>99</v>
      </c>
      <c r="AX1378" t="s">
        <v>100</v>
      </c>
      <c r="AY1378" t="s">
        <v>9993</v>
      </c>
      <c r="AZ1378" t="s">
        <v>10288</v>
      </c>
      <c r="BA1378" t="s">
        <v>103</v>
      </c>
      <c r="BB1378" t="s">
        <v>10289</v>
      </c>
      <c r="BC1378" s="4"/>
      <c r="BD1378" t="s">
        <v>83</v>
      </c>
      <c r="BE1378" t="s">
        <v>105</v>
      </c>
      <c r="BF1378" t="s">
        <v>106</v>
      </c>
      <c r="BG1378" t="s">
        <v>107</v>
      </c>
      <c r="BH1378" t="s">
        <v>108</v>
      </c>
      <c r="BI1378" t="s">
        <v>109</v>
      </c>
      <c r="BJ1378" s="2">
        <v>0</v>
      </c>
      <c r="BK1378" t="s">
        <v>90</v>
      </c>
      <c r="BL1378" t="s">
        <v>78</v>
      </c>
      <c r="BM1378" t="s">
        <v>83</v>
      </c>
      <c r="BN1378" t="s">
        <v>83</v>
      </c>
      <c r="BO1378" t="s">
        <v>83</v>
      </c>
      <c r="BP1378" t="s">
        <v>10290</v>
      </c>
      <c r="BQ1378" t="s">
        <v>9997</v>
      </c>
      <c r="BR1378" t="s">
        <v>9998</v>
      </c>
      <c r="BS1378" t="s">
        <v>83</v>
      </c>
      <c r="BT1378" s="3">
        <v>1</v>
      </c>
    </row>
    <row r="1379" spans="1:72" x14ac:dyDescent="0.25">
      <c r="A1379" t="s">
        <v>9979</v>
      </c>
      <c r="B1379" t="s">
        <v>9980</v>
      </c>
      <c r="C1379" t="s">
        <v>9981</v>
      </c>
      <c r="D1379" t="s">
        <v>74</v>
      </c>
      <c r="E1379" t="s">
        <v>21868</v>
      </c>
      <c r="F1379" t="s">
        <v>9982</v>
      </c>
      <c r="G1379" t="s">
        <v>10291</v>
      </c>
      <c r="H1379" t="s">
        <v>10292</v>
      </c>
      <c r="I1379" s="1">
        <v>44197</v>
      </c>
      <c r="J1379" s="1">
        <v>44926</v>
      </c>
      <c r="K1379" t="s">
        <v>78</v>
      </c>
      <c r="L1379" t="s">
        <v>79</v>
      </c>
      <c r="M1379" t="s">
        <v>80</v>
      </c>
      <c r="N1379" t="s">
        <v>10293</v>
      </c>
      <c r="O1379" t="s">
        <v>155</v>
      </c>
      <c r="P1379" t="s">
        <v>676</v>
      </c>
      <c r="Q1379" t="s">
        <v>10294</v>
      </c>
      <c r="R1379" t="s">
        <v>9987</v>
      </c>
      <c r="S1379" t="s">
        <v>150</v>
      </c>
      <c r="T1379" t="s">
        <v>87</v>
      </c>
      <c r="U1379" t="s">
        <v>88</v>
      </c>
      <c r="V1379" t="s">
        <v>89</v>
      </c>
      <c r="W1379" t="s">
        <v>78</v>
      </c>
      <c r="X1379" t="s">
        <v>120</v>
      </c>
      <c r="Y1379" t="s">
        <v>91</v>
      </c>
      <c r="Z1379" t="s">
        <v>92</v>
      </c>
      <c r="AA1379" s="1">
        <v>44567</v>
      </c>
      <c r="AB1379" s="2">
        <v>2649</v>
      </c>
      <c r="AC1379" s="2">
        <v>2446</v>
      </c>
      <c r="AD1379" s="2"/>
      <c r="AE1379" s="2"/>
      <c r="AF1379" s="2"/>
      <c r="AG1379">
        <v>0</v>
      </c>
      <c r="AH1379" s="3">
        <v>2660</v>
      </c>
      <c r="AI1379" s="3">
        <v>3044</v>
      </c>
      <c r="AJ1379" s="3">
        <v>0</v>
      </c>
      <c r="AK1379" s="3">
        <v>0</v>
      </c>
      <c r="AL1379" s="3">
        <v>0</v>
      </c>
      <c r="AM1379" t="s">
        <v>9988</v>
      </c>
      <c r="AN1379" t="s">
        <v>9989</v>
      </c>
      <c r="AO1379" t="s">
        <v>9979</v>
      </c>
      <c r="AP1379" t="s">
        <v>9980</v>
      </c>
      <c r="AQ1379" t="s">
        <v>83</v>
      </c>
      <c r="AR1379" t="s">
        <v>9990</v>
      </c>
      <c r="AS1379" t="s">
        <v>83</v>
      </c>
      <c r="AT1379" t="s">
        <v>96</v>
      </c>
      <c r="AU1379" t="s">
        <v>9991</v>
      </c>
      <c r="AV1379" t="s">
        <v>9992</v>
      </c>
      <c r="AW1379" t="s">
        <v>99</v>
      </c>
      <c r="AX1379" t="s">
        <v>100</v>
      </c>
      <c r="AY1379" t="s">
        <v>10009</v>
      </c>
      <c r="AZ1379" t="s">
        <v>10295</v>
      </c>
      <c r="BA1379" t="s">
        <v>103</v>
      </c>
      <c r="BB1379" t="s">
        <v>10296</v>
      </c>
      <c r="BC1379" s="4"/>
      <c r="BD1379" t="s">
        <v>83</v>
      </c>
      <c r="BE1379" t="s">
        <v>105</v>
      </c>
      <c r="BF1379" t="s">
        <v>106</v>
      </c>
      <c r="BG1379" t="s">
        <v>107</v>
      </c>
      <c r="BH1379" t="s">
        <v>108</v>
      </c>
      <c r="BI1379" t="s">
        <v>109</v>
      </c>
      <c r="BJ1379" s="2">
        <v>0</v>
      </c>
      <c r="BK1379" t="s">
        <v>90</v>
      </c>
      <c r="BL1379" t="s">
        <v>78</v>
      </c>
      <c r="BM1379" t="s">
        <v>83</v>
      </c>
      <c r="BN1379" t="s">
        <v>83</v>
      </c>
      <c r="BO1379" t="s">
        <v>83</v>
      </c>
      <c r="BP1379" t="s">
        <v>10297</v>
      </c>
      <c r="BQ1379" t="s">
        <v>10013</v>
      </c>
      <c r="BR1379" t="s">
        <v>10014</v>
      </c>
      <c r="BS1379" t="s">
        <v>83</v>
      </c>
      <c r="BT1379" s="3">
        <v>1</v>
      </c>
    </row>
    <row r="1380" spans="1:72" x14ac:dyDescent="0.25">
      <c r="A1380" t="s">
        <v>9979</v>
      </c>
      <c r="B1380" t="s">
        <v>9980</v>
      </c>
      <c r="C1380" t="s">
        <v>9981</v>
      </c>
      <c r="D1380" t="s">
        <v>74</v>
      </c>
      <c r="E1380" t="s">
        <v>21868</v>
      </c>
      <c r="F1380" t="s">
        <v>9982</v>
      </c>
      <c r="G1380" t="s">
        <v>10298</v>
      </c>
      <c r="H1380" t="s">
        <v>10299</v>
      </c>
      <c r="I1380" s="1">
        <v>44197</v>
      </c>
      <c r="J1380" s="1">
        <v>44926</v>
      </c>
      <c r="K1380" t="s">
        <v>78</v>
      </c>
      <c r="L1380" t="s">
        <v>79</v>
      </c>
      <c r="M1380" t="s">
        <v>80</v>
      </c>
      <c r="N1380" t="s">
        <v>10261</v>
      </c>
      <c r="O1380" t="s">
        <v>738</v>
      </c>
      <c r="P1380" t="s">
        <v>990</v>
      </c>
      <c r="Q1380" t="s">
        <v>10300</v>
      </c>
      <c r="R1380" t="s">
        <v>9987</v>
      </c>
      <c r="S1380" t="s">
        <v>150</v>
      </c>
      <c r="T1380" t="s">
        <v>87</v>
      </c>
      <c r="U1380" t="s">
        <v>88</v>
      </c>
      <c r="V1380" t="s">
        <v>89</v>
      </c>
      <c r="W1380" t="s">
        <v>78</v>
      </c>
      <c r="X1380" t="s">
        <v>120</v>
      </c>
      <c r="Y1380" t="s">
        <v>91</v>
      </c>
      <c r="Z1380" t="s">
        <v>92</v>
      </c>
      <c r="AA1380" s="1">
        <v>44572</v>
      </c>
      <c r="AB1380" s="2">
        <v>1171</v>
      </c>
      <c r="AC1380" s="2">
        <v>1002</v>
      </c>
      <c r="AD1380" s="2"/>
      <c r="AE1380" s="2"/>
      <c r="AF1380" s="2"/>
      <c r="AG1380">
        <v>0</v>
      </c>
      <c r="AH1380" s="3">
        <v>1264</v>
      </c>
      <c r="AI1380" s="3">
        <v>1140</v>
      </c>
      <c r="AJ1380" s="3">
        <v>0</v>
      </c>
      <c r="AK1380" s="3">
        <v>0</v>
      </c>
      <c r="AL1380" s="3">
        <v>0</v>
      </c>
      <c r="AM1380" t="s">
        <v>9988</v>
      </c>
      <c r="AN1380" t="s">
        <v>9989</v>
      </c>
      <c r="AO1380" t="s">
        <v>9979</v>
      </c>
      <c r="AP1380" t="s">
        <v>9980</v>
      </c>
      <c r="AQ1380" t="s">
        <v>83</v>
      </c>
      <c r="AR1380" t="s">
        <v>9990</v>
      </c>
      <c r="AS1380" t="s">
        <v>83</v>
      </c>
      <c r="AT1380" t="s">
        <v>96</v>
      </c>
      <c r="AU1380" t="s">
        <v>9991</v>
      </c>
      <c r="AV1380" t="s">
        <v>9992</v>
      </c>
      <c r="AW1380" t="s">
        <v>99</v>
      </c>
      <c r="AX1380" t="s">
        <v>100</v>
      </c>
      <c r="AY1380" t="s">
        <v>10009</v>
      </c>
      <c r="AZ1380" t="s">
        <v>10301</v>
      </c>
      <c r="BA1380" t="s">
        <v>103</v>
      </c>
      <c r="BB1380" t="s">
        <v>10302</v>
      </c>
      <c r="BC1380" s="4"/>
      <c r="BD1380" t="s">
        <v>83</v>
      </c>
      <c r="BE1380" t="s">
        <v>105</v>
      </c>
      <c r="BF1380" t="s">
        <v>106</v>
      </c>
      <c r="BG1380" t="s">
        <v>107</v>
      </c>
      <c r="BH1380" t="s">
        <v>108</v>
      </c>
      <c r="BI1380" t="s">
        <v>109</v>
      </c>
      <c r="BJ1380" s="2">
        <v>0</v>
      </c>
      <c r="BK1380" t="s">
        <v>90</v>
      </c>
      <c r="BL1380" t="s">
        <v>78</v>
      </c>
      <c r="BM1380" t="s">
        <v>83</v>
      </c>
      <c r="BN1380" t="s">
        <v>83</v>
      </c>
      <c r="BO1380" t="s">
        <v>83</v>
      </c>
      <c r="BP1380" t="s">
        <v>10303</v>
      </c>
      <c r="BQ1380" t="s">
        <v>10013</v>
      </c>
      <c r="BR1380" t="s">
        <v>10014</v>
      </c>
      <c r="BS1380" t="s">
        <v>83</v>
      </c>
      <c r="BT1380" s="3">
        <v>1</v>
      </c>
    </row>
    <row r="1381" spans="1:72" x14ac:dyDescent="0.25">
      <c r="A1381" t="s">
        <v>9979</v>
      </c>
      <c r="B1381" t="s">
        <v>9980</v>
      </c>
      <c r="C1381" t="s">
        <v>9981</v>
      </c>
      <c r="D1381" t="s">
        <v>74</v>
      </c>
      <c r="E1381" t="s">
        <v>21868</v>
      </c>
      <c r="F1381" t="s">
        <v>9982</v>
      </c>
      <c r="G1381" t="s">
        <v>10304</v>
      </c>
      <c r="H1381" t="s">
        <v>10305</v>
      </c>
      <c r="I1381" s="1">
        <v>44197</v>
      </c>
      <c r="J1381" s="1">
        <v>44926</v>
      </c>
      <c r="K1381" t="s">
        <v>78</v>
      </c>
      <c r="L1381" t="s">
        <v>79</v>
      </c>
      <c r="M1381" t="s">
        <v>80</v>
      </c>
      <c r="N1381" t="s">
        <v>10261</v>
      </c>
      <c r="O1381" t="s">
        <v>738</v>
      </c>
      <c r="P1381" t="s">
        <v>215</v>
      </c>
      <c r="Q1381" t="s">
        <v>10300</v>
      </c>
      <c r="R1381" t="s">
        <v>9987</v>
      </c>
      <c r="S1381" t="s">
        <v>150</v>
      </c>
      <c r="T1381" t="s">
        <v>87</v>
      </c>
      <c r="U1381" t="s">
        <v>88</v>
      </c>
      <c r="V1381" t="s">
        <v>89</v>
      </c>
      <c r="W1381" t="s">
        <v>78</v>
      </c>
      <c r="X1381" t="s">
        <v>120</v>
      </c>
      <c r="Y1381" t="s">
        <v>91</v>
      </c>
      <c r="Z1381" t="s">
        <v>92</v>
      </c>
      <c r="AA1381" s="1">
        <v>44572</v>
      </c>
      <c r="AB1381" s="2">
        <v>99</v>
      </c>
      <c r="AC1381" s="2">
        <v>127</v>
      </c>
      <c r="AD1381" s="2"/>
      <c r="AE1381" s="2"/>
      <c r="AF1381" s="2"/>
      <c r="AG1381">
        <v>0</v>
      </c>
      <c r="AH1381" s="3">
        <v>64</v>
      </c>
      <c r="AI1381" s="3">
        <v>72</v>
      </c>
      <c r="AJ1381" s="3">
        <v>0</v>
      </c>
      <c r="AK1381" s="3">
        <v>0</v>
      </c>
      <c r="AL1381" s="3">
        <v>0</v>
      </c>
      <c r="AM1381" t="s">
        <v>9988</v>
      </c>
      <c r="AN1381" t="s">
        <v>9989</v>
      </c>
      <c r="AO1381" t="s">
        <v>9979</v>
      </c>
      <c r="AP1381" t="s">
        <v>9980</v>
      </c>
      <c r="AQ1381" t="s">
        <v>83</v>
      </c>
      <c r="AR1381" t="s">
        <v>9990</v>
      </c>
      <c r="AS1381" t="s">
        <v>83</v>
      </c>
      <c r="AT1381" t="s">
        <v>96</v>
      </c>
      <c r="AU1381" t="s">
        <v>9991</v>
      </c>
      <c r="AV1381" t="s">
        <v>9992</v>
      </c>
      <c r="AW1381" t="s">
        <v>99</v>
      </c>
      <c r="AX1381" t="s">
        <v>100</v>
      </c>
      <c r="AY1381" t="s">
        <v>9993</v>
      </c>
      <c r="AZ1381" t="s">
        <v>10306</v>
      </c>
      <c r="BA1381" t="s">
        <v>103</v>
      </c>
      <c r="BB1381" t="s">
        <v>10307</v>
      </c>
      <c r="BC1381" s="4"/>
      <c r="BD1381" t="s">
        <v>83</v>
      </c>
      <c r="BE1381" t="s">
        <v>105</v>
      </c>
      <c r="BF1381" t="s">
        <v>106</v>
      </c>
      <c r="BG1381" t="s">
        <v>107</v>
      </c>
      <c r="BH1381" t="s">
        <v>108</v>
      </c>
      <c r="BI1381" t="s">
        <v>109</v>
      </c>
      <c r="BJ1381" s="2">
        <v>0</v>
      </c>
      <c r="BK1381" t="s">
        <v>90</v>
      </c>
      <c r="BL1381" t="s">
        <v>78</v>
      </c>
      <c r="BM1381" t="s">
        <v>83</v>
      </c>
      <c r="BN1381" t="s">
        <v>83</v>
      </c>
      <c r="BO1381" t="s">
        <v>83</v>
      </c>
      <c r="BP1381" t="s">
        <v>10308</v>
      </c>
      <c r="BQ1381" t="s">
        <v>9997</v>
      </c>
      <c r="BR1381" t="s">
        <v>9998</v>
      </c>
      <c r="BS1381" t="s">
        <v>83</v>
      </c>
      <c r="BT1381" s="3">
        <v>1</v>
      </c>
    </row>
    <row r="1382" spans="1:72" x14ac:dyDescent="0.25">
      <c r="A1382" t="s">
        <v>9979</v>
      </c>
      <c r="B1382" t="s">
        <v>9980</v>
      </c>
      <c r="C1382" t="s">
        <v>9981</v>
      </c>
      <c r="D1382" t="s">
        <v>74</v>
      </c>
      <c r="E1382" t="s">
        <v>21868</v>
      </c>
      <c r="F1382" t="s">
        <v>9982</v>
      </c>
      <c r="G1382" t="s">
        <v>10309</v>
      </c>
      <c r="H1382" t="s">
        <v>10310</v>
      </c>
      <c r="I1382" s="1">
        <v>44197</v>
      </c>
      <c r="J1382" s="1">
        <v>44926</v>
      </c>
      <c r="K1382" t="s">
        <v>78</v>
      </c>
      <c r="L1382" t="s">
        <v>79</v>
      </c>
      <c r="M1382" t="s">
        <v>80</v>
      </c>
      <c r="N1382" t="s">
        <v>10261</v>
      </c>
      <c r="O1382" t="s">
        <v>388</v>
      </c>
      <c r="P1382" t="s">
        <v>83</v>
      </c>
      <c r="Q1382" t="s">
        <v>10300</v>
      </c>
      <c r="R1382" t="s">
        <v>9987</v>
      </c>
      <c r="S1382" t="s">
        <v>150</v>
      </c>
      <c r="T1382" t="s">
        <v>87</v>
      </c>
      <c r="U1382" t="s">
        <v>88</v>
      </c>
      <c r="V1382" t="s">
        <v>89</v>
      </c>
      <c r="W1382" t="s">
        <v>78</v>
      </c>
      <c r="X1382" t="s">
        <v>120</v>
      </c>
      <c r="Y1382" t="s">
        <v>91</v>
      </c>
      <c r="Z1382" t="s">
        <v>92</v>
      </c>
      <c r="AA1382" s="1">
        <v>44566</v>
      </c>
      <c r="AB1382" s="2">
        <v>1071</v>
      </c>
      <c r="AC1382" s="2">
        <v>1064</v>
      </c>
      <c r="AD1382" s="2"/>
      <c r="AE1382" s="2"/>
      <c r="AF1382" s="2"/>
      <c r="AG1382">
        <v>0</v>
      </c>
      <c r="AH1382" s="3">
        <v>1180</v>
      </c>
      <c r="AI1382" s="3">
        <v>1316</v>
      </c>
      <c r="AJ1382" s="3">
        <v>0</v>
      </c>
      <c r="AK1382" s="3">
        <v>0</v>
      </c>
      <c r="AL1382" s="3">
        <v>0</v>
      </c>
      <c r="AM1382" t="s">
        <v>9988</v>
      </c>
      <c r="AN1382" t="s">
        <v>9989</v>
      </c>
      <c r="AO1382" t="s">
        <v>9979</v>
      </c>
      <c r="AP1382" t="s">
        <v>9980</v>
      </c>
      <c r="AQ1382" t="s">
        <v>83</v>
      </c>
      <c r="AR1382" t="s">
        <v>9990</v>
      </c>
      <c r="AS1382" t="s">
        <v>83</v>
      </c>
      <c r="AT1382" t="s">
        <v>96</v>
      </c>
      <c r="AU1382" t="s">
        <v>9991</v>
      </c>
      <c r="AV1382" t="s">
        <v>9992</v>
      </c>
      <c r="AW1382" t="s">
        <v>99</v>
      </c>
      <c r="AX1382" t="s">
        <v>100</v>
      </c>
      <c r="AY1382" t="s">
        <v>9993</v>
      </c>
      <c r="AZ1382" t="s">
        <v>10311</v>
      </c>
      <c r="BA1382" t="s">
        <v>103</v>
      </c>
      <c r="BB1382" t="s">
        <v>10312</v>
      </c>
      <c r="BC1382" s="4"/>
      <c r="BD1382" t="s">
        <v>83</v>
      </c>
      <c r="BE1382" t="s">
        <v>105</v>
      </c>
      <c r="BF1382" t="s">
        <v>106</v>
      </c>
      <c r="BG1382" t="s">
        <v>107</v>
      </c>
      <c r="BH1382" t="s">
        <v>108</v>
      </c>
      <c r="BI1382" t="s">
        <v>109</v>
      </c>
      <c r="BJ1382" s="2">
        <v>0</v>
      </c>
      <c r="BK1382" t="s">
        <v>90</v>
      </c>
      <c r="BL1382" t="s">
        <v>78</v>
      </c>
      <c r="BM1382" t="s">
        <v>83</v>
      </c>
      <c r="BN1382" t="s">
        <v>83</v>
      </c>
      <c r="BO1382" t="s">
        <v>83</v>
      </c>
      <c r="BP1382" t="s">
        <v>10313</v>
      </c>
      <c r="BQ1382" t="s">
        <v>9997</v>
      </c>
      <c r="BR1382" t="s">
        <v>9998</v>
      </c>
      <c r="BS1382" t="s">
        <v>83</v>
      </c>
      <c r="BT1382" s="3">
        <v>1</v>
      </c>
    </row>
    <row r="1383" spans="1:72" x14ac:dyDescent="0.25">
      <c r="A1383" t="s">
        <v>9979</v>
      </c>
      <c r="B1383" t="s">
        <v>9980</v>
      </c>
      <c r="C1383" t="s">
        <v>9981</v>
      </c>
      <c r="D1383" t="s">
        <v>74</v>
      </c>
      <c r="E1383" t="s">
        <v>21868</v>
      </c>
      <c r="F1383" t="s">
        <v>9982</v>
      </c>
      <c r="G1383" t="s">
        <v>10314</v>
      </c>
      <c r="H1383" t="s">
        <v>10315</v>
      </c>
      <c r="I1383" s="1">
        <v>44197</v>
      </c>
      <c r="J1383" s="1">
        <v>44926</v>
      </c>
      <c r="K1383" t="s">
        <v>78</v>
      </c>
      <c r="L1383" t="s">
        <v>79</v>
      </c>
      <c r="M1383" t="s">
        <v>80</v>
      </c>
      <c r="N1383" t="s">
        <v>10316</v>
      </c>
      <c r="O1383" t="s">
        <v>162</v>
      </c>
      <c r="P1383" t="s">
        <v>83</v>
      </c>
      <c r="Q1383" t="s">
        <v>10317</v>
      </c>
      <c r="R1383" t="s">
        <v>9987</v>
      </c>
      <c r="S1383" t="s">
        <v>150</v>
      </c>
      <c r="T1383" t="s">
        <v>87</v>
      </c>
      <c r="U1383" t="s">
        <v>88</v>
      </c>
      <c r="V1383" t="s">
        <v>89</v>
      </c>
      <c r="W1383" t="s">
        <v>78</v>
      </c>
      <c r="X1383" t="s">
        <v>120</v>
      </c>
      <c r="Y1383" t="s">
        <v>91</v>
      </c>
      <c r="Z1383" t="s">
        <v>92</v>
      </c>
      <c r="AA1383" s="1">
        <v>44567</v>
      </c>
      <c r="AB1383" s="2">
        <v>1784</v>
      </c>
      <c r="AC1383" s="2">
        <v>2080</v>
      </c>
      <c r="AD1383" s="2"/>
      <c r="AE1383" s="2"/>
      <c r="AF1383" s="2"/>
      <c r="AG138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t="s">
        <v>9988</v>
      </c>
      <c r="AN1383" t="s">
        <v>9989</v>
      </c>
      <c r="AO1383" t="s">
        <v>9979</v>
      </c>
      <c r="AP1383" t="s">
        <v>9980</v>
      </c>
      <c r="AQ1383" t="s">
        <v>83</v>
      </c>
      <c r="AR1383" t="s">
        <v>9990</v>
      </c>
      <c r="AS1383" t="s">
        <v>83</v>
      </c>
      <c r="AT1383" t="s">
        <v>96</v>
      </c>
      <c r="AU1383" t="s">
        <v>9991</v>
      </c>
      <c r="AV1383" t="s">
        <v>9992</v>
      </c>
      <c r="AW1383" t="s">
        <v>99</v>
      </c>
      <c r="AX1383" t="s">
        <v>100</v>
      </c>
      <c r="AY1383" t="s">
        <v>10009</v>
      </c>
      <c r="AZ1383" t="s">
        <v>10318</v>
      </c>
      <c r="BA1383" t="s">
        <v>103</v>
      </c>
      <c r="BB1383" t="s">
        <v>10319</v>
      </c>
      <c r="BC1383" s="4"/>
      <c r="BD1383" t="s">
        <v>83</v>
      </c>
      <c r="BE1383" t="s">
        <v>105</v>
      </c>
      <c r="BF1383" t="s">
        <v>106</v>
      </c>
      <c r="BG1383" t="s">
        <v>107</v>
      </c>
      <c r="BH1383" t="s">
        <v>108</v>
      </c>
      <c r="BI1383" t="s">
        <v>109</v>
      </c>
      <c r="BJ1383" s="2">
        <v>0</v>
      </c>
      <c r="BK1383" t="s">
        <v>90</v>
      </c>
      <c r="BL1383" t="s">
        <v>78</v>
      </c>
      <c r="BM1383" t="s">
        <v>83</v>
      </c>
      <c r="BN1383" t="s">
        <v>83</v>
      </c>
      <c r="BO1383" t="s">
        <v>83</v>
      </c>
      <c r="BP1383" t="s">
        <v>10320</v>
      </c>
      <c r="BQ1383" t="s">
        <v>10013</v>
      </c>
      <c r="BR1383" t="s">
        <v>10014</v>
      </c>
      <c r="BS1383" t="s">
        <v>83</v>
      </c>
      <c r="BT1383" s="3">
        <v>1</v>
      </c>
    </row>
    <row r="1384" spans="1:72" x14ac:dyDescent="0.25">
      <c r="A1384" t="s">
        <v>9979</v>
      </c>
      <c r="B1384" t="s">
        <v>9980</v>
      </c>
      <c r="C1384" t="s">
        <v>9981</v>
      </c>
      <c r="D1384" t="s">
        <v>74</v>
      </c>
      <c r="E1384" t="s">
        <v>21868</v>
      </c>
      <c r="F1384" t="s">
        <v>9982</v>
      </c>
      <c r="G1384" t="s">
        <v>10321</v>
      </c>
      <c r="H1384" t="s">
        <v>10322</v>
      </c>
      <c r="I1384" s="1">
        <v>44197</v>
      </c>
      <c r="J1384" s="1">
        <v>44926</v>
      </c>
      <c r="K1384" t="s">
        <v>78</v>
      </c>
      <c r="L1384" t="s">
        <v>79</v>
      </c>
      <c r="M1384" t="s">
        <v>80</v>
      </c>
      <c r="N1384" t="s">
        <v>10323</v>
      </c>
      <c r="O1384" t="s">
        <v>155</v>
      </c>
      <c r="P1384" t="s">
        <v>676</v>
      </c>
      <c r="Q1384" t="s">
        <v>10324</v>
      </c>
      <c r="R1384" t="s">
        <v>9987</v>
      </c>
      <c r="S1384" t="s">
        <v>150</v>
      </c>
      <c r="T1384" t="s">
        <v>87</v>
      </c>
      <c r="U1384" t="s">
        <v>88</v>
      </c>
      <c r="V1384" t="s">
        <v>89</v>
      </c>
      <c r="W1384" t="s">
        <v>78</v>
      </c>
      <c r="X1384" t="s">
        <v>120</v>
      </c>
      <c r="Y1384" t="s">
        <v>91</v>
      </c>
      <c r="Z1384" t="s">
        <v>92</v>
      </c>
      <c r="AA1384" s="1">
        <v>44567</v>
      </c>
      <c r="AB1384" s="2">
        <v>2010</v>
      </c>
      <c r="AC1384" s="2">
        <v>2271</v>
      </c>
      <c r="AD1384" s="2"/>
      <c r="AE1384" s="2"/>
      <c r="AF1384" s="2"/>
      <c r="AG1384">
        <v>0</v>
      </c>
      <c r="AH1384" s="3">
        <v>2944</v>
      </c>
      <c r="AI1384" s="3">
        <v>3608</v>
      </c>
      <c r="AJ1384" s="3">
        <v>0</v>
      </c>
      <c r="AK1384" s="3">
        <v>0</v>
      </c>
      <c r="AL1384" s="3">
        <v>0</v>
      </c>
      <c r="AM1384" t="s">
        <v>9988</v>
      </c>
      <c r="AN1384" t="s">
        <v>9989</v>
      </c>
      <c r="AO1384" t="s">
        <v>9979</v>
      </c>
      <c r="AP1384" t="s">
        <v>9980</v>
      </c>
      <c r="AQ1384" t="s">
        <v>83</v>
      </c>
      <c r="AR1384" t="s">
        <v>9990</v>
      </c>
      <c r="AS1384" t="s">
        <v>83</v>
      </c>
      <c r="AT1384" t="s">
        <v>96</v>
      </c>
      <c r="AU1384" t="s">
        <v>9991</v>
      </c>
      <c r="AV1384" t="s">
        <v>9992</v>
      </c>
      <c r="AW1384" t="s">
        <v>99</v>
      </c>
      <c r="AX1384" t="s">
        <v>100</v>
      </c>
      <c r="AY1384" t="s">
        <v>10009</v>
      </c>
      <c r="AZ1384" t="s">
        <v>10325</v>
      </c>
      <c r="BA1384" t="s">
        <v>103</v>
      </c>
      <c r="BB1384" t="s">
        <v>10326</v>
      </c>
      <c r="BC1384" s="4"/>
      <c r="BD1384" t="s">
        <v>83</v>
      </c>
      <c r="BE1384" t="s">
        <v>105</v>
      </c>
      <c r="BF1384" t="s">
        <v>106</v>
      </c>
      <c r="BG1384" t="s">
        <v>107</v>
      </c>
      <c r="BH1384" t="s">
        <v>108</v>
      </c>
      <c r="BI1384" t="s">
        <v>109</v>
      </c>
      <c r="BJ1384" s="2">
        <v>0</v>
      </c>
      <c r="BK1384" t="s">
        <v>90</v>
      </c>
      <c r="BL1384" t="s">
        <v>78</v>
      </c>
      <c r="BM1384" t="s">
        <v>83</v>
      </c>
      <c r="BN1384" t="s">
        <v>83</v>
      </c>
      <c r="BO1384" t="s">
        <v>83</v>
      </c>
      <c r="BP1384" t="s">
        <v>10327</v>
      </c>
      <c r="BQ1384" t="s">
        <v>10013</v>
      </c>
      <c r="BR1384" t="s">
        <v>10014</v>
      </c>
      <c r="BS1384" t="s">
        <v>83</v>
      </c>
      <c r="BT1384" s="3">
        <v>1</v>
      </c>
    </row>
    <row r="1385" spans="1:72" x14ac:dyDescent="0.25">
      <c r="A1385" t="s">
        <v>9979</v>
      </c>
      <c r="B1385" t="s">
        <v>9980</v>
      </c>
      <c r="C1385" t="s">
        <v>9981</v>
      </c>
      <c r="D1385" t="s">
        <v>74</v>
      </c>
      <c r="E1385" t="s">
        <v>21868</v>
      </c>
      <c r="F1385" t="s">
        <v>9982</v>
      </c>
      <c r="G1385" t="s">
        <v>10328</v>
      </c>
      <c r="H1385" t="s">
        <v>10329</v>
      </c>
      <c r="I1385" s="1">
        <v>44197</v>
      </c>
      <c r="J1385" s="1">
        <v>44926</v>
      </c>
      <c r="K1385" t="s">
        <v>78</v>
      </c>
      <c r="L1385" t="s">
        <v>79</v>
      </c>
      <c r="M1385" t="s">
        <v>80</v>
      </c>
      <c r="N1385" t="s">
        <v>10330</v>
      </c>
      <c r="O1385" t="s">
        <v>228</v>
      </c>
      <c r="P1385" t="s">
        <v>83</v>
      </c>
      <c r="Q1385" t="s">
        <v>10331</v>
      </c>
      <c r="R1385" t="s">
        <v>9987</v>
      </c>
      <c r="S1385" t="s">
        <v>150</v>
      </c>
      <c r="T1385" t="s">
        <v>87</v>
      </c>
      <c r="U1385" t="s">
        <v>88</v>
      </c>
      <c r="V1385" t="s">
        <v>89</v>
      </c>
      <c r="W1385" t="s">
        <v>78</v>
      </c>
      <c r="X1385" t="s">
        <v>120</v>
      </c>
      <c r="Y1385" t="s">
        <v>91</v>
      </c>
      <c r="Z1385" t="s">
        <v>92</v>
      </c>
      <c r="AA1385" s="1">
        <v>44662</v>
      </c>
      <c r="AB1385" s="2">
        <v>500</v>
      </c>
      <c r="AC1385" s="2">
        <v>435</v>
      </c>
      <c r="AD1385" s="2"/>
      <c r="AE1385" s="2"/>
      <c r="AF1385" s="2"/>
      <c r="AG1385">
        <v>0</v>
      </c>
      <c r="AH1385" s="3">
        <v>496</v>
      </c>
      <c r="AI1385" s="3">
        <v>480</v>
      </c>
      <c r="AJ1385" s="3">
        <v>0</v>
      </c>
      <c r="AK1385" s="3">
        <v>0</v>
      </c>
      <c r="AL1385" s="3">
        <v>0</v>
      </c>
      <c r="AM1385" t="s">
        <v>9988</v>
      </c>
      <c r="AN1385" t="s">
        <v>9989</v>
      </c>
      <c r="AO1385" t="s">
        <v>9979</v>
      </c>
      <c r="AP1385" t="s">
        <v>9980</v>
      </c>
      <c r="AQ1385" t="s">
        <v>83</v>
      </c>
      <c r="AR1385" t="s">
        <v>9990</v>
      </c>
      <c r="AS1385" t="s">
        <v>83</v>
      </c>
      <c r="AT1385" t="s">
        <v>96</v>
      </c>
      <c r="AU1385" t="s">
        <v>9991</v>
      </c>
      <c r="AV1385" t="s">
        <v>9992</v>
      </c>
      <c r="AW1385" t="s">
        <v>99</v>
      </c>
      <c r="AX1385" t="s">
        <v>100</v>
      </c>
      <c r="AY1385" t="s">
        <v>9993</v>
      </c>
      <c r="AZ1385" t="s">
        <v>10332</v>
      </c>
      <c r="BA1385" t="s">
        <v>103</v>
      </c>
      <c r="BB1385" t="s">
        <v>10333</v>
      </c>
      <c r="BC1385" s="4"/>
      <c r="BD1385" t="s">
        <v>83</v>
      </c>
      <c r="BE1385" t="s">
        <v>105</v>
      </c>
      <c r="BF1385" t="s">
        <v>106</v>
      </c>
      <c r="BG1385" t="s">
        <v>107</v>
      </c>
      <c r="BH1385" t="s">
        <v>108</v>
      </c>
      <c r="BI1385" t="s">
        <v>109</v>
      </c>
      <c r="BJ1385" s="2">
        <v>0</v>
      </c>
      <c r="BK1385" t="s">
        <v>90</v>
      </c>
      <c r="BL1385" t="s">
        <v>78</v>
      </c>
      <c r="BM1385" t="s">
        <v>83</v>
      </c>
      <c r="BN1385" t="s">
        <v>83</v>
      </c>
      <c r="BO1385" t="s">
        <v>83</v>
      </c>
      <c r="BP1385" t="s">
        <v>10334</v>
      </c>
      <c r="BQ1385" t="s">
        <v>9997</v>
      </c>
      <c r="BR1385" t="s">
        <v>9998</v>
      </c>
      <c r="BS1385" t="s">
        <v>83</v>
      </c>
      <c r="BT1385" s="3">
        <v>1</v>
      </c>
    </row>
    <row r="1386" spans="1:72" x14ac:dyDescent="0.25">
      <c r="A1386" t="s">
        <v>9979</v>
      </c>
      <c r="B1386" t="s">
        <v>9980</v>
      </c>
      <c r="C1386" t="s">
        <v>9981</v>
      </c>
      <c r="D1386" t="s">
        <v>74</v>
      </c>
      <c r="E1386" t="s">
        <v>21868</v>
      </c>
      <c r="F1386" t="s">
        <v>9982</v>
      </c>
      <c r="G1386" t="s">
        <v>10335</v>
      </c>
      <c r="H1386" t="s">
        <v>10336</v>
      </c>
      <c r="I1386" s="1">
        <v>44197</v>
      </c>
      <c r="J1386" s="1">
        <v>44926</v>
      </c>
      <c r="K1386" t="s">
        <v>78</v>
      </c>
      <c r="L1386" t="s">
        <v>79</v>
      </c>
      <c r="M1386" t="s">
        <v>80</v>
      </c>
      <c r="N1386" t="s">
        <v>10330</v>
      </c>
      <c r="O1386" t="s">
        <v>324</v>
      </c>
      <c r="P1386" t="s">
        <v>83</v>
      </c>
      <c r="Q1386" t="s">
        <v>10331</v>
      </c>
      <c r="R1386" t="s">
        <v>9987</v>
      </c>
      <c r="S1386" t="s">
        <v>150</v>
      </c>
      <c r="T1386" t="s">
        <v>87</v>
      </c>
      <c r="U1386" t="s">
        <v>88</v>
      </c>
      <c r="V1386" t="s">
        <v>89</v>
      </c>
      <c r="W1386" t="s">
        <v>78</v>
      </c>
      <c r="X1386" t="s">
        <v>120</v>
      </c>
      <c r="Y1386" t="s">
        <v>91</v>
      </c>
      <c r="Z1386" t="s">
        <v>92</v>
      </c>
      <c r="AA1386" s="1">
        <v>44566</v>
      </c>
      <c r="AB1386" s="2">
        <v>888</v>
      </c>
      <c r="AC1386" s="2">
        <v>625</v>
      </c>
      <c r="AD1386" s="2"/>
      <c r="AE1386" s="2"/>
      <c r="AF1386" s="2"/>
      <c r="AG1386">
        <v>0</v>
      </c>
      <c r="AH1386" s="3">
        <v>732</v>
      </c>
      <c r="AI1386" s="3">
        <v>628</v>
      </c>
      <c r="AJ1386" s="3">
        <v>0</v>
      </c>
      <c r="AK1386" s="3">
        <v>0</v>
      </c>
      <c r="AL1386" s="3">
        <v>0</v>
      </c>
      <c r="AM1386" t="s">
        <v>9988</v>
      </c>
      <c r="AN1386" t="s">
        <v>9989</v>
      </c>
      <c r="AO1386" t="s">
        <v>9979</v>
      </c>
      <c r="AP1386" t="s">
        <v>9980</v>
      </c>
      <c r="AQ1386" t="s">
        <v>83</v>
      </c>
      <c r="AR1386" t="s">
        <v>9990</v>
      </c>
      <c r="AS1386" t="s">
        <v>83</v>
      </c>
      <c r="AT1386" t="s">
        <v>96</v>
      </c>
      <c r="AU1386" t="s">
        <v>9991</v>
      </c>
      <c r="AV1386" t="s">
        <v>9992</v>
      </c>
      <c r="AW1386" t="s">
        <v>99</v>
      </c>
      <c r="AX1386" t="s">
        <v>100</v>
      </c>
      <c r="AY1386" t="s">
        <v>9993</v>
      </c>
      <c r="AZ1386" t="s">
        <v>10337</v>
      </c>
      <c r="BA1386" t="s">
        <v>103</v>
      </c>
      <c r="BB1386" t="s">
        <v>10338</v>
      </c>
      <c r="BC1386" s="4"/>
      <c r="BD1386" t="s">
        <v>83</v>
      </c>
      <c r="BE1386" t="s">
        <v>105</v>
      </c>
      <c r="BF1386" t="s">
        <v>106</v>
      </c>
      <c r="BG1386" t="s">
        <v>107</v>
      </c>
      <c r="BH1386" t="s">
        <v>108</v>
      </c>
      <c r="BI1386" t="s">
        <v>109</v>
      </c>
      <c r="BJ1386" s="2">
        <v>0</v>
      </c>
      <c r="BK1386" t="s">
        <v>90</v>
      </c>
      <c r="BL1386" t="s">
        <v>78</v>
      </c>
      <c r="BM1386" t="s">
        <v>83</v>
      </c>
      <c r="BN1386" t="s">
        <v>83</v>
      </c>
      <c r="BO1386" t="s">
        <v>83</v>
      </c>
      <c r="BP1386" t="s">
        <v>10339</v>
      </c>
      <c r="BQ1386" t="s">
        <v>9997</v>
      </c>
      <c r="BR1386" t="s">
        <v>9998</v>
      </c>
      <c r="BS1386" t="s">
        <v>83</v>
      </c>
      <c r="BT1386" s="3">
        <v>1</v>
      </c>
    </row>
    <row r="1387" spans="1:72" x14ac:dyDescent="0.25">
      <c r="A1387" t="s">
        <v>9979</v>
      </c>
      <c r="B1387" t="s">
        <v>9980</v>
      </c>
      <c r="C1387" t="s">
        <v>9981</v>
      </c>
      <c r="D1387" t="s">
        <v>74</v>
      </c>
      <c r="E1387" t="s">
        <v>21868</v>
      </c>
      <c r="F1387" t="s">
        <v>9982</v>
      </c>
      <c r="G1387" t="s">
        <v>10340</v>
      </c>
      <c r="H1387" t="s">
        <v>10341</v>
      </c>
      <c r="I1387" s="1">
        <v>44197</v>
      </c>
      <c r="J1387" s="1">
        <v>44926</v>
      </c>
      <c r="K1387" t="s">
        <v>78</v>
      </c>
      <c r="L1387" t="s">
        <v>79</v>
      </c>
      <c r="M1387" t="s">
        <v>80</v>
      </c>
      <c r="N1387" t="s">
        <v>10342</v>
      </c>
      <c r="O1387" t="s">
        <v>352</v>
      </c>
      <c r="P1387" t="s">
        <v>83</v>
      </c>
      <c r="Q1387" t="s">
        <v>10343</v>
      </c>
      <c r="R1387" t="s">
        <v>9987</v>
      </c>
      <c r="S1387" t="s">
        <v>150</v>
      </c>
      <c r="T1387" t="s">
        <v>87</v>
      </c>
      <c r="U1387" t="s">
        <v>88</v>
      </c>
      <c r="V1387" t="s">
        <v>89</v>
      </c>
      <c r="W1387" t="s">
        <v>78</v>
      </c>
      <c r="X1387" t="s">
        <v>120</v>
      </c>
      <c r="Y1387" t="s">
        <v>91</v>
      </c>
      <c r="Z1387" t="s">
        <v>92</v>
      </c>
      <c r="AA1387" s="1">
        <v>44567</v>
      </c>
      <c r="AB1387" s="2">
        <v>1241</v>
      </c>
      <c r="AC1387" s="2">
        <v>615</v>
      </c>
      <c r="AD1387" s="2"/>
      <c r="AE1387" s="2"/>
      <c r="AF1387" s="2"/>
      <c r="AG1387">
        <v>0</v>
      </c>
      <c r="AH1387" s="3">
        <v>1740</v>
      </c>
      <c r="AI1387" s="3">
        <v>1068</v>
      </c>
      <c r="AJ1387" s="3">
        <v>0</v>
      </c>
      <c r="AK1387" s="3">
        <v>0</v>
      </c>
      <c r="AL1387" s="3">
        <v>0</v>
      </c>
      <c r="AM1387" t="s">
        <v>9988</v>
      </c>
      <c r="AN1387" t="s">
        <v>9989</v>
      </c>
      <c r="AO1387" t="s">
        <v>9979</v>
      </c>
      <c r="AP1387" t="s">
        <v>9980</v>
      </c>
      <c r="AQ1387" t="s">
        <v>83</v>
      </c>
      <c r="AR1387" t="s">
        <v>9990</v>
      </c>
      <c r="AS1387" t="s">
        <v>83</v>
      </c>
      <c r="AT1387" t="s">
        <v>96</v>
      </c>
      <c r="AU1387" t="s">
        <v>9991</v>
      </c>
      <c r="AV1387" t="s">
        <v>9992</v>
      </c>
      <c r="AW1387" t="s">
        <v>99</v>
      </c>
      <c r="AX1387" t="s">
        <v>100</v>
      </c>
      <c r="AY1387" t="s">
        <v>10344</v>
      </c>
      <c r="AZ1387" t="s">
        <v>10345</v>
      </c>
      <c r="BA1387" t="s">
        <v>103</v>
      </c>
      <c r="BB1387" t="s">
        <v>10346</v>
      </c>
      <c r="BC1387" s="4"/>
      <c r="BD1387" t="s">
        <v>83</v>
      </c>
      <c r="BE1387" t="s">
        <v>105</v>
      </c>
      <c r="BF1387" t="s">
        <v>106</v>
      </c>
      <c r="BG1387" t="s">
        <v>107</v>
      </c>
      <c r="BH1387" t="s">
        <v>108</v>
      </c>
      <c r="BI1387" t="s">
        <v>109</v>
      </c>
      <c r="BJ1387" s="2">
        <v>0</v>
      </c>
      <c r="BK1387" t="s">
        <v>78</v>
      </c>
      <c r="BL1387" t="s">
        <v>90</v>
      </c>
      <c r="BM1387" t="s">
        <v>83</v>
      </c>
      <c r="BN1387" t="s">
        <v>83</v>
      </c>
      <c r="BO1387" t="s">
        <v>83</v>
      </c>
      <c r="BP1387" t="s">
        <v>83</v>
      </c>
      <c r="BQ1387" t="s">
        <v>83</v>
      </c>
      <c r="BR1387" t="s">
        <v>83</v>
      </c>
      <c r="BS1387" t="s">
        <v>83</v>
      </c>
      <c r="BT1387" s="3">
        <v>1</v>
      </c>
    </row>
    <row r="1388" spans="1:72" x14ac:dyDescent="0.25">
      <c r="A1388" t="s">
        <v>9979</v>
      </c>
      <c r="B1388" t="s">
        <v>9980</v>
      </c>
      <c r="C1388" t="s">
        <v>9981</v>
      </c>
      <c r="D1388" t="s">
        <v>74</v>
      </c>
      <c r="E1388" t="s">
        <v>21868</v>
      </c>
      <c r="F1388" t="s">
        <v>9982</v>
      </c>
      <c r="G1388" t="s">
        <v>10347</v>
      </c>
      <c r="H1388" t="s">
        <v>10348</v>
      </c>
      <c r="I1388" s="1">
        <v>44197</v>
      </c>
      <c r="J1388" s="1">
        <v>44926</v>
      </c>
      <c r="K1388" t="s">
        <v>78</v>
      </c>
      <c r="L1388" t="s">
        <v>79</v>
      </c>
      <c r="M1388" t="s">
        <v>80</v>
      </c>
      <c r="N1388" t="s">
        <v>10342</v>
      </c>
      <c r="O1388" t="s">
        <v>155</v>
      </c>
      <c r="P1388" t="s">
        <v>83</v>
      </c>
      <c r="Q1388" t="s">
        <v>10343</v>
      </c>
      <c r="R1388" t="s">
        <v>9987</v>
      </c>
      <c r="S1388" t="s">
        <v>150</v>
      </c>
      <c r="T1388" t="s">
        <v>87</v>
      </c>
      <c r="U1388" t="s">
        <v>88</v>
      </c>
      <c r="V1388" t="s">
        <v>89</v>
      </c>
      <c r="W1388" t="s">
        <v>78</v>
      </c>
      <c r="X1388" t="s">
        <v>120</v>
      </c>
      <c r="Y1388" t="s">
        <v>91</v>
      </c>
      <c r="Z1388" t="s">
        <v>92</v>
      </c>
      <c r="AA1388" s="1">
        <v>44567</v>
      </c>
      <c r="AB1388" s="2">
        <v>6811</v>
      </c>
      <c r="AC1388" s="2">
        <v>7648</v>
      </c>
      <c r="AD1388" s="2"/>
      <c r="AE1388" s="2"/>
      <c r="AF1388" s="2"/>
      <c r="AG1388">
        <v>0</v>
      </c>
      <c r="AH1388" s="3">
        <v>7632</v>
      </c>
      <c r="AI1388" s="3">
        <v>8636</v>
      </c>
      <c r="AJ1388" s="3">
        <v>0</v>
      </c>
      <c r="AK1388" s="3">
        <v>0</v>
      </c>
      <c r="AL1388" s="3">
        <v>0</v>
      </c>
      <c r="AM1388" t="s">
        <v>9988</v>
      </c>
      <c r="AN1388" t="s">
        <v>9989</v>
      </c>
      <c r="AO1388" t="s">
        <v>9979</v>
      </c>
      <c r="AP1388" t="s">
        <v>9980</v>
      </c>
      <c r="AQ1388" t="s">
        <v>83</v>
      </c>
      <c r="AR1388" t="s">
        <v>9990</v>
      </c>
      <c r="AS1388" t="s">
        <v>83</v>
      </c>
      <c r="AT1388" t="s">
        <v>96</v>
      </c>
      <c r="AU1388" t="s">
        <v>9991</v>
      </c>
      <c r="AV1388" t="s">
        <v>9992</v>
      </c>
      <c r="AW1388" t="s">
        <v>99</v>
      </c>
      <c r="AX1388" t="s">
        <v>100</v>
      </c>
      <c r="AY1388" t="s">
        <v>10009</v>
      </c>
      <c r="AZ1388" t="s">
        <v>10349</v>
      </c>
      <c r="BA1388" t="s">
        <v>103</v>
      </c>
      <c r="BB1388" t="s">
        <v>10350</v>
      </c>
      <c r="BC1388" s="4"/>
      <c r="BD1388" t="s">
        <v>83</v>
      </c>
      <c r="BE1388" t="s">
        <v>105</v>
      </c>
      <c r="BF1388" t="s">
        <v>106</v>
      </c>
      <c r="BG1388" t="s">
        <v>107</v>
      </c>
      <c r="BH1388" t="s">
        <v>108</v>
      </c>
      <c r="BI1388" t="s">
        <v>109</v>
      </c>
      <c r="BJ1388" s="2">
        <v>0</v>
      </c>
      <c r="BK1388" t="s">
        <v>90</v>
      </c>
      <c r="BL1388" t="s">
        <v>78</v>
      </c>
      <c r="BM1388" t="s">
        <v>83</v>
      </c>
      <c r="BN1388" t="s">
        <v>83</v>
      </c>
      <c r="BO1388" t="s">
        <v>83</v>
      </c>
      <c r="BP1388" t="s">
        <v>10351</v>
      </c>
      <c r="BQ1388" t="s">
        <v>10013</v>
      </c>
      <c r="BR1388" t="s">
        <v>10014</v>
      </c>
      <c r="BS1388" t="s">
        <v>83</v>
      </c>
      <c r="BT1388" s="3">
        <v>1</v>
      </c>
    </row>
    <row r="1389" spans="1:72" x14ac:dyDescent="0.25">
      <c r="A1389" t="s">
        <v>9979</v>
      </c>
      <c r="B1389" t="s">
        <v>9980</v>
      </c>
      <c r="C1389" t="s">
        <v>9981</v>
      </c>
      <c r="D1389" t="s">
        <v>74</v>
      </c>
      <c r="E1389" t="s">
        <v>21868</v>
      </c>
      <c r="F1389" t="s">
        <v>9982</v>
      </c>
      <c r="G1389" t="s">
        <v>10352</v>
      </c>
      <c r="H1389" t="s">
        <v>10353</v>
      </c>
      <c r="I1389" s="1">
        <v>44197</v>
      </c>
      <c r="J1389" s="1">
        <v>44926</v>
      </c>
      <c r="K1389" t="s">
        <v>78</v>
      </c>
      <c r="L1389" t="s">
        <v>79</v>
      </c>
      <c r="M1389" t="s">
        <v>80</v>
      </c>
      <c r="N1389" t="s">
        <v>10354</v>
      </c>
      <c r="O1389" t="s">
        <v>117</v>
      </c>
      <c r="P1389" t="s">
        <v>83</v>
      </c>
      <c r="Q1389" t="s">
        <v>10355</v>
      </c>
      <c r="R1389" t="s">
        <v>9987</v>
      </c>
      <c r="S1389" t="s">
        <v>150</v>
      </c>
      <c r="T1389" t="s">
        <v>87</v>
      </c>
      <c r="U1389" t="s">
        <v>88</v>
      </c>
      <c r="V1389" t="s">
        <v>89</v>
      </c>
      <c r="W1389" t="s">
        <v>78</v>
      </c>
      <c r="X1389" t="s">
        <v>120</v>
      </c>
      <c r="Y1389" t="s">
        <v>91</v>
      </c>
      <c r="Z1389" t="s">
        <v>92</v>
      </c>
      <c r="AA1389" s="1">
        <v>44566</v>
      </c>
      <c r="AB1389" s="2">
        <v>976</v>
      </c>
      <c r="AC1389" s="2">
        <v>800</v>
      </c>
      <c r="AD1389" s="2"/>
      <c r="AE1389" s="2"/>
      <c r="AF1389" s="2"/>
      <c r="AG1389">
        <v>0</v>
      </c>
      <c r="AH1389" s="3">
        <v>1632</v>
      </c>
      <c r="AI1389" s="3">
        <v>1400</v>
      </c>
      <c r="AJ1389" s="3">
        <v>0</v>
      </c>
      <c r="AK1389" s="3">
        <v>0</v>
      </c>
      <c r="AL1389" s="3">
        <v>0</v>
      </c>
      <c r="AM1389" t="s">
        <v>9988</v>
      </c>
      <c r="AN1389" t="s">
        <v>9989</v>
      </c>
      <c r="AO1389" t="s">
        <v>9979</v>
      </c>
      <c r="AP1389" t="s">
        <v>9980</v>
      </c>
      <c r="AQ1389" t="s">
        <v>83</v>
      </c>
      <c r="AR1389" t="s">
        <v>9990</v>
      </c>
      <c r="AS1389" t="s">
        <v>83</v>
      </c>
      <c r="AT1389" t="s">
        <v>96</v>
      </c>
      <c r="AU1389" t="s">
        <v>9991</v>
      </c>
      <c r="AV1389" t="s">
        <v>9992</v>
      </c>
      <c r="AW1389" t="s">
        <v>99</v>
      </c>
      <c r="AX1389" t="s">
        <v>100</v>
      </c>
      <c r="AY1389" t="s">
        <v>9993</v>
      </c>
      <c r="AZ1389" t="s">
        <v>10356</v>
      </c>
      <c r="BA1389" t="s">
        <v>103</v>
      </c>
      <c r="BB1389" t="s">
        <v>10357</v>
      </c>
      <c r="BC1389" s="4"/>
      <c r="BD1389" t="s">
        <v>83</v>
      </c>
      <c r="BE1389" t="s">
        <v>105</v>
      </c>
      <c r="BF1389" t="s">
        <v>106</v>
      </c>
      <c r="BG1389" t="s">
        <v>107</v>
      </c>
      <c r="BH1389" t="s">
        <v>108</v>
      </c>
      <c r="BI1389" t="s">
        <v>109</v>
      </c>
      <c r="BJ1389" s="2">
        <v>0</v>
      </c>
      <c r="BK1389" t="s">
        <v>90</v>
      </c>
      <c r="BL1389" t="s">
        <v>78</v>
      </c>
      <c r="BM1389" t="s">
        <v>83</v>
      </c>
      <c r="BN1389" t="s">
        <v>83</v>
      </c>
      <c r="BO1389" t="s">
        <v>83</v>
      </c>
      <c r="BP1389" t="s">
        <v>10358</v>
      </c>
      <c r="BQ1389" t="s">
        <v>9997</v>
      </c>
      <c r="BR1389" t="s">
        <v>9998</v>
      </c>
      <c r="BS1389" t="s">
        <v>83</v>
      </c>
      <c r="BT1389" s="3">
        <v>1</v>
      </c>
    </row>
    <row r="1390" spans="1:72" x14ac:dyDescent="0.25">
      <c r="A1390" t="s">
        <v>9979</v>
      </c>
      <c r="B1390" t="s">
        <v>9980</v>
      </c>
      <c r="C1390" t="s">
        <v>9981</v>
      </c>
      <c r="D1390" t="s">
        <v>74</v>
      </c>
      <c r="E1390" t="s">
        <v>21868</v>
      </c>
      <c r="F1390" t="s">
        <v>9982</v>
      </c>
      <c r="G1390" t="s">
        <v>10359</v>
      </c>
      <c r="H1390" t="s">
        <v>10360</v>
      </c>
      <c r="I1390" s="1">
        <v>44197</v>
      </c>
      <c r="J1390" s="1">
        <v>44926</v>
      </c>
      <c r="K1390" t="s">
        <v>78</v>
      </c>
      <c r="L1390" t="s">
        <v>79</v>
      </c>
      <c r="M1390" t="s">
        <v>80</v>
      </c>
      <c r="N1390" t="s">
        <v>10361</v>
      </c>
      <c r="O1390" t="s">
        <v>930</v>
      </c>
      <c r="P1390" t="s">
        <v>83</v>
      </c>
      <c r="Q1390" t="s">
        <v>10362</v>
      </c>
      <c r="R1390" t="s">
        <v>9987</v>
      </c>
      <c r="S1390" t="s">
        <v>150</v>
      </c>
      <c r="T1390" t="s">
        <v>87</v>
      </c>
      <c r="U1390" t="s">
        <v>88</v>
      </c>
      <c r="V1390" t="s">
        <v>89</v>
      </c>
      <c r="W1390" t="s">
        <v>78</v>
      </c>
      <c r="X1390" t="s">
        <v>120</v>
      </c>
      <c r="Y1390" t="s">
        <v>91</v>
      </c>
      <c r="Z1390" t="s">
        <v>92</v>
      </c>
      <c r="AA1390" s="1">
        <v>44566</v>
      </c>
      <c r="AB1390" s="2">
        <v>400</v>
      </c>
      <c r="AC1390" s="2">
        <v>394</v>
      </c>
      <c r="AD1390" s="2"/>
      <c r="AE1390" s="2"/>
      <c r="AF1390" s="2"/>
      <c r="AG1390">
        <v>0</v>
      </c>
      <c r="AH1390" s="3">
        <v>412</v>
      </c>
      <c r="AI1390" s="3">
        <v>436</v>
      </c>
      <c r="AJ1390" s="3">
        <v>0</v>
      </c>
      <c r="AK1390" s="3">
        <v>0</v>
      </c>
      <c r="AL1390" s="3">
        <v>0</v>
      </c>
      <c r="AM1390" t="s">
        <v>9988</v>
      </c>
      <c r="AN1390" t="s">
        <v>9989</v>
      </c>
      <c r="AO1390" t="s">
        <v>9979</v>
      </c>
      <c r="AP1390" t="s">
        <v>9980</v>
      </c>
      <c r="AQ1390" t="s">
        <v>83</v>
      </c>
      <c r="AR1390" t="s">
        <v>9990</v>
      </c>
      <c r="AS1390" t="s">
        <v>83</v>
      </c>
      <c r="AT1390" t="s">
        <v>96</v>
      </c>
      <c r="AU1390" t="s">
        <v>9991</v>
      </c>
      <c r="AV1390" t="s">
        <v>9992</v>
      </c>
      <c r="AW1390" t="s">
        <v>99</v>
      </c>
      <c r="AX1390" t="s">
        <v>100</v>
      </c>
      <c r="AY1390" t="s">
        <v>9993</v>
      </c>
      <c r="AZ1390" t="s">
        <v>10363</v>
      </c>
      <c r="BA1390" t="s">
        <v>103</v>
      </c>
      <c r="BB1390" t="s">
        <v>10364</v>
      </c>
      <c r="BC1390" s="4"/>
      <c r="BD1390" t="s">
        <v>83</v>
      </c>
      <c r="BE1390" t="s">
        <v>105</v>
      </c>
      <c r="BF1390" t="s">
        <v>106</v>
      </c>
      <c r="BG1390" t="s">
        <v>107</v>
      </c>
      <c r="BH1390" t="s">
        <v>108</v>
      </c>
      <c r="BI1390" t="s">
        <v>109</v>
      </c>
      <c r="BJ1390" s="2">
        <v>0</v>
      </c>
      <c r="BK1390" t="s">
        <v>90</v>
      </c>
      <c r="BL1390" t="s">
        <v>78</v>
      </c>
      <c r="BM1390" t="s">
        <v>83</v>
      </c>
      <c r="BN1390" t="s">
        <v>83</v>
      </c>
      <c r="BO1390" t="s">
        <v>83</v>
      </c>
      <c r="BP1390" t="s">
        <v>10365</v>
      </c>
      <c r="BQ1390" t="s">
        <v>9997</v>
      </c>
      <c r="BR1390" t="s">
        <v>9998</v>
      </c>
      <c r="BS1390" t="s">
        <v>83</v>
      </c>
      <c r="BT1390" s="3">
        <v>1</v>
      </c>
    </row>
    <row r="1391" spans="1:72" x14ac:dyDescent="0.25">
      <c r="A1391" t="s">
        <v>9979</v>
      </c>
      <c r="B1391" t="s">
        <v>9980</v>
      </c>
      <c r="C1391" t="s">
        <v>9981</v>
      </c>
      <c r="D1391" t="s">
        <v>74</v>
      </c>
      <c r="E1391" t="s">
        <v>21868</v>
      </c>
      <c r="F1391" t="s">
        <v>9982</v>
      </c>
      <c r="G1391" t="s">
        <v>10366</v>
      </c>
      <c r="H1391" t="s">
        <v>10367</v>
      </c>
      <c r="I1391" s="1">
        <v>44197</v>
      </c>
      <c r="J1391" s="1">
        <v>44926</v>
      </c>
      <c r="K1391" t="s">
        <v>78</v>
      </c>
      <c r="L1391" t="s">
        <v>79</v>
      </c>
      <c r="M1391" t="s">
        <v>80</v>
      </c>
      <c r="N1391" t="s">
        <v>10368</v>
      </c>
      <c r="O1391" t="s">
        <v>254</v>
      </c>
      <c r="P1391" t="s">
        <v>83</v>
      </c>
      <c r="Q1391" t="s">
        <v>10369</v>
      </c>
      <c r="R1391" t="s">
        <v>9987</v>
      </c>
      <c r="S1391" t="s">
        <v>210</v>
      </c>
      <c r="T1391" t="s">
        <v>87</v>
      </c>
      <c r="U1391" t="s">
        <v>88</v>
      </c>
      <c r="V1391" t="s">
        <v>89</v>
      </c>
      <c r="W1391" t="s">
        <v>90</v>
      </c>
      <c r="X1391" t="s">
        <v>83</v>
      </c>
      <c r="Y1391" t="s">
        <v>91</v>
      </c>
      <c r="Z1391" t="s">
        <v>92</v>
      </c>
      <c r="AA1391" s="1">
        <v>44378</v>
      </c>
      <c r="AB1391" s="2">
        <v>30517</v>
      </c>
      <c r="AC1391" s="2">
        <v>0</v>
      </c>
      <c r="AD1391" s="2"/>
      <c r="AE1391" s="2"/>
      <c r="AF1391" s="2"/>
      <c r="AG1391">
        <v>0</v>
      </c>
      <c r="AH1391" s="3">
        <v>16208</v>
      </c>
      <c r="AI1391" s="3">
        <v>14312</v>
      </c>
      <c r="AJ1391" s="3">
        <v>0</v>
      </c>
      <c r="AK1391" s="3">
        <v>0</v>
      </c>
      <c r="AL1391" s="3">
        <v>0</v>
      </c>
      <c r="AM1391" t="s">
        <v>9988</v>
      </c>
      <c r="AN1391" t="s">
        <v>9989</v>
      </c>
      <c r="AO1391" t="s">
        <v>9979</v>
      </c>
      <c r="AP1391" t="s">
        <v>9980</v>
      </c>
      <c r="AQ1391" t="s">
        <v>83</v>
      </c>
      <c r="AR1391" t="s">
        <v>9990</v>
      </c>
      <c r="AS1391" t="s">
        <v>83</v>
      </c>
      <c r="AT1391" t="s">
        <v>96</v>
      </c>
      <c r="AU1391" t="s">
        <v>9991</v>
      </c>
      <c r="AV1391" t="s">
        <v>9992</v>
      </c>
      <c r="AW1391" t="s">
        <v>99</v>
      </c>
      <c r="AX1391" t="s">
        <v>100</v>
      </c>
      <c r="AY1391" t="s">
        <v>9993</v>
      </c>
      <c r="AZ1391" t="s">
        <v>10370</v>
      </c>
      <c r="BA1391" t="s">
        <v>103</v>
      </c>
      <c r="BB1391" t="s">
        <v>10371</v>
      </c>
      <c r="BC1391" s="4"/>
      <c r="BD1391" t="s">
        <v>83</v>
      </c>
      <c r="BE1391" t="s">
        <v>105</v>
      </c>
      <c r="BF1391" t="s">
        <v>106</v>
      </c>
      <c r="BG1391" t="s">
        <v>107</v>
      </c>
      <c r="BH1391" t="s">
        <v>472</v>
      </c>
      <c r="BI1391" t="s">
        <v>473</v>
      </c>
      <c r="BJ1391" s="2">
        <v>0</v>
      </c>
      <c r="BK1391" t="s">
        <v>90</v>
      </c>
      <c r="BL1391" t="s">
        <v>78</v>
      </c>
      <c r="BM1391" t="s">
        <v>83</v>
      </c>
      <c r="BN1391" t="s">
        <v>83</v>
      </c>
      <c r="BO1391" t="s">
        <v>83</v>
      </c>
      <c r="BP1391" t="s">
        <v>10372</v>
      </c>
      <c r="BQ1391" t="s">
        <v>9997</v>
      </c>
      <c r="BR1391" t="s">
        <v>9998</v>
      </c>
      <c r="BS1391" t="s">
        <v>83</v>
      </c>
      <c r="BT1391" s="3">
        <v>1</v>
      </c>
    </row>
    <row r="1392" spans="1:72" x14ac:dyDescent="0.25">
      <c r="A1392" t="s">
        <v>9979</v>
      </c>
      <c r="B1392" t="s">
        <v>9980</v>
      </c>
      <c r="C1392" t="s">
        <v>9981</v>
      </c>
      <c r="D1392" t="s">
        <v>74</v>
      </c>
      <c r="E1392" t="s">
        <v>21868</v>
      </c>
      <c r="F1392" t="s">
        <v>9982</v>
      </c>
      <c r="G1392" t="s">
        <v>10373</v>
      </c>
      <c r="H1392" t="s">
        <v>10374</v>
      </c>
      <c r="I1392" s="1">
        <v>44197</v>
      </c>
      <c r="J1392" s="1">
        <v>44926</v>
      </c>
      <c r="K1392" t="s">
        <v>78</v>
      </c>
      <c r="L1392" t="s">
        <v>79</v>
      </c>
      <c r="M1392" t="s">
        <v>80</v>
      </c>
      <c r="N1392" t="s">
        <v>10375</v>
      </c>
      <c r="O1392" t="s">
        <v>155</v>
      </c>
      <c r="P1392" t="s">
        <v>10376</v>
      </c>
      <c r="Q1392" t="s">
        <v>10377</v>
      </c>
      <c r="R1392" t="s">
        <v>9987</v>
      </c>
      <c r="S1392" t="s">
        <v>119</v>
      </c>
      <c r="T1392" t="s">
        <v>87</v>
      </c>
      <c r="U1392" t="s">
        <v>88</v>
      </c>
      <c r="V1392" t="s">
        <v>89</v>
      </c>
      <c r="W1392" t="s">
        <v>78</v>
      </c>
      <c r="X1392" t="s">
        <v>120</v>
      </c>
      <c r="Y1392" t="s">
        <v>91</v>
      </c>
      <c r="Z1392" t="s">
        <v>92</v>
      </c>
      <c r="AA1392" s="1">
        <v>44566</v>
      </c>
      <c r="AB1392" s="2">
        <v>2833</v>
      </c>
      <c r="AC1392" s="2">
        <v>3182</v>
      </c>
      <c r="AD1392" s="2"/>
      <c r="AE1392" s="2"/>
      <c r="AF1392" s="2"/>
      <c r="AG1392">
        <v>0</v>
      </c>
      <c r="AH1392" s="3">
        <v>2260</v>
      </c>
      <c r="AI1392" s="3">
        <v>2632</v>
      </c>
      <c r="AJ1392" s="3">
        <v>0</v>
      </c>
      <c r="AK1392" s="3">
        <v>0</v>
      </c>
      <c r="AL1392" s="3">
        <v>0</v>
      </c>
      <c r="AM1392" t="s">
        <v>9988</v>
      </c>
      <c r="AN1392" t="s">
        <v>9989</v>
      </c>
      <c r="AO1392" t="s">
        <v>9979</v>
      </c>
      <c r="AP1392" t="s">
        <v>9980</v>
      </c>
      <c r="AQ1392" t="s">
        <v>83</v>
      </c>
      <c r="AR1392" t="s">
        <v>9990</v>
      </c>
      <c r="AS1392" t="s">
        <v>83</v>
      </c>
      <c r="AT1392" t="s">
        <v>96</v>
      </c>
      <c r="AU1392" t="s">
        <v>9991</v>
      </c>
      <c r="AV1392" t="s">
        <v>9992</v>
      </c>
      <c r="AW1392" t="s">
        <v>99</v>
      </c>
      <c r="AX1392" t="s">
        <v>100</v>
      </c>
      <c r="AY1392" t="s">
        <v>10121</v>
      </c>
      <c r="AZ1392" t="s">
        <v>10378</v>
      </c>
      <c r="BA1392" t="s">
        <v>103</v>
      </c>
      <c r="BB1392" t="s">
        <v>10379</v>
      </c>
      <c r="BC1392" s="4"/>
      <c r="BD1392" t="s">
        <v>83</v>
      </c>
      <c r="BE1392" t="s">
        <v>105</v>
      </c>
      <c r="BF1392" t="s">
        <v>106</v>
      </c>
      <c r="BG1392" t="s">
        <v>107</v>
      </c>
      <c r="BH1392" t="s">
        <v>704</v>
      </c>
      <c r="BI1392" t="s">
        <v>705</v>
      </c>
      <c r="BJ1392" s="2">
        <v>0</v>
      </c>
      <c r="BK1392" t="s">
        <v>90</v>
      </c>
      <c r="BL1392" t="s">
        <v>78</v>
      </c>
      <c r="BM1392" t="s">
        <v>83</v>
      </c>
      <c r="BN1392" t="s">
        <v>83</v>
      </c>
      <c r="BO1392" t="s">
        <v>83</v>
      </c>
      <c r="BP1392" t="s">
        <v>10380</v>
      </c>
      <c r="BQ1392" t="s">
        <v>10125</v>
      </c>
      <c r="BR1392" t="s">
        <v>10126</v>
      </c>
      <c r="BS1392" t="s">
        <v>83</v>
      </c>
      <c r="BT1392" s="3">
        <v>1</v>
      </c>
    </row>
    <row r="1393" spans="1:72" x14ac:dyDescent="0.25">
      <c r="A1393" t="s">
        <v>9979</v>
      </c>
      <c r="B1393" t="s">
        <v>9980</v>
      </c>
      <c r="C1393" t="s">
        <v>9981</v>
      </c>
      <c r="D1393" t="s">
        <v>74</v>
      </c>
      <c r="E1393" t="s">
        <v>21868</v>
      </c>
      <c r="F1393" t="s">
        <v>9982</v>
      </c>
      <c r="G1393" t="s">
        <v>10381</v>
      </c>
      <c r="H1393" t="s">
        <v>10382</v>
      </c>
      <c r="I1393" s="1">
        <v>44197</v>
      </c>
      <c r="J1393" s="1">
        <v>44926</v>
      </c>
      <c r="K1393" t="s">
        <v>78</v>
      </c>
      <c r="L1393" t="s">
        <v>79</v>
      </c>
      <c r="M1393" t="s">
        <v>80</v>
      </c>
      <c r="N1393" t="s">
        <v>10383</v>
      </c>
      <c r="O1393" t="s">
        <v>155</v>
      </c>
      <c r="P1393" t="s">
        <v>235</v>
      </c>
      <c r="Q1393" t="s">
        <v>10384</v>
      </c>
      <c r="R1393" t="s">
        <v>9987</v>
      </c>
      <c r="S1393" t="s">
        <v>150</v>
      </c>
      <c r="T1393" t="s">
        <v>87</v>
      </c>
      <c r="U1393" t="s">
        <v>88</v>
      </c>
      <c r="V1393" t="s">
        <v>89</v>
      </c>
      <c r="W1393" t="s">
        <v>78</v>
      </c>
      <c r="X1393" t="s">
        <v>120</v>
      </c>
      <c r="Y1393" t="s">
        <v>91</v>
      </c>
      <c r="Z1393" t="s">
        <v>92</v>
      </c>
      <c r="AA1393" s="1">
        <v>44567</v>
      </c>
      <c r="AB1393" s="2">
        <v>136</v>
      </c>
      <c r="AC1393" s="2">
        <v>150</v>
      </c>
      <c r="AD1393" s="2"/>
      <c r="AE1393" s="2"/>
      <c r="AF1393" s="2"/>
      <c r="AG1393">
        <v>0</v>
      </c>
      <c r="AH1393" s="3">
        <v>72</v>
      </c>
      <c r="AI1393" s="3">
        <v>88</v>
      </c>
      <c r="AJ1393" s="3">
        <v>0</v>
      </c>
      <c r="AK1393" s="3">
        <v>0</v>
      </c>
      <c r="AL1393" s="3">
        <v>0</v>
      </c>
      <c r="AM1393" t="s">
        <v>9988</v>
      </c>
      <c r="AN1393" t="s">
        <v>9989</v>
      </c>
      <c r="AO1393" t="s">
        <v>9979</v>
      </c>
      <c r="AP1393" t="s">
        <v>9980</v>
      </c>
      <c r="AQ1393" t="s">
        <v>83</v>
      </c>
      <c r="AR1393" t="s">
        <v>9990</v>
      </c>
      <c r="AS1393" t="s">
        <v>83</v>
      </c>
      <c r="AT1393" t="s">
        <v>96</v>
      </c>
      <c r="AU1393" t="s">
        <v>9991</v>
      </c>
      <c r="AV1393" t="s">
        <v>9992</v>
      </c>
      <c r="AW1393" t="s">
        <v>99</v>
      </c>
      <c r="AX1393" t="s">
        <v>100</v>
      </c>
      <c r="AY1393" t="s">
        <v>9993</v>
      </c>
      <c r="AZ1393" t="s">
        <v>10385</v>
      </c>
      <c r="BA1393" t="s">
        <v>103</v>
      </c>
      <c r="BB1393" t="s">
        <v>10386</v>
      </c>
      <c r="BC1393" s="4"/>
      <c r="BD1393" t="s">
        <v>83</v>
      </c>
      <c r="BE1393" t="s">
        <v>105</v>
      </c>
      <c r="BF1393" t="s">
        <v>106</v>
      </c>
      <c r="BG1393" t="s">
        <v>107</v>
      </c>
      <c r="BH1393" t="s">
        <v>108</v>
      </c>
      <c r="BI1393" t="s">
        <v>109</v>
      </c>
      <c r="BJ1393" s="2">
        <v>0</v>
      </c>
      <c r="BK1393" t="s">
        <v>90</v>
      </c>
      <c r="BL1393" t="s">
        <v>78</v>
      </c>
      <c r="BM1393" t="s">
        <v>83</v>
      </c>
      <c r="BN1393" t="s">
        <v>83</v>
      </c>
      <c r="BO1393" t="s">
        <v>83</v>
      </c>
      <c r="BP1393" t="s">
        <v>83</v>
      </c>
      <c r="BQ1393" t="s">
        <v>83</v>
      </c>
      <c r="BR1393" t="s">
        <v>83</v>
      </c>
      <c r="BS1393" t="s">
        <v>83</v>
      </c>
      <c r="BT1393" s="3">
        <v>1</v>
      </c>
    </row>
    <row r="1394" spans="1:72" x14ac:dyDescent="0.25">
      <c r="A1394" t="s">
        <v>9979</v>
      </c>
      <c r="B1394" t="s">
        <v>9980</v>
      </c>
      <c r="C1394" t="s">
        <v>9981</v>
      </c>
      <c r="D1394" t="s">
        <v>74</v>
      </c>
      <c r="E1394" t="s">
        <v>21868</v>
      </c>
      <c r="F1394" t="s">
        <v>9982</v>
      </c>
      <c r="G1394" t="s">
        <v>10387</v>
      </c>
      <c r="H1394" t="s">
        <v>10388</v>
      </c>
      <c r="I1394" s="1">
        <v>44197</v>
      </c>
      <c r="J1394" s="1">
        <v>44926</v>
      </c>
      <c r="K1394" t="s">
        <v>78</v>
      </c>
      <c r="L1394" t="s">
        <v>79</v>
      </c>
      <c r="M1394" t="s">
        <v>80</v>
      </c>
      <c r="N1394" t="s">
        <v>10389</v>
      </c>
      <c r="O1394" t="s">
        <v>162</v>
      </c>
      <c r="P1394" t="s">
        <v>83</v>
      </c>
      <c r="Q1394" t="s">
        <v>10390</v>
      </c>
      <c r="R1394" t="s">
        <v>9987</v>
      </c>
      <c r="S1394" t="s">
        <v>150</v>
      </c>
      <c r="T1394" t="s">
        <v>87</v>
      </c>
      <c r="U1394" t="s">
        <v>88</v>
      </c>
      <c r="V1394" t="s">
        <v>89</v>
      </c>
      <c r="W1394" t="s">
        <v>78</v>
      </c>
      <c r="X1394" t="s">
        <v>120</v>
      </c>
      <c r="Y1394" t="s">
        <v>91</v>
      </c>
      <c r="Z1394" t="s">
        <v>92</v>
      </c>
      <c r="AA1394" s="1">
        <v>44428</v>
      </c>
      <c r="AB1394" s="2">
        <v>5377</v>
      </c>
      <c r="AC1394" s="2">
        <v>5064</v>
      </c>
      <c r="AD1394" s="2"/>
      <c r="AE1394" s="2"/>
      <c r="AF1394" s="2"/>
      <c r="AG1394">
        <v>0</v>
      </c>
      <c r="AH1394" s="3">
        <v>5484</v>
      </c>
      <c r="AI1394" s="3">
        <v>5292</v>
      </c>
      <c r="AJ1394" s="3">
        <v>0</v>
      </c>
      <c r="AK1394" s="3">
        <v>0</v>
      </c>
      <c r="AL1394" s="3">
        <v>0</v>
      </c>
      <c r="AM1394" t="s">
        <v>9988</v>
      </c>
      <c r="AN1394" t="s">
        <v>9989</v>
      </c>
      <c r="AO1394" t="s">
        <v>9979</v>
      </c>
      <c r="AP1394" t="s">
        <v>9980</v>
      </c>
      <c r="AQ1394" t="s">
        <v>83</v>
      </c>
      <c r="AR1394" t="s">
        <v>9990</v>
      </c>
      <c r="AS1394" t="s">
        <v>83</v>
      </c>
      <c r="AT1394" t="s">
        <v>96</v>
      </c>
      <c r="AU1394" t="s">
        <v>9991</v>
      </c>
      <c r="AV1394" t="s">
        <v>9992</v>
      </c>
      <c r="AW1394" t="s">
        <v>99</v>
      </c>
      <c r="AX1394" t="s">
        <v>100</v>
      </c>
      <c r="AY1394" t="s">
        <v>9993</v>
      </c>
      <c r="AZ1394" t="s">
        <v>10391</v>
      </c>
      <c r="BA1394" t="s">
        <v>103</v>
      </c>
      <c r="BB1394" t="s">
        <v>10392</v>
      </c>
      <c r="BC1394" s="4"/>
      <c r="BD1394" t="s">
        <v>83</v>
      </c>
      <c r="BE1394" t="s">
        <v>105</v>
      </c>
      <c r="BF1394" t="s">
        <v>106</v>
      </c>
      <c r="BG1394" t="s">
        <v>107</v>
      </c>
      <c r="BH1394" t="s">
        <v>108</v>
      </c>
      <c r="BI1394" t="s">
        <v>109</v>
      </c>
      <c r="BJ1394" s="2">
        <v>0</v>
      </c>
      <c r="BK1394" t="s">
        <v>90</v>
      </c>
      <c r="BL1394" t="s">
        <v>78</v>
      </c>
      <c r="BM1394" t="s">
        <v>83</v>
      </c>
      <c r="BN1394" t="s">
        <v>83</v>
      </c>
      <c r="BO1394" t="s">
        <v>83</v>
      </c>
      <c r="BP1394" t="s">
        <v>10393</v>
      </c>
      <c r="BQ1394" t="s">
        <v>9997</v>
      </c>
      <c r="BR1394" t="s">
        <v>9998</v>
      </c>
      <c r="BS1394" t="s">
        <v>83</v>
      </c>
      <c r="BT1394" s="3">
        <v>1</v>
      </c>
    </row>
    <row r="1395" spans="1:72" x14ac:dyDescent="0.25">
      <c r="A1395" t="s">
        <v>9979</v>
      </c>
      <c r="B1395" t="s">
        <v>9980</v>
      </c>
      <c r="C1395" t="s">
        <v>9981</v>
      </c>
      <c r="D1395" t="s">
        <v>74</v>
      </c>
      <c r="E1395" t="s">
        <v>21868</v>
      </c>
      <c r="F1395" t="s">
        <v>9982</v>
      </c>
      <c r="G1395" t="s">
        <v>10394</v>
      </c>
      <c r="H1395" t="s">
        <v>10395</v>
      </c>
      <c r="I1395" s="1">
        <v>44197</v>
      </c>
      <c r="J1395" s="1">
        <v>44926</v>
      </c>
      <c r="K1395" t="s">
        <v>78</v>
      </c>
      <c r="L1395" t="s">
        <v>79</v>
      </c>
      <c r="M1395" t="s">
        <v>80</v>
      </c>
      <c r="N1395" t="s">
        <v>10389</v>
      </c>
      <c r="O1395" t="s">
        <v>250</v>
      </c>
      <c r="P1395" t="s">
        <v>990</v>
      </c>
      <c r="Q1395" t="s">
        <v>10390</v>
      </c>
      <c r="R1395" t="s">
        <v>9987</v>
      </c>
      <c r="S1395" t="s">
        <v>150</v>
      </c>
      <c r="T1395" t="s">
        <v>87</v>
      </c>
      <c r="U1395" t="s">
        <v>88</v>
      </c>
      <c r="V1395" t="s">
        <v>89</v>
      </c>
      <c r="W1395" t="s">
        <v>78</v>
      </c>
      <c r="X1395" t="s">
        <v>120</v>
      </c>
      <c r="Y1395" t="s">
        <v>91</v>
      </c>
      <c r="Z1395" t="s">
        <v>92</v>
      </c>
      <c r="AA1395" s="1">
        <v>44567</v>
      </c>
      <c r="AB1395" s="2">
        <v>2288</v>
      </c>
      <c r="AC1395" s="2">
        <v>2357</v>
      </c>
      <c r="AD1395" s="2"/>
      <c r="AE1395" s="2"/>
      <c r="AF1395" s="2"/>
      <c r="AG1395">
        <v>0</v>
      </c>
      <c r="AH1395" s="3">
        <v>2712</v>
      </c>
      <c r="AI1395" s="3">
        <v>2940</v>
      </c>
      <c r="AJ1395" s="3">
        <v>0</v>
      </c>
      <c r="AK1395" s="3">
        <v>0</v>
      </c>
      <c r="AL1395" s="3">
        <v>0</v>
      </c>
      <c r="AM1395" t="s">
        <v>9988</v>
      </c>
      <c r="AN1395" t="s">
        <v>9989</v>
      </c>
      <c r="AO1395" t="s">
        <v>9979</v>
      </c>
      <c r="AP1395" t="s">
        <v>9980</v>
      </c>
      <c r="AQ1395" t="s">
        <v>83</v>
      </c>
      <c r="AR1395" t="s">
        <v>9990</v>
      </c>
      <c r="AS1395" t="s">
        <v>83</v>
      </c>
      <c r="AT1395" t="s">
        <v>96</v>
      </c>
      <c r="AU1395" t="s">
        <v>9991</v>
      </c>
      <c r="AV1395" t="s">
        <v>9992</v>
      </c>
      <c r="AW1395" t="s">
        <v>99</v>
      </c>
      <c r="AX1395" t="s">
        <v>100</v>
      </c>
      <c r="AY1395" t="s">
        <v>10009</v>
      </c>
      <c r="AZ1395" t="s">
        <v>10396</v>
      </c>
      <c r="BA1395" t="s">
        <v>103</v>
      </c>
      <c r="BB1395" t="s">
        <v>10397</v>
      </c>
      <c r="BC1395" s="4"/>
      <c r="BD1395" t="s">
        <v>83</v>
      </c>
      <c r="BE1395" t="s">
        <v>105</v>
      </c>
      <c r="BF1395" t="s">
        <v>106</v>
      </c>
      <c r="BG1395" t="s">
        <v>107</v>
      </c>
      <c r="BH1395" t="s">
        <v>108</v>
      </c>
      <c r="BI1395" t="s">
        <v>109</v>
      </c>
      <c r="BJ1395" s="2">
        <v>0</v>
      </c>
      <c r="BK1395" t="s">
        <v>90</v>
      </c>
      <c r="BL1395" t="s">
        <v>78</v>
      </c>
      <c r="BM1395" t="s">
        <v>83</v>
      </c>
      <c r="BN1395" t="s">
        <v>83</v>
      </c>
      <c r="BO1395" t="s">
        <v>83</v>
      </c>
      <c r="BP1395" t="s">
        <v>10398</v>
      </c>
      <c r="BQ1395" t="s">
        <v>10013</v>
      </c>
      <c r="BR1395" t="s">
        <v>10014</v>
      </c>
      <c r="BS1395" t="s">
        <v>83</v>
      </c>
      <c r="BT1395" s="3">
        <v>1</v>
      </c>
    </row>
    <row r="1396" spans="1:72" x14ac:dyDescent="0.25">
      <c r="A1396" t="s">
        <v>9979</v>
      </c>
      <c r="B1396" t="s">
        <v>9980</v>
      </c>
      <c r="C1396" t="s">
        <v>9981</v>
      </c>
      <c r="D1396" t="s">
        <v>74</v>
      </c>
      <c r="E1396" t="s">
        <v>21868</v>
      </c>
      <c r="F1396" t="s">
        <v>9982</v>
      </c>
      <c r="G1396" t="s">
        <v>10399</v>
      </c>
      <c r="H1396" t="s">
        <v>10400</v>
      </c>
      <c r="I1396" s="1">
        <v>44197</v>
      </c>
      <c r="J1396" s="1">
        <v>44926</v>
      </c>
      <c r="K1396" t="s">
        <v>78</v>
      </c>
      <c r="L1396" t="s">
        <v>79</v>
      </c>
      <c r="M1396" t="s">
        <v>80</v>
      </c>
      <c r="N1396" t="s">
        <v>10389</v>
      </c>
      <c r="O1396" t="s">
        <v>809</v>
      </c>
      <c r="P1396" t="s">
        <v>83</v>
      </c>
      <c r="Q1396" t="s">
        <v>10390</v>
      </c>
      <c r="R1396" t="s">
        <v>9987</v>
      </c>
      <c r="S1396" t="s">
        <v>150</v>
      </c>
      <c r="T1396" t="s">
        <v>87</v>
      </c>
      <c r="U1396" t="s">
        <v>88</v>
      </c>
      <c r="V1396" t="s">
        <v>89</v>
      </c>
      <c r="W1396" t="s">
        <v>78</v>
      </c>
      <c r="X1396" t="s">
        <v>120</v>
      </c>
      <c r="Y1396" t="s">
        <v>91</v>
      </c>
      <c r="Z1396" t="s">
        <v>92</v>
      </c>
      <c r="AA1396" s="1">
        <v>44567</v>
      </c>
      <c r="AB1396" s="2">
        <v>137</v>
      </c>
      <c r="AC1396" s="2">
        <v>198</v>
      </c>
      <c r="AD1396" s="2"/>
      <c r="AE1396" s="2"/>
      <c r="AF1396" s="2"/>
      <c r="AG1396">
        <v>0</v>
      </c>
      <c r="AH1396" s="3">
        <v>148</v>
      </c>
      <c r="AI1396" s="3">
        <v>192</v>
      </c>
      <c r="AJ1396" s="3">
        <v>0</v>
      </c>
      <c r="AK1396" s="3">
        <v>0</v>
      </c>
      <c r="AL1396" s="3">
        <v>0</v>
      </c>
      <c r="AM1396" t="s">
        <v>9988</v>
      </c>
      <c r="AN1396" t="s">
        <v>9989</v>
      </c>
      <c r="AO1396" t="s">
        <v>9979</v>
      </c>
      <c r="AP1396" t="s">
        <v>9980</v>
      </c>
      <c r="AQ1396" t="s">
        <v>83</v>
      </c>
      <c r="AR1396" t="s">
        <v>9990</v>
      </c>
      <c r="AS1396" t="s">
        <v>83</v>
      </c>
      <c r="AT1396" t="s">
        <v>96</v>
      </c>
      <c r="AU1396" t="s">
        <v>9991</v>
      </c>
      <c r="AV1396" t="s">
        <v>9992</v>
      </c>
      <c r="AW1396" t="s">
        <v>99</v>
      </c>
      <c r="AX1396" t="s">
        <v>100</v>
      </c>
      <c r="AY1396" t="s">
        <v>9993</v>
      </c>
      <c r="AZ1396" t="s">
        <v>10401</v>
      </c>
      <c r="BA1396" t="s">
        <v>103</v>
      </c>
      <c r="BB1396" t="s">
        <v>10402</v>
      </c>
      <c r="BC1396" s="4"/>
      <c r="BD1396" t="s">
        <v>83</v>
      </c>
      <c r="BE1396" t="s">
        <v>105</v>
      </c>
      <c r="BF1396" t="s">
        <v>106</v>
      </c>
      <c r="BG1396" t="s">
        <v>107</v>
      </c>
      <c r="BH1396" t="s">
        <v>108</v>
      </c>
      <c r="BI1396" t="s">
        <v>109</v>
      </c>
      <c r="BJ1396" s="2">
        <v>0</v>
      </c>
      <c r="BK1396" t="s">
        <v>90</v>
      </c>
      <c r="BL1396" t="s">
        <v>78</v>
      </c>
      <c r="BM1396" t="s">
        <v>83</v>
      </c>
      <c r="BN1396" t="s">
        <v>83</v>
      </c>
      <c r="BO1396" t="s">
        <v>83</v>
      </c>
      <c r="BP1396" t="s">
        <v>10403</v>
      </c>
      <c r="BQ1396" t="s">
        <v>9997</v>
      </c>
      <c r="BR1396" t="s">
        <v>9998</v>
      </c>
      <c r="BS1396" t="s">
        <v>83</v>
      </c>
      <c r="BT1396" s="3">
        <v>1</v>
      </c>
    </row>
    <row r="1397" spans="1:72" x14ac:dyDescent="0.25">
      <c r="A1397" t="s">
        <v>9979</v>
      </c>
      <c r="B1397" t="s">
        <v>9980</v>
      </c>
      <c r="C1397" t="s">
        <v>9981</v>
      </c>
      <c r="D1397" t="s">
        <v>74</v>
      </c>
      <c r="E1397" t="s">
        <v>21868</v>
      </c>
      <c r="F1397" t="s">
        <v>9982</v>
      </c>
      <c r="G1397" t="s">
        <v>10404</v>
      </c>
      <c r="H1397" t="s">
        <v>10405</v>
      </c>
      <c r="I1397" s="1">
        <v>44197</v>
      </c>
      <c r="J1397" s="1">
        <v>44926</v>
      </c>
      <c r="K1397" t="s">
        <v>78</v>
      </c>
      <c r="L1397" t="s">
        <v>79</v>
      </c>
      <c r="M1397" t="s">
        <v>80</v>
      </c>
      <c r="N1397" t="s">
        <v>10406</v>
      </c>
      <c r="O1397" t="s">
        <v>221</v>
      </c>
      <c r="P1397" t="s">
        <v>83</v>
      </c>
      <c r="Q1397" t="s">
        <v>10407</v>
      </c>
      <c r="R1397" t="s">
        <v>9987</v>
      </c>
      <c r="S1397" t="s">
        <v>150</v>
      </c>
      <c r="T1397" t="s">
        <v>87</v>
      </c>
      <c r="U1397" t="s">
        <v>88</v>
      </c>
      <c r="V1397" t="s">
        <v>89</v>
      </c>
      <c r="W1397" t="s">
        <v>78</v>
      </c>
      <c r="X1397" t="s">
        <v>120</v>
      </c>
      <c r="Y1397" t="s">
        <v>91</v>
      </c>
      <c r="Z1397" t="s">
        <v>92</v>
      </c>
      <c r="AA1397" s="1">
        <v>44567</v>
      </c>
      <c r="AB1397" s="2">
        <v>2100</v>
      </c>
      <c r="AC1397" s="2">
        <v>1241</v>
      </c>
      <c r="AD1397" s="2"/>
      <c r="AE1397" s="2"/>
      <c r="AF1397" s="2"/>
      <c r="AG1397">
        <v>0</v>
      </c>
      <c r="AH1397" s="3">
        <v>6804</v>
      </c>
      <c r="AI1397" s="3">
        <v>2328</v>
      </c>
      <c r="AJ1397" s="3">
        <v>0</v>
      </c>
      <c r="AK1397" s="3">
        <v>0</v>
      </c>
      <c r="AL1397" s="3">
        <v>0</v>
      </c>
      <c r="AM1397" t="s">
        <v>9988</v>
      </c>
      <c r="AN1397" t="s">
        <v>9989</v>
      </c>
      <c r="AO1397" t="s">
        <v>9979</v>
      </c>
      <c r="AP1397" t="s">
        <v>9980</v>
      </c>
      <c r="AQ1397" t="s">
        <v>83</v>
      </c>
      <c r="AR1397" t="s">
        <v>9990</v>
      </c>
      <c r="AS1397" t="s">
        <v>83</v>
      </c>
      <c r="AT1397" t="s">
        <v>96</v>
      </c>
      <c r="AU1397" t="s">
        <v>9991</v>
      </c>
      <c r="AV1397" t="s">
        <v>9992</v>
      </c>
      <c r="AW1397" t="s">
        <v>99</v>
      </c>
      <c r="AX1397" t="s">
        <v>100</v>
      </c>
      <c r="AY1397" t="s">
        <v>10408</v>
      </c>
      <c r="AZ1397" t="s">
        <v>10409</v>
      </c>
      <c r="BA1397" t="s">
        <v>103</v>
      </c>
      <c r="BB1397" t="s">
        <v>10410</v>
      </c>
      <c r="BC1397" s="4"/>
      <c r="BD1397" t="s">
        <v>83</v>
      </c>
      <c r="BE1397" t="s">
        <v>105</v>
      </c>
      <c r="BF1397" t="s">
        <v>106</v>
      </c>
      <c r="BG1397" t="s">
        <v>107</v>
      </c>
      <c r="BH1397" t="s">
        <v>108</v>
      </c>
      <c r="BI1397" t="s">
        <v>109</v>
      </c>
      <c r="BJ1397" s="2">
        <v>0</v>
      </c>
      <c r="BK1397" t="s">
        <v>78</v>
      </c>
      <c r="BL1397" t="s">
        <v>90</v>
      </c>
      <c r="BM1397" t="s">
        <v>83</v>
      </c>
      <c r="BN1397" t="s">
        <v>83</v>
      </c>
      <c r="BO1397" t="s">
        <v>83</v>
      </c>
      <c r="BP1397" t="s">
        <v>83</v>
      </c>
      <c r="BQ1397" t="s">
        <v>83</v>
      </c>
      <c r="BR1397" t="s">
        <v>83</v>
      </c>
      <c r="BS1397" t="s">
        <v>83</v>
      </c>
      <c r="BT1397" s="3">
        <v>1</v>
      </c>
    </row>
    <row r="1398" spans="1:72" x14ac:dyDescent="0.25">
      <c r="A1398" t="s">
        <v>9979</v>
      </c>
      <c r="B1398" t="s">
        <v>9980</v>
      </c>
      <c r="C1398" t="s">
        <v>9981</v>
      </c>
      <c r="D1398" t="s">
        <v>74</v>
      </c>
      <c r="E1398" t="s">
        <v>21868</v>
      </c>
      <c r="F1398" t="s">
        <v>9982</v>
      </c>
      <c r="G1398" t="s">
        <v>10411</v>
      </c>
      <c r="H1398" t="s">
        <v>10412</v>
      </c>
      <c r="I1398" s="1">
        <v>44197</v>
      </c>
      <c r="J1398" s="1">
        <v>44926</v>
      </c>
      <c r="K1398" t="s">
        <v>78</v>
      </c>
      <c r="L1398" t="s">
        <v>79</v>
      </c>
      <c r="M1398" t="s">
        <v>80</v>
      </c>
      <c r="N1398" t="s">
        <v>10413</v>
      </c>
      <c r="O1398" t="s">
        <v>3354</v>
      </c>
      <c r="P1398" t="s">
        <v>83</v>
      </c>
      <c r="Q1398" t="s">
        <v>10414</v>
      </c>
      <c r="R1398" t="s">
        <v>9987</v>
      </c>
      <c r="S1398" t="s">
        <v>150</v>
      </c>
      <c r="T1398" t="s">
        <v>87</v>
      </c>
      <c r="U1398" t="s">
        <v>88</v>
      </c>
      <c r="V1398" t="s">
        <v>89</v>
      </c>
      <c r="W1398" t="s">
        <v>78</v>
      </c>
      <c r="X1398" t="s">
        <v>120</v>
      </c>
      <c r="Y1398" t="s">
        <v>91</v>
      </c>
      <c r="Z1398" t="s">
        <v>92</v>
      </c>
      <c r="AA1398" s="1">
        <v>44566</v>
      </c>
      <c r="AB1398" s="2">
        <v>172</v>
      </c>
      <c r="AC1398" s="2">
        <v>208</v>
      </c>
      <c r="AD1398" s="2"/>
      <c r="AE1398" s="2"/>
      <c r="AF1398" s="2"/>
      <c r="AG1398">
        <v>0</v>
      </c>
      <c r="AH1398" s="3">
        <v>168</v>
      </c>
      <c r="AI1398" s="3">
        <v>204</v>
      </c>
      <c r="AJ1398" s="3">
        <v>0</v>
      </c>
      <c r="AK1398" s="3">
        <v>0</v>
      </c>
      <c r="AL1398" s="3">
        <v>0</v>
      </c>
      <c r="AM1398" t="s">
        <v>9988</v>
      </c>
      <c r="AN1398" t="s">
        <v>9989</v>
      </c>
      <c r="AO1398" t="s">
        <v>9979</v>
      </c>
      <c r="AP1398" t="s">
        <v>9980</v>
      </c>
      <c r="AQ1398" t="s">
        <v>83</v>
      </c>
      <c r="AR1398" t="s">
        <v>9990</v>
      </c>
      <c r="AS1398" t="s">
        <v>83</v>
      </c>
      <c r="AT1398" t="s">
        <v>96</v>
      </c>
      <c r="AU1398" t="s">
        <v>9991</v>
      </c>
      <c r="AV1398" t="s">
        <v>9992</v>
      </c>
      <c r="AW1398" t="s">
        <v>99</v>
      </c>
      <c r="AX1398" t="s">
        <v>100</v>
      </c>
      <c r="AY1398" t="s">
        <v>9993</v>
      </c>
      <c r="AZ1398" t="s">
        <v>10415</v>
      </c>
      <c r="BA1398" t="s">
        <v>103</v>
      </c>
      <c r="BB1398" t="s">
        <v>10416</v>
      </c>
      <c r="BC1398" s="4"/>
      <c r="BD1398" t="s">
        <v>83</v>
      </c>
      <c r="BE1398" t="s">
        <v>105</v>
      </c>
      <c r="BF1398" t="s">
        <v>106</v>
      </c>
      <c r="BG1398" t="s">
        <v>107</v>
      </c>
      <c r="BH1398" t="s">
        <v>108</v>
      </c>
      <c r="BI1398" t="s">
        <v>109</v>
      </c>
      <c r="BJ1398" s="2">
        <v>0</v>
      </c>
      <c r="BK1398" t="s">
        <v>90</v>
      </c>
      <c r="BL1398" t="s">
        <v>78</v>
      </c>
      <c r="BM1398" t="s">
        <v>83</v>
      </c>
      <c r="BN1398" t="s">
        <v>83</v>
      </c>
      <c r="BO1398" t="s">
        <v>83</v>
      </c>
      <c r="BP1398" t="s">
        <v>10417</v>
      </c>
      <c r="BQ1398" t="s">
        <v>9997</v>
      </c>
      <c r="BR1398" t="s">
        <v>9998</v>
      </c>
      <c r="BS1398" t="s">
        <v>83</v>
      </c>
      <c r="BT1398" s="3">
        <v>1</v>
      </c>
    </row>
    <row r="1399" spans="1:72" x14ac:dyDescent="0.25">
      <c r="A1399" t="s">
        <v>9979</v>
      </c>
      <c r="B1399" t="s">
        <v>9980</v>
      </c>
      <c r="C1399" t="s">
        <v>9981</v>
      </c>
      <c r="D1399" t="s">
        <v>74</v>
      </c>
      <c r="E1399" t="s">
        <v>21868</v>
      </c>
      <c r="F1399" t="s">
        <v>9982</v>
      </c>
      <c r="G1399" t="s">
        <v>10418</v>
      </c>
      <c r="H1399" t="s">
        <v>10419</v>
      </c>
      <c r="I1399" s="1">
        <v>44197</v>
      </c>
      <c r="J1399" s="1">
        <v>44926</v>
      </c>
      <c r="K1399" t="s">
        <v>78</v>
      </c>
      <c r="L1399" t="s">
        <v>79</v>
      </c>
      <c r="M1399" t="s">
        <v>80</v>
      </c>
      <c r="N1399" t="s">
        <v>10413</v>
      </c>
      <c r="O1399" t="s">
        <v>208</v>
      </c>
      <c r="P1399" t="s">
        <v>420</v>
      </c>
      <c r="Q1399" t="s">
        <v>10420</v>
      </c>
      <c r="R1399" t="s">
        <v>9987</v>
      </c>
      <c r="S1399" t="s">
        <v>210</v>
      </c>
      <c r="T1399" t="s">
        <v>87</v>
      </c>
      <c r="U1399" t="s">
        <v>88</v>
      </c>
      <c r="V1399" t="s">
        <v>89</v>
      </c>
      <c r="W1399" t="s">
        <v>90</v>
      </c>
      <c r="X1399" t="s">
        <v>83</v>
      </c>
      <c r="Y1399" t="s">
        <v>91</v>
      </c>
      <c r="Z1399" t="s">
        <v>92</v>
      </c>
      <c r="AA1399" s="1">
        <v>44378</v>
      </c>
      <c r="AB1399" s="2">
        <v>62991</v>
      </c>
      <c r="AC1399" s="2">
        <v>0</v>
      </c>
      <c r="AD1399" s="2"/>
      <c r="AE1399" s="2"/>
      <c r="AF1399" s="2"/>
      <c r="AG1399">
        <v>0</v>
      </c>
      <c r="AH1399" s="3">
        <v>33684</v>
      </c>
      <c r="AI1399" s="3">
        <v>29308</v>
      </c>
      <c r="AJ1399" s="3">
        <v>0</v>
      </c>
      <c r="AK1399" s="3">
        <v>0</v>
      </c>
      <c r="AL1399" s="3">
        <v>0</v>
      </c>
      <c r="AM1399" t="s">
        <v>9988</v>
      </c>
      <c r="AN1399" t="s">
        <v>9989</v>
      </c>
      <c r="AO1399" t="s">
        <v>9979</v>
      </c>
      <c r="AP1399" t="s">
        <v>9980</v>
      </c>
      <c r="AQ1399" t="s">
        <v>83</v>
      </c>
      <c r="AR1399" t="s">
        <v>9990</v>
      </c>
      <c r="AS1399" t="s">
        <v>83</v>
      </c>
      <c r="AT1399" t="s">
        <v>96</v>
      </c>
      <c r="AU1399" t="s">
        <v>9991</v>
      </c>
      <c r="AV1399" t="s">
        <v>9992</v>
      </c>
      <c r="AW1399" t="s">
        <v>99</v>
      </c>
      <c r="AX1399" t="s">
        <v>100</v>
      </c>
      <c r="AY1399" t="s">
        <v>9993</v>
      </c>
      <c r="AZ1399" t="s">
        <v>10421</v>
      </c>
      <c r="BA1399" t="s">
        <v>103</v>
      </c>
      <c r="BB1399" t="s">
        <v>10422</v>
      </c>
      <c r="BC1399" s="4"/>
      <c r="BD1399" t="s">
        <v>83</v>
      </c>
      <c r="BE1399" t="s">
        <v>105</v>
      </c>
      <c r="BF1399" t="s">
        <v>106</v>
      </c>
      <c r="BG1399" t="s">
        <v>107</v>
      </c>
      <c r="BH1399" t="s">
        <v>704</v>
      </c>
      <c r="BI1399" t="s">
        <v>705</v>
      </c>
      <c r="BJ1399" s="2">
        <v>0</v>
      </c>
      <c r="BK1399" t="s">
        <v>90</v>
      </c>
      <c r="BL1399" t="s">
        <v>78</v>
      </c>
      <c r="BM1399" t="s">
        <v>83</v>
      </c>
      <c r="BN1399" t="s">
        <v>83</v>
      </c>
      <c r="BO1399" t="s">
        <v>83</v>
      </c>
      <c r="BP1399" t="s">
        <v>10423</v>
      </c>
      <c r="BQ1399" t="s">
        <v>9997</v>
      </c>
      <c r="BR1399" t="s">
        <v>9998</v>
      </c>
      <c r="BS1399" t="s">
        <v>83</v>
      </c>
      <c r="BT1399" s="3">
        <v>1</v>
      </c>
    </row>
    <row r="1400" spans="1:72" x14ac:dyDescent="0.25">
      <c r="A1400" t="s">
        <v>9979</v>
      </c>
      <c r="B1400" t="s">
        <v>9980</v>
      </c>
      <c r="C1400" t="s">
        <v>9981</v>
      </c>
      <c r="D1400" t="s">
        <v>74</v>
      </c>
      <c r="E1400" t="s">
        <v>21868</v>
      </c>
      <c r="F1400" t="s">
        <v>9982</v>
      </c>
      <c r="G1400" t="s">
        <v>10424</v>
      </c>
      <c r="H1400" t="s">
        <v>10425</v>
      </c>
      <c r="I1400" s="1">
        <v>44197</v>
      </c>
      <c r="J1400" s="1">
        <v>44926</v>
      </c>
      <c r="K1400" t="s">
        <v>78</v>
      </c>
      <c r="L1400" t="s">
        <v>79</v>
      </c>
      <c r="M1400" t="s">
        <v>80</v>
      </c>
      <c r="N1400" t="s">
        <v>10426</v>
      </c>
      <c r="O1400" t="s">
        <v>155</v>
      </c>
      <c r="P1400" t="s">
        <v>83</v>
      </c>
      <c r="Q1400" t="s">
        <v>10427</v>
      </c>
      <c r="R1400" t="s">
        <v>9987</v>
      </c>
      <c r="S1400" t="s">
        <v>150</v>
      </c>
      <c r="T1400" t="s">
        <v>87</v>
      </c>
      <c r="U1400" t="s">
        <v>88</v>
      </c>
      <c r="V1400" t="s">
        <v>89</v>
      </c>
      <c r="W1400" t="s">
        <v>78</v>
      </c>
      <c r="X1400" t="s">
        <v>120</v>
      </c>
      <c r="Y1400" t="s">
        <v>91</v>
      </c>
      <c r="Z1400" t="s">
        <v>92</v>
      </c>
      <c r="AA1400" s="1">
        <v>44567</v>
      </c>
      <c r="AB1400" s="2">
        <v>4568</v>
      </c>
      <c r="AC1400" s="2">
        <v>4181</v>
      </c>
      <c r="AD1400" s="2"/>
      <c r="AE1400" s="2"/>
      <c r="AF1400" s="2"/>
      <c r="AG1400">
        <v>0</v>
      </c>
      <c r="AH1400" s="3">
        <v>4320</v>
      </c>
      <c r="AI1400" s="3">
        <v>4016</v>
      </c>
      <c r="AJ1400" s="3">
        <v>0</v>
      </c>
      <c r="AK1400" s="3">
        <v>0</v>
      </c>
      <c r="AL1400" s="3">
        <v>0</v>
      </c>
      <c r="AM1400" t="s">
        <v>9988</v>
      </c>
      <c r="AN1400" t="s">
        <v>9989</v>
      </c>
      <c r="AO1400" t="s">
        <v>9979</v>
      </c>
      <c r="AP1400" t="s">
        <v>9980</v>
      </c>
      <c r="AQ1400" t="s">
        <v>83</v>
      </c>
      <c r="AR1400" t="s">
        <v>9990</v>
      </c>
      <c r="AS1400" t="s">
        <v>83</v>
      </c>
      <c r="AT1400" t="s">
        <v>96</v>
      </c>
      <c r="AU1400" t="s">
        <v>9991</v>
      </c>
      <c r="AV1400" t="s">
        <v>9992</v>
      </c>
      <c r="AW1400" t="s">
        <v>99</v>
      </c>
      <c r="AX1400" t="s">
        <v>100</v>
      </c>
      <c r="AY1400" t="s">
        <v>9993</v>
      </c>
      <c r="AZ1400" t="s">
        <v>10428</v>
      </c>
      <c r="BA1400" t="s">
        <v>103</v>
      </c>
      <c r="BB1400" t="s">
        <v>10429</v>
      </c>
      <c r="BC1400" s="4"/>
      <c r="BD1400" t="s">
        <v>83</v>
      </c>
      <c r="BE1400" t="s">
        <v>105</v>
      </c>
      <c r="BF1400" t="s">
        <v>106</v>
      </c>
      <c r="BG1400" t="s">
        <v>107</v>
      </c>
      <c r="BH1400" t="s">
        <v>108</v>
      </c>
      <c r="BI1400" t="s">
        <v>109</v>
      </c>
      <c r="BJ1400" s="2">
        <v>0</v>
      </c>
      <c r="BK1400" t="s">
        <v>90</v>
      </c>
      <c r="BL1400" t="s">
        <v>78</v>
      </c>
      <c r="BM1400" t="s">
        <v>83</v>
      </c>
      <c r="BN1400" t="s">
        <v>83</v>
      </c>
      <c r="BO1400" t="s">
        <v>83</v>
      </c>
      <c r="BP1400" t="s">
        <v>10430</v>
      </c>
      <c r="BQ1400" t="s">
        <v>9997</v>
      </c>
      <c r="BR1400" t="s">
        <v>9998</v>
      </c>
      <c r="BS1400" t="s">
        <v>83</v>
      </c>
      <c r="BT1400" s="3">
        <v>1</v>
      </c>
    </row>
    <row r="1401" spans="1:72" x14ac:dyDescent="0.25">
      <c r="A1401" t="s">
        <v>9979</v>
      </c>
      <c r="B1401" t="s">
        <v>9980</v>
      </c>
      <c r="C1401" t="s">
        <v>9981</v>
      </c>
      <c r="D1401" t="s">
        <v>74</v>
      </c>
      <c r="E1401" t="s">
        <v>21868</v>
      </c>
      <c r="F1401" t="s">
        <v>9982</v>
      </c>
      <c r="G1401" t="s">
        <v>10431</v>
      </c>
      <c r="H1401" t="s">
        <v>10432</v>
      </c>
      <c r="I1401" s="1">
        <v>44197</v>
      </c>
      <c r="J1401" s="1">
        <v>44926</v>
      </c>
      <c r="K1401" t="s">
        <v>78</v>
      </c>
      <c r="L1401" t="s">
        <v>79</v>
      </c>
      <c r="M1401" t="s">
        <v>80</v>
      </c>
      <c r="N1401" t="s">
        <v>10316</v>
      </c>
      <c r="O1401" t="s">
        <v>155</v>
      </c>
      <c r="P1401" t="s">
        <v>83</v>
      </c>
      <c r="Q1401" t="s">
        <v>10433</v>
      </c>
      <c r="R1401" t="s">
        <v>9987</v>
      </c>
      <c r="S1401" t="s">
        <v>119</v>
      </c>
      <c r="T1401" t="s">
        <v>87</v>
      </c>
      <c r="U1401" t="s">
        <v>88</v>
      </c>
      <c r="V1401" t="s">
        <v>89</v>
      </c>
      <c r="W1401" t="s">
        <v>78</v>
      </c>
      <c r="X1401" t="s">
        <v>120</v>
      </c>
      <c r="Y1401" t="s">
        <v>91</v>
      </c>
      <c r="Z1401" t="s">
        <v>92</v>
      </c>
      <c r="AA1401" s="1">
        <v>44566</v>
      </c>
      <c r="AB1401" s="2">
        <v>21954</v>
      </c>
      <c r="AC1401" s="2">
        <v>20570</v>
      </c>
      <c r="AD1401" s="2"/>
      <c r="AE1401" s="2"/>
      <c r="AF1401" s="2"/>
      <c r="AG1401">
        <v>0</v>
      </c>
      <c r="AH1401" s="3">
        <v>19308</v>
      </c>
      <c r="AI1401" s="3">
        <v>18304</v>
      </c>
      <c r="AJ1401" s="3">
        <v>0</v>
      </c>
      <c r="AK1401" s="3">
        <v>0</v>
      </c>
      <c r="AL1401" s="3">
        <v>0</v>
      </c>
      <c r="AM1401" t="s">
        <v>9988</v>
      </c>
      <c r="AN1401" t="s">
        <v>9989</v>
      </c>
      <c r="AO1401" t="s">
        <v>9979</v>
      </c>
      <c r="AP1401" t="s">
        <v>9980</v>
      </c>
      <c r="AQ1401" t="s">
        <v>83</v>
      </c>
      <c r="AR1401" t="s">
        <v>9990</v>
      </c>
      <c r="AS1401" t="s">
        <v>83</v>
      </c>
      <c r="AT1401" t="s">
        <v>96</v>
      </c>
      <c r="AU1401" t="s">
        <v>9991</v>
      </c>
      <c r="AV1401" t="s">
        <v>9992</v>
      </c>
      <c r="AW1401" t="s">
        <v>99</v>
      </c>
      <c r="AX1401" t="s">
        <v>100</v>
      </c>
      <c r="AY1401" t="s">
        <v>9993</v>
      </c>
      <c r="AZ1401" t="s">
        <v>10434</v>
      </c>
      <c r="BA1401" t="s">
        <v>103</v>
      </c>
      <c r="BB1401" t="s">
        <v>10435</v>
      </c>
      <c r="BC1401" s="4"/>
      <c r="BD1401" t="s">
        <v>83</v>
      </c>
      <c r="BE1401" t="s">
        <v>105</v>
      </c>
      <c r="BF1401" t="s">
        <v>106</v>
      </c>
      <c r="BG1401" t="s">
        <v>107</v>
      </c>
      <c r="BH1401" t="s">
        <v>704</v>
      </c>
      <c r="BI1401" t="s">
        <v>705</v>
      </c>
      <c r="BJ1401" s="2">
        <v>0</v>
      </c>
      <c r="BK1401" t="s">
        <v>90</v>
      </c>
      <c r="BL1401" t="s">
        <v>78</v>
      </c>
      <c r="BM1401" t="s">
        <v>83</v>
      </c>
      <c r="BN1401" t="s">
        <v>83</v>
      </c>
      <c r="BO1401" t="s">
        <v>83</v>
      </c>
      <c r="BP1401" t="s">
        <v>10436</v>
      </c>
      <c r="BQ1401" t="s">
        <v>9997</v>
      </c>
      <c r="BR1401" t="s">
        <v>9998</v>
      </c>
      <c r="BS1401" t="s">
        <v>83</v>
      </c>
      <c r="BT1401" s="3">
        <v>1</v>
      </c>
    </row>
    <row r="1402" spans="1:72" x14ac:dyDescent="0.25">
      <c r="A1402" t="s">
        <v>9979</v>
      </c>
      <c r="B1402" t="s">
        <v>9980</v>
      </c>
      <c r="C1402" t="s">
        <v>9981</v>
      </c>
      <c r="D1402" t="s">
        <v>74</v>
      </c>
      <c r="E1402" t="s">
        <v>21868</v>
      </c>
      <c r="F1402" t="s">
        <v>9982</v>
      </c>
      <c r="G1402" t="s">
        <v>10437</v>
      </c>
      <c r="H1402" t="s">
        <v>10438</v>
      </c>
      <c r="I1402" s="1">
        <v>44197</v>
      </c>
      <c r="J1402" s="1">
        <v>44926</v>
      </c>
      <c r="K1402" t="s">
        <v>78</v>
      </c>
      <c r="L1402" t="s">
        <v>79</v>
      </c>
      <c r="M1402" t="s">
        <v>80</v>
      </c>
      <c r="N1402" t="s">
        <v>10439</v>
      </c>
      <c r="O1402" t="s">
        <v>566</v>
      </c>
      <c r="P1402" t="s">
        <v>156</v>
      </c>
      <c r="Q1402" t="s">
        <v>10440</v>
      </c>
      <c r="R1402" t="s">
        <v>9987</v>
      </c>
      <c r="S1402" t="s">
        <v>150</v>
      </c>
      <c r="T1402" t="s">
        <v>87</v>
      </c>
      <c r="U1402" t="s">
        <v>88</v>
      </c>
      <c r="V1402" t="s">
        <v>89</v>
      </c>
      <c r="W1402" t="s">
        <v>78</v>
      </c>
      <c r="X1402" t="s">
        <v>120</v>
      </c>
      <c r="Y1402" t="s">
        <v>91</v>
      </c>
      <c r="Z1402" t="s">
        <v>92</v>
      </c>
      <c r="AA1402" s="1">
        <v>44567</v>
      </c>
      <c r="AB1402" s="2">
        <v>830</v>
      </c>
      <c r="AC1402" s="2">
        <v>852</v>
      </c>
      <c r="AD1402" s="2"/>
      <c r="AE1402" s="2"/>
      <c r="AF1402" s="2"/>
      <c r="AG1402">
        <v>0</v>
      </c>
      <c r="AH1402" s="3">
        <v>2232</v>
      </c>
      <c r="AI1402" s="3">
        <v>2640</v>
      </c>
      <c r="AJ1402" s="3">
        <v>0</v>
      </c>
      <c r="AK1402" s="3">
        <v>0</v>
      </c>
      <c r="AL1402" s="3">
        <v>0</v>
      </c>
      <c r="AM1402" t="s">
        <v>9988</v>
      </c>
      <c r="AN1402" t="s">
        <v>9989</v>
      </c>
      <c r="AO1402" t="s">
        <v>9979</v>
      </c>
      <c r="AP1402" t="s">
        <v>9980</v>
      </c>
      <c r="AQ1402" t="s">
        <v>83</v>
      </c>
      <c r="AR1402" t="s">
        <v>9990</v>
      </c>
      <c r="AS1402" t="s">
        <v>83</v>
      </c>
      <c r="AT1402" t="s">
        <v>96</v>
      </c>
      <c r="AU1402" t="s">
        <v>9991</v>
      </c>
      <c r="AV1402" t="s">
        <v>9992</v>
      </c>
      <c r="AW1402" t="s">
        <v>99</v>
      </c>
      <c r="AX1402" t="s">
        <v>100</v>
      </c>
      <c r="AY1402" t="s">
        <v>10009</v>
      </c>
      <c r="AZ1402" t="s">
        <v>10441</v>
      </c>
      <c r="BA1402" t="s">
        <v>103</v>
      </c>
      <c r="BB1402" t="s">
        <v>10442</v>
      </c>
      <c r="BC1402" s="4"/>
      <c r="BD1402" t="s">
        <v>83</v>
      </c>
      <c r="BE1402" t="s">
        <v>105</v>
      </c>
      <c r="BF1402" t="s">
        <v>106</v>
      </c>
      <c r="BG1402" t="s">
        <v>107</v>
      </c>
      <c r="BH1402" t="s">
        <v>108</v>
      </c>
      <c r="BI1402" t="s">
        <v>109</v>
      </c>
      <c r="BJ1402" s="2">
        <v>0</v>
      </c>
      <c r="BK1402" t="s">
        <v>90</v>
      </c>
      <c r="BL1402" t="s">
        <v>78</v>
      </c>
      <c r="BM1402" t="s">
        <v>83</v>
      </c>
      <c r="BN1402" t="s">
        <v>83</v>
      </c>
      <c r="BO1402" t="s">
        <v>83</v>
      </c>
      <c r="BP1402" t="s">
        <v>10443</v>
      </c>
      <c r="BQ1402" t="s">
        <v>10013</v>
      </c>
      <c r="BR1402" t="s">
        <v>10014</v>
      </c>
      <c r="BS1402" t="s">
        <v>83</v>
      </c>
      <c r="BT1402" s="3">
        <v>1</v>
      </c>
    </row>
    <row r="1403" spans="1:72" x14ac:dyDescent="0.25">
      <c r="A1403" t="s">
        <v>9979</v>
      </c>
      <c r="B1403" t="s">
        <v>9980</v>
      </c>
      <c r="C1403" t="s">
        <v>9981</v>
      </c>
      <c r="D1403" t="s">
        <v>74</v>
      </c>
      <c r="E1403" t="s">
        <v>21868</v>
      </c>
      <c r="F1403" t="s">
        <v>9982</v>
      </c>
      <c r="G1403" t="s">
        <v>10444</v>
      </c>
      <c r="H1403" t="s">
        <v>10445</v>
      </c>
      <c r="I1403" s="1">
        <v>44197</v>
      </c>
      <c r="J1403" s="1">
        <v>44926</v>
      </c>
      <c r="K1403" t="s">
        <v>78</v>
      </c>
      <c r="L1403" t="s">
        <v>79</v>
      </c>
      <c r="M1403" t="s">
        <v>80</v>
      </c>
      <c r="N1403" t="s">
        <v>10446</v>
      </c>
      <c r="O1403" t="s">
        <v>1161</v>
      </c>
      <c r="P1403" t="s">
        <v>271</v>
      </c>
      <c r="Q1403" t="s">
        <v>10447</v>
      </c>
      <c r="R1403" t="s">
        <v>9987</v>
      </c>
      <c r="S1403" t="s">
        <v>150</v>
      </c>
      <c r="T1403" t="s">
        <v>87</v>
      </c>
      <c r="U1403" t="s">
        <v>88</v>
      </c>
      <c r="V1403" t="s">
        <v>89</v>
      </c>
      <c r="W1403" t="s">
        <v>78</v>
      </c>
      <c r="X1403" t="s">
        <v>120</v>
      </c>
      <c r="Y1403" t="s">
        <v>91</v>
      </c>
      <c r="Z1403" t="s">
        <v>92</v>
      </c>
      <c r="AA1403" s="1">
        <v>44566</v>
      </c>
      <c r="AB1403" s="2">
        <v>1196</v>
      </c>
      <c r="AC1403" s="2">
        <v>1123</v>
      </c>
      <c r="AD1403" s="2"/>
      <c r="AE1403" s="2"/>
      <c r="AF1403" s="2"/>
      <c r="AG1403">
        <v>0</v>
      </c>
      <c r="AH1403" s="3">
        <v>1096</v>
      </c>
      <c r="AI1403" s="3">
        <v>1020</v>
      </c>
      <c r="AJ1403" s="3">
        <v>0</v>
      </c>
      <c r="AK1403" s="3">
        <v>0</v>
      </c>
      <c r="AL1403" s="3">
        <v>0</v>
      </c>
      <c r="AM1403" t="s">
        <v>9988</v>
      </c>
      <c r="AN1403" t="s">
        <v>9989</v>
      </c>
      <c r="AO1403" t="s">
        <v>9979</v>
      </c>
      <c r="AP1403" t="s">
        <v>9980</v>
      </c>
      <c r="AQ1403" t="s">
        <v>83</v>
      </c>
      <c r="AR1403" t="s">
        <v>9990</v>
      </c>
      <c r="AS1403" t="s">
        <v>83</v>
      </c>
      <c r="AT1403" t="s">
        <v>96</v>
      </c>
      <c r="AU1403" t="s">
        <v>9991</v>
      </c>
      <c r="AV1403" t="s">
        <v>9992</v>
      </c>
      <c r="AW1403" t="s">
        <v>99</v>
      </c>
      <c r="AX1403" t="s">
        <v>100</v>
      </c>
      <c r="AY1403" t="s">
        <v>10009</v>
      </c>
      <c r="AZ1403" t="s">
        <v>10448</v>
      </c>
      <c r="BA1403" t="s">
        <v>103</v>
      </c>
      <c r="BB1403" t="s">
        <v>10449</v>
      </c>
      <c r="BC1403" s="4"/>
      <c r="BD1403" t="s">
        <v>83</v>
      </c>
      <c r="BE1403" t="s">
        <v>105</v>
      </c>
      <c r="BF1403" t="s">
        <v>106</v>
      </c>
      <c r="BG1403" t="s">
        <v>107</v>
      </c>
      <c r="BH1403" t="s">
        <v>108</v>
      </c>
      <c r="BI1403" t="s">
        <v>109</v>
      </c>
      <c r="BJ1403" s="2">
        <v>0</v>
      </c>
      <c r="BK1403" t="s">
        <v>90</v>
      </c>
      <c r="BL1403" t="s">
        <v>78</v>
      </c>
      <c r="BM1403" t="s">
        <v>83</v>
      </c>
      <c r="BN1403" t="s">
        <v>83</v>
      </c>
      <c r="BO1403" t="s">
        <v>83</v>
      </c>
      <c r="BP1403" t="s">
        <v>10450</v>
      </c>
      <c r="BQ1403" t="s">
        <v>10013</v>
      </c>
      <c r="BR1403" t="s">
        <v>10014</v>
      </c>
      <c r="BS1403" t="s">
        <v>83</v>
      </c>
      <c r="BT1403" s="3">
        <v>1</v>
      </c>
    </row>
    <row r="1404" spans="1:72" x14ac:dyDescent="0.25">
      <c r="A1404" t="s">
        <v>9979</v>
      </c>
      <c r="B1404" t="s">
        <v>9980</v>
      </c>
      <c r="C1404" t="s">
        <v>9981</v>
      </c>
      <c r="D1404" t="s">
        <v>74</v>
      </c>
      <c r="E1404" t="s">
        <v>21868</v>
      </c>
      <c r="F1404" t="s">
        <v>9982</v>
      </c>
      <c r="G1404" t="s">
        <v>10451</v>
      </c>
      <c r="H1404" t="s">
        <v>10452</v>
      </c>
      <c r="I1404" s="1">
        <v>44197</v>
      </c>
      <c r="J1404" s="1">
        <v>44926</v>
      </c>
      <c r="K1404" t="s">
        <v>78</v>
      </c>
      <c r="L1404" t="s">
        <v>79</v>
      </c>
      <c r="M1404" t="s">
        <v>80</v>
      </c>
      <c r="N1404" t="s">
        <v>10446</v>
      </c>
      <c r="O1404" t="s">
        <v>1161</v>
      </c>
      <c r="P1404" t="s">
        <v>83</v>
      </c>
      <c r="Q1404" t="s">
        <v>10447</v>
      </c>
      <c r="R1404" t="s">
        <v>9987</v>
      </c>
      <c r="S1404" t="s">
        <v>150</v>
      </c>
      <c r="T1404" t="s">
        <v>87</v>
      </c>
      <c r="U1404" t="s">
        <v>88</v>
      </c>
      <c r="V1404" t="s">
        <v>89</v>
      </c>
      <c r="W1404" t="s">
        <v>78</v>
      </c>
      <c r="X1404" t="s">
        <v>120</v>
      </c>
      <c r="Y1404" t="s">
        <v>91</v>
      </c>
      <c r="Z1404" t="s">
        <v>92</v>
      </c>
      <c r="AA1404" s="1">
        <v>44566</v>
      </c>
      <c r="AB1404" s="2">
        <v>47</v>
      </c>
      <c r="AC1404" s="2">
        <v>55</v>
      </c>
      <c r="AD1404" s="2"/>
      <c r="AE1404" s="2"/>
      <c r="AF1404" s="2"/>
      <c r="AG1404">
        <v>0</v>
      </c>
      <c r="AH1404" s="3">
        <v>48</v>
      </c>
      <c r="AI1404" s="3">
        <v>52</v>
      </c>
      <c r="AJ1404" s="3">
        <v>0</v>
      </c>
      <c r="AK1404" s="3">
        <v>0</v>
      </c>
      <c r="AL1404" s="3">
        <v>0</v>
      </c>
      <c r="AM1404" t="s">
        <v>9988</v>
      </c>
      <c r="AN1404" t="s">
        <v>9989</v>
      </c>
      <c r="AO1404" t="s">
        <v>9979</v>
      </c>
      <c r="AP1404" t="s">
        <v>9980</v>
      </c>
      <c r="AQ1404" t="s">
        <v>83</v>
      </c>
      <c r="AR1404" t="s">
        <v>9990</v>
      </c>
      <c r="AS1404" t="s">
        <v>83</v>
      </c>
      <c r="AT1404" t="s">
        <v>96</v>
      </c>
      <c r="AU1404" t="s">
        <v>9991</v>
      </c>
      <c r="AV1404" t="s">
        <v>9992</v>
      </c>
      <c r="AW1404" t="s">
        <v>99</v>
      </c>
      <c r="AX1404" t="s">
        <v>100</v>
      </c>
      <c r="AY1404" t="s">
        <v>9993</v>
      </c>
      <c r="AZ1404" t="s">
        <v>10453</v>
      </c>
      <c r="BA1404" t="s">
        <v>103</v>
      </c>
      <c r="BB1404" t="s">
        <v>10454</v>
      </c>
      <c r="BC1404" s="4"/>
      <c r="BD1404" t="s">
        <v>83</v>
      </c>
      <c r="BE1404" t="s">
        <v>105</v>
      </c>
      <c r="BF1404" t="s">
        <v>106</v>
      </c>
      <c r="BG1404" t="s">
        <v>107</v>
      </c>
      <c r="BH1404" t="s">
        <v>108</v>
      </c>
      <c r="BI1404" t="s">
        <v>109</v>
      </c>
      <c r="BJ1404" s="2">
        <v>0</v>
      </c>
      <c r="BK1404" t="s">
        <v>90</v>
      </c>
      <c r="BL1404" t="s">
        <v>78</v>
      </c>
      <c r="BM1404" t="s">
        <v>83</v>
      </c>
      <c r="BN1404" t="s">
        <v>83</v>
      </c>
      <c r="BO1404" t="s">
        <v>83</v>
      </c>
      <c r="BP1404" t="s">
        <v>10455</v>
      </c>
      <c r="BQ1404" t="s">
        <v>9997</v>
      </c>
      <c r="BR1404" t="s">
        <v>9998</v>
      </c>
      <c r="BS1404" t="s">
        <v>83</v>
      </c>
      <c r="BT1404" s="3">
        <v>1</v>
      </c>
    </row>
    <row r="1405" spans="1:72" x14ac:dyDescent="0.25">
      <c r="A1405" t="s">
        <v>9979</v>
      </c>
      <c r="B1405" t="s">
        <v>9980</v>
      </c>
      <c r="C1405" t="s">
        <v>9981</v>
      </c>
      <c r="D1405" t="s">
        <v>74</v>
      </c>
      <c r="E1405" t="s">
        <v>21868</v>
      </c>
      <c r="F1405" t="s">
        <v>9982</v>
      </c>
      <c r="G1405" t="s">
        <v>10456</v>
      </c>
      <c r="H1405" t="s">
        <v>10457</v>
      </c>
      <c r="I1405" s="1">
        <v>44197</v>
      </c>
      <c r="J1405" s="1">
        <v>44926</v>
      </c>
      <c r="K1405" t="s">
        <v>78</v>
      </c>
      <c r="L1405" t="s">
        <v>79</v>
      </c>
      <c r="M1405" t="s">
        <v>80</v>
      </c>
      <c r="N1405" t="s">
        <v>10458</v>
      </c>
      <c r="O1405" t="s">
        <v>462</v>
      </c>
      <c r="P1405" t="s">
        <v>222</v>
      </c>
      <c r="Q1405" t="s">
        <v>10459</v>
      </c>
      <c r="R1405" t="s">
        <v>9987</v>
      </c>
      <c r="S1405" t="s">
        <v>150</v>
      </c>
      <c r="T1405" t="s">
        <v>87</v>
      </c>
      <c r="U1405" t="s">
        <v>88</v>
      </c>
      <c r="V1405" t="s">
        <v>89</v>
      </c>
      <c r="W1405" t="s">
        <v>78</v>
      </c>
      <c r="X1405" t="s">
        <v>120</v>
      </c>
      <c r="Y1405" t="s">
        <v>91</v>
      </c>
      <c r="Z1405" t="s">
        <v>92</v>
      </c>
      <c r="AA1405" s="1">
        <v>44567</v>
      </c>
      <c r="AB1405" s="2">
        <v>1272</v>
      </c>
      <c r="AC1405" s="2">
        <v>1233</v>
      </c>
      <c r="AD1405" s="2"/>
      <c r="AE1405" s="2"/>
      <c r="AF1405" s="2"/>
      <c r="AG1405">
        <v>0</v>
      </c>
      <c r="AH1405" s="3">
        <v>1192</v>
      </c>
      <c r="AI1405" s="3">
        <v>1104</v>
      </c>
      <c r="AJ1405" s="3">
        <v>0</v>
      </c>
      <c r="AK1405" s="3">
        <v>0</v>
      </c>
      <c r="AL1405" s="3">
        <v>0</v>
      </c>
      <c r="AM1405" t="s">
        <v>9988</v>
      </c>
      <c r="AN1405" t="s">
        <v>9989</v>
      </c>
      <c r="AO1405" t="s">
        <v>9979</v>
      </c>
      <c r="AP1405" t="s">
        <v>9980</v>
      </c>
      <c r="AQ1405" t="s">
        <v>83</v>
      </c>
      <c r="AR1405" t="s">
        <v>9990</v>
      </c>
      <c r="AS1405" t="s">
        <v>83</v>
      </c>
      <c r="AT1405" t="s">
        <v>96</v>
      </c>
      <c r="AU1405" t="s">
        <v>9991</v>
      </c>
      <c r="AV1405" t="s">
        <v>9992</v>
      </c>
      <c r="AW1405" t="s">
        <v>99</v>
      </c>
      <c r="AX1405" t="s">
        <v>100</v>
      </c>
      <c r="AY1405" t="s">
        <v>10009</v>
      </c>
      <c r="AZ1405" t="s">
        <v>10460</v>
      </c>
      <c r="BA1405" t="s">
        <v>103</v>
      </c>
      <c r="BB1405" t="s">
        <v>10461</v>
      </c>
      <c r="BC1405" s="4"/>
      <c r="BD1405" t="s">
        <v>83</v>
      </c>
      <c r="BE1405" t="s">
        <v>105</v>
      </c>
      <c r="BF1405" t="s">
        <v>106</v>
      </c>
      <c r="BG1405" t="s">
        <v>107</v>
      </c>
      <c r="BH1405" t="s">
        <v>108</v>
      </c>
      <c r="BI1405" t="s">
        <v>109</v>
      </c>
      <c r="BJ1405" s="2">
        <v>0</v>
      </c>
      <c r="BK1405" t="s">
        <v>90</v>
      </c>
      <c r="BL1405" t="s">
        <v>78</v>
      </c>
      <c r="BM1405" t="s">
        <v>83</v>
      </c>
      <c r="BN1405" t="s">
        <v>83</v>
      </c>
      <c r="BO1405" t="s">
        <v>83</v>
      </c>
      <c r="BP1405" t="s">
        <v>10462</v>
      </c>
      <c r="BQ1405" t="s">
        <v>10013</v>
      </c>
      <c r="BR1405" t="s">
        <v>10014</v>
      </c>
      <c r="BS1405" t="s">
        <v>83</v>
      </c>
      <c r="BT1405" s="3">
        <v>1</v>
      </c>
    </row>
    <row r="1406" spans="1:72" x14ac:dyDescent="0.25">
      <c r="A1406" t="s">
        <v>9979</v>
      </c>
      <c r="B1406" t="s">
        <v>9980</v>
      </c>
      <c r="C1406" t="s">
        <v>9981</v>
      </c>
      <c r="D1406" t="s">
        <v>74</v>
      </c>
      <c r="E1406" t="s">
        <v>21868</v>
      </c>
      <c r="F1406" t="s">
        <v>9982</v>
      </c>
      <c r="G1406" t="s">
        <v>10463</v>
      </c>
      <c r="H1406" t="s">
        <v>10464</v>
      </c>
      <c r="I1406" s="1">
        <v>44197</v>
      </c>
      <c r="J1406" s="1">
        <v>44926</v>
      </c>
      <c r="K1406" t="s">
        <v>78</v>
      </c>
      <c r="L1406" t="s">
        <v>79</v>
      </c>
      <c r="M1406" t="s">
        <v>80</v>
      </c>
      <c r="N1406" t="s">
        <v>10458</v>
      </c>
      <c r="O1406" t="s">
        <v>155</v>
      </c>
      <c r="P1406" t="s">
        <v>156</v>
      </c>
      <c r="Q1406" t="s">
        <v>10459</v>
      </c>
      <c r="R1406" t="s">
        <v>9987</v>
      </c>
      <c r="S1406" t="s">
        <v>150</v>
      </c>
      <c r="T1406" t="s">
        <v>87</v>
      </c>
      <c r="U1406" t="s">
        <v>88</v>
      </c>
      <c r="V1406" t="s">
        <v>89</v>
      </c>
      <c r="W1406" t="s">
        <v>78</v>
      </c>
      <c r="X1406" t="s">
        <v>120</v>
      </c>
      <c r="Y1406" t="s">
        <v>91</v>
      </c>
      <c r="Z1406" t="s">
        <v>92</v>
      </c>
      <c r="AA1406" s="1">
        <v>44567</v>
      </c>
      <c r="AB1406" s="2">
        <v>71</v>
      </c>
      <c r="AC1406" s="2">
        <v>77</v>
      </c>
      <c r="AD1406" s="2"/>
      <c r="AE1406" s="2"/>
      <c r="AF1406" s="2"/>
      <c r="AG1406">
        <v>0</v>
      </c>
      <c r="AH1406" s="3">
        <v>56</v>
      </c>
      <c r="AI1406" s="3">
        <v>60</v>
      </c>
      <c r="AJ1406" s="3">
        <v>0</v>
      </c>
      <c r="AK1406" s="3">
        <v>0</v>
      </c>
      <c r="AL1406" s="3">
        <v>0</v>
      </c>
      <c r="AM1406" t="s">
        <v>9988</v>
      </c>
      <c r="AN1406" t="s">
        <v>9989</v>
      </c>
      <c r="AO1406" t="s">
        <v>9979</v>
      </c>
      <c r="AP1406" t="s">
        <v>9980</v>
      </c>
      <c r="AQ1406" t="s">
        <v>83</v>
      </c>
      <c r="AR1406" t="s">
        <v>9990</v>
      </c>
      <c r="AS1406" t="s">
        <v>83</v>
      </c>
      <c r="AT1406" t="s">
        <v>96</v>
      </c>
      <c r="AU1406" t="s">
        <v>9991</v>
      </c>
      <c r="AV1406" t="s">
        <v>9992</v>
      </c>
      <c r="AW1406" t="s">
        <v>99</v>
      </c>
      <c r="AX1406" t="s">
        <v>100</v>
      </c>
      <c r="AY1406" t="s">
        <v>9993</v>
      </c>
      <c r="AZ1406" t="s">
        <v>10465</v>
      </c>
      <c r="BA1406" t="s">
        <v>103</v>
      </c>
      <c r="BB1406" t="s">
        <v>10466</v>
      </c>
      <c r="BC1406" s="4"/>
      <c r="BD1406" t="s">
        <v>83</v>
      </c>
      <c r="BE1406" t="s">
        <v>105</v>
      </c>
      <c r="BF1406" t="s">
        <v>106</v>
      </c>
      <c r="BG1406" t="s">
        <v>107</v>
      </c>
      <c r="BH1406" t="s">
        <v>108</v>
      </c>
      <c r="BI1406" t="s">
        <v>109</v>
      </c>
      <c r="BJ1406" s="2">
        <v>0</v>
      </c>
      <c r="BK1406" t="s">
        <v>90</v>
      </c>
      <c r="BL1406" t="s">
        <v>78</v>
      </c>
      <c r="BM1406" t="s">
        <v>83</v>
      </c>
      <c r="BN1406" t="s">
        <v>83</v>
      </c>
      <c r="BO1406" t="s">
        <v>83</v>
      </c>
      <c r="BP1406" t="s">
        <v>10467</v>
      </c>
      <c r="BQ1406" t="s">
        <v>9997</v>
      </c>
      <c r="BR1406" t="s">
        <v>9998</v>
      </c>
      <c r="BS1406" t="s">
        <v>83</v>
      </c>
      <c r="BT1406" s="3">
        <v>1</v>
      </c>
    </row>
    <row r="1407" spans="1:72" x14ac:dyDescent="0.25">
      <c r="A1407" t="s">
        <v>9979</v>
      </c>
      <c r="B1407" t="s">
        <v>9980</v>
      </c>
      <c r="C1407" t="s">
        <v>9981</v>
      </c>
      <c r="D1407" t="s">
        <v>74</v>
      </c>
      <c r="E1407" t="s">
        <v>21868</v>
      </c>
      <c r="F1407" t="s">
        <v>9982</v>
      </c>
      <c r="G1407" t="s">
        <v>10468</v>
      </c>
      <c r="H1407" t="s">
        <v>10469</v>
      </c>
      <c r="I1407" s="1">
        <v>44197</v>
      </c>
      <c r="J1407" s="1">
        <v>44926</v>
      </c>
      <c r="K1407" t="s">
        <v>78</v>
      </c>
      <c r="L1407" t="s">
        <v>79</v>
      </c>
      <c r="M1407" t="s">
        <v>80</v>
      </c>
      <c r="N1407" t="s">
        <v>10470</v>
      </c>
      <c r="O1407" t="s">
        <v>930</v>
      </c>
      <c r="P1407" t="s">
        <v>721</v>
      </c>
      <c r="Q1407" t="s">
        <v>10471</v>
      </c>
      <c r="R1407" t="s">
        <v>9987</v>
      </c>
      <c r="S1407" t="s">
        <v>150</v>
      </c>
      <c r="T1407" t="s">
        <v>87</v>
      </c>
      <c r="U1407" t="s">
        <v>88</v>
      </c>
      <c r="V1407" t="s">
        <v>89</v>
      </c>
      <c r="W1407" t="s">
        <v>78</v>
      </c>
      <c r="X1407" t="s">
        <v>120</v>
      </c>
      <c r="Y1407" t="s">
        <v>91</v>
      </c>
      <c r="Z1407" t="s">
        <v>92</v>
      </c>
      <c r="AA1407" s="1">
        <v>44567</v>
      </c>
      <c r="AB1407" s="2">
        <v>3926</v>
      </c>
      <c r="AC1407" s="2">
        <v>3758</v>
      </c>
      <c r="AD1407" s="2"/>
      <c r="AE1407" s="2"/>
      <c r="AF1407" s="2"/>
      <c r="AG1407">
        <v>0</v>
      </c>
      <c r="AH1407" s="3">
        <v>4012</v>
      </c>
      <c r="AI1407" s="3">
        <v>3412</v>
      </c>
      <c r="AJ1407" s="3">
        <v>0</v>
      </c>
      <c r="AK1407" s="3">
        <v>0</v>
      </c>
      <c r="AL1407" s="3">
        <v>0</v>
      </c>
      <c r="AM1407" t="s">
        <v>9988</v>
      </c>
      <c r="AN1407" t="s">
        <v>9989</v>
      </c>
      <c r="AO1407" t="s">
        <v>9979</v>
      </c>
      <c r="AP1407" t="s">
        <v>9980</v>
      </c>
      <c r="AQ1407" t="s">
        <v>83</v>
      </c>
      <c r="AR1407" t="s">
        <v>9990</v>
      </c>
      <c r="AS1407" t="s">
        <v>83</v>
      </c>
      <c r="AT1407" t="s">
        <v>96</v>
      </c>
      <c r="AU1407" t="s">
        <v>9991</v>
      </c>
      <c r="AV1407" t="s">
        <v>9992</v>
      </c>
      <c r="AW1407" t="s">
        <v>99</v>
      </c>
      <c r="AX1407" t="s">
        <v>100</v>
      </c>
      <c r="AY1407" t="s">
        <v>9993</v>
      </c>
      <c r="AZ1407" t="s">
        <v>10472</v>
      </c>
      <c r="BA1407" t="s">
        <v>103</v>
      </c>
      <c r="BB1407" t="s">
        <v>10473</v>
      </c>
      <c r="BC1407" s="4"/>
      <c r="BD1407" t="s">
        <v>83</v>
      </c>
      <c r="BE1407" t="s">
        <v>105</v>
      </c>
      <c r="BF1407" t="s">
        <v>106</v>
      </c>
      <c r="BG1407" t="s">
        <v>107</v>
      </c>
      <c r="BH1407" t="s">
        <v>108</v>
      </c>
      <c r="BI1407" t="s">
        <v>109</v>
      </c>
      <c r="BJ1407" s="2">
        <v>0</v>
      </c>
      <c r="BK1407" t="s">
        <v>90</v>
      </c>
      <c r="BL1407" t="s">
        <v>78</v>
      </c>
      <c r="BM1407" t="s">
        <v>83</v>
      </c>
      <c r="BN1407" t="s">
        <v>83</v>
      </c>
      <c r="BO1407" t="s">
        <v>83</v>
      </c>
      <c r="BP1407" t="s">
        <v>10474</v>
      </c>
      <c r="BQ1407" t="s">
        <v>9997</v>
      </c>
      <c r="BR1407" t="s">
        <v>9998</v>
      </c>
      <c r="BS1407" t="s">
        <v>83</v>
      </c>
      <c r="BT1407" s="3">
        <v>1</v>
      </c>
    </row>
    <row r="1408" spans="1:72" x14ac:dyDescent="0.25">
      <c r="A1408" t="s">
        <v>9979</v>
      </c>
      <c r="B1408" t="s">
        <v>9980</v>
      </c>
      <c r="C1408" t="s">
        <v>9981</v>
      </c>
      <c r="D1408" t="s">
        <v>74</v>
      </c>
      <c r="E1408" t="s">
        <v>21868</v>
      </c>
      <c r="F1408" t="s">
        <v>9982</v>
      </c>
      <c r="G1408" t="s">
        <v>10475</v>
      </c>
      <c r="H1408" t="s">
        <v>10476</v>
      </c>
      <c r="I1408" s="1">
        <v>44197</v>
      </c>
      <c r="J1408" s="1">
        <v>44926</v>
      </c>
      <c r="K1408" t="s">
        <v>78</v>
      </c>
      <c r="L1408" t="s">
        <v>79</v>
      </c>
      <c r="M1408" t="s">
        <v>80</v>
      </c>
      <c r="N1408" t="s">
        <v>10477</v>
      </c>
      <c r="O1408" t="s">
        <v>462</v>
      </c>
      <c r="P1408" t="s">
        <v>420</v>
      </c>
      <c r="Q1408" t="s">
        <v>10478</v>
      </c>
      <c r="R1408" t="s">
        <v>9987</v>
      </c>
      <c r="S1408" t="s">
        <v>119</v>
      </c>
      <c r="T1408" t="s">
        <v>87</v>
      </c>
      <c r="U1408" t="s">
        <v>88</v>
      </c>
      <c r="V1408" t="s">
        <v>89</v>
      </c>
      <c r="W1408" t="s">
        <v>78</v>
      </c>
      <c r="X1408" t="s">
        <v>120</v>
      </c>
      <c r="Y1408" t="s">
        <v>91</v>
      </c>
      <c r="Z1408" t="s">
        <v>92</v>
      </c>
      <c r="AA1408" s="1">
        <v>44567</v>
      </c>
      <c r="AB1408" s="2">
        <v>2109</v>
      </c>
      <c r="AC1408" s="2">
        <v>2585</v>
      </c>
      <c r="AD1408" s="2"/>
      <c r="AE1408" s="2"/>
      <c r="AF1408" s="2"/>
      <c r="AG1408">
        <v>0</v>
      </c>
      <c r="AH1408" s="3">
        <v>1196</v>
      </c>
      <c r="AI1408" s="3">
        <v>1324</v>
      </c>
      <c r="AJ1408" s="3">
        <v>0</v>
      </c>
      <c r="AK1408" s="3">
        <v>0</v>
      </c>
      <c r="AL1408" s="3">
        <v>0</v>
      </c>
      <c r="AM1408" t="s">
        <v>9988</v>
      </c>
      <c r="AN1408" t="s">
        <v>9989</v>
      </c>
      <c r="AO1408" t="s">
        <v>9979</v>
      </c>
      <c r="AP1408" t="s">
        <v>9980</v>
      </c>
      <c r="AQ1408" t="s">
        <v>83</v>
      </c>
      <c r="AR1408" t="s">
        <v>9990</v>
      </c>
      <c r="AS1408" t="s">
        <v>83</v>
      </c>
      <c r="AT1408" t="s">
        <v>96</v>
      </c>
      <c r="AU1408" t="s">
        <v>9991</v>
      </c>
      <c r="AV1408" t="s">
        <v>9992</v>
      </c>
      <c r="AW1408" t="s">
        <v>99</v>
      </c>
      <c r="AX1408" t="s">
        <v>100</v>
      </c>
      <c r="AY1408" t="s">
        <v>10479</v>
      </c>
      <c r="AZ1408" t="s">
        <v>10480</v>
      </c>
      <c r="BA1408" t="s">
        <v>103</v>
      </c>
      <c r="BB1408" t="s">
        <v>10481</v>
      </c>
      <c r="BC1408" s="4"/>
      <c r="BD1408" t="s">
        <v>83</v>
      </c>
      <c r="BE1408" t="s">
        <v>105</v>
      </c>
      <c r="BF1408" t="s">
        <v>106</v>
      </c>
      <c r="BG1408" t="s">
        <v>107</v>
      </c>
      <c r="BH1408" t="s">
        <v>123</v>
      </c>
      <c r="BI1408" t="s">
        <v>124</v>
      </c>
      <c r="BJ1408" s="2">
        <v>0</v>
      </c>
      <c r="BK1408" t="s">
        <v>78</v>
      </c>
      <c r="BL1408" t="s">
        <v>90</v>
      </c>
      <c r="BM1408" t="s">
        <v>83</v>
      </c>
      <c r="BN1408" t="s">
        <v>83</v>
      </c>
      <c r="BO1408" t="s">
        <v>83</v>
      </c>
      <c r="BP1408" t="s">
        <v>83</v>
      </c>
      <c r="BQ1408" t="s">
        <v>83</v>
      </c>
      <c r="BR1408" t="s">
        <v>83</v>
      </c>
      <c r="BS1408" t="s">
        <v>83</v>
      </c>
      <c r="BT1408" s="3">
        <v>1</v>
      </c>
    </row>
    <row r="1409" spans="1:72" x14ac:dyDescent="0.25">
      <c r="A1409" t="s">
        <v>9979</v>
      </c>
      <c r="B1409" t="s">
        <v>9980</v>
      </c>
      <c r="C1409" t="s">
        <v>9981</v>
      </c>
      <c r="D1409" t="s">
        <v>74</v>
      </c>
      <c r="E1409" t="s">
        <v>21868</v>
      </c>
      <c r="F1409" t="s">
        <v>9982</v>
      </c>
      <c r="G1409" t="s">
        <v>10482</v>
      </c>
      <c r="H1409" t="s">
        <v>10483</v>
      </c>
      <c r="I1409" s="1">
        <v>44197</v>
      </c>
      <c r="J1409" s="1">
        <v>44926</v>
      </c>
      <c r="K1409" t="s">
        <v>78</v>
      </c>
      <c r="L1409" t="s">
        <v>79</v>
      </c>
      <c r="M1409" t="s">
        <v>80</v>
      </c>
      <c r="N1409" t="s">
        <v>10477</v>
      </c>
      <c r="O1409" t="s">
        <v>162</v>
      </c>
      <c r="P1409" t="s">
        <v>83</v>
      </c>
      <c r="Q1409" t="s">
        <v>10478</v>
      </c>
      <c r="R1409" t="s">
        <v>9987</v>
      </c>
      <c r="S1409" t="s">
        <v>150</v>
      </c>
      <c r="T1409" t="s">
        <v>87</v>
      </c>
      <c r="U1409" t="s">
        <v>88</v>
      </c>
      <c r="V1409" t="s">
        <v>89</v>
      </c>
      <c r="W1409" t="s">
        <v>78</v>
      </c>
      <c r="X1409" t="s">
        <v>120</v>
      </c>
      <c r="Y1409" t="s">
        <v>91</v>
      </c>
      <c r="Z1409" t="s">
        <v>92</v>
      </c>
      <c r="AA1409" s="1">
        <v>44565</v>
      </c>
      <c r="AB1409" s="2">
        <v>190</v>
      </c>
      <c r="AC1409" s="2">
        <v>184</v>
      </c>
      <c r="AD1409" s="2"/>
      <c r="AE1409" s="2"/>
      <c r="AF1409" s="2"/>
      <c r="AG1409">
        <v>0</v>
      </c>
      <c r="AH1409" s="3">
        <v>164</v>
      </c>
      <c r="AI1409" s="3">
        <v>156</v>
      </c>
      <c r="AJ1409" s="3">
        <v>0</v>
      </c>
      <c r="AK1409" s="3">
        <v>0</v>
      </c>
      <c r="AL1409" s="3">
        <v>0</v>
      </c>
      <c r="AM1409" t="s">
        <v>9988</v>
      </c>
      <c r="AN1409" t="s">
        <v>9989</v>
      </c>
      <c r="AO1409" t="s">
        <v>9979</v>
      </c>
      <c r="AP1409" t="s">
        <v>9980</v>
      </c>
      <c r="AQ1409" t="s">
        <v>83</v>
      </c>
      <c r="AR1409" t="s">
        <v>9990</v>
      </c>
      <c r="AS1409" t="s">
        <v>83</v>
      </c>
      <c r="AT1409" t="s">
        <v>96</v>
      </c>
      <c r="AU1409" t="s">
        <v>9991</v>
      </c>
      <c r="AV1409" t="s">
        <v>9992</v>
      </c>
      <c r="AW1409" t="s">
        <v>99</v>
      </c>
      <c r="AX1409" t="s">
        <v>100</v>
      </c>
      <c r="AY1409" t="s">
        <v>9993</v>
      </c>
      <c r="AZ1409" t="s">
        <v>10484</v>
      </c>
      <c r="BA1409" t="s">
        <v>103</v>
      </c>
      <c r="BB1409" t="s">
        <v>10485</v>
      </c>
      <c r="BC1409" s="4"/>
      <c r="BD1409" t="s">
        <v>83</v>
      </c>
      <c r="BE1409" t="s">
        <v>105</v>
      </c>
      <c r="BF1409" t="s">
        <v>106</v>
      </c>
      <c r="BG1409" t="s">
        <v>107</v>
      </c>
      <c r="BH1409" t="s">
        <v>108</v>
      </c>
      <c r="BI1409" t="s">
        <v>109</v>
      </c>
      <c r="BJ1409" s="2">
        <v>0</v>
      </c>
      <c r="BK1409" t="s">
        <v>90</v>
      </c>
      <c r="BL1409" t="s">
        <v>78</v>
      </c>
      <c r="BM1409" t="s">
        <v>83</v>
      </c>
      <c r="BN1409" t="s">
        <v>83</v>
      </c>
      <c r="BO1409" t="s">
        <v>83</v>
      </c>
      <c r="BP1409" t="s">
        <v>10486</v>
      </c>
      <c r="BQ1409" t="s">
        <v>9997</v>
      </c>
      <c r="BR1409" t="s">
        <v>9998</v>
      </c>
      <c r="BS1409" t="s">
        <v>83</v>
      </c>
      <c r="BT1409" s="3">
        <v>1</v>
      </c>
    </row>
    <row r="1410" spans="1:72" x14ac:dyDescent="0.25">
      <c r="A1410" t="s">
        <v>9979</v>
      </c>
      <c r="B1410" t="s">
        <v>9980</v>
      </c>
      <c r="C1410" t="s">
        <v>9981</v>
      </c>
      <c r="D1410" t="s">
        <v>74</v>
      </c>
      <c r="E1410" t="s">
        <v>21868</v>
      </c>
      <c r="F1410" t="s">
        <v>9982</v>
      </c>
      <c r="G1410" t="s">
        <v>10487</v>
      </c>
      <c r="H1410" t="s">
        <v>10488</v>
      </c>
      <c r="I1410" s="1">
        <v>44197</v>
      </c>
      <c r="J1410" s="1">
        <v>44926</v>
      </c>
      <c r="K1410" t="s">
        <v>78</v>
      </c>
      <c r="L1410" t="s">
        <v>79</v>
      </c>
      <c r="M1410" t="s">
        <v>80</v>
      </c>
      <c r="N1410" t="s">
        <v>10470</v>
      </c>
      <c r="O1410" t="s">
        <v>462</v>
      </c>
      <c r="P1410" t="s">
        <v>420</v>
      </c>
      <c r="Q1410" t="s">
        <v>10471</v>
      </c>
      <c r="R1410" t="s">
        <v>9987</v>
      </c>
      <c r="S1410" t="s">
        <v>119</v>
      </c>
      <c r="T1410" t="s">
        <v>87</v>
      </c>
      <c r="U1410" t="s">
        <v>88</v>
      </c>
      <c r="V1410" t="s">
        <v>89</v>
      </c>
      <c r="W1410" t="s">
        <v>78</v>
      </c>
      <c r="X1410" t="s">
        <v>120</v>
      </c>
      <c r="Y1410" t="s">
        <v>91</v>
      </c>
      <c r="Z1410" t="s">
        <v>92</v>
      </c>
      <c r="AA1410" s="1">
        <v>44567</v>
      </c>
      <c r="AB1410" s="2">
        <v>5898</v>
      </c>
      <c r="AC1410" s="2">
        <v>6929</v>
      </c>
      <c r="AD1410" s="2"/>
      <c r="AE1410" s="2"/>
      <c r="AF1410" s="2"/>
      <c r="AG1410">
        <v>0</v>
      </c>
      <c r="AH1410" s="3">
        <v>7696</v>
      </c>
      <c r="AI1410" s="3">
        <v>9168</v>
      </c>
      <c r="AJ1410" s="3">
        <v>0</v>
      </c>
      <c r="AK1410" s="3">
        <v>0</v>
      </c>
      <c r="AL1410" s="3">
        <v>0</v>
      </c>
      <c r="AM1410" t="s">
        <v>9988</v>
      </c>
      <c r="AN1410" t="s">
        <v>9989</v>
      </c>
      <c r="AO1410" t="s">
        <v>9979</v>
      </c>
      <c r="AP1410" t="s">
        <v>9980</v>
      </c>
      <c r="AQ1410" t="s">
        <v>83</v>
      </c>
      <c r="AR1410" t="s">
        <v>9990</v>
      </c>
      <c r="AS1410" t="s">
        <v>83</v>
      </c>
      <c r="AT1410" t="s">
        <v>96</v>
      </c>
      <c r="AU1410" t="s">
        <v>9991</v>
      </c>
      <c r="AV1410" t="s">
        <v>9992</v>
      </c>
      <c r="AW1410" t="s">
        <v>99</v>
      </c>
      <c r="AX1410" t="s">
        <v>100</v>
      </c>
      <c r="AY1410" t="s">
        <v>10121</v>
      </c>
      <c r="AZ1410" t="s">
        <v>10489</v>
      </c>
      <c r="BA1410" t="s">
        <v>103</v>
      </c>
      <c r="BB1410" t="s">
        <v>10490</v>
      </c>
      <c r="BC1410" s="4"/>
      <c r="BD1410" t="s">
        <v>83</v>
      </c>
      <c r="BE1410" t="s">
        <v>105</v>
      </c>
      <c r="BF1410" t="s">
        <v>106</v>
      </c>
      <c r="BG1410" t="s">
        <v>107</v>
      </c>
      <c r="BH1410" t="s">
        <v>472</v>
      </c>
      <c r="BI1410" t="s">
        <v>473</v>
      </c>
      <c r="BJ1410" s="2">
        <v>0</v>
      </c>
      <c r="BK1410" t="s">
        <v>90</v>
      </c>
      <c r="BL1410" t="s">
        <v>78</v>
      </c>
      <c r="BM1410" t="s">
        <v>83</v>
      </c>
      <c r="BN1410" t="s">
        <v>83</v>
      </c>
      <c r="BO1410" t="s">
        <v>83</v>
      </c>
      <c r="BP1410" t="s">
        <v>10491</v>
      </c>
      <c r="BQ1410" t="s">
        <v>10125</v>
      </c>
      <c r="BR1410" t="s">
        <v>10126</v>
      </c>
      <c r="BS1410" t="s">
        <v>83</v>
      </c>
      <c r="BT1410" s="3">
        <v>1</v>
      </c>
    </row>
    <row r="1411" spans="1:72" x14ac:dyDescent="0.25">
      <c r="A1411" t="s">
        <v>9979</v>
      </c>
      <c r="B1411" t="s">
        <v>9980</v>
      </c>
      <c r="C1411" t="s">
        <v>9981</v>
      </c>
      <c r="D1411" t="s">
        <v>74</v>
      </c>
      <c r="E1411" t="s">
        <v>21868</v>
      </c>
      <c r="F1411" t="s">
        <v>9982</v>
      </c>
      <c r="G1411" t="s">
        <v>10492</v>
      </c>
      <c r="H1411" t="s">
        <v>10493</v>
      </c>
      <c r="I1411" s="1">
        <v>44197</v>
      </c>
      <c r="J1411" s="1">
        <v>44926</v>
      </c>
      <c r="K1411" t="s">
        <v>78</v>
      </c>
      <c r="L1411" t="s">
        <v>79</v>
      </c>
      <c r="M1411" t="s">
        <v>80</v>
      </c>
      <c r="N1411" t="s">
        <v>10477</v>
      </c>
      <c r="O1411" t="s">
        <v>738</v>
      </c>
      <c r="P1411" t="s">
        <v>235</v>
      </c>
      <c r="Q1411" t="s">
        <v>10494</v>
      </c>
      <c r="R1411" t="s">
        <v>9987</v>
      </c>
      <c r="S1411" t="s">
        <v>119</v>
      </c>
      <c r="T1411" t="s">
        <v>87</v>
      </c>
      <c r="U1411" t="s">
        <v>88</v>
      </c>
      <c r="V1411" t="s">
        <v>89</v>
      </c>
      <c r="W1411" t="s">
        <v>78</v>
      </c>
      <c r="X1411" t="s">
        <v>120</v>
      </c>
      <c r="Y1411" t="s">
        <v>91</v>
      </c>
      <c r="Z1411" t="s">
        <v>92</v>
      </c>
      <c r="AA1411" s="1">
        <v>44566</v>
      </c>
      <c r="AB1411" s="2">
        <v>13024</v>
      </c>
      <c r="AC1411" s="2">
        <v>12598</v>
      </c>
      <c r="AD1411" s="2"/>
      <c r="AE1411" s="2"/>
      <c r="AF1411" s="2"/>
      <c r="AG1411">
        <v>0</v>
      </c>
      <c r="AH1411" s="3">
        <v>12772</v>
      </c>
      <c r="AI1411" s="3">
        <v>11932</v>
      </c>
      <c r="AJ1411" s="3">
        <v>0</v>
      </c>
      <c r="AK1411" s="3">
        <v>0</v>
      </c>
      <c r="AL1411" s="3">
        <v>0</v>
      </c>
      <c r="AM1411" t="s">
        <v>9988</v>
      </c>
      <c r="AN1411" t="s">
        <v>9989</v>
      </c>
      <c r="AO1411" t="s">
        <v>9979</v>
      </c>
      <c r="AP1411" t="s">
        <v>9980</v>
      </c>
      <c r="AQ1411" t="s">
        <v>83</v>
      </c>
      <c r="AR1411" t="s">
        <v>9990</v>
      </c>
      <c r="AS1411" t="s">
        <v>83</v>
      </c>
      <c r="AT1411" t="s">
        <v>96</v>
      </c>
      <c r="AU1411" t="s">
        <v>9991</v>
      </c>
      <c r="AV1411" t="s">
        <v>9992</v>
      </c>
      <c r="AW1411" t="s">
        <v>99</v>
      </c>
      <c r="AX1411" t="s">
        <v>100</v>
      </c>
      <c r="AY1411" t="s">
        <v>10495</v>
      </c>
      <c r="AZ1411" t="s">
        <v>10496</v>
      </c>
      <c r="BA1411" t="s">
        <v>103</v>
      </c>
      <c r="BB1411" t="s">
        <v>10497</v>
      </c>
      <c r="BC1411" s="4"/>
      <c r="BD1411" t="s">
        <v>83</v>
      </c>
      <c r="BE1411" t="s">
        <v>105</v>
      </c>
      <c r="BF1411" t="s">
        <v>106</v>
      </c>
      <c r="BG1411" t="s">
        <v>107</v>
      </c>
      <c r="BH1411" t="s">
        <v>123</v>
      </c>
      <c r="BI1411" t="s">
        <v>124</v>
      </c>
      <c r="BJ1411" s="2">
        <v>0</v>
      </c>
      <c r="BK1411" t="s">
        <v>78</v>
      </c>
      <c r="BL1411" t="s">
        <v>90</v>
      </c>
      <c r="BM1411" t="s">
        <v>83</v>
      </c>
      <c r="BN1411" t="s">
        <v>83</v>
      </c>
      <c r="BO1411" t="s">
        <v>83</v>
      </c>
      <c r="BP1411" t="s">
        <v>83</v>
      </c>
      <c r="BQ1411" t="s">
        <v>83</v>
      </c>
      <c r="BR1411" t="s">
        <v>83</v>
      </c>
      <c r="BS1411" t="s">
        <v>83</v>
      </c>
      <c r="BT1411" s="3">
        <v>1</v>
      </c>
    </row>
    <row r="1412" spans="1:72" x14ac:dyDescent="0.25">
      <c r="A1412" t="s">
        <v>9979</v>
      </c>
      <c r="B1412" t="s">
        <v>9980</v>
      </c>
      <c r="C1412" t="s">
        <v>9981</v>
      </c>
      <c r="D1412" t="s">
        <v>74</v>
      </c>
      <c r="E1412" t="s">
        <v>21868</v>
      </c>
      <c r="F1412" t="s">
        <v>9982</v>
      </c>
      <c r="G1412" t="s">
        <v>10498</v>
      </c>
      <c r="H1412" t="s">
        <v>10499</v>
      </c>
      <c r="I1412" s="1">
        <v>44197</v>
      </c>
      <c r="J1412" s="1">
        <v>44926</v>
      </c>
      <c r="K1412" t="s">
        <v>78</v>
      </c>
      <c r="L1412" t="s">
        <v>79</v>
      </c>
      <c r="M1412" t="s">
        <v>80</v>
      </c>
      <c r="N1412" t="s">
        <v>10477</v>
      </c>
      <c r="O1412" t="s">
        <v>738</v>
      </c>
      <c r="P1412" t="s">
        <v>83</v>
      </c>
      <c r="Q1412" t="s">
        <v>10494</v>
      </c>
      <c r="R1412" t="s">
        <v>9987</v>
      </c>
      <c r="S1412" t="s">
        <v>150</v>
      </c>
      <c r="T1412" t="s">
        <v>87</v>
      </c>
      <c r="U1412" t="s">
        <v>88</v>
      </c>
      <c r="V1412" t="s">
        <v>89</v>
      </c>
      <c r="W1412" t="s">
        <v>78</v>
      </c>
      <c r="X1412" t="s">
        <v>120</v>
      </c>
      <c r="Y1412" t="s">
        <v>91</v>
      </c>
      <c r="Z1412" t="s">
        <v>92</v>
      </c>
      <c r="AA1412" s="1">
        <v>44567</v>
      </c>
      <c r="AB1412" s="2">
        <v>1579</v>
      </c>
      <c r="AC1412" s="2">
        <v>1428</v>
      </c>
      <c r="AD1412" s="2"/>
      <c r="AE1412" s="2"/>
      <c r="AF1412" s="2"/>
      <c r="AG1412">
        <v>0</v>
      </c>
      <c r="AH1412" s="3">
        <v>2492</v>
      </c>
      <c r="AI1412" s="3">
        <v>1676</v>
      </c>
      <c r="AJ1412" s="3">
        <v>0</v>
      </c>
      <c r="AK1412" s="3">
        <v>0</v>
      </c>
      <c r="AL1412" s="3">
        <v>0</v>
      </c>
      <c r="AM1412" t="s">
        <v>9988</v>
      </c>
      <c r="AN1412" t="s">
        <v>9989</v>
      </c>
      <c r="AO1412" t="s">
        <v>9979</v>
      </c>
      <c r="AP1412" t="s">
        <v>9980</v>
      </c>
      <c r="AQ1412" t="s">
        <v>83</v>
      </c>
      <c r="AR1412" t="s">
        <v>9990</v>
      </c>
      <c r="AS1412" t="s">
        <v>83</v>
      </c>
      <c r="AT1412" t="s">
        <v>96</v>
      </c>
      <c r="AU1412" t="s">
        <v>9991</v>
      </c>
      <c r="AV1412" t="s">
        <v>9992</v>
      </c>
      <c r="AW1412" t="s">
        <v>99</v>
      </c>
      <c r="AX1412" t="s">
        <v>100</v>
      </c>
      <c r="AY1412" t="s">
        <v>10500</v>
      </c>
      <c r="AZ1412" t="s">
        <v>10501</v>
      </c>
      <c r="BA1412" t="s">
        <v>103</v>
      </c>
      <c r="BB1412" t="s">
        <v>10502</v>
      </c>
      <c r="BC1412" s="4"/>
      <c r="BD1412" t="s">
        <v>83</v>
      </c>
      <c r="BE1412" t="s">
        <v>105</v>
      </c>
      <c r="BF1412" t="s">
        <v>106</v>
      </c>
      <c r="BG1412" t="s">
        <v>107</v>
      </c>
      <c r="BH1412" t="s">
        <v>108</v>
      </c>
      <c r="BI1412" t="s">
        <v>109</v>
      </c>
      <c r="BJ1412" s="2">
        <v>0</v>
      </c>
      <c r="BK1412" t="s">
        <v>78</v>
      </c>
      <c r="BL1412" t="s">
        <v>90</v>
      </c>
      <c r="BM1412" t="s">
        <v>83</v>
      </c>
      <c r="BN1412" t="s">
        <v>83</v>
      </c>
      <c r="BO1412" t="s">
        <v>83</v>
      </c>
      <c r="BP1412" t="s">
        <v>83</v>
      </c>
      <c r="BQ1412" t="s">
        <v>83</v>
      </c>
      <c r="BR1412" t="s">
        <v>83</v>
      </c>
      <c r="BS1412" t="s">
        <v>83</v>
      </c>
      <c r="BT1412" s="3">
        <v>1</v>
      </c>
    </row>
    <row r="1413" spans="1:72" x14ac:dyDescent="0.25">
      <c r="A1413" t="s">
        <v>9979</v>
      </c>
      <c r="B1413" t="s">
        <v>9980</v>
      </c>
      <c r="C1413" t="s">
        <v>9981</v>
      </c>
      <c r="D1413" t="s">
        <v>74</v>
      </c>
      <c r="E1413" t="s">
        <v>21868</v>
      </c>
      <c r="F1413" t="s">
        <v>9982</v>
      </c>
      <c r="G1413" t="s">
        <v>10503</v>
      </c>
      <c r="H1413" t="s">
        <v>10504</v>
      </c>
      <c r="I1413" s="1">
        <v>44197</v>
      </c>
      <c r="J1413" s="1">
        <v>44926</v>
      </c>
      <c r="K1413" t="s">
        <v>78</v>
      </c>
      <c r="L1413" t="s">
        <v>79</v>
      </c>
      <c r="M1413" t="s">
        <v>80</v>
      </c>
      <c r="N1413" t="s">
        <v>10505</v>
      </c>
      <c r="O1413" t="s">
        <v>155</v>
      </c>
      <c r="P1413" t="s">
        <v>83</v>
      </c>
      <c r="Q1413" t="s">
        <v>10506</v>
      </c>
      <c r="R1413" t="s">
        <v>9987</v>
      </c>
      <c r="S1413" t="s">
        <v>119</v>
      </c>
      <c r="T1413" t="s">
        <v>87</v>
      </c>
      <c r="U1413" t="s">
        <v>88</v>
      </c>
      <c r="V1413" t="s">
        <v>89</v>
      </c>
      <c r="W1413" t="s">
        <v>78</v>
      </c>
      <c r="X1413" t="s">
        <v>120</v>
      </c>
      <c r="Y1413" t="s">
        <v>91</v>
      </c>
      <c r="Z1413" t="s">
        <v>92</v>
      </c>
      <c r="AA1413" s="1">
        <v>44566</v>
      </c>
      <c r="AB1413" s="2">
        <v>1134</v>
      </c>
      <c r="AC1413" s="2">
        <v>1224</v>
      </c>
      <c r="AD1413" s="2"/>
      <c r="AE1413" s="2"/>
      <c r="AF1413" s="2"/>
      <c r="AG1413">
        <v>0</v>
      </c>
      <c r="AH1413" s="3">
        <v>704</v>
      </c>
      <c r="AI1413" s="3">
        <v>920</v>
      </c>
      <c r="AJ1413" s="3">
        <v>0</v>
      </c>
      <c r="AK1413" s="3">
        <v>0</v>
      </c>
      <c r="AL1413" s="3">
        <v>0</v>
      </c>
      <c r="AM1413" t="s">
        <v>9988</v>
      </c>
      <c r="AN1413" t="s">
        <v>9989</v>
      </c>
      <c r="AO1413" t="s">
        <v>9979</v>
      </c>
      <c r="AP1413" t="s">
        <v>9980</v>
      </c>
      <c r="AQ1413" t="s">
        <v>83</v>
      </c>
      <c r="AR1413" t="s">
        <v>9990</v>
      </c>
      <c r="AS1413" t="s">
        <v>83</v>
      </c>
      <c r="AT1413" t="s">
        <v>96</v>
      </c>
      <c r="AU1413" t="s">
        <v>9991</v>
      </c>
      <c r="AV1413" t="s">
        <v>9992</v>
      </c>
      <c r="AW1413" t="s">
        <v>99</v>
      </c>
      <c r="AX1413" t="s">
        <v>100</v>
      </c>
      <c r="AY1413" t="s">
        <v>9993</v>
      </c>
      <c r="AZ1413" t="s">
        <v>10507</v>
      </c>
      <c r="BA1413" t="s">
        <v>103</v>
      </c>
      <c r="BB1413" t="s">
        <v>10508</v>
      </c>
      <c r="BC1413" s="4"/>
      <c r="BD1413" t="s">
        <v>83</v>
      </c>
      <c r="BE1413" t="s">
        <v>105</v>
      </c>
      <c r="BF1413" t="s">
        <v>106</v>
      </c>
      <c r="BG1413" t="s">
        <v>107</v>
      </c>
      <c r="BH1413" t="s">
        <v>123</v>
      </c>
      <c r="BI1413" t="s">
        <v>124</v>
      </c>
      <c r="BJ1413" s="2">
        <v>0</v>
      </c>
      <c r="BK1413" t="s">
        <v>90</v>
      </c>
      <c r="BL1413" t="s">
        <v>78</v>
      </c>
      <c r="BM1413" t="s">
        <v>83</v>
      </c>
      <c r="BN1413" t="s">
        <v>83</v>
      </c>
      <c r="BO1413" t="s">
        <v>83</v>
      </c>
      <c r="BP1413" t="s">
        <v>10509</v>
      </c>
      <c r="BQ1413" t="s">
        <v>9997</v>
      </c>
      <c r="BR1413" t="s">
        <v>9998</v>
      </c>
      <c r="BS1413" t="s">
        <v>83</v>
      </c>
      <c r="BT1413" s="3">
        <v>1</v>
      </c>
    </row>
    <row r="1414" spans="1:72" x14ac:dyDescent="0.25">
      <c r="A1414" t="s">
        <v>9979</v>
      </c>
      <c r="B1414" t="s">
        <v>9980</v>
      </c>
      <c r="C1414" t="s">
        <v>9981</v>
      </c>
      <c r="D1414" t="s">
        <v>74</v>
      </c>
      <c r="E1414" t="s">
        <v>21868</v>
      </c>
      <c r="F1414" t="s">
        <v>9982</v>
      </c>
      <c r="G1414" t="s">
        <v>10510</v>
      </c>
      <c r="H1414" t="s">
        <v>10511</v>
      </c>
      <c r="I1414" s="1">
        <v>44197</v>
      </c>
      <c r="J1414" s="1">
        <v>44926</v>
      </c>
      <c r="K1414" t="s">
        <v>78</v>
      </c>
      <c r="L1414" t="s">
        <v>79</v>
      </c>
      <c r="M1414" t="s">
        <v>80</v>
      </c>
      <c r="N1414" t="s">
        <v>10505</v>
      </c>
      <c r="O1414" t="s">
        <v>155</v>
      </c>
      <c r="P1414" t="s">
        <v>156</v>
      </c>
      <c r="Q1414" t="s">
        <v>10506</v>
      </c>
      <c r="R1414" t="s">
        <v>9987</v>
      </c>
      <c r="S1414" t="s">
        <v>150</v>
      </c>
      <c r="T1414" t="s">
        <v>87</v>
      </c>
      <c r="U1414" t="s">
        <v>88</v>
      </c>
      <c r="V1414" t="s">
        <v>89</v>
      </c>
      <c r="W1414" t="s">
        <v>78</v>
      </c>
      <c r="X1414" t="s">
        <v>120</v>
      </c>
      <c r="Y1414" t="s">
        <v>91</v>
      </c>
      <c r="Z1414" t="s">
        <v>92</v>
      </c>
      <c r="AA1414" s="1">
        <v>44566</v>
      </c>
      <c r="AB1414" s="2">
        <v>2055</v>
      </c>
      <c r="AC1414" s="2">
        <v>1932</v>
      </c>
      <c r="AD1414" s="2"/>
      <c r="AE1414" s="2"/>
      <c r="AF1414" s="2"/>
      <c r="AG1414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t="s">
        <v>9988</v>
      </c>
      <c r="AN1414" t="s">
        <v>9989</v>
      </c>
      <c r="AO1414" t="s">
        <v>9979</v>
      </c>
      <c r="AP1414" t="s">
        <v>9980</v>
      </c>
      <c r="AQ1414" t="s">
        <v>83</v>
      </c>
      <c r="AR1414" t="s">
        <v>9990</v>
      </c>
      <c r="AS1414" t="s">
        <v>83</v>
      </c>
      <c r="AT1414" t="s">
        <v>96</v>
      </c>
      <c r="AU1414" t="s">
        <v>9991</v>
      </c>
      <c r="AV1414" t="s">
        <v>9992</v>
      </c>
      <c r="AW1414" t="s">
        <v>99</v>
      </c>
      <c r="AX1414" t="s">
        <v>100</v>
      </c>
      <c r="AY1414" t="s">
        <v>10009</v>
      </c>
      <c r="AZ1414" t="s">
        <v>10512</v>
      </c>
      <c r="BA1414" t="s">
        <v>103</v>
      </c>
      <c r="BB1414" t="s">
        <v>10513</v>
      </c>
      <c r="BC1414" s="4"/>
      <c r="BD1414" t="s">
        <v>83</v>
      </c>
      <c r="BE1414" t="s">
        <v>105</v>
      </c>
      <c r="BF1414" t="s">
        <v>106</v>
      </c>
      <c r="BG1414" t="s">
        <v>107</v>
      </c>
      <c r="BH1414" t="s">
        <v>108</v>
      </c>
      <c r="BI1414" t="s">
        <v>109</v>
      </c>
      <c r="BJ1414" s="2">
        <v>0</v>
      </c>
      <c r="BK1414" t="s">
        <v>90</v>
      </c>
      <c r="BL1414" t="s">
        <v>78</v>
      </c>
      <c r="BM1414" t="s">
        <v>83</v>
      </c>
      <c r="BN1414" t="s">
        <v>83</v>
      </c>
      <c r="BO1414" t="s">
        <v>83</v>
      </c>
      <c r="BP1414" t="s">
        <v>10514</v>
      </c>
      <c r="BQ1414" t="s">
        <v>10013</v>
      </c>
      <c r="BR1414" t="s">
        <v>10014</v>
      </c>
      <c r="BS1414" t="s">
        <v>83</v>
      </c>
      <c r="BT1414" s="3">
        <v>1</v>
      </c>
    </row>
    <row r="1415" spans="1:72" x14ac:dyDescent="0.25">
      <c r="A1415" t="s">
        <v>9979</v>
      </c>
      <c r="B1415" t="s">
        <v>9980</v>
      </c>
      <c r="C1415" t="s">
        <v>9981</v>
      </c>
      <c r="D1415" t="s">
        <v>74</v>
      </c>
      <c r="E1415" t="s">
        <v>21868</v>
      </c>
      <c r="F1415" t="s">
        <v>9982</v>
      </c>
      <c r="G1415" t="s">
        <v>10515</v>
      </c>
      <c r="H1415" t="s">
        <v>10516</v>
      </c>
      <c r="I1415" s="1">
        <v>44197</v>
      </c>
      <c r="J1415" s="1">
        <v>44926</v>
      </c>
      <c r="K1415" t="s">
        <v>78</v>
      </c>
      <c r="L1415" t="s">
        <v>79</v>
      </c>
      <c r="M1415" t="s">
        <v>80</v>
      </c>
      <c r="N1415" t="s">
        <v>10517</v>
      </c>
      <c r="O1415" t="s">
        <v>155</v>
      </c>
      <c r="P1415" t="s">
        <v>156</v>
      </c>
      <c r="Q1415" t="s">
        <v>10518</v>
      </c>
      <c r="R1415" t="s">
        <v>9987</v>
      </c>
      <c r="S1415" t="s">
        <v>150</v>
      </c>
      <c r="T1415" t="s">
        <v>87</v>
      </c>
      <c r="U1415" t="s">
        <v>88</v>
      </c>
      <c r="V1415" t="s">
        <v>89</v>
      </c>
      <c r="W1415" t="s">
        <v>78</v>
      </c>
      <c r="X1415" t="s">
        <v>120</v>
      </c>
      <c r="Y1415" t="s">
        <v>91</v>
      </c>
      <c r="Z1415" t="s">
        <v>92</v>
      </c>
      <c r="AA1415" s="1">
        <v>44567</v>
      </c>
      <c r="AB1415" s="2">
        <v>2281</v>
      </c>
      <c r="AC1415" s="2">
        <v>1333</v>
      </c>
      <c r="AD1415" s="2"/>
      <c r="AE1415" s="2"/>
      <c r="AF1415" s="2"/>
      <c r="AG1415">
        <v>0</v>
      </c>
      <c r="AH1415" s="3">
        <v>2392</v>
      </c>
      <c r="AI1415" s="3">
        <v>1424</v>
      </c>
      <c r="AJ1415" s="3">
        <v>0</v>
      </c>
      <c r="AK1415" s="3">
        <v>0</v>
      </c>
      <c r="AL1415" s="3">
        <v>0</v>
      </c>
      <c r="AM1415" t="s">
        <v>9988</v>
      </c>
      <c r="AN1415" t="s">
        <v>9989</v>
      </c>
      <c r="AO1415" t="s">
        <v>9979</v>
      </c>
      <c r="AP1415" t="s">
        <v>9980</v>
      </c>
      <c r="AQ1415" t="s">
        <v>83</v>
      </c>
      <c r="AR1415" t="s">
        <v>9990</v>
      </c>
      <c r="AS1415" t="s">
        <v>83</v>
      </c>
      <c r="AT1415" t="s">
        <v>96</v>
      </c>
      <c r="AU1415" t="s">
        <v>9991</v>
      </c>
      <c r="AV1415" t="s">
        <v>9992</v>
      </c>
      <c r="AW1415" t="s">
        <v>99</v>
      </c>
      <c r="AX1415" t="s">
        <v>100</v>
      </c>
      <c r="AY1415" t="s">
        <v>10009</v>
      </c>
      <c r="AZ1415" t="s">
        <v>10519</v>
      </c>
      <c r="BA1415" t="s">
        <v>103</v>
      </c>
      <c r="BB1415" t="s">
        <v>10520</v>
      </c>
      <c r="BC1415" s="4"/>
      <c r="BD1415" t="s">
        <v>83</v>
      </c>
      <c r="BE1415" t="s">
        <v>105</v>
      </c>
      <c r="BF1415" t="s">
        <v>106</v>
      </c>
      <c r="BG1415" t="s">
        <v>107</v>
      </c>
      <c r="BH1415" t="s">
        <v>108</v>
      </c>
      <c r="BI1415" t="s">
        <v>109</v>
      </c>
      <c r="BJ1415" s="2">
        <v>0</v>
      </c>
      <c r="BK1415" t="s">
        <v>90</v>
      </c>
      <c r="BL1415" t="s">
        <v>78</v>
      </c>
      <c r="BM1415" t="s">
        <v>83</v>
      </c>
      <c r="BN1415" t="s">
        <v>83</v>
      </c>
      <c r="BO1415" t="s">
        <v>83</v>
      </c>
      <c r="BP1415" t="s">
        <v>10521</v>
      </c>
      <c r="BQ1415" t="s">
        <v>10013</v>
      </c>
      <c r="BR1415" t="s">
        <v>10014</v>
      </c>
      <c r="BS1415" t="s">
        <v>83</v>
      </c>
      <c r="BT1415" s="3">
        <v>1</v>
      </c>
    </row>
    <row r="1416" spans="1:72" x14ac:dyDescent="0.25">
      <c r="A1416" t="s">
        <v>9979</v>
      </c>
      <c r="B1416" t="s">
        <v>9980</v>
      </c>
      <c r="C1416" t="s">
        <v>9981</v>
      </c>
      <c r="D1416" t="s">
        <v>74</v>
      </c>
      <c r="E1416" t="s">
        <v>21868</v>
      </c>
      <c r="F1416" t="s">
        <v>9982</v>
      </c>
      <c r="G1416" t="s">
        <v>10522</v>
      </c>
      <c r="H1416" t="s">
        <v>10523</v>
      </c>
      <c r="I1416" s="1">
        <v>44197</v>
      </c>
      <c r="J1416" s="1">
        <v>44926</v>
      </c>
      <c r="K1416" t="s">
        <v>78</v>
      </c>
      <c r="L1416" t="s">
        <v>79</v>
      </c>
      <c r="M1416" t="s">
        <v>80</v>
      </c>
      <c r="N1416" t="s">
        <v>10477</v>
      </c>
      <c r="O1416" t="s">
        <v>221</v>
      </c>
      <c r="P1416" t="s">
        <v>83</v>
      </c>
      <c r="Q1416" t="s">
        <v>10494</v>
      </c>
      <c r="R1416" t="s">
        <v>9987</v>
      </c>
      <c r="S1416" t="s">
        <v>150</v>
      </c>
      <c r="T1416" t="s">
        <v>87</v>
      </c>
      <c r="U1416" t="s">
        <v>88</v>
      </c>
      <c r="V1416" t="s">
        <v>89</v>
      </c>
      <c r="W1416" t="s">
        <v>78</v>
      </c>
      <c r="X1416" t="s">
        <v>120</v>
      </c>
      <c r="Y1416" t="s">
        <v>91</v>
      </c>
      <c r="Z1416" t="s">
        <v>92</v>
      </c>
      <c r="AA1416" s="1">
        <v>44567</v>
      </c>
      <c r="AB1416" s="2">
        <v>3735</v>
      </c>
      <c r="AC1416" s="2">
        <v>2313</v>
      </c>
      <c r="AD1416" s="2"/>
      <c r="AE1416" s="2"/>
      <c r="AF1416" s="2"/>
      <c r="AG1416">
        <v>0</v>
      </c>
      <c r="AH1416" s="3">
        <v>6108</v>
      </c>
      <c r="AI1416" s="3">
        <v>4496</v>
      </c>
      <c r="AJ1416" s="3">
        <v>0</v>
      </c>
      <c r="AK1416" s="3">
        <v>0</v>
      </c>
      <c r="AL1416" s="3">
        <v>0</v>
      </c>
      <c r="AM1416" t="s">
        <v>9988</v>
      </c>
      <c r="AN1416" t="s">
        <v>9989</v>
      </c>
      <c r="AO1416" t="s">
        <v>9979</v>
      </c>
      <c r="AP1416" t="s">
        <v>9980</v>
      </c>
      <c r="AQ1416" t="s">
        <v>83</v>
      </c>
      <c r="AR1416" t="s">
        <v>9990</v>
      </c>
      <c r="AS1416" t="s">
        <v>83</v>
      </c>
      <c r="AT1416" t="s">
        <v>96</v>
      </c>
      <c r="AU1416" t="s">
        <v>9991</v>
      </c>
      <c r="AV1416" t="s">
        <v>9992</v>
      </c>
      <c r="AW1416" t="s">
        <v>99</v>
      </c>
      <c r="AX1416" t="s">
        <v>100</v>
      </c>
      <c r="AY1416" t="s">
        <v>10524</v>
      </c>
      <c r="AZ1416" t="s">
        <v>10525</v>
      </c>
      <c r="BA1416" t="s">
        <v>103</v>
      </c>
      <c r="BB1416" t="s">
        <v>10526</v>
      </c>
      <c r="BC1416" s="4"/>
      <c r="BD1416" t="s">
        <v>83</v>
      </c>
      <c r="BE1416" t="s">
        <v>105</v>
      </c>
      <c r="BF1416" t="s">
        <v>106</v>
      </c>
      <c r="BG1416" t="s">
        <v>107</v>
      </c>
      <c r="BH1416" t="s">
        <v>108</v>
      </c>
      <c r="BI1416" t="s">
        <v>109</v>
      </c>
      <c r="BJ1416" s="2">
        <v>0</v>
      </c>
      <c r="BK1416" t="s">
        <v>78</v>
      </c>
      <c r="BL1416" t="s">
        <v>90</v>
      </c>
      <c r="BM1416" t="s">
        <v>83</v>
      </c>
      <c r="BN1416" t="s">
        <v>83</v>
      </c>
      <c r="BO1416" t="s">
        <v>83</v>
      </c>
      <c r="BP1416" t="s">
        <v>83</v>
      </c>
      <c r="BQ1416" t="s">
        <v>83</v>
      </c>
      <c r="BR1416" t="s">
        <v>83</v>
      </c>
      <c r="BS1416" t="s">
        <v>83</v>
      </c>
      <c r="BT1416" s="3">
        <v>1</v>
      </c>
    </row>
    <row r="1417" spans="1:72" x14ac:dyDescent="0.25">
      <c r="A1417" t="s">
        <v>9979</v>
      </c>
      <c r="B1417" t="s">
        <v>9980</v>
      </c>
      <c r="C1417" t="s">
        <v>9981</v>
      </c>
      <c r="D1417" t="s">
        <v>74</v>
      </c>
      <c r="E1417" t="s">
        <v>21868</v>
      </c>
      <c r="F1417" t="s">
        <v>9982</v>
      </c>
      <c r="G1417" t="s">
        <v>10527</v>
      </c>
      <c r="H1417" t="s">
        <v>10528</v>
      </c>
      <c r="I1417" s="1">
        <v>44197</v>
      </c>
      <c r="J1417" s="1">
        <v>44926</v>
      </c>
      <c r="K1417" t="s">
        <v>78</v>
      </c>
      <c r="L1417" t="s">
        <v>79</v>
      </c>
      <c r="M1417" t="s">
        <v>80</v>
      </c>
      <c r="N1417" t="s">
        <v>10529</v>
      </c>
      <c r="O1417" t="s">
        <v>162</v>
      </c>
      <c r="P1417" t="s">
        <v>83</v>
      </c>
      <c r="Q1417" t="s">
        <v>10530</v>
      </c>
      <c r="R1417" t="s">
        <v>9987</v>
      </c>
      <c r="S1417" t="s">
        <v>150</v>
      </c>
      <c r="T1417" t="s">
        <v>87</v>
      </c>
      <c r="U1417" t="s">
        <v>88</v>
      </c>
      <c r="V1417" t="s">
        <v>89</v>
      </c>
      <c r="W1417" t="s">
        <v>78</v>
      </c>
      <c r="X1417" t="s">
        <v>120</v>
      </c>
      <c r="Y1417" t="s">
        <v>91</v>
      </c>
      <c r="Z1417" t="s">
        <v>92</v>
      </c>
      <c r="AA1417" s="1">
        <v>44566</v>
      </c>
      <c r="AB1417" s="2">
        <v>9751</v>
      </c>
      <c r="AC1417" s="2">
        <v>9901</v>
      </c>
      <c r="AD1417" s="2"/>
      <c r="AE1417" s="2"/>
      <c r="AF1417" s="2"/>
      <c r="AG1417">
        <v>0</v>
      </c>
      <c r="AH1417" s="3">
        <v>8220</v>
      </c>
      <c r="AI1417" s="3">
        <v>8092</v>
      </c>
      <c r="AJ1417" s="3">
        <v>0</v>
      </c>
      <c r="AK1417" s="3">
        <v>0</v>
      </c>
      <c r="AL1417" s="3">
        <v>0</v>
      </c>
      <c r="AM1417" t="s">
        <v>9988</v>
      </c>
      <c r="AN1417" t="s">
        <v>9989</v>
      </c>
      <c r="AO1417" t="s">
        <v>9979</v>
      </c>
      <c r="AP1417" t="s">
        <v>9980</v>
      </c>
      <c r="AQ1417" t="s">
        <v>83</v>
      </c>
      <c r="AR1417" t="s">
        <v>9990</v>
      </c>
      <c r="AS1417" t="s">
        <v>83</v>
      </c>
      <c r="AT1417" t="s">
        <v>96</v>
      </c>
      <c r="AU1417" t="s">
        <v>9991</v>
      </c>
      <c r="AV1417" t="s">
        <v>9992</v>
      </c>
      <c r="AW1417" t="s">
        <v>99</v>
      </c>
      <c r="AX1417" t="s">
        <v>100</v>
      </c>
      <c r="AY1417" t="s">
        <v>9993</v>
      </c>
      <c r="AZ1417" t="s">
        <v>10531</v>
      </c>
      <c r="BA1417" t="s">
        <v>103</v>
      </c>
      <c r="BB1417" t="s">
        <v>10532</v>
      </c>
      <c r="BC1417" s="4"/>
      <c r="BD1417" t="s">
        <v>83</v>
      </c>
      <c r="BE1417" t="s">
        <v>105</v>
      </c>
      <c r="BF1417" t="s">
        <v>106</v>
      </c>
      <c r="BG1417" t="s">
        <v>107</v>
      </c>
      <c r="BH1417" t="s">
        <v>108</v>
      </c>
      <c r="BI1417" t="s">
        <v>109</v>
      </c>
      <c r="BJ1417" s="2">
        <v>0</v>
      </c>
      <c r="BK1417" t="s">
        <v>90</v>
      </c>
      <c r="BL1417" t="s">
        <v>78</v>
      </c>
      <c r="BM1417" t="s">
        <v>83</v>
      </c>
      <c r="BN1417" t="s">
        <v>83</v>
      </c>
      <c r="BO1417" t="s">
        <v>83</v>
      </c>
      <c r="BP1417" t="s">
        <v>10533</v>
      </c>
      <c r="BQ1417" t="s">
        <v>9997</v>
      </c>
      <c r="BR1417" t="s">
        <v>9998</v>
      </c>
      <c r="BS1417" t="s">
        <v>83</v>
      </c>
      <c r="BT1417" s="3">
        <v>1</v>
      </c>
    </row>
    <row r="1418" spans="1:72" x14ac:dyDescent="0.25">
      <c r="A1418" t="s">
        <v>9979</v>
      </c>
      <c r="B1418" t="s">
        <v>9980</v>
      </c>
      <c r="C1418" t="s">
        <v>9981</v>
      </c>
      <c r="D1418" t="s">
        <v>74</v>
      </c>
      <c r="E1418" t="s">
        <v>21868</v>
      </c>
      <c r="F1418" t="s">
        <v>9982</v>
      </c>
      <c r="G1418" t="s">
        <v>10534</v>
      </c>
      <c r="H1418" t="s">
        <v>10535</v>
      </c>
      <c r="I1418" s="1">
        <v>44197</v>
      </c>
      <c r="J1418" s="1">
        <v>44926</v>
      </c>
      <c r="K1418" t="s">
        <v>78</v>
      </c>
      <c r="L1418" t="s">
        <v>79</v>
      </c>
      <c r="M1418" t="s">
        <v>80</v>
      </c>
      <c r="N1418" t="s">
        <v>10536</v>
      </c>
      <c r="O1418" t="s">
        <v>393</v>
      </c>
      <c r="P1418" t="s">
        <v>156</v>
      </c>
      <c r="Q1418" t="s">
        <v>10537</v>
      </c>
      <c r="R1418" t="s">
        <v>9987</v>
      </c>
      <c r="S1418" t="s">
        <v>150</v>
      </c>
      <c r="T1418" t="s">
        <v>87</v>
      </c>
      <c r="U1418" t="s">
        <v>88</v>
      </c>
      <c r="V1418" t="s">
        <v>89</v>
      </c>
      <c r="W1418" t="s">
        <v>78</v>
      </c>
      <c r="X1418" t="s">
        <v>120</v>
      </c>
      <c r="Y1418" t="s">
        <v>91</v>
      </c>
      <c r="Z1418" t="s">
        <v>92</v>
      </c>
      <c r="AA1418" s="1">
        <v>44565</v>
      </c>
      <c r="AB1418" s="2">
        <v>1120</v>
      </c>
      <c r="AC1418" s="2">
        <v>1110</v>
      </c>
      <c r="AD1418" s="2"/>
      <c r="AE1418" s="2"/>
      <c r="AF1418" s="2"/>
      <c r="AG1418">
        <v>0</v>
      </c>
      <c r="AH1418" s="3">
        <v>1112</v>
      </c>
      <c r="AI1418" s="3">
        <v>1120</v>
      </c>
      <c r="AJ1418" s="3">
        <v>0</v>
      </c>
      <c r="AK1418" s="3">
        <v>0</v>
      </c>
      <c r="AL1418" s="3">
        <v>0</v>
      </c>
      <c r="AM1418" t="s">
        <v>9988</v>
      </c>
      <c r="AN1418" t="s">
        <v>9989</v>
      </c>
      <c r="AO1418" t="s">
        <v>9979</v>
      </c>
      <c r="AP1418" t="s">
        <v>9980</v>
      </c>
      <c r="AQ1418" t="s">
        <v>83</v>
      </c>
      <c r="AR1418" t="s">
        <v>9990</v>
      </c>
      <c r="AS1418" t="s">
        <v>83</v>
      </c>
      <c r="AT1418" t="s">
        <v>96</v>
      </c>
      <c r="AU1418" t="s">
        <v>9991</v>
      </c>
      <c r="AV1418" t="s">
        <v>9992</v>
      </c>
      <c r="AW1418" t="s">
        <v>99</v>
      </c>
      <c r="AX1418" t="s">
        <v>100</v>
      </c>
      <c r="AY1418" t="s">
        <v>10009</v>
      </c>
      <c r="AZ1418" t="s">
        <v>10538</v>
      </c>
      <c r="BA1418" t="s">
        <v>103</v>
      </c>
      <c r="BB1418" t="s">
        <v>10539</v>
      </c>
      <c r="BC1418" s="4"/>
      <c r="BD1418" t="s">
        <v>83</v>
      </c>
      <c r="BE1418" t="s">
        <v>105</v>
      </c>
      <c r="BF1418" t="s">
        <v>106</v>
      </c>
      <c r="BG1418" t="s">
        <v>107</v>
      </c>
      <c r="BH1418" t="s">
        <v>108</v>
      </c>
      <c r="BI1418" t="s">
        <v>109</v>
      </c>
      <c r="BJ1418" s="2">
        <v>0</v>
      </c>
      <c r="BK1418" t="s">
        <v>90</v>
      </c>
      <c r="BL1418" t="s">
        <v>78</v>
      </c>
      <c r="BM1418" t="s">
        <v>83</v>
      </c>
      <c r="BN1418" t="s">
        <v>83</v>
      </c>
      <c r="BO1418" t="s">
        <v>83</v>
      </c>
      <c r="BP1418" t="s">
        <v>10540</v>
      </c>
      <c r="BQ1418" t="s">
        <v>10013</v>
      </c>
      <c r="BR1418" t="s">
        <v>10014</v>
      </c>
      <c r="BS1418" t="s">
        <v>83</v>
      </c>
      <c r="BT1418" s="3">
        <v>1</v>
      </c>
    </row>
    <row r="1419" spans="1:72" x14ac:dyDescent="0.25">
      <c r="A1419" t="s">
        <v>9979</v>
      </c>
      <c r="B1419" t="s">
        <v>9980</v>
      </c>
      <c r="C1419" t="s">
        <v>9981</v>
      </c>
      <c r="D1419" t="s">
        <v>74</v>
      </c>
      <c r="E1419" t="s">
        <v>21868</v>
      </c>
      <c r="F1419" t="s">
        <v>9982</v>
      </c>
      <c r="G1419" t="s">
        <v>10541</v>
      </c>
      <c r="H1419" t="s">
        <v>10542</v>
      </c>
      <c r="I1419" s="1">
        <v>44197</v>
      </c>
      <c r="J1419" s="1">
        <v>44926</v>
      </c>
      <c r="K1419" t="s">
        <v>78</v>
      </c>
      <c r="L1419" t="s">
        <v>79</v>
      </c>
      <c r="M1419" t="s">
        <v>80</v>
      </c>
      <c r="N1419" t="s">
        <v>10543</v>
      </c>
      <c r="O1419" t="s">
        <v>1161</v>
      </c>
      <c r="P1419" t="s">
        <v>83</v>
      </c>
      <c r="Q1419" t="s">
        <v>10544</v>
      </c>
      <c r="R1419" t="s">
        <v>9987</v>
      </c>
      <c r="S1419" t="s">
        <v>86</v>
      </c>
      <c r="T1419" t="s">
        <v>87</v>
      </c>
      <c r="U1419" t="s">
        <v>88</v>
      </c>
      <c r="V1419" t="s">
        <v>89</v>
      </c>
      <c r="W1419" t="s">
        <v>90</v>
      </c>
      <c r="X1419" t="s">
        <v>83</v>
      </c>
      <c r="Y1419" t="s">
        <v>91</v>
      </c>
      <c r="Z1419" t="s">
        <v>92</v>
      </c>
      <c r="AA1419" s="1">
        <v>44378</v>
      </c>
      <c r="AB1419" s="2">
        <v>21956</v>
      </c>
      <c r="AC1419" s="2">
        <v>0</v>
      </c>
      <c r="AD1419" s="2"/>
      <c r="AE1419" s="2"/>
      <c r="AF1419" s="2"/>
      <c r="AG1419">
        <v>0</v>
      </c>
      <c r="AH1419" s="3">
        <v>11272</v>
      </c>
      <c r="AI1419" s="3">
        <v>10684</v>
      </c>
      <c r="AJ1419" s="3">
        <v>0</v>
      </c>
      <c r="AK1419" s="3">
        <v>0</v>
      </c>
      <c r="AL1419" s="3">
        <v>0</v>
      </c>
      <c r="AM1419" t="s">
        <v>9988</v>
      </c>
      <c r="AN1419" t="s">
        <v>9989</v>
      </c>
      <c r="AO1419" t="s">
        <v>9979</v>
      </c>
      <c r="AP1419" t="s">
        <v>9980</v>
      </c>
      <c r="AQ1419" t="s">
        <v>83</v>
      </c>
      <c r="AR1419" t="s">
        <v>9990</v>
      </c>
      <c r="AS1419" t="s">
        <v>83</v>
      </c>
      <c r="AT1419" t="s">
        <v>96</v>
      </c>
      <c r="AU1419" t="s">
        <v>9991</v>
      </c>
      <c r="AV1419" t="s">
        <v>9992</v>
      </c>
      <c r="AW1419" t="s">
        <v>99</v>
      </c>
      <c r="AX1419" t="s">
        <v>100</v>
      </c>
      <c r="AY1419" t="s">
        <v>9993</v>
      </c>
      <c r="AZ1419" t="s">
        <v>10545</v>
      </c>
      <c r="BA1419" t="s">
        <v>103</v>
      </c>
      <c r="BB1419" t="s">
        <v>10546</v>
      </c>
      <c r="BC1419" s="4"/>
      <c r="BD1419" t="s">
        <v>83</v>
      </c>
      <c r="BE1419" t="s">
        <v>105</v>
      </c>
      <c r="BF1419" t="s">
        <v>106</v>
      </c>
      <c r="BG1419" t="s">
        <v>107</v>
      </c>
      <c r="BH1419" t="s">
        <v>108</v>
      </c>
      <c r="BI1419" t="s">
        <v>109</v>
      </c>
      <c r="BJ1419" s="2">
        <v>0</v>
      </c>
      <c r="BK1419" t="s">
        <v>78</v>
      </c>
      <c r="BL1419" t="s">
        <v>90</v>
      </c>
      <c r="BM1419" t="s">
        <v>83</v>
      </c>
      <c r="BN1419" t="s">
        <v>83</v>
      </c>
      <c r="BO1419" t="s">
        <v>83</v>
      </c>
      <c r="BP1419" t="s">
        <v>83</v>
      </c>
      <c r="BQ1419" t="s">
        <v>83</v>
      </c>
      <c r="BR1419" t="s">
        <v>83</v>
      </c>
      <c r="BS1419" t="s">
        <v>83</v>
      </c>
      <c r="BT1419" s="3">
        <v>1</v>
      </c>
    </row>
    <row r="1420" spans="1:72" x14ac:dyDescent="0.25">
      <c r="A1420" t="s">
        <v>9979</v>
      </c>
      <c r="B1420" t="s">
        <v>9980</v>
      </c>
      <c r="C1420" t="s">
        <v>9981</v>
      </c>
      <c r="D1420" t="s">
        <v>74</v>
      </c>
      <c r="E1420" t="s">
        <v>21868</v>
      </c>
      <c r="F1420" t="s">
        <v>9982</v>
      </c>
      <c r="G1420" t="s">
        <v>10547</v>
      </c>
      <c r="H1420" t="s">
        <v>10548</v>
      </c>
      <c r="I1420" s="1">
        <v>44197</v>
      </c>
      <c r="J1420" s="1">
        <v>44926</v>
      </c>
      <c r="K1420" t="s">
        <v>78</v>
      </c>
      <c r="L1420" t="s">
        <v>79</v>
      </c>
      <c r="M1420" t="s">
        <v>80</v>
      </c>
      <c r="N1420" t="s">
        <v>5306</v>
      </c>
      <c r="O1420" t="s">
        <v>4273</v>
      </c>
      <c r="P1420" t="s">
        <v>215</v>
      </c>
      <c r="Q1420" t="s">
        <v>10549</v>
      </c>
      <c r="R1420" t="s">
        <v>9987</v>
      </c>
      <c r="S1420" t="s">
        <v>150</v>
      </c>
      <c r="T1420" t="s">
        <v>87</v>
      </c>
      <c r="U1420" t="s">
        <v>88</v>
      </c>
      <c r="V1420" t="s">
        <v>89</v>
      </c>
      <c r="W1420" t="s">
        <v>78</v>
      </c>
      <c r="X1420" t="s">
        <v>120</v>
      </c>
      <c r="Y1420" t="s">
        <v>91</v>
      </c>
      <c r="Z1420" t="s">
        <v>92</v>
      </c>
      <c r="AA1420" s="1">
        <v>44567</v>
      </c>
      <c r="AB1420" s="2">
        <v>1285</v>
      </c>
      <c r="AC1420" s="2">
        <v>1549</v>
      </c>
      <c r="AD1420" s="2"/>
      <c r="AE1420" s="2"/>
      <c r="AF1420" s="2"/>
      <c r="AG1420">
        <v>0</v>
      </c>
      <c r="AH1420" s="3">
        <v>1100</v>
      </c>
      <c r="AI1420" s="3">
        <v>1320</v>
      </c>
      <c r="AJ1420" s="3">
        <v>0</v>
      </c>
      <c r="AK1420" s="3">
        <v>0</v>
      </c>
      <c r="AL1420" s="3">
        <v>0</v>
      </c>
      <c r="AM1420" t="s">
        <v>9988</v>
      </c>
      <c r="AN1420" t="s">
        <v>9989</v>
      </c>
      <c r="AO1420" t="s">
        <v>9979</v>
      </c>
      <c r="AP1420" t="s">
        <v>9980</v>
      </c>
      <c r="AQ1420" t="s">
        <v>83</v>
      </c>
      <c r="AR1420" t="s">
        <v>9990</v>
      </c>
      <c r="AS1420" t="s">
        <v>83</v>
      </c>
      <c r="AT1420" t="s">
        <v>96</v>
      </c>
      <c r="AU1420" t="s">
        <v>9991</v>
      </c>
      <c r="AV1420" t="s">
        <v>9992</v>
      </c>
      <c r="AW1420" t="s">
        <v>99</v>
      </c>
      <c r="AX1420" t="s">
        <v>100</v>
      </c>
      <c r="AY1420" t="s">
        <v>9993</v>
      </c>
      <c r="AZ1420" t="s">
        <v>10550</v>
      </c>
      <c r="BA1420" t="s">
        <v>103</v>
      </c>
      <c r="BB1420" t="s">
        <v>10551</v>
      </c>
      <c r="BC1420" s="4"/>
      <c r="BD1420" t="s">
        <v>83</v>
      </c>
      <c r="BE1420" t="s">
        <v>105</v>
      </c>
      <c r="BF1420" t="s">
        <v>106</v>
      </c>
      <c r="BG1420" t="s">
        <v>107</v>
      </c>
      <c r="BH1420" t="s">
        <v>108</v>
      </c>
      <c r="BI1420" t="s">
        <v>109</v>
      </c>
      <c r="BJ1420" s="2">
        <v>0</v>
      </c>
      <c r="BK1420" t="s">
        <v>90</v>
      </c>
      <c r="BL1420" t="s">
        <v>78</v>
      </c>
      <c r="BM1420" t="s">
        <v>83</v>
      </c>
      <c r="BN1420" t="s">
        <v>83</v>
      </c>
      <c r="BO1420" t="s">
        <v>83</v>
      </c>
      <c r="BP1420" t="s">
        <v>10552</v>
      </c>
      <c r="BQ1420" t="s">
        <v>9997</v>
      </c>
      <c r="BR1420" t="s">
        <v>9998</v>
      </c>
      <c r="BS1420" t="s">
        <v>83</v>
      </c>
      <c r="BT1420" s="3">
        <v>1</v>
      </c>
    </row>
    <row r="1421" spans="1:72" x14ac:dyDescent="0.25">
      <c r="A1421" t="s">
        <v>9979</v>
      </c>
      <c r="B1421" t="s">
        <v>9980</v>
      </c>
      <c r="C1421" t="s">
        <v>9981</v>
      </c>
      <c r="D1421" t="s">
        <v>74</v>
      </c>
      <c r="E1421" t="s">
        <v>21868</v>
      </c>
      <c r="F1421" t="s">
        <v>9982</v>
      </c>
      <c r="G1421" t="s">
        <v>10553</v>
      </c>
      <c r="H1421" t="s">
        <v>10554</v>
      </c>
      <c r="I1421" s="1">
        <v>44197</v>
      </c>
      <c r="J1421" s="1">
        <v>44926</v>
      </c>
      <c r="K1421" t="s">
        <v>78</v>
      </c>
      <c r="L1421" t="s">
        <v>79</v>
      </c>
      <c r="M1421" t="s">
        <v>80</v>
      </c>
      <c r="N1421" t="s">
        <v>10555</v>
      </c>
      <c r="O1421" t="s">
        <v>1845</v>
      </c>
      <c r="P1421" t="s">
        <v>235</v>
      </c>
      <c r="Q1421" t="s">
        <v>10556</v>
      </c>
      <c r="R1421" t="s">
        <v>9987</v>
      </c>
      <c r="S1421" t="s">
        <v>119</v>
      </c>
      <c r="T1421" t="s">
        <v>87</v>
      </c>
      <c r="U1421" t="s">
        <v>88</v>
      </c>
      <c r="V1421" t="s">
        <v>89</v>
      </c>
      <c r="W1421" t="s">
        <v>78</v>
      </c>
      <c r="X1421" t="s">
        <v>120</v>
      </c>
      <c r="Y1421" t="s">
        <v>91</v>
      </c>
      <c r="Z1421" t="s">
        <v>92</v>
      </c>
      <c r="AA1421" s="1">
        <v>44565</v>
      </c>
      <c r="AB1421" s="2">
        <v>13547</v>
      </c>
      <c r="AC1421" s="2">
        <v>15369</v>
      </c>
      <c r="AD1421" s="2"/>
      <c r="AE1421" s="2"/>
      <c r="AF1421" s="2"/>
      <c r="AG1421">
        <v>0</v>
      </c>
      <c r="AH1421" s="3">
        <v>9220</v>
      </c>
      <c r="AI1421" s="3">
        <v>10304</v>
      </c>
      <c r="AJ1421" s="3">
        <v>0</v>
      </c>
      <c r="AK1421" s="3">
        <v>0</v>
      </c>
      <c r="AL1421" s="3">
        <v>0</v>
      </c>
      <c r="AM1421" t="s">
        <v>9988</v>
      </c>
      <c r="AN1421" t="s">
        <v>9989</v>
      </c>
      <c r="AO1421" t="s">
        <v>9979</v>
      </c>
      <c r="AP1421" t="s">
        <v>9980</v>
      </c>
      <c r="AQ1421" t="s">
        <v>83</v>
      </c>
      <c r="AR1421" t="s">
        <v>9990</v>
      </c>
      <c r="AS1421" t="s">
        <v>83</v>
      </c>
      <c r="AT1421" t="s">
        <v>96</v>
      </c>
      <c r="AU1421" t="s">
        <v>9991</v>
      </c>
      <c r="AV1421" t="s">
        <v>9992</v>
      </c>
      <c r="AW1421" t="s">
        <v>99</v>
      </c>
      <c r="AX1421" t="s">
        <v>100</v>
      </c>
      <c r="AY1421" t="s">
        <v>9993</v>
      </c>
      <c r="AZ1421" t="s">
        <v>10557</v>
      </c>
      <c r="BA1421" t="s">
        <v>103</v>
      </c>
      <c r="BB1421" t="s">
        <v>10558</v>
      </c>
      <c r="BC1421" s="4"/>
      <c r="BD1421" t="s">
        <v>83</v>
      </c>
      <c r="BE1421" t="s">
        <v>105</v>
      </c>
      <c r="BF1421" t="s">
        <v>106</v>
      </c>
      <c r="BG1421" t="s">
        <v>107</v>
      </c>
      <c r="BH1421" t="s">
        <v>509</v>
      </c>
      <c r="BI1421" t="s">
        <v>510</v>
      </c>
      <c r="BJ1421" s="2">
        <v>0</v>
      </c>
      <c r="BK1421" t="s">
        <v>90</v>
      </c>
      <c r="BL1421" t="s">
        <v>78</v>
      </c>
      <c r="BM1421" t="s">
        <v>83</v>
      </c>
      <c r="BN1421" t="s">
        <v>83</v>
      </c>
      <c r="BO1421" t="s">
        <v>83</v>
      </c>
      <c r="BP1421" t="s">
        <v>10559</v>
      </c>
      <c r="BQ1421" t="s">
        <v>9997</v>
      </c>
      <c r="BR1421" t="s">
        <v>9998</v>
      </c>
      <c r="BS1421" t="s">
        <v>83</v>
      </c>
      <c r="BT1421" s="3">
        <v>1</v>
      </c>
    </row>
    <row r="1422" spans="1:72" x14ac:dyDescent="0.25">
      <c r="A1422" t="s">
        <v>9979</v>
      </c>
      <c r="B1422" t="s">
        <v>9980</v>
      </c>
      <c r="C1422" t="s">
        <v>9981</v>
      </c>
      <c r="D1422" t="s">
        <v>74</v>
      </c>
      <c r="E1422" t="s">
        <v>21868</v>
      </c>
      <c r="F1422" t="s">
        <v>9982</v>
      </c>
      <c r="G1422" t="s">
        <v>10560</v>
      </c>
      <c r="H1422" t="s">
        <v>10561</v>
      </c>
      <c r="I1422" s="1">
        <v>44197</v>
      </c>
      <c r="J1422" s="1">
        <v>44926</v>
      </c>
      <c r="K1422" t="s">
        <v>78</v>
      </c>
      <c r="L1422" t="s">
        <v>79</v>
      </c>
      <c r="M1422" t="s">
        <v>80</v>
      </c>
      <c r="N1422" t="s">
        <v>10562</v>
      </c>
      <c r="O1422" t="s">
        <v>381</v>
      </c>
      <c r="P1422" t="s">
        <v>83</v>
      </c>
      <c r="Q1422" t="s">
        <v>10563</v>
      </c>
      <c r="R1422" t="s">
        <v>9987</v>
      </c>
      <c r="S1422" t="s">
        <v>150</v>
      </c>
      <c r="T1422" t="s">
        <v>87</v>
      </c>
      <c r="U1422" t="s">
        <v>88</v>
      </c>
      <c r="V1422" t="s">
        <v>89</v>
      </c>
      <c r="W1422" t="s">
        <v>78</v>
      </c>
      <c r="X1422" t="s">
        <v>120</v>
      </c>
      <c r="Y1422" t="s">
        <v>91</v>
      </c>
      <c r="Z1422" t="s">
        <v>92</v>
      </c>
      <c r="AA1422" s="1">
        <v>44567</v>
      </c>
      <c r="AB1422" s="2">
        <v>350</v>
      </c>
      <c r="AC1422" s="2">
        <v>362</v>
      </c>
      <c r="AD1422" s="2"/>
      <c r="AE1422" s="2"/>
      <c r="AF1422" s="2"/>
      <c r="AG1422">
        <v>0</v>
      </c>
      <c r="AH1422" s="3">
        <v>424</v>
      </c>
      <c r="AI1422" s="3">
        <v>460</v>
      </c>
      <c r="AJ1422" s="3">
        <v>0</v>
      </c>
      <c r="AK1422" s="3">
        <v>0</v>
      </c>
      <c r="AL1422" s="3">
        <v>0</v>
      </c>
      <c r="AM1422" t="s">
        <v>9988</v>
      </c>
      <c r="AN1422" t="s">
        <v>9989</v>
      </c>
      <c r="AO1422" t="s">
        <v>9979</v>
      </c>
      <c r="AP1422" t="s">
        <v>9980</v>
      </c>
      <c r="AQ1422" t="s">
        <v>83</v>
      </c>
      <c r="AR1422" t="s">
        <v>9990</v>
      </c>
      <c r="AS1422" t="s">
        <v>83</v>
      </c>
      <c r="AT1422" t="s">
        <v>96</v>
      </c>
      <c r="AU1422" t="s">
        <v>9991</v>
      </c>
      <c r="AV1422" t="s">
        <v>9992</v>
      </c>
      <c r="AW1422" t="s">
        <v>99</v>
      </c>
      <c r="AX1422" t="s">
        <v>100</v>
      </c>
      <c r="AY1422" t="s">
        <v>9993</v>
      </c>
      <c r="AZ1422" t="s">
        <v>10564</v>
      </c>
      <c r="BA1422" t="s">
        <v>103</v>
      </c>
      <c r="BB1422" t="s">
        <v>10565</v>
      </c>
      <c r="BC1422" s="4"/>
      <c r="BD1422" t="s">
        <v>83</v>
      </c>
      <c r="BE1422" t="s">
        <v>105</v>
      </c>
      <c r="BF1422" t="s">
        <v>106</v>
      </c>
      <c r="BG1422" t="s">
        <v>107</v>
      </c>
      <c r="BH1422" t="s">
        <v>108</v>
      </c>
      <c r="BI1422" t="s">
        <v>109</v>
      </c>
      <c r="BJ1422" s="2">
        <v>0</v>
      </c>
      <c r="BK1422" t="s">
        <v>90</v>
      </c>
      <c r="BL1422" t="s">
        <v>78</v>
      </c>
      <c r="BM1422" t="s">
        <v>83</v>
      </c>
      <c r="BN1422" t="s">
        <v>83</v>
      </c>
      <c r="BO1422" t="s">
        <v>83</v>
      </c>
      <c r="BP1422" t="s">
        <v>10566</v>
      </c>
      <c r="BQ1422" t="s">
        <v>9997</v>
      </c>
      <c r="BR1422" t="s">
        <v>9998</v>
      </c>
      <c r="BS1422" t="s">
        <v>83</v>
      </c>
      <c r="BT1422" s="3">
        <v>1</v>
      </c>
    </row>
    <row r="1423" spans="1:72" x14ac:dyDescent="0.25">
      <c r="A1423" t="s">
        <v>9979</v>
      </c>
      <c r="B1423" t="s">
        <v>9980</v>
      </c>
      <c r="C1423" t="s">
        <v>9981</v>
      </c>
      <c r="D1423" t="s">
        <v>74</v>
      </c>
      <c r="E1423" t="s">
        <v>21868</v>
      </c>
      <c r="F1423" t="s">
        <v>9982</v>
      </c>
      <c r="G1423" t="s">
        <v>10567</v>
      </c>
      <c r="H1423" t="s">
        <v>10568</v>
      </c>
      <c r="I1423" s="1">
        <v>44197</v>
      </c>
      <c r="J1423" s="1">
        <v>44926</v>
      </c>
      <c r="K1423" t="s">
        <v>78</v>
      </c>
      <c r="L1423" t="s">
        <v>79</v>
      </c>
      <c r="M1423" t="s">
        <v>80</v>
      </c>
      <c r="N1423" t="s">
        <v>10569</v>
      </c>
      <c r="O1423" t="s">
        <v>4788</v>
      </c>
      <c r="P1423" t="s">
        <v>83</v>
      </c>
      <c r="Q1423" t="s">
        <v>10570</v>
      </c>
      <c r="R1423" t="s">
        <v>9987</v>
      </c>
      <c r="S1423" t="s">
        <v>150</v>
      </c>
      <c r="T1423" t="s">
        <v>87</v>
      </c>
      <c r="U1423" t="s">
        <v>88</v>
      </c>
      <c r="V1423" t="s">
        <v>89</v>
      </c>
      <c r="W1423" t="s">
        <v>78</v>
      </c>
      <c r="X1423" t="s">
        <v>120</v>
      </c>
      <c r="Y1423" t="s">
        <v>91</v>
      </c>
      <c r="Z1423" t="s">
        <v>92</v>
      </c>
      <c r="AA1423" s="1">
        <v>44566</v>
      </c>
      <c r="AB1423" s="2">
        <v>1974</v>
      </c>
      <c r="AC1423" s="2">
        <v>2004</v>
      </c>
      <c r="AD1423" s="2"/>
      <c r="AE1423" s="2"/>
      <c r="AF1423" s="2"/>
      <c r="AG1423">
        <v>0</v>
      </c>
      <c r="AH1423" s="3">
        <v>2016</v>
      </c>
      <c r="AI1423" s="3">
        <v>2048</v>
      </c>
      <c r="AJ1423" s="3">
        <v>0</v>
      </c>
      <c r="AK1423" s="3">
        <v>0</v>
      </c>
      <c r="AL1423" s="3">
        <v>0</v>
      </c>
      <c r="AM1423" t="s">
        <v>9988</v>
      </c>
      <c r="AN1423" t="s">
        <v>9989</v>
      </c>
      <c r="AO1423" t="s">
        <v>9979</v>
      </c>
      <c r="AP1423" t="s">
        <v>9980</v>
      </c>
      <c r="AQ1423" t="s">
        <v>83</v>
      </c>
      <c r="AR1423" t="s">
        <v>9990</v>
      </c>
      <c r="AS1423" t="s">
        <v>83</v>
      </c>
      <c r="AT1423" t="s">
        <v>96</v>
      </c>
      <c r="AU1423" t="s">
        <v>9991</v>
      </c>
      <c r="AV1423" t="s">
        <v>9992</v>
      </c>
      <c r="AW1423" t="s">
        <v>99</v>
      </c>
      <c r="AX1423" t="s">
        <v>100</v>
      </c>
      <c r="AY1423" t="s">
        <v>10009</v>
      </c>
      <c r="AZ1423" t="s">
        <v>10571</v>
      </c>
      <c r="BA1423" t="s">
        <v>103</v>
      </c>
      <c r="BB1423" t="s">
        <v>10572</v>
      </c>
      <c r="BC1423" s="4"/>
      <c r="BD1423" t="s">
        <v>83</v>
      </c>
      <c r="BE1423" t="s">
        <v>105</v>
      </c>
      <c r="BF1423" t="s">
        <v>106</v>
      </c>
      <c r="BG1423" t="s">
        <v>107</v>
      </c>
      <c r="BH1423" t="s">
        <v>108</v>
      </c>
      <c r="BI1423" t="s">
        <v>109</v>
      </c>
      <c r="BJ1423" s="2">
        <v>0</v>
      </c>
      <c r="BK1423" t="s">
        <v>90</v>
      </c>
      <c r="BL1423" t="s">
        <v>78</v>
      </c>
      <c r="BM1423" t="s">
        <v>83</v>
      </c>
      <c r="BN1423" t="s">
        <v>83</v>
      </c>
      <c r="BO1423" t="s">
        <v>83</v>
      </c>
      <c r="BP1423" t="s">
        <v>10573</v>
      </c>
      <c r="BQ1423" t="s">
        <v>10013</v>
      </c>
      <c r="BR1423" t="s">
        <v>10014</v>
      </c>
      <c r="BS1423" t="s">
        <v>83</v>
      </c>
      <c r="BT1423" s="3">
        <v>1</v>
      </c>
    </row>
    <row r="1424" spans="1:72" x14ac:dyDescent="0.25">
      <c r="A1424" t="s">
        <v>9979</v>
      </c>
      <c r="B1424" t="s">
        <v>9980</v>
      </c>
      <c r="C1424" t="s">
        <v>9981</v>
      </c>
      <c r="D1424" t="s">
        <v>74</v>
      </c>
      <c r="E1424" t="s">
        <v>21868</v>
      </c>
      <c r="F1424" t="s">
        <v>9982</v>
      </c>
      <c r="G1424" t="s">
        <v>10574</v>
      </c>
      <c r="H1424" t="s">
        <v>10575</v>
      </c>
      <c r="I1424" s="1">
        <v>44197</v>
      </c>
      <c r="J1424" s="1">
        <v>44926</v>
      </c>
      <c r="K1424" t="s">
        <v>78</v>
      </c>
      <c r="L1424" t="s">
        <v>79</v>
      </c>
      <c r="M1424" t="s">
        <v>80</v>
      </c>
      <c r="N1424" t="s">
        <v>10576</v>
      </c>
      <c r="O1424" t="s">
        <v>10577</v>
      </c>
      <c r="P1424" t="s">
        <v>83</v>
      </c>
      <c r="Q1424" t="s">
        <v>10578</v>
      </c>
      <c r="R1424" t="s">
        <v>9987</v>
      </c>
      <c r="S1424" t="s">
        <v>119</v>
      </c>
      <c r="T1424" t="s">
        <v>87</v>
      </c>
      <c r="U1424" t="s">
        <v>88</v>
      </c>
      <c r="V1424" t="s">
        <v>89</v>
      </c>
      <c r="W1424" t="s">
        <v>78</v>
      </c>
      <c r="X1424" t="s">
        <v>120</v>
      </c>
      <c r="Y1424" t="s">
        <v>91</v>
      </c>
      <c r="Z1424" t="s">
        <v>92</v>
      </c>
      <c r="AA1424" s="1">
        <v>44662</v>
      </c>
      <c r="AB1424" s="2">
        <v>14618</v>
      </c>
      <c r="AC1424" s="2">
        <v>13316</v>
      </c>
      <c r="AD1424" s="2"/>
      <c r="AE1424" s="2"/>
      <c r="AF1424" s="2"/>
      <c r="AG1424">
        <v>0</v>
      </c>
      <c r="AH1424" s="3">
        <v>13000</v>
      </c>
      <c r="AI1424" s="3">
        <v>11612</v>
      </c>
      <c r="AJ1424" s="3">
        <v>0</v>
      </c>
      <c r="AK1424" s="3">
        <v>0</v>
      </c>
      <c r="AL1424" s="3">
        <v>0</v>
      </c>
      <c r="AM1424" t="s">
        <v>9988</v>
      </c>
      <c r="AN1424" t="s">
        <v>9989</v>
      </c>
      <c r="AO1424" t="s">
        <v>9979</v>
      </c>
      <c r="AP1424" t="s">
        <v>9980</v>
      </c>
      <c r="AQ1424" t="s">
        <v>83</v>
      </c>
      <c r="AR1424" t="s">
        <v>9990</v>
      </c>
      <c r="AS1424" t="s">
        <v>83</v>
      </c>
      <c r="AT1424" t="s">
        <v>96</v>
      </c>
      <c r="AU1424" t="s">
        <v>9991</v>
      </c>
      <c r="AV1424" t="s">
        <v>9992</v>
      </c>
      <c r="AW1424" t="s">
        <v>99</v>
      </c>
      <c r="AX1424" t="s">
        <v>100</v>
      </c>
      <c r="AY1424" t="s">
        <v>9993</v>
      </c>
      <c r="AZ1424" t="s">
        <v>10579</v>
      </c>
      <c r="BA1424" t="s">
        <v>103</v>
      </c>
      <c r="BB1424" t="s">
        <v>10580</v>
      </c>
      <c r="BC1424" s="4"/>
      <c r="BD1424" t="s">
        <v>83</v>
      </c>
      <c r="BE1424" t="s">
        <v>105</v>
      </c>
      <c r="BF1424" t="s">
        <v>106</v>
      </c>
      <c r="BG1424" t="s">
        <v>107</v>
      </c>
      <c r="BH1424" t="s">
        <v>123</v>
      </c>
      <c r="BI1424" t="s">
        <v>124</v>
      </c>
      <c r="BJ1424" s="2">
        <v>0</v>
      </c>
      <c r="BK1424" t="s">
        <v>90</v>
      </c>
      <c r="BL1424" t="s">
        <v>78</v>
      </c>
      <c r="BM1424" t="s">
        <v>83</v>
      </c>
      <c r="BN1424" t="s">
        <v>83</v>
      </c>
      <c r="BO1424" t="s">
        <v>83</v>
      </c>
      <c r="BP1424" t="s">
        <v>10581</v>
      </c>
      <c r="BQ1424" t="s">
        <v>9997</v>
      </c>
      <c r="BR1424" t="s">
        <v>9998</v>
      </c>
      <c r="BS1424" t="s">
        <v>83</v>
      </c>
      <c r="BT1424" s="3">
        <v>1</v>
      </c>
    </row>
    <row r="1425" spans="1:72" x14ac:dyDescent="0.25">
      <c r="A1425" t="s">
        <v>9979</v>
      </c>
      <c r="B1425" t="s">
        <v>9980</v>
      </c>
      <c r="C1425" t="s">
        <v>9981</v>
      </c>
      <c r="D1425" t="s">
        <v>74</v>
      </c>
      <c r="E1425" t="s">
        <v>21868</v>
      </c>
      <c r="F1425" t="s">
        <v>9982</v>
      </c>
      <c r="G1425" t="s">
        <v>10582</v>
      </c>
      <c r="H1425" t="s">
        <v>10583</v>
      </c>
      <c r="I1425" s="1">
        <v>44197</v>
      </c>
      <c r="J1425" s="1">
        <v>44926</v>
      </c>
      <c r="K1425" t="s">
        <v>78</v>
      </c>
      <c r="L1425" t="s">
        <v>79</v>
      </c>
      <c r="M1425" t="s">
        <v>80</v>
      </c>
      <c r="N1425" t="s">
        <v>10584</v>
      </c>
      <c r="O1425" t="s">
        <v>155</v>
      </c>
      <c r="P1425" t="s">
        <v>156</v>
      </c>
      <c r="Q1425" t="s">
        <v>10585</v>
      </c>
      <c r="R1425" t="s">
        <v>9987</v>
      </c>
      <c r="S1425" t="s">
        <v>150</v>
      </c>
      <c r="T1425" t="s">
        <v>87</v>
      </c>
      <c r="U1425" t="s">
        <v>88</v>
      </c>
      <c r="V1425" t="s">
        <v>89</v>
      </c>
      <c r="W1425" t="s">
        <v>78</v>
      </c>
      <c r="X1425" t="s">
        <v>120</v>
      </c>
      <c r="Y1425" t="s">
        <v>91</v>
      </c>
      <c r="Z1425" t="s">
        <v>92</v>
      </c>
      <c r="AA1425" s="1">
        <v>44539</v>
      </c>
      <c r="AB1425" s="2">
        <v>0</v>
      </c>
      <c r="AC1425" s="2">
        <v>0</v>
      </c>
      <c r="AD1425" s="2"/>
      <c r="AE1425" s="2"/>
      <c r="AF1425" s="2"/>
      <c r="AG1425">
        <v>0</v>
      </c>
      <c r="AH1425" s="3">
        <v>1512</v>
      </c>
      <c r="AI1425" s="3">
        <v>1604</v>
      </c>
      <c r="AJ1425" s="3">
        <v>0</v>
      </c>
      <c r="AK1425" s="3">
        <v>0</v>
      </c>
      <c r="AL1425" s="3">
        <v>0</v>
      </c>
      <c r="AM1425" t="s">
        <v>9988</v>
      </c>
      <c r="AN1425" t="s">
        <v>9989</v>
      </c>
      <c r="AO1425" t="s">
        <v>9979</v>
      </c>
      <c r="AP1425" t="s">
        <v>9980</v>
      </c>
      <c r="AQ1425" t="s">
        <v>83</v>
      </c>
      <c r="AR1425" t="s">
        <v>9990</v>
      </c>
      <c r="AS1425" t="s">
        <v>83</v>
      </c>
      <c r="AT1425" t="s">
        <v>96</v>
      </c>
      <c r="AU1425" t="s">
        <v>9991</v>
      </c>
      <c r="AV1425" t="s">
        <v>9992</v>
      </c>
      <c r="AW1425" t="s">
        <v>99</v>
      </c>
      <c r="AX1425" t="s">
        <v>100</v>
      </c>
      <c r="AY1425" t="s">
        <v>10009</v>
      </c>
      <c r="AZ1425" t="s">
        <v>10586</v>
      </c>
      <c r="BA1425" t="s">
        <v>103</v>
      </c>
      <c r="BB1425" t="s">
        <v>10587</v>
      </c>
      <c r="BC1425" s="4"/>
      <c r="BD1425" t="s">
        <v>83</v>
      </c>
      <c r="BE1425" t="s">
        <v>105</v>
      </c>
      <c r="BF1425" t="s">
        <v>106</v>
      </c>
      <c r="BG1425" t="s">
        <v>107</v>
      </c>
      <c r="BH1425" t="s">
        <v>108</v>
      </c>
      <c r="BI1425" t="s">
        <v>109</v>
      </c>
      <c r="BJ1425" s="2">
        <v>0</v>
      </c>
      <c r="BK1425" t="s">
        <v>90</v>
      </c>
      <c r="BL1425" t="s">
        <v>78</v>
      </c>
      <c r="BM1425" t="s">
        <v>83</v>
      </c>
      <c r="BN1425" t="s">
        <v>83</v>
      </c>
      <c r="BO1425" t="s">
        <v>83</v>
      </c>
      <c r="BP1425" t="s">
        <v>10588</v>
      </c>
      <c r="BQ1425" t="s">
        <v>10013</v>
      </c>
      <c r="BR1425" t="s">
        <v>10014</v>
      </c>
      <c r="BS1425" t="s">
        <v>83</v>
      </c>
      <c r="BT1425" s="3">
        <v>1</v>
      </c>
    </row>
    <row r="1426" spans="1:72" x14ac:dyDescent="0.25">
      <c r="A1426" t="s">
        <v>9979</v>
      </c>
      <c r="B1426" t="s">
        <v>9980</v>
      </c>
      <c r="C1426" t="s">
        <v>9981</v>
      </c>
      <c r="D1426" t="s">
        <v>74</v>
      </c>
      <c r="E1426" t="s">
        <v>21868</v>
      </c>
      <c r="F1426" t="s">
        <v>9982</v>
      </c>
      <c r="G1426" t="s">
        <v>10589</v>
      </c>
      <c r="H1426" t="s">
        <v>10590</v>
      </c>
      <c r="I1426" s="1">
        <v>44197</v>
      </c>
      <c r="J1426" s="1">
        <v>44926</v>
      </c>
      <c r="K1426" t="s">
        <v>78</v>
      </c>
      <c r="L1426" t="s">
        <v>79</v>
      </c>
      <c r="M1426" t="s">
        <v>80</v>
      </c>
      <c r="N1426" t="s">
        <v>10584</v>
      </c>
      <c r="O1426" t="s">
        <v>155</v>
      </c>
      <c r="P1426" t="s">
        <v>156</v>
      </c>
      <c r="Q1426" t="s">
        <v>10585</v>
      </c>
      <c r="R1426" t="s">
        <v>9987</v>
      </c>
      <c r="S1426" t="s">
        <v>150</v>
      </c>
      <c r="T1426" t="s">
        <v>87</v>
      </c>
      <c r="U1426" t="s">
        <v>88</v>
      </c>
      <c r="V1426" t="s">
        <v>89</v>
      </c>
      <c r="W1426" t="s">
        <v>78</v>
      </c>
      <c r="X1426" t="s">
        <v>120</v>
      </c>
      <c r="Y1426" t="s">
        <v>91</v>
      </c>
      <c r="Z1426" t="s">
        <v>92</v>
      </c>
      <c r="AA1426" s="1">
        <v>44629</v>
      </c>
      <c r="AB1426" s="2">
        <v>364</v>
      </c>
      <c r="AC1426" s="2">
        <v>419</v>
      </c>
      <c r="AD1426" s="2"/>
      <c r="AE1426" s="2"/>
      <c r="AF1426" s="2"/>
      <c r="AG1426">
        <v>0</v>
      </c>
      <c r="AH1426" s="3">
        <v>364</v>
      </c>
      <c r="AI1426" s="3">
        <v>416</v>
      </c>
      <c r="AJ1426" s="3">
        <v>0</v>
      </c>
      <c r="AK1426" s="3">
        <v>0</v>
      </c>
      <c r="AL1426" s="3">
        <v>0</v>
      </c>
      <c r="AM1426" t="s">
        <v>9988</v>
      </c>
      <c r="AN1426" t="s">
        <v>9989</v>
      </c>
      <c r="AO1426" t="s">
        <v>9979</v>
      </c>
      <c r="AP1426" t="s">
        <v>9980</v>
      </c>
      <c r="AQ1426" t="s">
        <v>83</v>
      </c>
      <c r="AR1426" t="s">
        <v>9990</v>
      </c>
      <c r="AS1426" t="s">
        <v>83</v>
      </c>
      <c r="AT1426" t="s">
        <v>96</v>
      </c>
      <c r="AU1426" t="s">
        <v>9991</v>
      </c>
      <c r="AV1426" t="s">
        <v>9992</v>
      </c>
      <c r="AW1426" t="s">
        <v>99</v>
      </c>
      <c r="AX1426" t="s">
        <v>100</v>
      </c>
      <c r="AY1426" t="s">
        <v>10009</v>
      </c>
      <c r="AZ1426" t="s">
        <v>10591</v>
      </c>
      <c r="BA1426" t="s">
        <v>103</v>
      </c>
      <c r="BB1426" t="s">
        <v>10592</v>
      </c>
      <c r="BC1426" s="4"/>
      <c r="BD1426" t="s">
        <v>83</v>
      </c>
      <c r="BE1426" t="s">
        <v>105</v>
      </c>
      <c r="BF1426" t="s">
        <v>106</v>
      </c>
      <c r="BG1426" t="s">
        <v>107</v>
      </c>
      <c r="BH1426" t="s">
        <v>108</v>
      </c>
      <c r="BI1426" t="s">
        <v>109</v>
      </c>
      <c r="BJ1426" s="2">
        <v>0</v>
      </c>
      <c r="BK1426" t="s">
        <v>90</v>
      </c>
      <c r="BL1426" t="s">
        <v>78</v>
      </c>
      <c r="BM1426" t="s">
        <v>83</v>
      </c>
      <c r="BN1426" t="s">
        <v>83</v>
      </c>
      <c r="BO1426" t="s">
        <v>83</v>
      </c>
      <c r="BP1426" t="s">
        <v>10593</v>
      </c>
      <c r="BQ1426" t="s">
        <v>10013</v>
      </c>
      <c r="BR1426" t="s">
        <v>10014</v>
      </c>
      <c r="BS1426" t="s">
        <v>83</v>
      </c>
      <c r="BT1426" s="3">
        <v>1</v>
      </c>
    </row>
    <row r="1427" spans="1:72" x14ac:dyDescent="0.25">
      <c r="A1427" t="s">
        <v>9979</v>
      </c>
      <c r="B1427" t="s">
        <v>9980</v>
      </c>
      <c r="C1427" t="s">
        <v>9981</v>
      </c>
      <c r="D1427" t="s">
        <v>74</v>
      </c>
      <c r="E1427" t="s">
        <v>21868</v>
      </c>
      <c r="F1427" t="s">
        <v>9982</v>
      </c>
      <c r="G1427" t="s">
        <v>10594</v>
      </c>
      <c r="H1427" t="s">
        <v>10595</v>
      </c>
      <c r="I1427" s="1">
        <v>44197</v>
      </c>
      <c r="J1427" s="1">
        <v>44926</v>
      </c>
      <c r="K1427" t="s">
        <v>78</v>
      </c>
      <c r="L1427" t="s">
        <v>79</v>
      </c>
      <c r="M1427" t="s">
        <v>80</v>
      </c>
      <c r="N1427" t="s">
        <v>10596</v>
      </c>
      <c r="O1427" t="s">
        <v>155</v>
      </c>
      <c r="P1427" t="s">
        <v>83</v>
      </c>
      <c r="Q1427" t="s">
        <v>10597</v>
      </c>
      <c r="R1427" t="s">
        <v>9987</v>
      </c>
      <c r="S1427" t="s">
        <v>150</v>
      </c>
      <c r="T1427" t="s">
        <v>87</v>
      </c>
      <c r="U1427" t="s">
        <v>88</v>
      </c>
      <c r="V1427" t="s">
        <v>89</v>
      </c>
      <c r="W1427" t="s">
        <v>78</v>
      </c>
      <c r="X1427" t="s">
        <v>120</v>
      </c>
      <c r="Y1427" t="s">
        <v>91</v>
      </c>
      <c r="Z1427" t="s">
        <v>92</v>
      </c>
      <c r="AA1427" s="1">
        <v>44566</v>
      </c>
      <c r="AB1427" s="2">
        <v>182</v>
      </c>
      <c r="AC1427" s="2">
        <v>125</v>
      </c>
      <c r="AD1427" s="2"/>
      <c r="AE1427" s="2"/>
      <c r="AF1427" s="2"/>
      <c r="AG1427">
        <v>0</v>
      </c>
      <c r="AH1427" s="3">
        <v>256</v>
      </c>
      <c r="AI1427" s="3">
        <v>184</v>
      </c>
      <c r="AJ1427" s="3">
        <v>0</v>
      </c>
      <c r="AK1427" s="3">
        <v>0</v>
      </c>
      <c r="AL1427" s="3">
        <v>0</v>
      </c>
      <c r="AM1427" t="s">
        <v>9988</v>
      </c>
      <c r="AN1427" t="s">
        <v>9989</v>
      </c>
      <c r="AO1427" t="s">
        <v>9979</v>
      </c>
      <c r="AP1427" t="s">
        <v>9980</v>
      </c>
      <c r="AQ1427" t="s">
        <v>83</v>
      </c>
      <c r="AR1427" t="s">
        <v>9990</v>
      </c>
      <c r="AS1427" t="s">
        <v>83</v>
      </c>
      <c r="AT1427" t="s">
        <v>96</v>
      </c>
      <c r="AU1427" t="s">
        <v>9991</v>
      </c>
      <c r="AV1427" t="s">
        <v>9992</v>
      </c>
      <c r="AW1427" t="s">
        <v>99</v>
      </c>
      <c r="AX1427" t="s">
        <v>100</v>
      </c>
      <c r="AY1427" t="s">
        <v>9993</v>
      </c>
      <c r="AZ1427" t="s">
        <v>10598</v>
      </c>
      <c r="BA1427" t="s">
        <v>103</v>
      </c>
      <c r="BB1427" t="s">
        <v>10599</v>
      </c>
      <c r="BC1427" s="4"/>
      <c r="BD1427" t="s">
        <v>83</v>
      </c>
      <c r="BE1427" t="s">
        <v>105</v>
      </c>
      <c r="BF1427" t="s">
        <v>106</v>
      </c>
      <c r="BG1427" t="s">
        <v>107</v>
      </c>
      <c r="BH1427" t="s">
        <v>108</v>
      </c>
      <c r="BI1427" t="s">
        <v>109</v>
      </c>
      <c r="BJ1427" s="2">
        <v>0</v>
      </c>
      <c r="BK1427" t="s">
        <v>90</v>
      </c>
      <c r="BL1427" t="s">
        <v>78</v>
      </c>
      <c r="BM1427" t="s">
        <v>83</v>
      </c>
      <c r="BN1427" t="s">
        <v>83</v>
      </c>
      <c r="BO1427" t="s">
        <v>83</v>
      </c>
      <c r="BP1427" t="s">
        <v>10600</v>
      </c>
      <c r="BQ1427" t="s">
        <v>9997</v>
      </c>
      <c r="BR1427" t="s">
        <v>9998</v>
      </c>
      <c r="BS1427" t="s">
        <v>83</v>
      </c>
      <c r="BT1427" s="3">
        <v>1</v>
      </c>
    </row>
    <row r="1428" spans="1:72" x14ac:dyDescent="0.25">
      <c r="A1428" t="s">
        <v>9979</v>
      </c>
      <c r="B1428" t="s">
        <v>9980</v>
      </c>
      <c r="C1428" t="s">
        <v>9981</v>
      </c>
      <c r="D1428" t="s">
        <v>74</v>
      </c>
      <c r="E1428" t="s">
        <v>21868</v>
      </c>
      <c r="F1428" t="s">
        <v>9982</v>
      </c>
      <c r="G1428" t="s">
        <v>10601</v>
      </c>
      <c r="H1428" t="s">
        <v>10602</v>
      </c>
      <c r="I1428" s="1">
        <v>44197</v>
      </c>
      <c r="J1428" s="1">
        <v>44926</v>
      </c>
      <c r="K1428" t="s">
        <v>78</v>
      </c>
      <c r="L1428" t="s">
        <v>79</v>
      </c>
      <c r="M1428" t="s">
        <v>80</v>
      </c>
      <c r="N1428" t="s">
        <v>10603</v>
      </c>
      <c r="O1428" t="s">
        <v>10604</v>
      </c>
      <c r="P1428" t="s">
        <v>420</v>
      </c>
      <c r="Q1428" t="s">
        <v>10605</v>
      </c>
      <c r="R1428" t="s">
        <v>9987</v>
      </c>
      <c r="S1428" t="s">
        <v>119</v>
      </c>
      <c r="T1428" t="s">
        <v>87</v>
      </c>
      <c r="U1428" t="s">
        <v>88</v>
      </c>
      <c r="V1428" t="s">
        <v>89</v>
      </c>
      <c r="W1428" t="s">
        <v>78</v>
      </c>
      <c r="X1428" t="s">
        <v>120</v>
      </c>
      <c r="Y1428" t="s">
        <v>91</v>
      </c>
      <c r="Z1428" t="s">
        <v>92</v>
      </c>
      <c r="AA1428" s="1">
        <v>44216</v>
      </c>
      <c r="AB1428" s="2">
        <v>0</v>
      </c>
      <c r="AC1428" s="2">
        <v>0</v>
      </c>
      <c r="AD1428" s="2"/>
      <c r="AE1428" s="2"/>
      <c r="AF1428" s="2"/>
      <c r="AG1428">
        <v>0</v>
      </c>
      <c r="AH1428" s="3">
        <v>64332</v>
      </c>
      <c r="AI1428" s="3">
        <v>74580</v>
      </c>
      <c r="AJ1428" s="3">
        <v>0</v>
      </c>
      <c r="AK1428" s="3">
        <v>0</v>
      </c>
      <c r="AL1428" s="3">
        <v>0</v>
      </c>
      <c r="AM1428" t="s">
        <v>9988</v>
      </c>
      <c r="AN1428" t="s">
        <v>9989</v>
      </c>
      <c r="AO1428" t="s">
        <v>9979</v>
      </c>
      <c r="AP1428" t="s">
        <v>9980</v>
      </c>
      <c r="AQ1428" t="s">
        <v>83</v>
      </c>
      <c r="AR1428" t="s">
        <v>9990</v>
      </c>
      <c r="AS1428" t="s">
        <v>83</v>
      </c>
      <c r="AT1428" t="s">
        <v>96</v>
      </c>
      <c r="AU1428" t="s">
        <v>9991</v>
      </c>
      <c r="AV1428" t="s">
        <v>9992</v>
      </c>
      <c r="AW1428" t="s">
        <v>99</v>
      </c>
      <c r="AX1428" t="s">
        <v>100</v>
      </c>
      <c r="AY1428" t="s">
        <v>10606</v>
      </c>
      <c r="AZ1428" t="s">
        <v>10607</v>
      </c>
      <c r="BA1428" t="s">
        <v>103</v>
      </c>
      <c r="BB1428" t="s">
        <v>10608</v>
      </c>
      <c r="BC1428" s="4"/>
      <c r="BD1428" t="s">
        <v>83</v>
      </c>
      <c r="BE1428" t="s">
        <v>105</v>
      </c>
      <c r="BF1428" t="s">
        <v>106</v>
      </c>
      <c r="BG1428" t="s">
        <v>107</v>
      </c>
      <c r="BH1428" t="s">
        <v>123</v>
      </c>
      <c r="BI1428" t="s">
        <v>124</v>
      </c>
      <c r="BJ1428" s="2">
        <v>0</v>
      </c>
      <c r="BK1428" t="s">
        <v>78</v>
      </c>
      <c r="BL1428" t="s">
        <v>90</v>
      </c>
      <c r="BM1428" t="s">
        <v>83</v>
      </c>
      <c r="BN1428" t="s">
        <v>83</v>
      </c>
      <c r="BO1428" t="s">
        <v>83</v>
      </c>
      <c r="BP1428" t="s">
        <v>83</v>
      </c>
      <c r="BQ1428" t="s">
        <v>83</v>
      </c>
      <c r="BR1428" t="s">
        <v>83</v>
      </c>
      <c r="BS1428" t="s">
        <v>83</v>
      </c>
      <c r="BT1428" s="3">
        <v>1</v>
      </c>
    </row>
    <row r="1429" spans="1:72" x14ac:dyDescent="0.25">
      <c r="A1429" t="s">
        <v>9979</v>
      </c>
      <c r="B1429" t="s">
        <v>9980</v>
      </c>
      <c r="C1429" t="s">
        <v>9981</v>
      </c>
      <c r="D1429" t="s">
        <v>74</v>
      </c>
      <c r="E1429" t="s">
        <v>21868</v>
      </c>
      <c r="F1429" t="s">
        <v>9982</v>
      </c>
      <c r="G1429" t="s">
        <v>10609</v>
      </c>
      <c r="H1429" t="s">
        <v>10610</v>
      </c>
      <c r="I1429" s="1">
        <v>44197</v>
      </c>
      <c r="J1429" s="1">
        <v>44926</v>
      </c>
      <c r="K1429" t="s">
        <v>78</v>
      </c>
      <c r="L1429" t="s">
        <v>79</v>
      </c>
      <c r="M1429" t="s">
        <v>80</v>
      </c>
      <c r="N1429" t="s">
        <v>10611</v>
      </c>
      <c r="O1429" t="s">
        <v>155</v>
      </c>
      <c r="P1429" t="s">
        <v>235</v>
      </c>
      <c r="Q1429" t="s">
        <v>10612</v>
      </c>
      <c r="R1429" t="s">
        <v>9987</v>
      </c>
      <c r="S1429" t="s">
        <v>119</v>
      </c>
      <c r="T1429" t="s">
        <v>87</v>
      </c>
      <c r="U1429" t="s">
        <v>88</v>
      </c>
      <c r="V1429" t="s">
        <v>89</v>
      </c>
      <c r="W1429" t="s">
        <v>78</v>
      </c>
      <c r="X1429" t="s">
        <v>120</v>
      </c>
      <c r="Y1429" t="s">
        <v>91</v>
      </c>
      <c r="Z1429" t="s">
        <v>92</v>
      </c>
      <c r="AA1429" s="1">
        <v>44567</v>
      </c>
      <c r="AB1429" s="2">
        <v>4473</v>
      </c>
      <c r="AC1429" s="2">
        <v>3786</v>
      </c>
      <c r="AD1429" s="2"/>
      <c r="AE1429" s="2"/>
      <c r="AF1429" s="2"/>
      <c r="AG1429">
        <v>0</v>
      </c>
      <c r="AH1429" s="3">
        <v>10260</v>
      </c>
      <c r="AI1429" s="3">
        <v>6708</v>
      </c>
      <c r="AJ1429" s="3">
        <v>0</v>
      </c>
      <c r="AK1429" s="3">
        <v>0</v>
      </c>
      <c r="AL1429" s="3">
        <v>0</v>
      </c>
      <c r="AM1429" t="s">
        <v>9988</v>
      </c>
      <c r="AN1429" t="s">
        <v>9989</v>
      </c>
      <c r="AO1429" t="s">
        <v>9979</v>
      </c>
      <c r="AP1429" t="s">
        <v>9980</v>
      </c>
      <c r="AQ1429" t="s">
        <v>83</v>
      </c>
      <c r="AR1429" t="s">
        <v>9990</v>
      </c>
      <c r="AS1429" t="s">
        <v>83</v>
      </c>
      <c r="AT1429" t="s">
        <v>96</v>
      </c>
      <c r="AU1429" t="s">
        <v>9991</v>
      </c>
      <c r="AV1429" t="s">
        <v>9992</v>
      </c>
      <c r="AW1429" t="s">
        <v>99</v>
      </c>
      <c r="AX1429" t="s">
        <v>100</v>
      </c>
      <c r="AY1429" t="s">
        <v>10613</v>
      </c>
      <c r="AZ1429" t="s">
        <v>10614</v>
      </c>
      <c r="BA1429" t="s">
        <v>103</v>
      </c>
      <c r="BB1429" t="s">
        <v>10615</v>
      </c>
      <c r="BC1429" s="4"/>
      <c r="BD1429" t="s">
        <v>83</v>
      </c>
      <c r="BE1429" t="s">
        <v>105</v>
      </c>
      <c r="BF1429" t="s">
        <v>106</v>
      </c>
      <c r="BG1429" t="s">
        <v>107</v>
      </c>
      <c r="BH1429" t="s">
        <v>123</v>
      </c>
      <c r="BI1429" t="s">
        <v>124</v>
      </c>
      <c r="BJ1429" s="2">
        <v>0</v>
      </c>
      <c r="BK1429" t="s">
        <v>78</v>
      </c>
      <c r="BL1429" t="s">
        <v>90</v>
      </c>
      <c r="BM1429" t="s">
        <v>83</v>
      </c>
      <c r="BN1429" t="s">
        <v>83</v>
      </c>
      <c r="BO1429" t="s">
        <v>83</v>
      </c>
      <c r="BP1429" t="s">
        <v>83</v>
      </c>
      <c r="BQ1429" t="s">
        <v>83</v>
      </c>
      <c r="BR1429" t="s">
        <v>83</v>
      </c>
      <c r="BS1429" t="s">
        <v>83</v>
      </c>
      <c r="BT1429" s="3">
        <v>1</v>
      </c>
    </row>
    <row r="1430" spans="1:72" x14ac:dyDescent="0.25">
      <c r="A1430" t="s">
        <v>9979</v>
      </c>
      <c r="B1430" t="s">
        <v>9980</v>
      </c>
      <c r="C1430" t="s">
        <v>9981</v>
      </c>
      <c r="D1430" t="s">
        <v>74</v>
      </c>
      <c r="E1430" t="s">
        <v>21868</v>
      </c>
      <c r="F1430" t="s">
        <v>9982</v>
      </c>
      <c r="G1430" t="s">
        <v>10616</v>
      </c>
      <c r="H1430" t="s">
        <v>10617</v>
      </c>
      <c r="I1430" s="1">
        <v>44197</v>
      </c>
      <c r="J1430" s="1">
        <v>44926</v>
      </c>
      <c r="K1430" t="s">
        <v>78</v>
      </c>
      <c r="L1430" t="s">
        <v>79</v>
      </c>
      <c r="M1430" t="s">
        <v>80</v>
      </c>
      <c r="N1430" t="s">
        <v>10618</v>
      </c>
      <c r="O1430" t="s">
        <v>155</v>
      </c>
      <c r="P1430" t="s">
        <v>222</v>
      </c>
      <c r="Q1430" t="s">
        <v>10619</v>
      </c>
      <c r="R1430" t="s">
        <v>9987</v>
      </c>
      <c r="S1430" t="s">
        <v>119</v>
      </c>
      <c r="T1430" t="s">
        <v>87</v>
      </c>
      <c r="U1430" t="s">
        <v>88</v>
      </c>
      <c r="V1430" t="s">
        <v>89</v>
      </c>
      <c r="W1430" t="s">
        <v>78</v>
      </c>
      <c r="X1430" t="s">
        <v>120</v>
      </c>
      <c r="Y1430" t="s">
        <v>91</v>
      </c>
      <c r="Z1430" t="s">
        <v>92</v>
      </c>
      <c r="AA1430" s="1">
        <v>44567</v>
      </c>
      <c r="AB1430" s="2">
        <v>0</v>
      </c>
      <c r="AC1430" s="2">
        <v>0</v>
      </c>
      <c r="AD1430" s="2"/>
      <c r="AE1430" s="2"/>
      <c r="AF1430" s="2"/>
      <c r="AG1430">
        <v>0</v>
      </c>
      <c r="AH1430" s="3">
        <v>65936</v>
      </c>
      <c r="AI1430" s="3">
        <v>57944</v>
      </c>
      <c r="AJ1430" s="3">
        <v>0</v>
      </c>
      <c r="AK1430" s="3">
        <v>0</v>
      </c>
      <c r="AL1430" s="3">
        <v>0</v>
      </c>
      <c r="AM1430" t="s">
        <v>9988</v>
      </c>
      <c r="AN1430" t="s">
        <v>9989</v>
      </c>
      <c r="AO1430" t="s">
        <v>9979</v>
      </c>
      <c r="AP1430" t="s">
        <v>9980</v>
      </c>
      <c r="AQ1430" t="s">
        <v>83</v>
      </c>
      <c r="AR1430" t="s">
        <v>9990</v>
      </c>
      <c r="AS1430" t="s">
        <v>83</v>
      </c>
      <c r="AT1430" t="s">
        <v>96</v>
      </c>
      <c r="AU1430" t="s">
        <v>9991</v>
      </c>
      <c r="AV1430" t="s">
        <v>9992</v>
      </c>
      <c r="AW1430" t="s">
        <v>99</v>
      </c>
      <c r="AX1430" t="s">
        <v>100</v>
      </c>
      <c r="AY1430" t="s">
        <v>10606</v>
      </c>
      <c r="AZ1430" t="s">
        <v>10620</v>
      </c>
      <c r="BA1430" t="s">
        <v>103</v>
      </c>
      <c r="BB1430" t="s">
        <v>10621</v>
      </c>
      <c r="BC1430" s="4"/>
      <c r="BD1430" t="s">
        <v>83</v>
      </c>
      <c r="BE1430" t="s">
        <v>105</v>
      </c>
      <c r="BF1430" t="s">
        <v>106</v>
      </c>
      <c r="BG1430" t="s">
        <v>107</v>
      </c>
      <c r="BH1430" t="s">
        <v>509</v>
      </c>
      <c r="BI1430" t="s">
        <v>510</v>
      </c>
      <c r="BJ1430" s="2">
        <v>0</v>
      </c>
      <c r="BK1430" t="s">
        <v>78</v>
      </c>
      <c r="BL1430" t="s">
        <v>90</v>
      </c>
      <c r="BM1430" t="s">
        <v>83</v>
      </c>
      <c r="BN1430" t="s">
        <v>83</v>
      </c>
      <c r="BO1430" t="s">
        <v>83</v>
      </c>
      <c r="BP1430" t="s">
        <v>83</v>
      </c>
      <c r="BQ1430" t="s">
        <v>83</v>
      </c>
      <c r="BR1430" t="s">
        <v>83</v>
      </c>
      <c r="BS1430" t="s">
        <v>83</v>
      </c>
      <c r="BT1430" s="3">
        <v>1</v>
      </c>
    </row>
    <row r="1431" spans="1:72" x14ac:dyDescent="0.25">
      <c r="A1431" t="s">
        <v>9979</v>
      </c>
      <c r="B1431" t="s">
        <v>9980</v>
      </c>
      <c r="C1431" t="s">
        <v>9981</v>
      </c>
      <c r="D1431" t="s">
        <v>74</v>
      </c>
      <c r="E1431" t="s">
        <v>21868</v>
      </c>
      <c r="F1431" t="s">
        <v>9982</v>
      </c>
      <c r="G1431" t="s">
        <v>10622</v>
      </c>
      <c r="H1431" t="s">
        <v>10623</v>
      </c>
      <c r="I1431" s="1">
        <v>44197</v>
      </c>
      <c r="J1431" s="1">
        <v>44926</v>
      </c>
      <c r="K1431" t="s">
        <v>78</v>
      </c>
      <c r="L1431" t="s">
        <v>79</v>
      </c>
      <c r="M1431" t="s">
        <v>80</v>
      </c>
      <c r="N1431" t="s">
        <v>10624</v>
      </c>
      <c r="O1431" t="s">
        <v>720</v>
      </c>
      <c r="P1431" t="s">
        <v>83</v>
      </c>
      <c r="Q1431" t="s">
        <v>10625</v>
      </c>
      <c r="R1431" t="s">
        <v>9987</v>
      </c>
      <c r="S1431" t="s">
        <v>150</v>
      </c>
      <c r="T1431" t="s">
        <v>87</v>
      </c>
      <c r="U1431" t="s">
        <v>88</v>
      </c>
      <c r="V1431" t="s">
        <v>89</v>
      </c>
      <c r="W1431" t="s">
        <v>78</v>
      </c>
      <c r="X1431" t="s">
        <v>120</v>
      </c>
      <c r="Y1431" t="s">
        <v>91</v>
      </c>
      <c r="Z1431" t="s">
        <v>92</v>
      </c>
      <c r="AA1431" s="1">
        <v>44566</v>
      </c>
      <c r="AB1431" s="2">
        <v>20</v>
      </c>
      <c r="AC1431" s="2">
        <v>22</v>
      </c>
      <c r="AD1431" s="2"/>
      <c r="AE1431" s="2"/>
      <c r="AF1431" s="2"/>
      <c r="AG1431">
        <v>0</v>
      </c>
      <c r="AH1431" s="3">
        <v>140</v>
      </c>
      <c r="AI1431" s="3">
        <v>160</v>
      </c>
      <c r="AJ1431" s="3">
        <v>0</v>
      </c>
      <c r="AK1431" s="3">
        <v>0</v>
      </c>
      <c r="AL1431" s="3">
        <v>0</v>
      </c>
      <c r="AM1431" t="s">
        <v>9988</v>
      </c>
      <c r="AN1431" t="s">
        <v>9989</v>
      </c>
      <c r="AO1431" t="s">
        <v>9979</v>
      </c>
      <c r="AP1431" t="s">
        <v>9980</v>
      </c>
      <c r="AQ1431" t="s">
        <v>83</v>
      </c>
      <c r="AR1431" t="s">
        <v>9990</v>
      </c>
      <c r="AS1431" t="s">
        <v>83</v>
      </c>
      <c r="AT1431" t="s">
        <v>96</v>
      </c>
      <c r="AU1431" t="s">
        <v>9991</v>
      </c>
      <c r="AV1431" t="s">
        <v>9992</v>
      </c>
      <c r="AW1431" t="s">
        <v>99</v>
      </c>
      <c r="AX1431" t="s">
        <v>100</v>
      </c>
      <c r="AY1431" t="s">
        <v>9993</v>
      </c>
      <c r="AZ1431" t="s">
        <v>10626</v>
      </c>
      <c r="BA1431" t="s">
        <v>103</v>
      </c>
      <c r="BB1431" t="s">
        <v>10627</v>
      </c>
      <c r="BC1431" s="4"/>
      <c r="BD1431" t="s">
        <v>83</v>
      </c>
      <c r="BE1431" t="s">
        <v>105</v>
      </c>
      <c r="BF1431" t="s">
        <v>106</v>
      </c>
      <c r="BG1431" t="s">
        <v>107</v>
      </c>
      <c r="BH1431" t="s">
        <v>108</v>
      </c>
      <c r="BI1431" t="s">
        <v>109</v>
      </c>
      <c r="BJ1431" s="2">
        <v>0</v>
      </c>
      <c r="BK1431" t="s">
        <v>90</v>
      </c>
      <c r="BL1431" t="s">
        <v>78</v>
      </c>
      <c r="BM1431" t="s">
        <v>83</v>
      </c>
      <c r="BN1431" t="s">
        <v>83</v>
      </c>
      <c r="BO1431" t="s">
        <v>83</v>
      </c>
      <c r="BP1431" t="s">
        <v>10628</v>
      </c>
      <c r="BQ1431" t="s">
        <v>9997</v>
      </c>
      <c r="BR1431" t="s">
        <v>9998</v>
      </c>
      <c r="BS1431" t="s">
        <v>83</v>
      </c>
      <c r="BT1431" s="3">
        <v>1</v>
      </c>
    </row>
    <row r="1432" spans="1:72" x14ac:dyDescent="0.25">
      <c r="A1432" t="s">
        <v>9979</v>
      </c>
      <c r="B1432" t="s">
        <v>9980</v>
      </c>
      <c r="C1432" t="s">
        <v>9981</v>
      </c>
      <c r="D1432" t="s">
        <v>74</v>
      </c>
      <c r="E1432" t="s">
        <v>21868</v>
      </c>
      <c r="F1432" t="s">
        <v>9982</v>
      </c>
      <c r="G1432" t="s">
        <v>10629</v>
      </c>
      <c r="H1432" t="s">
        <v>10630</v>
      </c>
      <c r="I1432" s="1">
        <v>44197</v>
      </c>
      <c r="J1432" s="1">
        <v>44926</v>
      </c>
      <c r="K1432" t="s">
        <v>78</v>
      </c>
      <c r="L1432" t="s">
        <v>79</v>
      </c>
      <c r="M1432" t="s">
        <v>80</v>
      </c>
      <c r="N1432" t="s">
        <v>10631</v>
      </c>
      <c r="O1432" t="s">
        <v>155</v>
      </c>
      <c r="P1432" t="s">
        <v>83</v>
      </c>
      <c r="Q1432" t="s">
        <v>10632</v>
      </c>
      <c r="R1432" t="s">
        <v>9987</v>
      </c>
      <c r="S1432" t="s">
        <v>150</v>
      </c>
      <c r="T1432" t="s">
        <v>87</v>
      </c>
      <c r="U1432" t="s">
        <v>88</v>
      </c>
      <c r="V1432" t="s">
        <v>89</v>
      </c>
      <c r="W1432" t="s">
        <v>78</v>
      </c>
      <c r="X1432" t="s">
        <v>120</v>
      </c>
      <c r="Y1432" t="s">
        <v>91</v>
      </c>
      <c r="Z1432" t="s">
        <v>92</v>
      </c>
      <c r="AA1432" s="1">
        <v>44636</v>
      </c>
      <c r="AB1432" s="2">
        <v>1110</v>
      </c>
      <c r="AC1432" s="2">
        <v>1036</v>
      </c>
      <c r="AD1432" s="2"/>
      <c r="AE1432" s="2"/>
      <c r="AF1432" s="2"/>
      <c r="AG1432">
        <v>0</v>
      </c>
      <c r="AH1432" s="3">
        <v>1108</v>
      </c>
      <c r="AI1432" s="3">
        <v>1060</v>
      </c>
      <c r="AJ1432" s="3">
        <v>0</v>
      </c>
      <c r="AK1432" s="3">
        <v>0</v>
      </c>
      <c r="AL1432" s="3">
        <v>0</v>
      </c>
      <c r="AM1432" t="s">
        <v>9988</v>
      </c>
      <c r="AN1432" t="s">
        <v>9989</v>
      </c>
      <c r="AO1432" t="s">
        <v>9979</v>
      </c>
      <c r="AP1432" t="s">
        <v>9980</v>
      </c>
      <c r="AQ1432" t="s">
        <v>83</v>
      </c>
      <c r="AR1432" t="s">
        <v>9990</v>
      </c>
      <c r="AS1432" t="s">
        <v>83</v>
      </c>
      <c r="AT1432" t="s">
        <v>96</v>
      </c>
      <c r="AU1432" t="s">
        <v>9991</v>
      </c>
      <c r="AV1432" t="s">
        <v>9992</v>
      </c>
      <c r="AW1432" t="s">
        <v>99</v>
      </c>
      <c r="AX1432" t="s">
        <v>100</v>
      </c>
      <c r="AY1432" t="s">
        <v>10009</v>
      </c>
      <c r="AZ1432" t="s">
        <v>10633</v>
      </c>
      <c r="BA1432" t="s">
        <v>103</v>
      </c>
      <c r="BB1432" t="s">
        <v>10634</v>
      </c>
      <c r="BC1432" s="4"/>
      <c r="BD1432" t="s">
        <v>83</v>
      </c>
      <c r="BE1432" t="s">
        <v>105</v>
      </c>
      <c r="BF1432" t="s">
        <v>106</v>
      </c>
      <c r="BG1432" t="s">
        <v>107</v>
      </c>
      <c r="BH1432" t="s">
        <v>108</v>
      </c>
      <c r="BI1432" t="s">
        <v>109</v>
      </c>
      <c r="BJ1432" s="2">
        <v>0</v>
      </c>
      <c r="BK1432" t="s">
        <v>90</v>
      </c>
      <c r="BL1432" t="s">
        <v>78</v>
      </c>
      <c r="BM1432" t="s">
        <v>83</v>
      </c>
      <c r="BN1432" t="s">
        <v>83</v>
      </c>
      <c r="BO1432" t="s">
        <v>83</v>
      </c>
      <c r="BP1432" t="s">
        <v>10635</v>
      </c>
      <c r="BQ1432" t="s">
        <v>10013</v>
      </c>
      <c r="BR1432" t="s">
        <v>10014</v>
      </c>
      <c r="BS1432" t="s">
        <v>83</v>
      </c>
      <c r="BT1432" s="3">
        <v>1</v>
      </c>
    </row>
    <row r="1433" spans="1:72" x14ac:dyDescent="0.25">
      <c r="A1433" t="s">
        <v>9979</v>
      </c>
      <c r="B1433" t="s">
        <v>9980</v>
      </c>
      <c r="C1433" t="s">
        <v>9981</v>
      </c>
      <c r="D1433" t="s">
        <v>74</v>
      </c>
      <c r="E1433" t="s">
        <v>21868</v>
      </c>
      <c r="F1433" t="s">
        <v>9982</v>
      </c>
      <c r="G1433" t="s">
        <v>10636</v>
      </c>
      <c r="H1433" t="s">
        <v>10637</v>
      </c>
      <c r="I1433" s="1">
        <v>44197</v>
      </c>
      <c r="J1433" s="1">
        <v>44926</v>
      </c>
      <c r="K1433" t="s">
        <v>78</v>
      </c>
      <c r="L1433" t="s">
        <v>79</v>
      </c>
      <c r="M1433" t="s">
        <v>80</v>
      </c>
      <c r="N1433" t="s">
        <v>10638</v>
      </c>
      <c r="O1433" t="s">
        <v>477</v>
      </c>
      <c r="P1433" t="s">
        <v>83</v>
      </c>
      <c r="Q1433" t="s">
        <v>10639</v>
      </c>
      <c r="R1433" t="s">
        <v>9987</v>
      </c>
      <c r="S1433" t="s">
        <v>150</v>
      </c>
      <c r="T1433" t="s">
        <v>87</v>
      </c>
      <c r="U1433" t="s">
        <v>88</v>
      </c>
      <c r="V1433" t="s">
        <v>89</v>
      </c>
      <c r="W1433" t="s">
        <v>78</v>
      </c>
      <c r="X1433" t="s">
        <v>120</v>
      </c>
      <c r="Y1433" t="s">
        <v>91</v>
      </c>
      <c r="Z1433" t="s">
        <v>92</v>
      </c>
      <c r="AA1433" s="1">
        <v>44567</v>
      </c>
      <c r="AB1433" s="2">
        <v>5195</v>
      </c>
      <c r="AC1433" s="2">
        <v>4869</v>
      </c>
      <c r="AD1433" s="2"/>
      <c r="AE1433" s="2"/>
      <c r="AF1433" s="2"/>
      <c r="AG1433">
        <v>0</v>
      </c>
      <c r="AH1433" s="3">
        <v>4808</v>
      </c>
      <c r="AI1433" s="3">
        <v>4656</v>
      </c>
      <c r="AJ1433" s="3">
        <v>0</v>
      </c>
      <c r="AK1433" s="3">
        <v>0</v>
      </c>
      <c r="AL1433" s="3">
        <v>0</v>
      </c>
      <c r="AM1433" t="s">
        <v>9988</v>
      </c>
      <c r="AN1433" t="s">
        <v>9989</v>
      </c>
      <c r="AO1433" t="s">
        <v>9979</v>
      </c>
      <c r="AP1433" t="s">
        <v>9980</v>
      </c>
      <c r="AQ1433" t="s">
        <v>83</v>
      </c>
      <c r="AR1433" t="s">
        <v>9990</v>
      </c>
      <c r="AS1433" t="s">
        <v>83</v>
      </c>
      <c r="AT1433" t="s">
        <v>96</v>
      </c>
      <c r="AU1433" t="s">
        <v>9991</v>
      </c>
      <c r="AV1433" t="s">
        <v>9992</v>
      </c>
      <c r="AW1433" t="s">
        <v>99</v>
      </c>
      <c r="AX1433" t="s">
        <v>100</v>
      </c>
      <c r="AY1433" t="s">
        <v>9993</v>
      </c>
      <c r="AZ1433" t="s">
        <v>10640</v>
      </c>
      <c r="BA1433" t="s">
        <v>103</v>
      </c>
      <c r="BB1433" t="s">
        <v>10641</v>
      </c>
      <c r="BC1433" s="4"/>
      <c r="BD1433" t="s">
        <v>83</v>
      </c>
      <c r="BE1433" t="s">
        <v>105</v>
      </c>
      <c r="BF1433" t="s">
        <v>106</v>
      </c>
      <c r="BG1433" t="s">
        <v>107</v>
      </c>
      <c r="BH1433" t="s">
        <v>108</v>
      </c>
      <c r="BI1433" t="s">
        <v>109</v>
      </c>
      <c r="BJ1433" s="2">
        <v>0</v>
      </c>
      <c r="BK1433" t="s">
        <v>90</v>
      </c>
      <c r="BL1433" t="s">
        <v>78</v>
      </c>
      <c r="BM1433" t="s">
        <v>83</v>
      </c>
      <c r="BN1433" t="s">
        <v>83</v>
      </c>
      <c r="BO1433" t="s">
        <v>83</v>
      </c>
      <c r="BP1433" t="s">
        <v>10642</v>
      </c>
      <c r="BQ1433" t="s">
        <v>9997</v>
      </c>
      <c r="BR1433" t="s">
        <v>9998</v>
      </c>
      <c r="BS1433" t="s">
        <v>83</v>
      </c>
      <c r="BT1433" s="3">
        <v>1</v>
      </c>
    </row>
    <row r="1434" spans="1:72" x14ac:dyDescent="0.25">
      <c r="A1434" t="s">
        <v>9979</v>
      </c>
      <c r="B1434" t="s">
        <v>9980</v>
      </c>
      <c r="C1434" t="s">
        <v>9981</v>
      </c>
      <c r="D1434" t="s">
        <v>74</v>
      </c>
      <c r="E1434" t="s">
        <v>21868</v>
      </c>
      <c r="F1434" t="s">
        <v>9982</v>
      </c>
      <c r="G1434" t="s">
        <v>10643</v>
      </c>
      <c r="H1434" t="s">
        <v>10644</v>
      </c>
      <c r="I1434" s="1">
        <v>44197</v>
      </c>
      <c r="J1434" s="1">
        <v>44926</v>
      </c>
      <c r="K1434" t="s">
        <v>78</v>
      </c>
      <c r="L1434" t="s">
        <v>79</v>
      </c>
      <c r="M1434" t="s">
        <v>80</v>
      </c>
      <c r="N1434" t="s">
        <v>10645</v>
      </c>
      <c r="O1434" t="s">
        <v>155</v>
      </c>
      <c r="P1434" t="s">
        <v>254</v>
      </c>
      <c r="Q1434" t="s">
        <v>10646</v>
      </c>
      <c r="R1434" t="s">
        <v>9987</v>
      </c>
      <c r="S1434" t="s">
        <v>150</v>
      </c>
      <c r="T1434" t="s">
        <v>87</v>
      </c>
      <c r="U1434" t="s">
        <v>88</v>
      </c>
      <c r="V1434" t="s">
        <v>89</v>
      </c>
      <c r="W1434" t="s">
        <v>78</v>
      </c>
      <c r="X1434" t="s">
        <v>120</v>
      </c>
      <c r="Y1434" t="s">
        <v>91</v>
      </c>
      <c r="Z1434" t="s">
        <v>92</v>
      </c>
      <c r="AA1434" s="1">
        <v>44644</v>
      </c>
      <c r="AB1434" s="2">
        <v>1996</v>
      </c>
      <c r="AC1434" s="2">
        <v>2092</v>
      </c>
      <c r="AD1434" s="2"/>
      <c r="AE1434" s="2"/>
      <c r="AF1434" s="2"/>
      <c r="AG1434">
        <v>0</v>
      </c>
      <c r="AH1434" s="3">
        <v>2184</v>
      </c>
      <c r="AI1434" s="3">
        <v>2484</v>
      </c>
      <c r="AJ1434" s="3">
        <v>0</v>
      </c>
      <c r="AK1434" s="3">
        <v>0</v>
      </c>
      <c r="AL1434" s="3">
        <v>0</v>
      </c>
      <c r="AM1434" t="s">
        <v>9988</v>
      </c>
      <c r="AN1434" t="s">
        <v>9989</v>
      </c>
      <c r="AO1434" t="s">
        <v>9979</v>
      </c>
      <c r="AP1434" t="s">
        <v>9980</v>
      </c>
      <c r="AQ1434" t="s">
        <v>83</v>
      </c>
      <c r="AR1434" t="s">
        <v>9990</v>
      </c>
      <c r="AS1434" t="s">
        <v>83</v>
      </c>
      <c r="AT1434" t="s">
        <v>96</v>
      </c>
      <c r="AU1434" t="s">
        <v>9991</v>
      </c>
      <c r="AV1434" t="s">
        <v>9992</v>
      </c>
      <c r="AW1434" t="s">
        <v>99</v>
      </c>
      <c r="AX1434" t="s">
        <v>100</v>
      </c>
      <c r="AY1434" t="s">
        <v>10009</v>
      </c>
      <c r="AZ1434" t="s">
        <v>10647</v>
      </c>
      <c r="BA1434" t="s">
        <v>103</v>
      </c>
      <c r="BB1434" t="s">
        <v>10648</v>
      </c>
      <c r="BC1434" s="4"/>
      <c r="BD1434" t="s">
        <v>83</v>
      </c>
      <c r="BE1434" t="s">
        <v>105</v>
      </c>
      <c r="BF1434" t="s">
        <v>106</v>
      </c>
      <c r="BG1434" t="s">
        <v>107</v>
      </c>
      <c r="BH1434" t="s">
        <v>108</v>
      </c>
      <c r="BI1434" t="s">
        <v>109</v>
      </c>
      <c r="BJ1434" s="2">
        <v>0</v>
      </c>
      <c r="BK1434" t="s">
        <v>90</v>
      </c>
      <c r="BL1434" t="s">
        <v>78</v>
      </c>
      <c r="BM1434" t="s">
        <v>83</v>
      </c>
      <c r="BN1434" t="s">
        <v>83</v>
      </c>
      <c r="BO1434" t="s">
        <v>83</v>
      </c>
      <c r="BP1434" t="s">
        <v>10649</v>
      </c>
      <c r="BQ1434" t="s">
        <v>10013</v>
      </c>
      <c r="BR1434" t="s">
        <v>10014</v>
      </c>
      <c r="BS1434" t="s">
        <v>83</v>
      </c>
      <c r="BT1434" s="3">
        <v>1</v>
      </c>
    </row>
    <row r="1435" spans="1:72" x14ac:dyDescent="0.25">
      <c r="A1435" t="s">
        <v>9979</v>
      </c>
      <c r="B1435" t="s">
        <v>9980</v>
      </c>
      <c r="C1435" t="s">
        <v>9981</v>
      </c>
      <c r="D1435" t="s">
        <v>74</v>
      </c>
      <c r="E1435" t="s">
        <v>21868</v>
      </c>
      <c r="F1435" t="s">
        <v>9982</v>
      </c>
      <c r="G1435" t="s">
        <v>10650</v>
      </c>
      <c r="H1435" t="s">
        <v>10651</v>
      </c>
      <c r="I1435" s="1">
        <v>44197</v>
      </c>
      <c r="J1435" s="1">
        <v>44926</v>
      </c>
      <c r="K1435" t="s">
        <v>78</v>
      </c>
      <c r="L1435" t="s">
        <v>79</v>
      </c>
      <c r="M1435" t="s">
        <v>80</v>
      </c>
      <c r="N1435" t="s">
        <v>10652</v>
      </c>
      <c r="O1435" t="s">
        <v>414</v>
      </c>
      <c r="P1435" t="s">
        <v>156</v>
      </c>
      <c r="Q1435" t="s">
        <v>10653</v>
      </c>
      <c r="R1435" t="s">
        <v>9987</v>
      </c>
      <c r="S1435" t="s">
        <v>150</v>
      </c>
      <c r="T1435" t="s">
        <v>87</v>
      </c>
      <c r="U1435" t="s">
        <v>88</v>
      </c>
      <c r="V1435" t="s">
        <v>89</v>
      </c>
      <c r="W1435" t="s">
        <v>78</v>
      </c>
      <c r="X1435" t="s">
        <v>120</v>
      </c>
      <c r="Y1435" t="s">
        <v>91</v>
      </c>
      <c r="Z1435" t="s">
        <v>92</v>
      </c>
      <c r="AA1435" s="1">
        <v>44566</v>
      </c>
      <c r="AB1435" s="2">
        <v>1416</v>
      </c>
      <c r="AC1435" s="2">
        <v>1399</v>
      </c>
      <c r="AD1435" s="2"/>
      <c r="AE1435" s="2"/>
      <c r="AF1435" s="2"/>
      <c r="AG1435">
        <v>0</v>
      </c>
      <c r="AH1435" s="3">
        <v>1648</v>
      </c>
      <c r="AI1435" s="3">
        <v>1692</v>
      </c>
      <c r="AJ1435" s="3">
        <v>0</v>
      </c>
      <c r="AK1435" s="3">
        <v>0</v>
      </c>
      <c r="AL1435" s="3">
        <v>0</v>
      </c>
      <c r="AM1435" t="s">
        <v>9988</v>
      </c>
      <c r="AN1435" t="s">
        <v>9989</v>
      </c>
      <c r="AO1435" t="s">
        <v>9979</v>
      </c>
      <c r="AP1435" t="s">
        <v>9980</v>
      </c>
      <c r="AQ1435" t="s">
        <v>83</v>
      </c>
      <c r="AR1435" t="s">
        <v>9990</v>
      </c>
      <c r="AS1435" t="s">
        <v>83</v>
      </c>
      <c r="AT1435" t="s">
        <v>96</v>
      </c>
      <c r="AU1435" t="s">
        <v>9991</v>
      </c>
      <c r="AV1435" t="s">
        <v>9992</v>
      </c>
      <c r="AW1435" t="s">
        <v>99</v>
      </c>
      <c r="AX1435" t="s">
        <v>100</v>
      </c>
      <c r="AY1435" t="s">
        <v>10009</v>
      </c>
      <c r="AZ1435" t="s">
        <v>10654</v>
      </c>
      <c r="BA1435" t="s">
        <v>103</v>
      </c>
      <c r="BB1435" t="s">
        <v>10655</v>
      </c>
      <c r="BC1435" s="4"/>
      <c r="BD1435" t="s">
        <v>83</v>
      </c>
      <c r="BE1435" t="s">
        <v>105</v>
      </c>
      <c r="BF1435" t="s">
        <v>106</v>
      </c>
      <c r="BG1435" t="s">
        <v>107</v>
      </c>
      <c r="BH1435" t="s">
        <v>108</v>
      </c>
      <c r="BI1435" t="s">
        <v>109</v>
      </c>
      <c r="BJ1435" s="2">
        <v>0</v>
      </c>
      <c r="BK1435" t="s">
        <v>90</v>
      </c>
      <c r="BL1435" t="s">
        <v>78</v>
      </c>
      <c r="BM1435" t="s">
        <v>83</v>
      </c>
      <c r="BN1435" t="s">
        <v>83</v>
      </c>
      <c r="BO1435" t="s">
        <v>83</v>
      </c>
      <c r="BP1435" t="s">
        <v>10656</v>
      </c>
      <c r="BQ1435" t="s">
        <v>10013</v>
      </c>
      <c r="BR1435" t="s">
        <v>10014</v>
      </c>
      <c r="BS1435" t="s">
        <v>83</v>
      </c>
      <c r="BT1435" s="3">
        <v>1</v>
      </c>
    </row>
    <row r="1436" spans="1:72" x14ac:dyDescent="0.25">
      <c r="A1436" t="s">
        <v>9979</v>
      </c>
      <c r="B1436" t="s">
        <v>9980</v>
      </c>
      <c r="C1436" t="s">
        <v>9981</v>
      </c>
      <c r="D1436" t="s">
        <v>74</v>
      </c>
      <c r="E1436" t="s">
        <v>21868</v>
      </c>
      <c r="F1436" t="s">
        <v>9982</v>
      </c>
      <c r="G1436" t="s">
        <v>10657</v>
      </c>
      <c r="H1436" t="s">
        <v>10658</v>
      </c>
      <c r="I1436" s="1">
        <v>44197</v>
      </c>
      <c r="J1436" s="1">
        <v>44926</v>
      </c>
      <c r="K1436" t="s">
        <v>78</v>
      </c>
      <c r="L1436" t="s">
        <v>79</v>
      </c>
      <c r="M1436" t="s">
        <v>80</v>
      </c>
      <c r="N1436" t="s">
        <v>10659</v>
      </c>
      <c r="O1436" t="s">
        <v>155</v>
      </c>
      <c r="P1436" t="s">
        <v>156</v>
      </c>
      <c r="Q1436" t="s">
        <v>10660</v>
      </c>
      <c r="R1436" t="s">
        <v>9987</v>
      </c>
      <c r="S1436" t="s">
        <v>150</v>
      </c>
      <c r="T1436" t="s">
        <v>87</v>
      </c>
      <c r="U1436" t="s">
        <v>88</v>
      </c>
      <c r="V1436" t="s">
        <v>89</v>
      </c>
      <c r="W1436" t="s">
        <v>78</v>
      </c>
      <c r="X1436" t="s">
        <v>120</v>
      </c>
      <c r="Y1436" t="s">
        <v>91</v>
      </c>
      <c r="Z1436" t="s">
        <v>92</v>
      </c>
      <c r="AA1436" s="1">
        <v>44635</v>
      </c>
      <c r="AB1436" s="2">
        <v>2274</v>
      </c>
      <c r="AC1436" s="2">
        <v>2586</v>
      </c>
      <c r="AD1436" s="2"/>
      <c r="AE1436" s="2"/>
      <c r="AF1436" s="2"/>
      <c r="AG1436">
        <v>0</v>
      </c>
      <c r="AH1436" s="3">
        <v>2352</v>
      </c>
      <c r="AI1436" s="3">
        <v>2692</v>
      </c>
      <c r="AJ1436" s="3">
        <v>0</v>
      </c>
      <c r="AK1436" s="3">
        <v>0</v>
      </c>
      <c r="AL1436" s="3">
        <v>0</v>
      </c>
      <c r="AM1436" t="s">
        <v>9988</v>
      </c>
      <c r="AN1436" t="s">
        <v>9989</v>
      </c>
      <c r="AO1436" t="s">
        <v>9979</v>
      </c>
      <c r="AP1436" t="s">
        <v>9980</v>
      </c>
      <c r="AQ1436" t="s">
        <v>83</v>
      </c>
      <c r="AR1436" t="s">
        <v>9990</v>
      </c>
      <c r="AS1436" t="s">
        <v>83</v>
      </c>
      <c r="AT1436" t="s">
        <v>96</v>
      </c>
      <c r="AU1436" t="s">
        <v>9991</v>
      </c>
      <c r="AV1436" t="s">
        <v>9992</v>
      </c>
      <c r="AW1436" t="s">
        <v>99</v>
      </c>
      <c r="AX1436" t="s">
        <v>100</v>
      </c>
      <c r="AY1436" t="s">
        <v>10009</v>
      </c>
      <c r="AZ1436" t="s">
        <v>10661</v>
      </c>
      <c r="BA1436" t="s">
        <v>103</v>
      </c>
      <c r="BB1436" t="s">
        <v>10662</v>
      </c>
      <c r="BC1436" s="4"/>
      <c r="BD1436" t="s">
        <v>83</v>
      </c>
      <c r="BE1436" t="s">
        <v>105</v>
      </c>
      <c r="BF1436" t="s">
        <v>106</v>
      </c>
      <c r="BG1436" t="s">
        <v>107</v>
      </c>
      <c r="BH1436" t="s">
        <v>108</v>
      </c>
      <c r="BI1436" t="s">
        <v>109</v>
      </c>
      <c r="BJ1436" s="2">
        <v>0</v>
      </c>
      <c r="BK1436" t="s">
        <v>90</v>
      </c>
      <c r="BL1436" t="s">
        <v>78</v>
      </c>
      <c r="BM1436" t="s">
        <v>83</v>
      </c>
      <c r="BN1436" t="s">
        <v>83</v>
      </c>
      <c r="BO1436" t="s">
        <v>83</v>
      </c>
      <c r="BP1436" t="s">
        <v>10663</v>
      </c>
      <c r="BQ1436" t="s">
        <v>10013</v>
      </c>
      <c r="BR1436" t="s">
        <v>10014</v>
      </c>
      <c r="BS1436" t="s">
        <v>83</v>
      </c>
      <c r="BT1436" s="3">
        <v>1</v>
      </c>
    </row>
    <row r="1437" spans="1:72" x14ac:dyDescent="0.25">
      <c r="A1437" t="s">
        <v>9979</v>
      </c>
      <c r="B1437" t="s">
        <v>9980</v>
      </c>
      <c r="C1437" t="s">
        <v>9981</v>
      </c>
      <c r="D1437" t="s">
        <v>74</v>
      </c>
      <c r="E1437" t="s">
        <v>21868</v>
      </c>
      <c r="F1437" t="s">
        <v>9982</v>
      </c>
      <c r="G1437" t="s">
        <v>10664</v>
      </c>
      <c r="H1437" t="s">
        <v>10665</v>
      </c>
      <c r="I1437" s="1">
        <v>44197</v>
      </c>
      <c r="J1437" s="1">
        <v>44926</v>
      </c>
      <c r="K1437" t="s">
        <v>78</v>
      </c>
      <c r="L1437" t="s">
        <v>79</v>
      </c>
      <c r="M1437" t="s">
        <v>80</v>
      </c>
      <c r="N1437" t="s">
        <v>10666</v>
      </c>
      <c r="O1437" t="s">
        <v>155</v>
      </c>
      <c r="P1437" t="s">
        <v>990</v>
      </c>
      <c r="Q1437" t="s">
        <v>10667</v>
      </c>
      <c r="R1437" t="s">
        <v>9987</v>
      </c>
      <c r="S1437" t="s">
        <v>150</v>
      </c>
      <c r="T1437" t="s">
        <v>87</v>
      </c>
      <c r="U1437" t="s">
        <v>88</v>
      </c>
      <c r="V1437" t="s">
        <v>89</v>
      </c>
      <c r="W1437" t="s">
        <v>78</v>
      </c>
      <c r="X1437" t="s">
        <v>120</v>
      </c>
      <c r="Y1437" t="s">
        <v>91</v>
      </c>
      <c r="Z1437" t="s">
        <v>92</v>
      </c>
      <c r="AA1437" s="1">
        <v>44567</v>
      </c>
      <c r="AB1437" s="2">
        <v>7939</v>
      </c>
      <c r="AC1437" s="2">
        <v>9081</v>
      </c>
      <c r="AD1437" s="2"/>
      <c r="AE1437" s="2"/>
      <c r="AF1437" s="2"/>
      <c r="AG1437">
        <v>0</v>
      </c>
      <c r="AH1437" s="3">
        <v>7888</v>
      </c>
      <c r="AI1437" s="3">
        <v>8968</v>
      </c>
      <c r="AJ1437" s="3">
        <v>0</v>
      </c>
      <c r="AK1437" s="3">
        <v>0</v>
      </c>
      <c r="AL1437" s="3">
        <v>0</v>
      </c>
      <c r="AM1437" t="s">
        <v>9988</v>
      </c>
      <c r="AN1437" t="s">
        <v>9989</v>
      </c>
      <c r="AO1437" t="s">
        <v>9979</v>
      </c>
      <c r="AP1437" t="s">
        <v>9980</v>
      </c>
      <c r="AQ1437" t="s">
        <v>83</v>
      </c>
      <c r="AR1437" t="s">
        <v>9990</v>
      </c>
      <c r="AS1437" t="s">
        <v>83</v>
      </c>
      <c r="AT1437" t="s">
        <v>96</v>
      </c>
      <c r="AU1437" t="s">
        <v>9991</v>
      </c>
      <c r="AV1437" t="s">
        <v>9992</v>
      </c>
      <c r="AW1437" t="s">
        <v>99</v>
      </c>
      <c r="AX1437" t="s">
        <v>100</v>
      </c>
      <c r="AY1437" t="s">
        <v>10009</v>
      </c>
      <c r="AZ1437" t="s">
        <v>10668</v>
      </c>
      <c r="BA1437" t="s">
        <v>103</v>
      </c>
      <c r="BB1437" t="s">
        <v>10669</v>
      </c>
      <c r="BC1437" s="4"/>
      <c r="BD1437" t="s">
        <v>83</v>
      </c>
      <c r="BE1437" t="s">
        <v>105</v>
      </c>
      <c r="BF1437" t="s">
        <v>106</v>
      </c>
      <c r="BG1437" t="s">
        <v>107</v>
      </c>
      <c r="BH1437" t="s">
        <v>108</v>
      </c>
      <c r="BI1437" t="s">
        <v>109</v>
      </c>
      <c r="BJ1437" s="2">
        <v>0</v>
      </c>
      <c r="BK1437" t="s">
        <v>90</v>
      </c>
      <c r="BL1437" t="s">
        <v>78</v>
      </c>
      <c r="BM1437" t="s">
        <v>83</v>
      </c>
      <c r="BN1437" t="s">
        <v>83</v>
      </c>
      <c r="BO1437" t="s">
        <v>83</v>
      </c>
      <c r="BP1437" t="s">
        <v>10670</v>
      </c>
      <c r="BQ1437" t="s">
        <v>10013</v>
      </c>
      <c r="BR1437" t="s">
        <v>10014</v>
      </c>
      <c r="BS1437" t="s">
        <v>83</v>
      </c>
      <c r="BT1437" s="3">
        <v>1</v>
      </c>
    </row>
    <row r="1438" spans="1:72" x14ac:dyDescent="0.25">
      <c r="A1438" t="s">
        <v>9979</v>
      </c>
      <c r="B1438" t="s">
        <v>9980</v>
      </c>
      <c r="C1438" t="s">
        <v>9981</v>
      </c>
      <c r="D1438" t="s">
        <v>74</v>
      </c>
      <c r="E1438" t="s">
        <v>21868</v>
      </c>
      <c r="F1438" t="s">
        <v>9982</v>
      </c>
      <c r="G1438" t="s">
        <v>10671</v>
      </c>
      <c r="H1438" t="s">
        <v>10672</v>
      </c>
      <c r="I1438" s="1">
        <v>44197</v>
      </c>
      <c r="J1438" s="1">
        <v>44926</v>
      </c>
      <c r="K1438" t="s">
        <v>78</v>
      </c>
      <c r="L1438" t="s">
        <v>79</v>
      </c>
      <c r="M1438" t="s">
        <v>80</v>
      </c>
      <c r="N1438" t="s">
        <v>10673</v>
      </c>
      <c r="O1438" t="s">
        <v>155</v>
      </c>
      <c r="P1438" t="s">
        <v>990</v>
      </c>
      <c r="Q1438" t="s">
        <v>10674</v>
      </c>
      <c r="R1438" t="s">
        <v>9987</v>
      </c>
      <c r="S1438" t="s">
        <v>150</v>
      </c>
      <c r="T1438" t="s">
        <v>87</v>
      </c>
      <c r="U1438" t="s">
        <v>88</v>
      </c>
      <c r="V1438" t="s">
        <v>89</v>
      </c>
      <c r="W1438" t="s">
        <v>78</v>
      </c>
      <c r="X1438" t="s">
        <v>120</v>
      </c>
      <c r="Y1438" t="s">
        <v>91</v>
      </c>
      <c r="Z1438" t="s">
        <v>92</v>
      </c>
      <c r="AA1438" s="1">
        <v>44567</v>
      </c>
      <c r="AB1438" s="2">
        <v>151</v>
      </c>
      <c r="AC1438" s="2">
        <v>179</v>
      </c>
      <c r="AD1438" s="2"/>
      <c r="AE1438" s="2"/>
      <c r="AF1438" s="2"/>
      <c r="AG1438">
        <v>0</v>
      </c>
      <c r="AH1438" s="3">
        <v>148</v>
      </c>
      <c r="AI1438" s="3">
        <v>176</v>
      </c>
      <c r="AJ1438" s="3">
        <v>0</v>
      </c>
      <c r="AK1438" s="3">
        <v>0</v>
      </c>
      <c r="AL1438" s="3">
        <v>0</v>
      </c>
      <c r="AM1438" t="s">
        <v>9988</v>
      </c>
      <c r="AN1438" t="s">
        <v>9989</v>
      </c>
      <c r="AO1438" t="s">
        <v>9979</v>
      </c>
      <c r="AP1438" t="s">
        <v>9980</v>
      </c>
      <c r="AQ1438" t="s">
        <v>83</v>
      </c>
      <c r="AR1438" t="s">
        <v>9990</v>
      </c>
      <c r="AS1438" t="s">
        <v>83</v>
      </c>
      <c r="AT1438" t="s">
        <v>96</v>
      </c>
      <c r="AU1438" t="s">
        <v>9991</v>
      </c>
      <c r="AV1438" t="s">
        <v>9992</v>
      </c>
      <c r="AW1438" t="s">
        <v>99</v>
      </c>
      <c r="AX1438" t="s">
        <v>100</v>
      </c>
      <c r="AY1438" t="s">
        <v>10009</v>
      </c>
      <c r="AZ1438" t="s">
        <v>10675</v>
      </c>
      <c r="BA1438" t="s">
        <v>103</v>
      </c>
      <c r="BB1438" t="s">
        <v>10676</v>
      </c>
      <c r="BC1438" s="4"/>
      <c r="BD1438" t="s">
        <v>83</v>
      </c>
      <c r="BE1438" t="s">
        <v>105</v>
      </c>
      <c r="BF1438" t="s">
        <v>106</v>
      </c>
      <c r="BG1438" t="s">
        <v>107</v>
      </c>
      <c r="BH1438" t="s">
        <v>108</v>
      </c>
      <c r="BI1438" t="s">
        <v>109</v>
      </c>
      <c r="BJ1438" s="2">
        <v>0</v>
      </c>
      <c r="BK1438" t="s">
        <v>90</v>
      </c>
      <c r="BL1438" t="s">
        <v>78</v>
      </c>
      <c r="BM1438" t="s">
        <v>83</v>
      </c>
      <c r="BN1438" t="s">
        <v>83</v>
      </c>
      <c r="BO1438" t="s">
        <v>83</v>
      </c>
      <c r="BP1438" t="s">
        <v>10677</v>
      </c>
      <c r="BQ1438" t="s">
        <v>10013</v>
      </c>
      <c r="BR1438" t="s">
        <v>10014</v>
      </c>
      <c r="BS1438" t="s">
        <v>83</v>
      </c>
      <c r="BT1438" s="3">
        <v>1</v>
      </c>
    </row>
    <row r="1439" spans="1:72" x14ac:dyDescent="0.25">
      <c r="A1439" t="s">
        <v>9979</v>
      </c>
      <c r="B1439" t="s">
        <v>9980</v>
      </c>
      <c r="C1439" t="s">
        <v>9981</v>
      </c>
      <c r="D1439" t="s">
        <v>74</v>
      </c>
      <c r="E1439" t="s">
        <v>21868</v>
      </c>
      <c r="F1439" t="s">
        <v>9982</v>
      </c>
      <c r="G1439" t="s">
        <v>10678</v>
      </c>
      <c r="H1439" t="s">
        <v>10679</v>
      </c>
      <c r="I1439" s="1">
        <v>44197</v>
      </c>
      <c r="J1439" s="1">
        <v>44926</v>
      </c>
      <c r="K1439" t="s">
        <v>78</v>
      </c>
      <c r="L1439" t="s">
        <v>79</v>
      </c>
      <c r="M1439" t="s">
        <v>80</v>
      </c>
      <c r="N1439" t="s">
        <v>10680</v>
      </c>
      <c r="O1439" t="s">
        <v>307</v>
      </c>
      <c r="P1439" t="s">
        <v>83</v>
      </c>
      <c r="Q1439" t="s">
        <v>10681</v>
      </c>
      <c r="R1439" t="s">
        <v>9987</v>
      </c>
      <c r="S1439" t="s">
        <v>119</v>
      </c>
      <c r="T1439" t="s">
        <v>87</v>
      </c>
      <c r="U1439" t="s">
        <v>88</v>
      </c>
      <c r="V1439" t="s">
        <v>89</v>
      </c>
      <c r="W1439" t="s">
        <v>78</v>
      </c>
      <c r="X1439" t="s">
        <v>120</v>
      </c>
      <c r="Y1439" t="s">
        <v>91</v>
      </c>
      <c r="Z1439" t="s">
        <v>92</v>
      </c>
      <c r="AA1439" s="1">
        <v>44567</v>
      </c>
      <c r="AB1439" s="2">
        <v>35022</v>
      </c>
      <c r="AC1439" s="2">
        <v>12595</v>
      </c>
      <c r="AD1439" s="2"/>
      <c r="AE1439" s="2"/>
      <c r="AF1439" s="2"/>
      <c r="AG1439">
        <v>0</v>
      </c>
      <c r="AH1439" s="3">
        <v>38572</v>
      </c>
      <c r="AI1439" s="3">
        <v>11784</v>
      </c>
      <c r="AJ1439" s="3">
        <v>0</v>
      </c>
      <c r="AK1439" s="3">
        <v>0</v>
      </c>
      <c r="AL1439" s="3">
        <v>0</v>
      </c>
      <c r="AM1439" t="s">
        <v>9988</v>
      </c>
      <c r="AN1439" t="s">
        <v>9989</v>
      </c>
      <c r="AO1439" t="s">
        <v>9979</v>
      </c>
      <c r="AP1439" t="s">
        <v>9980</v>
      </c>
      <c r="AQ1439" t="s">
        <v>83</v>
      </c>
      <c r="AR1439" t="s">
        <v>9990</v>
      </c>
      <c r="AS1439" t="s">
        <v>83</v>
      </c>
      <c r="AT1439" t="s">
        <v>96</v>
      </c>
      <c r="AU1439" t="s">
        <v>9991</v>
      </c>
      <c r="AV1439" t="s">
        <v>9992</v>
      </c>
      <c r="AW1439" t="s">
        <v>99</v>
      </c>
      <c r="AX1439" t="s">
        <v>100</v>
      </c>
      <c r="AY1439" t="s">
        <v>10682</v>
      </c>
      <c r="AZ1439" t="s">
        <v>10683</v>
      </c>
      <c r="BA1439" t="s">
        <v>103</v>
      </c>
      <c r="BB1439" t="s">
        <v>10684</v>
      </c>
      <c r="BC1439" s="4"/>
      <c r="BD1439" t="s">
        <v>83</v>
      </c>
      <c r="BE1439" t="s">
        <v>105</v>
      </c>
      <c r="BF1439" t="s">
        <v>106</v>
      </c>
      <c r="BG1439" t="s">
        <v>107</v>
      </c>
      <c r="BH1439" t="s">
        <v>472</v>
      </c>
      <c r="BI1439" t="s">
        <v>473</v>
      </c>
      <c r="BJ1439" s="2">
        <v>0</v>
      </c>
      <c r="BK1439" t="s">
        <v>78</v>
      </c>
      <c r="BL1439" t="s">
        <v>90</v>
      </c>
      <c r="BM1439" t="s">
        <v>83</v>
      </c>
      <c r="BN1439" t="s">
        <v>83</v>
      </c>
      <c r="BO1439" t="s">
        <v>83</v>
      </c>
      <c r="BP1439" t="s">
        <v>83</v>
      </c>
      <c r="BQ1439" t="s">
        <v>83</v>
      </c>
      <c r="BR1439" t="s">
        <v>83</v>
      </c>
      <c r="BS1439" t="s">
        <v>83</v>
      </c>
      <c r="BT1439" s="3">
        <v>1</v>
      </c>
    </row>
    <row r="1440" spans="1:72" x14ac:dyDescent="0.25">
      <c r="A1440" t="s">
        <v>9979</v>
      </c>
      <c r="B1440" t="s">
        <v>9980</v>
      </c>
      <c r="C1440" t="s">
        <v>9981</v>
      </c>
      <c r="D1440" t="s">
        <v>74</v>
      </c>
      <c r="E1440" t="s">
        <v>21868</v>
      </c>
      <c r="F1440" t="s">
        <v>9982</v>
      </c>
      <c r="G1440" t="s">
        <v>10685</v>
      </c>
      <c r="H1440" t="s">
        <v>10686</v>
      </c>
      <c r="I1440" s="1">
        <v>44197</v>
      </c>
      <c r="J1440" s="1">
        <v>44926</v>
      </c>
      <c r="K1440" t="s">
        <v>78</v>
      </c>
      <c r="L1440" t="s">
        <v>79</v>
      </c>
      <c r="M1440" t="s">
        <v>80</v>
      </c>
      <c r="N1440" t="s">
        <v>10687</v>
      </c>
      <c r="O1440" t="s">
        <v>162</v>
      </c>
      <c r="P1440" t="s">
        <v>83</v>
      </c>
      <c r="Q1440" t="s">
        <v>10688</v>
      </c>
      <c r="R1440" t="s">
        <v>9987</v>
      </c>
      <c r="S1440" t="s">
        <v>150</v>
      </c>
      <c r="T1440" t="s">
        <v>87</v>
      </c>
      <c r="U1440" t="s">
        <v>88</v>
      </c>
      <c r="V1440" t="s">
        <v>89</v>
      </c>
      <c r="W1440" t="s">
        <v>78</v>
      </c>
      <c r="X1440" t="s">
        <v>120</v>
      </c>
      <c r="Y1440" t="s">
        <v>91</v>
      </c>
      <c r="Z1440" t="s">
        <v>92</v>
      </c>
      <c r="AA1440" s="1">
        <v>44348</v>
      </c>
      <c r="AB1440" s="2">
        <v>2884</v>
      </c>
      <c r="AC1440" s="2">
        <v>2597</v>
      </c>
      <c r="AD1440" s="2"/>
      <c r="AE1440" s="2"/>
      <c r="AF1440" s="2"/>
      <c r="AG1440">
        <v>0</v>
      </c>
      <c r="AH1440" s="3">
        <v>5072</v>
      </c>
      <c r="AI1440" s="3">
        <v>2968</v>
      </c>
      <c r="AJ1440" s="3">
        <v>0</v>
      </c>
      <c r="AK1440" s="3">
        <v>0</v>
      </c>
      <c r="AL1440" s="3">
        <v>0</v>
      </c>
      <c r="AM1440" t="s">
        <v>9988</v>
      </c>
      <c r="AN1440" t="s">
        <v>9989</v>
      </c>
      <c r="AO1440" t="s">
        <v>9979</v>
      </c>
      <c r="AP1440" t="s">
        <v>9980</v>
      </c>
      <c r="AQ1440" t="s">
        <v>83</v>
      </c>
      <c r="AR1440" t="s">
        <v>9990</v>
      </c>
      <c r="AS1440" t="s">
        <v>83</v>
      </c>
      <c r="AT1440" t="s">
        <v>96</v>
      </c>
      <c r="AU1440" t="s">
        <v>9991</v>
      </c>
      <c r="AV1440" t="s">
        <v>9992</v>
      </c>
      <c r="AW1440" t="s">
        <v>99</v>
      </c>
      <c r="AX1440" t="s">
        <v>100</v>
      </c>
      <c r="AY1440" t="s">
        <v>10689</v>
      </c>
      <c r="AZ1440" t="s">
        <v>10690</v>
      </c>
      <c r="BA1440" t="s">
        <v>103</v>
      </c>
      <c r="BB1440" t="s">
        <v>10691</v>
      </c>
      <c r="BC1440" s="4"/>
      <c r="BD1440" t="s">
        <v>83</v>
      </c>
      <c r="BE1440" t="s">
        <v>105</v>
      </c>
      <c r="BF1440" t="s">
        <v>106</v>
      </c>
      <c r="BG1440" t="s">
        <v>107</v>
      </c>
      <c r="BH1440" t="s">
        <v>108</v>
      </c>
      <c r="BI1440" t="s">
        <v>109</v>
      </c>
      <c r="BJ1440" s="2">
        <v>0</v>
      </c>
      <c r="BK1440" t="s">
        <v>78</v>
      </c>
      <c r="BL1440" t="s">
        <v>90</v>
      </c>
      <c r="BM1440" t="s">
        <v>83</v>
      </c>
      <c r="BN1440" t="s">
        <v>83</v>
      </c>
      <c r="BO1440" t="s">
        <v>83</v>
      </c>
      <c r="BP1440" t="s">
        <v>83</v>
      </c>
      <c r="BQ1440" t="s">
        <v>83</v>
      </c>
      <c r="BR1440" t="s">
        <v>83</v>
      </c>
      <c r="BS1440" t="s">
        <v>83</v>
      </c>
      <c r="BT1440" s="3">
        <v>1</v>
      </c>
    </row>
    <row r="1441" spans="1:72" x14ac:dyDescent="0.25">
      <c r="A1441" t="s">
        <v>9979</v>
      </c>
      <c r="B1441" t="s">
        <v>9980</v>
      </c>
      <c r="C1441" t="s">
        <v>9981</v>
      </c>
      <c r="D1441" t="s">
        <v>74</v>
      </c>
      <c r="E1441" t="s">
        <v>21868</v>
      </c>
      <c r="F1441" t="s">
        <v>9982</v>
      </c>
      <c r="G1441" t="s">
        <v>10692</v>
      </c>
      <c r="H1441" t="s">
        <v>10693</v>
      </c>
      <c r="I1441" s="1">
        <v>44197</v>
      </c>
      <c r="J1441" s="1">
        <v>44926</v>
      </c>
      <c r="K1441" t="s">
        <v>78</v>
      </c>
      <c r="L1441" t="s">
        <v>79</v>
      </c>
      <c r="M1441" t="s">
        <v>80</v>
      </c>
      <c r="N1441" t="s">
        <v>10694</v>
      </c>
      <c r="O1441" t="s">
        <v>957</v>
      </c>
      <c r="P1441" t="s">
        <v>83</v>
      </c>
      <c r="Q1441" t="s">
        <v>10695</v>
      </c>
      <c r="R1441" t="s">
        <v>9987</v>
      </c>
      <c r="S1441" t="s">
        <v>150</v>
      </c>
      <c r="T1441" t="s">
        <v>87</v>
      </c>
      <c r="U1441" t="s">
        <v>88</v>
      </c>
      <c r="V1441" t="s">
        <v>89</v>
      </c>
      <c r="W1441" t="s">
        <v>78</v>
      </c>
      <c r="X1441" t="s">
        <v>120</v>
      </c>
      <c r="Y1441" t="s">
        <v>91</v>
      </c>
      <c r="Z1441" t="s">
        <v>92</v>
      </c>
      <c r="AA1441" s="1">
        <v>44567</v>
      </c>
      <c r="AB1441" s="2">
        <v>709</v>
      </c>
      <c r="AC1441" s="2">
        <v>643</v>
      </c>
      <c r="AD1441" s="2"/>
      <c r="AE1441" s="2"/>
      <c r="AF1441" s="2"/>
      <c r="AG1441">
        <v>0</v>
      </c>
      <c r="AH1441" s="3">
        <v>984</v>
      </c>
      <c r="AI1441" s="3">
        <v>1152</v>
      </c>
      <c r="AJ1441" s="3">
        <v>0</v>
      </c>
      <c r="AK1441" s="3">
        <v>0</v>
      </c>
      <c r="AL1441" s="3">
        <v>0</v>
      </c>
      <c r="AM1441" t="s">
        <v>9988</v>
      </c>
      <c r="AN1441" t="s">
        <v>9989</v>
      </c>
      <c r="AO1441" t="s">
        <v>9979</v>
      </c>
      <c r="AP1441" t="s">
        <v>9980</v>
      </c>
      <c r="AQ1441" t="s">
        <v>83</v>
      </c>
      <c r="AR1441" t="s">
        <v>9990</v>
      </c>
      <c r="AS1441" t="s">
        <v>83</v>
      </c>
      <c r="AT1441" t="s">
        <v>96</v>
      </c>
      <c r="AU1441" t="s">
        <v>9991</v>
      </c>
      <c r="AV1441" t="s">
        <v>9992</v>
      </c>
      <c r="AW1441" t="s">
        <v>99</v>
      </c>
      <c r="AX1441" t="s">
        <v>100</v>
      </c>
      <c r="AY1441" t="s">
        <v>9993</v>
      </c>
      <c r="AZ1441" t="s">
        <v>10696</v>
      </c>
      <c r="BA1441" t="s">
        <v>103</v>
      </c>
      <c r="BB1441" t="s">
        <v>10697</v>
      </c>
      <c r="BC1441" s="4"/>
      <c r="BD1441" t="s">
        <v>83</v>
      </c>
      <c r="BE1441" t="s">
        <v>105</v>
      </c>
      <c r="BF1441" t="s">
        <v>106</v>
      </c>
      <c r="BG1441" t="s">
        <v>107</v>
      </c>
      <c r="BH1441" t="s">
        <v>108</v>
      </c>
      <c r="BI1441" t="s">
        <v>109</v>
      </c>
      <c r="BJ1441" s="2">
        <v>0</v>
      </c>
      <c r="BK1441" t="s">
        <v>90</v>
      </c>
      <c r="BL1441" t="s">
        <v>78</v>
      </c>
      <c r="BM1441" t="s">
        <v>83</v>
      </c>
      <c r="BN1441" t="s">
        <v>83</v>
      </c>
      <c r="BO1441" t="s">
        <v>83</v>
      </c>
      <c r="BP1441" t="s">
        <v>10698</v>
      </c>
      <c r="BQ1441" t="s">
        <v>9997</v>
      </c>
      <c r="BR1441" t="s">
        <v>9998</v>
      </c>
      <c r="BS1441" t="s">
        <v>83</v>
      </c>
      <c r="BT1441" s="3">
        <v>1</v>
      </c>
    </row>
    <row r="1442" spans="1:72" x14ac:dyDescent="0.25">
      <c r="A1442" t="s">
        <v>9979</v>
      </c>
      <c r="B1442" t="s">
        <v>9980</v>
      </c>
      <c r="C1442" t="s">
        <v>9981</v>
      </c>
      <c r="D1442" t="s">
        <v>74</v>
      </c>
      <c r="E1442" t="s">
        <v>21868</v>
      </c>
      <c r="F1442" t="s">
        <v>9982</v>
      </c>
      <c r="G1442" t="s">
        <v>10699</v>
      </c>
      <c r="H1442" t="s">
        <v>10700</v>
      </c>
      <c r="I1442" s="1">
        <v>44197</v>
      </c>
      <c r="J1442" s="1">
        <v>44926</v>
      </c>
      <c r="K1442" t="s">
        <v>78</v>
      </c>
      <c r="L1442" t="s">
        <v>79</v>
      </c>
      <c r="M1442" t="s">
        <v>80</v>
      </c>
      <c r="N1442" t="s">
        <v>1139</v>
      </c>
      <c r="O1442" t="s">
        <v>10701</v>
      </c>
      <c r="P1442" t="s">
        <v>83</v>
      </c>
      <c r="Q1442" t="s">
        <v>10702</v>
      </c>
      <c r="R1442" t="s">
        <v>9987</v>
      </c>
      <c r="S1442" t="s">
        <v>150</v>
      </c>
      <c r="T1442" t="s">
        <v>87</v>
      </c>
      <c r="U1442" t="s">
        <v>88</v>
      </c>
      <c r="V1442" t="s">
        <v>89</v>
      </c>
      <c r="W1442" t="s">
        <v>78</v>
      </c>
      <c r="X1442" t="s">
        <v>120</v>
      </c>
      <c r="Y1442" t="s">
        <v>91</v>
      </c>
      <c r="Z1442" t="s">
        <v>92</v>
      </c>
      <c r="AA1442" s="1">
        <v>44567</v>
      </c>
      <c r="AB1442" s="2">
        <v>753</v>
      </c>
      <c r="AC1442" s="2">
        <v>774</v>
      </c>
      <c r="AD1442" s="2"/>
      <c r="AE1442" s="2"/>
      <c r="AF1442" s="2"/>
      <c r="AG1442">
        <v>0</v>
      </c>
      <c r="AH1442" s="3">
        <v>832</v>
      </c>
      <c r="AI1442" s="3">
        <v>912</v>
      </c>
      <c r="AJ1442" s="3">
        <v>0</v>
      </c>
      <c r="AK1442" s="3">
        <v>0</v>
      </c>
      <c r="AL1442" s="3">
        <v>0</v>
      </c>
      <c r="AM1442" t="s">
        <v>9988</v>
      </c>
      <c r="AN1442" t="s">
        <v>9989</v>
      </c>
      <c r="AO1442" t="s">
        <v>9979</v>
      </c>
      <c r="AP1442" t="s">
        <v>9980</v>
      </c>
      <c r="AQ1442" t="s">
        <v>83</v>
      </c>
      <c r="AR1442" t="s">
        <v>9990</v>
      </c>
      <c r="AS1442" t="s">
        <v>83</v>
      </c>
      <c r="AT1442" t="s">
        <v>96</v>
      </c>
      <c r="AU1442" t="s">
        <v>9991</v>
      </c>
      <c r="AV1442" t="s">
        <v>9992</v>
      </c>
      <c r="AW1442" t="s">
        <v>99</v>
      </c>
      <c r="AX1442" t="s">
        <v>100</v>
      </c>
      <c r="AY1442" t="s">
        <v>9993</v>
      </c>
      <c r="AZ1442" t="s">
        <v>10703</v>
      </c>
      <c r="BA1442" t="s">
        <v>103</v>
      </c>
      <c r="BB1442" t="s">
        <v>10704</v>
      </c>
      <c r="BC1442" s="4"/>
      <c r="BD1442" t="s">
        <v>83</v>
      </c>
      <c r="BE1442" t="s">
        <v>105</v>
      </c>
      <c r="BF1442" t="s">
        <v>106</v>
      </c>
      <c r="BG1442" t="s">
        <v>107</v>
      </c>
      <c r="BH1442" t="s">
        <v>108</v>
      </c>
      <c r="BI1442" t="s">
        <v>109</v>
      </c>
      <c r="BJ1442" s="2">
        <v>0</v>
      </c>
      <c r="BK1442" t="s">
        <v>90</v>
      </c>
      <c r="BL1442" t="s">
        <v>78</v>
      </c>
      <c r="BM1442" t="s">
        <v>83</v>
      </c>
      <c r="BN1442" t="s">
        <v>83</v>
      </c>
      <c r="BO1442" t="s">
        <v>83</v>
      </c>
      <c r="BP1442" t="s">
        <v>10705</v>
      </c>
      <c r="BQ1442" t="s">
        <v>9997</v>
      </c>
      <c r="BR1442" t="s">
        <v>9998</v>
      </c>
      <c r="BS1442" t="s">
        <v>83</v>
      </c>
      <c r="BT1442" s="3">
        <v>1</v>
      </c>
    </row>
    <row r="1443" spans="1:72" x14ac:dyDescent="0.25">
      <c r="A1443" t="s">
        <v>9979</v>
      </c>
      <c r="B1443" t="s">
        <v>9980</v>
      </c>
      <c r="C1443" t="s">
        <v>9981</v>
      </c>
      <c r="D1443" t="s">
        <v>74</v>
      </c>
      <c r="E1443" t="s">
        <v>21868</v>
      </c>
      <c r="F1443" t="s">
        <v>9982</v>
      </c>
      <c r="G1443" t="s">
        <v>10706</v>
      </c>
      <c r="H1443" t="s">
        <v>10707</v>
      </c>
      <c r="I1443" s="1">
        <v>44197</v>
      </c>
      <c r="J1443" s="1">
        <v>44468</v>
      </c>
      <c r="K1443" t="s">
        <v>90</v>
      </c>
      <c r="L1443" t="s">
        <v>373</v>
      </c>
      <c r="M1443" t="s">
        <v>80</v>
      </c>
      <c r="N1443" t="s">
        <v>1139</v>
      </c>
      <c r="O1443" t="s">
        <v>10708</v>
      </c>
      <c r="P1443" t="s">
        <v>83</v>
      </c>
      <c r="Q1443" t="s">
        <v>10702</v>
      </c>
      <c r="R1443" t="s">
        <v>9987</v>
      </c>
      <c r="S1443" t="s">
        <v>150</v>
      </c>
      <c r="T1443" t="s">
        <v>87</v>
      </c>
      <c r="U1443" t="s">
        <v>88</v>
      </c>
      <c r="V1443" t="s">
        <v>89</v>
      </c>
      <c r="W1443" t="s">
        <v>78</v>
      </c>
      <c r="X1443" t="s">
        <v>120</v>
      </c>
      <c r="Y1443" t="s">
        <v>91</v>
      </c>
      <c r="Z1443" t="s">
        <v>92</v>
      </c>
      <c r="AA1443" s="1">
        <v>44216</v>
      </c>
      <c r="AB1443" s="2">
        <v>302</v>
      </c>
      <c r="AC1443" s="2">
        <v>263</v>
      </c>
      <c r="AD1443" s="2"/>
      <c r="AE1443" s="2"/>
      <c r="AF1443" s="2"/>
      <c r="AG1443">
        <v>0</v>
      </c>
      <c r="AH1443" s="3">
        <v>248</v>
      </c>
      <c r="AI1443" s="3">
        <v>204</v>
      </c>
      <c r="AJ1443" s="3">
        <v>0</v>
      </c>
      <c r="AK1443" s="3">
        <v>0</v>
      </c>
      <c r="AL1443" s="3">
        <v>0</v>
      </c>
      <c r="AM1443" t="s">
        <v>9988</v>
      </c>
      <c r="AN1443" t="s">
        <v>9989</v>
      </c>
      <c r="AO1443" t="s">
        <v>9979</v>
      </c>
      <c r="AP1443" t="s">
        <v>9980</v>
      </c>
      <c r="AQ1443" t="s">
        <v>83</v>
      </c>
      <c r="AR1443" t="s">
        <v>9990</v>
      </c>
      <c r="AS1443" t="s">
        <v>83</v>
      </c>
      <c r="AT1443" t="s">
        <v>96</v>
      </c>
      <c r="AU1443" t="s">
        <v>9991</v>
      </c>
      <c r="AV1443" t="s">
        <v>9992</v>
      </c>
      <c r="AW1443" t="s">
        <v>99</v>
      </c>
      <c r="AX1443" t="s">
        <v>100</v>
      </c>
      <c r="AY1443" t="s">
        <v>9993</v>
      </c>
      <c r="AZ1443" t="s">
        <v>10709</v>
      </c>
      <c r="BA1443" t="s">
        <v>103</v>
      </c>
      <c r="BB1443" t="s">
        <v>10710</v>
      </c>
      <c r="BC1443" s="4"/>
      <c r="BD1443" t="s">
        <v>83</v>
      </c>
      <c r="BE1443" t="s">
        <v>105</v>
      </c>
      <c r="BF1443" t="s">
        <v>106</v>
      </c>
      <c r="BG1443" t="s">
        <v>107</v>
      </c>
      <c r="BH1443" t="s">
        <v>108</v>
      </c>
      <c r="BI1443" t="s">
        <v>109</v>
      </c>
      <c r="BJ1443" s="2">
        <v>0</v>
      </c>
      <c r="BK1443" t="s">
        <v>90</v>
      </c>
      <c r="BL1443" t="s">
        <v>78</v>
      </c>
      <c r="BM1443" t="s">
        <v>83</v>
      </c>
      <c r="BN1443" t="s">
        <v>83</v>
      </c>
      <c r="BO1443" t="s">
        <v>83</v>
      </c>
      <c r="BP1443" t="s">
        <v>83</v>
      </c>
      <c r="BQ1443" t="s">
        <v>83</v>
      </c>
      <c r="BR1443" t="s">
        <v>83</v>
      </c>
      <c r="BS1443" t="s">
        <v>83</v>
      </c>
      <c r="BT1443" s="3">
        <v>1</v>
      </c>
    </row>
    <row r="1444" spans="1:72" x14ac:dyDescent="0.25">
      <c r="A1444" t="s">
        <v>9979</v>
      </c>
      <c r="B1444" t="s">
        <v>9980</v>
      </c>
      <c r="C1444" t="s">
        <v>9981</v>
      </c>
      <c r="D1444" t="s">
        <v>74</v>
      </c>
      <c r="E1444" t="s">
        <v>21868</v>
      </c>
      <c r="F1444" t="s">
        <v>9982</v>
      </c>
      <c r="G1444" t="s">
        <v>10711</v>
      </c>
      <c r="H1444" t="s">
        <v>10707</v>
      </c>
      <c r="I1444" s="1">
        <v>44494</v>
      </c>
      <c r="J1444" s="1">
        <v>44926</v>
      </c>
      <c r="K1444" t="s">
        <v>78</v>
      </c>
      <c r="L1444" t="s">
        <v>79</v>
      </c>
      <c r="M1444" t="s">
        <v>80</v>
      </c>
      <c r="N1444" t="s">
        <v>1139</v>
      </c>
      <c r="O1444" t="s">
        <v>10708</v>
      </c>
      <c r="P1444" t="s">
        <v>83</v>
      </c>
      <c r="Q1444" t="s">
        <v>10702</v>
      </c>
      <c r="R1444" t="s">
        <v>9987</v>
      </c>
      <c r="S1444" t="s">
        <v>150</v>
      </c>
      <c r="T1444" t="s">
        <v>87</v>
      </c>
      <c r="U1444" t="s">
        <v>88</v>
      </c>
      <c r="V1444" t="s">
        <v>89</v>
      </c>
      <c r="W1444" t="s">
        <v>78</v>
      </c>
      <c r="X1444" t="s">
        <v>120</v>
      </c>
      <c r="Y1444" t="s">
        <v>91</v>
      </c>
      <c r="Z1444" t="s">
        <v>92</v>
      </c>
      <c r="AA1444" s="1">
        <v>44567</v>
      </c>
      <c r="AB1444" s="2">
        <v>257</v>
      </c>
      <c r="AC1444" s="2">
        <v>208</v>
      </c>
      <c r="AD1444" s="2"/>
      <c r="AE1444" s="2"/>
      <c r="AF1444" s="2"/>
      <c r="AG1444">
        <v>0</v>
      </c>
      <c r="AH1444" s="3">
        <v>248</v>
      </c>
      <c r="AI1444" s="3">
        <v>204</v>
      </c>
      <c r="AJ1444" s="3">
        <v>0</v>
      </c>
      <c r="AK1444" s="3">
        <v>0</v>
      </c>
      <c r="AL1444" s="3">
        <v>0</v>
      </c>
      <c r="AM1444" t="s">
        <v>9988</v>
      </c>
      <c r="AN1444" t="s">
        <v>9989</v>
      </c>
      <c r="AO1444" t="s">
        <v>9979</v>
      </c>
      <c r="AP1444" t="s">
        <v>9980</v>
      </c>
      <c r="AQ1444" t="s">
        <v>83</v>
      </c>
      <c r="AR1444" t="s">
        <v>9990</v>
      </c>
      <c r="AS1444" t="s">
        <v>83</v>
      </c>
      <c r="AT1444" t="s">
        <v>96</v>
      </c>
      <c r="AU1444" t="s">
        <v>9991</v>
      </c>
      <c r="AV1444" t="s">
        <v>9992</v>
      </c>
      <c r="AW1444" t="s">
        <v>99</v>
      </c>
      <c r="AX1444" t="s">
        <v>100</v>
      </c>
      <c r="AY1444" t="s">
        <v>9993</v>
      </c>
      <c r="AZ1444" t="s">
        <v>10709</v>
      </c>
      <c r="BA1444" t="s">
        <v>103</v>
      </c>
      <c r="BB1444" t="s">
        <v>10710</v>
      </c>
      <c r="BC1444" s="4"/>
      <c r="BD1444" t="s">
        <v>83</v>
      </c>
      <c r="BE1444" t="s">
        <v>105</v>
      </c>
      <c r="BF1444" t="s">
        <v>106</v>
      </c>
      <c r="BG1444" t="s">
        <v>107</v>
      </c>
      <c r="BH1444" t="s">
        <v>108</v>
      </c>
      <c r="BI1444" t="s">
        <v>109</v>
      </c>
      <c r="BJ1444" s="2">
        <v>0</v>
      </c>
      <c r="BK1444" t="s">
        <v>90</v>
      </c>
      <c r="BL1444" t="s">
        <v>78</v>
      </c>
      <c r="BM1444" t="s">
        <v>83</v>
      </c>
      <c r="BN1444" t="s">
        <v>83</v>
      </c>
      <c r="BO1444" t="s">
        <v>83</v>
      </c>
      <c r="BP1444" t="s">
        <v>10712</v>
      </c>
      <c r="BQ1444" t="s">
        <v>10713</v>
      </c>
      <c r="BR1444" t="s">
        <v>10714</v>
      </c>
      <c r="BS1444" t="s">
        <v>83</v>
      </c>
      <c r="BT1444" s="3">
        <v>1</v>
      </c>
    </row>
    <row r="1445" spans="1:72" x14ac:dyDescent="0.25">
      <c r="A1445" t="s">
        <v>9979</v>
      </c>
      <c r="B1445" t="s">
        <v>9980</v>
      </c>
      <c r="C1445" t="s">
        <v>9981</v>
      </c>
      <c r="D1445" t="s">
        <v>74</v>
      </c>
      <c r="E1445" t="s">
        <v>21868</v>
      </c>
      <c r="F1445" t="s">
        <v>9982</v>
      </c>
      <c r="G1445" t="s">
        <v>10715</v>
      </c>
      <c r="H1445" t="s">
        <v>10716</v>
      </c>
      <c r="I1445" s="1">
        <v>44197</v>
      </c>
      <c r="J1445" s="1">
        <v>44926</v>
      </c>
      <c r="K1445" t="s">
        <v>78</v>
      </c>
      <c r="L1445" t="s">
        <v>79</v>
      </c>
      <c r="M1445" t="s">
        <v>80</v>
      </c>
      <c r="N1445" t="s">
        <v>10717</v>
      </c>
      <c r="O1445" t="s">
        <v>254</v>
      </c>
      <c r="P1445" t="s">
        <v>83</v>
      </c>
      <c r="Q1445" t="s">
        <v>10718</v>
      </c>
      <c r="R1445" t="s">
        <v>9987</v>
      </c>
      <c r="S1445" t="s">
        <v>150</v>
      </c>
      <c r="T1445" t="s">
        <v>87</v>
      </c>
      <c r="U1445" t="s">
        <v>88</v>
      </c>
      <c r="V1445" t="s">
        <v>89</v>
      </c>
      <c r="W1445" t="s">
        <v>78</v>
      </c>
      <c r="X1445" t="s">
        <v>120</v>
      </c>
      <c r="Y1445" t="s">
        <v>91</v>
      </c>
      <c r="Z1445" t="s">
        <v>92</v>
      </c>
      <c r="AA1445" s="1">
        <v>44228</v>
      </c>
      <c r="AB1445" s="2">
        <v>322</v>
      </c>
      <c r="AC1445" s="2">
        <v>350</v>
      </c>
      <c r="AD1445" s="2"/>
      <c r="AE1445" s="2"/>
      <c r="AF1445" s="2"/>
      <c r="AG1445">
        <v>0</v>
      </c>
      <c r="AH1445" s="3">
        <v>324</v>
      </c>
      <c r="AI1445" s="3">
        <v>352</v>
      </c>
      <c r="AJ1445" s="3">
        <v>0</v>
      </c>
      <c r="AK1445" s="3">
        <v>0</v>
      </c>
      <c r="AL1445" s="3">
        <v>0</v>
      </c>
      <c r="AM1445" t="s">
        <v>9988</v>
      </c>
      <c r="AN1445" t="s">
        <v>9989</v>
      </c>
      <c r="AO1445" t="s">
        <v>9979</v>
      </c>
      <c r="AP1445" t="s">
        <v>9980</v>
      </c>
      <c r="AQ1445" t="s">
        <v>83</v>
      </c>
      <c r="AR1445" t="s">
        <v>9990</v>
      </c>
      <c r="AS1445" t="s">
        <v>83</v>
      </c>
      <c r="AT1445" t="s">
        <v>96</v>
      </c>
      <c r="AU1445" t="s">
        <v>9991</v>
      </c>
      <c r="AV1445" t="s">
        <v>9992</v>
      </c>
      <c r="AW1445" t="s">
        <v>99</v>
      </c>
      <c r="AX1445" t="s">
        <v>100</v>
      </c>
      <c r="AY1445" t="s">
        <v>9993</v>
      </c>
      <c r="AZ1445" t="s">
        <v>10719</v>
      </c>
      <c r="BA1445" t="s">
        <v>103</v>
      </c>
      <c r="BB1445" t="s">
        <v>10720</v>
      </c>
      <c r="BC1445" s="4"/>
      <c r="BD1445" t="s">
        <v>83</v>
      </c>
      <c r="BE1445" t="s">
        <v>105</v>
      </c>
      <c r="BF1445" t="s">
        <v>106</v>
      </c>
      <c r="BG1445" t="s">
        <v>107</v>
      </c>
      <c r="BH1445" t="s">
        <v>108</v>
      </c>
      <c r="BI1445" t="s">
        <v>109</v>
      </c>
      <c r="BJ1445" s="2">
        <v>0</v>
      </c>
      <c r="BK1445" t="s">
        <v>90</v>
      </c>
      <c r="BL1445" t="s">
        <v>78</v>
      </c>
      <c r="BM1445" t="s">
        <v>83</v>
      </c>
      <c r="BN1445" t="s">
        <v>83</v>
      </c>
      <c r="BO1445" t="s">
        <v>83</v>
      </c>
      <c r="BP1445" t="s">
        <v>10721</v>
      </c>
      <c r="BQ1445" t="s">
        <v>9997</v>
      </c>
      <c r="BR1445" t="s">
        <v>9998</v>
      </c>
      <c r="BS1445" t="s">
        <v>83</v>
      </c>
      <c r="BT1445" s="3">
        <v>1</v>
      </c>
    </row>
    <row r="1446" spans="1:72" x14ac:dyDescent="0.25">
      <c r="A1446" t="s">
        <v>9979</v>
      </c>
      <c r="B1446" t="s">
        <v>9980</v>
      </c>
      <c r="C1446" t="s">
        <v>9981</v>
      </c>
      <c r="D1446" t="s">
        <v>74</v>
      </c>
      <c r="E1446" t="s">
        <v>21868</v>
      </c>
      <c r="F1446" t="s">
        <v>9982</v>
      </c>
      <c r="G1446" t="s">
        <v>10722</v>
      </c>
      <c r="H1446" t="s">
        <v>10723</v>
      </c>
      <c r="I1446" s="1">
        <v>44197</v>
      </c>
      <c r="J1446" s="1">
        <v>44926</v>
      </c>
      <c r="K1446" t="s">
        <v>78</v>
      </c>
      <c r="L1446" t="s">
        <v>79</v>
      </c>
      <c r="M1446" t="s">
        <v>80</v>
      </c>
      <c r="N1446" t="s">
        <v>10717</v>
      </c>
      <c r="O1446" t="s">
        <v>877</v>
      </c>
      <c r="P1446" t="s">
        <v>83</v>
      </c>
      <c r="Q1446" t="s">
        <v>10724</v>
      </c>
      <c r="R1446" t="s">
        <v>9987</v>
      </c>
      <c r="S1446" t="s">
        <v>150</v>
      </c>
      <c r="T1446" t="s">
        <v>87</v>
      </c>
      <c r="U1446" t="s">
        <v>88</v>
      </c>
      <c r="V1446" t="s">
        <v>89</v>
      </c>
      <c r="W1446" t="s">
        <v>78</v>
      </c>
      <c r="X1446" t="s">
        <v>120</v>
      </c>
      <c r="Y1446" t="s">
        <v>91</v>
      </c>
      <c r="Z1446" t="s">
        <v>92</v>
      </c>
      <c r="AA1446" s="1">
        <v>44567</v>
      </c>
      <c r="AB1446" s="2">
        <v>1188</v>
      </c>
      <c r="AC1446" s="2">
        <v>1425</v>
      </c>
      <c r="AD1446" s="2"/>
      <c r="AE1446" s="2"/>
      <c r="AF1446" s="2"/>
      <c r="AG1446">
        <v>0</v>
      </c>
      <c r="AH1446" s="3">
        <v>928</v>
      </c>
      <c r="AI1446" s="3">
        <v>1188</v>
      </c>
      <c r="AJ1446" s="3">
        <v>0</v>
      </c>
      <c r="AK1446" s="3">
        <v>0</v>
      </c>
      <c r="AL1446" s="3">
        <v>0</v>
      </c>
      <c r="AM1446" t="s">
        <v>9988</v>
      </c>
      <c r="AN1446" t="s">
        <v>9989</v>
      </c>
      <c r="AO1446" t="s">
        <v>9979</v>
      </c>
      <c r="AP1446" t="s">
        <v>9980</v>
      </c>
      <c r="AQ1446" t="s">
        <v>83</v>
      </c>
      <c r="AR1446" t="s">
        <v>9990</v>
      </c>
      <c r="AS1446" t="s">
        <v>83</v>
      </c>
      <c r="AT1446" t="s">
        <v>96</v>
      </c>
      <c r="AU1446" t="s">
        <v>9991</v>
      </c>
      <c r="AV1446" t="s">
        <v>9992</v>
      </c>
      <c r="AW1446" t="s">
        <v>99</v>
      </c>
      <c r="AX1446" t="s">
        <v>100</v>
      </c>
      <c r="AY1446" t="s">
        <v>9993</v>
      </c>
      <c r="AZ1446" t="s">
        <v>10725</v>
      </c>
      <c r="BA1446" t="s">
        <v>103</v>
      </c>
      <c r="BB1446" t="s">
        <v>10726</v>
      </c>
      <c r="BC1446" s="4"/>
      <c r="BD1446" t="s">
        <v>83</v>
      </c>
      <c r="BE1446" t="s">
        <v>105</v>
      </c>
      <c r="BF1446" t="s">
        <v>106</v>
      </c>
      <c r="BG1446" t="s">
        <v>107</v>
      </c>
      <c r="BH1446" t="s">
        <v>108</v>
      </c>
      <c r="BI1446" t="s">
        <v>109</v>
      </c>
      <c r="BJ1446" s="2">
        <v>0</v>
      </c>
      <c r="BK1446" t="s">
        <v>90</v>
      </c>
      <c r="BL1446" t="s">
        <v>78</v>
      </c>
      <c r="BM1446" t="s">
        <v>83</v>
      </c>
      <c r="BN1446" t="s">
        <v>83</v>
      </c>
      <c r="BO1446" t="s">
        <v>83</v>
      </c>
      <c r="BP1446" t="s">
        <v>10727</v>
      </c>
      <c r="BQ1446" t="s">
        <v>9997</v>
      </c>
      <c r="BR1446" t="s">
        <v>9998</v>
      </c>
      <c r="BS1446" t="s">
        <v>83</v>
      </c>
      <c r="BT1446" s="3">
        <v>1</v>
      </c>
    </row>
    <row r="1447" spans="1:72" x14ac:dyDescent="0.25">
      <c r="A1447" t="s">
        <v>9979</v>
      </c>
      <c r="B1447" t="s">
        <v>9980</v>
      </c>
      <c r="C1447" t="s">
        <v>9981</v>
      </c>
      <c r="D1447" t="s">
        <v>74</v>
      </c>
      <c r="E1447" t="s">
        <v>21868</v>
      </c>
      <c r="F1447" t="s">
        <v>9982</v>
      </c>
      <c r="G1447" t="s">
        <v>10728</v>
      </c>
      <c r="H1447" t="s">
        <v>10729</v>
      </c>
      <c r="I1447" s="1">
        <v>44197</v>
      </c>
      <c r="J1447" s="1">
        <v>44926</v>
      </c>
      <c r="K1447" t="s">
        <v>78</v>
      </c>
      <c r="L1447" t="s">
        <v>79</v>
      </c>
      <c r="M1447" t="s">
        <v>80</v>
      </c>
      <c r="N1447" t="s">
        <v>1139</v>
      </c>
      <c r="O1447" t="s">
        <v>10730</v>
      </c>
      <c r="P1447" t="s">
        <v>156</v>
      </c>
      <c r="Q1447" t="s">
        <v>10731</v>
      </c>
      <c r="R1447" t="s">
        <v>9987</v>
      </c>
      <c r="S1447" t="s">
        <v>150</v>
      </c>
      <c r="T1447" t="s">
        <v>87</v>
      </c>
      <c r="U1447" t="s">
        <v>88</v>
      </c>
      <c r="V1447" t="s">
        <v>89</v>
      </c>
      <c r="W1447" t="s">
        <v>78</v>
      </c>
      <c r="X1447" t="s">
        <v>120</v>
      </c>
      <c r="Y1447" t="s">
        <v>91</v>
      </c>
      <c r="Z1447" t="s">
        <v>92</v>
      </c>
      <c r="AA1447" s="1">
        <v>44566</v>
      </c>
      <c r="AB1447" s="2">
        <v>343</v>
      </c>
      <c r="AC1447" s="2">
        <v>495</v>
      </c>
      <c r="AD1447" s="2"/>
      <c r="AE1447" s="2"/>
      <c r="AF1447" s="2"/>
      <c r="AG1447">
        <v>0</v>
      </c>
      <c r="AH1447" s="3">
        <v>328</v>
      </c>
      <c r="AI1447" s="3">
        <v>460</v>
      </c>
      <c r="AJ1447" s="3">
        <v>0</v>
      </c>
      <c r="AK1447" s="3">
        <v>0</v>
      </c>
      <c r="AL1447" s="3">
        <v>0</v>
      </c>
      <c r="AM1447" t="s">
        <v>9988</v>
      </c>
      <c r="AN1447" t="s">
        <v>9989</v>
      </c>
      <c r="AO1447" t="s">
        <v>9979</v>
      </c>
      <c r="AP1447" t="s">
        <v>9980</v>
      </c>
      <c r="AQ1447" t="s">
        <v>83</v>
      </c>
      <c r="AR1447" t="s">
        <v>9990</v>
      </c>
      <c r="AS1447" t="s">
        <v>83</v>
      </c>
      <c r="AT1447" t="s">
        <v>96</v>
      </c>
      <c r="AU1447" t="s">
        <v>9991</v>
      </c>
      <c r="AV1447" t="s">
        <v>9992</v>
      </c>
      <c r="AW1447" t="s">
        <v>99</v>
      </c>
      <c r="AX1447" t="s">
        <v>100</v>
      </c>
      <c r="AY1447" t="s">
        <v>9993</v>
      </c>
      <c r="AZ1447" t="s">
        <v>10732</v>
      </c>
      <c r="BA1447" t="s">
        <v>103</v>
      </c>
      <c r="BB1447" t="s">
        <v>10733</v>
      </c>
      <c r="BC1447" s="4"/>
      <c r="BD1447" t="s">
        <v>83</v>
      </c>
      <c r="BE1447" t="s">
        <v>105</v>
      </c>
      <c r="BF1447" t="s">
        <v>106</v>
      </c>
      <c r="BG1447" t="s">
        <v>107</v>
      </c>
      <c r="BH1447" t="s">
        <v>108</v>
      </c>
      <c r="BI1447" t="s">
        <v>109</v>
      </c>
      <c r="BJ1447" s="2">
        <v>0</v>
      </c>
      <c r="BK1447" t="s">
        <v>90</v>
      </c>
      <c r="BL1447" t="s">
        <v>78</v>
      </c>
      <c r="BM1447" t="s">
        <v>83</v>
      </c>
      <c r="BN1447" t="s">
        <v>83</v>
      </c>
      <c r="BO1447" t="s">
        <v>83</v>
      </c>
      <c r="BP1447" t="s">
        <v>10734</v>
      </c>
      <c r="BQ1447" t="s">
        <v>9997</v>
      </c>
      <c r="BR1447" t="s">
        <v>9998</v>
      </c>
      <c r="BS1447" t="s">
        <v>83</v>
      </c>
      <c r="BT1447" s="3">
        <v>1</v>
      </c>
    </row>
    <row r="1448" spans="1:72" x14ac:dyDescent="0.25">
      <c r="A1448" t="s">
        <v>9979</v>
      </c>
      <c r="B1448" t="s">
        <v>9980</v>
      </c>
      <c r="C1448" t="s">
        <v>9981</v>
      </c>
      <c r="D1448" t="s">
        <v>74</v>
      </c>
      <c r="E1448" t="s">
        <v>21868</v>
      </c>
      <c r="F1448" t="s">
        <v>9982</v>
      </c>
      <c r="G1448" t="s">
        <v>10735</v>
      </c>
      <c r="H1448" t="s">
        <v>10736</v>
      </c>
      <c r="I1448" s="1">
        <v>44197</v>
      </c>
      <c r="J1448" s="1">
        <v>44926</v>
      </c>
      <c r="K1448" t="s">
        <v>78</v>
      </c>
      <c r="L1448" t="s">
        <v>79</v>
      </c>
      <c r="M1448" t="s">
        <v>80</v>
      </c>
      <c r="N1448" t="s">
        <v>10737</v>
      </c>
      <c r="O1448" t="s">
        <v>957</v>
      </c>
      <c r="P1448" t="s">
        <v>83</v>
      </c>
      <c r="Q1448" t="s">
        <v>10738</v>
      </c>
      <c r="R1448" t="s">
        <v>9987</v>
      </c>
      <c r="S1448" t="s">
        <v>150</v>
      </c>
      <c r="T1448" t="s">
        <v>87</v>
      </c>
      <c r="U1448" t="s">
        <v>88</v>
      </c>
      <c r="V1448" t="s">
        <v>89</v>
      </c>
      <c r="W1448" t="s">
        <v>78</v>
      </c>
      <c r="X1448" t="s">
        <v>120</v>
      </c>
      <c r="Y1448" t="s">
        <v>91</v>
      </c>
      <c r="Z1448" t="s">
        <v>92</v>
      </c>
      <c r="AA1448" s="1">
        <v>44567</v>
      </c>
      <c r="AB1448" s="2">
        <v>246</v>
      </c>
      <c r="AC1448" s="2">
        <v>355</v>
      </c>
      <c r="AD1448" s="2"/>
      <c r="AE1448" s="2"/>
      <c r="AF1448" s="2"/>
      <c r="AG1448">
        <v>0</v>
      </c>
      <c r="AH1448" s="3">
        <v>244</v>
      </c>
      <c r="AI1448" s="3">
        <v>336</v>
      </c>
      <c r="AJ1448" s="3">
        <v>0</v>
      </c>
      <c r="AK1448" s="3">
        <v>0</v>
      </c>
      <c r="AL1448" s="3">
        <v>0</v>
      </c>
      <c r="AM1448" t="s">
        <v>9988</v>
      </c>
      <c r="AN1448" t="s">
        <v>9989</v>
      </c>
      <c r="AO1448" t="s">
        <v>9979</v>
      </c>
      <c r="AP1448" t="s">
        <v>9980</v>
      </c>
      <c r="AQ1448" t="s">
        <v>83</v>
      </c>
      <c r="AR1448" t="s">
        <v>9990</v>
      </c>
      <c r="AS1448" t="s">
        <v>83</v>
      </c>
      <c r="AT1448" t="s">
        <v>96</v>
      </c>
      <c r="AU1448" t="s">
        <v>9991</v>
      </c>
      <c r="AV1448" t="s">
        <v>9992</v>
      </c>
      <c r="AW1448" t="s">
        <v>99</v>
      </c>
      <c r="AX1448" t="s">
        <v>100</v>
      </c>
      <c r="AY1448" t="s">
        <v>9993</v>
      </c>
      <c r="AZ1448" t="s">
        <v>10739</v>
      </c>
      <c r="BA1448" t="s">
        <v>103</v>
      </c>
      <c r="BB1448" t="s">
        <v>10740</v>
      </c>
      <c r="BC1448" s="4"/>
      <c r="BD1448" t="s">
        <v>83</v>
      </c>
      <c r="BE1448" t="s">
        <v>105</v>
      </c>
      <c r="BF1448" t="s">
        <v>106</v>
      </c>
      <c r="BG1448" t="s">
        <v>107</v>
      </c>
      <c r="BH1448" t="s">
        <v>108</v>
      </c>
      <c r="BI1448" t="s">
        <v>109</v>
      </c>
      <c r="BJ1448" s="2">
        <v>0</v>
      </c>
      <c r="BK1448" t="s">
        <v>90</v>
      </c>
      <c r="BL1448" t="s">
        <v>78</v>
      </c>
      <c r="BM1448" t="s">
        <v>83</v>
      </c>
      <c r="BN1448" t="s">
        <v>83</v>
      </c>
      <c r="BO1448" t="s">
        <v>83</v>
      </c>
      <c r="BP1448" t="s">
        <v>10741</v>
      </c>
      <c r="BQ1448" t="s">
        <v>9997</v>
      </c>
      <c r="BR1448" t="s">
        <v>9998</v>
      </c>
      <c r="BS1448" t="s">
        <v>83</v>
      </c>
      <c r="BT1448" s="3">
        <v>1</v>
      </c>
    </row>
    <row r="1449" spans="1:72" x14ac:dyDescent="0.25">
      <c r="A1449" t="s">
        <v>9979</v>
      </c>
      <c r="B1449" t="s">
        <v>9980</v>
      </c>
      <c r="C1449" t="s">
        <v>9981</v>
      </c>
      <c r="D1449" t="s">
        <v>74</v>
      </c>
      <c r="E1449" t="s">
        <v>21868</v>
      </c>
      <c r="F1449" t="s">
        <v>9982</v>
      </c>
      <c r="G1449" t="s">
        <v>10742</v>
      </c>
      <c r="H1449" t="s">
        <v>10743</v>
      </c>
      <c r="I1449" s="1">
        <v>44197</v>
      </c>
      <c r="J1449" s="1">
        <v>44926</v>
      </c>
      <c r="K1449" t="s">
        <v>78</v>
      </c>
      <c r="L1449" t="s">
        <v>79</v>
      </c>
      <c r="M1449" t="s">
        <v>80</v>
      </c>
      <c r="N1449" t="s">
        <v>10744</v>
      </c>
      <c r="O1449" t="s">
        <v>352</v>
      </c>
      <c r="P1449" t="s">
        <v>83</v>
      </c>
      <c r="Q1449" t="s">
        <v>10745</v>
      </c>
      <c r="R1449" t="s">
        <v>9987</v>
      </c>
      <c r="S1449" t="s">
        <v>150</v>
      </c>
      <c r="T1449" t="s">
        <v>87</v>
      </c>
      <c r="U1449" t="s">
        <v>88</v>
      </c>
      <c r="V1449" t="s">
        <v>89</v>
      </c>
      <c r="W1449" t="s">
        <v>78</v>
      </c>
      <c r="X1449" t="s">
        <v>120</v>
      </c>
      <c r="Y1449" t="s">
        <v>91</v>
      </c>
      <c r="Z1449" t="s">
        <v>92</v>
      </c>
      <c r="AA1449" s="1">
        <v>44566</v>
      </c>
      <c r="AB1449" s="2">
        <v>701</v>
      </c>
      <c r="AC1449" s="2">
        <v>782</v>
      </c>
      <c r="AD1449" s="2"/>
      <c r="AE1449" s="2"/>
      <c r="AF1449" s="2"/>
      <c r="AG1449">
        <v>0</v>
      </c>
      <c r="AH1449" s="3">
        <v>188</v>
      </c>
      <c r="AI1449" s="3">
        <v>192</v>
      </c>
      <c r="AJ1449" s="3">
        <v>0</v>
      </c>
      <c r="AK1449" s="3">
        <v>0</v>
      </c>
      <c r="AL1449" s="3">
        <v>0</v>
      </c>
      <c r="AM1449" t="s">
        <v>9988</v>
      </c>
      <c r="AN1449" t="s">
        <v>9989</v>
      </c>
      <c r="AO1449" t="s">
        <v>9979</v>
      </c>
      <c r="AP1449" t="s">
        <v>9980</v>
      </c>
      <c r="AQ1449" t="s">
        <v>83</v>
      </c>
      <c r="AR1449" t="s">
        <v>9990</v>
      </c>
      <c r="AS1449" t="s">
        <v>83</v>
      </c>
      <c r="AT1449" t="s">
        <v>96</v>
      </c>
      <c r="AU1449" t="s">
        <v>9991</v>
      </c>
      <c r="AV1449" t="s">
        <v>9992</v>
      </c>
      <c r="AW1449" t="s">
        <v>99</v>
      </c>
      <c r="AX1449" t="s">
        <v>100</v>
      </c>
      <c r="AY1449" t="s">
        <v>9993</v>
      </c>
      <c r="AZ1449" t="s">
        <v>10746</v>
      </c>
      <c r="BA1449" t="s">
        <v>103</v>
      </c>
      <c r="BB1449" t="s">
        <v>10747</v>
      </c>
      <c r="BC1449" s="4"/>
      <c r="BD1449" t="s">
        <v>83</v>
      </c>
      <c r="BE1449" t="s">
        <v>105</v>
      </c>
      <c r="BF1449" t="s">
        <v>106</v>
      </c>
      <c r="BG1449" t="s">
        <v>107</v>
      </c>
      <c r="BH1449" t="s">
        <v>108</v>
      </c>
      <c r="BI1449" t="s">
        <v>109</v>
      </c>
      <c r="BJ1449" s="2">
        <v>0</v>
      </c>
      <c r="BK1449" t="s">
        <v>90</v>
      </c>
      <c r="BL1449" t="s">
        <v>78</v>
      </c>
      <c r="BM1449" t="s">
        <v>83</v>
      </c>
      <c r="BN1449" t="s">
        <v>83</v>
      </c>
      <c r="BO1449" t="s">
        <v>83</v>
      </c>
      <c r="BP1449" t="s">
        <v>10748</v>
      </c>
      <c r="BQ1449" t="s">
        <v>9997</v>
      </c>
      <c r="BR1449" t="s">
        <v>9998</v>
      </c>
      <c r="BS1449" t="s">
        <v>83</v>
      </c>
      <c r="BT1449" s="3">
        <v>1</v>
      </c>
    </row>
    <row r="1450" spans="1:72" x14ac:dyDescent="0.25">
      <c r="A1450" t="s">
        <v>9979</v>
      </c>
      <c r="B1450" t="s">
        <v>9980</v>
      </c>
      <c r="C1450" t="s">
        <v>9981</v>
      </c>
      <c r="D1450" t="s">
        <v>74</v>
      </c>
      <c r="E1450" t="s">
        <v>21868</v>
      </c>
      <c r="F1450" t="s">
        <v>9982</v>
      </c>
      <c r="G1450" t="s">
        <v>10749</v>
      </c>
      <c r="H1450" t="s">
        <v>10750</v>
      </c>
      <c r="I1450" s="1">
        <v>44197</v>
      </c>
      <c r="J1450" s="1">
        <v>44926</v>
      </c>
      <c r="K1450" t="s">
        <v>78</v>
      </c>
      <c r="L1450" t="s">
        <v>79</v>
      </c>
      <c r="M1450" t="s">
        <v>80</v>
      </c>
      <c r="N1450" t="s">
        <v>10751</v>
      </c>
      <c r="O1450" t="s">
        <v>155</v>
      </c>
      <c r="P1450" t="s">
        <v>83</v>
      </c>
      <c r="Q1450" t="s">
        <v>10752</v>
      </c>
      <c r="R1450" t="s">
        <v>9987</v>
      </c>
      <c r="S1450" t="s">
        <v>150</v>
      </c>
      <c r="T1450" t="s">
        <v>87</v>
      </c>
      <c r="U1450" t="s">
        <v>88</v>
      </c>
      <c r="V1450" t="s">
        <v>89</v>
      </c>
      <c r="W1450" t="s">
        <v>78</v>
      </c>
      <c r="X1450" t="s">
        <v>120</v>
      </c>
      <c r="Y1450" t="s">
        <v>91</v>
      </c>
      <c r="Z1450" t="s">
        <v>92</v>
      </c>
      <c r="AA1450" s="1">
        <v>44566</v>
      </c>
      <c r="AB1450" s="2">
        <v>4284</v>
      </c>
      <c r="AC1450" s="2">
        <v>3898</v>
      </c>
      <c r="AD1450" s="2"/>
      <c r="AE1450" s="2"/>
      <c r="AF1450" s="2"/>
      <c r="AG1450">
        <v>0</v>
      </c>
      <c r="AH1450" s="3">
        <v>3056</v>
      </c>
      <c r="AI1450" s="3">
        <v>2716</v>
      </c>
      <c r="AJ1450" s="3">
        <v>0</v>
      </c>
      <c r="AK1450" s="3">
        <v>0</v>
      </c>
      <c r="AL1450" s="3">
        <v>0</v>
      </c>
      <c r="AM1450" t="s">
        <v>9988</v>
      </c>
      <c r="AN1450" t="s">
        <v>9989</v>
      </c>
      <c r="AO1450" t="s">
        <v>9979</v>
      </c>
      <c r="AP1450" t="s">
        <v>9980</v>
      </c>
      <c r="AQ1450" t="s">
        <v>83</v>
      </c>
      <c r="AR1450" t="s">
        <v>9990</v>
      </c>
      <c r="AS1450" t="s">
        <v>83</v>
      </c>
      <c r="AT1450" t="s">
        <v>96</v>
      </c>
      <c r="AU1450" t="s">
        <v>9991</v>
      </c>
      <c r="AV1450" t="s">
        <v>9992</v>
      </c>
      <c r="AW1450" t="s">
        <v>99</v>
      </c>
      <c r="AX1450" t="s">
        <v>100</v>
      </c>
      <c r="AY1450" t="s">
        <v>9993</v>
      </c>
      <c r="AZ1450" t="s">
        <v>10753</v>
      </c>
      <c r="BA1450" t="s">
        <v>103</v>
      </c>
      <c r="BB1450" t="s">
        <v>10754</v>
      </c>
      <c r="BC1450" s="4"/>
      <c r="BD1450" t="s">
        <v>83</v>
      </c>
      <c r="BE1450" t="s">
        <v>105</v>
      </c>
      <c r="BF1450" t="s">
        <v>106</v>
      </c>
      <c r="BG1450" t="s">
        <v>107</v>
      </c>
      <c r="BH1450" t="s">
        <v>108</v>
      </c>
      <c r="BI1450" t="s">
        <v>109</v>
      </c>
      <c r="BJ1450" s="2">
        <v>0</v>
      </c>
      <c r="BK1450" t="s">
        <v>90</v>
      </c>
      <c r="BL1450" t="s">
        <v>78</v>
      </c>
      <c r="BM1450" t="s">
        <v>83</v>
      </c>
      <c r="BN1450" t="s">
        <v>83</v>
      </c>
      <c r="BO1450" t="s">
        <v>83</v>
      </c>
      <c r="BP1450" t="s">
        <v>10755</v>
      </c>
      <c r="BQ1450" t="s">
        <v>9997</v>
      </c>
      <c r="BR1450" t="s">
        <v>9998</v>
      </c>
      <c r="BS1450" t="s">
        <v>83</v>
      </c>
      <c r="BT1450" s="3">
        <v>1</v>
      </c>
    </row>
    <row r="1451" spans="1:72" x14ac:dyDescent="0.25">
      <c r="A1451" t="s">
        <v>9979</v>
      </c>
      <c r="B1451" t="s">
        <v>9980</v>
      </c>
      <c r="C1451" t="s">
        <v>9981</v>
      </c>
      <c r="D1451" t="s">
        <v>74</v>
      </c>
      <c r="E1451" t="s">
        <v>21868</v>
      </c>
      <c r="F1451" t="s">
        <v>9982</v>
      </c>
      <c r="G1451" t="s">
        <v>10756</v>
      </c>
      <c r="H1451" t="s">
        <v>10757</v>
      </c>
      <c r="I1451" s="1">
        <v>44197</v>
      </c>
      <c r="J1451" s="1">
        <v>44926</v>
      </c>
      <c r="K1451" t="s">
        <v>78</v>
      </c>
      <c r="L1451" t="s">
        <v>79</v>
      </c>
      <c r="M1451" t="s">
        <v>80</v>
      </c>
      <c r="N1451" t="s">
        <v>10758</v>
      </c>
      <c r="O1451" t="s">
        <v>352</v>
      </c>
      <c r="P1451" t="s">
        <v>83</v>
      </c>
      <c r="Q1451" t="s">
        <v>10759</v>
      </c>
      <c r="R1451" t="s">
        <v>9987</v>
      </c>
      <c r="S1451" t="s">
        <v>119</v>
      </c>
      <c r="T1451" t="s">
        <v>87</v>
      </c>
      <c r="U1451" t="s">
        <v>88</v>
      </c>
      <c r="V1451" t="s">
        <v>89</v>
      </c>
      <c r="W1451" t="s">
        <v>78</v>
      </c>
      <c r="X1451" t="s">
        <v>120</v>
      </c>
      <c r="Y1451" t="s">
        <v>91</v>
      </c>
      <c r="Z1451" t="s">
        <v>92</v>
      </c>
      <c r="AA1451" s="1">
        <v>44566</v>
      </c>
      <c r="AB1451" s="2">
        <v>19620</v>
      </c>
      <c r="AC1451" s="2">
        <v>18746</v>
      </c>
      <c r="AD1451" s="2"/>
      <c r="AE1451" s="2"/>
      <c r="AF1451" s="2"/>
      <c r="AG1451">
        <v>0</v>
      </c>
      <c r="AH1451" s="3">
        <v>19496</v>
      </c>
      <c r="AI1451" s="3">
        <v>19180</v>
      </c>
      <c r="AJ1451" s="3">
        <v>0</v>
      </c>
      <c r="AK1451" s="3">
        <v>0</v>
      </c>
      <c r="AL1451" s="3">
        <v>0</v>
      </c>
      <c r="AM1451" t="s">
        <v>9988</v>
      </c>
      <c r="AN1451" t="s">
        <v>9989</v>
      </c>
      <c r="AO1451" t="s">
        <v>9979</v>
      </c>
      <c r="AP1451" t="s">
        <v>9980</v>
      </c>
      <c r="AQ1451" t="s">
        <v>83</v>
      </c>
      <c r="AR1451" t="s">
        <v>9990</v>
      </c>
      <c r="AS1451" t="s">
        <v>83</v>
      </c>
      <c r="AT1451" t="s">
        <v>96</v>
      </c>
      <c r="AU1451" t="s">
        <v>9991</v>
      </c>
      <c r="AV1451" t="s">
        <v>9992</v>
      </c>
      <c r="AW1451" t="s">
        <v>99</v>
      </c>
      <c r="AX1451" t="s">
        <v>100</v>
      </c>
      <c r="AY1451" t="s">
        <v>9993</v>
      </c>
      <c r="AZ1451" t="s">
        <v>10760</v>
      </c>
      <c r="BA1451" t="s">
        <v>103</v>
      </c>
      <c r="BB1451" t="s">
        <v>10761</v>
      </c>
      <c r="BC1451" s="4"/>
      <c r="BD1451" t="s">
        <v>83</v>
      </c>
      <c r="BE1451" t="s">
        <v>105</v>
      </c>
      <c r="BF1451" t="s">
        <v>106</v>
      </c>
      <c r="BG1451" t="s">
        <v>107</v>
      </c>
      <c r="BH1451" t="s">
        <v>123</v>
      </c>
      <c r="BI1451" t="s">
        <v>124</v>
      </c>
      <c r="BJ1451" s="2">
        <v>0</v>
      </c>
      <c r="BK1451" t="s">
        <v>90</v>
      </c>
      <c r="BL1451" t="s">
        <v>78</v>
      </c>
      <c r="BM1451" t="s">
        <v>83</v>
      </c>
      <c r="BN1451" t="s">
        <v>83</v>
      </c>
      <c r="BO1451" t="s">
        <v>83</v>
      </c>
      <c r="BP1451" t="s">
        <v>10762</v>
      </c>
      <c r="BQ1451" t="s">
        <v>9997</v>
      </c>
      <c r="BR1451" t="s">
        <v>9998</v>
      </c>
      <c r="BS1451" t="s">
        <v>83</v>
      </c>
      <c r="BT1451" s="3">
        <v>1</v>
      </c>
    </row>
    <row r="1452" spans="1:72" x14ac:dyDescent="0.25">
      <c r="A1452" t="s">
        <v>9979</v>
      </c>
      <c r="B1452" t="s">
        <v>9980</v>
      </c>
      <c r="C1452" t="s">
        <v>9981</v>
      </c>
      <c r="D1452" t="s">
        <v>74</v>
      </c>
      <c r="E1452" t="s">
        <v>21868</v>
      </c>
      <c r="F1452" t="s">
        <v>9982</v>
      </c>
      <c r="G1452" t="s">
        <v>10763</v>
      </c>
      <c r="H1452" t="s">
        <v>10764</v>
      </c>
      <c r="I1452" s="1">
        <v>44197</v>
      </c>
      <c r="J1452" s="1">
        <v>44926</v>
      </c>
      <c r="K1452" t="s">
        <v>78</v>
      </c>
      <c r="L1452" t="s">
        <v>79</v>
      </c>
      <c r="M1452" t="s">
        <v>80</v>
      </c>
      <c r="N1452" t="s">
        <v>10765</v>
      </c>
      <c r="O1452" t="s">
        <v>155</v>
      </c>
      <c r="P1452" t="s">
        <v>83</v>
      </c>
      <c r="Q1452" t="s">
        <v>10766</v>
      </c>
      <c r="R1452" t="s">
        <v>9987</v>
      </c>
      <c r="S1452" t="s">
        <v>150</v>
      </c>
      <c r="T1452" t="s">
        <v>87</v>
      </c>
      <c r="U1452" t="s">
        <v>88</v>
      </c>
      <c r="V1452" t="s">
        <v>89</v>
      </c>
      <c r="W1452" t="s">
        <v>78</v>
      </c>
      <c r="X1452" t="s">
        <v>120</v>
      </c>
      <c r="Y1452" t="s">
        <v>91</v>
      </c>
      <c r="Z1452" t="s">
        <v>92</v>
      </c>
      <c r="AA1452" s="1">
        <v>44566</v>
      </c>
      <c r="AB1452" s="2">
        <v>439</v>
      </c>
      <c r="AC1452" s="2">
        <v>502</v>
      </c>
      <c r="AD1452" s="2"/>
      <c r="AE1452" s="2"/>
      <c r="AF1452" s="2"/>
      <c r="AG1452">
        <v>0</v>
      </c>
      <c r="AH1452" s="3">
        <v>92</v>
      </c>
      <c r="AI1452" s="3">
        <v>104</v>
      </c>
      <c r="AJ1452" s="3">
        <v>0</v>
      </c>
      <c r="AK1452" s="3">
        <v>0</v>
      </c>
      <c r="AL1452" s="3">
        <v>0</v>
      </c>
      <c r="AM1452" t="s">
        <v>9988</v>
      </c>
      <c r="AN1452" t="s">
        <v>9989</v>
      </c>
      <c r="AO1452" t="s">
        <v>9979</v>
      </c>
      <c r="AP1452" t="s">
        <v>9980</v>
      </c>
      <c r="AQ1452" t="s">
        <v>83</v>
      </c>
      <c r="AR1452" t="s">
        <v>9990</v>
      </c>
      <c r="AS1452" t="s">
        <v>83</v>
      </c>
      <c r="AT1452" t="s">
        <v>96</v>
      </c>
      <c r="AU1452" t="s">
        <v>9991</v>
      </c>
      <c r="AV1452" t="s">
        <v>9992</v>
      </c>
      <c r="AW1452" t="s">
        <v>99</v>
      </c>
      <c r="AX1452" t="s">
        <v>100</v>
      </c>
      <c r="AY1452" t="s">
        <v>9993</v>
      </c>
      <c r="AZ1452" t="s">
        <v>10767</v>
      </c>
      <c r="BA1452" t="s">
        <v>103</v>
      </c>
      <c r="BB1452" t="s">
        <v>10768</v>
      </c>
      <c r="BC1452" s="4"/>
      <c r="BD1452" t="s">
        <v>83</v>
      </c>
      <c r="BE1452" t="s">
        <v>105</v>
      </c>
      <c r="BF1452" t="s">
        <v>106</v>
      </c>
      <c r="BG1452" t="s">
        <v>107</v>
      </c>
      <c r="BH1452" t="s">
        <v>108</v>
      </c>
      <c r="BI1452" t="s">
        <v>109</v>
      </c>
      <c r="BJ1452" s="2">
        <v>0</v>
      </c>
      <c r="BK1452" t="s">
        <v>90</v>
      </c>
      <c r="BL1452" t="s">
        <v>78</v>
      </c>
      <c r="BM1452" t="s">
        <v>83</v>
      </c>
      <c r="BN1452" t="s">
        <v>83</v>
      </c>
      <c r="BO1452" t="s">
        <v>83</v>
      </c>
      <c r="BP1452" t="s">
        <v>10769</v>
      </c>
      <c r="BQ1452" t="s">
        <v>9997</v>
      </c>
      <c r="BR1452" t="s">
        <v>9998</v>
      </c>
      <c r="BS1452" t="s">
        <v>83</v>
      </c>
      <c r="BT1452" s="3">
        <v>1</v>
      </c>
    </row>
    <row r="1453" spans="1:72" x14ac:dyDescent="0.25">
      <c r="A1453" t="s">
        <v>9979</v>
      </c>
      <c r="B1453" t="s">
        <v>9980</v>
      </c>
      <c r="C1453" t="s">
        <v>9981</v>
      </c>
      <c r="D1453" t="s">
        <v>74</v>
      </c>
      <c r="E1453" t="s">
        <v>21868</v>
      </c>
      <c r="F1453" t="s">
        <v>9982</v>
      </c>
      <c r="G1453" t="s">
        <v>10770</v>
      </c>
      <c r="H1453" t="s">
        <v>10771</v>
      </c>
      <c r="I1453" s="1">
        <v>44197</v>
      </c>
      <c r="J1453" s="1">
        <v>44926</v>
      </c>
      <c r="K1453" t="s">
        <v>78</v>
      </c>
      <c r="L1453" t="s">
        <v>79</v>
      </c>
      <c r="M1453" t="s">
        <v>80</v>
      </c>
      <c r="N1453" t="s">
        <v>10772</v>
      </c>
      <c r="O1453" t="s">
        <v>375</v>
      </c>
      <c r="P1453" t="s">
        <v>409</v>
      </c>
      <c r="Q1453" t="s">
        <v>10773</v>
      </c>
      <c r="R1453" t="s">
        <v>9987</v>
      </c>
      <c r="S1453" t="s">
        <v>150</v>
      </c>
      <c r="T1453" t="s">
        <v>87</v>
      </c>
      <c r="U1453" t="s">
        <v>88</v>
      </c>
      <c r="V1453" t="s">
        <v>89</v>
      </c>
      <c r="W1453" t="s">
        <v>78</v>
      </c>
      <c r="X1453" t="s">
        <v>120</v>
      </c>
      <c r="Y1453" t="s">
        <v>91</v>
      </c>
      <c r="Z1453" t="s">
        <v>92</v>
      </c>
      <c r="AA1453" s="1">
        <v>44567</v>
      </c>
      <c r="AB1453" s="2">
        <v>180</v>
      </c>
      <c r="AC1453" s="2">
        <v>262</v>
      </c>
      <c r="AD1453" s="2"/>
      <c r="AE1453" s="2"/>
      <c r="AF1453" s="2"/>
      <c r="AG1453">
        <v>0</v>
      </c>
      <c r="AH1453" s="3">
        <v>176</v>
      </c>
      <c r="AI1453" s="3">
        <v>252</v>
      </c>
      <c r="AJ1453" s="3">
        <v>0</v>
      </c>
      <c r="AK1453" s="3">
        <v>0</v>
      </c>
      <c r="AL1453" s="3">
        <v>0</v>
      </c>
      <c r="AM1453" t="s">
        <v>9988</v>
      </c>
      <c r="AN1453" t="s">
        <v>9989</v>
      </c>
      <c r="AO1453" t="s">
        <v>9979</v>
      </c>
      <c r="AP1453" t="s">
        <v>9980</v>
      </c>
      <c r="AQ1453" t="s">
        <v>83</v>
      </c>
      <c r="AR1453" t="s">
        <v>9990</v>
      </c>
      <c r="AS1453" t="s">
        <v>83</v>
      </c>
      <c r="AT1453" t="s">
        <v>96</v>
      </c>
      <c r="AU1453" t="s">
        <v>9991</v>
      </c>
      <c r="AV1453" t="s">
        <v>9992</v>
      </c>
      <c r="AW1453" t="s">
        <v>99</v>
      </c>
      <c r="AX1453" t="s">
        <v>100</v>
      </c>
      <c r="AY1453" t="s">
        <v>9993</v>
      </c>
      <c r="AZ1453" t="s">
        <v>10774</v>
      </c>
      <c r="BA1453" t="s">
        <v>103</v>
      </c>
      <c r="BB1453" t="s">
        <v>10775</v>
      </c>
      <c r="BC1453" s="4"/>
      <c r="BD1453" t="s">
        <v>83</v>
      </c>
      <c r="BE1453" t="s">
        <v>105</v>
      </c>
      <c r="BF1453" t="s">
        <v>106</v>
      </c>
      <c r="BG1453" t="s">
        <v>107</v>
      </c>
      <c r="BH1453" t="s">
        <v>108</v>
      </c>
      <c r="BI1453" t="s">
        <v>109</v>
      </c>
      <c r="BJ1453" s="2">
        <v>0</v>
      </c>
      <c r="BK1453" t="s">
        <v>90</v>
      </c>
      <c r="BL1453" t="s">
        <v>78</v>
      </c>
      <c r="BM1453" t="s">
        <v>83</v>
      </c>
      <c r="BN1453" t="s">
        <v>83</v>
      </c>
      <c r="BO1453" t="s">
        <v>83</v>
      </c>
      <c r="BP1453" t="s">
        <v>10776</v>
      </c>
      <c r="BQ1453" t="s">
        <v>9997</v>
      </c>
      <c r="BR1453" t="s">
        <v>9998</v>
      </c>
      <c r="BS1453" t="s">
        <v>83</v>
      </c>
      <c r="BT1453" s="3">
        <v>1</v>
      </c>
    </row>
    <row r="1454" spans="1:72" x14ac:dyDescent="0.25">
      <c r="A1454" t="s">
        <v>9979</v>
      </c>
      <c r="B1454" t="s">
        <v>9980</v>
      </c>
      <c r="C1454" t="s">
        <v>9981</v>
      </c>
      <c r="D1454" t="s">
        <v>74</v>
      </c>
      <c r="E1454" t="s">
        <v>21868</v>
      </c>
      <c r="F1454" t="s">
        <v>9982</v>
      </c>
      <c r="G1454" t="s">
        <v>10777</v>
      </c>
      <c r="H1454" t="s">
        <v>10778</v>
      </c>
      <c r="I1454" s="1">
        <v>44197</v>
      </c>
      <c r="J1454" s="1">
        <v>44926</v>
      </c>
      <c r="K1454" t="s">
        <v>78</v>
      </c>
      <c r="L1454" t="s">
        <v>79</v>
      </c>
      <c r="M1454" t="s">
        <v>80</v>
      </c>
      <c r="N1454" t="s">
        <v>10779</v>
      </c>
      <c r="O1454" t="s">
        <v>352</v>
      </c>
      <c r="P1454" t="s">
        <v>83</v>
      </c>
      <c r="Q1454" t="s">
        <v>10780</v>
      </c>
      <c r="R1454" t="s">
        <v>9987</v>
      </c>
      <c r="S1454" t="s">
        <v>119</v>
      </c>
      <c r="T1454" t="s">
        <v>87</v>
      </c>
      <c r="U1454" t="s">
        <v>88</v>
      </c>
      <c r="V1454" t="s">
        <v>89</v>
      </c>
      <c r="W1454" t="s">
        <v>78</v>
      </c>
      <c r="X1454" t="s">
        <v>120</v>
      </c>
      <c r="Y1454" t="s">
        <v>91</v>
      </c>
      <c r="Z1454" t="s">
        <v>92</v>
      </c>
      <c r="AA1454" s="1">
        <v>44567</v>
      </c>
      <c r="AB1454" s="2">
        <v>47832</v>
      </c>
      <c r="AC1454" s="2">
        <v>14946</v>
      </c>
      <c r="AD1454" s="2"/>
      <c r="AE1454" s="2"/>
      <c r="AF1454" s="2"/>
      <c r="AG1454">
        <v>0</v>
      </c>
      <c r="AH1454" s="3">
        <v>51796</v>
      </c>
      <c r="AI1454" s="3">
        <v>14720</v>
      </c>
      <c r="AJ1454" s="3">
        <v>0</v>
      </c>
      <c r="AK1454" s="3">
        <v>0</v>
      </c>
      <c r="AL1454" s="3">
        <v>0</v>
      </c>
      <c r="AM1454" t="s">
        <v>9988</v>
      </c>
      <c r="AN1454" t="s">
        <v>9989</v>
      </c>
      <c r="AO1454" t="s">
        <v>9979</v>
      </c>
      <c r="AP1454" t="s">
        <v>9980</v>
      </c>
      <c r="AQ1454" t="s">
        <v>83</v>
      </c>
      <c r="AR1454" t="s">
        <v>9990</v>
      </c>
      <c r="AS1454" t="s">
        <v>83</v>
      </c>
      <c r="AT1454" t="s">
        <v>96</v>
      </c>
      <c r="AU1454" t="s">
        <v>9991</v>
      </c>
      <c r="AV1454" t="s">
        <v>9992</v>
      </c>
      <c r="AW1454" t="s">
        <v>99</v>
      </c>
      <c r="AX1454" t="s">
        <v>100</v>
      </c>
      <c r="AY1454" t="s">
        <v>10781</v>
      </c>
      <c r="AZ1454" t="s">
        <v>10782</v>
      </c>
      <c r="BA1454" t="s">
        <v>103</v>
      </c>
      <c r="BB1454" t="s">
        <v>10783</v>
      </c>
      <c r="BC1454" s="4"/>
      <c r="BD1454" t="s">
        <v>83</v>
      </c>
      <c r="BE1454" t="s">
        <v>105</v>
      </c>
      <c r="BF1454" t="s">
        <v>106</v>
      </c>
      <c r="BG1454" t="s">
        <v>107</v>
      </c>
      <c r="BH1454" t="s">
        <v>472</v>
      </c>
      <c r="BI1454" t="s">
        <v>473</v>
      </c>
      <c r="BJ1454" s="2">
        <v>0</v>
      </c>
      <c r="BK1454" t="s">
        <v>78</v>
      </c>
      <c r="BL1454" t="s">
        <v>90</v>
      </c>
      <c r="BM1454" t="s">
        <v>83</v>
      </c>
      <c r="BN1454" t="s">
        <v>83</v>
      </c>
      <c r="BO1454" t="s">
        <v>83</v>
      </c>
      <c r="BP1454" t="s">
        <v>83</v>
      </c>
      <c r="BQ1454" t="s">
        <v>83</v>
      </c>
      <c r="BR1454" t="s">
        <v>83</v>
      </c>
      <c r="BS1454" t="s">
        <v>83</v>
      </c>
      <c r="BT1454" s="3">
        <v>1</v>
      </c>
    </row>
    <row r="1455" spans="1:72" x14ac:dyDescent="0.25">
      <c r="A1455" t="s">
        <v>9979</v>
      </c>
      <c r="B1455" t="s">
        <v>9980</v>
      </c>
      <c r="C1455" t="s">
        <v>9981</v>
      </c>
      <c r="D1455" t="s">
        <v>74</v>
      </c>
      <c r="E1455" t="s">
        <v>21868</v>
      </c>
      <c r="F1455" t="s">
        <v>9982</v>
      </c>
      <c r="G1455" t="s">
        <v>10784</v>
      </c>
      <c r="H1455" t="s">
        <v>10785</v>
      </c>
      <c r="I1455" s="1">
        <v>44258</v>
      </c>
      <c r="J1455" s="1">
        <v>44926</v>
      </c>
      <c r="K1455" t="s">
        <v>78</v>
      </c>
      <c r="L1455" t="s">
        <v>79</v>
      </c>
      <c r="M1455" t="s">
        <v>80</v>
      </c>
      <c r="N1455" t="s">
        <v>10779</v>
      </c>
      <c r="O1455" t="s">
        <v>155</v>
      </c>
      <c r="P1455" t="s">
        <v>83</v>
      </c>
      <c r="Q1455" t="s">
        <v>10780</v>
      </c>
      <c r="R1455" t="s">
        <v>9987</v>
      </c>
      <c r="S1455" t="s">
        <v>210</v>
      </c>
      <c r="T1455" t="s">
        <v>87</v>
      </c>
      <c r="U1455" t="s">
        <v>88</v>
      </c>
      <c r="V1455" t="s">
        <v>89</v>
      </c>
      <c r="W1455" t="s">
        <v>90</v>
      </c>
      <c r="X1455" t="s">
        <v>83</v>
      </c>
      <c r="Y1455" t="s">
        <v>91</v>
      </c>
      <c r="Z1455" t="s">
        <v>92</v>
      </c>
      <c r="AA1455" s="1">
        <v>44378</v>
      </c>
      <c r="AB1455" s="2">
        <v>28078</v>
      </c>
      <c r="AC1455" s="2">
        <v>0</v>
      </c>
      <c r="AD1455" s="2"/>
      <c r="AE1455" s="2"/>
      <c r="AF1455" s="2"/>
      <c r="AG1455">
        <v>0</v>
      </c>
      <c r="AH1455" s="3">
        <v>17541</v>
      </c>
      <c r="AI1455" s="3">
        <v>3519</v>
      </c>
      <c r="AJ1455" s="3">
        <v>0</v>
      </c>
      <c r="AK1455" s="3">
        <v>0</v>
      </c>
      <c r="AL1455" s="3">
        <v>0</v>
      </c>
      <c r="AM1455" t="s">
        <v>9988</v>
      </c>
      <c r="AN1455" t="s">
        <v>9989</v>
      </c>
      <c r="AO1455" t="s">
        <v>9979</v>
      </c>
      <c r="AP1455" t="s">
        <v>9980</v>
      </c>
      <c r="AQ1455" t="s">
        <v>83</v>
      </c>
      <c r="AR1455" t="s">
        <v>9990</v>
      </c>
      <c r="AS1455" t="s">
        <v>83</v>
      </c>
      <c r="AT1455" t="s">
        <v>96</v>
      </c>
      <c r="AU1455" t="s">
        <v>9991</v>
      </c>
      <c r="AV1455" t="s">
        <v>9992</v>
      </c>
      <c r="AW1455" t="s">
        <v>99</v>
      </c>
      <c r="AX1455" t="s">
        <v>100</v>
      </c>
      <c r="AY1455" t="s">
        <v>10786</v>
      </c>
      <c r="AZ1455" t="s">
        <v>10787</v>
      </c>
      <c r="BA1455" t="s">
        <v>103</v>
      </c>
      <c r="BB1455" t="s">
        <v>10788</v>
      </c>
      <c r="BC1455" s="4"/>
      <c r="BD1455" t="s">
        <v>83</v>
      </c>
      <c r="BE1455" t="s">
        <v>105</v>
      </c>
      <c r="BF1455" t="s">
        <v>106</v>
      </c>
      <c r="BG1455" t="s">
        <v>107</v>
      </c>
      <c r="BH1455" t="s">
        <v>123</v>
      </c>
      <c r="BI1455" t="s">
        <v>124</v>
      </c>
      <c r="BJ1455" s="2">
        <v>0</v>
      </c>
      <c r="BK1455" t="s">
        <v>78</v>
      </c>
      <c r="BL1455" t="s">
        <v>90</v>
      </c>
      <c r="BM1455" t="s">
        <v>83</v>
      </c>
      <c r="BN1455" t="s">
        <v>83</v>
      </c>
      <c r="BO1455" t="s">
        <v>83</v>
      </c>
      <c r="BP1455" t="s">
        <v>83</v>
      </c>
      <c r="BQ1455" t="s">
        <v>83</v>
      </c>
      <c r="BR1455" t="s">
        <v>83</v>
      </c>
      <c r="BS1455" t="s">
        <v>83</v>
      </c>
      <c r="BT1455" s="3">
        <v>1</v>
      </c>
    </row>
    <row r="1456" spans="1:72" x14ac:dyDescent="0.25">
      <c r="A1456" t="s">
        <v>9979</v>
      </c>
      <c r="B1456" t="s">
        <v>9980</v>
      </c>
      <c r="C1456" t="s">
        <v>9981</v>
      </c>
      <c r="D1456" t="s">
        <v>74</v>
      </c>
      <c r="E1456" t="s">
        <v>21868</v>
      </c>
      <c r="F1456" t="s">
        <v>9982</v>
      </c>
      <c r="G1456" t="s">
        <v>10789</v>
      </c>
      <c r="H1456" t="s">
        <v>10790</v>
      </c>
      <c r="I1456" s="1">
        <v>44197</v>
      </c>
      <c r="J1456" s="1">
        <v>44926</v>
      </c>
      <c r="K1456" t="s">
        <v>78</v>
      </c>
      <c r="L1456" t="s">
        <v>79</v>
      </c>
      <c r="M1456" t="s">
        <v>80</v>
      </c>
      <c r="N1456" t="s">
        <v>10791</v>
      </c>
      <c r="O1456" t="s">
        <v>168</v>
      </c>
      <c r="P1456" t="s">
        <v>83</v>
      </c>
      <c r="Q1456" t="s">
        <v>10792</v>
      </c>
      <c r="R1456" t="s">
        <v>9987</v>
      </c>
      <c r="S1456" t="s">
        <v>150</v>
      </c>
      <c r="T1456" t="s">
        <v>87</v>
      </c>
      <c r="U1456" t="s">
        <v>88</v>
      </c>
      <c r="V1456" t="s">
        <v>89</v>
      </c>
      <c r="W1456" t="s">
        <v>78</v>
      </c>
      <c r="X1456" t="s">
        <v>120</v>
      </c>
      <c r="Y1456" t="s">
        <v>91</v>
      </c>
      <c r="Z1456" t="s">
        <v>92</v>
      </c>
      <c r="AA1456" s="1">
        <v>44280</v>
      </c>
      <c r="AB1456" s="2">
        <v>14</v>
      </c>
      <c r="AC1456" s="2">
        <v>53</v>
      </c>
      <c r="AD1456" s="2"/>
      <c r="AE1456" s="2"/>
      <c r="AF1456" s="2"/>
      <c r="AG1456">
        <v>0</v>
      </c>
      <c r="AH1456" s="3">
        <v>20</v>
      </c>
      <c r="AI1456" s="3">
        <v>20</v>
      </c>
      <c r="AJ1456" s="3">
        <v>0</v>
      </c>
      <c r="AK1456" s="3">
        <v>0</v>
      </c>
      <c r="AL1456" s="3">
        <v>0</v>
      </c>
      <c r="AM1456" t="s">
        <v>9988</v>
      </c>
      <c r="AN1456" t="s">
        <v>9989</v>
      </c>
      <c r="AO1456" t="s">
        <v>9979</v>
      </c>
      <c r="AP1456" t="s">
        <v>9980</v>
      </c>
      <c r="AQ1456" t="s">
        <v>83</v>
      </c>
      <c r="AR1456" t="s">
        <v>9990</v>
      </c>
      <c r="AS1456" t="s">
        <v>83</v>
      </c>
      <c r="AT1456" t="s">
        <v>96</v>
      </c>
      <c r="AU1456" t="s">
        <v>9991</v>
      </c>
      <c r="AV1456" t="s">
        <v>9992</v>
      </c>
      <c r="AW1456" t="s">
        <v>99</v>
      </c>
      <c r="AX1456" t="s">
        <v>100</v>
      </c>
      <c r="AY1456" t="s">
        <v>9993</v>
      </c>
      <c r="AZ1456" t="s">
        <v>10793</v>
      </c>
      <c r="BA1456" t="s">
        <v>103</v>
      </c>
      <c r="BB1456" t="s">
        <v>10794</v>
      </c>
      <c r="BC1456" s="4"/>
      <c r="BD1456" t="s">
        <v>83</v>
      </c>
      <c r="BE1456" t="s">
        <v>105</v>
      </c>
      <c r="BF1456" t="s">
        <v>106</v>
      </c>
      <c r="BG1456" t="s">
        <v>107</v>
      </c>
      <c r="BH1456" t="s">
        <v>108</v>
      </c>
      <c r="BI1456" t="s">
        <v>109</v>
      </c>
      <c r="BJ1456" s="2">
        <v>0</v>
      </c>
      <c r="BK1456" t="s">
        <v>90</v>
      </c>
      <c r="BL1456" t="s">
        <v>78</v>
      </c>
      <c r="BM1456" t="s">
        <v>83</v>
      </c>
      <c r="BN1456" t="s">
        <v>83</v>
      </c>
      <c r="BO1456" t="s">
        <v>83</v>
      </c>
      <c r="BP1456" t="s">
        <v>10795</v>
      </c>
      <c r="BQ1456" t="s">
        <v>9997</v>
      </c>
      <c r="BR1456" t="s">
        <v>9998</v>
      </c>
      <c r="BS1456" t="s">
        <v>83</v>
      </c>
      <c r="BT1456" s="3">
        <v>1</v>
      </c>
    </row>
    <row r="1457" spans="1:72" x14ac:dyDescent="0.25">
      <c r="A1457" t="s">
        <v>9979</v>
      </c>
      <c r="B1457" t="s">
        <v>9980</v>
      </c>
      <c r="C1457" t="s">
        <v>9981</v>
      </c>
      <c r="D1457" t="s">
        <v>74</v>
      </c>
      <c r="E1457" t="s">
        <v>21868</v>
      </c>
      <c r="F1457" t="s">
        <v>9982</v>
      </c>
      <c r="G1457" t="s">
        <v>10796</v>
      </c>
      <c r="H1457" t="s">
        <v>10797</v>
      </c>
      <c r="I1457" s="1">
        <v>44197</v>
      </c>
      <c r="J1457" s="1">
        <v>44446</v>
      </c>
      <c r="K1457" t="s">
        <v>90</v>
      </c>
      <c r="L1457" t="s">
        <v>373</v>
      </c>
      <c r="M1457" t="s">
        <v>80</v>
      </c>
      <c r="N1457" t="s">
        <v>10798</v>
      </c>
      <c r="O1457" t="s">
        <v>1062</v>
      </c>
      <c r="P1457" t="s">
        <v>83</v>
      </c>
      <c r="Q1457" t="s">
        <v>10799</v>
      </c>
      <c r="R1457" t="s">
        <v>9987</v>
      </c>
      <c r="S1457" t="s">
        <v>150</v>
      </c>
      <c r="T1457" t="s">
        <v>87</v>
      </c>
      <c r="U1457" t="s">
        <v>88</v>
      </c>
      <c r="V1457" t="s">
        <v>89</v>
      </c>
      <c r="W1457" t="s">
        <v>78</v>
      </c>
      <c r="X1457" t="s">
        <v>120</v>
      </c>
      <c r="Y1457" t="s">
        <v>91</v>
      </c>
      <c r="Z1457" t="s">
        <v>92</v>
      </c>
      <c r="AA1457" s="1">
        <v>44216</v>
      </c>
      <c r="AB1457" s="2">
        <v>205</v>
      </c>
      <c r="AC1457" s="2">
        <v>280</v>
      </c>
      <c r="AD1457" s="2"/>
      <c r="AE1457" s="2"/>
      <c r="AF1457" s="2"/>
      <c r="AG1457">
        <v>0</v>
      </c>
      <c r="AH1457" s="3">
        <v>170</v>
      </c>
      <c r="AI1457" s="3">
        <v>251</v>
      </c>
      <c r="AJ1457" s="3">
        <v>0</v>
      </c>
      <c r="AK1457" s="3">
        <v>0</v>
      </c>
      <c r="AL1457" s="3">
        <v>0</v>
      </c>
      <c r="AM1457" t="s">
        <v>9988</v>
      </c>
      <c r="AN1457" t="s">
        <v>9989</v>
      </c>
      <c r="AO1457" t="s">
        <v>9979</v>
      </c>
      <c r="AP1457" t="s">
        <v>9980</v>
      </c>
      <c r="AQ1457" t="s">
        <v>83</v>
      </c>
      <c r="AR1457" t="s">
        <v>9990</v>
      </c>
      <c r="AS1457" t="s">
        <v>83</v>
      </c>
      <c r="AT1457" t="s">
        <v>96</v>
      </c>
      <c r="AU1457" t="s">
        <v>9991</v>
      </c>
      <c r="AV1457" t="s">
        <v>9992</v>
      </c>
      <c r="AW1457" t="s">
        <v>99</v>
      </c>
      <c r="AX1457" t="s">
        <v>100</v>
      </c>
      <c r="AY1457" t="s">
        <v>9993</v>
      </c>
      <c r="AZ1457" t="s">
        <v>10800</v>
      </c>
      <c r="BA1457" t="s">
        <v>103</v>
      </c>
      <c r="BB1457" t="s">
        <v>10801</v>
      </c>
      <c r="BC1457" s="4"/>
      <c r="BD1457" t="s">
        <v>83</v>
      </c>
      <c r="BE1457" t="s">
        <v>105</v>
      </c>
      <c r="BF1457" t="s">
        <v>106</v>
      </c>
      <c r="BG1457" t="s">
        <v>107</v>
      </c>
      <c r="BH1457" t="s">
        <v>108</v>
      </c>
      <c r="BI1457" t="s">
        <v>109</v>
      </c>
      <c r="BJ1457" s="2">
        <v>0</v>
      </c>
      <c r="BK1457" t="s">
        <v>90</v>
      </c>
      <c r="BL1457" t="s">
        <v>78</v>
      </c>
      <c r="BM1457" t="s">
        <v>83</v>
      </c>
      <c r="BN1457" t="s">
        <v>83</v>
      </c>
      <c r="BO1457" t="s">
        <v>83</v>
      </c>
      <c r="BP1457" t="s">
        <v>83</v>
      </c>
      <c r="BQ1457" t="s">
        <v>83</v>
      </c>
      <c r="BR1457" t="s">
        <v>83</v>
      </c>
      <c r="BS1457" t="s">
        <v>83</v>
      </c>
      <c r="BT1457" s="3">
        <v>1</v>
      </c>
    </row>
    <row r="1458" spans="1:72" x14ac:dyDescent="0.25">
      <c r="A1458" t="s">
        <v>9979</v>
      </c>
      <c r="B1458" t="s">
        <v>9980</v>
      </c>
      <c r="C1458" t="s">
        <v>9981</v>
      </c>
      <c r="D1458" t="s">
        <v>74</v>
      </c>
      <c r="E1458" t="s">
        <v>21868</v>
      </c>
      <c r="F1458" t="s">
        <v>9982</v>
      </c>
      <c r="G1458" t="s">
        <v>10802</v>
      </c>
      <c r="H1458" t="s">
        <v>10797</v>
      </c>
      <c r="I1458" s="1">
        <v>44468</v>
      </c>
      <c r="J1458" s="1">
        <v>44926</v>
      </c>
      <c r="K1458" t="s">
        <v>78</v>
      </c>
      <c r="L1458" t="s">
        <v>79</v>
      </c>
      <c r="M1458" t="s">
        <v>80</v>
      </c>
      <c r="N1458" t="s">
        <v>10798</v>
      </c>
      <c r="O1458" t="s">
        <v>1062</v>
      </c>
      <c r="P1458" t="s">
        <v>83</v>
      </c>
      <c r="Q1458" t="s">
        <v>10799</v>
      </c>
      <c r="R1458" t="s">
        <v>9987</v>
      </c>
      <c r="S1458" t="s">
        <v>150</v>
      </c>
      <c r="T1458" t="s">
        <v>87</v>
      </c>
      <c r="U1458" t="s">
        <v>88</v>
      </c>
      <c r="V1458" t="s">
        <v>89</v>
      </c>
      <c r="W1458" t="s">
        <v>78</v>
      </c>
      <c r="X1458" t="s">
        <v>120</v>
      </c>
      <c r="Y1458" t="s">
        <v>91</v>
      </c>
      <c r="Z1458" t="s">
        <v>92</v>
      </c>
      <c r="AA1458" s="1">
        <v>44567</v>
      </c>
      <c r="AB1458" s="2">
        <v>207</v>
      </c>
      <c r="AC1458" s="2">
        <v>295</v>
      </c>
      <c r="AD1458" s="2"/>
      <c r="AE1458" s="2"/>
      <c r="AF1458" s="2"/>
      <c r="AG1458">
        <v>0</v>
      </c>
      <c r="AH1458" s="3">
        <v>170</v>
      </c>
      <c r="AI1458" s="3">
        <v>251</v>
      </c>
      <c r="AJ1458" s="3">
        <v>0</v>
      </c>
      <c r="AK1458" s="3">
        <v>0</v>
      </c>
      <c r="AL1458" s="3">
        <v>0</v>
      </c>
      <c r="AM1458" t="s">
        <v>9988</v>
      </c>
      <c r="AN1458" t="s">
        <v>9989</v>
      </c>
      <c r="AO1458" t="s">
        <v>9979</v>
      </c>
      <c r="AP1458" t="s">
        <v>9980</v>
      </c>
      <c r="AQ1458" t="s">
        <v>83</v>
      </c>
      <c r="AR1458" t="s">
        <v>9990</v>
      </c>
      <c r="AS1458" t="s">
        <v>83</v>
      </c>
      <c r="AT1458" t="s">
        <v>96</v>
      </c>
      <c r="AU1458" t="s">
        <v>9991</v>
      </c>
      <c r="AV1458" t="s">
        <v>9992</v>
      </c>
      <c r="AW1458" t="s">
        <v>99</v>
      </c>
      <c r="AX1458" t="s">
        <v>100</v>
      </c>
      <c r="AY1458" t="s">
        <v>9993</v>
      </c>
      <c r="AZ1458" t="s">
        <v>10800</v>
      </c>
      <c r="BA1458" t="s">
        <v>103</v>
      </c>
      <c r="BB1458" t="s">
        <v>10801</v>
      </c>
      <c r="BC1458" s="4"/>
      <c r="BD1458" t="s">
        <v>83</v>
      </c>
      <c r="BE1458" t="s">
        <v>105</v>
      </c>
      <c r="BF1458" t="s">
        <v>106</v>
      </c>
      <c r="BG1458" t="s">
        <v>107</v>
      </c>
      <c r="BH1458" t="s">
        <v>108</v>
      </c>
      <c r="BI1458" t="s">
        <v>109</v>
      </c>
      <c r="BJ1458" s="2">
        <v>0</v>
      </c>
      <c r="BK1458" t="s">
        <v>90</v>
      </c>
      <c r="BL1458" t="s">
        <v>78</v>
      </c>
      <c r="BM1458" t="s">
        <v>83</v>
      </c>
      <c r="BN1458" t="s">
        <v>83</v>
      </c>
      <c r="BO1458" t="s">
        <v>83</v>
      </c>
      <c r="BP1458" t="s">
        <v>10803</v>
      </c>
      <c r="BQ1458" t="s">
        <v>10713</v>
      </c>
      <c r="BR1458" t="s">
        <v>10714</v>
      </c>
      <c r="BS1458" t="s">
        <v>83</v>
      </c>
      <c r="BT1458" s="3">
        <v>1</v>
      </c>
    </row>
    <row r="1459" spans="1:72" x14ac:dyDescent="0.25">
      <c r="A1459" t="s">
        <v>9979</v>
      </c>
      <c r="B1459" t="s">
        <v>9980</v>
      </c>
      <c r="C1459" t="s">
        <v>9981</v>
      </c>
      <c r="D1459" t="s">
        <v>74</v>
      </c>
      <c r="E1459" t="s">
        <v>21868</v>
      </c>
      <c r="F1459" t="s">
        <v>9982</v>
      </c>
      <c r="G1459" t="s">
        <v>10804</v>
      </c>
      <c r="H1459" t="s">
        <v>10805</v>
      </c>
      <c r="I1459" s="1">
        <v>44197</v>
      </c>
      <c r="J1459" s="1">
        <v>44926</v>
      </c>
      <c r="K1459" t="s">
        <v>78</v>
      </c>
      <c r="L1459" t="s">
        <v>79</v>
      </c>
      <c r="M1459" t="s">
        <v>80</v>
      </c>
      <c r="N1459" t="s">
        <v>10806</v>
      </c>
      <c r="O1459" t="s">
        <v>117</v>
      </c>
      <c r="P1459" t="s">
        <v>83</v>
      </c>
      <c r="Q1459" t="s">
        <v>10807</v>
      </c>
      <c r="R1459" t="s">
        <v>9987</v>
      </c>
      <c r="S1459" t="s">
        <v>150</v>
      </c>
      <c r="T1459" t="s">
        <v>87</v>
      </c>
      <c r="U1459" t="s">
        <v>88</v>
      </c>
      <c r="V1459" t="s">
        <v>89</v>
      </c>
      <c r="W1459" t="s">
        <v>78</v>
      </c>
      <c r="X1459" t="s">
        <v>120</v>
      </c>
      <c r="Y1459" t="s">
        <v>91</v>
      </c>
      <c r="Z1459" t="s">
        <v>92</v>
      </c>
      <c r="AA1459" s="1">
        <v>44629</v>
      </c>
      <c r="AB1459" s="2">
        <v>89</v>
      </c>
      <c r="AC1459" s="2">
        <v>103</v>
      </c>
      <c r="AD1459" s="2"/>
      <c r="AE1459" s="2"/>
      <c r="AF1459" s="2"/>
      <c r="AG1459">
        <v>0</v>
      </c>
      <c r="AH1459" s="3">
        <v>84</v>
      </c>
      <c r="AI1459" s="3">
        <v>96</v>
      </c>
      <c r="AJ1459" s="3">
        <v>0</v>
      </c>
      <c r="AK1459" s="3">
        <v>0</v>
      </c>
      <c r="AL1459" s="3">
        <v>0</v>
      </c>
      <c r="AM1459" t="s">
        <v>9988</v>
      </c>
      <c r="AN1459" t="s">
        <v>9989</v>
      </c>
      <c r="AO1459" t="s">
        <v>9979</v>
      </c>
      <c r="AP1459" t="s">
        <v>9980</v>
      </c>
      <c r="AQ1459" t="s">
        <v>83</v>
      </c>
      <c r="AR1459" t="s">
        <v>9990</v>
      </c>
      <c r="AS1459" t="s">
        <v>83</v>
      </c>
      <c r="AT1459" t="s">
        <v>96</v>
      </c>
      <c r="AU1459" t="s">
        <v>9991</v>
      </c>
      <c r="AV1459" t="s">
        <v>9992</v>
      </c>
      <c r="AW1459" t="s">
        <v>99</v>
      </c>
      <c r="AX1459" t="s">
        <v>100</v>
      </c>
      <c r="AY1459" t="s">
        <v>9993</v>
      </c>
      <c r="AZ1459" t="s">
        <v>10808</v>
      </c>
      <c r="BA1459" t="s">
        <v>103</v>
      </c>
      <c r="BB1459" t="s">
        <v>10809</v>
      </c>
      <c r="BC1459" s="4"/>
      <c r="BD1459" t="s">
        <v>83</v>
      </c>
      <c r="BE1459" t="s">
        <v>105</v>
      </c>
      <c r="BF1459" t="s">
        <v>106</v>
      </c>
      <c r="BG1459" t="s">
        <v>107</v>
      </c>
      <c r="BH1459" t="s">
        <v>108</v>
      </c>
      <c r="BI1459" t="s">
        <v>109</v>
      </c>
      <c r="BJ1459" s="2">
        <v>0</v>
      </c>
      <c r="BK1459" t="s">
        <v>90</v>
      </c>
      <c r="BL1459" t="s">
        <v>78</v>
      </c>
      <c r="BM1459" t="s">
        <v>83</v>
      </c>
      <c r="BN1459" t="s">
        <v>83</v>
      </c>
      <c r="BO1459" t="s">
        <v>83</v>
      </c>
      <c r="BP1459" t="s">
        <v>10810</v>
      </c>
      <c r="BQ1459" t="s">
        <v>9997</v>
      </c>
      <c r="BR1459" t="s">
        <v>9998</v>
      </c>
      <c r="BS1459" t="s">
        <v>83</v>
      </c>
      <c r="BT1459" s="3">
        <v>1</v>
      </c>
    </row>
    <row r="1460" spans="1:72" x14ac:dyDescent="0.25">
      <c r="A1460" t="s">
        <v>9979</v>
      </c>
      <c r="B1460" t="s">
        <v>9980</v>
      </c>
      <c r="C1460" t="s">
        <v>9981</v>
      </c>
      <c r="D1460" t="s">
        <v>74</v>
      </c>
      <c r="E1460" t="s">
        <v>21868</v>
      </c>
      <c r="F1460" t="s">
        <v>9982</v>
      </c>
      <c r="G1460" t="s">
        <v>10811</v>
      </c>
      <c r="H1460" t="s">
        <v>10812</v>
      </c>
      <c r="I1460" s="1">
        <v>44197</v>
      </c>
      <c r="J1460" s="1">
        <v>44926</v>
      </c>
      <c r="K1460" t="s">
        <v>78</v>
      </c>
      <c r="L1460" t="s">
        <v>79</v>
      </c>
      <c r="M1460" t="s">
        <v>80</v>
      </c>
      <c r="N1460" t="s">
        <v>10813</v>
      </c>
      <c r="O1460" t="s">
        <v>1161</v>
      </c>
      <c r="P1460" t="s">
        <v>409</v>
      </c>
      <c r="Q1460" t="s">
        <v>10814</v>
      </c>
      <c r="R1460" t="s">
        <v>9987</v>
      </c>
      <c r="S1460" t="s">
        <v>119</v>
      </c>
      <c r="T1460" t="s">
        <v>87</v>
      </c>
      <c r="U1460" t="s">
        <v>88</v>
      </c>
      <c r="V1460" t="s">
        <v>89</v>
      </c>
      <c r="W1460" t="s">
        <v>78</v>
      </c>
      <c r="X1460" t="s">
        <v>120</v>
      </c>
      <c r="Y1460" t="s">
        <v>91</v>
      </c>
      <c r="Z1460" t="s">
        <v>92</v>
      </c>
      <c r="AA1460" s="1">
        <v>44567</v>
      </c>
      <c r="AB1460" s="2">
        <v>4434</v>
      </c>
      <c r="AC1460" s="2">
        <v>30</v>
      </c>
      <c r="AD1460" s="2"/>
      <c r="AE1460" s="2"/>
      <c r="AF1460" s="2"/>
      <c r="AG1460">
        <v>0</v>
      </c>
      <c r="AH1460" s="3">
        <v>4636</v>
      </c>
      <c r="AI1460" s="3">
        <v>80</v>
      </c>
      <c r="AJ1460" s="3">
        <v>0</v>
      </c>
      <c r="AK1460" s="3">
        <v>0</v>
      </c>
      <c r="AL1460" s="3">
        <v>0</v>
      </c>
      <c r="AM1460" t="s">
        <v>9988</v>
      </c>
      <c r="AN1460" t="s">
        <v>9989</v>
      </c>
      <c r="AO1460" t="s">
        <v>9979</v>
      </c>
      <c r="AP1460" t="s">
        <v>9980</v>
      </c>
      <c r="AQ1460" t="s">
        <v>83</v>
      </c>
      <c r="AR1460" t="s">
        <v>9990</v>
      </c>
      <c r="AS1460" t="s">
        <v>83</v>
      </c>
      <c r="AT1460" t="s">
        <v>96</v>
      </c>
      <c r="AU1460" t="s">
        <v>9991</v>
      </c>
      <c r="AV1460" t="s">
        <v>9992</v>
      </c>
      <c r="AW1460" t="s">
        <v>99</v>
      </c>
      <c r="AX1460" t="s">
        <v>100</v>
      </c>
      <c r="AY1460" t="s">
        <v>10023</v>
      </c>
      <c r="AZ1460" t="s">
        <v>10815</v>
      </c>
      <c r="BA1460" t="s">
        <v>103</v>
      </c>
      <c r="BB1460" t="s">
        <v>10816</v>
      </c>
      <c r="BC1460" s="4"/>
      <c r="BD1460" t="s">
        <v>83</v>
      </c>
      <c r="BE1460" t="s">
        <v>105</v>
      </c>
      <c r="BF1460" t="s">
        <v>106</v>
      </c>
      <c r="BG1460" t="s">
        <v>107</v>
      </c>
      <c r="BH1460" t="s">
        <v>509</v>
      </c>
      <c r="BI1460" t="s">
        <v>510</v>
      </c>
      <c r="BJ1460" s="2">
        <v>0</v>
      </c>
      <c r="BK1460" t="s">
        <v>90</v>
      </c>
      <c r="BL1460" t="s">
        <v>78</v>
      </c>
      <c r="BM1460" t="s">
        <v>83</v>
      </c>
      <c r="BN1460" t="s">
        <v>83</v>
      </c>
      <c r="BO1460" t="s">
        <v>83</v>
      </c>
      <c r="BP1460" t="s">
        <v>10817</v>
      </c>
      <c r="BQ1460" t="s">
        <v>10027</v>
      </c>
      <c r="BR1460" t="s">
        <v>10028</v>
      </c>
      <c r="BS1460" t="s">
        <v>83</v>
      </c>
      <c r="BT1460" s="3">
        <v>1</v>
      </c>
    </row>
    <row r="1461" spans="1:72" x14ac:dyDescent="0.25">
      <c r="A1461" t="s">
        <v>9979</v>
      </c>
      <c r="B1461" t="s">
        <v>9980</v>
      </c>
      <c r="C1461" t="s">
        <v>9981</v>
      </c>
      <c r="D1461" t="s">
        <v>74</v>
      </c>
      <c r="E1461" t="s">
        <v>21868</v>
      </c>
      <c r="F1461" t="s">
        <v>9982</v>
      </c>
      <c r="G1461" t="s">
        <v>10818</v>
      </c>
      <c r="H1461" t="s">
        <v>10819</v>
      </c>
      <c r="I1461" s="1">
        <v>44197</v>
      </c>
      <c r="J1461" s="1">
        <v>44926</v>
      </c>
      <c r="K1461" t="s">
        <v>78</v>
      </c>
      <c r="L1461" t="s">
        <v>79</v>
      </c>
      <c r="M1461" t="s">
        <v>80</v>
      </c>
      <c r="N1461" t="s">
        <v>10820</v>
      </c>
      <c r="O1461" t="s">
        <v>155</v>
      </c>
      <c r="P1461" t="s">
        <v>83</v>
      </c>
      <c r="Q1461" t="s">
        <v>10821</v>
      </c>
      <c r="R1461" t="s">
        <v>9987</v>
      </c>
      <c r="S1461" t="s">
        <v>150</v>
      </c>
      <c r="T1461" t="s">
        <v>87</v>
      </c>
      <c r="U1461" t="s">
        <v>88</v>
      </c>
      <c r="V1461" t="s">
        <v>89</v>
      </c>
      <c r="W1461" t="s">
        <v>78</v>
      </c>
      <c r="X1461" t="s">
        <v>120</v>
      </c>
      <c r="Y1461" t="s">
        <v>91</v>
      </c>
      <c r="Z1461" t="s">
        <v>92</v>
      </c>
      <c r="AA1461" s="1">
        <v>44197</v>
      </c>
      <c r="AB1461" s="2">
        <v>5501</v>
      </c>
      <c r="AC1461" s="2">
        <v>4841</v>
      </c>
      <c r="AD1461" s="2">
        <v>0</v>
      </c>
      <c r="AE1461" s="2">
        <v>0</v>
      </c>
      <c r="AF1461" s="2"/>
      <c r="AG1461">
        <v>0</v>
      </c>
      <c r="AH1461" s="3">
        <v>5500</v>
      </c>
      <c r="AI1461" s="3">
        <v>4840</v>
      </c>
      <c r="AJ1461" s="3">
        <v>0</v>
      </c>
      <c r="AK1461" s="3">
        <v>0</v>
      </c>
      <c r="AL1461" s="3">
        <v>0</v>
      </c>
      <c r="AM1461" t="s">
        <v>9988</v>
      </c>
      <c r="AN1461" t="s">
        <v>9989</v>
      </c>
      <c r="AO1461" t="s">
        <v>9979</v>
      </c>
      <c r="AP1461" t="s">
        <v>9980</v>
      </c>
      <c r="AQ1461" t="s">
        <v>83</v>
      </c>
      <c r="AR1461" t="s">
        <v>9990</v>
      </c>
      <c r="AS1461" t="s">
        <v>83</v>
      </c>
      <c r="AT1461" t="s">
        <v>96</v>
      </c>
      <c r="AU1461" t="s">
        <v>9991</v>
      </c>
      <c r="AV1461" t="s">
        <v>9992</v>
      </c>
      <c r="AW1461" t="s">
        <v>99</v>
      </c>
      <c r="AX1461" t="s">
        <v>100</v>
      </c>
      <c r="AY1461" t="s">
        <v>9993</v>
      </c>
      <c r="AZ1461" t="s">
        <v>10822</v>
      </c>
      <c r="BA1461" t="s">
        <v>103</v>
      </c>
      <c r="BB1461" t="s">
        <v>10823</v>
      </c>
      <c r="BC1461" s="4"/>
      <c r="BD1461" t="s">
        <v>83</v>
      </c>
      <c r="BE1461" t="s">
        <v>105</v>
      </c>
      <c r="BF1461" t="s">
        <v>106</v>
      </c>
      <c r="BG1461" t="s">
        <v>107</v>
      </c>
      <c r="BH1461" t="s">
        <v>108</v>
      </c>
      <c r="BI1461" t="s">
        <v>109</v>
      </c>
      <c r="BJ1461" s="2">
        <v>0</v>
      </c>
      <c r="BK1461" t="s">
        <v>90</v>
      </c>
      <c r="BL1461" t="s">
        <v>78</v>
      </c>
      <c r="BM1461" t="s">
        <v>83</v>
      </c>
      <c r="BN1461" t="s">
        <v>83</v>
      </c>
      <c r="BO1461" t="s">
        <v>83</v>
      </c>
      <c r="BP1461" t="s">
        <v>10824</v>
      </c>
      <c r="BQ1461" t="s">
        <v>9997</v>
      </c>
      <c r="BR1461" t="s">
        <v>9998</v>
      </c>
      <c r="BS1461" t="s">
        <v>83</v>
      </c>
      <c r="BT1461" s="3">
        <v>1</v>
      </c>
    </row>
    <row r="1462" spans="1:72" x14ac:dyDescent="0.25">
      <c r="A1462" t="s">
        <v>9979</v>
      </c>
      <c r="B1462" t="s">
        <v>9980</v>
      </c>
      <c r="C1462" t="s">
        <v>9981</v>
      </c>
      <c r="D1462" t="s">
        <v>74</v>
      </c>
      <c r="E1462" t="s">
        <v>21868</v>
      </c>
      <c r="F1462" t="s">
        <v>9982</v>
      </c>
      <c r="G1462" t="s">
        <v>10825</v>
      </c>
      <c r="H1462" t="s">
        <v>10826</v>
      </c>
      <c r="I1462" s="1">
        <v>44197</v>
      </c>
      <c r="J1462" s="1">
        <v>44926</v>
      </c>
      <c r="K1462" t="s">
        <v>78</v>
      </c>
      <c r="L1462" t="s">
        <v>79</v>
      </c>
      <c r="M1462" t="s">
        <v>80</v>
      </c>
      <c r="N1462" t="s">
        <v>10827</v>
      </c>
      <c r="O1462" t="s">
        <v>162</v>
      </c>
      <c r="P1462" t="s">
        <v>420</v>
      </c>
      <c r="Q1462" t="s">
        <v>10828</v>
      </c>
      <c r="R1462" t="s">
        <v>9987</v>
      </c>
      <c r="S1462" t="s">
        <v>150</v>
      </c>
      <c r="T1462" t="s">
        <v>87</v>
      </c>
      <c r="U1462" t="s">
        <v>88</v>
      </c>
      <c r="V1462" t="s">
        <v>89</v>
      </c>
      <c r="W1462" t="s">
        <v>78</v>
      </c>
      <c r="X1462" t="s">
        <v>120</v>
      </c>
      <c r="Y1462" t="s">
        <v>91</v>
      </c>
      <c r="Z1462" t="s">
        <v>92</v>
      </c>
      <c r="AA1462" s="1">
        <v>44566</v>
      </c>
      <c r="AB1462" s="2">
        <v>770</v>
      </c>
      <c r="AC1462" s="2">
        <v>935</v>
      </c>
      <c r="AD1462" s="2"/>
      <c r="AE1462" s="2"/>
      <c r="AF1462" s="2"/>
      <c r="AG1462">
        <v>0</v>
      </c>
      <c r="AH1462" s="3">
        <v>424</v>
      </c>
      <c r="AI1462" s="3">
        <v>496</v>
      </c>
      <c r="AJ1462" s="3">
        <v>0</v>
      </c>
      <c r="AK1462" s="3">
        <v>0</v>
      </c>
      <c r="AL1462" s="3">
        <v>0</v>
      </c>
      <c r="AM1462" t="s">
        <v>9988</v>
      </c>
      <c r="AN1462" t="s">
        <v>9989</v>
      </c>
      <c r="AO1462" t="s">
        <v>9979</v>
      </c>
      <c r="AP1462" t="s">
        <v>9980</v>
      </c>
      <c r="AQ1462" t="s">
        <v>83</v>
      </c>
      <c r="AR1462" t="s">
        <v>9990</v>
      </c>
      <c r="AS1462" t="s">
        <v>83</v>
      </c>
      <c r="AT1462" t="s">
        <v>96</v>
      </c>
      <c r="AU1462" t="s">
        <v>9991</v>
      </c>
      <c r="AV1462" t="s">
        <v>9992</v>
      </c>
      <c r="AW1462" t="s">
        <v>99</v>
      </c>
      <c r="AX1462" t="s">
        <v>100</v>
      </c>
      <c r="AY1462" t="s">
        <v>10121</v>
      </c>
      <c r="AZ1462" t="s">
        <v>10829</v>
      </c>
      <c r="BA1462" t="s">
        <v>103</v>
      </c>
      <c r="BB1462" t="s">
        <v>10830</v>
      </c>
      <c r="BC1462" s="4"/>
      <c r="BD1462" t="s">
        <v>83</v>
      </c>
      <c r="BE1462" t="s">
        <v>105</v>
      </c>
      <c r="BF1462" t="s">
        <v>106</v>
      </c>
      <c r="BG1462" t="s">
        <v>107</v>
      </c>
      <c r="BH1462" t="s">
        <v>108</v>
      </c>
      <c r="BI1462" t="s">
        <v>109</v>
      </c>
      <c r="BJ1462" s="2">
        <v>0</v>
      </c>
      <c r="BK1462" t="s">
        <v>90</v>
      </c>
      <c r="BL1462" t="s">
        <v>78</v>
      </c>
      <c r="BM1462" t="s">
        <v>83</v>
      </c>
      <c r="BN1462" t="s">
        <v>83</v>
      </c>
      <c r="BO1462" t="s">
        <v>83</v>
      </c>
      <c r="BP1462" t="s">
        <v>10831</v>
      </c>
      <c r="BQ1462" t="s">
        <v>10125</v>
      </c>
      <c r="BR1462" t="s">
        <v>10126</v>
      </c>
      <c r="BS1462" t="s">
        <v>83</v>
      </c>
      <c r="BT1462" s="3">
        <v>1</v>
      </c>
    </row>
    <row r="1463" spans="1:72" x14ac:dyDescent="0.25">
      <c r="A1463" t="s">
        <v>9979</v>
      </c>
      <c r="B1463" t="s">
        <v>9980</v>
      </c>
      <c r="C1463" t="s">
        <v>9981</v>
      </c>
      <c r="D1463" t="s">
        <v>74</v>
      </c>
      <c r="E1463" t="s">
        <v>21868</v>
      </c>
      <c r="F1463" t="s">
        <v>9982</v>
      </c>
      <c r="G1463" t="s">
        <v>10832</v>
      </c>
      <c r="H1463" t="s">
        <v>10833</v>
      </c>
      <c r="I1463" s="1">
        <v>44197</v>
      </c>
      <c r="J1463" s="1">
        <v>44926</v>
      </c>
      <c r="K1463" t="s">
        <v>78</v>
      </c>
      <c r="L1463" t="s">
        <v>79</v>
      </c>
      <c r="M1463" t="s">
        <v>80</v>
      </c>
      <c r="N1463" t="s">
        <v>10834</v>
      </c>
      <c r="O1463" t="s">
        <v>162</v>
      </c>
      <c r="P1463" t="s">
        <v>83</v>
      </c>
      <c r="Q1463" t="s">
        <v>10835</v>
      </c>
      <c r="R1463" t="s">
        <v>9987</v>
      </c>
      <c r="S1463" t="s">
        <v>150</v>
      </c>
      <c r="T1463" t="s">
        <v>87</v>
      </c>
      <c r="U1463" t="s">
        <v>88</v>
      </c>
      <c r="V1463" t="s">
        <v>89</v>
      </c>
      <c r="W1463" t="s">
        <v>78</v>
      </c>
      <c r="X1463" t="s">
        <v>120</v>
      </c>
      <c r="Y1463" t="s">
        <v>91</v>
      </c>
      <c r="Z1463" t="s">
        <v>92</v>
      </c>
      <c r="AA1463" s="1">
        <v>44566</v>
      </c>
      <c r="AB1463" s="2">
        <v>2819</v>
      </c>
      <c r="AC1463" s="2">
        <v>3318</v>
      </c>
      <c r="AD1463" s="2"/>
      <c r="AE1463" s="2"/>
      <c r="AF1463" s="2"/>
      <c r="AG1463">
        <v>0</v>
      </c>
      <c r="AH1463" s="3">
        <v>3412</v>
      </c>
      <c r="AI1463" s="3">
        <v>3800</v>
      </c>
      <c r="AJ1463" s="3">
        <v>0</v>
      </c>
      <c r="AK1463" s="3">
        <v>0</v>
      </c>
      <c r="AL1463" s="3">
        <v>0</v>
      </c>
      <c r="AM1463" t="s">
        <v>9988</v>
      </c>
      <c r="AN1463" t="s">
        <v>9989</v>
      </c>
      <c r="AO1463" t="s">
        <v>9979</v>
      </c>
      <c r="AP1463" t="s">
        <v>9980</v>
      </c>
      <c r="AQ1463" t="s">
        <v>83</v>
      </c>
      <c r="AR1463" t="s">
        <v>9990</v>
      </c>
      <c r="AS1463" t="s">
        <v>83</v>
      </c>
      <c r="AT1463" t="s">
        <v>96</v>
      </c>
      <c r="AU1463" t="s">
        <v>9991</v>
      </c>
      <c r="AV1463" t="s">
        <v>9992</v>
      </c>
      <c r="AW1463" t="s">
        <v>99</v>
      </c>
      <c r="AX1463" t="s">
        <v>100</v>
      </c>
      <c r="AY1463" t="s">
        <v>9993</v>
      </c>
      <c r="AZ1463" t="s">
        <v>10836</v>
      </c>
      <c r="BA1463" t="s">
        <v>103</v>
      </c>
      <c r="BB1463" t="s">
        <v>10837</v>
      </c>
      <c r="BC1463" s="4"/>
      <c r="BD1463" t="s">
        <v>83</v>
      </c>
      <c r="BE1463" t="s">
        <v>105</v>
      </c>
      <c r="BF1463" t="s">
        <v>106</v>
      </c>
      <c r="BG1463" t="s">
        <v>107</v>
      </c>
      <c r="BH1463" t="s">
        <v>108</v>
      </c>
      <c r="BI1463" t="s">
        <v>109</v>
      </c>
      <c r="BJ1463" s="2">
        <v>0</v>
      </c>
      <c r="BK1463" t="s">
        <v>90</v>
      </c>
      <c r="BL1463" t="s">
        <v>78</v>
      </c>
      <c r="BM1463" t="s">
        <v>83</v>
      </c>
      <c r="BN1463" t="s">
        <v>83</v>
      </c>
      <c r="BO1463" t="s">
        <v>83</v>
      </c>
      <c r="BP1463" t="s">
        <v>10838</v>
      </c>
      <c r="BQ1463" t="s">
        <v>9997</v>
      </c>
      <c r="BR1463" t="s">
        <v>9998</v>
      </c>
      <c r="BS1463" t="s">
        <v>83</v>
      </c>
      <c r="BT1463" s="3">
        <v>1</v>
      </c>
    </row>
    <row r="1464" spans="1:72" x14ac:dyDescent="0.25">
      <c r="A1464" t="s">
        <v>9979</v>
      </c>
      <c r="B1464" t="s">
        <v>9980</v>
      </c>
      <c r="C1464" t="s">
        <v>9981</v>
      </c>
      <c r="D1464" t="s">
        <v>74</v>
      </c>
      <c r="E1464" t="s">
        <v>21868</v>
      </c>
      <c r="F1464" t="s">
        <v>9982</v>
      </c>
      <c r="G1464" t="s">
        <v>10839</v>
      </c>
      <c r="H1464" t="s">
        <v>10840</v>
      </c>
      <c r="I1464" s="1">
        <v>44197</v>
      </c>
      <c r="J1464" s="1">
        <v>44926</v>
      </c>
      <c r="K1464" t="s">
        <v>78</v>
      </c>
      <c r="L1464" t="s">
        <v>79</v>
      </c>
      <c r="M1464" t="s">
        <v>80</v>
      </c>
      <c r="N1464" t="s">
        <v>10841</v>
      </c>
      <c r="O1464" t="s">
        <v>393</v>
      </c>
      <c r="P1464" t="s">
        <v>83</v>
      </c>
      <c r="Q1464" t="s">
        <v>10842</v>
      </c>
      <c r="R1464" t="s">
        <v>9987</v>
      </c>
      <c r="S1464" t="s">
        <v>150</v>
      </c>
      <c r="T1464" t="s">
        <v>87</v>
      </c>
      <c r="U1464" t="s">
        <v>88</v>
      </c>
      <c r="V1464" t="s">
        <v>89</v>
      </c>
      <c r="W1464" t="s">
        <v>78</v>
      </c>
      <c r="X1464" t="s">
        <v>120</v>
      </c>
      <c r="Y1464" t="s">
        <v>91</v>
      </c>
      <c r="Z1464" t="s">
        <v>92</v>
      </c>
      <c r="AA1464" s="1">
        <v>44567</v>
      </c>
      <c r="AB1464" s="2">
        <v>14948</v>
      </c>
      <c r="AC1464" s="2">
        <v>4738</v>
      </c>
      <c r="AD1464" s="2"/>
      <c r="AE1464" s="2"/>
      <c r="AF1464" s="2"/>
      <c r="AG1464">
        <v>0</v>
      </c>
      <c r="AH1464" s="3">
        <v>17236</v>
      </c>
      <c r="AI1464" s="3">
        <v>4456</v>
      </c>
      <c r="AJ1464" s="3">
        <v>0</v>
      </c>
      <c r="AK1464" s="3">
        <v>0</v>
      </c>
      <c r="AL1464" s="3">
        <v>0</v>
      </c>
      <c r="AM1464" t="s">
        <v>9988</v>
      </c>
      <c r="AN1464" t="s">
        <v>9989</v>
      </c>
      <c r="AO1464" t="s">
        <v>9979</v>
      </c>
      <c r="AP1464" t="s">
        <v>9980</v>
      </c>
      <c r="AQ1464" t="s">
        <v>83</v>
      </c>
      <c r="AR1464" t="s">
        <v>9990</v>
      </c>
      <c r="AS1464" t="s">
        <v>83</v>
      </c>
      <c r="AT1464" t="s">
        <v>96</v>
      </c>
      <c r="AU1464" t="s">
        <v>9991</v>
      </c>
      <c r="AV1464" t="s">
        <v>9992</v>
      </c>
      <c r="AW1464" t="s">
        <v>99</v>
      </c>
      <c r="AX1464" t="s">
        <v>100</v>
      </c>
      <c r="AY1464" t="s">
        <v>10843</v>
      </c>
      <c r="AZ1464" t="s">
        <v>10844</v>
      </c>
      <c r="BA1464" t="s">
        <v>103</v>
      </c>
      <c r="BB1464" t="s">
        <v>10845</v>
      </c>
      <c r="BC1464" s="4"/>
      <c r="BD1464" t="s">
        <v>83</v>
      </c>
      <c r="BE1464" t="s">
        <v>105</v>
      </c>
      <c r="BF1464" t="s">
        <v>106</v>
      </c>
      <c r="BG1464" t="s">
        <v>107</v>
      </c>
      <c r="BH1464" t="s">
        <v>108</v>
      </c>
      <c r="BI1464" t="s">
        <v>109</v>
      </c>
      <c r="BJ1464" s="2">
        <v>0</v>
      </c>
      <c r="BK1464" t="s">
        <v>78</v>
      </c>
      <c r="BL1464" t="s">
        <v>90</v>
      </c>
      <c r="BM1464" t="s">
        <v>83</v>
      </c>
      <c r="BN1464" t="s">
        <v>83</v>
      </c>
      <c r="BO1464" t="s">
        <v>83</v>
      </c>
      <c r="BP1464" t="s">
        <v>83</v>
      </c>
      <c r="BQ1464" t="s">
        <v>83</v>
      </c>
      <c r="BR1464" t="s">
        <v>83</v>
      </c>
      <c r="BS1464" t="s">
        <v>83</v>
      </c>
      <c r="BT1464" s="3">
        <v>1</v>
      </c>
    </row>
    <row r="1465" spans="1:72" x14ac:dyDescent="0.25">
      <c r="A1465" t="s">
        <v>9979</v>
      </c>
      <c r="B1465" t="s">
        <v>9980</v>
      </c>
      <c r="C1465" t="s">
        <v>9981</v>
      </c>
      <c r="D1465" t="s">
        <v>74</v>
      </c>
      <c r="E1465" t="s">
        <v>21868</v>
      </c>
      <c r="F1465" t="s">
        <v>9982</v>
      </c>
      <c r="G1465" t="s">
        <v>10846</v>
      </c>
      <c r="H1465" t="s">
        <v>10847</v>
      </c>
      <c r="I1465" s="1">
        <v>44197</v>
      </c>
      <c r="J1465" s="1">
        <v>44926</v>
      </c>
      <c r="K1465" t="s">
        <v>78</v>
      </c>
      <c r="L1465" t="s">
        <v>79</v>
      </c>
      <c r="M1465" t="s">
        <v>80</v>
      </c>
      <c r="N1465" t="s">
        <v>10848</v>
      </c>
      <c r="O1465" t="s">
        <v>501</v>
      </c>
      <c r="P1465" t="s">
        <v>83</v>
      </c>
      <c r="Q1465" t="s">
        <v>10849</v>
      </c>
      <c r="R1465" t="s">
        <v>9987</v>
      </c>
      <c r="S1465" t="s">
        <v>119</v>
      </c>
      <c r="T1465" t="s">
        <v>87</v>
      </c>
      <c r="U1465" t="s">
        <v>88</v>
      </c>
      <c r="V1465" t="s">
        <v>89</v>
      </c>
      <c r="W1465" t="s">
        <v>78</v>
      </c>
      <c r="X1465" t="s">
        <v>120</v>
      </c>
      <c r="Y1465" t="s">
        <v>91</v>
      </c>
      <c r="Z1465" t="s">
        <v>92</v>
      </c>
      <c r="AA1465" s="1">
        <v>44566</v>
      </c>
      <c r="AB1465" s="2">
        <v>4823</v>
      </c>
      <c r="AC1465" s="2">
        <v>3028</v>
      </c>
      <c r="AD1465" s="2"/>
      <c r="AE1465" s="2"/>
      <c r="AF1465" s="2"/>
      <c r="AG1465">
        <v>0</v>
      </c>
      <c r="AH1465" s="3">
        <v>5304</v>
      </c>
      <c r="AI1465" s="3">
        <v>3428</v>
      </c>
      <c r="AJ1465" s="3">
        <v>0</v>
      </c>
      <c r="AK1465" s="3">
        <v>0</v>
      </c>
      <c r="AL1465" s="3">
        <v>0</v>
      </c>
      <c r="AM1465" t="s">
        <v>9988</v>
      </c>
      <c r="AN1465" t="s">
        <v>9989</v>
      </c>
      <c r="AO1465" t="s">
        <v>9979</v>
      </c>
      <c r="AP1465" t="s">
        <v>9980</v>
      </c>
      <c r="AQ1465" t="s">
        <v>83</v>
      </c>
      <c r="AR1465" t="s">
        <v>9990</v>
      </c>
      <c r="AS1465" t="s">
        <v>83</v>
      </c>
      <c r="AT1465" t="s">
        <v>96</v>
      </c>
      <c r="AU1465" t="s">
        <v>9991</v>
      </c>
      <c r="AV1465" t="s">
        <v>9992</v>
      </c>
      <c r="AW1465" t="s">
        <v>99</v>
      </c>
      <c r="AX1465" t="s">
        <v>100</v>
      </c>
      <c r="AY1465" t="s">
        <v>10850</v>
      </c>
      <c r="AZ1465" t="s">
        <v>10851</v>
      </c>
      <c r="BA1465" t="s">
        <v>103</v>
      </c>
      <c r="BB1465" t="s">
        <v>10852</v>
      </c>
      <c r="BC1465" s="4"/>
      <c r="BD1465" t="s">
        <v>83</v>
      </c>
      <c r="BE1465" t="s">
        <v>105</v>
      </c>
      <c r="BF1465" t="s">
        <v>106</v>
      </c>
      <c r="BG1465" t="s">
        <v>107</v>
      </c>
      <c r="BH1465" t="s">
        <v>123</v>
      </c>
      <c r="BI1465" t="s">
        <v>124</v>
      </c>
      <c r="BJ1465" s="2">
        <v>0</v>
      </c>
      <c r="BK1465" t="s">
        <v>78</v>
      </c>
      <c r="BL1465" t="s">
        <v>90</v>
      </c>
      <c r="BM1465" t="s">
        <v>83</v>
      </c>
      <c r="BN1465" t="s">
        <v>83</v>
      </c>
      <c r="BO1465" t="s">
        <v>83</v>
      </c>
      <c r="BP1465" t="s">
        <v>83</v>
      </c>
      <c r="BQ1465" t="s">
        <v>83</v>
      </c>
      <c r="BR1465" t="s">
        <v>83</v>
      </c>
      <c r="BS1465" t="s">
        <v>83</v>
      </c>
      <c r="BT1465" s="3">
        <v>1</v>
      </c>
    </row>
    <row r="1466" spans="1:72" x14ac:dyDescent="0.25">
      <c r="A1466" t="s">
        <v>9979</v>
      </c>
      <c r="B1466" t="s">
        <v>9980</v>
      </c>
      <c r="C1466" t="s">
        <v>9981</v>
      </c>
      <c r="D1466" t="s">
        <v>74</v>
      </c>
      <c r="E1466" t="s">
        <v>21868</v>
      </c>
      <c r="F1466" t="s">
        <v>9982</v>
      </c>
      <c r="G1466" t="s">
        <v>10853</v>
      </c>
      <c r="H1466" t="s">
        <v>10854</v>
      </c>
      <c r="I1466" s="1">
        <v>44197</v>
      </c>
      <c r="J1466" s="1">
        <v>44926</v>
      </c>
      <c r="K1466" t="s">
        <v>78</v>
      </c>
      <c r="L1466" t="s">
        <v>79</v>
      </c>
      <c r="M1466" t="s">
        <v>80</v>
      </c>
      <c r="N1466" t="s">
        <v>10855</v>
      </c>
      <c r="O1466" t="s">
        <v>393</v>
      </c>
      <c r="P1466" t="s">
        <v>83</v>
      </c>
      <c r="Q1466" t="s">
        <v>10856</v>
      </c>
      <c r="R1466" t="s">
        <v>9987</v>
      </c>
      <c r="S1466" t="s">
        <v>150</v>
      </c>
      <c r="T1466" t="s">
        <v>87</v>
      </c>
      <c r="U1466" t="s">
        <v>88</v>
      </c>
      <c r="V1466" t="s">
        <v>89</v>
      </c>
      <c r="W1466" t="s">
        <v>78</v>
      </c>
      <c r="X1466" t="s">
        <v>120</v>
      </c>
      <c r="Y1466" t="s">
        <v>91</v>
      </c>
      <c r="Z1466" t="s">
        <v>92</v>
      </c>
      <c r="AA1466" s="1">
        <v>44567</v>
      </c>
      <c r="AB1466" s="2">
        <v>469</v>
      </c>
      <c r="AC1466" s="2">
        <v>547</v>
      </c>
      <c r="AD1466" s="2"/>
      <c r="AE1466" s="2"/>
      <c r="AF1466" s="2"/>
      <c r="AG1466">
        <v>0</v>
      </c>
      <c r="AH1466" s="3">
        <v>464</v>
      </c>
      <c r="AI1466" s="3">
        <v>544</v>
      </c>
      <c r="AJ1466" s="3">
        <v>0</v>
      </c>
      <c r="AK1466" s="3">
        <v>0</v>
      </c>
      <c r="AL1466" s="3">
        <v>0</v>
      </c>
      <c r="AM1466" t="s">
        <v>9988</v>
      </c>
      <c r="AN1466" t="s">
        <v>9989</v>
      </c>
      <c r="AO1466" t="s">
        <v>9979</v>
      </c>
      <c r="AP1466" t="s">
        <v>9980</v>
      </c>
      <c r="AQ1466" t="s">
        <v>83</v>
      </c>
      <c r="AR1466" t="s">
        <v>9990</v>
      </c>
      <c r="AS1466" t="s">
        <v>83</v>
      </c>
      <c r="AT1466" t="s">
        <v>96</v>
      </c>
      <c r="AU1466" t="s">
        <v>9991</v>
      </c>
      <c r="AV1466" t="s">
        <v>9992</v>
      </c>
      <c r="AW1466" t="s">
        <v>99</v>
      </c>
      <c r="AX1466" t="s">
        <v>100</v>
      </c>
      <c r="AY1466" t="s">
        <v>9993</v>
      </c>
      <c r="AZ1466" t="s">
        <v>10857</v>
      </c>
      <c r="BA1466" t="s">
        <v>103</v>
      </c>
      <c r="BB1466" t="s">
        <v>10858</v>
      </c>
      <c r="BC1466" s="4"/>
      <c r="BD1466" t="s">
        <v>83</v>
      </c>
      <c r="BE1466" t="s">
        <v>105</v>
      </c>
      <c r="BF1466" t="s">
        <v>106</v>
      </c>
      <c r="BG1466" t="s">
        <v>107</v>
      </c>
      <c r="BH1466" t="s">
        <v>108</v>
      </c>
      <c r="BI1466" t="s">
        <v>109</v>
      </c>
      <c r="BJ1466" s="2">
        <v>0</v>
      </c>
      <c r="BK1466" t="s">
        <v>90</v>
      </c>
      <c r="BL1466" t="s">
        <v>78</v>
      </c>
      <c r="BM1466" t="s">
        <v>83</v>
      </c>
      <c r="BN1466" t="s">
        <v>83</v>
      </c>
      <c r="BO1466" t="s">
        <v>83</v>
      </c>
      <c r="BP1466" t="s">
        <v>10859</v>
      </c>
      <c r="BQ1466" t="s">
        <v>9997</v>
      </c>
      <c r="BR1466" t="s">
        <v>9998</v>
      </c>
      <c r="BS1466" t="s">
        <v>83</v>
      </c>
      <c r="BT1466" s="3">
        <v>1</v>
      </c>
    </row>
    <row r="1467" spans="1:72" x14ac:dyDescent="0.25">
      <c r="A1467" t="s">
        <v>9979</v>
      </c>
      <c r="B1467" t="s">
        <v>9980</v>
      </c>
      <c r="C1467" t="s">
        <v>9981</v>
      </c>
      <c r="D1467" t="s">
        <v>74</v>
      </c>
      <c r="E1467" t="s">
        <v>21868</v>
      </c>
      <c r="F1467" t="s">
        <v>9982</v>
      </c>
      <c r="G1467" t="s">
        <v>10860</v>
      </c>
      <c r="H1467" t="s">
        <v>10861</v>
      </c>
      <c r="I1467" s="1">
        <v>44197</v>
      </c>
      <c r="J1467" s="1">
        <v>44926</v>
      </c>
      <c r="K1467" t="s">
        <v>78</v>
      </c>
      <c r="L1467" t="s">
        <v>79</v>
      </c>
      <c r="M1467" t="s">
        <v>80</v>
      </c>
      <c r="N1467" t="s">
        <v>10862</v>
      </c>
      <c r="O1467" t="s">
        <v>1348</v>
      </c>
      <c r="P1467" t="s">
        <v>83</v>
      </c>
      <c r="Q1467" t="s">
        <v>10863</v>
      </c>
      <c r="R1467" t="s">
        <v>9987</v>
      </c>
      <c r="S1467" t="s">
        <v>83</v>
      </c>
      <c r="T1467" t="s">
        <v>87</v>
      </c>
      <c r="U1467" t="s">
        <v>354</v>
      </c>
      <c r="V1467" t="s">
        <v>355</v>
      </c>
      <c r="W1467" t="s">
        <v>90</v>
      </c>
      <c r="X1467" t="s">
        <v>83</v>
      </c>
      <c r="Y1467" t="s">
        <v>356</v>
      </c>
      <c r="Z1467" t="s">
        <v>92</v>
      </c>
      <c r="AA1467" s="1">
        <v>44652</v>
      </c>
      <c r="AB1467" s="2">
        <v>85869</v>
      </c>
      <c r="AC1467" s="2">
        <v>93807</v>
      </c>
      <c r="AD1467" s="2"/>
      <c r="AE1467" s="2"/>
      <c r="AF1467" s="2"/>
      <c r="AG1467">
        <v>52</v>
      </c>
      <c r="AH1467" s="3">
        <v>81281</v>
      </c>
      <c r="AI1467" s="3">
        <v>89443</v>
      </c>
      <c r="AJ1467" s="3">
        <v>0</v>
      </c>
      <c r="AK1467" s="3">
        <v>0</v>
      </c>
      <c r="AL1467" s="3">
        <v>0</v>
      </c>
      <c r="AM1467" t="s">
        <v>10864</v>
      </c>
      <c r="AN1467" t="s">
        <v>10865</v>
      </c>
      <c r="AO1467" t="s">
        <v>9979</v>
      </c>
      <c r="AP1467" t="s">
        <v>9980</v>
      </c>
      <c r="AQ1467" t="s">
        <v>83</v>
      </c>
      <c r="AR1467" t="s">
        <v>9990</v>
      </c>
      <c r="AS1467" t="s">
        <v>83</v>
      </c>
      <c r="AT1467" t="s">
        <v>96</v>
      </c>
      <c r="AU1467" t="s">
        <v>9991</v>
      </c>
      <c r="AV1467" t="s">
        <v>9992</v>
      </c>
      <c r="AW1467" t="s">
        <v>99</v>
      </c>
      <c r="AX1467" t="s">
        <v>359</v>
      </c>
      <c r="AY1467" t="s">
        <v>10866</v>
      </c>
      <c r="AZ1467" t="s">
        <v>10867</v>
      </c>
      <c r="BA1467" t="s">
        <v>103</v>
      </c>
      <c r="BB1467" t="s">
        <v>83</v>
      </c>
      <c r="BC1467" s="4">
        <v>44562</v>
      </c>
      <c r="BD1467" t="s">
        <v>360</v>
      </c>
      <c r="BE1467" t="s">
        <v>105</v>
      </c>
      <c r="BF1467" t="s">
        <v>106</v>
      </c>
      <c r="BG1467" t="s">
        <v>107</v>
      </c>
      <c r="BH1467" t="s">
        <v>83</v>
      </c>
      <c r="BI1467" t="s">
        <v>83</v>
      </c>
      <c r="BJ1467" s="2">
        <v>0</v>
      </c>
      <c r="BK1467" t="s">
        <v>78</v>
      </c>
      <c r="BL1467" t="s">
        <v>90</v>
      </c>
      <c r="BM1467" t="s">
        <v>83</v>
      </c>
      <c r="BN1467" t="s">
        <v>83</v>
      </c>
      <c r="BO1467" t="s">
        <v>83</v>
      </c>
      <c r="BP1467" t="s">
        <v>83</v>
      </c>
      <c r="BQ1467" t="s">
        <v>83</v>
      </c>
      <c r="BR1467" t="s">
        <v>83</v>
      </c>
      <c r="BS1467" t="s">
        <v>83</v>
      </c>
      <c r="BT1467" s="3">
        <v>1</v>
      </c>
    </row>
    <row r="1468" spans="1:72" x14ac:dyDescent="0.25">
      <c r="A1468" t="s">
        <v>9979</v>
      </c>
      <c r="B1468" t="s">
        <v>9980</v>
      </c>
      <c r="C1468" t="s">
        <v>9981</v>
      </c>
      <c r="D1468" t="s">
        <v>74</v>
      </c>
      <c r="E1468" t="s">
        <v>21868</v>
      </c>
      <c r="F1468" t="s">
        <v>9982</v>
      </c>
      <c r="G1468" t="s">
        <v>10868</v>
      </c>
      <c r="H1468" t="s">
        <v>10869</v>
      </c>
      <c r="I1468" s="1">
        <v>44197</v>
      </c>
      <c r="J1468" s="1">
        <v>44926</v>
      </c>
      <c r="K1468" t="s">
        <v>78</v>
      </c>
      <c r="L1468" t="s">
        <v>79</v>
      </c>
      <c r="M1468" t="s">
        <v>80</v>
      </c>
      <c r="N1468" t="s">
        <v>10870</v>
      </c>
      <c r="O1468" t="s">
        <v>884</v>
      </c>
      <c r="P1468" t="s">
        <v>83</v>
      </c>
      <c r="Q1468" t="s">
        <v>10871</v>
      </c>
      <c r="R1468" t="s">
        <v>9987</v>
      </c>
      <c r="S1468" t="s">
        <v>83</v>
      </c>
      <c r="T1468" t="s">
        <v>87</v>
      </c>
      <c r="U1468" t="s">
        <v>354</v>
      </c>
      <c r="V1468" t="s">
        <v>355</v>
      </c>
      <c r="W1468" t="s">
        <v>90</v>
      </c>
      <c r="X1468" t="s">
        <v>83</v>
      </c>
      <c r="Y1468" t="s">
        <v>356</v>
      </c>
      <c r="Z1468" t="s">
        <v>92</v>
      </c>
      <c r="AA1468" s="1">
        <v>44652</v>
      </c>
      <c r="AB1468" s="2">
        <v>89347</v>
      </c>
      <c r="AC1468" s="2">
        <v>27327</v>
      </c>
      <c r="AD1468" s="2"/>
      <c r="AE1468" s="2"/>
      <c r="AF1468" s="2"/>
      <c r="AG1468">
        <v>61</v>
      </c>
      <c r="AH1468" s="3">
        <v>85337</v>
      </c>
      <c r="AI1468" s="3">
        <v>26881</v>
      </c>
      <c r="AJ1468" s="3">
        <v>0</v>
      </c>
      <c r="AK1468" s="3">
        <v>0</v>
      </c>
      <c r="AL1468" s="3">
        <v>0</v>
      </c>
      <c r="AM1468" t="s">
        <v>10864</v>
      </c>
      <c r="AN1468" t="s">
        <v>10865</v>
      </c>
      <c r="AO1468" t="s">
        <v>9979</v>
      </c>
      <c r="AP1468" t="s">
        <v>9980</v>
      </c>
      <c r="AQ1468" t="s">
        <v>83</v>
      </c>
      <c r="AR1468" t="s">
        <v>9990</v>
      </c>
      <c r="AS1468" t="s">
        <v>83</v>
      </c>
      <c r="AT1468" t="s">
        <v>96</v>
      </c>
      <c r="AU1468" t="s">
        <v>9991</v>
      </c>
      <c r="AV1468" t="s">
        <v>9992</v>
      </c>
      <c r="AW1468" t="s">
        <v>99</v>
      </c>
      <c r="AX1468" t="s">
        <v>359</v>
      </c>
      <c r="AY1468" t="s">
        <v>10872</v>
      </c>
      <c r="AZ1468" t="s">
        <v>10873</v>
      </c>
      <c r="BA1468" t="s">
        <v>103</v>
      </c>
      <c r="BB1468" t="s">
        <v>83</v>
      </c>
      <c r="BC1468" s="4">
        <v>44562</v>
      </c>
      <c r="BD1468" t="s">
        <v>360</v>
      </c>
      <c r="BE1468" t="s">
        <v>105</v>
      </c>
      <c r="BF1468" t="s">
        <v>106</v>
      </c>
      <c r="BG1468" t="s">
        <v>107</v>
      </c>
      <c r="BH1468" t="s">
        <v>83</v>
      </c>
      <c r="BI1468" t="s">
        <v>83</v>
      </c>
      <c r="BJ1468" s="2">
        <v>0</v>
      </c>
      <c r="BK1468" t="s">
        <v>78</v>
      </c>
      <c r="BL1468" t="s">
        <v>90</v>
      </c>
      <c r="BM1468" t="s">
        <v>83</v>
      </c>
      <c r="BN1468" t="s">
        <v>83</v>
      </c>
      <c r="BO1468" t="s">
        <v>83</v>
      </c>
      <c r="BP1468" t="s">
        <v>83</v>
      </c>
      <c r="BQ1468" t="s">
        <v>83</v>
      </c>
      <c r="BR1468" t="s">
        <v>83</v>
      </c>
      <c r="BS1468" t="s">
        <v>83</v>
      </c>
      <c r="BT1468" s="3">
        <v>1</v>
      </c>
    </row>
    <row r="1469" spans="1:72" x14ac:dyDescent="0.25">
      <c r="A1469" t="s">
        <v>9979</v>
      </c>
      <c r="B1469" t="s">
        <v>9980</v>
      </c>
      <c r="C1469" t="s">
        <v>9981</v>
      </c>
      <c r="D1469" t="s">
        <v>74</v>
      </c>
      <c r="E1469" t="s">
        <v>21868</v>
      </c>
      <c r="F1469" t="s">
        <v>9982</v>
      </c>
      <c r="G1469" t="s">
        <v>10874</v>
      </c>
      <c r="H1469" t="s">
        <v>10875</v>
      </c>
      <c r="I1469" s="1">
        <v>44197</v>
      </c>
      <c r="J1469" s="1">
        <v>44926</v>
      </c>
      <c r="K1469" t="s">
        <v>78</v>
      </c>
      <c r="L1469" t="s">
        <v>79</v>
      </c>
      <c r="M1469" t="s">
        <v>80</v>
      </c>
      <c r="N1469" t="s">
        <v>10673</v>
      </c>
      <c r="O1469" t="s">
        <v>155</v>
      </c>
      <c r="P1469" t="s">
        <v>83</v>
      </c>
      <c r="Q1469" t="s">
        <v>10674</v>
      </c>
      <c r="R1469" t="s">
        <v>9987</v>
      </c>
      <c r="S1469" t="s">
        <v>83</v>
      </c>
      <c r="T1469" t="s">
        <v>87</v>
      </c>
      <c r="U1469" t="s">
        <v>354</v>
      </c>
      <c r="V1469" t="s">
        <v>355</v>
      </c>
      <c r="W1469" t="s">
        <v>90</v>
      </c>
      <c r="X1469" t="s">
        <v>83</v>
      </c>
      <c r="Y1469" t="s">
        <v>356</v>
      </c>
      <c r="Z1469" t="s">
        <v>92</v>
      </c>
      <c r="AA1469" s="1">
        <v>44652</v>
      </c>
      <c r="AB1469" s="2">
        <v>25746</v>
      </c>
      <c r="AC1469" s="2">
        <v>20329</v>
      </c>
      <c r="AD1469" s="2"/>
      <c r="AE1469" s="2"/>
      <c r="AF1469" s="2"/>
      <c r="AG1469">
        <v>25</v>
      </c>
      <c r="AH1469" s="3">
        <v>27424</v>
      </c>
      <c r="AI1469" s="3">
        <v>23186</v>
      </c>
      <c r="AJ1469" s="3">
        <v>0</v>
      </c>
      <c r="AK1469" s="3">
        <v>0</v>
      </c>
      <c r="AL1469" s="3">
        <v>0</v>
      </c>
      <c r="AM1469" t="s">
        <v>10864</v>
      </c>
      <c r="AN1469" t="s">
        <v>10865</v>
      </c>
      <c r="AO1469" t="s">
        <v>9979</v>
      </c>
      <c r="AP1469" t="s">
        <v>9980</v>
      </c>
      <c r="AQ1469" t="s">
        <v>83</v>
      </c>
      <c r="AR1469" t="s">
        <v>9990</v>
      </c>
      <c r="AS1469" t="s">
        <v>83</v>
      </c>
      <c r="AT1469" t="s">
        <v>96</v>
      </c>
      <c r="AU1469" t="s">
        <v>9991</v>
      </c>
      <c r="AV1469" t="s">
        <v>9992</v>
      </c>
      <c r="AW1469" t="s">
        <v>99</v>
      </c>
      <c r="AX1469" t="s">
        <v>359</v>
      </c>
      <c r="AY1469" t="s">
        <v>10876</v>
      </c>
      <c r="AZ1469" t="s">
        <v>10877</v>
      </c>
      <c r="BA1469" t="s">
        <v>103</v>
      </c>
      <c r="BB1469" t="s">
        <v>83</v>
      </c>
      <c r="BC1469" s="4">
        <v>44562</v>
      </c>
      <c r="BD1469" t="s">
        <v>360</v>
      </c>
      <c r="BE1469" t="s">
        <v>105</v>
      </c>
      <c r="BF1469" t="s">
        <v>106</v>
      </c>
      <c r="BG1469" t="s">
        <v>107</v>
      </c>
      <c r="BH1469" t="s">
        <v>83</v>
      </c>
      <c r="BI1469" t="s">
        <v>83</v>
      </c>
      <c r="BJ1469" s="2">
        <v>0</v>
      </c>
      <c r="BK1469" t="s">
        <v>78</v>
      </c>
      <c r="BL1469" t="s">
        <v>90</v>
      </c>
      <c r="BM1469" t="s">
        <v>83</v>
      </c>
      <c r="BN1469" t="s">
        <v>83</v>
      </c>
      <c r="BO1469" t="s">
        <v>83</v>
      </c>
      <c r="BP1469" t="s">
        <v>83</v>
      </c>
      <c r="BQ1469" t="s">
        <v>83</v>
      </c>
      <c r="BR1469" t="s">
        <v>83</v>
      </c>
      <c r="BS1469" t="s">
        <v>83</v>
      </c>
      <c r="BT1469" s="3">
        <v>1</v>
      </c>
    </row>
    <row r="1470" spans="1:72" x14ac:dyDescent="0.25">
      <c r="A1470" t="s">
        <v>9979</v>
      </c>
      <c r="B1470" t="s">
        <v>9980</v>
      </c>
      <c r="C1470" t="s">
        <v>9981</v>
      </c>
      <c r="D1470" t="s">
        <v>74</v>
      </c>
      <c r="E1470" t="s">
        <v>21868</v>
      </c>
      <c r="F1470" t="s">
        <v>9982</v>
      </c>
      <c r="G1470" t="s">
        <v>10878</v>
      </c>
      <c r="H1470" t="s">
        <v>10879</v>
      </c>
      <c r="I1470" s="1">
        <v>44197</v>
      </c>
      <c r="J1470" s="1">
        <v>44926</v>
      </c>
      <c r="K1470" t="s">
        <v>78</v>
      </c>
      <c r="L1470" t="s">
        <v>79</v>
      </c>
      <c r="M1470" t="s">
        <v>80</v>
      </c>
      <c r="N1470" t="s">
        <v>10880</v>
      </c>
      <c r="O1470" t="s">
        <v>250</v>
      </c>
      <c r="P1470" t="s">
        <v>83</v>
      </c>
      <c r="Q1470" t="s">
        <v>10881</v>
      </c>
      <c r="R1470" t="s">
        <v>9987</v>
      </c>
      <c r="S1470" t="s">
        <v>83</v>
      </c>
      <c r="T1470" t="s">
        <v>87</v>
      </c>
      <c r="U1470" t="s">
        <v>354</v>
      </c>
      <c r="V1470" t="s">
        <v>355</v>
      </c>
      <c r="W1470" t="s">
        <v>90</v>
      </c>
      <c r="X1470" t="s">
        <v>83</v>
      </c>
      <c r="Y1470" t="s">
        <v>356</v>
      </c>
      <c r="Z1470" t="s">
        <v>92</v>
      </c>
      <c r="AA1470" s="1">
        <v>44654</v>
      </c>
      <c r="AB1470" s="2">
        <v>9548</v>
      </c>
      <c r="AC1470" s="2">
        <v>5408</v>
      </c>
      <c r="AD1470" s="2">
        <v>27981</v>
      </c>
      <c r="AE1470" s="2">
        <v>13040</v>
      </c>
      <c r="AF1470" s="2"/>
      <c r="AG1470">
        <v>39</v>
      </c>
      <c r="AH1470" s="3">
        <v>7626</v>
      </c>
      <c r="AI1470" s="3">
        <v>4960</v>
      </c>
      <c r="AJ1470" s="3">
        <v>-27959</v>
      </c>
      <c r="AK1470" s="3">
        <v>-13150</v>
      </c>
      <c r="AL1470" s="3">
        <v>0</v>
      </c>
      <c r="AM1470" t="s">
        <v>10864</v>
      </c>
      <c r="AN1470" t="s">
        <v>10865</v>
      </c>
      <c r="AO1470" t="s">
        <v>9979</v>
      </c>
      <c r="AP1470" t="s">
        <v>9980</v>
      </c>
      <c r="AQ1470" t="s">
        <v>83</v>
      </c>
      <c r="AR1470" t="s">
        <v>9990</v>
      </c>
      <c r="AS1470" t="s">
        <v>83</v>
      </c>
      <c r="AT1470" t="s">
        <v>96</v>
      </c>
      <c r="AU1470" t="s">
        <v>9991</v>
      </c>
      <c r="AV1470" t="s">
        <v>9992</v>
      </c>
      <c r="AW1470" t="s">
        <v>99</v>
      </c>
      <c r="AX1470" t="s">
        <v>359</v>
      </c>
      <c r="AY1470" t="s">
        <v>10882</v>
      </c>
      <c r="AZ1470" t="s">
        <v>10883</v>
      </c>
      <c r="BA1470" t="s">
        <v>103</v>
      </c>
      <c r="BB1470" t="s">
        <v>83</v>
      </c>
      <c r="BC1470" s="4">
        <v>44562</v>
      </c>
      <c r="BD1470" t="s">
        <v>360</v>
      </c>
      <c r="BE1470" t="s">
        <v>105</v>
      </c>
      <c r="BF1470" t="s">
        <v>106</v>
      </c>
      <c r="BG1470" t="s">
        <v>107</v>
      </c>
      <c r="BH1470" t="s">
        <v>83</v>
      </c>
      <c r="BI1470" t="s">
        <v>83</v>
      </c>
      <c r="BJ1470" s="2">
        <v>0</v>
      </c>
      <c r="BK1470" t="s">
        <v>78</v>
      </c>
      <c r="BL1470" t="s">
        <v>90</v>
      </c>
      <c r="BM1470" t="s">
        <v>83</v>
      </c>
      <c r="BN1470" t="s">
        <v>83</v>
      </c>
      <c r="BO1470" t="s">
        <v>83</v>
      </c>
      <c r="BP1470" t="s">
        <v>10884</v>
      </c>
      <c r="BQ1470" t="s">
        <v>10013</v>
      </c>
      <c r="BR1470" t="s">
        <v>10014</v>
      </c>
      <c r="BS1470" t="s">
        <v>83</v>
      </c>
      <c r="BT1470" s="3">
        <v>1</v>
      </c>
    </row>
    <row r="1471" spans="1:72" x14ac:dyDescent="0.25">
      <c r="A1471" t="s">
        <v>9979</v>
      </c>
      <c r="B1471" t="s">
        <v>9980</v>
      </c>
      <c r="C1471" t="s">
        <v>9981</v>
      </c>
      <c r="D1471" t="s">
        <v>74</v>
      </c>
      <c r="E1471" t="s">
        <v>21868</v>
      </c>
      <c r="F1471" t="s">
        <v>9982</v>
      </c>
      <c r="G1471" t="s">
        <v>10885</v>
      </c>
      <c r="H1471" t="s">
        <v>10886</v>
      </c>
      <c r="I1471" s="1">
        <v>44197</v>
      </c>
      <c r="J1471" s="1">
        <v>44926</v>
      </c>
      <c r="K1471" t="s">
        <v>78</v>
      </c>
      <c r="L1471" t="s">
        <v>79</v>
      </c>
      <c r="M1471" t="s">
        <v>80</v>
      </c>
      <c r="N1471" t="s">
        <v>10261</v>
      </c>
      <c r="O1471" t="s">
        <v>242</v>
      </c>
      <c r="P1471" t="s">
        <v>420</v>
      </c>
      <c r="Q1471" t="s">
        <v>10300</v>
      </c>
      <c r="R1471" t="s">
        <v>9987</v>
      </c>
      <c r="S1471" t="s">
        <v>83</v>
      </c>
      <c r="T1471" t="s">
        <v>87</v>
      </c>
      <c r="U1471" t="s">
        <v>354</v>
      </c>
      <c r="V1471" t="s">
        <v>355</v>
      </c>
      <c r="W1471" t="s">
        <v>90</v>
      </c>
      <c r="X1471" t="s">
        <v>83</v>
      </c>
      <c r="Y1471" t="s">
        <v>356</v>
      </c>
      <c r="Z1471" t="s">
        <v>92</v>
      </c>
      <c r="AA1471" s="1">
        <v>44652</v>
      </c>
      <c r="AB1471" s="2">
        <v>7693</v>
      </c>
      <c r="AC1471" s="2">
        <v>8486</v>
      </c>
      <c r="AD1471" s="2"/>
      <c r="AE1471" s="2"/>
      <c r="AF1471" s="2"/>
      <c r="AG1471">
        <v>6</v>
      </c>
      <c r="AH1471" s="3">
        <v>6840</v>
      </c>
      <c r="AI1471" s="3">
        <v>7637</v>
      </c>
      <c r="AJ1471" s="3">
        <v>-2</v>
      </c>
      <c r="AK1471" s="3">
        <v>-2</v>
      </c>
      <c r="AL1471" s="3">
        <v>0</v>
      </c>
      <c r="AM1471" t="s">
        <v>10864</v>
      </c>
      <c r="AN1471" t="s">
        <v>10865</v>
      </c>
      <c r="AO1471" t="s">
        <v>9979</v>
      </c>
      <c r="AP1471" t="s">
        <v>9980</v>
      </c>
      <c r="AQ1471" t="s">
        <v>83</v>
      </c>
      <c r="AR1471" t="s">
        <v>9990</v>
      </c>
      <c r="AS1471" t="s">
        <v>83</v>
      </c>
      <c r="AT1471" t="s">
        <v>96</v>
      </c>
      <c r="AU1471" t="s">
        <v>9991</v>
      </c>
      <c r="AV1471" t="s">
        <v>9992</v>
      </c>
      <c r="AW1471" t="s">
        <v>99</v>
      </c>
      <c r="AX1471" t="s">
        <v>359</v>
      </c>
      <c r="AY1471" t="s">
        <v>10121</v>
      </c>
      <c r="AZ1471" t="s">
        <v>10887</v>
      </c>
      <c r="BA1471" t="s">
        <v>103</v>
      </c>
      <c r="BB1471" t="s">
        <v>83</v>
      </c>
      <c r="BC1471" s="4">
        <v>44562</v>
      </c>
      <c r="BD1471" t="s">
        <v>360</v>
      </c>
      <c r="BE1471" t="s">
        <v>105</v>
      </c>
      <c r="BF1471" t="s">
        <v>106</v>
      </c>
      <c r="BG1471" t="s">
        <v>107</v>
      </c>
      <c r="BH1471" t="s">
        <v>83</v>
      </c>
      <c r="BI1471" t="s">
        <v>83</v>
      </c>
      <c r="BJ1471" s="2">
        <v>0</v>
      </c>
      <c r="BK1471" t="s">
        <v>90</v>
      </c>
      <c r="BL1471" t="s">
        <v>78</v>
      </c>
      <c r="BM1471" t="s">
        <v>83</v>
      </c>
      <c r="BN1471" t="s">
        <v>83</v>
      </c>
      <c r="BO1471" t="s">
        <v>83</v>
      </c>
      <c r="BP1471" t="s">
        <v>10888</v>
      </c>
      <c r="BQ1471" t="s">
        <v>10125</v>
      </c>
      <c r="BR1471" t="s">
        <v>10126</v>
      </c>
      <c r="BS1471" t="s">
        <v>83</v>
      </c>
      <c r="BT1471" s="3">
        <v>1</v>
      </c>
    </row>
    <row r="1472" spans="1:72" x14ac:dyDescent="0.25">
      <c r="A1472" t="s">
        <v>9979</v>
      </c>
      <c r="B1472" t="s">
        <v>9980</v>
      </c>
      <c r="C1472" t="s">
        <v>9981</v>
      </c>
      <c r="D1472" t="s">
        <v>74</v>
      </c>
      <c r="E1472" t="s">
        <v>21868</v>
      </c>
      <c r="F1472" t="s">
        <v>9982</v>
      </c>
      <c r="G1472" t="s">
        <v>10889</v>
      </c>
      <c r="H1472" t="s">
        <v>10890</v>
      </c>
      <c r="I1472" s="1">
        <v>44197</v>
      </c>
      <c r="J1472" s="1">
        <v>44926</v>
      </c>
      <c r="K1472" t="s">
        <v>78</v>
      </c>
      <c r="L1472" t="s">
        <v>79</v>
      </c>
      <c r="M1472" t="s">
        <v>80</v>
      </c>
      <c r="N1472" t="s">
        <v>10891</v>
      </c>
      <c r="O1472" t="s">
        <v>338</v>
      </c>
      <c r="P1472" t="s">
        <v>409</v>
      </c>
      <c r="Q1472" t="s">
        <v>10892</v>
      </c>
      <c r="R1472" t="s">
        <v>9987</v>
      </c>
      <c r="S1472" t="s">
        <v>150</v>
      </c>
      <c r="T1472" t="s">
        <v>87</v>
      </c>
      <c r="U1472" t="s">
        <v>88</v>
      </c>
      <c r="V1472" t="s">
        <v>89</v>
      </c>
      <c r="W1472" t="s">
        <v>78</v>
      </c>
      <c r="X1472" t="s">
        <v>120</v>
      </c>
      <c r="Y1472" t="s">
        <v>91</v>
      </c>
      <c r="Z1472" t="s">
        <v>92</v>
      </c>
      <c r="AA1472" s="1">
        <v>44567</v>
      </c>
      <c r="AB1472" s="2">
        <v>413</v>
      </c>
      <c r="AC1472" s="2">
        <v>335</v>
      </c>
      <c r="AD1472" s="2"/>
      <c r="AE1472" s="2"/>
      <c r="AF1472" s="2"/>
      <c r="AG1472">
        <v>0</v>
      </c>
      <c r="AH1472" s="3">
        <v>256</v>
      </c>
      <c r="AI1472" s="3">
        <v>292</v>
      </c>
      <c r="AJ1472" s="3">
        <v>0</v>
      </c>
      <c r="AK1472" s="3">
        <v>0</v>
      </c>
      <c r="AL1472" s="3">
        <v>0</v>
      </c>
      <c r="AM1472" t="s">
        <v>9988</v>
      </c>
      <c r="AN1472" t="s">
        <v>9989</v>
      </c>
      <c r="AO1472" t="s">
        <v>9979</v>
      </c>
      <c r="AP1472" t="s">
        <v>9980</v>
      </c>
      <c r="AQ1472" t="s">
        <v>83</v>
      </c>
      <c r="AR1472" t="s">
        <v>9990</v>
      </c>
      <c r="AS1472" t="s">
        <v>83</v>
      </c>
      <c r="AT1472" t="s">
        <v>96</v>
      </c>
      <c r="AU1472" t="s">
        <v>9991</v>
      </c>
      <c r="AV1472" t="s">
        <v>9992</v>
      </c>
      <c r="AW1472" t="s">
        <v>99</v>
      </c>
      <c r="AX1472" t="s">
        <v>100</v>
      </c>
      <c r="AY1472" t="s">
        <v>10009</v>
      </c>
      <c r="AZ1472" t="s">
        <v>10893</v>
      </c>
      <c r="BA1472" t="s">
        <v>103</v>
      </c>
      <c r="BB1472" t="s">
        <v>10894</v>
      </c>
      <c r="BC1472" s="4"/>
      <c r="BD1472" t="s">
        <v>83</v>
      </c>
      <c r="BE1472" t="s">
        <v>105</v>
      </c>
      <c r="BF1472" t="s">
        <v>106</v>
      </c>
      <c r="BG1472" t="s">
        <v>107</v>
      </c>
      <c r="BH1472" t="s">
        <v>108</v>
      </c>
      <c r="BI1472" t="s">
        <v>109</v>
      </c>
      <c r="BJ1472" s="2">
        <v>0</v>
      </c>
      <c r="BK1472" t="s">
        <v>90</v>
      </c>
      <c r="BL1472" t="s">
        <v>78</v>
      </c>
      <c r="BM1472" t="s">
        <v>83</v>
      </c>
      <c r="BN1472" t="s">
        <v>83</v>
      </c>
      <c r="BO1472" t="s">
        <v>83</v>
      </c>
      <c r="BP1472" t="s">
        <v>10895</v>
      </c>
      <c r="BQ1472" t="s">
        <v>10013</v>
      </c>
      <c r="BR1472" t="s">
        <v>10014</v>
      </c>
      <c r="BS1472" t="s">
        <v>83</v>
      </c>
      <c r="BT1472" s="3">
        <v>1</v>
      </c>
    </row>
    <row r="1473" spans="1:72" x14ac:dyDescent="0.25">
      <c r="A1473" t="s">
        <v>9979</v>
      </c>
      <c r="B1473" t="s">
        <v>9980</v>
      </c>
      <c r="C1473" t="s">
        <v>9981</v>
      </c>
      <c r="D1473" t="s">
        <v>74</v>
      </c>
      <c r="E1473" t="s">
        <v>21868</v>
      </c>
      <c r="F1473" t="s">
        <v>9982</v>
      </c>
      <c r="G1473" t="s">
        <v>10896</v>
      </c>
      <c r="H1473" t="s">
        <v>10897</v>
      </c>
      <c r="I1473" s="1">
        <v>44197</v>
      </c>
      <c r="J1473" s="1">
        <v>44926</v>
      </c>
      <c r="K1473" t="s">
        <v>78</v>
      </c>
      <c r="L1473" t="s">
        <v>79</v>
      </c>
      <c r="M1473" t="s">
        <v>80</v>
      </c>
      <c r="N1473" t="s">
        <v>5306</v>
      </c>
      <c r="O1473" t="s">
        <v>307</v>
      </c>
      <c r="P1473" t="s">
        <v>409</v>
      </c>
      <c r="Q1473" t="s">
        <v>10898</v>
      </c>
      <c r="R1473" t="s">
        <v>9987</v>
      </c>
      <c r="S1473" t="s">
        <v>210</v>
      </c>
      <c r="T1473" t="s">
        <v>87</v>
      </c>
      <c r="U1473" t="s">
        <v>88</v>
      </c>
      <c r="V1473" t="s">
        <v>89</v>
      </c>
      <c r="W1473" t="s">
        <v>90</v>
      </c>
      <c r="X1473" t="s">
        <v>83</v>
      </c>
      <c r="Y1473" t="s">
        <v>91</v>
      </c>
      <c r="Z1473" t="s">
        <v>92</v>
      </c>
      <c r="AA1473" s="1">
        <v>44378</v>
      </c>
      <c r="AB1473" s="2">
        <v>14456</v>
      </c>
      <c r="AC1473" s="2">
        <v>0</v>
      </c>
      <c r="AD1473" s="2"/>
      <c r="AE1473" s="2"/>
      <c r="AF1473" s="2"/>
      <c r="AG1473">
        <v>0</v>
      </c>
      <c r="AH1473" s="3">
        <v>8</v>
      </c>
      <c r="AI1473" s="3">
        <v>8</v>
      </c>
      <c r="AJ1473" s="3">
        <v>0</v>
      </c>
      <c r="AK1473" s="3">
        <v>0</v>
      </c>
      <c r="AL1473" s="3">
        <v>0</v>
      </c>
      <c r="AM1473" t="s">
        <v>9988</v>
      </c>
      <c r="AN1473" t="s">
        <v>9989</v>
      </c>
      <c r="AO1473" t="s">
        <v>9979</v>
      </c>
      <c r="AP1473" t="s">
        <v>9980</v>
      </c>
      <c r="AQ1473" t="s">
        <v>83</v>
      </c>
      <c r="AR1473" t="s">
        <v>9990</v>
      </c>
      <c r="AS1473" t="s">
        <v>83</v>
      </c>
      <c r="AT1473" t="s">
        <v>96</v>
      </c>
      <c r="AU1473" t="s">
        <v>9991</v>
      </c>
      <c r="AV1473" t="s">
        <v>9992</v>
      </c>
      <c r="AW1473" t="s">
        <v>99</v>
      </c>
      <c r="AX1473" t="s">
        <v>100</v>
      </c>
      <c r="AY1473" t="s">
        <v>10121</v>
      </c>
      <c r="AZ1473" t="s">
        <v>10899</v>
      </c>
      <c r="BA1473" t="s">
        <v>103</v>
      </c>
      <c r="BB1473" t="s">
        <v>10900</v>
      </c>
      <c r="BC1473" s="4"/>
      <c r="BD1473" t="s">
        <v>83</v>
      </c>
      <c r="BE1473" t="s">
        <v>105</v>
      </c>
      <c r="BF1473" t="s">
        <v>106</v>
      </c>
      <c r="BG1473" t="s">
        <v>107</v>
      </c>
      <c r="BH1473" t="s">
        <v>704</v>
      </c>
      <c r="BI1473" t="s">
        <v>705</v>
      </c>
      <c r="BJ1473" s="2">
        <v>0</v>
      </c>
      <c r="BK1473" t="s">
        <v>90</v>
      </c>
      <c r="BL1473" t="s">
        <v>78</v>
      </c>
      <c r="BM1473" t="s">
        <v>83</v>
      </c>
      <c r="BN1473" t="s">
        <v>83</v>
      </c>
      <c r="BO1473" t="s">
        <v>83</v>
      </c>
      <c r="BP1473" t="s">
        <v>10901</v>
      </c>
      <c r="BQ1473" t="s">
        <v>10125</v>
      </c>
      <c r="BR1473" t="s">
        <v>10126</v>
      </c>
      <c r="BS1473" t="s">
        <v>83</v>
      </c>
      <c r="BT1473" s="3">
        <v>1</v>
      </c>
    </row>
    <row r="1474" spans="1:72" x14ac:dyDescent="0.25">
      <c r="A1474" t="s">
        <v>9979</v>
      </c>
      <c r="B1474" t="s">
        <v>9980</v>
      </c>
      <c r="C1474" t="s">
        <v>9981</v>
      </c>
      <c r="D1474" t="s">
        <v>74</v>
      </c>
      <c r="E1474" t="s">
        <v>21868</v>
      </c>
      <c r="F1474" t="s">
        <v>9982</v>
      </c>
      <c r="G1474" t="s">
        <v>10902</v>
      </c>
      <c r="H1474" t="s">
        <v>10903</v>
      </c>
      <c r="I1474" s="1">
        <v>44197</v>
      </c>
      <c r="J1474" s="1">
        <v>44926</v>
      </c>
      <c r="K1474" t="s">
        <v>78</v>
      </c>
      <c r="L1474" t="s">
        <v>79</v>
      </c>
      <c r="M1474" t="s">
        <v>80</v>
      </c>
      <c r="N1474" t="s">
        <v>10904</v>
      </c>
      <c r="O1474" t="s">
        <v>809</v>
      </c>
      <c r="P1474" t="s">
        <v>156</v>
      </c>
      <c r="Q1474" t="s">
        <v>10905</v>
      </c>
      <c r="R1474" t="s">
        <v>9987</v>
      </c>
      <c r="S1474" t="s">
        <v>150</v>
      </c>
      <c r="T1474" t="s">
        <v>87</v>
      </c>
      <c r="U1474" t="s">
        <v>88</v>
      </c>
      <c r="V1474" t="s">
        <v>89</v>
      </c>
      <c r="W1474" t="s">
        <v>78</v>
      </c>
      <c r="X1474" t="s">
        <v>120</v>
      </c>
      <c r="Y1474" t="s">
        <v>91</v>
      </c>
      <c r="Z1474" t="s">
        <v>92</v>
      </c>
      <c r="AA1474" s="1">
        <v>44567</v>
      </c>
      <c r="AB1474" s="2">
        <v>93</v>
      </c>
      <c r="AC1474" s="2">
        <v>103</v>
      </c>
      <c r="AD1474" s="2"/>
      <c r="AE1474" s="2"/>
      <c r="AF1474" s="2"/>
      <c r="AG1474">
        <v>0</v>
      </c>
      <c r="AH1474" s="3">
        <v>84</v>
      </c>
      <c r="AI1474" s="3">
        <v>96</v>
      </c>
      <c r="AJ1474" s="3">
        <v>0</v>
      </c>
      <c r="AK1474" s="3">
        <v>0</v>
      </c>
      <c r="AL1474" s="3">
        <v>0</v>
      </c>
      <c r="AM1474" t="s">
        <v>9988</v>
      </c>
      <c r="AN1474" t="s">
        <v>9989</v>
      </c>
      <c r="AO1474" t="s">
        <v>9979</v>
      </c>
      <c r="AP1474" t="s">
        <v>9980</v>
      </c>
      <c r="AQ1474" t="s">
        <v>83</v>
      </c>
      <c r="AR1474" t="s">
        <v>9990</v>
      </c>
      <c r="AS1474" t="s">
        <v>83</v>
      </c>
      <c r="AT1474" t="s">
        <v>96</v>
      </c>
      <c r="AU1474" t="s">
        <v>9991</v>
      </c>
      <c r="AV1474" t="s">
        <v>9992</v>
      </c>
      <c r="AW1474" t="s">
        <v>99</v>
      </c>
      <c r="AX1474" t="s">
        <v>100</v>
      </c>
      <c r="AY1474" t="s">
        <v>9993</v>
      </c>
      <c r="AZ1474" t="s">
        <v>10906</v>
      </c>
      <c r="BA1474" t="s">
        <v>103</v>
      </c>
      <c r="BB1474" t="s">
        <v>10907</v>
      </c>
      <c r="BC1474" s="4"/>
      <c r="BD1474" t="s">
        <v>83</v>
      </c>
      <c r="BE1474" t="s">
        <v>105</v>
      </c>
      <c r="BF1474" t="s">
        <v>106</v>
      </c>
      <c r="BG1474" t="s">
        <v>107</v>
      </c>
      <c r="BH1474" t="s">
        <v>108</v>
      </c>
      <c r="BI1474" t="s">
        <v>109</v>
      </c>
      <c r="BJ1474" s="2">
        <v>0</v>
      </c>
      <c r="BK1474" t="s">
        <v>90</v>
      </c>
      <c r="BL1474" t="s">
        <v>78</v>
      </c>
      <c r="BM1474" t="s">
        <v>83</v>
      </c>
      <c r="BN1474" t="s">
        <v>83</v>
      </c>
      <c r="BO1474" t="s">
        <v>83</v>
      </c>
      <c r="BP1474" t="s">
        <v>10908</v>
      </c>
      <c r="BQ1474" t="s">
        <v>9997</v>
      </c>
      <c r="BR1474" t="s">
        <v>9998</v>
      </c>
      <c r="BS1474" t="s">
        <v>83</v>
      </c>
      <c r="BT1474" s="3">
        <v>1</v>
      </c>
    </row>
    <row r="1475" spans="1:72" x14ac:dyDescent="0.25">
      <c r="A1475" t="s">
        <v>9979</v>
      </c>
      <c r="B1475" t="s">
        <v>9980</v>
      </c>
      <c r="C1475" t="s">
        <v>9981</v>
      </c>
      <c r="D1475" t="s">
        <v>74</v>
      </c>
      <c r="E1475" t="s">
        <v>21868</v>
      </c>
      <c r="F1475" t="s">
        <v>9982</v>
      </c>
      <c r="G1475" t="s">
        <v>10909</v>
      </c>
      <c r="H1475" t="s">
        <v>10910</v>
      </c>
      <c r="I1475" s="1">
        <v>44197</v>
      </c>
      <c r="J1475" s="1">
        <v>44926</v>
      </c>
      <c r="K1475" t="s">
        <v>78</v>
      </c>
      <c r="L1475" t="s">
        <v>79</v>
      </c>
      <c r="M1475" t="s">
        <v>80</v>
      </c>
      <c r="N1475" t="s">
        <v>10150</v>
      </c>
      <c r="O1475" t="s">
        <v>10911</v>
      </c>
      <c r="P1475" t="s">
        <v>420</v>
      </c>
      <c r="Q1475" t="s">
        <v>10912</v>
      </c>
      <c r="R1475" t="s">
        <v>9987</v>
      </c>
      <c r="S1475" t="s">
        <v>150</v>
      </c>
      <c r="T1475" t="s">
        <v>87</v>
      </c>
      <c r="U1475" t="s">
        <v>88</v>
      </c>
      <c r="V1475" t="s">
        <v>89</v>
      </c>
      <c r="W1475" t="s">
        <v>78</v>
      </c>
      <c r="X1475" t="s">
        <v>120</v>
      </c>
      <c r="Y1475" t="s">
        <v>91</v>
      </c>
      <c r="Z1475" t="s">
        <v>92</v>
      </c>
      <c r="AA1475" s="1">
        <v>44566</v>
      </c>
      <c r="AB1475" s="2">
        <v>1917</v>
      </c>
      <c r="AC1475" s="2">
        <v>1677</v>
      </c>
      <c r="AD1475" s="2"/>
      <c r="AE1475" s="2"/>
      <c r="AF1475" s="2"/>
      <c r="AG1475">
        <v>0</v>
      </c>
      <c r="AH1475" s="3">
        <v>1924</v>
      </c>
      <c r="AI1475" s="3">
        <v>1564</v>
      </c>
      <c r="AJ1475" s="3">
        <v>0</v>
      </c>
      <c r="AK1475" s="3">
        <v>0</v>
      </c>
      <c r="AL1475" s="3">
        <v>0</v>
      </c>
      <c r="AM1475" t="s">
        <v>9988</v>
      </c>
      <c r="AN1475" t="s">
        <v>9989</v>
      </c>
      <c r="AO1475" t="s">
        <v>9979</v>
      </c>
      <c r="AP1475" t="s">
        <v>9980</v>
      </c>
      <c r="AQ1475" t="s">
        <v>83</v>
      </c>
      <c r="AR1475" t="s">
        <v>9990</v>
      </c>
      <c r="AS1475" t="s">
        <v>83</v>
      </c>
      <c r="AT1475" t="s">
        <v>96</v>
      </c>
      <c r="AU1475" t="s">
        <v>9991</v>
      </c>
      <c r="AV1475" t="s">
        <v>9992</v>
      </c>
      <c r="AW1475" t="s">
        <v>99</v>
      </c>
      <c r="AX1475" t="s">
        <v>100</v>
      </c>
      <c r="AY1475" t="s">
        <v>10009</v>
      </c>
      <c r="AZ1475" t="s">
        <v>10913</v>
      </c>
      <c r="BA1475" t="s">
        <v>103</v>
      </c>
      <c r="BB1475" t="s">
        <v>10914</v>
      </c>
      <c r="BC1475" s="4"/>
      <c r="BD1475" t="s">
        <v>83</v>
      </c>
      <c r="BE1475" t="s">
        <v>105</v>
      </c>
      <c r="BF1475" t="s">
        <v>106</v>
      </c>
      <c r="BG1475" t="s">
        <v>107</v>
      </c>
      <c r="BH1475" t="s">
        <v>108</v>
      </c>
      <c r="BI1475" t="s">
        <v>109</v>
      </c>
      <c r="BJ1475" s="2">
        <v>0</v>
      </c>
      <c r="BK1475" t="s">
        <v>90</v>
      </c>
      <c r="BL1475" t="s">
        <v>78</v>
      </c>
      <c r="BM1475" t="s">
        <v>83</v>
      </c>
      <c r="BN1475" t="s">
        <v>83</v>
      </c>
      <c r="BO1475" t="s">
        <v>83</v>
      </c>
      <c r="BP1475" t="s">
        <v>10915</v>
      </c>
      <c r="BQ1475" t="s">
        <v>10013</v>
      </c>
      <c r="BR1475" t="s">
        <v>10014</v>
      </c>
      <c r="BS1475" t="s">
        <v>83</v>
      </c>
      <c r="BT1475" s="3">
        <v>1</v>
      </c>
    </row>
    <row r="1476" spans="1:72" x14ac:dyDescent="0.25">
      <c r="A1476" t="s">
        <v>9979</v>
      </c>
      <c r="B1476" t="s">
        <v>9980</v>
      </c>
      <c r="C1476" t="s">
        <v>9981</v>
      </c>
      <c r="D1476" t="s">
        <v>74</v>
      </c>
      <c r="E1476" t="s">
        <v>21868</v>
      </c>
      <c r="F1476" t="s">
        <v>9982</v>
      </c>
      <c r="G1476" t="s">
        <v>10916</v>
      </c>
      <c r="H1476" t="s">
        <v>10917</v>
      </c>
      <c r="I1476" s="1">
        <v>44197</v>
      </c>
      <c r="J1476" s="1">
        <v>44926</v>
      </c>
      <c r="K1476" t="s">
        <v>78</v>
      </c>
      <c r="L1476" t="s">
        <v>79</v>
      </c>
      <c r="M1476" t="s">
        <v>80</v>
      </c>
      <c r="N1476" t="s">
        <v>10918</v>
      </c>
      <c r="O1476" t="s">
        <v>155</v>
      </c>
      <c r="P1476" t="s">
        <v>83</v>
      </c>
      <c r="Q1476" t="s">
        <v>10919</v>
      </c>
      <c r="R1476" t="s">
        <v>9987</v>
      </c>
      <c r="S1476" t="s">
        <v>119</v>
      </c>
      <c r="T1476" t="s">
        <v>87</v>
      </c>
      <c r="U1476" t="s">
        <v>88</v>
      </c>
      <c r="V1476" t="s">
        <v>89</v>
      </c>
      <c r="W1476" t="s">
        <v>78</v>
      </c>
      <c r="X1476" t="s">
        <v>120</v>
      </c>
      <c r="Y1476" t="s">
        <v>91</v>
      </c>
      <c r="Z1476" t="s">
        <v>92</v>
      </c>
      <c r="AA1476" s="1">
        <v>44566</v>
      </c>
      <c r="AB1476" s="2">
        <v>50501</v>
      </c>
      <c r="AC1476" s="2">
        <v>26281</v>
      </c>
      <c r="AD1476" s="2"/>
      <c r="AE1476" s="2"/>
      <c r="AF1476" s="2"/>
      <c r="AG1476">
        <v>0</v>
      </c>
      <c r="AH1476" s="3">
        <v>55652</v>
      </c>
      <c r="AI1476" s="3">
        <v>20964</v>
      </c>
      <c r="AJ1476" s="3">
        <v>0</v>
      </c>
      <c r="AK1476" s="3">
        <v>0</v>
      </c>
      <c r="AL1476" s="3">
        <v>0</v>
      </c>
      <c r="AM1476" t="s">
        <v>9988</v>
      </c>
      <c r="AN1476" t="s">
        <v>9989</v>
      </c>
      <c r="AO1476" t="s">
        <v>9979</v>
      </c>
      <c r="AP1476" t="s">
        <v>9980</v>
      </c>
      <c r="AQ1476" t="s">
        <v>83</v>
      </c>
      <c r="AR1476" t="s">
        <v>9990</v>
      </c>
      <c r="AS1476" t="s">
        <v>83</v>
      </c>
      <c r="AT1476" t="s">
        <v>96</v>
      </c>
      <c r="AU1476" t="s">
        <v>9991</v>
      </c>
      <c r="AV1476" t="s">
        <v>9992</v>
      </c>
      <c r="AW1476" t="s">
        <v>99</v>
      </c>
      <c r="AX1476" t="s">
        <v>100</v>
      </c>
      <c r="AY1476" t="s">
        <v>10920</v>
      </c>
      <c r="AZ1476" t="s">
        <v>10921</v>
      </c>
      <c r="BA1476" t="s">
        <v>103</v>
      </c>
      <c r="BB1476" t="s">
        <v>10922</v>
      </c>
      <c r="BC1476" s="4"/>
      <c r="BD1476" t="s">
        <v>83</v>
      </c>
      <c r="BE1476" t="s">
        <v>105</v>
      </c>
      <c r="BF1476" t="s">
        <v>106</v>
      </c>
      <c r="BG1476" t="s">
        <v>107</v>
      </c>
      <c r="BH1476" t="s">
        <v>704</v>
      </c>
      <c r="BI1476" t="s">
        <v>705</v>
      </c>
      <c r="BJ1476" s="2">
        <v>0</v>
      </c>
      <c r="BK1476" t="s">
        <v>78</v>
      </c>
      <c r="BL1476" t="s">
        <v>90</v>
      </c>
      <c r="BM1476" t="s">
        <v>83</v>
      </c>
      <c r="BN1476" t="s">
        <v>83</v>
      </c>
      <c r="BO1476" t="s">
        <v>83</v>
      </c>
      <c r="BP1476" t="s">
        <v>83</v>
      </c>
      <c r="BQ1476" t="s">
        <v>83</v>
      </c>
      <c r="BR1476" t="s">
        <v>83</v>
      </c>
      <c r="BS1476" t="s">
        <v>83</v>
      </c>
      <c r="BT1476" s="3">
        <v>1</v>
      </c>
    </row>
    <row r="1477" spans="1:72" x14ac:dyDescent="0.25">
      <c r="A1477" t="s">
        <v>9979</v>
      </c>
      <c r="B1477" t="s">
        <v>9980</v>
      </c>
      <c r="C1477" t="s">
        <v>9981</v>
      </c>
      <c r="D1477" t="s">
        <v>74</v>
      </c>
      <c r="E1477" t="s">
        <v>21868</v>
      </c>
      <c r="F1477" t="s">
        <v>9982</v>
      </c>
      <c r="G1477" t="s">
        <v>10923</v>
      </c>
      <c r="H1477" t="s">
        <v>10924</v>
      </c>
      <c r="I1477" s="1">
        <v>44197</v>
      </c>
      <c r="J1477" s="1">
        <v>44926</v>
      </c>
      <c r="K1477" t="s">
        <v>78</v>
      </c>
      <c r="L1477" t="s">
        <v>79</v>
      </c>
      <c r="M1477" t="s">
        <v>80</v>
      </c>
      <c r="N1477" t="s">
        <v>10925</v>
      </c>
      <c r="O1477" t="s">
        <v>10926</v>
      </c>
      <c r="P1477" t="s">
        <v>420</v>
      </c>
      <c r="Q1477" t="s">
        <v>10927</v>
      </c>
      <c r="R1477" t="s">
        <v>9987</v>
      </c>
      <c r="S1477" t="s">
        <v>150</v>
      </c>
      <c r="T1477" t="s">
        <v>87</v>
      </c>
      <c r="U1477" t="s">
        <v>88</v>
      </c>
      <c r="V1477" t="s">
        <v>89</v>
      </c>
      <c r="W1477" t="s">
        <v>78</v>
      </c>
      <c r="X1477" t="s">
        <v>120</v>
      </c>
      <c r="Y1477" t="s">
        <v>91</v>
      </c>
      <c r="Z1477" t="s">
        <v>92</v>
      </c>
      <c r="AA1477" s="1">
        <v>44566</v>
      </c>
      <c r="AB1477" s="2">
        <v>1185</v>
      </c>
      <c r="AC1477" s="2">
        <v>1532</v>
      </c>
      <c r="AD1477" s="2"/>
      <c r="AE1477" s="2"/>
      <c r="AF1477" s="2"/>
      <c r="AG1477">
        <v>0</v>
      </c>
      <c r="AH1477" s="3">
        <v>856</v>
      </c>
      <c r="AI1477" s="3">
        <v>1032</v>
      </c>
      <c r="AJ1477" s="3">
        <v>0</v>
      </c>
      <c r="AK1477" s="3">
        <v>0</v>
      </c>
      <c r="AL1477" s="3">
        <v>0</v>
      </c>
      <c r="AM1477" t="s">
        <v>9988</v>
      </c>
      <c r="AN1477" t="s">
        <v>9989</v>
      </c>
      <c r="AO1477" t="s">
        <v>9979</v>
      </c>
      <c r="AP1477" t="s">
        <v>9980</v>
      </c>
      <c r="AQ1477" t="s">
        <v>83</v>
      </c>
      <c r="AR1477" t="s">
        <v>9990</v>
      </c>
      <c r="AS1477" t="s">
        <v>83</v>
      </c>
      <c r="AT1477" t="s">
        <v>96</v>
      </c>
      <c r="AU1477" t="s">
        <v>9991</v>
      </c>
      <c r="AV1477" t="s">
        <v>9992</v>
      </c>
      <c r="AW1477" t="s">
        <v>99</v>
      </c>
      <c r="AX1477" t="s">
        <v>100</v>
      </c>
      <c r="AY1477" t="s">
        <v>10928</v>
      </c>
      <c r="AZ1477" t="s">
        <v>10929</v>
      </c>
      <c r="BA1477" t="s">
        <v>103</v>
      </c>
      <c r="BB1477" t="s">
        <v>10930</v>
      </c>
      <c r="BC1477" s="4"/>
      <c r="BD1477" t="s">
        <v>83</v>
      </c>
      <c r="BE1477" t="s">
        <v>105</v>
      </c>
      <c r="BF1477" t="s">
        <v>106</v>
      </c>
      <c r="BG1477" t="s">
        <v>107</v>
      </c>
      <c r="BH1477" t="s">
        <v>108</v>
      </c>
      <c r="BI1477" t="s">
        <v>109</v>
      </c>
      <c r="BJ1477" s="2">
        <v>0</v>
      </c>
      <c r="BK1477" t="s">
        <v>78</v>
      </c>
      <c r="BL1477" t="s">
        <v>90</v>
      </c>
      <c r="BM1477" t="s">
        <v>83</v>
      </c>
      <c r="BN1477" t="s">
        <v>83</v>
      </c>
      <c r="BO1477" t="s">
        <v>83</v>
      </c>
      <c r="BP1477" t="s">
        <v>83</v>
      </c>
      <c r="BQ1477" t="s">
        <v>83</v>
      </c>
      <c r="BR1477" t="s">
        <v>83</v>
      </c>
      <c r="BS1477" t="s">
        <v>83</v>
      </c>
      <c r="BT1477" s="3">
        <v>1</v>
      </c>
    </row>
    <row r="1478" spans="1:72" x14ac:dyDescent="0.25">
      <c r="A1478" t="s">
        <v>9979</v>
      </c>
      <c r="B1478" t="s">
        <v>9980</v>
      </c>
      <c r="C1478" t="s">
        <v>9981</v>
      </c>
      <c r="D1478" t="s">
        <v>74</v>
      </c>
      <c r="E1478" t="s">
        <v>21868</v>
      </c>
      <c r="F1478" t="s">
        <v>9982</v>
      </c>
      <c r="G1478" t="s">
        <v>10931</v>
      </c>
      <c r="H1478" t="s">
        <v>10932</v>
      </c>
      <c r="I1478" s="1">
        <v>44197</v>
      </c>
      <c r="J1478" s="1">
        <v>44926</v>
      </c>
      <c r="K1478" t="s">
        <v>78</v>
      </c>
      <c r="L1478" t="s">
        <v>79</v>
      </c>
      <c r="M1478" t="s">
        <v>80</v>
      </c>
      <c r="N1478" t="s">
        <v>10406</v>
      </c>
      <c r="O1478" t="s">
        <v>388</v>
      </c>
      <c r="P1478" t="s">
        <v>83</v>
      </c>
      <c r="Q1478" t="s">
        <v>10407</v>
      </c>
      <c r="R1478" t="s">
        <v>9987</v>
      </c>
      <c r="S1478" t="s">
        <v>119</v>
      </c>
      <c r="T1478" t="s">
        <v>87</v>
      </c>
      <c r="U1478" t="s">
        <v>88</v>
      </c>
      <c r="V1478" t="s">
        <v>89</v>
      </c>
      <c r="W1478" t="s">
        <v>78</v>
      </c>
      <c r="X1478" t="s">
        <v>120</v>
      </c>
      <c r="Y1478" t="s">
        <v>91</v>
      </c>
      <c r="Z1478" t="s">
        <v>92</v>
      </c>
      <c r="AA1478" s="1">
        <v>44567</v>
      </c>
      <c r="AB1478" s="2">
        <v>62038</v>
      </c>
      <c r="AC1478" s="2">
        <v>21454</v>
      </c>
      <c r="AD1478" s="2"/>
      <c r="AE1478" s="2"/>
      <c r="AF1478" s="2"/>
      <c r="AG1478">
        <v>0</v>
      </c>
      <c r="AH1478" s="3">
        <v>65200</v>
      </c>
      <c r="AI1478" s="3">
        <v>19288</v>
      </c>
      <c r="AJ1478" s="3">
        <v>0</v>
      </c>
      <c r="AK1478" s="3">
        <v>0</v>
      </c>
      <c r="AL1478" s="3">
        <v>0</v>
      </c>
      <c r="AM1478" t="s">
        <v>9988</v>
      </c>
      <c r="AN1478" t="s">
        <v>9989</v>
      </c>
      <c r="AO1478" t="s">
        <v>9979</v>
      </c>
      <c r="AP1478" t="s">
        <v>9980</v>
      </c>
      <c r="AQ1478" t="s">
        <v>83</v>
      </c>
      <c r="AR1478" t="s">
        <v>9990</v>
      </c>
      <c r="AS1478" t="s">
        <v>83</v>
      </c>
      <c r="AT1478" t="s">
        <v>96</v>
      </c>
      <c r="AU1478" t="s">
        <v>9991</v>
      </c>
      <c r="AV1478" t="s">
        <v>9992</v>
      </c>
      <c r="AW1478" t="s">
        <v>99</v>
      </c>
      <c r="AX1478" t="s">
        <v>100</v>
      </c>
      <c r="AY1478" t="s">
        <v>10933</v>
      </c>
      <c r="AZ1478" t="s">
        <v>10934</v>
      </c>
      <c r="BA1478" t="s">
        <v>103</v>
      </c>
      <c r="BB1478" t="s">
        <v>10935</v>
      </c>
      <c r="BC1478" s="4"/>
      <c r="BD1478" t="s">
        <v>83</v>
      </c>
      <c r="BE1478" t="s">
        <v>105</v>
      </c>
      <c r="BF1478" t="s">
        <v>106</v>
      </c>
      <c r="BG1478" t="s">
        <v>107</v>
      </c>
      <c r="BH1478" t="s">
        <v>704</v>
      </c>
      <c r="BI1478" t="s">
        <v>705</v>
      </c>
      <c r="BJ1478" s="2">
        <v>0</v>
      </c>
      <c r="BK1478" t="s">
        <v>78</v>
      </c>
      <c r="BL1478" t="s">
        <v>90</v>
      </c>
      <c r="BM1478" t="s">
        <v>83</v>
      </c>
      <c r="BN1478" t="s">
        <v>83</v>
      </c>
      <c r="BO1478" t="s">
        <v>83</v>
      </c>
      <c r="BP1478" t="s">
        <v>83</v>
      </c>
      <c r="BQ1478" t="s">
        <v>83</v>
      </c>
      <c r="BR1478" t="s">
        <v>83</v>
      </c>
      <c r="BS1478" t="s">
        <v>83</v>
      </c>
      <c r="BT1478" s="3">
        <v>1</v>
      </c>
    </row>
    <row r="1479" spans="1:72" x14ac:dyDescent="0.25">
      <c r="A1479" t="s">
        <v>9979</v>
      </c>
      <c r="B1479" t="s">
        <v>9980</v>
      </c>
      <c r="C1479" t="s">
        <v>9981</v>
      </c>
      <c r="D1479" t="s">
        <v>74</v>
      </c>
      <c r="E1479" t="s">
        <v>21868</v>
      </c>
      <c r="F1479" t="s">
        <v>9982</v>
      </c>
      <c r="G1479" t="s">
        <v>10936</v>
      </c>
      <c r="H1479" t="s">
        <v>10937</v>
      </c>
      <c r="I1479" s="1">
        <v>44197</v>
      </c>
      <c r="J1479" s="1">
        <v>44926</v>
      </c>
      <c r="K1479" t="s">
        <v>78</v>
      </c>
      <c r="L1479" t="s">
        <v>79</v>
      </c>
      <c r="M1479" t="s">
        <v>80</v>
      </c>
      <c r="N1479" t="s">
        <v>10389</v>
      </c>
      <c r="O1479" t="s">
        <v>155</v>
      </c>
      <c r="P1479" t="s">
        <v>10938</v>
      </c>
      <c r="Q1479" t="s">
        <v>10390</v>
      </c>
      <c r="R1479" t="s">
        <v>9987</v>
      </c>
      <c r="S1479" t="s">
        <v>150</v>
      </c>
      <c r="T1479" t="s">
        <v>87</v>
      </c>
      <c r="U1479" t="s">
        <v>88</v>
      </c>
      <c r="V1479" t="s">
        <v>89</v>
      </c>
      <c r="W1479" t="s">
        <v>78</v>
      </c>
      <c r="X1479" t="s">
        <v>120</v>
      </c>
      <c r="Y1479" t="s">
        <v>91</v>
      </c>
      <c r="Z1479" t="s">
        <v>92</v>
      </c>
      <c r="AA1479" s="1">
        <v>44567</v>
      </c>
      <c r="AB1479" s="2">
        <v>2140</v>
      </c>
      <c r="AC1479" s="2">
        <v>1769</v>
      </c>
      <c r="AD1479" s="2"/>
      <c r="AE1479" s="2"/>
      <c r="AF1479" s="2"/>
      <c r="AG1479">
        <v>0</v>
      </c>
      <c r="AH1479" s="3">
        <v>2136</v>
      </c>
      <c r="AI1479" s="3">
        <v>1872</v>
      </c>
      <c r="AJ1479" s="3">
        <v>0</v>
      </c>
      <c r="AK1479" s="3">
        <v>0</v>
      </c>
      <c r="AL1479" s="3">
        <v>0</v>
      </c>
      <c r="AM1479" t="s">
        <v>9988</v>
      </c>
      <c r="AN1479" t="s">
        <v>9989</v>
      </c>
      <c r="AO1479" t="s">
        <v>9979</v>
      </c>
      <c r="AP1479" t="s">
        <v>9980</v>
      </c>
      <c r="AQ1479" t="s">
        <v>83</v>
      </c>
      <c r="AR1479" t="s">
        <v>9990</v>
      </c>
      <c r="AS1479" t="s">
        <v>83</v>
      </c>
      <c r="AT1479" t="s">
        <v>96</v>
      </c>
      <c r="AU1479" t="s">
        <v>9991</v>
      </c>
      <c r="AV1479" t="s">
        <v>9992</v>
      </c>
      <c r="AW1479" t="s">
        <v>99</v>
      </c>
      <c r="AX1479" t="s">
        <v>100</v>
      </c>
      <c r="AY1479" t="s">
        <v>10009</v>
      </c>
      <c r="AZ1479" t="s">
        <v>10939</v>
      </c>
      <c r="BA1479" t="s">
        <v>103</v>
      </c>
      <c r="BB1479" t="s">
        <v>10940</v>
      </c>
      <c r="BC1479" s="4"/>
      <c r="BD1479" t="s">
        <v>83</v>
      </c>
      <c r="BE1479" t="s">
        <v>105</v>
      </c>
      <c r="BF1479" t="s">
        <v>106</v>
      </c>
      <c r="BG1479" t="s">
        <v>107</v>
      </c>
      <c r="BH1479" t="s">
        <v>108</v>
      </c>
      <c r="BI1479" t="s">
        <v>109</v>
      </c>
      <c r="BJ1479" s="2">
        <v>0</v>
      </c>
      <c r="BK1479" t="s">
        <v>90</v>
      </c>
      <c r="BL1479" t="s">
        <v>78</v>
      </c>
      <c r="BM1479" t="s">
        <v>83</v>
      </c>
      <c r="BN1479" t="s">
        <v>83</v>
      </c>
      <c r="BO1479" t="s">
        <v>83</v>
      </c>
      <c r="BP1479" t="s">
        <v>10941</v>
      </c>
      <c r="BQ1479" t="s">
        <v>10013</v>
      </c>
      <c r="BR1479" t="s">
        <v>10014</v>
      </c>
      <c r="BS1479" t="s">
        <v>83</v>
      </c>
      <c r="BT1479" s="3">
        <v>1</v>
      </c>
    </row>
    <row r="1480" spans="1:72" x14ac:dyDescent="0.25">
      <c r="A1480" t="s">
        <v>9979</v>
      </c>
      <c r="B1480" t="s">
        <v>9980</v>
      </c>
      <c r="C1480" t="s">
        <v>9981</v>
      </c>
      <c r="D1480" t="s">
        <v>74</v>
      </c>
      <c r="E1480" t="s">
        <v>21868</v>
      </c>
      <c r="F1480" t="s">
        <v>9982</v>
      </c>
      <c r="G1480" t="s">
        <v>10942</v>
      </c>
      <c r="H1480" t="s">
        <v>10943</v>
      </c>
      <c r="I1480" s="1">
        <v>44351</v>
      </c>
      <c r="J1480" s="1">
        <v>44390</v>
      </c>
      <c r="K1480" t="s">
        <v>90</v>
      </c>
      <c r="L1480" t="s">
        <v>373</v>
      </c>
      <c r="M1480" t="s">
        <v>80</v>
      </c>
      <c r="N1480" t="s">
        <v>10944</v>
      </c>
      <c r="O1480" t="s">
        <v>877</v>
      </c>
      <c r="P1480" t="s">
        <v>83</v>
      </c>
      <c r="Q1480" t="s">
        <v>10945</v>
      </c>
      <c r="R1480" t="s">
        <v>9987</v>
      </c>
      <c r="S1480" t="s">
        <v>86</v>
      </c>
      <c r="T1480" t="s">
        <v>87</v>
      </c>
      <c r="U1480" t="s">
        <v>88</v>
      </c>
      <c r="V1480" t="s">
        <v>89</v>
      </c>
      <c r="W1480" t="s">
        <v>90</v>
      </c>
      <c r="X1480" t="s">
        <v>83</v>
      </c>
      <c r="Y1480" t="s">
        <v>91</v>
      </c>
      <c r="Z1480" t="s">
        <v>92</v>
      </c>
      <c r="AA1480" s="1">
        <v>44378</v>
      </c>
      <c r="AB1480" s="2">
        <v>47</v>
      </c>
      <c r="AC1480" s="2">
        <v>0</v>
      </c>
      <c r="AD1480" s="2"/>
      <c r="AE1480" s="2"/>
      <c r="AF1480" s="2"/>
      <c r="AG1480">
        <v>0</v>
      </c>
      <c r="AH1480" s="3">
        <v>26</v>
      </c>
      <c r="AI1480" s="3">
        <v>10</v>
      </c>
      <c r="AJ1480" s="3">
        <v>0</v>
      </c>
      <c r="AK1480" s="3">
        <v>0</v>
      </c>
      <c r="AL1480" s="3">
        <v>0</v>
      </c>
      <c r="AM1480" t="s">
        <v>9988</v>
      </c>
      <c r="AN1480" t="s">
        <v>9989</v>
      </c>
      <c r="AO1480" t="s">
        <v>9979</v>
      </c>
      <c r="AP1480" t="s">
        <v>9980</v>
      </c>
      <c r="AQ1480" t="s">
        <v>83</v>
      </c>
      <c r="AR1480" t="s">
        <v>9990</v>
      </c>
      <c r="AS1480" t="s">
        <v>83</v>
      </c>
      <c r="AT1480" t="s">
        <v>96</v>
      </c>
      <c r="AU1480" t="s">
        <v>9991</v>
      </c>
      <c r="AV1480" t="s">
        <v>9992</v>
      </c>
      <c r="AW1480" t="s">
        <v>99</v>
      </c>
      <c r="AX1480" t="s">
        <v>100</v>
      </c>
      <c r="AY1480" t="s">
        <v>10946</v>
      </c>
      <c r="AZ1480" t="s">
        <v>10947</v>
      </c>
      <c r="BA1480" t="s">
        <v>103</v>
      </c>
      <c r="BB1480" t="s">
        <v>10948</v>
      </c>
      <c r="BC1480" s="4"/>
      <c r="BD1480" t="s">
        <v>83</v>
      </c>
      <c r="BE1480" t="s">
        <v>105</v>
      </c>
      <c r="BF1480" t="s">
        <v>106</v>
      </c>
      <c r="BG1480" t="s">
        <v>107</v>
      </c>
      <c r="BH1480" t="s">
        <v>108</v>
      </c>
      <c r="BI1480" t="s">
        <v>109</v>
      </c>
      <c r="BJ1480" s="2">
        <v>0</v>
      </c>
      <c r="BK1480" t="s">
        <v>78</v>
      </c>
      <c r="BL1480" t="s">
        <v>90</v>
      </c>
      <c r="BM1480" t="s">
        <v>83</v>
      </c>
      <c r="BN1480" t="s">
        <v>83</v>
      </c>
      <c r="BO1480" t="s">
        <v>83</v>
      </c>
      <c r="BP1480" t="s">
        <v>83</v>
      </c>
      <c r="BQ1480" t="s">
        <v>83</v>
      </c>
      <c r="BR1480" t="s">
        <v>83</v>
      </c>
      <c r="BS1480" t="s">
        <v>83</v>
      </c>
      <c r="BT1480" s="3">
        <v>1</v>
      </c>
    </row>
    <row r="1481" spans="1:72" x14ac:dyDescent="0.25">
      <c r="A1481" t="s">
        <v>9979</v>
      </c>
      <c r="B1481" t="s">
        <v>9980</v>
      </c>
      <c r="C1481" t="s">
        <v>9981</v>
      </c>
      <c r="D1481" t="s">
        <v>74</v>
      </c>
      <c r="E1481" t="s">
        <v>21868</v>
      </c>
      <c r="F1481" t="s">
        <v>9982</v>
      </c>
      <c r="G1481" t="s">
        <v>10949</v>
      </c>
      <c r="H1481" t="s">
        <v>10943</v>
      </c>
      <c r="I1481" s="1">
        <v>44454</v>
      </c>
      <c r="J1481" s="1">
        <v>44926</v>
      </c>
      <c r="K1481" t="s">
        <v>78</v>
      </c>
      <c r="L1481" t="s">
        <v>79</v>
      </c>
      <c r="M1481" t="s">
        <v>80</v>
      </c>
      <c r="N1481" t="s">
        <v>10944</v>
      </c>
      <c r="O1481" t="s">
        <v>877</v>
      </c>
      <c r="P1481" t="s">
        <v>83</v>
      </c>
      <c r="Q1481" t="s">
        <v>10945</v>
      </c>
      <c r="R1481" t="s">
        <v>9987</v>
      </c>
      <c r="S1481" t="s">
        <v>86</v>
      </c>
      <c r="T1481" t="s">
        <v>87</v>
      </c>
      <c r="U1481" t="s">
        <v>88</v>
      </c>
      <c r="V1481" t="s">
        <v>89</v>
      </c>
      <c r="W1481" t="s">
        <v>90</v>
      </c>
      <c r="X1481" t="s">
        <v>83</v>
      </c>
      <c r="Y1481" t="s">
        <v>91</v>
      </c>
      <c r="Z1481" t="s">
        <v>92</v>
      </c>
      <c r="AA1481" s="1">
        <v>44454</v>
      </c>
      <c r="AB1481" s="2">
        <v>47</v>
      </c>
      <c r="AC1481" s="2">
        <v>0</v>
      </c>
      <c r="AD1481" s="2">
        <v>0</v>
      </c>
      <c r="AE1481" s="2">
        <v>0</v>
      </c>
      <c r="AF1481" s="2"/>
      <c r="AG1481">
        <v>0</v>
      </c>
      <c r="AH1481" s="3">
        <v>26</v>
      </c>
      <c r="AI1481" s="3">
        <v>10</v>
      </c>
      <c r="AJ1481" s="3">
        <v>0</v>
      </c>
      <c r="AK1481" s="3">
        <v>0</v>
      </c>
      <c r="AL1481" s="3">
        <v>0</v>
      </c>
      <c r="AM1481" t="s">
        <v>9988</v>
      </c>
      <c r="AN1481" t="s">
        <v>9989</v>
      </c>
      <c r="AO1481" t="s">
        <v>9979</v>
      </c>
      <c r="AP1481" t="s">
        <v>9980</v>
      </c>
      <c r="AQ1481" t="s">
        <v>83</v>
      </c>
      <c r="AR1481" t="s">
        <v>9990</v>
      </c>
      <c r="AS1481" t="s">
        <v>83</v>
      </c>
      <c r="AT1481" t="s">
        <v>96</v>
      </c>
      <c r="AU1481" t="s">
        <v>9991</v>
      </c>
      <c r="AV1481" t="s">
        <v>9992</v>
      </c>
      <c r="AW1481" t="s">
        <v>99</v>
      </c>
      <c r="AX1481" t="s">
        <v>100</v>
      </c>
      <c r="AY1481" t="s">
        <v>10946</v>
      </c>
      <c r="AZ1481" t="s">
        <v>10947</v>
      </c>
      <c r="BA1481" t="s">
        <v>103</v>
      </c>
      <c r="BB1481" t="s">
        <v>10948</v>
      </c>
      <c r="BC1481" s="4"/>
      <c r="BD1481" t="s">
        <v>83</v>
      </c>
      <c r="BE1481" t="s">
        <v>105</v>
      </c>
      <c r="BF1481" t="s">
        <v>106</v>
      </c>
      <c r="BG1481" t="s">
        <v>107</v>
      </c>
      <c r="BH1481" t="s">
        <v>108</v>
      </c>
      <c r="BI1481" t="s">
        <v>109</v>
      </c>
      <c r="BJ1481" s="2">
        <v>0</v>
      </c>
      <c r="BK1481" t="s">
        <v>78</v>
      </c>
      <c r="BL1481" t="s">
        <v>90</v>
      </c>
      <c r="BM1481" t="s">
        <v>83</v>
      </c>
      <c r="BN1481" t="s">
        <v>83</v>
      </c>
      <c r="BO1481" t="s">
        <v>83</v>
      </c>
      <c r="BP1481" t="s">
        <v>83</v>
      </c>
      <c r="BQ1481" t="s">
        <v>83</v>
      </c>
      <c r="BR1481" t="s">
        <v>83</v>
      </c>
      <c r="BS1481" t="s">
        <v>83</v>
      </c>
      <c r="BT1481" s="3">
        <v>1</v>
      </c>
    </row>
    <row r="1482" spans="1:72" x14ac:dyDescent="0.25">
      <c r="A1482" t="s">
        <v>9979</v>
      </c>
      <c r="B1482" t="s">
        <v>9980</v>
      </c>
      <c r="C1482" t="s">
        <v>9981</v>
      </c>
      <c r="D1482" t="s">
        <v>74</v>
      </c>
      <c r="E1482" t="s">
        <v>21868</v>
      </c>
      <c r="F1482" t="s">
        <v>9982</v>
      </c>
      <c r="G1482" t="s">
        <v>10950</v>
      </c>
      <c r="H1482" t="s">
        <v>10951</v>
      </c>
      <c r="I1482" s="1">
        <v>44197</v>
      </c>
      <c r="J1482" s="1">
        <v>44926</v>
      </c>
      <c r="K1482" t="s">
        <v>78</v>
      </c>
      <c r="L1482" t="s">
        <v>79</v>
      </c>
      <c r="M1482" t="s">
        <v>80</v>
      </c>
      <c r="N1482" t="s">
        <v>10744</v>
      </c>
      <c r="O1482" t="s">
        <v>117</v>
      </c>
      <c r="P1482" t="s">
        <v>156</v>
      </c>
      <c r="Q1482" t="s">
        <v>10745</v>
      </c>
      <c r="R1482" t="s">
        <v>9987</v>
      </c>
      <c r="S1482" t="s">
        <v>150</v>
      </c>
      <c r="T1482" t="s">
        <v>87</v>
      </c>
      <c r="U1482" t="s">
        <v>88</v>
      </c>
      <c r="V1482" t="s">
        <v>89</v>
      </c>
      <c r="W1482" t="s">
        <v>78</v>
      </c>
      <c r="X1482" t="s">
        <v>120</v>
      </c>
      <c r="Y1482" t="s">
        <v>91</v>
      </c>
      <c r="Z1482" t="s">
        <v>92</v>
      </c>
      <c r="AA1482" s="1">
        <v>44566</v>
      </c>
      <c r="AB1482" s="2">
        <v>30</v>
      </c>
      <c r="AC1482" s="2">
        <v>19</v>
      </c>
      <c r="AD1482" s="2"/>
      <c r="AE1482" s="2"/>
      <c r="AF1482" s="2"/>
      <c r="AG1482">
        <v>0</v>
      </c>
      <c r="AH1482" s="3">
        <v>28</v>
      </c>
      <c r="AI1482" s="3">
        <v>20</v>
      </c>
      <c r="AJ1482" s="3">
        <v>0</v>
      </c>
      <c r="AK1482" s="3">
        <v>0</v>
      </c>
      <c r="AL1482" s="3">
        <v>0</v>
      </c>
      <c r="AM1482" t="s">
        <v>9988</v>
      </c>
      <c r="AN1482" t="s">
        <v>9989</v>
      </c>
      <c r="AO1482" t="s">
        <v>9979</v>
      </c>
      <c r="AP1482" t="s">
        <v>9980</v>
      </c>
      <c r="AQ1482" t="s">
        <v>83</v>
      </c>
      <c r="AR1482" t="s">
        <v>9990</v>
      </c>
      <c r="AS1482" t="s">
        <v>83</v>
      </c>
      <c r="AT1482" t="s">
        <v>96</v>
      </c>
      <c r="AU1482" t="s">
        <v>9991</v>
      </c>
      <c r="AV1482" t="s">
        <v>9992</v>
      </c>
      <c r="AW1482" t="s">
        <v>99</v>
      </c>
      <c r="AX1482" t="s">
        <v>100</v>
      </c>
      <c r="AY1482" t="s">
        <v>9993</v>
      </c>
      <c r="AZ1482" t="s">
        <v>10952</v>
      </c>
      <c r="BA1482" t="s">
        <v>103</v>
      </c>
      <c r="BB1482" t="s">
        <v>10953</v>
      </c>
      <c r="BC1482" s="4"/>
      <c r="BD1482" t="s">
        <v>83</v>
      </c>
      <c r="BE1482" t="s">
        <v>105</v>
      </c>
      <c r="BF1482" t="s">
        <v>106</v>
      </c>
      <c r="BG1482" t="s">
        <v>107</v>
      </c>
      <c r="BH1482" t="s">
        <v>108</v>
      </c>
      <c r="BI1482" t="s">
        <v>109</v>
      </c>
      <c r="BJ1482" s="2">
        <v>0</v>
      </c>
      <c r="BK1482" t="s">
        <v>90</v>
      </c>
      <c r="BL1482" t="s">
        <v>78</v>
      </c>
      <c r="BM1482" t="s">
        <v>83</v>
      </c>
      <c r="BN1482" t="s">
        <v>83</v>
      </c>
      <c r="BO1482" t="s">
        <v>83</v>
      </c>
      <c r="BP1482" t="s">
        <v>10954</v>
      </c>
      <c r="BQ1482" t="s">
        <v>9997</v>
      </c>
      <c r="BR1482" t="s">
        <v>9998</v>
      </c>
      <c r="BS1482" t="s">
        <v>83</v>
      </c>
      <c r="BT1482" s="3">
        <v>1</v>
      </c>
    </row>
    <row r="1483" spans="1:72" x14ac:dyDescent="0.25">
      <c r="A1483" t="s">
        <v>9979</v>
      </c>
      <c r="B1483" t="s">
        <v>9980</v>
      </c>
      <c r="C1483" t="s">
        <v>9981</v>
      </c>
      <c r="D1483" t="s">
        <v>74</v>
      </c>
      <c r="E1483" t="s">
        <v>21868</v>
      </c>
      <c r="F1483" t="s">
        <v>9982</v>
      </c>
      <c r="G1483" t="s">
        <v>10955</v>
      </c>
      <c r="H1483" t="s">
        <v>10956</v>
      </c>
      <c r="I1483" s="1">
        <v>44197</v>
      </c>
      <c r="J1483" s="1">
        <v>44926</v>
      </c>
      <c r="K1483" t="s">
        <v>78</v>
      </c>
      <c r="L1483" t="s">
        <v>79</v>
      </c>
      <c r="M1483" t="s">
        <v>80</v>
      </c>
      <c r="N1483" t="s">
        <v>10744</v>
      </c>
      <c r="O1483" t="s">
        <v>242</v>
      </c>
      <c r="P1483" t="s">
        <v>156</v>
      </c>
      <c r="Q1483" t="s">
        <v>10745</v>
      </c>
      <c r="R1483" t="s">
        <v>9987</v>
      </c>
      <c r="S1483" t="s">
        <v>150</v>
      </c>
      <c r="T1483" t="s">
        <v>87</v>
      </c>
      <c r="U1483" t="s">
        <v>88</v>
      </c>
      <c r="V1483" t="s">
        <v>89</v>
      </c>
      <c r="W1483" t="s">
        <v>78</v>
      </c>
      <c r="X1483" t="s">
        <v>120</v>
      </c>
      <c r="Y1483" t="s">
        <v>91</v>
      </c>
      <c r="Z1483" t="s">
        <v>92</v>
      </c>
      <c r="AA1483" s="1">
        <v>44567</v>
      </c>
      <c r="AB1483" s="2">
        <v>54</v>
      </c>
      <c r="AC1483" s="2">
        <v>45</v>
      </c>
      <c r="AD1483" s="2"/>
      <c r="AE1483" s="2"/>
      <c r="AF1483" s="2"/>
      <c r="AG1483">
        <v>0</v>
      </c>
      <c r="AH1483" s="3">
        <v>120</v>
      </c>
      <c r="AI1483" s="3">
        <v>100</v>
      </c>
      <c r="AJ1483" s="3">
        <v>0</v>
      </c>
      <c r="AK1483" s="3">
        <v>0</v>
      </c>
      <c r="AL1483" s="3">
        <v>0</v>
      </c>
      <c r="AM1483" t="s">
        <v>9988</v>
      </c>
      <c r="AN1483" t="s">
        <v>9989</v>
      </c>
      <c r="AO1483" t="s">
        <v>9979</v>
      </c>
      <c r="AP1483" t="s">
        <v>9980</v>
      </c>
      <c r="AQ1483" t="s">
        <v>83</v>
      </c>
      <c r="AR1483" t="s">
        <v>9990</v>
      </c>
      <c r="AS1483" t="s">
        <v>83</v>
      </c>
      <c r="AT1483" t="s">
        <v>96</v>
      </c>
      <c r="AU1483" t="s">
        <v>9991</v>
      </c>
      <c r="AV1483" t="s">
        <v>9992</v>
      </c>
      <c r="AW1483" t="s">
        <v>99</v>
      </c>
      <c r="AX1483" t="s">
        <v>100</v>
      </c>
      <c r="AY1483" t="s">
        <v>9993</v>
      </c>
      <c r="AZ1483" t="s">
        <v>10957</v>
      </c>
      <c r="BA1483" t="s">
        <v>103</v>
      </c>
      <c r="BB1483" t="s">
        <v>10958</v>
      </c>
      <c r="BC1483" s="4"/>
      <c r="BD1483" t="s">
        <v>83</v>
      </c>
      <c r="BE1483" t="s">
        <v>105</v>
      </c>
      <c r="BF1483" t="s">
        <v>106</v>
      </c>
      <c r="BG1483" t="s">
        <v>107</v>
      </c>
      <c r="BH1483" t="s">
        <v>108</v>
      </c>
      <c r="BI1483" t="s">
        <v>109</v>
      </c>
      <c r="BJ1483" s="2">
        <v>0</v>
      </c>
      <c r="BK1483" t="s">
        <v>90</v>
      </c>
      <c r="BL1483" t="s">
        <v>78</v>
      </c>
      <c r="BM1483" t="s">
        <v>83</v>
      </c>
      <c r="BN1483" t="s">
        <v>83</v>
      </c>
      <c r="BO1483" t="s">
        <v>83</v>
      </c>
      <c r="BP1483" t="s">
        <v>10959</v>
      </c>
      <c r="BQ1483" t="s">
        <v>9997</v>
      </c>
      <c r="BR1483" t="s">
        <v>9998</v>
      </c>
      <c r="BS1483" t="s">
        <v>83</v>
      </c>
      <c r="BT1483" s="3">
        <v>1</v>
      </c>
    </row>
    <row r="1484" spans="1:72" x14ac:dyDescent="0.25">
      <c r="A1484" t="s">
        <v>9979</v>
      </c>
      <c r="B1484" t="s">
        <v>9980</v>
      </c>
      <c r="C1484" t="s">
        <v>9981</v>
      </c>
      <c r="D1484" t="s">
        <v>74</v>
      </c>
      <c r="E1484" t="s">
        <v>21868</v>
      </c>
      <c r="F1484" t="s">
        <v>9982</v>
      </c>
      <c r="G1484" t="s">
        <v>10960</v>
      </c>
      <c r="H1484" t="s">
        <v>10961</v>
      </c>
      <c r="I1484" s="1">
        <v>44197</v>
      </c>
      <c r="J1484" s="1">
        <v>44926</v>
      </c>
      <c r="K1484" t="s">
        <v>78</v>
      </c>
      <c r="L1484" t="s">
        <v>79</v>
      </c>
      <c r="M1484" t="s">
        <v>80</v>
      </c>
      <c r="N1484" t="s">
        <v>10744</v>
      </c>
      <c r="O1484" t="s">
        <v>117</v>
      </c>
      <c r="P1484" t="s">
        <v>235</v>
      </c>
      <c r="Q1484" t="s">
        <v>10745</v>
      </c>
      <c r="R1484" t="s">
        <v>9987</v>
      </c>
      <c r="S1484" t="s">
        <v>150</v>
      </c>
      <c r="T1484" t="s">
        <v>87</v>
      </c>
      <c r="U1484" t="s">
        <v>88</v>
      </c>
      <c r="V1484" t="s">
        <v>89</v>
      </c>
      <c r="W1484" t="s">
        <v>78</v>
      </c>
      <c r="X1484" t="s">
        <v>120</v>
      </c>
      <c r="Y1484" t="s">
        <v>91</v>
      </c>
      <c r="Z1484" t="s">
        <v>92</v>
      </c>
      <c r="AA1484" s="1">
        <v>44567</v>
      </c>
      <c r="AB1484" s="2">
        <v>30</v>
      </c>
      <c r="AC1484" s="2">
        <v>25</v>
      </c>
      <c r="AD1484" s="2"/>
      <c r="AE1484" s="2"/>
      <c r="AF1484" s="2"/>
      <c r="AG1484">
        <v>0</v>
      </c>
      <c r="AH1484" s="3">
        <v>24</v>
      </c>
      <c r="AI1484" s="3">
        <v>20</v>
      </c>
      <c r="AJ1484" s="3">
        <v>0</v>
      </c>
      <c r="AK1484" s="3">
        <v>0</v>
      </c>
      <c r="AL1484" s="3">
        <v>0</v>
      </c>
      <c r="AM1484" t="s">
        <v>9988</v>
      </c>
      <c r="AN1484" t="s">
        <v>9989</v>
      </c>
      <c r="AO1484" t="s">
        <v>9979</v>
      </c>
      <c r="AP1484" t="s">
        <v>9980</v>
      </c>
      <c r="AQ1484" t="s">
        <v>83</v>
      </c>
      <c r="AR1484" t="s">
        <v>9990</v>
      </c>
      <c r="AS1484" t="s">
        <v>83</v>
      </c>
      <c r="AT1484" t="s">
        <v>96</v>
      </c>
      <c r="AU1484" t="s">
        <v>9991</v>
      </c>
      <c r="AV1484" t="s">
        <v>9992</v>
      </c>
      <c r="AW1484" t="s">
        <v>99</v>
      </c>
      <c r="AX1484" t="s">
        <v>100</v>
      </c>
      <c r="AY1484" t="s">
        <v>9993</v>
      </c>
      <c r="AZ1484" t="s">
        <v>10962</v>
      </c>
      <c r="BA1484" t="s">
        <v>103</v>
      </c>
      <c r="BB1484" t="s">
        <v>10963</v>
      </c>
      <c r="BC1484" s="4"/>
      <c r="BD1484" t="s">
        <v>83</v>
      </c>
      <c r="BE1484" t="s">
        <v>105</v>
      </c>
      <c r="BF1484" t="s">
        <v>106</v>
      </c>
      <c r="BG1484" t="s">
        <v>107</v>
      </c>
      <c r="BH1484" t="s">
        <v>108</v>
      </c>
      <c r="BI1484" t="s">
        <v>109</v>
      </c>
      <c r="BJ1484" s="2">
        <v>0</v>
      </c>
      <c r="BK1484" t="s">
        <v>90</v>
      </c>
      <c r="BL1484" t="s">
        <v>78</v>
      </c>
      <c r="BM1484" t="s">
        <v>83</v>
      </c>
      <c r="BN1484" t="s">
        <v>83</v>
      </c>
      <c r="BO1484" t="s">
        <v>83</v>
      </c>
      <c r="BP1484" t="s">
        <v>10964</v>
      </c>
      <c r="BQ1484" t="s">
        <v>9997</v>
      </c>
      <c r="BR1484" t="s">
        <v>9998</v>
      </c>
      <c r="BS1484" t="s">
        <v>83</v>
      </c>
      <c r="BT1484" s="3">
        <v>1</v>
      </c>
    </row>
    <row r="1485" spans="1:72" x14ac:dyDescent="0.25">
      <c r="A1485" t="s">
        <v>9979</v>
      </c>
      <c r="B1485" t="s">
        <v>9980</v>
      </c>
      <c r="C1485" t="s">
        <v>9981</v>
      </c>
      <c r="D1485" t="s">
        <v>74</v>
      </c>
      <c r="E1485" t="s">
        <v>21868</v>
      </c>
      <c r="F1485" t="s">
        <v>9982</v>
      </c>
      <c r="G1485" t="s">
        <v>10965</v>
      </c>
      <c r="H1485" t="s">
        <v>10966</v>
      </c>
      <c r="I1485" s="1">
        <v>44197</v>
      </c>
      <c r="J1485" s="1">
        <v>44926</v>
      </c>
      <c r="K1485" t="s">
        <v>78</v>
      </c>
      <c r="L1485" t="s">
        <v>79</v>
      </c>
      <c r="M1485" t="s">
        <v>80</v>
      </c>
      <c r="N1485" t="s">
        <v>10744</v>
      </c>
      <c r="O1485" t="s">
        <v>254</v>
      </c>
      <c r="P1485" t="s">
        <v>420</v>
      </c>
      <c r="Q1485" t="s">
        <v>10967</v>
      </c>
      <c r="R1485" t="s">
        <v>9987</v>
      </c>
      <c r="S1485" t="s">
        <v>150</v>
      </c>
      <c r="T1485" t="s">
        <v>87</v>
      </c>
      <c r="U1485" t="s">
        <v>88</v>
      </c>
      <c r="V1485" t="s">
        <v>89</v>
      </c>
      <c r="W1485" t="s">
        <v>78</v>
      </c>
      <c r="X1485" t="s">
        <v>120</v>
      </c>
      <c r="Y1485" t="s">
        <v>91</v>
      </c>
      <c r="Z1485" t="s">
        <v>92</v>
      </c>
      <c r="AA1485" s="1">
        <v>44567</v>
      </c>
      <c r="AB1485" s="2">
        <v>6</v>
      </c>
      <c r="AC1485" s="2">
        <v>5</v>
      </c>
      <c r="AD1485" s="2"/>
      <c r="AE1485" s="2"/>
      <c r="AF1485" s="2"/>
      <c r="AG1485">
        <v>0</v>
      </c>
      <c r="AH1485" s="3">
        <v>8</v>
      </c>
      <c r="AI1485" s="3">
        <v>4</v>
      </c>
      <c r="AJ1485" s="3">
        <v>0</v>
      </c>
      <c r="AK1485" s="3">
        <v>0</v>
      </c>
      <c r="AL1485" s="3">
        <v>0</v>
      </c>
      <c r="AM1485" t="s">
        <v>9988</v>
      </c>
      <c r="AN1485" t="s">
        <v>9989</v>
      </c>
      <c r="AO1485" t="s">
        <v>9979</v>
      </c>
      <c r="AP1485" t="s">
        <v>9980</v>
      </c>
      <c r="AQ1485" t="s">
        <v>83</v>
      </c>
      <c r="AR1485" t="s">
        <v>9990</v>
      </c>
      <c r="AS1485" t="s">
        <v>83</v>
      </c>
      <c r="AT1485" t="s">
        <v>96</v>
      </c>
      <c r="AU1485" t="s">
        <v>9991</v>
      </c>
      <c r="AV1485" t="s">
        <v>9992</v>
      </c>
      <c r="AW1485" t="s">
        <v>99</v>
      </c>
      <c r="AX1485" t="s">
        <v>100</v>
      </c>
      <c r="AY1485" t="s">
        <v>9993</v>
      </c>
      <c r="AZ1485" t="s">
        <v>10968</v>
      </c>
      <c r="BA1485" t="s">
        <v>103</v>
      </c>
      <c r="BB1485" t="s">
        <v>10969</v>
      </c>
      <c r="BC1485" s="4"/>
      <c r="BD1485" t="s">
        <v>83</v>
      </c>
      <c r="BE1485" t="s">
        <v>105</v>
      </c>
      <c r="BF1485" t="s">
        <v>106</v>
      </c>
      <c r="BG1485" t="s">
        <v>107</v>
      </c>
      <c r="BH1485" t="s">
        <v>108</v>
      </c>
      <c r="BI1485" t="s">
        <v>109</v>
      </c>
      <c r="BJ1485" s="2">
        <v>0</v>
      </c>
      <c r="BK1485" t="s">
        <v>90</v>
      </c>
      <c r="BL1485" t="s">
        <v>78</v>
      </c>
      <c r="BM1485" t="s">
        <v>83</v>
      </c>
      <c r="BN1485" t="s">
        <v>83</v>
      </c>
      <c r="BO1485" t="s">
        <v>83</v>
      </c>
      <c r="BP1485" t="s">
        <v>10970</v>
      </c>
      <c r="BQ1485" t="s">
        <v>9997</v>
      </c>
      <c r="BR1485" t="s">
        <v>9998</v>
      </c>
      <c r="BS1485" t="s">
        <v>83</v>
      </c>
      <c r="BT1485" s="3">
        <v>1</v>
      </c>
    </row>
    <row r="1486" spans="1:72" x14ac:dyDescent="0.25">
      <c r="A1486" t="s">
        <v>9979</v>
      </c>
      <c r="B1486" t="s">
        <v>9980</v>
      </c>
      <c r="C1486" t="s">
        <v>9981</v>
      </c>
      <c r="D1486" t="s">
        <v>74</v>
      </c>
      <c r="E1486" t="s">
        <v>21868</v>
      </c>
      <c r="F1486" t="s">
        <v>9982</v>
      </c>
      <c r="G1486" t="s">
        <v>10971</v>
      </c>
      <c r="H1486" t="s">
        <v>10972</v>
      </c>
      <c r="I1486" s="1">
        <v>44197</v>
      </c>
      <c r="J1486" s="1">
        <v>44926</v>
      </c>
      <c r="K1486" t="s">
        <v>78</v>
      </c>
      <c r="L1486" t="s">
        <v>79</v>
      </c>
      <c r="M1486" t="s">
        <v>80</v>
      </c>
      <c r="N1486" t="s">
        <v>10744</v>
      </c>
      <c r="O1486" t="s">
        <v>957</v>
      </c>
      <c r="P1486" t="s">
        <v>222</v>
      </c>
      <c r="Q1486" t="s">
        <v>10967</v>
      </c>
      <c r="R1486" t="s">
        <v>9987</v>
      </c>
      <c r="S1486" t="s">
        <v>150</v>
      </c>
      <c r="T1486" t="s">
        <v>87</v>
      </c>
      <c r="U1486" t="s">
        <v>88</v>
      </c>
      <c r="V1486" t="s">
        <v>89</v>
      </c>
      <c r="W1486" t="s">
        <v>78</v>
      </c>
      <c r="X1486" t="s">
        <v>120</v>
      </c>
      <c r="Y1486" t="s">
        <v>91</v>
      </c>
      <c r="Z1486" t="s">
        <v>92</v>
      </c>
      <c r="AA1486" s="1">
        <v>44216</v>
      </c>
      <c r="AB1486" s="2">
        <v>3</v>
      </c>
      <c r="AC1486" s="2">
        <v>4</v>
      </c>
      <c r="AD1486" s="2"/>
      <c r="AE1486" s="2"/>
      <c r="AF1486" s="2"/>
      <c r="AG1486">
        <v>0</v>
      </c>
      <c r="AH1486" s="3">
        <v>4</v>
      </c>
      <c r="AI1486" s="3">
        <v>4</v>
      </c>
      <c r="AJ1486" s="3">
        <v>0</v>
      </c>
      <c r="AK1486" s="3">
        <v>0</v>
      </c>
      <c r="AL1486" s="3">
        <v>0</v>
      </c>
      <c r="AM1486" t="s">
        <v>9988</v>
      </c>
      <c r="AN1486" t="s">
        <v>9989</v>
      </c>
      <c r="AO1486" t="s">
        <v>9979</v>
      </c>
      <c r="AP1486" t="s">
        <v>9980</v>
      </c>
      <c r="AQ1486" t="s">
        <v>83</v>
      </c>
      <c r="AR1486" t="s">
        <v>9990</v>
      </c>
      <c r="AS1486" t="s">
        <v>83</v>
      </c>
      <c r="AT1486" t="s">
        <v>96</v>
      </c>
      <c r="AU1486" t="s">
        <v>9991</v>
      </c>
      <c r="AV1486" t="s">
        <v>9992</v>
      </c>
      <c r="AW1486" t="s">
        <v>99</v>
      </c>
      <c r="AX1486" t="s">
        <v>100</v>
      </c>
      <c r="AY1486" t="s">
        <v>9993</v>
      </c>
      <c r="AZ1486" t="s">
        <v>10973</v>
      </c>
      <c r="BA1486" t="s">
        <v>103</v>
      </c>
      <c r="BB1486" t="s">
        <v>10974</v>
      </c>
      <c r="BC1486" s="4"/>
      <c r="BD1486" t="s">
        <v>83</v>
      </c>
      <c r="BE1486" t="s">
        <v>105</v>
      </c>
      <c r="BF1486" t="s">
        <v>106</v>
      </c>
      <c r="BG1486" t="s">
        <v>107</v>
      </c>
      <c r="BH1486" t="s">
        <v>108</v>
      </c>
      <c r="BI1486" t="s">
        <v>109</v>
      </c>
      <c r="BJ1486" s="2">
        <v>0</v>
      </c>
      <c r="BK1486" t="s">
        <v>90</v>
      </c>
      <c r="BL1486" t="s">
        <v>78</v>
      </c>
      <c r="BM1486" t="s">
        <v>83</v>
      </c>
      <c r="BN1486" t="s">
        <v>83</v>
      </c>
      <c r="BO1486" t="s">
        <v>83</v>
      </c>
      <c r="BP1486" t="s">
        <v>10975</v>
      </c>
      <c r="BQ1486" t="s">
        <v>9997</v>
      </c>
      <c r="BR1486" t="s">
        <v>9998</v>
      </c>
      <c r="BS1486" t="s">
        <v>83</v>
      </c>
      <c r="BT1486" s="3">
        <v>1</v>
      </c>
    </row>
    <row r="1487" spans="1:72" x14ac:dyDescent="0.25">
      <c r="A1487" t="s">
        <v>9979</v>
      </c>
      <c r="B1487" t="s">
        <v>9980</v>
      </c>
      <c r="C1487" t="s">
        <v>9981</v>
      </c>
      <c r="D1487" t="s">
        <v>74</v>
      </c>
      <c r="E1487" t="s">
        <v>21868</v>
      </c>
      <c r="F1487" t="s">
        <v>9982</v>
      </c>
      <c r="G1487" t="s">
        <v>10976</v>
      </c>
      <c r="H1487" t="s">
        <v>10977</v>
      </c>
      <c r="I1487" s="1">
        <v>44197</v>
      </c>
      <c r="J1487" s="1">
        <v>44926</v>
      </c>
      <c r="K1487" t="s">
        <v>78</v>
      </c>
      <c r="L1487" t="s">
        <v>79</v>
      </c>
      <c r="M1487" t="s">
        <v>80</v>
      </c>
      <c r="N1487" t="s">
        <v>10978</v>
      </c>
      <c r="O1487" t="s">
        <v>155</v>
      </c>
      <c r="P1487" t="s">
        <v>222</v>
      </c>
      <c r="Q1487" t="s">
        <v>10979</v>
      </c>
      <c r="R1487" t="s">
        <v>9987</v>
      </c>
      <c r="S1487" t="s">
        <v>150</v>
      </c>
      <c r="T1487" t="s">
        <v>87</v>
      </c>
      <c r="U1487" t="s">
        <v>88</v>
      </c>
      <c r="V1487" t="s">
        <v>89</v>
      </c>
      <c r="W1487" t="s">
        <v>78</v>
      </c>
      <c r="X1487" t="s">
        <v>120</v>
      </c>
      <c r="Y1487" t="s">
        <v>91</v>
      </c>
      <c r="Z1487" t="s">
        <v>92</v>
      </c>
      <c r="AA1487" s="1">
        <v>44197</v>
      </c>
      <c r="AB1487" s="2">
        <v>0</v>
      </c>
      <c r="AC1487" s="2">
        <v>0</v>
      </c>
      <c r="AD1487" s="2">
        <v>0</v>
      </c>
      <c r="AE1487" s="2">
        <v>0</v>
      </c>
      <c r="AF1487" s="2"/>
      <c r="AG1487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t="s">
        <v>9988</v>
      </c>
      <c r="AN1487" t="s">
        <v>9989</v>
      </c>
      <c r="AO1487" t="s">
        <v>9979</v>
      </c>
      <c r="AP1487" t="s">
        <v>9980</v>
      </c>
      <c r="AQ1487" t="s">
        <v>83</v>
      </c>
      <c r="AR1487" t="s">
        <v>9990</v>
      </c>
      <c r="AS1487" t="s">
        <v>83</v>
      </c>
      <c r="AT1487" t="s">
        <v>96</v>
      </c>
      <c r="AU1487" t="s">
        <v>9991</v>
      </c>
      <c r="AV1487" t="s">
        <v>9992</v>
      </c>
      <c r="AW1487" t="s">
        <v>99</v>
      </c>
      <c r="AX1487" t="s">
        <v>100</v>
      </c>
      <c r="AY1487" t="s">
        <v>9993</v>
      </c>
      <c r="AZ1487" t="s">
        <v>10980</v>
      </c>
      <c r="BA1487" t="s">
        <v>103</v>
      </c>
      <c r="BB1487" t="s">
        <v>10981</v>
      </c>
      <c r="BC1487" s="4"/>
      <c r="BD1487" t="s">
        <v>83</v>
      </c>
      <c r="BE1487" t="s">
        <v>105</v>
      </c>
      <c r="BF1487" t="s">
        <v>106</v>
      </c>
      <c r="BG1487" t="s">
        <v>107</v>
      </c>
      <c r="BH1487" t="s">
        <v>108</v>
      </c>
      <c r="BI1487" t="s">
        <v>109</v>
      </c>
      <c r="BJ1487" s="2">
        <v>0</v>
      </c>
      <c r="BK1487" t="s">
        <v>90</v>
      </c>
      <c r="BL1487" t="s">
        <v>90</v>
      </c>
      <c r="BM1487" t="s">
        <v>83</v>
      </c>
      <c r="BN1487" t="s">
        <v>83</v>
      </c>
      <c r="BO1487" t="s">
        <v>83</v>
      </c>
      <c r="BP1487" t="s">
        <v>83</v>
      </c>
      <c r="BQ1487" t="s">
        <v>83</v>
      </c>
      <c r="BR1487" t="s">
        <v>83</v>
      </c>
      <c r="BS1487" t="s">
        <v>83</v>
      </c>
      <c r="BT1487" s="3">
        <v>1</v>
      </c>
    </row>
    <row r="1488" spans="1:72" x14ac:dyDescent="0.25">
      <c r="A1488" t="s">
        <v>9979</v>
      </c>
      <c r="B1488" t="s">
        <v>9980</v>
      </c>
      <c r="C1488" t="s">
        <v>9981</v>
      </c>
      <c r="D1488" t="s">
        <v>74</v>
      </c>
      <c r="E1488" t="s">
        <v>21868</v>
      </c>
      <c r="F1488" t="s">
        <v>9982</v>
      </c>
      <c r="G1488" t="s">
        <v>10982</v>
      </c>
      <c r="H1488" t="s">
        <v>10983</v>
      </c>
      <c r="I1488" s="1">
        <v>44197</v>
      </c>
      <c r="J1488" s="1">
        <v>44926</v>
      </c>
      <c r="K1488" t="s">
        <v>78</v>
      </c>
      <c r="L1488" t="s">
        <v>79</v>
      </c>
      <c r="M1488" t="s">
        <v>80</v>
      </c>
      <c r="N1488" t="s">
        <v>10984</v>
      </c>
      <c r="O1488" t="s">
        <v>352</v>
      </c>
      <c r="P1488" t="s">
        <v>676</v>
      </c>
      <c r="Q1488" t="s">
        <v>10985</v>
      </c>
      <c r="R1488" t="s">
        <v>9987</v>
      </c>
      <c r="S1488" t="s">
        <v>150</v>
      </c>
      <c r="T1488" t="s">
        <v>87</v>
      </c>
      <c r="U1488" t="s">
        <v>88</v>
      </c>
      <c r="V1488" t="s">
        <v>89</v>
      </c>
      <c r="W1488" t="s">
        <v>78</v>
      </c>
      <c r="X1488" t="s">
        <v>120</v>
      </c>
      <c r="Y1488" t="s">
        <v>91</v>
      </c>
      <c r="Z1488" t="s">
        <v>92</v>
      </c>
      <c r="AA1488" s="1">
        <v>44216</v>
      </c>
      <c r="AB1488" s="2">
        <v>0</v>
      </c>
      <c r="AC1488" s="2">
        <v>0</v>
      </c>
      <c r="AD1488" s="2"/>
      <c r="AE1488" s="2"/>
      <c r="AF1488" s="2"/>
      <c r="AG1488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t="s">
        <v>9988</v>
      </c>
      <c r="AN1488" t="s">
        <v>9989</v>
      </c>
      <c r="AO1488" t="s">
        <v>9979</v>
      </c>
      <c r="AP1488" t="s">
        <v>9980</v>
      </c>
      <c r="AQ1488" t="s">
        <v>83</v>
      </c>
      <c r="AR1488" t="s">
        <v>9990</v>
      </c>
      <c r="AS1488" t="s">
        <v>83</v>
      </c>
      <c r="AT1488" t="s">
        <v>96</v>
      </c>
      <c r="AU1488" t="s">
        <v>9991</v>
      </c>
      <c r="AV1488" t="s">
        <v>9992</v>
      </c>
      <c r="AW1488" t="s">
        <v>99</v>
      </c>
      <c r="AX1488" t="s">
        <v>100</v>
      </c>
      <c r="AY1488" t="s">
        <v>9993</v>
      </c>
      <c r="AZ1488" t="s">
        <v>10986</v>
      </c>
      <c r="BA1488" t="s">
        <v>103</v>
      </c>
      <c r="BB1488" t="s">
        <v>10987</v>
      </c>
      <c r="BC1488" s="4"/>
      <c r="BD1488" t="s">
        <v>83</v>
      </c>
      <c r="BE1488" t="s">
        <v>105</v>
      </c>
      <c r="BF1488" t="s">
        <v>106</v>
      </c>
      <c r="BG1488" t="s">
        <v>107</v>
      </c>
      <c r="BH1488" t="s">
        <v>108</v>
      </c>
      <c r="BI1488" t="s">
        <v>109</v>
      </c>
      <c r="BJ1488" s="2">
        <v>0</v>
      </c>
      <c r="BK1488" t="s">
        <v>90</v>
      </c>
      <c r="BL1488" t="s">
        <v>90</v>
      </c>
      <c r="BM1488" t="s">
        <v>83</v>
      </c>
      <c r="BN1488" t="s">
        <v>83</v>
      </c>
      <c r="BO1488" t="s">
        <v>83</v>
      </c>
      <c r="BP1488" t="s">
        <v>83</v>
      </c>
      <c r="BQ1488" t="s">
        <v>83</v>
      </c>
      <c r="BR1488" t="s">
        <v>83</v>
      </c>
      <c r="BS1488" t="s">
        <v>83</v>
      </c>
      <c r="BT1488" s="3">
        <v>1</v>
      </c>
    </row>
    <row r="1489" spans="1:72" x14ac:dyDescent="0.25">
      <c r="A1489" t="s">
        <v>9979</v>
      </c>
      <c r="B1489" t="s">
        <v>9980</v>
      </c>
      <c r="C1489" t="s">
        <v>9981</v>
      </c>
      <c r="D1489" t="s">
        <v>74</v>
      </c>
      <c r="E1489" t="s">
        <v>21868</v>
      </c>
      <c r="F1489" t="s">
        <v>9982</v>
      </c>
      <c r="G1489" t="s">
        <v>10988</v>
      </c>
      <c r="H1489" t="s">
        <v>10989</v>
      </c>
      <c r="I1489" s="1">
        <v>44197</v>
      </c>
      <c r="J1489" s="1">
        <v>44926</v>
      </c>
      <c r="K1489" t="s">
        <v>78</v>
      </c>
      <c r="L1489" t="s">
        <v>79</v>
      </c>
      <c r="M1489" t="s">
        <v>80</v>
      </c>
      <c r="N1489" t="s">
        <v>10354</v>
      </c>
      <c r="O1489" t="s">
        <v>809</v>
      </c>
      <c r="P1489" t="s">
        <v>156</v>
      </c>
      <c r="Q1489" t="s">
        <v>10355</v>
      </c>
      <c r="R1489" t="s">
        <v>9987</v>
      </c>
      <c r="S1489" t="s">
        <v>119</v>
      </c>
      <c r="T1489" t="s">
        <v>87</v>
      </c>
      <c r="U1489" t="s">
        <v>88</v>
      </c>
      <c r="V1489" t="s">
        <v>89</v>
      </c>
      <c r="W1489" t="s">
        <v>78</v>
      </c>
      <c r="X1489" t="s">
        <v>120</v>
      </c>
      <c r="Y1489" t="s">
        <v>91</v>
      </c>
      <c r="Z1489" t="s">
        <v>92</v>
      </c>
      <c r="AA1489" s="1">
        <v>44566</v>
      </c>
      <c r="AB1489" s="2">
        <v>88</v>
      </c>
      <c r="AC1489" s="2">
        <v>86</v>
      </c>
      <c r="AD1489" s="2"/>
      <c r="AE1489" s="2"/>
      <c r="AF1489" s="2"/>
      <c r="AG1489">
        <v>0</v>
      </c>
      <c r="AH1489" s="3">
        <v>96</v>
      </c>
      <c r="AI1489" s="3">
        <v>84</v>
      </c>
      <c r="AJ1489" s="3">
        <v>0</v>
      </c>
      <c r="AK1489" s="3">
        <v>0</v>
      </c>
      <c r="AL1489" s="3">
        <v>0</v>
      </c>
      <c r="AM1489" t="s">
        <v>9988</v>
      </c>
      <c r="AN1489" t="s">
        <v>9989</v>
      </c>
      <c r="AO1489" t="s">
        <v>9979</v>
      </c>
      <c r="AP1489" t="s">
        <v>9980</v>
      </c>
      <c r="AQ1489" t="s">
        <v>83</v>
      </c>
      <c r="AR1489" t="s">
        <v>9990</v>
      </c>
      <c r="AS1489" t="s">
        <v>83</v>
      </c>
      <c r="AT1489" t="s">
        <v>96</v>
      </c>
      <c r="AU1489" t="s">
        <v>9991</v>
      </c>
      <c r="AV1489" t="s">
        <v>9992</v>
      </c>
      <c r="AW1489" t="s">
        <v>99</v>
      </c>
      <c r="AX1489" t="s">
        <v>100</v>
      </c>
      <c r="AY1489" t="s">
        <v>9993</v>
      </c>
      <c r="AZ1489" t="s">
        <v>10990</v>
      </c>
      <c r="BA1489" t="s">
        <v>103</v>
      </c>
      <c r="BB1489" t="s">
        <v>10991</v>
      </c>
      <c r="BC1489" s="4"/>
      <c r="BD1489" t="s">
        <v>83</v>
      </c>
      <c r="BE1489" t="s">
        <v>105</v>
      </c>
      <c r="BF1489" t="s">
        <v>106</v>
      </c>
      <c r="BG1489" t="s">
        <v>107</v>
      </c>
      <c r="BH1489" t="s">
        <v>123</v>
      </c>
      <c r="BI1489" t="s">
        <v>124</v>
      </c>
      <c r="BJ1489" s="2">
        <v>0</v>
      </c>
      <c r="BK1489" t="s">
        <v>90</v>
      </c>
      <c r="BL1489" t="s">
        <v>78</v>
      </c>
      <c r="BM1489" t="s">
        <v>83</v>
      </c>
      <c r="BN1489" t="s">
        <v>83</v>
      </c>
      <c r="BO1489" t="s">
        <v>83</v>
      </c>
      <c r="BP1489" t="s">
        <v>10992</v>
      </c>
      <c r="BQ1489" t="s">
        <v>9997</v>
      </c>
      <c r="BR1489" t="s">
        <v>9998</v>
      </c>
      <c r="BS1489" t="s">
        <v>83</v>
      </c>
      <c r="BT1489" s="3">
        <v>1</v>
      </c>
    </row>
    <row r="1490" spans="1:72" x14ac:dyDescent="0.25">
      <c r="A1490" t="s">
        <v>9979</v>
      </c>
      <c r="B1490" t="s">
        <v>9980</v>
      </c>
      <c r="C1490" t="s">
        <v>9981</v>
      </c>
      <c r="D1490" t="s">
        <v>74</v>
      </c>
      <c r="E1490" t="s">
        <v>21868</v>
      </c>
      <c r="F1490" t="s">
        <v>9982</v>
      </c>
      <c r="G1490" t="s">
        <v>10993</v>
      </c>
      <c r="H1490" t="s">
        <v>10994</v>
      </c>
      <c r="I1490" s="1">
        <v>44197</v>
      </c>
      <c r="J1490" s="1">
        <v>44926</v>
      </c>
      <c r="K1490" t="s">
        <v>78</v>
      </c>
      <c r="L1490" t="s">
        <v>79</v>
      </c>
      <c r="M1490" t="s">
        <v>80</v>
      </c>
      <c r="N1490" t="s">
        <v>5066</v>
      </c>
      <c r="O1490" t="s">
        <v>162</v>
      </c>
      <c r="P1490" t="s">
        <v>420</v>
      </c>
      <c r="Q1490" t="s">
        <v>10995</v>
      </c>
      <c r="R1490" t="s">
        <v>9987</v>
      </c>
      <c r="S1490" t="s">
        <v>150</v>
      </c>
      <c r="T1490" t="s">
        <v>87</v>
      </c>
      <c r="U1490" t="s">
        <v>88</v>
      </c>
      <c r="V1490" t="s">
        <v>89</v>
      </c>
      <c r="W1490" t="s">
        <v>78</v>
      </c>
      <c r="X1490" t="s">
        <v>120</v>
      </c>
      <c r="Y1490" t="s">
        <v>91</v>
      </c>
      <c r="Z1490" t="s">
        <v>92</v>
      </c>
      <c r="AA1490" s="1">
        <v>44567</v>
      </c>
      <c r="AB1490" s="2">
        <v>38</v>
      </c>
      <c r="AC1490" s="2">
        <v>65</v>
      </c>
      <c r="AD1490" s="2"/>
      <c r="AE1490" s="2"/>
      <c r="AF1490" s="2"/>
      <c r="AG1490">
        <v>0</v>
      </c>
      <c r="AH1490" s="3">
        <v>40</v>
      </c>
      <c r="AI1490" s="3">
        <v>44</v>
      </c>
      <c r="AJ1490" s="3">
        <v>0</v>
      </c>
      <c r="AK1490" s="3">
        <v>0</v>
      </c>
      <c r="AL1490" s="3">
        <v>0</v>
      </c>
      <c r="AM1490" t="s">
        <v>9988</v>
      </c>
      <c r="AN1490" t="s">
        <v>9989</v>
      </c>
      <c r="AO1490" t="s">
        <v>9979</v>
      </c>
      <c r="AP1490" t="s">
        <v>9980</v>
      </c>
      <c r="AQ1490" t="s">
        <v>83</v>
      </c>
      <c r="AR1490" t="s">
        <v>9990</v>
      </c>
      <c r="AS1490" t="s">
        <v>83</v>
      </c>
      <c r="AT1490" t="s">
        <v>96</v>
      </c>
      <c r="AU1490" t="s">
        <v>9991</v>
      </c>
      <c r="AV1490" t="s">
        <v>9992</v>
      </c>
      <c r="AW1490" t="s">
        <v>99</v>
      </c>
      <c r="AX1490" t="s">
        <v>100</v>
      </c>
      <c r="AY1490" t="s">
        <v>9993</v>
      </c>
      <c r="AZ1490" t="s">
        <v>10996</v>
      </c>
      <c r="BA1490" t="s">
        <v>103</v>
      </c>
      <c r="BB1490" t="s">
        <v>10997</v>
      </c>
      <c r="BC1490" s="4"/>
      <c r="BD1490" t="s">
        <v>83</v>
      </c>
      <c r="BE1490" t="s">
        <v>105</v>
      </c>
      <c r="BF1490" t="s">
        <v>106</v>
      </c>
      <c r="BG1490" t="s">
        <v>107</v>
      </c>
      <c r="BH1490" t="s">
        <v>108</v>
      </c>
      <c r="BI1490" t="s">
        <v>109</v>
      </c>
      <c r="BJ1490" s="2">
        <v>0</v>
      </c>
      <c r="BK1490" t="s">
        <v>90</v>
      </c>
      <c r="BL1490" t="s">
        <v>78</v>
      </c>
      <c r="BM1490" t="s">
        <v>83</v>
      </c>
      <c r="BN1490" t="s">
        <v>83</v>
      </c>
      <c r="BO1490" t="s">
        <v>83</v>
      </c>
      <c r="BP1490" t="s">
        <v>10998</v>
      </c>
      <c r="BQ1490" t="s">
        <v>9997</v>
      </c>
      <c r="BR1490" t="s">
        <v>9998</v>
      </c>
      <c r="BS1490" t="s">
        <v>83</v>
      </c>
      <c r="BT1490" s="3">
        <v>1</v>
      </c>
    </row>
    <row r="1491" spans="1:72" x14ac:dyDescent="0.25">
      <c r="A1491" t="s">
        <v>9979</v>
      </c>
      <c r="B1491" t="s">
        <v>9980</v>
      </c>
      <c r="C1491" t="s">
        <v>9981</v>
      </c>
      <c r="D1491" t="s">
        <v>74</v>
      </c>
      <c r="E1491" t="s">
        <v>21868</v>
      </c>
      <c r="F1491" t="s">
        <v>9982</v>
      </c>
      <c r="G1491" t="s">
        <v>10999</v>
      </c>
      <c r="H1491" t="s">
        <v>11000</v>
      </c>
      <c r="I1491" s="1">
        <v>44197</v>
      </c>
      <c r="J1491" s="1">
        <v>44926</v>
      </c>
      <c r="K1491" t="s">
        <v>78</v>
      </c>
      <c r="L1491" t="s">
        <v>79</v>
      </c>
      <c r="M1491" t="s">
        <v>80</v>
      </c>
      <c r="N1491" t="s">
        <v>5066</v>
      </c>
      <c r="O1491" t="s">
        <v>352</v>
      </c>
      <c r="P1491" t="s">
        <v>420</v>
      </c>
      <c r="Q1491" t="s">
        <v>10995</v>
      </c>
      <c r="R1491" t="s">
        <v>9987</v>
      </c>
      <c r="S1491" t="s">
        <v>150</v>
      </c>
      <c r="T1491" t="s">
        <v>87</v>
      </c>
      <c r="U1491" t="s">
        <v>88</v>
      </c>
      <c r="V1491" t="s">
        <v>89</v>
      </c>
      <c r="W1491" t="s">
        <v>78</v>
      </c>
      <c r="X1491" t="s">
        <v>120</v>
      </c>
      <c r="Y1491" t="s">
        <v>91</v>
      </c>
      <c r="Z1491" t="s">
        <v>92</v>
      </c>
      <c r="AA1491" s="1">
        <v>44567</v>
      </c>
      <c r="AB1491" s="2">
        <v>31</v>
      </c>
      <c r="AC1491" s="2">
        <v>26</v>
      </c>
      <c r="AD1491" s="2"/>
      <c r="AE1491" s="2"/>
      <c r="AF1491" s="2"/>
      <c r="AG1491">
        <v>0</v>
      </c>
      <c r="AH1491" s="3">
        <v>36</v>
      </c>
      <c r="AI1491" s="3">
        <v>28</v>
      </c>
      <c r="AJ1491" s="3">
        <v>0</v>
      </c>
      <c r="AK1491" s="3">
        <v>0</v>
      </c>
      <c r="AL1491" s="3">
        <v>0</v>
      </c>
      <c r="AM1491" t="s">
        <v>9988</v>
      </c>
      <c r="AN1491" t="s">
        <v>9989</v>
      </c>
      <c r="AO1491" t="s">
        <v>9979</v>
      </c>
      <c r="AP1491" t="s">
        <v>9980</v>
      </c>
      <c r="AQ1491" t="s">
        <v>83</v>
      </c>
      <c r="AR1491" t="s">
        <v>9990</v>
      </c>
      <c r="AS1491" t="s">
        <v>83</v>
      </c>
      <c r="AT1491" t="s">
        <v>96</v>
      </c>
      <c r="AU1491" t="s">
        <v>9991</v>
      </c>
      <c r="AV1491" t="s">
        <v>9992</v>
      </c>
      <c r="AW1491" t="s">
        <v>99</v>
      </c>
      <c r="AX1491" t="s">
        <v>100</v>
      </c>
      <c r="AY1491" t="s">
        <v>9993</v>
      </c>
      <c r="AZ1491" t="s">
        <v>11001</v>
      </c>
      <c r="BA1491" t="s">
        <v>103</v>
      </c>
      <c r="BB1491" t="s">
        <v>11002</v>
      </c>
      <c r="BC1491" s="4"/>
      <c r="BD1491" t="s">
        <v>83</v>
      </c>
      <c r="BE1491" t="s">
        <v>105</v>
      </c>
      <c r="BF1491" t="s">
        <v>106</v>
      </c>
      <c r="BG1491" t="s">
        <v>107</v>
      </c>
      <c r="BH1491" t="s">
        <v>108</v>
      </c>
      <c r="BI1491" t="s">
        <v>109</v>
      </c>
      <c r="BJ1491" s="2">
        <v>0</v>
      </c>
      <c r="BK1491" t="s">
        <v>90</v>
      </c>
      <c r="BL1491" t="s">
        <v>78</v>
      </c>
      <c r="BM1491" t="s">
        <v>83</v>
      </c>
      <c r="BN1491" t="s">
        <v>83</v>
      </c>
      <c r="BO1491" t="s">
        <v>83</v>
      </c>
      <c r="BP1491" t="s">
        <v>11003</v>
      </c>
      <c r="BQ1491" t="s">
        <v>9997</v>
      </c>
      <c r="BR1491" t="s">
        <v>9998</v>
      </c>
      <c r="BS1491" t="s">
        <v>83</v>
      </c>
      <c r="BT1491" s="3">
        <v>1</v>
      </c>
    </row>
    <row r="1492" spans="1:72" x14ac:dyDescent="0.25">
      <c r="A1492" t="s">
        <v>9979</v>
      </c>
      <c r="B1492" t="s">
        <v>9980</v>
      </c>
      <c r="C1492" t="s">
        <v>9981</v>
      </c>
      <c r="D1492" t="s">
        <v>74</v>
      </c>
      <c r="E1492" t="s">
        <v>21868</v>
      </c>
      <c r="F1492" t="s">
        <v>9982</v>
      </c>
      <c r="G1492" t="s">
        <v>11004</v>
      </c>
      <c r="H1492" t="s">
        <v>11005</v>
      </c>
      <c r="I1492" s="1">
        <v>44197</v>
      </c>
      <c r="J1492" s="1">
        <v>44926</v>
      </c>
      <c r="K1492" t="s">
        <v>78</v>
      </c>
      <c r="L1492" t="s">
        <v>79</v>
      </c>
      <c r="M1492" t="s">
        <v>80</v>
      </c>
      <c r="N1492" t="s">
        <v>5066</v>
      </c>
      <c r="O1492" t="s">
        <v>242</v>
      </c>
      <c r="P1492" t="s">
        <v>420</v>
      </c>
      <c r="Q1492" t="s">
        <v>10995</v>
      </c>
      <c r="R1492" t="s">
        <v>9987</v>
      </c>
      <c r="S1492" t="s">
        <v>150</v>
      </c>
      <c r="T1492" t="s">
        <v>87</v>
      </c>
      <c r="U1492" t="s">
        <v>88</v>
      </c>
      <c r="V1492" t="s">
        <v>89</v>
      </c>
      <c r="W1492" t="s">
        <v>78</v>
      </c>
      <c r="X1492" t="s">
        <v>120</v>
      </c>
      <c r="Y1492" t="s">
        <v>91</v>
      </c>
      <c r="Z1492" t="s">
        <v>92</v>
      </c>
      <c r="AA1492" s="1">
        <v>44567</v>
      </c>
      <c r="AB1492" s="2">
        <v>79</v>
      </c>
      <c r="AC1492" s="2">
        <v>79</v>
      </c>
      <c r="AD1492" s="2"/>
      <c r="AE1492" s="2"/>
      <c r="AF1492" s="2"/>
      <c r="AG1492">
        <v>0</v>
      </c>
      <c r="AH1492" s="3">
        <v>120</v>
      </c>
      <c r="AI1492" s="3">
        <v>128</v>
      </c>
      <c r="AJ1492" s="3">
        <v>0</v>
      </c>
      <c r="AK1492" s="3">
        <v>0</v>
      </c>
      <c r="AL1492" s="3">
        <v>0</v>
      </c>
      <c r="AM1492" t="s">
        <v>9988</v>
      </c>
      <c r="AN1492" t="s">
        <v>9989</v>
      </c>
      <c r="AO1492" t="s">
        <v>9979</v>
      </c>
      <c r="AP1492" t="s">
        <v>9980</v>
      </c>
      <c r="AQ1492" t="s">
        <v>83</v>
      </c>
      <c r="AR1492" t="s">
        <v>9990</v>
      </c>
      <c r="AS1492" t="s">
        <v>83</v>
      </c>
      <c r="AT1492" t="s">
        <v>96</v>
      </c>
      <c r="AU1492" t="s">
        <v>9991</v>
      </c>
      <c r="AV1492" t="s">
        <v>9992</v>
      </c>
      <c r="AW1492" t="s">
        <v>99</v>
      </c>
      <c r="AX1492" t="s">
        <v>100</v>
      </c>
      <c r="AY1492" t="s">
        <v>9993</v>
      </c>
      <c r="AZ1492" t="s">
        <v>11006</v>
      </c>
      <c r="BA1492" t="s">
        <v>103</v>
      </c>
      <c r="BB1492" t="s">
        <v>11007</v>
      </c>
      <c r="BC1492" s="4"/>
      <c r="BD1492" t="s">
        <v>83</v>
      </c>
      <c r="BE1492" t="s">
        <v>105</v>
      </c>
      <c r="BF1492" t="s">
        <v>106</v>
      </c>
      <c r="BG1492" t="s">
        <v>107</v>
      </c>
      <c r="BH1492" t="s">
        <v>108</v>
      </c>
      <c r="BI1492" t="s">
        <v>109</v>
      </c>
      <c r="BJ1492" s="2">
        <v>0</v>
      </c>
      <c r="BK1492" t="s">
        <v>90</v>
      </c>
      <c r="BL1492" t="s">
        <v>78</v>
      </c>
      <c r="BM1492" t="s">
        <v>83</v>
      </c>
      <c r="BN1492" t="s">
        <v>83</v>
      </c>
      <c r="BO1492" t="s">
        <v>83</v>
      </c>
      <c r="BP1492" t="s">
        <v>11008</v>
      </c>
      <c r="BQ1492" t="s">
        <v>9997</v>
      </c>
      <c r="BR1492" t="s">
        <v>9998</v>
      </c>
      <c r="BS1492" t="s">
        <v>83</v>
      </c>
      <c r="BT1492" s="3">
        <v>1</v>
      </c>
    </row>
    <row r="1493" spans="1:72" x14ac:dyDescent="0.25">
      <c r="A1493" t="s">
        <v>9979</v>
      </c>
      <c r="B1493" t="s">
        <v>9980</v>
      </c>
      <c r="C1493" t="s">
        <v>9981</v>
      </c>
      <c r="D1493" t="s">
        <v>74</v>
      </c>
      <c r="E1493" t="s">
        <v>21868</v>
      </c>
      <c r="F1493" t="s">
        <v>9982</v>
      </c>
      <c r="G1493" t="s">
        <v>11009</v>
      </c>
      <c r="H1493" t="s">
        <v>11010</v>
      </c>
      <c r="I1493" s="1">
        <v>44197</v>
      </c>
      <c r="J1493" s="1">
        <v>44926</v>
      </c>
      <c r="K1493" t="s">
        <v>78</v>
      </c>
      <c r="L1493" t="s">
        <v>79</v>
      </c>
      <c r="M1493" t="s">
        <v>80</v>
      </c>
      <c r="N1493" t="s">
        <v>11011</v>
      </c>
      <c r="O1493" t="s">
        <v>147</v>
      </c>
      <c r="P1493" t="s">
        <v>409</v>
      </c>
      <c r="Q1493" t="s">
        <v>11012</v>
      </c>
      <c r="R1493" t="s">
        <v>9987</v>
      </c>
      <c r="S1493" t="s">
        <v>150</v>
      </c>
      <c r="T1493" t="s">
        <v>87</v>
      </c>
      <c r="U1493" t="s">
        <v>88</v>
      </c>
      <c r="V1493" t="s">
        <v>89</v>
      </c>
      <c r="W1493" t="s">
        <v>78</v>
      </c>
      <c r="X1493" t="s">
        <v>120</v>
      </c>
      <c r="Y1493" t="s">
        <v>91</v>
      </c>
      <c r="Z1493" t="s">
        <v>92</v>
      </c>
      <c r="AA1493" s="1">
        <v>44565</v>
      </c>
      <c r="AB1493" s="2">
        <v>58</v>
      </c>
      <c r="AC1493" s="2">
        <v>67</v>
      </c>
      <c r="AD1493" s="2"/>
      <c r="AE1493" s="2"/>
      <c r="AF1493" s="2"/>
      <c r="AG1493">
        <v>0</v>
      </c>
      <c r="AH1493" s="3">
        <v>56</v>
      </c>
      <c r="AI1493" s="3">
        <v>64</v>
      </c>
      <c r="AJ1493" s="3">
        <v>0</v>
      </c>
      <c r="AK1493" s="3">
        <v>0</v>
      </c>
      <c r="AL1493" s="3">
        <v>0</v>
      </c>
      <c r="AM1493" t="s">
        <v>9988</v>
      </c>
      <c r="AN1493" t="s">
        <v>9989</v>
      </c>
      <c r="AO1493" t="s">
        <v>9979</v>
      </c>
      <c r="AP1493" t="s">
        <v>9980</v>
      </c>
      <c r="AQ1493" t="s">
        <v>83</v>
      </c>
      <c r="AR1493" t="s">
        <v>9990</v>
      </c>
      <c r="AS1493" t="s">
        <v>83</v>
      </c>
      <c r="AT1493" t="s">
        <v>96</v>
      </c>
      <c r="AU1493" t="s">
        <v>9991</v>
      </c>
      <c r="AV1493" t="s">
        <v>9992</v>
      </c>
      <c r="AW1493" t="s">
        <v>99</v>
      </c>
      <c r="AX1493" t="s">
        <v>100</v>
      </c>
      <c r="AY1493" t="s">
        <v>9993</v>
      </c>
      <c r="AZ1493" t="s">
        <v>11013</v>
      </c>
      <c r="BA1493" t="s">
        <v>103</v>
      </c>
      <c r="BB1493" t="s">
        <v>11014</v>
      </c>
      <c r="BC1493" s="4"/>
      <c r="BD1493" t="s">
        <v>83</v>
      </c>
      <c r="BE1493" t="s">
        <v>105</v>
      </c>
      <c r="BF1493" t="s">
        <v>106</v>
      </c>
      <c r="BG1493" t="s">
        <v>107</v>
      </c>
      <c r="BH1493" t="s">
        <v>108</v>
      </c>
      <c r="BI1493" t="s">
        <v>109</v>
      </c>
      <c r="BJ1493" s="2">
        <v>0</v>
      </c>
      <c r="BK1493" t="s">
        <v>90</v>
      </c>
      <c r="BL1493" t="s">
        <v>90</v>
      </c>
      <c r="BM1493" t="s">
        <v>83</v>
      </c>
      <c r="BN1493" t="s">
        <v>83</v>
      </c>
      <c r="BO1493" t="s">
        <v>83</v>
      </c>
      <c r="BP1493" t="s">
        <v>83</v>
      </c>
      <c r="BQ1493" t="s">
        <v>83</v>
      </c>
      <c r="BR1493" t="s">
        <v>83</v>
      </c>
      <c r="BS1493" t="s">
        <v>83</v>
      </c>
      <c r="BT1493" s="3">
        <v>1</v>
      </c>
    </row>
    <row r="1494" spans="1:72" x14ac:dyDescent="0.25">
      <c r="A1494" t="s">
        <v>9979</v>
      </c>
      <c r="B1494" t="s">
        <v>9980</v>
      </c>
      <c r="C1494" t="s">
        <v>9981</v>
      </c>
      <c r="D1494" t="s">
        <v>74</v>
      </c>
      <c r="E1494" t="s">
        <v>21868</v>
      </c>
      <c r="F1494" t="s">
        <v>9982</v>
      </c>
      <c r="G1494" t="s">
        <v>11015</v>
      </c>
      <c r="H1494" t="s">
        <v>11016</v>
      </c>
      <c r="I1494" s="1">
        <v>44197</v>
      </c>
      <c r="J1494" s="1">
        <v>44926</v>
      </c>
      <c r="K1494" t="s">
        <v>78</v>
      </c>
      <c r="L1494" t="s">
        <v>79</v>
      </c>
      <c r="M1494" t="s">
        <v>80</v>
      </c>
      <c r="N1494" t="s">
        <v>11017</v>
      </c>
      <c r="O1494" t="s">
        <v>720</v>
      </c>
      <c r="P1494" t="s">
        <v>420</v>
      </c>
      <c r="Q1494" t="s">
        <v>11018</v>
      </c>
      <c r="R1494" t="s">
        <v>9987</v>
      </c>
      <c r="S1494" t="s">
        <v>150</v>
      </c>
      <c r="T1494" t="s">
        <v>87</v>
      </c>
      <c r="U1494" t="s">
        <v>88</v>
      </c>
      <c r="V1494" t="s">
        <v>89</v>
      </c>
      <c r="W1494" t="s">
        <v>78</v>
      </c>
      <c r="X1494" t="s">
        <v>120</v>
      </c>
      <c r="Y1494" t="s">
        <v>91</v>
      </c>
      <c r="Z1494" t="s">
        <v>92</v>
      </c>
      <c r="AA1494" s="1">
        <v>44566</v>
      </c>
      <c r="AB1494" s="2">
        <v>159</v>
      </c>
      <c r="AC1494" s="2">
        <v>134</v>
      </c>
      <c r="AD1494" s="2"/>
      <c r="AE1494" s="2"/>
      <c r="AF1494" s="2"/>
      <c r="AG1494">
        <v>0</v>
      </c>
      <c r="AH1494" s="3">
        <v>164</v>
      </c>
      <c r="AI1494" s="3">
        <v>140</v>
      </c>
      <c r="AJ1494" s="3">
        <v>0</v>
      </c>
      <c r="AK1494" s="3">
        <v>0</v>
      </c>
      <c r="AL1494" s="3">
        <v>0</v>
      </c>
      <c r="AM1494" t="s">
        <v>9988</v>
      </c>
      <c r="AN1494" t="s">
        <v>9989</v>
      </c>
      <c r="AO1494" t="s">
        <v>9979</v>
      </c>
      <c r="AP1494" t="s">
        <v>9980</v>
      </c>
      <c r="AQ1494" t="s">
        <v>83</v>
      </c>
      <c r="AR1494" t="s">
        <v>9990</v>
      </c>
      <c r="AS1494" t="s">
        <v>83</v>
      </c>
      <c r="AT1494" t="s">
        <v>96</v>
      </c>
      <c r="AU1494" t="s">
        <v>9991</v>
      </c>
      <c r="AV1494" t="s">
        <v>9992</v>
      </c>
      <c r="AW1494" t="s">
        <v>99</v>
      </c>
      <c r="AX1494" t="s">
        <v>100</v>
      </c>
      <c r="AY1494" t="s">
        <v>9993</v>
      </c>
      <c r="AZ1494" t="s">
        <v>11019</v>
      </c>
      <c r="BA1494" t="s">
        <v>103</v>
      </c>
      <c r="BB1494" t="s">
        <v>11020</v>
      </c>
      <c r="BC1494" s="4"/>
      <c r="BD1494" t="s">
        <v>83</v>
      </c>
      <c r="BE1494" t="s">
        <v>105</v>
      </c>
      <c r="BF1494" t="s">
        <v>106</v>
      </c>
      <c r="BG1494" t="s">
        <v>107</v>
      </c>
      <c r="BH1494" t="s">
        <v>108</v>
      </c>
      <c r="BI1494" t="s">
        <v>109</v>
      </c>
      <c r="BJ1494" s="2">
        <v>0</v>
      </c>
      <c r="BK1494" t="s">
        <v>90</v>
      </c>
      <c r="BL1494" t="s">
        <v>78</v>
      </c>
      <c r="BM1494" t="s">
        <v>83</v>
      </c>
      <c r="BN1494" t="s">
        <v>83</v>
      </c>
      <c r="BO1494" t="s">
        <v>83</v>
      </c>
      <c r="BP1494" t="s">
        <v>11021</v>
      </c>
      <c r="BQ1494" t="s">
        <v>9997</v>
      </c>
      <c r="BR1494" t="s">
        <v>9998</v>
      </c>
      <c r="BS1494" t="s">
        <v>83</v>
      </c>
      <c r="BT1494" s="3">
        <v>1</v>
      </c>
    </row>
    <row r="1495" spans="1:72" x14ac:dyDescent="0.25">
      <c r="A1495" t="s">
        <v>9979</v>
      </c>
      <c r="B1495" t="s">
        <v>9980</v>
      </c>
      <c r="C1495" t="s">
        <v>9981</v>
      </c>
      <c r="D1495" t="s">
        <v>74</v>
      </c>
      <c r="E1495" t="s">
        <v>21868</v>
      </c>
      <c r="F1495" t="s">
        <v>9982</v>
      </c>
      <c r="G1495" t="s">
        <v>11022</v>
      </c>
      <c r="H1495" t="s">
        <v>11023</v>
      </c>
      <c r="I1495" s="1">
        <v>44197</v>
      </c>
      <c r="J1495" s="1">
        <v>44926</v>
      </c>
      <c r="K1495" t="s">
        <v>78</v>
      </c>
      <c r="L1495" t="s">
        <v>79</v>
      </c>
      <c r="M1495" t="s">
        <v>80</v>
      </c>
      <c r="N1495" t="s">
        <v>11024</v>
      </c>
      <c r="O1495" t="s">
        <v>11025</v>
      </c>
      <c r="P1495" t="s">
        <v>1069</v>
      </c>
      <c r="Q1495" t="s">
        <v>11026</v>
      </c>
      <c r="R1495" t="s">
        <v>9987</v>
      </c>
      <c r="S1495" t="s">
        <v>150</v>
      </c>
      <c r="T1495" t="s">
        <v>87</v>
      </c>
      <c r="U1495" t="s">
        <v>88</v>
      </c>
      <c r="V1495" t="s">
        <v>89</v>
      </c>
      <c r="W1495" t="s">
        <v>78</v>
      </c>
      <c r="X1495" t="s">
        <v>120</v>
      </c>
      <c r="Y1495" t="s">
        <v>91</v>
      </c>
      <c r="Z1495" t="s">
        <v>92</v>
      </c>
      <c r="AA1495" s="1">
        <v>44566</v>
      </c>
      <c r="AB1495" s="2">
        <v>2313</v>
      </c>
      <c r="AC1495" s="2">
        <v>1813</v>
      </c>
      <c r="AD1495" s="2"/>
      <c r="AE1495" s="2"/>
      <c r="AF1495" s="2"/>
      <c r="AG1495">
        <v>0</v>
      </c>
      <c r="AH1495" s="3">
        <v>2196</v>
      </c>
      <c r="AI1495" s="3">
        <v>1812</v>
      </c>
      <c r="AJ1495" s="3">
        <v>0</v>
      </c>
      <c r="AK1495" s="3">
        <v>0</v>
      </c>
      <c r="AL1495" s="3">
        <v>0</v>
      </c>
      <c r="AM1495" t="s">
        <v>9988</v>
      </c>
      <c r="AN1495" t="s">
        <v>9989</v>
      </c>
      <c r="AO1495" t="s">
        <v>9979</v>
      </c>
      <c r="AP1495" t="s">
        <v>9980</v>
      </c>
      <c r="AQ1495" t="s">
        <v>83</v>
      </c>
      <c r="AR1495" t="s">
        <v>9990</v>
      </c>
      <c r="AS1495" t="s">
        <v>83</v>
      </c>
      <c r="AT1495" t="s">
        <v>96</v>
      </c>
      <c r="AU1495" t="s">
        <v>9991</v>
      </c>
      <c r="AV1495" t="s">
        <v>9992</v>
      </c>
      <c r="AW1495" t="s">
        <v>99</v>
      </c>
      <c r="AX1495" t="s">
        <v>100</v>
      </c>
      <c r="AY1495" t="s">
        <v>9993</v>
      </c>
      <c r="AZ1495" t="s">
        <v>11027</v>
      </c>
      <c r="BA1495" t="s">
        <v>103</v>
      </c>
      <c r="BB1495" t="s">
        <v>11028</v>
      </c>
      <c r="BC1495" s="4"/>
      <c r="BD1495" t="s">
        <v>83</v>
      </c>
      <c r="BE1495" t="s">
        <v>105</v>
      </c>
      <c r="BF1495" t="s">
        <v>106</v>
      </c>
      <c r="BG1495" t="s">
        <v>107</v>
      </c>
      <c r="BH1495" t="s">
        <v>108</v>
      </c>
      <c r="BI1495" t="s">
        <v>109</v>
      </c>
      <c r="BJ1495" s="2">
        <v>0</v>
      </c>
      <c r="BK1495" t="s">
        <v>90</v>
      </c>
      <c r="BL1495" t="s">
        <v>78</v>
      </c>
      <c r="BM1495" t="s">
        <v>83</v>
      </c>
      <c r="BN1495" t="s">
        <v>83</v>
      </c>
      <c r="BO1495" t="s">
        <v>83</v>
      </c>
      <c r="BP1495" t="s">
        <v>11029</v>
      </c>
      <c r="BQ1495" t="s">
        <v>9997</v>
      </c>
      <c r="BR1495" t="s">
        <v>9998</v>
      </c>
      <c r="BS1495" t="s">
        <v>83</v>
      </c>
      <c r="BT1495" s="3">
        <v>1</v>
      </c>
    </row>
    <row r="1496" spans="1:72" x14ac:dyDescent="0.25">
      <c r="A1496" t="s">
        <v>9979</v>
      </c>
      <c r="B1496" t="s">
        <v>9980</v>
      </c>
      <c r="C1496" t="s">
        <v>9981</v>
      </c>
      <c r="D1496" t="s">
        <v>74</v>
      </c>
      <c r="E1496" t="s">
        <v>21868</v>
      </c>
      <c r="F1496" t="s">
        <v>9982</v>
      </c>
      <c r="G1496" t="s">
        <v>11030</v>
      </c>
      <c r="H1496" t="s">
        <v>11031</v>
      </c>
      <c r="I1496" s="1">
        <v>44197</v>
      </c>
      <c r="J1496" s="1">
        <v>44926</v>
      </c>
      <c r="K1496" t="s">
        <v>78</v>
      </c>
      <c r="L1496" t="s">
        <v>79</v>
      </c>
      <c r="M1496" t="s">
        <v>80</v>
      </c>
      <c r="N1496" t="s">
        <v>11032</v>
      </c>
      <c r="O1496" t="s">
        <v>117</v>
      </c>
      <c r="P1496" t="s">
        <v>676</v>
      </c>
      <c r="Q1496" t="s">
        <v>11033</v>
      </c>
      <c r="R1496" t="s">
        <v>9987</v>
      </c>
      <c r="S1496" t="s">
        <v>150</v>
      </c>
      <c r="T1496" t="s">
        <v>87</v>
      </c>
      <c r="U1496" t="s">
        <v>88</v>
      </c>
      <c r="V1496" t="s">
        <v>89</v>
      </c>
      <c r="W1496" t="s">
        <v>78</v>
      </c>
      <c r="X1496" t="s">
        <v>120</v>
      </c>
      <c r="Y1496" t="s">
        <v>91</v>
      </c>
      <c r="Z1496" t="s">
        <v>92</v>
      </c>
      <c r="AA1496" s="1">
        <v>44567</v>
      </c>
      <c r="AB1496" s="2">
        <v>230</v>
      </c>
      <c r="AC1496" s="2">
        <v>269</v>
      </c>
      <c r="AD1496" s="2"/>
      <c r="AE1496" s="2"/>
      <c r="AF1496" s="2"/>
      <c r="AG1496">
        <v>0</v>
      </c>
      <c r="AH1496" s="3">
        <v>352</v>
      </c>
      <c r="AI1496" s="3">
        <v>400</v>
      </c>
      <c r="AJ1496" s="3">
        <v>0</v>
      </c>
      <c r="AK1496" s="3">
        <v>0</v>
      </c>
      <c r="AL1496" s="3">
        <v>0</v>
      </c>
      <c r="AM1496" t="s">
        <v>9988</v>
      </c>
      <c r="AN1496" t="s">
        <v>9989</v>
      </c>
      <c r="AO1496" t="s">
        <v>9979</v>
      </c>
      <c r="AP1496" t="s">
        <v>9980</v>
      </c>
      <c r="AQ1496" t="s">
        <v>83</v>
      </c>
      <c r="AR1496" t="s">
        <v>9990</v>
      </c>
      <c r="AS1496" t="s">
        <v>83</v>
      </c>
      <c r="AT1496" t="s">
        <v>96</v>
      </c>
      <c r="AU1496" t="s">
        <v>9991</v>
      </c>
      <c r="AV1496" t="s">
        <v>9992</v>
      </c>
      <c r="AW1496" t="s">
        <v>99</v>
      </c>
      <c r="AX1496" t="s">
        <v>100</v>
      </c>
      <c r="AY1496" t="s">
        <v>9993</v>
      </c>
      <c r="AZ1496" t="s">
        <v>11034</v>
      </c>
      <c r="BA1496" t="s">
        <v>103</v>
      </c>
      <c r="BB1496" t="s">
        <v>11035</v>
      </c>
      <c r="BC1496" s="4"/>
      <c r="BD1496" t="s">
        <v>83</v>
      </c>
      <c r="BE1496" t="s">
        <v>105</v>
      </c>
      <c r="BF1496" t="s">
        <v>106</v>
      </c>
      <c r="BG1496" t="s">
        <v>107</v>
      </c>
      <c r="BH1496" t="s">
        <v>108</v>
      </c>
      <c r="BI1496" t="s">
        <v>109</v>
      </c>
      <c r="BJ1496" s="2">
        <v>0</v>
      </c>
      <c r="BK1496" t="s">
        <v>90</v>
      </c>
      <c r="BL1496" t="s">
        <v>78</v>
      </c>
      <c r="BM1496" t="s">
        <v>83</v>
      </c>
      <c r="BN1496" t="s">
        <v>83</v>
      </c>
      <c r="BO1496" t="s">
        <v>83</v>
      </c>
      <c r="BP1496" t="s">
        <v>11036</v>
      </c>
      <c r="BQ1496" t="s">
        <v>9997</v>
      </c>
      <c r="BR1496" t="s">
        <v>9998</v>
      </c>
      <c r="BS1496" t="s">
        <v>83</v>
      </c>
      <c r="BT1496" s="3">
        <v>1</v>
      </c>
    </row>
    <row r="1497" spans="1:72" x14ac:dyDescent="0.25">
      <c r="A1497" t="s">
        <v>9979</v>
      </c>
      <c r="B1497" t="s">
        <v>9980</v>
      </c>
      <c r="C1497" t="s">
        <v>9981</v>
      </c>
      <c r="D1497" t="s">
        <v>74</v>
      </c>
      <c r="E1497" t="s">
        <v>21868</v>
      </c>
      <c r="F1497" t="s">
        <v>9982</v>
      </c>
      <c r="G1497" t="s">
        <v>11037</v>
      </c>
      <c r="H1497" t="s">
        <v>11038</v>
      </c>
      <c r="I1497" s="1">
        <v>44197</v>
      </c>
      <c r="J1497" s="1">
        <v>44926</v>
      </c>
      <c r="K1497" t="s">
        <v>78</v>
      </c>
      <c r="L1497" t="s">
        <v>79</v>
      </c>
      <c r="M1497" t="s">
        <v>80</v>
      </c>
      <c r="N1497" t="s">
        <v>11039</v>
      </c>
      <c r="O1497" t="s">
        <v>162</v>
      </c>
      <c r="P1497" t="s">
        <v>271</v>
      </c>
      <c r="Q1497" t="s">
        <v>11040</v>
      </c>
      <c r="R1497" t="s">
        <v>9987</v>
      </c>
      <c r="S1497" t="s">
        <v>150</v>
      </c>
      <c r="T1497" t="s">
        <v>87</v>
      </c>
      <c r="U1497" t="s">
        <v>88</v>
      </c>
      <c r="V1497" t="s">
        <v>89</v>
      </c>
      <c r="W1497" t="s">
        <v>78</v>
      </c>
      <c r="X1497" t="s">
        <v>120</v>
      </c>
      <c r="Y1497" t="s">
        <v>91</v>
      </c>
      <c r="Z1497" t="s">
        <v>92</v>
      </c>
      <c r="AA1497" s="1">
        <v>44566</v>
      </c>
      <c r="AB1497" s="2">
        <v>4181</v>
      </c>
      <c r="AC1497" s="2">
        <v>3739</v>
      </c>
      <c r="AD1497" s="2"/>
      <c r="AE1497" s="2"/>
      <c r="AF1497" s="2"/>
      <c r="AG1497">
        <v>0</v>
      </c>
      <c r="AH1497" s="3">
        <v>4380</v>
      </c>
      <c r="AI1497" s="3">
        <v>4188</v>
      </c>
      <c r="AJ1497" s="3">
        <v>0</v>
      </c>
      <c r="AK1497" s="3">
        <v>0</v>
      </c>
      <c r="AL1497" s="3">
        <v>0</v>
      </c>
      <c r="AM1497" t="s">
        <v>9988</v>
      </c>
      <c r="AN1497" t="s">
        <v>9989</v>
      </c>
      <c r="AO1497" t="s">
        <v>9979</v>
      </c>
      <c r="AP1497" t="s">
        <v>9980</v>
      </c>
      <c r="AQ1497" t="s">
        <v>83</v>
      </c>
      <c r="AR1497" t="s">
        <v>9990</v>
      </c>
      <c r="AS1497" t="s">
        <v>83</v>
      </c>
      <c r="AT1497" t="s">
        <v>96</v>
      </c>
      <c r="AU1497" t="s">
        <v>9991</v>
      </c>
      <c r="AV1497" t="s">
        <v>9992</v>
      </c>
      <c r="AW1497" t="s">
        <v>99</v>
      </c>
      <c r="AX1497" t="s">
        <v>100</v>
      </c>
      <c r="AY1497" t="s">
        <v>9993</v>
      </c>
      <c r="AZ1497" t="s">
        <v>11041</v>
      </c>
      <c r="BA1497" t="s">
        <v>103</v>
      </c>
      <c r="BB1497" t="s">
        <v>11042</v>
      </c>
      <c r="BC1497" s="4"/>
      <c r="BD1497" t="s">
        <v>83</v>
      </c>
      <c r="BE1497" t="s">
        <v>105</v>
      </c>
      <c r="BF1497" t="s">
        <v>106</v>
      </c>
      <c r="BG1497" t="s">
        <v>107</v>
      </c>
      <c r="BH1497" t="s">
        <v>108</v>
      </c>
      <c r="BI1497" t="s">
        <v>109</v>
      </c>
      <c r="BJ1497" s="2">
        <v>0</v>
      </c>
      <c r="BK1497" t="s">
        <v>90</v>
      </c>
      <c r="BL1497" t="s">
        <v>78</v>
      </c>
      <c r="BM1497" t="s">
        <v>83</v>
      </c>
      <c r="BN1497" t="s">
        <v>83</v>
      </c>
      <c r="BO1497" t="s">
        <v>83</v>
      </c>
      <c r="BP1497" t="s">
        <v>11043</v>
      </c>
      <c r="BQ1497" t="s">
        <v>9997</v>
      </c>
      <c r="BR1497" t="s">
        <v>9998</v>
      </c>
      <c r="BS1497" t="s">
        <v>83</v>
      </c>
      <c r="BT1497" s="3">
        <v>1</v>
      </c>
    </row>
    <row r="1498" spans="1:72" x14ac:dyDescent="0.25">
      <c r="A1498" t="s">
        <v>9979</v>
      </c>
      <c r="B1498" t="s">
        <v>9980</v>
      </c>
      <c r="C1498" t="s">
        <v>9981</v>
      </c>
      <c r="D1498" t="s">
        <v>74</v>
      </c>
      <c r="E1498" t="s">
        <v>21868</v>
      </c>
      <c r="F1498" t="s">
        <v>9982</v>
      </c>
      <c r="G1498" t="s">
        <v>11044</v>
      </c>
      <c r="H1498" t="s">
        <v>11045</v>
      </c>
      <c r="I1498" s="1">
        <v>44197</v>
      </c>
      <c r="J1498" s="1">
        <v>44926</v>
      </c>
      <c r="K1498" t="s">
        <v>78</v>
      </c>
      <c r="L1498" t="s">
        <v>79</v>
      </c>
      <c r="M1498" t="s">
        <v>80</v>
      </c>
      <c r="N1498" t="s">
        <v>6148</v>
      </c>
      <c r="O1498" t="s">
        <v>162</v>
      </c>
      <c r="P1498" t="s">
        <v>409</v>
      </c>
      <c r="Q1498" t="s">
        <v>10031</v>
      </c>
      <c r="R1498" t="s">
        <v>9987</v>
      </c>
      <c r="S1498" t="s">
        <v>119</v>
      </c>
      <c r="T1498" t="s">
        <v>87</v>
      </c>
      <c r="U1498" t="s">
        <v>88</v>
      </c>
      <c r="V1498" t="s">
        <v>89</v>
      </c>
      <c r="W1498" t="s">
        <v>78</v>
      </c>
      <c r="X1498" t="s">
        <v>120</v>
      </c>
      <c r="Y1498" t="s">
        <v>91</v>
      </c>
      <c r="Z1498" t="s">
        <v>92</v>
      </c>
      <c r="AA1498" s="1">
        <v>44567</v>
      </c>
      <c r="AB1498" s="2">
        <v>4319</v>
      </c>
      <c r="AC1498" s="2">
        <v>861</v>
      </c>
      <c r="AD1498" s="2"/>
      <c r="AE1498" s="2"/>
      <c r="AF1498" s="2"/>
      <c r="AG1498">
        <v>0</v>
      </c>
      <c r="AH1498" s="3">
        <v>3860</v>
      </c>
      <c r="AI1498" s="3">
        <v>644</v>
      </c>
      <c r="AJ1498" s="3">
        <v>0</v>
      </c>
      <c r="AK1498" s="3">
        <v>0</v>
      </c>
      <c r="AL1498" s="3">
        <v>0</v>
      </c>
      <c r="AM1498" t="s">
        <v>9988</v>
      </c>
      <c r="AN1498" t="s">
        <v>9989</v>
      </c>
      <c r="AO1498" t="s">
        <v>9979</v>
      </c>
      <c r="AP1498" t="s">
        <v>9980</v>
      </c>
      <c r="AQ1498" t="s">
        <v>83</v>
      </c>
      <c r="AR1498" t="s">
        <v>9990</v>
      </c>
      <c r="AS1498" t="s">
        <v>83</v>
      </c>
      <c r="AT1498" t="s">
        <v>96</v>
      </c>
      <c r="AU1498" t="s">
        <v>9991</v>
      </c>
      <c r="AV1498" t="s">
        <v>9992</v>
      </c>
      <c r="AW1498" t="s">
        <v>99</v>
      </c>
      <c r="AX1498" t="s">
        <v>100</v>
      </c>
      <c r="AY1498" t="s">
        <v>10023</v>
      </c>
      <c r="AZ1498" t="s">
        <v>11046</v>
      </c>
      <c r="BA1498" t="s">
        <v>103</v>
      </c>
      <c r="BB1498" t="s">
        <v>11047</v>
      </c>
      <c r="BC1498" s="4"/>
      <c r="BD1498" t="s">
        <v>83</v>
      </c>
      <c r="BE1498" t="s">
        <v>105</v>
      </c>
      <c r="BF1498" t="s">
        <v>106</v>
      </c>
      <c r="BG1498" t="s">
        <v>107</v>
      </c>
      <c r="BH1498" t="s">
        <v>472</v>
      </c>
      <c r="BI1498" t="s">
        <v>473</v>
      </c>
      <c r="BJ1498" s="2">
        <v>0</v>
      </c>
      <c r="BK1498" t="s">
        <v>90</v>
      </c>
      <c r="BL1498" t="s">
        <v>78</v>
      </c>
      <c r="BM1498" t="s">
        <v>83</v>
      </c>
      <c r="BN1498" t="s">
        <v>83</v>
      </c>
      <c r="BO1498" t="s">
        <v>83</v>
      </c>
      <c r="BP1498" t="s">
        <v>11048</v>
      </c>
      <c r="BQ1498" t="s">
        <v>10027</v>
      </c>
      <c r="BR1498" t="s">
        <v>10028</v>
      </c>
      <c r="BS1498" t="s">
        <v>83</v>
      </c>
      <c r="BT1498" s="3">
        <v>1</v>
      </c>
    </row>
    <row r="1499" spans="1:72" x14ac:dyDescent="0.25">
      <c r="A1499" t="s">
        <v>9979</v>
      </c>
      <c r="B1499" t="s">
        <v>9980</v>
      </c>
      <c r="C1499" t="s">
        <v>9981</v>
      </c>
      <c r="D1499" t="s">
        <v>74</v>
      </c>
      <c r="E1499" t="s">
        <v>21868</v>
      </c>
      <c r="F1499" t="s">
        <v>9982</v>
      </c>
      <c r="G1499" t="s">
        <v>11049</v>
      </c>
      <c r="H1499" t="s">
        <v>11050</v>
      </c>
      <c r="I1499" s="1">
        <v>44197</v>
      </c>
      <c r="J1499" s="1">
        <v>44926</v>
      </c>
      <c r="K1499" t="s">
        <v>78</v>
      </c>
      <c r="L1499" t="s">
        <v>79</v>
      </c>
      <c r="M1499" t="s">
        <v>80</v>
      </c>
      <c r="N1499" t="s">
        <v>10576</v>
      </c>
      <c r="O1499" t="s">
        <v>9828</v>
      </c>
      <c r="P1499" t="s">
        <v>1069</v>
      </c>
      <c r="Q1499" t="s">
        <v>11051</v>
      </c>
      <c r="R1499" t="s">
        <v>9987</v>
      </c>
      <c r="S1499" t="s">
        <v>150</v>
      </c>
      <c r="T1499" t="s">
        <v>87</v>
      </c>
      <c r="U1499" t="s">
        <v>88</v>
      </c>
      <c r="V1499" t="s">
        <v>89</v>
      </c>
      <c r="W1499" t="s">
        <v>78</v>
      </c>
      <c r="X1499" t="s">
        <v>120</v>
      </c>
      <c r="Y1499" t="s">
        <v>91</v>
      </c>
      <c r="Z1499" t="s">
        <v>92</v>
      </c>
      <c r="AA1499" s="1">
        <v>44567</v>
      </c>
      <c r="AB1499" s="2">
        <v>1677</v>
      </c>
      <c r="AC1499" s="2">
        <v>1495</v>
      </c>
      <c r="AD1499" s="2"/>
      <c r="AE1499" s="2"/>
      <c r="AF1499" s="2"/>
      <c r="AG1499">
        <v>0</v>
      </c>
      <c r="AH1499" s="3">
        <v>1580</v>
      </c>
      <c r="AI1499" s="3">
        <v>1416</v>
      </c>
      <c r="AJ1499" s="3">
        <v>0</v>
      </c>
      <c r="AK1499" s="3">
        <v>0</v>
      </c>
      <c r="AL1499" s="3">
        <v>0</v>
      </c>
      <c r="AM1499" t="s">
        <v>9988</v>
      </c>
      <c r="AN1499" t="s">
        <v>9989</v>
      </c>
      <c r="AO1499" t="s">
        <v>9979</v>
      </c>
      <c r="AP1499" t="s">
        <v>9980</v>
      </c>
      <c r="AQ1499" t="s">
        <v>83</v>
      </c>
      <c r="AR1499" t="s">
        <v>9990</v>
      </c>
      <c r="AS1499" t="s">
        <v>83</v>
      </c>
      <c r="AT1499" t="s">
        <v>96</v>
      </c>
      <c r="AU1499" t="s">
        <v>9991</v>
      </c>
      <c r="AV1499" t="s">
        <v>9992</v>
      </c>
      <c r="AW1499" t="s">
        <v>99</v>
      </c>
      <c r="AX1499" t="s">
        <v>100</v>
      </c>
      <c r="AY1499" t="s">
        <v>9993</v>
      </c>
      <c r="AZ1499" t="s">
        <v>11052</v>
      </c>
      <c r="BA1499" t="s">
        <v>103</v>
      </c>
      <c r="BB1499" t="s">
        <v>11053</v>
      </c>
      <c r="BC1499" s="4"/>
      <c r="BD1499" t="s">
        <v>83</v>
      </c>
      <c r="BE1499" t="s">
        <v>105</v>
      </c>
      <c r="BF1499" t="s">
        <v>106</v>
      </c>
      <c r="BG1499" t="s">
        <v>107</v>
      </c>
      <c r="BH1499" t="s">
        <v>108</v>
      </c>
      <c r="BI1499" t="s">
        <v>109</v>
      </c>
      <c r="BJ1499" s="2">
        <v>0</v>
      </c>
      <c r="BK1499" t="s">
        <v>90</v>
      </c>
      <c r="BL1499" t="s">
        <v>78</v>
      </c>
      <c r="BM1499" t="s">
        <v>83</v>
      </c>
      <c r="BN1499" t="s">
        <v>83</v>
      </c>
      <c r="BO1499" t="s">
        <v>83</v>
      </c>
      <c r="BP1499" t="s">
        <v>11054</v>
      </c>
      <c r="BQ1499" t="s">
        <v>9997</v>
      </c>
      <c r="BR1499" t="s">
        <v>9998</v>
      </c>
      <c r="BS1499" t="s">
        <v>83</v>
      </c>
      <c r="BT1499" s="3">
        <v>1</v>
      </c>
    </row>
    <row r="1500" spans="1:72" x14ac:dyDescent="0.25">
      <c r="A1500" t="s">
        <v>9979</v>
      </c>
      <c r="B1500" t="s">
        <v>9980</v>
      </c>
      <c r="C1500" t="s">
        <v>9981</v>
      </c>
      <c r="D1500" t="s">
        <v>74</v>
      </c>
      <c r="E1500" t="s">
        <v>21868</v>
      </c>
      <c r="F1500" t="s">
        <v>9982</v>
      </c>
      <c r="G1500" t="s">
        <v>11055</v>
      </c>
      <c r="H1500" t="s">
        <v>11056</v>
      </c>
      <c r="I1500" s="1">
        <v>44197</v>
      </c>
      <c r="J1500" s="1">
        <v>44926</v>
      </c>
      <c r="K1500" t="s">
        <v>78</v>
      </c>
      <c r="L1500" t="s">
        <v>79</v>
      </c>
      <c r="M1500" t="s">
        <v>80</v>
      </c>
      <c r="N1500" t="s">
        <v>11057</v>
      </c>
      <c r="O1500" t="s">
        <v>162</v>
      </c>
      <c r="P1500" t="s">
        <v>222</v>
      </c>
      <c r="Q1500" t="s">
        <v>11058</v>
      </c>
      <c r="R1500" t="s">
        <v>9987</v>
      </c>
      <c r="S1500" t="s">
        <v>150</v>
      </c>
      <c r="T1500" t="s">
        <v>87</v>
      </c>
      <c r="U1500" t="s">
        <v>88</v>
      </c>
      <c r="V1500" t="s">
        <v>89</v>
      </c>
      <c r="W1500" t="s">
        <v>78</v>
      </c>
      <c r="X1500" t="s">
        <v>120</v>
      </c>
      <c r="Y1500" t="s">
        <v>91</v>
      </c>
      <c r="Z1500" t="s">
        <v>92</v>
      </c>
      <c r="AA1500" s="1">
        <v>44567</v>
      </c>
      <c r="AB1500" s="2">
        <v>34</v>
      </c>
      <c r="AC1500" s="2">
        <v>40</v>
      </c>
      <c r="AD1500" s="2"/>
      <c r="AE1500" s="2"/>
      <c r="AF1500" s="2"/>
      <c r="AG1500">
        <v>0</v>
      </c>
      <c r="AH1500" s="3">
        <v>32</v>
      </c>
      <c r="AI1500" s="3">
        <v>40</v>
      </c>
      <c r="AJ1500" s="3">
        <v>0</v>
      </c>
      <c r="AK1500" s="3">
        <v>0</v>
      </c>
      <c r="AL1500" s="3">
        <v>0</v>
      </c>
      <c r="AM1500" t="s">
        <v>9988</v>
      </c>
      <c r="AN1500" t="s">
        <v>9989</v>
      </c>
      <c r="AO1500" t="s">
        <v>9979</v>
      </c>
      <c r="AP1500" t="s">
        <v>9980</v>
      </c>
      <c r="AQ1500" t="s">
        <v>83</v>
      </c>
      <c r="AR1500" t="s">
        <v>9990</v>
      </c>
      <c r="AS1500" t="s">
        <v>83</v>
      </c>
      <c r="AT1500" t="s">
        <v>96</v>
      </c>
      <c r="AU1500" t="s">
        <v>9991</v>
      </c>
      <c r="AV1500" t="s">
        <v>9992</v>
      </c>
      <c r="AW1500" t="s">
        <v>99</v>
      </c>
      <c r="AX1500" t="s">
        <v>100</v>
      </c>
      <c r="AY1500" t="s">
        <v>9993</v>
      </c>
      <c r="AZ1500" t="s">
        <v>11059</v>
      </c>
      <c r="BA1500" t="s">
        <v>103</v>
      </c>
      <c r="BB1500" t="s">
        <v>11060</v>
      </c>
      <c r="BC1500" s="4"/>
      <c r="BD1500" t="s">
        <v>83</v>
      </c>
      <c r="BE1500" t="s">
        <v>105</v>
      </c>
      <c r="BF1500" t="s">
        <v>106</v>
      </c>
      <c r="BG1500" t="s">
        <v>107</v>
      </c>
      <c r="BH1500" t="s">
        <v>108</v>
      </c>
      <c r="BI1500" t="s">
        <v>109</v>
      </c>
      <c r="BJ1500" s="2">
        <v>0</v>
      </c>
      <c r="BK1500" t="s">
        <v>90</v>
      </c>
      <c r="BL1500" t="s">
        <v>78</v>
      </c>
      <c r="BM1500" t="s">
        <v>83</v>
      </c>
      <c r="BN1500" t="s">
        <v>83</v>
      </c>
      <c r="BO1500" t="s">
        <v>83</v>
      </c>
      <c r="BP1500" t="s">
        <v>11061</v>
      </c>
      <c r="BQ1500" t="s">
        <v>9997</v>
      </c>
      <c r="BR1500" t="s">
        <v>9998</v>
      </c>
      <c r="BS1500" t="s">
        <v>83</v>
      </c>
      <c r="BT1500" s="3">
        <v>1</v>
      </c>
    </row>
    <row r="1501" spans="1:72" x14ac:dyDescent="0.25">
      <c r="A1501" t="s">
        <v>9979</v>
      </c>
      <c r="B1501" t="s">
        <v>9980</v>
      </c>
      <c r="C1501" t="s">
        <v>9981</v>
      </c>
      <c r="D1501" t="s">
        <v>74</v>
      </c>
      <c r="E1501" t="s">
        <v>21868</v>
      </c>
      <c r="F1501" t="s">
        <v>9982</v>
      </c>
      <c r="G1501" t="s">
        <v>11062</v>
      </c>
      <c r="H1501" t="s">
        <v>11063</v>
      </c>
      <c r="I1501" s="1">
        <v>44197</v>
      </c>
      <c r="J1501" s="1">
        <v>44926</v>
      </c>
      <c r="K1501" t="s">
        <v>78</v>
      </c>
      <c r="L1501" t="s">
        <v>79</v>
      </c>
      <c r="M1501" t="s">
        <v>80</v>
      </c>
      <c r="N1501" t="s">
        <v>10694</v>
      </c>
      <c r="O1501" t="s">
        <v>155</v>
      </c>
      <c r="P1501" t="s">
        <v>420</v>
      </c>
      <c r="Q1501" t="s">
        <v>11064</v>
      </c>
      <c r="R1501" t="s">
        <v>9987</v>
      </c>
      <c r="S1501" t="s">
        <v>150</v>
      </c>
      <c r="T1501" t="s">
        <v>87</v>
      </c>
      <c r="U1501" t="s">
        <v>88</v>
      </c>
      <c r="V1501" t="s">
        <v>89</v>
      </c>
      <c r="W1501" t="s">
        <v>78</v>
      </c>
      <c r="X1501" t="s">
        <v>120</v>
      </c>
      <c r="Y1501" t="s">
        <v>91</v>
      </c>
      <c r="Z1501" t="s">
        <v>92</v>
      </c>
      <c r="AA1501" s="1">
        <v>44567</v>
      </c>
      <c r="AB1501" s="2">
        <v>232</v>
      </c>
      <c r="AC1501" s="2">
        <v>196</v>
      </c>
      <c r="AD1501" s="2"/>
      <c r="AE1501" s="2"/>
      <c r="AF1501" s="2"/>
      <c r="AG1501">
        <v>0</v>
      </c>
      <c r="AH1501" s="3">
        <v>716</v>
      </c>
      <c r="AI1501" s="3">
        <v>696</v>
      </c>
      <c r="AJ1501" s="3">
        <v>0</v>
      </c>
      <c r="AK1501" s="3">
        <v>0</v>
      </c>
      <c r="AL1501" s="3">
        <v>0</v>
      </c>
      <c r="AM1501" t="s">
        <v>9988</v>
      </c>
      <c r="AN1501" t="s">
        <v>9989</v>
      </c>
      <c r="AO1501" t="s">
        <v>9979</v>
      </c>
      <c r="AP1501" t="s">
        <v>9980</v>
      </c>
      <c r="AQ1501" t="s">
        <v>83</v>
      </c>
      <c r="AR1501" t="s">
        <v>9990</v>
      </c>
      <c r="AS1501" t="s">
        <v>83</v>
      </c>
      <c r="AT1501" t="s">
        <v>96</v>
      </c>
      <c r="AU1501" t="s">
        <v>9991</v>
      </c>
      <c r="AV1501" t="s">
        <v>9992</v>
      </c>
      <c r="AW1501" t="s">
        <v>99</v>
      </c>
      <c r="AX1501" t="s">
        <v>100</v>
      </c>
      <c r="AY1501" t="s">
        <v>9993</v>
      </c>
      <c r="AZ1501" t="s">
        <v>11065</v>
      </c>
      <c r="BA1501" t="s">
        <v>103</v>
      </c>
      <c r="BB1501" t="s">
        <v>11066</v>
      </c>
      <c r="BC1501" s="4"/>
      <c r="BD1501" t="s">
        <v>83</v>
      </c>
      <c r="BE1501" t="s">
        <v>105</v>
      </c>
      <c r="BF1501" t="s">
        <v>106</v>
      </c>
      <c r="BG1501" t="s">
        <v>107</v>
      </c>
      <c r="BH1501" t="s">
        <v>108</v>
      </c>
      <c r="BI1501" t="s">
        <v>109</v>
      </c>
      <c r="BJ1501" s="2">
        <v>0</v>
      </c>
      <c r="BK1501" t="s">
        <v>90</v>
      </c>
      <c r="BL1501" t="s">
        <v>78</v>
      </c>
      <c r="BM1501" t="s">
        <v>83</v>
      </c>
      <c r="BN1501" t="s">
        <v>83</v>
      </c>
      <c r="BO1501" t="s">
        <v>83</v>
      </c>
      <c r="BP1501" t="s">
        <v>11067</v>
      </c>
      <c r="BQ1501" t="s">
        <v>9997</v>
      </c>
      <c r="BR1501" t="s">
        <v>9998</v>
      </c>
      <c r="BS1501" t="s">
        <v>83</v>
      </c>
      <c r="BT1501" s="3">
        <v>1</v>
      </c>
    </row>
    <row r="1502" spans="1:72" x14ac:dyDescent="0.25">
      <c r="A1502" t="s">
        <v>9979</v>
      </c>
      <c r="B1502" t="s">
        <v>9980</v>
      </c>
      <c r="C1502" t="s">
        <v>9981</v>
      </c>
      <c r="D1502" t="s">
        <v>74</v>
      </c>
      <c r="E1502" t="s">
        <v>21868</v>
      </c>
      <c r="F1502" t="s">
        <v>9982</v>
      </c>
      <c r="G1502" t="s">
        <v>11068</v>
      </c>
      <c r="H1502" t="s">
        <v>11069</v>
      </c>
      <c r="I1502" s="1">
        <v>44197</v>
      </c>
      <c r="J1502" s="1">
        <v>44926</v>
      </c>
      <c r="K1502" t="s">
        <v>78</v>
      </c>
      <c r="L1502" t="s">
        <v>79</v>
      </c>
      <c r="M1502" t="s">
        <v>80</v>
      </c>
      <c r="N1502" t="s">
        <v>11057</v>
      </c>
      <c r="O1502" t="s">
        <v>168</v>
      </c>
      <c r="P1502" t="s">
        <v>215</v>
      </c>
      <c r="Q1502" t="s">
        <v>11058</v>
      </c>
      <c r="R1502" t="s">
        <v>9987</v>
      </c>
      <c r="S1502" t="s">
        <v>150</v>
      </c>
      <c r="T1502" t="s">
        <v>87</v>
      </c>
      <c r="U1502" t="s">
        <v>88</v>
      </c>
      <c r="V1502" t="s">
        <v>89</v>
      </c>
      <c r="W1502" t="s">
        <v>78</v>
      </c>
      <c r="X1502" t="s">
        <v>120</v>
      </c>
      <c r="Y1502" t="s">
        <v>91</v>
      </c>
      <c r="Z1502" t="s">
        <v>92</v>
      </c>
      <c r="AA1502" s="1">
        <v>44566</v>
      </c>
      <c r="AB1502" s="2">
        <v>37</v>
      </c>
      <c r="AC1502" s="2">
        <v>34</v>
      </c>
      <c r="AD1502" s="2"/>
      <c r="AE1502" s="2"/>
      <c r="AF1502" s="2"/>
      <c r="AG1502">
        <v>0</v>
      </c>
      <c r="AH1502" s="3">
        <v>28</v>
      </c>
      <c r="AI1502" s="3">
        <v>28</v>
      </c>
      <c r="AJ1502" s="3">
        <v>0</v>
      </c>
      <c r="AK1502" s="3">
        <v>0</v>
      </c>
      <c r="AL1502" s="3">
        <v>0</v>
      </c>
      <c r="AM1502" t="s">
        <v>9988</v>
      </c>
      <c r="AN1502" t="s">
        <v>9989</v>
      </c>
      <c r="AO1502" t="s">
        <v>9979</v>
      </c>
      <c r="AP1502" t="s">
        <v>9980</v>
      </c>
      <c r="AQ1502" t="s">
        <v>83</v>
      </c>
      <c r="AR1502" t="s">
        <v>9990</v>
      </c>
      <c r="AS1502" t="s">
        <v>83</v>
      </c>
      <c r="AT1502" t="s">
        <v>96</v>
      </c>
      <c r="AU1502" t="s">
        <v>9991</v>
      </c>
      <c r="AV1502" t="s">
        <v>9992</v>
      </c>
      <c r="AW1502" t="s">
        <v>99</v>
      </c>
      <c r="AX1502" t="s">
        <v>100</v>
      </c>
      <c r="AY1502" t="s">
        <v>9993</v>
      </c>
      <c r="AZ1502" t="s">
        <v>11070</v>
      </c>
      <c r="BA1502" t="s">
        <v>103</v>
      </c>
      <c r="BB1502" t="s">
        <v>11071</v>
      </c>
      <c r="BC1502" s="4"/>
      <c r="BD1502" t="s">
        <v>83</v>
      </c>
      <c r="BE1502" t="s">
        <v>105</v>
      </c>
      <c r="BF1502" t="s">
        <v>106</v>
      </c>
      <c r="BG1502" t="s">
        <v>107</v>
      </c>
      <c r="BH1502" t="s">
        <v>108</v>
      </c>
      <c r="BI1502" t="s">
        <v>109</v>
      </c>
      <c r="BJ1502" s="2">
        <v>0</v>
      </c>
      <c r="BK1502" t="s">
        <v>90</v>
      </c>
      <c r="BL1502" t="s">
        <v>78</v>
      </c>
      <c r="BM1502" t="s">
        <v>83</v>
      </c>
      <c r="BN1502" t="s">
        <v>83</v>
      </c>
      <c r="BO1502" t="s">
        <v>83</v>
      </c>
      <c r="BP1502" t="s">
        <v>11072</v>
      </c>
      <c r="BQ1502" t="s">
        <v>9997</v>
      </c>
      <c r="BR1502" t="s">
        <v>9998</v>
      </c>
      <c r="BS1502" t="s">
        <v>83</v>
      </c>
      <c r="BT1502" s="3">
        <v>1</v>
      </c>
    </row>
    <row r="1503" spans="1:72" x14ac:dyDescent="0.25">
      <c r="A1503" t="s">
        <v>9979</v>
      </c>
      <c r="B1503" t="s">
        <v>9980</v>
      </c>
      <c r="C1503" t="s">
        <v>9981</v>
      </c>
      <c r="D1503" t="s">
        <v>74</v>
      </c>
      <c r="E1503" t="s">
        <v>21868</v>
      </c>
      <c r="F1503" t="s">
        <v>9982</v>
      </c>
      <c r="G1503" t="s">
        <v>11073</v>
      </c>
      <c r="H1503" t="s">
        <v>11074</v>
      </c>
      <c r="I1503" s="1">
        <v>44197</v>
      </c>
      <c r="J1503" s="1">
        <v>44926</v>
      </c>
      <c r="K1503" t="s">
        <v>78</v>
      </c>
      <c r="L1503" t="s">
        <v>79</v>
      </c>
      <c r="M1503" t="s">
        <v>80</v>
      </c>
      <c r="N1503" t="s">
        <v>11075</v>
      </c>
      <c r="O1503" t="s">
        <v>809</v>
      </c>
      <c r="P1503" t="s">
        <v>420</v>
      </c>
      <c r="Q1503" t="s">
        <v>11076</v>
      </c>
      <c r="R1503" t="s">
        <v>9987</v>
      </c>
      <c r="S1503" t="s">
        <v>150</v>
      </c>
      <c r="T1503" t="s">
        <v>87</v>
      </c>
      <c r="U1503" t="s">
        <v>88</v>
      </c>
      <c r="V1503" t="s">
        <v>89</v>
      </c>
      <c r="W1503" t="s">
        <v>78</v>
      </c>
      <c r="X1503" t="s">
        <v>120</v>
      </c>
      <c r="Y1503" t="s">
        <v>91</v>
      </c>
      <c r="Z1503" t="s">
        <v>92</v>
      </c>
      <c r="AA1503" s="1">
        <v>44566</v>
      </c>
      <c r="AB1503" s="2">
        <v>323</v>
      </c>
      <c r="AC1503" s="2">
        <v>291</v>
      </c>
      <c r="AD1503" s="2"/>
      <c r="AE1503" s="2"/>
      <c r="AF1503" s="2"/>
      <c r="AG1503">
        <v>0</v>
      </c>
      <c r="AH1503" s="3">
        <v>208</v>
      </c>
      <c r="AI1503" s="3">
        <v>352</v>
      </c>
      <c r="AJ1503" s="3">
        <v>0</v>
      </c>
      <c r="AK1503" s="3">
        <v>0</v>
      </c>
      <c r="AL1503" s="3">
        <v>0</v>
      </c>
      <c r="AM1503" t="s">
        <v>9988</v>
      </c>
      <c r="AN1503" t="s">
        <v>9989</v>
      </c>
      <c r="AO1503" t="s">
        <v>9979</v>
      </c>
      <c r="AP1503" t="s">
        <v>9980</v>
      </c>
      <c r="AQ1503" t="s">
        <v>83</v>
      </c>
      <c r="AR1503" t="s">
        <v>9990</v>
      </c>
      <c r="AS1503" t="s">
        <v>83</v>
      </c>
      <c r="AT1503" t="s">
        <v>96</v>
      </c>
      <c r="AU1503" t="s">
        <v>9991</v>
      </c>
      <c r="AV1503" t="s">
        <v>9992</v>
      </c>
      <c r="AW1503" t="s">
        <v>99</v>
      </c>
      <c r="AX1503" t="s">
        <v>100</v>
      </c>
      <c r="AY1503" t="s">
        <v>9993</v>
      </c>
      <c r="AZ1503" t="s">
        <v>11077</v>
      </c>
      <c r="BA1503" t="s">
        <v>103</v>
      </c>
      <c r="BB1503" t="s">
        <v>11078</v>
      </c>
      <c r="BC1503" s="4"/>
      <c r="BD1503" t="s">
        <v>83</v>
      </c>
      <c r="BE1503" t="s">
        <v>105</v>
      </c>
      <c r="BF1503" t="s">
        <v>106</v>
      </c>
      <c r="BG1503" t="s">
        <v>107</v>
      </c>
      <c r="BH1503" t="s">
        <v>108</v>
      </c>
      <c r="BI1503" t="s">
        <v>109</v>
      </c>
      <c r="BJ1503" s="2">
        <v>0</v>
      </c>
      <c r="BK1503" t="s">
        <v>90</v>
      </c>
      <c r="BL1503" t="s">
        <v>78</v>
      </c>
      <c r="BM1503" t="s">
        <v>83</v>
      </c>
      <c r="BN1503" t="s">
        <v>83</v>
      </c>
      <c r="BO1503" t="s">
        <v>83</v>
      </c>
      <c r="BP1503" t="s">
        <v>11079</v>
      </c>
      <c r="BQ1503" t="s">
        <v>9997</v>
      </c>
      <c r="BR1503" t="s">
        <v>9998</v>
      </c>
      <c r="BS1503" t="s">
        <v>83</v>
      </c>
      <c r="BT1503" s="3">
        <v>1</v>
      </c>
    </row>
    <row r="1504" spans="1:72" x14ac:dyDescent="0.25">
      <c r="A1504" t="s">
        <v>9979</v>
      </c>
      <c r="B1504" t="s">
        <v>9980</v>
      </c>
      <c r="C1504" t="s">
        <v>9981</v>
      </c>
      <c r="D1504" t="s">
        <v>74</v>
      </c>
      <c r="E1504" t="s">
        <v>21868</v>
      </c>
      <c r="F1504" t="s">
        <v>9982</v>
      </c>
      <c r="G1504" t="s">
        <v>11080</v>
      </c>
      <c r="H1504" t="s">
        <v>11081</v>
      </c>
      <c r="I1504" s="1">
        <v>44197</v>
      </c>
      <c r="J1504" s="1">
        <v>44926</v>
      </c>
      <c r="K1504" t="s">
        <v>78</v>
      </c>
      <c r="L1504" t="s">
        <v>79</v>
      </c>
      <c r="M1504" t="s">
        <v>80</v>
      </c>
      <c r="N1504" t="s">
        <v>11075</v>
      </c>
      <c r="O1504" t="s">
        <v>162</v>
      </c>
      <c r="P1504" t="s">
        <v>420</v>
      </c>
      <c r="Q1504" t="s">
        <v>11076</v>
      </c>
      <c r="R1504" t="s">
        <v>9987</v>
      </c>
      <c r="S1504" t="s">
        <v>150</v>
      </c>
      <c r="T1504" t="s">
        <v>87</v>
      </c>
      <c r="U1504" t="s">
        <v>88</v>
      </c>
      <c r="V1504" t="s">
        <v>89</v>
      </c>
      <c r="W1504" t="s">
        <v>78</v>
      </c>
      <c r="X1504" t="s">
        <v>120</v>
      </c>
      <c r="Y1504" t="s">
        <v>91</v>
      </c>
      <c r="Z1504" t="s">
        <v>92</v>
      </c>
      <c r="AA1504" s="1">
        <v>44566</v>
      </c>
      <c r="AB1504" s="2">
        <v>165</v>
      </c>
      <c r="AC1504" s="2">
        <v>102</v>
      </c>
      <c r="AD1504" s="2"/>
      <c r="AE1504" s="2"/>
      <c r="AF1504" s="2"/>
      <c r="AG1504">
        <v>0</v>
      </c>
      <c r="AH1504" s="3">
        <v>72</v>
      </c>
      <c r="AI1504" s="3">
        <v>40</v>
      </c>
      <c r="AJ1504" s="3">
        <v>0</v>
      </c>
      <c r="AK1504" s="3">
        <v>0</v>
      </c>
      <c r="AL1504" s="3">
        <v>0</v>
      </c>
      <c r="AM1504" t="s">
        <v>9988</v>
      </c>
      <c r="AN1504" t="s">
        <v>9989</v>
      </c>
      <c r="AO1504" t="s">
        <v>9979</v>
      </c>
      <c r="AP1504" t="s">
        <v>9980</v>
      </c>
      <c r="AQ1504" t="s">
        <v>83</v>
      </c>
      <c r="AR1504" t="s">
        <v>9990</v>
      </c>
      <c r="AS1504" t="s">
        <v>83</v>
      </c>
      <c r="AT1504" t="s">
        <v>96</v>
      </c>
      <c r="AU1504" t="s">
        <v>9991</v>
      </c>
      <c r="AV1504" t="s">
        <v>9992</v>
      </c>
      <c r="AW1504" t="s">
        <v>99</v>
      </c>
      <c r="AX1504" t="s">
        <v>100</v>
      </c>
      <c r="AY1504" t="s">
        <v>9993</v>
      </c>
      <c r="AZ1504" t="s">
        <v>11082</v>
      </c>
      <c r="BA1504" t="s">
        <v>103</v>
      </c>
      <c r="BB1504" t="s">
        <v>11083</v>
      </c>
      <c r="BC1504" s="4"/>
      <c r="BD1504" t="s">
        <v>83</v>
      </c>
      <c r="BE1504" t="s">
        <v>105</v>
      </c>
      <c r="BF1504" t="s">
        <v>106</v>
      </c>
      <c r="BG1504" t="s">
        <v>107</v>
      </c>
      <c r="BH1504" t="s">
        <v>108</v>
      </c>
      <c r="BI1504" t="s">
        <v>109</v>
      </c>
      <c r="BJ1504" s="2">
        <v>0</v>
      </c>
      <c r="BK1504" t="s">
        <v>90</v>
      </c>
      <c r="BL1504" t="s">
        <v>78</v>
      </c>
      <c r="BM1504" t="s">
        <v>83</v>
      </c>
      <c r="BN1504" t="s">
        <v>83</v>
      </c>
      <c r="BO1504" t="s">
        <v>83</v>
      </c>
      <c r="BP1504" t="s">
        <v>11084</v>
      </c>
      <c r="BQ1504" t="s">
        <v>9997</v>
      </c>
      <c r="BR1504" t="s">
        <v>9998</v>
      </c>
      <c r="BS1504" t="s">
        <v>83</v>
      </c>
      <c r="BT1504" s="3">
        <v>1</v>
      </c>
    </row>
    <row r="1505" spans="1:72" x14ac:dyDescent="0.25">
      <c r="A1505" t="s">
        <v>9979</v>
      </c>
      <c r="B1505" t="s">
        <v>9980</v>
      </c>
      <c r="C1505" t="s">
        <v>9981</v>
      </c>
      <c r="D1505" t="s">
        <v>74</v>
      </c>
      <c r="E1505" t="s">
        <v>21868</v>
      </c>
      <c r="F1505" t="s">
        <v>9982</v>
      </c>
      <c r="G1505" t="s">
        <v>11085</v>
      </c>
      <c r="H1505" t="s">
        <v>11086</v>
      </c>
      <c r="I1505" s="1">
        <v>44197</v>
      </c>
      <c r="J1505" s="1">
        <v>44926</v>
      </c>
      <c r="K1505" t="s">
        <v>78</v>
      </c>
      <c r="L1505" t="s">
        <v>79</v>
      </c>
      <c r="M1505" t="s">
        <v>80</v>
      </c>
      <c r="N1505" t="s">
        <v>11087</v>
      </c>
      <c r="O1505" t="s">
        <v>352</v>
      </c>
      <c r="P1505" t="s">
        <v>222</v>
      </c>
      <c r="Q1505" t="s">
        <v>11088</v>
      </c>
      <c r="R1505" t="s">
        <v>9987</v>
      </c>
      <c r="S1505" t="s">
        <v>150</v>
      </c>
      <c r="T1505" t="s">
        <v>87</v>
      </c>
      <c r="U1505" t="s">
        <v>88</v>
      </c>
      <c r="V1505" t="s">
        <v>89</v>
      </c>
      <c r="W1505" t="s">
        <v>78</v>
      </c>
      <c r="X1505" t="s">
        <v>120</v>
      </c>
      <c r="Y1505" t="s">
        <v>91</v>
      </c>
      <c r="Z1505" t="s">
        <v>92</v>
      </c>
      <c r="AA1505" s="1">
        <v>44197</v>
      </c>
      <c r="AB1505" s="2">
        <v>7</v>
      </c>
      <c r="AC1505" s="2">
        <v>9</v>
      </c>
      <c r="AD1505" s="2">
        <v>0</v>
      </c>
      <c r="AE1505" s="2">
        <v>0</v>
      </c>
      <c r="AF1505" s="2"/>
      <c r="AG1505">
        <v>0</v>
      </c>
      <c r="AH1505" s="3">
        <v>8</v>
      </c>
      <c r="AI1505" s="3">
        <v>8</v>
      </c>
      <c r="AJ1505" s="3">
        <v>0</v>
      </c>
      <c r="AK1505" s="3">
        <v>0</v>
      </c>
      <c r="AL1505" s="3">
        <v>0</v>
      </c>
      <c r="AM1505" t="s">
        <v>9988</v>
      </c>
      <c r="AN1505" t="s">
        <v>9989</v>
      </c>
      <c r="AO1505" t="s">
        <v>9979</v>
      </c>
      <c r="AP1505" t="s">
        <v>9980</v>
      </c>
      <c r="AQ1505" t="s">
        <v>83</v>
      </c>
      <c r="AR1505" t="s">
        <v>9990</v>
      </c>
      <c r="AS1505" t="s">
        <v>83</v>
      </c>
      <c r="AT1505" t="s">
        <v>96</v>
      </c>
      <c r="AU1505" t="s">
        <v>9991</v>
      </c>
      <c r="AV1505" t="s">
        <v>9992</v>
      </c>
      <c r="AW1505" t="s">
        <v>99</v>
      </c>
      <c r="AX1505" t="s">
        <v>100</v>
      </c>
      <c r="AY1505" t="s">
        <v>9993</v>
      </c>
      <c r="AZ1505" t="s">
        <v>11089</v>
      </c>
      <c r="BA1505" t="s">
        <v>103</v>
      </c>
      <c r="BB1505" t="s">
        <v>11090</v>
      </c>
      <c r="BC1505" s="4"/>
      <c r="BD1505" t="s">
        <v>83</v>
      </c>
      <c r="BE1505" t="s">
        <v>105</v>
      </c>
      <c r="BF1505" t="s">
        <v>106</v>
      </c>
      <c r="BG1505" t="s">
        <v>107</v>
      </c>
      <c r="BH1505" t="s">
        <v>108</v>
      </c>
      <c r="BI1505" t="s">
        <v>109</v>
      </c>
      <c r="BJ1505" s="2">
        <v>0</v>
      </c>
      <c r="BK1505" t="s">
        <v>90</v>
      </c>
      <c r="BL1505" t="s">
        <v>78</v>
      </c>
      <c r="BM1505" t="s">
        <v>83</v>
      </c>
      <c r="BN1505" t="s">
        <v>83</v>
      </c>
      <c r="BO1505" t="s">
        <v>83</v>
      </c>
      <c r="BP1505" t="s">
        <v>11091</v>
      </c>
      <c r="BQ1505" t="s">
        <v>9997</v>
      </c>
      <c r="BR1505" t="s">
        <v>9998</v>
      </c>
      <c r="BS1505" t="s">
        <v>83</v>
      </c>
      <c r="BT1505" s="3">
        <v>1</v>
      </c>
    </row>
    <row r="1506" spans="1:72" x14ac:dyDescent="0.25">
      <c r="A1506" t="s">
        <v>9979</v>
      </c>
      <c r="B1506" t="s">
        <v>9980</v>
      </c>
      <c r="C1506" t="s">
        <v>9981</v>
      </c>
      <c r="D1506" t="s">
        <v>74</v>
      </c>
      <c r="E1506" t="s">
        <v>21868</v>
      </c>
      <c r="F1506" t="s">
        <v>9982</v>
      </c>
      <c r="G1506" t="s">
        <v>11092</v>
      </c>
      <c r="H1506" t="s">
        <v>11093</v>
      </c>
      <c r="I1506" s="1">
        <v>44197</v>
      </c>
      <c r="J1506" s="1">
        <v>44926</v>
      </c>
      <c r="K1506" t="s">
        <v>78</v>
      </c>
      <c r="L1506" t="s">
        <v>79</v>
      </c>
      <c r="M1506" t="s">
        <v>80</v>
      </c>
      <c r="N1506" t="s">
        <v>10744</v>
      </c>
      <c r="O1506" t="s">
        <v>307</v>
      </c>
      <c r="P1506" t="s">
        <v>420</v>
      </c>
      <c r="Q1506" t="s">
        <v>10745</v>
      </c>
      <c r="R1506" t="s">
        <v>9987</v>
      </c>
      <c r="S1506" t="s">
        <v>150</v>
      </c>
      <c r="T1506" t="s">
        <v>87</v>
      </c>
      <c r="U1506" t="s">
        <v>88</v>
      </c>
      <c r="V1506" t="s">
        <v>89</v>
      </c>
      <c r="W1506" t="s">
        <v>78</v>
      </c>
      <c r="X1506" t="s">
        <v>120</v>
      </c>
      <c r="Y1506" t="s">
        <v>91</v>
      </c>
      <c r="Z1506" t="s">
        <v>92</v>
      </c>
      <c r="AA1506" s="1">
        <v>44567</v>
      </c>
      <c r="AB1506" s="2">
        <v>137</v>
      </c>
      <c r="AC1506" s="2">
        <v>112</v>
      </c>
      <c r="AD1506" s="2"/>
      <c r="AE1506" s="2"/>
      <c r="AF1506" s="2"/>
      <c r="AG1506">
        <v>0</v>
      </c>
      <c r="AH1506" s="3">
        <v>88</v>
      </c>
      <c r="AI1506" s="3">
        <v>80</v>
      </c>
      <c r="AJ1506" s="3">
        <v>0</v>
      </c>
      <c r="AK1506" s="3">
        <v>0</v>
      </c>
      <c r="AL1506" s="3">
        <v>0</v>
      </c>
      <c r="AM1506" t="s">
        <v>9988</v>
      </c>
      <c r="AN1506" t="s">
        <v>9989</v>
      </c>
      <c r="AO1506" t="s">
        <v>9979</v>
      </c>
      <c r="AP1506" t="s">
        <v>9980</v>
      </c>
      <c r="AQ1506" t="s">
        <v>83</v>
      </c>
      <c r="AR1506" t="s">
        <v>9990</v>
      </c>
      <c r="AS1506" t="s">
        <v>83</v>
      </c>
      <c r="AT1506" t="s">
        <v>96</v>
      </c>
      <c r="AU1506" t="s">
        <v>9991</v>
      </c>
      <c r="AV1506" t="s">
        <v>9992</v>
      </c>
      <c r="AW1506" t="s">
        <v>99</v>
      </c>
      <c r="AX1506" t="s">
        <v>100</v>
      </c>
      <c r="AY1506" t="s">
        <v>9993</v>
      </c>
      <c r="AZ1506" t="s">
        <v>11094</v>
      </c>
      <c r="BA1506" t="s">
        <v>103</v>
      </c>
      <c r="BB1506" t="s">
        <v>11095</v>
      </c>
      <c r="BC1506" s="4"/>
      <c r="BD1506" t="s">
        <v>83</v>
      </c>
      <c r="BE1506" t="s">
        <v>105</v>
      </c>
      <c r="BF1506" t="s">
        <v>106</v>
      </c>
      <c r="BG1506" t="s">
        <v>107</v>
      </c>
      <c r="BH1506" t="s">
        <v>108</v>
      </c>
      <c r="BI1506" t="s">
        <v>109</v>
      </c>
      <c r="BJ1506" s="2">
        <v>0</v>
      </c>
      <c r="BK1506" t="s">
        <v>90</v>
      </c>
      <c r="BL1506" t="s">
        <v>78</v>
      </c>
      <c r="BM1506" t="s">
        <v>83</v>
      </c>
      <c r="BN1506" t="s">
        <v>83</v>
      </c>
      <c r="BO1506" t="s">
        <v>83</v>
      </c>
      <c r="BP1506" t="s">
        <v>11096</v>
      </c>
      <c r="BQ1506" t="s">
        <v>9997</v>
      </c>
      <c r="BR1506" t="s">
        <v>9998</v>
      </c>
      <c r="BS1506" t="s">
        <v>83</v>
      </c>
      <c r="BT1506" s="3">
        <v>1</v>
      </c>
    </row>
    <row r="1507" spans="1:72" x14ac:dyDescent="0.25">
      <c r="A1507" t="s">
        <v>9979</v>
      </c>
      <c r="B1507" t="s">
        <v>9980</v>
      </c>
      <c r="C1507" t="s">
        <v>9981</v>
      </c>
      <c r="D1507" t="s">
        <v>74</v>
      </c>
      <c r="E1507" t="s">
        <v>21868</v>
      </c>
      <c r="F1507" t="s">
        <v>9982</v>
      </c>
      <c r="G1507" t="s">
        <v>11097</v>
      </c>
      <c r="H1507" t="s">
        <v>11098</v>
      </c>
      <c r="I1507" s="1">
        <v>44197</v>
      </c>
      <c r="J1507" s="1">
        <v>44926</v>
      </c>
      <c r="K1507" t="s">
        <v>78</v>
      </c>
      <c r="L1507" t="s">
        <v>79</v>
      </c>
      <c r="M1507" t="s">
        <v>80</v>
      </c>
      <c r="N1507" t="s">
        <v>11099</v>
      </c>
      <c r="O1507" t="s">
        <v>809</v>
      </c>
      <c r="P1507" t="s">
        <v>420</v>
      </c>
      <c r="Q1507" t="s">
        <v>11100</v>
      </c>
      <c r="R1507" t="s">
        <v>9987</v>
      </c>
      <c r="S1507" t="s">
        <v>150</v>
      </c>
      <c r="T1507" t="s">
        <v>87</v>
      </c>
      <c r="U1507" t="s">
        <v>88</v>
      </c>
      <c r="V1507" t="s">
        <v>89</v>
      </c>
      <c r="W1507" t="s">
        <v>78</v>
      </c>
      <c r="X1507" t="s">
        <v>120</v>
      </c>
      <c r="Y1507" t="s">
        <v>91</v>
      </c>
      <c r="Z1507" t="s">
        <v>92</v>
      </c>
      <c r="AA1507" s="1">
        <v>44567</v>
      </c>
      <c r="AB1507" s="2">
        <v>814</v>
      </c>
      <c r="AC1507" s="2">
        <v>804</v>
      </c>
      <c r="AD1507" s="2"/>
      <c r="AE1507" s="2"/>
      <c r="AF1507" s="2"/>
      <c r="AG1507">
        <v>0</v>
      </c>
      <c r="AH1507" s="3">
        <v>932</v>
      </c>
      <c r="AI1507" s="3">
        <v>988</v>
      </c>
      <c r="AJ1507" s="3">
        <v>0</v>
      </c>
      <c r="AK1507" s="3">
        <v>0</v>
      </c>
      <c r="AL1507" s="3">
        <v>0</v>
      </c>
      <c r="AM1507" t="s">
        <v>9988</v>
      </c>
      <c r="AN1507" t="s">
        <v>9989</v>
      </c>
      <c r="AO1507" t="s">
        <v>9979</v>
      </c>
      <c r="AP1507" t="s">
        <v>9980</v>
      </c>
      <c r="AQ1507" t="s">
        <v>83</v>
      </c>
      <c r="AR1507" t="s">
        <v>9990</v>
      </c>
      <c r="AS1507" t="s">
        <v>83</v>
      </c>
      <c r="AT1507" t="s">
        <v>96</v>
      </c>
      <c r="AU1507" t="s">
        <v>9991</v>
      </c>
      <c r="AV1507" t="s">
        <v>9992</v>
      </c>
      <c r="AW1507" t="s">
        <v>99</v>
      </c>
      <c r="AX1507" t="s">
        <v>100</v>
      </c>
      <c r="AY1507" t="s">
        <v>9993</v>
      </c>
      <c r="AZ1507" t="s">
        <v>11101</v>
      </c>
      <c r="BA1507" t="s">
        <v>103</v>
      </c>
      <c r="BB1507" t="s">
        <v>11102</v>
      </c>
      <c r="BC1507" s="4"/>
      <c r="BD1507" t="s">
        <v>83</v>
      </c>
      <c r="BE1507" t="s">
        <v>105</v>
      </c>
      <c r="BF1507" t="s">
        <v>106</v>
      </c>
      <c r="BG1507" t="s">
        <v>107</v>
      </c>
      <c r="BH1507" t="s">
        <v>108</v>
      </c>
      <c r="BI1507" t="s">
        <v>109</v>
      </c>
      <c r="BJ1507" s="2">
        <v>0</v>
      </c>
      <c r="BK1507" t="s">
        <v>90</v>
      </c>
      <c r="BL1507" t="s">
        <v>78</v>
      </c>
      <c r="BM1507" t="s">
        <v>83</v>
      </c>
      <c r="BN1507" t="s">
        <v>83</v>
      </c>
      <c r="BO1507" t="s">
        <v>83</v>
      </c>
      <c r="BP1507" t="s">
        <v>11103</v>
      </c>
      <c r="BQ1507" t="s">
        <v>9997</v>
      </c>
      <c r="BR1507" t="s">
        <v>9998</v>
      </c>
      <c r="BS1507" t="s">
        <v>83</v>
      </c>
      <c r="BT1507" s="3">
        <v>1</v>
      </c>
    </row>
    <row r="1508" spans="1:72" x14ac:dyDescent="0.25">
      <c r="A1508" t="s">
        <v>9979</v>
      </c>
      <c r="B1508" t="s">
        <v>9980</v>
      </c>
      <c r="C1508" t="s">
        <v>9981</v>
      </c>
      <c r="D1508" t="s">
        <v>74</v>
      </c>
      <c r="E1508" t="s">
        <v>21868</v>
      </c>
      <c r="F1508" t="s">
        <v>9982</v>
      </c>
      <c r="G1508" t="s">
        <v>11104</v>
      </c>
      <c r="H1508" t="s">
        <v>11105</v>
      </c>
      <c r="I1508" s="1">
        <v>44197</v>
      </c>
      <c r="J1508" s="1">
        <v>44926</v>
      </c>
      <c r="K1508" t="s">
        <v>78</v>
      </c>
      <c r="L1508" t="s">
        <v>79</v>
      </c>
      <c r="M1508" t="s">
        <v>80</v>
      </c>
      <c r="N1508" t="s">
        <v>10368</v>
      </c>
      <c r="O1508" t="s">
        <v>708</v>
      </c>
      <c r="P1508" t="s">
        <v>420</v>
      </c>
      <c r="Q1508" t="s">
        <v>11106</v>
      </c>
      <c r="R1508" t="s">
        <v>9987</v>
      </c>
      <c r="S1508" t="s">
        <v>150</v>
      </c>
      <c r="T1508" t="s">
        <v>87</v>
      </c>
      <c r="U1508" t="s">
        <v>88</v>
      </c>
      <c r="V1508" t="s">
        <v>89</v>
      </c>
      <c r="W1508" t="s">
        <v>78</v>
      </c>
      <c r="X1508" t="s">
        <v>120</v>
      </c>
      <c r="Y1508" t="s">
        <v>91</v>
      </c>
      <c r="Z1508" t="s">
        <v>92</v>
      </c>
      <c r="AA1508" s="1">
        <v>44566</v>
      </c>
      <c r="AB1508" s="2">
        <v>740</v>
      </c>
      <c r="AC1508" s="2">
        <v>640</v>
      </c>
      <c r="AD1508" s="2"/>
      <c r="AE1508" s="2"/>
      <c r="AF1508" s="2"/>
      <c r="AG1508">
        <v>0</v>
      </c>
      <c r="AH1508" s="3">
        <v>772</v>
      </c>
      <c r="AI1508" s="3">
        <v>696</v>
      </c>
      <c r="AJ1508" s="3">
        <v>0</v>
      </c>
      <c r="AK1508" s="3">
        <v>0</v>
      </c>
      <c r="AL1508" s="3">
        <v>0</v>
      </c>
      <c r="AM1508" t="s">
        <v>9988</v>
      </c>
      <c r="AN1508" t="s">
        <v>9989</v>
      </c>
      <c r="AO1508" t="s">
        <v>9979</v>
      </c>
      <c r="AP1508" t="s">
        <v>9980</v>
      </c>
      <c r="AQ1508" t="s">
        <v>83</v>
      </c>
      <c r="AR1508" t="s">
        <v>9990</v>
      </c>
      <c r="AS1508" t="s">
        <v>83</v>
      </c>
      <c r="AT1508" t="s">
        <v>96</v>
      </c>
      <c r="AU1508" t="s">
        <v>9991</v>
      </c>
      <c r="AV1508" t="s">
        <v>9992</v>
      </c>
      <c r="AW1508" t="s">
        <v>99</v>
      </c>
      <c r="AX1508" t="s">
        <v>100</v>
      </c>
      <c r="AY1508" t="s">
        <v>10009</v>
      </c>
      <c r="AZ1508" t="s">
        <v>11107</v>
      </c>
      <c r="BA1508" t="s">
        <v>103</v>
      </c>
      <c r="BB1508" t="s">
        <v>11108</v>
      </c>
      <c r="BC1508" s="4"/>
      <c r="BD1508" t="s">
        <v>83</v>
      </c>
      <c r="BE1508" t="s">
        <v>105</v>
      </c>
      <c r="BF1508" t="s">
        <v>106</v>
      </c>
      <c r="BG1508" t="s">
        <v>107</v>
      </c>
      <c r="BH1508" t="s">
        <v>108</v>
      </c>
      <c r="BI1508" t="s">
        <v>109</v>
      </c>
      <c r="BJ1508" s="2">
        <v>0</v>
      </c>
      <c r="BK1508" t="s">
        <v>90</v>
      </c>
      <c r="BL1508" t="s">
        <v>78</v>
      </c>
      <c r="BM1508" t="s">
        <v>83</v>
      </c>
      <c r="BN1508" t="s">
        <v>83</v>
      </c>
      <c r="BO1508" t="s">
        <v>83</v>
      </c>
      <c r="BP1508" t="s">
        <v>11109</v>
      </c>
      <c r="BQ1508" t="s">
        <v>10013</v>
      </c>
      <c r="BR1508" t="s">
        <v>10014</v>
      </c>
      <c r="BS1508" t="s">
        <v>83</v>
      </c>
      <c r="BT1508" s="3">
        <v>1</v>
      </c>
    </row>
    <row r="1509" spans="1:72" x14ac:dyDescent="0.25">
      <c r="A1509" t="s">
        <v>9979</v>
      </c>
      <c r="B1509" t="s">
        <v>9980</v>
      </c>
      <c r="C1509" t="s">
        <v>9981</v>
      </c>
      <c r="D1509" t="s">
        <v>74</v>
      </c>
      <c r="E1509" t="s">
        <v>21868</v>
      </c>
      <c r="F1509" t="s">
        <v>9982</v>
      </c>
      <c r="G1509" t="s">
        <v>11110</v>
      </c>
      <c r="H1509" t="s">
        <v>11111</v>
      </c>
      <c r="I1509" s="1">
        <v>44197</v>
      </c>
      <c r="J1509" s="1">
        <v>44926</v>
      </c>
      <c r="K1509" t="s">
        <v>78</v>
      </c>
      <c r="L1509" t="s">
        <v>79</v>
      </c>
      <c r="M1509" t="s">
        <v>80</v>
      </c>
      <c r="N1509" t="s">
        <v>11112</v>
      </c>
      <c r="O1509" t="s">
        <v>155</v>
      </c>
      <c r="P1509" t="s">
        <v>83</v>
      </c>
      <c r="Q1509" t="s">
        <v>11113</v>
      </c>
      <c r="R1509" t="s">
        <v>9987</v>
      </c>
      <c r="S1509" t="s">
        <v>83</v>
      </c>
      <c r="T1509" t="s">
        <v>87</v>
      </c>
      <c r="U1509" t="s">
        <v>354</v>
      </c>
      <c r="V1509" t="s">
        <v>355</v>
      </c>
      <c r="W1509" t="s">
        <v>90</v>
      </c>
      <c r="X1509" t="s">
        <v>83</v>
      </c>
      <c r="Y1509" t="s">
        <v>356</v>
      </c>
      <c r="Z1509" t="s">
        <v>92</v>
      </c>
      <c r="AA1509" s="1">
        <v>44652</v>
      </c>
      <c r="AB1509" s="2">
        <v>56536</v>
      </c>
      <c r="AC1509" s="2">
        <v>31357</v>
      </c>
      <c r="AD1509" s="2"/>
      <c r="AE1509" s="2"/>
      <c r="AF1509" s="2"/>
      <c r="AG1509">
        <v>97</v>
      </c>
      <c r="AH1509" s="3">
        <v>52514</v>
      </c>
      <c r="AI1509" s="3">
        <v>29854</v>
      </c>
      <c r="AJ1509" s="3">
        <v>0</v>
      </c>
      <c r="AK1509" s="3">
        <v>0</v>
      </c>
      <c r="AL1509" s="3">
        <v>0</v>
      </c>
      <c r="AM1509" t="s">
        <v>10864</v>
      </c>
      <c r="AN1509" t="s">
        <v>10865</v>
      </c>
      <c r="AO1509" t="s">
        <v>9979</v>
      </c>
      <c r="AP1509" t="s">
        <v>9980</v>
      </c>
      <c r="AQ1509" t="s">
        <v>83</v>
      </c>
      <c r="AR1509" t="s">
        <v>9990</v>
      </c>
      <c r="AS1509" t="s">
        <v>83</v>
      </c>
      <c r="AT1509" t="s">
        <v>96</v>
      </c>
      <c r="AU1509" t="s">
        <v>9991</v>
      </c>
      <c r="AV1509" t="s">
        <v>9992</v>
      </c>
      <c r="AW1509" t="s">
        <v>99</v>
      </c>
      <c r="AX1509" t="s">
        <v>359</v>
      </c>
      <c r="AY1509" t="s">
        <v>11114</v>
      </c>
      <c r="AZ1509" t="s">
        <v>11115</v>
      </c>
      <c r="BA1509" t="s">
        <v>103</v>
      </c>
      <c r="BB1509" t="s">
        <v>83</v>
      </c>
      <c r="BC1509" s="4">
        <v>44562</v>
      </c>
      <c r="BD1509" t="s">
        <v>360</v>
      </c>
      <c r="BE1509" t="s">
        <v>105</v>
      </c>
      <c r="BF1509" t="s">
        <v>106</v>
      </c>
      <c r="BG1509" t="s">
        <v>107</v>
      </c>
      <c r="BH1509" t="s">
        <v>83</v>
      </c>
      <c r="BI1509" t="s">
        <v>83</v>
      </c>
      <c r="BJ1509" s="2">
        <v>0</v>
      </c>
      <c r="BK1509" t="s">
        <v>78</v>
      </c>
      <c r="BL1509" t="s">
        <v>90</v>
      </c>
      <c r="BM1509" t="s">
        <v>83</v>
      </c>
      <c r="BN1509" t="s">
        <v>83</v>
      </c>
      <c r="BO1509" t="s">
        <v>83</v>
      </c>
      <c r="BP1509" t="s">
        <v>11116</v>
      </c>
      <c r="BQ1509" t="s">
        <v>10013</v>
      </c>
      <c r="BR1509" t="s">
        <v>10014</v>
      </c>
      <c r="BS1509" t="s">
        <v>83</v>
      </c>
      <c r="BT1509" s="3">
        <v>1</v>
      </c>
    </row>
    <row r="1510" spans="1:72" x14ac:dyDescent="0.25">
      <c r="A1510" t="s">
        <v>9979</v>
      </c>
      <c r="B1510" t="s">
        <v>9980</v>
      </c>
      <c r="C1510" t="s">
        <v>9981</v>
      </c>
      <c r="D1510" t="s">
        <v>74</v>
      </c>
      <c r="E1510" t="s">
        <v>21868</v>
      </c>
      <c r="F1510" t="s">
        <v>9982</v>
      </c>
      <c r="G1510" t="s">
        <v>11117</v>
      </c>
      <c r="H1510" t="s">
        <v>11118</v>
      </c>
      <c r="I1510" s="1">
        <v>44197</v>
      </c>
      <c r="J1510" s="1">
        <v>44926</v>
      </c>
      <c r="K1510" t="s">
        <v>78</v>
      </c>
      <c r="L1510" t="s">
        <v>79</v>
      </c>
      <c r="M1510" t="s">
        <v>80</v>
      </c>
      <c r="N1510" t="s">
        <v>11119</v>
      </c>
      <c r="O1510" t="s">
        <v>162</v>
      </c>
      <c r="P1510" t="s">
        <v>420</v>
      </c>
      <c r="Q1510" t="s">
        <v>11120</v>
      </c>
      <c r="R1510" t="s">
        <v>9987</v>
      </c>
      <c r="S1510" t="s">
        <v>150</v>
      </c>
      <c r="T1510" t="s">
        <v>87</v>
      </c>
      <c r="U1510" t="s">
        <v>88</v>
      </c>
      <c r="V1510" t="s">
        <v>89</v>
      </c>
      <c r="W1510" t="s">
        <v>78</v>
      </c>
      <c r="X1510" t="s">
        <v>120</v>
      </c>
      <c r="Y1510" t="s">
        <v>91</v>
      </c>
      <c r="Z1510" t="s">
        <v>92</v>
      </c>
      <c r="AA1510" s="1">
        <v>44567</v>
      </c>
      <c r="AB1510" s="2">
        <v>22</v>
      </c>
      <c r="AC1510" s="2">
        <v>35</v>
      </c>
      <c r="AD1510" s="2"/>
      <c r="AE1510" s="2"/>
      <c r="AF1510" s="2"/>
      <c r="AG1510">
        <v>0</v>
      </c>
      <c r="AH1510" s="3">
        <v>28</v>
      </c>
      <c r="AI1510" s="3">
        <v>32</v>
      </c>
      <c r="AJ1510" s="3">
        <v>0</v>
      </c>
      <c r="AK1510" s="3">
        <v>0</v>
      </c>
      <c r="AL1510" s="3">
        <v>0</v>
      </c>
      <c r="AM1510" t="s">
        <v>9988</v>
      </c>
      <c r="AN1510" t="s">
        <v>9989</v>
      </c>
      <c r="AO1510" t="s">
        <v>9979</v>
      </c>
      <c r="AP1510" t="s">
        <v>9980</v>
      </c>
      <c r="AQ1510" t="s">
        <v>83</v>
      </c>
      <c r="AR1510" t="s">
        <v>9990</v>
      </c>
      <c r="AS1510" t="s">
        <v>83</v>
      </c>
      <c r="AT1510" t="s">
        <v>96</v>
      </c>
      <c r="AU1510" t="s">
        <v>9991</v>
      </c>
      <c r="AV1510" t="s">
        <v>9992</v>
      </c>
      <c r="AW1510" t="s">
        <v>99</v>
      </c>
      <c r="AX1510" t="s">
        <v>100</v>
      </c>
      <c r="AY1510" t="s">
        <v>9993</v>
      </c>
      <c r="AZ1510" t="s">
        <v>11121</v>
      </c>
      <c r="BA1510" t="s">
        <v>103</v>
      </c>
      <c r="BB1510" t="s">
        <v>11122</v>
      </c>
      <c r="BC1510" s="4"/>
      <c r="BD1510" t="s">
        <v>83</v>
      </c>
      <c r="BE1510" t="s">
        <v>105</v>
      </c>
      <c r="BF1510" t="s">
        <v>106</v>
      </c>
      <c r="BG1510" t="s">
        <v>107</v>
      </c>
      <c r="BH1510" t="s">
        <v>108</v>
      </c>
      <c r="BI1510" t="s">
        <v>109</v>
      </c>
      <c r="BJ1510" s="2">
        <v>0</v>
      </c>
      <c r="BK1510" t="s">
        <v>90</v>
      </c>
      <c r="BL1510" t="s">
        <v>78</v>
      </c>
      <c r="BM1510" t="s">
        <v>83</v>
      </c>
      <c r="BN1510" t="s">
        <v>83</v>
      </c>
      <c r="BO1510" t="s">
        <v>83</v>
      </c>
      <c r="BP1510" t="s">
        <v>11123</v>
      </c>
      <c r="BQ1510" t="s">
        <v>9997</v>
      </c>
      <c r="BR1510" t="s">
        <v>9998</v>
      </c>
      <c r="BS1510" t="s">
        <v>83</v>
      </c>
      <c r="BT1510" s="3">
        <v>1</v>
      </c>
    </row>
    <row r="1511" spans="1:72" x14ac:dyDescent="0.25">
      <c r="A1511" t="s">
        <v>9979</v>
      </c>
      <c r="B1511" t="s">
        <v>9980</v>
      </c>
      <c r="C1511" t="s">
        <v>9981</v>
      </c>
      <c r="D1511" t="s">
        <v>74</v>
      </c>
      <c r="E1511" t="s">
        <v>21868</v>
      </c>
      <c r="F1511" t="s">
        <v>9982</v>
      </c>
      <c r="G1511" t="s">
        <v>11124</v>
      </c>
      <c r="H1511" t="s">
        <v>11125</v>
      </c>
      <c r="I1511" s="1">
        <v>44197</v>
      </c>
      <c r="J1511" s="1">
        <v>44926</v>
      </c>
      <c r="K1511" t="s">
        <v>78</v>
      </c>
      <c r="L1511" t="s">
        <v>79</v>
      </c>
      <c r="M1511" t="s">
        <v>80</v>
      </c>
      <c r="N1511" t="s">
        <v>10569</v>
      </c>
      <c r="O1511" t="s">
        <v>430</v>
      </c>
      <c r="P1511" t="s">
        <v>1069</v>
      </c>
      <c r="Q1511" t="s">
        <v>10570</v>
      </c>
      <c r="R1511" t="s">
        <v>9987</v>
      </c>
      <c r="S1511" t="s">
        <v>119</v>
      </c>
      <c r="T1511" t="s">
        <v>87</v>
      </c>
      <c r="U1511" t="s">
        <v>88</v>
      </c>
      <c r="V1511" t="s">
        <v>89</v>
      </c>
      <c r="W1511" t="s">
        <v>78</v>
      </c>
      <c r="X1511" t="s">
        <v>120</v>
      </c>
      <c r="Y1511" t="s">
        <v>91</v>
      </c>
      <c r="Z1511" t="s">
        <v>92</v>
      </c>
      <c r="AA1511" s="1">
        <v>44566</v>
      </c>
      <c r="AB1511" s="2">
        <v>1086</v>
      </c>
      <c r="AC1511" s="2">
        <v>1772</v>
      </c>
      <c r="AD1511" s="2"/>
      <c r="AE1511" s="2"/>
      <c r="AF1511" s="2"/>
      <c r="AG1511">
        <v>0</v>
      </c>
      <c r="AH1511" s="3">
        <v>1424</v>
      </c>
      <c r="AI1511" s="3">
        <v>1680</v>
      </c>
      <c r="AJ1511" s="3">
        <v>0</v>
      </c>
      <c r="AK1511" s="3">
        <v>0</v>
      </c>
      <c r="AL1511" s="3">
        <v>0</v>
      </c>
      <c r="AM1511" t="s">
        <v>9988</v>
      </c>
      <c r="AN1511" t="s">
        <v>9989</v>
      </c>
      <c r="AO1511" t="s">
        <v>9979</v>
      </c>
      <c r="AP1511" t="s">
        <v>9980</v>
      </c>
      <c r="AQ1511" t="s">
        <v>83</v>
      </c>
      <c r="AR1511" t="s">
        <v>9990</v>
      </c>
      <c r="AS1511" t="s">
        <v>83</v>
      </c>
      <c r="AT1511" t="s">
        <v>96</v>
      </c>
      <c r="AU1511" t="s">
        <v>9991</v>
      </c>
      <c r="AV1511" t="s">
        <v>9992</v>
      </c>
      <c r="AW1511" t="s">
        <v>99</v>
      </c>
      <c r="AX1511" t="s">
        <v>100</v>
      </c>
      <c r="AY1511" t="s">
        <v>9993</v>
      </c>
      <c r="AZ1511" t="s">
        <v>11126</v>
      </c>
      <c r="BA1511" t="s">
        <v>103</v>
      </c>
      <c r="BB1511" t="s">
        <v>11127</v>
      </c>
      <c r="BC1511" s="4"/>
      <c r="BD1511" t="s">
        <v>83</v>
      </c>
      <c r="BE1511" t="s">
        <v>105</v>
      </c>
      <c r="BF1511" t="s">
        <v>106</v>
      </c>
      <c r="BG1511" t="s">
        <v>107</v>
      </c>
      <c r="BH1511" t="s">
        <v>509</v>
      </c>
      <c r="BI1511" t="s">
        <v>510</v>
      </c>
      <c r="BJ1511" s="2">
        <v>0</v>
      </c>
      <c r="BK1511" t="s">
        <v>90</v>
      </c>
      <c r="BL1511" t="s">
        <v>78</v>
      </c>
      <c r="BM1511" t="s">
        <v>83</v>
      </c>
      <c r="BN1511" t="s">
        <v>83</v>
      </c>
      <c r="BO1511" t="s">
        <v>83</v>
      </c>
      <c r="BP1511" t="s">
        <v>11128</v>
      </c>
      <c r="BQ1511" t="s">
        <v>9997</v>
      </c>
      <c r="BR1511" t="s">
        <v>9998</v>
      </c>
      <c r="BS1511" t="s">
        <v>83</v>
      </c>
      <c r="BT1511" s="3">
        <v>1</v>
      </c>
    </row>
    <row r="1512" spans="1:72" x14ac:dyDescent="0.25">
      <c r="A1512" t="s">
        <v>9979</v>
      </c>
      <c r="B1512" t="s">
        <v>9980</v>
      </c>
      <c r="C1512" t="s">
        <v>9981</v>
      </c>
      <c r="D1512" t="s">
        <v>74</v>
      </c>
      <c r="E1512" t="s">
        <v>21868</v>
      </c>
      <c r="F1512" t="s">
        <v>9982</v>
      </c>
      <c r="G1512" t="s">
        <v>11129</v>
      </c>
      <c r="H1512" t="s">
        <v>11130</v>
      </c>
      <c r="I1512" s="1">
        <v>44197</v>
      </c>
      <c r="J1512" s="1">
        <v>44926</v>
      </c>
      <c r="K1512" t="s">
        <v>78</v>
      </c>
      <c r="L1512" t="s">
        <v>79</v>
      </c>
      <c r="M1512" t="s">
        <v>80</v>
      </c>
      <c r="N1512" t="s">
        <v>10744</v>
      </c>
      <c r="O1512" t="s">
        <v>281</v>
      </c>
      <c r="P1512" t="s">
        <v>420</v>
      </c>
      <c r="Q1512" t="s">
        <v>10967</v>
      </c>
      <c r="R1512" t="s">
        <v>9987</v>
      </c>
      <c r="S1512" t="s">
        <v>150</v>
      </c>
      <c r="T1512" t="s">
        <v>87</v>
      </c>
      <c r="U1512" t="s">
        <v>88</v>
      </c>
      <c r="V1512" t="s">
        <v>89</v>
      </c>
      <c r="W1512" t="s">
        <v>78</v>
      </c>
      <c r="X1512" t="s">
        <v>120</v>
      </c>
      <c r="Y1512" t="s">
        <v>91</v>
      </c>
      <c r="Z1512" t="s">
        <v>92</v>
      </c>
      <c r="AA1512" s="1">
        <v>44567</v>
      </c>
      <c r="AB1512" s="2">
        <v>60</v>
      </c>
      <c r="AC1512" s="2">
        <v>60</v>
      </c>
      <c r="AD1512" s="2"/>
      <c r="AE1512" s="2"/>
      <c r="AF1512" s="2"/>
      <c r="AG1512">
        <v>0</v>
      </c>
      <c r="AH1512" s="3">
        <v>40</v>
      </c>
      <c r="AI1512" s="3">
        <v>40</v>
      </c>
      <c r="AJ1512" s="3">
        <v>0</v>
      </c>
      <c r="AK1512" s="3">
        <v>0</v>
      </c>
      <c r="AL1512" s="3">
        <v>0</v>
      </c>
      <c r="AM1512" t="s">
        <v>9988</v>
      </c>
      <c r="AN1512" t="s">
        <v>9989</v>
      </c>
      <c r="AO1512" t="s">
        <v>9979</v>
      </c>
      <c r="AP1512" t="s">
        <v>9980</v>
      </c>
      <c r="AQ1512" t="s">
        <v>83</v>
      </c>
      <c r="AR1512" t="s">
        <v>9990</v>
      </c>
      <c r="AS1512" t="s">
        <v>83</v>
      </c>
      <c r="AT1512" t="s">
        <v>96</v>
      </c>
      <c r="AU1512" t="s">
        <v>9991</v>
      </c>
      <c r="AV1512" t="s">
        <v>9992</v>
      </c>
      <c r="AW1512" t="s">
        <v>99</v>
      </c>
      <c r="AX1512" t="s">
        <v>100</v>
      </c>
      <c r="AY1512" t="s">
        <v>9993</v>
      </c>
      <c r="AZ1512" t="s">
        <v>11131</v>
      </c>
      <c r="BA1512" t="s">
        <v>103</v>
      </c>
      <c r="BB1512" t="s">
        <v>11132</v>
      </c>
      <c r="BC1512" s="4"/>
      <c r="BD1512" t="s">
        <v>83</v>
      </c>
      <c r="BE1512" t="s">
        <v>105</v>
      </c>
      <c r="BF1512" t="s">
        <v>106</v>
      </c>
      <c r="BG1512" t="s">
        <v>107</v>
      </c>
      <c r="BH1512" t="s">
        <v>108</v>
      </c>
      <c r="BI1512" t="s">
        <v>109</v>
      </c>
      <c r="BJ1512" s="2">
        <v>0</v>
      </c>
      <c r="BK1512" t="s">
        <v>90</v>
      </c>
      <c r="BL1512" t="s">
        <v>78</v>
      </c>
      <c r="BM1512" t="s">
        <v>83</v>
      </c>
      <c r="BN1512" t="s">
        <v>83</v>
      </c>
      <c r="BO1512" t="s">
        <v>83</v>
      </c>
      <c r="BP1512" t="s">
        <v>11133</v>
      </c>
      <c r="BQ1512" t="s">
        <v>9997</v>
      </c>
      <c r="BR1512" t="s">
        <v>9998</v>
      </c>
      <c r="BS1512" t="s">
        <v>83</v>
      </c>
      <c r="BT1512" s="3">
        <v>1</v>
      </c>
    </row>
    <row r="1513" spans="1:72" x14ac:dyDescent="0.25">
      <c r="A1513" t="s">
        <v>9979</v>
      </c>
      <c r="B1513" t="s">
        <v>9980</v>
      </c>
      <c r="C1513" t="s">
        <v>9981</v>
      </c>
      <c r="D1513" t="s">
        <v>74</v>
      </c>
      <c r="E1513" t="s">
        <v>21868</v>
      </c>
      <c r="F1513" t="s">
        <v>9982</v>
      </c>
      <c r="G1513" t="s">
        <v>11134</v>
      </c>
      <c r="H1513" t="s">
        <v>11135</v>
      </c>
      <c r="I1513" s="1">
        <v>44197</v>
      </c>
      <c r="J1513" s="1">
        <v>44926</v>
      </c>
      <c r="K1513" t="s">
        <v>78</v>
      </c>
      <c r="L1513" t="s">
        <v>79</v>
      </c>
      <c r="M1513" t="s">
        <v>80</v>
      </c>
      <c r="N1513" t="s">
        <v>11112</v>
      </c>
      <c r="O1513" t="s">
        <v>162</v>
      </c>
      <c r="P1513" t="s">
        <v>83</v>
      </c>
      <c r="Q1513" t="s">
        <v>11113</v>
      </c>
      <c r="R1513" t="s">
        <v>9987</v>
      </c>
      <c r="S1513" t="s">
        <v>119</v>
      </c>
      <c r="T1513" t="s">
        <v>87</v>
      </c>
      <c r="U1513" t="s">
        <v>88</v>
      </c>
      <c r="V1513" t="s">
        <v>89</v>
      </c>
      <c r="W1513" t="s">
        <v>78</v>
      </c>
      <c r="X1513" t="s">
        <v>120</v>
      </c>
      <c r="Y1513" t="s">
        <v>91</v>
      </c>
      <c r="Z1513" t="s">
        <v>92</v>
      </c>
      <c r="AA1513" s="1">
        <v>44567</v>
      </c>
      <c r="AB1513" s="2">
        <v>8597</v>
      </c>
      <c r="AC1513" s="2">
        <v>6628</v>
      </c>
      <c r="AD1513" s="2"/>
      <c r="AE1513" s="2"/>
      <c r="AF1513" s="2"/>
      <c r="AG1513">
        <v>0</v>
      </c>
      <c r="AH1513" s="3">
        <v>12520</v>
      </c>
      <c r="AI1513" s="3">
        <v>8460</v>
      </c>
      <c r="AJ1513" s="3">
        <v>0</v>
      </c>
      <c r="AK1513" s="3">
        <v>0</v>
      </c>
      <c r="AL1513" s="3">
        <v>0</v>
      </c>
      <c r="AM1513" t="s">
        <v>9988</v>
      </c>
      <c r="AN1513" t="s">
        <v>9989</v>
      </c>
      <c r="AO1513" t="s">
        <v>9979</v>
      </c>
      <c r="AP1513" t="s">
        <v>9980</v>
      </c>
      <c r="AQ1513" t="s">
        <v>83</v>
      </c>
      <c r="AR1513" t="s">
        <v>9990</v>
      </c>
      <c r="AS1513" t="s">
        <v>83</v>
      </c>
      <c r="AT1513" t="s">
        <v>96</v>
      </c>
      <c r="AU1513" t="s">
        <v>9991</v>
      </c>
      <c r="AV1513" t="s">
        <v>9992</v>
      </c>
      <c r="AW1513" t="s">
        <v>99</v>
      </c>
      <c r="AX1513" t="s">
        <v>100</v>
      </c>
      <c r="AY1513" t="s">
        <v>11114</v>
      </c>
      <c r="AZ1513" t="s">
        <v>11136</v>
      </c>
      <c r="BA1513" t="s">
        <v>103</v>
      </c>
      <c r="BB1513" t="s">
        <v>11137</v>
      </c>
      <c r="BC1513" s="4"/>
      <c r="BD1513" t="s">
        <v>83</v>
      </c>
      <c r="BE1513" t="s">
        <v>105</v>
      </c>
      <c r="BF1513" t="s">
        <v>106</v>
      </c>
      <c r="BG1513" t="s">
        <v>107</v>
      </c>
      <c r="BH1513" t="s">
        <v>704</v>
      </c>
      <c r="BI1513" t="s">
        <v>705</v>
      </c>
      <c r="BJ1513" s="2">
        <v>0</v>
      </c>
      <c r="BK1513" t="s">
        <v>78</v>
      </c>
      <c r="BL1513" t="s">
        <v>90</v>
      </c>
      <c r="BM1513" t="s">
        <v>83</v>
      </c>
      <c r="BN1513" t="s">
        <v>83</v>
      </c>
      <c r="BO1513" t="s">
        <v>83</v>
      </c>
      <c r="BP1513" t="s">
        <v>11138</v>
      </c>
      <c r="BQ1513" t="s">
        <v>10013</v>
      </c>
      <c r="BR1513" t="s">
        <v>10014</v>
      </c>
      <c r="BS1513" t="s">
        <v>83</v>
      </c>
      <c r="BT1513" s="3">
        <v>1</v>
      </c>
    </row>
    <row r="1514" spans="1:72" x14ac:dyDescent="0.25">
      <c r="A1514" t="s">
        <v>9979</v>
      </c>
      <c r="B1514" t="s">
        <v>9980</v>
      </c>
      <c r="C1514" t="s">
        <v>9981</v>
      </c>
      <c r="D1514" t="s">
        <v>74</v>
      </c>
      <c r="E1514" t="s">
        <v>21868</v>
      </c>
      <c r="F1514" t="s">
        <v>9982</v>
      </c>
      <c r="G1514" t="s">
        <v>11139</v>
      </c>
      <c r="H1514" t="s">
        <v>11140</v>
      </c>
      <c r="I1514" s="1">
        <v>44197</v>
      </c>
      <c r="J1514" s="1">
        <v>44926</v>
      </c>
      <c r="K1514" t="s">
        <v>78</v>
      </c>
      <c r="L1514" t="s">
        <v>79</v>
      </c>
      <c r="M1514" t="s">
        <v>80</v>
      </c>
      <c r="N1514" t="s">
        <v>11112</v>
      </c>
      <c r="O1514" t="s">
        <v>168</v>
      </c>
      <c r="P1514" t="s">
        <v>83</v>
      </c>
      <c r="Q1514" t="s">
        <v>11113</v>
      </c>
      <c r="R1514" t="s">
        <v>9987</v>
      </c>
      <c r="S1514" t="s">
        <v>119</v>
      </c>
      <c r="T1514" t="s">
        <v>87</v>
      </c>
      <c r="U1514" t="s">
        <v>88</v>
      </c>
      <c r="V1514" t="s">
        <v>89</v>
      </c>
      <c r="W1514" t="s">
        <v>78</v>
      </c>
      <c r="X1514" t="s">
        <v>120</v>
      </c>
      <c r="Y1514" t="s">
        <v>91</v>
      </c>
      <c r="Z1514" t="s">
        <v>92</v>
      </c>
      <c r="AA1514" s="1">
        <v>44567</v>
      </c>
      <c r="AB1514" s="2">
        <v>9029</v>
      </c>
      <c r="AC1514" s="2">
        <v>6988</v>
      </c>
      <c r="AD1514" s="2"/>
      <c r="AE1514" s="2"/>
      <c r="AF1514" s="2"/>
      <c r="AG1514">
        <v>0</v>
      </c>
      <c r="AH1514" s="3">
        <v>11500</v>
      </c>
      <c r="AI1514" s="3">
        <v>8736</v>
      </c>
      <c r="AJ1514" s="3">
        <v>0</v>
      </c>
      <c r="AK1514" s="3">
        <v>0</v>
      </c>
      <c r="AL1514" s="3">
        <v>0</v>
      </c>
      <c r="AM1514" t="s">
        <v>9988</v>
      </c>
      <c r="AN1514" t="s">
        <v>9989</v>
      </c>
      <c r="AO1514" t="s">
        <v>9979</v>
      </c>
      <c r="AP1514" t="s">
        <v>9980</v>
      </c>
      <c r="AQ1514" t="s">
        <v>83</v>
      </c>
      <c r="AR1514" t="s">
        <v>9990</v>
      </c>
      <c r="AS1514" t="s">
        <v>83</v>
      </c>
      <c r="AT1514" t="s">
        <v>96</v>
      </c>
      <c r="AU1514" t="s">
        <v>9991</v>
      </c>
      <c r="AV1514" t="s">
        <v>9992</v>
      </c>
      <c r="AW1514" t="s">
        <v>99</v>
      </c>
      <c r="AX1514" t="s">
        <v>100</v>
      </c>
      <c r="AY1514" t="s">
        <v>11114</v>
      </c>
      <c r="AZ1514" t="s">
        <v>11141</v>
      </c>
      <c r="BA1514" t="s">
        <v>103</v>
      </c>
      <c r="BB1514" t="s">
        <v>11142</v>
      </c>
      <c r="BC1514" s="4"/>
      <c r="BD1514" t="s">
        <v>83</v>
      </c>
      <c r="BE1514" t="s">
        <v>105</v>
      </c>
      <c r="BF1514" t="s">
        <v>106</v>
      </c>
      <c r="BG1514" t="s">
        <v>107</v>
      </c>
      <c r="BH1514" t="s">
        <v>704</v>
      </c>
      <c r="BI1514" t="s">
        <v>705</v>
      </c>
      <c r="BJ1514" s="2">
        <v>0</v>
      </c>
      <c r="BK1514" t="s">
        <v>78</v>
      </c>
      <c r="BL1514" t="s">
        <v>90</v>
      </c>
      <c r="BM1514" t="s">
        <v>83</v>
      </c>
      <c r="BN1514" t="s">
        <v>83</v>
      </c>
      <c r="BO1514" t="s">
        <v>83</v>
      </c>
      <c r="BP1514" t="s">
        <v>11143</v>
      </c>
      <c r="BQ1514" t="s">
        <v>10013</v>
      </c>
      <c r="BR1514" t="s">
        <v>10014</v>
      </c>
      <c r="BS1514" t="s">
        <v>83</v>
      </c>
      <c r="BT1514" s="3">
        <v>1</v>
      </c>
    </row>
    <row r="1515" spans="1:72" x14ac:dyDescent="0.25">
      <c r="A1515" t="s">
        <v>9979</v>
      </c>
      <c r="B1515" t="s">
        <v>9980</v>
      </c>
      <c r="C1515" t="s">
        <v>9981</v>
      </c>
      <c r="D1515" t="s">
        <v>74</v>
      </c>
      <c r="E1515" t="s">
        <v>21868</v>
      </c>
      <c r="F1515" t="s">
        <v>9982</v>
      </c>
      <c r="G1515" t="s">
        <v>11144</v>
      </c>
      <c r="H1515" t="s">
        <v>11145</v>
      </c>
      <c r="I1515" s="1">
        <v>44197</v>
      </c>
      <c r="J1515" s="1">
        <v>44926</v>
      </c>
      <c r="K1515" t="s">
        <v>78</v>
      </c>
      <c r="L1515" t="s">
        <v>79</v>
      </c>
      <c r="M1515" t="s">
        <v>80</v>
      </c>
      <c r="N1515" t="s">
        <v>11112</v>
      </c>
      <c r="O1515" t="s">
        <v>168</v>
      </c>
      <c r="P1515" t="s">
        <v>83</v>
      </c>
      <c r="Q1515" t="s">
        <v>11113</v>
      </c>
      <c r="R1515" t="s">
        <v>9987</v>
      </c>
      <c r="S1515" t="s">
        <v>119</v>
      </c>
      <c r="T1515" t="s">
        <v>87</v>
      </c>
      <c r="U1515" t="s">
        <v>88</v>
      </c>
      <c r="V1515" t="s">
        <v>89</v>
      </c>
      <c r="W1515" t="s">
        <v>78</v>
      </c>
      <c r="X1515" t="s">
        <v>120</v>
      </c>
      <c r="Y1515" t="s">
        <v>91</v>
      </c>
      <c r="Z1515" t="s">
        <v>92</v>
      </c>
      <c r="AA1515" s="1">
        <v>44567</v>
      </c>
      <c r="AB1515" s="2">
        <v>666</v>
      </c>
      <c r="AC1515" s="2">
        <v>829</v>
      </c>
      <c r="AD1515" s="2"/>
      <c r="AE1515" s="2"/>
      <c r="AF1515" s="2"/>
      <c r="AG1515">
        <v>0</v>
      </c>
      <c r="AH1515" s="3">
        <v>572</v>
      </c>
      <c r="AI1515" s="3">
        <v>788</v>
      </c>
      <c r="AJ1515" s="3">
        <v>0</v>
      </c>
      <c r="AK1515" s="3">
        <v>0</v>
      </c>
      <c r="AL1515" s="3">
        <v>0</v>
      </c>
      <c r="AM1515" t="s">
        <v>9988</v>
      </c>
      <c r="AN1515" t="s">
        <v>9989</v>
      </c>
      <c r="AO1515" t="s">
        <v>9979</v>
      </c>
      <c r="AP1515" t="s">
        <v>9980</v>
      </c>
      <c r="AQ1515" t="s">
        <v>83</v>
      </c>
      <c r="AR1515" t="s">
        <v>9990</v>
      </c>
      <c r="AS1515" t="s">
        <v>83</v>
      </c>
      <c r="AT1515" t="s">
        <v>96</v>
      </c>
      <c r="AU1515" t="s">
        <v>9991</v>
      </c>
      <c r="AV1515" t="s">
        <v>9992</v>
      </c>
      <c r="AW1515" t="s">
        <v>99</v>
      </c>
      <c r="AX1515" t="s">
        <v>100</v>
      </c>
      <c r="AY1515" t="s">
        <v>11114</v>
      </c>
      <c r="AZ1515" t="s">
        <v>11146</v>
      </c>
      <c r="BA1515" t="s">
        <v>103</v>
      </c>
      <c r="BB1515" t="s">
        <v>11147</v>
      </c>
      <c r="BC1515" s="4"/>
      <c r="BD1515" t="s">
        <v>83</v>
      </c>
      <c r="BE1515" t="s">
        <v>105</v>
      </c>
      <c r="BF1515" t="s">
        <v>106</v>
      </c>
      <c r="BG1515" t="s">
        <v>107</v>
      </c>
      <c r="BH1515" t="s">
        <v>123</v>
      </c>
      <c r="BI1515" t="s">
        <v>124</v>
      </c>
      <c r="BJ1515" s="2">
        <v>0</v>
      </c>
      <c r="BK1515" t="s">
        <v>78</v>
      </c>
      <c r="BL1515" t="s">
        <v>90</v>
      </c>
      <c r="BM1515" t="s">
        <v>83</v>
      </c>
      <c r="BN1515" t="s">
        <v>83</v>
      </c>
      <c r="BO1515" t="s">
        <v>83</v>
      </c>
      <c r="BP1515" t="s">
        <v>11148</v>
      </c>
      <c r="BQ1515" t="s">
        <v>10013</v>
      </c>
      <c r="BR1515" t="s">
        <v>10014</v>
      </c>
      <c r="BS1515" t="s">
        <v>83</v>
      </c>
      <c r="BT1515" s="3">
        <v>1</v>
      </c>
    </row>
    <row r="1516" spans="1:72" x14ac:dyDescent="0.25">
      <c r="A1516" t="s">
        <v>9979</v>
      </c>
      <c r="B1516" t="s">
        <v>9980</v>
      </c>
      <c r="C1516" t="s">
        <v>9981</v>
      </c>
      <c r="D1516" t="s">
        <v>74</v>
      </c>
      <c r="E1516" t="s">
        <v>21868</v>
      </c>
      <c r="F1516" t="s">
        <v>9982</v>
      </c>
      <c r="G1516" t="s">
        <v>11149</v>
      </c>
      <c r="H1516" t="s">
        <v>11150</v>
      </c>
      <c r="I1516" s="1">
        <v>44197</v>
      </c>
      <c r="J1516" s="1">
        <v>44926</v>
      </c>
      <c r="K1516" t="s">
        <v>78</v>
      </c>
      <c r="L1516" t="s">
        <v>79</v>
      </c>
      <c r="M1516" t="s">
        <v>80</v>
      </c>
      <c r="N1516" t="s">
        <v>11112</v>
      </c>
      <c r="O1516" t="s">
        <v>162</v>
      </c>
      <c r="P1516" t="s">
        <v>420</v>
      </c>
      <c r="Q1516" t="s">
        <v>11113</v>
      </c>
      <c r="R1516" t="s">
        <v>9987</v>
      </c>
      <c r="S1516" t="s">
        <v>86</v>
      </c>
      <c r="T1516" t="s">
        <v>87</v>
      </c>
      <c r="U1516" t="s">
        <v>88</v>
      </c>
      <c r="V1516" t="s">
        <v>89</v>
      </c>
      <c r="W1516" t="s">
        <v>90</v>
      </c>
      <c r="X1516" t="s">
        <v>83</v>
      </c>
      <c r="Y1516" t="s">
        <v>91</v>
      </c>
      <c r="Z1516" t="s">
        <v>92</v>
      </c>
      <c r="AA1516" s="1">
        <v>44378</v>
      </c>
      <c r="AB1516" s="2">
        <v>3000</v>
      </c>
      <c r="AC1516" s="2">
        <v>0</v>
      </c>
      <c r="AD1516" s="2"/>
      <c r="AE1516" s="2"/>
      <c r="AF1516" s="2"/>
      <c r="AG1516">
        <v>0</v>
      </c>
      <c r="AH1516" s="3">
        <v>1600</v>
      </c>
      <c r="AI1516" s="3">
        <v>1400</v>
      </c>
      <c r="AJ1516" s="3">
        <v>0</v>
      </c>
      <c r="AK1516" s="3">
        <v>0</v>
      </c>
      <c r="AL1516" s="3">
        <v>0</v>
      </c>
      <c r="AM1516" t="s">
        <v>9988</v>
      </c>
      <c r="AN1516" t="s">
        <v>9989</v>
      </c>
      <c r="AO1516" t="s">
        <v>9979</v>
      </c>
      <c r="AP1516" t="s">
        <v>9980</v>
      </c>
      <c r="AQ1516" t="s">
        <v>83</v>
      </c>
      <c r="AR1516" t="s">
        <v>9990</v>
      </c>
      <c r="AS1516" t="s">
        <v>83</v>
      </c>
      <c r="AT1516" t="s">
        <v>96</v>
      </c>
      <c r="AU1516" t="s">
        <v>9991</v>
      </c>
      <c r="AV1516" t="s">
        <v>9992</v>
      </c>
      <c r="AW1516" t="s">
        <v>99</v>
      </c>
      <c r="AX1516" t="s">
        <v>100</v>
      </c>
      <c r="AY1516" t="s">
        <v>9993</v>
      </c>
      <c r="AZ1516" t="s">
        <v>11151</v>
      </c>
      <c r="BA1516" t="s">
        <v>103</v>
      </c>
      <c r="BB1516" t="s">
        <v>11152</v>
      </c>
      <c r="BC1516" s="4"/>
      <c r="BD1516" t="s">
        <v>83</v>
      </c>
      <c r="BE1516" t="s">
        <v>105</v>
      </c>
      <c r="BF1516" t="s">
        <v>106</v>
      </c>
      <c r="BG1516" t="s">
        <v>107</v>
      </c>
      <c r="BH1516" t="s">
        <v>108</v>
      </c>
      <c r="BI1516" t="s">
        <v>109</v>
      </c>
      <c r="BJ1516" s="2">
        <v>0</v>
      </c>
      <c r="BK1516" t="s">
        <v>90</v>
      </c>
      <c r="BL1516" t="s">
        <v>78</v>
      </c>
      <c r="BM1516" t="s">
        <v>83</v>
      </c>
      <c r="BN1516" t="s">
        <v>83</v>
      </c>
      <c r="BO1516" t="s">
        <v>83</v>
      </c>
      <c r="BP1516" t="s">
        <v>11153</v>
      </c>
      <c r="BQ1516" t="s">
        <v>9997</v>
      </c>
      <c r="BR1516" t="s">
        <v>9998</v>
      </c>
      <c r="BS1516" t="s">
        <v>83</v>
      </c>
      <c r="BT1516" s="3">
        <v>1</v>
      </c>
    </row>
    <row r="1517" spans="1:72" x14ac:dyDescent="0.25">
      <c r="A1517" t="s">
        <v>9979</v>
      </c>
      <c r="B1517" t="s">
        <v>9980</v>
      </c>
      <c r="C1517" t="s">
        <v>9981</v>
      </c>
      <c r="D1517" t="s">
        <v>74</v>
      </c>
      <c r="E1517" t="s">
        <v>21868</v>
      </c>
      <c r="F1517" t="s">
        <v>9982</v>
      </c>
      <c r="G1517" t="s">
        <v>11154</v>
      </c>
      <c r="H1517" t="s">
        <v>11155</v>
      </c>
      <c r="I1517" s="1">
        <v>44197</v>
      </c>
      <c r="J1517" s="1">
        <v>44926</v>
      </c>
      <c r="K1517" t="s">
        <v>78</v>
      </c>
      <c r="L1517" t="s">
        <v>79</v>
      </c>
      <c r="M1517" t="s">
        <v>80</v>
      </c>
      <c r="N1517" t="s">
        <v>11112</v>
      </c>
      <c r="O1517" t="s">
        <v>155</v>
      </c>
      <c r="P1517" t="s">
        <v>420</v>
      </c>
      <c r="Q1517" t="s">
        <v>11113</v>
      </c>
      <c r="R1517" t="s">
        <v>9987</v>
      </c>
      <c r="S1517" t="s">
        <v>150</v>
      </c>
      <c r="T1517" t="s">
        <v>87</v>
      </c>
      <c r="U1517" t="s">
        <v>88</v>
      </c>
      <c r="V1517" t="s">
        <v>89</v>
      </c>
      <c r="W1517" t="s">
        <v>78</v>
      </c>
      <c r="X1517" t="s">
        <v>120</v>
      </c>
      <c r="Y1517" t="s">
        <v>91</v>
      </c>
      <c r="Z1517" t="s">
        <v>92</v>
      </c>
      <c r="AA1517" s="1">
        <v>44566</v>
      </c>
      <c r="AB1517" s="2">
        <v>295</v>
      </c>
      <c r="AC1517" s="2">
        <v>369</v>
      </c>
      <c r="AD1517" s="2"/>
      <c r="AE1517" s="2"/>
      <c r="AF1517" s="2"/>
      <c r="AG1517">
        <v>0</v>
      </c>
      <c r="AH1517" s="3">
        <v>332</v>
      </c>
      <c r="AI1517" s="3">
        <v>400</v>
      </c>
      <c r="AJ1517" s="3">
        <v>0</v>
      </c>
      <c r="AK1517" s="3">
        <v>0</v>
      </c>
      <c r="AL1517" s="3">
        <v>0</v>
      </c>
      <c r="AM1517" t="s">
        <v>9988</v>
      </c>
      <c r="AN1517" t="s">
        <v>9989</v>
      </c>
      <c r="AO1517" t="s">
        <v>9979</v>
      </c>
      <c r="AP1517" t="s">
        <v>9980</v>
      </c>
      <c r="AQ1517" t="s">
        <v>83</v>
      </c>
      <c r="AR1517" t="s">
        <v>9990</v>
      </c>
      <c r="AS1517" t="s">
        <v>83</v>
      </c>
      <c r="AT1517" t="s">
        <v>96</v>
      </c>
      <c r="AU1517" t="s">
        <v>9991</v>
      </c>
      <c r="AV1517" t="s">
        <v>9992</v>
      </c>
      <c r="AW1517" t="s">
        <v>99</v>
      </c>
      <c r="AX1517" t="s">
        <v>100</v>
      </c>
      <c r="AY1517" t="s">
        <v>9993</v>
      </c>
      <c r="AZ1517" t="s">
        <v>11156</v>
      </c>
      <c r="BA1517" t="s">
        <v>103</v>
      </c>
      <c r="BB1517" t="s">
        <v>11157</v>
      </c>
      <c r="BC1517" s="4"/>
      <c r="BD1517" t="s">
        <v>83</v>
      </c>
      <c r="BE1517" t="s">
        <v>105</v>
      </c>
      <c r="BF1517" t="s">
        <v>106</v>
      </c>
      <c r="BG1517" t="s">
        <v>107</v>
      </c>
      <c r="BH1517" t="s">
        <v>108</v>
      </c>
      <c r="BI1517" t="s">
        <v>109</v>
      </c>
      <c r="BJ1517" s="2">
        <v>0</v>
      </c>
      <c r="BK1517" t="s">
        <v>90</v>
      </c>
      <c r="BL1517" t="s">
        <v>78</v>
      </c>
      <c r="BM1517" t="s">
        <v>83</v>
      </c>
      <c r="BN1517" t="s">
        <v>83</v>
      </c>
      <c r="BO1517" t="s">
        <v>83</v>
      </c>
      <c r="BP1517" t="s">
        <v>11158</v>
      </c>
      <c r="BQ1517" t="s">
        <v>9997</v>
      </c>
      <c r="BR1517" t="s">
        <v>9998</v>
      </c>
      <c r="BS1517" t="s">
        <v>83</v>
      </c>
      <c r="BT1517" s="3">
        <v>1</v>
      </c>
    </row>
    <row r="1518" spans="1:72" x14ac:dyDescent="0.25">
      <c r="A1518" t="s">
        <v>9979</v>
      </c>
      <c r="B1518" t="s">
        <v>9980</v>
      </c>
      <c r="C1518" t="s">
        <v>9981</v>
      </c>
      <c r="D1518" t="s">
        <v>74</v>
      </c>
      <c r="E1518" t="s">
        <v>21868</v>
      </c>
      <c r="F1518" t="s">
        <v>9982</v>
      </c>
      <c r="G1518" t="s">
        <v>11159</v>
      </c>
      <c r="H1518" t="s">
        <v>11160</v>
      </c>
      <c r="I1518" s="1">
        <v>44197</v>
      </c>
      <c r="J1518" s="1">
        <v>44926</v>
      </c>
      <c r="K1518" t="s">
        <v>78</v>
      </c>
      <c r="L1518" t="s">
        <v>79</v>
      </c>
      <c r="M1518" t="s">
        <v>80</v>
      </c>
      <c r="N1518" t="s">
        <v>11112</v>
      </c>
      <c r="O1518" t="s">
        <v>809</v>
      </c>
      <c r="P1518" t="s">
        <v>83</v>
      </c>
      <c r="Q1518" t="s">
        <v>11113</v>
      </c>
      <c r="R1518" t="s">
        <v>9987</v>
      </c>
      <c r="S1518" t="s">
        <v>83</v>
      </c>
      <c r="T1518" t="s">
        <v>87</v>
      </c>
      <c r="U1518" t="s">
        <v>354</v>
      </c>
      <c r="V1518" t="s">
        <v>355</v>
      </c>
      <c r="W1518" t="s">
        <v>90</v>
      </c>
      <c r="X1518" t="s">
        <v>83</v>
      </c>
      <c r="Y1518" t="s">
        <v>356</v>
      </c>
      <c r="Z1518" t="s">
        <v>92</v>
      </c>
      <c r="AA1518" s="1">
        <v>44652</v>
      </c>
      <c r="AB1518" s="2">
        <v>18565</v>
      </c>
      <c r="AC1518" s="2">
        <v>9822</v>
      </c>
      <c r="AD1518" s="2"/>
      <c r="AE1518" s="2"/>
      <c r="AF1518" s="2"/>
      <c r="AG1518">
        <v>58</v>
      </c>
      <c r="AH1518" s="3">
        <v>17303</v>
      </c>
      <c r="AI1518" s="3">
        <v>9549</v>
      </c>
      <c r="AJ1518" s="3">
        <v>0</v>
      </c>
      <c r="AK1518" s="3">
        <v>0</v>
      </c>
      <c r="AL1518" s="3">
        <v>0</v>
      </c>
      <c r="AM1518" t="s">
        <v>10864</v>
      </c>
      <c r="AN1518" t="s">
        <v>10865</v>
      </c>
      <c r="AO1518" t="s">
        <v>9979</v>
      </c>
      <c r="AP1518" t="s">
        <v>9980</v>
      </c>
      <c r="AQ1518" t="s">
        <v>83</v>
      </c>
      <c r="AR1518" t="s">
        <v>9990</v>
      </c>
      <c r="AS1518" t="s">
        <v>83</v>
      </c>
      <c r="AT1518" t="s">
        <v>96</v>
      </c>
      <c r="AU1518" t="s">
        <v>9991</v>
      </c>
      <c r="AV1518" t="s">
        <v>9992</v>
      </c>
      <c r="AW1518" t="s">
        <v>99</v>
      </c>
      <c r="AX1518" t="s">
        <v>359</v>
      </c>
      <c r="AY1518" t="s">
        <v>11161</v>
      </c>
      <c r="AZ1518" t="s">
        <v>11162</v>
      </c>
      <c r="BA1518" t="s">
        <v>103</v>
      </c>
      <c r="BB1518" t="s">
        <v>83</v>
      </c>
      <c r="BC1518" s="4">
        <v>44562</v>
      </c>
      <c r="BD1518" t="s">
        <v>360</v>
      </c>
      <c r="BE1518" t="s">
        <v>105</v>
      </c>
      <c r="BF1518" t="s">
        <v>106</v>
      </c>
      <c r="BG1518" t="s">
        <v>107</v>
      </c>
      <c r="BH1518" t="s">
        <v>83</v>
      </c>
      <c r="BI1518" t="s">
        <v>83</v>
      </c>
      <c r="BJ1518" s="2">
        <v>0</v>
      </c>
      <c r="BK1518" t="s">
        <v>90</v>
      </c>
      <c r="BL1518" t="s">
        <v>90</v>
      </c>
      <c r="BM1518" t="s">
        <v>83</v>
      </c>
      <c r="BN1518" t="s">
        <v>83</v>
      </c>
      <c r="BO1518" t="s">
        <v>83</v>
      </c>
      <c r="BP1518" t="s">
        <v>11163</v>
      </c>
      <c r="BQ1518" t="s">
        <v>10013</v>
      </c>
      <c r="BR1518" t="s">
        <v>10014</v>
      </c>
      <c r="BS1518" t="s">
        <v>83</v>
      </c>
      <c r="BT1518" s="3">
        <v>1</v>
      </c>
    </row>
    <row r="1519" spans="1:72" x14ac:dyDescent="0.25">
      <c r="A1519" t="s">
        <v>9979</v>
      </c>
      <c r="B1519" t="s">
        <v>9980</v>
      </c>
      <c r="C1519" t="s">
        <v>9981</v>
      </c>
      <c r="D1519" t="s">
        <v>74</v>
      </c>
      <c r="E1519" t="s">
        <v>21868</v>
      </c>
      <c r="F1519" t="s">
        <v>9982</v>
      </c>
      <c r="G1519" t="s">
        <v>11164</v>
      </c>
      <c r="H1519" t="s">
        <v>11165</v>
      </c>
      <c r="I1519" s="1">
        <v>44197</v>
      </c>
      <c r="J1519" s="1">
        <v>44926</v>
      </c>
      <c r="K1519" t="s">
        <v>78</v>
      </c>
      <c r="L1519" t="s">
        <v>79</v>
      </c>
      <c r="M1519" t="s">
        <v>80</v>
      </c>
      <c r="N1519" t="s">
        <v>6148</v>
      </c>
      <c r="O1519" t="s">
        <v>162</v>
      </c>
      <c r="P1519" t="s">
        <v>409</v>
      </c>
      <c r="Q1519" t="s">
        <v>10031</v>
      </c>
      <c r="R1519" t="s">
        <v>9987</v>
      </c>
      <c r="S1519" t="s">
        <v>119</v>
      </c>
      <c r="T1519" t="s">
        <v>87</v>
      </c>
      <c r="U1519" t="s">
        <v>88</v>
      </c>
      <c r="V1519" t="s">
        <v>89</v>
      </c>
      <c r="W1519" t="s">
        <v>78</v>
      </c>
      <c r="X1519" t="s">
        <v>120</v>
      </c>
      <c r="Y1519" t="s">
        <v>91</v>
      </c>
      <c r="Z1519" t="s">
        <v>92</v>
      </c>
      <c r="AA1519" s="1">
        <v>44567</v>
      </c>
      <c r="AB1519" s="2">
        <v>6601</v>
      </c>
      <c r="AC1519" s="2">
        <v>2914</v>
      </c>
      <c r="AD1519" s="2"/>
      <c r="AE1519" s="2"/>
      <c r="AF1519" s="2"/>
      <c r="AG1519">
        <v>0</v>
      </c>
      <c r="AH1519" s="3">
        <v>4784</v>
      </c>
      <c r="AI1519" s="3">
        <v>2184</v>
      </c>
      <c r="AJ1519" s="3">
        <v>0</v>
      </c>
      <c r="AK1519" s="3">
        <v>0</v>
      </c>
      <c r="AL1519" s="3">
        <v>0</v>
      </c>
      <c r="AM1519" t="s">
        <v>9988</v>
      </c>
      <c r="AN1519" t="s">
        <v>9989</v>
      </c>
      <c r="AO1519" t="s">
        <v>9979</v>
      </c>
      <c r="AP1519" t="s">
        <v>9980</v>
      </c>
      <c r="AQ1519" t="s">
        <v>83</v>
      </c>
      <c r="AR1519" t="s">
        <v>9990</v>
      </c>
      <c r="AS1519" t="s">
        <v>83</v>
      </c>
      <c r="AT1519" t="s">
        <v>96</v>
      </c>
      <c r="AU1519" t="s">
        <v>9991</v>
      </c>
      <c r="AV1519" t="s">
        <v>9992</v>
      </c>
      <c r="AW1519" t="s">
        <v>99</v>
      </c>
      <c r="AX1519" t="s">
        <v>100</v>
      </c>
      <c r="AY1519" t="s">
        <v>10023</v>
      </c>
      <c r="AZ1519" t="s">
        <v>11166</v>
      </c>
      <c r="BA1519" t="s">
        <v>103</v>
      </c>
      <c r="BB1519" t="s">
        <v>11167</v>
      </c>
      <c r="BC1519" s="4"/>
      <c r="BD1519" t="s">
        <v>83</v>
      </c>
      <c r="BE1519" t="s">
        <v>105</v>
      </c>
      <c r="BF1519" t="s">
        <v>106</v>
      </c>
      <c r="BG1519" t="s">
        <v>107</v>
      </c>
      <c r="BH1519" t="s">
        <v>472</v>
      </c>
      <c r="BI1519" t="s">
        <v>473</v>
      </c>
      <c r="BJ1519" s="2">
        <v>0</v>
      </c>
      <c r="BK1519" t="s">
        <v>90</v>
      </c>
      <c r="BL1519" t="s">
        <v>78</v>
      </c>
      <c r="BM1519" t="s">
        <v>83</v>
      </c>
      <c r="BN1519" t="s">
        <v>83</v>
      </c>
      <c r="BO1519" t="s">
        <v>83</v>
      </c>
      <c r="BP1519" t="s">
        <v>11168</v>
      </c>
      <c r="BQ1519" t="s">
        <v>10027</v>
      </c>
      <c r="BR1519" t="s">
        <v>10028</v>
      </c>
      <c r="BS1519" t="s">
        <v>83</v>
      </c>
      <c r="BT1519" s="3">
        <v>1</v>
      </c>
    </row>
    <row r="1520" spans="1:72" x14ac:dyDescent="0.25">
      <c r="A1520" t="s">
        <v>9979</v>
      </c>
      <c r="B1520" t="s">
        <v>9980</v>
      </c>
      <c r="C1520" t="s">
        <v>9981</v>
      </c>
      <c r="D1520" t="s">
        <v>74</v>
      </c>
      <c r="E1520" t="s">
        <v>21868</v>
      </c>
      <c r="F1520" t="s">
        <v>9982</v>
      </c>
      <c r="G1520" t="s">
        <v>11169</v>
      </c>
      <c r="H1520" t="s">
        <v>11170</v>
      </c>
      <c r="I1520" s="1">
        <v>44197</v>
      </c>
      <c r="J1520" s="1">
        <v>44926</v>
      </c>
      <c r="K1520" t="s">
        <v>78</v>
      </c>
      <c r="L1520" t="s">
        <v>79</v>
      </c>
      <c r="M1520" t="s">
        <v>80</v>
      </c>
      <c r="N1520" t="s">
        <v>11171</v>
      </c>
      <c r="O1520" t="s">
        <v>147</v>
      </c>
      <c r="P1520" t="s">
        <v>215</v>
      </c>
      <c r="Q1520" t="s">
        <v>11172</v>
      </c>
      <c r="R1520" t="s">
        <v>9987</v>
      </c>
      <c r="S1520" t="s">
        <v>150</v>
      </c>
      <c r="T1520" t="s">
        <v>87</v>
      </c>
      <c r="U1520" t="s">
        <v>88</v>
      </c>
      <c r="V1520" t="s">
        <v>89</v>
      </c>
      <c r="W1520" t="s">
        <v>78</v>
      </c>
      <c r="X1520" t="s">
        <v>120</v>
      </c>
      <c r="Y1520" t="s">
        <v>91</v>
      </c>
      <c r="Z1520" t="s">
        <v>92</v>
      </c>
      <c r="AA1520" s="1">
        <v>44567</v>
      </c>
      <c r="AB1520" s="2">
        <v>26</v>
      </c>
      <c r="AC1520" s="2">
        <v>28</v>
      </c>
      <c r="AD1520" s="2"/>
      <c r="AE1520" s="2"/>
      <c r="AF1520" s="2"/>
      <c r="AG1520">
        <v>0</v>
      </c>
      <c r="AH1520" s="3">
        <v>28</v>
      </c>
      <c r="AI1520" s="3">
        <v>28</v>
      </c>
      <c r="AJ1520" s="3">
        <v>0</v>
      </c>
      <c r="AK1520" s="3">
        <v>0</v>
      </c>
      <c r="AL1520" s="3">
        <v>0</v>
      </c>
      <c r="AM1520" t="s">
        <v>9988</v>
      </c>
      <c r="AN1520" t="s">
        <v>9989</v>
      </c>
      <c r="AO1520" t="s">
        <v>9979</v>
      </c>
      <c r="AP1520" t="s">
        <v>9980</v>
      </c>
      <c r="AQ1520" t="s">
        <v>83</v>
      </c>
      <c r="AR1520" t="s">
        <v>9990</v>
      </c>
      <c r="AS1520" t="s">
        <v>83</v>
      </c>
      <c r="AT1520" t="s">
        <v>96</v>
      </c>
      <c r="AU1520" t="s">
        <v>9991</v>
      </c>
      <c r="AV1520" t="s">
        <v>9992</v>
      </c>
      <c r="AW1520" t="s">
        <v>99</v>
      </c>
      <c r="AX1520" t="s">
        <v>100</v>
      </c>
      <c r="AY1520" t="s">
        <v>9993</v>
      </c>
      <c r="AZ1520" t="s">
        <v>11173</v>
      </c>
      <c r="BA1520" t="s">
        <v>103</v>
      </c>
      <c r="BB1520" t="s">
        <v>11174</v>
      </c>
      <c r="BC1520" s="4"/>
      <c r="BD1520" t="s">
        <v>83</v>
      </c>
      <c r="BE1520" t="s">
        <v>105</v>
      </c>
      <c r="BF1520" t="s">
        <v>106</v>
      </c>
      <c r="BG1520" t="s">
        <v>107</v>
      </c>
      <c r="BH1520" t="s">
        <v>108</v>
      </c>
      <c r="BI1520" t="s">
        <v>109</v>
      </c>
      <c r="BJ1520" s="2">
        <v>0</v>
      </c>
      <c r="BK1520" t="s">
        <v>90</v>
      </c>
      <c r="BL1520" t="s">
        <v>78</v>
      </c>
      <c r="BM1520" t="s">
        <v>83</v>
      </c>
      <c r="BN1520" t="s">
        <v>83</v>
      </c>
      <c r="BO1520" t="s">
        <v>83</v>
      </c>
      <c r="BP1520" t="s">
        <v>11175</v>
      </c>
      <c r="BQ1520" t="s">
        <v>9997</v>
      </c>
      <c r="BR1520" t="s">
        <v>9998</v>
      </c>
      <c r="BS1520" t="s">
        <v>83</v>
      </c>
      <c r="BT1520" s="3">
        <v>1</v>
      </c>
    </row>
    <row r="1521" spans="1:72" x14ac:dyDescent="0.25">
      <c r="A1521" t="s">
        <v>9979</v>
      </c>
      <c r="B1521" t="s">
        <v>9980</v>
      </c>
      <c r="C1521" t="s">
        <v>9981</v>
      </c>
      <c r="D1521" t="s">
        <v>74</v>
      </c>
      <c r="E1521" t="s">
        <v>21868</v>
      </c>
      <c r="F1521" t="s">
        <v>9982</v>
      </c>
      <c r="G1521" t="s">
        <v>11176</v>
      </c>
      <c r="H1521" t="s">
        <v>11177</v>
      </c>
      <c r="I1521" s="1">
        <v>44197</v>
      </c>
      <c r="J1521" s="1">
        <v>44926</v>
      </c>
      <c r="K1521" t="s">
        <v>78</v>
      </c>
      <c r="L1521" t="s">
        <v>79</v>
      </c>
      <c r="M1521" t="s">
        <v>80</v>
      </c>
      <c r="N1521" t="s">
        <v>10848</v>
      </c>
      <c r="O1521" t="s">
        <v>162</v>
      </c>
      <c r="P1521" t="s">
        <v>420</v>
      </c>
      <c r="Q1521" t="s">
        <v>11178</v>
      </c>
      <c r="R1521" t="s">
        <v>9987</v>
      </c>
      <c r="S1521" t="s">
        <v>150</v>
      </c>
      <c r="T1521" t="s">
        <v>87</v>
      </c>
      <c r="U1521" t="s">
        <v>88</v>
      </c>
      <c r="V1521" t="s">
        <v>89</v>
      </c>
      <c r="W1521" t="s">
        <v>78</v>
      </c>
      <c r="X1521" t="s">
        <v>120</v>
      </c>
      <c r="Y1521" t="s">
        <v>91</v>
      </c>
      <c r="Z1521" t="s">
        <v>92</v>
      </c>
      <c r="AA1521" s="1">
        <v>44567</v>
      </c>
      <c r="AB1521" s="2">
        <v>247</v>
      </c>
      <c r="AC1521" s="2">
        <v>235</v>
      </c>
      <c r="AD1521" s="2"/>
      <c r="AE1521" s="2"/>
      <c r="AF1521" s="2"/>
      <c r="AG1521">
        <v>0</v>
      </c>
      <c r="AH1521" s="3">
        <v>244</v>
      </c>
      <c r="AI1521" s="3">
        <v>240</v>
      </c>
      <c r="AJ1521" s="3">
        <v>0</v>
      </c>
      <c r="AK1521" s="3">
        <v>0</v>
      </c>
      <c r="AL1521" s="3">
        <v>0</v>
      </c>
      <c r="AM1521" t="s">
        <v>9988</v>
      </c>
      <c r="AN1521" t="s">
        <v>9989</v>
      </c>
      <c r="AO1521" t="s">
        <v>9979</v>
      </c>
      <c r="AP1521" t="s">
        <v>9980</v>
      </c>
      <c r="AQ1521" t="s">
        <v>83</v>
      </c>
      <c r="AR1521" t="s">
        <v>9990</v>
      </c>
      <c r="AS1521" t="s">
        <v>83</v>
      </c>
      <c r="AT1521" t="s">
        <v>96</v>
      </c>
      <c r="AU1521" t="s">
        <v>9991</v>
      </c>
      <c r="AV1521" t="s">
        <v>9992</v>
      </c>
      <c r="AW1521" t="s">
        <v>99</v>
      </c>
      <c r="AX1521" t="s">
        <v>100</v>
      </c>
      <c r="AY1521" t="s">
        <v>9993</v>
      </c>
      <c r="AZ1521" t="s">
        <v>11179</v>
      </c>
      <c r="BA1521" t="s">
        <v>103</v>
      </c>
      <c r="BB1521" t="s">
        <v>11180</v>
      </c>
      <c r="BC1521" s="4"/>
      <c r="BD1521" t="s">
        <v>83</v>
      </c>
      <c r="BE1521" t="s">
        <v>105</v>
      </c>
      <c r="BF1521" t="s">
        <v>106</v>
      </c>
      <c r="BG1521" t="s">
        <v>107</v>
      </c>
      <c r="BH1521" t="s">
        <v>108</v>
      </c>
      <c r="BI1521" t="s">
        <v>109</v>
      </c>
      <c r="BJ1521" s="2">
        <v>0</v>
      </c>
      <c r="BK1521" t="s">
        <v>90</v>
      </c>
      <c r="BL1521" t="s">
        <v>78</v>
      </c>
      <c r="BM1521" t="s">
        <v>83</v>
      </c>
      <c r="BN1521" t="s">
        <v>83</v>
      </c>
      <c r="BO1521" t="s">
        <v>83</v>
      </c>
      <c r="BP1521" t="s">
        <v>11181</v>
      </c>
      <c r="BQ1521" t="s">
        <v>9997</v>
      </c>
      <c r="BR1521" t="s">
        <v>9998</v>
      </c>
      <c r="BS1521" t="s">
        <v>83</v>
      </c>
      <c r="BT1521" s="3">
        <v>1</v>
      </c>
    </row>
    <row r="1522" spans="1:72" x14ac:dyDescent="0.25">
      <c r="A1522" t="s">
        <v>9979</v>
      </c>
      <c r="B1522" t="s">
        <v>9980</v>
      </c>
      <c r="C1522" t="s">
        <v>9981</v>
      </c>
      <c r="D1522" t="s">
        <v>74</v>
      </c>
      <c r="E1522" t="s">
        <v>21868</v>
      </c>
      <c r="F1522" t="s">
        <v>9982</v>
      </c>
      <c r="G1522" t="s">
        <v>11182</v>
      </c>
      <c r="H1522" t="s">
        <v>11183</v>
      </c>
      <c r="I1522" s="1">
        <v>44197</v>
      </c>
      <c r="J1522" s="1">
        <v>44926</v>
      </c>
      <c r="K1522" t="s">
        <v>78</v>
      </c>
      <c r="L1522" t="s">
        <v>79</v>
      </c>
      <c r="M1522" t="s">
        <v>80</v>
      </c>
      <c r="N1522" t="s">
        <v>10848</v>
      </c>
      <c r="O1522" t="s">
        <v>147</v>
      </c>
      <c r="P1522" t="s">
        <v>676</v>
      </c>
      <c r="Q1522" t="s">
        <v>10849</v>
      </c>
      <c r="R1522" t="s">
        <v>9987</v>
      </c>
      <c r="S1522" t="s">
        <v>119</v>
      </c>
      <c r="T1522" t="s">
        <v>87</v>
      </c>
      <c r="U1522" t="s">
        <v>88</v>
      </c>
      <c r="V1522" t="s">
        <v>89</v>
      </c>
      <c r="W1522" t="s">
        <v>78</v>
      </c>
      <c r="X1522" t="s">
        <v>120</v>
      </c>
      <c r="Y1522" t="s">
        <v>91</v>
      </c>
      <c r="Z1522" t="s">
        <v>92</v>
      </c>
      <c r="AA1522" s="1">
        <v>44567</v>
      </c>
      <c r="AB1522" s="2">
        <v>226</v>
      </c>
      <c r="AC1522" s="2">
        <v>210</v>
      </c>
      <c r="AD1522" s="2"/>
      <c r="AE1522" s="2"/>
      <c r="AF1522" s="2"/>
      <c r="AG1522">
        <v>0</v>
      </c>
      <c r="AH1522" s="3">
        <v>1008</v>
      </c>
      <c r="AI1522" s="3">
        <v>452</v>
      </c>
      <c r="AJ1522" s="3">
        <v>0</v>
      </c>
      <c r="AK1522" s="3">
        <v>0</v>
      </c>
      <c r="AL1522" s="3">
        <v>0</v>
      </c>
      <c r="AM1522" t="s">
        <v>9988</v>
      </c>
      <c r="AN1522" t="s">
        <v>9989</v>
      </c>
      <c r="AO1522" t="s">
        <v>9979</v>
      </c>
      <c r="AP1522" t="s">
        <v>9980</v>
      </c>
      <c r="AQ1522" t="s">
        <v>83</v>
      </c>
      <c r="AR1522" t="s">
        <v>9990</v>
      </c>
      <c r="AS1522" t="s">
        <v>83</v>
      </c>
      <c r="AT1522" t="s">
        <v>96</v>
      </c>
      <c r="AU1522" t="s">
        <v>9991</v>
      </c>
      <c r="AV1522" t="s">
        <v>9992</v>
      </c>
      <c r="AW1522" t="s">
        <v>99</v>
      </c>
      <c r="AX1522" t="s">
        <v>100</v>
      </c>
      <c r="AY1522" t="s">
        <v>9993</v>
      </c>
      <c r="AZ1522" t="s">
        <v>11184</v>
      </c>
      <c r="BA1522" t="s">
        <v>103</v>
      </c>
      <c r="BB1522" t="s">
        <v>11185</v>
      </c>
      <c r="BC1522" s="4"/>
      <c r="BD1522" t="s">
        <v>83</v>
      </c>
      <c r="BE1522" t="s">
        <v>105</v>
      </c>
      <c r="BF1522" t="s">
        <v>106</v>
      </c>
      <c r="BG1522" t="s">
        <v>107</v>
      </c>
      <c r="BH1522" t="s">
        <v>509</v>
      </c>
      <c r="BI1522" t="s">
        <v>510</v>
      </c>
      <c r="BJ1522" s="2">
        <v>0</v>
      </c>
      <c r="BK1522" t="s">
        <v>90</v>
      </c>
      <c r="BL1522" t="s">
        <v>78</v>
      </c>
      <c r="BM1522" t="s">
        <v>83</v>
      </c>
      <c r="BN1522" t="s">
        <v>83</v>
      </c>
      <c r="BO1522" t="s">
        <v>83</v>
      </c>
      <c r="BP1522" t="s">
        <v>11186</v>
      </c>
      <c r="BQ1522" t="s">
        <v>9997</v>
      </c>
      <c r="BR1522" t="s">
        <v>9998</v>
      </c>
      <c r="BS1522" t="s">
        <v>83</v>
      </c>
      <c r="BT1522" s="3">
        <v>1</v>
      </c>
    </row>
    <row r="1523" spans="1:72" x14ac:dyDescent="0.25">
      <c r="A1523" t="s">
        <v>9979</v>
      </c>
      <c r="B1523" t="s">
        <v>9980</v>
      </c>
      <c r="C1523" t="s">
        <v>9981</v>
      </c>
      <c r="D1523" t="s">
        <v>74</v>
      </c>
      <c r="E1523" t="s">
        <v>21868</v>
      </c>
      <c r="F1523" t="s">
        <v>9982</v>
      </c>
      <c r="G1523" t="s">
        <v>11187</v>
      </c>
      <c r="H1523" t="s">
        <v>11188</v>
      </c>
      <c r="I1523" s="1">
        <v>44197</v>
      </c>
      <c r="J1523" s="1">
        <v>44926</v>
      </c>
      <c r="K1523" t="s">
        <v>78</v>
      </c>
      <c r="L1523" t="s">
        <v>79</v>
      </c>
      <c r="M1523" t="s">
        <v>80</v>
      </c>
      <c r="N1523" t="s">
        <v>11011</v>
      </c>
      <c r="O1523" t="s">
        <v>193</v>
      </c>
      <c r="P1523" t="s">
        <v>1069</v>
      </c>
      <c r="Q1523" t="s">
        <v>11012</v>
      </c>
      <c r="R1523" t="s">
        <v>9987</v>
      </c>
      <c r="S1523" t="s">
        <v>86</v>
      </c>
      <c r="T1523" t="s">
        <v>87</v>
      </c>
      <c r="U1523" t="s">
        <v>88</v>
      </c>
      <c r="V1523" t="s">
        <v>89</v>
      </c>
      <c r="W1523" t="s">
        <v>90</v>
      </c>
      <c r="X1523" t="s">
        <v>83</v>
      </c>
      <c r="Y1523" t="s">
        <v>91</v>
      </c>
      <c r="Z1523" t="s">
        <v>92</v>
      </c>
      <c r="AA1523" s="1">
        <v>44378</v>
      </c>
      <c r="AB1523" s="2">
        <v>62</v>
      </c>
      <c r="AC1523" s="2">
        <v>0</v>
      </c>
      <c r="AD1523" s="2"/>
      <c r="AE1523" s="2"/>
      <c r="AF1523" s="2"/>
      <c r="AG1523">
        <v>0</v>
      </c>
      <c r="AH1523" s="3">
        <v>32</v>
      </c>
      <c r="AI1523" s="3">
        <v>32</v>
      </c>
      <c r="AJ1523" s="3">
        <v>0</v>
      </c>
      <c r="AK1523" s="3">
        <v>0</v>
      </c>
      <c r="AL1523" s="3">
        <v>0</v>
      </c>
      <c r="AM1523" t="s">
        <v>9988</v>
      </c>
      <c r="AN1523" t="s">
        <v>9989</v>
      </c>
      <c r="AO1523" t="s">
        <v>9979</v>
      </c>
      <c r="AP1523" t="s">
        <v>9980</v>
      </c>
      <c r="AQ1523" t="s">
        <v>83</v>
      </c>
      <c r="AR1523" t="s">
        <v>9990</v>
      </c>
      <c r="AS1523" t="s">
        <v>83</v>
      </c>
      <c r="AT1523" t="s">
        <v>96</v>
      </c>
      <c r="AU1523" t="s">
        <v>9991</v>
      </c>
      <c r="AV1523" t="s">
        <v>9992</v>
      </c>
      <c r="AW1523" t="s">
        <v>99</v>
      </c>
      <c r="AX1523" t="s">
        <v>100</v>
      </c>
      <c r="AY1523" t="s">
        <v>9993</v>
      </c>
      <c r="AZ1523" t="s">
        <v>11189</v>
      </c>
      <c r="BA1523" t="s">
        <v>103</v>
      </c>
      <c r="BB1523" t="s">
        <v>11190</v>
      </c>
      <c r="BC1523" s="4"/>
      <c r="BD1523" t="s">
        <v>83</v>
      </c>
      <c r="BE1523" t="s">
        <v>105</v>
      </c>
      <c r="BF1523" t="s">
        <v>106</v>
      </c>
      <c r="BG1523" t="s">
        <v>107</v>
      </c>
      <c r="BH1523" t="s">
        <v>108</v>
      </c>
      <c r="BI1523" t="s">
        <v>109</v>
      </c>
      <c r="BJ1523" s="2">
        <v>0</v>
      </c>
      <c r="BK1523" t="s">
        <v>90</v>
      </c>
      <c r="BL1523" t="s">
        <v>90</v>
      </c>
      <c r="BM1523" t="s">
        <v>83</v>
      </c>
      <c r="BN1523" t="s">
        <v>83</v>
      </c>
      <c r="BO1523" t="s">
        <v>83</v>
      </c>
      <c r="BP1523" t="s">
        <v>83</v>
      </c>
      <c r="BQ1523" t="s">
        <v>83</v>
      </c>
      <c r="BR1523" t="s">
        <v>83</v>
      </c>
      <c r="BS1523" t="s">
        <v>83</v>
      </c>
      <c r="BT1523" s="3">
        <v>1</v>
      </c>
    </row>
    <row r="1524" spans="1:72" x14ac:dyDescent="0.25">
      <c r="A1524" t="s">
        <v>9979</v>
      </c>
      <c r="B1524" t="s">
        <v>9980</v>
      </c>
      <c r="C1524" t="s">
        <v>9981</v>
      </c>
      <c r="D1524" t="s">
        <v>74</v>
      </c>
      <c r="E1524" t="s">
        <v>21868</v>
      </c>
      <c r="F1524" t="s">
        <v>9982</v>
      </c>
      <c r="G1524" t="s">
        <v>11191</v>
      </c>
      <c r="H1524" t="s">
        <v>11192</v>
      </c>
      <c r="I1524" s="1">
        <v>44197</v>
      </c>
      <c r="J1524" s="1">
        <v>44926</v>
      </c>
      <c r="K1524" t="s">
        <v>78</v>
      </c>
      <c r="L1524" t="s">
        <v>79</v>
      </c>
      <c r="M1524" t="s">
        <v>80</v>
      </c>
      <c r="N1524" t="s">
        <v>11193</v>
      </c>
      <c r="O1524" t="s">
        <v>155</v>
      </c>
      <c r="P1524" t="s">
        <v>420</v>
      </c>
      <c r="Q1524" t="s">
        <v>11194</v>
      </c>
      <c r="R1524" t="s">
        <v>9987</v>
      </c>
      <c r="S1524" t="s">
        <v>150</v>
      </c>
      <c r="T1524" t="s">
        <v>87</v>
      </c>
      <c r="U1524" t="s">
        <v>88</v>
      </c>
      <c r="V1524" t="s">
        <v>89</v>
      </c>
      <c r="W1524" t="s">
        <v>78</v>
      </c>
      <c r="X1524" t="s">
        <v>120</v>
      </c>
      <c r="Y1524" t="s">
        <v>91</v>
      </c>
      <c r="Z1524" t="s">
        <v>92</v>
      </c>
      <c r="AA1524" s="1">
        <v>44566</v>
      </c>
      <c r="AB1524" s="2">
        <v>518</v>
      </c>
      <c r="AC1524" s="2">
        <v>708</v>
      </c>
      <c r="AD1524" s="2"/>
      <c r="AE1524" s="2"/>
      <c r="AF1524" s="2"/>
      <c r="AG1524">
        <v>0</v>
      </c>
      <c r="AH1524" s="3">
        <v>472</v>
      </c>
      <c r="AI1524" s="3">
        <v>660</v>
      </c>
      <c r="AJ1524" s="3">
        <v>0</v>
      </c>
      <c r="AK1524" s="3">
        <v>0</v>
      </c>
      <c r="AL1524" s="3">
        <v>0</v>
      </c>
      <c r="AM1524" t="s">
        <v>9988</v>
      </c>
      <c r="AN1524" t="s">
        <v>9989</v>
      </c>
      <c r="AO1524" t="s">
        <v>9979</v>
      </c>
      <c r="AP1524" t="s">
        <v>9980</v>
      </c>
      <c r="AQ1524" t="s">
        <v>83</v>
      </c>
      <c r="AR1524" t="s">
        <v>9990</v>
      </c>
      <c r="AS1524" t="s">
        <v>83</v>
      </c>
      <c r="AT1524" t="s">
        <v>96</v>
      </c>
      <c r="AU1524" t="s">
        <v>9991</v>
      </c>
      <c r="AV1524" t="s">
        <v>9992</v>
      </c>
      <c r="AW1524" t="s">
        <v>99</v>
      </c>
      <c r="AX1524" t="s">
        <v>100</v>
      </c>
      <c r="AY1524" t="s">
        <v>9993</v>
      </c>
      <c r="AZ1524" t="s">
        <v>11195</v>
      </c>
      <c r="BA1524" t="s">
        <v>103</v>
      </c>
      <c r="BB1524" t="s">
        <v>11196</v>
      </c>
      <c r="BC1524" s="4"/>
      <c r="BD1524" t="s">
        <v>83</v>
      </c>
      <c r="BE1524" t="s">
        <v>105</v>
      </c>
      <c r="BF1524" t="s">
        <v>106</v>
      </c>
      <c r="BG1524" t="s">
        <v>107</v>
      </c>
      <c r="BH1524" t="s">
        <v>108</v>
      </c>
      <c r="BI1524" t="s">
        <v>109</v>
      </c>
      <c r="BJ1524" s="2">
        <v>0</v>
      </c>
      <c r="BK1524" t="s">
        <v>90</v>
      </c>
      <c r="BL1524" t="s">
        <v>78</v>
      </c>
      <c r="BM1524" t="s">
        <v>83</v>
      </c>
      <c r="BN1524" t="s">
        <v>83</v>
      </c>
      <c r="BO1524" t="s">
        <v>83</v>
      </c>
      <c r="BP1524" t="s">
        <v>11197</v>
      </c>
      <c r="BQ1524" t="s">
        <v>9997</v>
      </c>
      <c r="BR1524" t="s">
        <v>9998</v>
      </c>
      <c r="BS1524" t="s">
        <v>83</v>
      </c>
      <c r="BT1524" s="3">
        <v>1</v>
      </c>
    </row>
    <row r="1525" spans="1:72" x14ac:dyDescent="0.25">
      <c r="A1525" t="s">
        <v>9979</v>
      </c>
      <c r="B1525" t="s">
        <v>9980</v>
      </c>
      <c r="C1525" t="s">
        <v>9981</v>
      </c>
      <c r="D1525" t="s">
        <v>74</v>
      </c>
      <c r="E1525" t="s">
        <v>21868</v>
      </c>
      <c r="F1525" t="s">
        <v>9982</v>
      </c>
      <c r="G1525" t="s">
        <v>11198</v>
      </c>
      <c r="H1525" t="s">
        <v>11199</v>
      </c>
      <c r="I1525" s="1">
        <v>44197</v>
      </c>
      <c r="J1525" s="1">
        <v>44926</v>
      </c>
      <c r="K1525" t="s">
        <v>78</v>
      </c>
      <c r="L1525" t="s">
        <v>79</v>
      </c>
      <c r="M1525" t="s">
        <v>80</v>
      </c>
      <c r="N1525" t="s">
        <v>11200</v>
      </c>
      <c r="O1525" t="s">
        <v>155</v>
      </c>
      <c r="P1525" t="s">
        <v>409</v>
      </c>
      <c r="Q1525" t="s">
        <v>11201</v>
      </c>
      <c r="R1525" t="s">
        <v>9987</v>
      </c>
      <c r="S1525" t="s">
        <v>119</v>
      </c>
      <c r="T1525" t="s">
        <v>87</v>
      </c>
      <c r="U1525" t="s">
        <v>88</v>
      </c>
      <c r="V1525" t="s">
        <v>89</v>
      </c>
      <c r="W1525" t="s">
        <v>78</v>
      </c>
      <c r="X1525" t="s">
        <v>120</v>
      </c>
      <c r="Y1525" t="s">
        <v>91</v>
      </c>
      <c r="Z1525" t="s">
        <v>92</v>
      </c>
      <c r="AA1525" s="1">
        <v>44566</v>
      </c>
      <c r="AB1525" s="2">
        <v>1303</v>
      </c>
      <c r="AC1525" s="2">
        <v>1589</v>
      </c>
      <c r="AD1525" s="2"/>
      <c r="AE1525" s="2"/>
      <c r="AF1525" s="2"/>
      <c r="AG1525">
        <v>0</v>
      </c>
      <c r="AH1525" s="3">
        <v>2268</v>
      </c>
      <c r="AI1525" s="3">
        <v>2716</v>
      </c>
      <c r="AJ1525" s="3">
        <v>0</v>
      </c>
      <c r="AK1525" s="3">
        <v>0</v>
      </c>
      <c r="AL1525" s="3">
        <v>0</v>
      </c>
      <c r="AM1525" t="s">
        <v>9988</v>
      </c>
      <c r="AN1525" t="s">
        <v>9989</v>
      </c>
      <c r="AO1525" t="s">
        <v>9979</v>
      </c>
      <c r="AP1525" t="s">
        <v>9980</v>
      </c>
      <c r="AQ1525" t="s">
        <v>83</v>
      </c>
      <c r="AR1525" t="s">
        <v>9990</v>
      </c>
      <c r="AS1525" t="s">
        <v>83</v>
      </c>
      <c r="AT1525" t="s">
        <v>96</v>
      </c>
      <c r="AU1525" t="s">
        <v>9991</v>
      </c>
      <c r="AV1525" t="s">
        <v>9992</v>
      </c>
      <c r="AW1525" t="s">
        <v>99</v>
      </c>
      <c r="AX1525" t="s">
        <v>100</v>
      </c>
      <c r="AY1525" t="s">
        <v>10121</v>
      </c>
      <c r="AZ1525" t="s">
        <v>11202</v>
      </c>
      <c r="BA1525" t="s">
        <v>103</v>
      </c>
      <c r="BB1525" t="s">
        <v>11203</v>
      </c>
      <c r="BC1525" s="4"/>
      <c r="BD1525" t="s">
        <v>83</v>
      </c>
      <c r="BE1525" t="s">
        <v>105</v>
      </c>
      <c r="BF1525" t="s">
        <v>106</v>
      </c>
      <c r="BG1525" t="s">
        <v>107</v>
      </c>
      <c r="BH1525" t="s">
        <v>472</v>
      </c>
      <c r="BI1525" t="s">
        <v>473</v>
      </c>
      <c r="BJ1525" s="2">
        <v>0</v>
      </c>
      <c r="BK1525" t="s">
        <v>90</v>
      </c>
      <c r="BL1525" t="s">
        <v>78</v>
      </c>
      <c r="BM1525" t="s">
        <v>83</v>
      </c>
      <c r="BN1525" t="s">
        <v>83</v>
      </c>
      <c r="BO1525" t="s">
        <v>83</v>
      </c>
      <c r="BP1525" t="s">
        <v>11204</v>
      </c>
      <c r="BQ1525" t="s">
        <v>10125</v>
      </c>
      <c r="BR1525" t="s">
        <v>10126</v>
      </c>
      <c r="BS1525" t="s">
        <v>83</v>
      </c>
      <c r="BT1525" s="3">
        <v>1</v>
      </c>
    </row>
    <row r="1526" spans="1:72" x14ac:dyDescent="0.25">
      <c r="A1526" t="s">
        <v>9979</v>
      </c>
      <c r="B1526" t="s">
        <v>9980</v>
      </c>
      <c r="C1526" t="s">
        <v>9981</v>
      </c>
      <c r="D1526" t="s">
        <v>74</v>
      </c>
      <c r="E1526" t="s">
        <v>21868</v>
      </c>
      <c r="F1526" t="s">
        <v>9982</v>
      </c>
      <c r="G1526" t="s">
        <v>11205</v>
      </c>
      <c r="H1526" t="s">
        <v>11206</v>
      </c>
      <c r="I1526" s="1">
        <v>44197</v>
      </c>
      <c r="J1526" s="1">
        <v>44926</v>
      </c>
      <c r="K1526" t="s">
        <v>78</v>
      </c>
      <c r="L1526" t="s">
        <v>79</v>
      </c>
      <c r="M1526" t="s">
        <v>80</v>
      </c>
      <c r="N1526" t="s">
        <v>11207</v>
      </c>
      <c r="O1526" t="s">
        <v>155</v>
      </c>
      <c r="P1526" t="s">
        <v>409</v>
      </c>
      <c r="Q1526" t="s">
        <v>11208</v>
      </c>
      <c r="R1526" t="s">
        <v>9987</v>
      </c>
      <c r="S1526" t="s">
        <v>119</v>
      </c>
      <c r="T1526" t="s">
        <v>87</v>
      </c>
      <c r="U1526" t="s">
        <v>88</v>
      </c>
      <c r="V1526" t="s">
        <v>89</v>
      </c>
      <c r="W1526" t="s">
        <v>78</v>
      </c>
      <c r="X1526" t="s">
        <v>120</v>
      </c>
      <c r="Y1526" t="s">
        <v>91</v>
      </c>
      <c r="Z1526" t="s">
        <v>92</v>
      </c>
      <c r="AA1526" s="1">
        <v>44567</v>
      </c>
      <c r="AB1526" s="2">
        <v>351</v>
      </c>
      <c r="AC1526" s="2">
        <v>370</v>
      </c>
      <c r="AD1526" s="2"/>
      <c r="AE1526" s="2"/>
      <c r="AF1526" s="2"/>
      <c r="AG1526">
        <v>0</v>
      </c>
      <c r="AH1526" s="3">
        <v>244</v>
      </c>
      <c r="AI1526" s="3">
        <v>304</v>
      </c>
      <c r="AJ1526" s="3">
        <v>0</v>
      </c>
      <c r="AK1526" s="3">
        <v>0</v>
      </c>
      <c r="AL1526" s="3">
        <v>0</v>
      </c>
      <c r="AM1526" t="s">
        <v>9988</v>
      </c>
      <c r="AN1526" t="s">
        <v>9989</v>
      </c>
      <c r="AO1526" t="s">
        <v>9979</v>
      </c>
      <c r="AP1526" t="s">
        <v>9980</v>
      </c>
      <c r="AQ1526" t="s">
        <v>83</v>
      </c>
      <c r="AR1526" t="s">
        <v>9990</v>
      </c>
      <c r="AS1526" t="s">
        <v>83</v>
      </c>
      <c r="AT1526" t="s">
        <v>96</v>
      </c>
      <c r="AU1526" t="s">
        <v>9991</v>
      </c>
      <c r="AV1526" t="s">
        <v>9992</v>
      </c>
      <c r="AW1526" t="s">
        <v>99</v>
      </c>
      <c r="AX1526" t="s">
        <v>100</v>
      </c>
      <c r="AY1526" t="s">
        <v>10121</v>
      </c>
      <c r="AZ1526" t="s">
        <v>11209</v>
      </c>
      <c r="BA1526" t="s">
        <v>103</v>
      </c>
      <c r="BB1526" t="s">
        <v>11210</v>
      </c>
      <c r="BC1526" s="4"/>
      <c r="BD1526" t="s">
        <v>83</v>
      </c>
      <c r="BE1526" t="s">
        <v>105</v>
      </c>
      <c r="BF1526" t="s">
        <v>106</v>
      </c>
      <c r="BG1526" t="s">
        <v>107</v>
      </c>
      <c r="BH1526" t="s">
        <v>123</v>
      </c>
      <c r="BI1526" t="s">
        <v>124</v>
      </c>
      <c r="BJ1526" s="2">
        <v>0</v>
      </c>
      <c r="BK1526" t="s">
        <v>90</v>
      </c>
      <c r="BL1526" t="s">
        <v>78</v>
      </c>
      <c r="BM1526" t="s">
        <v>83</v>
      </c>
      <c r="BN1526" t="s">
        <v>83</v>
      </c>
      <c r="BO1526" t="s">
        <v>83</v>
      </c>
      <c r="BP1526" t="s">
        <v>11211</v>
      </c>
      <c r="BQ1526" t="s">
        <v>9997</v>
      </c>
      <c r="BR1526" t="s">
        <v>9998</v>
      </c>
      <c r="BS1526" t="s">
        <v>83</v>
      </c>
      <c r="BT1526" s="3">
        <v>1</v>
      </c>
    </row>
    <row r="1527" spans="1:72" x14ac:dyDescent="0.25">
      <c r="A1527" t="s">
        <v>9979</v>
      </c>
      <c r="B1527" t="s">
        <v>9980</v>
      </c>
      <c r="C1527" t="s">
        <v>9981</v>
      </c>
      <c r="D1527" t="s">
        <v>74</v>
      </c>
      <c r="E1527" t="s">
        <v>21868</v>
      </c>
      <c r="F1527" t="s">
        <v>9982</v>
      </c>
      <c r="G1527" t="s">
        <v>11212</v>
      </c>
      <c r="H1527" t="s">
        <v>11213</v>
      </c>
      <c r="I1527" s="1">
        <v>44197</v>
      </c>
      <c r="J1527" s="1">
        <v>44926</v>
      </c>
      <c r="K1527" t="s">
        <v>78</v>
      </c>
      <c r="L1527" t="s">
        <v>79</v>
      </c>
      <c r="M1527" t="s">
        <v>80</v>
      </c>
      <c r="N1527" t="s">
        <v>10779</v>
      </c>
      <c r="O1527" t="s">
        <v>117</v>
      </c>
      <c r="P1527" t="s">
        <v>420</v>
      </c>
      <c r="Q1527" t="s">
        <v>10780</v>
      </c>
      <c r="R1527" t="s">
        <v>9987</v>
      </c>
      <c r="S1527" t="s">
        <v>150</v>
      </c>
      <c r="T1527" t="s">
        <v>87</v>
      </c>
      <c r="U1527" t="s">
        <v>88</v>
      </c>
      <c r="V1527" t="s">
        <v>89</v>
      </c>
      <c r="W1527" t="s">
        <v>78</v>
      </c>
      <c r="X1527" t="s">
        <v>120</v>
      </c>
      <c r="Y1527" t="s">
        <v>91</v>
      </c>
      <c r="Z1527" t="s">
        <v>92</v>
      </c>
      <c r="AA1527" s="1">
        <v>44567</v>
      </c>
      <c r="AB1527" s="2">
        <v>2</v>
      </c>
      <c r="AC1527" s="2">
        <v>0</v>
      </c>
      <c r="AD1527" s="2"/>
      <c r="AE1527" s="2"/>
      <c r="AF1527" s="2"/>
      <c r="AG1527">
        <v>0</v>
      </c>
      <c r="AH1527" s="3">
        <v>4</v>
      </c>
      <c r="AI1527" s="3">
        <v>0</v>
      </c>
      <c r="AJ1527" s="3">
        <v>0</v>
      </c>
      <c r="AK1527" s="3">
        <v>0</v>
      </c>
      <c r="AL1527" s="3">
        <v>0</v>
      </c>
      <c r="AM1527" t="s">
        <v>9988</v>
      </c>
      <c r="AN1527" t="s">
        <v>9989</v>
      </c>
      <c r="AO1527" t="s">
        <v>9979</v>
      </c>
      <c r="AP1527" t="s">
        <v>9980</v>
      </c>
      <c r="AQ1527" t="s">
        <v>83</v>
      </c>
      <c r="AR1527" t="s">
        <v>9990</v>
      </c>
      <c r="AS1527" t="s">
        <v>83</v>
      </c>
      <c r="AT1527" t="s">
        <v>96</v>
      </c>
      <c r="AU1527" t="s">
        <v>9991</v>
      </c>
      <c r="AV1527" t="s">
        <v>9992</v>
      </c>
      <c r="AW1527" t="s">
        <v>99</v>
      </c>
      <c r="AX1527" t="s">
        <v>100</v>
      </c>
      <c r="AY1527" t="s">
        <v>11214</v>
      </c>
      <c r="AZ1527" t="s">
        <v>11215</v>
      </c>
      <c r="BA1527" t="s">
        <v>103</v>
      </c>
      <c r="BB1527" t="s">
        <v>11216</v>
      </c>
      <c r="BC1527" s="4"/>
      <c r="BD1527" t="s">
        <v>83</v>
      </c>
      <c r="BE1527" t="s">
        <v>105</v>
      </c>
      <c r="BF1527" t="s">
        <v>106</v>
      </c>
      <c r="BG1527" t="s">
        <v>107</v>
      </c>
      <c r="BH1527" t="s">
        <v>108</v>
      </c>
      <c r="BI1527" t="s">
        <v>109</v>
      </c>
      <c r="BJ1527" s="2">
        <v>0</v>
      </c>
      <c r="BK1527" t="s">
        <v>90</v>
      </c>
      <c r="BL1527" t="s">
        <v>90</v>
      </c>
      <c r="BM1527" t="s">
        <v>83</v>
      </c>
      <c r="BN1527" t="s">
        <v>83</v>
      </c>
      <c r="BO1527" t="s">
        <v>83</v>
      </c>
      <c r="BP1527" t="s">
        <v>83</v>
      </c>
      <c r="BQ1527" t="s">
        <v>83</v>
      </c>
      <c r="BR1527" t="s">
        <v>83</v>
      </c>
      <c r="BS1527" t="s">
        <v>83</v>
      </c>
      <c r="BT1527" s="3">
        <v>1</v>
      </c>
    </row>
    <row r="1528" spans="1:72" x14ac:dyDescent="0.25">
      <c r="A1528" t="s">
        <v>9979</v>
      </c>
      <c r="B1528" t="s">
        <v>9980</v>
      </c>
      <c r="C1528" t="s">
        <v>9981</v>
      </c>
      <c r="D1528" t="s">
        <v>74</v>
      </c>
      <c r="E1528" t="s">
        <v>21868</v>
      </c>
      <c r="F1528" t="s">
        <v>9982</v>
      </c>
      <c r="G1528" t="s">
        <v>11217</v>
      </c>
      <c r="H1528" t="s">
        <v>11218</v>
      </c>
      <c r="I1528" s="1">
        <v>44197</v>
      </c>
      <c r="J1528" s="1">
        <v>44926</v>
      </c>
      <c r="K1528" t="s">
        <v>78</v>
      </c>
      <c r="L1528" t="s">
        <v>79</v>
      </c>
      <c r="M1528" t="s">
        <v>80</v>
      </c>
      <c r="N1528" t="s">
        <v>10779</v>
      </c>
      <c r="O1528" t="s">
        <v>117</v>
      </c>
      <c r="P1528" t="s">
        <v>1095</v>
      </c>
      <c r="Q1528" t="s">
        <v>10780</v>
      </c>
      <c r="R1528" t="s">
        <v>9987</v>
      </c>
      <c r="S1528" t="s">
        <v>150</v>
      </c>
      <c r="T1528" t="s">
        <v>87</v>
      </c>
      <c r="U1528" t="s">
        <v>88</v>
      </c>
      <c r="V1528" t="s">
        <v>89</v>
      </c>
      <c r="W1528" t="s">
        <v>78</v>
      </c>
      <c r="X1528" t="s">
        <v>120</v>
      </c>
      <c r="Y1528" t="s">
        <v>91</v>
      </c>
      <c r="Z1528" t="s">
        <v>92</v>
      </c>
      <c r="AA1528" s="1">
        <v>44197</v>
      </c>
      <c r="AB1528" s="2">
        <v>63</v>
      </c>
      <c r="AC1528" s="2">
        <v>61</v>
      </c>
      <c r="AD1528" s="2">
        <v>0</v>
      </c>
      <c r="AE1528" s="2">
        <v>0</v>
      </c>
      <c r="AF1528" s="2"/>
      <c r="AG1528">
        <v>0</v>
      </c>
      <c r="AH1528" s="3">
        <v>64</v>
      </c>
      <c r="AI1528" s="3">
        <v>60</v>
      </c>
      <c r="AJ1528" s="3">
        <v>0</v>
      </c>
      <c r="AK1528" s="3">
        <v>0</v>
      </c>
      <c r="AL1528" s="3">
        <v>0</v>
      </c>
      <c r="AM1528" t="s">
        <v>9988</v>
      </c>
      <c r="AN1528" t="s">
        <v>9989</v>
      </c>
      <c r="AO1528" t="s">
        <v>9979</v>
      </c>
      <c r="AP1528" t="s">
        <v>9980</v>
      </c>
      <c r="AQ1528" t="s">
        <v>83</v>
      </c>
      <c r="AR1528" t="s">
        <v>9990</v>
      </c>
      <c r="AS1528" t="s">
        <v>83</v>
      </c>
      <c r="AT1528" t="s">
        <v>96</v>
      </c>
      <c r="AU1528" t="s">
        <v>9991</v>
      </c>
      <c r="AV1528" t="s">
        <v>9992</v>
      </c>
      <c r="AW1528" t="s">
        <v>99</v>
      </c>
      <c r="AX1528" t="s">
        <v>100</v>
      </c>
      <c r="AY1528" t="s">
        <v>9993</v>
      </c>
      <c r="AZ1528" t="s">
        <v>11219</v>
      </c>
      <c r="BA1528" t="s">
        <v>103</v>
      </c>
      <c r="BB1528" t="s">
        <v>11220</v>
      </c>
      <c r="BC1528" s="4"/>
      <c r="BD1528" t="s">
        <v>83</v>
      </c>
      <c r="BE1528" t="s">
        <v>105</v>
      </c>
      <c r="BF1528" t="s">
        <v>106</v>
      </c>
      <c r="BG1528" t="s">
        <v>107</v>
      </c>
      <c r="BH1528" t="s">
        <v>108</v>
      </c>
      <c r="BI1528" t="s">
        <v>109</v>
      </c>
      <c r="BJ1528" s="2">
        <v>0</v>
      </c>
      <c r="BK1528" t="s">
        <v>90</v>
      </c>
      <c r="BL1528" t="s">
        <v>78</v>
      </c>
      <c r="BM1528" t="s">
        <v>83</v>
      </c>
      <c r="BN1528" t="s">
        <v>83</v>
      </c>
      <c r="BO1528" t="s">
        <v>83</v>
      </c>
      <c r="BP1528" t="s">
        <v>11221</v>
      </c>
      <c r="BQ1528" t="s">
        <v>9997</v>
      </c>
      <c r="BR1528" t="s">
        <v>9998</v>
      </c>
      <c r="BS1528" t="s">
        <v>83</v>
      </c>
      <c r="BT1528" s="3">
        <v>1</v>
      </c>
    </row>
    <row r="1529" spans="1:72" x14ac:dyDescent="0.25">
      <c r="A1529" t="s">
        <v>9979</v>
      </c>
      <c r="B1529" t="s">
        <v>9980</v>
      </c>
      <c r="C1529" t="s">
        <v>9981</v>
      </c>
      <c r="D1529" t="s">
        <v>74</v>
      </c>
      <c r="E1529" t="s">
        <v>21868</v>
      </c>
      <c r="F1529" t="s">
        <v>9982</v>
      </c>
      <c r="G1529" t="s">
        <v>11222</v>
      </c>
      <c r="H1529" t="s">
        <v>11223</v>
      </c>
      <c r="I1529" s="1">
        <v>44197</v>
      </c>
      <c r="J1529" s="1">
        <v>44926</v>
      </c>
      <c r="K1529" t="s">
        <v>78</v>
      </c>
      <c r="L1529" t="s">
        <v>79</v>
      </c>
      <c r="M1529" t="s">
        <v>80</v>
      </c>
      <c r="N1529" t="s">
        <v>11224</v>
      </c>
      <c r="O1529" t="s">
        <v>155</v>
      </c>
      <c r="P1529" t="s">
        <v>222</v>
      </c>
      <c r="Q1529" t="s">
        <v>11225</v>
      </c>
      <c r="R1529" t="s">
        <v>9987</v>
      </c>
      <c r="S1529" t="s">
        <v>150</v>
      </c>
      <c r="T1529" t="s">
        <v>87</v>
      </c>
      <c r="U1529" t="s">
        <v>88</v>
      </c>
      <c r="V1529" t="s">
        <v>89</v>
      </c>
      <c r="W1529" t="s">
        <v>78</v>
      </c>
      <c r="X1529" t="s">
        <v>120</v>
      </c>
      <c r="Y1529" t="s">
        <v>91</v>
      </c>
      <c r="Z1529" t="s">
        <v>92</v>
      </c>
      <c r="AA1529" s="1">
        <v>44567</v>
      </c>
      <c r="AB1529" s="2">
        <v>881</v>
      </c>
      <c r="AC1529" s="2">
        <v>1146</v>
      </c>
      <c r="AD1529" s="2"/>
      <c r="AE1529" s="2"/>
      <c r="AF1529" s="2"/>
      <c r="AG1529">
        <v>0</v>
      </c>
      <c r="AH1529" s="3">
        <v>976</v>
      </c>
      <c r="AI1529" s="3">
        <v>1120</v>
      </c>
      <c r="AJ1529" s="3">
        <v>0</v>
      </c>
      <c r="AK1529" s="3">
        <v>0</v>
      </c>
      <c r="AL1529" s="3">
        <v>0</v>
      </c>
      <c r="AM1529" t="s">
        <v>9988</v>
      </c>
      <c r="AN1529" t="s">
        <v>9989</v>
      </c>
      <c r="AO1529" t="s">
        <v>9979</v>
      </c>
      <c r="AP1529" t="s">
        <v>9980</v>
      </c>
      <c r="AQ1529" t="s">
        <v>83</v>
      </c>
      <c r="AR1529" t="s">
        <v>9990</v>
      </c>
      <c r="AS1529" t="s">
        <v>83</v>
      </c>
      <c r="AT1529" t="s">
        <v>96</v>
      </c>
      <c r="AU1529" t="s">
        <v>9991</v>
      </c>
      <c r="AV1529" t="s">
        <v>9992</v>
      </c>
      <c r="AW1529" t="s">
        <v>99</v>
      </c>
      <c r="AX1529" t="s">
        <v>100</v>
      </c>
      <c r="AY1529" t="s">
        <v>9993</v>
      </c>
      <c r="AZ1529" t="s">
        <v>11226</v>
      </c>
      <c r="BA1529" t="s">
        <v>103</v>
      </c>
      <c r="BB1529" t="s">
        <v>11227</v>
      </c>
      <c r="BC1529" s="4"/>
      <c r="BD1529" t="s">
        <v>83</v>
      </c>
      <c r="BE1529" t="s">
        <v>105</v>
      </c>
      <c r="BF1529" t="s">
        <v>106</v>
      </c>
      <c r="BG1529" t="s">
        <v>107</v>
      </c>
      <c r="BH1529" t="s">
        <v>108</v>
      </c>
      <c r="BI1529" t="s">
        <v>109</v>
      </c>
      <c r="BJ1529" s="2">
        <v>0</v>
      </c>
      <c r="BK1529" t="s">
        <v>90</v>
      </c>
      <c r="BL1529" t="s">
        <v>78</v>
      </c>
      <c r="BM1529" t="s">
        <v>83</v>
      </c>
      <c r="BN1529" t="s">
        <v>83</v>
      </c>
      <c r="BO1529" t="s">
        <v>83</v>
      </c>
      <c r="BP1529" t="s">
        <v>11228</v>
      </c>
      <c r="BQ1529" t="s">
        <v>9997</v>
      </c>
      <c r="BR1529" t="s">
        <v>9998</v>
      </c>
      <c r="BS1529" t="s">
        <v>83</v>
      </c>
      <c r="BT1529" s="3">
        <v>1</v>
      </c>
    </row>
    <row r="1530" spans="1:72" x14ac:dyDescent="0.25">
      <c r="A1530" t="s">
        <v>9979</v>
      </c>
      <c r="B1530" t="s">
        <v>9980</v>
      </c>
      <c r="C1530" t="s">
        <v>9981</v>
      </c>
      <c r="D1530" t="s">
        <v>74</v>
      </c>
      <c r="E1530" t="s">
        <v>21868</v>
      </c>
      <c r="F1530" t="s">
        <v>9982</v>
      </c>
      <c r="G1530" t="s">
        <v>11229</v>
      </c>
      <c r="H1530" t="s">
        <v>11230</v>
      </c>
      <c r="I1530" s="1">
        <v>44197</v>
      </c>
      <c r="J1530" s="1">
        <v>44926</v>
      </c>
      <c r="K1530" t="s">
        <v>78</v>
      </c>
      <c r="L1530" t="s">
        <v>79</v>
      </c>
      <c r="M1530" t="s">
        <v>80</v>
      </c>
      <c r="N1530" t="s">
        <v>11231</v>
      </c>
      <c r="O1530" t="s">
        <v>1161</v>
      </c>
      <c r="P1530" t="s">
        <v>222</v>
      </c>
      <c r="Q1530" t="s">
        <v>11232</v>
      </c>
      <c r="R1530" t="s">
        <v>9987</v>
      </c>
      <c r="S1530" t="s">
        <v>150</v>
      </c>
      <c r="T1530" t="s">
        <v>87</v>
      </c>
      <c r="U1530" t="s">
        <v>88</v>
      </c>
      <c r="V1530" t="s">
        <v>89</v>
      </c>
      <c r="W1530" t="s">
        <v>78</v>
      </c>
      <c r="X1530" t="s">
        <v>120</v>
      </c>
      <c r="Y1530" t="s">
        <v>91</v>
      </c>
      <c r="Z1530" t="s">
        <v>92</v>
      </c>
      <c r="AA1530" s="1">
        <v>44566</v>
      </c>
      <c r="AB1530" s="2">
        <v>251</v>
      </c>
      <c r="AC1530" s="2">
        <v>370</v>
      </c>
      <c r="AD1530" s="2"/>
      <c r="AE1530" s="2"/>
      <c r="AF1530" s="2"/>
      <c r="AG1530">
        <v>0</v>
      </c>
      <c r="AH1530" s="3">
        <v>292</v>
      </c>
      <c r="AI1530" s="3">
        <v>328</v>
      </c>
      <c r="AJ1530" s="3">
        <v>0</v>
      </c>
      <c r="AK1530" s="3">
        <v>0</v>
      </c>
      <c r="AL1530" s="3">
        <v>0</v>
      </c>
      <c r="AM1530" t="s">
        <v>9988</v>
      </c>
      <c r="AN1530" t="s">
        <v>9989</v>
      </c>
      <c r="AO1530" t="s">
        <v>9979</v>
      </c>
      <c r="AP1530" t="s">
        <v>9980</v>
      </c>
      <c r="AQ1530" t="s">
        <v>83</v>
      </c>
      <c r="AR1530" t="s">
        <v>9990</v>
      </c>
      <c r="AS1530" t="s">
        <v>83</v>
      </c>
      <c r="AT1530" t="s">
        <v>96</v>
      </c>
      <c r="AU1530" t="s">
        <v>9991</v>
      </c>
      <c r="AV1530" t="s">
        <v>9992</v>
      </c>
      <c r="AW1530" t="s">
        <v>99</v>
      </c>
      <c r="AX1530" t="s">
        <v>100</v>
      </c>
      <c r="AY1530" t="s">
        <v>9993</v>
      </c>
      <c r="AZ1530" t="s">
        <v>11233</v>
      </c>
      <c r="BA1530" t="s">
        <v>103</v>
      </c>
      <c r="BB1530" t="s">
        <v>11234</v>
      </c>
      <c r="BC1530" s="4"/>
      <c r="BD1530" t="s">
        <v>83</v>
      </c>
      <c r="BE1530" t="s">
        <v>105</v>
      </c>
      <c r="BF1530" t="s">
        <v>106</v>
      </c>
      <c r="BG1530" t="s">
        <v>107</v>
      </c>
      <c r="BH1530" t="s">
        <v>108</v>
      </c>
      <c r="BI1530" t="s">
        <v>109</v>
      </c>
      <c r="BJ1530" s="2">
        <v>0</v>
      </c>
      <c r="BK1530" t="s">
        <v>90</v>
      </c>
      <c r="BL1530" t="s">
        <v>78</v>
      </c>
      <c r="BM1530" t="s">
        <v>83</v>
      </c>
      <c r="BN1530" t="s">
        <v>83</v>
      </c>
      <c r="BO1530" t="s">
        <v>83</v>
      </c>
      <c r="BP1530" t="s">
        <v>11235</v>
      </c>
      <c r="BQ1530" t="s">
        <v>9997</v>
      </c>
      <c r="BR1530" t="s">
        <v>9998</v>
      </c>
      <c r="BS1530" t="s">
        <v>83</v>
      </c>
      <c r="BT1530" s="3">
        <v>1</v>
      </c>
    </row>
    <row r="1531" spans="1:72" x14ac:dyDescent="0.25">
      <c r="A1531" t="s">
        <v>9979</v>
      </c>
      <c r="B1531" t="s">
        <v>9980</v>
      </c>
      <c r="C1531" t="s">
        <v>9981</v>
      </c>
      <c r="D1531" t="s">
        <v>74</v>
      </c>
      <c r="E1531" t="s">
        <v>21868</v>
      </c>
      <c r="F1531" t="s">
        <v>9982</v>
      </c>
      <c r="G1531" t="s">
        <v>11236</v>
      </c>
      <c r="H1531" t="s">
        <v>11237</v>
      </c>
      <c r="I1531" s="1">
        <v>44197</v>
      </c>
      <c r="J1531" s="1">
        <v>44926</v>
      </c>
      <c r="K1531" t="s">
        <v>78</v>
      </c>
      <c r="L1531" t="s">
        <v>79</v>
      </c>
      <c r="M1531" t="s">
        <v>80</v>
      </c>
      <c r="N1531" t="s">
        <v>10834</v>
      </c>
      <c r="O1531" t="s">
        <v>462</v>
      </c>
      <c r="P1531" t="s">
        <v>83</v>
      </c>
      <c r="Q1531" t="s">
        <v>10835</v>
      </c>
      <c r="R1531" t="s">
        <v>9987</v>
      </c>
      <c r="S1531" t="s">
        <v>119</v>
      </c>
      <c r="T1531" t="s">
        <v>87</v>
      </c>
      <c r="U1531" t="s">
        <v>88</v>
      </c>
      <c r="V1531" t="s">
        <v>89</v>
      </c>
      <c r="W1531" t="s">
        <v>78</v>
      </c>
      <c r="X1531" t="s">
        <v>120</v>
      </c>
      <c r="Y1531" t="s">
        <v>91</v>
      </c>
      <c r="Z1531" t="s">
        <v>92</v>
      </c>
      <c r="AA1531" s="1">
        <v>44566</v>
      </c>
      <c r="AB1531" s="2">
        <v>7624</v>
      </c>
      <c r="AC1531" s="2">
        <v>4105</v>
      </c>
      <c r="AD1531" s="2"/>
      <c r="AE1531" s="2"/>
      <c r="AF1531" s="2"/>
      <c r="AG1531">
        <v>0</v>
      </c>
      <c r="AH1531" s="3">
        <v>4340</v>
      </c>
      <c r="AI1531" s="3">
        <v>3004</v>
      </c>
      <c r="AJ1531" s="3">
        <v>0</v>
      </c>
      <c r="AK1531" s="3">
        <v>0</v>
      </c>
      <c r="AL1531" s="3">
        <v>0</v>
      </c>
      <c r="AM1531" t="s">
        <v>9988</v>
      </c>
      <c r="AN1531" t="s">
        <v>9989</v>
      </c>
      <c r="AO1531" t="s">
        <v>9979</v>
      </c>
      <c r="AP1531" t="s">
        <v>9980</v>
      </c>
      <c r="AQ1531" t="s">
        <v>83</v>
      </c>
      <c r="AR1531" t="s">
        <v>9990</v>
      </c>
      <c r="AS1531" t="s">
        <v>83</v>
      </c>
      <c r="AT1531" t="s">
        <v>96</v>
      </c>
      <c r="AU1531" t="s">
        <v>9991</v>
      </c>
      <c r="AV1531" t="s">
        <v>9992</v>
      </c>
      <c r="AW1531" t="s">
        <v>99</v>
      </c>
      <c r="AX1531" t="s">
        <v>100</v>
      </c>
      <c r="AY1531" t="s">
        <v>11238</v>
      </c>
      <c r="AZ1531" t="s">
        <v>11239</v>
      </c>
      <c r="BA1531" t="s">
        <v>103</v>
      </c>
      <c r="BB1531" t="s">
        <v>11240</v>
      </c>
      <c r="BC1531" s="4"/>
      <c r="BD1531" t="s">
        <v>83</v>
      </c>
      <c r="BE1531" t="s">
        <v>105</v>
      </c>
      <c r="BF1531" t="s">
        <v>106</v>
      </c>
      <c r="BG1531" t="s">
        <v>107</v>
      </c>
      <c r="BH1531" t="s">
        <v>704</v>
      </c>
      <c r="BI1531" t="s">
        <v>705</v>
      </c>
      <c r="BJ1531" s="2">
        <v>0</v>
      </c>
      <c r="BK1531" t="s">
        <v>78</v>
      </c>
      <c r="BL1531" t="s">
        <v>90</v>
      </c>
      <c r="BM1531" t="s">
        <v>83</v>
      </c>
      <c r="BN1531" t="s">
        <v>83</v>
      </c>
      <c r="BO1531" t="s">
        <v>83</v>
      </c>
      <c r="BP1531" t="s">
        <v>83</v>
      </c>
      <c r="BQ1531" t="s">
        <v>83</v>
      </c>
      <c r="BR1531" t="s">
        <v>83</v>
      </c>
      <c r="BS1531" t="s">
        <v>83</v>
      </c>
      <c r="BT1531" s="3">
        <v>1</v>
      </c>
    </row>
    <row r="1532" spans="1:72" x14ac:dyDescent="0.25">
      <c r="A1532" t="s">
        <v>9979</v>
      </c>
      <c r="B1532" t="s">
        <v>9980</v>
      </c>
      <c r="C1532" t="s">
        <v>9981</v>
      </c>
      <c r="D1532" t="s">
        <v>74</v>
      </c>
      <c r="E1532" t="s">
        <v>21868</v>
      </c>
      <c r="F1532" t="s">
        <v>9982</v>
      </c>
      <c r="G1532" t="s">
        <v>11241</v>
      </c>
      <c r="H1532" t="s">
        <v>11242</v>
      </c>
      <c r="I1532" s="1">
        <v>44197</v>
      </c>
      <c r="J1532" s="1">
        <v>44926</v>
      </c>
      <c r="K1532" t="s">
        <v>78</v>
      </c>
      <c r="L1532" t="s">
        <v>79</v>
      </c>
      <c r="M1532" t="s">
        <v>80</v>
      </c>
      <c r="N1532" t="s">
        <v>11243</v>
      </c>
      <c r="O1532" t="s">
        <v>117</v>
      </c>
      <c r="P1532" t="s">
        <v>420</v>
      </c>
      <c r="Q1532" t="s">
        <v>11244</v>
      </c>
      <c r="R1532" t="s">
        <v>9987</v>
      </c>
      <c r="S1532" t="s">
        <v>150</v>
      </c>
      <c r="T1532" t="s">
        <v>87</v>
      </c>
      <c r="U1532" t="s">
        <v>88</v>
      </c>
      <c r="V1532" t="s">
        <v>89</v>
      </c>
      <c r="W1532" t="s">
        <v>78</v>
      </c>
      <c r="X1532" t="s">
        <v>120</v>
      </c>
      <c r="Y1532" t="s">
        <v>91</v>
      </c>
      <c r="Z1532" t="s">
        <v>92</v>
      </c>
      <c r="AA1532" s="1">
        <v>44650</v>
      </c>
      <c r="AB1532" s="2">
        <v>1196</v>
      </c>
      <c r="AC1532" s="2">
        <v>1456</v>
      </c>
      <c r="AD1532" s="2"/>
      <c r="AE1532" s="2"/>
      <c r="AF1532" s="2"/>
      <c r="AG1532">
        <v>0</v>
      </c>
      <c r="AH1532" s="3">
        <v>1040</v>
      </c>
      <c r="AI1532" s="3">
        <v>1272</v>
      </c>
      <c r="AJ1532" s="3">
        <v>0</v>
      </c>
      <c r="AK1532" s="3">
        <v>0</v>
      </c>
      <c r="AL1532" s="3">
        <v>0</v>
      </c>
      <c r="AM1532" t="s">
        <v>9988</v>
      </c>
      <c r="AN1532" t="s">
        <v>9989</v>
      </c>
      <c r="AO1532" t="s">
        <v>9979</v>
      </c>
      <c r="AP1532" t="s">
        <v>9980</v>
      </c>
      <c r="AQ1532" t="s">
        <v>83</v>
      </c>
      <c r="AR1532" t="s">
        <v>9990</v>
      </c>
      <c r="AS1532" t="s">
        <v>83</v>
      </c>
      <c r="AT1532" t="s">
        <v>96</v>
      </c>
      <c r="AU1532" t="s">
        <v>9991</v>
      </c>
      <c r="AV1532" t="s">
        <v>9992</v>
      </c>
      <c r="AW1532" t="s">
        <v>99</v>
      </c>
      <c r="AX1532" t="s">
        <v>100</v>
      </c>
      <c r="AY1532" t="s">
        <v>10009</v>
      </c>
      <c r="AZ1532" t="s">
        <v>11245</v>
      </c>
      <c r="BA1532" t="s">
        <v>103</v>
      </c>
      <c r="BB1532" t="s">
        <v>11246</v>
      </c>
      <c r="BC1532" s="4"/>
      <c r="BD1532" t="s">
        <v>83</v>
      </c>
      <c r="BE1532" t="s">
        <v>105</v>
      </c>
      <c r="BF1532" t="s">
        <v>106</v>
      </c>
      <c r="BG1532" t="s">
        <v>107</v>
      </c>
      <c r="BH1532" t="s">
        <v>108</v>
      </c>
      <c r="BI1532" t="s">
        <v>109</v>
      </c>
      <c r="BJ1532" s="2">
        <v>0</v>
      </c>
      <c r="BK1532" t="s">
        <v>90</v>
      </c>
      <c r="BL1532" t="s">
        <v>78</v>
      </c>
      <c r="BM1532" t="s">
        <v>83</v>
      </c>
      <c r="BN1532" t="s">
        <v>83</v>
      </c>
      <c r="BO1532" t="s">
        <v>83</v>
      </c>
      <c r="BP1532" t="s">
        <v>11247</v>
      </c>
      <c r="BQ1532" t="s">
        <v>10013</v>
      </c>
      <c r="BR1532" t="s">
        <v>10014</v>
      </c>
      <c r="BS1532" t="s">
        <v>83</v>
      </c>
      <c r="BT1532" s="3">
        <v>1</v>
      </c>
    </row>
    <row r="1533" spans="1:72" x14ac:dyDescent="0.25">
      <c r="A1533" t="s">
        <v>9979</v>
      </c>
      <c r="B1533" t="s">
        <v>9980</v>
      </c>
      <c r="C1533" t="s">
        <v>9981</v>
      </c>
      <c r="D1533" t="s">
        <v>74</v>
      </c>
      <c r="E1533" t="s">
        <v>21868</v>
      </c>
      <c r="F1533" t="s">
        <v>9982</v>
      </c>
      <c r="G1533" t="s">
        <v>11248</v>
      </c>
      <c r="H1533" t="s">
        <v>11249</v>
      </c>
      <c r="I1533" s="1">
        <v>44197</v>
      </c>
      <c r="J1533" s="1">
        <v>44926</v>
      </c>
      <c r="K1533" t="s">
        <v>78</v>
      </c>
      <c r="L1533" t="s">
        <v>79</v>
      </c>
      <c r="M1533" t="s">
        <v>80</v>
      </c>
      <c r="N1533" t="s">
        <v>11243</v>
      </c>
      <c r="O1533" t="s">
        <v>1845</v>
      </c>
      <c r="P1533" t="s">
        <v>409</v>
      </c>
      <c r="Q1533" t="s">
        <v>11250</v>
      </c>
      <c r="R1533" t="s">
        <v>9987</v>
      </c>
      <c r="S1533" t="s">
        <v>119</v>
      </c>
      <c r="T1533" t="s">
        <v>87</v>
      </c>
      <c r="U1533" t="s">
        <v>88</v>
      </c>
      <c r="V1533" t="s">
        <v>89</v>
      </c>
      <c r="W1533" t="s">
        <v>78</v>
      </c>
      <c r="X1533" t="s">
        <v>120</v>
      </c>
      <c r="Y1533" t="s">
        <v>91</v>
      </c>
      <c r="Z1533" t="s">
        <v>92</v>
      </c>
      <c r="AA1533" s="1">
        <v>44288</v>
      </c>
      <c r="AB1533" s="2">
        <v>7547</v>
      </c>
      <c r="AC1533" s="2">
        <v>5884</v>
      </c>
      <c r="AD1533" s="2"/>
      <c r="AE1533" s="2"/>
      <c r="AF1533" s="2"/>
      <c r="AG1533">
        <v>0</v>
      </c>
      <c r="AH1533" s="3">
        <v>7760</v>
      </c>
      <c r="AI1533" s="3">
        <v>5892</v>
      </c>
      <c r="AJ1533" s="3">
        <v>0</v>
      </c>
      <c r="AK1533" s="3">
        <v>0</v>
      </c>
      <c r="AL1533" s="3">
        <v>0</v>
      </c>
      <c r="AM1533" t="s">
        <v>9988</v>
      </c>
      <c r="AN1533" t="s">
        <v>9989</v>
      </c>
      <c r="AO1533" t="s">
        <v>9979</v>
      </c>
      <c r="AP1533" t="s">
        <v>9980</v>
      </c>
      <c r="AQ1533" t="s">
        <v>83</v>
      </c>
      <c r="AR1533" t="s">
        <v>9990</v>
      </c>
      <c r="AS1533" t="s">
        <v>83</v>
      </c>
      <c r="AT1533" t="s">
        <v>96</v>
      </c>
      <c r="AU1533" t="s">
        <v>9991</v>
      </c>
      <c r="AV1533" t="s">
        <v>9992</v>
      </c>
      <c r="AW1533" t="s">
        <v>99</v>
      </c>
      <c r="AX1533" t="s">
        <v>100</v>
      </c>
      <c r="AY1533" t="s">
        <v>9993</v>
      </c>
      <c r="AZ1533" t="s">
        <v>11251</v>
      </c>
      <c r="BA1533" t="s">
        <v>103</v>
      </c>
      <c r="BB1533" t="s">
        <v>11252</v>
      </c>
      <c r="BC1533" s="4"/>
      <c r="BD1533" t="s">
        <v>83</v>
      </c>
      <c r="BE1533" t="s">
        <v>105</v>
      </c>
      <c r="BF1533" t="s">
        <v>106</v>
      </c>
      <c r="BG1533" t="s">
        <v>107</v>
      </c>
      <c r="BH1533" t="s">
        <v>123</v>
      </c>
      <c r="BI1533" t="s">
        <v>124</v>
      </c>
      <c r="BJ1533" s="2">
        <v>0</v>
      </c>
      <c r="BK1533" t="s">
        <v>90</v>
      </c>
      <c r="BL1533" t="s">
        <v>78</v>
      </c>
      <c r="BM1533" t="s">
        <v>83</v>
      </c>
      <c r="BN1533" t="s">
        <v>83</v>
      </c>
      <c r="BO1533" t="s">
        <v>83</v>
      </c>
      <c r="BP1533" t="s">
        <v>11253</v>
      </c>
      <c r="BQ1533" t="s">
        <v>9997</v>
      </c>
      <c r="BR1533" t="s">
        <v>9998</v>
      </c>
      <c r="BS1533" t="s">
        <v>83</v>
      </c>
      <c r="BT1533" s="3">
        <v>1</v>
      </c>
    </row>
    <row r="1534" spans="1:72" x14ac:dyDescent="0.25">
      <c r="A1534" t="s">
        <v>9979</v>
      </c>
      <c r="B1534" t="s">
        <v>9980</v>
      </c>
      <c r="C1534" t="s">
        <v>9981</v>
      </c>
      <c r="D1534" t="s">
        <v>74</v>
      </c>
      <c r="E1534" t="s">
        <v>21868</v>
      </c>
      <c r="F1534" t="s">
        <v>9982</v>
      </c>
      <c r="G1534" t="s">
        <v>11254</v>
      </c>
      <c r="H1534" t="s">
        <v>11255</v>
      </c>
      <c r="I1534" s="1">
        <v>44197</v>
      </c>
      <c r="J1534" s="1">
        <v>44926</v>
      </c>
      <c r="K1534" t="s">
        <v>78</v>
      </c>
      <c r="L1534" t="s">
        <v>79</v>
      </c>
      <c r="M1534" t="s">
        <v>80</v>
      </c>
      <c r="N1534" t="s">
        <v>11256</v>
      </c>
      <c r="O1534" t="s">
        <v>155</v>
      </c>
      <c r="P1534" t="s">
        <v>2318</v>
      </c>
      <c r="Q1534" t="s">
        <v>11257</v>
      </c>
      <c r="R1534" t="s">
        <v>9987</v>
      </c>
      <c r="S1534" t="s">
        <v>150</v>
      </c>
      <c r="T1534" t="s">
        <v>87</v>
      </c>
      <c r="U1534" t="s">
        <v>88</v>
      </c>
      <c r="V1534" t="s">
        <v>89</v>
      </c>
      <c r="W1534" t="s">
        <v>78</v>
      </c>
      <c r="X1534" t="s">
        <v>120</v>
      </c>
      <c r="Y1534" t="s">
        <v>91</v>
      </c>
      <c r="Z1534" t="s">
        <v>92</v>
      </c>
      <c r="AA1534" s="1">
        <v>44636</v>
      </c>
      <c r="AB1534" s="2">
        <v>1557</v>
      </c>
      <c r="AC1534" s="2">
        <v>1824</v>
      </c>
      <c r="AD1534" s="2"/>
      <c r="AE1534" s="2"/>
      <c r="AF1534" s="2"/>
      <c r="AG1534">
        <v>0</v>
      </c>
      <c r="AH1534" s="3">
        <v>1660</v>
      </c>
      <c r="AI1534" s="3">
        <v>1952</v>
      </c>
      <c r="AJ1534" s="3">
        <v>0</v>
      </c>
      <c r="AK1534" s="3">
        <v>0</v>
      </c>
      <c r="AL1534" s="3">
        <v>0</v>
      </c>
      <c r="AM1534" t="s">
        <v>9988</v>
      </c>
      <c r="AN1534" t="s">
        <v>9989</v>
      </c>
      <c r="AO1534" t="s">
        <v>9979</v>
      </c>
      <c r="AP1534" t="s">
        <v>9980</v>
      </c>
      <c r="AQ1534" t="s">
        <v>83</v>
      </c>
      <c r="AR1534" t="s">
        <v>9990</v>
      </c>
      <c r="AS1534" t="s">
        <v>83</v>
      </c>
      <c r="AT1534" t="s">
        <v>96</v>
      </c>
      <c r="AU1534" t="s">
        <v>9991</v>
      </c>
      <c r="AV1534" t="s">
        <v>9992</v>
      </c>
      <c r="AW1534" t="s">
        <v>99</v>
      </c>
      <c r="AX1534" t="s">
        <v>100</v>
      </c>
      <c r="AY1534" t="s">
        <v>10009</v>
      </c>
      <c r="AZ1534" t="s">
        <v>11258</v>
      </c>
      <c r="BA1534" t="s">
        <v>103</v>
      </c>
      <c r="BB1534" t="s">
        <v>11259</v>
      </c>
      <c r="BC1534" s="4"/>
      <c r="BD1534" t="s">
        <v>83</v>
      </c>
      <c r="BE1534" t="s">
        <v>105</v>
      </c>
      <c r="BF1534" t="s">
        <v>106</v>
      </c>
      <c r="BG1534" t="s">
        <v>107</v>
      </c>
      <c r="BH1534" t="s">
        <v>108</v>
      </c>
      <c r="BI1534" t="s">
        <v>109</v>
      </c>
      <c r="BJ1534" s="2">
        <v>0</v>
      </c>
      <c r="BK1534" t="s">
        <v>90</v>
      </c>
      <c r="BL1534" t="s">
        <v>78</v>
      </c>
      <c r="BM1534" t="s">
        <v>83</v>
      </c>
      <c r="BN1534" t="s">
        <v>83</v>
      </c>
      <c r="BO1534" t="s">
        <v>83</v>
      </c>
      <c r="BP1534" t="s">
        <v>11260</v>
      </c>
      <c r="BQ1534" t="s">
        <v>10013</v>
      </c>
      <c r="BR1534" t="s">
        <v>10014</v>
      </c>
      <c r="BS1534" t="s">
        <v>83</v>
      </c>
      <c r="BT1534" s="3">
        <v>1</v>
      </c>
    </row>
    <row r="1535" spans="1:72" x14ac:dyDescent="0.25">
      <c r="A1535" t="s">
        <v>9979</v>
      </c>
      <c r="B1535" t="s">
        <v>9980</v>
      </c>
      <c r="C1535" t="s">
        <v>9981</v>
      </c>
      <c r="D1535" t="s">
        <v>74</v>
      </c>
      <c r="E1535" t="s">
        <v>21868</v>
      </c>
      <c r="F1535" t="s">
        <v>9982</v>
      </c>
      <c r="G1535" t="s">
        <v>11261</v>
      </c>
      <c r="H1535" t="s">
        <v>11262</v>
      </c>
      <c r="I1535" s="1">
        <v>44197</v>
      </c>
      <c r="J1535" s="1">
        <v>44926</v>
      </c>
      <c r="K1535" t="s">
        <v>78</v>
      </c>
      <c r="L1535" t="s">
        <v>79</v>
      </c>
      <c r="M1535" t="s">
        <v>80</v>
      </c>
      <c r="N1535" t="s">
        <v>11193</v>
      </c>
      <c r="O1535" t="s">
        <v>162</v>
      </c>
      <c r="P1535" t="s">
        <v>420</v>
      </c>
      <c r="Q1535" t="s">
        <v>11194</v>
      </c>
      <c r="R1535" t="s">
        <v>9987</v>
      </c>
      <c r="S1535" t="s">
        <v>150</v>
      </c>
      <c r="T1535" t="s">
        <v>87</v>
      </c>
      <c r="U1535" t="s">
        <v>88</v>
      </c>
      <c r="V1535" t="s">
        <v>89</v>
      </c>
      <c r="W1535" t="s">
        <v>78</v>
      </c>
      <c r="X1535" t="s">
        <v>120</v>
      </c>
      <c r="Y1535" t="s">
        <v>91</v>
      </c>
      <c r="Z1535" t="s">
        <v>92</v>
      </c>
      <c r="AA1535" s="1">
        <v>44566</v>
      </c>
      <c r="AB1535" s="2">
        <v>222</v>
      </c>
      <c r="AC1535" s="2">
        <v>137</v>
      </c>
      <c r="AD1535" s="2"/>
      <c r="AE1535" s="2"/>
      <c r="AF1535" s="2"/>
      <c r="AG1535">
        <v>0</v>
      </c>
      <c r="AH1535" s="3">
        <v>212</v>
      </c>
      <c r="AI1535" s="3">
        <v>124</v>
      </c>
      <c r="AJ1535" s="3">
        <v>0</v>
      </c>
      <c r="AK1535" s="3">
        <v>0</v>
      </c>
      <c r="AL1535" s="3">
        <v>0</v>
      </c>
      <c r="AM1535" t="s">
        <v>9988</v>
      </c>
      <c r="AN1535" t="s">
        <v>9989</v>
      </c>
      <c r="AO1535" t="s">
        <v>9979</v>
      </c>
      <c r="AP1535" t="s">
        <v>9980</v>
      </c>
      <c r="AQ1535" t="s">
        <v>83</v>
      </c>
      <c r="AR1535" t="s">
        <v>9990</v>
      </c>
      <c r="AS1535" t="s">
        <v>83</v>
      </c>
      <c r="AT1535" t="s">
        <v>96</v>
      </c>
      <c r="AU1535" t="s">
        <v>9991</v>
      </c>
      <c r="AV1535" t="s">
        <v>9992</v>
      </c>
      <c r="AW1535" t="s">
        <v>99</v>
      </c>
      <c r="AX1535" t="s">
        <v>100</v>
      </c>
      <c r="AY1535" t="s">
        <v>9993</v>
      </c>
      <c r="AZ1535" t="s">
        <v>11263</v>
      </c>
      <c r="BA1535" t="s">
        <v>103</v>
      </c>
      <c r="BB1535" t="s">
        <v>11264</v>
      </c>
      <c r="BC1535" s="4"/>
      <c r="BD1535" t="s">
        <v>83</v>
      </c>
      <c r="BE1535" t="s">
        <v>105</v>
      </c>
      <c r="BF1535" t="s">
        <v>106</v>
      </c>
      <c r="BG1535" t="s">
        <v>107</v>
      </c>
      <c r="BH1535" t="s">
        <v>108</v>
      </c>
      <c r="BI1535" t="s">
        <v>109</v>
      </c>
      <c r="BJ1535" s="2">
        <v>0</v>
      </c>
      <c r="BK1535" t="s">
        <v>78</v>
      </c>
      <c r="BL1535" t="s">
        <v>90</v>
      </c>
      <c r="BM1535" t="s">
        <v>83</v>
      </c>
      <c r="BN1535" t="s">
        <v>83</v>
      </c>
      <c r="BO1535" t="s">
        <v>83</v>
      </c>
      <c r="BP1535" t="s">
        <v>83</v>
      </c>
      <c r="BQ1535" t="s">
        <v>83</v>
      </c>
      <c r="BR1535" t="s">
        <v>83</v>
      </c>
      <c r="BS1535" t="s">
        <v>83</v>
      </c>
      <c r="BT1535" s="3">
        <v>1</v>
      </c>
    </row>
    <row r="1536" spans="1:72" x14ac:dyDescent="0.25">
      <c r="A1536" t="s">
        <v>9979</v>
      </c>
      <c r="B1536" t="s">
        <v>9980</v>
      </c>
      <c r="C1536" t="s">
        <v>9981</v>
      </c>
      <c r="D1536" t="s">
        <v>74</v>
      </c>
      <c r="E1536" t="s">
        <v>21868</v>
      </c>
      <c r="F1536" t="s">
        <v>9982</v>
      </c>
      <c r="G1536" t="s">
        <v>11265</v>
      </c>
      <c r="H1536" t="s">
        <v>11266</v>
      </c>
      <c r="I1536" s="1">
        <v>44197</v>
      </c>
      <c r="J1536" s="1">
        <v>44926</v>
      </c>
      <c r="K1536" t="s">
        <v>78</v>
      </c>
      <c r="L1536" t="s">
        <v>79</v>
      </c>
      <c r="M1536" t="s">
        <v>80</v>
      </c>
      <c r="N1536" t="s">
        <v>11193</v>
      </c>
      <c r="O1536" t="s">
        <v>162</v>
      </c>
      <c r="P1536" t="s">
        <v>222</v>
      </c>
      <c r="Q1536" t="s">
        <v>11194</v>
      </c>
      <c r="R1536" t="s">
        <v>9987</v>
      </c>
      <c r="S1536" t="s">
        <v>119</v>
      </c>
      <c r="T1536" t="s">
        <v>87</v>
      </c>
      <c r="U1536" t="s">
        <v>88</v>
      </c>
      <c r="V1536" t="s">
        <v>89</v>
      </c>
      <c r="W1536" t="s">
        <v>78</v>
      </c>
      <c r="X1536" t="s">
        <v>120</v>
      </c>
      <c r="Y1536" t="s">
        <v>91</v>
      </c>
      <c r="Z1536" t="s">
        <v>92</v>
      </c>
      <c r="AA1536" s="1">
        <v>44197</v>
      </c>
      <c r="AB1536" s="2">
        <v>37</v>
      </c>
      <c r="AC1536" s="2">
        <v>74</v>
      </c>
      <c r="AD1536" s="2">
        <v>0</v>
      </c>
      <c r="AE1536" s="2">
        <v>0</v>
      </c>
      <c r="AF1536" s="2"/>
      <c r="AG1536">
        <v>0</v>
      </c>
      <c r="AH1536" s="3">
        <v>36</v>
      </c>
      <c r="AI1536" s="3">
        <v>76</v>
      </c>
      <c r="AJ1536" s="3">
        <v>0</v>
      </c>
      <c r="AK1536" s="3">
        <v>0</v>
      </c>
      <c r="AL1536" s="3">
        <v>0</v>
      </c>
      <c r="AM1536" t="s">
        <v>9988</v>
      </c>
      <c r="AN1536" t="s">
        <v>9989</v>
      </c>
      <c r="AO1536" t="s">
        <v>9979</v>
      </c>
      <c r="AP1536" t="s">
        <v>9980</v>
      </c>
      <c r="AQ1536" t="s">
        <v>83</v>
      </c>
      <c r="AR1536" t="s">
        <v>9990</v>
      </c>
      <c r="AS1536" t="s">
        <v>83</v>
      </c>
      <c r="AT1536" t="s">
        <v>96</v>
      </c>
      <c r="AU1536" t="s">
        <v>9991</v>
      </c>
      <c r="AV1536" t="s">
        <v>9992</v>
      </c>
      <c r="AW1536" t="s">
        <v>99</v>
      </c>
      <c r="AX1536" t="s">
        <v>100</v>
      </c>
      <c r="AY1536" t="s">
        <v>9993</v>
      </c>
      <c r="AZ1536" t="s">
        <v>11267</v>
      </c>
      <c r="BA1536" t="s">
        <v>103</v>
      </c>
      <c r="BB1536" t="s">
        <v>11268</v>
      </c>
      <c r="BC1536" s="4"/>
      <c r="BD1536" t="s">
        <v>83</v>
      </c>
      <c r="BE1536" t="s">
        <v>105</v>
      </c>
      <c r="BF1536" t="s">
        <v>106</v>
      </c>
      <c r="BG1536" t="s">
        <v>107</v>
      </c>
      <c r="BH1536" t="s">
        <v>123</v>
      </c>
      <c r="BI1536" t="s">
        <v>124</v>
      </c>
      <c r="BJ1536" s="2">
        <v>0</v>
      </c>
      <c r="BK1536" t="s">
        <v>90</v>
      </c>
      <c r="BL1536" t="s">
        <v>78</v>
      </c>
      <c r="BM1536" t="s">
        <v>83</v>
      </c>
      <c r="BN1536" t="s">
        <v>83</v>
      </c>
      <c r="BO1536" t="s">
        <v>83</v>
      </c>
      <c r="BP1536" t="s">
        <v>11269</v>
      </c>
      <c r="BQ1536" t="s">
        <v>9997</v>
      </c>
      <c r="BR1536" t="s">
        <v>9998</v>
      </c>
      <c r="BS1536" t="s">
        <v>83</v>
      </c>
      <c r="BT1536" s="3">
        <v>1</v>
      </c>
    </row>
    <row r="1537" spans="1:72" x14ac:dyDescent="0.25">
      <c r="A1537" t="s">
        <v>9979</v>
      </c>
      <c r="B1537" t="s">
        <v>9980</v>
      </c>
      <c r="C1537" t="s">
        <v>9981</v>
      </c>
      <c r="D1537" t="s">
        <v>74</v>
      </c>
      <c r="E1537" t="s">
        <v>21868</v>
      </c>
      <c r="F1537" t="s">
        <v>9982</v>
      </c>
      <c r="G1537" t="s">
        <v>11270</v>
      </c>
      <c r="H1537" t="s">
        <v>11271</v>
      </c>
      <c r="I1537" s="1">
        <v>44197</v>
      </c>
      <c r="J1537" s="1">
        <v>44926</v>
      </c>
      <c r="K1537" t="s">
        <v>78</v>
      </c>
      <c r="L1537" t="s">
        <v>79</v>
      </c>
      <c r="M1537" t="s">
        <v>80</v>
      </c>
      <c r="N1537" t="s">
        <v>11099</v>
      </c>
      <c r="O1537" t="s">
        <v>250</v>
      </c>
      <c r="P1537" t="s">
        <v>420</v>
      </c>
      <c r="Q1537" t="s">
        <v>11100</v>
      </c>
      <c r="R1537" t="s">
        <v>9987</v>
      </c>
      <c r="S1537" t="s">
        <v>150</v>
      </c>
      <c r="T1537" t="s">
        <v>87</v>
      </c>
      <c r="U1537" t="s">
        <v>88</v>
      </c>
      <c r="V1537" t="s">
        <v>89</v>
      </c>
      <c r="W1537" t="s">
        <v>78</v>
      </c>
      <c r="X1537" t="s">
        <v>120</v>
      </c>
      <c r="Y1537" t="s">
        <v>91</v>
      </c>
      <c r="Z1537" t="s">
        <v>92</v>
      </c>
      <c r="AA1537" s="1">
        <v>44567</v>
      </c>
      <c r="AB1537" s="2">
        <v>2</v>
      </c>
      <c r="AC1537" s="2">
        <v>1</v>
      </c>
      <c r="AD1537" s="2"/>
      <c r="AE1537" s="2"/>
      <c r="AF1537" s="2"/>
      <c r="AG1537">
        <v>0</v>
      </c>
      <c r="AH1537" s="3">
        <v>40</v>
      </c>
      <c r="AI1537" s="3">
        <v>24</v>
      </c>
      <c r="AJ1537" s="3">
        <v>0</v>
      </c>
      <c r="AK1537" s="3">
        <v>0</v>
      </c>
      <c r="AL1537" s="3">
        <v>0</v>
      </c>
      <c r="AM1537" t="s">
        <v>9988</v>
      </c>
      <c r="AN1537" t="s">
        <v>9989</v>
      </c>
      <c r="AO1537" t="s">
        <v>9979</v>
      </c>
      <c r="AP1537" t="s">
        <v>9980</v>
      </c>
      <c r="AQ1537" t="s">
        <v>83</v>
      </c>
      <c r="AR1537" t="s">
        <v>9990</v>
      </c>
      <c r="AS1537" t="s">
        <v>83</v>
      </c>
      <c r="AT1537" t="s">
        <v>96</v>
      </c>
      <c r="AU1537" t="s">
        <v>9991</v>
      </c>
      <c r="AV1537" t="s">
        <v>9992</v>
      </c>
      <c r="AW1537" t="s">
        <v>99</v>
      </c>
      <c r="AX1537" t="s">
        <v>100</v>
      </c>
      <c r="AY1537" t="s">
        <v>9993</v>
      </c>
      <c r="AZ1537" t="s">
        <v>11272</v>
      </c>
      <c r="BA1537" t="s">
        <v>103</v>
      </c>
      <c r="BB1537" t="s">
        <v>11273</v>
      </c>
      <c r="BC1537" s="4"/>
      <c r="BD1537" t="s">
        <v>83</v>
      </c>
      <c r="BE1537" t="s">
        <v>105</v>
      </c>
      <c r="BF1537" t="s">
        <v>106</v>
      </c>
      <c r="BG1537" t="s">
        <v>107</v>
      </c>
      <c r="BH1537" t="s">
        <v>108</v>
      </c>
      <c r="BI1537" t="s">
        <v>109</v>
      </c>
      <c r="BJ1537" s="2">
        <v>0</v>
      </c>
      <c r="BK1537" t="s">
        <v>90</v>
      </c>
      <c r="BL1537" t="s">
        <v>78</v>
      </c>
      <c r="BM1537" t="s">
        <v>83</v>
      </c>
      <c r="BN1537" t="s">
        <v>83</v>
      </c>
      <c r="BO1537" t="s">
        <v>83</v>
      </c>
      <c r="BP1537" t="s">
        <v>11274</v>
      </c>
      <c r="BQ1537" t="s">
        <v>9997</v>
      </c>
      <c r="BR1537" t="s">
        <v>9998</v>
      </c>
      <c r="BS1537" t="s">
        <v>83</v>
      </c>
      <c r="BT1537" s="3">
        <v>1</v>
      </c>
    </row>
    <row r="1538" spans="1:72" x14ac:dyDescent="0.25">
      <c r="A1538" t="s">
        <v>9979</v>
      </c>
      <c r="B1538" t="s">
        <v>9980</v>
      </c>
      <c r="C1538" t="s">
        <v>9981</v>
      </c>
      <c r="D1538" t="s">
        <v>74</v>
      </c>
      <c r="E1538" t="s">
        <v>21868</v>
      </c>
      <c r="F1538" t="s">
        <v>9982</v>
      </c>
      <c r="G1538" t="s">
        <v>11275</v>
      </c>
      <c r="H1538" t="s">
        <v>11276</v>
      </c>
      <c r="I1538" s="1">
        <v>44197</v>
      </c>
      <c r="J1538" s="1">
        <v>44926</v>
      </c>
      <c r="K1538" t="s">
        <v>78</v>
      </c>
      <c r="L1538" t="s">
        <v>79</v>
      </c>
      <c r="M1538" t="s">
        <v>80</v>
      </c>
      <c r="N1538" t="s">
        <v>10779</v>
      </c>
      <c r="O1538" t="s">
        <v>242</v>
      </c>
      <c r="P1538" t="s">
        <v>83</v>
      </c>
      <c r="Q1538" t="s">
        <v>10780</v>
      </c>
      <c r="R1538" t="s">
        <v>9987</v>
      </c>
      <c r="S1538" t="s">
        <v>119</v>
      </c>
      <c r="T1538" t="s">
        <v>87</v>
      </c>
      <c r="U1538" t="s">
        <v>88</v>
      </c>
      <c r="V1538" t="s">
        <v>89</v>
      </c>
      <c r="W1538" t="s">
        <v>78</v>
      </c>
      <c r="X1538" t="s">
        <v>120</v>
      </c>
      <c r="Y1538" t="s">
        <v>91</v>
      </c>
      <c r="Z1538" t="s">
        <v>92</v>
      </c>
      <c r="AA1538" s="1">
        <v>44567</v>
      </c>
      <c r="AB1538" s="2">
        <v>8338</v>
      </c>
      <c r="AC1538" s="2">
        <v>9588</v>
      </c>
      <c r="AD1538" s="2"/>
      <c r="AE1538" s="2"/>
      <c r="AF1538" s="2"/>
      <c r="AG1538">
        <v>0</v>
      </c>
      <c r="AH1538" s="3">
        <v>21580</v>
      </c>
      <c r="AI1538" s="3">
        <v>18040</v>
      </c>
      <c r="AJ1538" s="3">
        <v>0</v>
      </c>
      <c r="AK1538" s="3">
        <v>0</v>
      </c>
      <c r="AL1538" s="3">
        <v>0</v>
      </c>
      <c r="AM1538" t="s">
        <v>9988</v>
      </c>
      <c r="AN1538" t="s">
        <v>9989</v>
      </c>
      <c r="AO1538" t="s">
        <v>9979</v>
      </c>
      <c r="AP1538" t="s">
        <v>9980</v>
      </c>
      <c r="AQ1538" t="s">
        <v>83</v>
      </c>
      <c r="AR1538" t="s">
        <v>9990</v>
      </c>
      <c r="AS1538" t="s">
        <v>83</v>
      </c>
      <c r="AT1538" t="s">
        <v>96</v>
      </c>
      <c r="AU1538" t="s">
        <v>9991</v>
      </c>
      <c r="AV1538" t="s">
        <v>9992</v>
      </c>
      <c r="AW1538" t="s">
        <v>99</v>
      </c>
      <c r="AX1538" t="s">
        <v>100</v>
      </c>
      <c r="AY1538" t="s">
        <v>11214</v>
      </c>
      <c r="AZ1538" t="s">
        <v>11277</v>
      </c>
      <c r="BA1538" t="s">
        <v>103</v>
      </c>
      <c r="BB1538" t="s">
        <v>11278</v>
      </c>
      <c r="BC1538" s="4"/>
      <c r="BD1538" t="s">
        <v>83</v>
      </c>
      <c r="BE1538" t="s">
        <v>105</v>
      </c>
      <c r="BF1538" t="s">
        <v>106</v>
      </c>
      <c r="BG1538" t="s">
        <v>107</v>
      </c>
      <c r="BH1538" t="s">
        <v>704</v>
      </c>
      <c r="BI1538" t="s">
        <v>705</v>
      </c>
      <c r="BJ1538" s="2">
        <v>0</v>
      </c>
      <c r="BK1538" t="s">
        <v>90</v>
      </c>
      <c r="BL1538" t="s">
        <v>90</v>
      </c>
      <c r="BM1538" t="s">
        <v>83</v>
      </c>
      <c r="BN1538" t="s">
        <v>83</v>
      </c>
      <c r="BO1538" t="s">
        <v>83</v>
      </c>
      <c r="BP1538" t="s">
        <v>11279</v>
      </c>
      <c r="BQ1538" t="s">
        <v>10013</v>
      </c>
      <c r="BR1538" t="s">
        <v>10014</v>
      </c>
      <c r="BS1538" t="s">
        <v>83</v>
      </c>
      <c r="BT1538" s="3">
        <v>1</v>
      </c>
    </row>
    <row r="1539" spans="1:72" x14ac:dyDescent="0.25">
      <c r="A1539" t="s">
        <v>9979</v>
      </c>
      <c r="B1539" t="s">
        <v>9980</v>
      </c>
      <c r="C1539" t="s">
        <v>9981</v>
      </c>
      <c r="D1539" t="s">
        <v>74</v>
      </c>
      <c r="E1539" t="s">
        <v>21868</v>
      </c>
      <c r="F1539" t="s">
        <v>9982</v>
      </c>
      <c r="G1539" t="s">
        <v>11280</v>
      </c>
      <c r="H1539" t="s">
        <v>11281</v>
      </c>
      <c r="I1539" s="1">
        <v>44197</v>
      </c>
      <c r="J1539" s="1">
        <v>44926</v>
      </c>
      <c r="K1539" t="s">
        <v>78</v>
      </c>
      <c r="L1539" t="s">
        <v>79</v>
      </c>
      <c r="M1539" t="s">
        <v>80</v>
      </c>
      <c r="N1539" t="s">
        <v>10342</v>
      </c>
      <c r="O1539" t="s">
        <v>352</v>
      </c>
      <c r="P1539" t="s">
        <v>1221</v>
      </c>
      <c r="Q1539" t="s">
        <v>10343</v>
      </c>
      <c r="R1539" t="s">
        <v>9987</v>
      </c>
      <c r="S1539" t="s">
        <v>86</v>
      </c>
      <c r="T1539" t="s">
        <v>87</v>
      </c>
      <c r="U1539" t="s">
        <v>88</v>
      </c>
      <c r="V1539" t="s">
        <v>1223</v>
      </c>
      <c r="W1539" t="s">
        <v>90</v>
      </c>
      <c r="X1539" t="s">
        <v>83</v>
      </c>
      <c r="Y1539" t="s">
        <v>91</v>
      </c>
      <c r="Z1539" t="s">
        <v>92</v>
      </c>
      <c r="AA1539" s="1">
        <v>44378</v>
      </c>
      <c r="AB1539" s="2">
        <v>571.35</v>
      </c>
      <c r="AC1539" s="2">
        <v>307.64999999999998</v>
      </c>
      <c r="AD1539" s="2"/>
      <c r="AE1539" s="2"/>
      <c r="AF1539" s="2"/>
      <c r="AG1539">
        <v>0</v>
      </c>
      <c r="AH1539" s="3">
        <v>880</v>
      </c>
      <c r="AI1539" s="3">
        <v>0</v>
      </c>
      <c r="AJ1539" s="3">
        <v>0</v>
      </c>
      <c r="AK1539" s="3">
        <v>0</v>
      </c>
      <c r="AL1539" s="3">
        <v>0</v>
      </c>
      <c r="AM1539" t="s">
        <v>9988</v>
      </c>
      <c r="AN1539" t="s">
        <v>9989</v>
      </c>
      <c r="AO1539" t="s">
        <v>9979</v>
      </c>
      <c r="AP1539" t="s">
        <v>9980</v>
      </c>
      <c r="AQ1539" t="s">
        <v>83</v>
      </c>
      <c r="AR1539" t="s">
        <v>9990</v>
      </c>
      <c r="AS1539" t="s">
        <v>83</v>
      </c>
      <c r="AT1539" t="s">
        <v>96</v>
      </c>
      <c r="AU1539" t="s">
        <v>9991</v>
      </c>
      <c r="AV1539" t="s">
        <v>9992</v>
      </c>
      <c r="AW1539" t="s">
        <v>99</v>
      </c>
      <c r="AX1539" t="s">
        <v>100</v>
      </c>
      <c r="AY1539" t="s">
        <v>9993</v>
      </c>
      <c r="AZ1539" t="s">
        <v>11282</v>
      </c>
      <c r="BA1539" t="s">
        <v>103</v>
      </c>
      <c r="BB1539" t="s">
        <v>83</v>
      </c>
      <c r="BC1539" s="4"/>
      <c r="BD1539" t="s">
        <v>83</v>
      </c>
      <c r="BE1539" t="s">
        <v>105</v>
      </c>
      <c r="BF1539" t="s">
        <v>106</v>
      </c>
      <c r="BG1539" t="s">
        <v>107</v>
      </c>
      <c r="BH1539" t="s">
        <v>1226</v>
      </c>
      <c r="BI1539" t="s">
        <v>1227</v>
      </c>
      <c r="BJ1539" s="2">
        <v>0</v>
      </c>
      <c r="BK1539" t="s">
        <v>90</v>
      </c>
      <c r="BL1539" t="s">
        <v>90</v>
      </c>
      <c r="BM1539" t="s">
        <v>83</v>
      </c>
      <c r="BN1539" t="s">
        <v>83</v>
      </c>
      <c r="BO1539" t="s">
        <v>83</v>
      </c>
      <c r="BP1539" t="s">
        <v>83</v>
      </c>
      <c r="BQ1539" t="s">
        <v>83</v>
      </c>
      <c r="BR1539" t="s">
        <v>83</v>
      </c>
      <c r="BS1539" t="s">
        <v>83</v>
      </c>
      <c r="BT1539" s="3">
        <v>1</v>
      </c>
    </row>
    <row r="1540" spans="1:72" x14ac:dyDescent="0.25">
      <c r="A1540" t="s">
        <v>9979</v>
      </c>
      <c r="B1540" t="s">
        <v>9980</v>
      </c>
      <c r="C1540" t="s">
        <v>9981</v>
      </c>
      <c r="D1540" t="s">
        <v>74</v>
      </c>
      <c r="E1540" t="s">
        <v>21868</v>
      </c>
      <c r="F1540" t="s">
        <v>9982</v>
      </c>
      <c r="G1540" t="s">
        <v>11283</v>
      </c>
      <c r="H1540" t="s">
        <v>11284</v>
      </c>
      <c r="I1540" s="1">
        <v>44197</v>
      </c>
      <c r="J1540" s="1">
        <v>44926</v>
      </c>
      <c r="K1540" t="s">
        <v>78</v>
      </c>
      <c r="L1540" t="s">
        <v>79</v>
      </c>
      <c r="M1540" t="s">
        <v>80</v>
      </c>
      <c r="N1540" t="s">
        <v>11285</v>
      </c>
      <c r="O1540" t="s">
        <v>375</v>
      </c>
      <c r="P1540" t="s">
        <v>1221</v>
      </c>
      <c r="Q1540" t="s">
        <v>11286</v>
      </c>
      <c r="R1540" t="s">
        <v>9987</v>
      </c>
      <c r="S1540" t="s">
        <v>86</v>
      </c>
      <c r="T1540" t="s">
        <v>87</v>
      </c>
      <c r="U1540" t="s">
        <v>88</v>
      </c>
      <c r="V1540" t="s">
        <v>1223</v>
      </c>
      <c r="W1540" t="s">
        <v>90</v>
      </c>
      <c r="X1540" t="s">
        <v>83</v>
      </c>
      <c r="Y1540" t="s">
        <v>91</v>
      </c>
      <c r="Z1540" t="s">
        <v>92</v>
      </c>
      <c r="AA1540" s="1">
        <v>44378</v>
      </c>
      <c r="AB1540" s="2">
        <v>571.35</v>
      </c>
      <c r="AC1540" s="2">
        <v>307.64999999999998</v>
      </c>
      <c r="AD1540" s="2"/>
      <c r="AE1540" s="2"/>
      <c r="AF1540" s="2"/>
      <c r="AG1540">
        <v>0</v>
      </c>
      <c r="AH1540" s="3">
        <v>880</v>
      </c>
      <c r="AI1540" s="3">
        <v>0</v>
      </c>
      <c r="AJ1540" s="3">
        <v>0</v>
      </c>
      <c r="AK1540" s="3">
        <v>0</v>
      </c>
      <c r="AL1540" s="3">
        <v>0</v>
      </c>
      <c r="AM1540" t="s">
        <v>9988</v>
      </c>
      <c r="AN1540" t="s">
        <v>9989</v>
      </c>
      <c r="AO1540" t="s">
        <v>9979</v>
      </c>
      <c r="AP1540" t="s">
        <v>9980</v>
      </c>
      <c r="AQ1540" t="s">
        <v>83</v>
      </c>
      <c r="AR1540" t="s">
        <v>9990</v>
      </c>
      <c r="AS1540" t="s">
        <v>83</v>
      </c>
      <c r="AT1540" t="s">
        <v>96</v>
      </c>
      <c r="AU1540" t="s">
        <v>9991</v>
      </c>
      <c r="AV1540" t="s">
        <v>9992</v>
      </c>
      <c r="AW1540" t="s">
        <v>99</v>
      </c>
      <c r="AX1540" t="s">
        <v>100</v>
      </c>
      <c r="AY1540" t="s">
        <v>10121</v>
      </c>
      <c r="AZ1540" t="s">
        <v>11287</v>
      </c>
      <c r="BA1540" t="s">
        <v>103</v>
      </c>
      <c r="BB1540" t="s">
        <v>83</v>
      </c>
      <c r="BC1540" s="4"/>
      <c r="BD1540" t="s">
        <v>83</v>
      </c>
      <c r="BE1540" t="s">
        <v>105</v>
      </c>
      <c r="BF1540" t="s">
        <v>106</v>
      </c>
      <c r="BG1540" t="s">
        <v>107</v>
      </c>
      <c r="BH1540" t="s">
        <v>1226</v>
      </c>
      <c r="BI1540" t="s">
        <v>1227</v>
      </c>
      <c r="BJ1540" s="2">
        <v>0</v>
      </c>
      <c r="BK1540" t="s">
        <v>90</v>
      </c>
      <c r="BL1540" t="s">
        <v>90</v>
      </c>
      <c r="BM1540" t="s">
        <v>83</v>
      </c>
      <c r="BN1540" t="s">
        <v>83</v>
      </c>
      <c r="BO1540" t="s">
        <v>83</v>
      </c>
      <c r="BP1540" t="s">
        <v>83</v>
      </c>
      <c r="BQ1540" t="s">
        <v>83</v>
      </c>
      <c r="BR1540" t="s">
        <v>83</v>
      </c>
      <c r="BS1540" t="s">
        <v>83</v>
      </c>
      <c r="BT1540" s="3">
        <v>1</v>
      </c>
    </row>
    <row r="1541" spans="1:72" x14ac:dyDescent="0.25">
      <c r="A1541" t="s">
        <v>9979</v>
      </c>
      <c r="B1541" t="s">
        <v>9980</v>
      </c>
      <c r="C1541" t="s">
        <v>9981</v>
      </c>
      <c r="D1541" t="s">
        <v>74</v>
      </c>
      <c r="E1541" t="s">
        <v>21868</v>
      </c>
      <c r="F1541" t="s">
        <v>9982</v>
      </c>
      <c r="G1541" t="s">
        <v>11288</v>
      </c>
      <c r="H1541" t="s">
        <v>11289</v>
      </c>
      <c r="I1541" s="1">
        <v>44197</v>
      </c>
      <c r="J1541" s="1">
        <v>44926</v>
      </c>
      <c r="K1541" t="s">
        <v>78</v>
      </c>
      <c r="L1541" t="s">
        <v>79</v>
      </c>
      <c r="M1541" t="s">
        <v>80</v>
      </c>
      <c r="N1541" t="s">
        <v>10083</v>
      </c>
      <c r="O1541" t="s">
        <v>168</v>
      </c>
      <c r="P1541" t="s">
        <v>1221</v>
      </c>
      <c r="Q1541" t="s">
        <v>10084</v>
      </c>
      <c r="R1541" t="s">
        <v>9987</v>
      </c>
      <c r="S1541" t="s">
        <v>86</v>
      </c>
      <c r="T1541" t="s">
        <v>87</v>
      </c>
      <c r="U1541" t="s">
        <v>88</v>
      </c>
      <c r="V1541" t="s">
        <v>1223</v>
      </c>
      <c r="W1541" t="s">
        <v>90</v>
      </c>
      <c r="X1541" t="s">
        <v>83</v>
      </c>
      <c r="Y1541" t="s">
        <v>91</v>
      </c>
      <c r="Z1541" t="s">
        <v>92</v>
      </c>
      <c r="AA1541" s="1">
        <v>44378</v>
      </c>
      <c r="AB1541" s="2">
        <v>571.35</v>
      </c>
      <c r="AC1541" s="2">
        <v>307.64999999999998</v>
      </c>
      <c r="AD1541" s="2"/>
      <c r="AE1541" s="2"/>
      <c r="AF1541" s="2"/>
      <c r="AG1541">
        <v>0</v>
      </c>
      <c r="AH1541" s="3">
        <v>880</v>
      </c>
      <c r="AI1541" s="3">
        <v>0</v>
      </c>
      <c r="AJ1541" s="3">
        <v>0</v>
      </c>
      <c r="AK1541" s="3">
        <v>0</v>
      </c>
      <c r="AL1541" s="3">
        <v>0</v>
      </c>
      <c r="AM1541" t="s">
        <v>9988</v>
      </c>
      <c r="AN1541" t="s">
        <v>9989</v>
      </c>
      <c r="AO1541" t="s">
        <v>9979</v>
      </c>
      <c r="AP1541" t="s">
        <v>9980</v>
      </c>
      <c r="AQ1541" t="s">
        <v>83</v>
      </c>
      <c r="AR1541" t="s">
        <v>9990</v>
      </c>
      <c r="AS1541" t="s">
        <v>83</v>
      </c>
      <c r="AT1541" t="s">
        <v>96</v>
      </c>
      <c r="AU1541" t="s">
        <v>9991</v>
      </c>
      <c r="AV1541" t="s">
        <v>9992</v>
      </c>
      <c r="AW1541" t="s">
        <v>99</v>
      </c>
      <c r="AX1541" t="s">
        <v>100</v>
      </c>
      <c r="AY1541" t="s">
        <v>10121</v>
      </c>
      <c r="AZ1541" t="s">
        <v>11290</v>
      </c>
      <c r="BA1541" t="s">
        <v>103</v>
      </c>
      <c r="BB1541" t="s">
        <v>83</v>
      </c>
      <c r="BC1541" s="4"/>
      <c r="BD1541" t="s">
        <v>83</v>
      </c>
      <c r="BE1541" t="s">
        <v>105</v>
      </c>
      <c r="BF1541" t="s">
        <v>106</v>
      </c>
      <c r="BG1541" t="s">
        <v>107</v>
      </c>
      <c r="BH1541" t="s">
        <v>1226</v>
      </c>
      <c r="BI1541" t="s">
        <v>1227</v>
      </c>
      <c r="BJ1541" s="2">
        <v>0</v>
      </c>
      <c r="BK1541" t="s">
        <v>90</v>
      </c>
      <c r="BL1541" t="s">
        <v>90</v>
      </c>
      <c r="BM1541" t="s">
        <v>83</v>
      </c>
      <c r="BN1541" t="s">
        <v>83</v>
      </c>
      <c r="BO1541" t="s">
        <v>83</v>
      </c>
      <c r="BP1541" t="s">
        <v>83</v>
      </c>
      <c r="BQ1541" t="s">
        <v>83</v>
      </c>
      <c r="BR1541" t="s">
        <v>83</v>
      </c>
      <c r="BS1541" t="s">
        <v>83</v>
      </c>
      <c r="BT1541" s="3">
        <v>1</v>
      </c>
    </row>
    <row r="1542" spans="1:72" x14ac:dyDescent="0.25">
      <c r="A1542" t="s">
        <v>9979</v>
      </c>
      <c r="B1542" t="s">
        <v>9980</v>
      </c>
      <c r="C1542" t="s">
        <v>9981</v>
      </c>
      <c r="D1542" t="s">
        <v>74</v>
      </c>
      <c r="E1542" t="s">
        <v>21868</v>
      </c>
      <c r="F1542" t="s">
        <v>9982</v>
      </c>
      <c r="G1542" t="s">
        <v>11291</v>
      </c>
      <c r="H1542" t="s">
        <v>11292</v>
      </c>
      <c r="I1542" s="1">
        <v>44197</v>
      </c>
      <c r="J1542" s="1">
        <v>44926</v>
      </c>
      <c r="K1542" t="s">
        <v>78</v>
      </c>
      <c r="L1542" t="s">
        <v>79</v>
      </c>
      <c r="M1542" t="s">
        <v>80</v>
      </c>
      <c r="N1542" t="s">
        <v>11293</v>
      </c>
      <c r="O1542" t="s">
        <v>3395</v>
      </c>
      <c r="P1542" t="s">
        <v>1221</v>
      </c>
      <c r="Q1542" t="s">
        <v>11294</v>
      </c>
      <c r="R1542" t="s">
        <v>9987</v>
      </c>
      <c r="S1542" t="s">
        <v>86</v>
      </c>
      <c r="T1542" t="s">
        <v>87</v>
      </c>
      <c r="U1542" t="s">
        <v>88</v>
      </c>
      <c r="V1542" t="s">
        <v>1223</v>
      </c>
      <c r="W1542" t="s">
        <v>90</v>
      </c>
      <c r="X1542" t="s">
        <v>83</v>
      </c>
      <c r="Y1542" t="s">
        <v>91</v>
      </c>
      <c r="Z1542" t="s">
        <v>92</v>
      </c>
      <c r="AA1542" s="1">
        <v>44378</v>
      </c>
      <c r="AB1542" s="2">
        <v>571.35</v>
      </c>
      <c r="AC1542" s="2">
        <v>307.64999999999998</v>
      </c>
      <c r="AD1542" s="2"/>
      <c r="AE1542" s="2"/>
      <c r="AF1542" s="2"/>
      <c r="AG1542">
        <v>0</v>
      </c>
      <c r="AH1542" s="3">
        <v>880</v>
      </c>
      <c r="AI1542" s="3">
        <v>0</v>
      </c>
      <c r="AJ1542" s="3">
        <v>0</v>
      </c>
      <c r="AK1542" s="3">
        <v>0</v>
      </c>
      <c r="AL1542" s="3">
        <v>0</v>
      </c>
      <c r="AM1542" t="s">
        <v>9988</v>
      </c>
      <c r="AN1542" t="s">
        <v>9989</v>
      </c>
      <c r="AO1542" t="s">
        <v>9979</v>
      </c>
      <c r="AP1542" t="s">
        <v>9980</v>
      </c>
      <c r="AQ1542" t="s">
        <v>83</v>
      </c>
      <c r="AR1542" t="s">
        <v>9990</v>
      </c>
      <c r="AS1542" t="s">
        <v>83</v>
      </c>
      <c r="AT1542" t="s">
        <v>96</v>
      </c>
      <c r="AU1542" t="s">
        <v>9991</v>
      </c>
      <c r="AV1542" t="s">
        <v>9992</v>
      </c>
      <c r="AW1542" t="s">
        <v>99</v>
      </c>
      <c r="AX1542" t="s">
        <v>100</v>
      </c>
      <c r="AY1542" t="s">
        <v>10121</v>
      </c>
      <c r="AZ1542" t="s">
        <v>11295</v>
      </c>
      <c r="BA1542" t="s">
        <v>103</v>
      </c>
      <c r="BB1542" t="s">
        <v>83</v>
      </c>
      <c r="BC1542" s="4"/>
      <c r="BD1542" t="s">
        <v>83</v>
      </c>
      <c r="BE1542" t="s">
        <v>105</v>
      </c>
      <c r="BF1542" t="s">
        <v>106</v>
      </c>
      <c r="BG1542" t="s">
        <v>107</v>
      </c>
      <c r="BH1542" t="s">
        <v>1226</v>
      </c>
      <c r="BI1542" t="s">
        <v>1227</v>
      </c>
      <c r="BJ1542" s="2">
        <v>0</v>
      </c>
      <c r="BK1542" t="s">
        <v>90</v>
      </c>
      <c r="BL1542" t="s">
        <v>90</v>
      </c>
      <c r="BM1542" t="s">
        <v>83</v>
      </c>
      <c r="BN1542" t="s">
        <v>83</v>
      </c>
      <c r="BO1542" t="s">
        <v>83</v>
      </c>
      <c r="BP1542" t="s">
        <v>83</v>
      </c>
      <c r="BQ1542" t="s">
        <v>83</v>
      </c>
      <c r="BR1542" t="s">
        <v>83</v>
      </c>
      <c r="BS1542" t="s">
        <v>83</v>
      </c>
      <c r="BT1542" s="3">
        <v>1</v>
      </c>
    </row>
    <row r="1543" spans="1:72" x14ac:dyDescent="0.25">
      <c r="A1543" t="s">
        <v>9979</v>
      </c>
      <c r="B1543" t="s">
        <v>9980</v>
      </c>
      <c r="C1543" t="s">
        <v>9981</v>
      </c>
      <c r="D1543" t="s">
        <v>74</v>
      </c>
      <c r="E1543" t="s">
        <v>21868</v>
      </c>
      <c r="F1543" t="s">
        <v>9982</v>
      </c>
      <c r="G1543" t="s">
        <v>11296</v>
      </c>
      <c r="H1543" t="s">
        <v>11297</v>
      </c>
      <c r="I1543" s="1">
        <v>44197</v>
      </c>
      <c r="J1543" s="1">
        <v>44926</v>
      </c>
      <c r="K1543" t="s">
        <v>78</v>
      </c>
      <c r="L1543" t="s">
        <v>79</v>
      </c>
      <c r="M1543" t="s">
        <v>80</v>
      </c>
      <c r="N1543" t="s">
        <v>11298</v>
      </c>
      <c r="O1543" t="s">
        <v>155</v>
      </c>
      <c r="P1543" t="s">
        <v>1221</v>
      </c>
      <c r="Q1543" t="s">
        <v>11299</v>
      </c>
      <c r="R1543" t="s">
        <v>9987</v>
      </c>
      <c r="S1543" t="s">
        <v>86</v>
      </c>
      <c r="T1543" t="s">
        <v>87</v>
      </c>
      <c r="U1543" t="s">
        <v>88</v>
      </c>
      <c r="V1543" t="s">
        <v>1223</v>
      </c>
      <c r="W1543" t="s">
        <v>90</v>
      </c>
      <c r="X1543" t="s">
        <v>83</v>
      </c>
      <c r="Y1543" t="s">
        <v>91</v>
      </c>
      <c r="Z1543" t="s">
        <v>92</v>
      </c>
      <c r="AA1543" s="1">
        <v>44378</v>
      </c>
      <c r="AB1543" s="2">
        <v>571.35</v>
      </c>
      <c r="AC1543" s="2">
        <v>307.64999999999998</v>
      </c>
      <c r="AD1543" s="2"/>
      <c r="AE1543" s="2"/>
      <c r="AF1543" s="2"/>
      <c r="AG1543">
        <v>0</v>
      </c>
      <c r="AH1543" s="3">
        <v>880</v>
      </c>
      <c r="AI1543" s="3">
        <v>0</v>
      </c>
      <c r="AJ1543" s="3">
        <v>0</v>
      </c>
      <c r="AK1543" s="3">
        <v>0</v>
      </c>
      <c r="AL1543" s="3">
        <v>0</v>
      </c>
      <c r="AM1543" t="s">
        <v>9988</v>
      </c>
      <c r="AN1543" t="s">
        <v>9989</v>
      </c>
      <c r="AO1543" t="s">
        <v>9979</v>
      </c>
      <c r="AP1543" t="s">
        <v>9980</v>
      </c>
      <c r="AQ1543" t="s">
        <v>83</v>
      </c>
      <c r="AR1543" t="s">
        <v>9990</v>
      </c>
      <c r="AS1543" t="s">
        <v>83</v>
      </c>
      <c r="AT1543" t="s">
        <v>96</v>
      </c>
      <c r="AU1543" t="s">
        <v>9991</v>
      </c>
      <c r="AV1543" t="s">
        <v>9992</v>
      </c>
      <c r="AW1543" t="s">
        <v>99</v>
      </c>
      <c r="AX1543" t="s">
        <v>100</v>
      </c>
      <c r="AY1543" t="s">
        <v>10121</v>
      </c>
      <c r="AZ1543" t="s">
        <v>11300</v>
      </c>
      <c r="BA1543" t="s">
        <v>103</v>
      </c>
      <c r="BB1543" t="s">
        <v>83</v>
      </c>
      <c r="BC1543" s="4"/>
      <c r="BD1543" t="s">
        <v>83</v>
      </c>
      <c r="BE1543" t="s">
        <v>105</v>
      </c>
      <c r="BF1543" t="s">
        <v>106</v>
      </c>
      <c r="BG1543" t="s">
        <v>107</v>
      </c>
      <c r="BH1543" t="s">
        <v>1226</v>
      </c>
      <c r="BI1543" t="s">
        <v>1227</v>
      </c>
      <c r="BJ1543" s="2">
        <v>0</v>
      </c>
      <c r="BK1543" t="s">
        <v>90</v>
      </c>
      <c r="BL1543" t="s">
        <v>90</v>
      </c>
      <c r="BM1543" t="s">
        <v>83</v>
      </c>
      <c r="BN1543" t="s">
        <v>83</v>
      </c>
      <c r="BO1543" t="s">
        <v>83</v>
      </c>
      <c r="BP1543" t="s">
        <v>83</v>
      </c>
      <c r="BQ1543" t="s">
        <v>83</v>
      </c>
      <c r="BR1543" t="s">
        <v>83</v>
      </c>
      <c r="BS1543" t="s">
        <v>83</v>
      </c>
      <c r="BT1543" s="3">
        <v>1</v>
      </c>
    </row>
    <row r="1544" spans="1:72" x14ac:dyDescent="0.25">
      <c r="A1544" t="s">
        <v>9979</v>
      </c>
      <c r="B1544" t="s">
        <v>9980</v>
      </c>
      <c r="C1544" t="s">
        <v>9981</v>
      </c>
      <c r="D1544" t="s">
        <v>74</v>
      </c>
      <c r="E1544" t="s">
        <v>21868</v>
      </c>
      <c r="F1544" t="s">
        <v>9982</v>
      </c>
      <c r="G1544" t="s">
        <v>11301</v>
      </c>
      <c r="H1544" t="s">
        <v>11302</v>
      </c>
      <c r="I1544" s="1">
        <v>44197</v>
      </c>
      <c r="J1544" s="1">
        <v>44926</v>
      </c>
      <c r="K1544" t="s">
        <v>78</v>
      </c>
      <c r="L1544" t="s">
        <v>79</v>
      </c>
      <c r="M1544" t="s">
        <v>80</v>
      </c>
      <c r="N1544" t="s">
        <v>11303</v>
      </c>
      <c r="O1544" t="s">
        <v>529</v>
      </c>
      <c r="P1544" t="s">
        <v>1221</v>
      </c>
      <c r="Q1544" t="s">
        <v>11304</v>
      </c>
      <c r="R1544" t="s">
        <v>9987</v>
      </c>
      <c r="S1544" t="s">
        <v>86</v>
      </c>
      <c r="T1544" t="s">
        <v>87</v>
      </c>
      <c r="U1544" t="s">
        <v>88</v>
      </c>
      <c r="V1544" t="s">
        <v>1223</v>
      </c>
      <c r="W1544" t="s">
        <v>90</v>
      </c>
      <c r="X1544" t="s">
        <v>83</v>
      </c>
      <c r="Y1544" t="s">
        <v>91</v>
      </c>
      <c r="Z1544" t="s">
        <v>92</v>
      </c>
      <c r="AA1544" s="1">
        <v>44378</v>
      </c>
      <c r="AB1544" s="2">
        <v>571.35</v>
      </c>
      <c r="AC1544" s="2">
        <v>307.64999999999998</v>
      </c>
      <c r="AD1544" s="2"/>
      <c r="AE1544" s="2"/>
      <c r="AF1544" s="2"/>
      <c r="AG1544">
        <v>0</v>
      </c>
      <c r="AH1544" s="3">
        <v>880</v>
      </c>
      <c r="AI1544" s="3">
        <v>0</v>
      </c>
      <c r="AJ1544" s="3">
        <v>0</v>
      </c>
      <c r="AK1544" s="3">
        <v>0</v>
      </c>
      <c r="AL1544" s="3">
        <v>0</v>
      </c>
      <c r="AM1544" t="s">
        <v>9988</v>
      </c>
      <c r="AN1544" t="s">
        <v>9989</v>
      </c>
      <c r="AO1544" t="s">
        <v>9979</v>
      </c>
      <c r="AP1544" t="s">
        <v>9980</v>
      </c>
      <c r="AQ1544" t="s">
        <v>83</v>
      </c>
      <c r="AR1544" t="s">
        <v>9990</v>
      </c>
      <c r="AS1544" t="s">
        <v>83</v>
      </c>
      <c r="AT1544" t="s">
        <v>96</v>
      </c>
      <c r="AU1544" t="s">
        <v>9991</v>
      </c>
      <c r="AV1544" t="s">
        <v>9992</v>
      </c>
      <c r="AW1544" t="s">
        <v>99</v>
      </c>
      <c r="AX1544" t="s">
        <v>100</v>
      </c>
      <c r="AY1544" t="s">
        <v>10121</v>
      </c>
      <c r="AZ1544" t="s">
        <v>11305</v>
      </c>
      <c r="BA1544" t="s">
        <v>103</v>
      </c>
      <c r="BB1544" t="s">
        <v>83</v>
      </c>
      <c r="BC1544" s="4"/>
      <c r="BD1544" t="s">
        <v>83</v>
      </c>
      <c r="BE1544" t="s">
        <v>105</v>
      </c>
      <c r="BF1544" t="s">
        <v>106</v>
      </c>
      <c r="BG1544" t="s">
        <v>107</v>
      </c>
      <c r="BH1544" t="s">
        <v>1226</v>
      </c>
      <c r="BI1544" t="s">
        <v>1227</v>
      </c>
      <c r="BJ1544" s="2">
        <v>0</v>
      </c>
      <c r="BK1544" t="s">
        <v>90</v>
      </c>
      <c r="BL1544" t="s">
        <v>90</v>
      </c>
      <c r="BM1544" t="s">
        <v>83</v>
      </c>
      <c r="BN1544" t="s">
        <v>83</v>
      </c>
      <c r="BO1544" t="s">
        <v>83</v>
      </c>
      <c r="BP1544" t="s">
        <v>83</v>
      </c>
      <c r="BQ1544" t="s">
        <v>83</v>
      </c>
      <c r="BR1544" t="s">
        <v>83</v>
      </c>
      <c r="BS1544" t="s">
        <v>83</v>
      </c>
      <c r="BT1544" s="3">
        <v>1</v>
      </c>
    </row>
    <row r="1545" spans="1:72" x14ac:dyDescent="0.25">
      <c r="A1545" t="s">
        <v>9979</v>
      </c>
      <c r="B1545" t="s">
        <v>9980</v>
      </c>
      <c r="C1545" t="s">
        <v>9981</v>
      </c>
      <c r="D1545" t="s">
        <v>74</v>
      </c>
      <c r="E1545" t="s">
        <v>21868</v>
      </c>
      <c r="F1545" t="s">
        <v>9982</v>
      </c>
      <c r="G1545" t="s">
        <v>11306</v>
      </c>
      <c r="H1545" t="s">
        <v>11307</v>
      </c>
      <c r="I1545" s="1">
        <v>44197</v>
      </c>
      <c r="J1545" s="1">
        <v>44926</v>
      </c>
      <c r="K1545" t="s">
        <v>78</v>
      </c>
      <c r="L1545" t="s">
        <v>79</v>
      </c>
      <c r="M1545" t="s">
        <v>80</v>
      </c>
      <c r="N1545" t="s">
        <v>11308</v>
      </c>
      <c r="O1545" t="s">
        <v>352</v>
      </c>
      <c r="P1545" t="s">
        <v>1221</v>
      </c>
      <c r="Q1545" t="s">
        <v>11309</v>
      </c>
      <c r="R1545" t="s">
        <v>9987</v>
      </c>
      <c r="S1545" t="s">
        <v>86</v>
      </c>
      <c r="T1545" t="s">
        <v>87</v>
      </c>
      <c r="U1545" t="s">
        <v>88</v>
      </c>
      <c r="V1545" t="s">
        <v>1223</v>
      </c>
      <c r="W1545" t="s">
        <v>90</v>
      </c>
      <c r="X1545" t="s">
        <v>83</v>
      </c>
      <c r="Y1545" t="s">
        <v>91</v>
      </c>
      <c r="Z1545" t="s">
        <v>92</v>
      </c>
      <c r="AA1545" s="1">
        <v>44378</v>
      </c>
      <c r="AB1545" s="2">
        <v>571.35</v>
      </c>
      <c r="AC1545" s="2">
        <v>307.64999999999998</v>
      </c>
      <c r="AD1545" s="2"/>
      <c r="AE1545" s="2"/>
      <c r="AF1545" s="2"/>
      <c r="AG1545">
        <v>0</v>
      </c>
      <c r="AH1545" s="3">
        <v>880</v>
      </c>
      <c r="AI1545" s="3">
        <v>0</v>
      </c>
      <c r="AJ1545" s="3">
        <v>0</v>
      </c>
      <c r="AK1545" s="3">
        <v>0</v>
      </c>
      <c r="AL1545" s="3">
        <v>0</v>
      </c>
      <c r="AM1545" t="s">
        <v>9988</v>
      </c>
      <c r="AN1545" t="s">
        <v>9989</v>
      </c>
      <c r="AO1545" t="s">
        <v>9979</v>
      </c>
      <c r="AP1545" t="s">
        <v>9980</v>
      </c>
      <c r="AQ1545" t="s">
        <v>83</v>
      </c>
      <c r="AR1545" t="s">
        <v>9990</v>
      </c>
      <c r="AS1545" t="s">
        <v>83</v>
      </c>
      <c r="AT1545" t="s">
        <v>96</v>
      </c>
      <c r="AU1545" t="s">
        <v>9991</v>
      </c>
      <c r="AV1545" t="s">
        <v>9992</v>
      </c>
      <c r="AW1545" t="s">
        <v>99</v>
      </c>
      <c r="AX1545" t="s">
        <v>100</v>
      </c>
      <c r="AY1545" t="s">
        <v>10121</v>
      </c>
      <c r="AZ1545" t="s">
        <v>11310</v>
      </c>
      <c r="BA1545" t="s">
        <v>103</v>
      </c>
      <c r="BB1545" t="s">
        <v>83</v>
      </c>
      <c r="BC1545" s="4"/>
      <c r="BD1545" t="s">
        <v>83</v>
      </c>
      <c r="BE1545" t="s">
        <v>105</v>
      </c>
      <c r="BF1545" t="s">
        <v>106</v>
      </c>
      <c r="BG1545" t="s">
        <v>107</v>
      </c>
      <c r="BH1545" t="s">
        <v>1226</v>
      </c>
      <c r="BI1545" t="s">
        <v>1227</v>
      </c>
      <c r="BJ1545" s="2">
        <v>0</v>
      </c>
      <c r="BK1545" t="s">
        <v>90</v>
      </c>
      <c r="BL1545" t="s">
        <v>90</v>
      </c>
      <c r="BM1545" t="s">
        <v>83</v>
      </c>
      <c r="BN1545" t="s">
        <v>83</v>
      </c>
      <c r="BO1545" t="s">
        <v>83</v>
      </c>
      <c r="BP1545" t="s">
        <v>83</v>
      </c>
      <c r="BQ1545" t="s">
        <v>83</v>
      </c>
      <c r="BR1545" t="s">
        <v>83</v>
      </c>
      <c r="BS1545" t="s">
        <v>83</v>
      </c>
      <c r="BT1545" s="3">
        <v>1</v>
      </c>
    </row>
    <row r="1546" spans="1:72" x14ac:dyDescent="0.25">
      <c r="A1546" t="s">
        <v>9979</v>
      </c>
      <c r="B1546" t="s">
        <v>9980</v>
      </c>
      <c r="C1546" t="s">
        <v>9981</v>
      </c>
      <c r="D1546" t="s">
        <v>74</v>
      </c>
      <c r="E1546" t="s">
        <v>21868</v>
      </c>
      <c r="F1546" t="s">
        <v>9982</v>
      </c>
      <c r="G1546" t="s">
        <v>11311</v>
      </c>
      <c r="H1546" t="s">
        <v>11312</v>
      </c>
      <c r="I1546" s="1">
        <v>44197</v>
      </c>
      <c r="J1546" s="1">
        <v>44926</v>
      </c>
      <c r="K1546" t="s">
        <v>78</v>
      </c>
      <c r="L1546" t="s">
        <v>79</v>
      </c>
      <c r="M1546" t="s">
        <v>80</v>
      </c>
      <c r="N1546" t="s">
        <v>11112</v>
      </c>
      <c r="O1546" t="s">
        <v>155</v>
      </c>
      <c r="P1546" t="s">
        <v>1221</v>
      </c>
      <c r="Q1546" t="s">
        <v>11113</v>
      </c>
      <c r="R1546" t="s">
        <v>9987</v>
      </c>
      <c r="S1546" t="s">
        <v>86</v>
      </c>
      <c r="T1546" t="s">
        <v>87</v>
      </c>
      <c r="U1546" t="s">
        <v>88</v>
      </c>
      <c r="V1546" t="s">
        <v>1223</v>
      </c>
      <c r="W1546" t="s">
        <v>90</v>
      </c>
      <c r="X1546" t="s">
        <v>83</v>
      </c>
      <c r="Y1546" t="s">
        <v>91</v>
      </c>
      <c r="Z1546" t="s">
        <v>92</v>
      </c>
      <c r="AA1546" s="1">
        <v>44378</v>
      </c>
      <c r="AB1546" s="2">
        <v>571.35</v>
      </c>
      <c r="AC1546" s="2">
        <v>307.64999999999998</v>
      </c>
      <c r="AD1546" s="2"/>
      <c r="AE1546" s="2"/>
      <c r="AF1546" s="2"/>
      <c r="AG1546">
        <v>0</v>
      </c>
      <c r="AH1546" s="3">
        <v>880</v>
      </c>
      <c r="AI1546" s="3">
        <v>0</v>
      </c>
      <c r="AJ1546" s="3">
        <v>0</v>
      </c>
      <c r="AK1546" s="3">
        <v>0</v>
      </c>
      <c r="AL1546" s="3">
        <v>0</v>
      </c>
      <c r="AM1546" t="s">
        <v>9988</v>
      </c>
      <c r="AN1546" t="s">
        <v>9989</v>
      </c>
      <c r="AO1546" t="s">
        <v>9979</v>
      </c>
      <c r="AP1546" t="s">
        <v>9980</v>
      </c>
      <c r="AQ1546" t="s">
        <v>83</v>
      </c>
      <c r="AR1546" t="s">
        <v>9990</v>
      </c>
      <c r="AS1546" t="s">
        <v>83</v>
      </c>
      <c r="AT1546" t="s">
        <v>96</v>
      </c>
      <c r="AU1546" t="s">
        <v>9991</v>
      </c>
      <c r="AV1546" t="s">
        <v>9992</v>
      </c>
      <c r="AW1546" t="s">
        <v>99</v>
      </c>
      <c r="AX1546" t="s">
        <v>100</v>
      </c>
      <c r="AY1546" t="s">
        <v>10121</v>
      </c>
      <c r="AZ1546" t="s">
        <v>11313</v>
      </c>
      <c r="BA1546" t="s">
        <v>103</v>
      </c>
      <c r="BB1546" t="s">
        <v>83</v>
      </c>
      <c r="BC1546" s="4"/>
      <c r="BD1546" t="s">
        <v>83</v>
      </c>
      <c r="BE1546" t="s">
        <v>105</v>
      </c>
      <c r="BF1546" t="s">
        <v>106</v>
      </c>
      <c r="BG1546" t="s">
        <v>107</v>
      </c>
      <c r="BH1546" t="s">
        <v>1226</v>
      </c>
      <c r="BI1546" t="s">
        <v>1227</v>
      </c>
      <c r="BJ1546" s="2">
        <v>0</v>
      </c>
      <c r="BK1546" t="s">
        <v>90</v>
      </c>
      <c r="BL1546" t="s">
        <v>90</v>
      </c>
      <c r="BM1546" t="s">
        <v>83</v>
      </c>
      <c r="BN1546" t="s">
        <v>83</v>
      </c>
      <c r="BO1546" t="s">
        <v>83</v>
      </c>
      <c r="BP1546" t="s">
        <v>83</v>
      </c>
      <c r="BQ1546" t="s">
        <v>83</v>
      </c>
      <c r="BR1546" t="s">
        <v>83</v>
      </c>
      <c r="BS1546" t="s">
        <v>83</v>
      </c>
      <c r="BT1546" s="3">
        <v>1</v>
      </c>
    </row>
    <row r="1547" spans="1:72" x14ac:dyDescent="0.25">
      <c r="A1547" t="s">
        <v>9979</v>
      </c>
      <c r="B1547" t="s">
        <v>9980</v>
      </c>
      <c r="C1547" t="s">
        <v>9981</v>
      </c>
      <c r="D1547" t="s">
        <v>74</v>
      </c>
      <c r="E1547" t="s">
        <v>21868</v>
      </c>
      <c r="F1547" t="s">
        <v>9982</v>
      </c>
      <c r="G1547" t="s">
        <v>11314</v>
      </c>
      <c r="H1547" t="s">
        <v>11315</v>
      </c>
      <c r="I1547" s="1">
        <v>44197</v>
      </c>
      <c r="J1547" s="1">
        <v>44926</v>
      </c>
      <c r="K1547" t="s">
        <v>78</v>
      </c>
      <c r="L1547" t="s">
        <v>79</v>
      </c>
      <c r="M1547" t="s">
        <v>80</v>
      </c>
      <c r="N1547" t="s">
        <v>11112</v>
      </c>
      <c r="O1547" t="s">
        <v>162</v>
      </c>
      <c r="P1547" t="s">
        <v>1221</v>
      </c>
      <c r="Q1547" t="s">
        <v>11113</v>
      </c>
      <c r="R1547" t="s">
        <v>9987</v>
      </c>
      <c r="S1547" t="s">
        <v>86</v>
      </c>
      <c r="T1547" t="s">
        <v>87</v>
      </c>
      <c r="U1547" t="s">
        <v>88</v>
      </c>
      <c r="V1547" t="s">
        <v>1223</v>
      </c>
      <c r="W1547" t="s">
        <v>90</v>
      </c>
      <c r="X1547" t="s">
        <v>83</v>
      </c>
      <c r="Y1547" t="s">
        <v>91</v>
      </c>
      <c r="Z1547" t="s">
        <v>92</v>
      </c>
      <c r="AA1547" s="1">
        <v>44378</v>
      </c>
      <c r="AB1547" s="2">
        <v>571.35</v>
      </c>
      <c r="AC1547" s="2">
        <v>307.64999999999998</v>
      </c>
      <c r="AD1547" s="2"/>
      <c r="AE1547" s="2"/>
      <c r="AF1547" s="2"/>
      <c r="AG1547">
        <v>0</v>
      </c>
      <c r="AH1547" s="3">
        <v>880</v>
      </c>
      <c r="AI1547" s="3">
        <v>0</v>
      </c>
      <c r="AJ1547" s="3">
        <v>0</v>
      </c>
      <c r="AK1547" s="3">
        <v>0</v>
      </c>
      <c r="AL1547" s="3">
        <v>0</v>
      </c>
      <c r="AM1547" t="s">
        <v>9988</v>
      </c>
      <c r="AN1547" t="s">
        <v>9989</v>
      </c>
      <c r="AO1547" t="s">
        <v>9979</v>
      </c>
      <c r="AP1547" t="s">
        <v>9980</v>
      </c>
      <c r="AQ1547" t="s">
        <v>83</v>
      </c>
      <c r="AR1547" t="s">
        <v>9990</v>
      </c>
      <c r="AS1547" t="s">
        <v>83</v>
      </c>
      <c r="AT1547" t="s">
        <v>96</v>
      </c>
      <c r="AU1547" t="s">
        <v>9991</v>
      </c>
      <c r="AV1547" t="s">
        <v>9992</v>
      </c>
      <c r="AW1547" t="s">
        <v>99</v>
      </c>
      <c r="AX1547" t="s">
        <v>100</v>
      </c>
      <c r="AY1547" t="s">
        <v>10121</v>
      </c>
      <c r="AZ1547" t="s">
        <v>11316</v>
      </c>
      <c r="BA1547" t="s">
        <v>103</v>
      </c>
      <c r="BB1547" t="s">
        <v>83</v>
      </c>
      <c r="BC1547" s="4"/>
      <c r="BD1547" t="s">
        <v>83</v>
      </c>
      <c r="BE1547" t="s">
        <v>105</v>
      </c>
      <c r="BF1547" t="s">
        <v>106</v>
      </c>
      <c r="BG1547" t="s">
        <v>107</v>
      </c>
      <c r="BH1547" t="s">
        <v>1226</v>
      </c>
      <c r="BI1547" t="s">
        <v>1227</v>
      </c>
      <c r="BJ1547" s="2">
        <v>0</v>
      </c>
      <c r="BK1547" t="s">
        <v>90</v>
      </c>
      <c r="BL1547" t="s">
        <v>90</v>
      </c>
      <c r="BM1547" t="s">
        <v>83</v>
      </c>
      <c r="BN1547" t="s">
        <v>83</v>
      </c>
      <c r="BO1547" t="s">
        <v>83</v>
      </c>
      <c r="BP1547" t="s">
        <v>83</v>
      </c>
      <c r="BQ1547" t="s">
        <v>83</v>
      </c>
      <c r="BR1547" t="s">
        <v>83</v>
      </c>
      <c r="BS1547" t="s">
        <v>83</v>
      </c>
      <c r="BT1547" s="3">
        <v>1</v>
      </c>
    </row>
    <row r="1548" spans="1:72" x14ac:dyDescent="0.25">
      <c r="A1548" t="s">
        <v>9979</v>
      </c>
      <c r="B1548" t="s">
        <v>9980</v>
      </c>
      <c r="C1548" t="s">
        <v>9981</v>
      </c>
      <c r="D1548" t="s">
        <v>74</v>
      </c>
      <c r="E1548" t="s">
        <v>21868</v>
      </c>
      <c r="F1548" t="s">
        <v>9982</v>
      </c>
      <c r="G1548" t="s">
        <v>11317</v>
      </c>
      <c r="H1548" t="s">
        <v>11318</v>
      </c>
      <c r="I1548" s="1">
        <v>44197</v>
      </c>
      <c r="J1548" s="1">
        <v>44926</v>
      </c>
      <c r="K1548" t="s">
        <v>78</v>
      </c>
      <c r="L1548" t="s">
        <v>79</v>
      </c>
      <c r="M1548" t="s">
        <v>80</v>
      </c>
      <c r="N1548" t="s">
        <v>10261</v>
      </c>
      <c r="O1548" t="s">
        <v>188</v>
      </c>
      <c r="P1548" t="s">
        <v>1221</v>
      </c>
      <c r="Q1548" t="s">
        <v>10268</v>
      </c>
      <c r="R1548" t="s">
        <v>9987</v>
      </c>
      <c r="S1548" t="s">
        <v>86</v>
      </c>
      <c r="T1548" t="s">
        <v>87</v>
      </c>
      <c r="U1548" t="s">
        <v>88</v>
      </c>
      <c r="V1548" t="s">
        <v>1223</v>
      </c>
      <c r="W1548" t="s">
        <v>90</v>
      </c>
      <c r="X1548" t="s">
        <v>83</v>
      </c>
      <c r="Y1548" t="s">
        <v>91</v>
      </c>
      <c r="Z1548" t="s">
        <v>92</v>
      </c>
      <c r="AA1548" s="1">
        <v>44378</v>
      </c>
      <c r="AB1548" s="2">
        <v>571.35</v>
      </c>
      <c r="AC1548" s="2">
        <v>307.64999999999998</v>
      </c>
      <c r="AD1548" s="2"/>
      <c r="AE1548" s="2"/>
      <c r="AF1548" s="2"/>
      <c r="AG1548">
        <v>0</v>
      </c>
      <c r="AH1548" s="3">
        <v>880</v>
      </c>
      <c r="AI1548" s="3">
        <v>0</v>
      </c>
      <c r="AJ1548" s="3">
        <v>0</v>
      </c>
      <c r="AK1548" s="3">
        <v>0</v>
      </c>
      <c r="AL1548" s="3">
        <v>0</v>
      </c>
      <c r="AM1548" t="s">
        <v>9988</v>
      </c>
      <c r="AN1548" t="s">
        <v>9989</v>
      </c>
      <c r="AO1548" t="s">
        <v>9979</v>
      </c>
      <c r="AP1548" t="s">
        <v>9980</v>
      </c>
      <c r="AQ1548" t="s">
        <v>83</v>
      </c>
      <c r="AR1548" t="s">
        <v>9990</v>
      </c>
      <c r="AS1548" t="s">
        <v>83</v>
      </c>
      <c r="AT1548" t="s">
        <v>96</v>
      </c>
      <c r="AU1548" t="s">
        <v>9991</v>
      </c>
      <c r="AV1548" t="s">
        <v>9992</v>
      </c>
      <c r="AW1548" t="s">
        <v>99</v>
      </c>
      <c r="AX1548" t="s">
        <v>100</v>
      </c>
      <c r="AY1548" t="s">
        <v>10121</v>
      </c>
      <c r="AZ1548" t="s">
        <v>11319</v>
      </c>
      <c r="BA1548" t="s">
        <v>103</v>
      </c>
      <c r="BB1548" t="s">
        <v>83</v>
      </c>
      <c r="BC1548" s="4"/>
      <c r="BD1548" t="s">
        <v>83</v>
      </c>
      <c r="BE1548" t="s">
        <v>105</v>
      </c>
      <c r="BF1548" t="s">
        <v>106</v>
      </c>
      <c r="BG1548" t="s">
        <v>107</v>
      </c>
      <c r="BH1548" t="s">
        <v>1226</v>
      </c>
      <c r="BI1548" t="s">
        <v>1227</v>
      </c>
      <c r="BJ1548" s="2">
        <v>0</v>
      </c>
      <c r="BK1548" t="s">
        <v>90</v>
      </c>
      <c r="BL1548" t="s">
        <v>90</v>
      </c>
      <c r="BM1548" t="s">
        <v>83</v>
      </c>
      <c r="BN1548" t="s">
        <v>83</v>
      </c>
      <c r="BO1548" t="s">
        <v>83</v>
      </c>
      <c r="BP1548" t="s">
        <v>83</v>
      </c>
      <c r="BQ1548" t="s">
        <v>83</v>
      </c>
      <c r="BR1548" t="s">
        <v>83</v>
      </c>
      <c r="BS1548" t="s">
        <v>83</v>
      </c>
      <c r="BT1548" s="3">
        <v>1</v>
      </c>
    </row>
    <row r="1549" spans="1:72" x14ac:dyDescent="0.25">
      <c r="A1549" t="s">
        <v>9979</v>
      </c>
      <c r="B1549" t="s">
        <v>9980</v>
      </c>
      <c r="C1549" t="s">
        <v>9981</v>
      </c>
      <c r="D1549" t="s">
        <v>74</v>
      </c>
      <c r="E1549" t="s">
        <v>21868</v>
      </c>
      <c r="F1549" t="s">
        <v>9982</v>
      </c>
      <c r="G1549" t="s">
        <v>11320</v>
      </c>
      <c r="H1549" t="s">
        <v>11321</v>
      </c>
      <c r="I1549" s="1">
        <v>44197</v>
      </c>
      <c r="J1549" s="1">
        <v>44926</v>
      </c>
      <c r="K1549" t="s">
        <v>78</v>
      </c>
      <c r="L1549" t="s">
        <v>79</v>
      </c>
      <c r="M1549" t="s">
        <v>80</v>
      </c>
      <c r="N1549" t="s">
        <v>11322</v>
      </c>
      <c r="O1549" t="s">
        <v>155</v>
      </c>
      <c r="P1549" t="s">
        <v>1221</v>
      </c>
      <c r="Q1549" t="s">
        <v>11323</v>
      </c>
      <c r="R1549" t="s">
        <v>9987</v>
      </c>
      <c r="S1549" t="s">
        <v>86</v>
      </c>
      <c r="T1549" t="s">
        <v>87</v>
      </c>
      <c r="U1549" t="s">
        <v>88</v>
      </c>
      <c r="V1549" t="s">
        <v>1223</v>
      </c>
      <c r="W1549" t="s">
        <v>90</v>
      </c>
      <c r="X1549" t="s">
        <v>83</v>
      </c>
      <c r="Y1549" t="s">
        <v>91</v>
      </c>
      <c r="Z1549" t="s">
        <v>92</v>
      </c>
      <c r="AA1549" s="1">
        <v>44378</v>
      </c>
      <c r="AB1549" s="2">
        <v>571.35</v>
      </c>
      <c r="AC1549" s="2">
        <v>307.64999999999998</v>
      </c>
      <c r="AD1549" s="2"/>
      <c r="AE1549" s="2"/>
      <c r="AF1549" s="2"/>
      <c r="AG1549">
        <v>0</v>
      </c>
      <c r="AH1549" s="3">
        <v>880</v>
      </c>
      <c r="AI1549" s="3">
        <v>0</v>
      </c>
      <c r="AJ1549" s="3">
        <v>0</v>
      </c>
      <c r="AK1549" s="3">
        <v>0</v>
      </c>
      <c r="AL1549" s="3">
        <v>0</v>
      </c>
      <c r="AM1549" t="s">
        <v>9988</v>
      </c>
      <c r="AN1549" t="s">
        <v>9989</v>
      </c>
      <c r="AO1549" t="s">
        <v>9979</v>
      </c>
      <c r="AP1549" t="s">
        <v>9980</v>
      </c>
      <c r="AQ1549" t="s">
        <v>83</v>
      </c>
      <c r="AR1549" t="s">
        <v>9990</v>
      </c>
      <c r="AS1549" t="s">
        <v>83</v>
      </c>
      <c r="AT1549" t="s">
        <v>96</v>
      </c>
      <c r="AU1549" t="s">
        <v>9991</v>
      </c>
      <c r="AV1549" t="s">
        <v>9992</v>
      </c>
      <c r="AW1549" t="s">
        <v>99</v>
      </c>
      <c r="AX1549" t="s">
        <v>100</v>
      </c>
      <c r="AY1549" t="s">
        <v>10121</v>
      </c>
      <c r="AZ1549" t="s">
        <v>11324</v>
      </c>
      <c r="BA1549" t="s">
        <v>103</v>
      </c>
      <c r="BB1549" t="s">
        <v>83</v>
      </c>
      <c r="BC1549" s="4"/>
      <c r="BD1549" t="s">
        <v>83</v>
      </c>
      <c r="BE1549" t="s">
        <v>105</v>
      </c>
      <c r="BF1549" t="s">
        <v>106</v>
      </c>
      <c r="BG1549" t="s">
        <v>107</v>
      </c>
      <c r="BH1549" t="s">
        <v>1226</v>
      </c>
      <c r="BI1549" t="s">
        <v>1227</v>
      </c>
      <c r="BJ1549" s="2">
        <v>0</v>
      </c>
      <c r="BK1549" t="s">
        <v>90</v>
      </c>
      <c r="BL1549" t="s">
        <v>90</v>
      </c>
      <c r="BM1549" t="s">
        <v>83</v>
      </c>
      <c r="BN1549" t="s">
        <v>83</v>
      </c>
      <c r="BO1549" t="s">
        <v>83</v>
      </c>
      <c r="BP1549" t="s">
        <v>83</v>
      </c>
      <c r="BQ1549" t="s">
        <v>83</v>
      </c>
      <c r="BR1549" t="s">
        <v>83</v>
      </c>
      <c r="BS1549" t="s">
        <v>83</v>
      </c>
      <c r="BT1549" s="3">
        <v>1</v>
      </c>
    </row>
    <row r="1550" spans="1:72" x14ac:dyDescent="0.25">
      <c r="A1550" t="s">
        <v>9979</v>
      </c>
      <c r="B1550" t="s">
        <v>9980</v>
      </c>
      <c r="C1550" t="s">
        <v>9981</v>
      </c>
      <c r="D1550" t="s">
        <v>74</v>
      </c>
      <c r="E1550" t="s">
        <v>21868</v>
      </c>
      <c r="F1550" t="s">
        <v>9982</v>
      </c>
      <c r="G1550" t="s">
        <v>11325</v>
      </c>
      <c r="H1550" t="s">
        <v>11326</v>
      </c>
      <c r="I1550" s="1">
        <v>44197</v>
      </c>
      <c r="J1550" s="1">
        <v>44926</v>
      </c>
      <c r="K1550" t="s">
        <v>78</v>
      </c>
      <c r="L1550" t="s">
        <v>79</v>
      </c>
      <c r="M1550" t="s">
        <v>80</v>
      </c>
      <c r="N1550" t="s">
        <v>11327</v>
      </c>
      <c r="O1550" t="s">
        <v>5455</v>
      </c>
      <c r="P1550" t="s">
        <v>1221</v>
      </c>
      <c r="Q1550" t="s">
        <v>11328</v>
      </c>
      <c r="R1550" t="s">
        <v>9987</v>
      </c>
      <c r="S1550" t="s">
        <v>86</v>
      </c>
      <c r="T1550" t="s">
        <v>87</v>
      </c>
      <c r="U1550" t="s">
        <v>88</v>
      </c>
      <c r="V1550" t="s">
        <v>1223</v>
      </c>
      <c r="W1550" t="s">
        <v>90</v>
      </c>
      <c r="X1550" t="s">
        <v>83</v>
      </c>
      <c r="Y1550" t="s">
        <v>91</v>
      </c>
      <c r="Z1550" t="s">
        <v>92</v>
      </c>
      <c r="AA1550" s="1">
        <v>44378</v>
      </c>
      <c r="AB1550" s="2">
        <v>571.35</v>
      </c>
      <c r="AC1550" s="2">
        <v>307.64999999999998</v>
      </c>
      <c r="AD1550" s="2"/>
      <c r="AE1550" s="2"/>
      <c r="AF1550" s="2"/>
      <c r="AG1550">
        <v>0</v>
      </c>
      <c r="AH1550" s="3">
        <v>880</v>
      </c>
      <c r="AI1550" s="3">
        <v>0</v>
      </c>
      <c r="AJ1550" s="3">
        <v>0</v>
      </c>
      <c r="AK1550" s="3">
        <v>0</v>
      </c>
      <c r="AL1550" s="3">
        <v>0</v>
      </c>
      <c r="AM1550" t="s">
        <v>9988</v>
      </c>
      <c r="AN1550" t="s">
        <v>9989</v>
      </c>
      <c r="AO1550" t="s">
        <v>9979</v>
      </c>
      <c r="AP1550" t="s">
        <v>9980</v>
      </c>
      <c r="AQ1550" t="s">
        <v>83</v>
      </c>
      <c r="AR1550" t="s">
        <v>9990</v>
      </c>
      <c r="AS1550" t="s">
        <v>83</v>
      </c>
      <c r="AT1550" t="s">
        <v>96</v>
      </c>
      <c r="AU1550" t="s">
        <v>9991</v>
      </c>
      <c r="AV1550" t="s">
        <v>9992</v>
      </c>
      <c r="AW1550" t="s">
        <v>99</v>
      </c>
      <c r="AX1550" t="s">
        <v>100</v>
      </c>
      <c r="AY1550" t="s">
        <v>10121</v>
      </c>
      <c r="AZ1550" t="s">
        <v>11329</v>
      </c>
      <c r="BA1550" t="s">
        <v>103</v>
      </c>
      <c r="BB1550" t="s">
        <v>83</v>
      </c>
      <c r="BC1550" s="4"/>
      <c r="BD1550" t="s">
        <v>83</v>
      </c>
      <c r="BE1550" t="s">
        <v>105</v>
      </c>
      <c r="BF1550" t="s">
        <v>106</v>
      </c>
      <c r="BG1550" t="s">
        <v>107</v>
      </c>
      <c r="BH1550" t="s">
        <v>1226</v>
      </c>
      <c r="BI1550" t="s">
        <v>1227</v>
      </c>
      <c r="BJ1550" s="2">
        <v>0</v>
      </c>
      <c r="BK1550" t="s">
        <v>90</v>
      </c>
      <c r="BL1550" t="s">
        <v>90</v>
      </c>
      <c r="BM1550" t="s">
        <v>83</v>
      </c>
      <c r="BN1550" t="s">
        <v>83</v>
      </c>
      <c r="BO1550" t="s">
        <v>83</v>
      </c>
      <c r="BP1550" t="s">
        <v>83</v>
      </c>
      <c r="BQ1550" t="s">
        <v>83</v>
      </c>
      <c r="BR1550" t="s">
        <v>83</v>
      </c>
      <c r="BS1550" t="s">
        <v>83</v>
      </c>
      <c r="BT1550" s="3">
        <v>1</v>
      </c>
    </row>
    <row r="1551" spans="1:72" x14ac:dyDescent="0.25">
      <c r="A1551" t="s">
        <v>9979</v>
      </c>
      <c r="B1551" t="s">
        <v>9980</v>
      </c>
      <c r="C1551" t="s">
        <v>9981</v>
      </c>
      <c r="D1551" t="s">
        <v>74</v>
      </c>
      <c r="E1551" t="s">
        <v>21868</v>
      </c>
      <c r="F1551" t="s">
        <v>9982</v>
      </c>
      <c r="G1551" t="s">
        <v>11330</v>
      </c>
      <c r="H1551" t="s">
        <v>11331</v>
      </c>
      <c r="I1551" s="1">
        <v>44197</v>
      </c>
      <c r="J1551" s="1">
        <v>44926</v>
      </c>
      <c r="K1551" t="s">
        <v>78</v>
      </c>
      <c r="L1551" t="s">
        <v>79</v>
      </c>
      <c r="M1551" t="s">
        <v>80</v>
      </c>
      <c r="N1551" t="s">
        <v>11332</v>
      </c>
      <c r="O1551" t="s">
        <v>352</v>
      </c>
      <c r="P1551" t="s">
        <v>1221</v>
      </c>
      <c r="Q1551" t="s">
        <v>11333</v>
      </c>
      <c r="R1551" t="s">
        <v>9987</v>
      </c>
      <c r="S1551" t="s">
        <v>86</v>
      </c>
      <c r="T1551" t="s">
        <v>87</v>
      </c>
      <c r="U1551" t="s">
        <v>88</v>
      </c>
      <c r="V1551" t="s">
        <v>1223</v>
      </c>
      <c r="W1551" t="s">
        <v>90</v>
      </c>
      <c r="X1551" t="s">
        <v>83</v>
      </c>
      <c r="Y1551" t="s">
        <v>91</v>
      </c>
      <c r="Z1551" t="s">
        <v>92</v>
      </c>
      <c r="AA1551" s="1">
        <v>44378</v>
      </c>
      <c r="AB1551" s="2">
        <v>571.35</v>
      </c>
      <c r="AC1551" s="2">
        <v>307.64999999999998</v>
      </c>
      <c r="AD1551" s="2"/>
      <c r="AE1551" s="2"/>
      <c r="AF1551" s="2"/>
      <c r="AG1551">
        <v>0</v>
      </c>
      <c r="AH1551" s="3">
        <v>880</v>
      </c>
      <c r="AI1551" s="3">
        <v>0</v>
      </c>
      <c r="AJ1551" s="3">
        <v>0</v>
      </c>
      <c r="AK1551" s="3">
        <v>0</v>
      </c>
      <c r="AL1551" s="3">
        <v>0</v>
      </c>
      <c r="AM1551" t="s">
        <v>9988</v>
      </c>
      <c r="AN1551" t="s">
        <v>9989</v>
      </c>
      <c r="AO1551" t="s">
        <v>9979</v>
      </c>
      <c r="AP1551" t="s">
        <v>9980</v>
      </c>
      <c r="AQ1551" t="s">
        <v>83</v>
      </c>
      <c r="AR1551" t="s">
        <v>9990</v>
      </c>
      <c r="AS1551" t="s">
        <v>83</v>
      </c>
      <c r="AT1551" t="s">
        <v>96</v>
      </c>
      <c r="AU1551" t="s">
        <v>9991</v>
      </c>
      <c r="AV1551" t="s">
        <v>9992</v>
      </c>
      <c r="AW1551" t="s">
        <v>99</v>
      </c>
      <c r="AX1551" t="s">
        <v>100</v>
      </c>
      <c r="AY1551" t="s">
        <v>10121</v>
      </c>
      <c r="AZ1551" t="s">
        <v>11334</v>
      </c>
      <c r="BA1551" t="s">
        <v>103</v>
      </c>
      <c r="BB1551" t="s">
        <v>83</v>
      </c>
      <c r="BC1551" s="4"/>
      <c r="BD1551" t="s">
        <v>83</v>
      </c>
      <c r="BE1551" t="s">
        <v>105</v>
      </c>
      <c r="BF1551" t="s">
        <v>106</v>
      </c>
      <c r="BG1551" t="s">
        <v>107</v>
      </c>
      <c r="BH1551" t="s">
        <v>1226</v>
      </c>
      <c r="BI1551" t="s">
        <v>1227</v>
      </c>
      <c r="BJ1551" s="2">
        <v>0</v>
      </c>
      <c r="BK1551" t="s">
        <v>90</v>
      </c>
      <c r="BL1551" t="s">
        <v>90</v>
      </c>
      <c r="BM1551" t="s">
        <v>83</v>
      </c>
      <c r="BN1551" t="s">
        <v>83</v>
      </c>
      <c r="BO1551" t="s">
        <v>83</v>
      </c>
      <c r="BP1551" t="s">
        <v>83</v>
      </c>
      <c r="BQ1551" t="s">
        <v>83</v>
      </c>
      <c r="BR1551" t="s">
        <v>83</v>
      </c>
      <c r="BS1551" t="s">
        <v>83</v>
      </c>
      <c r="BT1551" s="3">
        <v>1</v>
      </c>
    </row>
    <row r="1552" spans="1:72" x14ac:dyDescent="0.25">
      <c r="A1552" t="s">
        <v>9979</v>
      </c>
      <c r="B1552" t="s">
        <v>9980</v>
      </c>
      <c r="C1552" t="s">
        <v>9981</v>
      </c>
      <c r="D1552" t="s">
        <v>74</v>
      </c>
      <c r="E1552" t="s">
        <v>21868</v>
      </c>
      <c r="F1552" t="s">
        <v>9982</v>
      </c>
      <c r="G1552" t="s">
        <v>11335</v>
      </c>
      <c r="H1552" t="s">
        <v>11336</v>
      </c>
      <c r="I1552" s="1">
        <v>44197</v>
      </c>
      <c r="J1552" s="1">
        <v>44926</v>
      </c>
      <c r="K1552" t="s">
        <v>78</v>
      </c>
      <c r="L1552" t="s">
        <v>79</v>
      </c>
      <c r="M1552" t="s">
        <v>80</v>
      </c>
      <c r="N1552" t="s">
        <v>11332</v>
      </c>
      <c r="O1552" t="s">
        <v>462</v>
      </c>
      <c r="P1552" t="s">
        <v>1221</v>
      </c>
      <c r="Q1552" t="s">
        <v>11333</v>
      </c>
      <c r="R1552" t="s">
        <v>9987</v>
      </c>
      <c r="S1552" t="s">
        <v>86</v>
      </c>
      <c r="T1552" t="s">
        <v>87</v>
      </c>
      <c r="U1552" t="s">
        <v>88</v>
      </c>
      <c r="V1552" t="s">
        <v>1223</v>
      </c>
      <c r="W1552" t="s">
        <v>90</v>
      </c>
      <c r="X1552" t="s">
        <v>83</v>
      </c>
      <c r="Y1552" t="s">
        <v>91</v>
      </c>
      <c r="Z1552" t="s">
        <v>92</v>
      </c>
      <c r="AA1552" s="1">
        <v>44378</v>
      </c>
      <c r="AB1552" s="2">
        <v>571.35</v>
      </c>
      <c r="AC1552" s="2">
        <v>307.64999999999998</v>
      </c>
      <c r="AD1552" s="2"/>
      <c r="AE1552" s="2"/>
      <c r="AF1552" s="2"/>
      <c r="AG1552">
        <v>0</v>
      </c>
      <c r="AH1552" s="3">
        <v>880</v>
      </c>
      <c r="AI1552" s="3">
        <v>0</v>
      </c>
      <c r="AJ1552" s="3">
        <v>0</v>
      </c>
      <c r="AK1552" s="3">
        <v>0</v>
      </c>
      <c r="AL1552" s="3">
        <v>0</v>
      </c>
      <c r="AM1552" t="s">
        <v>9988</v>
      </c>
      <c r="AN1552" t="s">
        <v>9989</v>
      </c>
      <c r="AO1552" t="s">
        <v>9979</v>
      </c>
      <c r="AP1552" t="s">
        <v>9980</v>
      </c>
      <c r="AQ1552" t="s">
        <v>83</v>
      </c>
      <c r="AR1552" t="s">
        <v>9990</v>
      </c>
      <c r="AS1552" t="s">
        <v>83</v>
      </c>
      <c r="AT1552" t="s">
        <v>96</v>
      </c>
      <c r="AU1552" t="s">
        <v>9991</v>
      </c>
      <c r="AV1552" t="s">
        <v>9992</v>
      </c>
      <c r="AW1552" t="s">
        <v>99</v>
      </c>
      <c r="AX1552" t="s">
        <v>100</v>
      </c>
      <c r="AY1552" t="s">
        <v>10121</v>
      </c>
      <c r="AZ1552" t="s">
        <v>11337</v>
      </c>
      <c r="BA1552" t="s">
        <v>103</v>
      </c>
      <c r="BB1552" t="s">
        <v>83</v>
      </c>
      <c r="BC1552" s="4"/>
      <c r="BD1552" t="s">
        <v>83</v>
      </c>
      <c r="BE1552" t="s">
        <v>105</v>
      </c>
      <c r="BF1552" t="s">
        <v>106</v>
      </c>
      <c r="BG1552" t="s">
        <v>107</v>
      </c>
      <c r="BH1552" t="s">
        <v>1226</v>
      </c>
      <c r="BI1552" t="s">
        <v>1227</v>
      </c>
      <c r="BJ1552" s="2">
        <v>0</v>
      </c>
      <c r="BK1552" t="s">
        <v>90</v>
      </c>
      <c r="BL1552" t="s">
        <v>90</v>
      </c>
      <c r="BM1552" t="s">
        <v>83</v>
      </c>
      <c r="BN1552" t="s">
        <v>83</v>
      </c>
      <c r="BO1552" t="s">
        <v>83</v>
      </c>
      <c r="BP1552" t="s">
        <v>83</v>
      </c>
      <c r="BQ1552" t="s">
        <v>83</v>
      </c>
      <c r="BR1552" t="s">
        <v>83</v>
      </c>
      <c r="BS1552" t="s">
        <v>83</v>
      </c>
      <c r="BT1552" s="3">
        <v>1</v>
      </c>
    </row>
    <row r="1553" spans="1:72" x14ac:dyDescent="0.25">
      <c r="A1553" t="s">
        <v>9979</v>
      </c>
      <c r="B1553" t="s">
        <v>9980</v>
      </c>
      <c r="C1553" t="s">
        <v>9981</v>
      </c>
      <c r="D1553" t="s">
        <v>74</v>
      </c>
      <c r="E1553" t="s">
        <v>21868</v>
      </c>
      <c r="F1553" t="s">
        <v>9982</v>
      </c>
      <c r="G1553" t="s">
        <v>11338</v>
      </c>
      <c r="H1553" t="s">
        <v>11339</v>
      </c>
      <c r="I1553" s="1">
        <v>44197</v>
      </c>
      <c r="J1553" s="1">
        <v>44926</v>
      </c>
      <c r="K1553" t="s">
        <v>78</v>
      </c>
      <c r="L1553" t="s">
        <v>79</v>
      </c>
      <c r="M1553" t="s">
        <v>80</v>
      </c>
      <c r="N1553" t="s">
        <v>11340</v>
      </c>
      <c r="O1553" t="s">
        <v>477</v>
      </c>
      <c r="P1553" t="s">
        <v>1221</v>
      </c>
      <c r="Q1553" t="s">
        <v>11341</v>
      </c>
      <c r="R1553" t="s">
        <v>9987</v>
      </c>
      <c r="S1553" t="s">
        <v>86</v>
      </c>
      <c r="T1553" t="s">
        <v>87</v>
      </c>
      <c r="U1553" t="s">
        <v>88</v>
      </c>
      <c r="V1553" t="s">
        <v>1223</v>
      </c>
      <c r="W1553" t="s">
        <v>90</v>
      </c>
      <c r="X1553" t="s">
        <v>83</v>
      </c>
      <c r="Y1553" t="s">
        <v>91</v>
      </c>
      <c r="Z1553" t="s">
        <v>92</v>
      </c>
      <c r="AA1553" s="1">
        <v>44378</v>
      </c>
      <c r="AB1553" s="2">
        <v>571.35</v>
      </c>
      <c r="AC1553" s="2">
        <v>307.64999999999998</v>
      </c>
      <c r="AD1553" s="2"/>
      <c r="AE1553" s="2"/>
      <c r="AF1553" s="2"/>
      <c r="AG1553">
        <v>0</v>
      </c>
      <c r="AH1553" s="3">
        <v>880</v>
      </c>
      <c r="AI1553" s="3">
        <v>0</v>
      </c>
      <c r="AJ1553" s="3">
        <v>0</v>
      </c>
      <c r="AK1553" s="3">
        <v>0</v>
      </c>
      <c r="AL1553" s="3">
        <v>0</v>
      </c>
      <c r="AM1553" t="s">
        <v>9988</v>
      </c>
      <c r="AN1553" t="s">
        <v>9989</v>
      </c>
      <c r="AO1553" t="s">
        <v>9979</v>
      </c>
      <c r="AP1553" t="s">
        <v>9980</v>
      </c>
      <c r="AQ1553" t="s">
        <v>83</v>
      </c>
      <c r="AR1553" t="s">
        <v>9990</v>
      </c>
      <c r="AS1553" t="s">
        <v>83</v>
      </c>
      <c r="AT1553" t="s">
        <v>96</v>
      </c>
      <c r="AU1553" t="s">
        <v>9991</v>
      </c>
      <c r="AV1553" t="s">
        <v>9992</v>
      </c>
      <c r="AW1553" t="s">
        <v>99</v>
      </c>
      <c r="AX1553" t="s">
        <v>100</v>
      </c>
      <c r="AY1553" t="s">
        <v>10121</v>
      </c>
      <c r="AZ1553" t="s">
        <v>11342</v>
      </c>
      <c r="BA1553" t="s">
        <v>103</v>
      </c>
      <c r="BB1553" t="s">
        <v>83</v>
      </c>
      <c r="BC1553" s="4"/>
      <c r="BD1553" t="s">
        <v>83</v>
      </c>
      <c r="BE1553" t="s">
        <v>105</v>
      </c>
      <c r="BF1553" t="s">
        <v>106</v>
      </c>
      <c r="BG1553" t="s">
        <v>107</v>
      </c>
      <c r="BH1553" t="s">
        <v>1226</v>
      </c>
      <c r="BI1553" t="s">
        <v>1227</v>
      </c>
      <c r="BJ1553" s="2">
        <v>0</v>
      </c>
      <c r="BK1553" t="s">
        <v>90</v>
      </c>
      <c r="BL1553" t="s">
        <v>90</v>
      </c>
      <c r="BM1553" t="s">
        <v>83</v>
      </c>
      <c r="BN1553" t="s">
        <v>83</v>
      </c>
      <c r="BO1553" t="s">
        <v>83</v>
      </c>
      <c r="BP1553" t="s">
        <v>83</v>
      </c>
      <c r="BQ1553" t="s">
        <v>83</v>
      </c>
      <c r="BR1553" t="s">
        <v>83</v>
      </c>
      <c r="BS1553" t="s">
        <v>83</v>
      </c>
      <c r="BT1553" s="3">
        <v>1</v>
      </c>
    </row>
    <row r="1554" spans="1:72" x14ac:dyDescent="0.25">
      <c r="A1554" t="s">
        <v>9979</v>
      </c>
      <c r="B1554" t="s">
        <v>9980</v>
      </c>
      <c r="C1554" t="s">
        <v>9981</v>
      </c>
      <c r="D1554" t="s">
        <v>74</v>
      </c>
      <c r="E1554" t="s">
        <v>21868</v>
      </c>
      <c r="F1554" t="s">
        <v>9982</v>
      </c>
      <c r="G1554" t="s">
        <v>11343</v>
      </c>
      <c r="H1554" t="s">
        <v>11344</v>
      </c>
      <c r="I1554" s="1">
        <v>44197</v>
      </c>
      <c r="J1554" s="1">
        <v>44926</v>
      </c>
      <c r="K1554" t="s">
        <v>78</v>
      </c>
      <c r="L1554" t="s">
        <v>79</v>
      </c>
      <c r="M1554" t="s">
        <v>80</v>
      </c>
      <c r="N1554" t="s">
        <v>11340</v>
      </c>
      <c r="O1554" t="s">
        <v>352</v>
      </c>
      <c r="P1554" t="s">
        <v>1221</v>
      </c>
      <c r="Q1554" t="s">
        <v>11345</v>
      </c>
      <c r="R1554" t="s">
        <v>9987</v>
      </c>
      <c r="S1554" t="s">
        <v>86</v>
      </c>
      <c r="T1554" t="s">
        <v>87</v>
      </c>
      <c r="U1554" t="s">
        <v>88</v>
      </c>
      <c r="V1554" t="s">
        <v>1223</v>
      </c>
      <c r="W1554" t="s">
        <v>90</v>
      </c>
      <c r="X1554" t="s">
        <v>83</v>
      </c>
      <c r="Y1554" t="s">
        <v>91</v>
      </c>
      <c r="Z1554" t="s">
        <v>92</v>
      </c>
      <c r="AA1554" s="1">
        <v>44378</v>
      </c>
      <c r="AB1554" s="2">
        <v>571.35</v>
      </c>
      <c r="AC1554" s="2">
        <v>307.64999999999998</v>
      </c>
      <c r="AD1554" s="2"/>
      <c r="AE1554" s="2"/>
      <c r="AF1554" s="2"/>
      <c r="AG1554">
        <v>0</v>
      </c>
      <c r="AH1554" s="3">
        <v>880</v>
      </c>
      <c r="AI1554" s="3">
        <v>0</v>
      </c>
      <c r="AJ1554" s="3">
        <v>0</v>
      </c>
      <c r="AK1554" s="3">
        <v>0</v>
      </c>
      <c r="AL1554" s="3">
        <v>0</v>
      </c>
      <c r="AM1554" t="s">
        <v>9988</v>
      </c>
      <c r="AN1554" t="s">
        <v>9989</v>
      </c>
      <c r="AO1554" t="s">
        <v>9979</v>
      </c>
      <c r="AP1554" t="s">
        <v>9980</v>
      </c>
      <c r="AQ1554" t="s">
        <v>83</v>
      </c>
      <c r="AR1554" t="s">
        <v>9990</v>
      </c>
      <c r="AS1554" t="s">
        <v>83</v>
      </c>
      <c r="AT1554" t="s">
        <v>96</v>
      </c>
      <c r="AU1554" t="s">
        <v>9991</v>
      </c>
      <c r="AV1554" t="s">
        <v>9992</v>
      </c>
      <c r="AW1554" t="s">
        <v>99</v>
      </c>
      <c r="AX1554" t="s">
        <v>100</v>
      </c>
      <c r="AY1554" t="s">
        <v>10121</v>
      </c>
      <c r="AZ1554" t="s">
        <v>11346</v>
      </c>
      <c r="BA1554" t="s">
        <v>103</v>
      </c>
      <c r="BB1554" t="s">
        <v>83</v>
      </c>
      <c r="BC1554" s="4"/>
      <c r="BD1554" t="s">
        <v>83</v>
      </c>
      <c r="BE1554" t="s">
        <v>105</v>
      </c>
      <c r="BF1554" t="s">
        <v>106</v>
      </c>
      <c r="BG1554" t="s">
        <v>107</v>
      </c>
      <c r="BH1554" t="s">
        <v>1226</v>
      </c>
      <c r="BI1554" t="s">
        <v>1227</v>
      </c>
      <c r="BJ1554" s="2">
        <v>0</v>
      </c>
      <c r="BK1554" t="s">
        <v>90</v>
      </c>
      <c r="BL1554" t="s">
        <v>90</v>
      </c>
      <c r="BM1554" t="s">
        <v>83</v>
      </c>
      <c r="BN1554" t="s">
        <v>83</v>
      </c>
      <c r="BO1554" t="s">
        <v>83</v>
      </c>
      <c r="BP1554" t="s">
        <v>83</v>
      </c>
      <c r="BQ1554" t="s">
        <v>83</v>
      </c>
      <c r="BR1554" t="s">
        <v>83</v>
      </c>
      <c r="BS1554" t="s">
        <v>83</v>
      </c>
      <c r="BT1554" s="3">
        <v>1</v>
      </c>
    </row>
    <row r="1555" spans="1:72" x14ac:dyDescent="0.25">
      <c r="A1555" t="s">
        <v>9979</v>
      </c>
      <c r="B1555" t="s">
        <v>9980</v>
      </c>
      <c r="C1555" t="s">
        <v>9981</v>
      </c>
      <c r="D1555" t="s">
        <v>74</v>
      </c>
      <c r="E1555" t="s">
        <v>21868</v>
      </c>
      <c r="F1555" t="s">
        <v>9982</v>
      </c>
      <c r="G1555" t="s">
        <v>11347</v>
      </c>
      <c r="H1555" t="s">
        <v>11348</v>
      </c>
      <c r="I1555" s="1">
        <v>44197</v>
      </c>
      <c r="J1555" s="1">
        <v>44926</v>
      </c>
      <c r="K1555" t="s">
        <v>78</v>
      </c>
      <c r="L1555" t="s">
        <v>79</v>
      </c>
      <c r="M1555" t="s">
        <v>80</v>
      </c>
      <c r="N1555" t="s">
        <v>10925</v>
      </c>
      <c r="O1555" t="s">
        <v>4861</v>
      </c>
      <c r="P1555" t="s">
        <v>1221</v>
      </c>
      <c r="Q1555" t="s">
        <v>11349</v>
      </c>
      <c r="R1555" t="s">
        <v>9987</v>
      </c>
      <c r="S1555" t="s">
        <v>86</v>
      </c>
      <c r="T1555" t="s">
        <v>87</v>
      </c>
      <c r="U1555" t="s">
        <v>88</v>
      </c>
      <c r="V1555" t="s">
        <v>1223</v>
      </c>
      <c r="W1555" t="s">
        <v>90</v>
      </c>
      <c r="X1555" t="s">
        <v>83</v>
      </c>
      <c r="Y1555" t="s">
        <v>91</v>
      </c>
      <c r="Z1555" t="s">
        <v>92</v>
      </c>
      <c r="AA1555" s="1">
        <v>44378</v>
      </c>
      <c r="AB1555" s="2">
        <v>571.35</v>
      </c>
      <c r="AC1555" s="2">
        <v>307.64999999999998</v>
      </c>
      <c r="AD1555" s="2"/>
      <c r="AE1555" s="2"/>
      <c r="AF1555" s="2"/>
      <c r="AG1555">
        <v>0</v>
      </c>
      <c r="AH1555" s="3">
        <v>880</v>
      </c>
      <c r="AI1555" s="3">
        <v>0</v>
      </c>
      <c r="AJ1555" s="3">
        <v>0</v>
      </c>
      <c r="AK1555" s="3">
        <v>0</v>
      </c>
      <c r="AL1555" s="3">
        <v>0</v>
      </c>
      <c r="AM1555" t="s">
        <v>9988</v>
      </c>
      <c r="AN1555" t="s">
        <v>9989</v>
      </c>
      <c r="AO1555" t="s">
        <v>9979</v>
      </c>
      <c r="AP1555" t="s">
        <v>9980</v>
      </c>
      <c r="AQ1555" t="s">
        <v>83</v>
      </c>
      <c r="AR1555" t="s">
        <v>9990</v>
      </c>
      <c r="AS1555" t="s">
        <v>83</v>
      </c>
      <c r="AT1555" t="s">
        <v>96</v>
      </c>
      <c r="AU1555" t="s">
        <v>9991</v>
      </c>
      <c r="AV1555" t="s">
        <v>9992</v>
      </c>
      <c r="AW1555" t="s">
        <v>99</v>
      </c>
      <c r="AX1555" t="s">
        <v>100</v>
      </c>
      <c r="AY1555" t="s">
        <v>10121</v>
      </c>
      <c r="AZ1555" t="s">
        <v>11350</v>
      </c>
      <c r="BA1555" t="s">
        <v>103</v>
      </c>
      <c r="BB1555" t="s">
        <v>83</v>
      </c>
      <c r="BC1555" s="4"/>
      <c r="BD1555" t="s">
        <v>83</v>
      </c>
      <c r="BE1555" t="s">
        <v>105</v>
      </c>
      <c r="BF1555" t="s">
        <v>106</v>
      </c>
      <c r="BG1555" t="s">
        <v>107</v>
      </c>
      <c r="BH1555" t="s">
        <v>1226</v>
      </c>
      <c r="BI1555" t="s">
        <v>1227</v>
      </c>
      <c r="BJ1555" s="2">
        <v>0</v>
      </c>
      <c r="BK1555" t="s">
        <v>90</v>
      </c>
      <c r="BL1555" t="s">
        <v>90</v>
      </c>
      <c r="BM1555" t="s">
        <v>83</v>
      </c>
      <c r="BN1555" t="s">
        <v>83</v>
      </c>
      <c r="BO1555" t="s">
        <v>83</v>
      </c>
      <c r="BP1555" t="s">
        <v>83</v>
      </c>
      <c r="BQ1555" t="s">
        <v>83</v>
      </c>
      <c r="BR1555" t="s">
        <v>83</v>
      </c>
      <c r="BS1555" t="s">
        <v>83</v>
      </c>
      <c r="BT1555" s="3">
        <v>1</v>
      </c>
    </row>
    <row r="1556" spans="1:72" x14ac:dyDescent="0.25">
      <c r="A1556" t="s">
        <v>9979</v>
      </c>
      <c r="B1556" t="s">
        <v>9980</v>
      </c>
      <c r="C1556" t="s">
        <v>9981</v>
      </c>
      <c r="D1556" t="s">
        <v>74</v>
      </c>
      <c r="E1556" t="s">
        <v>21868</v>
      </c>
      <c r="F1556" t="s">
        <v>9982</v>
      </c>
      <c r="G1556" t="s">
        <v>11351</v>
      </c>
      <c r="H1556" t="s">
        <v>11352</v>
      </c>
      <c r="I1556" s="1">
        <v>44197</v>
      </c>
      <c r="J1556" s="1">
        <v>44926</v>
      </c>
      <c r="K1556" t="s">
        <v>78</v>
      </c>
      <c r="L1556" t="s">
        <v>79</v>
      </c>
      <c r="M1556" t="s">
        <v>80</v>
      </c>
      <c r="N1556" t="s">
        <v>1139</v>
      </c>
      <c r="O1556" t="s">
        <v>82</v>
      </c>
      <c r="P1556" t="s">
        <v>1221</v>
      </c>
      <c r="Q1556" t="s">
        <v>11353</v>
      </c>
      <c r="R1556" t="s">
        <v>9987</v>
      </c>
      <c r="S1556" t="s">
        <v>86</v>
      </c>
      <c r="T1556" t="s">
        <v>87</v>
      </c>
      <c r="U1556" t="s">
        <v>88</v>
      </c>
      <c r="V1556" t="s">
        <v>1223</v>
      </c>
      <c r="W1556" t="s">
        <v>90</v>
      </c>
      <c r="X1556" t="s">
        <v>83</v>
      </c>
      <c r="Y1556" t="s">
        <v>91</v>
      </c>
      <c r="Z1556" t="s">
        <v>92</v>
      </c>
      <c r="AA1556" s="1">
        <v>44378</v>
      </c>
      <c r="AB1556" s="2">
        <v>571.35</v>
      </c>
      <c r="AC1556" s="2">
        <v>307.64999999999998</v>
      </c>
      <c r="AD1556" s="2"/>
      <c r="AE1556" s="2"/>
      <c r="AF1556" s="2"/>
      <c r="AG1556">
        <v>0</v>
      </c>
      <c r="AH1556" s="3">
        <v>880</v>
      </c>
      <c r="AI1556" s="3">
        <v>0</v>
      </c>
      <c r="AJ1556" s="3">
        <v>0</v>
      </c>
      <c r="AK1556" s="3">
        <v>0</v>
      </c>
      <c r="AL1556" s="3">
        <v>0</v>
      </c>
      <c r="AM1556" t="s">
        <v>9988</v>
      </c>
      <c r="AN1556" t="s">
        <v>9989</v>
      </c>
      <c r="AO1556" t="s">
        <v>9979</v>
      </c>
      <c r="AP1556" t="s">
        <v>9980</v>
      </c>
      <c r="AQ1556" t="s">
        <v>83</v>
      </c>
      <c r="AR1556" t="s">
        <v>9990</v>
      </c>
      <c r="AS1556" t="s">
        <v>83</v>
      </c>
      <c r="AT1556" t="s">
        <v>96</v>
      </c>
      <c r="AU1556" t="s">
        <v>9991</v>
      </c>
      <c r="AV1556" t="s">
        <v>9992</v>
      </c>
      <c r="AW1556" t="s">
        <v>99</v>
      </c>
      <c r="AX1556" t="s">
        <v>100</v>
      </c>
      <c r="AY1556" t="s">
        <v>10121</v>
      </c>
      <c r="AZ1556" t="s">
        <v>11354</v>
      </c>
      <c r="BA1556" t="s">
        <v>103</v>
      </c>
      <c r="BB1556" t="s">
        <v>83</v>
      </c>
      <c r="BC1556" s="4"/>
      <c r="BD1556" t="s">
        <v>83</v>
      </c>
      <c r="BE1556" t="s">
        <v>105</v>
      </c>
      <c r="BF1556" t="s">
        <v>106</v>
      </c>
      <c r="BG1556" t="s">
        <v>107</v>
      </c>
      <c r="BH1556" t="s">
        <v>1226</v>
      </c>
      <c r="BI1556" t="s">
        <v>1227</v>
      </c>
      <c r="BJ1556" s="2">
        <v>0</v>
      </c>
      <c r="BK1556" t="s">
        <v>90</v>
      </c>
      <c r="BL1556" t="s">
        <v>90</v>
      </c>
      <c r="BM1556" t="s">
        <v>83</v>
      </c>
      <c r="BN1556" t="s">
        <v>83</v>
      </c>
      <c r="BO1556" t="s">
        <v>83</v>
      </c>
      <c r="BP1556" t="s">
        <v>83</v>
      </c>
      <c r="BQ1556" t="s">
        <v>83</v>
      </c>
      <c r="BR1556" t="s">
        <v>83</v>
      </c>
      <c r="BS1556" t="s">
        <v>83</v>
      </c>
      <c r="BT1556" s="3">
        <v>1</v>
      </c>
    </row>
    <row r="1557" spans="1:72" x14ac:dyDescent="0.25">
      <c r="A1557" t="s">
        <v>9979</v>
      </c>
      <c r="B1557" t="s">
        <v>9980</v>
      </c>
      <c r="C1557" t="s">
        <v>9981</v>
      </c>
      <c r="D1557" t="s">
        <v>74</v>
      </c>
      <c r="E1557" t="s">
        <v>21868</v>
      </c>
      <c r="F1557" t="s">
        <v>9982</v>
      </c>
      <c r="G1557" t="s">
        <v>11355</v>
      </c>
      <c r="H1557" t="s">
        <v>11356</v>
      </c>
      <c r="I1557" s="1">
        <v>44197</v>
      </c>
      <c r="J1557" s="1">
        <v>44926</v>
      </c>
      <c r="K1557" t="s">
        <v>78</v>
      </c>
      <c r="L1557" t="s">
        <v>79</v>
      </c>
      <c r="M1557" t="s">
        <v>80</v>
      </c>
      <c r="N1557" t="s">
        <v>1139</v>
      </c>
      <c r="O1557" t="s">
        <v>228</v>
      </c>
      <c r="P1557" t="s">
        <v>1221</v>
      </c>
      <c r="Q1557" t="s">
        <v>11353</v>
      </c>
      <c r="R1557" t="s">
        <v>9987</v>
      </c>
      <c r="S1557" t="s">
        <v>86</v>
      </c>
      <c r="T1557" t="s">
        <v>87</v>
      </c>
      <c r="U1557" t="s">
        <v>88</v>
      </c>
      <c r="V1557" t="s">
        <v>1223</v>
      </c>
      <c r="W1557" t="s">
        <v>90</v>
      </c>
      <c r="X1557" t="s">
        <v>83</v>
      </c>
      <c r="Y1557" t="s">
        <v>91</v>
      </c>
      <c r="Z1557" t="s">
        <v>92</v>
      </c>
      <c r="AA1557" s="1">
        <v>44378</v>
      </c>
      <c r="AB1557" s="2">
        <v>571.35</v>
      </c>
      <c r="AC1557" s="2">
        <v>307.64999999999998</v>
      </c>
      <c r="AD1557" s="2"/>
      <c r="AE1557" s="2"/>
      <c r="AF1557" s="2"/>
      <c r="AG1557">
        <v>0</v>
      </c>
      <c r="AH1557" s="3">
        <v>880</v>
      </c>
      <c r="AI1557" s="3">
        <v>0</v>
      </c>
      <c r="AJ1557" s="3">
        <v>0</v>
      </c>
      <c r="AK1557" s="3">
        <v>0</v>
      </c>
      <c r="AL1557" s="3">
        <v>0</v>
      </c>
      <c r="AM1557" t="s">
        <v>9988</v>
      </c>
      <c r="AN1557" t="s">
        <v>9989</v>
      </c>
      <c r="AO1557" t="s">
        <v>9979</v>
      </c>
      <c r="AP1557" t="s">
        <v>9980</v>
      </c>
      <c r="AQ1557" t="s">
        <v>83</v>
      </c>
      <c r="AR1557" t="s">
        <v>9990</v>
      </c>
      <c r="AS1557" t="s">
        <v>83</v>
      </c>
      <c r="AT1557" t="s">
        <v>96</v>
      </c>
      <c r="AU1557" t="s">
        <v>9991</v>
      </c>
      <c r="AV1557" t="s">
        <v>9992</v>
      </c>
      <c r="AW1557" t="s">
        <v>99</v>
      </c>
      <c r="AX1557" t="s">
        <v>100</v>
      </c>
      <c r="AY1557" t="s">
        <v>10121</v>
      </c>
      <c r="AZ1557" t="s">
        <v>11357</v>
      </c>
      <c r="BA1557" t="s">
        <v>103</v>
      </c>
      <c r="BB1557" t="s">
        <v>83</v>
      </c>
      <c r="BC1557" s="4"/>
      <c r="BD1557" t="s">
        <v>83</v>
      </c>
      <c r="BE1557" t="s">
        <v>105</v>
      </c>
      <c r="BF1557" t="s">
        <v>106</v>
      </c>
      <c r="BG1557" t="s">
        <v>107</v>
      </c>
      <c r="BH1557" t="s">
        <v>1226</v>
      </c>
      <c r="BI1557" t="s">
        <v>1227</v>
      </c>
      <c r="BJ1557" s="2">
        <v>0</v>
      </c>
      <c r="BK1557" t="s">
        <v>90</v>
      </c>
      <c r="BL1557" t="s">
        <v>90</v>
      </c>
      <c r="BM1557" t="s">
        <v>83</v>
      </c>
      <c r="BN1557" t="s">
        <v>83</v>
      </c>
      <c r="BO1557" t="s">
        <v>83</v>
      </c>
      <c r="BP1557" t="s">
        <v>83</v>
      </c>
      <c r="BQ1557" t="s">
        <v>83</v>
      </c>
      <c r="BR1557" t="s">
        <v>83</v>
      </c>
      <c r="BS1557" t="s">
        <v>83</v>
      </c>
      <c r="BT1557" s="3">
        <v>1</v>
      </c>
    </row>
    <row r="1558" spans="1:72" x14ac:dyDescent="0.25">
      <c r="A1558" t="s">
        <v>9979</v>
      </c>
      <c r="B1558" t="s">
        <v>9980</v>
      </c>
      <c r="C1558" t="s">
        <v>9981</v>
      </c>
      <c r="D1558" t="s">
        <v>74</v>
      </c>
      <c r="E1558" t="s">
        <v>21868</v>
      </c>
      <c r="F1558" t="s">
        <v>9982</v>
      </c>
      <c r="G1558" t="s">
        <v>11358</v>
      </c>
      <c r="H1558" t="s">
        <v>11359</v>
      </c>
      <c r="I1558" s="1">
        <v>44197</v>
      </c>
      <c r="J1558" s="1">
        <v>44926</v>
      </c>
      <c r="K1558" t="s">
        <v>78</v>
      </c>
      <c r="L1558" t="s">
        <v>79</v>
      </c>
      <c r="M1558" t="s">
        <v>80</v>
      </c>
      <c r="N1558" t="s">
        <v>11360</v>
      </c>
      <c r="O1558" t="s">
        <v>155</v>
      </c>
      <c r="P1558" t="s">
        <v>1221</v>
      </c>
      <c r="Q1558" t="s">
        <v>11361</v>
      </c>
      <c r="R1558" t="s">
        <v>9987</v>
      </c>
      <c r="S1558" t="s">
        <v>86</v>
      </c>
      <c r="T1558" t="s">
        <v>87</v>
      </c>
      <c r="U1558" t="s">
        <v>88</v>
      </c>
      <c r="V1558" t="s">
        <v>1223</v>
      </c>
      <c r="W1558" t="s">
        <v>90</v>
      </c>
      <c r="X1558" t="s">
        <v>83</v>
      </c>
      <c r="Y1558" t="s">
        <v>91</v>
      </c>
      <c r="Z1558" t="s">
        <v>92</v>
      </c>
      <c r="AA1558" s="1">
        <v>44378</v>
      </c>
      <c r="AB1558" s="2">
        <v>571.35</v>
      </c>
      <c r="AC1558" s="2">
        <v>307.64999999999998</v>
      </c>
      <c r="AD1558" s="2"/>
      <c r="AE1558" s="2"/>
      <c r="AF1558" s="2"/>
      <c r="AG1558">
        <v>0</v>
      </c>
      <c r="AH1558" s="3">
        <v>880</v>
      </c>
      <c r="AI1558" s="3">
        <v>0</v>
      </c>
      <c r="AJ1558" s="3">
        <v>0</v>
      </c>
      <c r="AK1558" s="3">
        <v>0</v>
      </c>
      <c r="AL1558" s="3">
        <v>0</v>
      </c>
      <c r="AM1558" t="s">
        <v>9988</v>
      </c>
      <c r="AN1558" t="s">
        <v>9989</v>
      </c>
      <c r="AO1558" t="s">
        <v>9979</v>
      </c>
      <c r="AP1558" t="s">
        <v>9980</v>
      </c>
      <c r="AQ1558" t="s">
        <v>83</v>
      </c>
      <c r="AR1558" t="s">
        <v>9990</v>
      </c>
      <c r="AS1558" t="s">
        <v>83</v>
      </c>
      <c r="AT1558" t="s">
        <v>96</v>
      </c>
      <c r="AU1558" t="s">
        <v>9991</v>
      </c>
      <c r="AV1558" t="s">
        <v>9992</v>
      </c>
      <c r="AW1558" t="s">
        <v>99</v>
      </c>
      <c r="AX1558" t="s">
        <v>100</v>
      </c>
      <c r="AY1558" t="s">
        <v>10121</v>
      </c>
      <c r="AZ1558" t="s">
        <v>11362</v>
      </c>
      <c r="BA1558" t="s">
        <v>103</v>
      </c>
      <c r="BB1558" t="s">
        <v>83</v>
      </c>
      <c r="BC1558" s="4"/>
      <c r="BD1558" t="s">
        <v>83</v>
      </c>
      <c r="BE1558" t="s">
        <v>105</v>
      </c>
      <c r="BF1558" t="s">
        <v>106</v>
      </c>
      <c r="BG1558" t="s">
        <v>107</v>
      </c>
      <c r="BH1558" t="s">
        <v>1226</v>
      </c>
      <c r="BI1558" t="s">
        <v>1227</v>
      </c>
      <c r="BJ1558" s="2">
        <v>0</v>
      </c>
      <c r="BK1558" t="s">
        <v>90</v>
      </c>
      <c r="BL1558" t="s">
        <v>90</v>
      </c>
      <c r="BM1558" t="s">
        <v>83</v>
      </c>
      <c r="BN1558" t="s">
        <v>83</v>
      </c>
      <c r="BO1558" t="s">
        <v>83</v>
      </c>
      <c r="BP1558" t="s">
        <v>83</v>
      </c>
      <c r="BQ1558" t="s">
        <v>83</v>
      </c>
      <c r="BR1558" t="s">
        <v>83</v>
      </c>
      <c r="BS1558" t="s">
        <v>83</v>
      </c>
      <c r="BT1558" s="3">
        <v>1</v>
      </c>
    </row>
    <row r="1559" spans="1:72" x14ac:dyDescent="0.25">
      <c r="A1559" t="s">
        <v>9979</v>
      </c>
      <c r="B1559" t="s">
        <v>9980</v>
      </c>
      <c r="C1559" t="s">
        <v>9981</v>
      </c>
      <c r="D1559" t="s">
        <v>74</v>
      </c>
      <c r="E1559" t="s">
        <v>21868</v>
      </c>
      <c r="F1559" t="s">
        <v>9982</v>
      </c>
      <c r="G1559" t="s">
        <v>11363</v>
      </c>
      <c r="H1559" t="s">
        <v>11364</v>
      </c>
      <c r="I1559" s="1">
        <v>44197</v>
      </c>
      <c r="J1559" s="1">
        <v>44926</v>
      </c>
      <c r="K1559" t="s">
        <v>78</v>
      </c>
      <c r="L1559" t="s">
        <v>79</v>
      </c>
      <c r="M1559" t="s">
        <v>80</v>
      </c>
      <c r="N1559" t="s">
        <v>11365</v>
      </c>
      <c r="O1559" t="s">
        <v>477</v>
      </c>
      <c r="P1559" t="s">
        <v>1221</v>
      </c>
      <c r="Q1559" t="s">
        <v>11366</v>
      </c>
      <c r="R1559" t="s">
        <v>9987</v>
      </c>
      <c r="S1559" t="s">
        <v>86</v>
      </c>
      <c r="T1559" t="s">
        <v>87</v>
      </c>
      <c r="U1559" t="s">
        <v>88</v>
      </c>
      <c r="V1559" t="s">
        <v>1223</v>
      </c>
      <c r="W1559" t="s">
        <v>90</v>
      </c>
      <c r="X1559" t="s">
        <v>83</v>
      </c>
      <c r="Y1559" t="s">
        <v>91</v>
      </c>
      <c r="Z1559" t="s">
        <v>92</v>
      </c>
      <c r="AA1559" s="1">
        <v>44378</v>
      </c>
      <c r="AB1559" s="2">
        <v>571.35</v>
      </c>
      <c r="AC1559" s="2">
        <v>307.64999999999998</v>
      </c>
      <c r="AD1559" s="2"/>
      <c r="AE1559" s="2"/>
      <c r="AF1559" s="2"/>
      <c r="AG1559">
        <v>0</v>
      </c>
      <c r="AH1559" s="3">
        <v>880</v>
      </c>
      <c r="AI1559" s="3">
        <v>0</v>
      </c>
      <c r="AJ1559" s="3">
        <v>0</v>
      </c>
      <c r="AK1559" s="3">
        <v>0</v>
      </c>
      <c r="AL1559" s="3">
        <v>0</v>
      </c>
      <c r="AM1559" t="s">
        <v>9988</v>
      </c>
      <c r="AN1559" t="s">
        <v>9989</v>
      </c>
      <c r="AO1559" t="s">
        <v>9979</v>
      </c>
      <c r="AP1559" t="s">
        <v>9980</v>
      </c>
      <c r="AQ1559" t="s">
        <v>83</v>
      </c>
      <c r="AR1559" t="s">
        <v>9990</v>
      </c>
      <c r="AS1559" t="s">
        <v>83</v>
      </c>
      <c r="AT1559" t="s">
        <v>96</v>
      </c>
      <c r="AU1559" t="s">
        <v>9991</v>
      </c>
      <c r="AV1559" t="s">
        <v>9992</v>
      </c>
      <c r="AW1559" t="s">
        <v>99</v>
      </c>
      <c r="AX1559" t="s">
        <v>100</v>
      </c>
      <c r="AY1559" t="s">
        <v>10121</v>
      </c>
      <c r="AZ1559" t="s">
        <v>11367</v>
      </c>
      <c r="BA1559" t="s">
        <v>103</v>
      </c>
      <c r="BB1559" t="s">
        <v>83</v>
      </c>
      <c r="BC1559" s="4"/>
      <c r="BD1559" t="s">
        <v>83</v>
      </c>
      <c r="BE1559" t="s">
        <v>105</v>
      </c>
      <c r="BF1559" t="s">
        <v>106</v>
      </c>
      <c r="BG1559" t="s">
        <v>107</v>
      </c>
      <c r="BH1559" t="s">
        <v>1226</v>
      </c>
      <c r="BI1559" t="s">
        <v>1227</v>
      </c>
      <c r="BJ1559" s="2">
        <v>0</v>
      </c>
      <c r="BK1559" t="s">
        <v>90</v>
      </c>
      <c r="BL1559" t="s">
        <v>90</v>
      </c>
      <c r="BM1559" t="s">
        <v>83</v>
      </c>
      <c r="BN1559" t="s">
        <v>83</v>
      </c>
      <c r="BO1559" t="s">
        <v>83</v>
      </c>
      <c r="BP1559" t="s">
        <v>83</v>
      </c>
      <c r="BQ1559" t="s">
        <v>83</v>
      </c>
      <c r="BR1559" t="s">
        <v>83</v>
      </c>
      <c r="BS1559" t="s">
        <v>83</v>
      </c>
      <c r="BT1559" s="3">
        <v>1</v>
      </c>
    </row>
    <row r="1560" spans="1:72" x14ac:dyDescent="0.25">
      <c r="A1560" t="s">
        <v>9979</v>
      </c>
      <c r="B1560" t="s">
        <v>9980</v>
      </c>
      <c r="C1560" t="s">
        <v>9981</v>
      </c>
      <c r="D1560" t="s">
        <v>74</v>
      </c>
      <c r="E1560" t="s">
        <v>21868</v>
      </c>
      <c r="F1560" t="s">
        <v>9982</v>
      </c>
      <c r="G1560" t="s">
        <v>11368</v>
      </c>
      <c r="H1560" t="s">
        <v>11369</v>
      </c>
      <c r="I1560" s="1">
        <v>44197</v>
      </c>
      <c r="J1560" s="1">
        <v>44926</v>
      </c>
      <c r="K1560" t="s">
        <v>78</v>
      </c>
      <c r="L1560" t="s">
        <v>79</v>
      </c>
      <c r="M1560" t="s">
        <v>80</v>
      </c>
      <c r="N1560" t="s">
        <v>11365</v>
      </c>
      <c r="O1560" t="s">
        <v>375</v>
      </c>
      <c r="P1560" t="s">
        <v>1221</v>
      </c>
      <c r="Q1560" t="s">
        <v>11366</v>
      </c>
      <c r="R1560" t="s">
        <v>9987</v>
      </c>
      <c r="S1560" t="s">
        <v>86</v>
      </c>
      <c r="T1560" t="s">
        <v>87</v>
      </c>
      <c r="U1560" t="s">
        <v>88</v>
      </c>
      <c r="V1560" t="s">
        <v>1223</v>
      </c>
      <c r="W1560" t="s">
        <v>90</v>
      </c>
      <c r="X1560" t="s">
        <v>83</v>
      </c>
      <c r="Y1560" t="s">
        <v>91</v>
      </c>
      <c r="Z1560" t="s">
        <v>92</v>
      </c>
      <c r="AA1560" s="1">
        <v>44378</v>
      </c>
      <c r="AB1560" s="2">
        <v>571.35</v>
      </c>
      <c r="AC1560" s="2">
        <v>307.64999999999998</v>
      </c>
      <c r="AD1560" s="2"/>
      <c r="AE1560" s="2"/>
      <c r="AF1560" s="2"/>
      <c r="AG1560">
        <v>0</v>
      </c>
      <c r="AH1560" s="3">
        <v>880</v>
      </c>
      <c r="AI1560" s="3">
        <v>0</v>
      </c>
      <c r="AJ1560" s="3">
        <v>0</v>
      </c>
      <c r="AK1560" s="3">
        <v>0</v>
      </c>
      <c r="AL1560" s="3">
        <v>0</v>
      </c>
      <c r="AM1560" t="s">
        <v>9988</v>
      </c>
      <c r="AN1560" t="s">
        <v>9989</v>
      </c>
      <c r="AO1560" t="s">
        <v>9979</v>
      </c>
      <c r="AP1560" t="s">
        <v>9980</v>
      </c>
      <c r="AQ1560" t="s">
        <v>83</v>
      </c>
      <c r="AR1560" t="s">
        <v>9990</v>
      </c>
      <c r="AS1560" t="s">
        <v>83</v>
      </c>
      <c r="AT1560" t="s">
        <v>96</v>
      </c>
      <c r="AU1560" t="s">
        <v>9991</v>
      </c>
      <c r="AV1560" t="s">
        <v>9992</v>
      </c>
      <c r="AW1560" t="s">
        <v>99</v>
      </c>
      <c r="AX1560" t="s">
        <v>100</v>
      </c>
      <c r="AY1560" t="s">
        <v>10121</v>
      </c>
      <c r="AZ1560" t="s">
        <v>11370</v>
      </c>
      <c r="BA1560" t="s">
        <v>103</v>
      </c>
      <c r="BB1560" t="s">
        <v>83</v>
      </c>
      <c r="BC1560" s="4"/>
      <c r="BD1560" t="s">
        <v>83</v>
      </c>
      <c r="BE1560" t="s">
        <v>105</v>
      </c>
      <c r="BF1560" t="s">
        <v>106</v>
      </c>
      <c r="BG1560" t="s">
        <v>107</v>
      </c>
      <c r="BH1560" t="s">
        <v>1226</v>
      </c>
      <c r="BI1560" t="s">
        <v>1227</v>
      </c>
      <c r="BJ1560" s="2">
        <v>0</v>
      </c>
      <c r="BK1560" t="s">
        <v>90</v>
      </c>
      <c r="BL1560" t="s">
        <v>90</v>
      </c>
      <c r="BM1560" t="s">
        <v>83</v>
      </c>
      <c r="BN1560" t="s">
        <v>83</v>
      </c>
      <c r="BO1560" t="s">
        <v>83</v>
      </c>
      <c r="BP1560" t="s">
        <v>83</v>
      </c>
      <c r="BQ1560" t="s">
        <v>83</v>
      </c>
      <c r="BR1560" t="s">
        <v>83</v>
      </c>
      <c r="BS1560" t="s">
        <v>83</v>
      </c>
      <c r="BT1560" s="3">
        <v>1</v>
      </c>
    </row>
    <row r="1561" spans="1:72" x14ac:dyDescent="0.25">
      <c r="A1561" t="s">
        <v>9979</v>
      </c>
      <c r="B1561" t="s">
        <v>9980</v>
      </c>
      <c r="C1561" t="s">
        <v>9981</v>
      </c>
      <c r="D1561" t="s">
        <v>74</v>
      </c>
      <c r="E1561" t="s">
        <v>21868</v>
      </c>
      <c r="F1561" t="s">
        <v>9982</v>
      </c>
      <c r="G1561" t="s">
        <v>11371</v>
      </c>
      <c r="H1561" t="s">
        <v>11372</v>
      </c>
      <c r="I1561" s="1">
        <v>44197</v>
      </c>
      <c r="J1561" s="1">
        <v>44926</v>
      </c>
      <c r="K1561" t="s">
        <v>78</v>
      </c>
      <c r="L1561" t="s">
        <v>79</v>
      </c>
      <c r="M1561" t="s">
        <v>80</v>
      </c>
      <c r="N1561" t="s">
        <v>10891</v>
      </c>
      <c r="O1561" t="s">
        <v>338</v>
      </c>
      <c r="P1561" t="s">
        <v>1221</v>
      </c>
      <c r="Q1561" t="s">
        <v>10892</v>
      </c>
      <c r="R1561" t="s">
        <v>9987</v>
      </c>
      <c r="S1561" t="s">
        <v>86</v>
      </c>
      <c r="T1561" t="s">
        <v>87</v>
      </c>
      <c r="U1561" t="s">
        <v>88</v>
      </c>
      <c r="V1561" t="s">
        <v>1223</v>
      </c>
      <c r="W1561" t="s">
        <v>90</v>
      </c>
      <c r="X1561" t="s">
        <v>83</v>
      </c>
      <c r="Y1561" t="s">
        <v>91</v>
      </c>
      <c r="Z1561" t="s">
        <v>92</v>
      </c>
      <c r="AA1561" s="1">
        <v>44378</v>
      </c>
      <c r="AB1561" s="2">
        <v>571.35</v>
      </c>
      <c r="AC1561" s="2">
        <v>307.64999999999998</v>
      </c>
      <c r="AD1561" s="2"/>
      <c r="AE1561" s="2"/>
      <c r="AF1561" s="2"/>
      <c r="AG1561">
        <v>0</v>
      </c>
      <c r="AH1561" s="3">
        <v>880</v>
      </c>
      <c r="AI1561" s="3">
        <v>0</v>
      </c>
      <c r="AJ1561" s="3">
        <v>0</v>
      </c>
      <c r="AK1561" s="3">
        <v>0</v>
      </c>
      <c r="AL1561" s="3">
        <v>0</v>
      </c>
      <c r="AM1561" t="s">
        <v>9988</v>
      </c>
      <c r="AN1561" t="s">
        <v>9989</v>
      </c>
      <c r="AO1561" t="s">
        <v>9979</v>
      </c>
      <c r="AP1561" t="s">
        <v>9980</v>
      </c>
      <c r="AQ1561" t="s">
        <v>83</v>
      </c>
      <c r="AR1561" t="s">
        <v>9990</v>
      </c>
      <c r="AS1561" t="s">
        <v>83</v>
      </c>
      <c r="AT1561" t="s">
        <v>96</v>
      </c>
      <c r="AU1561" t="s">
        <v>9991</v>
      </c>
      <c r="AV1561" t="s">
        <v>9992</v>
      </c>
      <c r="AW1561" t="s">
        <v>99</v>
      </c>
      <c r="AX1561" t="s">
        <v>100</v>
      </c>
      <c r="AY1561" t="s">
        <v>10121</v>
      </c>
      <c r="AZ1561" t="s">
        <v>11373</v>
      </c>
      <c r="BA1561" t="s">
        <v>103</v>
      </c>
      <c r="BB1561" t="s">
        <v>83</v>
      </c>
      <c r="BC1561" s="4"/>
      <c r="BD1561" t="s">
        <v>83</v>
      </c>
      <c r="BE1561" t="s">
        <v>105</v>
      </c>
      <c r="BF1561" t="s">
        <v>106</v>
      </c>
      <c r="BG1561" t="s">
        <v>107</v>
      </c>
      <c r="BH1561" t="s">
        <v>1226</v>
      </c>
      <c r="BI1561" t="s">
        <v>1227</v>
      </c>
      <c r="BJ1561" s="2">
        <v>0</v>
      </c>
      <c r="BK1561" t="s">
        <v>90</v>
      </c>
      <c r="BL1561" t="s">
        <v>90</v>
      </c>
      <c r="BM1561" t="s">
        <v>83</v>
      </c>
      <c r="BN1561" t="s">
        <v>83</v>
      </c>
      <c r="BO1561" t="s">
        <v>83</v>
      </c>
      <c r="BP1561" t="s">
        <v>83</v>
      </c>
      <c r="BQ1561" t="s">
        <v>83</v>
      </c>
      <c r="BR1561" t="s">
        <v>83</v>
      </c>
      <c r="BS1561" t="s">
        <v>83</v>
      </c>
      <c r="BT1561" s="3">
        <v>1</v>
      </c>
    </row>
    <row r="1562" spans="1:72" x14ac:dyDescent="0.25">
      <c r="A1562" t="s">
        <v>9979</v>
      </c>
      <c r="B1562" t="s">
        <v>9980</v>
      </c>
      <c r="C1562" t="s">
        <v>9981</v>
      </c>
      <c r="D1562" t="s">
        <v>74</v>
      </c>
      <c r="E1562" t="s">
        <v>21868</v>
      </c>
      <c r="F1562" t="s">
        <v>9982</v>
      </c>
      <c r="G1562" t="s">
        <v>11374</v>
      </c>
      <c r="H1562" t="s">
        <v>11375</v>
      </c>
      <c r="I1562" s="1">
        <v>44197</v>
      </c>
      <c r="J1562" s="1">
        <v>44926</v>
      </c>
      <c r="K1562" t="s">
        <v>78</v>
      </c>
      <c r="L1562" t="s">
        <v>79</v>
      </c>
      <c r="M1562" t="s">
        <v>80</v>
      </c>
      <c r="N1562" t="s">
        <v>10848</v>
      </c>
      <c r="O1562" t="s">
        <v>501</v>
      </c>
      <c r="P1562" t="s">
        <v>222</v>
      </c>
      <c r="Q1562" t="s">
        <v>10849</v>
      </c>
      <c r="R1562" t="s">
        <v>9987</v>
      </c>
      <c r="S1562" t="s">
        <v>150</v>
      </c>
      <c r="T1562" t="s">
        <v>87</v>
      </c>
      <c r="U1562" t="s">
        <v>88</v>
      </c>
      <c r="V1562" t="s">
        <v>89</v>
      </c>
      <c r="W1562" t="s">
        <v>78</v>
      </c>
      <c r="X1562" t="s">
        <v>120</v>
      </c>
      <c r="Y1562" t="s">
        <v>91</v>
      </c>
      <c r="Z1562" t="s">
        <v>92</v>
      </c>
      <c r="AA1562" s="1">
        <v>44567</v>
      </c>
      <c r="AB1562" s="2">
        <v>79</v>
      </c>
      <c r="AC1562" s="2">
        <v>76</v>
      </c>
      <c r="AD1562" s="2"/>
      <c r="AE1562" s="2"/>
      <c r="AF1562" s="2"/>
      <c r="AG1562">
        <v>0</v>
      </c>
      <c r="AH1562" s="3">
        <v>100</v>
      </c>
      <c r="AI1562" s="3">
        <v>92</v>
      </c>
      <c r="AJ1562" s="3">
        <v>0</v>
      </c>
      <c r="AK1562" s="3">
        <v>0</v>
      </c>
      <c r="AL1562" s="3">
        <v>0</v>
      </c>
      <c r="AM1562" t="s">
        <v>9988</v>
      </c>
      <c r="AN1562" t="s">
        <v>9989</v>
      </c>
      <c r="AO1562" t="s">
        <v>9979</v>
      </c>
      <c r="AP1562" t="s">
        <v>9980</v>
      </c>
      <c r="AQ1562" t="s">
        <v>83</v>
      </c>
      <c r="AR1562" t="s">
        <v>9990</v>
      </c>
      <c r="AS1562" t="s">
        <v>83</v>
      </c>
      <c r="AT1562" t="s">
        <v>96</v>
      </c>
      <c r="AU1562" t="s">
        <v>9991</v>
      </c>
      <c r="AV1562" t="s">
        <v>9992</v>
      </c>
      <c r="AW1562" t="s">
        <v>99</v>
      </c>
      <c r="AX1562" t="s">
        <v>100</v>
      </c>
      <c r="AY1562" t="s">
        <v>9993</v>
      </c>
      <c r="AZ1562" t="s">
        <v>11376</v>
      </c>
      <c r="BA1562" t="s">
        <v>103</v>
      </c>
      <c r="BB1562" t="s">
        <v>11377</v>
      </c>
      <c r="BC1562" s="4"/>
      <c r="BD1562" t="s">
        <v>83</v>
      </c>
      <c r="BE1562" t="s">
        <v>105</v>
      </c>
      <c r="BF1562" t="s">
        <v>106</v>
      </c>
      <c r="BG1562" t="s">
        <v>107</v>
      </c>
      <c r="BH1562" t="s">
        <v>108</v>
      </c>
      <c r="BI1562" t="s">
        <v>109</v>
      </c>
      <c r="BJ1562" s="2">
        <v>0</v>
      </c>
      <c r="BK1562" t="s">
        <v>90</v>
      </c>
      <c r="BL1562" t="s">
        <v>78</v>
      </c>
      <c r="BM1562" t="s">
        <v>83</v>
      </c>
      <c r="BN1562" t="s">
        <v>83</v>
      </c>
      <c r="BO1562" t="s">
        <v>83</v>
      </c>
      <c r="BP1562" t="s">
        <v>11378</v>
      </c>
      <c r="BQ1562" t="s">
        <v>9997</v>
      </c>
      <c r="BR1562" t="s">
        <v>9998</v>
      </c>
      <c r="BS1562" t="s">
        <v>83</v>
      </c>
      <c r="BT1562" s="3">
        <v>1</v>
      </c>
    </row>
    <row r="1563" spans="1:72" x14ac:dyDescent="0.25">
      <c r="A1563" t="s">
        <v>9979</v>
      </c>
      <c r="B1563" t="s">
        <v>9980</v>
      </c>
      <c r="C1563" t="s">
        <v>9981</v>
      </c>
      <c r="D1563" t="s">
        <v>74</v>
      </c>
      <c r="E1563" t="s">
        <v>21868</v>
      </c>
      <c r="F1563" t="s">
        <v>9982</v>
      </c>
      <c r="G1563" t="s">
        <v>11379</v>
      </c>
      <c r="H1563" t="s">
        <v>11380</v>
      </c>
      <c r="I1563" s="1">
        <v>44197</v>
      </c>
      <c r="J1563" s="1">
        <v>44926</v>
      </c>
      <c r="K1563" t="s">
        <v>78</v>
      </c>
      <c r="L1563" t="s">
        <v>79</v>
      </c>
      <c r="M1563" t="s">
        <v>80</v>
      </c>
      <c r="N1563" t="s">
        <v>11381</v>
      </c>
      <c r="O1563" t="s">
        <v>375</v>
      </c>
      <c r="P1563" t="s">
        <v>409</v>
      </c>
      <c r="Q1563" t="s">
        <v>11382</v>
      </c>
      <c r="R1563" t="s">
        <v>9987</v>
      </c>
      <c r="S1563" t="s">
        <v>150</v>
      </c>
      <c r="T1563" t="s">
        <v>87</v>
      </c>
      <c r="U1563" t="s">
        <v>88</v>
      </c>
      <c r="V1563" t="s">
        <v>89</v>
      </c>
      <c r="W1563" t="s">
        <v>78</v>
      </c>
      <c r="X1563" t="s">
        <v>120</v>
      </c>
      <c r="Y1563" t="s">
        <v>91</v>
      </c>
      <c r="Z1563" t="s">
        <v>92</v>
      </c>
      <c r="AA1563" s="1">
        <v>44566</v>
      </c>
      <c r="AB1563" s="2">
        <v>2901</v>
      </c>
      <c r="AC1563" s="2">
        <v>2857</v>
      </c>
      <c r="AD1563" s="2"/>
      <c r="AE1563" s="2"/>
      <c r="AF1563" s="2"/>
      <c r="AG1563">
        <v>0</v>
      </c>
      <c r="AH1563" s="3">
        <v>2272</v>
      </c>
      <c r="AI1563" s="3">
        <v>2312</v>
      </c>
      <c r="AJ1563" s="3">
        <v>0</v>
      </c>
      <c r="AK1563" s="3">
        <v>0</v>
      </c>
      <c r="AL1563" s="3">
        <v>0</v>
      </c>
      <c r="AM1563" t="s">
        <v>9988</v>
      </c>
      <c r="AN1563" t="s">
        <v>9989</v>
      </c>
      <c r="AO1563" t="s">
        <v>9979</v>
      </c>
      <c r="AP1563" t="s">
        <v>9980</v>
      </c>
      <c r="AQ1563" t="s">
        <v>83</v>
      </c>
      <c r="AR1563" t="s">
        <v>9990</v>
      </c>
      <c r="AS1563" t="s">
        <v>83</v>
      </c>
      <c r="AT1563" t="s">
        <v>96</v>
      </c>
      <c r="AU1563" t="s">
        <v>9991</v>
      </c>
      <c r="AV1563" t="s">
        <v>9992</v>
      </c>
      <c r="AW1563" t="s">
        <v>99</v>
      </c>
      <c r="AX1563" t="s">
        <v>100</v>
      </c>
      <c r="AY1563" t="s">
        <v>9993</v>
      </c>
      <c r="AZ1563" t="s">
        <v>11383</v>
      </c>
      <c r="BA1563" t="s">
        <v>103</v>
      </c>
      <c r="BB1563" t="s">
        <v>11384</v>
      </c>
      <c r="BC1563" s="4"/>
      <c r="BD1563" t="s">
        <v>83</v>
      </c>
      <c r="BE1563" t="s">
        <v>105</v>
      </c>
      <c r="BF1563" t="s">
        <v>106</v>
      </c>
      <c r="BG1563" t="s">
        <v>107</v>
      </c>
      <c r="BH1563" t="s">
        <v>108</v>
      </c>
      <c r="BI1563" t="s">
        <v>109</v>
      </c>
      <c r="BJ1563" s="2">
        <v>0</v>
      </c>
      <c r="BK1563" t="s">
        <v>90</v>
      </c>
      <c r="BL1563" t="s">
        <v>78</v>
      </c>
      <c r="BM1563" t="s">
        <v>83</v>
      </c>
      <c r="BN1563" t="s">
        <v>83</v>
      </c>
      <c r="BO1563" t="s">
        <v>83</v>
      </c>
      <c r="BP1563" t="s">
        <v>11385</v>
      </c>
      <c r="BQ1563" t="s">
        <v>9997</v>
      </c>
      <c r="BR1563" t="s">
        <v>9998</v>
      </c>
      <c r="BS1563" t="s">
        <v>83</v>
      </c>
      <c r="BT1563" s="3">
        <v>1</v>
      </c>
    </row>
    <row r="1564" spans="1:72" x14ac:dyDescent="0.25">
      <c r="A1564" t="s">
        <v>9979</v>
      </c>
      <c r="B1564" t="s">
        <v>9980</v>
      </c>
      <c r="C1564" t="s">
        <v>9981</v>
      </c>
      <c r="D1564" t="s">
        <v>74</v>
      </c>
      <c r="E1564" t="s">
        <v>21868</v>
      </c>
      <c r="F1564" t="s">
        <v>9982</v>
      </c>
      <c r="G1564" t="s">
        <v>11386</v>
      </c>
      <c r="H1564" t="s">
        <v>11387</v>
      </c>
      <c r="I1564" s="1">
        <v>44197</v>
      </c>
      <c r="J1564" s="1">
        <v>44926</v>
      </c>
      <c r="K1564" t="s">
        <v>78</v>
      </c>
      <c r="L1564" t="s">
        <v>79</v>
      </c>
      <c r="M1564" t="s">
        <v>80</v>
      </c>
      <c r="N1564" t="s">
        <v>11388</v>
      </c>
      <c r="O1564" t="s">
        <v>162</v>
      </c>
      <c r="P1564" t="s">
        <v>83</v>
      </c>
      <c r="Q1564" t="s">
        <v>11389</v>
      </c>
      <c r="R1564" t="s">
        <v>9987</v>
      </c>
      <c r="S1564" t="s">
        <v>119</v>
      </c>
      <c r="T1564" t="s">
        <v>87</v>
      </c>
      <c r="U1564" t="s">
        <v>88</v>
      </c>
      <c r="V1564" t="s">
        <v>89</v>
      </c>
      <c r="W1564" t="s">
        <v>78</v>
      </c>
      <c r="X1564" t="s">
        <v>120</v>
      </c>
      <c r="Y1564" t="s">
        <v>91</v>
      </c>
      <c r="Z1564" t="s">
        <v>92</v>
      </c>
      <c r="AA1564" s="1">
        <v>44566</v>
      </c>
      <c r="AB1564" s="2">
        <v>8940</v>
      </c>
      <c r="AC1564" s="2">
        <v>5783</v>
      </c>
      <c r="AD1564" s="2"/>
      <c r="AE1564" s="2"/>
      <c r="AF1564" s="2"/>
      <c r="AG1564">
        <v>0</v>
      </c>
      <c r="AH1564" s="3">
        <v>8132</v>
      </c>
      <c r="AI1564" s="3">
        <v>4856</v>
      </c>
      <c r="AJ1564" s="3">
        <v>0</v>
      </c>
      <c r="AK1564" s="3">
        <v>0</v>
      </c>
      <c r="AL1564" s="3">
        <v>0</v>
      </c>
      <c r="AM1564" t="s">
        <v>9988</v>
      </c>
      <c r="AN1564" t="s">
        <v>9989</v>
      </c>
      <c r="AO1564" t="s">
        <v>9979</v>
      </c>
      <c r="AP1564" t="s">
        <v>9980</v>
      </c>
      <c r="AQ1564" t="s">
        <v>83</v>
      </c>
      <c r="AR1564" t="s">
        <v>9990</v>
      </c>
      <c r="AS1564" t="s">
        <v>83</v>
      </c>
      <c r="AT1564" t="s">
        <v>96</v>
      </c>
      <c r="AU1564" t="s">
        <v>9991</v>
      </c>
      <c r="AV1564" t="s">
        <v>9992</v>
      </c>
      <c r="AW1564" t="s">
        <v>99</v>
      </c>
      <c r="AX1564" t="s">
        <v>100</v>
      </c>
      <c r="AY1564" t="s">
        <v>11390</v>
      </c>
      <c r="AZ1564" t="s">
        <v>11391</v>
      </c>
      <c r="BA1564" t="s">
        <v>103</v>
      </c>
      <c r="BB1564" t="s">
        <v>11392</v>
      </c>
      <c r="BC1564" s="4"/>
      <c r="BD1564" t="s">
        <v>83</v>
      </c>
      <c r="BE1564" t="s">
        <v>105</v>
      </c>
      <c r="BF1564" t="s">
        <v>106</v>
      </c>
      <c r="BG1564" t="s">
        <v>107</v>
      </c>
      <c r="BH1564" t="s">
        <v>123</v>
      </c>
      <c r="BI1564" t="s">
        <v>124</v>
      </c>
      <c r="BJ1564" s="2">
        <v>0</v>
      </c>
      <c r="BK1564" t="s">
        <v>90</v>
      </c>
      <c r="BL1564" t="s">
        <v>90</v>
      </c>
      <c r="BM1564" t="s">
        <v>83</v>
      </c>
      <c r="BN1564" t="s">
        <v>83</v>
      </c>
      <c r="BO1564" t="s">
        <v>83</v>
      </c>
      <c r="BP1564" t="s">
        <v>83</v>
      </c>
      <c r="BQ1564" t="s">
        <v>83</v>
      </c>
      <c r="BR1564" t="s">
        <v>83</v>
      </c>
      <c r="BS1564" t="s">
        <v>83</v>
      </c>
      <c r="BT1564" s="3">
        <v>1</v>
      </c>
    </row>
    <row r="1565" spans="1:72" x14ac:dyDescent="0.25">
      <c r="A1565" t="s">
        <v>9979</v>
      </c>
      <c r="B1565" t="s">
        <v>9980</v>
      </c>
      <c r="C1565" t="s">
        <v>9981</v>
      </c>
      <c r="D1565" t="s">
        <v>74</v>
      </c>
      <c r="E1565" t="s">
        <v>21868</v>
      </c>
      <c r="F1565" t="s">
        <v>9982</v>
      </c>
      <c r="G1565" t="s">
        <v>11393</v>
      </c>
      <c r="H1565" t="s">
        <v>11394</v>
      </c>
      <c r="I1565" s="1">
        <v>44197</v>
      </c>
      <c r="J1565" s="1">
        <v>44926</v>
      </c>
      <c r="K1565" t="s">
        <v>78</v>
      </c>
      <c r="L1565" t="s">
        <v>79</v>
      </c>
      <c r="M1565" t="s">
        <v>80</v>
      </c>
      <c r="N1565" t="s">
        <v>11381</v>
      </c>
      <c r="O1565" t="s">
        <v>162</v>
      </c>
      <c r="P1565" t="s">
        <v>420</v>
      </c>
      <c r="Q1565" t="s">
        <v>11382</v>
      </c>
      <c r="R1565" t="s">
        <v>9987</v>
      </c>
      <c r="S1565" t="s">
        <v>119</v>
      </c>
      <c r="T1565" t="s">
        <v>87</v>
      </c>
      <c r="U1565" t="s">
        <v>88</v>
      </c>
      <c r="V1565" t="s">
        <v>89</v>
      </c>
      <c r="W1565" t="s">
        <v>78</v>
      </c>
      <c r="X1565" t="s">
        <v>120</v>
      </c>
      <c r="Y1565" t="s">
        <v>91</v>
      </c>
      <c r="Z1565" t="s">
        <v>92</v>
      </c>
      <c r="AA1565" s="1">
        <v>44566</v>
      </c>
      <c r="AB1565" s="2">
        <v>10677</v>
      </c>
      <c r="AC1565" s="2">
        <v>10183</v>
      </c>
      <c r="AD1565" s="2"/>
      <c r="AE1565" s="2"/>
      <c r="AF1565" s="2"/>
      <c r="AG1565">
        <v>0</v>
      </c>
      <c r="AH1565" s="3">
        <v>9260</v>
      </c>
      <c r="AI1565" s="3">
        <v>9476</v>
      </c>
      <c r="AJ1565" s="3">
        <v>0</v>
      </c>
      <c r="AK1565" s="3">
        <v>0</v>
      </c>
      <c r="AL1565" s="3">
        <v>0</v>
      </c>
      <c r="AM1565" t="s">
        <v>9988</v>
      </c>
      <c r="AN1565" t="s">
        <v>9989</v>
      </c>
      <c r="AO1565" t="s">
        <v>9979</v>
      </c>
      <c r="AP1565" t="s">
        <v>9980</v>
      </c>
      <c r="AQ1565" t="s">
        <v>83</v>
      </c>
      <c r="AR1565" t="s">
        <v>9990</v>
      </c>
      <c r="AS1565" t="s">
        <v>83</v>
      </c>
      <c r="AT1565" t="s">
        <v>96</v>
      </c>
      <c r="AU1565" t="s">
        <v>9991</v>
      </c>
      <c r="AV1565" t="s">
        <v>9992</v>
      </c>
      <c r="AW1565" t="s">
        <v>99</v>
      </c>
      <c r="AX1565" t="s">
        <v>100</v>
      </c>
      <c r="AY1565" t="s">
        <v>9993</v>
      </c>
      <c r="AZ1565" t="s">
        <v>11395</v>
      </c>
      <c r="BA1565" t="s">
        <v>103</v>
      </c>
      <c r="BB1565" t="s">
        <v>11396</v>
      </c>
      <c r="BC1565" s="4"/>
      <c r="BD1565" t="s">
        <v>83</v>
      </c>
      <c r="BE1565" t="s">
        <v>105</v>
      </c>
      <c r="BF1565" t="s">
        <v>106</v>
      </c>
      <c r="BG1565" t="s">
        <v>107</v>
      </c>
      <c r="BH1565" t="s">
        <v>472</v>
      </c>
      <c r="BI1565" t="s">
        <v>473</v>
      </c>
      <c r="BJ1565" s="2">
        <v>0</v>
      </c>
      <c r="BK1565" t="s">
        <v>90</v>
      </c>
      <c r="BL1565" t="s">
        <v>78</v>
      </c>
      <c r="BM1565" t="s">
        <v>83</v>
      </c>
      <c r="BN1565" t="s">
        <v>83</v>
      </c>
      <c r="BO1565" t="s">
        <v>83</v>
      </c>
      <c r="BP1565" t="s">
        <v>11397</v>
      </c>
      <c r="BQ1565" t="s">
        <v>9997</v>
      </c>
      <c r="BR1565" t="s">
        <v>9998</v>
      </c>
      <c r="BS1565" t="s">
        <v>83</v>
      </c>
      <c r="BT1565" s="3">
        <v>1</v>
      </c>
    </row>
    <row r="1566" spans="1:72" x14ac:dyDescent="0.25">
      <c r="A1566" t="s">
        <v>9979</v>
      </c>
      <c r="B1566" t="s">
        <v>9980</v>
      </c>
      <c r="C1566" t="s">
        <v>9981</v>
      </c>
      <c r="D1566" t="s">
        <v>74</v>
      </c>
      <c r="E1566" t="s">
        <v>21868</v>
      </c>
      <c r="F1566" t="s">
        <v>9982</v>
      </c>
      <c r="G1566" t="s">
        <v>11398</v>
      </c>
      <c r="H1566" t="s">
        <v>11399</v>
      </c>
      <c r="I1566" s="1">
        <v>44197</v>
      </c>
      <c r="J1566" s="1">
        <v>44926</v>
      </c>
      <c r="K1566" t="s">
        <v>78</v>
      </c>
      <c r="L1566" t="s">
        <v>79</v>
      </c>
      <c r="M1566" t="s">
        <v>80</v>
      </c>
      <c r="N1566" t="s">
        <v>10230</v>
      </c>
      <c r="O1566" t="s">
        <v>155</v>
      </c>
      <c r="P1566" t="s">
        <v>1108</v>
      </c>
      <c r="Q1566" t="s">
        <v>11400</v>
      </c>
      <c r="R1566" t="s">
        <v>9987</v>
      </c>
      <c r="S1566" t="s">
        <v>150</v>
      </c>
      <c r="T1566" t="s">
        <v>87</v>
      </c>
      <c r="U1566" t="s">
        <v>88</v>
      </c>
      <c r="V1566" t="s">
        <v>89</v>
      </c>
      <c r="W1566" t="s">
        <v>78</v>
      </c>
      <c r="X1566" t="s">
        <v>120</v>
      </c>
      <c r="Y1566" t="s">
        <v>91</v>
      </c>
      <c r="Z1566" t="s">
        <v>92</v>
      </c>
      <c r="AA1566" s="1">
        <v>44567</v>
      </c>
      <c r="AB1566" s="2">
        <v>1979</v>
      </c>
      <c r="AC1566" s="2">
        <v>4614</v>
      </c>
      <c r="AD1566" s="2"/>
      <c r="AE1566" s="2"/>
      <c r="AF1566" s="2"/>
      <c r="AG1566">
        <v>0</v>
      </c>
      <c r="AH1566" s="3">
        <v>0</v>
      </c>
      <c r="AI1566" s="3">
        <v>4</v>
      </c>
      <c r="AJ1566" s="3">
        <v>0</v>
      </c>
      <c r="AK1566" s="3">
        <v>0</v>
      </c>
      <c r="AL1566" s="3">
        <v>0</v>
      </c>
      <c r="AM1566" t="s">
        <v>9988</v>
      </c>
      <c r="AN1566" t="s">
        <v>9989</v>
      </c>
      <c r="AO1566" t="s">
        <v>9979</v>
      </c>
      <c r="AP1566" t="s">
        <v>9980</v>
      </c>
      <c r="AQ1566" t="s">
        <v>83</v>
      </c>
      <c r="AR1566" t="s">
        <v>9990</v>
      </c>
      <c r="AS1566" t="s">
        <v>83</v>
      </c>
      <c r="AT1566" t="s">
        <v>96</v>
      </c>
      <c r="AU1566" t="s">
        <v>9991</v>
      </c>
      <c r="AV1566" t="s">
        <v>9992</v>
      </c>
      <c r="AW1566" t="s">
        <v>99</v>
      </c>
      <c r="AX1566" t="s">
        <v>100</v>
      </c>
      <c r="AY1566" t="s">
        <v>11401</v>
      </c>
      <c r="AZ1566" t="s">
        <v>11402</v>
      </c>
      <c r="BA1566" t="s">
        <v>103</v>
      </c>
      <c r="BB1566" t="s">
        <v>11403</v>
      </c>
      <c r="BC1566" s="4"/>
      <c r="BD1566" t="s">
        <v>83</v>
      </c>
      <c r="BE1566" t="s">
        <v>105</v>
      </c>
      <c r="BF1566" t="s">
        <v>106</v>
      </c>
      <c r="BG1566" t="s">
        <v>107</v>
      </c>
      <c r="BH1566" t="s">
        <v>108</v>
      </c>
      <c r="BI1566" t="s">
        <v>109</v>
      </c>
      <c r="BJ1566" s="2">
        <v>0</v>
      </c>
      <c r="BK1566" t="s">
        <v>78</v>
      </c>
      <c r="BL1566" t="s">
        <v>90</v>
      </c>
      <c r="BM1566" t="s">
        <v>83</v>
      </c>
      <c r="BN1566" t="s">
        <v>83</v>
      </c>
      <c r="BO1566" t="s">
        <v>83</v>
      </c>
      <c r="BP1566" t="s">
        <v>83</v>
      </c>
      <c r="BQ1566" t="s">
        <v>83</v>
      </c>
      <c r="BR1566" t="s">
        <v>83</v>
      </c>
      <c r="BS1566" t="s">
        <v>83</v>
      </c>
      <c r="BT1566" s="3">
        <v>1</v>
      </c>
    </row>
    <row r="1567" spans="1:72" x14ac:dyDescent="0.25">
      <c r="A1567" t="s">
        <v>9979</v>
      </c>
      <c r="B1567" t="s">
        <v>9980</v>
      </c>
      <c r="C1567" t="s">
        <v>9981</v>
      </c>
      <c r="D1567" t="s">
        <v>74</v>
      </c>
      <c r="E1567" t="s">
        <v>21868</v>
      </c>
      <c r="F1567" t="s">
        <v>9982</v>
      </c>
      <c r="G1567" t="s">
        <v>11404</v>
      </c>
      <c r="H1567" t="s">
        <v>11405</v>
      </c>
      <c r="I1567" s="1">
        <v>44197</v>
      </c>
      <c r="J1567" s="1">
        <v>44926</v>
      </c>
      <c r="K1567" t="s">
        <v>78</v>
      </c>
      <c r="L1567" t="s">
        <v>79</v>
      </c>
      <c r="M1567" t="s">
        <v>80</v>
      </c>
      <c r="N1567" t="s">
        <v>11011</v>
      </c>
      <c r="O1567" t="s">
        <v>4526</v>
      </c>
      <c r="P1567" t="s">
        <v>990</v>
      </c>
      <c r="Q1567" t="s">
        <v>11012</v>
      </c>
      <c r="R1567" t="s">
        <v>9987</v>
      </c>
      <c r="S1567" t="s">
        <v>150</v>
      </c>
      <c r="T1567" t="s">
        <v>87</v>
      </c>
      <c r="U1567" t="s">
        <v>88</v>
      </c>
      <c r="V1567" t="s">
        <v>89</v>
      </c>
      <c r="W1567" t="s">
        <v>78</v>
      </c>
      <c r="X1567" t="s">
        <v>120</v>
      </c>
      <c r="Y1567" t="s">
        <v>91</v>
      </c>
      <c r="Z1567" t="s">
        <v>92</v>
      </c>
      <c r="AA1567" s="1">
        <v>44566</v>
      </c>
      <c r="AB1567" s="2">
        <v>237</v>
      </c>
      <c r="AC1567" s="2">
        <v>276</v>
      </c>
      <c r="AD1567" s="2"/>
      <c r="AE1567" s="2"/>
      <c r="AF1567" s="2"/>
      <c r="AG1567">
        <v>0</v>
      </c>
      <c r="AH1567" s="3">
        <v>76</v>
      </c>
      <c r="AI1567" s="3">
        <v>88</v>
      </c>
      <c r="AJ1567" s="3">
        <v>0</v>
      </c>
      <c r="AK1567" s="3">
        <v>0</v>
      </c>
      <c r="AL1567" s="3">
        <v>0</v>
      </c>
      <c r="AM1567" t="s">
        <v>9988</v>
      </c>
      <c r="AN1567" t="s">
        <v>9989</v>
      </c>
      <c r="AO1567" t="s">
        <v>9979</v>
      </c>
      <c r="AP1567" t="s">
        <v>9980</v>
      </c>
      <c r="AQ1567" t="s">
        <v>83</v>
      </c>
      <c r="AR1567" t="s">
        <v>9990</v>
      </c>
      <c r="AS1567" t="s">
        <v>83</v>
      </c>
      <c r="AT1567" t="s">
        <v>96</v>
      </c>
      <c r="AU1567" t="s">
        <v>9991</v>
      </c>
      <c r="AV1567" t="s">
        <v>9992</v>
      </c>
      <c r="AW1567" t="s">
        <v>99</v>
      </c>
      <c r="AX1567" t="s">
        <v>100</v>
      </c>
      <c r="AY1567" t="s">
        <v>10009</v>
      </c>
      <c r="AZ1567" t="s">
        <v>11406</v>
      </c>
      <c r="BA1567" t="s">
        <v>103</v>
      </c>
      <c r="BB1567" t="s">
        <v>11407</v>
      </c>
      <c r="BC1567" s="4"/>
      <c r="BD1567" t="s">
        <v>83</v>
      </c>
      <c r="BE1567" t="s">
        <v>105</v>
      </c>
      <c r="BF1567" t="s">
        <v>106</v>
      </c>
      <c r="BG1567" t="s">
        <v>107</v>
      </c>
      <c r="BH1567" t="s">
        <v>108</v>
      </c>
      <c r="BI1567" t="s">
        <v>109</v>
      </c>
      <c r="BJ1567" s="2">
        <v>0</v>
      </c>
      <c r="BK1567" t="s">
        <v>90</v>
      </c>
      <c r="BL1567" t="s">
        <v>78</v>
      </c>
      <c r="BM1567" t="s">
        <v>83</v>
      </c>
      <c r="BN1567" t="s">
        <v>83</v>
      </c>
      <c r="BO1567" t="s">
        <v>83</v>
      </c>
      <c r="BP1567" t="s">
        <v>11408</v>
      </c>
      <c r="BQ1567" t="s">
        <v>10013</v>
      </c>
      <c r="BR1567" t="s">
        <v>10014</v>
      </c>
      <c r="BS1567" t="s">
        <v>83</v>
      </c>
      <c r="BT1567" s="3">
        <v>1</v>
      </c>
    </row>
    <row r="1568" spans="1:72" x14ac:dyDescent="0.25">
      <c r="A1568" t="s">
        <v>9979</v>
      </c>
      <c r="B1568" t="s">
        <v>9980</v>
      </c>
      <c r="C1568" t="s">
        <v>9981</v>
      </c>
      <c r="D1568" t="s">
        <v>74</v>
      </c>
      <c r="E1568" t="s">
        <v>21868</v>
      </c>
      <c r="F1568" t="s">
        <v>9982</v>
      </c>
      <c r="G1568" t="s">
        <v>11409</v>
      </c>
      <c r="H1568" t="s">
        <v>11410</v>
      </c>
      <c r="I1568" s="1">
        <v>44317</v>
      </c>
      <c r="J1568" s="1">
        <v>44926</v>
      </c>
      <c r="K1568" t="s">
        <v>78</v>
      </c>
      <c r="L1568" t="s">
        <v>79</v>
      </c>
      <c r="M1568" t="s">
        <v>80</v>
      </c>
      <c r="N1568" t="s">
        <v>11411</v>
      </c>
      <c r="O1568" t="s">
        <v>155</v>
      </c>
      <c r="P1568" t="s">
        <v>83</v>
      </c>
      <c r="Q1568" t="s">
        <v>11412</v>
      </c>
      <c r="R1568" t="s">
        <v>9987</v>
      </c>
      <c r="S1568" t="s">
        <v>119</v>
      </c>
      <c r="T1568" t="s">
        <v>87</v>
      </c>
      <c r="U1568" t="s">
        <v>88</v>
      </c>
      <c r="V1568" t="s">
        <v>89</v>
      </c>
      <c r="W1568" t="s">
        <v>78</v>
      </c>
      <c r="X1568" t="s">
        <v>120</v>
      </c>
      <c r="Y1568" t="s">
        <v>91</v>
      </c>
      <c r="Z1568" t="s">
        <v>92</v>
      </c>
      <c r="AA1568" s="1">
        <v>44317</v>
      </c>
      <c r="AB1568" s="2">
        <v>12752</v>
      </c>
      <c r="AC1568" s="2">
        <v>7723</v>
      </c>
      <c r="AD1568" s="2">
        <v>0</v>
      </c>
      <c r="AE1568" s="2">
        <v>0</v>
      </c>
      <c r="AF1568" s="2"/>
      <c r="AG1568">
        <v>0</v>
      </c>
      <c r="AH1568" s="3">
        <v>9896</v>
      </c>
      <c r="AI1568" s="3">
        <v>4751</v>
      </c>
      <c r="AJ1568" s="3">
        <v>0</v>
      </c>
      <c r="AK1568" s="3">
        <v>0</v>
      </c>
      <c r="AL1568" s="3">
        <v>0</v>
      </c>
      <c r="AM1568" t="s">
        <v>11413</v>
      </c>
      <c r="AN1568" t="s">
        <v>83</v>
      </c>
      <c r="AO1568" t="s">
        <v>9979</v>
      </c>
      <c r="AP1568" t="s">
        <v>9980</v>
      </c>
      <c r="AQ1568" t="s">
        <v>83</v>
      </c>
      <c r="AR1568" t="s">
        <v>9990</v>
      </c>
      <c r="AS1568" t="s">
        <v>83</v>
      </c>
      <c r="AT1568" t="s">
        <v>96</v>
      </c>
      <c r="AU1568" t="s">
        <v>9991</v>
      </c>
      <c r="AV1568" t="s">
        <v>9992</v>
      </c>
      <c r="AW1568" t="s">
        <v>99</v>
      </c>
      <c r="AX1568" t="s">
        <v>100</v>
      </c>
      <c r="AY1568" t="s">
        <v>11414</v>
      </c>
      <c r="AZ1568" t="s">
        <v>83</v>
      </c>
      <c r="BA1568" t="s">
        <v>103</v>
      </c>
      <c r="BB1568" t="s">
        <v>11415</v>
      </c>
      <c r="BC1568" s="4"/>
      <c r="BD1568" t="s">
        <v>83</v>
      </c>
      <c r="BE1568" t="s">
        <v>105</v>
      </c>
      <c r="BF1568" t="s">
        <v>106</v>
      </c>
      <c r="BG1568" t="s">
        <v>107</v>
      </c>
      <c r="BH1568" t="s">
        <v>472</v>
      </c>
      <c r="BI1568" t="s">
        <v>473</v>
      </c>
      <c r="BJ1568" s="2">
        <v>0</v>
      </c>
      <c r="BK1568" t="s">
        <v>78</v>
      </c>
      <c r="BL1568" t="s">
        <v>90</v>
      </c>
      <c r="BM1568" t="s">
        <v>83</v>
      </c>
      <c r="BN1568" t="s">
        <v>83</v>
      </c>
      <c r="BO1568" t="s">
        <v>83</v>
      </c>
      <c r="BP1568" t="s">
        <v>83</v>
      </c>
      <c r="BQ1568" t="s">
        <v>83</v>
      </c>
      <c r="BR1568" t="s">
        <v>83</v>
      </c>
      <c r="BS1568" t="s">
        <v>83</v>
      </c>
      <c r="BT1568" s="3">
        <v>1</v>
      </c>
    </row>
    <row r="1569" spans="1:72" x14ac:dyDescent="0.25">
      <c r="A1569" t="s">
        <v>9979</v>
      </c>
      <c r="B1569" t="s">
        <v>9980</v>
      </c>
      <c r="C1569" t="s">
        <v>9981</v>
      </c>
      <c r="D1569" t="s">
        <v>74</v>
      </c>
      <c r="E1569" t="s">
        <v>21868</v>
      </c>
      <c r="F1569" t="s">
        <v>9982</v>
      </c>
      <c r="G1569" t="s">
        <v>11416</v>
      </c>
      <c r="H1569" t="s">
        <v>11417</v>
      </c>
      <c r="I1569" s="1">
        <v>44197</v>
      </c>
      <c r="J1569" s="1">
        <v>44926</v>
      </c>
      <c r="K1569" t="s">
        <v>78</v>
      </c>
      <c r="L1569" t="s">
        <v>79</v>
      </c>
      <c r="M1569" t="s">
        <v>80</v>
      </c>
      <c r="N1569" t="s">
        <v>11418</v>
      </c>
      <c r="O1569" t="s">
        <v>11419</v>
      </c>
      <c r="P1569" t="s">
        <v>222</v>
      </c>
      <c r="Q1569" t="s">
        <v>11420</v>
      </c>
      <c r="R1569" t="s">
        <v>9987</v>
      </c>
      <c r="S1569" t="s">
        <v>150</v>
      </c>
      <c r="T1569" t="s">
        <v>87</v>
      </c>
      <c r="U1569" t="s">
        <v>88</v>
      </c>
      <c r="V1569" t="s">
        <v>89</v>
      </c>
      <c r="W1569" t="s">
        <v>78</v>
      </c>
      <c r="X1569" t="s">
        <v>120</v>
      </c>
      <c r="Y1569" t="s">
        <v>91</v>
      </c>
      <c r="Z1569" t="s">
        <v>92</v>
      </c>
      <c r="AA1569" s="1">
        <v>44566</v>
      </c>
      <c r="AB1569" s="2">
        <v>2063</v>
      </c>
      <c r="AC1569" s="2">
        <v>1102</v>
      </c>
      <c r="AD1569" s="2"/>
      <c r="AE1569" s="2"/>
      <c r="AF1569" s="2"/>
      <c r="AG1569">
        <v>0</v>
      </c>
      <c r="AH1569" s="3">
        <v>2220</v>
      </c>
      <c r="AI1569" s="3">
        <v>232</v>
      </c>
      <c r="AJ1569" s="3">
        <v>0</v>
      </c>
      <c r="AK1569" s="3">
        <v>0</v>
      </c>
      <c r="AL1569" s="3">
        <v>0</v>
      </c>
      <c r="AM1569" t="s">
        <v>9988</v>
      </c>
      <c r="AN1569" t="s">
        <v>9989</v>
      </c>
      <c r="AO1569" t="s">
        <v>9979</v>
      </c>
      <c r="AP1569" t="s">
        <v>9980</v>
      </c>
      <c r="AQ1569" t="s">
        <v>83</v>
      </c>
      <c r="AR1569" t="s">
        <v>9990</v>
      </c>
      <c r="AS1569" t="s">
        <v>83</v>
      </c>
      <c r="AT1569" t="s">
        <v>96</v>
      </c>
      <c r="AU1569" t="s">
        <v>9991</v>
      </c>
      <c r="AV1569" t="s">
        <v>9992</v>
      </c>
      <c r="AW1569" t="s">
        <v>99</v>
      </c>
      <c r="AX1569" t="s">
        <v>100</v>
      </c>
      <c r="AY1569" t="s">
        <v>10023</v>
      </c>
      <c r="AZ1569" t="s">
        <v>11421</v>
      </c>
      <c r="BA1569" t="s">
        <v>103</v>
      </c>
      <c r="BB1569" t="s">
        <v>11422</v>
      </c>
      <c r="BC1569" s="4"/>
      <c r="BD1569" t="s">
        <v>83</v>
      </c>
      <c r="BE1569" t="s">
        <v>105</v>
      </c>
      <c r="BF1569" t="s">
        <v>106</v>
      </c>
      <c r="BG1569" t="s">
        <v>107</v>
      </c>
      <c r="BH1569" t="s">
        <v>108</v>
      </c>
      <c r="BI1569" t="s">
        <v>109</v>
      </c>
      <c r="BJ1569" s="2">
        <v>0</v>
      </c>
      <c r="BK1569" t="s">
        <v>90</v>
      </c>
      <c r="BL1569" t="s">
        <v>78</v>
      </c>
      <c r="BM1569" t="s">
        <v>83</v>
      </c>
      <c r="BN1569" t="s">
        <v>83</v>
      </c>
      <c r="BO1569" t="s">
        <v>83</v>
      </c>
      <c r="BP1569" t="s">
        <v>11423</v>
      </c>
      <c r="BQ1569" t="s">
        <v>10027</v>
      </c>
      <c r="BR1569" t="s">
        <v>10028</v>
      </c>
      <c r="BS1569" t="s">
        <v>83</v>
      </c>
      <c r="BT1569" s="3">
        <v>1</v>
      </c>
    </row>
    <row r="1570" spans="1:72" x14ac:dyDescent="0.25">
      <c r="A1570" t="s">
        <v>9979</v>
      </c>
      <c r="B1570" t="s">
        <v>9980</v>
      </c>
      <c r="C1570" t="s">
        <v>9981</v>
      </c>
      <c r="D1570" t="s">
        <v>74</v>
      </c>
      <c r="E1570" t="s">
        <v>21868</v>
      </c>
      <c r="F1570" t="s">
        <v>9982</v>
      </c>
      <c r="G1570" t="s">
        <v>11424</v>
      </c>
      <c r="H1570" t="s">
        <v>11425</v>
      </c>
      <c r="I1570" s="1">
        <v>44197</v>
      </c>
      <c r="J1570" s="1">
        <v>44926</v>
      </c>
      <c r="K1570" t="s">
        <v>78</v>
      </c>
      <c r="L1570" t="s">
        <v>79</v>
      </c>
      <c r="M1570" t="s">
        <v>80</v>
      </c>
      <c r="N1570" t="s">
        <v>11039</v>
      </c>
      <c r="O1570" t="s">
        <v>162</v>
      </c>
      <c r="P1570" t="s">
        <v>990</v>
      </c>
      <c r="Q1570" t="s">
        <v>11040</v>
      </c>
      <c r="R1570" t="s">
        <v>9987</v>
      </c>
      <c r="S1570" t="s">
        <v>150</v>
      </c>
      <c r="T1570" t="s">
        <v>87</v>
      </c>
      <c r="U1570" t="s">
        <v>88</v>
      </c>
      <c r="V1570" t="s">
        <v>89</v>
      </c>
      <c r="W1570" t="s">
        <v>78</v>
      </c>
      <c r="X1570" t="s">
        <v>120</v>
      </c>
      <c r="Y1570" t="s">
        <v>91</v>
      </c>
      <c r="Z1570" t="s">
        <v>92</v>
      </c>
      <c r="AA1570" s="1">
        <v>44566</v>
      </c>
      <c r="AB1570" s="2">
        <v>1003</v>
      </c>
      <c r="AC1570" s="2">
        <v>735</v>
      </c>
      <c r="AD1570" s="2"/>
      <c r="AE1570" s="2"/>
      <c r="AF1570" s="2"/>
      <c r="AG1570">
        <v>0</v>
      </c>
      <c r="AH1570" s="3">
        <v>948</v>
      </c>
      <c r="AI1570" s="3">
        <v>672</v>
      </c>
      <c r="AJ1570" s="3">
        <v>0</v>
      </c>
      <c r="AK1570" s="3">
        <v>0</v>
      </c>
      <c r="AL1570" s="3">
        <v>0</v>
      </c>
      <c r="AM1570" t="s">
        <v>9988</v>
      </c>
      <c r="AN1570" t="s">
        <v>9989</v>
      </c>
      <c r="AO1570" t="s">
        <v>9979</v>
      </c>
      <c r="AP1570" t="s">
        <v>9980</v>
      </c>
      <c r="AQ1570" t="s">
        <v>83</v>
      </c>
      <c r="AR1570" t="s">
        <v>9990</v>
      </c>
      <c r="AS1570" t="s">
        <v>83</v>
      </c>
      <c r="AT1570" t="s">
        <v>96</v>
      </c>
      <c r="AU1570" t="s">
        <v>9991</v>
      </c>
      <c r="AV1570" t="s">
        <v>9992</v>
      </c>
      <c r="AW1570" t="s">
        <v>99</v>
      </c>
      <c r="AX1570" t="s">
        <v>100</v>
      </c>
      <c r="AY1570" t="s">
        <v>10009</v>
      </c>
      <c r="AZ1570" t="s">
        <v>11426</v>
      </c>
      <c r="BA1570" t="s">
        <v>103</v>
      </c>
      <c r="BB1570" t="s">
        <v>11427</v>
      </c>
      <c r="BC1570" s="4"/>
      <c r="BD1570" t="s">
        <v>83</v>
      </c>
      <c r="BE1570" t="s">
        <v>105</v>
      </c>
      <c r="BF1570" t="s">
        <v>106</v>
      </c>
      <c r="BG1570" t="s">
        <v>107</v>
      </c>
      <c r="BH1570" t="s">
        <v>108</v>
      </c>
      <c r="BI1570" t="s">
        <v>109</v>
      </c>
      <c r="BJ1570" s="2">
        <v>0</v>
      </c>
      <c r="BK1570" t="s">
        <v>90</v>
      </c>
      <c r="BL1570" t="s">
        <v>78</v>
      </c>
      <c r="BM1570" t="s">
        <v>83</v>
      </c>
      <c r="BN1570" t="s">
        <v>83</v>
      </c>
      <c r="BO1570" t="s">
        <v>83</v>
      </c>
      <c r="BP1570" t="s">
        <v>11428</v>
      </c>
      <c r="BQ1570" t="s">
        <v>10013</v>
      </c>
      <c r="BR1570" t="s">
        <v>10014</v>
      </c>
      <c r="BS1570" t="s">
        <v>83</v>
      </c>
      <c r="BT1570" s="3">
        <v>1</v>
      </c>
    </row>
    <row r="1571" spans="1:72" x14ac:dyDescent="0.25">
      <c r="A1571" t="s">
        <v>9979</v>
      </c>
      <c r="B1571" t="s">
        <v>9980</v>
      </c>
      <c r="C1571" t="s">
        <v>9981</v>
      </c>
      <c r="D1571" t="s">
        <v>74</v>
      </c>
      <c r="E1571" t="s">
        <v>21868</v>
      </c>
      <c r="F1571" t="s">
        <v>9982</v>
      </c>
      <c r="G1571" t="s">
        <v>11429</v>
      </c>
      <c r="H1571" t="s">
        <v>11430</v>
      </c>
      <c r="I1571" s="1">
        <v>44197</v>
      </c>
      <c r="J1571" s="1">
        <v>44926</v>
      </c>
      <c r="K1571" t="s">
        <v>78</v>
      </c>
      <c r="L1571" t="s">
        <v>79</v>
      </c>
      <c r="M1571" t="s">
        <v>80</v>
      </c>
      <c r="N1571" t="s">
        <v>11418</v>
      </c>
      <c r="O1571" t="s">
        <v>477</v>
      </c>
      <c r="P1571" t="s">
        <v>83</v>
      </c>
      <c r="Q1571" t="s">
        <v>11420</v>
      </c>
      <c r="R1571" t="s">
        <v>9987</v>
      </c>
      <c r="S1571" t="s">
        <v>150</v>
      </c>
      <c r="T1571" t="s">
        <v>87</v>
      </c>
      <c r="U1571" t="s">
        <v>88</v>
      </c>
      <c r="V1571" t="s">
        <v>89</v>
      </c>
      <c r="W1571" t="s">
        <v>78</v>
      </c>
      <c r="X1571" t="s">
        <v>120</v>
      </c>
      <c r="Y1571" t="s">
        <v>91</v>
      </c>
      <c r="Z1571" t="s">
        <v>92</v>
      </c>
      <c r="AA1571" s="1">
        <v>44197</v>
      </c>
      <c r="AB1571" s="2">
        <v>112</v>
      </c>
      <c r="AC1571" s="2">
        <v>103</v>
      </c>
      <c r="AD1571" s="2">
        <v>0</v>
      </c>
      <c r="AE1571" s="2">
        <v>0</v>
      </c>
      <c r="AF1571" s="2"/>
      <c r="AG1571">
        <v>0</v>
      </c>
      <c r="AH1571" s="3">
        <v>112</v>
      </c>
      <c r="AI1571" s="3">
        <v>104</v>
      </c>
      <c r="AJ1571" s="3">
        <v>0</v>
      </c>
      <c r="AK1571" s="3">
        <v>0</v>
      </c>
      <c r="AL1571" s="3">
        <v>0</v>
      </c>
      <c r="AM1571" t="s">
        <v>9988</v>
      </c>
      <c r="AN1571" t="s">
        <v>9989</v>
      </c>
      <c r="AO1571" t="s">
        <v>9979</v>
      </c>
      <c r="AP1571" t="s">
        <v>9980</v>
      </c>
      <c r="AQ1571" t="s">
        <v>83</v>
      </c>
      <c r="AR1571" t="s">
        <v>9990</v>
      </c>
      <c r="AS1571" t="s">
        <v>83</v>
      </c>
      <c r="AT1571" t="s">
        <v>96</v>
      </c>
      <c r="AU1571" t="s">
        <v>9991</v>
      </c>
      <c r="AV1571" t="s">
        <v>9992</v>
      </c>
      <c r="AW1571" t="s">
        <v>99</v>
      </c>
      <c r="AX1571" t="s">
        <v>100</v>
      </c>
      <c r="AY1571" t="s">
        <v>11431</v>
      </c>
      <c r="AZ1571" t="s">
        <v>11432</v>
      </c>
      <c r="BA1571" t="s">
        <v>103</v>
      </c>
      <c r="BB1571" t="s">
        <v>11433</v>
      </c>
      <c r="BC1571" s="4"/>
      <c r="BD1571" t="s">
        <v>83</v>
      </c>
      <c r="BE1571" t="s">
        <v>105</v>
      </c>
      <c r="BF1571" t="s">
        <v>106</v>
      </c>
      <c r="BG1571" t="s">
        <v>107</v>
      </c>
      <c r="BH1571" t="s">
        <v>108</v>
      </c>
      <c r="BI1571" t="s">
        <v>109</v>
      </c>
      <c r="BJ1571" s="2">
        <v>0</v>
      </c>
      <c r="BK1571" t="s">
        <v>90</v>
      </c>
      <c r="BL1571" t="s">
        <v>90</v>
      </c>
      <c r="BM1571" t="s">
        <v>83</v>
      </c>
      <c r="BN1571" t="s">
        <v>83</v>
      </c>
      <c r="BO1571" t="s">
        <v>83</v>
      </c>
      <c r="BP1571" t="s">
        <v>83</v>
      </c>
      <c r="BQ1571" t="s">
        <v>83</v>
      </c>
      <c r="BR1571" t="s">
        <v>83</v>
      </c>
      <c r="BS1571" t="s">
        <v>83</v>
      </c>
      <c r="BT1571" s="3">
        <v>1</v>
      </c>
    </row>
    <row r="1572" spans="1:72" x14ac:dyDescent="0.25">
      <c r="A1572" t="s">
        <v>9979</v>
      </c>
      <c r="B1572" t="s">
        <v>9980</v>
      </c>
      <c r="C1572" t="s">
        <v>9981</v>
      </c>
      <c r="D1572" t="s">
        <v>74</v>
      </c>
      <c r="E1572" t="s">
        <v>21868</v>
      </c>
      <c r="F1572" t="s">
        <v>9982</v>
      </c>
      <c r="G1572" t="s">
        <v>11434</v>
      </c>
      <c r="H1572" t="s">
        <v>11435</v>
      </c>
      <c r="I1572" s="1">
        <v>44197</v>
      </c>
      <c r="J1572" s="1">
        <v>44926</v>
      </c>
      <c r="K1572" t="s">
        <v>78</v>
      </c>
      <c r="L1572" t="s">
        <v>79</v>
      </c>
      <c r="M1572" t="s">
        <v>80</v>
      </c>
      <c r="N1572" t="s">
        <v>11436</v>
      </c>
      <c r="O1572" t="s">
        <v>4575</v>
      </c>
      <c r="P1572" t="s">
        <v>222</v>
      </c>
      <c r="Q1572" t="s">
        <v>11437</v>
      </c>
      <c r="R1572" t="s">
        <v>9987</v>
      </c>
      <c r="S1572" t="s">
        <v>150</v>
      </c>
      <c r="T1572" t="s">
        <v>87</v>
      </c>
      <c r="U1572" t="s">
        <v>88</v>
      </c>
      <c r="V1572" t="s">
        <v>89</v>
      </c>
      <c r="W1572" t="s">
        <v>78</v>
      </c>
      <c r="X1572" t="s">
        <v>120</v>
      </c>
      <c r="Y1572" t="s">
        <v>91</v>
      </c>
      <c r="Z1572" t="s">
        <v>92</v>
      </c>
      <c r="AA1572" s="1">
        <v>44565</v>
      </c>
      <c r="AB1572" s="2">
        <v>15</v>
      </c>
      <c r="AC1572" s="2">
        <v>9</v>
      </c>
      <c r="AD1572" s="2"/>
      <c r="AE1572" s="2"/>
      <c r="AF1572" s="2"/>
      <c r="AG1572">
        <v>0</v>
      </c>
      <c r="AH1572" s="3">
        <v>20</v>
      </c>
      <c r="AI1572" s="3">
        <v>24</v>
      </c>
      <c r="AJ1572" s="3">
        <v>0</v>
      </c>
      <c r="AK1572" s="3">
        <v>0</v>
      </c>
      <c r="AL1572" s="3">
        <v>0</v>
      </c>
      <c r="AM1572" t="s">
        <v>9988</v>
      </c>
      <c r="AN1572" t="s">
        <v>9989</v>
      </c>
      <c r="AO1572" t="s">
        <v>9979</v>
      </c>
      <c r="AP1572" t="s">
        <v>9980</v>
      </c>
      <c r="AQ1572" t="s">
        <v>83</v>
      </c>
      <c r="AR1572" t="s">
        <v>9990</v>
      </c>
      <c r="AS1572" t="s">
        <v>83</v>
      </c>
      <c r="AT1572" t="s">
        <v>96</v>
      </c>
      <c r="AU1572" t="s">
        <v>9991</v>
      </c>
      <c r="AV1572" t="s">
        <v>9992</v>
      </c>
      <c r="AW1572" t="s">
        <v>99</v>
      </c>
      <c r="AX1572" t="s">
        <v>100</v>
      </c>
      <c r="AY1572" t="s">
        <v>9993</v>
      </c>
      <c r="AZ1572" t="s">
        <v>11438</v>
      </c>
      <c r="BA1572" t="s">
        <v>103</v>
      </c>
      <c r="BB1572" t="s">
        <v>11439</v>
      </c>
      <c r="BC1572" s="4"/>
      <c r="BD1572" t="s">
        <v>83</v>
      </c>
      <c r="BE1572" t="s">
        <v>105</v>
      </c>
      <c r="BF1572" t="s">
        <v>106</v>
      </c>
      <c r="BG1572" t="s">
        <v>107</v>
      </c>
      <c r="BH1572" t="s">
        <v>108</v>
      </c>
      <c r="BI1572" t="s">
        <v>109</v>
      </c>
      <c r="BJ1572" s="2">
        <v>0</v>
      </c>
      <c r="BK1572" t="s">
        <v>90</v>
      </c>
      <c r="BL1572" t="s">
        <v>90</v>
      </c>
      <c r="BM1572" t="s">
        <v>83</v>
      </c>
      <c r="BN1572" t="s">
        <v>83</v>
      </c>
      <c r="BO1572" t="s">
        <v>83</v>
      </c>
      <c r="BP1572" t="s">
        <v>83</v>
      </c>
      <c r="BQ1572" t="s">
        <v>83</v>
      </c>
      <c r="BR1572" t="s">
        <v>83</v>
      </c>
      <c r="BS1572" t="s">
        <v>83</v>
      </c>
      <c r="BT1572" s="3">
        <v>1</v>
      </c>
    </row>
    <row r="1573" spans="1:72" x14ac:dyDescent="0.25">
      <c r="A1573" t="s">
        <v>9979</v>
      </c>
      <c r="B1573" t="s">
        <v>9980</v>
      </c>
      <c r="C1573" t="s">
        <v>9981</v>
      </c>
      <c r="D1573" t="s">
        <v>74</v>
      </c>
      <c r="E1573" t="s">
        <v>21868</v>
      </c>
      <c r="F1573" t="s">
        <v>9982</v>
      </c>
      <c r="G1573" t="s">
        <v>11440</v>
      </c>
      <c r="H1573" t="s">
        <v>11441</v>
      </c>
      <c r="I1573" s="1">
        <v>44197</v>
      </c>
      <c r="J1573" s="1">
        <v>44926</v>
      </c>
      <c r="K1573" t="s">
        <v>78</v>
      </c>
      <c r="L1573" t="s">
        <v>79</v>
      </c>
      <c r="M1573" t="s">
        <v>80</v>
      </c>
      <c r="N1573" t="s">
        <v>11442</v>
      </c>
      <c r="O1573" t="s">
        <v>388</v>
      </c>
      <c r="P1573" t="s">
        <v>222</v>
      </c>
      <c r="Q1573" t="s">
        <v>11443</v>
      </c>
      <c r="R1573" t="s">
        <v>9987</v>
      </c>
      <c r="S1573" t="s">
        <v>119</v>
      </c>
      <c r="T1573" t="s">
        <v>87</v>
      </c>
      <c r="U1573" t="s">
        <v>88</v>
      </c>
      <c r="V1573" t="s">
        <v>89</v>
      </c>
      <c r="W1573" t="s">
        <v>78</v>
      </c>
      <c r="X1573" t="s">
        <v>120</v>
      </c>
      <c r="Y1573" t="s">
        <v>91</v>
      </c>
      <c r="Z1573" t="s">
        <v>92</v>
      </c>
      <c r="AA1573" s="1">
        <v>44566</v>
      </c>
      <c r="AB1573" s="2">
        <v>32</v>
      </c>
      <c r="AC1573" s="2">
        <v>34</v>
      </c>
      <c r="AD1573" s="2"/>
      <c r="AE1573" s="2"/>
      <c r="AF1573" s="2"/>
      <c r="AG1573">
        <v>0</v>
      </c>
      <c r="AH1573" s="3">
        <v>28</v>
      </c>
      <c r="AI1573" s="3">
        <v>32</v>
      </c>
      <c r="AJ1573" s="3">
        <v>0</v>
      </c>
      <c r="AK1573" s="3">
        <v>0</v>
      </c>
      <c r="AL1573" s="3">
        <v>0</v>
      </c>
      <c r="AM1573" t="s">
        <v>9988</v>
      </c>
      <c r="AN1573" t="s">
        <v>9989</v>
      </c>
      <c r="AO1573" t="s">
        <v>9979</v>
      </c>
      <c r="AP1573" t="s">
        <v>9980</v>
      </c>
      <c r="AQ1573" t="s">
        <v>83</v>
      </c>
      <c r="AR1573" t="s">
        <v>9990</v>
      </c>
      <c r="AS1573" t="s">
        <v>83</v>
      </c>
      <c r="AT1573" t="s">
        <v>96</v>
      </c>
      <c r="AU1573" t="s">
        <v>9991</v>
      </c>
      <c r="AV1573" t="s">
        <v>9992</v>
      </c>
      <c r="AW1573" t="s">
        <v>99</v>
      </c>
      <c r="AX1573" t="s">
        <v>100</v>
      </c>
      <c r="AY1573" t="s">
        <v>11444</v>
      </c>
      <c r="AZ1573" t="s">
        <v>11445</v>
      </c>
      <c r="BA1573" t="s">
        <v>103</v>
      </c>
      <c r="BB1573" t="s">
        <v>11446</v>
      </c>
      <c r="BC1573" s="4"/>
      <c r="BD1573" t="s">
        <v>83</v>
      </c>
      <c r="BE1573" t="s">
        <v>105</v>
      </c>
      <c r="BF1573" t="s">
        <v>106</v>
      </c>
      <c r="BG1573" t="s">
        <v>107</v>
      </c>
      <c r="BH1573" t="s">
        <v>123</v>
      </c>
      <c r="BI1573" t="s">
        <v>124</v>
      </c>
      <c r="BJ1573" s="2">
        <v>0</v>
      </c>
      <c r="BK1573" t="s">
        <v>78</v>
      </c>
      <c r="BL1573" t="s">
        <v>90</v>
      </c>
      <c r="BM1573" t="s">
        <v>83</v>
      </c>
      <c r="BN1573" t="s">
        <v>83</v>
      </c>
      <c r="BO1573" t="s">
        <v>83</v>
      </c>
      <c r="BP1573" t="s">
        <v>83</v>
      </c>
      <c r="BQ1573" t="s">
        <v>83</v>
      </c>
      <c r="BR1573" t="s">
        <v>83</v>
      </c>
      <c r="BS1573" t="s">
        <v>83</v>
      </c>
      <c r="BT1573" s="3">
        <v>1</v>
      </c>
    </row>
    <row r="1574" spans="1:72" x14ac:dyDescent="0.25">
      <c r="A1574" t="s">
        <v>9979</v>
      </c>
      <c r="B1574" t="s">
        <v>9980</v>
      </c>
      <c r="C1574" t="s">
        <v>9981</v>
      </c>
      <c r="D1574" t="s">
        <v>74</v>
      </c>
      <c r="E1574" t="s">
        <v>21868</v>
      </c>
      <c r="F1574" t="s">
        <v>9982</v>
      </c>
      <c r="G1574" t="s">
        <v>11447</v>
      </c>
      <c r="H1574" t="s">
        <v>11448</v>
      </c>
      <c r="I1574" s="1">
        <v>44197</v>
      </c>
      <c r="J1574" s="1">
        <v>44926</v>
      </c>
      <c r="K1574" t="s">
        <v>78</v>
      </c>
      <c r="L1574" t="s">
        <v>276</v>
      </c>
      <c r="M1574" t="s">
        <v>1399</v>
      </c>
      <c r="N1574" t="s">
        <v>11449</v>
      </c>
      <c r="O1574" t="s">
        <v>117</v>
      </c>
      <c r="P1574" t="s">
        <v>409</v>
      </c>
      <c r="Q1574" t="s">
        <v>11450</v>
      </c>
      <c r="R1574" t="s">
        <v>9987</v>
      </c>
      <c r="S1574" t="s">
        <v>119</v>
      </c>
      <c r="T1574" t="s">
        <v>87</v>
      </c>
      <c r="U1574" t="s">
        <v>88</v>
      </c>
      <c r="V1574" t="s">
        <v>89</v>
      </c>
      <c r="W1574" t="s">
        <v>90</v>
      </c>
      <c r="X1574" t="s">
        <v>83</v>
      </c>
      <c r="Y1574" t="s">
        <v>91</v>
      </c>
      <c r="Z1574" t="s">
        <v>92</v>
      </c>
      <c r="AA1574" s="1">
        <v>44197</v>
      </c>
      <c r="AB1574" s="2">
        <v>18</v>
      </c>
      <c r="AC1574" s="2">
        <v>12</v>
      </c>
      <c r="AD1574" s="2">
        <v>0</v>
      </c>
      <c r="AE1574" s="2">
        <v>0</v>
      </c>
      <c r="AF1574" s="2"/>
      <c r="AG1574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t="s">
        <v>9988</v>
      </c>
      <c r="AN1574" t="s">
        <v>9989</v>
      </c>
      <c r="AO1574" t="s">
        <v>9979</v>
      </c>
      <c r="AP1574" t="s">
        <v>9980</v>
      </c>
      <c r="AQ1574" t="s">
        <v>83</v>
      </c>
      <c r="AR1574" t="s">
        <v>9990</v>
      </c>
      <c r="AS1574" t="s">
        <v>83</v>
      </c>
      <c r="AT1574" t="s">
        <v>96</v>
      </c>
      <c r="AU1574" t="s">
        <v>9991</v>
      </c>
      <c r="AV1574" t="s">
        <v>9992</v>
      </c>
      <c r="AW1574" t="s">
        <v>99</v>
      </c>
      <c r="AX1574" t="s">
        <v>100</v>
      </c>
      <c r="AY1574" t="s">
        <v>10023</v>
      </c>
      <c r="AZ1574" t="s">
        <v>11451</v>
      </c>
      <c r="BA1574" t="s">
        <v>103</v>
      </c>
      <c r="BB1574" t="s">
        <v>83</v>
      </c>
      <c r="BC1574" s="4"/>
      <c r="BD1574" t="s">
        <v>83</v>
      </c>
      <c r="BE1574" t="s">
        <v>105</v>
      </c>
      <c r="BF1574" t="s">
        <v>106</v>
      </c>
      <c r="BG1574" t="s">
        <v>107</v>
      </c>
      <c r="BH1574" t="s">
        <v>509</v>
      </c>
      <c r="BI1574" t="s">
        <v>510</v>
      </c>
      <c r="BJ1574" s="2">
        <v>0</v>
      </c>
      <c r="BK1574" t="s">
        <v>90</v>
      </c>
      <c r="BL1574" t="s">
        <v>78</v>
      </c>
      <c r="BM1574" t="s">
        <v>83</v>
      </c>
      <c r="BN1574" t="s">
        <v>83</v>
      </c>
      <c r="BO1574" t="s">
        <v>83</v>
      </c>
      <c r="BP1574" t="s">
        <v>11452</v>
      </c>
      <c r="BQ1574" t="s">
        <v>10027</v>
      </c>
      <c r="BR1574" t="s">
        <v>10028</v>
      </c>
      <c r="BS1574" t="s">
        <v>83</v>
      </c>
      <c r="BT1574" s="3">
        <v>1</v>
      </c>
    </row>
    <row r="1575" spans="1:72" x14ac:dyDescent="0.25">
      <c r="A1575" t="s">
        <v>9979</v>
      </c>
      <c r="B1575" t="s">
        <v>9980</v>
      </c>
      <c r="C1575" t="s">
        <v>9981</v>
      </c>
      <c r="D1575" t="s">
        <v>74</v>
      </c>
      <c r="E1575" t="s">
        <v>21868</v>
      </c>
      <c r="F1575" t="s">
        <v>9982</v>
      </c>
      <c r="G1575" t="s">
        <v>11453</v>
      </c>
      <c r="H1575" t="s">
        <v>11454</v>
      </c>
      <c r="I1575" s="1">
        <v>44249</v>
      </c>
      <c r="J1575" s="1">
        <v>44926</v>
      </c>
      <c r="K1575" t="s">
        <v>78</v>
      </c>
      <c r="L1575" t="s">
        <v>79</v>
      </c>
      <c r="M1575" t="s">
        <v>80</v>
      </c>
      <c r="N1575" t="s">
        <v>10261</v>
      </c>
      <c r="O1575" t="s">
        <v>11455</v>
      </c>
      <c r="P1575" t="s">
        <v>11456</v>
      </c>
      <c r="Q1575" t="s">
        <v>10300</v>
      </c>
      <c r="R1575" t="s">
        <v>9987</v>
      </c>
      <c r="S1575" t="s">
        <v>518</v>
      </c>
      <c r="T1575" t="s">
        <v>87</v>
      </c>
      <c r="U1575" t="s">
        <v>88</v>
      </c>
      <c r="V1575" t="s">
        <v>520</v>
      </c>
      <c r="W1575" t="s">
        <v>90</v>
      </c>
      <c r="X1575" t="s">
        <v>83</v>
      </c>
      <c r="Y1575" t="s">
        <v>91</v>
      </c>
      <c r="Z1575" t="s">
        <v>92</v>
      </c>
      <c r="AA1575" s="1">
        <v>44249</v>
      </c>
      <c r="AB1575" s="2">
        <v>127</v>
      </c>
      <c r="AC1575" s="2">
        <v>347</v>
      </c>
      <c r="AD1575" s="2">
        <v>0</v>
      </c>
      <c r="AE1575" s="2">
        <v>0</v>
      </c>
      <c r="AF1575" s="2"/>
      <c r="AG1575">
        <v>0</v>
      </c>
      <c r="AH1575" s="3">
        <v>96</v>
      </c>
      <c r="AI1575" s="3">
        <v>261</v>
      </c>
      <c r="AJ1575" s="3">
        <v>0</v>
      </c>
      <c r="AK1575" s="3">
        <v>0</v>
      </c>
      <c r="AL1575" s="3">
        <v>0</v>
      </c>
      <c r="AM1575" t="s">
        <v>9988</v>
      </c>
      <c r="AN1575" t="s">
        <v>9989</v>
      </c>
      <c r="AO1575" t="s">
        <v>9979</v>
      </c>
      <c r="AP1575" t="s">
        <v>9980</v>
      </c>
      <c r="AQ1575" t="s">
        <v>83</v>
      </c>
      <c r="AR1575" t="s">
        <v>9990</v>
      </c>
      <c r="AS1575" t="s">
        <v>83</v>
      </c>
      <c r="AT1575" t="s">
        <v>96</v>
      </c>
      <c r="AU1575" t="s">
        <v>9991</v>
      </c>
      <c r="AV1575" t="s">
        <v>9992</v>
      </c>
      <c r="AW1575" t="s">
        <v>99</v>
      </c>
      <c r="AX1575" t="s">
        <v>100</v>
      </c>
      <c r="AY1575" t="s">
        <v>10121</v>
      </c>
      <c r="AZ1575" t="s">
        <v>11457</v>
      </c>
      <c r="BA1575" t="s">
        <v>103</v>
      </c>
      <c r="BB1575" t="s">
        <v>83</v>
      </c>
      <c r="BC1575" s="4"/>
      <c r="BD1575" t="s">
        <v>83</v>
      </c>
      <c r="BE1575" t="s">
        <v>105</v>
      </c>
      <c r="BF1575" t="s">
        <v>106</v>
      </c>
      <c r="BG1575" t="s">
        <v>107</v>
      </c>
      <c r="BH1575" t="s">
        <v>1409</v>
      </c>
      <c r="BI1575" t="s">
        <v>1410</v>
      </c>
      <c r="BJ1575" s="2">
        <v>0</v>
      </c>
      <c r="BK1575" t="s">
        <v>90</v>
      </c>
      <c r="BL1575" t="s">
        <v>90</v>
      </c>
      <c r="BM1575" t="s">
        <v>83</v>
      </c>
      <c r="BN1575" t="s">
        <v>83</v>
      </c>
      <c r="BO1575" t="s">
        <v>83</v>
      </c>
      <c r="BP1575" t="s">
        <v>83</v>
      </c>
      <c r="BQ1575" t="s">
        <v>83</v>
      </c>
      <c r="BR1575" t="s">
        <v>83</v>
      </c>
      <c r="BS1575" t="s">
        <v>83</v>
      </c>
      <c r="BT1575" s="3">
        <v>1</v>
      </c>
    </row>
    <row r="1576" spans="1:72" x14ac:dyDescent="0.25">
      <c r="A1576" t="s">
        <v>9979</v>
      </c>
      <c r="B1576" t="s">
        <v>9980</v>
      </c>
      <c r="C1576" t="s">
        <v>9981</v>
      </c>
      <c r="D1576" t="s">
        <v>74</v>
      </c>
      <c r="E1576" t="s">
        <v>21868</v>
      </c>
      <c r="F1576" t="s">
        <v>9982</v>
      </c>
      <c r="G1576" t="s">
        <v>11458</v>
      </c>
      <c r="H1576" t="s">
        <v>11459</v>
      </c>
      <c r="I1576" s="1">
        <v>44249</v>
      </c>
      <c r="J1576" s="1">
        <v>44926</v>
      </c>
      <c r="K1576" t="s">
        <v>78</v>
      </c>
      <c r="L1576" t="s">
        <v>79</v>
      </c>
      <c r="M1576" t="s">
        <v>80</v>
      </c>
      <c r="N1576" t="s">
        <v>10261</v>
      </c>
      <c r="O1576" t="s">
        <v>313</v>
      </c>
      <c r="P1576" t="s">
        <v>11460</v>
      </c>
      <c r="Q1576" t="s">
        <v>10262</v>
      </c>
      <c r="R1576" t="s">
        <v>9987</v>
      </c>
      <c r="S1576" t="s">
        <v>518</v>
      </c>
      <c r="T1576" t="s">
        <v>87</v>
      </c>
      <c r="U1576" t="s">
        <v>88</v>
      </c>
      <c r="V1576" t="s">
        <v>520</v>
      </c>
      <c r="W1576" t="s">
        <v>90</v>
      </c>
      <c r="X1576" t="s">
        <v>83</v>
      </c>
      <c r="Y1576" t="s">
        <v>91</v>
      </c>
      <c r="Z1576" t="s">
        <v>92</v>
      </c>
      <c r="AA1576" s="1">
        <v>44249</v>
      </c>
      <c r="AB1576" s="2">
        <v>127</v>
      </c>
      <c r="AC1576" s="2">
        <v>347</v>
      </c>
      <c r="AD1576" s="2">
        <v>0</v>
      </c>
      <c r="AE1576" s="2">
        <v>0</v>
      </c>
      <c r="AF1576" s="2"/>
      <c r="AG1576">
        <v>0</v>
      </c>
      <c r="AH1576" s="3">
        <v>96</v>
      </c>
      <c r="AI1576" s="3">
        <v>261</v>
      </c>
      <c r="AJ1576" s="3">
        <v>0</v>
      </c>
      <c r="AK1576" s="3">
        <v>0</v>
      </c>
      <c r="AL1576" s="3">
        <v>0</v>
      </c>
      <c r="AM1576" t="s">
        <v>9988</v>
      </c>
      <c r="AN1576" t="s">
        <v>9989</v>
      </c>
      <c r="AO1576" t="s">
        <v>9979</v>
      </c>
      <c r="AP1576" t="s">
        <v>9980</v>
      </c>
      <c r="AQ1576" t="s">
        <v>83</v>
      </c>
      <c r="AR1576" t="s">
        <v>9990</v>
      </c>
      <c r="AS1576" t="s">
        <v>83</v>
      </c>
      <c r="AT1576" t="s">
        <v>96</v>
      </c>
      <c r="AU1576" t="s">
        <v>9991</v>
      </c>
      <c r="AV1576" t="s">
        <v>9992</v>
      </c>
      <c r="AW1576" t="s">
        <v>99</v>
      </c>
      <c r="AX1576" t="s">
        <v>100</v>
      </c>
      <c r="AY1576" t="s">
        <v>10121</v>
      </c>
      <c r="AZ1576" t="s">
        <v>11461</v>
      </c>
      <c r="BA1576" t="s">
        <v>103</v>
      </c>
      <c r="BB1576" t="s">
        <v>83</v>
      </c>
      <c r="BC1576" s="4"/>
      <c r="BD1576" t="s">
        <v>83</v>
      </c>
      <c r="BE1576" t="s">
        <v>105</v>
      </c>
      <c r="BF1576" t="s">
        <v>106</v>
      </c>
      <c r="BG1576" t="s">
        <v>107</v>
      </c>
      <c r="BH1576" t="s">
        <v>1409</v>
      </c>
      <c r="BI1576" t="s">
        <v>1410</v>
      </c>
      <c r="BJ1576" s="2">
        <v>0</v>
      </c>
      <c r="BK1576" t="s">
        <v>90</v>
      </c>
      <c r="BL1576" t="s">
        <v>90</v>
      </c>
      <c r="BM1576" t="s">
        <v>83</v>
      </c>
      <c r="BN1576" t="s">
        <v>83</v>
      </c>
      <c r="BO1576" t="s">
        <v>83</v>
      </c>
      <c r="BP1576" t="s">
        <v>83</v>
      </c>
      <c r="BQ1576" t="s">
        <v>83</v>
      </c>
      <c r="BR1576" t="s">
        <v>83</v>
      </c>
      <c r="BS1576" t="s">
        <v>83</v>
      </c>
      <c r="BT1576" s="3">
        <v>1</v>
      </c>
    </row>
    <row r="1577" spans="1:72" x14ac:dyDescent="0.25">
      <c r="A1577" t="s">
        <v>9979</v>
      </c>
      <c r="B1577" t="s">
        <v>9980</v>
      </c>
      <c r="C1577" t="s">
        <v>9981</v>
      </c>
      <c r="D1577" t="s">
        <v>74</v>
      </c>
      <c r="E1577" t="s">
        <v>21868</v>
      </c>
      <c r="F1577" t="s">
        <v>9982</v>
      </c>
      <c r="G1577" t="s">
        <v>11462</v>
      </c>
      <c r="H1577" t="s">
        <v>11463</v>
      </c>
      <c r="I1577" s="1">
        <v>44249</v>
      </c>
      <c r="J1577" s="1">
        <v>44926</v>
      </c>
      <c r="K1577" t="s">
        <v>78</v>
      </c>
      <c r="L1577" t="s">
        <v>79</v>
      </c>
      <c r="M1577" t="s">
        <v>80</v>
      </c>
      <c r="N1577" t="s">
        <v>11464</v>
      </c>
      <c r="O1577" t="s">
        <v>228</v>
      </c>
      <c r="P1577" t="s">
        <v>11465</v>
      </c>
      <c r="Q1577" t="s">
        <v>11466</v>
      </c>
      <c r="R1577" t="s">
        <v>9987</v>
      </c>
      <c r="S1577" t="s">
        <v>518</v>
      </c>
      <c r="T1577" t="s">
        <v>87</v>
      </c>
      <c r="U1577" t="s">
        <v>88</v>
      </c>
      <c r="V1577" t="s">
        <v>520</v>
      </c>
      <c r="W1577" t="s">
        <v>90</v>
      </c>
      <c r="X1577" t="s">
        <v>83</v>
      </c>
      <c r="Y1577" t="s">
        <v>91</v>
      </c>
      <c r="Z1577" t="s">
        <v>92</v>
      </c>
      <c r="AA1577" s="1">
        <v>44249</v>
      </c>
      <c r="AB1577" s="2">
        <v>127</v>
      </c>
      <c r="AC1577" s="2">
        <v>347</v>
      </c>
      <c r="AD1577" s="2">
        <v>0</v>
      </c>
      <c r="AE1577" s="2">
        <v>0</v>
      </c>
      <c r="AF1577" s="2"/>
      <c r="AG1577">
        <v>0</v>
      </c>
      <c r="AH1577" s="3">
        <v>96</v>
      </c>
      <c r="AI1577" s="3">
        <v>261</v>
      </c>
      <c r="AJ1577" s="3">
        <v>0</v>
      </c>
      <c r="AK1577" s="3">
        <v>0</v>
      </c>
      <c r="AL1577" s="3">
        <v>0</v>
      </c>
      <c r="AM1577" t="s">
        <v>9988</v>
      </c>
      <c r="AN1577" t="s">
        <v>9989</v>
      </c>
      <c r="AO1577" t="s">
        <v>9979</v>
      </c>
      <c r="AP1577" t="s">
        <v>9980</v>
      </c>
      <c r="AQ1577" t="s">
        <v>83</v>
      </c>
      <c r="AR1577" t="s">
        <v>9990</v>
      </c>
      <c r="AS1577" t="s">
        <v>83</v>
      </c>
      <c r="AT1577" t="s">
        <v>96</v>
      </c>
      <c r="AU1577" t="s">
        <v>9991</v>
      </c>
      <c r="AV1577" t="s">
        <v>9992</v>
      </c>
      <c r="AW1577" t="s">
        <v>99</v>
      </c>
      <c r="AX1577" t="s">
        <v>100</v>
      </c>
      <c r="AY1577" t="s">
        <v>10121</v>
      </c>
      <c r="AZ1577" t="s">
        <v>11467</v>
      </c>
      <c r="BA1577" t="s">
        <v>103</v>
      </c>
      <c r="BB1577" t="s">
        <v>83</v>
      </c>
      <c r="BC1577" s="4"/>
      <c r="BD1577" t="s">
        <v>83</v>
      </c>
      <c r="BE1577" t="s">
        <v>105</v>
      </c>
      <c r="BF1577" t="s">
        <v>106</v>
      </c>
      <c r="BG1577" t="s">
        <v>107</v>
      </c>
      <c r="BH1577" t="s">
        <v>1409</v>
      </c>
      <c r="BI1577" t="s">
        <v>1410</v>
      </c>
      <c r="BJ1577" s="2">
        <v>0</v>
      </c>
      <c r="BK1577" t="s">
        <v>90</v>
      </c>
      <c r="BL1577" t="s">
        <v>90</v>
      </c>
      <c r="BM1577" t="s">
        <v>83</v>
      </c>
      <c r="BN1577" t="s">
        <v>83</v>
      </c>
      <c r="BO1577" t="s">
        <v>83</v>
      </c>
      <c r="BP1577" t="s">
        <v>83</v>
      </c>
      <c r="BQ1577" t="s">
        <v>83</v>
      </c>
      <c r="BR1577" t="s">
        <v>83</v>
      </c>
      <c r="BS1577" t="s">
        <v>83</v>
      </c>
      <c r="BT1577" s="3">
        <v>1</v>
      </c>
    </row>
    <row r="1578" spans="1:72" x14ac:dyDescent="0.25">
      <c r="A1578" t="s">
        <v>9979</v>
      </c>
      <c r="B1578" t="s">
        <v>9980</v>
      </c>
      <c r="C1578" t="s">
        <v>9981</v>
      </c>
      <c r="D1578" t="s">
        <v>74</v>
      </c>
      <c r="E1578" t="s">
        <v>21868</v>
      </c>
      <c r="F1578" t="s">
        <v>9982</v>
      </c>
      <c r="G1578" t="s">
        <v>11468</v>
      </c>
      <c r="H1578" t="s">
        <v>11469</v>
      </c>
      <c r="I1578" s="1">
        <v>44249</v>
      </c>
      <c r="J1578" s="1">
        <v>44926</v>
      </c>
      <c r="K1578" t="s">
        <v>78</v>
      </c>
      <c r="L1578" t="s">
        <v>79</v>
      </c>
      <c r="M1578" t="s">
        <v>80</v>
      </c>
      <c r="N1578" t="s">
        <v>10316</v>
      </c>
      <c r="O1578" t="s">
        <v>281</v>
      </c>
      <c r="P1578" t="s">
        <v>11470</v>
      </c>
      <c r="Q1578" t="s">
        <v>10317</v>
      </c>
      <c r="R1578" t="s">
        <v>9987</v>
      </c>
      <c r="S1578" t="s">
        <v>518</v>
      </c>
      <c r="T1578" t="s">
        <v>87</v>
      </c>
      <c r="U1578" t="s">
        <v>88</v>
      </c>
      <c r="V1578" t="s">
        <v>520</v>
      </c>
      <c r="W1578" t="s">
        <v>90</v>
      </c>
      <c r="X1578" t="s">
        <v>83</v>
      </c>
      <c r="Y1578" t="s">
        <v>91</v>
      </c>
      <c r="Z1578" t="s">
        <v>92</v>
      </c>
      <c r="AA1578" s="1">
        <v>44249</v>
      </c>
      <c r="AB1578" s="2">
        <v>127</v>
      </c>
      <c r="AC1578" s="2">
        <v>347</v>
      </c>
      <c r="AD1578" s="2">
        <v>0</v>
      </c>
      <c r="AE1578" s="2">
        <v>0</v>
      </c>
      <c r="AF1578" s="2"/>
      <c r="AG1578">
        <v>0</v>
      </c>
      <c r="AH1578" s="3">
        <v>96</v>
      </c>
      <c r="AI1578" s="3">
        <v>261</v>
      </c>
      <c r="AJ1578" s="3">
        <v>0</v>
      </c>
      <c r="AK1578" s="3">
        <v>0</v>
      </c>
      <c r="AL1578" s="3">
        <v>0</v>
      </c>
      <c r="AM1578" t="s">
        <v>9988</v>
      </c>
      <c r="AN1578" t="s">
        <v>9989</v>
      </c>
      <c r="AO1578" t="s">
        <v>9979</v>
      </c>
      <c r="AP1578" t="s">
        <v>9980</v>
      </c>
      <c r="AQ1578" t="s">
        <v>83</v>
      </c>
      <c r="AR1578" t="s">
        <v>9990</v>
      </c>
      <c r="AS1578" t="s">
        <v>83</v>
      </c>
      <c r="AT1578" t="s">
        <v>96</v>
      </c>
      <c r="AU1578" t="s">
        <v>9991</v>
      </c>
      <c r="AV1578" t="s">
        <v>9992</v>
      </c>
      <c r="AW1578" t="s">
        <v>99</v>
      </c>
      <c r="AX1578" t="s">
        <v>100</v>
      </c>
      <c r="AY1578" t="s">
        <v>10121</v>
      </c>
      <c r="AZ1578" t="s">
        <v>11471</v>
      </c>
      <c r="BA1578" t="s">
        <v>103</v>
      </c>
      <c r="BB1578" t="s">
        <v>83</v>
      </c>
      <c r="BC1578" s="4"/>
      <c r="BD1578" t="s">
        <v>83</v>
      </c>
      <c r="BE1578" t="s">
        <v>105</v>
      </c>
      <c r="BF1578" t="s">
        <v>106</v>
      </c>
      <c r="BG1578" t="s">
        <v>107</v>
      </c>
      <c r="BH1578" t="s">
        <v>1409</v>
      </c>
      <c r="BI1578" t="s">
        <v>1410</v>
      </c>
      <c r="BJ1578" s="2">
        <v>0</v>
      </c>
      <c r="BK1578" t="s">
        <v>90</v>
      </c>
      <c r="BL1578" t="s">
        <v>90</v>
      </c>
      <c r="BM1578" t="s">
        <v>83</v>
      </c>
      <c r="BN1578" t="s">
        <v>83</v>
      </c>
      <c r="BO1578" t="s">
        <v>83</v>
      </c>
      <c r="BP1578" t="s">
        <v>83</v>
      </c>
      <c r="BQ1578" t="s">
        <v>83</v>
      </c>
      <c r="BR1578" t="s">
        <v>83</v>
      </c>
      <c r="BS1578" t="s">
        <v>83</v>
      </c>
      <c r="BT1578" s="3">
        <v>1</v>
      </c>
    </row>
    <row r="1579" spans="1:72" x14ac:dyDescent="0.25">
      <c r="A1579" t="s">
        <v>9979</v>
      </c>
      <c r="B1579" t="s">
        <v>9980</v>
      </c>
      <c r="C1579" t="s">
        <v>9981</v>
      </c>
      <c r="D1579" t="s">
        <v>74</v>
      </c>
      <c r="E1579" t="s">
        <v>21868</v>
      </c>
      <c r="F1579" t="s">
        <v>9982</v>
      </c>
      <c r="G1579" t="s">
        <v>11472</v>
      </c>
      <c r="H1579" t="s">
        <v>11473</v>
      </c>
      <c r="I1579" s="1">
        <v>44249</v>
      </c>
      <c r="J1579" s="1">
        <v>44926</v>
      </c>
      <c r="K1579" t="s">
        <v>78</v>
      </c>
      <c r="L1579" t="s">
        <v>79</v>
      </c>
      <c r="M1579" t="s">
        <v>80</v>
      </c>
      <c r="N1579" t="s">
        <v>11474</v>
      </c>
      <c r="O1579" t="s">
        <v>809</v>
      </c>
      <c r="P1579" t="s">
        <v>6964</v>
      </c>
      <c r="Q1579" t="s">
        <v>11475</v>
      </c>
      <c r="R1579" t="s">
        <v>9987</v>
      </c>
      <c r="S1579" t="s">
        <v>518</v>
      </c>
      <c r="T1579" t="s">
        <v>87</v>
      </c>
      <c r="U1579" t="s">
        <v>88</v>
      </c>
      <c r="V1579" t="s">
        <v>520</v>
      </c>
      <c r="W1579" t="s">
        <v>90</v>
      </c>
      <c r="X1579" t="s">
        <v>83</v>
      </c>
      <c r="Y1579" t="s">
        <v>91</v>
      </c>
      <c r="Z1579" t="s">
        <v>92</v>
      </c>
      <c r="AA1579" s="1">
        <v>44249</v>
      </c>
      <c r="AB1579" s="2">
        <v>127</v>
      </c>
      <c r="AC1579" s="2">
        <v>347</v>
      </c>
      <c r="AD1579" s="2">
        <v>0</v>
      </c>
      <c r="AE1579" s="2">
        <v>0</v>
      </c>
      <c r="AF1579" s="2"/>
      <c r="AG1579">
        <v>0</v>
      </c>
      <c r="AH1579" s="3">
        <v>96</v>
      </c>
      <c r="AI1579" s="3">
        <v>261</v>
      </c>
      <c r="AJ1579" s="3">
        <v>0</v>
      </c>
      <c r="AK1579" s="3">
        <v>0</v>
      </c>
      <c r="AL1579" s="3">
        <v>0</v>
      </c>
      <c r="AM1579" t="s">
        <v>9988</v>
      </c>
      <c r="AN1579" t="s">
        <v>9989</v>
      </c>
      <c r="AO1579" t="s">
        <v>9979</v>
      </c>
      <c r="AP1579" t="s">
        <v>9980</v>
      </c>
      <c r="AQ1579" t="s">
        <v>83</v>
      </c>
      <c r="AR1579" t="s">
        <v>9990</v>
      </c>
      <c r="AS1579" t="s">
        <v>83</v>
      </c>
      <c r="AT1579" t="s">
        <v>96</v>
      </c>
      <c r="AU1579" t="s">
        <v>9991</v>
      </c>
      <c r="AV1579" t="s">
        <v>9992</v>
      </c>
      <c r="AW1579" t="s">
        <v>99</v>
      </c>
      <c r="AX1579" t="s">
        <v>100</v>
      </c>
      <c r="AY1579" t="s">
        <v>10121</v>
      </c>
      <c r="AZ1579" t="s">
        <v>11476</v>
      </c>
      <c r="BA1579" t="s">
        <v>103</v>
      </c>
      <c r="BB1579" t="s">
        <v>83</v>
      </c>
      <c r="BC1579" s="4"/>
      <c r="BD1579" t="s">
        <v>83</v>
      </c>
      <c r="BE1579" t="s">
        <v>105</v>
      </c>
      <c r="BF1579" t="s">
        <v>106</v>
      </c>
      <c r="BG1579" t="s">
        <v>107</v>
      </c>
      <c r="BH1579" t="s">
        <v>1409</v>
      </c>
      <c r="BI1579" t="s">
        <v>1410</v>
      </c>
      <c r="BJ1579" s="2">
        <v>0</v>
      </c>
      <c r="BK1579" t="s">
        <v>90</v>
      </c>
      <c r="BL1579" t="s">
        <v>90</v>
      </c>
      <c r="BM1579" t="s">
        <v>83</v>
      </c>
      <c r="BN1579" t="s">
        <v>83</v>
      </c>
      <c r="BO1579" t="s">
        <v>83</v>
      </c>
      <c r="BP1579" t="s">
        <v>83</v>
      </c>
      <c r="BQ1579" t="s">
        <v>83</v>
      </c>
      <c r="BR1579" t="s">
        <v>83</v>
      </c>
      <c r="BS1579" t="s">
        <v>83</v>
      </c>
      <c r="BT1579" s="3">
        <v>1</v>
      </c>
    </row>
    <row r="1580" spans="1:72" x14ac:dyDescent="0.25">
      <c r="A1580" t="s">
        <v>9979</v>
      </c>
      <c r="B1580" t="s">
        <v>9980</v>
      </c>
      <c r="C1580" t="s">
        <v>9981</v>
      </c>
      <c r="D1580" t="s">
        <v>74</v>
      </c>
      <c r="E1580" t="s">
        <v>21868</v>
      </c>
      <c r="F1580" t="s">
        <v>9982</v>
      </c>
      <c r="G1580" t="s">
        <v>11477</v>
      </c>
      <c r="H1580" t="s">
        <v>11478</v>
      </c>
      <c r="I1580" s="1">
        <v>44249</v>
      </c>
      <c r="J1580" s="1">
        <v>44926</v>
      </c>
      <c r="K1580" t="s">
        <v>78</v>
      </c>
      <c r="L1580" t="s">
        <v>79</v>
      </c>
      <c r="M1580" t="s">
        <v>80</v>
      </c>
      <c r="N1580" t="s">
        <v>11479</v>
      </c>
      <c r="O1580" t="s">
        <v>162</v>
      </c>
      <c r="P1580" t="s">
        <v>11480</v>
      </c>
      <c r="Q1580" t="s">
        <v>11481</v>
      </c>
      <c r="R1580" t="s">
        <v>9987</v>
      </c>
      <c r="S1580" t="s">
        <v>518</v>
      </c>
      <c r="T1580" t="s">
        <v>87</v>
      </c>
      <c r="U1580" t="s">
        <v>88</v>
      </c>
      <c r="V1580" t="s">
        <v>520</v>
      </c>
      <c r="W1580" t="s">
        <v>90</v>
      </c>
      <c r="X1580" t="s">
        <v>83</v>
      </c>
      <c r="Y1580" t="s">
        <v>91</v>
      </c>
      <c r="Z1580" t="s">
        <v>92</v>
      </c>
      <c r="AA1580" s="1">
        <v>44249</v>
      </c>
      <c r="AB1580" s="2">
        <v>127</v>
      </c>
      <c r="AC1580" s="2">
        <v>347</v>
      </c>
      <c r="AD1580" s="2">
        <v>0</v>
      </c>
      <c r="AE1580" s="2">
        <v>0</v>
      </c>
      <c r="AF1580" s="2"/>
      <c r="AG1580">
        <v>0</v>
      </c>
      <c r="AH1580" s="3">
        <v>96</v>
      </c>
      <c r="AI1580" s="3">
        <v>261</v>
      </c>
      <c r="AJ1580" s="3">
        <v>0</v>
      </c>
      <c r="AK1580" s="3">
        <v>0</v>
      </c>
      <c r="AL1580" s="3">
        <v>0</v>
      </c>
      <c r="AM1580" t="s">
        <v>9988</v>
      </c>
      <c r="AN1580" t="s">
        <v>9989</v>
      </c>
      <c r="AO1580" t="s">
        <v>9979</v>
      </c>
      <c r="AP1580" t="s">
        <v>9980</v>
      </c>
      <c r="AQ1580" t="s">
        <v>83</v>
      </c>
      <c r="AR1580" t="s">
        <v>9990</v>
      </c>
      <c r="AS1580" t="s">
        <v>83</v>
      </c>
      <c r="AT1580" t="s">
        <v>96</v>
      </c>
      <c r="AU1580" t="s">
        <v>9991</v>
      </c>
      <c r="AV1580" t="s">
        <v>9992</v>
      </c>
      <c r="AW1580" t="s">
        <v>99</v>
      </c>
      <c r="AX1580" t="s">
        <v>100</v>
      </c>
      <c r="AY1580" t="s">
        <v>10121</v>
      </c>
      <c r="AZ1580" t="s">
        <v>11482</v>
      </c>
      <c r="BA1580" t="s">
        <v>103</v>
      </c>
      <c r="BB1580" t="s">
        <v>83</v>
      </c>
      <c r="BC1580" s="4"/>
      <c r="BD1580" t="s">
        <v>83</v>
      </c>
      <c r="BE1580" t="s">
        <v>105</v>
      </c>
      <c r="BF1580" t="s">
        <v>106</v>
      </c>
      <c r="BG1580" t="s">
        <v>107</v>
      </c>
      <c r="BH1580" t="s">
        <v>1409</v>
      </c>
      <c r="BI1580" t="s">
        <v>1410</v>
      </c>
      <c r="BJ1580" s="2">
        <v>0</v>
      </c>
      <c r="BK1580" t="s">
        <v>90</v>
      </c>
      <c r="BL1580" t="s">
        <v>90</v>
      </c>
      <c r="BM1580" t="s">
        <v>83</v>
      </c>
      <c r="BN1580" t="s">
        <v>83</v>
      </c>
      <c r="BO1580" t="s">
        <v>83</v>
      </c>
      <c r="BP1580" t="s">
        <v>83</v>
      </c>
      <c r="BQ1580" t="s">
        <v>83</v>
      </c>
      <c r="BR1580" t="s">
        <v>83</v>
      </c>
      <c r="BS1580" t="s">
        <v>83</v>
      </c>
      <c r="BT1580" s="3">
        <v>1</v>
      </c>
    </row>
    <row r="1581" spans="1:72" x14ac:dyDescent="0.25">
      <c r="A1581" t="s">
        <v>9979</v>
      </c>
      <c r="B1581" t="s">
        <v>9980</v>
      </c>
      <c r="C1581" t="s">
        <v>9981</v>
      </c>
      <c r="D1581" t="s">
        <v>74</v>
      </c>
      <c r="E1581" t="s">
        <v>21868</v>
      </c>
      <c r="F1581" t="s">
        <v>9982</v>
      </c>
      <c r="G1581" t="s">
        <v>11483</v>
      </c>
      <c r="H1581" t="s">
        <v>11484</v>
      </c>
      <c r="I1581" s="1">
        <v>44249</v>
      </c>
      <c r="J1581" s="1">
        <v>44926</v>
      </c>
      <c r="K1581" t="s">
        <v>78</v>
      </c>
      <c r="L1581" t="s">
        <v>79</v>
      </c>
      <c r="M1581" t="s">
        <v>80</v>
      </c>
      <c r="N1581" t="s">
        <v>11485</v>
      </c>
      <c r="O1581" t="s">
        <v>162</v>
      </c>
      <c r="P1581" t="s">
        <v>11486</v>
      </c>
      <c r="Q1581" t="s">
        <v>11487</v>
      </c>
      <c r="R1581" t="s">
        <v>9987</v>
      </c>
      <c r="S1581" t="s">
        <v>518</v>
      </c>
      <c r="T1581" t="s">
        <v>87</v>
      </c>
      <c r="U1581" t="s">
        <v>88</v>
      </c>
      <c r="V1581" t="s">
        <v>520</v>
      </c>
      <c r="W1581" t="s">
        <v>90</v>
      </c>
      <c r="X1581" t="s">
        <v>83</v>
      </c>
      <c r="Y1581" t="s">
        <v>91</v>
      </c>
      <c r="Z1581" t="s">
        <v>92</v>
      </c>
      <c r="AA1581" s="1">
        <v>44249</v>
      </c>
      <c r="AB1581" s="2">
        <v>127</v>
      </c>
      <c r="AC1581" s="2">
        <v>347</v>
      </c>
      <c r="AD1581" s="2">
        <v>0</v>
      </c>
      <c r="AE1581" s="2">
        <v>0</v>
      </c>
      <c r="AF1581" s="2"/>
      <c r="AG1581">
        <v>0</v>
      </c>
      <c r="AH1581" s="3">
        <v>96</v>
      </c>
      <c r="AI1581" s="3">
        <v>261</v>
      </c>
      <c r="AJ1581" s="3">
        <v>0</v>
      </c>
      <c r="AK1581" s="3">
        <v>0</v>
      </c>
      <c r="AL1581" s="3">
        <v>0</v>
      </c>
      <c r="AM1581" t="s">
        <v>9988</v>
      </c>
      <c r="AN1581" t="s">
        <v>9989</v>
      </c>
      <c r="AO1581" t="s">
        <v>9979</v>
      </c>
      <c r="AP1581" t="s">
        <v>9980</v>
      </c>
      <c r="AQ1581" t="s">
        <v>83</v>
      </c>
      <c r="AR1581" t="s">
        <v>9990</v>
      </c>
      <c r="AS1581" t="s">
        <v>83</v>
      </c>
      <c r="AT1581" t="s">
        <v>96</v>
      </c>
      <c r="AU1581" t="s">
        <v>9991</v>
      </c>
      <c r="AV1581" t="s">
        <v>9992</v>
      </c>
      <c r="AW1581" t="s">
        <v>99</v>
      </c>
      <c r="AX1581" t="s">
        <v>100</v>
      </c>
      <c r="AY1581" t="s">
        <v>10121</v>
      </c>
      <c r="AZ1581" t="s">
        <v>11488</v>
      </c>
      <c r="BA1581" t="s">
        <v>103</v>
      </c>
      <c r="BB1581" t="s">
        <v>83</v>
      </c>
      <c r="BC1581" s="4"/>
      <c r="BD1581" t="s">
        <v>83</v>
      </c>
      <c r="BE1581" t="s">
        <v>105</v>
      </c>
      <c r="BF1581" t="s">
        <v>106</v>
      </c>
      <c r="BG1581" t="s">
        <v>107</v>
      </c>
      <c r="BH1581" t="s">
        <v>1409</v>
      </c>
      <c r="BI1581" t="s">
        <v>1410</v>
      </c>
      <c r="BJ1581" s="2">
        <v>0</v>
      </c>
      <c r="BK1581" t="s">
        <v>90</v>
      </c>
      <c r="BL1581" t="s">
        <v>90</v>
      </c>
      <c r="BM1581" t="s">
        <v>83</v>
      </c>
      <c r="BN1581" t="s">
        <v>83</v>
      </c>
      <c r="BO1581" t="s">
        <v>83</v>
      </c>
      <c r="BP1581" t="s">
        <v>83</v>
      </c>
      <c r="BQ1581" t="s">
        <v>83</v>
      </c>
      <c r="BR1581" t="s">
        <v>83</v>
      </c>
      <c r="BS1581" t="s">
        <v>83</v>
      </c>
      <c r="BT1581" s="3">
        <v>1</v>
      </c>
    </row>
    <row r="1582" spans="1:72" x14ac:dyDescent="0.25">
      <c r="A1582" t="s">
        <v>9979</v>
      </c>
      <c r="B1582" t="s">
        <v>9980</v>
      </c>
      <c r="C1582" t="s">
        <v>9981</v>
      </c>
      <c r="D1582" t="s">
        <v>74</v>
      </c>
      <c r="E1582" t="s">
        <v>21868</v>
      </c>
      <c r="F1582" t="s">
        <v>9982</v>
      </c>
      <c r="G1582" t="s">
        <v>11489</v>
      </c>
      <c r="H1582" t="s">
        <v>11490</v>
      </c>
      <c r="I1582" s="1">
        <v>44249</v>
      </c>
      <c r="J1582" s="1">
        <v>44926</v>
      </c>
      <c r="K1582" t="s">
        <v>78</v>
      </c>
      <c r="L1582" t="s">
        <v>79</v>
      </c>
      <c r="M1582" t="s">
        <v>80</v>
      </c>
      <c r="N1582" t="s">
        <v>11485</v>
      </c>
      <c r="O1582" t="s">
        <v>162</v>
      </c>
      <c r="P1582" t="s">
        <v>11491</v>
      </c>
      <c r="Q1582" t="s">
        <v>11487</v>
      </c>
      <c r="R1582" t="s">
        <v>9987</v>
      </c>
      <c r="S1582" t="s">
        <v>518</v>
      </c>
      <c r="T1582" t="s">
        <v>87</v>
      </c>
      <c r="U1582" t="s">
        <v>88</v>
      </c>
      <c r="V1582" t="s">
        <v>520</v>
      </c>
      <c r="W1582" t="s">
        <v>90</v>
      </c>
      <c r="X1582" t="s">
        <v>83</v>
      </c>
      <c r="Y1582" t="s">
        <v>91</v>
      </c>
      <c r="Z1582" t="s">
        <v>92</v>
      </c>
      <c r="AA1582" s="1">
        <v>44249</v>
      </c>
      <c r="AB1582" s="2">
        <v>127</v>
      </c>
      <c r="AC1582" s="2">
        <v>347</v>
      </c>
      <c r="AD1582" s="2">
        <v>0</v>
      </c>
      <c r="AE1582" s="2">
        <v>0</v>
      </c>
      <c r="AF1582" s="2"/>
      <c r="AG1582">
        <v>0</v>
      </c>
      <c r="AH1582" s="3">
        <v>96</v>
      </c>
      <c r="AI1582" s="3">
        <v>261</v>
      </c>
      <c r="AJ1582" s="3">
        <v>0</v>
      </c>
      <c r="AK1582" s="3">
        <v>0</v>
      </c>
      <c r="AL1582" s="3">
        <v>0</v>
      </c>
      <c r="AM1582" t="s">
        <v>9988</v>
      </c>
      <c r="AN1582" t="s">
        <v>9989</v>
      </c>
      <c r="AO1582" t="s">
        <v>9979</v>
      </c>
      <c r="AP1582" t="s">
        <v>9980</v>
      </c>
      <c r="AQ1582" t="s">
        <v>83</v>
      </c>
      <c r="AR1582" t="s">
        <v>9990</v>
      </c>
      <c r="AS1582" t="s">
        <v>83</v>
      </c>
      <c r="AT1582" t="s">
        <v>96</v>
      </c>
      <c r="AU1582" t="s">
        <v>9991</v>
      </c>
      <c r="AV1582" t="s">
        <v>9992</v>
      </c>
      <c r="AW1582" t="s">
        <v>99</v>
      </c>
      <c r="AX1582" t="s">
        <v>100</v>
      </c>
      <c r="AY1582" t="s">
        <v>10121</v>
      </c>
      <c r="AZ1582" t="s">
        <v>11492</v>
      </c>
      <c r="BA1582" t="s">
        <v>103</v>
      </c>
      <c r="BB1582" t="s">
        <v>83</v>
      </c>
      <c r="BC1582" s="4"/>
      <c r="BD1582" t="s">
        <v>83</v>
      </c>
      <c r="BE1582" t="s">
        <v>105</v>
      </c>
      <c r="BF1582" t="s">
        <v>106</v>
      </c>
      <c r="BG1582" t="s">
        <v>107</v>
      </c>
      <c r="BH1582" t="s">
        <v>1409</v>
      </c>
      <c r="BI1582" t="s">
        <v>1410</v>
      </c>
      <c r="BJ1582" s="2">
        <v>0</v>
      </c>
      <c r="BK1582" t="s">
        <v>90</v>
      </c>
      <c r="BL1582" t="s">
        <v>90</v>
      </c>
      <c r="BM1582" t="s">
        <v>83</v>
      </c>
      <c r="BN1582" t="s">
        <v>83</v>
      </c>
      <c r="BO1582" t="s">
        <v>83</v>
      </c>
      <c r="BP1582" t="s">
        <v>83</v>
      </c>
      <c r="BQ1582" t="s">
        <v>83</v>
      </c>
      <c r="BR1582" t="s">
        <v>83</v>
      </c>
      <c r="BS1582" t="s">
        <v>83</v>
      </c>
      <c r="BT1582" s="3">
        <v>1</v>
      </c>
    </row>
    <row r="1583" spans="1:72" x14ac:dyDescent="0.25">
      <c r="A1583" t="s">
        <v>9979</v>
      </c>
      <c r="B1583" t="s">
        <v>9980</v>
      </c>
      <c r="C1583" t="s">
        <v>9981</v>
      </c>
      <c r="D1583" t="s">
        <v>74</v>
      </c>
      <c r="E1583" t="s">
        <v>21868</v>
      </c>
      <c r="F1583" t="s">
        <v>9982</v>
      </c>
      <c r="G1583" t="s">
        <v>11493</v>
      </c>
      <c r="H1583" t="s">
        <v>11494</v>
      </c>
      <c r="I1583" s="1">
        <v>44249</v>
      </c>
      <c r="J1583" s="1">
        <v>44926</v>
      </c>
      <c r="K1583" t="s">
        <v>78</v>
      </c>
      <c r="L1583" t="s">
        <v>79</v>
      </c>
      <c r="M1583" t="s">
        <v>80</v>
      </c>
      <c r="N1583" t="s">
        <v>10925</v>
      </c>
      <c r="O1583" t="s">
        <v>3606</v>
      </c>
      <c r="P1583" t="s">
        <v>11495</v>
      </c>
      <c r="Q1583" t="s">
        <v>11496</v>
      </c>
      <c r="R1583" t="s">
        <v>9987</v>
      </c>
      <c r="S1583" t="s">
        <v>518</v>
      </c>
      <c r="T1583" t="s">
        <v>87</v>
      </c>
      <c r="U1583" t="s">
        <v>88</v>
      </c>
      <c r="V1583" t="s">
        <v>520</v>
      </c>
      <c r="W1583" t="s">
        <v>90</v>
      </c>
      <c r="X1583" t="s">
        <v>83</v>
      </c>
      <c r="Y1583" t="s">
        <v>91</v>
      </c>
      <c r="Z1583" t="s">
        <v>92</v>
      </c>
      <c r="AA1583" s="1">
        <v>44249</v>
      </c>
      <c r="AB1583" s="2">
        <v>127</v>
      </c>
      <c r="AC1583" s="2">
        <v>347</v>
      </c>
      <c r="AD1583" s="2">
        <v>0</v>
      </c>
      <c r="AE1583" s="2">
        <v>0</v>
      </c>
      <c r="AF1583" s="2"/>
      <c r="AG1583">
        <v>0</v>
      </c>
      <c r="AH1583" s="3">
        <v>96</v>
      </c>
      <c r="AI1583" s="3">
        <v>261</v>
      </c>
      <c r="AJ1583" s="3">
        <v>0</v>
      </c>
      <c r="AK1583" s="3">
        <v>0</v>
      </c>
      <c r="AL1583" s="3">
        <v>0</v>
      </c>
      <c r="AM1583" t="s">
        <v>9988</v>
      </c>
      <c r="AN1583" t="s">
        <v>9989</v>
      </c>
      <c r="AO1583" t="s">
        <v>9979</v>
      </c>
      <c r="AP1583" t="s">
        <v>9980</v>
      </c>
      <c r="AQ1583" t="s">
        <v>83</v>
      </c>
      <c r="AR1583" t="s">
        <v>9990</v>
      </c>
      <c r="AS1583" t="s">
        <v>83</v>
      </c>
      <c r="AT1583" t="s">
        <v>96</v>
      </c>
      <c r="AU1583" t="s">
        <v>9991</v>
      </c>
      <c r="AV1583" t="s">
        <v>9992</v>
      </c>
      <c r="AW1583" t="s">
        <v>99</v>
      </c>
      <c r="AX1583" t="s">
        <v>100</v>
      </c>
      <c r="AY1583" t="s">
        <v>10121</v>
      </c>
      <c r="AZ1583" t="s">
        <v>11497</v>
      </c>
      <c r="BA1583" t="s">
        <v>103</v>
      </c>
      <c r="BB1583" t="s">
        <v>83</v>
      </c>
      <c r="BC1583" s="4"/>
      <c r="BD1583" t="s">
        <v>83</v>
      </c>
      <c r="BE1583" t="s">
        <v>105</v>
      </c>
      <c r="BF1583" t="s">
        <v>106</v>
      </c>
      <c r="BG1583" t="s">
        <v>107</v>
      </c>
      <c r="BH1583" t="s">
        <v>1409</v>
      </c>
      <c r="BI1583" t="s">
        <v>1410</v>
      </c>
      <c r="BJ1583" s="2">
        <v>0</v>
      </c>
      <c r="BK1583" t="s">
        <v>90</v>
      </c>
      <c r="BL1583" t="s">
        <v>90</v>
      </c>
      <c r="BM1583" t="s">
        <v>83</v>
      </c>
      <c r="BN1583" t="s">
        <v>83</v>
      </c>
      <c r="BO1583" t="s">
        <v>83</v>
      </c>
      <c r="BP1583" t="s">
        <v>83</v>
      </c>
      <c r="BQ1583" t="s">
        <v>83</v>
      </c>
      <c r="BR1583" t="s">
        <v>83</v>
      </c>
      <c r="BS1583" t="s">
        <v>83</v>
      </c>
      <c r="BT1583" s="3">
        <v>1</v>
      </c>
    </row>
    <row r="1584" spans="1:72" x14ac:dyDescent="0.25">
      <c r="A1584" t="s">
        <v>9979</v>
      </c>
      <c r="B1584" t="s">
        <v>9980</v>
      </c>
      <c r="C1584" t="s">
        <v>9981</v>
      </c>
      <c r="D1584" t="s">
        <v>74</v>
      </c>
      <c r="E1584" t="s">
        <v>21868</v>
      </c>
      <c r="F1584" t="s">
        <v>9982</v>
      </c>
      <c r="G1584" t="s">
        <v>11498</v>
      </c>
      <c r="H1584" t="s">
        <v>11499</v>
      </c>
      <c r="I1584" s="1">
        <v>44249</v>
      </c>
      <c r="J1584" s="1">
        <v>44926</v>
      </c>
      <c r="K1584" t="s">
        <v>78</v>
      </c>
      <c r="L1584" t="s">
        <v>79</v>
      </c>
      <c r="M1584" t="s">
        <v>80</v>
      </c>
      <c r="N1584" t="s">
        <v>10925</v>
      </c>
      <c r="O1584" t="s">
        <v>708</v>
      </c>
      <c r="P1584" t="s">
        <v>11500</v>
      </c>
      <c r="Q1584" t="s">
        <v>11349</v>
      </c>
      <c r="R1584" t="s">
        <v>9987</v>
      </c>
      <c r="S1584" t="s">
        <v>518</v>
      </c>
      <c r="T1584" t="s">
        <v>87</v>
      </c>
      <c r="U1584" t="s">
        <v>88</v>
      </c>
      <c r="V1584" t="s">
        <v>520</v>
      </c>
      <c r="W1584" t="s">
        <v>90</v>
      </c>
      <c r="X1584" t="s">
        <v>83</v>
      </c>
      <c r="Y1584" t="s">
        <v>91</v>
      </c>
      <c r="Z1584" t="s">
        <v>92</v>
      </c>
      <c r="AA1584" s="1">
        <v>44249</v>
      </c>
      <c r="AB1584" s="2">
        <v>127</v>
      </c>
      <c r="AC1584" s="2">
        <v>347</v>
      </c>
      <c r="AD1584" s="2">
        <v>0</v>
      </c>
      <c r="AE1584" s="2">
        <v>0</v>
      </c>
      <c r="AF1584" s="2"/>
      <c r="AG1584">
        <v>0</v>
      </c>
      <c r="AH1584" s="3">
        <v>96</v>
      </c>
      <c r="AI1584" s="3">
        <v>261</v>
      </c>
      <c r="AJ1584" s="3">
        <v>0</v>
      </c>
      <c r="AK1584" s="3">
        <v>0</v>
      </c>
      <c r="AL1584" s="3">
        <v>0</v>
      </c>
      <c r="AM1584" t="s">
        <v>9988</v>
      </c>
      <c r="AN1584" t="s">
        <v>9989</v>
      </c>
      <c r="AO1584" t="s">
        <v>9979</v>
      </c>
      <c r="AP1584" t="s">
        <v>9980</v>
      </c>
      <c r="AQ1584" t="s">
        <v>83</v>
      </c>
      <c r="AR1584" t="s">
        <v>9990</v>
      </c>
      <c r="AS1584" t="s">
        <v>83</v>
      </c>
      <c r="AT1584" t="s">
        <v>96</v>
      </c>
      <c r="AU1584" t="s">
        <v>9991</v>
      </c>
      <c r="AV1584" t="s">
        <v>9992</v>
      </c>
      <c r="AW1584" t="s">
        <v>99</v>
      </c>
      <c r="AX1584" t="s">
        <v>100</v>
      </c>
      <c r="AY1584" t="s">
        <v>10121</v>
      </c>
      <c r="AZ1584" t="s">
        <v>11501</v>
      </c>
      <c r="BA1584" t="s">
        <v>103</v>
      </c>
      <c r="BB1584" t="s">
        <v>83</v>
      </c>
      <c r="BC1584" s="4"/>
      <c r="BD1584" t="s">
        <v>83</v>
      </c>
      <c r="BE1584" t="s">
        <v>105</v>
      </c>
      <c r="BF1584" t="s">
        <v>106</v>
      </c>
      <c r="BG1584" t="s">
        <v>107</v>
      </c>
      <c r="BH1584" t="s">
        <v>1409</v>
      </c>
      <c r="BI1584" t="s">
        <v>1410</v>
      </c>
      <c r="BJ1584" s="2">
        <v>0</v>
      </c>
      <c r="BK1584" t="s">
        <v>90</v>
      </c>
      <c r="BL1584" t="s">
        <v>90</v>
      </c>
      <c r="BM1584" t="s">
        <v>83</v>
      </c>
      <c r="BN1584" t="s">
        <v>83</v>
      </c>
      <c r="BO1584" t="s">
        <v>83</v>
      </c>
      <c r="BP1584" t="s">
        <v>83</v>
      </c>
      <c r="BQ1584" t="s">
        <v>83</v>
      </c>
      <c r="BR1584" t="s">
        <v>83</v>
      </c>
      <c r="BS1584" t="s">
        <v>83</v>
      </c>
      <c r="BT1584" s="3">
        <v>1</v>
      </c>
    </row>
    <row r="1585" spans="1:72" x14ac:dyDescent="0.25">
      <c r="A1585" t="s">
        <v>9979</v>
      </c>
      <c r="B1585" t="s">
        <v>9980</v>
      </c>
      <c r="C1585" t="s">
        <v>9981</v>
      </c>
      <c r="D1585" t="s">
        <v>74</v>
      </c>
      <c r="E1585" t="s">
        <v>21868</v>
      </c>
      <c r="F1585" t="s">
        <v>9982</v>
      </c>
      <c r="G1585" t="s">
        <v>11502</v>
      </c>
      <c r="H1585" t="s">
        <v>11503</v>
      </c>
      <c r="I1585" s="1">
        <v>44249</v>
      </c>
      <c r="J1585" s="1">
        <v>44926</v>
      </c>
      <c r="K1585" t="s">
        <v>78</v>
      </c>
      <c r="L1585" t="s">
        <v>79</v>
      </c>
      <c r="M1585" t="s">
        <v>80</v>
      </c>
      <c r="N1585" t="s">
        <v>11360</v>
      </c>
      <c r="O1585" t="s">
        <v>1546</v>
      </c>
      <c r="P1585" t="s">
        <v>3824</v>
      </c>
      <c r="Q1585" t="s">
        <v>11504</v>
      </c>
      <c r="R1585" t="s">
        <v>9987</v>
      </c>
      <c r="S1585" t="s">
        <v>518</v>
      </c>
      <c r="T1585" t="s">
        <v>87</v>
      </c>
      <c r="U1585" t="s">
        <v>88</v>
      </c>
      <c r="V1585" t="s">
        <v>520</v>
      </c>
      <c r="W1585" t="s">
        <v>90</v>
      </c>
      <c r="X1585" t="s">
        <v>83</v>
      </c>
      <c r="Y1585" t="s">
        <v>91</v>
      </c>
      <c r="Z1585" t="s">
        <v>92</v>
      </c>
      <c r="AA1585" s="1">
        <v>44630</v>
      </c>
      <c r="AB1585" s="2">
        <v>127</v>
      </c>
      <c r="AC1585" s="2">
        <v>347</v>
      </c>
      <c r="AD1585" s="2"/>
      <c r="AE1585" s="2"/>
      <c r="AF1585" s="2"/>
      <c r="AG1585">
        <v>0</v>
      </c>
      <c r="AH1585" s="3">
        <v>96</v>
      </c>
      <c r="AI1585" s="3">
        <v>261</v>
      </c>
      <c r="AJ1585" s="3">
        <v>0</v>
      </c>
      <c r="AK1585" s="3">
        <v>0</v>
      </c>
      <c r="AL1585" s="3">
        <v>0</v>
      </c>
      <c r="AM1585" t="s">
        <v>9988</v>
      </c>
      <c r="AN1585" t="s">
        <v>9989</v>
      </c>
      <c r="AO1585" t="s">
        <v>9979</v>
      </c>
      <c r="AP1585" t="s">
        <v>9980</v>
      </c>
      <c r="AQ1585" t="s">
        <v>83</v>
      </c>
      <c r="AR1585" t="s">
        <v>9990</v>
      </c>
      <c r="AS1585" t="s">
        <v>83</v>
      </c>
      <c r="AT1585" t="s">
        <v>96</v>
      </c>
      <c r="AU1585" t="s">
        <v>9991</v>
      </c>
      <c r="AV1585" t="s">
        <v>9992</v>
      </c>
      <c r="AW1585" t="s">
        <v>99</v>
      </c>
      <c r="AX1585" t="s">
        <v>100</v>
      </c>
      <c r="AY1585" t="s">
        <v>10121</v>
      </c>
      <c r="AZ1585" t="s">
        <v>11505</v>
      </c>
      <c r="BA1585" t="s">
        <v>103</v>
      </c>
      <c r="BB1585" t="s">
        <v>83</v>
      </c>
      <c r="BC1585" s="4"/>
      <c r="BD1585" t="s">
        <v>83</v>
      </c>
      <c r="BE1585" t="s">
        <v>105</v>
      </c>
      <c r="BF1585" t="s">
        <v>106</v>
      </c>
      <c r="BG1585" t="s">
        <v>107</v>
      </c>
      <c r="BH1585" t="s">
        <v>1409</v>
      </c>
      <c r="BI1585" t="s">
        <v>1410</v>
      </c>
      <c r="BJ1585" s="2">
        <v>0</v>
      </c>
      <c r="BK1585" t="s">
        <v>90</v>
      </c>
      <c r="BL1585" t="s">
        <v>90</v>
      </c>
      <c r="BM1585" t="s">
        <v>83</v>
      </c>
      <c r="BN1585" t="s">
        <v>83</v>
      </c>
      <c r="BO1585" t="s">
        <v>83</v>
      </c>
      <c r="BP1585" t="s">
        <v>83</v>
      </c>
      <c r="BQ1585" t="s">
        <v>83</v>
      </c>
      <c r="BR1585" t="s">
        <v>83</v>
      </c>
      <c r="BS1585" t="s">
        <v>83</v>
      </c>
      <c r="BT1585" s="3">
        <v>1</v>
      </c>
    </row>
    <row r="1586" spans="1:72" x14ac:dyDescent="0.25">
      <c r="A1586" t="s">
        <v>9979</v>
      </c>
      <c r="B1586" t="s">
        <v>9980</v>
      </c>
      <c r="C1586" t="s">
        <v>9981</v>
      </c>
      <c r="D1586" t="s">
        <v>74</v>
      </c>
      <c r="E1586" t="s">
        <v>21868</v>
      </c>
      <c r="F1586" t="s">
        <v>9982</v>
      </c>
      <c r="G1586" t="s">
        <v>11506</v>
      </c>
      <c r="H1586" t="s">
        <v>11507</v>
      </c>
      <c r="I1586" s="1">
        <v>44249</v>
      </c>
      <c r="J1586" s="1">
        <v>44926</v>
      </c>
      <c r="K1586" t="s">
        <v>78</v>
      </c>
      <c r="L1586" t="s">
        <v>79</v>
      </c>
      <c r="M1586" t="s">
        <v>80</v>
      </c>
      <c r="N1586" t="s">
        <v>11327</v>
      </c>
      <c r="O1586" t="s">
        <v>5455</v>
      </c>
      <c r="P1586" t="s">
        <v>11508</v>
      </c>
      <c r="Q1586" t="s">
        <v>11328</v>
      </c>
      <c r="R1586" t="s">
        <v>9987</v>
      </c>
      <c r="S1586" t="s">
        <v>518</v>
      </c>
      <c r="T1586" t="s">
        <v>87</v>
      </c>
      <c r="U1586" t="s">
        <v>88</v>
      </c>
      <c r="V1586" t="s">
        <v>520</v>
      </c>
      <c r="W1586" t="s">
        <v>90</v>
      </c>
      <c r="X1586" t="s">
        <v>83</v>
      </c>
      <c r="Y1586" t="s">
        <v>91</v>
      </c>
      <c r="Z1586" t="s">
        <v>92</v>
      </c>
      <c r="AA1586" s="1">
        <v>44249</v>
      </c>
      <c r="AB1586" s="2">
        <v>127</v>
      </c>
      <c r="AC1586" s="2">
        <v>347</v>
      </c>
      <c r="AD1586" s="2">
        <v>0</v>
      </c>
      <c r="AE1586" s="2">
        <v>0</v>
      </c>
      <c r="AF1586" s="2"/>
      <c r="AG1586">
        <v>0</v>
      </c>
      <c r="AH1586" s="3">
        <v>96</v>
      </c>
      <c r="AI1586" s="3">
        <v>261</v>
      </c>
      <c r="AJ1586" s="3">
        <v>0</v>
      </c>
      <c r="AK1586" s="3">
        <v>0</v>
      </c>
      <c r="AL1586" s="3">
        <v>0</v>
      </c>
      <c r="AM1586" t="s">
        <v>9988</v>
      </c>
      <c r="AN1586" t="s">
        <v>9989</v>
      </c>
      <c r="AO1586" t="s">
        <v>9979</v>
      </c>
      <c r="AP1586" t="s">
        <v>9980</v>
      </c>
      <c r="AQ1586" t="s">
        <v>83</v>
      </c>
      <c r="AR1586" t="s">
        <v>9990</v>
      </c>
      <c r="AS1586" t="s">
        <v>83</v>
      </c>
      <c r="AT1586" t="s">
        <v>96</v>
      </c>
      <c r="AU1586" t="s">
        <v>9991</v>
      </c>
      <c r="AV1586" t="s">
        <v>9992</v>
      </c>
      <c r="AW1586" t="s">
        <v>99</v>
      </c>
      <c r="AX1586" t="s">
        <v>100</v>
      </c>
      <c r="AY1586" t="s">
        <v>10121</v>
      </c>
      <c r="AZ1586" t="s">
        <v>11509</v>
      </c>
      <c r="BA1586" t="s">
        <v>103</v>
      </c>
      <c r="BB1586" t="s">
        <v>83</v>
      </c>
      <c r="BC1586" s="4"/>
      <c r="BD1586" t="s">
        <v>83</v>
      </c>
      <c r="BE1586" t="s">
        <v>105</v>
      </c>
      <c r="BF1586" t="s">
        <v>106</v>
      </c>
      <c r="BG1586" t="s">
        <v>107</v>
      </c>
      <c r="BH1586" t="s">
        <v>1409</v>
      </c>
      <c r="BI1586" t="s">
        <v>1410</v>
      </c>
      <c r="BJ1586" s="2">
        <v>0</v>
      </c>
      <c r="BK1586" t="s">
        <v>90</v>
      </c>
      <c r="BL1586" t="s">
        <v>90</v>
      </c>
      <c r="BM1586" t="s">
        <v>83</v>
      </c>
      <c r="BN1586" t="s">
        <v>83</v>
      </c>
      <c r="BO1586" t="s">
        <v>83</v>
      </c>
      <c r="BP1586" t="s">
        <v>83</v>
      </c>
      <c r="BQ1586" t="s">
        <v>83</v>
      </c>
      <c r="BR1586" t="s">
        <v>83</v>
      </c>
      <c r="BS1586" t="s">
        <v>83</v>
      </c>
      <c r="BT1586" s="3">
        <v>1</v>
      </c>
    </row>
    <row r="1587" spans="1:72" x14ac:dyDescent="0.25">
      <c r="A1587" t="s">
        <v>9979</v>
      </c>
      <c r="B1587" t="s">
        <v>9980</v>
      </c>
      <c r="C1587" t="s">
        <v>9981</v>
      </c>
      <c r="D1587" t="s">
        <v>74</v>
      </c>
      <c r="E1587" t="s">
        <v>21868</v>
      </c>
      <c r="F1587" t="s">
        <v>9982</v>
      </c>
      <c r="G1587" t="s">
        <v>11510</v>
      </c>
      <c r="H1587" t="s">
        <v>11511</v>
      </c>
      <c r="I1587" s="1">
        <v>44249</v>
      </c>
      <c r="J1587" s="1">
        <v>44926</v>
      </c>
      <c r="K1587" t="s">
        <v>78</v>
      </c>
      <c r="L1587" t="s">
        <v>79</v>
      </c>
      <c r="M1587" t="s">
        <v>80</v>
      </c>
      <c r="N1587" t="s">
        <v>11512</v>
      </c>
      <c r="O1587" t="s">
        <v>140</v>
      </c>
      <c r="P1587" t="s">
        <v>6937</v>
      </c>
      <c r="Q1587" t="s">
        <v>11513</v>
      </c>
      <c r="R1587" t="s">
        <v>9987</v>
      </c>
      <c r="S1587" t="s">
        <v>518</v>
      </c>
      <c r="T1587" t="s">
        <v>87</v>
      </c>
      <c r="U1587" t="s">
        <v>88</v>
      </c>
      <c r="V1587" t="s">
        <v>520</v>
      </c>
      <c r="W1587" t="s">
        <v>90</v>
      </c>
      <c r="X1587" t="s">
        <v>83</v>
      </c>
      <c r="Y1587" t="s">
        <v>91</v>
      </c>
      <c r="Z1587" t="s">
        <v>92</v>
      </c>
      <c r="AA1587" s="1">
        <v>44249</v>
      </c>
      <c r="AB1587" s="2">
        <v>127</v>
      </c>
      <c r="AC1587" s="2">
        <v>347</v>
      </c>
      <c r="AD1587" s="2">
        <v>0</v>
      </c>
      <c r="AE1587" s="2">
        <v>0</v>
      </c>
      <c r="AF1587" s="2"/>
      <c r="AG1587">
        <v>0</v>
      </c>
      <c r="AH1587" s="3">
        <v>96</v>
      </c>
      <c r="AI1587" s="3">
        <v>261</v>
      </c>
      <c r="AJ1587" s="3">
        <v>0</v>
      </c>
      <c r="AK1587" s="3">
        <v>0</v>
      </c>
      <c r="AL1587" s="3">
        <v>0</v>
      </c>
      <c r="AM1587" t="s">
        <v>9988</v>
      </c>
      <c r="AN1587" t="s">
        <v>9989</v>
      </c>
      <c r="AO1587" t="s">
        <v>9979</v>
      </c>
      <c r="AP1587" t="s">
        <v>9980</v>
      </c>
      <c r="AQ1587" t="s">
        <v>83</v>
      </c>
      <c r="AR1587" t="s">
        <v>9990</v>
      </c>
      <c r="AS1587" t="s">
        <v>83</v>
      </c>
      <c r="AT1587" t="s">
        <v>96</v>
      </c>
      <c r="AU1587" t="s">
        <v>9991</v>
      </c>
      <c r="AV1587" t="s">
        <v>9992</v>
      </c>
      <c r="AW1587" t="s">
        <v>99</v>
      </c>
      <c r="AX1587" t="s">
        <v>100</v>
      </c>
      <c r="AY1587" t="s">
        <v>10121</v>
      </c>
      <c r="AZ1587" t="s">
        <v>11514</v>
      </c>
      <c r="BA1587" t="s">
        <v>103</v>
      </c>
      <c r="BB1587" t="s">
        <v>83</v>
      </c>
      <c r="BC1587" s="4"/>
      <c r="BD1587" t="s">
        <v>83</v>
      </c>
      <c r="BE1587" t="s">
        <v>105</v>
      </c>
      <c r="BF1587" t="s">
        <v>106</v>
      </c>
      <c r="BG1587" t="s">
        <v>107</v>
      </c>
      <c r="BH1587" t="s">
        <v>1409</v>
      </c>
      <c r="BI1587" t="s">
        <v>1410</v>
      </c>
      <c r="BJ1587" s="2">
        <v>0</v>
      </c>
      <c r="BK1587" t="s">
        <v>90</v>
      </c>
      <c r="BL1587" t="s">
        <v>90</v>
      </c>
      <c r="BM1587" t="s">
        <v>83</v>
      </c>
      <c r="BN1587" t="s">
        <v>83</v>
      </c>
      <c r="BO1587" t="s">
        <v>83</v>
      </c>
      <c r="BP1587" t="s">
        <v>83</v>
      </c>
      <c r="BQ1587" t="s">
        <v>83</v>
      </c>
      <c r="BR1587" t="s">
        <v>83</v>
      </c>
      <c r="BS1587" t="s">
        <v>83</v>
      </c>
      <c r="BT1587" s="3">
        <v>1</v>
      </c>
    </row>
    <row r="1588" spans="1:72" x14ac:dyDescent="0.25">
      <c r="A1588" t="s">
        <v>9979</v>
      </c>
      <c r="B1588" t="s">
        <v>9980</v>
      </c>
      <c r="C1588" t="s">
        <v>9981</v>
      </c>
      <c r="D1588" t="s">
        <v>74</v>
      </c>
      <c r="E1588" t="s">
        <v>21868</v>
      </c>
      <c r="F1588" t="s">
        <v>9982</v>
      </c>
      <c r="G1588" t="s">
        <v>11515</v>
      </c>
      <c r="H1588" t="s">
        <v>11516</v>
      </c>
      <c r="I1588" s="1">
        <v>44249</v>
      </c>
      <c r="J1588" s="1">
        <v>44926</v>
      </c>
      <c r="K1588" t="s">
        <v>78</v>
      </c>
      <c r="L1588" t="s">
        <v>79</v>
      </c>
      <c r="M1588" t="s">
        <v>80</v>
      </c>
      <c r="N1588" t="s">
        <v>11517</v>
      </c>
      <c r="O1588" t="s">
        <v>307</v>
      </c>
      <c r="P1588" t="s">
        <v>11518</v>
      </c>
      <c r="Q1588" t="s">
        <v>11519</v>
      </c>
      <c r="R1588" t="s">
        <v>9987</v>
      </c>
      <c r="S1588" t="s">
        <v>518</v>
      </c>
      <c r="T1588" t="s">
        <v>87</v>
      </c>
      <c r="U1588" t="s">
        <v>88</v>
      </c>
      <c r="V1588" t="s">
        <v>520</v>
      </c>
      <c r="W1588" t="s">
        <v>90</v>
      </c>
      <c r="X1588" t="s">
        <v>83</v>
      </c>
      <c r="Y1588" t="s">
        <v>91</v>
      </c>
      <c r="Z1588" t="s">
        <v>92</v>
      </c>
      <c r="AA1588" s="1">
        <v>44249</v>
      </c>
      <c r="AB1588" s="2">
        <v>127</v>
      </c>
      <c r="AC1588" s="2">
        <v>347</v>
      </c>
      <c r="AD1588" s="2">
        <v>0</v>
      </c>
      <c r="AE1588" s="2">
        <v>0</v>
      </c>
      <c r="AF1588" s="2"/>
      <c r="AG1588">
        <v>0</v>
      </c>
      <c r="AH1588" s="3">
        <v>96</v>
      </c>
      <c r="AI1588" s="3">
        <v>261</v>
      </c>
      <c r="AJ1588" s="3">
        <v>0</v>
      </c>
      <c r="AK1588" s="3">
        <v>0</v>
      </c>
      <c r="AL1588" s="3">
        <v>0</v>
      </c>
      <c r="AM1588" t="s">
        <v>9988</v>
      </c>
      <c r="AN1588" t="s">
        <v>9989</v>
      </c>
      <c r="AO1588" t="s">
        <v>9979</v>
      </c>
      <c r="AP1588" t="s">
        <v>9980</v>
      </c>
      <c r="AQ1588" t="s">
        <v>83</v>
      </c>
      <c r="AR1588" t="s">
        <v>9990</v>
      </c>
      <c r="AS1588" t="s">
        <v>83</v>
      </c>
      <c r="AT1588" t="s">
        <v>96</v>
      </c>
      <c r="AU1588" t="s">
        <v>9991</v>
      </c>
      <c r="AV1588" t="s">
        <v>9992</v>
      </c>
      <c r="AW1588" t="s">
        <v>99</v>
      </c>
      <c r="AX1588" t="s">
        <v>100</v>
      </c>
      <c r="AY1588" t="s">
        <v>10121</v>
      </c>
      <c r="AZ1588" t="s">
        <v>11520</v>
      </c>
      <c r="BA1588" t="s">
        <v>103</v>
      </c>
      <c r="BB1588" t="s">
        <v>83</v>
      </c>
      <c r="BC1588" s="4"/>
      <c r="BD1588" t="s">
        <v>83</v>
      </c>
      <c r="BE1588" t="s">
        <v>105</v>
      </c>
      <c r="BF1588" t="s">
        <v>106</v>
      </c>
      <c r="BG1588" t="s">
        <v>107</v>
      </c>
      <c r="BH1588" t="s">
        <v>1409</v>
      </c>
      <c r="BI1588" t="s">
        <v>1410</v>
      </c>
      <c r="BJ1588" s="2">
        <v>0</v>
      </c>
      <c r="BK1588" t="s">
        <v>90</v>
      </c>
      <c r="BL1588" t="s">
        <v>90</v>
      </c>
      <c r="BM1588" t="s">
        <v>83</v>
      </c>
      <c r="BN1588" t="s">
        <v>83</v>
      </c>
      <c r="BO1588" t="s">
        <v>83</v>
      </c>
      <c r="BP1588" t="s">
        <v>83</v>
      </c>
      <c r="BQ1588" t="s">
        <v>83</v>
      </c>
      <c r="BR1588" t="s">
        <v>83</v>
      </c>
      <c r="BS1588" t="s">
        <v>83</v>
      </c>
      <c r="BT1588" s="3">
        <v>1</v>
      </c>
    </row>
    <row r="1589" spans="1:72" x14ac:dyDescent="0.25">
      <c r="A1589" t="s">
        <v>9979</v>
      </c>
      <c r="B1589" t="s">
        <v>9980</v>
      </c>
      <c r="C1589" t="s">
        <v>9981</v>
      </c>
      <c r="D1589" t="s">
        <v>74</v>
      </c>
      <c r="E1589" t="s">
        <v>21868</v>
      </c>
      <c r="F1589" t="s">
        <v>9982</v>
      </c>
      <c r="G1589" t="s">
        <v>11521</v>
      </c>
      <c r="H1589" t="s">
        <v>11522</v>
      </c>
      <c r="I1589" s="1">
        <v>44249</v>
      </c>
      <c r="J1589" s="1">
        <v>44926</v>
      </c>
      <c r="K1589" t="s">
        <v>78</v>
      </c>
      <c r="L1589" t="s">
        <v>79</v>
      </c>
      <c r="M1589" t="s">
        <v>80</v>
      </c>
      <c r="N1589" t="s">
        <v>11523</v>
      </c>
      <c r="O1589" t="s">
        <v>117</v>
      </c>
      <c r="P1589" t="s">
        <v>11524</v>
      </c>
      <c r="Q1589" t="s">
        <v>11525</v>
      </c>
      <c r="R1589" t="s">
        <v>9987</v>
      </c>
      <c r="S1589" t="s">
        <v>518</v>
      </c>
      <c r="T1589" t="s">
        <v>87</v>
      </c>
      <c r="U1589" t="s">
        <v>88</v>
      </c>
      <c r="V1589" t="s">
        <v>520</v>
      </c>
      <c r="W1589" t="s">
        <v>90</v>
      </c>
      <c r="X1589" t="s">
        <v>83</v>
      </c>
      <c r="Y1589" t="s">
        <v>91</v>
      </c>
      <c r="Z1589" t="s">
        <v>92</v>
      </c>
      <c r="AA1589" s="1">
        <v>44249</v>
      </c>
      <c r="AB1589" s="2">
        <v>127</v>
      </c>
      <c r="AC1589" s="2">
        <v>347</v>
      </c>
      <c r="AD1589" s="2">
        <v>0</v>
      </c>
      <c r="AE1589" s="2">
        <v>0</v>
      </c>
      <c r="AF1589" s="2"/>
      <c r="AG1589">
        <v>0</v>
      </c>
      <c r="AH1589" s="3">
        <v>96</v>
      </c>
      <c r="AI1589" s="3">
        <v>261</v>
      </c>
      <c r="AJ1589" s="3">
        <v>0</v>
      </c>
      <c r="AK1589" s="3">
        <v>0</v>
      </c>
      <c r="AL1589" s="3">
        <v>0</v>
      </c>
      <c r="AM1589" t="s">
        <v>9988</v>
      </c>
      <c r="AN1589" t="s">
        <v>9989</v>
      </c>
      <c r="AO1589" t="s">
        <v>9979</v>
      </c>
      <c r="AP1589" t="s">
        <v>9980</v>
      </c>
      <c r="AQ1589" t="s">
        <v>83</v>
      </c>
      <c r="AR1589" t="s">
        <v>9990</v>
      </c>
      <c r="AS1589" t="s">
        <v>83</v>
      </c>
      <c r="AT1589" t="s">
        <v>96</v>
      </c>
      <c r="AU1589" t="s">
        <v>9991</v>
      </c>
      <c r="AV1589" t="s">
        <v>9992</v>
      </c>
      <c r="AW1589" t="s">
        <v>99</v>
      </c>
      <c r="AX1589" t="s">
        <v>100</v>
      </c>
      <c r="AY1589" t="s">
        <v>10121</v>
      </c>
      <c r="AZ1589" t="s">
        <v>11526</v>
      </c>
      <c r="BA1589" t="s">
        <v>103</v>
      </c>
      <c r="BB1589" t="s">
        <v>83</v>
      </c>
      <c r="BC1589" s="4"/>
      <c r="BD1589" t="s">
        <v>83</v>
      </c>
      <c r="BE1589" t="s">
        <v>105</v>
      </c>
      <c r="BF1589" t="s">
        <v>106</v>
      </c>
      <c r="BG1589" t="s">
        <v>107</v>
      </c>
      <c r="BH1589" t="s">
        <v>1409</v>
      </c>
      <c r="BI1589" t="s">
        <v>1410</v>
      </c>
      <c r="BJ1589" s="2">
        <v>0</v>
      </c>
      <c r="BK1589" t="s">
        <v>90</v>
      </c>
      <c r="BL1589" t="s">
        <v>90</v>
      </c>
      <c r="BM1589" t="s">
        <v>83</v>
      </c>
      <c r="BN1589" t="s">
        <v>83</v>
      </c>
      <c r="BO1589" t="s">
        <v>83</v>
      </c>
      <c r="BP1589" t="s">
        <v>83</v>
      </c>
      <c r="BQ1589" t="s">
        <v>83</v>
      </c>
      <c r="BR1589" t="s">
        <v>83</v>
      </c>
      <c r="BS1589" t="s">
        <v>83</v>
      </c>
      <c r="BT1589" s="3">
        <v>1</v>
      </c>
    </row>
    <row r="1590" spans="1:72" x14ac:dyDescent="0.25">
      <c r="A1590" t="s">
        <v>9979</v>
      </c>
      <c r="B1590" t="s">
        <v>9980</v>
      </c>
      <c r="C1590" t="s">
        <v>9981</v>
      </c>
      <c r="D1590" t="s">
        <v>74</v>
      </c>
      <c r="E1590" t="s">
        <v>21868</v>
      </c>
      <c r="F1590" t="s">
        <v>9982</v>
      </c>
      <c r="G1590" t="s">
        <v>11527</v>
      </c>
      <c r="H1590" t="s">
        <v>11528</v>
      </c>
      <c r="I1590" s="1">
        <v>44249</v>
      </c>
      <c r="J1590" s="1">
        <v>44926</v>
      </c>
      <c r="K1590" t="s">
        <v>78</v>
      </c>
      <c r="L1590" t="s">
        <v>79</v>
      </c>
      <c r="M1590" t="s">
        <v>80</v>
      </c>
      <c r="N1590" t="s">
        <v>11529</v>
      </c>
      <c r="O1590" t="s">
        <v>254</v>
      </c>
      <c r="P1590" t="s">
        <v>11530</v>
      </c>
      <c r="Q1590" t="s">
        <v>11531</v>
      </c>
      <c r="R1590" t="s">
        <v>9987</v>
      </c>
      <c r="S1590" t="s">
        <v>518</v>
      </c>
      <c r="T1590" t="s">
        <v>87</v>
      </c>
      <c r="U1590" t="s">
        <v>88</v>
      </c>
      <c r="V1590" t="s">
        <v>520</v>
      </c>
      <c r="W1590" t="s">
        <v>90</v>
      </c>
      <c r="X1590" t="s">
        <v>83</v>
      </c>
      <c r="Y1590" t="s">
        <v>91</v>
      </c>
      <c r="Z1590" t="s">
        <v>92</v>
      </c>
      <c r="AA1590" s="1">
        <v>44249</v>
      </c>
      <c r="AB1590" s="2">
        <v>127</v>
      </c>
      <c r="AC1590" s="2">
        <v>347</v>
      </c>
      <c r="AD1590" s="2">
        <v>0</v>
      </c>
      <c r="AE1590" s="2">
        <v>0</v>
      </c>
      <c r="AF1590" s="2"/>
      <c r="AG1590">
        <v>0</v>
      </c>
      <c r="AH1590" s="3">
        <v>96</v>
      </c>
      <c r="AI1590" s="3">
        <v>261</v>
      </c>
      <c r="AJ1590" s="3">
        <v>0</v>
      </c>
      <c r="AK1590" s="3">
        <v>0</v>
      </c>
      <c r="AL1590" s="3">
        <v>0</v>
      </c>
      <c r="AM1590" t="s">
        <v>9988</v>
      </c>
      <c r="AN1590" t="s">
        <v>9989</v>
      </c>
      <c r="AO1590" t="s">
        <v>9979</v>
      </c>
      <c r="AP1590" t="s">
        <v>9980</v>
      </c>
      <c r="AQ1590" t="s">
        <v>83</v>
      </c>
      <c r="AR1590" t="s">
        <v>9990</v>
      </c>
      <c r="AS1590" t="s">
        <v>83</v>
      </c>
      <c r="AT1590" t="s">
        <v>96</v>
      </c>
      <c r="AU1590" t="s">
        <v>9991</v>
      </c>
      <c r="AV1590" t="s">
        <v>9992</v>
      </c>
      <c r="AW1590" t="s">
        <v>99</v>
      </c>
      <c r="AX1590" t="s">
        <v>100</v>
      </c>
      <c r="AY1590" t="s">
        <v>10121</v>
      </c>
      <c r="AZ1590" t="s">
        <v>11532</v>
      </c>
      <c r="BA1590" t="s">
        <v>103</v>
      </c>
      <c r="BB1590" t="s">
        <v>83</v>
      </c>
      <c r="BC1590" s="4"/>
      <c r="BD1590" t="s">
        <v>83</v>
      </c>
      <c r="BE1590" t="s">
        <v>105</v>
      </c>
      <c r="BF1590" t="s">
        <v>106</v>
      </c>
      <c r="BG1590" t="s">
        <v>107</v>
      </c>
      <c r="BH1590" t="s">
        <v>1409</v>
      </c>
      <c r="BI1590" t="s">
        <v>1410</v>
      </c>
      <c r="BJ1590" s="2">
        <v>0</v>
      </c>
      <c r="BK1590" t="s">
        <v>90</v>
      </c>
      <c r="BL1590" t="s">
        <v>90</v>
      </c>
      <c r="BM1590" t="s">
        <v>83</v>
      </c>
      <c r="BN1590" t="s">
        <v>83</v>
      </c>
      <c r="BO1590" t="s">
        <v>83</v>
      </c>
      <c r="BP1590" t="s">
        <v>83</v>
      </c>
      <c r="BQ1590" t="s">
        <v>83</v>
      </c>
      <c r="BR1590" t="s">
        <v>83</v>
      </c>
      <c r="BS1590" t="s">
        <v>83</v>
      </c>
      <c r="BT1590" s="3">
        <v>1</v>
      </c>
    </row>
    <row r="1591" spans="1:72" x14ac:dyDescent="0.25">
      <c r="A1591" t="s">
        <v>9979</v>
      </c>
      <c r="B1591" t="s">
        <v>9980</v>
      </c>
      <c r="C1591" t="s">
        <v>9981</v>
      </c>
      <c r="D1591" t="s">
        <v>74</v>
      </c>
      <c r="E1591" t="s">
        <v>21868</v>
      </c>
      <c r="F1591" t="s">
        <v>9982</v>
      </c>
      <c r="G1591" t="s">
        <v>11533</v>
      </c>
      <c r="H1591" t="s">
        <v>11534</v>
      </c>
      <c r="I1591" s="1">
        <v>44249</v>
      </c>
      <c r="J1591" s="1">
        <v>44926</v>
      </c>
      <c r="K1591" t="s">
        <v>78</v>
      </c>
      <c r="L1591" t="s">
        <v>79</v>
      </c>
      <c r="M1591" t="s">
        <v>80</v>
      </c>
      <c r="N1591" t="s">
        <v>11535</v>
      </c>
      <c r="O1591" t="s">
        <v>155</v>
      </c>
      <c r="P1591" t="s">
        <v>11536</v>
      </c>
      <c r="Q1591" t="s">
        <v>11537</v>
      </c>
      <c r="R1591" t="s">
        <v>9987</v>
      </c>
      <c r="S1591" t="s">
        <v>518</v>
      </c>
      <c r="T1591" t="s">
        <v>87</v>
      </c>
      <c r="U1591" t="s">
        <v>88</v>
      </c>
      <c r="V1591" t="s">
        <v>520</v>
      </c>
      <c r="W1591" t="s">
        <v>90</v>
      </c>
      <c r="X1591" t="s">
        <v>83</v>
      </c>
      <c r="Y1591" t="s">
        <v>91</v>
      </c>
      <c r="Z1591" t="s">
        <v>92</v>
      </c>
      <c r="AA1591" s="1">
        <v>44249</v>
      </c>
      <c r="AB1591" s="2">
        <v>127</v>
      </c>
      <c r="AC1591" s="2">
        <v>347</v>
      </c>
      <c r="AD1591" s="2">
        <v>0</v>
      </c>
      <c r="AE1591" s="2">
        <v>0</v>
      </c>
      <c r="AF1591" s="2"/>
      <c r="AG1591">
        <v>0</v>
      </c>
      <c r="AH1591" s="3">
        <v>96</v>
      </c>
      <c r="AI1591" s="3">
        <v>261</v>
      </c>
      <c r="AJ1591" s="3">
        <v>0</v>
      </c>
      <c r="AK1591" s="3">
        <v>0</v>
      </c>
      <c r="AL1591" s="3">
        <v>0</v>
      </c>
      <c r="AM1591" t="s">
        <v>9988</v>
      </c>
      <c r="AN1591" t="s">
        <v>9989</v>
      </c>
      <c r="AO1591" t="s">
        <v>9979</v>
      </c>
      <c r="AP1591" t="s">
        <v>9980</v>
      </c>
      <c r="AQ1591" t="s">
        <v>83</v>
      </c>
      <c r="AR1591" t="s">
        <v>9990</v>
      </c>
      <c r="AS1591" t="s">
        <v>83</v>
      </c>
      <c r="AT1591" t="s">
        <v>96</v>
      </c>
      <c r="AU1591" t="s">
        <v>9991</v>
      </c>
      <c r="AV1591" t="s">
        <v>9992</v>
      </c>
      <c r="AW1591" t="s">
        <v>99</v>
      </c>
      <c r="AX1591" t="s">
        <v>100</v>
      </c>
      <c r="AY1591" t="s">
        <v>10121</v>
      </c>
      <c r="AZ1591" t="s">
        <v>11538</v>
      </c>
      <c r="BA1591" t="s">
        <v>103</v>
      </c>
      <c r="BB1591" t="s">
        <v>83</v>
      </c>
      <c r="BC1591" s="4"/>
      <c r="BD1591" t="s">
        <v>83</v>
      </c>
      <c r="BE1591" t="s">
        <v>105</v>
      </c>
      <c r="BF1591" t="s">
        <v>106</v>
      </c>
      <c r="BG1591" t="s">
        <v>107</v>
      </c>
      <c r="BH1591" t="s">
        <v>1409</v>
      </c>
      <c r="BI1591" t="s">
        <v>1410</v>
      </c>
      <c r="BJ1591" s="2">
        <v>0</v>
      </c>
      <c r="BK1591" t="s">
        <v>90</v>
      </c>
      <c r="BL1591" t="s">
        <v>90</v>
      </c>
      <c r="BM1591" t="s">
        <v>83</v>
      </c>
      <c r="BN1591" t="s">
        <v>83</v>
      </c>
      <c r="BO1591" t="s">
        <v>83</v>
      </c>
      <c r="BP1591" t="s">
        <v>83</v>
      </c>
      <c r="BQ1591" t="s">
        <v>83</v>
      </c>
      <c r="BR1591" t="s">
        <v>83</v>
      </c>
      <c r="BS1591" t="s">
        <v>83</v>
      </c>
      <c r="BT1591" s="3">
        <v>1</v>
      </c>
    </row>
    <row r="1592" spans="1:72" x14ac:dyDescent="0.25">
      <c r="A1592" t="s">
        <v>9979</v>
      </c>
      <c r="B1592" t="s">
        <v>9980</v>
      </c>
      <c r="C1592" t="s">
        <v>9981</v>
      </c>
      <c r="D1592" t="s">
        <v>74</v>
      </c>
      <c r="E1592" t="s">
        <v>21868</v>
      </c>
      <c r="F1592" t="s">
        <v>9982</v>
      </c>
      <c r="G1592" t="s">
        <v>11539</v>
      </c>
      <c r="H1592" t="s">
        <v>11540</v>
      </c>
      <c r="I1592" s="1">
        <v>44249</v>
      </c>
      <c r="J1592" s="1">
        <v>44926</v>
      </c>
      <c r="K1592" t="s">
        <v>78</v>
      </c>
      <c r="L1592" t="s">
        <v>79</v>
      </c>
      <c r="M1592" t="s">
        <v>80</v>
      </c>
      <c r="N1592" t="s">
        <v>11541</v>
      </c>
      <c r="O1592" t="s">
        <v>221</v>
      </c>
      <c r="P1592" t="s">
        <v>11542</v>
      </c>
      <c r="Q1592" t="s">
        <v>11543</v>
      </c>
      <c r="R1592" t="s">
        <v>9987</v>
      </c>
      <c r="S1592" t="s">
        <v>518</v>
      </c>
      <c r="T1592" t="s">
        <v>87</v>
      </c>
      <c r="U1592" t="s">
        <v>88</v>
      </c>
      <c r="V1592" t="s">
        <v>520</v>
      </c>
      <c r="W1592" t="s">
        <v>90</v>
      </c>
      <c r="X1592" t="s">
        <v>83</v>
      </c>
      <c r="Y1592" t="s">
        <v>91</v>
      </c>
      <c r="Z1592" t="s">
        <v>92</v>
      </c>
      <c r="AA1592" s="1">
        <v>44249</v>
      </c>
      <c r="AB1592" s="2">
        <v>127</v>
      </c>
      <c r="AC1592" s="2">
        <v>347</v>
      </c>
      <c r="AD1592" s="2">
        <v>0</v>
      </c>
      <c r="AE1592" s="2">
        <v>0</v>
      </c>
      <c r="AF1592" s="2"/>
      <c r="AG1592">
        <v>0</v>
      </c>
      <c r="AH1592" s="3">
        <v>96</v>
      </c>
      <c r="AI1592" s="3">
        <v>261</v>
      </c>
      <c r="AJ1592" s="3">
        <v>0</v>
      </c>
      <c r="AK1592" s="3">
        <v>0</v>
      </c>
      <c r="AL1592" s="3">
        <v>0</v>
      </c>
      <c r="AM1592" t="s">
        <v>9988</v>
      </c>
      <c r="AN1592" t="s">
        <v>9989</v>
      </c>
      <c r="AO1592" t="s">
        <v>9979</v>
      </c>
      <c r="AP1592" t="s">
        <v>9980</v>
      </c>
      <c r="AQ1592" t="s">
        <v>83</v>
      </c>
      <c r="AR1592" t="s">
        <v>9990</v>
      </c>
      <c r="AS1592" t="s">
        <v>83</v>
      </c>
      <c r="AT1592" t="s">
        <v>96</v>
      </c>
      <c r="AU1592" t="s">
        <v>9991</v>
      </c>
      <c r="AV1592" t="s">
        <v>9992</v>
      </c>
      <c r="AW1592" t="s">
        <v>99</v>
      </c>
      <c r="AX1592" t="s">
        <v>100</v>
      </c>
      <c r="AY1592" t="s">
        <v>10121</v>
      </c>
      <c r="AZ1592" t="s">
        <v>11544</v>
      </c>
      <c r="BA1592" t="s">
        <v>103</v>
      </c>
      <c r="BB1592" t="s">
        <v>83</v>
      </c>
      <c r="BC1592" s="4"/>
      <c r="BD1592" t="s">
        <v>83</v>
      </c>
      <c r="BE1592" t="s">
        <v>105</v>
      </c>
      <c r="BF1592" t="s">
        <v>106</v>
      </c>
      <c r="BG1592" t="s">
        <v>107</v>
      </c>
      <c r="BH1592" t="s">
        <v>1409</v>
      </c>
      <c r="BI1592" t="s">
        <v>1410</v>
      </c>
      <c r="BJ1592" s="2">
        <v>0</v>
      </c>
      <c r="BK1592" t="s">
        <v>90</v>
      </c>
      <c r="BL1592" t="s">
        <v>90</v>
      </c>
      <c r="BM1592" t="s">
        <v>83</v>
      </c>
      <c r="BN1592" t="s">
        <v>83</v>
      </c>
      <c r="BO1592" t="s">
        <v>83</v>
      </c>
      <c r="BP1592" t="s">
        <v>83</v>
      </c>
      <c r="BQ1592" t="s">
        <v>83</v>
      </c>
      <c r="BR1592" t="s">
        <v>83</v>
      </c>
      <c r="BS1592" t="s">
        <v>83</v>
      </c>
      <c r="BT1592" s="3">
        <v>1</v>
      </c>
    </row>
    <row r="1593" spans="1:72" x14ac:dyDescent="0.25">
      <c r="A1593" t="s">
        <v>9979</v>
      </c>
      <c r="B1593" t="s">
        <v>9980</v>
      </c>
      <c r="C1593" t="s">
        <v>9981</v>
      </c>
      <c r="D1593" t="s">
        <v>74</v>
      </c>
      <c r="E1593" t="s">
        <v>21868</v>
      </c>
      <c r="F1593" t="s">
        <v>9982</v>
      </c>
      <c r="G1593" t="s">
        <v>11545</v>
      </c>
      <c r="H1593" t="s">
        <v>11546</v>
      </c>
      <c r="I1593" s="1">
        <v>44249</v>
      </c>
      <c r="J1593" s="1">
        <v>44926</v>
      </c>
      <c r="K1593" t="s">
        <v>78</v>
      </c>
      <c r="L1593" t="s">
        <v>79</v>
      </c>
      <c r="M1593" t="s">
        <v>80</v>
      </c>
      <c r="N1593" t="s">
        <v>11547</v>
      </c>
      <c r="O1593" t="s">
        <v>117</v>
      </c>
      <c r="P1593" t="s">
        <v>11548</v>
      </c>
      <c r="Q1593" t="s">
        <v>11549</v>
      </c>
      <c r="R1593" t="s">
        <v>9987</v>
      </c>
      <c r="S1593" t="s">
        <v>518</v>
      </c>
      <c r="T1593" t="s">
        <v>87</v>
      </c>
      <c r="U1593" t="s">
        <v>88</v>
      </c>
      <c r="V1593" t="s">
        <v>520</v>
      </c>
      <c r="W1593" t="s">
        <v>90</v>
      </c>
      <c r="X1593" t="s">
        <v>83</v>
      </c>
      <c r="Y1593" t="s">
        <v>91</v>
      </c>
      <c r="Z1593" t="s">
        <v>92</v>
      </c>
      <c r="AA1593" s="1">
        <v>44249</v>
      </c>
      <c r="AB1593" s="2">
        <v>127</v>
      </c>
      <c r="AC1593" s="2">
        <v>347</v>
      </c>
      <c r="AD1593" s="2">
        <v>0</v>
      </c>
      <c r="AE1593" s="2">
        <v>0</v>
      </c>
      <c r="AF1593" s="2"/>
      <c r="AG1593">
        <v>0</v>
      </c>
      <c r="AH1593" s="3">
        <v>96</v>
      </c>
      <c r="AI1593" s="3">
        <v>261</v>
      </c>
      <c r="AJ1593" s="3">
        <v>0</v>
      </c>
      <c r="AK1593" s="3">
        <v>0</v>
      </c>
      <c r="AL1593" s="3">
        <v>0</v>
      </c>
      <c r="AM1593" t="s">
        <v>9988</v>
      </c>
      <c r="AN1593" t="s">
        <v>9989</v>
      </c>
      <c r="AO1593" t="s">
        <v>9979</v>
      </c>
      <c r="AP1593" t="s">
        <v>9980</v>
      </c>
      <c r="AQ1593" t="s">
        <v>83</v>
      </c>
      <c r="AR1593" t="s">
        <v>9990</v>
      </c>
      <c r="AS1593" t="s">
        <v>83</v>
      </c>
      <c r="AT1593" t="s">
        <v>96</v>
      </c>
      <c r="AU1593" t="s">
        <v>9991</v>
      </c>
      <c r="AV1593" t="s">
        <v>9992</v>
      </c>
      <c r="AW1593" t="s">
        <v>99</v>
      </c>
      <c r="AX1593" t="s">
        <v>100</v>
      </c>
      <c r="AY1593" t="s">
        <v>10121</v>
      </c>
      <c r="AZ1593" t="s">
        <v>11550</v>
      </c>
      <c r="BA1593" t="s">
        <v>103</v>
      </c>
      <c r="BB1593" t="s">
        <v>83</v>
      </c>
      <c r="BC1593" s="4"/>
      <c r="BD1593" t="s">
        <v>83</v>
      </c>
      <c r="BE1593" t="s">
        <v>105</v>
      </c>
      <c r="BF1593" t="s">
        <v>106</v>
      </c>
      <c r="BG1593" t="s">
        <v>107</v>
      </c>
      <c r="BH1593" t="s">
        <v>1409</v>
      </c>
      <c r="BI1593" t="s">
        <v>1410</v>
      </c>
      <c r="BJ1593" s="2">
        <v>0</v>
      </c>
      <c r="BK1593" t="s">
        <v>90</v>
      </c>
      <c r="BL1593" t="s">
        <v>90</v>
      </c>
      <c r="BM1593" t="s">
        <v>83</v>
      </c>
      <c r="BN1593" t="s">
        <v>83</v>
      </c>
      <c r="BO1593" t="s">
        <v>83</v>
      </c>
      <c r="BP1593" t="s">
        <v>83</v>
      </c>
      <c r="BQ1593" t="s">
        <v>83</v>
      </c>
      <c r="BR1593" t="s">
        <v>83</v>
      </c>
      <c r="BS1593" t="s">
        <v>83</v>
      </c>
      <c r="BT1593" s="3">
        <v>1</v>
      </c>
    </row>
    <row r="1594" spans="1:72" x14ac:dyDescent="0.25">
      <c r="A1594" t="s">
        <v>9979</v>
      </c>
      <c r="B1594" t="s">
        <v>9980</v>
      </c>
      <c r="C1594" t="s">
        <v>9981</v>
      </c>
      <c r="D1594" t="s">
        <v>74</v>
      </c>
      <c r="E1594" t="s">
        <v>21868</v>
      </c>
      <c r="F1594" t="s">
        <v>9982</v>
      </c>
      <c r="G1594" t="s">
        <v>11551</v>
      </c>
      <c r="H1594" t="s">
        <v>11552</v>
      </c>
      <c r="I1594" s="1">
        <v>44249</v>
      </c>
      <c r="J1594" s="1">
        <v>44926</v>
      </c>
      <c r="K1594" t="s">
        <v>78</v>
      </c>
      <c r="L1594" t="s">
        <v>79</v>
      </c>
      <c r="M1594" t="s">
        <v>80</v>
      </c>
      <c r="N1594" t="s">
        <v>11553</v>
      </c>
      <c r="O1594" t="s">
        <v>809</v>
      </c>
      <c r="P1594" t="s">
        <v>11470</v>
      </c>
      <c r="Q1594" t="s">
        <v>11554</v>
      </c>
      <c r="R1594" t="s">
        <v>9987</v>
      </c>
      <c r="S1594" t="s">
        <v>518</v>
      </c>
      <c r="T1594" t="s">
        <v>87</v>
      </c>
      <c r="U1594" t="s">
        <v>88</v>
      </c>
      <c r="V1594" t="s">
        <v>520</v>
      </c>
      <c r="W1594" t="s">
        <v>90</v>
      </c>
      <c r="X1594" t="s">
        <v>83</v>
      </c>
      <c r="Y1594" t="s">
        <v>91</v>
      </c>
      <c r="Z1594" t="s">
        <v>92</v>
      </c>
      <c r="AA1594" s="1">
        <v>44249</v>
      </c>
      <c r="AB1594" s="2">
        <v>127</v>
      </c>
      <c r="AC1594" s="2">
        <v>347</v>
      </c>
      <c r="AD1594" s="2">
        <v>0</v>
      </c>
      <c r="AE1594" s="2">
        <v>0</v>
      </c>
      <c r="AF1594" s="2"/>
      <c r="AG1594">
        <v>0</v>
      </c>
      <c r="AH1594" s="3">
        <v>96</v>
      </c>
      <c r="AI1594" s="3">
        <v>261</v>
      </c>
      <c r="AJ1594" s="3">
        <v>0</v>
      </c>
      <c r="AK1594" s="3">
        <v>0</v>
      </c>
      <c r="AL1594" s="3">
        <v>0</v>
      </c>
      <c r="AM1594" t="s">
        <v>9988</v>
      </c>
      <c r="AN1594" t="s">
        <v>9989</v>
      </c>
      <c r="AO1594" t="s">
        <v>9979</v>
      </c>
      <c r="AP1594" t="s">
        <v>9980</v>
      </c>
      <c r="AQ1594" t="s">
        <v>83</v>
      </c>
      <c r="AR1594" t="s">
        <v>9990</v>
      </c>
      <c r="AS1594" t="s">
        <v>83</v>
      </c>
      <c r="AT1594" t="s">
        <v>96</v>
      </c>
      <c r="AU1594" t="s">
        <v>9991</v>
      </c>
      <c r="AV1594" t="s">
        <v>9992</v>
      </c>
      <c r="AW1594" t="s">
        <v>99</v>
      </c>
      <c r="AX1594" t="s">
        <v>100</v>
      </c>
      <c r="AY1594" t="s">
        <v>10121</v>
      </c>
      <c r="AZ1594" t="s">
        <v>11555</v>
      </c>
      <c r="BA1594" t="s">
        <v>103</v>
      </c>
      <c r="BB1594" t="s">
        <v>83</v>
      </c>
      <c r="BC1594" s="4"/>
      <c r="BD1594" t="s">
        <v>83</v>
      </c>
      <c r="BE1594" t="s">
        <v>105</v>
      </c>
      <c r="BF1594" t="s">
        <v>106</v>
      </c>
      <c r="BG1594" t="s">
        <v>107</v>
      </c>
      <c r="BH1594" t="s">
        <v>1409</v>
      </c>
      <c r="BI1594" t="s">
        <v>1410</v>
      </c>
      <c r="BJ1594" s="2">
        <v>0</v>
      </c>
      <c r="BK1594" t="s">
        <v>90</v>
      </c>
      <c r="BL1594" t="s">
        <v>90</v>
      </c>
      <c r="BM1594" t="s">
        <v>83</v>
      </c>
      <c r="BN1594" t="s">
        <v>83</v>
      </c>
      <c r="BO1594" t="s">
        <v>83</v>
      </c>
      <c r="BP1594" t="s">
        <v>83</v>
      </c>
      <c r="BQ1594" t="s">
        <v>83</v>
      </c>
      <c r="BR1594" t="s">
        <v>83</v>
      </c>
      <c r="BS1594" t="s">
        <v>83</v>
      </c>
      <c r="BT1594" s="3">
        <v>1</v>
      </c>
    </row>
    <row r="1595" spans="1:72" x14ac:dyDescent="0.25">
      <c r="A1595" t="s">
        <v>9979</v>
      </c>
      <c r="B1595" t="s">
        <v>9980</v>
      </c>
      <c r="C1595" t="s">
        <v>9981</v>
      </c>
      <c r="D1595" t="s">
        <v>74</v>
      </c>
      <c r="E1595" t="s">
        <v>21868</v>
      </c>
      <c r="F1595" t="s">
        <v>9982</v>
      </c>
      <c r="G1595" t="s">
        <v>11556</v>
      </c>
      <c r="H1595" t="s">
        <v>11557</v>
      </c>
      <c r="I1595" s="1">
        <v>44249</v>
      </c>
      <c r="J1595" s="1">
        <v>44926</v>
      </c>
      <c r="K1595" t="s">
        <v>78</v>
      </c>
      <c r="L1595" t="s">
        <v>79</v>
      </c>
      <c r="M1595" t="s">
        <v>80</v>
      </c>
      <c r="N1595" t="s">
        <v>11553</v>
      </c>
      <c r="O1595" t="s">
        <v>957</v>
      </c>
      <c r="P1595" t="s">
        <v>11558</v>
      </c>
      <c r="Q1595" t="s">
        <v>11554</v>
      </c>
      <c r="R1595" t="s">
        <v>9987</v>
      </c>
      <c r="S1595" t="s">
        <v>518</v>
      </c>
      <c r="T1595" t="s">
        <v>87</v>
      </c>
      <c r="U1595" t="s">
        <v>88</v>
      </c>
      <c r="V1595" t="s">
        <v>520</v>
      </c>
      <c r="W1595" t="s">
        <v>90</v>
      </c>
      <c r="X1595" t="s">
        <v>83</v>
      </c>
      <c r="Y1595" t="s">
        <v>91</v>
      </c>
      <c r="Z1595" t="s">
        <v>92</v>
      </c>
      <c r="AA1595" s="1">
        <v>44249</v>
      </c>
      <c r="AB1595" s="2">
        <v>127</v>
      </c>
      <c r="AC1595" s="2">
        <v>347</v>
      </c>
      <c r="AD1595" s="2">
        <v>0</v>
      </c>
      <c r="AE1595" s="2">
        <v>0</v>
      </c>
      <c r="AF1595" s="2"/>
      <c r="AG1595">
        <v>0</v>
      </c>
      <c r="AH1595" s="3">
        <v>96</v>
      </c>
      <c r="AI1595" s="3">
        <v>261</v>
      </c>
      <c r="AJ1595" s="3">
        <v>0</v>
      </c>
      <c r="AK1595" s="3">
        <v>0</v>
      </c>
      <c r="AL1595" s="3">
        <v>0</v>
      </c>
      <c r="AM1595" t="s">
        <v>9988</v>
      </c>
      <c r="AN1595" t="s">
        <v>9989</v>
      </c>
      <c r="AO1595" t="s">
        <v>9979</v>
      </c>
      <c r="AP1595" t="s">
        <v>9980</v>
      </c>
      <c r="AQ1595" t="s">
        <v>83</v>
      </c>
      <c r="AR1595" t="s">
        <v>9990</v>
      </c>
      <c r="AS1595" t="s">
        <v>83</v>
      </c>
      <c r="AT1595" t="s">
        <v>96</v>
      </c>
      <c r="AU1595" t="s">
        <v>9991</v>
      </c>
      <c r="AV1595" t="s">
        <v>9992</v>
      </c>
      <c r="AW1595" t="s">
        <v>99</v>
      </c>
      <c r="AX1595" t="s">
        <v>100</v>
      </c>
      <c r="AY1595" t="s">
        <v>10121</v>
      </c>
      <c r="AZ1595" t="s">
        <v>11559</v>
      </c>
      <c r="BA1595" t="s">
        <v>103</v>
      </c>
      <c r="BB1595" t="s">
        <v>83</v>
      </c>
      <c r="BC1595" s="4"/>
      <c r="BD1595" t="s">
        <v>83</v>
      </c>
      <c r="BE1595" t="s">
        <v>105</v>
      </c>
      <c r="BF1595" t="s">
        <v>106</v>
      </c>
      <c r="BG1595" t="s">
        <v>107</v>
      </c>
      <c r="BH1595" t="s">
        <v>1409</v>
      </c>
      <c r="BI1595" t="s">
        <v>1410</v>
      </c>
      <c r="BJ1595" s="2">
        <v>0</v>
      </c>
      <c r="BK1595" t="s">
        <v>90</v>
      </c>
      <c r="BL1595" t="s">
        <v>90</v>
      </c>
      <c r="BM1595" t="s">
        <v>83</v>
      </c>
      <c r="BN1595" t="s">
        <v>83</v>
      </c>
      <c r="BO1595" t="s">
        <v>83</v>
      </c>
      <c r="BP1595" t="s">
        <v>83</v>
      </c>
      <c r="BQ1595" t="s">
        <v>83</v>
      </c>
      <c r="BR1595" t="s">
        <v>83</v>
      </c>
      <c r="BS1595" t="s">
        <v>83</v>
      </c>
      <c r="BT1595" s="3">
        <v>1</v>
      </c>
    </row>
    <row r="1596" spans="1:72" x14ac:dyDescent="0.25">
      <c r="A1596" t="s">
        <v>9979</v>
      </c>
      <c r="B1596" t="s">
        <v>9980</v>
      </c>
      <c r="C1596" t="s">
        <v>9981</v>
      </c>
      <c r="D1596" t="s">
        <v>74</v>
      </c>
      <c r="E1596" t="s">
        <v>21868</v>
      </c>
      <c r="F1596" t="s">
        <v>9982</v>
      </c>
      <c r="G1596" t="s">
        <v>11560</v>
      </c>
      <c r="H1596" t="s">
        <v>11561</v>
      </c>
      <c r="I1596" s="1">
        <v>44249</v>
      </c>
      <c r="J1596" s="1">
        <v>44926</v>
      </c>
      <c r="K1596" t="s">
        <v>78</v>
      </c>
      <c r="L1596" t="s">
        <v>79</v>
      </c>
      <c r="M1596" t="s">
        <v>80</v>
      </c>
      <c r="N1596" t="s">
        <v>10470</v>
      </c>
      <c r="O1596" t="s">
        <v>375</v>
      </c>
      <c r="P1596" t="s">
        <v>11562</v>
      </c>
      <c r="Q1596" t="s">
        <v>10471</v>
      </c>
      <c r="R1596" t="s">
        <v>9987</v>
      </c>
      <c r="S1596" t="s">
        <v>518</v>
      </c>
      <c r="T1596" t="s">
        <v>87</v>
      </c>
      <c r="U1596" t="s">
        <v>88</v>
      </c>
      <c r="V1596" t="s">
        <v>520</v>
      </c>
      <c r="W1596" t="s">
        <v>90</v>
      </c>
      <c r="X1596" t="s">
        <v>83</v>
      </c>
      <c r="Y1596" t="s">
        <v>91</v>
      </c>
      <c r="Z1596" t="s">
        <v>92</v>
      </c>
      <c r="AA1596" s="1">
        <v>44249</v>
      </c>
      <c r="AB1596" s="2">
        <v>127</v>
      </c>
      <c r="AC1596" s="2">
        <v>347</v>
      </c>
      <c r="AD1596" s="2">
        <v>0</v>
      </c>
      <c r="AE1596" s="2">
        <v>0</v>
      </c>
      <c r="AF1596" s="2"/>
      <c r="AG1596">
        <v>0</v>
      </c>
      <c r="AH1596" s="3">
        <v>96</v>
      </c>
      <c r="AI1596" s="3">
        <v>261</v>
      </c>
      <c r="AJ1596" s="3">
        <v>0</v>
      </c>
      <c r="AK1596" s="3">
        <v>0</v>
      </c>
      <c r="AL1596" s="3">
        <v>0</v>
      </c>
      <c r="AM1596" t="s">
        <v>9988</v>
      </c>
      <c r="AN1596" t="s">
        <v>9989</v>
      </c>
      <c r="AO1596" t="s">
        <v>9979</v>
      </c>
      <c r="AP1596" t="s">
        <v>9980</v>
      </c>
      <c r="AQ1596" t="s">
        <v>83</v>
      </c>
      <c r="AR1596" t="s">
        <v>9990</v>
      </c>
      <c r="AS1596" t="s">
        <v>83</v>
      </c>
      <c r="AT1596" t="s">
        <v>96</v>
      </c>
      <c r="AU1596" t="s">
        <v>9991</v>
      </c>
      <c r="AV1596" t="s">
        <v>9992</v>
      </c>
      <c r="AW1596" t="s">
        <v>99</v>
      </c>
      <c r="AX1596" t="s">
        <v>100</v>
      </c>
      <c r="AY1596" t="s">
        <v>10121</v>
      </c>
      <c r="AZ1596" t="s">
        <v>11563</v>
      </c>
      <c r="BA1596" t="s">
        <v>103</v>
      </c>
      <c r="BB1596" t="s">
        <v>83</v>
      </c>
      <c r="BC1596" s="4"/>
      <c r="BD1596" t="s">
        <v>83</v>
      </c>
      <c r="BE1596" t="s">
        <v>105</v>
      </c>
      <c r="BF1596" t="s">
        <v>106</v>
      </c>
      <c r="BG1596" t="s">
        <v>107</v>
      </c>
      <c r="BH1596" t="s">
        <v>1409</v>
      </c>
      <c r="BI1596" t="s">
        <v>1410</v>
      </c>
      <c r="BJ1596" s="2">
        <v>0</v>
      </c>
      <c r="BK1596" t="s">
        <v>90</v>
      </c>
      <c r="BL1596" t="s">
        <v>90</v>
      </c>
      <c r="BM1596" t="s">
        <v>83</v>
      </c>
      <c r="BN1596" t="s">
        <v>83</v>
      </c>
      <c r="BO1596" t="s">
        <v>83</v>
      </c>
      <c r="BP1596" t="s">
        <v>83</v>
      </c>
      <c r="BQ1596" t="s">
        <v>83</v>
      </c>
      <c r="BR1596" t="s">
        <v>83</v>
      </c>
      <c r="BS1596" t="s">
        <v>83</v>
      </c>
      <c r="BT1596" s="3">
        <v>1</v>
      </c>
    </row>
    <row r="1597" spans="1:72" x14ac:dyDescent="0.25">
      <c r="A1597" t="s">
        <v>9979</v>
      </c>
      <c r="B1597" t="s">
        <v>9980</v>
      </c>
      <c r="C1597" t="s">
        <v>9981</v>
      </c>
      <c r="D1597" t="s">
        <v>74</v>
      </c>
      <c r="E1597" t="s">
        <v>21868</v>
      </c>
      <c r="F1597" t="s">
        <v>9982</v>
      </c>
      <c r="G1597" t="s">
        <v>11564</v>
      </c>
      <c r="H1597" t="s">
        <v>11565</v>
      </c>
      <c r="I1597" s="1">
        <v>44249</v>
      </c>
      <c r="J1597" s="1">
        <v>44926</v>
      </c>
      <c r="K1597" t="s">
        <v>78</v>
      </c>
      <c r="L1597" t="s">
        <v>79</v>
      </c>
      <c r="M1597" t="s">
        <v>80</v>
      </c>
      <c r="N1597" t="s">
        <v>10470</v>
      </c>
      <c r="O1597" t="s">
        <v>375</v>
      </c>
      <c r="P1597" t="s">
        <v>11566</v>
      </c>
      <c r="Q1597" t="s">
        <v>10471</v>
      </c>
      <c r="R1597" t="s">
        <v>9987</v>
      </c>
      <c r="S1597" t="s">
        <v>518</v>
      </c>
      <c r="T1597" t="s">
        <v>87</v>
      </c>
      <c r="U1597" t="s">
        <v>88</v>
      </c>
      <c r="V1597" t="s">
        <v>520</v>
      </c>
      <c r="W1597" t="s">
        <v>90</v>
      </c>
      <c r="X1597" t="s">
        <v>83</v>
      </c>
      <c r="Y1597" t="s">
        <v>91</v>
      </c>
      <c r="Z1597" t="s">
        <v>92</v>
      </c>
      <c r="AA1597" s="1">
        <v>44249</v>
      </c>
      <c r="AB1597" s="2">
        <v>127</v>
      </c>
      <c r="AC1597" s="2">
        <v>347</v>
      </c>
      <c r="AD1597" s="2">
        <v>0</v>
      </c>
      <c r="AE1597" s="2">
        <v>0</v>
      </c>
      <c r="AF1597" s="2"/>
      <c r="AG1597">
        <v>0</v>
      </c>
      <c r="AH1597" s="3">
        <v>96</v>
      </c>
      <c r="AI1597" s="3">
        <v>261</v>
      </c>
      <c r="AJ1597" s="3">
        <v>0</v>
      </c>
      <c r="AK1597" s="3">
        <v>0</v>
      </c>
      <c r="AL1597" s="3">
        <v>0</v>
      </c>
      <c r="AM1597" t="s">
        <v>9988</v>
      </c>
      <c r="AN1597" t="s">
        <v>9989</v>
      </c>
      <c r="AO1597" t="s">
        <v>9979</v>
      </c>
      <c r="AP1597" t="s">
        <v>9980</v>
      </c>
      <c r="AQ1597" t="s">
        <v>83</v>
      </c>
      <c r="AR1597" t="s">
        <v>9990</v>
      </c>
      <c r="AS1597" t="s">
        <v>83</v>
      </c>
      <c r="AT1597" t="s">
        <v>96</v>
      </c>
      <c r="AU1597" t="s">
        <v>9991</v>
      </c>
      <c r="AV1597" t="s">
        <v>9992</v>
      </c>
      <c r="AW1597" t="s">
        <v>99</v>
      </c>
      <c r="AX1597" t="s">
        <v>100</v>
      </c>
      <c r="AY1597" t="s">
        <v>10121</v>
      </c>
      <c r="AZ1597" t="s">
        <v>11567</v>
      </c>
      <c r="BA1597" t="s">
        <v>103</v>
      </c>
      <c r="BB1597" t="s">
        <v>83</v>
      </c>
      <c r="BC1597" s="4"/>
      <c r="BD1597" t="s">
        <v>83</v>
      </c>
      <c r="BE1597" t="s">
        <v>105</v>
      </c>
      <c r="BF1597" t="s">
        <v>106</v>
      </c>
      <c r="BG1597" t="s">
        <v>107</v>
      </c>
      <c r="BH1597" t="s">
        <v>1409</v>
      </c>
      <c r="BI1597" t="s">
        <v>1410</v>
      </c>
      <c r="BJ1597" s="2">
        <v>0</v>
      </c>
      <c r="BK1597" t="s">
        <v>90</v>
      </c>
      <c r="BL1597" t="s">
        <v>90</v>
      </c>
      <c r="BM1597" t="s">
        <v>83</v>
      </c>
      <c r="BN1597" t="s">
        <v>83</v>
      </c>
      <c r="BO1597" t="s">
        <v>83</v>
      </c>
      <c r="BP1597" t="s">
        <v>83</v>
      </c>
      <c r="BQ1597" t="s">
        <v>83</v>
      </c>
      <c r="BR1597" t="s">
        <v>83</v>
      </c>
      <c r="BS1597" t="s">
        <v>83</v>
      </c>
      <c r="BT1597" s="3">
        <v>1</v>
      </c>
    </row>
    <row r="1598" spans="1:72" x14ac:dyDescent="0.25">
      <c r="A1598" t="s">
        <v>9979</v>
      </c>
      <c r="B1598" t="s">
        <v>9980</v>
      </c>
      <c r="C1598" t="s">
        <v>9981</v>
      </c>
      <c r="D1598" t="s">
        <v>74</v>
      </c>
      <c r="E1598" t="s">
        <v>21868</v>
      </c>
      <c r="F1598" t="s">
        <v>9982</v>
      </c>
      <c r="G1598" t="s">
        <v>11568</v>
      </c>
      <c r="H1598" t="s">
        <v>11569</v>
      </c>
      <c r="I1598" s="1">
        <v>44249</v>
      </c>
      <c r="J1598" s="1">
        <v>44926</v>
      </c>
      <c r="K1598" t="s">
        <v>78</v>
      </c>
      <c r="L1598" t="s">
        <v>79</v>
      </c>
      <c r="M1598" t="s">
        <v>80</v>
      </c>
      <c r="N1598" t="s">
        <v>11570</v>
      </c>
      <c r="O1598" t="s">
        <v>147</v>
      </c>
      <c r="P1598" t="s">
        <v>6849</v>
      </c>
      <c r="Q1598" t="s">
        <v>11571</v>
      </c>
      <c r="R1598" t="s">
        <v>9987</v>
      </c>
      <c r="S1598" t="s">
        <v>518</v>
      </c>
      <c r="T1598" t="s">
        <v>87</v>
      </c>
      <c r="U1598" t="s">
        <v>88</v>
      </c>
      <c r="V1598" t="s">
        <v>520</v>
      </c>
      <c r="W1598" t="s">
        <v>90</v>
      </c>
      <c r="X1598" t="s">
        <v>83</v>
      </c>
      <c r="Y1598" t="s">
        <v>91</v>
      </c>
      <c r="Z1598" t="s">
        <v>92</v>
      </c>
      <c r="AA1598" s="1">
        <v>44249</v>
      </c>
      <c r="AB1598" s="2">
        <v>127</v>
      </c>
      <c r="AC1598" s="2">
        <v>347</v>
      </c>
      <c r="AD1598" s="2">
        <v>0</v>
      </c>
      <c r="AE1598" s="2">
        <v>0</v>
      </c>
      <c r="AF1598" s="2"/>
      <c r="AG1598">
        <v>0</v>
      </c>
      <c r="AH1598" s="3">
        <v>96</v>
      </c>
      <c r="AI1598" s="3">
        <v>261</v>
      </c>
      <c r="AJ1598" s="3">
        <v>0</v>
      </c>
      <c r="AK1598" s="3">
        <v>0</v>
      </c>
      <c r="AL1598" s="3">
        <v>0</v>
      </c>
      <c r="AM1598" t="s">
        <v>9988</v>
      </c>
      <c r="AN1598" t="s">
        <v>9989</v>
      </c>
      <c r="AO1598" t="s">
        <v>9979</v>
      </c>
      <c r="AP1598" t="s">
        <v>9980</v>
      </c>
      <c r="AQ1598" t="s">
        <v>83</v>
      </c>
      <c r="AR1598" t="s">
        <v>9990</v>
      </c>
      <c r="AS1598" t="s">
        <v>83</v>
      </c>
      <c r="AT1598" t="s">
        <v>96</v>
      </c>
      <c r="AU1598" t="s">
        <v>9991</v>
      </c>
      <c r="AV1598" t="s">
        <v>9992</v>
      </c>
      <c r="AW1598" t="s">
        <v>99</v>
      </c>
      <c r="AX1598" t="s">
        <v>100</v>
      </c>
      <c r="AY1598" t="s">
        <v>10121</v>
      </c>
      <c r="AZ1598" t="s">
        <v>11572</v>
      </c>
      <c r="BA1598" t="s">
        <v>103</v>
      </c>
      <c r="BB1598" t="s">
        <v>83</v>
      </c>
      <c r="BC1598" s="4"/>
      <c r="BD1598" t="s">
        <v>83</v>
      </c>
      <c r="BE1598" t="s">
        <v>105</v>
      </c>
      <c r="BF1598" t="s">
        <v>106</v>
      </c>
      <c r="BG1598" t="s">
        <v>107</v>
      </c>
      <c r="BH1598" t="s">
        <v>1409</v>
      </c>
      <c r="BI1598" t="s">
        <v>1410</v>
      </c>
      <c r="BJ1598" s="2">
        <v>0</v>
      </c>
      <c r="BK1598" t="s">
        <v>90</v>
      </c>
      <c r="BL1598" t="s">
        <v>90</v>
      </c>
      <c r="BM1598" t="s">
        <v>83</v>
      </c>
      <c r="BN1598" t="s">
        <v>83</v>
      </c>
      <c r="BO1598" t="s">
        <v>83</v>
      </c>
      <c r="BP1598" t="s">
        <v>83</v>
      </c>
      <c r="BQ1598" t="s">
        <v>83</v>
      </c>
      <c r="BR1598" t="s">
        <v>83</v>
      </c>
      <c r="BS1598" t="s">
        <v>83</v>
      </c>
      <c r="BT1598" s="3">
        <v>1</v>
      </c>
    </row>
    <row r="1599" spans="1:72" x14ac:dyDescent="0.25">
      <c r="A1599" t="s">
        <v>9979</v>
      </c>
      <c r="B1599" t="s">
        <v>9980</v>
      </c>
      <c r="C1599" t="s">
        <v>9981</v>
      </c>
      <c r="D1599" t="s">
        <v>74</v>
      </c>
      <c r="E1599" t="s">
        <v>21868</v>
      </c>
      <c r="F1599" t="s">
        <v>9982</v>
      </c>
      <c r="G1599" t="s">
        <v>11573</v>
      </c>
      <c r="H1599" t="s">
        <v>11574</v>
      </c>
      <c r="I1599" s="1">
        <v>44249</v>
      </c>
      <c r="J1599" s="1">
        <v>44926</v>
      </c>
      <c r="K1599" t="s">
        <v>78</v>
      </c>
      <c r="L1599" t="s">
        <v>79</v>
      </c>
      <c r="M1599" t="s">
        <v>80</v>
      </c>
      <c r="N1599" t="s">
        <v>11575</v>
      </c>
      <c r="O1599" t="s">
        <v>155</v>
      </c>
      <c r="P1599" t="s">
        <v>11576</v>
      </c>
      <c r="Q1599" t="s">
        <v>11577</v>
      </c>
      <c r="R1599" t="s">
        <v>9987</v>
      </c>
      <c r="S1599" t="s">
        <v>518</v>
      </c>
      <c r="T1599" t="s">
        <v>87</v>
      </c>
      <c r="U1599" t="s">
        <v>88</v>
      </c>
      <c r="V1599" t="s">
        <v>520</v>
      </c>
      <c r="W1599" t="s">
        <v>90</v>
      </c>
      <c r="X1599" t="s">
        <v>83</v>
      </c>
      <c r="Y1599" t="s">
        <v>91</v>
      </c>
      <c r="Z1599" t="s">
        <v>92</v>
      </c>
      <c r="AA1599" s="1">
        <v>44249</v>
      </c>
      <c r="AB1599" s="2">
        <v>127</v>
      </c>
      <c r="AC1599" s="2">
        <v>347</v>
      </c>
      <c r="AD1599" s="2">
        <v>0</v>
      </c>
      <c r="AE1599" s="2">
        <v>0</v>
      </c>
      <c r="AF1599" s="2"/>
      <c r="AG1599">
        <v>0</v>
      </c>
      <c r="AH1599" s="3">
        <v>96</v>
      </c>
      <c r="AI1599" s="3">
        <v>261</v>
      </c>
      <c r="AJ1599" s="3">
        <v>0</v>
      </c>
      <c r="AK1599" s="3">
        <v>0</v>
      </c>
      <c r="AL1599" s="3">
        <v>0</v>
      </c>
      <c r="AM1599" t="s">
        <v>9988</v>
      </c>
      <c r="AN1599" t="s">
        <v>9989</v>
      </c>
      <c r="AO1599" t="s">
        <v>9979</v>
      </c>
      <c r="AP1599" t="s">
        <v>9980</v>
      </c>
      <c r="AQ1599" t="s">
        <v>83</v>
      </c>
      <c r="AR1599" t="s">
        <v>9990</v>
      </c>
      <c r="AS1599" t="s">
        <v>83</v>
      </c>
      <c r="AT1599" t="s">
        <v>96</v>
      </c>
      <c r="AU1599" t="s">
        <v>9991</v>
      </c>
      <c r="AV1599" t="s">
        <v>9992</v>
      </c>
      <c r="AW1599" t="s">
        <v>99</v>
      </c>
      <c r="AX1599" t="s">
        <v>100</v>
      </c>
      <c r="AY1599" t="s">
        <v>10121</v>
      </c>
      <c r="AZ1599" t="s">
        <v>11578</v>
      </c>
      <c r="BA1599" t="s">
        <v>103</v>
      </c>
      <c r="BB1599" t="s">
        <v>83</v>
      </c>
      <c r="BC1599" s="4"/>
      <c r="BD1599" t="s">
        <v>83</v>
      </c>
      <c r="BE1599" t="s">
        <v>105</v>
      </c>
      <c r="BF1599" t="s">
        <v>106</v>
      </c>
      <c r="BG1599" t="s">
        <v>107</v>
      </c>
      <c r="BH1599" t="s">
        <v>1409</v>
      </c>
      <c r="BI1599" t="s">
        <v>1410</v>
      </c>
      <c r="BJ1599" s="2">
        <v>0</v>
      </c>
      <c r="BK1599" t="s">
        <v>90</v>
      </c>
      <c r="BL1599" t="s">
        <v>90</v>
      </c>
      <c r="BM1599" t="s">
        <v>83</v>
      </c>
      <c r="BN1599" t="s">
        <v>83</v>
      </c>
      <c r="BO1599" t="s">
        <v>83</v>
      </c>
      <c r="BP1599" t="s">
        <v>83</v>
      </c>
      <c r="BQ1599" t="s">
        <v>83</v>
      </c>
      <c r="BR1599" t="s">
        <v>83</v>
      </c>
      <c r="BS1599" t="s">
        <v>83</v>
      </c>
      <c r="BT1599" s="3">
        <v>1</v>
      </c>
    </row>
    <row r="1600" spans="1:72" x14ac:dyDescent="0.25">
      <c r="A1600" t="s">
        <v>9979</v>
      </c>
      <c r="B1600" t="s">
        <v>9980</v>
      </c>
      <c r="C1600" t="s">
        <v>9981</v>
      </c>
      <c r="D1600" t="s">
        <v>74</v>
      </c>
      <c r="E1600" t="s">
        <v>21868</v>
      </c>
      <c r="F1600" t="s">
        <v>9982</v>
      </c>
      <c r="G1600" t="s">
        <v>11579</v>
      </c>
      <c r="H1600" t="s">
        <v>11580</v>
      </c>
      <c r="I1600" s="1">
        <v>44249</v>
      </c>
      <c r="J1600" s="1">
        <v>44926</v>
      </c>
      <c r="K1600" t="s">
        <v>78</v>
      </c>
      <c r="L1600" t="s">
        <v>79</v>
      </c>
      <c r="M1600" t="s">
        <v>80</v>
      </c>
      <c r="N1600" t="s">
        <v>11581</v>
      </c>
      <c r="O1600" t="s">
        <v>162</v>
      </c>
      <c r="P1600" t="s">
        <v>11582</v>
      </c>
      <c r="Q1600" t="s">
        <v>11583</v>
      </c>
      <c r="R1600" t="s">
        <v>9987</v>
      </c>
      <c r="S1600" t="s">
        <v>518</v>
      </c>
      <c r="T1600" t="s">
        <v>87</v>
      </c>
      <c r="U1600" t="s">
        <v>88</v>
      </c>
      <c r="V1600" t="s">
        <v>520</v>
      </c>
      <c r="W1600" t="s">
        <v>90</v>
      </c>
      <c r="X1600" t="s">
        <v>83</v>
      </c>
      <c r="Y1600" t="s">
        <v>91</v>
      </c>
      <c r="Z1600" t="s">
        <v>92</v>
      </c>
      <c r="AA1600" s="1">
        <v>44249</v>
      </c>
      <c r="AB1600" s="2">
        <v>127</v>
      </c>
      <c r="AC1600" s="2">
        <v>347</v>
      </c>
      <c r="AD1600" s="2">
        <v>0</v>
      </c>
      <c r="AE1600" s="2">
        <v>0</v>
      </c>
      <c r="AF1600" s="2"/>
      <c r="AG1600">
        <v>0</v>
      </c>
      <c r="AH1600" s="3">
        <v>96</v>
      </c>
      <c r="AI1600" s="3">
        <v>261</v>
      </c>
      <c r="AJ1600" s="3">
        <v>0</v>
      </c>
      <c r="AK1600" s="3">
        <v>0</v>
      </c>
      <c r="AL1600" s="3">
        <v>0</v>
      </c>
      <c r="AM1600" t="s">
        <v>9988</v>
      </c>
      <c r="AN1600" t="s">
        <v>9989</v>
      </c>
      <c r="AO1600" t="s">
        <v>9979</v>
      </c>
      <c r="AP1600" t="s">
        <v>9980</v>
      </c>
      <c r="AQ1600" t="s">
        <v>83</v>
      </c>
      <c r="AR1600" t="s">
        <v>9990</v>
      </c>
      <c r="AS1600" t="s">
        <v>83</v>
      </c>
      <c r="AT1600" t="s">
        <v>96</v>
      </c>
      <c r="AU1600" t="s">
        <v>9991</v>
      </c>
      <c r="AV1600" t="s">
        <v>9992</v>
      </c>
      <c r="AW1600" t="s">
        <v>99</v>
      </c>
      <c r="AX1600" t="s">
        <v>100</v>
      </c>
      <c r="AY1600" t="s">
        <v>10121</v>
      </c>
      <c r="AZ1600" t="s">
        <v>11584</v>
      </c>
      <c r="BA1600" t="s">
        <v>103</v>
      </c>
      <c r="BB1600" t="s">
        <v>83</v>
      </c>
      <c r="BC1600" s="4"/>
      <c r="BD1600" t="s">
        <v>83</v>
      </c>
      <c r="BE1600" t="s">
        <v>105</v>
      </c>
      <c r="BF1600" t="s">
        <v>106</v>
      </c>
      <c r="BG1600" t="s">
        <v>107</v>
      </c>
      <c r="BH1600" t="s">
        <v>1409</v>
      </c>
      <c r="BI1600" t="s">
        <v>1410</v>
      </c>
      <c r="BJ1600" s="2">
        <v>0</v>
      </c>
      <c r="BK1600" t="s">
        <v>90</v>
      </c>
      <c r="BL1600" t="s">
        <v>90</v>
      </c>
      <c r="BM1600" t="s">
        <v>83</v>
      </c>
      <c r="BN1600" t="s">
        <v>83</v>
      </c>
      <c r="BO1600" t="s">
        <v>83</v>
      </c>
      <c r="BP1600" t="s">
        <v>83</v>
      </c>
      <c r="BQ1600" t="s">
        <v>83</v>
      </c>
      <c r="BR1600" t="s">
        <v>83</v>
      </c>
      <c r="BS1600" t="s">
        <v>83</v>
      </c>
      <c r="BT1600" s="3">
        <v>1</v>
      </c>
    </row>
    <row r="1601" spans="1:72" x14ac:dyDescent="0.25">
      <c r="A1601" t="s">
        <v>9979</v>
      </c>
      <c r="B1601" t="s">
        <v>9980</v>
      </c>
      <c r="C1601" t="s">
        <v>9981</v>
      </c>
      <c r="D1601" t="s">
        <v>74</v>
      </c>
      <c r="E1601" t="s">
        <v>21868</v>
      </c>
      <c r="F1601" t="s">
        <v>9982</v>
      </c>
      <c r="G1601" t="s">
        <v>11585</v>
      </c>
      <c r="H1601" t="s">
        <v>11586</v>
      </c>
      <c r="I1601" s="1">
        <v>44249</v>
      </c>
      <c r="J1601" s="1">
        <v>44926</v>
      </c>
      <c r="K1601" t="s">
        <v>78</v>
      </c>
      <c r="L1601" t="s">
        <v>79</v>
      </c>
      <c r="M1601" t="s">
        <v>80</v>
      </c>
      <c r="N1601" t="s">
        <v>11587</v>
      </c>
      <c r="O1601" t="s">
        <v>155</v>
      </c>
      <c r="P1601" t="s">
        <v>11588</v>
      </c>
      <c r="Q1601" t="s">
        <v>11589</v>
      </c>
      <c r="R1601" t="s">
        <v>9987</v>
      </c>
      <c r="S1601" t="s">
        <v>518</v>
      </c>
      <c r="T1601" t="s">
        <v>87</v>
      </c>
      <c r="U1601" t="s">
        <v>88</v>
      </c>
      <c r="V1601" t="s">
        <v>520</v>
      </c>
      <c r="W1601" t="s">
        <v>90</v>
      </c>
      <c r="X1601" t="s">
        <v>83</v>
      </c>
      <c r="Y1601" t="s">
        <v>91</v>
      </c>
      <c r="Z1601" t="s">
        <v>92</v>
      </c>
      <c r="AA1601" s="1">
        <v>44249</v>
      </c>
      <c r="AB1601" s="2">
        <v>127</v>
      </c>
      <c r="AC1601" s="2">
        <v>347</v>
      </c>
      <c r="AD1601" s="2">
        <v>0</v>
      </c>
      <c r="AE1601" s="2">
        <v>0</v>
      </c>
      <c r="AF1601" s="2"/>
      <c r="AG1601">
        <v>0</v>
      </c>
      <c r="AH1601" s="3">
        <v>96</v>
      </c>
      <c r="AI1601" s="3">
        <v>261</v>
      </c>
      <c r="AJ1601" s="3">
        <v>0</v>
      </c>
      <c r="AK1601" s="3">
        <v>0</v>
      </c>
      <c r="AL1601" s="3">
        <v>0</v>
      </c>
      <c r="AM1601" t="s">
        <v>9988</v>
      </c>
      <c r="AN1601" t="s">
        <v>9989</v>
      </c>
      <c r="AO1601" t="s">
        <v>9979</v>
      </c>
      <c r="AP1601" t="s">
        <v>9980</v>
      </c>
      <c r="AQ1601" t="s">
        <v>83</v>
      </c>
      <c r="AR1601" t="s">
        <v>9990</v>
      </c>
      <c r="AS1601" t="s">
        <v>83</v>
      </c>
      <c r="AT1601" t="s">
        <v>96</v>
      </c>
      <c r="AU1601" t="s">
        <v>9991</v>
      </c>
      <c r="AV1601" t="s">
        <v>9992</v>
      </c>
      <c r="AW1601" t="s">
        <v>99</v>
      </c>
      <c r="AX1601" t="s">
        <v>100</v>
      </c>
      <c r="AY1601" t="s">
        <v>10121</v>
      </c>
      <c r="AZ1601" t="s">
        <v>11590</v>
      </c>
      <c r="BA1601" t="s">
        <v>103</v>
      </c>
      <c r="BB1601" t="s">
        <v>83</v>
      </c>
      <c r="BC1601" s="4"/>
      <c r="BD1601" t="s">
        <v>83</v>
      </c>
      <c r="BE1601" t="s">
        <v>105</v>
      </c>
      <c r="BF1601" t="s">
        <v>106</v>
      </c>
      <c r="BG1601" t="s">
        <v>107</v>
      </c>
      <c r="BH1601" t="s">
        <v>1409</v>
      </c>
      <c r="BI1601" t="s">
        <v>1410</v>
      </c>
      <c r="BJ1601" s="2">
        <v>0</v>
      </c>
      <c r="BK1601" t="s">
        <v>90</v>
      </c>
      <c r="BL1601" t="s">
        <v>90</v>
      </c>
      <c r="BM1601" t="s">
        <v>83</v>
      </c>
      <c r="BN1601" t="s">
        <v>83</v>
      </c>
      <c r="BO1601" t="s">
        <v>83</v>
      </c>
      <c r="BP1601" t="s">
        <v>83</v>
      </c>
      <c r="BQ1601" t="s">
        <v>83</v>
      </c>
      <c r="BR1601" t="s">
        <v>83</v>
      </c>
      <c r="BS1601" t="s">
        <v>83</v>
      </c>
      <c r="BT1601" s="3">
        <v>1</v>
      </c>
    </row>
    <row r="1602" spans="1:72" x14ac:dyDescent="0.25">
      <c r="A1602" t="s">
        <v>9979</v>
      </c>
      <c r="B1602" t="s">
        <v>9980</v>
      </c>
      <c r="C1602" t="s">
        <v>9981</v>
      </c>
      <c r="D1602" t="s">
        <v>74</v>
      </c>
      <c r="E1602" t="s">
        <v>21868</v>
      </c>
      <c r="F1602" t="s">
        <v>9982</v>
      </c>
      <c r="G1602" t="s">
        <v>11591</v>
      </c>
      <c r="H1602" t="s">
        <v>11592</v>
      </c>
      <c r="I1602" s="1">
        <v>44249</v>
      </c>
      <c r="J1602" s="1">
        <v>44926</v>
      </c>
      <c r="K1602" t="s">
        <v>78</v>
      </c>
      <c r="L1602" t="s">
        <v>79</v>
      </c>
      <c r="M1602" t="s">
        <v>80</v>
      </c>
      <c r="N1602" t="s">
        <v>1802</v>
      </c>
      <c r="O1602" t="s">
        <v>809</v>
      </c>
      <c r="P1602" t="s">
        <v>11593</v>
      </c>
      <c r="Q1602" t="s">
        <v>11594</v>
      </c>
      <c r="R1602" t="s">
        <v>9987</v>
      </c>
      <c r="S1602" t="s">
        <v>518</v>
      </c>
      <c r="T1602" t="s">
        <v>87</v>
      </c>
      <c r="U1602" t="s">
        <v>88</v>
      </c>
      <c r="V1602" t="s">
        <v>520</v>
      </c>
      <c r="W1602" t="s">
        <v>90</v>
      </c>
      <c r="X1602" t="s">
        <v>83</v>
      </c>
      <c r="Y1602" t="s">
        <v>91</v>
      </c>
      <c r="Z1602" t="s">
        <v>92</v>
      </c>
      <c r="AA1602" s="1">
        <v>44249</v>
      </c>
      <c r="AB1602" s="2">
        <v>127</v>
      </c>
      <c r="AC1602" s="2">
        <v>347</v>
      </c>
      <c r="AD1602" s="2">
        <v>0</v>
      </c>
      <c r="AE1602" s="2">
        <v>0</v>
      </c>
      <c r="AF1602" s="2"/>
      <c r="AG1602">
        <v>0</v>
      </c>
      <c r="AH1602" s="3">
        <v>96</v>
      </c>
      <c r="AI1602" s="3">
        <v>261</v>
      </c>
      <c r="AJ1602" s="3">
        <v>0</v>
      </c>
      <c r="AK1602" s="3">
        <v>0</v>
      </c>
      <c r="AL1602" s="3">
        <v>0</v>
      </c>
      <c r="AM1602" t="s">
        <v>9988</v>
      </c>
      <c r="AN1602" t="s">
        <v>9989</v>
      </c>
      <c r="AO1602" t="s">
        <v>9979</v>
      </c>
      <c r="AP1602" t="s">
        <v>9980</v>
      </c>
      <c r="AQ1602" t="s">
        <v>83</v>
      </c>
      <c r="AR1602" t="s">
        <v>9990</v>
      </c>
      <c r="AS1602" t="s">
        <v>83</v>
      </c>
      <c r="AT1602" t="s">
        <v>96</v>
      </c>
      <c r="AU1602" t="s">
        <v>9991</v>
      </c>
      <c r="AV1602" t="s">
        <v>9992</v>
      </c>
      <c r="AW1602" t="s">
        <v>99</v>
      </c>
      <c r="AX1602" t="s">
        <v>100</v>
      </c>
      <c r="AY1602" t="s">
        <v>10121</v>
      </c>
      <c r="AZ1602" t="s">
        <v>11595</v>
      </c>
      <c r="BA1602" t="s">
        <v>103</v>
      </c>
      <c r="BB1602" t="s">
        <v>83</v>
      </c>
      <c r="BC1602" s="4"/>
      <c r="BD1602" t="s">
        <v>83</v>
      </c>
      <c r="BE1602" t="s">
        <v>105</v>
      </c>
      <c r="BF1602" t="s">
        <v>106</v>
      </c>
      <c r="BG1602" t="s">
        <v>107</v>
      </c>
      <c r="BH1602" t="s">
        <v>1409</v>
      </c>
      <c r="BI1602" t="s">
        <v>1410</v>
      </c>
      <c r="BJ1602" s="2">
        <v>0</v>
      </c>
      <c r="BK1602" t="s">
        <v>90</v>
      </c>
      <c r="BL1602" t="s">
        <v>90</v>
      </c>
      <c r="BM1602" t="s">
        <v>83</v>
      </c>
      <c r="BN1602" t="s">
        <v>83</v>
      </c>
      <c r="BO1602" t="s">
        <v>83</v>
      </c>
      <c r="BP1602" t="s">
        <v>83</v>
      </c>
      <c r="BQ1602" t="s">
        <v>83</v>
      </c>
      <c r="BR1602" t="s">
        <v>83</v>
      </c>
      <c r="BS1602" t="s">
        <v>83</v>
      </c>
      <c r="BT1602" s="3">
        <v>1</v>
      </c>
    </row>
    <row r="1603" spans="1:72" x14ac:dyDescent="0.25">
      <c r="A1603" t="s">
        <v>9979</v>
      </c>
      <c r="B1603" t="s">
        <v>9980</v>
      </c>
      <c r="C1603" t="s">
        <v>9981</v>
      </c>
      <c r="D1603" t="s">
        <v>74</v>
      </c>
      <c r="E1603" t="s">
        <v>21868</v>
      </c>
      <c r="F1603" t="s">
        <v>9982</v>
      </c>
      <c r="G1603" t="s">
        <v>11596</v>
      </c>
      <c r="H1603" t="s">
        <v>11597</v>
      </c>
      <c r="I1603" s="1">
        <v>44249</v>
      </c>
      <c r="J1603" s="1">
        <v>44926</v>
      </c>
      <c r="K1603" t="s">
        <v>78</v>
      </c>
      <c r="L1603" t="s">
        <v>79</v>
      </c>
      <c r="M1603" t="s">
        <v>80</v>
      </c>
      <c r="N1603" t="s">
        <v>10368</v>
      </c>
      <c r="O1603" t="s">
        <v>11598</v>
      </c>
      <c r="P1603" t="s">
        <v>11542</v>
      </c>
      <c r="Q1603" t="s">
        <v>11106</v>
      </c>
      <c r="R1603" t="s">
        <v>9987</v>
      </c>
      <c r="S1603" t="s">
        <v>518</v>
      </c>
      <c r="T1603" t="s">
        <v>87</v>
      </c>
      <c r="U1603" t="s">
        <v>88</v>
      </c>
      <c r="V1603" t="s">
        <v>520</v>
      </c>
      <c r="W1603" t="s">
        <v>90</v>
      </c>
      <c r="X1603" t="s">
        <v>83</v>
      </c>
      <c r="Y1603" t="s">
        <v>91</v>
      </c>
      <c r="Z1603" t="s">
        <v>92</v>
      </c>
      <c r="AA1603" s="1">
        <v>44249</v>
      </c>
      <c r="AB1603" s="2">
        <v>127</v>
      </c>
      <c r="AC1603" s="2">
        <v>347</v>
      </c>
      <c r="AD1603" s="2">
        <v>0</v>
      </c>
      <c r="AE1603" s="2">
        <v>0</v>
      </c>
      <c r="AF1603" s="2"/>
      <c r="AG1603">
        <v>0</v>
      </c>
      <c r="AH1603" s="3">
        <v>96</v>
      </c>
      <c r="AI1603" s="3">
        <v>261</v>
      </c>
      <c r="AJ1603" s="3">
        <v>0</v>
      </c>
      <c r="AK1603" s="3">
        <v>0</v>
      </c>
      <c r="AL1603" s="3">
        <v>0</v>
      </c>
      <c r="AM1603" t="s">
        <v>9988</v>
      </c>
      <c r="AN1603" t="s">
        <v>9989</v>
      </c>
      <c r="AO1603" t="s">
        <v>9979</v>
      </c>
      <c r="AP1603" t="s">
        <v>9980</v>
      </c>
      <c r="AQ1603" t="s">
        <v>83</v>
      </c>
      <c r="AR1603" t="s">
        <v>9990</v>
      </c>
      <c r="AS1603" t="s">
        <v>83</v>
      </c>
      <c r="AT1603" t="s">
        <v>96</v>
      </c>
      <c r="AU1603" t="s">
        <v>9991</v>
      </c>
      <c r="AV1603" t="s">
        <v>9992</v>
      </c>
      <c r="AW1603" t="s">
        <v>99</v>
      </c>
      <c r="AX1603" t="s">
        <v>100</v>
      </c>
      <c r="AY1603" t="s">
        <v>10121</v>
      </c>
      <c r="AZ1603" t="s">
        <v>11599</v>
      </c>
      <c r="BA1603" t="s">
        <v>103</v>
      </c>
      <c r="BB1603" t="s">
        <v>83</v>
      </c>
      <c r="BC1603" s="4"/>
      <c r="BD1603" t="s">
        <v>83</v>
      </c>
      <c r="BE1603" t="s">
        <v>105</v>
      </c>
      <c r="BF1603" t="s">
        <v>106</v>
      </c>
      <c r="BG1603" t="s">
        <v>107</v>
      </c>
      <c r="BH1603" t="s">
        <v>1409</v>
      </c>
      <c r="BI1603" t="s">
        <v>1410</v>
      </c>
      <c r="BJ1603" s="2">
        <v>0</v>
      </c>
      <c r="BK1603" t="s">
        <v>90</v>
      </c>
      <c r="BL1603" t="s">
        <v>90</v>
      </c>
      <c r="BM1603" t="s">
        <v>83</v>
      </c>
      <c r="BN1603" t="s">
        <v>83</v>
      </c>
      <c r="BO1603" t="s">
        <v>83</v>
      </c>
      <c r="BP1603" t="s">
        <v>83</v>
      </c>
      <c r="BQ1603" t="s">
        <v>83</v>
      </c>
      <c r="BR1603" t="s">
        <v>83</v>
      </c>
      <c r="BS1603" t="s">
        <v>83</v>
      </c>
      <c r="BT1603" s="3">
        <v>1</v>
      </c>
    </row>
    <row r="1604" spans="1:72" x14ac:dyDescent="0.25">
      <c r="A1604" t="s">
        <v>9979</v>
      </c>
      <c r="B1604" t="s">
        <v>9980</v>
      </c>
      <c r="C1604" t="s">
        <v>9981</v>
      </c>
      <c r="D1604" t="s">
        <v>74</v>
      </c>
      <c r="E1604" t="s">
        <v>21868</v>
      </c>
      <c r="F1604" t="s">
        <v>9982</v>
      </c>
      <c r="G1604" t="s">
        <v>11600</v>
      </c>
      <c r="H1604" t="s">
        <v>11601</v>
      </c>
      <c r="I1604" s="1">
        <v>44249</v>
      </c>
      <c r="J1604" s="1">
        <v>44926</v>
      </c>
      <c r="K1604" t="s">
        <v>78</v>
      </c>
      <c r="L1604" t="s">
        <v>79</v>
      </c>
      <c r="M1604" t="s">
        <v>80</v>
      </c>
      <c r="N1604" t="s">
        <v>11602</v>
      </c>
      <c r="O1604" t="s">
        <v>477</v>
      </c>
      <c r="P1604" t="s">
        <v>11603</v>
      </c>
      <c r="Q1604" t="s">
        <v>11604</v>
      </c>
      <c r="R1604" t="s">
        <v>9987</v>
      </c>
      <c r="S1604" t="s">
        <v>518</v>
      </c>
      <c r="T1604" t="s">
        <v>87</v>
      </c>
      <c r="U1604" t="s">
        <v>88</v>
      </c>
      <c r="V1604" t="s">
        <v>520</v>
      </c>
      <c r="W1604" t="s">
        <v>90</v>
      </c>
      <c r="X1604" t="s">
        <v>83</v>
      </c>
      <c r="Y1604" t="s">
        <v>91</v>
      </c>
      <c r="Z1604" t="s">
        <v>92</v>
      </c>
      <c r="AA1604" s="1">
        <v>44249</v>
      </c>
      <c r="AB1604" s="2">
        <v>127</v>
      </c>
      <c r="AC1604" s="2">
        <v>347</v>
      </c>
      <c r="AD1604" s="2">
        <v>0</v>
      </c>
      <c r="AE1604" s="2">
        <v>0</v>
      </c>
      <c r="AF1604" s="2"/>
      <c r="AG1604">
        <v>0</v>
      </c>
      <c r="AH1604" s="3">
        <v>96</v>
      </c>
      <c r="AI1604" s="3">
        <v>261</v>
      </c>
      <c r="AJ1604" s="3">
        <v>0</v>
      </c>
      <c r="AK1604" s="3">
        <v>0</v>
      </c>
      <c r="AL1604" s="3">
        <v>0</v>
      </c>
      <c r="AM1604" t="s">
        <v>9988</v>
      </c>
      <c r="AN1604" t="s">
        <v>9989</v>
      </c>
      <c r="AO1604" t="s">
        <v>9979</v>
      </c>
      <c r="AP1604" t="s">
        <v>9980</v>
      </c>
      <c r="AQ1604" t="s">
        <v>83</v>
      </c>
      <c r="AR1604" t="s">
        <v>9990</v>
      </c>
      <c r="AS1604" t="s">
        <v>83</v>
      </c>
      <c r="AT1604" t="s">
        <v>96</v>
      </c>
      <c r="AU1604" t="s">
        <v>9991</v>
      </c>
      <c r="AV1604" t="s">
        <v>9992</v>
      </c>
      <c r="AW1604" t="s">
        <v>99</v>
      </c>
      <c r="AX1604" t="s">
        <v>100</v>
      </c>
      <c r="AY1604" t="s">
        <v>10121</v>
      </c>
      <c r="AZ1604" t="s">
        <v>11605</v>
      </c>
      <c r="BA1604" t="s">
        <v>103</v>
      </c>
      <c r="BB1604" t="s">
        <v>83</v>
      </c>
      <c r="BC1604" s="4"/>
      <c r="BD1604" t="s">
        <v>83</v>
      </c>
      <c r="BE1604" t="s">
        <v>105</v>
      </c>
      <c r="BF1604" t="s">
        <v>106</v>
      </c>
      <c r="BG1604" t="s">
        <v>107</v>
      </c>
      <c r="BH1604" t="s">
        <v>1409</v>
      </c>
      <c r="BI1604" t="s">
        <v>1410</v>
      </c>
      <c r="BJ1604" s="2">
        <v>0</v>
      </c>
      <c r="BK1604" t="s">
        <v>90</v>
      </c>
      <c r="BL1604" t="s">
        <v>90</v>
      </c>
      <c r="BM1604" t="s">
        <v>83</v>
      </c>
      <c r="BN1604" t="s">
        <v>83</v>
      </c>
      <c r="BO1604" t="s">
        <v>83</v>
      </c>
      <c r="BP1604" t="s">
        <v>83</v>
      </c>
      <c r="BQ1604" t="s">
        <v>83</v>
      </c>
      <c r="BR1604" t="s">
        <v>83</v>
      </c>
      <c r="BS1604" t="s">
        <v>83</v>
      </c>
      <c r="BT1604" s="3">
        <v>1</v>
      </c>
    </row>
    <row r="1605" spans="1:72" x14ac:dyDescent="0.25">
      <c r="A1605" t="s">
        <v>9979</v>
      </c>
      <c r="B1605" t="s">
        <v>9980</v>
      </c>
      <c r="C1605" t="s">
        <v>9981</v>
      </c>
      <c r="D1605" t="s">
        <v>74</v>
      </c>
      <c r="E1605" t="s">
        <v>21868</v>
      </c>
      <c r="F1605" t="s">
        <v>9982</v>
      </c>
      <c r="G1605" t="s">
        <v>11606</v>
      </c>
      <c r="H1605" t="s">
        <v>11607</v>
      </c>
      <c r="I1605" s="1">
        <v>44249</v>
      </c>
      <c r="J1605" s="1">
        <v>44926</v>
      </c>
      <c r="K1605" t="s">
        <v>78</v>
      </c>
      <c r="L1605" t="s">
        <v>79</v>
      </c>
      <c r="M1605" t="s">
        <v>80</v>
      </c>
      <c r="N1605" t="s">
        <v>11608</v>
      </c>
      <c r="O1605" t="s">
        <v>155</v>
      </c>
      <c r="P1605" t="s">
        <v>11609</v>
      </c>
      <c r="Q1605" t="s">
        <v>11610</v>
      </c>
      <c r="R1605" t="s">
        <v>9987</v>
      </c>
      <c r="S1605" t="s">
        <v>518</v>
      </c>
      <c r="T1605" t="s">
        <v>87</v>
      </c>
      <c r="U1605" t="s">
        <v>88</v>
      </c>
      <c r="V1605" t="s">
        <v>520</v>
      </c>
      <c r="W1605" t="s">
        <v>90</v>
      </c>
      <c r="X1605" t="s">
        <v>83</v>
      </c>
      <c r="Y1605" t="s">
        <v>91</v>
      </c>
      <c r="Z1605" t="s">
        <v>92</v>
      </c>
      <c r="AA1605" s="1">
        <v>44249</v>
      </c>
      <c r="AB1605" s="2">
        <v>127</v>
      </c>
      <c r="AC1605" s="2">
        <v>347</v>
      </c>
      <c r="AD1605" s="2">
        <v>0</v>
      </c>
      <c r="AE1605" s="2">
        <v>0</v>
      </c>
      <c r="AF1605" s="2"/>
      <c r="AG1605">
        <v>0</v>
      </c>
      <c r="AH1605" s="3">
        <v>96</v>
      </c>
      <c r="AI1605" s="3">
        <v>261</v>
      </c>
      <c r="AJ1605" s="3">
        <v>0</v>
      </c>
      <c r="AK1605" s="3">
        <v>0</v>
      </c>
      <c r="AL1605" s="3">
        <v>0</v>
      </c>
      <c r="AM1605" t="s">
        <v>9988</v>
      </c>
      <c r="AN1605" t="s">
        <v>9989</v>
      </c>
      <c r="AO1605" t="s">
        <v>9979</v>
      </c>
      <c r="AP1605" t="s">
        <v>9980</v>
      </c>
      <c r="AQ1605" t="s">
        <v>83</v>
      </c>
      <c r="AR1605" t="s">
        <v>9990</v>
      </c>
      <c r="AS1605" t="s">
        <v>83</v>
      </c>
      <c r="AT1605" t="s">
        <v>96</v>
      </c>
      <c r="AU1605" t="s">
        <v>9991</v>
      </c>
      <c r="AV1605" t="s">
        <v>9992</v>
      </c>
      <c r="AW1605" t="s">
        <v>99</v>
      </c>
      <c r="AX1605" t="s">
        <v>100</v>
      </c>
      <c r="AY1605" t="s">
        <v>10121</v>
      </c>
      <c r="AZ1605" t="s">
        <v>11611</v>
      </c>
      <c r="BA1605" t="s">
        <v>103</v>
      </c>
      <c r="BB1605" t="s">
        <v>83</v>
      </c>
      <c r="BC1605" s="4"/>
      <c r="BD1605" t="s">
        <v>83</v>
      </c>
      <c r="BE1605" t="s">
        <v>105</v>
      </c>
      <c r="BF1605" t="s">
        <v>106</v>
      </c>
      <c r="BG1605" t="s">
        <v>107</v>
      </c>
      <c r="BH1605" t="s">
        <v>1409</v>
      </c>
      <c r="BI1605" t="s">
        <v>1410</v>
      </c>
      <c r="BJ1605" s="2">
        <v>0</v>
      </c>
      <c r="BK1605" t="s">
        <v>90</v>
      </c>
      <c r="BL1605" t="s">
        <v>90</v>
      </c>
      <c r="BM1605" t="s">
        <v>83</v>
      </c>
      <c r="BN1605" t="s">
        <v>83</v>
      </c>
      <c r="BO1605" t="s">
        <v>83</v>
      </c>
      <c r="BP1605" t="s">
        <v>83</v>
      </c>
      <c r="BQ1605" t="s">
        <v>83</v>
      </c>
      <c r="BR1605" t="s">
        <v>83</v>
      </c>
      <c r="BS1605" t="s">
        <v>83</v>
      </c>
      <c r="BT1605" s="3">
        <v>1</v>
      </c>
    </row>
    <row r="1606" spans="1:72" x14ac:dyDescent="0.25">
      <c r="A1606" t="s">
        <v>9979</v>
      </c>
      <c r="B1606" t="s">
        <v>9980</v>
      </c>
      <c r="C1606" t="s">
        <v>9981</v>
      </c>
      <c r="D1606" t="s">
        <v>74</v>
      </c>
      <c r="E1606" t="s">
        <v>21868</v>
      </c>
      <c r="F1606" t="s">
        <v>9982</v>
      </c>
      <c r="G1606" t="s">
        <v>11612</v>
      </c>
      <c r="H1606" t="s">
        <v>11613</v>
      </c>
      <c r="I1606" s="1">
        <v>44249</v>
      </c>
      <c r="J1606" s="1">
        <v>44926</v>
      </c>
      <c r="K1606" t="s">
        <v>78</v>
      </c>
      <c r="L1606" t="s">
        <v>79</v>
      </c>
      <c r="M1606" t="s">
        <v>80</v>
      </c>
      <c r="N1606" t="s">
        <v>11024</v>
      </c>
      <c r="O1606" t="s">
        <v>8121</v>
      </c>
      <c r="P1606" t="s">
        <v>6922</v>
      </c>
      <c r="Q1606" t="s">
        <v>11614</v>
      </c>
      <c r="R1606" t="s">
        <v>9987</v>
      </c>
      <c r="S1606" t="s">
        <v>518</v>
      </c>
      <c r="T1606" t="s">
        <v>87</v>
      </c>
      <c r="U1606" t="s">
        <v>88</v>
      </c>
      <c r="V1606" t="s">
        <v>520</v>
      </c>
      <c r="W1606" t="s">
        <v>90</v>
      </c>
      <c r="X1606" t="s">
        <v>83</v>
      </c>
      <c r="Y1606" t="s">
        <v>91</v>
      </c>
      <c r="Z1606" t="s">
        <v>92</v>
      </c>
      <c r="AA1606" s="1">
        <v>44249</v>
      </c>
      <c r="AB1606" s="2">
        <v>127</v>
      </c>
      <c r="AC1606" s="2">
        <v>347</v>
      </c>
      <c r="AD1606" s="2">
        <v>0</v>
      </c>
      <c r="AE1606" s="2">
        <v>0</v>
      </c>
      <c r="AF1606" s="2"/>
      <c r="AG1606">
        <v>0</v>
      </c>
      <c r="AH1606" s="3">
        <v>96</v>
      </c>
      <c r="AI1606" s="3">
        <v>261</v>
      </c>
      <c r="AJ1606" s="3">
        <v>0</v>
      </c>
      <c r="AK1606" s="3">
        <v>0</v>
      </c>
      <c r="AL1606" s="3">
        <v>0</v>
      </c>
      <c r="AM1606" t="s">
        <v>9988</v>
      </c>
      <c r="AN1606" t="s">
        <v>9989</v>
      </c>
      <c r="AO1606" t="s">
        <v>9979</v>
      </c>
      <c r="AP1606" t="s">
        <v>9980</v>
      </c>
      <c r="AQ1606" t="s">
        <v>83</v>
      </c>
      <c r="AR1606" t="s">
        <v>9990</v>
      </c>
      <c r="AS1606" t="s">
        <v>83</v>
      </c>
      <c r="AT1606" t="s">
        <v>96</v>
      </c>
      <c r="AU1606" t="s">
        <v>9991</v>
      </c>
      <c r="AV1606" t="s">
        <v>9992</v>
      </c>
      <c r="AW1606" t="s">
        <v>99</v>
      </c>
      <c r="AX1606" t="s">
        <v>100</v>
      </c>
      <c r="AY1606" t="s">
        <v>10121</v>
      </c>
      <c r="AZ1606" t="s">
        <v>11615</v>
      </c>
      <c r="BA1606" t="s">
        <v>103</v>
      </c>
      <c r="BB1606" t="s">
        <v>83</v>
      </c>
      <c r="BC1606" s="4"/>
      <c r="BD1606" t="s">
        <v>83</v>
      </c>
      <c r="BE1606" t="s">
        <v>105</v>
      </c>
      <c r="BF1606" t="s">
        <v>106</v>
      </c>
      <c r="BG1606" t="s">
        <v>107</v>
      </c>
      <c r="BH1606" t="s">
        <v>1409</v>
      </c>
      <c r="BI1606" t="s">
        <v>1410</v>
      </c>
      <c r="BJ1606" s="2">
        <v>0</v>
      </c>
      <c r="BK1606" t="s">
        <v>90</v>
      </c>
      <c r="BL1606" t="s">
        <v>90</v>
      </c>
      <c r="BM1606" t="s">
        <v>83</v>
      </c>
      <c r="BN1606" t="s">
        <v>83</v>
      </c>
      <c r="BO1606" t="s">
        <v>83</v>
      </c>
      <c r="BP1606" t="s">
        <v>83</v>
      </c>
      <c r="BQ1606" t="s">
        <v>83</v>
      </c>
      <c r="BR1606" t="s">
        <v>83</v>
      </c>
      <c r="BS1606" t="s">
        <v>83</v>
      </c>
      <c r="BT1606" s="3">
        <v>1</v>
      </c>
    </row>
    <row r="1607" spans="1:72" x14ac:dyDescent="0.25">
      <c r="A1607" t="s">
        <v>9979</v>
      </c>
      <c r="B1607" t="s">
        <v>9980</v>
      </c>
      <c r="C1607" t="s">
        <v>9981</v>
      </c>
      <c r="D1607" t="s">
        <v>74</v>
      </c>
      <c r="E1607" t="s">
        <v>21868</v>
      </c>
      <c r="F1607" t="s">
        <v>9982</v>
      </c>
      <c r="G1607" t="s">
        <v>11616</v>
      </c>
      <c r="H1607" t="s">
        <v>11617</v>
      </c>
      <c r="I1607" s="1">
        <v>44249</v>
      </c>
      <c r="J1607" s="1">
        <v>44926</v>
      </c>
      <c r="K1607" t="s">
        <v>78</v>
      </c>
      <c r="L1607" t="s">
        <v>79</v>
      </c>
      <c r="M1607" t="s">
        <v>80</v>
      </c>
      <c r="N1607" t="s">
        <v>10368</v>
      </c>
      <c r="O1607" t="s">
        <v>5596</v>
      </c>
      <c r="P1607" t="s">
        <v>11618</v>
      </c>
      <c r="Q1607" t="s">
        <v>11106</v>
      </c>
      <c r="R1607" t="s">
        <v>9987</v>
      </c>
      <c r="S1607" t="s">
        <v>518</v>
      </c>
      <c r="T1607" t="s">
        <v>87</v>
      </c>
      <c r="U1607" t="s">
        <v>88</v>
      </c>
      <c r="V1607" t="s">
        <v>520</v>
      </c>
      <c r="W1607" t="s">
        <v>90</v>
      </c>
      <c r="X1607" t="s">
        <v>83</v>
      </c>
      <c r="Y1607" t="s">
        <v>91</v>
      </c>
      <c r="Z1607" t="s">
        <v>92</v>
      </c>
      <c r="AA1607" s="1">
        <v>44249</v>
      </c>
      <c r="AB1607" s="2">
        <v>127</v>
      </c>
      <c r="AC1607" s="2">
        <v>347</v>
      </c>
      <c r="AD1607" s="2">
        <v>0</v>
      </c>
      <c r="AE1607" s="2">
        <v>0</v>
      </c>
      <c r="AF1607" s="2"/>
      <c r="AG1607">
        <v>0</v>
      </c>
      <c r="AH1607" s="3">
        <v>96</v>
      </c>
      <c r="AI1607" s="3">
        <v>261</v>
      </c>
      <c r="AJ1607" s="3">
        <v>0</v>
      </c>
      <c r="AK1607" s="3">
        <v>0</v>
      </c>
      <c r="AL1607" s="3">
        <v>0</v>
      </c>
      <c r="AM1607" t="s">
        <v>9988</v>
      </c>
      <c r="AN1607" t="s">
        <v>9989</v>
      </c>
      <c r="AO1607" t="s">
        <v>9979</v>
      </c>
      <c r="AP1607" t="s">
        <v>9980</v>
      </c>
      <c r="AQ1607" t="s">
        <v>83</v>
      </c>
      <c r="AR1607" t="s">
        <v>9990</v>
      </c>
      <c r="AS1607" t="s">
        <v>83</v>
      </c>
      <c r="AT1607" t="s">
        <v>96</v>
      </c>
      <c r="AU1607" t="s">
        <v>9991</v>
      </c>
      <c r="AV1607" t="s">
        <v>9992</v>
      </c>
      <c r="AW1607" t="s">
        <v>99</v>
      </c>
      <c r="AX1607" t="s">
        <v>100</v>
      </c>
      <c r="AY1607" t="s">
        <v>10121</v>
      </c>
      <c r="AZ1607" t="s">
        <v>11619</v>
      </c>
      <c r="BA1607" t="s">
        <v>103</v>
      </c>
      <c r="BB1607" t="s">
        <v>83</v>
      </c>
      <c r="BC1607" s="4"/>
      <c r="BD1607" t="s">
        <v>83</v>
      </c>
      <c r="BE1607" t="s">
        <v>105</v>
      </c>
      <c r="BF1607" t="s">
        <v>106</v>
      </c>
      <c r="BG1607" t="s">
        <v>107</v>
      </c>
      <c r="BH1607" t="s">
        <v>1409</v>
      </c>
      <c r="BI1607" t="s">
        <v>1410</v>
      </c>
      <c r="BJ1607" s="2">
        <v>0</v>
      </c>
      <c r="BK1607" t="s">
        <v>90</v>
      </c>
      <c r="BL1607" t="s">
        <v>90</v>
      </c>
      <c r="BM1607" t="s">
        <v>83</v>
      </c>
      <c r="BN1607" t="s">
        <v>83</v>
      </c>
      <c r="BO1607" t="s">
        <v>83</v>
      </c>
      <c r="BP1607" t="s">
        <v>83</v>
      </c>
      <c r="BQ1607" t="s">
        <v>83</v>
      </c>
      <c r="BR1607" t="s">
        <v>83</v>
      </c>
      <c r="BS1607" t="s">
        <v>83</v>
      </c>
      <c r="BT1607" s="3">
        <v>1</v>
      </c>
    </row>
    <row r="1608" spans="1:72" x14ac:dyDescent="0.25">
      <c r="A1608" t="s">
        <v>9979</v>
      </c>
      <c r="B1608" t="s">
        <v>9980</v>
      </c>
      <c r="C1608" t="s">
        <v>9981</v>
      </c>
      <c r="D1608" t="s">
        <v>74</v>
      </c>
      <c r="E1608" t="s">
        <v>21868</v>
      </c>
      <c r="F1608" t="s">
        <v>9982</v>
      </c>
      <c r="G1608" t="s">
        <v>11620</v>
      </c>
      <c r="H1608" t="s">
        <v>11621</v>
      </c>
      <c r="I1608" s="1">
        <v>44249</v>
      </c>
      <c r="J1608" s="1">
        <v>44926</v>
      </c>
      <c r="K1608" t="s">
        <v>78</v>
      </c>
      <c r="L1608" t="s">
        <v>79</v>
      </c>
      <c r="M1608" t="s">
        <v>80</v>
      </c>
      <c r="N1608" t="s">
        <v>10827</v>
      </c>
      <c r="O1608" t="s">
        <v>155</v>
      </c>
      <c r="P1608" t="s">
        <v>6862</v>
      </c>
      <c r="Q1608" t="s">
        <v>10828</v>
      </c>
      <c r="R1608" t="s">
        <v>9987</v>
      </c>
      <c r="S1608" t="s">
        <v>518</v>
      </c>
      <c r="T1608" t="s">
        <v>87</v>
      </c>
      <c r="U1608" t="s">
        <v>88</v>
      </c>
      <c r="V1608" t="s">
        <v>520</v>
      </c>
      <c r="W1608" t="s">
        <v>90</v>
      </c>
      <c r="X1608" t="s">
        <v>83</v>
      </c>
      <c r="Y1608" t="s">
        <v>91</v>
      </c>
      <c r="Z1608" t="s">
        <v>92</v>
      </c>
      <c r="AA1608" s="1">
        <v>44249</v>
      </c>
      <c r="AB1608" s="2">
        <v>127</v>
      </c>
      <c r="AC1608" s="2">
        <v>347</v>
      </c>
      <c r="AD1608" s="2">
        <v>0</v>
      </c>
      <c r="AE1608" s="2">
        <v>0</v>
      </c>
      <c r="AF1608" s="2"/>
      <c r="AG1608">
        <v>0</v>
      </c>
      <c r="AH1608" s="3">
        <v>96</v>
      </c>
      <c r="AI1608" s="3">
        <v>261</v>
      </c>
      <c r="AJ1608" s="3">
        <v>0</v>
      </c>
      <c r="AK1608" s="3">
        <v>0</v>
      </c>
      <c r="AL1608" s="3">
        <v>0</v>
      </c>
      <c r="AM1608" t="s">
        <v>9988</v>
      </c>
      <c r="AN1608" t="s">
        <v>9989</v>
      </c>
      <c r="AO1608" t="s">
        <v>9979</v>
      </c>
      <c r="AP1608" t="s">
        <v>9980</v>
      </c>
      <c r="AQ1608" t="s">
        <v>83</v>
      </c>
      <c r="AR1608" t="s">
        <v>9990</v>
      </c>
      <c r="AS1608" t="s">
        <v>83</v>
      </c>
      <c r="AT1608" t="s">
        <v>96</v>
      </c>
      <c r="AU1608" t="s">
        <v>9991</v>
      </c>
      <c r="AV1608" t="s">
        <v>9992</v>
      </c>
      <c r="AW1608" t="s">
        <v>99</v>
      </c>
      <c r="AX1608" t="s">
        <v>100</v>
      </c>
      <c r="AY1608" t="s">
        <v>10121</v>
      </c>
      <c r="AZ1608" t="s">
        <v>11622</v>
      </c>
      <c r="BA1608" t="s">
        <v>103</v>
      </c>
      <c r="BB1608" t="s">
        <v>83</v>
      </c>
      <c r="BC1608" s="4"/>
      <c r="BD1608" t="s">
        <v>83</v>
      </c>
      <c r="BE1608" t="s">
        <v>105</v>
      </c>
      <c r="BF1608" t="s">
        <v>106</v>
      </c>
      <c r="BG1608" t="s">
        <v>107</v>
      </c>
      <c r="BH1608" t="s">
        <v>1409</v>
      </c>
      <c r="BI1608" t="s">
        <v>1410</v>
      </c>
      <c r="BJ1608" s="2">
        <v>0</v>
      </c>
      <c r="BK1608" t="s">
        <v>90</v>
      </c>
      <c r="BL1608" t="s">
        <v>90</v>
      </c>
      <c r="BM1608" t="s">
        <v>83</v>
      </c>
      <c r="BN1608" t="s">
        <v>83</v>
      </c>
      <c r="BO1608" t="s">
        <v>83</v>
      </c>
      <c r="BP1608" t="s">
        <v>83</v>
      </c>
      <c r="BQ1608" t="s">
        <v>83</v>
      </c>
      <c r="BR1608" t="s">
        <v>83</v>
      </c>
      <c r="BS1608" t="s">
        <v>83</v>
      </c>
      <c r="BT1608" s="3">
        <v>1</v>
      </c>
    </row>
    <row r="1609" spans="1:72" x14ac:dyDescent="0.25">
      <c r="A1609" t="s">
        <v>9979</v>
      </c>
      <c r="B1609" t="s">
        <v>9980</v>
      </c>
      <c r="C1609" t="s">
        <v>9981</v>
      </c>
      <c r="D1609" t="s">
        <v>74</v>
      </c>
      <c r="E1609" t="s">
        <v>21868</v>
      </c>
      <c r="F1609" t="s">
        <v>9982</v>
      </c>
      <c r="G1609" t="s">
        <v>11623</v>
      </c>
      <c r="H1609" t="s">
        <v>11624</v>
      </c>
      <c r="I1609" s="1">
        <v>44249</v>
      </c>
      <c r="J1609" s="1">
        <v>44926</v>
      </c>
      <c r="K1609" t="s">
        <v>78</v>
      </c>
      <c r="L1609" t="s">
        <v>79</v>
      </c>
      <c r="M1609" t="s">
        <v>80</v>
      </c>
      <c r="N1609" t="s">
        <v>10097</v>
      </c>
      <c r="O1609" t="s">
        <v>930</v>
      </c>
      <c r="P1609" t="s">
        <v>11625</v>
      </c>
      <c r="Q1609" t="s">
        <v>11626</v>
      </c>
      <c r="R1609" t="s">
        <v>9987</v>
      </c>
      <c r="S1609" t="s">
        <v>518</v>
      </c>
      <c r="T1609" t="s">
        <v>87</v>
      </c>
      <c r="U1609" t="s">
        <v>88</v>
      </c>
      <c r="V1609" t="s">
        <v>520</v>
      </c>
      <c r="W1609" t="s">
        <v>90</v>
      </c>
      <c r="X1609" t="s">
        <v>83</v>
      </c>
      <c r="Y1609" t="s">
        <v>91</v>
      </c>
      <c r="Z1609" t="s">
        <v>92</v>
      </c>
      <c r="AA1609" s="1">
        <v>44249</v>
      </c>
      <c r="AB1609" s="2">
        <v>127</v>
      </c>
      <c r="AC1609" s="2">
        <v>347</v>
      </c>
      <c r="AD1609" s="2">
        <v>0</v>
      </c>
      <c r="AE1609" s="2">
        <v>0</v>
      </c>
      <c r="AF1609" s="2"/>
      <c r="AG1609">
        <v>0</v>
      </c>
      <c r="AH1609" s="3">
        <v>96</v>
      </c>
      <c r="AI1609" s="3">
        <v>261</v>
      </c>
      <c r="AJ1609" s="3">
        <v>0</v>
      </c>
      <c r="AK1609" s="3">
        <v>0</v>
      </c>
      <c r="AL1609" s="3">
        <v>0</v>
      </c>
      <c r="AM1609" t="s">
        <v>9988</v>
      </c>
      <c r="AN1609" t="s">
        <v>9989</v>
      </c>
      <c r="AO1609" t="s">
        <v>9979</v>
      </c>
      <c r="AP1609" t="s">
        <v>9980</v>
      </c>
      <c r="AQ1609" t="s">
        <v>83</v>
      </c>
      <c r="AR1609" t="s">
        <v>9990</v>
      </c>
      <c r="AS1609" t="s">
        <v>83</v>
      </c>
      <c r="AT1609" t="s">
        <v>96</v>
      </c>
      <c r="AU1609" t="s">
        <v>9991</v>
      </c>
      <c r="AV1609" t="s">
        <v>9992</v>
      </c>
      <c r="AW1609" t="s">
        <v>99</v>
      </c>
      <c r="AX1609" t="s">
        <v>100</v>
      </c>
      <c r="AY1609" t="s">
        <v>10121</v>
      </c>
      <c r="AZ1609" t="s">
        <v>11627</v>
      </c>
      <c r="BA1609" t="s">
        <v>103</v>
      </c>
      <c r="BB1609" t="s">
        <v>83</v>
      </c>
      <c r="BC1609" s="4"/>
      <c r="BD1609" t="s">
        <v>83</v>
      </c>
      <c r="BE1609" t="s">
        <v>105</v>
      </c>
      <c r="BF1609" t="s">
        <v>106</v>
      </c>
      <c r="BG1609" t="s">
        <v>107</v>
      </c>
      <c r="BH1609" t="s">
        <v>1409</v>
      </c>
      <c r="BI1609" t="s">
        <v>1410</v>
      </c>
      <c r="BJ1609" s="2">
        <v>0</v>
      </c>
      <c r="BK1609" t="s">
        <v>90</v>
      </c>
      <c r="BL1609" t="s">
        <v>90</v>
      </c>
      <c r="BM1609" t="s">
        <v>83</v>
      </c>
      <c r="BN1609" t="s">
        <v>83</v>
      </c>
      <c r="BO1609" t="s">
        <v>83</v>
      </c>
      <c r="BP1609" t="s">
        <v>83</v>
      </c>
      <c r="BQ1609" t="s">
        <v>83</v>
      </c>
      <c r="BR1609" t="s">
        <v>83</v>
      </c>
      <c r="BS1609" t="s">
        <v>83</v>
      </c>
      <c r="BT1609" s="3">
        <v>1</v>
      </c>
    </row>
    <row r="1610" spans="1:72" x14ac:dyDescent="0.25">
      <c r="A1610" t="s">
        <v>9979</v>
      </c>
      <c r="B1610" t="s">
        <v>9980</v>
      </c>
      <c r="C1610" t="s">
        <v>9981</v>
      </c>
      <c r="D1610" t="s">
        <v>74</v>
      </c>
      <c r="E1610" t="s">
        <v>21868</v>
      </c>
      <c r="F1610" t="s">
        <v>9982</v>
      </c>
      <c r="G1610" t="s">
        <v>11628</v>
      </c>
      <c r="H1610" t="s">
        <v>11629</v>
      </c>
      <c r="I1610" s="1">
        <v>44249</v>
      </c>
      <c r="J1610" s="1">
        <v>44926</v>
      </c>
      <c r="K1610" t="s">
        <v>78</v>
      </c>
      <c r="L1610" t="s">
        <v>79</v>
      </c>
      <c r="M1610" t="s">
        <v>80</v>
      </c>
      <c r="N1610" t="s">
        <v>11630</v>
      </c>
      <c r="O1610" t="s">
        <v>155</v>
      </c>
      <c r="P1610" t="s">
        <v>11631</v>
      </c>
      <c r="Q1610" t="s">
        <v>11632</v>
      </c>
      <c r="R1610" t="s">
        <v>9987</v>
      </c>
      <c r="S1610" t="s">
        <v>518</v>
      </c>
      <c r="T1610" t="s">
        <v>87</v>
      </c>
      <c r="U1610" t="s">
        <v>88</v>
      </c>
      <c r="V1610" t="s">
        <v>520</v>
      </c>
      <c r="W1610" t="s">
        <v>90</v>
      </c>
      <c r="X1610" t="s">
        <v>83</v>
      </c>
      <c r="Y1610" t="s">
        <v>91</v>
      </c>
      <c r="Z1610" t="s">
        <v>92</v>
      </c>
      <c r="AA1610" s="1">
        <v>44249</v>
      </c>
      <c r="AB1610" s="2">
        <v>127</v>
      </c>
      <c r="AC1610" s="2">
        <v>347</v>
      </c>
      <c r="AD1610" s="2">
        <v>0</v>
      </c>
      <c r="AE1610" s="2">
        <v>0</v>
      </c>
      <c r="AF1610" s="2"/>
      <c r="AG1610">
        <v>0</v>
      </c>
      <c r="AH1610" s="3">
        <v>96</v>
      </c>
      <c r="AI1610" s="3">
        <v>261</v>
      </c>
      <c r="AJ1610" s="3">
        <v>0</v>
      </c>
      <c r="AK1610" s="3">
        <v>0</v>
      </c>
      <c r="AL1610" s="3">
        <v>0</v>
      </c>
      <c r="AM1610" t="s">
        <v>9988</v>
      </c>
      <c r="AN1610" t="s">
        <v>9989</v>
      </c>
      <c r="AO1610" t="s">
        <v>9979</v>
      </c>
      <c r="AP1610" t="s">
        <v>9980</v>
      </c>
      <c r="AQ1610" t="s">
        <v>83</v>
      </c>
      <c r="AR1610" t="s">
        <v>9990</v>
      </c>
      <c r="AS1610" t="s">
        <v>83</v>
      </c>
      <c r="AT1610" t="s">
        <v>96</v>
      </c>
      <c r="AU1610" t="s">
        <v>9991</v>
      </c>
      <c r="AV1610" t="s">
        <v>9992</v>
      </c>
      <c r="AW1610" t="s">
        <v>99</v>
      </c>
      <c r="AX1610" t="s">
        <v>100</v>
      </c>
      <c r="AY1610" t="s">
        <v>10121</v>
      </c>
      <c r="AZ1610" t="s">
        <v>11633</v>
      </c>
      <c r="BA1610" t="s">
        <v>103</v>
      </c>
      <c r="BB1610" t="s">
        <v>83</v>
      </c>
      <c r="BC1610" s="4"/>
      <c r="BD1610" t="s">
        <v>83</v>
      </c>
      <c r="BE1610" t="s">
        <v>105</v>
      </c>
      <c r="BF1610" t="s">
        <v>106</v>
      </c>
      <c r="BG1610" t="s">
        <v>107</v>
      </c>
      <c r="BH1610" t="s">
        <v>1409</v>
      </c>
      <c r="BI1610" t="s">
        <v>1410</v>
      </c>
      <c r="BJ1610" s="2">
        <v>0</v>
      </c>
      <c r="BK1610" t="s">
        <v>90</v>
      </c>
      <c r="BL1610" t="s">
        <v>90</v>
      </c>
      <c r="BM1610" t="s">
        <v>83</v>
      </c>
      <c r="BN1610" t="s">
        <v>83</v>
      </c>
      <c r="BO1610" t="s">
        <v>83</v>
      </c>
      <c r="BP1610" t="s">
        <v>83</v>
      </c>
      <c r="BQ1610" t="s">
        <v>83</v>
      </c>
      <c r="BR1610" t="s">
        <v>83</v>
      </c>
      <c r="BS1610" t="s">
        <v>83</v>
      </c>
      <c r="BT1610" s="3">
        <v>1</v>
      </c>
    </row>
    <row r="1611" spans="1:72" x14ac:dyDescent="0.25">
      <c r="A1611" t="s">
        <v>9979</v>
      </c>
      <c r="B1611" t="s">
        <v>9980</v>
      </c>
      <c r="C1611" t="s">
        <v>9981</v>
      </c>
      <c r="D1611" t="s">
        <v>74</v>
      </c>
      <c r="E1611" t="s">
        <v>21868</v>
      </c>
      <c r="F1611" t="s">
        <v>9982</v>
      </c>
      <c r="G1611" t="s">
        <v>11634</v>
      </c>
      <c r="H1611" t="s">
        <v>11635</v>
      </c>
      <c r="I1611" s="1">
        <v>44249</v>
      </c>
      <c r="J1611" s="1">
        <v>44926</v>
      </c>
      <c r="K1611" t="s">
        <v>78</v>
      </c>
      <c r="L1611" t="s">
        <v>79</v>
      </c>
      <c r="M1611" t="s">
        <v>80</v>
      </c>
      <c r="N1611" t="s">
        <v>11636</v>
      </c>
      <c r="O1611" t="s">
        <v>162</v>
      </c>
      <c r="P1611" t="s">
        <v>11593</v>
      </c>
      <c r="Q1611" t="s">
        <v>11637</v>
      </c>
      <c r="R1611" t="s">
        <v>9987</v>
      </c>
      <c r="S1611" t="s">
        <v>518</v>
      </c>
      <c r="T1611" t="s">
        <v>87</v>
      </c>
      <c r="U1611" t="s">
        <v>88</v>
      </c>
      <c r="V1611" t="s">
        <v>520</v>
      </c>
      <c r="W1611" t="s">
        <v>90</v>
      </c>
      <c r="X1611" t="s">
        <v>83</v>
      </c>
      <c r="Y1611" t="s">
        <v>91</v>
      </c>
      <c r="Z1611" t="s">
        <v>92</v>
      </c>
      <c r="AA1611" s="1">
        <v>44249</v>
      </c>
      <c r="AB1611" s="2">
        <v>127</v>
      </c>
      <c r="AC1611" s="2">
        <v>347</v>
      </c>
      <c r="AD1611" s="2">
        <v>0</v>
      </c>
      <c r="AE1611" s="2">
        <v>0</v>
      </c>
      <c r="AF1611" s="2"/>
      <c r="AG1611">
        <v>0</v>
      </c>
      <c r="AH1611" s="3">
        <v>96</v>
      </c>
      <c r="AI1611" s="3">
        <v>261</v>
      </c>
      <c r="AJ1611" s="3">
        <v>0</v>
      </c>
      <c r="AK1611" s="3">
        <v>0</v>
      </c>
      <c r="AL1611" s="3">
        <v>0</v>
      </c>
      <c r="AM1611" t="s">
        <v>9988</v>
      </c>
      <c r="AN1611" t="s">
        <v>9989</v>
      </c>
      <c r="AO1611" t="s">
        <v>9979</v>
      </c>
      <c r="AP1611" t="s">
        <v>9980</v>
      </c>
      <c r="AQ1611" t="s">
        <v>83</v>
      </c>
      <c r="AR1611" t="s">
        <v>9990</v>
      </c>
      <c r="AS1611" t="s">
        <v>83</v>
      </c>
      <c r="AT1611" t="s">
        <v>96</v>
      </c>
      <c r="AU1611" t="s">
        <v>9991</v>
      </c>
      <c r="AV1611" t="s">
        <v>9992</v>
      </c>
      <c r="AW1611" t="s">
        <v>99</v>
      </c>
      <c r="AX1611" t="s">
        <v>100</v>
      </c>
      <c r="AY1611" t="s">
        <v>10121</v>
      </c>
      <c r="AZ1611" t="s">
        <v>11638</v>
      </c>
      <c r="BA1611" t="s">
        <v>103</v>
      </c>
      <c r="BB1611" t="s">
        <v>83</v>
      </c>
      <c r="BC1611" s="4"/>
      <c r="BD1611" t="s">
        <v>83</v>
      </c>
      <c r="BE1611" t="s">
        <v>105</v>
      </c>
      <c r="BF1611" t="s">
        <v>106</v>
      </c>
      <c r="BG1611" t="s">
        <v>107</v>
      </c>
      <c r="BH1611" t="s">
        <v>1409</v>
      </c>
      <c r="BI1611" t="s">
        <v>1410</v>
      </c>
      <c r="BJ1611" s="2">
        <v>0</v>
      </c>
      <c r="BK1611" t="s">
        <v>90</v>
      </c>
      <c r="BL1611" t="s">
        <v>90</v>
      </c>
      <c r="BM1611" t="s">
        <v>83</v>
      </c>
      <c r="BN1611" t="s">
        <v>83</v>
      </c>
      <c r="BO1611" t="s">
        <v>83</v>
      </c>
      <c r="BP1611" t="s">
        <v>83</v>
      </c>
      <c r="BQ1611" t="s">
        <v>83</v>
      </c>
      <c r="BR1611" t="s">
        <v>83</v>
      </c>
      <c r="BS1611" t="s">
        <v>83</v>
      </c>
      <c r="BT1611" s="3">
        <v>1</v>
      </c>
    </row>
    <row r="1612" spans="1:72" x14ac:dyDescent="0.25">
      <c r="A1612" t="s">
        <v>9979</v>
      </c>
      <c r="B1612" t="s">
        <v>9980</v>
      </c>
      <c r="C1612" t="s">
        <v>9981</v>
      </c>
      <c r="D1612" t="s">
        <v>74</v>
      </c>
      <c r="E1612" t="s">
        <v>21868</v>
      </c>
      <c r="F1612" t="s">
        <v>9982</v>
      </c>
      <c r="G1612" t="s">
        <v>11639</v>
      </c>
      <c r="H1612" t="s">
        <v>11640</v>
      </c>
      <c r="I1612" s="1">
        <v>44249</v>
      </c>
      <c r="J1612" s="1">
        <v>44926</v>
      </c>
      <c r="K1612" t="s">
        <v>78</v>
      </c>
      <c r="L1612" t="s">
        <v>79</v>
      </c>
      <c r="M1612" t="s">
        <v>80</v>
      </c>
      <c r="N1612" t="s">
        <v>11641</v>
      </c>
      <c r="O1612" t="s">
        <v>1845</v>
      </c>
      <c r="P1612" t="s">
        <v>11491</v>
      </c>
      <c r="Q1612" t="s">
        <v>11642</v>
      </c>
      <c r="R1612" t="s">
        <v>9987</v>
      </c>
      <c r="S1612" t="s">
        <v>518</v>
      </c>
      <c r="T1612" t="s">
        <v>87</v>
      </c>
      <c r="U1612" t="s">
        <v>88</v>
      </c>
      <c r="V1612" t="s">
        <v>520</v>
      </c>
      <c r="W1612" t="s">
        <v>90</v>
      </c>
      <c r="X1612" t="s">
        <v>83</v>
      </c>
      <c r="Y1612" t="s">
        <v>91</v>
      </c>
      <c r="Z1612" t="s">
        <v>92</v>
      </c>
      <c r="AA1612" s="1">
        <v>44249</v>
      </c>
      <c r="AB1612" s="2">
        <v>127</v>
      </c>
      <c r="AC1612" s="2">
        <v>347</v>
      </c>
      <c r="AD1612" s="2">
        <v>0</v>
      </c>
      <c r="AE1612" s="2">
        <v>0</v>
      </c>
      <c r="AF1612" s="2"/>
      <c r="AG1612">
        <v>0</v>
      </c>
      <c r="AH1612" s="3">
        <v>96</v>
      </c>
      <c r="AI1612" s="3">
        <v>261</v>
      </c>
      <c r="AJ1612" s="3">
        <v>0</v>
      </c>
      <c r="AK1612" s="3">
        <v>0</v>
      </c>
      <c r="AL1612" s="3">
        <v>0</v>
      </c>
      <c r="AM1612" t="s">
        <v>9988</v>
      </c>
      <c r="AN1612" t="s">
        <v>9989</v>
      </c>
      <c r="AO1612" t="s">
        <v>9979</v>
      </c>
      <c r="AP1612" t="s">
        <v>9980</v>
      </c>
      <c r="AQ1612" t="s">
        <v>83</v>
      </c>
      <c r="AR1612" t="s">
        <v>9990</v>
      </c>
      <c r="AS1612" t="s">
        <v>83</v>
      </c>
      <c r="AT1612" t="s">
        <v>96</v>
      </c>
      <c r="AU1612" t="s">
        <v>9991</v>
      </c>
      <c r="AV1612" t="s">
        <v>9992</v>
      </c>
      <c r="AW1612" t="s">
        <v>99</v>
      </c>
      <c r="AX1612" t="s">
        <v>100</v>
      </c>
      <c r="AY1612" t="s">
        <v>10121</v>
      </c>
      <c r="AZ1612" t="s">
        <v>11643</v>
      </c>
      <c r="BA1612" t="s">
        <v>103</v>
      </c>
      <c r="BB1612" t="s">
        <v>83</v>
      </c>
      <c r="BC1612" s="4"/>
      <c r="BD1612" t="s">
        <v>83</v>
      </c>
      <c r="BE1612" t="s">
        <v>105</v>
      </c>
      <c r="BF1612" t="s">
        <v>106</v>
      </c>
      <c r="BG1612" t="s">
        <v>107</v>
      </c>
      <c r="BH1612" t="s">
        <v>1409</v>
      </c>
      <c r="BI1612" t="s">
        <v>1410</v>
      </c>
      <c r="BJ1612" s="2">
        <v>0</v>
      </c>
      <c r="BK1612" t="s">
        <v>90</v>
      </c>
      <c r="BL1612" t="s">
        <v>90</v>
      </c>
      <c r="BM1612" t="s">
        <v>83</v>
      </c>
      <c r="BN1612" t="s">
        <v>83</v>
      </c>
      <c r="BO1612" t="s">
        <v>83</v>
      </c>
      <c r="BP1612" t="s">
        <v>83</v>
      </c>
      <c r="BQ1612" t="s">
        <v>83</v>
      </c>
      <c r="BR1612" t="s">
        <v>83</v>
      </c>
      <c r="BS1612" t="s">
        <v>83</v>
      </c>
      <c r="BT1612" s="3">
        <v>1</v>
      </c>
    </row>
    <row r="1613" spans="1:72" x14ac:dyDescent="0.25">
      <c r="A1613" t="s">
        <v>9979</v>
      </c>
      <c r="B1613" t="s">
        <v>9980</v>
      </c>
      <c r="C1613" t="s">
        <v>9981</v>
      </c>
      <c r="D1613" t="s">
        <v>74</v>
      </c>
      <c r="E1613" t="s">
        <v>21868</v>
      </c>
      <c r="F1613" t="s">
        <v>9982</v>
      </c>
      <c r="G1613" t="s">
        <v>11644</v>
      </c>
      <c r="H1613" t="s">
        <v>11645</v>
      </c>
      <c r="I1613" s="1">
        <v>44249</v>
      </c>
      <c r="J1613" s="1">
        <v>44926</v>
      </c>
      <c r="K1613" t="s">
        <v>78</v>
      </c>
      <c r="L1613" t="s">
        <v>79</v>
      </c>
      <c r="M1613" t="s">
        <v>80</v>
      </c>
      <c r="N1613" t="s">
        <v>11646</v>
      </c>
      <c r="O1613" t="s">
        <v>162</v>
      </c>
      <c r="P1613" t="s">
        <v>11647</v>
      </c>
      <c r="Q1613" t="s">
        <v>11648</v>
      </c>
      <c r="R1613" t="s">
        <v>9987</v>
      </c>
      <c r="S1613" t="s">
        <v>518</v>
      </c>
      <c r="T1613" t="s">
        <v>87</v>
      </c>
      <c r="U1613" t="s">
        <v>88</v>
      </c>
      <c r="V1613" t="s">
        <v>520</v>
      </c>
      <c r="W1613" t="s">
        <v>90</v>
      </c>
      <c r="X1613" t="s">
        <v>83</v>
      </c>
      <c r="Y1613" t="s">
        <v>91</v>
      </c>
      <c r="Z1613" t="s">
        <v>92</v>
      </c>
      <c r="AA1613" s="1">
        <v>44249</v>
      </c>
      <c r="AB1613" s="2">
        <v>127</v>
      </c>
      <c r="AC1613" s="2">
        <v>347</v>
      </c>
      <c r="AD1613" s="2">
        <v>0</v>
      </c>
      <c r="AE1613" s="2">
        <v>0</v>
      </c>
      <c r="AF1613" s="2"/>
      <c r="AG1613">
        <v>0</v>
      </c>
      <c r="AH1613" s="3">
        <v>96</v>
      </c>
      <c r="AI1613" s="3">
        <v>261</v>
      </c>
      <c r="AJ1613" s="3">
        <v>0</v>
      </c>
      <c r="AK1613" s="3">
        <v>0</v>
      </c>
      <c r="AL1613" s="3">
        <v>0</v>
      </c>
      <c r="AM1613" t="s">
        <v>9988</v>
      </c>
      <c r="AN1613" t="s">
        <v>9989</v>
      </c>
      <c r="AO1613" t="s">
        <v>9979</v>
      </c>
      <c r="AP1613" t="s">
        <v>9980</v>
      </c>
      <c r="AQ1613" t="s">
        <v>83</v>
      </c>
      <c r="AR1613" t="s">
        <v>9990</v>
      </c>
      <c r="AS1613" t="s">
        <v>83</v>
      </c>
      <c r="AT1613" t="s">
        <v>96</v>
      </c>
      <c r="AU1613" t="s">
        <v>9991</v>
      </c>
      <c r="AV1613" t="s">
        <v>9992</v>
      </c>
      <c r="AW1613" t="s">
        <v>99</v>
      </c>
      <c r="AX1613" t="s">
        <v>100</v>
      </c>
      <c r="AY1613" t="s">
        <v>10121</v>
      </c>
      <c r="AZ1613" t="s">
        <v>11649</v>
      </c>
      <c r="BA1613" t="s">
        <v>103</v>
      </c>
      <c r="BB1613" t="s">
        <v>83</v>
      </c>
      <c r="BC1613" s="4"/>
      <c r="BD1613" t="s">
        <v>83</v>
      </c>
      <c r="BE1613" t="s">
        <v>105</v>
      </c>
      <c r="BF1613" t="s">
        <v>106</v>
      </c>
      <c r="BG1613" t="s">
        <v>107</v>
      </c>
      <c r="BH1613" t="s">
        <v>1409</v>
      </c>
      <c r="BI1613" t="s">
        <v>1410</v>
      </c>
      <c r="BJ1613" s="2">
        <v>0</v>
      </c>
      <c r="BK1613" t="s">
        <v>90</v>
      </c>
      <c r="BL1613" t="s">
        <v>90</v>
      </c>
      <c r="BM1613" t="s">
        <v>83</v>
      </c>
      <c r="BN1613" t="s">
        <v>83</v>
      </c>
      <c r="BO1613" t="s">
        <v>83</v>
      </c>
      <c r="BP1613" t="s">
        <v>83</v>
      </c>
      <c r="BQ1613" t="s">
        <v>83</v>
      </c>
      <c r="BR1613" t="s">
        <v>83</v>
      </c>
      <c r="BS1613" t="s">
        <v>83</v>
      </c>
      <c r="BT1613" s="3">
        <v>1</v>
      </c>
    </row>
    <row r="1614" spans="1:72" x14ac:dyDescent="0.25">
      <c r="A1614" t="s">
        <v>9979</v>
      </c>
      <c r="B1614" t="s">
        <v>9980</v>
      </c>
      <c r="C1614" t="s">
        <v>9981</v>
      </c>
      <c r="D1614" t="s">
        <v>74</v>
      </c>
      <c r="E1614" t="s">
        <v>21868</v>
      </c>
      <c r="F1614" t="s">
        <v>9982</v>
      </c>
      <c r="G1614" t="s">
        <v>11650</v>
      </c>
      <c r="H1614" t="s">
        <v>11651</v>
      </c>
      <c r="I1614" s="1">
        <v>44249</v>
      </c>
      <c r="J1614" s="1">
        <v>44926</v>
      </c>
      <c r="K1614" t="s">
        <v>78</v>
      </c>
      <c r="L1614" t="s">
        <v>79</v>
      </c>
      <c r="M1614" t="s">
        <v>80</v>
      </c>
      <c r="N1614" t="s">
        <v>11646</v>
      </c>
      <c r="O1614" t="s">
        <v>162</v>
      </c>
      <c r="P1614" t="s">
        <v>11652</v>
      </c>
      <c r="Q1614" t="s">
        <v>11648</v>
      </c>
      <c r="R1614" t="s">
        <v>9987</v>
      </c>
      <c r="S1614" t="s">
        <v>518</v>
      </c>
      <c r="T1614" t="s">
        <v>87</v>
      </c>
      <c r="U1614" t="s">
        <v>88</v>
      </c>
      <c r="V1614" t="s">
        <v>520</v>
      </c>
      <c r="W1614" t="s">
        <v>90</v>
      </c>
      <c r="X1614" t="s">
        <v>83</v>
      </c>
      <c r="Y1614" t="s">
        <v>91</v>
      </c>
      <c r="Z1614" t="s">
        <v>92</v>
      </c>
      <c r="AA1614" s="1">
        <v>44249</v>
      </c>
      <c r="AB1614" s="2">
        <v>127</v>
      </c>
      <c r="AC1614" s="2">
        <v>347</v>
      </c>
      <c r="AD1614" s="2">
        <v>0</v>
      </c>
      <c r="AE1614" s="2">
        <v>0</v>
      </c>
      <c r="AF1614" s="2"/>
      <c r="AG1614">
        <v>0</v>
      </c>
      <c r="AH1614" s="3">
        <v>96</v>
      </c>
      <c r="AI1614" s="3">
        <v>261</v>
      </c>
      <c r="AJ1614" s="3">
        <v>0</v>
      </c>
      <c r="AK1614" s="3">
        <v>0</v>
      </c>
      <c r="AL1614" s="3">
        <v>0</v>
      </c>
      <c r="AM1614" t="s">
        <v>9988</v>
      </c>
      <c r="AN1614" t="s">
        <v>9989</v>
      </c>
      <c r="AO1614" t="s">
        <v>9979</v>
      </c>
      <c r="AP1614" t="s">
        <v>9980</v>
      </c>
      <c r="AQ1614" t="s">
        <v>83</v>
      </c>
      <c r="AR1614" t="s">
        <v>9990</v>
      </c>
      <c r="AS1614" t="s">
        <v>83</v>
      </c>
      <c r="AT1614" t="s">
        <v>96</v>
      </c>
      <c r="AU1614" t="s">
        <v>9991</v>
      </c>
      <c r="AV1614" t="s">
        <v>9992</v>
      </c>
      <c r="AW1614" t="s">
        <v>99</v>
      </c>
      <c r="AX1614" t="s">
        <v>100</v>
      </c>
      <c r="AY1614" t="s">
        <v>10121</v>
      </c>
      <c r="AZ1614" t="s">
        <v>11653</v>
      </c>
      <c r="BA1614" t="s">
        <v>103</v>
      </c>
      <c r="BB1614" t="s">
        <v>83</v>
      </c>
      <c r="BC1614" s="4"/>
      <c r="BD1614" t="s">
        <v>83</v>
      </c>
      <c r="BE1614" t="s">
        <v>105</v>
      </c>
      <c r="BF1614" t="s">
        <v>106</v>
      </c>
      <c r="BG1614" t="s">
        <v>107</v>
      </c>
      <c r="BH1614" t="s">
        <v>1409</v>
      </c>
      <c r="BI1614" t="s">
        <v>1410</v>
      </c>
      <c r="BJ1614" s="2">
        <v>0</v>
      </c>
      <c r="BK1614" t="s">
        <v>90</v>
      </c>
      <c r="BL1614" t="s">
        <v>90</v>
      </c>
      <c r="BM1614" t="s">
        <v>83</v>
      </c>
      <c r="BN1614" t="s">
        <v>83</v>
      </c>
      <c r="BO1614" t="s">
        <v>83</v>
      </c>
      <c r="BP1614" t="s">
        <v>83</v>
      </c>
      <c r="BQ1614" t="s">
        <v>83</v>
      </c>
      <c r="BR1614" t="s">
        <v>83</v>
      </c>
      <c r="BS1614" t="s">
        <v>83</v>
      </c>
      <c r="BT1614" s="3">
        <v>1</v>
      </c>
    </row>
    <row r="1615" spans="1:72" x14ac:dyDescent="0.25">
      <c r="A1615" t="s">
        <v>9979</v>
      </c>
      <c r="B1615" t="s">
        <v>9980</v>
      </c>
      <c r="C1615" t="s">
        <v>9981</v>
      </c>
      <c r="D1615" t="s">
        <v>74</v>
      </c>
      <c r="E1615" t="s">
        <v>21868</v>
      </c>
      <c r="F1615" t="s">
        <v>9982</v>
      </c>
      <c r="G1615" t="s">
        <v>11654</v>
      </c>
      <c r="H1615" t="s">
        <v>11655</v>
      </c>
      <c r="I1615" s="1">
        <v>44249</v>
      </c>
      <c r="J1615" s="1">
        <v>44926</v>
      </c>
      <c r="K1615" t="s">
        <v>78</v>
      </c>
      <c r="L1615" t="s">
        <v>79</v>
      </c>
      <c r="M1615" t="s">
        <v>80</v>
      </c>
      <c r="N1615" t="s">
        <v>10037</v>
      </c>
      <c r="O1615" t="s">
        <v>1062</v>
      </c>
      <c r="P1615" t="s">
        <v>11656</v>
      </c>
      <c r="Q1615" t="s">
        <v>10038</v>
      </c>
      <c r="R1615" t="s">
        <v>9987</v>
      </c>
      <c r="S1615" t="s">
        <v>518</v>
      </c>
      <c r="T1615" t="s">
        <v>87</v>
      </c>
      <c r="U1615" t="s">
        <v>88</v>
      </c>
      <c r="V1615" t="s">
        <v>520</v>
      </c>
      <c r="W1615" t="s">
        <v>90</v>
      </c>
      <c r="X1615" t="s">
        <v>83</v>
      </c>
      <c r="Y1615" t="s">
        <v>91</v>
      </c>
      <c r="Z1615" t="s">
        <v>92</v>
      </c>
      <c r="AA1615" s="1">
        <v>44249</v>
      </c>
      <c r="AB1615" s="2">
        <v>127</v>
      </c>
      <c r="AC1615" s="2">
        <v>347</v>
      </c>
      <c r="AD1615" s="2">
        <v>0</v>
      </c>
      <c r="AE1615" s="2">
        <v>0</v>
      </c>
      <c r="AF1615" s="2"/>
      <c r="AG1615">
        <v>0</v>
      </c>
      <c r="AH1615" s="3">
        <v>96</v>
      </c>
      <c r="AI1615" s="3">
        <v>261</v>
      </c>
      <c r="AJ1615" s="3">
        <v>0</v>
      </c>
      <c r="AK1615" s="3">
        <v>0</v>
      </c>
      <c r="AL1615" s="3">
        <v>0</v>
      </c>
      <c r="AM1615" t="s">
        <v>9988</v>
      </c>
      <c r="AN1615" t="s">
        <v>9989</v>
      </c>
      <c r="AO1615" t="s">
        <v>9979</v>
      </c>
      <c r="AP1615" t="s">
        <v>9980</v>
      </c>
      <c r="AQ1615" t="s">
        <v>83</v>
      </c>
      <c r="AR1615" t="s">
        <v>9990</v>
      </c>
      <c r="AS1615" t="s">
        <v>83</v>
      </c>
      <c r="AT1615" t="s">
        <v>96</v>
      </c>
      <c r="AU1615" t="s">
        <v>9991</v>
      </c>
      <c r="AV1615" t="s">
        <v>9992</v>
      </c>
      <c r="AW1615" t="s">
        <v>99</v>
      </c>
      <c r="AX1615" t="s">
        <v>100</v>
      </c>
      <c r="AY1615" t="s">
        <v>10121</v>
      </c>
      <c r="AZ1615" t="s">
        <v>11657</v>
      </c>
      <c r="BA1615" t="s">
        <v>103</v>
      </c>
      <c r="BB1615" t="s">
        <v>83</v>
      </c>
      <c r="BC1615" s="4"/>
      <c r="BD1615" t="s">
        <v>83</v>
      </c>
      <c r="BE1615" t="s">
        <v>105</v>
      </c>
      <c r="BF1615" t="s">
        <v>106</v>
      </c>
      <c r="BG1615" t="s">
        <v>107</v>
      </c>
      <c r="BH1615" t="s">
        <v>1409</v>
      </c>
      <c r="BI1615" t="s">
        <v>1410</v>
      </c>
      <c r="BJ1615" s="2">
        <v>0</v>
      </c>
      <c r="BK1615" t="s">
        <v>90</v>
      </c>
      <c r="BL1615" t="s">
        <v>90</v>
      </c>
      <c r="BM1615" t="s">
        <v>83</v>
      </c>
      <c r="BN1615" t="s">
        <v>83</v>
      </c>
      <c r="BO1615" t="s">
        <v>83</v>
      </c>
      <c r="BP1615" t="s">
        <v>83</v>
      </c>
      <c r="BQ1615" t="s">
        <v>83</v>
      </c>
      <c r="BR1615" t="s">
        <v>83</v>
      </c>
      <c r="BS1615" t="s">
        <v>83</v>
      </c>
      <c r="BT1615" s="3">
        <v>1</v>
      </c>
    </row>
    <row r="1616" spans="1:72" x14ac:dyDescent="0.25">
      <c r="A1616" t="s">
        <v>9979</v>
      </c>
      <c r="B1616" t="s">
        <v>9980</v>
      </c>
      <c r="C1616" t="s">
        <v>9981</v>
      </c>
      <c r="D1616" t="s">
        <v>74</v>
      </c>
      <c r="E1616" t="s">
        <v>21868</v>
      </c>
      <c r="F1616" t="s">
        <v>9982</v>
      </c>
      <c r="G1616" t="s">
        <v>11658</v>
      </c>
      <c r="H1616" t="s">
        <v>11659</v>
      </c>
      <c r="I1616" s="1">
        <v>44249</v>
      </c>
      <c r="J1616" s="1">
        <v>44926</v>
      </c>
      <c r="K1616" t="s">
        <v>78</v>
      </c>
      <c r="L1616" t="s">
        <v>79</v>
      </c>
      <c r="M1616" t="s">
        <v>80</v>
      </c>
      <c r="N1616" t="s">
        <v>11660</v>
      </c>
      <c r="O1616" t="s">
        <v>11661</v>
      </c>
      <c r="P1616" t="s">
        <v>6908</v>
      </c>
      <c r="Q1616" t="s">
        <v>11662</v>
      </c>
      <c r="R1616" t="s">
        <v>9987</v>
      </c>
      <c r="S1616" t="s">
        <v>518</v>
      </c>
      <c r="T1616" t="s">
        <v>87</v>
      </c>
      <c r="U1616" t="s">
        <v>88</v>
      </c>
      <c r="V1616" t="s">
        <v>520</v>
      </c>
      <c r="W1616" t="s">
        <v>90</v>
      </c>
      <c r="X1616" t="s">
        <v>83</v>
      </c>
      <c r="Y1616" t="s">
        <v>91</v>
      </c>
      <c r="Z1616" t="s">
        <v>92</v>
      </c>
      <c r="AA1616" s="1">
        <v>44249</v>
      </c>
      <c r="AB1616" s="2">
        <v>127</v>
      </c>
      <c r="AC1616" s="2">
        <v>347</v>
      </c>
      <c r="AD1616" s="2">
        <v>0</v>
      </c>
      <c r="AE1616" s="2">
        <v>0</v>
      </c>
      <c r="AF1616" s="2"/>
      <c r="AG1616">
        <v>0</v>
      </c>
      <c r="AH1616" s="3">
        <v>96</v>
      </c>
      <c r="AI1616" s="3">
        <v>261</v>
      </c>
      <c r="AJ1616" s="3">
        <v>0</v>
      </c>
      <c r="AK1616" s="3">
        <v>0</v>
      </c>
      <c r="AL1616" s="3">
        <v>0</v>
      </c>
      <c r="AM1616" t="s">
        <v>9988</v>
      </c>
      <c r="AN1616" t="s">
        <v>9989</v>
      </c>
      <c r="AO1616" t="s">
        <v>9979</v>
      </c>
      <c r="AP1616" t="s">
        <v>9980</v>
      </c>
      <c r="AQ1616" t="s">
        <v>83</v>
      </c>
      <c r="AR1616" t="s">
        <v>9990</v>
      </c>
      <c r="AS1616" t="s">
        <v>83</v>
      </c>
      <c r="AT1616" t="s">
        <v>96</v>
      </c>
      <c r="AU1616" t="s">
        <v>9991</v>
      </c>
      <c r="AV1616" t="s">
        <v>9992</v>
      </c>
      <c r="AW1616" t="s">
        <v>99</v>
      </c>
      <c r="AX1616" t="s">
        <v>100</v>
      </c>
      <c r="AY1616" t="s">
        <v>10121</v>
      </c>
      <c r="AZ1616" t="s">
        <v>11663</v>
      </c>
      <c r="BA1616" t="s">
        <v>103</v>
      </c>
      <c r="BB1616" t="s">
        <v>83</v>
      </c>
      <c r="BC1616" s="4"/>
      <c r="BD1616" t="s">
        <v>83</v>
      </c>
      <c r="BE1616" t="s">
        <v>105</v>
      </c>
      <c r="BF1616" t="s">
        <v>106</v>
      </c>
      <c r="BG1616" t="s">
        <v>107</v>
      </c>
      <c r="BH1616" t="s">
        <v>1409</v>
      </c>
      <c r="BI1616" t="s">
        <v>1410</v>
      </c>
      <c r="BJ1616" s="2">
        <v>0</v>
      </c>
      <c r="BK1616" t="s">
        <v>90</v>
      </c>
      <c r="BL1616" t="s">
        <v>90</v>
      </c>
      <c r="BM1616" t="s">
        <v>83</v>
      </c>
      <c r="BN1616" t="s">
        <v>83</v>
      </c>
      <c r="BO1616" t="s">
        <v>83</v>
      </c>
      <c r="BP1616" t="s">
        <v>83</v>
      </c>
      <c r="BQ1616" t="s">
        <v>83</v>
      </c>
      <c r="BR1616" t="s">
        <v>83</v>
      </c>
      <c r="BS1616" t="s">
        <v>83</v>
      </c>
      <c r="BT1616" s="3">
        <v>1</v>
      </c>
    </row>
    <row r="1617" spans="1:72" x14ac:dyDescent="0.25">
      <c r="A1617" t="s">
        <v>9979</v>
      </c>
      <c r="B1617" t="s">
        <v>9980</v>
      </c>
      <c r="C1617" t="s">
        <v>9981</v>
      </c>
      <c r="D1617" t="s">
        <v>74</v>
      </c>
      <c r="E1617" t="s">
        <v>21868</v>
      </c>
      <c r="F1617" t="s">
        <v>9982</v>
      </c>
      <c r="G1617" t="s">
        <v>11664</v>
      </c>
      <c r="H1617" t="s">
        <v>11665</v>
      </c>
      <c r="I1617" s="1">
        <v>44249</v>
      </c>
      <c r="J1617" s="1">
        <v>44926</v>
      </c>
      <c r="K1617" t="s">
        <v>78</v>
      </c>
      <c r="L1617" t="s">
        <v>79</v>
      </c>
      <c r="M1617" t="s">
        <v>80</v>
      </c>
      <c r="N1617" t="s">
        <v>11666</v>
      </c>
      <c r="O1617" t="s">
        <v>162</v>
      </c>
      <c r="P1617" t="s">
        <v>11667</v>
      </c>
      <c r="Q1617" t="s">
        <v>11668</v>
      </c>
      <c r="R1617" t="s">
        <v>9987</v>
      </c>
      <c r="S1617" t="s">
        <v>518</v>
      </c>
      <c r="T1617" t="s">
        <v>87</v>
      </c>
      <c r="U1617" t="s">
        <v>88</v>
      </c>
      <c r="V1617" t="s">
        <v>520</v>
      </c>
      <c r="W1617" t="s">
        <v>90</v>
      </c>
      <c r="X1617" t="s">
        <v>83</v>
      </c>
      <c r="Y1617" t="s">
        <v>91</v>
      </c>
      <c r="Z1617" t="s">
        <v>92</v>
      </c>
      <c r="AA1617" s="1">
        <v>44249</v>
      </c>
      <c r="AB1617" s="2">
        <v>127</v>
      </c>
      <c r="AC1617" s="2">
        <v>347</v>
      </c>
      <c r="AD1617" s="2">
        <v>0</v>
      </c>
      <c r="AE1617" s="2">
        <v>0</v>
      </c>
      <c r="AF1617" s="2"/>
      <c r="AG1617">
        <v>0</v>
      </c>
      <c r="AH1617" s="3">
        <v>96</v>
      </c>
      <c r="AI1617" s="3">
        <v>261</v>
      </c>
      <c r="AJ1617" s="3">
        <v>0</v>
      </c>
      <c r="AK1617" s="3">
        <v>0</v>
      </c>
      <c r="AL1617" s="3">
        <v>0</v>
      </c>
      <c r="AM1617" t="s">
        <v>9988</v>
      </c>
      <c r="AN1617" t="s">
        <v>9989</v>
      </c>
      <c r="AO1617" t="s">
        <v>9979</v>
      </c>
      <c r="AP1617" t="s">
        <v>9980</v>
      </c>
      <c r="AQ1617" t="s">
        <v>83</v>
      </c>
      <c r="AR1617" t="s">
        <v>9990</v>
      </c>
      <c r="AS1617" t="s">
        <v>83</v>
      </c>
      <c r="AT1617" t="s">
        <v>96</v>
      </c>
      <c r="AU1617" t="s">
        <v>9991</v>
      </c>
      <c r="AV1617" t="s">
        <v>9992</v>
      </c>
      <c r="AW1617" t="s">
        <v>99</v>
      </c>
      <c r="AX1617" t="s">
        <v>100</v>
      </c>
      <c r="AY1617" t="s">
        <v>10121</v>
      </c>
      <c r="AZ1617" t="s">
        <v>11669</v>
      </c>
      <c r="BA1617" t="s">
        <v>103</v>
      </c>
      <c r="BB1617" t="s">
        <v>83</v>
      </c>
      <c r="BC1617" s="4"/>
      <c r="BD1617" t="s">
        <v>83</v>
      </c>
      <c r="BE1617" t="s">
        <v>105</v>
      </c>
      <c r="BF1617" t="s">
        <v>106</v>
      </c>
      <c r="BG1617" t="s">
        <v>107</v>
      </c>
      <c r="BH1617" t="s">
        <v>1409</v>
      </c>
      <c r="BI1617" t="s">
        <v>1410</v>
      </c>
      <c r="BJ1617" s="2">
        <v>0</v>
      </c>
      <c r="BK1617" t="s">
        <v>90</v>
      </c>
      <c r="BL1617" t="s">
        <v>90</v>
      </c>
      <c r="BM1617" t="s">
        <v>83</v>
      </c>
      <c r="BN1617" t="s">
        <v>83</v>
      </c>
      <c r="BO1617" t="s">
        <v>83</v>
      </c>
      <c r="BP1617" t="s">
        <v>83</v>
      </c>
      <c r="BQ1617" t="s">
        <v>83</v>
      </c>
      <c r="BR1617" t="s">
        <v>83</v>
      </c>
      <c r="BS1617" t="s">
        <v>83</v>
      </c>
      <c r="BT1617" s="3">
        <v>1</v>
      </c>
    </row>
    <row r="1618" spans="1:72" x14ac:dyDescent="0.25">
      <c r="A1618" t="s">
        <v>9979</v>
      </c>
      <c r="B1618" t="s">
        <v>9980</v>
      </c>
      <c r="C1618" t="s">
        <v>9981</v>
      </c>
      <c r="D1618" t="s">
        <v>74</v>
      </c>
      <c r="E1618" t="s">
        <v>21868</v>
      </c>
      <c r="F1618" t="s">
        <v>9982</v>
      </c>
      <c r="G1618" t="s">
        <v>11670</v>
      </c>
      <c r="H1618" t="s">
        <v>11671</v>
      </c>
      <c r="I1618" s="1">
        <v>44249</v>
      </c>
      <c r="J1618" s="1">
        <v>44926</v>
      </c>
      <c r="K1618" t="s">
        <v>78</v>
      </c>
      <c r="L1618" t="s">
        <v>79</v>
      </c>
      <c r="M1618" t="s">
        <v>80</v>
      </c>
      <c r="N1618" t="s">
        <v>11672</v>
      </c>
      <c r="O1618" t="s">
        <v>162</v>
      </c>
      <c r="P1618" t="s">
        <v>11673</v>
      </c>
      <c r="Q1618" t="s">
        <v>11674</v>
      </c>
      <c r="R1618" t="s">
        <v>9987</v>
      </c>
      <c r="S1618" t="s">
        <v>518</v>
      </c>
      <c r="T1618" t="s">
        <v>87</v>
      </c>
      <c r="U1618" t="s">
        <v>88</v>
      </c>
      <c r="V1618" t="s">
        <v>520</v>
      </c>
      <c r="W1618" t="s">
        <v>90</v>
      </c>
      <c r="X1618" t="s">
        <v>83</v>
      </c>
      <c r="Y1618" t="s">
        <v>91</v>
      </c>
      <c r="Z1618" t="s">
        <v>92</v>
      </c>
      <c r="AA1618" s="1">
        <v>44249</v>
      </c>
      <c r="AB1618" s="2">
        <v>127</v>
      </c>
      <c r="AC1618" s="2">
        <v>347</v>
      </c>
      <c r="AD1618" s="2">
        <v>0</v>
      </c>
      <c r="AE1618" s="2">
        <v>0</v>
      </c>
      <c r="AF1618" s="2"/>
      <c r="AG1618">
        <v>0</v>
      </c>
      <c r="AH1618" s="3">
        <v>96</v>
      </c>
      <c r="AI1618" s="3">
        <v>261</v>
      </c>
      <c r="AJ1618" s="3">
        <v>0</v>
      </c>
      <c r="AK1618" s="3">
        <v>0</v>
      </c>
      <c r="AL1618" s="3">
        <v>0</v>
      </c>
      <c r="AM1618" t="s">
        <v>9988</v>
      </c>
      <c r="AN1618" t="s">
        <v>9989</v>
      </c>
      <c r="AO1618" t="s">
        <v>9979</v>
      </c>
      <c r="AP1618" t="s">
        <v>9980</v>
      </c>
      <c r="AQ1618" t="s">
        <v>83</v>
      </c>
      <c r="AR1618" t="s">
        <v>9990</v>
      </c>
      <c r="AS1618" t="s">
        <v>83</v>
      </c>
      <c r="AT1618" t="s">
        <v>96</v>
      </c>
      <c r="AU1618" t="s">
        <v>9991</v>
      </c>
      <c r="AV1618" t="s">
        <v>9992</v>
      </c>
      <c r="AW1618" t="s">
        <v>99</v>
      </c>
      <c r="AX1618" t="s">
        <v>100</v>
      </c>
      <c r="AY1618" t="s">
        <v>10121</v>
      </c>
      <c r="AZ1618" t="s">
        <v>11675</v>
      </c>
      <c r="BA1618" t="s">
        <v>103</v>
      </c>
      <c r="BB1618" t="s">
        <v>83</v>
      </c>
      <c r="BC1618" s="4"/>
      <c r="BD1618" t="s">
        <v>83</v>
      </c>
      <c r="BE1618" t="s">
        <v>105</v>
      </c>
      <c r="BF1618" t="s">
        <v>106</v>
      </c>
      <c r="BG1618" t="s">
        <v>107</v>
      </c>
      <c r="BH1618" t="s">
        <v>1409</v>
      </c>
      <c r="BI1618" t="s">
        <v>1410</v>
      </c>
      <c r="BJ1618" s="2">
        <v>0</v>
      </c>
      <c r="BK1618" t="s">
        <v>90</v>
      </c>
      <c r="BL1618" t="s">
        <v>90</v>
      </c>
      <c r="BM1618" t="s">
        <v>83</v>
      </c>
      <c r="BN1618" t="s">
        <v>83</v>
      </c>
      <c r="BO1618" t="s">
        <v>83</v>
      </c>
      <c r="BP1618" t="s">
        <v>83</v>
      </c>
      <c r="BQ1618" t="s">
        <v>83</v>
      </c>
      <c r="BR1618" t="s">
        <v>83</v>
      </c>
      <c r="BS1618" t="s">
        <v>83</v>
      </c>
      <c r="BT1618" s="3">
        <v>1</v>
      </c>
    </row>
    <row r="1619" spans="1:72" x14ac:dyDescent="0.25">
      <c r="A1619" t="s">
        <v>9979</v>
      </c>
      <c r="B1619" t="s">
        <v>9980</v>
      </c>
      <c r="C1619" t="s">
        <v>9981</v>
      </c>
      <c r="D1619" t="s">
        <v>74</v>
      </c>
      <c r="E1619" t="s">
        <v>21868</v>
      </c>
      <c r="F1619" t="s">
        <v>9982</v>
      </c>
      <c r="G1619" t="s">
        <v>11676</v>
      </c>
      <c r="H1619" t="s">
        <v>11677</v>
      </c>
      <c r="I1619" s="1">
        <v>44249</v>
      </c>
      <c r="J1619" s="1">
        <v>44926</v>
      </c>
      <c r="K1619" t="s">
        <v>78</v>
      </c>
      <c r="L1619" t="s">
        <v>79</v>
      </c>
      <c r="M1619" t="s">
        <v>80</v>
      </c>
      <c r="N1619" t="s">
        <v>11678</v>
      </c>
      <c r="O1619" t="s">
        <v>375</v>
      </c>
      <c r="P1619" t="s">
        <v>6937</v>
      </c>
      <c r="Q1619" t="s">
        <v>11679</v>
      </c>
      <c r="R1619" t="s">
        <v>9987</v>
      </c>
      <c r="S1619" t="s">
        <v>518</v>
      </c>
      <c r="T1619" t="s">
        <v>87</v>
      </c>
      <c r="U1619" t="s">
        <v>88</v>
      </c>
      <c r="V1619" t="s">
        <v>520</v>
      </c>
      <c r="W1619" t="s">
        <v>90</v>
      </c>
      <c r="X1619" t="s">
        <v>83</v>
      </c>
      <c r="Y1619" t="s">
        <v>91</v>
      </c>
      <c r="Z1619" t="s">
        <v>92</v>
      </c>
      <c r="AA1619" s="1">
        <v>44249</v>
      </c>
      <c r="AB1619" s="2">
        <v>127</v>
      </c>
      <c r="AC1619" s="2">
        <v>347</v>
      </c>
      <c r="AD1619" s="2">
        <v>0</v>
      </c>
      <c r="AE1619" s="2">
        <v>0</v>
      </c>
      <c r="AF1619" s="2"/>
      <c r="AG1619">
        <v>0</v>
      </c>
      <c r="AH1619" s="3">
        <v>96</v>
      </c>
      <c r="AI1619" s="3">
        <v>261</v>
      </c>
      <c r="AJ1619" s="3">
        <v>0</v>
      </c>
      <c r="AK1619" s="3">
        <v>0</v>
      </c>
      <c r="AL1619" s="3">
        <v>0</v>
      </c>
      <c r="AM1619" t="s">
        <v>9988</v>
      </c>
      <c r="AN1619" t="s">
        <v>9989</v>
      </c>
      <c r="AO1619" t="s">
        <v>9979</v>
      </c>
      <c r="AP1619" t="s">
        <v>9980</v>
      </c>
      <c r="AQ1619" t="s">
        <v>83</v>
      </c>
      <c r="AR1619" t="s">
        <v>9990</v>
      </c>
      <c r="AS1619" t="s">
        <v>83</v>
      </c>
      <c r="AT1619" t="s">
        <v>96</v>
      </c>
      <c r="AU1619" t="s">
        <v>9991</v>
      </c>
      <c r="AV1619" t="s">
        <v>9992</v>
      </c>
      <c r="AW1619" t="s">
        <v>99</v>
      </c>
      <c r="AX1619" t="s">
        <v>100</v>
      </c>
      <c r="AY1619" t="s">
        <v>10121</v>
      </c>
      <c r="AZ1619" t="s">
        <v>11680</v>
      </c>
      <c r="BA1619" t="s">
        <v>103</v>
      </c>
      <c r="BB1619" t="s">
        <v>83</v>
      </c>
      <c r="BC1619" s="4"/>
      <c r="BD1619" t="s">
        <v>83</v>
      </c>
      <c r="BE1619" t="s">
        <v>105</v>
      </c>
      <c r="BF1619" t="s">
        <v>106</v>
      </c>
      <c r="BG1619" t="s">
        <v>107</v>
      </c>
      <c r="BH1619" t="s">
        <v>1409</v>
      </c>
      <c r="BI1619" t="s">
        <v>1410</v>
      </c>
      <c r="BJ1619" s="2">
        <v>0</v>
      </c>
      <c r="BK1619" t="s">
        <v>90</v>
      </c>
      <c r="BL1619" t="s">
        <v>90</v>
      </c>
      <c r="BM1619" t="s">
        <v>83</v>
      </c>
      <c r="BN1619" t="s">
        <v>83</v>
      </c>
      <c r="BO1619" t="s">
        <v>83</v>
      </c>
      <c r="BP1619" t="s">
        <v>83</v>
      </c>
      <c r="BQ1619" t="s">
        <v>83</v>
      </c>
      <c r="BR1619" t="s">
        <v>83</v>
      </c>
      <c r="BS1619" t="s">
        <v>83</v>
      </c>
      <c r="BT1619" s="3">
        <v>1</v>
      </c>
    </row>
    <row r="1620" spans="1:72" x14ac:dyDescent="0.25">
      <c r="A1620" t="s">
        <v>9979</v>
      </c>
      <c r="B1620" t="s">
        <v>9980</v>
      </c>
      <c r="C1620" t="s">
        <v>9981</v>
      </c>
      <c r="D1620" t="s">
        <v>74</v>
      </c>
      <c r="E1620" t="s">
        <v>21868</v>
      </c>
      <c r="F1620" t="s">
        <v>9982</v>
      </c>
      <c r="G1620" t="s">
        <v>11681</v>
      </c>
      <c r="H1620" t="s">
        <v>11682</v>
      </c>
      <c r="I1620" s="1">
        <v>44249</v>
      </c>
      <c r="J1620" s="1">
        <v>44926</v>
      </c>
      <c r="K1620" t="s">
        <v>78</v>
      </c>
      <c r="L1620" t="s">
        <v>79</v>
      </c>
      <c r="M1620" t="s">
        <v>80</v>
      </c>
      <c r="N1620" t="s">
        <v>11683</v>
      </c>
      <c r="O1620" t="s">
        <v>720</v>
      </c>
      <c r="P1620" t="s">
        <v>11684</v>
      </c>
      <c r="Q1620" t="s">
        <v>11685</v>
      </c>
      <c r="R1620" t="s">
        <v>9987</v>
      </c>
      <c r="S1620" t="s">
        <v>518</v>
      </c>
      <c r="T1620" t="s">
        <v>87</v>
      </c>
      <c r="U1620" t="s">
        <v>88</v>
      </c>
      <c r="V1620" t="s">
        <v>520</v>
      </c>
      <c r="W1620" t="s">
        <v>90</v>
      </c>
      <c r="X1620" t="s">
        <v>83</v>
      </c>
      <c r="Y1620" t="s">
        <v>91</v>
      </c>
      <c r="Z1620" t="s">
        <v>92</v>
      </c>
      <c r="AA1620" s="1">
        <v>44249</v>
      </c>
      <c r="AB1620" s="2">
        <v>127</v>
      </c>
      <c r="AC1620" s="2">
        <v>347</v>
      </c>
      <c r="AD1620" s="2">
        <v>0</v>
      </c>
      <c r="AE1620" s="2">
        <v>0</v>
      </c>
      <c r="AF1620" s="2"/>
      <c r="AG1620">
        <v>0</v>
      </c>
      <c r="AH1620" s="3">
        <v>96</v>
      </c>
      <c r="AI1620" s="3">
        <v>261</v>
      </c>
      <c r="AJ1620" s="3">
        <v>0</v>
      </c>
      <c r="AK1620" s="3">
        <v>0</v>
      </c>
      <c r="AL1620" s="3">
        <v>0</v>
      </c>
      <c r="AM1620" t="s">
        <v>9988</v>
      </c>
      <c r="AN1620" t="s">
        <v>9989</v>
      </c>
      <c r="AO1620" t="s">
        <v>9979</v>
      </c>
      <c r="AP1620" t="s">
        <v>9980</v>
      </c>
      <c r="AQ1620" t="s">
        <v>83</v>
      </c>
      <c r="AR1620" t="s">
        <v>9990</v>
      </c>
      <c r="AS1620" t="s">
        <v>83</v>
      </c>
      <c r="AT1620" t="s">
        <v>96</v>
      </c>
      <c r="AU1620" t="s">
        <v>9991</v>
      </c>
      <c r="AV1620" t="s">
        <v>9992</v>
      </c>
      <c r="AW1620" t="s">
        <v>99</v>
      </c>
      <c r="AX1620" t="s">
        <v>100</v>
      </c>
      <c r="AY1620" t="s">
        <v>10121</v>
      </c>
      <c r="AZ1620" t="s">
        <v>11686</v>
      </c>
      <c r="BA1620" t="s">
        <v>103</v>
      </c>
      <c r="BB1620" t="s">
        <v>83</v>
      </c>
      <c r="BC1620" s="4"/>
      <c r="BD1620" t="s">
        <v>83</v>
      </c>
      <c r="BE1620" t="s">
        <v>105</v>
      </c>
      <c r="BF1620" t="s">
        <v>106</v>
      </c>
      <c r="BG1620" t="s">
        <v>107</v>
      </c>
      <c r="BH1620" t="s">
        <v>1409</v>
      </c>
      <c r="BI1620" t="s">
        <v>1410</v>
      </c>
      <c r="BJ1620" s="2">
        <v>0</v>
      </c>
      <c r="BK1620" t="s">
        <v>90</v>
      </c>
      <c r="BL1620" t="s">
        <v>90</v>
      </c>
      <c r="BM1620" t="s">
        <v>83</v>
      </c>
      <c r="BN1620" t="s">
        <v>83</v>
      </c>
      <c r="BO1620" t="s">
        <v>83</v>
      </c>
      <c r="BP1620" t="s">
        <v>83</v>
      </c>
      <c r="BQ1620" t="s">
        <v>83</v>
      </c>
      <c r="BR1620" t="s">
        <v>83</v>
      </c>
      <c r="BS1620" t="s">
        <v>83</v>
      </c>
      <c r="BT1620" s="3">
        <v>1</v>
      </c>
    </row>
    <row r="1621" spans="1:72" x14ac:dyDescent="0.25">
      <c r="A1621" t="s">
        <v>9979</v>
      </c>
      <c r="B1621" t="s">
        <v>9980</v>
      </c>
      <c r="C1621" t="s">
        <v>9981</v>
      </c>
      <c r="D1621" t="s">
        <v>74</v>
      </c>
      <c r="E1621" t="s">
        <v>21868</v>
      </c>
      <c r="F1621" t="s">
        <v>9982</v>
      </c>
      <c r="G1621" t="s">
        <v>11687</v>
      </c>
      <c r="H1621" t="s">
        <v>11688</v>
      </c>
      <c r="I1621" s="1">
        <v>44249</v>
      </c>
      <c r="J1621" s="1">
        <v>44926</v>
      </c>
      <c r="K1621" t="s">
        <v>78</v>
      </c>
      <c r="L1621" t="s">
        <v>79</v>
      </c>
      <c r="M1621" t="s">
        <v>80</v>
      </c>
      <c r="N1621" t="s">
        <v>11285</v>
      </c>
      <c r="O1621" t="s">
        <v>375</v>
      </c>
      <c r="P1621" t="s">
        <v>7053</v>
      </c>
      <c r="Q1621" t="s">
        <v>11286</v>
      </c>
      <c r="R1621" t="s">
        <v>9987</v>
      </c>
      <c r="S1621" t="s">
        <v>518</v>
      </c>
      <c r="T1621" t="s">
        <v>87</v>
      </c>
      <c r="U1621" t="s">
        <v>88</v>
      </c>
      <c r="V1621" t="s">
        <v>520</v>
      </c>
      <c r="W1621" t="s">
        <v>90</v>
      </c>
      <c r="X1621" t="s">
        <v>83</v>
      </c>
      <c r="Y1621" t="s">
        <v>91</v>
      </c>
      <c r="Z1621" t="s">
        <v>92</v>
      </c>
      <c r="AA1621" s="1">
        <v>44249</v>
      </c>
      <c r="AB1621" s="2">
        <v>127</v>
      </c>
      <c r="AC1621" s="2">
        <v>347</v>
      </c>
      <c r="AD1621" s="2">
        <v>0</v>
      </c>
      <c r="AE1621" s="2">
        <v>0</v>
      </c>
      <c r="AF1621" s="2"/>
      <c r="AG1621">
        <v>0</v>
      </c>
      <c r="AH1621" s="3">
        <v>96</v>
      </c>
      <c r="AI1621" s="3">
        <v>261</v>
      </c>
      <c r="AJ1621" s="3">
        <v>0</v>
      </c>
      <c r="AK1621" s="3">
        <v>0</v>
      </c>
      <c r="AL1621" s="3">
        <v>0</v>
      </c>
      <c r="AM1621" t="s">
        <v>9988</v>
      </c>
      <c r="AN1621" t="s">
        <v>9989</v>
      </c>
      <c r="AO1621" t="s">
        <v>9979</v>
      </c>
      <c r="AP1621" t="s">
        <v>9980</v>
      </c>
      <c r="AQ1621" t="s">
        <v>83</v>
      </c>
      <c r="AR1621" t="s">
        <v>9990</v>
      </c>
      <c r="AS1621" t="s">
        <v>83</v>
      </c>
      <c r="AT1621" t="s">
        <v>96</v>
      </c>
      <c r="AU1621" t="s">
        <v>9991</v>
      </c>
      <c r="AV1621" t="s">
        <v>9992</v>
      </c>
      <c r="AW1621" t="s">
        <v>99</v>
      </c>
      <c r="AX1621" t="s">
        <v>100</v>
      </c>
      <c r="AY1621" t="s">
        <v>10121</v>
      </c>
      <c r="AZ1621" t="s">
        <v>11689</v>
      </c>
      <c r="BA1621" t="s">
        <v>103</v>
      </c>
      <c r="BB1621" t="s">
        <v>83</v>
      </c>
      <c r="BC1621" s="4"/>
      <c r="BD1621" t="s">
        <v>83</v>
      </c>
      <c r="BE1621" t="s">
        <v>105</v>
      </c>
      <c r="BF1621" t="s">
        <v>106</v>
      </c>
      <c r="BG1621" t="s">
        <v>107</v>
      </c>
      <c r="BH1621" t="s">
        <v>1409</v>
      </c>
      <c r="BI1621" t="s">
        <v>1410</v>
      </c>
      <c r="BJ1621" s="2">
        <v>0</v>
      </c>
      <c r="BK1621" t="s">
        <v>90</v>
      </c>
      <c r="BL1621" t="s">
        <v>90</v>
      </c>
      <c r="BM1621" t="s">
        <v>83</v>
      </c>
      <c r="BN1621" t="s">
        <v>83</v>
      </c>
      <c r="BO1621" t="s">
        <v>83</v>
      </c>
      <c r="BP1621" t="s">
        <v>83</v>
      </c>
      <c r="BQ1621" t="s">
        <v>83</v>
      </c>
      <c r="BR1621" t="s">
        <v>83</v>
      </c>
      <c r="BS1621" t="s">
        <v>83</v>
      </c>
      <c r="BT1621" s="3">
        <v>1</v>
      </c>
    </row>
    <row r="1622" spans="1:72" x14ac:dyDescent="0.25">
      <c r="A1622" t="s">
        <v>9979</v>
      </c>
      <c r="B1622" t="s">
        <v>9980</v>
      </c>
      <c r="C1622" t="s">
        <v>9981</v>
      </c>
      <c r="D1622" t="s">
        <v>74</v>
      </c>
      <c r="E1622" t="s">
        <v>21868</v>
      </c>
      <c r="F1622" t="s">
        <v>9982</v>
      </c>
      <c r="G1622" t="s">
        <v>11690</v>
      </c>
      <c r="H1622" t="s">
        <v>11691</v>
      </c>
      <c r="I1622" s="1">
        <v>44249</v>
      </c>
      <c r="J1622" s="1">
        <v>44926</v>
      </c>
      <c r="K1622" t="s">
        <v>78</v>
      </c>
      <c r="L1622" t="s">
        <v>79</v>
      </c>
      <c r="M1622" t="s">
        <v>80</v>
      </c>
      <c r="N1622" t="s">
        <v>11692</v>
      </c>
      <c r="O1622" t="s">
        <v>352</v>
      </c>
      <c r="P1622" t="s">
        <v>11693</v>
      </c>
      <c r="Q1622" t="s">
        <v>11694</v>
      </c>
      <c r="R1622" t="s">
        <v>9987</v>
      </c>
      <c r="S1622" t="s">
        <v>518</v>
      </c>
      <c r="T1622" t="s">
        <v>87</v>
      </c>
      <c r="U1622" t="s">
        <v>88</v>
      </c>
      <c r="V1622" t="s">
        <v>520</v>
      </c>
      <c r="W1622" t="s">
        <v>90</v>
      </c>
      <c r="X1622" t="s">
        <v>83</v>
      </c>
      <c r="Y1622" t="s">
        <v>91</v>
      </c>
      <c r="Z1622" t="s">
        <v>92</v>
      </c>
      <c r="AA1622" s="1">
        <v>44249</v>
      </c>
      <c r="AB1622" s="2">
        <v>127</v>
      </c>
      <c r="AC1622" s="2">
        <v>347</v>
      </c>
      <c r="AD1622" s="2">
        <v>0</v>
      </c>
      <c r="AE1622" s="2">
        <v>0</v>
      </c>
      <c r="AF1622" s="2"/>
      <c r="AG1622">
        <v>0</v>
      </c>
      <c r="AH1622" s="3">
        <v>96</v>
      </c>
      <c r="AI1622" s="3">
        <v>261</v>
      </c>
      <c r="AJ1622" s="3">
        <v>0</v>
      </c>
      <c r="AK1622" s="3">
        <v>0</v>
      </c>
      <c r="AL1622" s="3">
        <v>0</v>
      </c>
      <c r="AM1622" t="s">
        <v>9988</v>
      </c>
      <c r="AN1622" t="s">
        <v>9989</v>
      </c>
      <c r="AO1622" t="s">
        <v>9979</v>
      </c>
      <c r="AP1622" t="s">
        <v>9980</v>
      </c>
      <c r="AQ1622" t="s">
        <v>83</v>
      </c>
      <c r="AR1622" t="s">
        <v>9990</v>
      </c>
      <c r="AS1622" t="s">
        <v>83</v>
      </c>
      <c r="AT1622" t="s">
        <v>96</v>
      </c>
      <c r="AU1622" t="s">
        <v>9991</v>
      </c>
      <c r="AV1622" t="s">
        <v>9992</v>
      </c>
      <c r="AW1622" t="s">
        <v>99</v>
      </c>
      <c r="AX1622" t="s">
        <v>100</v>
      </c>
      <c r="AY1622" t="s">
        <v>10121</v>
      </c>
      <c r="AZ1622" t="s">
        <v>11695</v>
      </c>
      <c r="BA1622" t="s">
        <v>103</v>
      </c>
      <c r="BB1622" t="s">
        <v>83</v>
      </c>
      <c r="BC1622" s="4"/>
      <c r="BD1622" t="s">
        <v>83</v>
      </c>
      <c r="BE1622" t="s">
        <v>105</v>
      </c>
      <c r="BF1622" t="s">
        <v>106</v>
      </c>
      <c r="BG1622" t="s">
        <v>107</v>
      </c>
      <c r="BH1622" t="s">
        <v>1409</v>
      </c>
      <c r="BI1622" t="s">
        <v>1410</v>
      </c>
      <c r="BJ1622" s="2">
        <v>0</v>
      </c>
      <c r="BK1622" t="s">
        <v>90</v>
      </c>
      <c r="BL1622" t="s">
        <v>90</v>
      </c>
      <c r="BM1622" t="s">
        <v>83</v>
      </c>
      <c r="BN1622" t="s">
        <v>83</v>
      </c>
      <c r="BO1622" t="s">
        <v>83</v>
      </c>
      <c r="BP1622" t="s">
        <v>83</v>
      </c>
      <c r="BQ1622" t="s">
        <v>83</v>
      </c>
      <c r="BR1622" t="s">
        <v>83</v>
      </c>
      <c r="BS1622" t="s">
        <v>83</v>
      </c>
      <c r="BT1622" s="3">
        <v>1</v>
      </c>
    </row>
    <row r="1623" spans="1:72" x14ac:dyDescent="0.25">
      <c r="A1623" t="s">
        <v>9979</v>
      </c>
      <c r="B1623" t="s">
        <v>9980</v>
      </c>
      <c r="C1623" t="s">
        <v>9981</v>
      </c>
      <c r="D1623" t="s">
        <v>74</v>
      </c>
      <c r="E1623" t="s">
        <v>21868</v>
      </c>
      <c r="F1623" t="s">
        <v>9982</v>
      </c>
      <c r="G1623" t="s">
        <v>11696</v>
      </c>
      <c r="H1623" t="s">
        <v>11697</v>
      </c>
      <c r="I1623" s="1">
        <v>44249</v>
      </c>
      <c r="J1623" s="1">
        <v>44926</v>
      </c>
      <c r="K1623" t="s">
        <v>78</v>
      </c>
      <c r="L1623" t="s">
        <v>79</v>
      </c>
      <c r="M1623" t="s">
        <v>80</v>
      </c>
      <c r="N1623" t="s">
        <v>11698</v>
      </c>
      <c r="O1623" t="s">
        <v>162</v>
      </c>
      <c r="P1623" t="s">
        <v>11699</v>
      </c>
      <c r="Q1623" t="s">
        <v>11700</v>
      </c>
      <c r="R1623" t="s">
        <v>9987</v>
      </c>
      <c r="S1623" t="s">
        <v>518</v>
      </c>
      <c r="T1623" t="s">
        <v>87</v>
      </c>
      <c r="U1623" t="s">
        <v>88</v>
      </c>
      <c r="V1623" t="s">
        <v>520</v>
      </c>
      <c r="W1623" t="s">
        <v>90</v>
      </c>
      <c r="X1623" t="s">
        <v>83</v>
      </c>
      <c r="Y1623" t="s">
        <v>91</v>
      </c>
      <c r="Z1623" t="s">
        <v>92</v>
      </c>
      <c r="AA1623" s="1">
        <v>44249</v>
      </c>
      <c r="AB1623" s="2">
        <v>127</v>
      </c>
      <c r="AC1623" s="2">
        <v>347</v>
      </c>
      <c r="AD1623" s="2">
        <v>0</v>
      </c>
      <c r="AE1623" s="2">
        <v>0</v>
      </c>
      <c r="AF1623" s="2"/>
      <c r="AG1623">
        <v>0</v>
      </c>
      <c r="AH1623" s="3">
        <v>96</v>
      </c>
      <c r="AI1623" s="3">
        <v>261</v>
      </c>
      <c r="AJ1623" s="3">
        <v>0</v>
      </c>
      <c r="AK1623" s="3">
        <v>0</v>
      </c>
      <c r="AL1623" s="3">
        <v>0</v>
      </c>
      <c r="AM1623" t="s">
        <v>9988</v>
      </c>
      <c r="AN1623" t="s">
        <v>9989</v>
      </c>
      <c r="AO1623" t="s">
        <v>9979</v>
      </c>
      <c r="AP1623" t="s">
        <v>9980</v>
      </c>
      <c r="AQ1623" t="s">
        <v>83</v>
      </c>
      <c r="AR1623" t="s">
        <v>9990</v>
      </c>
      <c r="AS1623" t="s">
        <v>83</v>
      </c>
      <c r="AT1623" t="s">
        <v>96</v>
      </c>
      <c r="AU1623" t="s">
        <v>9991</v>
      </c>
      <c r="AV1623" t="s">
        <v>9992</v>
      </c>
      <c r="AW1623" t="s">
        <v>99</v>
      </c>
      <c r="AX1623" t="s">
        <v>100</v>
      </c>
      <c r="AY1623" t="s">
        <v>10121</v>
      </c>
      <c r="AZ1623" t="s">
        <v>11701</v>
      </c>
      <c r="BA1623" t="s">
        <v>103</v>
      </c>
      <c r="BB1623" t="s">
        <v>83</v>
      </c>
      <c r="BC1623" s="4"/>
      <c r="BD1623" t="s">
        <v>83</v>
      </c>
      <c r="BE1623" t="s">
        <v>105</v>
      </c>
      <c r="BF1623" t="s">
        <v>106</v>
      </c>
      <c r="BG1623" t="s">
        <v>107</v>
      </c>
      <c r="BH1623" t="s">
        <v>1409</v>
      </c>
      <c r="BI1623" t="s">
        <v>1410</v>
      </c>
      <c r="BJ1623" s="2">
        <v>0</v>
      </c>
      <c r="BK1623" t="s">
        <v>90</v>
      </c>
      <c r="BL1623" t="s">
        <v>90</v>
      </c>
      <c r="BM1623" t="s">
        <v>83</v>
      </c>
      <c r="BN1623" t="s">
        <v>83</v>
      </c>
      <c r="BO1623" t="s">
        <v>83</v>
      </c>
      <c r="BP1623" t="s">
        <v>83</v>
      </c>
      <c r="BQ1623" t="s">
        <v>83</v>
      </c>
      <c r="BR1623" t="s">
        <v>83</v>
      </c>
      <c r="BS1623" t="s">
        <v>83</v>
      </c>
      <c r="BT1623" s="3">
        <v>1</v>
      </c>
    </row>
    <row r="1624" spans="1:72" x14ac:dyDescent="0.25">
      <c r="A1624" t="s">
        <v>9979</v>
      </c>
      <c r="B1624" t="s">
        <v>9980</v>
      </c>
      <c r="C1624" t="s">
        <v>9981</v>
      </c>
      <c r="D1624" t="s">
        <v>74</v>
      </c>
      <c r="E1624" t="s">
        <v>21868</v>
      </c>
      <c r="F1624" t="s">
        <v>9982</v>
      </c>
      <c r="G1624" t="s">
        <v>11702</v>
      </c>
      <c r="H1624" t="s">
        <v>11703</v>
      </c>
      <c r="I1624" s="1">
        <v>44249</v>
      </c>
      <c r="J1624" s="1">
        <v>44926</v>
      </c>
      <c r="K1624" t="s">
        <v>78</v>
      </c>
      <c r="L1624" t="s">
        <v>79</v>
      </c>
      <c r="M1624" t="s">
        <v>80</v>
      </c>
      <c r="N1624" t="s">
        <v>11704</v>
      </c>
      <c r="O1624" t="s">
        <v>4788</v>
      </c>
      <c r="P1624" t="s">
        <v>7057</v>
      </c>
      <c r="Q1624" t="s">
        <v>11705</v>
      </c>
      <c r="R1624" t="s">
        <v>9987</v>
      </c>
      <c r="S1624" t="s">
        <v>518</v>
      </c>
      <c r="T1624" t="s">
        <v>87</v>
      </c>
      <c r="U1624" t="s">
        <v>88</v>
      </c>
      <c r="V1624" t="s">
        <v>520</v>
      </c>
      <c r="W1624" t="s">
        <v>90</v>
      </c>
      <c r="X1624" t="s">
        <v>83</v>
      </c>
      <c r="Y1624" t="s">
        <v>91</v>
      </c>
      <c r="Z1624" t="s">
        <v>92</v>
      </c>
      <c r="AA1624" s="1">
        <v>44249</v>
      </c>
      <c r="AB1624" s="2">
        <v>127</v>
      </c>
      <c r="AC1624" s="2">
        <v>347</v>
      </c>
      <c r="AD1624" s="2">
        <v>0</v>
      </c>
      <c r="AE1624" s="2">
        <v>0</v>
      </c>
      <c r="AF1624" s="2"/>
      <c r="AG1624">
        <v>0</v>
      </c>
      <c r="AH1624" s="3">
        <v>96</v>
      </c>
      <c r="AI1624" s="3">
        <v>261</v>
      </c>
      <c r="AJ1624" s="3">
        <v>0</v>
      </c>
      <c r="AK1624" s="3">
        <v>0</v>
      </c>
      <c r="AL1624" s="3">
        <v>0</v>
      </c>
      <c r="AM1624" t="s">
        <v>9988</v>
      </c>
      <c r="AN1624" t="s">
        <v>9989</v>
      </c>
      <c r="AO1624" t="s">
        <v>9979</v>
      </c>
      <c r="AP1624" t="s">
        <v>9980</v>
      </c>
      <c r="AQ1624" t="s">
        <v>83</v>
      </c>
      <c r="AR1624" t="s">
        <v>9990</v>
      </c>
      <c r="AS1624" t="s">
        <v>83</v>
      </c>
      <c r="AT1624" t="s">
        <v>96</v>
      </c>
      <c r="AU1624" t="s">
        <v>9991</v>
      </c>
      <c r="AV1624" t="s">
        <v>9992</v>
      </c>
      <c r="AW1624" t="s">
        <v>99</v>
      </c>
      <c r="AX1624" t="s">
        <v>100</v>
      </c>
      <c r="AY1624" t="s">
        <v>10121</v>
      </c>
      <c r="AZ1624" t="s">
        <v>11706</v>
      </c>
      <c r="BA1624" t="s">
        <v>103</v>
      </c>
      <c r="BB1624" t="s">
        <v>83</v>
      </c>
      <c r="BC1624" s="4"/>
      <c r="BD1624" t="s">
        <v>83</v>
      </c>
      <c r="BE1624" t="s">
        <v>105</v>
      </c>
      <c r="BF1624" t="s">
        <v>106</v>
      </c>
      <c r="BG1624" t="s">
        <v>107</v>
      </c>
      <c r="BH1624" t="s">
        <v>1409</v>
      </c>
      <c r="BI1624" t="s">
        <v>1410</v>
      </c>
      <c r="BJ1624" s="2">
        <v>0</v>
      </c>
      <c r="BK1624" t="s">
        <v>90</v>
      </c>
      <c r="BL1624" t="s">
        <v>90</v>
      </c>
      <c r="BM1624" t="s">
        <v>83</v>
      </c>
      <c r="BN1624" t="s">
        <v>83</v>
      </c>
      <c r="BO1624" t="s">
        <v>83</v>
      </c>
      <c r="BP1624" t="s">
        <v>83</v>
      </c>
      <c r="BQ1624" t="s">
        <v>83</v>
      </c>
      <c r="BR1624" t="s">
        <v>83</v>
      </c>
      <c r="BS1624" t="s">
        <v>83</v>
      </c>
      <c r="BT1624" s="3">
        <v>1</v>
      </c>
    </row>
    <row r="1625" spans="1:72" x14ac:dyDescent="0.25">
      <c r="A1625" t="s">
        <v>9979</v>
      </c>
      <c r="B1625" t="s">
        <v>9980</v>
      </c>
      <c r="C1625" t="s">
        <v>9981</v>
      </c>
      <c r="D1625" t="s">
        <v>74</v>
      </c>
      <c r="E1625" t="s">
        <v>21868</v>
      </c>
      <c r="F1625" t="s">
        <v>9982</v>
      </c>
      <c r="G1625" t="s">
        <v>11707</v>
      </c>
      <c r="H1625" t="s">
        <v>11708</v>
      </c>
      <c r="I1625" s="1">
        <v>44249</v>
      </c>
      <c r="J1625" s="1">
        <v>44926</v>
      </c>
      <c r="K1625" t="s">
        <v>78</v>
      </c>
      <c r="L1625" t="s">
        <v>79</v>
      </c>
      <c r="M1625" t="s">
        <v>80</v>
      </c>
      <c r="N1625" t="s">
        <v>7433</v>
      </c>
      <c r="O1625" t="s">
        <v>738</v>
      </c>
      <c r="P1625" t="s">
        <v>11709</v>
      </c>
      <c r="Q1625" t="s">
        <v>11710</v>
      </c>
      <c r="R1625" t="s">
        <v>9987</v>
      </c>
      <c r="S1625" t="s">
        <v>518</v>
      </c>
      <c r="T1625" t="s">
        <v>87</v>
      </c>
      <c r="U1625" t="s">
        <v>88</v>
      </c>
      <c r="V1625" t="s">
        <v>520</v>
      </c>
      <c r="W1625" t="s">
        <v>90</v>
      </c>
      <c r="X1625" t="s">
        <v>83</v>
      </c>
      <c r="Y1625" t="s">
        <v>91</v>
      </c>
      <c r="Z1625" t="s">
        <v>92</v>
      </c>
      <c r="AA1625" s="1">
        <v>44249</v>
      </c>
      <c r="AB1625" s="2">
        <v>127</v>
      </c>
      <c r="AC1625" s="2">
        <v>347</v>
      </c>
      <c r="AD1625" s="2">
        <v>0</v>
      </c>
      <c r="AE1625" s="2">
        <v>0</v>
      </c>
      <c r="AF1625" s="2"/>
      <c r="AG1625">
        <v>0</v>
      </c>
      <c r="AH1625" s="3">
        <v>96</v>
      </c>
      <c r="AI1625" s="3">
        <v>261</v>
      </c>
      <c r="AJ1625" s="3">
        <v>0</v>
      </c>
      <c r="AK1625" s="3">
        <v>0</v>
      </c>
      <c r="AL1625" s="3">
        <v>0</v>
      </c>
      <c r="AM1625" t="s">
        <v>9988</v>
      </c>
      <c r="AN1625" t="s">
        <v>9989</v>
      </c>
      <c r="AO1625" t="s">
        <v>9979</v>
      </c>
      <c r="AP1625" t="s">
        <v>9980</v>
      </c>
      <c r="AQ1625" t="s">
        <v>83</v>
      </c>
      <c r="AR1625" t="s">
        <v>9990</v>
      </c>
      <c r="AS1625" t="s">
        <v>83</v>
      </c>
      <c r="AT1625" t="s">
        <v>96</v>
      </c>
      <c r="AU1625" t="s">
        <v>9991</v>
      </c>
      <c r="AV1625" t="s">
        <v>9992</v>
      </c>
      <c r="AW1625" t="s">
        <v>99</v>
      </c>
      <c r="AX1625" t="s">
        <v>100</v>
      </c>
      <c r="AY1625" t="s">
        <v>10121</v>
      </c>
      <c r="AZ1625" t="s">
        <v>11711</v>
      </c>
      <c r="BA1625" t="s">
        <v>103</v>
      </c>
      <c r="BB1625" t="s">
        <v>83</v>
      </c>
      <c r="BC1625" s="4"/>
      <c r="BD1625" t="s">
        <v>83</v>
      </c>
      <c r="BE1625" t="s">
        <v>105</v>
      </c>
      <c r="BF1625" t="s">
        <v>106</v>
      </c>
      <c r="BG1625" t="s">
        <v>107</v>
      </c>
      <c r="BH1625" t="s">
        <v>1409</v>
      </c>
      <c r="BI1625" t="s">
        <v>1410</v>
      </c>
      <c r="BJ1625" s="2">
        <v>0</v>
      </c>
      <c r="BK1625" t="s">
        <v>90</v>
      </c>
      <c r="BL1625" t="s">
        <v>90</v>
      </c>
      <c r="BM1625" t="s">
        <v>83</v>
      </c>
      <c r="BN1625" t="s">
        <v>83</v>
      </c>
      <c r="BO1625" t="s">
        <v>83</v>
      </c>
      <c r="BP1625" t="s">
        <v>83</v>
      </c>
      <c r="BQ1625" t="s">
        <v>83</v>
      </c>
      <c r="BR1625" t="s">
        <v>83</v>
      </c>
      <c r="BS1625" t="s">
        <v>83</v>
      </c>
      <c r="BT1625" s="3">
        <v>1</v>
      </c>
    </row>
    <row r="1626" spans="1:72" x14ac:dyDescent="0.25">
      <c r="A1626" t="s">
        <v>9979</v>
      </c>
      <c r="B1626" t="s">
        <v>9980</v>
      </c>
      <c r="C1626" t="s">
        <v>9981</v>
      </c>
      <c r="D1626" t="s">
        <v>74</v>
      </c>
      <c r="E1626" t="s">
        <v>21868</v>
      </c>
      <c r="F1626" t="s">
        <v>9982</v>
      </c>
      <c r="G1626" t="s">
        <v>11712</v>
      </c>
      <c r="H1626" t="s">
        <v>11713</v>
      </c>
      <c r="I1626" s="1">
        <v>44249</v>
      </c>
      <c r="J1626" s="1">
        <v>44926</v>
      </c>
      <c r="K1626" t="s">
        <v>78</v>
      </c>
      <c r="L1626" t="s">
        <v>79</v>
      </c>
      <c r="M1626" t="s">
        <v>80</v>
      </c>
      <c r="N1626" t="s">
        <v>10673</v>
      </c>
      <c r="O1626" t="s">
        <v>462</v>
      </c>
      <c r="P1626" t="s">
        <v>11714</v>
      </c>
      <c r="Q1626" t="s">
        <v>10674</v>
      </c>
      <c r="R1626" t="s">
        <v>9987</v>
      </c>
      <c r="S1626" t="s">
        <v>518</v>
      </c>
      <c r="T1626" t="s">
        <v>87</v>
      </c>
      <c r="U1626" t="s">
        <v>88</v>
      </c>
      <c r="V1626" t="s">
        <v>520</v>
      </c>
      <c r="W1626" t="s">
        <v>90</v>
      </c>
      <c r="X1626" t="s">
        <v>83</v>
      </c>
      <c r="Y1626" t="s">
        <v>91</v>
      </c>
      <c r="Z1626" t="s">
        <v>92</v>
      </c>
      <c r="AA1626" s="1">
        <v>44249</v>
      </c>
      <c r="AB1626" s="2">
        <v>127</v>
      </c>
      <c r="AC1626" s="2">
        <v>347</v>
      </c>
      <c r="AD1626" s="2">
        <v>0</v>
      </c>
      <c r="AE1626" s="2">
        <v>0</v>
      </c>
      <c r="AF1626" s="2"/>
      <c r="AG1626">
        <v>0</v>
      </c>
      <c r="AH1626" s="3">
        <v>96</v>
      </c>
      <c r="AI1626" s="3">
        <v>261</v>
      </c>
      <c r="AJ1626" s="3">
        <v>0</v>
      </c>
      <c r="AK1626" s="3">
        <v>0</v>
      </c>
      <c r="AL1626" s="3">
        <v>0</v>
      </c>
      <c r="AM1626" t="s">
        <v>9988</v>
      </c>
      <c r="AN1626" t="s">
        <v>9989</v>
      </c>
      <c r="AO1626" t="s">
        <v>9979</v>
      </c>
      <c r="AP1626" t="s">
        <v>9980</v>
      </c>
      <c r="AQ1626" t="s">
        <v>83</v>
      </c>
      <c r="AR1626" t="s">
        <v>9990</v>
      </c>
      <c r="AS1626" t="s">
        <v>83</v>
      </c>
      <c r="AT1626" t="s">
        <v>96</v>
      </c>
      <c r="AU1626" t="s">
        <v>9991</v>
      </c>
      <c r="AV1626" t="s">
        <v>9992</v>
      </c>
      <c r="AW1626" t="s">
        <v>99</v>
      </c>
      <c r="AX1626" t="s">
        <v>100</v>
      </c>
      <c r="AY1626" t="s">
        <v>10121</v>
      </c>
      <c r="AZ1626" t="s">
        <v>11715</v>
      </c>
      <c r="BA1626" t="s">
        <v>103</v>
      </c>
      <c r="BB1626" t="s">
        <v>83</v>
      </c>
      <c r="BC1626" s="4"/>
      <c r="BD1626" t="s">
        <v>83</v>
      </c>
      <c r="BE1626" t="s">
        <v>105</v>
      </c>
      <c r="BF1626" t="s">
        <v>106</v>
      </c>
      <c r="BG1626" t="s">
        <v>107</v>
      </c>
      <c r="BH1626" t="s">
        <v>1409</v>
      </c>
      <c r="BI1626" t="s">
        <v>1410</v>
      </c>
      <c r="BJ1626" s="2">
        <v>0</v>
      </c>
      <c r="BK1626" t="s">
        <v>90</v>
      </c>
      <c r="BL1626" t="s">
        <v>90</v>
      </c>
      <c r="BM1626" t="s">
        <v>83</v>
      </c>
      <c r="BN1626" t="s">
        <v>83</v>
      </c>
      <c r="BO1626" t="s">
        <v>83</v>
      </c>
      <c r="BP1626" t="s">
        <v>83</v>
      </c>
      <c r="BQ1626" t="s">
        <v>83</v>
      </c>
      <c r="BR1626" t="s">
        <v>83</v>
      </c>
      <c r="BS1626" t="s">
        <v>83</v>
      </c>
      <c r="BT1626" s="3">
        <v>1</v>
      </c>
    </row>
    <row r="1627" spans="1:72" x14ac:dyDescent="0.25">
      <c r="A1627" t="s">
        <v>9979</v>
      </c>
      <c r="B1627" t="s">
        <v>9980</v>
      </c>
      <c r="C1627" t="s">
        <v>9981</v>
      </c>
      <c r="D1627" t="s">
        <v>74</v>
      </c>
      <c r="E1627" t="s">
        <v>21868</v>
      </c>
      <c r="F1627" t="s">
        <v>9982</v>
      </c>
      <c r="G1627" t="s">
        <v>11716</v>
      </c>
      <c r="H1627" t="s">
        <v>11717</v>
      </c>
      <c r="I1627" s="1">
        <v>44249</v>
      </c>
      <c r="J1627" s="1">
        <v>44926</v>
      </c>
      <c r="K1627" t="s">
        <v>78</v>
      </c>
      <c r="L1627" t="s">
        <v>79</v>
      </c>
      <c r="M1627" t="s">
        <v>80</v>
      </c>
      <c r="N1627" t="s">
        <v>11718</v>
      </c>
      <c r="O1627" t="s">
        <v>301</v>
      </c>
      <c r="P1627" t="s">
        <v>11719</v>
      </c>
      <c r="Q1627" t="s">
        <v>11720</v>
      </c>
      <c r="R1627" t="s">
        <v>9987</v>
      </c>
      <c r="S1627" t="s">
        <v>518</v>
      </c>
      <c r="T1627" t="s">
        <v>87</v>
      </c>
      <c r="U1627" t="s">
        <v>88</v>
      </c>
      <c r="V1627" t="s">
        <v>520</v>
      </c>
      <c r="W1627" t="s">
        <v>90</v>
      </c>
      <c r="X1627" t="s">
        <v>83</v>
      </c>
      <c r="Y1627" t="s">
        <v>91</v>
      </c>
      <c r="Z1627" t="s">
        <v>92</v>
      </c>
      <c r="AA1627" s="1">
        <v>44249</v>
      </c>
      <c r="AB1627" s="2">
        <v>127</v>
      </c>
      <c r="AC1627" s="2">
        <v>347</v>
      </c>
      <c r="AD1627" s="2">
        <v>0</v>
      </c>
      <c r="AE1627" s="2">
        <v>0</v>
      </c>
      <c r="AF1627" s="2"/>
      <c r="AG1627">
        <v>0</v>
      </c>
      <c r="AH1627" s="3">
        <v>96</v>
      </c>
      <c r="AI1627" s="3">
        <v>261</v>
      </c>
      <c r="AJ1627" s="3">
        <v>0</v>
      </c>
      <c r="AK1627" s="3">
        <v>0</v>
      </c>
      <c r="AL1627" s="3">
        <v>0</v>
      </c>
      <c r="AM1627" t="s">
        <v>9988</v>
      </c>
      <c r="AN1627" t="s">
        <v>9989</v>
      </c>
      <c r="AO1627" t="s">
        <v>9979</v>
      </c>
      <c r="AP1627" t="s">
        <v>9980</v>
      </c>
      <c r="AQ1627" t="s">
        <v>83</v>
      </c>
      <c r="AR1627" t="s">
        <v>9990</v>
      </c>
      <c r="AS1627" t="s">
        <v>83</v>
      </c>
      <c r="AT1627" t="s">
        <v>96</v>
      </c>
      <c r="AU1627" t="s">
        <v>9991</v>
      </c>
      <c r="AV1627" t="s">
        <v>9992</v>
      </c>
      <c r="AW1627" t="s">
        <v>99</v>
      </c>
      <c r="AX1627" t="s">
        <v>100</v>
      </c>
      <c r="AY1627" t="s">
        <v>10121</v>
      </c>
      <c r="AZ1627" t="s">
        <v>11721</v>
      </c>
      <c r="BA1627" t="s">
        <v>103</v>
      </c>
      <c r="BB1627" t="s">
        <v>83</v>
      </c>
      <c r="BC1627" s="4"/>
      <c r="BD1627" t="s">
        <v>83</v>
      </c>
      <c r="BE1627" t="s">
        <v>105</v>
      </c>
      <c r="BF1627" t="s">
        <v>106</v>
      </c>
      <c r="BG1627" t="s">
        <v>107</v>
      </c>
      <c r="BH1627" t="s">
        <v>1409</v>
      </c>
      <c r="BI1627" t="s">
        <v>1410</v>
      </c>
      <c r="BJ1627" s="2">
        <v>0</v>
      </c>
      <c r="BK1627" t="s">
        <v>90</v>
      </c>
      <c r="BL1627" t="s">
        <v>90</v>
      </c>
      <c r="BM1627" t="s">
        <v>83</v>
      </c>
      <c r="BN1627" t="s">
        <v>83</v>
      </c>
      <c r="BO1627" t="s">
        <v>83</v>
      </c>
      <c r="BP1627" t="s">
        <v>83</v>
      </c>
      <c r="BQ1627" t="s">
        <v>83</v>
      </c>
      <c r="BR1627" t="s">
        <v>83</v>
      </c>
      <c r="BS1627" t="s">
        <v>83</v>
      </c>
      <c r="BT1627" s="3">
        <v>1</v>
      </c>
    </row>
    <row r="1628" spans="1:72" x14ac:dyDescent="0.25">
      <c r="A1628" t="s">
        <v>9979</v>
      </c>
      <c r="B1628" t="s">
        <v>9980</v>
      </c>
      <c r="C1628" t="s">
        <v>9981</v>
      </c>
      <c r="D1628" t="s">
        <v>74</v>
      </c>
      <c r="E1628" t="s">
        <v>21868</v>
      </c>
      <c r="F1628" t="s">
        <v>9982</v>
      </c>
      <c r="G1628" t="s">
        <v>11722</v>
      </c>
      <c r="H1628" t="s">
        <v>11723</v>
      </c>
      <c r="I1628" s="1">
        <v>44249</v>
      </c>
      <c r="J1628" s="1">
        <v>44926</v>
      </c>
      <c r="K1628" t="s">
        <v>78</v>
      </c>
      <c r="L1628" t="s">
        <v>79</v>
      </c>
      <c r="M1628" t="s">
        <v>80</v>
      </c>
      <c r="N1628" t="s">
        <v>11724</v>
      </c>
      <c r="O1628" t="s">
        <v>658</v>
      </c>
      <c r="P1628" t="s">
        <v>11725</v>
      </c>
      <c r="Q1628" t="s">
        <v>11726</v>
      </c>
      <c r="R1628" t="s">
        <v>9987</v>
      </c>
      <c r="S1628" t="s">
        <v>518</v>
      </c>
      <c r="T1628" t="s">
        <v>87</v>
      </c>
      <c r="U1628" t="s">
        <v>88</v>
      </c>
      <c r="V1628" t="s">
        <v>520</v>
      </c>
      <c r="W1628" t="s">
        <v>90</v>
      </c>
      <c r="X1628" t="s">
        <v>83</v>
      </c>
      <c r="Y1628" t="s">
        <v>91</v>
      </c>
      <c r="Z1628" t="s">
        <v>92</v>
      </c>
      <c r="AA1628" s="1">
        <v>44249</v>
      </c>
      <c r="AB1628" s="2">
        <v>127</v>
      </c>
      <c r="AC1628" s="2">
        <v>347</v>
      </c>
      <c r="AD1628" s="2">
        <v>0</v>
      </c>
      <c r="AE1628" s="2">
        <v>0</v>
      </c>
      <c r="AF1628" s="2"/>
      <c r="AG1628">
        <v>0</v>
      </c>
      <c r="AH1628" s="3">
        <v>96</v>
      </c>
      <c r="AI1628" s="3">
        <v>261</v>
      </c>
      <c r="AJ1628" s="3">
        <v>0</v>
      </c>
      <c r="AK1628" s="3">
        <v>0</v>
      </c>
      <c r="AL1628" s="3">
        <v>0</v>
      </c>
      <c r="AM1628" t="s">
        <v>9988</v>
      </c>
      <c r="AN1628" t="s">
        <v>9989</v>
      </c>
      <c r="AO1628" t="s">
        <v>9979</v>
      </c>
      <c r="AP1628" t="s">
        <v>9980</v>
      </c>
      <c r="AQ1628" t="s">
        <v>83</v>
      </c>
      <c r="AR1628" t="s">
        <v>9990</v>
      </c>
      <c r="AS1628" t="s">
        <v>83</v>
      </c>
      <c r="AT1628" t="s">
        <v>96</v>
      </c>
      <c r="AU1628" t="s">
        <v>9991</v>
      </c>
      <c r="AV1628" t="s">
        <v>9992</v>
      </c>
      <c r="AW1628" t="s">
        <v>99</v>
      </c>
      <c r="AX1628" t="s">
        <v>100</v>
      </c>
      <c r="AY1628" t="s">
        <v>10121</v>
      </c>
      <c r="AZ1628" t="s">
        <v>11727</v>
      </c>
      <c r="BA1628" t="s">
        <v>103</v>
      </c>
      <c r="BB1628" t="s">
        <v>83</v>
      </c>
      <c r="BC1628" s="4"/>
      <c r="BD1628" t="s">
        <v>83</v>
      </c>
      <c r="BE1628" t="s">
        <v>105</v>
      </c>
      <c r="BF1628" t="s">
        <v>106</v>
      </c>
      <c r="BG1628" t="s">
        <v>107</v>
      </c>
      <c r="BH1628" t="s">
        <v>1409</v>
      </c>
      <c r="BI1628" t="s">
        <v>1410</v>
      </c>
      <c r="BJ1628" s="2">
        <v>0</v>
      </c>
      <c r="BK1628" t="s">
        <v>90</v>
      </c>
      <c r="BL1628" t="s">
        <v>90</v>
      </c>
      <c r="BM1628" t="s">
        <v>83</v>
      </c>
      <c r="BN1628" t="s">
        <v>83</v>
      </c>
      <c r="BO1628" t="s">
        <v>83</v>
      </c>
      <c r="BP1628" t="s">
        <v>83</v>
      </c>
      <c r="BQ1628" t="s">
        <v>83</v>
      </c>
      <c r="BR1628" t="s">
        <v>83</v>
      </c>
      <c r="BS1628" t="s">
        <v>83</v>
      </c>
      <c r="BT1628" s="3">
        <v>1</v>
      </c>
    </row>
    <row r="1629" spans="1:72" x14ac:dyDescent="0.25">
      <c r="A1629" t="s">
        <v>9979</v>
      </c>
      <c r="B1629" t="s">
        <v>9980</v>
      </c>
      <c r="C1629" t="s">
        <v>9981</v>
      </c>
      <c r="D1629" t="s">
        <v>74</v>
      </c>
      <c r="E1629" t="s">
        <v>21868</v>
      </c>
      <c r="F1629" t="s">
        <v>9982</v>
      </c>
      <c r="G1629" t="s">
        <v>11728</v>
      </c>
      <c r="H1629" t="s">
        <v>11729</v>
      </c>
      <c r="I1629" s="1">
        <v>44249</v>
      </c>
      <c r="J1629" s="1">
        <v>44926</v>
      </c>
      <c r="K1629" t="s">
        <v>78</v>
      </c>
      <c r="L1629" t="s">
        <v>79</v>
      </c>
      <c r="M1629" t="s">
        <v>80</v>
      </c>
      <c r="N1629" t="s">
        <v>11730</v>
      </c>
      <c r="O1629" t="s">
        <v>1114</v>
      </c>
      <c r="P1629" t="s">
        <v>7048</v>
      </c>
      <c r="Q1629" t="s">
        <v>11731</v>
      </c>
      <c r="R1629" t="s">
        <v>9987</v>
      </c>
      <c r="S1629" t="s">
        <v>518</v>
      </c>
      <c r="T1629" t="s">
        <v>87</v>
      </c>
      <c r="U1629" t="s">
        <v>88</v>
      </c>
      <c r="V1629" t="s">
        <v>520</v>
      </c>
      <c r="W1629" t="s">
        <v>90</v>
      </c>
      <c r="X1629" t="s">
        <v>83</v>
      </c>
      <c r="Y1629" t="s">
        <v>91</v>
      </c>
      <c r="Z1629" t="s">
        <v>92</v>
      </c>
      <c r="AA1629" s="1">
        <v>44249</v>
      </c>
      <c r="AB1629" s="2">
        <v>127</v>
      </c>
      <c r="AC1629" s="2">
        <v>347</v>
      </c>
      <c r="AD1629" s="2">
        <v>0</v>
      </c>
      <c r="AE1629" s="2">
        <v>0</v>
      </c>
      <c r="AF1629" s="2"/>
      <c r="AG1629">
        <v>0</v>
      </c>
      <c r="AH1629" s="3">
        <v>96</v>
      </c>
      <c r="AI1629" s="3">
        <v>261</v>
      </c>
      <c r="AJ1629" s="3">
        <v>0</v>
      </c>
      <c r="AK1629" s="3">
        <v>0</v>
      </c>
      <c r="AL1629" s="3">
        <v>0</v>
      </c>
      <c r="AM1629" t="s">
        <v>9988</v>
      </c>
      <c r="AN1629" t="s">
        <v>9989</v>
      </c>
      <c r="AO1629" t="s">
        <v>9979</v>
      </c>
      <c r="AP1629" t="s">
        <v>9980</v>
      </c>
      <c r="AQ1629" t="s">
        <v>83</v>
      </c>
      <c r="AR1629" t="s">
        <v>9990</v>
      </c>
      <c r="AS1629" t="s">
        <v>83</v>
      </c>
      <c r="AT1629" t="s">
        <v>96</v>
      </c>
      <c r="AU1629" t="s">
        <v>9991</v>
      </c>
      <c r="AV1629" t="s">
        <v>9992</v>
      </c>
      <c r="AW1629" t="s">
        <v>99</v>
      </c>
      <c r="AX1629" t="s">
        <v>100</v>
      </c>
      <c r="AY1629" t="s">
        <v>10121</v>
      </c>
      <c r="AZ1629" t="s">
        <v>11732</v>
      </c>
      <c r="BA1629" t="s">
        <v>103</v>
      </c>
      <c r="BB1629" t="s">
        <v>83</v>
      </c>
      <c r="BC1629" s="4"/>
      <c r="BD1629" t="s">
        <v>83</v>
      </c>
      <c r="BE1629" t="s">
        <v>105</v>
      </c>
      <c r="BF1629" t="s">
        <v>106</v>
      </c>
      <c r="BG1629" t="s">
        <v>107</v>
      </c>
      <c r="BH1629" t="s">
        <v>1409</v>
      </c>
      <c r="BI1629" t="s">
        <v>1410</v>
      </c>
      <c r="BJ1629" s="2">
        <v>0</v>
      </c>
      <c r="BK1629" t="s">
        <v>90</v>
      </c>
      <c r="BL1629" t="s">
        <v>90</v>
      </c>
      <c r="BM1629" t="s">
        <v>83</v>
      </c>
      <c r="BN1629" t="s">
        <v>83</v>
      </c>
      <c r="BO1629" t="s">
        <v>83</v>
      </c>
      <c r="BP1629" t="s">
        <v>83</v>
      </c>
      <c r="BQ1629" t="s">
        <v>83</v>
      </c>
      <c r="BR1629" t="s">
        <v>83</v>
      </c>
      <c r="BS1629" t="s">
        <v>83</v>
      </c>
      <c r="BT1629" s="3">
        <v>1</v>
      </c>
    </row>
    <row r="1630" spans="1:72" x14ac:dyDescent="0.25">
      <c r="A1630" t="s">
        <v>9979</v>
      </c>
      <c r="B1630" t="s">
        <v>9980</v>
      </c>
      <c r="C1630" t="s">
        <v>9981</v>
      </c>
      <c r="D1630" t="s">
        <v>74</v>
      </c>
      <c r="E1630" t="s">
        <v>21868</v>
      </c>
      <c r="F1630" t="s">
        <v>9982</v>
      </c>
      <c r="G1630" t="s">
        <v>11733</v>
      </c>
      <c r="H1630" t="s">
        <v>11734</v>
      </c>
      <c r="I1630" s="1">
        <v>44249</v>
      </c>
      <c r="J1630" s="1">
        <v>44926</v>
      </c>
      <c r="K1630" t="s">
        <v>78</v>
      </c>
      <c r="L1630" t="s">
        <v>79</v>
      </c>
      <c r="M1630" t="s">
        <v>80</v>
      </c>
      <c r="N1630" t="s">
        <v>10638</v>
      </c>
      <c r="O1630" t="s">
        <v>1845</v>
      </c>
      <c r="P1630" t="s">
        <v>11593</v>
      </c>
      <c r="Q1630" t="s">
        <v>11735</v>
      </c>
      <c r="R1630" t="s">
        <v>9987</v>
      </c>
      <c r="S1630" t="s">
        <v>518</v>
      </c>
      <c r="T1630" t="s">
        <v>87</v>
      </c>
      <c r="U1630" t="s">
        <v>88</v>
      </c>
      <c r="V1630" t="s">
        <v>520</v>
      </c>
      <c r="W1630" t="s">
        <v>90</v>
      </c>
      <c r="X1630" t="s">
        <v>83</v>
      </c>
      <c r="Y1630" t="s">
        <v>91</v>
      </c>
      <c r="Z1630" t="s">
        <v>92</v>
      </c>
      <c r="AA1630" s="1">
        <v>44249</v>
      </c>
      <c r="AB1630" s="2">
        <v>127</v>
      </c>
      <c r="AC1630" s="2">
        <v>347</v>
      </c>
      <c r="AD1630" s="2">
        <v>0</v>
      </c>
      <c r="AE1630" s="2">
        <v>0</v>
      </c>
      <c r="AF1630" s="2"/>
      <c r="AG1630">
        <v>0</v>
      </c>
      <c r="AH1630" s="3">
        <v>96</v>
      </c>
      <c r="AI1630" s="3">
        <v>261</v>
      </c>
      <c r="AJ1630" s="3">
        <v>0</v>
      </c>
      <c r="AK1630" s="3">
        <v>0</v>
      </c>
      <c r="AL1630" s="3">
        <v>0</v>
      </c>
      <c r="AM1630" t="s">
        <v>9988</v>
      </c>
      <c r="AN1630" t="s">
        <v>9989</v>
      </c>
      <c r="AO1630" t="s">
        <v>9979</v>
      </c>
      <c r="AP1630" t="s">
        <v>9980</v>
      </c>
      <c r="AQ1630" t="s">
        <v>83</v>
      </c>
      <c r="AR1630" t="s">
        <v>9990</v>
      </c>
      <c r="AS1630" t="s">
        <v>83</v>
      </c>
      <c r="AT1630" t="s">
        <v>96</v>
      </c>
      <c r="AU1630" t="s">
        <v>9991</v>
      </c>
      <c r="AV1630" t="s">
        <v>9992</v>
      </c>
      <c r="AW1630" t="s">
        <v>99</v>
      </c>
      <c r="AX1630" t="s">
        <v>100</v>
      </c>
      <c r="AY1630" t="s">
        <v>10121</v>
      </c>
      <c r="AZ1630" t="s">
        <v>11736</v>
      </c>
      <c r="BA1630" t="s">
        <v>103</v>
      </c>
      <c r="BB1630" t="s">
        <v>83</v>
      </c>
      <c r="BC1630" s="4"/>
      <c r="BD1630" t="s">
        <v>83</v>
      </c>
      <c r="BE1630" t="s">
        <v>105</v>
      </c>
      <c r="BF1630" t="s">
        <v>106</v>
      </c>
      <c r="BG1630" t="s">
        <v>107</v>
      </c>
      <c r="BH1630" t="s">
        <v>1409</v>
      </c>
      <c r="BI1630" t="s">
        <v>1410</v>
      </c>
      <c r="BJ1630" s="2">
        <v>0</v>
      </c>
      <c r="BK1630" t="s">
        <v>90</v>
      </c>
      <c r="BL1630" t="s">
        <v>90</v>
      </c>
      <c r="BM1630" t="s">
        <v>83</v>
      </c>
      <c r="BN1630" t="s">
        <v>83</v>
      </c>
      <c r="BO1630" t="s">
        <v>83</v>
      </c>
      <c r="BP1630" t="s">
        <v>83</v>
      </c>
      <c r="BQ1630" t="s">
        <v>83</v>
      </c>
      <c r="BR1630" t="s">
        <v>83</v>
      </c>
      <c r="BS1630" t="s">
        <v>83</v>
      </c>
      <c r="BT1630" s="3">
        <v>1</v>
      </c>
    </row>
    <row r="1631" spans="1:72" x14ac:dyDescent="0.25">
      <c r="A1631" t="s">
        <v>9979</v>
      </c>
      <c r="B1631" t="s">
        <v>9980</v>
      </c>
      <c r="C1631" t="s">
        <v>9981</v>
      </c>
      <c r="D1631" t="s">
        <v>74</v>
      </c>
      <c r="E1631" t="s">
        <v>21868</v>
      </c>
      <c r="F1631" t="s">
        <v>9982</v>
      </c>
      <c r="G1631" t="s">
        <v>11737</v>
      </c>
      <c r="H1631" t="s">
        <v>11738</v>
      </c>
      <c r="I1631" s="1">
        <v>44249</v>
      </c>
      <c r="J1631" s="1">
        <v>44926</v>
      </c>
      <c r="K1631" t="s">
        <v>78</v>
      </c>
      <c r="L1631" t="s">
        <v>79</v>
      </c>
      <c r="M1631" t="s">
        <v>80</v>
      </c>
      <c r="N1631" t="s">
        <v>11739</v>
      </c>
      <c r="O1631" t="s">
        <v>307</v>
      </c>
      <c r="P1631" t="s">
        <v>6896</v>
      </c>
      <c r="Q1631" t="s">
        <v>11740</v>
      </c>
      <c r="R1631" t="s">
        <v>9987</v>
      </c>
      <c r="S1631" t="s">
        <v>518</v>
      </c>
      <c r="T1631" t="s">
        <v>87</v>
      </c>
      <c r="U1631" t="s">
        <v>88</v>
      </c>
      <c r="V1631" t="s">
        <v>520</v>
      </c>
      <c r="W1631" t="s">
        <v>90</v>
      </c>
      <c r="X1631" t="s">
        <v>83</v>
      </c>
      <c r="Y1631" t="s">
        <v>91</v>
      </c>
      <c r="Z1631" t="s">
        <v>92</v>
      </c>
      <c r="AA1631" s="1">
        <v>44249</v>
      </c>
      <c r="AB1631" s="2">
        <v>127</v>
      </c>
      <c r="AC1631" s="2">
        <v>347</v>
      </c>
      <c r="AD1631" s="2">
        <v>0</v>
      </c>
      <c r="AE1631" s="2">
        <v>0</v>
      </c>
      <c r="AF1631" s="2"/>
      <c r="AG1631">
        <v>0</v>
      </c>
      <c r="AH1631" s="3">
        <v>96</v>
      </c>
      <c r="AI1631" s="3">
        <v>261</v>
      </c>
      <c r="AJ1631" s="3">
        <v>0</v>
      </c>
      <c r="AK1631" s="3">
        <v>0</v>
      </c>
      <c r="AL1631" s="3">
        <v>0</v>
      </c>
      <c r="AM1631" t="s">
        <v>9988</v>
      </c>
      <c r="AN1631" t="s">
        <v>9989</v>
      </c>
      <c r="AO1631" t="s">
        <v>9979</v>
      </c>
      <c r="AP1631" t="s">
        <v>9980</v>
      </c>
      <c r="AQ1631" t="s">
        <v>83</v>
      </c>
      <c r="AR1631" t="s">
        <v>9990</v>
      </c>
      <c r="AS1631" t="s">
        <v>83</v>
      </c>
      <c r="AT1631" t="s">
        <v>96</v>
      </c>
      <c r="AU1631" t="s">
        <v>9991</v>
      </c>
      <c r="AV1631" t="s">
        <v>9992</v>
      </c>
      <c r="AW1631" t="s">
        <v>99</v>
      </c>
      <c r="AX1631" t="s">
        <v>100</v>
      </c>
      <c r="AY1631" t="s">
        <v>10121</v>
      </c>
      <c r="AZ1631" t="s">
        <v>11741</v>
      </c>
      <c r="BA1631" t="s">
        <v>103</v>
      </c>
      <c r="BB1631" t="s">
        <v>83</v>
      </c>
      <c r="BC1631" s="4"/>
      <c r="BD1631" t="s">
        <v>83</v>
      </c>
      <c r="BE1631" t="s">
        <v>105</v>
      </c>
      <c r="BF1631" t="s">
        <v>106</v>
      </c>
      <c r="BG1631" t="s">
        <v>107</v>
      </c>
      <c r="BH1631" t="s">
        <v>1409</v>
      </c>
      <c r="BI1631" t="s">
        <v>1410</v>
      </c>
      <c r="BJ1631" s="2">
        <v>0</v>
      </c>
      <c r="BK1631" t="s">
        <v>90</v>
      </c>
      <c r="BL1631" t="s">
        <v>90</v>
      </c>
      <c r="BM1631" t="s">
        <v>83</v>
      </c>
      <c r="BN1631" t="s">
        <v>83</v>
      </c>
      <c r="BO1631" t="s">
        <v>83</v>
      </c>
      <c r="BP1631" t="s">
        <v>83</v>
      </c>
      <c r="BQ1631" t="s">
        <v>83</v>
      </c>
      <c r="BR1631" t="s">
        <v>83</v>
      </c>
      <c r="BS1631" t="s">
        <v>83</v>
      </c>
      <c r="BT1631" s="3">
        <v>1</v>
      </c>
    </row>
    <row r="1632" spans="1:72" x14ac:dyDescent="0.25">
      <c r="A1632" t="s">
        <v>9979</v>
      </c>
      <c r="B1632" t="s">
        <v>9980</v>
      </c>
      <c r="C1632" t="s">
        <v>9981</v>
      </c>
      <c r="D1632" t="s">
        <v>74</v>
      </c>
      <c r="E1632" t="s">
        <v>21868</v>
      </c>
      <c r="F1632" t="s">
        <v>9982</v>
      </c>
      <c r="G1632" t="s">
        <v>11742</v>
      </c>
      <c r="H1632" t="s">
        <v>11743</v>
      </c>
      <c r="I1632" s="1">
        <v>44249</v>
      </c>
      <c r="J1632" s="1">
        <v>44926</v>
      </c>
      <c r="K1632" t="s">
        <v>78</v>
      </c>
      <c r="L1632" t="s">
        <v>79</v>
      </c>
      <c r="M1632" t="s">
        <v>80</v>
      </c>
      <c r="N1632" t="s">
        <v>1139</v>
      </c>
      <c r="O1632" t="s">
        <v>11744</v>
      </c>
      <c r="P1632" t="s">
        <v>7034</v>
      </c>
      <c r="Q1632" t="s">
        <v>10731</v>
      </c>
      <c r="R1632" t="s">
        <v>9987</v>
      </c>
      <c r="S1632" t="s">
        <v>518</v>
      </c>
      <c r="T1632" t="s">
        <v>87</v>
      </c>
      <c r="U1632" t="s">
        <v>88</v>
      </c>
      <c r="V1632" t="s">
        <v>520</v>
      </c>
      <c r="W1632" t="s">
        <v>90</v>
      </c>
      <c r="X1632" t="s">
        <v>83</v>
      </c>
      <c r="Y1632" t="s">
        <v>91</v>
      </c>
      <c r="Z1632" t="s">
        <v>92</v>
      </c>
      <c r="AA1632" s="1">
        <v>44249</v>
      </c>
      <c r="AB1632" s="2">
        <v>127</v>
      </c>
      <c r="AC1632" s="2">
        <v>347</v>
      </c>
      <c r="AD1632" s="2">
        <v>0</v>
      </c>
      <c r="AE1632" s="2">
        <v>0</v>
      </c>
      <c r="AF1632" s="2"/>
      <c r="AG1632">
        <v>0</v>
      </c>
      <c r="AH1632" s="3">
        <v>96</v>
      </c>
      <c r="AI1632" s="3">
        <v>261</v>
      </c>
      <c r="AJ1632" s="3">
        <v>0</v>
      </c>
      <c r="AK1632" s="3">
        <v>0</v>
      </c>
      <c r="AL1632" s="3">
        <v>0</v>
      </c>
      <c r="AM1632" t="s">
        <v>9988</v>
      </c>
      <c r="AN1632" t="s">
        <v>9989</v>
      </c>
      <c r="AO1632" t="s">
        <v>9979</v>
      </c>
      <c r="AP1632" t="s">
        <v>9980</v>
      </c>
      <c r="AQ1632" t="s">
        <v>83</v>
      </c>
      <c r="AR1632" t="s">
        <v>9990</v>
      </c>
      <c r="AS1632" t="s">
        <v>83</v>
      </c>
      <c r="AT1632" t="s">
        <v>96</v>
      </c>
      <c r="AU1632" t="s">
        <v>9991</v>
      </c>
      <c r="AV1632" t="s">
        <v>9992</v>
      </c>
      <c r="AW1632" t="s">
        <v>99</v>
      </c>
      <c r="AX1632" t="s">
        <v>100</v>
      </c>
      <c r="AY1632" t="s">
        <v>10121</v>
      </c>
      <c r="AZ1632" t="s">
        <v>11745</v>
      </c>
      <c r="BA1632" t="s">
        <v>103</v>
      </c>
      <c r="BB1632" t="s">
        <v>83</v>
      </c>
      <c r="BC1632" s="4"/>
      <c r="BD1632" t="s">
        <v>83</v>
      </c>
      <c r="BE1632" t="s">
        <v>105</v>
      </c>
      <c r="BF1632" t="s">
        <v>106</v>
      </c>
      <c r="BG1632" t="s">
        <v>107</v>
      </c>
      <c r="BH1632" t="s">
        <v>1409</v>
      </c>
      <c r="BI1632" t="s">
        <v>1410</v>
      </c>
      <c r="BJ1632" s="2">
        <v>0</v>
      </c>
      <c r="BK1632" t="s">
        <v>90</v>
      </c>
      <c r="BL1632" t="s">
        <v>90</v>
      </c>
      <c r="BM1632" t="s">
        <v>83</v>
      </c>
      <c r="BN1632" t="s">
        <v>83</v>
      </c>
      <c r="BO1632" t="s">
        <v>83</v>
      </c>
      <c r="BP1632" t="s">
        <v>83</v>
      </c>
      <c r="BQ1632" t="s">
        <v>83</v>
      </c>
      <c r="BR1632" t="s">
        <v>83</v>
      </c>
      <c r="BS1632" t="s">
        <v>83</v>
      </c>
      <c r="BT1632" s="3">
        <v>1</v>
      </c>
    </row>
    <row r="1633" spans="1:72" x14ac:dyDescent="0.25">
      <c r="A1633" t="s">
        <v>9979</v>
      </c>
      <c r="B1633" t="s">
        <v>9980</v>
      </c>
      <c r="C1633" t="s">
        <v>9981</v>
      </c>
      <c r="D1633" t="s">
        <v>74</v>
      </c>
      <c r="E1633" t="s">
        <v>21868</v>
      </c>
      <c r="F1633" t="s">
        <v>9982</v>
      </c>
      <c r="G1633" t="s">
        <v>11746</v>
      </c>
      <c r="H1633" t="s">
        <v>11747</v>
      </c>
      <c r="I1633" s="1">
        <v>44249</v>
      </c>
      <c r="J1633" s="1">
        <v>44926</v>
      </c>
      <c r="K1633" t="s">
        <v>78</v>
      </c>
      <c r="L1633" t="s">
        <v>79</v>
      </c>
      <c r="M1633" t="s">
        <v>80</v>
      </c>
      <c r="N1633" t="s">
        <v>11748</v>
      </c>
      <c r="O1633" t="s">
        <v>477</v>
      </c>
      <c r="P1633" t="s">
        <v>11749</v>
      </c>
      <c r="Q1633" t="s">
        <v>11750</v>
      </c>
      <c r="R1633" t="s">
        <v>9987</v>
      </c>
      <c r="S1633" t="s">
        <v>518</v>
      </c>
      <c r="T1633" t="s">
        <v>87</v>
      </c>
      <c r="U1633" t="s">
        <v>88</v>
      </c>
      <c r="V1633" t="s">
        <v>520</v>
      </c>
      <c r="W1633" t="s">
        <v>90</v>
      </c>
      <c r="X1633" t="s">
        <v>83</v>
      </c>
      <c r="Y1633" t="s">
        <v>91</v>
      </c>
      <c r="Z1633" t="s">
        <v>92</v>
      </c>
      <c r="AA1633" s="1">
        <v>44249</v>
      </c>
      <c r="AB1633" s="2">
        <v>127</v>
      </c>
      <c r="AC1633" s="2">
        <v>347</v>
      </c>
      <c r="AD1633" s="2">
        <v>0</v>
      </c>
      <c r="AE1633" s="2">
        <v>0</v>
      </c>
      <c r="AF1633" s="2"/>
      <c r="AG1633">
        <v>0</v>
      </c>
      <c r="AH1633" s="3">
        <v>96</v>
      </c>
      <c r="AI1633" s="3">
        <v>261</v>
      </c>
      <c r="AJ1633" s="3">
        <v>0</v>
      </c>
      <c r="AK1633" s="3">
        <v>0</v>
      </c>
      <c r="AL1633" s="3">
        <v>0</v>
      </c>
      <c r="AM1633" t="s">
        <v>9988</v>
      </c>
      <c r="AN1633" t="s">
        <v>9989</v>
      </c>
      <c r="AO1633" t="s">
        <v>9979</v>
      </c>
      <c r="AP1633" t="s">
        <v>9980</v>
      </c>
      <c r="AQ1633" t="s">
        <v>83</v>
      </c>
      <c r="AR1633" t="s">
        <v>9990</v>
      </c>
      <c r="AS1633" t="s">
        <v>83</v>
      </c>
      <c r="AT1633" t="s">
        <v>96</v>
      </c>
      <c r="AU1633" t="s">
        <v>9991</v>
      </c>
      <c r="AV1633" t="s">
        <v>9992</v>
      </c>
      <c r="AW1633" t="s">
        <v>99</v>
      </c>
      <c r="AX1633" t="s">
        <v>100</v>
      </c>
      <c r="AY1633" t="s">
        <v>10121</v>
      </c>
      <c r="AZ1633" t="s">
        <v>11751</v>
      </c>
      <c r="BA1633" t="s">
        <v>103</v>
      </c>
      <c r="BB1633" t="s">
        <v>83</v>
      </c>
      <c r="BC1633" s="4"/>
      <c r="BD1633" t="s">
        <v>83</v>
      </c>
      <c r="BE1633" t="s">
        <v>105</v>
      </c>
      <c r="BF1633" t="s">
        <v>106</v>
      </c>
      <c r="BG1633" t="s">
        <v>107</v>
      </c>
      <c r="BH1633" t="s">
        <v>1409</v>
      </c>
      <c r="BI1633" t="s">
        <v>1410</v>
      </c>
      <c r="BJ1633" s="2">
        <v>0</v>
      </c>
      <c r="BK1633" t="s">
        <v>90</v>
      </c>
      <c r="BL1633" t="s">
        <v>90</v>
      </c>
      <c r="BM1633" t="s">
        <v>83</v>
      </c>
      <c r="BN1633" t="s">
        <v>83</v>
      </c>
      <c r="BO1633" t="s">
        <v>83</v>
      </c>
      <c r="BP1633" t="s">
        <v>83</v>
      </c>
      <c r="BQ1633" t="s">
        <v>83</v>
      </c>
      <c r="BR1633" t="s">
        <v>83</v>
      </c>
      <c r="BS1633" t="s">
        <v>83</v>
      </c>
      <c r="BT1633" s="3">
        <v>1</v>
      </c>
    </row>
    <row r="1634" spans="1:72" x14ac:dyDescent="0.25">
      <c r="A1634" t="s">
        <v>9979</v>
      </c>
      <c r="B1634" t="s">
        <v>9980</v>
      </c>
      <c r="C1634" t="s">
        <v>9981</v>
      </c>
      <c r="D1634" t="s">
        <v>74</v>
      </c>
      <c r="E1634" t="s">
        <v>21868</v>
      </c>
      <c r="F1634" t="s">
        <v>9982</v>
      </c>
      <c r="G1634" t="s">
        <v>11752</v>
      </c>
      <c r="H1634" t="s">
        <v>11753</v>
      </c>
      <c r="I1634" s="1">
        <v>44249</v>
      </c>
      <c r="J1634" s="1">
        <v>44926</v>
      </c>
      <c r="K1634" t="s">
        <v>78</v>
      </c>
      <c r="L1634" t="s">
        <v>79</v>
      </c>
      <c r="M1634" t="s">
        <v>80</v>
      </c>
      <c r="N1634" t="s">
        <v>10758</v>
      </c>
      <c r="O1634" t="s">
        <v>281</v>
      </c>
      <c r="P1634" t="s">
        <v>7048</v>
      </c>
      <c r="Q1634" t="s">
        <v>10759</v>
      </c>
      <c r="R1634" t="s">
        <v>9987</v>
      </c>
      <c r="S1634" t="s">
        <v>518</v>
      </c>
      <c r="T1634" t="s">
        <v>87</v>
      </c>
      <c r="U1634" t="s">
        <v>88</v>
      </c>
      <c r="V1634" t="s">
        <v>520</v>
      </c>
      <c r="W1634" t="s">
        <v>90</v>
      </c>
      <c r="X1634" t="s">
        <v>83</v>
      </c>
      <c r="Y1634" t="s">
        <v>91</v>
      </c>
      <c r="Z1634" t="s">
        <v>92</v>
      </c>
      <c r="AA1634" s="1">
        <v>44249</v>
      </c>
      <c r="AB1634" s="2">
        <v>127</v>
      </c>
      <c r="AC1634" s="2">
        <v>347</v>
      </c>
      <c r="AD1634" s="2">
        <v>0</v>
      </c>
      <c r="AE1634" s="2">
        <v>0</v>
      </c>
      <c r="AF1634" s="2"/>
      <c r="AG1634">
        <v>0</v>
      </c>
      <c r="AH1634" s="3">
        <v>96</v>
      </c>
      <c r="AI1634" s="3">
        <v>261</v>
      </c>
      <c r="AJ1634" s="3">
        <v>0</v>
      </c>
      <c r="AK1634" s="3">
        <v>0</v>
      </c>
      <c r="AL1634" s="3">
        <v>0</v>
      </c>
      <c r="AM1634" t="s">
        <v>9988</v>
      </c>
      <c r="AN1634" t="s">
        <v>9989</v>
      </c>
      <c r="AO1634" t="s">
        <v>9979</v>
      </c>
      <c r="AP1634" t="s">
        <v>9980</v>
      </c>
      <c r="AQ1634" t="s">
        <v>83</v>
      </c>
      <c r="AR1634" t="s">
        <v>9990</v>
      </c>
      <c r="AS1634" t="s">
        <v>83</v>
      </c>
      <c r="AT1634" t="s">
        <v>96</v>
      </c>
      <c r="AU1634" t="s">
        <v>9991</v>
      </c>
      <c r="AV1634" t="s">
        <v>9992</v>
      </c>
      <c r="AW1634" t="s">
        <v>99</v>
      </c>
      <c r="AX1634" t="s">
        <v>100</v>
      </c>
      <c r="AY1634" t="s">
        <v>10121</v>
      </c>
      <c r="AZ1634" t="s">
        <v>11754</v>
      </c>
      <c r="BA1634" t="s">
        <v>103</v>
      </c>
      <c r="BB1634" t="s">
        <v>83</v>
      </c>
      <c r="BC1634" s="4"/>
      <c r="BD1634" t="s">
        <v>83</v>
      </c>
      <c r="BE1634" t="s">
        <v>105</v>
      </c>
      <c r="BF1634" t="s">
        <v>106</v>
      </c>
      <c r="BG1634" t="s">
        <v>107</v>
      </c>
      <c r="BH1634" t="s">
        <v>1409</v>
      </c>
      <c r="BI1634" t="s">
        <v>1410</v>
      </c>
      <c r="BJ1634" s="2">
        <v>0</v>
      </c>
      <c r="BK1634" t="s">
        <v>90</v>
      </c>
      <c r="BL1634" t="s">
        <v>90</v>
      </c>
      <c r="BM1634" t="s">
        <v>83</v>
      </c>
      <c r="BN1634" t="s">
        <v>83</v>
      </c>
      <c r="BO1634" t="s">
        <v>83</v>
      </c>
      <c r="BP1634" t="s">
        <v>83</v>
      </c>
      <c r="BQ1634" t="s">
        <v>83</v>
      </c>
      <c r="BR1634" t="s">
        <v>83</v>
      </c>
      <c r="BS1634" t="s">
        <v>83</v>
      </c>
      <c r="BT1634" s="3">
        <v>1</v>
      </c>
    </row>
    <row r="1635" spans="1:72" x14ac:dyDescent="0.25">
      <c r="A1635" t="s">
        <v>9979</v>
      </c>
      <c r="B1635" t="s">
        <v>9980</v>
      </c>
      <c r="C1635" t="s">
        <v>9981</v>
      </c>
      <c r="D1635" t="s">
        <v>74</v>
      </c>
      <c r="E1635" t="s">
        <v>21868</v>
      </c>
      <c r="F1635" t="s">
        <v>9982</v>
      </c>
      <c r="G1635" t="s">
        <v>11755</v>
      </c>
      <c r="H1635" t="s">
        <v>11756</v>
      </c>
      <c r="I1635" s="1">
        <v>44249</v>
      </c>
      <c r="J1635" s="1">
        <v>44926</v>
      </c>
      <c r="K1635" t="s">
        <v>78</v>
      </c>
      <c r="L1635" t="s">
        <v>79</v>
      </c>
      <c r="M1635" t="s">
        <v>80</v>
      </c>
      <c r="N1635" t="s">
        <v>11757</v>
      </c>
      <c r="O1635" t="s">
        <v>250</v>
      </c>
      <c r="P1635" t="s">
        <v>6908</v>
      </c>
      <c r="Q1635" t="s">
        <v>11758</v>
      </c>
      <c r="R1635" t="s">
        <v>9987</v>
      </c>
      <c r="S1635" t="s">
        <v>518</v>
      </c>
      <c r="T1635" t="s">
        <v>87</v>
      </c>
      <c r="U1635" t="s">
        <v>88</v>
      </c>
      <c r="V1635" t="s">
        <v>520</v>
      </c>
      <c r="W1635" t="s">
        <v>90</v>
      </c>
      <c r="X1635" t="s">
        <v>83</v>
      </c>
      <c r="Y1635" t="s">
        <v>91</v>
      </c>
      <c r="Z1635" t="s">
        <v>92</v>
      </c>
      <c r="AA1635" s="1">
        <v>44249</v>
      </c>
      <c r="AB1635" s="2">
        <v>127</v>
      </c>
      <c r="AC1635" s="2">
        <v>347</v>
      </c>
      <c r="AD1635" s="2">
        <v>0</v>
      </c>
      <c r="AE1635" s="2">
        <v>0</v>
      </c>
      <c r="AF1635" s="2"/>
      <c r="AG1635">
        <v>0</v>
      </c>
      <c r="AH1635" s="3">
        <v>96</v>
      </c>
      <c r="AI1635" s="3">
        <v>261</v>
      </c>
      <c r="AJ1635" s="3">
        <v>0</v>
      </c>
      <c r="AK1635" s="3">
        <v>0</v>
      </c>
      <c r="AL1635" s="3">
        <v>0</v>
      </c>
      <c r="AM1635" t="s">
        <v>9988</v>
      </c>
      <c r="AN1635" t="s">
        <v>9989</v>
      </c>
      <c r="AO1635" t="s">
        <v>9979</v>
      </c>
      <c r="AP1635" t="s">
        <v>9980</v>
      </c>
      <c r="AQ1635" t="s">
        <v>83</v>
      </c>
      <c r="AR1635" t="s">
        <v>9990</v>
      </c>
      <c r="AS1635" t="s">
        <v>83</v>
      </c>
      <c r="AT1635" t="s">
        <v>96</v>
      </c>
      <c r="AU1635" t="s">
        <v>9991</v>
      </c>
      <c r="AV1635" t="s">
        <v>9992</v>
      </c>
      <c r="AW1635" t="s">
        <v>99</v>
      </c>
      <c r="AX1635" t="s">
        <v>100</v>
      </c>
      <c r="AY1635" t="s">
        <v>10121</v>
      </c>
      <c r="AZ1635" t="s">
        <v>11759</v>
      </c>
      <c r="BA1635" t="s">
        <v>103</v>
      </c>
      <c r="BB1635" t="s">
        <v>83</v>
      </c>
      <c r="BC1635" s="4"/>
      <c r="BD1635" t="s">
        <v>83</v>
      </c>
      <c r="BE1635" t="s">
        <v>105</v>
      </c>
      <c r="BF1635" t="s">
        <v>106</v>
      </c>
      <c r="BG1635" t="s">
        <v>107</v>
      </c>
      <c r="BH1635" t="s">
        <v>1409</v>
      </c>
      <c r="BI1635" t="s">
        <v>1410</v>
      </c>
      <c r="BJ1635" s="2">
        <v>0</v>
      </c>
      <c r="BK1635" t="s">
        <v>90</v>
      </c>
      <c r="BL1635" t="s">
        <v>90</v>
      </c>
      <c r="BM1635" t="s">
        <v>83</v>
      </c>
      <c r="BN1635" t="s">
        <v>83</v>
      </c>
      <c r="BO1635" t="s">
        <v>83</v>
      </c>
      <c r="BP1635" t="s">
        <v>83</v>
      </c>
      <c r="BQ1635" t="s">
        <v>83</v>
      </c>
      <c r="BR1635" t="s">
        <v>83</v>
      </c>
      <c r="BS1635" t="s">
        <v>83</v>
      </c>
      <c r="BT1635" s="3">
        <v>1</v>
      </c>
    </row>
    <row r="1636" spans="1:72" x14ac:dyDescent="0.25">
      <c r="A1636" t="s">
        <v>9979</v>
      </c>
      <c r="B1636" t="s">
        <v>9980</v>
      </c>
      <c r="C1636" t="s">
        <v>9981</v>
      </c>
      <c r="D1636" t="s">
        <v>74</v>
      </c>
      <c r="E1636" t="s">
        <v>21868</v>
      </c>
      <c r="F1636" t="s">
        <v>9982</v>
      </c>
      <c r="G1636" t="s">
        <v>11760</v>
      </c>
      <c r="H1636" t="s">
        <v>11761</v>
      </c>
      <c r="I1636" s="1">
        <v>44249</v>
      </c>
      <c r="J1636" s="1">
        <v>44926</v>
      </c>
      <c r="K1636" t="s">
        <v>78</v>
      </c>
      <c r="L1636" t="s">
        <v>79</v>
      </c>
      <c r="M1636" t="s">
        <v>80</v>
      </c>
      <c r="N1636" t="s">
        <v>11322</v>
      </c>
      <c r="O1636" t="s">
        <v>168</v>
      </c>
      <c r="P1636" t="s">
        <v>11762</v>
      </c>
      <c r="Q1636" t="s">
        <v>11323</v>
      </c>
      <c r="R1636" t="s">
        <v>9987</v>
      </c>
      <c r="S1636" t="s">
        <v>518</v>
      </c>
      <c r="T1636" t="s">
        <v>87</v>
      </c>
      <c r="U1636" t="s">
        <v>88</v>
      </c>
      <c r="V1636" t="s">
        <v>520</v>
      </c>
      <c r="W1636" t="s">
        <v>90</v>
      </c>
      <c r="X1636" t="s">
        <v>83</v>
      </c>
      <c r="Y1636" t="s">
        <v>91</v>
      </c>
      <c r="Z1636" t="s">
        <v>92</v>
      </c>
      <c r="AA1636" s="1">
        <v>44249</v>
      </c>
      <c r="AB1636" s="2">
        <v>127</v>
      </c>
      <c r="AC1636" s="2">
        <v>347</v>
      </c>
      <c r="AD1636" s="2">
        <v>0</v>
      </c>
      <c r="AE1636" s="2">
        <v>0</v>
      </c>
      <c r="AF1636" s="2"/>
      <c r="AG1636">
        <v>0</v>
      </c>
      <c r="AH1636" s="3">
        <v>96</v>
      </c>
      <c r="AI1636" s="3">
        <v>261</v>
      </c>
      <c r="AJ1636" s="3">
        <v>0</v>
      </c>
      <c r="AK1636" s="3">
        <v>0</v>
      </c>
      <c r="AL1636" s="3">
        <v>0</v>
      </c>
      <c r="AM1636" t="s">
        <v>9988</v>
      </c>
      <c r="AN1636" t="s">
        <v>9989</v>
      </c>
      <c r="AO1636" t="s">
        <v>9979</v>
      </c>
      <c r="AP1636" t="s">
        <v>9980</v>
      </c>
      <c r="AQ1636" t="s">
        <v>83</v>
      </c>
      <c r="AR1636" t="s">
        <v>9990</v>
      </c>
      <c r="AS1636" t="s">
        <v>83</v>
      </c>
      <c r="AT1636" t="s">
        <v>96</v>
      </c>
      <c r="AU1636" t="s">
        <v>9991</v>
      </c>
      <c r="AV1636" t="s">
        <v>9992</v>
      </c>
      <c r="AW1636" t="s">
        <v>99</v>
      </c>
      <c r="AX1636" t="s">
        <v>100</v>
      </c>
      <c r="AY1636" t="s">
        <v>10121</v>
      </c>
      <c r="AZ1636" t="s">
        <v>11763</v>
      </c>
      <c r="BA1636" t="s">
        <v>103</v>
      </c>
      <c r="BB1636" t="s">
        <v>83</v>
      </c>
      <c r="BC1636" s="4"/>
      <c r="BD1636" t="s">
        <v>83</v>
      </c>
      <c r="BE1636" t="s">
        <v>105</v>
      </c>
      <c r="BF1636" t="s">
        <v>106</v>
      </c>
      <c r="BG1636" t="s">
        <v>107</v>
      </c>
      <c r="BH1636" t="s">
        <v>1409</v>
      </c>
      <c r="BI1636" t="s">
        <v>1410</v>
      </c>
      <c r="BJ1636" s="2">
        <v>0</v>
      </c>
      <c r="BK1636" t="s">
        <v>90</v>
      </c>
      <c r="BL1636" t="s">
        <v>90</v>
      </c>
      <c r="BM1636" t="s">
        <v>83</v>
      </c>
      <c r="BN1636" t="s">
        <v>83</v>
      </c>
      <c r="BO1636" t="s">
        <v>83</v>
      </c>
      <c r="BP1636" t="s">
        <v>83</v>
      </c>
      <c r="BQ1636" t="s">
        <v>83</v>
      </c>
      <c r="BR1636" t="s">
        <v>83</v>
      </c>
      <c r="BS1636" t="s">
        <v>83</v>
      </c>
      <c r="BT1636" s="3">
        <v>1</v>
      </c>
    </row>
    <row r="1637" spans="1:72" x14ac:dyDescent="0.25">
      <c r="A1637" t="s">
        <v>9979</v>
      </c>
      <c r="B1637" t="s">
        <v>9980</v>
      </c>
      <c r="C1637" t="s">
        <v>9981</v>
      </c>
      <c r="D1637" t="s">
        <v>74</v>
      </c>
      <c r="E1637" t="s">
        <v>21868</v>
      </c>
      <c r="F1637" t="s">
        <v>9982</v>
      </c>
      <c r="G1637" t="s">
        <v>11764</v>
      </c>
      <c r="H1637" t="s">
        <v>11765</v>
      </c>
      <c r="I1637" s="1">
        <v>44249</v>
      </c>
      <c r="J1637" s="1">
        <v>44926</v>
      </c>
      <c r="K1637" t="s">
        <v>78</v>
      </c>
      <c r="L1637" t="s">
        <v>79</v>
      </c>
      <c r="M1637" t="s">
        <v>80</v>
      </c>
      <c r="N1637" t="s">
        <v>10984</v>
      </c>
      <c r="O1637" t="s">
        <v>250</v>
      </c>
      <c r="P1637" t="s">
        <v>6964</v>
      </c>
      <c r="Q1637" t="s">
        <v>10985</v>
      </c>
      <c r="R1637" t="s">
        <v>9987</v>
      </c>
      <c r="S1637" t="s">
        <v>518</v>
      </c>
      <c r="T1637" t="s">
        <v>87</v>
      </c>
      <c r="U1637" t="s">
        <v>88</v>
      </c>
      <c r="V1637" t="s">
        <v>520</v>
      </c>
      <c r="W1637" t="s">
        <v>90</v>
      </c>
      <c r="X1637" t="s">
        <v>83</v>
      </c>
      <c r="Y1637" t="s">
        <v>91</v>
      </c>
      <c r="Z1637" t="s">
        <v>92</v>
      </c>
      <c r="AA1637" s="1">
        <v>44249</v>
      </c>
      <c r="AB1637" s="2">
        <v>127</v>
      </c>
      <c r="AC1637" s="2">
        <v>347</v>
      </c>
      <c r="AD1637" s="2">
        <v>0</v>
      </c>
      <c r="AE1637" s="2">
        <v>0</v>
      </c>
      <c r="AF1637" s="2"/>
      <c r="AG1637">
        <v>0</v>
      </c>
      <c r="AH1637" s="3">
        <v>96</v>
      </c>
      <c r="AI1637" s="3">
        <v>261</v>
      </c>
      <c r="AJ1637" s="3">
        <v>0</v>
      </c>
      <c r="AK1637" s="3">
        <v>0</v>
      </c>
      <c r="AL1637" s="3">
        <v>0</v>
      </c>
      <c r="AM1637" t="s">
        <v>9988</v>
      </c>
      <c r="AN1637" t="s">
        <v>9989</v>
      </c>
      <c r="AO1637" t="s">
        <v>9979</v>
      </c>
      <c r="AP1637" t="s">
        <v>9980</v>
      </c>
      <c r="AQ1637" t="s">
        <v>83</v>
      </c>
      <c r="AR1637" t="s">
        <v>9990</v>
      </c>
      <c r="AS1637" t="s">
        <v>83</v>
      </c>
      <c r="AT1637" t="s">
        <v>96</v>
      </c>
      <c r="AU1637" t="s">
        <v>9991</v>
      </c>
      <c r="AV1637" t="s">
        <v>9992</v>
      </c>
      <c r="AW1637" t="s">
        <v>99</v>
      </c>
      <c r="AX1637" t="s">
        <v>100</v>
      </c>
      <c r="AY1637" t="s">
        <v>10121</v>
      </c>
      <c r="AZ1637" t="s">
        <v>11766</v>
      </c>
      <c r="BA1637" t="s">
        <v>103</v>
      </c>
      <c r="BB1637" t="s">
        <v>83</v>
      </c>
      <c r="BC1637" s="4"/>
      <c r="BD1637" t="s">
        <v>83</v>
      </c>
      <c r="BE1637" t="s">
        <v>105</v>
      </c>
      <c r="BF1637" t="s">
        <v>106</v>
      </c>
      <c r="BG1637" t="s">
        <v>107</v>
      </c>
      <c r="BH1637" t="s">
        <v>1409</v>
      </c>
      <c r="BI1637" t="s">
        <v>1410</v>
      </c>
      <c r="BJ1637" s="2">
        <v>0</v>
      </c>
      <c r="BK1637" t="s">
        <v>90</v>
      </c>
      <c r="BL1637" t="s">
        <v>90</v>
      </c>
      <c r="BM1637" t="s">
        <v>83</v>
      </c>
      <c r="BN1637" t="s">
        <v>83</v>
      </c>
      <c r="BO1637" t="s">
        <v>83</v>
      </c>
      <c r="BP1637" t="s">
        <v>83</v>
      </c>
      <c r="BQ1637" t="s">
        <v>83</v>
      </c>
      <c r="BR1637" t="s">
        <v>83</v>
      </c>
      <c r="BS1637" t="s">
        <v>83</v>
      </c>
      <c r="BT1637" s="3">
        <v>1</v>
      </c>
    </row>
    <row r="1638" spans="1:72" x14ac:dyDescent="0.25">
      <c r="A1638" t="s">
        <v>9979</v>
      </c>
      <c r="B1638" t="s">
        <v>9980</v>
      </c>
      <c r="C1638" t="s">
        <v>9981</v>
      </c>
      <c r="D1638" t="s">
        <v>74</v>
      </c>
      <c r="E1638" t="s">
        <v>21868</v>
      </c>
      <c r="F1638" t="s">
        <v>9982</v>
      </c>
      <c r="G1638" t="s">
        <v>11767</v>
      </c>
      <c r="H1638" t="s">
        <v>11768</v>
      </c>
      <c r="I1638" s="1">
        <v>44249</v>
      </c>
      <c r="J1638" s="1">
        <v>44926</v>
      </c>
      <c r="K1638" t="s">
        <v>78</v>
      </c>
      <c r="L1638" t="s">
        <v>79</v>
      </c>
      <c r="M1638" t="s">
        <v>80</v>
      </c>
      <c r="N1638" t="s">
        <v>10984</v>
      </c>
      <c r="O1638" t="s">
        <v>221</v>
      </c>
      <c r="P1638" t="s">
        <v>11769</v>
      </c>
      <c r="Q1638" t="s">
        <v>10985</v>
      </c>
      <c r="R1638" t="s">
        <v>9987</v>
      </c>
      <c r="S1638" t="s">
        <v>518</v>
      </c>
      <c r="T1638" t="s">
        <v>87</v>
      </c>
      <c r="U1638" t="s">
        <v>88</v>
      </c>
      <c r="V1638" t="s">
        <v>520</v>
      </c>
      <c r="W1638" t="s">
        <v>90</v>
      </c>
      <c r="X1638" t="s">
        <v>83</v>
      </c>
      <c r="Y1638" t="s">
        <v>91</v>
      </c>
      <c r="Z1638" t="s">
        <v>92</v>
      </c>
      <c r="AA1638" s="1">
        <v>44249</v>
      </c>
      <c r="AB1638" s="2">
        <v>127</v>
      </c>
      <c r="AC1638" s="2">
        <v>347</v>
      </c>
      <c r="AD1638" s="2">
        <v>0</v>
      </c>
      <c r="AE1638" s="2">
        <v>0</v>
      </c>
      <c r="AF1638" s="2"/>
      <c r="AG1638">
        <v>0</v>
      </c>
      <c r="AH1638" s="3">
        <v>96</v>
      </c>
      <c r="AI1638" s="3">
        <v>261</v>
      </c>
      <c r="AJ1638" s="3">
        <v>0</v>
      </c>
      <c r="AK1638" s="3">
        <v>0</v>
      </c>
      <c r="AL1638" s="3">
        <v>0</v>
      </c>
      <c r="AM1638" t="s">
        <v>9988</v>
      </c>
      <c r="AN1638" t="s">
        <v>9989</v>
      </c>
      <c r="AO1638" t="s">
        <v>9979</v>
      </c>
      <c r="AP1638" t="s">
        <v>9980</v>
      </c>
      <c r="AQ1638" t="s">
        <v>83</v>
      </c>
      <c r="AR1638" t="s">
        <v>9990</v>
      </c>
      <c r="AS1638" t="s">
        <v>83</v>
      </c>
      <c r="AT1638" t="s">
        <v>96</v>
      </c>
      <c r="AU1638" t="s">
        <v>9991</v>
      </c>
      <c r="AV1638" t="s">
        <v>9992</v>
      </c>
      <c r="AW1638" t="s">
        <v>99</v>
      </c>
      <c r="AX1638" t="s">
        <v>100</v>
      </c>
      <c r="AY1638" t="s">
        <v>10121</v>
      </c>
      <c r="AZ1638" t="s">
        <v>11770</v>
      </c>
      <c r="BA1638" t="s">
        <v>103</v>
      </c>
      <c r="BB1638" t="s">
        <v>83</v>
      </c>
      <c r="BC1638" s="4"/>
      <c r="BD1638" t="s">
        <v>83</v>
      </c>
      <c r="BE1638" t="s">
        <v>105</v>
      </c>
      <c r="BF1638" t="s">
        <v>106</v>
      </c>
      <c r="BG1638" t="s">
        <v>107</v>
      </c>
      <c r="BH1638" t="s">
        <v>1409</v>
      </c>
      <c r="BI1638" t="s">
        <v>1410</v>
      </c>
      <c r="BJ1638" s="2">
        <v>0</v>
      </c>
      <c r="BK1638" t="s">
        <v>90</v>
      </c>
      <c r="BL1638" t="s">
        <v>90</v>
      </c>
      <c r="BM1638" t="s">
        <v>83</v>
      </c>
      <c r="BN1638" t="s">
        <v>83</v>
      </c>
      <c r="BO1638" t="s">
        <v>83</v>
      </c>
      <c r="BP1638" t="s">
        <v>83</v>
      </c>
      <c r="BQ1638" t="s">
        <v>83</v>
      </c>
      <c r="BR1638" t="s">
        <v>83</v>
      </c>
      <c r="BS1638" t="s">
        <v>83</v>
      </c>
      <c r="BT1638" s="3">
        <v>1</v>
      </c>
    </row>
    <row r="1639" spans="1:72" x14ac:dyDescent="0.25">
      <c r="A1639" t="s">
        <v>9979</v>
      </c>
      <c r="B1639" t="s">
        <v>9980</v>
      </c>
      <c r="C1639" t="s">
        <v>9981</v>
      </c>
      <c r="D1639" t="s">
        <v>74</v>
      </c>
      <c r="E1639" t="s">
        <v>21868</v>
      </c>
      <c r="F1639" t="s">
        <v>9982</v>
      </c>
      <c r="G1639" t="s">
        <v>11771</v>
      </c>
      <c r="H1639" t="s">
        <v>11772</v>
      </c>
      <c r="I1639" s="1">
        <v>44249</v>
      </c>
      <c r="J1639" s="1">
        <v>44926</v>
      </c>
      <c r="K1639" t="s">
        <v>78</v>
      </c>
      <c r="L1639" t="s">
        <v>79</v>
      </c>
      <c r="M1639" t="s">
        <v>80</v>
      </c>
      <c r="N1639" t="s">
        <v>11773</v>
      </c>
      <c r="O1639" t="s">
        <v>957</v>
      </c>
      <c r="P1639" t="s">
        <v>11774</v>
      </c>
      <c r="Q1639" t="s">
        <v>11775</v>
      </c>
      <c r="R1639" t="s">
        <v>9987</v>
      </c>
      <c r="S1639" t="s">
        <v>518</v>
      </c>
      <c r="T1639" t="s">
        <v>87</v>
      </c>
      <c r="U1639" t="s">
        <v>88</v>
      </c>
      <c r="V1639" t="s">
        <v>520</v>
      </c>
      <c r="W1639" t="s">
        <v>90</v>
      </c>
      <c r="X1639" t="s">
        <v>83</v>
      </c>
      <c r="Y1639" t="s">
        <v>91</v>
      </c>
      <c r="Z1639" t="s">
        <v>92</v>
      </c>
      <c r="AA1639" s="1">
        <v>44249</v>
      </c>
      <c r="AB1639" s="2">
        <v>127</v>
      </c>
      <c r="AC1639" s="2">
        <v>347</v>
      </c>
      <c r="AD1639" s="2">
        <v>0</v>
      </c>
      <c r="AE1639" s="2">
        <v>0</v>
      </c>
      <c r="AF1639" s="2"/>
      <c r="AG1639">
        <v>0</v>
      </c>
      <c r="AH1639" s="3">
        <v>96</v>
      </c>
      <c r="AI1639" s="3">
        <v>261</v>
      </c>
      <c r="AJ1639" s="3">
        <v>0</v>
      </c>
      <c r="AK1639" s="3">
        <v>0</v>
      </c>
      <c r="AL1639" s="3">
        <v>0</v>
      </c>
      <c r="AM1639" t="s">
        <v>9988</v>
      </c>
      <c r="AN1639" t="s">
        <v>9989</v>
      </c>
      <c r="AO1639" t="s">
        <v>9979</v>
      </c>
      <c r="AP1639" t="s">
        <v>9980</v>
      </c>
      <c r="AQ1639" t="s">
        <v>83</v>
      </c>
      <c r="AR1639" t="s">
        <v>9990</v>
      </c>
      <c r="AS1639" t="s">
        <v>83</v>
      </c>
      <c r="AT1639" t="s">
        <v>96</v>
      </c>
      <c r="AU1639" t="s">
        <v>9991</v>
      </c>
      <c r="AV1639" t="s">
        <v>9992</v>
      </c>
      <c r="AW1639" t="s">
        <v>99</v>
      </c>
      <c r="AX1639" t="s">
        <v>100</v>
      </c>
      <c r="AY1639" t="s">
        <v>10121</v>
      </c>
      <c r="AZ1639" t="s">
        <v>11776</v>
      </c>
      <c r="BA1639" t="s">
        <v>103</v>
      </c>
      <c r="BB1639" t="s">
        <v>83</v>
      </c>
      <c r="BC1639" s="4"/>
      <c r="BD1639" t="s">
        <v>83</v>
      </c>
      <c r="BE1639" t="s">
        <v>105</v>
      </c>
      <c r="BF1639" t="s">
        <v>106</v>
      </c>
      <c r="BG1639" t="s">
        <v>107</v>
      </c>
      <c r="BH1639" t="s">
        <v>1409</v>
      </c>
      <c r="BI1639" t="s">
        <v>1410</v>
      </c>
      <c r="BJ1639" s="2">
        <v>0</v>
      </c>
      <c r="BK1639" t="s">
        <v>90</v>
      </c>
      <c r="BL1639" t="s">
        <v>90</v>
      </c>
      <c r="BM1639" t="s">
        <v>83</v>
      </c>
      <c r="BN1639" t="s">
        <v>83</v>
      </c>
      <c r="BO1639" t="s">
        <v>83</v>
      </c>
      <c r="BP1639" t="s">
        <v>83</v>
      </c>
      <c r="BQ1639" t="s">
        <v>83</v>
      </c>
      <c r="BR1639" t="s">
        <v>83</v>
      </c>
      <c r="BS1639" t="s">
        <v>83</v>
      </c>
      <c r="BT1639" s="3">
        <v>1</v>
      </c>
    </row>
    <row r="1640" spans="1:72" x14ac:dyDescent="0.25">
      <c r="A1640" t="s">
        <v>9979</v>
      </c>
      <c r="B1640" t="s">
        <v>9980</v>
      </c>
      <c r="C1640" t="s">
        <v>9981</v>
      </c>
      <c r="D1640" t="s">
        <v>74</v>
      </c>
      <c r="E1640" t="s">
        <v>21868</v>
      </c>
      <c r="F1640" t="s">
        <v>9982</v>
      </c>
      <c r="G1640" t="s">
        <v>11777</v>
      </c>
      <c r="H1640" t="s">
        <v>11778</v>
      </c>
      <c r="I1640" s="1">
        <v>44249</v>
      </c>
      <c r="J1640" s="1">
        <v>44926</v>
      </c>
      <c r="K1640" t="s">
        <v>78</v>
      </c>
      <c r="L1640" t="s">
        <v>79</v>
      </c>
      <c r="M1640" t="s">
        <v>80</v>
      </c>
      <c r="N1640" t="s">
        <v>11773</v>
      </c>
      <c r="O1640" t="s">
        <v>254</v>
      </c>
      <c r="P1640" t="s">
        <v>11779</v>
      </c>
      <c r="Q1640" t="s">
        <v>11775</v>
      </c>
      <c r="R1640" t="s">
        <v>9987</v>
      </c>
      <c r="S1640" t="s">
        <v>518</v>
      </c>
      <c r="T1640" t="s">
        <v>87</v>
      </c>
      <c r="U1640" t="s">
        <v>88</v>
      </c>
      <c r="V1640" t="s">
        <v>520</v>
      </c>
      <c r="W1640" t="s">
        <v>90</v>
      </c>
      <c r="X1640" t="s">
        <v>83</v>
      </c>
      <c r="Y1640" t="s">
        <v>91</v>
      </c>
      <c r="Z1640" t="s">
        <v>92</v>
      </c>
      <c r="AA1640" s="1">
        <v>44249</v>
      </c>
      <c r="AB1640" s="2">
        <v>127</v>
      </c>
      <c r="AC1640" s="2">
        <v>347</v>
      </c>
      <c r="AD1640" s="2">
        <v>0</v>
      </c>
      <c r="AE1640" s="2">
        <v>0</v>
      </c>
      <c r="AF1640" s="2"/>
      <c r="AG1640">
        <v>0</v>
      </c>
      <c r="AH1640" s="3">
        <v>96</v>
      </c>
      <c r="AI1640" s="3">
        <v>261</v>
      </c>
      <c r="AJ1640" s="3">
        <v>0</v>
      </c>
      <c r="AK1640" s="3">
        <v>0</v>
      </c>
      <c r="AL1640" s="3">
        <v>0</v>
      </c>
      <c r="AM1640" t="s">
        <v>9988</v>
      </c>
      <c r="AN1640" t="s">
        <v>9989</v>
      </c>
      <c r="AO1640" t="s">
        <v>9979</v>
      </c>
      <c r="AP1640" t="s">
        <v>9980</v>
      </c>
      <c r="AQ1640" t="s">
        <v>83</v>
      </c>
      <c r="AR1640" t="s">
        <v>9990</v>
      </c>
      <c r="AS1640" t="s">
        <v>83</v>
      </c>
      <c r="AT1640" t="s">
        <v>96</v>
      </c>
      <c r="AU1640" t="s">
        <v>9991</v>
      </c>
      <c r="AV1640" t="s">
        <v>9992</v>
      </c>
      <c r="AW1640" t="s">
        <v>99</v>
      </c>
      <c r="AX1640" t="s">
        <v>100</v>
      </c>
      <c r="AY1640" t="s">
        <v>10121</v>
      </c>
      <c r="AZ1640" t="s">
        <v>11780</v>
      </c>
      <c r="BA1640" t="s">
        <v>103</v>
      </c>
      <c r="BB1640" t="s">
        <v>83</v>
      </c>
      <c r="BC1640" s="4"/>
      <c r="BD1640" t="s">
        <v>83</v>
      </c>
      <c r="BE1640" t="s">
        <v>105</v>
      </c>
      <c r="BF1640" t="s">
        <v>106</v>
      </c>
      <c r="BG1640" t="s">
        <v>107</v>
      </c>
      <c r="BH1640" t="s">
        <v>1409</v>
      </c>
      <c r="BI1640" t="s">
        <v>1410</v>
      </c>
      <c r="BJ1640" s="2">
        <v>0</v>
      </c>
      <c r="BK1640" t="s">
        <v>90</v>
      </c>
      <c r="BL1640" t="s">
        <v>90</v>
      </c>
      <c r="BM1640" t="s">
        <v>83</v>
      </c>
      <c r="BN1640" t="s">
        <v>83</v>
      </c>
      <c r="BO1640" t="s">
        <v>83</v>
      </c>
      <c r="BP1640" t="s">
        <v>83</v>
      </c>
      <c r="BQ1640" t="s">
        <v>83</v>
      </c>
      <c r="BR1640" t="s">
        <v>83</v>
      </c>
      <c r="BS1640" t="s">
        <v>83</v>
      </c>
      <c r="BT1640" s="3">
        <v>1</v>
      </c>
    </row>
    <row r="1641" spans="1:72" x14ac:dyDescent="0.25">
      <c r="A1641" t="s">
        <v>9979</v>
      </c>
      <c r="B1641" t="s">
        <v>9980</v>
      </c>
      <c r="C1641" t="s">
        <v>9981</v>
      </c>
      <c r="D1641" t="s">
        <v>74</v>
      </c>
      <c r="E1641" t="s">
        <v>21868</v>
      </c>
      <c r="F1641" t="s">
        <v>9982</v>
      </c>
      <c r="G1641" t="s">
        <v>11781</v>
      </c>
      <c r="H1641" t="s">
        <v>11782</v>
      </c>
      <c r="I1641" s="1">
        <v>44249</v>
      </c>
      <c r="J1641" s="1">
        <v>44926</v>
      </c>
      <c r="K1641" t="s">
        <v>78</v>
      </c>
      <c r="L1641" t="s">
        <v>79</v>
      </c>
      <c r="M1641" t="s">
        <v>80</v>
      </c>
      <c r="N1641" t="s">
        <v>11298</v>
      </c>
      <c r="O1641" t="s">
        <v>155</v>
      </c>
      <c r="P1641" t="s">
        <v>11783</v>
      </c>
      <c r="Q1641" t="s">
        <v>11299</v>
      </c>
      <c r="R1641" t="s">
        <v>9987</v>
      </c>
      <c r="S1641" t="s">
        <v>518</v>
      </c>
      <c r="T1641" t="s">
        <v>87</v>
      </c>
      <c r="U1641" t="s">
        <v>88</v>
      </c>
      <c r="V1641" t="s">
        <v>520</v>
      </c>
      <c r="W1641" t="s">
        <v>90</v>
      </c>
      <c r="X1641" t="s">
        <v>83</v>
      </c>
      <c r="Y1641" t="s">
        <v>91</v>
      </c>
      <c r="Z1641" t="s">
        <v>92</v>
      </c>
      <c r="AA1641" s="1">
        <v>44249</v>
      </c>
      <c r="AB1641" s="2">
        <v>127</v>
      </c>
      <c r="AC1641" s="2">
        <v>347</v>
      </c>
      <c r="AD1641" s="2">
        <v>0</v>
      </c>
      <c r="AE1641" s="2">
        <v>0</v>
      </c>
      <c r="AF1641" s="2"/>
      <c r="AG1641">
        <v>0</v>
      </c>
      <c r="AH1641" s="3">
        <v>96</v>
      </c>
      <c r="AI1641" s="3">
        <v>261</v>
      </c>
      <c r="AJ1641" s="3">
        <v>0</v>
      </c>
      <c r="AK1641" s="3">
        <v>0</v>
      </c>
      <c r="AL1641" s="3">
        <v>0</v>
      </c>
      <c r="AM1641" t="s">
        <v>9988</v>
      </c>
      <c r="AN1641" t="s">
        <v>9989</v>
      </c>
      <c r="AO1641" t="s">
        <v>9979</v>
      </c>
      <c r="AP1641" t="s">
        <v>9980</v>
      </c>
      <c r="AQ1641" t="s">
        <v>83</v>
      </c>
      <c r="AR1641" t="s">
        <v>9990</v>
      </c>
      <c r="AS1641" t="s">
        <v>83</v>
      </c>
      <c r="AT1641" t="s">
        <v>96</v>
      </c>
      <c r="AU1641" t="s">
        <v>9991</v>
      </c>
      <c r="AV1641" t="s">
        <v>9992</v>
      </c>
      <c r="AW1641" t="s">
        <v>99</v>
      </c>
      <c r="AX1641" t="s">
        <v>100</v>
      </c>
      <c r="AY1641" t="s">
        <v>10121</v>
      </c>
      <c r="AZ1641" t="s">
        <v>11784</v>
      </c>
      <c r="BA1641" t="s">
        <v>103</v>
      </c>
      <c r="BB1641" t="s">
        <v>83</v>
      </c>
      <c r="BC1641" s="4"/>
      <c r="BD1641" t="s">
        <v>83</v>
      </c>
      <c r="BE1641" t="s">
        <v>105</v>
      </c>
      <c r="BF1641" t="s">
        <v>106</v>
      </c>
      <c r="BG1641" t="s">
        <v>107</v>
      </c>
      <c r="BH1641" t="s">
        <v>1409</v>
      </c>
      <c r="BI1641" t="s">
        <v>1410</v>
      </c>
      <c r="BJ1641" s="2">
        <v>0</v>
      </c>
      <c r="BK1641" t="s">
        <v>90</v>
      </c>
      <c r="BL1641" t="s">
        <v>90</v>
      </c>
      <c r="BM1641" t="s">
        <v>83</v>
      </c>
      <c r="BN1641" t="s">
        <v>83</v>
      </c>
      <c r="BO1641" t="s">
        <v>83</v>
      </c>
      <c r="BP1641" t="s">
        <v>83</v>
      </c>
      <c r="BQ1641" t="s">
        <v>83</v>
      </c>
      <c r="BR1641" t="s">
        <v>83</v>
      </c>
      <c r="BS1641" t="s">
        <v>83</v>
      </c>
      <c r="BT1641" s="3">
        <v>1</v>
      </c>
    </row>
    <row r="1642" spans="1:72" x14ac:dyDescent="0.25">
      <c r="A1642" t="s">
        <v>9979</v>
      </c>
      <c r="B1642" t="s">
        <v>9980</v>
      </c>
      <c r="C1642" t="s">
        <v>9981</v>
      </c>
      <c r="D1642" t="s">
        <v>74</v>
      </c>
      <c r="E1642" t="s">
        <v>21868</v>
      </c>
      <c r="F1642" t="s">
        <v>9982</v>
      </c>
      <c r="G1642" t="s">
        <v>11785</v>
      </c>
      <c r="H1642" t="s">
        <v>11786</v>
      </c>
      <c r="I1642" s="1">
        <v>44249</v>
      </c>
      <c r="J1642" s="1">
        <v>44926</v>
      </c>
      <c r="K1642" t="s">
        <v>78</v>
      </c>
      <c r="L1642" t="s">
        <v>79</v>
      </c>
      <c r="M1642" t="s">
        <v>80</v>
      </c>
      <c r="N1642" t="s">
        <v>11787</v>
      </c>
      <c r="O1642" t="s">
        <v>5455</v>
      </c>
      <c r="P1642" t="s">
        <v>11788</v>
      </c>
      <c r="Q1642" t="s">
        <v>11789</v>
      </c>
      <c r="R1642" t="s">
        <v>9987</v>
      </c>
      <c r="S1642" t="s">
        <v>518</v>
      </c>
      <c r="T1642" t="s">
        <v>87</v>
      </c>
      <c r="U1642" t="s">
        <v>88</v>
      </c>
      <c r="V1642" t="s">
        <v>520</v>
      </c>
      <c r="W1642" t="s">
        <v>90</v>
      </c>
      <c r="X1642" t="s">
        <v>83</v>
      </c>
      <c r="Y1642" t="s">
        <v>91</v>
      </c>
      <c r="Z1642" t="s">
        <v>92</v>
      </c>
      <c r="AA1642" s="1">
        <v>44249</v>
      </c>
      <c r="AB1642" s="2">
        <v>127</v>
      </c>
      <c r="AC1642" s="2">
        <v>347</v>
      </c>
      <c r="AD1642" s="2">
        <v>0</v>
      </c>
      <c r="AE1642" s="2">
        <v>0</v>
      </c>
      <c r="AF1642" s="2"/>
      <c r="AG1642">
        <v>0</v>
      </c>
      <c r="AH1642" s="3">
        <v>96</v>
      </c>
      <c r="AI1642" s="3">
        <v>261</v>
      </c>
      <c r="AJ1642" s="3">
        <v>0</v>
      </c>
      <c r="AK1642" s="3">
        <v>0</v>
      </c>
      <c r="AL1642" s="3">
        <v>0</v>
      </c>
      <c r="AM1642" t="s">
        <v>9988</v>
      </c>
      <c r="AN1642" t="s">
        <v>9989</v>
      </c>
      <c r="AO1642" t="s">
        <v>9979</v>
      </c>
      <c r="AP1642" t="s">
        <v>9980</v>
      </c>
      <c r="AQ1642" t="s">
        <v>83</v>
      </c>
      <c r="AR1642" t="s">
        <v>9990</v>
      </c>
      <c r="AS1642" t="s">
        <v>83</v>
      </c>
      <c r="AT1642" t="s">
        <v>96</v>
      </c>
      <c r="AU1642" t="s">
        <v>9991</v>
      </c>
      <c r="AV1642" t="s">
        <v>9992</v>
      </c>
      <c r="AW1642" t="s">
        <v>99</v>
      </c>
      <c r="AX1642" t="s">
        <v>100</v>
      </c>
      <c r="AY1642" t="s">
        <v>10121</v>
      </c>
      <c r="AZ1642" t="s">
        <v>11790</v>
      </c>
      <c r="BA1642" t="s">
        <v>103</v>
      </c>
      <c r="BB1642" t="s">
        <v>83</v>
      </c>
      <c r="BC1642" s="4"/>
      <c r="BD1642" t="s">
        <v>83</v>
      </c>
      <c r="BE1642" t="s">
        <v>105</v>
      </c>
      <c r="BF1642" t="s">
        <v>106</v>
      </c>
      <c r="BG1642" t="s">
        <v>107</v>
      </c>
      <c r="BH1642" t="s">
        <v>1409</v>
      </c>
      <c r="BI1642" t="s">
        <v>1410</v>
      </c>
      <c r="BJ1642" s="2">
        <v>0</v>
      </c>
      <c r="BK1642" t="s">
        <v>90</v>
      </c>
      <c r="BL1642" t="s">
        <v>90</v>
      </c>
      <c r="BM1642" t="s">
        <v>83</v>
      </c>
      <c r="BN1642" t="s">
        <v>83</v>
      </c>
      <c r="BO1642" t="s">
        <v>83</v>
      </c>
      <c r="BP1642" t="s">
        <v>83</v>
      </c>
      <c r="BQ1642" t="s">
        <v>83</v>
      </c>
      <c r="BR1642" t="s">
        <v>83</v>
      </c>
      <c r="BS1642" t="s">
        <v>83</v>
      </c>
      <c r="BT1642" s="3">
        <v>1</v>
      </c>
    </row>
    <row r="1643" spans="1:72" x14ac:dyDescent="0.25">
      <c r="A1643" t="s">
        <v>9979</v>
      </c>
      <c r="B1643" t="s">
        <v>9980</v>
      </c>
      <c r="C1643" t="s">
        <v>9981</v>
      </c>
      <c r="D1643" t="s">
        <v>74</v>
      </c>
      <c r="E1643" t="s">
        <v>21868</v>
      </c>
      <c r="F1643" t="s">
        <v>9982</v>
      </c>
      <c r="G1643" t="s">
        <v>11791</v>
      </c>
      <c r="H1643" t="s">
        <v>11792</v>
      </c>
      <c r="I1643" s="1">
        <v>44249</v>
      </c>
      <c r="J1643" s="1">
        <v>44926</v>
      </c>
      <c r="K1643" t="s">
        <v>78</v>
      </c>
      <c r="L1643" t="s">
        <v>79</v>
      </c>
      <c r="M1643" t="s">
        <v>80</v>
      </c>
      <c r="N1643" t="s">
        <v>11340</v>
      </c>
      <c r="O1643" t="s">
        <v>155</v>
      </c>
      <c r="P1643" t="s">
        <v>11793</v>
      </c>
      <c r="Q1643" t="s">
        <v>11345</v>
      </c>
      <c r="R1643" t="s">
        <v>9987</v>
      </c>
      <c r="S1643" t="s">
        <v>518</v>
      </c>
      <c r="T1643" t="s">
        <v>87</v>
      </c>
      <c r="U1643" t="s">
        <v>88</v>
      </c>
      <c r="V1643" t="s">
        <v>520</v>
      </c>
      <c r="W1643" t="s">
        <v>90</v>
      </c>
      <c r="X1643" t="s">
        <v>83</v>
      </c>
      <c r="Y1643" t="s">
        <v>91</v>
      </c>
      <c r="Z1643" t="s">
        <v>92</v>
      </c>
      <c r="AA1643" s="1">
        <v>44249</v>
      </c>
      <c r="AB1643" s="2">
        <v>127</v>
      </c>
      <c r="AC1643" s="2">
        <v>347</v>
      </c>
      <c r="AD1643" s="2">
        <v>0</v>
      </c>
      <c r="AE1643" s="2">
        <v>0</v>
      </c>
      <c r="AF1643" s="2"/>
      <c r="AG1643">
        <v>0</v>
      </c>
      <c r="AH1643" s="3">
        <v>96</v>
      </c>
      <c r="AI1643" s="3">
        <v>261</v>
      </c>
      <c r="AJ1643" s="3">
        <v>0</v>
      </c>
      <c r="AK1643" s="3">
        <v>0</v>
      </c>
      <c r="AL1643" s="3">
        <v>0</v>
      </c>
      <c r="AM1643" t="s">
        <v>9988</v>
      </c>
      <c r="AN1643" t="s">
        <v>9989</v>
      </c>
      <c r="AO1643" t="s">
        <v>9979</v>
      </c>
      <c r="AP1643" t="s">
        <v>9980</v>
      </c>
      <c r="AQ1643" t="s">
        <v>83</v>
      </c>
      <c r="AR1643" t="s">
        <v>9990</v>
      </c>
      <c r="AS1643" t="s">
        <v>83</v>
      </c>
      <c r="AT1643" t="s">
        <v>96</v>
      </c>
      <c r="AU1643" t="s">
        <v>9991</v>
      </c>
      <c r="AV1643" t="s">
        <v>9992</v>
      </c>
      <c r="AW1643" t="s">
        <v>99</v>
      </c>
      <c r="AX1643" t="s">
        <v>100</v>
      </c>
      <c r="AY1643" t="s">
        <v>10121</v>
      </c>
      <c r="AZ1643" t="s">
        <v>11794</v>
      </c>
      <c r="BA1643" t="s">
        <v>103</v>
      </c>
      <c r="BB1643" t="s">
        <v>83</v>
      </c>
      <c r="BC1643" s="4"/>
      <c r="BD1643" t="s">
        <v>83</v>
      </c>
      <c r="BE1643" t="s">
        <v>105</v>
      </c>
      <c r="BF1643" t="s">
        <v>106</v>
      </c>
      <c r="BG1643" t="s">
        <v>107</v>
      </c>
      <c r="BH1643" t="s">
        <v>1409</v>
      </c>
      <c r="BI1643" t="s">
        <v>1410</v>
      </c>
      <c r="BJ1643" s="2">
        <v>0</v>
      </c>
      <c r="BK1643" t="s">
        <v>90</v>
      </c>
      <c r="BL1643" t="s">
        <v>90</v>
      </c>
      <c r="BM1643" t="s">
        <v>83</v>
      </c>
      <c r="BN1643" t="s">
        <v>83</v>
      </c>
      <c r="BO1643" t="s">
        <v>83</v>
      </c>
      <c r="BP1643" t="s">
        <v>83</v>
      </c>
      <c r="BQ1643" t="s">
        <v>83</v>
      </c>
      <c r="BR1643" t="s">
        <v>83</v>
      </c>
      <c r="BS1643" t="s">
        <v>83</v>
      </c>
      <c r="BT1643" s="3">
        <v>1</v>
      </c>
    </row>
    <row r="1644" spans="1:72" x14ac:dyDescent="0.25">
      <c r="A1644" t="s">
        <v>9979</v>
      </c>
      <c r="B1644" t="s">
        <v>9980</v>
      </c>
      <c r="C1644" t="s">
        <v>9981</v>
      </c>
      <c r="D1644" t="s">
        <v>74</v>
      </c>
      <c r="E1644" t="s">
        <v>21868</v>
      </c>
      <c r="F1644" t="s">
        <v>9982</v>
      </c>
      <c r="G1644" t="s">
        <v>11795</v>
      </c>
      <c r="H1644" t="s">
        <v>11796</v>
      </c>
      <c r="I1644" s="1">
        <v>44249</v>
      </c>
      <c r="J1644" s="1">
        <v>44926</v>
      </c>
      <c r="K1644" t="s">
        <v>78</v>
      </c>
      <c r="L1644" t="s">
        <v>79</v>
      </c>
      <c r="M1644" t="s">
        <v>80</v>
      </c>
      <c r="N1644" t="s">
        <v>11340</v>
      </c>
      <c r="O1644" t="s">
        <v>250</v>
      </c>
      <c r="P1644" t="s">
        <v>11797</v>
      </c>
      <c r="Q1644" t="s">
        <v>11345</v>
      </c>
      <c r="R1644" t="s">
        <v>9987</v>
      </c>
      <c r="S1644" t="s">
        <v>518</v>
      </c>
      <c r="T1644" t="s">
        <v>87</v>
      </c>
      <c r="U1644" t="s">
        <v>88</v>
      </c>
      <c r="V1644" t="s">
        <v>520</v>
      </c>
      <c r="W1644" t="s">
        <v>90</v>
      </c>
      <c r="X1644" t="s">
        <v>83</v>
      </c>
      <c r="Y1644" t="s">
        <v>91</v>
      </c>
      <c r="Z1644" t="s">
        <v>92</v>
      </c>
      <c r="AA1644" s="1">
        <v>44249</v>
      </c>
      <c r="AB1644" s="2">
        <v>127</v>
      </c>
      <c r="AC1644" s="2">
        <v>347</v>
      </c>
      <c r="AD1644" s="2">
        <v>0</v>
      </c>
      <c r="AE1644" s="2">
        <v>0</v>
      </c>
      <c r="AF1644" s="2"/>
      <c r="AG1644">
        <v>0</v>
      </c>
      <c r="AH1644" s="3">
        <v>96</v>
      </c>
      <c r="AI1644" s="3">
        <v>261</v>
      </c>
      <c r="AJ1644" s="3">
        <v>0</v>
      </c>
      <c r="AK1644" s="3">
        <v>0</v>
      </c>
      <c r="AL1644" s="3">
        <v>0</v>
      </c>
      <c r="AM1644" t="s">
        <v>9988</v>
      </c>
      <c r="AN1644" t="s">
        <v>9989</v>
      </c>
      <c r="AO1644" t="s">
        <v>9979</v>
      </c>
      <c r="AP1644" t="s">
        <v>9980</v>
      </c>
      <c r="AQ1644" t="s">
        <v>83</v>
      </c>
      <c r="AR1644" t="s">
        <v>9990</v>
      </c>
      <c r="AS1644" t="s">
        <v>83</v>
      </c>
      <c r="AT1644" t="s">
        <v>96</v>
      </c>
      <c r="AU1644" t="s">
        <v>9991</v>
      </c>
      <c r="AV1644" t="s">
        <v>9992</v>
      </c>
      <c r="AW1644" t="s">
        <v>99</v>
      </c>
      <c r="AX1644" t="s">
        <v>100</v>
      </c>
      <c r="AY1644" t="s">
        <v>10121</v>
      </c>
      <c r="AZ1644" t="s">
        <v>11798</v>
      </c>
      <c r="BA1644" t="s">
        <v>103</v>
      </c>
      <c r="BB1644" t="s">
        <v>83</v>
      </c>
      <c r="BC1644" s="4"/>
      <c r="BD1644" t="s">
        <v>83</v>
      </c>
      <c r="BE1644" t="s">
        <v>105</v>
      </c>
      <c r="BF1644" t="s">
        <v>106</v>
      </c>
      <c r="BG1644" t="s">
        <v>107</v>
      </c>
      <c r="BH1644" t="s">
        <v>1409</v>
      </c>
      <c r="BI1644" t="s">
        <v>1410</v>
      </c>
      <c r="BJ1644" s="2">
        <v>0</v>
      </c>
      <c r="BK1644" t="s">
        <v>90</v>
      </c>
      <c r="BL1644" t="s">
        <v>90</v>
      </c>
      <c r="BM1644" t="s">
        <v>83</v>
      </c>
      <c r="BN1644" t="s">
        <v>83</v>
      </c>
      <c r="BO1644" t="s">
        <v>83</v>
      </c>
      <c r="BP1644" t="s">
        <v>83</v>
      </c>
      <c r="BQ1644" t="s">
        <v>83</v>
      </c>
      <c r="BR1644" t="s">
        <v>83</v>
      </c>
      <c r="BS1644" t="s">
        <v>83</v>
      </c>
      <c r="BT1644" s="3">
        <v>1</v>
      </c>
    </row>
    <row r="1645" spans="1:72" x14ac:dyDescent="0.25">
      <c r="A1645" t="s">
        <v>9979</v>
      </c>
      <c r="B1645" t="s">
        <v>9980</v>
      </c>
      <c r="C1645" t="s">
        <v>9981</v>
      </c>
      <c r="D1645" t="s">
        <v>74</v>
      </c>
      <c r="E1645" t="s">
        <v>21868</v>
      </c>
      <c r="F1645" t="s">
        <v>9982</v>
      </c>
      <c r="G1645" t="s">
        <v>11799</v>
      </c>
      <c r="H1645" t="s">
        <v>11800</v>
      </c>
      <c r="I1645" s="1">
        <v>44249</v>
      </c>
      <c r="J1645" s="1">
        <v>44926</v>
      </c>
      <c r="K1645" t="s">
        <v>78</v>
      </c>
      <c r="L1645" t="s">
        <v>79</v>
      </c>
      <c r="M1645" t="s">
        <v>80</v>
      </c>
      <c r="N1645" t="s">
        <v>11801</v>
      </c>
      <c r="O1645" t="s">
        <v>162</v>
      </c>
      <c r="P1645" t="s">
        <v>11802</v>
      </c>
      <c r="Q1645" t="s">
        <v>11803</v>
      </c>
      <c r="R1645" t="s">
        <v>9987</v>
      </c>
      <c r="S1645" t="s">
        <v>518</v>
      </c>
      <c r="T1645" t="s">
        <v>87</v>
      </c>
      <c r="U1645" t="s">
        <v>88</v>
      </c>
      <c r="V1645" t="s">
        <v>520</v>
      </c>
      <c r="W1645" t="s">
        <v>90</v>
      </c>
      <c r="X1645" t="s">
        <v>83</v>
      </c>
      <c r="Y1645" t="s">
        <v>91</v>
      </c>
      <c r="Z1645" t="s">
        <v>92</v>
      </c>
      <c r="AA1645" s="1">
        <v>44249</v>
      </c>
      <c r="AB1645" s="2">
        <v>127</v>
      </c>
      <c r="AC1645" s="2">
        <v>347</v>
      </c>
      <c r="AD1645" s="2">
        <v>0</v>
      </c>
      <c r="AE1645" s="2">
        <v>0</v>
      </c>
      <c r="AF1645" s="2"/>
      <c r="AG1645">
        <v>0</v>
      </c>
      <c r="AH1645" s="3">
        <v>96</v>
      </c>
      <c r="AI1645" s="3">
        <v>261</v>
      </c>
      <c r="AJ1645" s="3">
        <v>0</v>
      </c>
      <c r="AK1645" s="3">
        <v>0</v>
      </c>
      <c r="AL1645" s="3">
        <v>0</v>
      </c>
      <c r="AM1645" t="s">
        <v>9988</v>
      </c>
      <c r="AN1645" t="s">
        <v>9989</v>
      </c>
      <c r="AO1645" t="s">
        <v>9979</v>
      </c>
      <c r="AP1645" t="s">
        <v>9980</v>
      </c>
      <c r="AQ1645" t="s">
        <v>83</v>
      </c>
      <c r="AR1645" t="s">
        <v>9990</v>
      </c>
      <c r="AS1645" t="s">
        <v>83</v>
      </c>
      <c r="AT1645" t="s">
        <v>96</v>
      </c>
      <c r="AU1645" t="s">
        <v>9991</v>
      </c>
      <c r="AV1645" t="s">
        <v>9992</v>
      </c>
      <c r="AW1645" t="s">
        <v>99</v>
      </c>
      <c r="AX1645" t="s">
        <v>100</v>
      </c>
      <c r="AY1645" t="s">
        <v>10121</v>
      </c>
      <c r="AZ1645" t="s">
        <v>11804</v>
      </c>
      <c r="BA1645" t="s">
        <v>103</v>
      </c>
      <c r="BB1645" t="s">
        <v>83</v>
      </c>
      <c r="BC1645" s="4"/>
      <c r="BD1645" t="s">
        <v>83</v>
      </c>
      <c r="BE1645" t="s">
        <v>105</v>
      </c>
      <c r="BF1645" t="s">
        <v>106</v>
      </c>
      <c r="BG1645" t="s">
        <v>107</v>
      </c>
      <c r="BH1645" t="s">
        <v>1409</v>
      </c>
      <c r="BI1645" t="s">
        <v>1410</v>
      </c>
      <c r="BJ1645" s="2">
        <v>0</v>
      </c>
      <c r="BK1645" t="s">
        <v>90</v>
      </c>
      <c r="BL1645" t="s">
        <v>90</v>
      </c>
      <c r="BM1645" t="s">
        <v>83</v>
      </c>
      <c r="BN1645" t="s">
        <v>83</v>
      </c>
      <c r="BO1645" t="s">
        <v>83</v>
      </c>
      <c r="BP1645" t="s">
        <v>83</v>
      </c>
      <c r="BQ1645" t="s">
        <v>83</v>
      </c>
      <c r="BR1645" t="s">
        <v>83</v>
      </c>
      <c r="BS1645" t="s">
        <v>83</v>
      </c>
      <c r="BT1645" s="3">
        <v>1</v>
      </c>
    </row>
    <row r="1646" spans="1:72" x14ac:dyDescent="0.25">
      <c r="A1646" t="s">
        <v>9979</v>
      </c>
      <c r="B1646" t="s">
        <v>9980</v>
      </c>
      <c r="C1646" t="s">
        <v>9981</v>
      </c>
      <c r="D1646" t="s">
        <v>74</v>
      </c>
      <c r="E1646" t="s">
        <v>21868</v>
      </c>
      <c r="F1646" t="s">
        <v>9982</v>
      </c>
      <c r="G1646" t="s">
        <v>11805</v>
      </c>
      <c r="H1646" t="s">
        <v>11806</v>
      </c>
      <c r="I1646" s="1">
        <v>44249</v>
      </c>
      <c r="J1646" s="1">
        <v>44926</v>
      </c>
      <c r="K1646" t="s">
        <v>78</v>
      </c>
      <c r="L1646" t="s">
        <v>79</v>
      </c>
      <c r="M1646" t="s">
        <v>80</v>
      </c>
      <c r="N1646" t="s">
        <v>11308</v>
      </c>
      <c r="O1646" t="s">
        <v>168</v>
      </c>
      <c r="P1646" t="s">
        <v>11807</v>
      </c>
      <c r="Q1646" t="s">
        <v>11309</v>
      </c>
      <c r="R1646" t="s">
        <v>9987</v>
      </c>
      <c r="S1646" t="s">
        <v>518</v>
      </c>
      <c r="T1646" t="s">
        <v>87</v>
      </c>
      <c r="U1646" t="s">
        <v>88</v>
      </c>
      <c r="V1646" t="s">
        <v>520</v>
      </c>
      <c r="W1646" t="s">
        <v>90</v>
      </c>
      <c r="X1646" t="s">
        <v>83</v>
      </c>
      <c r="Y1646" t="s">
        <v>91</v>
      </c>
      <c r="Z1646" t="s">
        <v>92</v>
      </c>
      <c r="AA1646" s="1">
        <v>44249</v>
      </c>
      <c r="AB1646" s="2">
        <v>127</v>
      </c>
      <c r="AC1646" s="2">
        <v>347</v>
      </c>
      <c r="AD1646" s="2">
        <v>0</v>
      </c>
      <c r="AE1646" s="2">
        <v>0</v>
      </c>
      <c r="AF1646" s="2"/>
      <c r="AG1646">
        <v>0</v>
      </c>
      <c r="AH1646" s="3">
        <v>96</v>
      </c>
      <c r="AI1646" s="3">
        <v>261</v>
      </c>
      <c r="AJ1646" s="3">
        <v>0</v>
      </c>
      <c r="AK1646" s="3">
        <v>0</v>
      </c>
      <c r="AL1646" s="3">
        <v>0</v>
      </c>
      <c r="AM1646" t="s">
        <v>9988</v>
      </c>
      <c r="AN1646" t="s">
        <v>9989</v>
      </c>
      <c r="AO1646" t="s">
        <v>9979</v>
      </c>
      <c r="AP1646" t="s">
        <v>9980</v>
      </c>
      <c r="AQ1646" t="s">
        <v>83</v>
      </c>
      <c r="AR1646" t="s">
        <v>9990</v>
      </c>
      <c r="AS1646" t="s">
        <v>83</v>
      </c>
      <c r="AT1646" t="s">
        <v>96</v>
      </c>
      <c r="AU1646" t="s">
        <v>9991</v>
      </c>
      <c r="AV1646" t="s">
        <v>9992</v>
      </c>
      <c r="AW1646" t="s">
        <v>99</v>
      </c>
      <c r="AX1646" t="s">
        <v>100</v>
      </c>
      <c r="AY1646" t="s">
        <v>10121</v>
      </c>
      <c r="AZ1646" t="s">
        <v>11808</v>
      </c>
      <c r="BA1646" t="s">
        <v>103</v>
      </c>
      <c r="BB1646" t="s">
        <v>83</v>
      </c>
      <c r="BC1646" s="4"/>
      <c r="BD1646" t="s">
        <v>83</v>
      </c>
      <c r="BE1646" t="s">
        <v>105</v>
      </c>
      <c r="BF1646" t="s">
        <v>106</v>
      </c>
      <c r="BG1646" t="s">
        <v>107</v>
      </c>
      <c r="BH1646" t="s">
        <v>1409</v>
      </c>
      <c r="BI1646" t="s">
        <v>1410</v>
      </c>
      <c r="BJ1646" s="2">
        <v>0</v>
      </c>
      <c r="BK1646" t="s">
        <v>90</v>
      </c>
      <c r="BL1646" t="s">
        <v>90</v>
      </c>
      <c r="BM1646" t="s">
        <v>83</v>
      </c>
      <c r="BN1646" t="s">
        <v>83</v>
      </c>
      <c r="BO1646" t="s">
        <v>83</v>
      </c>
      <c r="BP1646" t="s">
        <v>83</v>
      </c>
      <c r="BQ1646" t="s">
        <v>83</v>
      </c>
      <c r="BR1646" t="s">
        <v>83</v>
      </c>
      <c r="BS1646" t="s">
        <v>83</v>
      </c>
      <c r="BT1646" s="3">
        <v>1</v>
      </c>
    </row>
    <row r="1647" spans="1:72" x14ac:dyDescent="0.25">
      <c r="A1647" t="s">
        <v>9979</v>
      </c>
      <c r="B1647" t="s">
        <v>9980</v>
      </c>
      <c r="C1647" t="s">
        <v>9981</v>
      </c>
      <c r="D1647" t="s">
        <v>74</v>
      </c>
      <c r="E1647" t="s">
        <v>21868</v>
      </c>
      <c r="F1647" t="s">
        <v>9982</v>
      </c>
      <c r="G1647" t="s">
        <v>11809</v>
      </c>
      <c r="H1647" t="s">
        <v>11810</v>
      </c>
      <c r="I1647" s="1">
        <v>44249</v>
      </c>
      <c r="J1647" s="1">
        <v>44926</v>
      </c>
      <c r="K1647" t="s">
        <v>78</v>
      </c>
      <c r="L1647" t="s">
        <v>79</v>
      </c>
      <c r="M1647" t="s">
        <v>80</v>
      </c>
      <c r="N1647" t="s">
        <v>11303</v>
      </c>
      <c r="O1647" t="s">
        <v>430</v>
      </c>
      <c r="P1647" t="s">
        <v>11811</v>
      </c>
      <c r="Q1647" t="s">
        <v>11304</v>
      </c>
      <c r="R1647" t="s">
        <v>9987</v>
      </c>
      <c r="S1647" t="s">
        <v>518</v>
      </c>
      <c r="T1647" t="s">
        <v>87</v>
      </c>
      <c r="U1647" t="s">
        <v>88</v>
      </c>
      <c r="V1647" t="s">
        <v>520</v>
      </c>
      <c r="W1647" t="s">
        <v>90</v>
      </c>
      <c r="X1647" t="s">
        <v>83</v>
      </c>
      <c r="Y1647" t="s">
        <v>91</v>
      </c>
      <c r="Z1647" t="s">
        <v>92</v>
      </c>
      <c r="AA1647" s="1">
        <v>44249</v>
      </c>
      <c r="AB1647" s="2">
        <v>127</v>
      </c>
      <c r="AC1647" s="2">
        <v>347</v>
      </c>
      <c r="AD1647" s="2">
        <v>0</v>
      </c>
      <c r="AE1647" s="2">
        <v>0</v>
      </c>
      <c r="AF1647" s="2"/>
      <c r="AG1647">
        <v>0</v>
      </c>
      <c r="AH1647" s="3">
        <v>96</v>
      </c>
      <c r="AI1647" s="3">
        <v>261</v>
      </c>
      <c r="AJ1647" s="3">
        <v>0</v>
      </c>
      <c r="AK1647" s="3">
        <v>0</v>
      </c>
      <c r="AL1647" s="3">
        <v>0</v>
      </c>
      <c r="AM1647" t="s">
        <v>9988</v>
      </c>
      <c r="AN1647" t="s">
        <v>9989</v>
      </c>
      <c r="AO1647" t="s">
        <v>9979</v>
      </c>
      <c r="AP1647" t="s">
        <v>9980</v>
      </c>
      <c r="AQ1647" t="s">
        <v>83</v>
      </c>
      <c r="AR1647" t="s">
        <v>9990</v>
      </c>
      <c r="AS1647" t="s">
        <v>83</v>
      </c>
      <c r="AT1647" t="s">
        <v>96</v>
      </c>
      <c r="AU1647" t="s">
        <v>9991</v>
      </c>
      <c r="AV1647" t="s">
        <v>9992</v>
      </c>
      <c r="AW1647" t="s">
        <v>99</v>
      </c>
      <c r="AX1647" t="s">
        <v>100</v>
      </c>
      <c r="AY1647" t="s">
        <v>10121</v>
      </c>
      <c r="AZ1647" t="s">
        <v>11812</v>
      </c>
      <c r="BA1647" t="s">
        <v>103</v>
      </c>
      <c r="BB1647" t="s">
        <v>83</v>
      </c>
      <c r="BC1647" s="4"/>
      <c r="BD1647" t="s">
        <v>83</v>
      </c>
      <c r="BE1647" t="s">
        <v>105</v>
      </c>
      <c r="BF1647" t="s">
        <v>106</v>
      </c>
      <c r="BG1647" t="s">
        <v>107</v>
      </c>
      <c r="BH1647" t="s">
        <v>1409</v>
      </c>
      <c r="BI1647" t="s">
        <v>1410</v>
      </c>
      <c r="BJ1647" s="2">
        <v>0</v>
      </c>
      <c r="BK1647" t="s">
        <v>90</v>
      </c>
      <c r="BL1647" t="s">
        <v>90</v>
      </c>
      <c r="BM1647" t="s">
        <v>83</v>
      </c>
      <c r="BN1647" t="s">
        <v>83</v>
      </c>
      <c r="BO1647" t="s">
        <v>83</v>
      </c>
      <c r="BP1647" t="s">
        <v>83</v>
      </c>
      <c r="BQ1647" t="s">
        <v>83</v>
      </c>
      <c r="BR1647" t="s">
        <v>83</v>
      </c>
      <c r="BS1647" t="s">
        <v>83</v>
      </c>
      <c r="BT1647" s="3">
        <v>1</v>
      </c>
    </row>
    <row r="1648" spans="1:72" x14ac:dyDescent="0.25">
      <c r="A1648" t="s">
        <v>9979</v>
      </c>
      <c r="B1648" t="s">
        <v>9980</v>
      </c>
      <c r="C1648" t="s">
        <v>9981</v>
      </c>
      <c r="D1648" t="s">
        <v>74</v>
      </c>
      <c r="E1648" t="s">
        <v>21868</v>
      </c>
      <c r="F1648" t="s">
        <v>9982</v>
      </c>
      <c r="G1648" t="s">
        <v>11813</v>
      </c>
      <c r="H1648" t="s">
        <v>11814</v>
      </c>
      <c r="I1648" s="1">
        <v>44249</v>
      </c>
      <c r="J1648" s="1">
        <v>44926</v>
      </c>
      <c r="K1648" t="s">
        <v>78</v>
      </c>
      <c r="L1648" t="s">
        <v>79</v>
      </c>
      <c r="M1648" t="s">
        <v>80</v>
      </c>
      <c r="N1648" t="s">
        <v>11815</v>
      </c>
      <c r="O1648" t="s">
        <v>430</v>
      </c>
      <c r="P1648" t="s">
        <v>11816</v>
      </c>
      <c r="Q1648" t="s">
        <v>11817</v>
      </c>
      <c r="R1648" t="s">
        <v>9987</v>
      </c>
      <c r="S1648" t="s">
        <v>518</v>
      </c>
      <c r="T1648" t="s">
        <v>87</v>
      </c>
      <c r="U1648" t="s">
        <v>88</v>
      </c>
      <c r="V1648" t="s">
        <v>520</v>
      </c>
      <c r="W1648" t="s">
        <v>90</v>
      </c>
      <c r="X1648" t="s">
        <v>83</v>
      </c>
      <c r="Y1648" t="s">
        <v>91</v>
      </c>
      <c r="Z1648" t="s">
        <v>92</v>
      </c>
      <c r="AA1648" s="1">
        <v>44249</v>
      </c>
      <c r="AB1648" s="2">
        <v>127</v>
      </c>
      <c r="AC1648" s="2">
        <v>347</v>
      </c>
      <c r="AD1648" s="2">
        <v>0</v>
      </c>
      <c r="AE1648" s="2">
        <v>0</v>
      </c>
      <c r="AF1648" s="2"/>
      <c r="AG1648">
        <v>0</v>
      </c>
      <c r="AH1648" s="3">
        <v>96</v>
      </c>
      <c r="AI1648" s="3">
        <v>261</v>
      </c>
      <c r="AJ1648" s="3">
        <v>0</v>
      </c>
      <c r="AK1648" s="3">
        <v>0</v>
      </c>
      <c r="AL1648" s="3">
        <v>0</v>
      </c>
      <c r="AM1648" t="s">
        <v>9988</v>
      </c>
      <c r="AN1648" t="s">
        <v>9989</v>
      </c>
      <c r="AO1648" t="s">
        <v>9979</v>
      </c>
      <c r="AP1648" t="s">
        <v>9980</v>
      </c>
      <c r="AQ1648" t="s">
        <v>83</v>
      </c>
      <c r="AR1648" t="s">
        <v>9990</v>
      </c>
      <c r="AS1648" t="s">
        <v>83</v>
      </c>
      <c r="AT1648" t="s">
        <v>96</v>
      </c>
      <c r="AU1648" t="s">
        <v>9991</v>
      </c>
      <c r="AV1648" t="s">
        <v>9992</v>
      </c>
      <c r="AW1648" t="s">
        <v>99</v>
      </c>
      <c r="AX1648" t="s">
        <v>100</v>
      </c>
      <c r="AY1648" t="s">
        <v>10121</v>
      </c>
      <c r="AZ1648" t="s">
        <v>11818</v>
      </c>
      <c r="BA1648" t="s">
        <v>103</v>
      </c>
      <c r="BB1648" t="s">
        <v>83</v>
      </c>
      <c r="BC1648" s="4"/>
      <c r="BD1648" t="s">
        <v>83</v>
      </c>
      <c r="BE1648" t="s">
        <v>105</v>
      </c>
      <c r="BF1648" t="s">
        <v>106</v>
      </c>
      <c r="BG1648" t="s">
        <v>107</v>
      </c>
      <c r="BH1648" t="s">
        <v>1409</v>
      </c>
      <c r="BI1648" t="s">
        <v>1410</v>
      </c>
      <c r="BJ1648" s="2">
        <v>0</v>
      </c>
      <c r="BK1648" t="s">
        <v>90</v>
      </c>
      <c r="BL1648" t="s">
        <v>90</v>
      </c>
      <c r="BM1648" t="s">
        <v>83</v>
      </c>
      <c r="BN1648" t="s">
        <v>83</v>
      </c>
      <c r="BO1648" t="s">
        <v>83</v>
      </c>
      <c r="BP1648" t="s">
        <v>83</v>
      </c>
      <c r="BQ1648" t="s">
        <v>83</v>
      </c>
      <c r="BR1648" t="s">
        <v>83</v>
      </c>
      <c r="BS1648" t="s">
        <v>83</v>
      </c>
      <c r="BT1648" s="3">
        <v>1</v>
      </c>
    </row>
    <row r="1649" spans="1:72" x14ac:dyDescent="0.25">
      <c r="A1649" t="s">
        <v>9979</v>
      </c>
      <c r="B1649" t="s">
        <v>9980</v>
      </c>
      <c r="C1649" t="s">
        <v>9981</v>
      </c>
      <c r="D1649" t="s">
        <v>74</v>
      </c>
      <c r="E1649" t="s">
        <v>21868</v>
      </c>
      <c r="F1649" t="s">
        <v>9982</v>
      </c>
      <c r="G1649" t="s">
        <v>11819</v>
      </c>
      <c r="H1649" t="s">
        <v>11820</v>
      </c>
      <c r="I1649" s="1">
        <v>44249</v>
      </c>
      <c r="J1649" s="1">
        <v>44926</v>
      </c>
      <c r="K1649" t="s">
        <v>78</v>
      </c>
      <c r="L1649" t="s">
        <v>79</v>
      </c>
      <c r="M1649" t="s">
        <v>80</v>
      </c>
      <c r="N1649" t="s">
        <v>10342</v>
      </c>
      <c r="O1649" t="s">
        <v>352</v>
      </c>
      <c r="P1649" t="s">
        <v>7074</v>
      </c>
      <c r="Q1649" t="s">
        <v>10343</v>
      </c>
      <c r="R1649" t="s">
        <v>9987</v>
      </c>
      <c r="S1649" t="s">
        <v>518</v>
      </c>
      <c r="T1649" t="s">
        <v>87</v>
      </c>
      <c r="U1649" t="s">
        <v>88</v>
      </c>
      <c r="V1649" t="s">
        <v>520</v>
      </c>
      <c r="W1649" t="s">
        <v>90</v>
      </c>
      <c r="X1649" t="s">
        <v>83</v>
      </c>
      <c r="Y1649" t="s">
        <v>91</v>
      </c>
      <c r="Z1649" t="s">
        <v>92</v>
      </c>
      <c r="AA1649" s="1">
        <v>44249</v>
      </c>
      <c r="AB1649" s="2">
        <v>127</v>
      </c>
      <c r="AC1649" s="2">
        <v>347</v>
      </c>
      <c r="AD1649" s="2">
        <v>0</v>
      </c>
      <c r="AE1649" s="2">
        <v>0</v>
      </c>
      <c r="AF1649" s="2"/>
      <c r="AG1649">
        <v>0</v>
      </c>
      <c r="AH1649" s="3">
        <v>96</v>
      </c>
      <c r="AI1649" s="3">
        <v>261</v>
      </c>
      <c r="AJ1649" s="3">
        <v>0</v>
      </c>
      <c r="AK1649" s="3">
        <v>0</v>
      </c>
      <c r="AL1649" s="3">
        <v>0</v>
      </c>
      <c r="AM1649" t="s">
        <v>9988</v>
      </c>
      <c r="AN1649" t="s">
        <v>9989</v>
      </c>
      <c r="AO1649" t="s">
        <v>9979</v>
      </c>
      <c r="AP1649" t="s">
        <v>9980</v>
      </c>
      <c r="AQ1649" t="s">
        <v>83</v>
      </c>
      <c r="AR1649" t="s">
        <v>9990</v>
      </c>
      <c r="AS1649" t="s">
        <v>83</v>
      </c>
      <c r="AT1649" t="s">
        <v>96</v>
      </c>
      <c r="AU1649" t="s">
        <v>9991</v>
      </c>
      <c r="AV1649" t="s">
        <v>9992</v>
      </c>
      <c r="AW1649" t="s">
        <v>99</v>
      </c>
      <c r="AX1649" t="s">
        <v>100</v>
      </c>
      <c r="AY1649" t="s">
        <v>10121</v>
      </c>
      <c r="AZ1649" t="s">
        <v>11821</v>
      </c>
      <c r="BA1649" t="s">
        <v>103</v>
      </c>
      <c r="BB1649" t="s">
        <v>83</v>
      </c>
      <c r="BC1649" s="4"/>
      <c r="BD1649" t="s">
        <v>83</v>
      </c>
      <c r="BE1649" t="s">
        <v>105</v>
      </c>
      <c r="BF1649" t="s">
        <v>106</v>
      </c>
      <c r="BG1649" t="s">
        <v>107</v>
      </c>
      <c r="BH1649" t="s">
        <v>1409</v>
      </c>
      <c r="BI1649" t="s">
        <v>1410</v>
      </c>
      <c r="BJ1649" s="2">
        <v>0</v>
      </c>
      <c r="BK1649" t="s">
        <v>90</v>
      </c>
      <c r="BL1649" t="s">
        <v>90</v>
      </c>
      <c r="BM1649" t="s">
        <v>83</v>
      </c>
      <c r="BN1649" t="s">
        <v>83</v>
      </c>
      <c r="BO1649" t="s">
        <v>83</v>
      </c>
      <c r="BP1649" t="s">
        <v>83</v>
      </c>
      <c r="BQ1649" t="s">
        <v>83</v>
      </c>
      <c r="BR1649" t="s">
        <v>83</v>
      </c>
      <c r="BS1649" t="s">
        <v>83</v>
      </c>
      <c r="BT1649" s="3">
        <v>1</v>
      </c>
    </row>
    <row r="1650" spans="1:72" x14ac:dyDescent="0.25">
      <c r="A1650" t="s">
        <v>9979</v>
      </c>
      <c r="B1650" t="s">
        <v>9980</v>
      </c>
      <c r="C1650" t="s">
        <v>9981</v>
      </c>
      <c r="D1650" t="s">
        <v>74</v>
      </c>
      <c r="E1650" t="s">
        <v>21868</v>
      </c>
      <c r="F1650" t="s">
        <v>9982</v>
      </c>
      <c r="G1650" t="s">
        <v>11822</v>
      </c>
      <c r="H1650" t="s">
        <v>11823</v>
      </c>
      <c r="I1650" s="1">
        <v>44249</v>
      </c>
      <c r="J1650" s="1">
        <v>44926</v>
      </c>
      <c r="K1650" t="s">
        <v>78</v>
      </c>
      <c r="L1650" t="s">
        <v>79</v>
      </c>
      <c r="M1650" t="s">
        <v>80</v>
      </c>
      <c r="N1650" t="s">
        <v>11824</v>
      </c>
      <c r="O1650" t="s">
        <v>234</v>
      </c>
      <c r="P1650" t="s">
        <v>6828</v>
      </c>
      <c r="Q1650" t="s">
        <v>11825</v>
      </c>
      <c r="R1650" t="s">
        <v>9987</v>
      </c>
      <c r="S1650" t="s">
        <v>518</v>
      </c>
      <c r="T1650" t="s">
        <v>87</v>
      </c>
      <c r="U1650" t="s">
        <v>88</v>
      </c>
      <c r="V1650" t="s">
        <v>520</v>
      </c>
      <c r="W1650" t="s">
        <v>90</v>
      </c>
      <c r="X1650" t="s">
        <v>83</v>
      </c>
      <c r="Y1650" t="s">
        <v>91</v>
      </c>
      <c r="Z1650" t="s">
        <v>92</v>
      </c>
      <c r="AA1650" s="1">
        <v>44249</v>
      </c>
      <c r="AB1650" s="2">
        <v>127</v>
      </c>
      <c r="AC1650" s="2">
        <v>347</v>
      </c>
      <c r="AD1650" s="2">
        <v>0</v>
      </c>
      <c r="AE1650" s="2">
        <v>0</v>
      </c>
      <c r="AF1650" s="2"/>
      <c r="AG1650">
        <v>0</v>
      </c>
      <c r="AH1650" s="3">
        <v>96</v>
      </c>
      <c r="AI1650" s="3">
        <v>261</v>
      </c>
      <c r="AJ1650" s="3">
        <v>0</v>
      </c>
      <c r="AK1650" s="3">
        <v>0</v>
      </c>
      <c r="AL1650" s="3">
        <v>0</v>
      </c>
      <c r="AM1650" t="s">
        <v>9988</v>
      </c>
      <c r="AN1650" t="s">
        <v>9989</v>
      </c>
      <c r="AO1650" t="s">
        <v>9979</v>
      </c>
      <c r="AP1650" t="s">
        <v>9980</v>
      </c>
      <c r="AQ1650" t="s">
        <v>83</v>
      </c>
      <c r="AR1650" t="s">
        <v>9990</v>
      </c>
      <c r="AS1650" t="s">
        <v>83</v>
      </c>
      <c r="AT1650" t="s">
        <v>96</v>
      </c>
      <c r="AU1650" t="s">
        <v>9991</v>
      </c>
      <c r="AV1650" t="s">
        <v>9992</v>
      </c>
      <c r="AW1650" t="s">
        <v>99</v>
      </c>
      <c r="AX1650" t="s">
        <v>100</v>
      </c>
      <c r="AY1650" t="s">
        <v>10121</v>
      </c>
      <c r="AZ1650" t="s">
        <v>11826</v>
      </c>
      <c r="BA1650" t="s">
        <v>103</v>
      </c>
      <c r="BB1650" t="s">
        <v>83</v>
      </c>
      <c r="BC1650" s="4"/>
      <c r="BD1650" t="s">
        <v>83</v>
      </c>
      <c r="BE1650" t="s">
        <v>105</v>
      </c>
      <c r="BF1650" t="s">
        <v>106</v>
      </c>
      <c r="BG1650" t="s">
        <v>107</v>
      </c>
      <c r="BH1650" t="s">
        <v>1409</v>
      </c>
      <c r="BI1650" t="s">
        <v>1410</v>
      </c>
      <c r="BJ1650" s="2">
        <v>0</v>
      </c>
      <c r="BK1650" t="s">
        <v>90</v>
      </c>
      <c r="BL1650" t="s">
        <v>90</v>
      </c>
      <c r="BM1650" t="s">
        <v>83</v>
      </c>
      <c r="BN1650" t="s">
        <v>83</v>
      </c>
      <c r="BO1650" t="s">
        <v>83</v>
      </c>
      <c r="BP1650" t="s">
        <v>83</v>
      </c>
      <c r="BQ1650" t="s">
        <v>83</v>
      </c>
      <c r="BR1650" t="s">
        <v>83</v>
      </c>
      <c r="BS1650" t="s">
        <v>83</v>
      </c>
      <c r="BT1650" s="3">
        <v>1</v>
      </c>
    </row>
    <row r="1651" spans="1:72" x14ac:dyDescent="0.25">
      <c r="A1651" t="s">
        <v>9979</v>
      </c>
      <c r="B1651" t="s">
        <v>9980</v>
      </c>
      <c r="C1651" t="s">
        <v>9981</v>
      </c>
      <c r="D1651" t="s">
        <v>74</v>
      </c>
      <c r="E1651" t="s">
        <v>21868</v>
      </c>
      <c r="F1651" t="s">
        <v>9982</v>
      </c>
      <c r="G1651" t="s">
        <v>11827</v>
      </c>
      <c r="H1651" t="s">
        <v>11828</v>
      </c>
      <c r="I1651" s="1">
        <v>44249</v>
      </c>
      <c r="J1651" s="1">
        <v>44926</v>
      </c>
      <c r="K1651" t="s">
        <v>78</v>
      </c>
      <c r="L1651" t="s">
        <v>79</v>
      </c>
      <c r="M1651" t="s">
        <v>80</v>
      </c>
      <c r="N1651" t="s">
        <v>10744</v>
      </c>
      <c r="O1651" t="s">
        <v>242</v>
      </c>
      <c r="P1651" t="s">
        <v>11829</v>
      </c>
      <c r="Q1651" t="s">
        <v>10745</v>
      </c>
      <c r="R1651" t="s">
        <v>9987</v>
      </c>
      <c r="S1651" t="s">
        <v>518</v>
      </c>
      <c r="T1651" t="s">
        <v>87</v>
      </c>
      <c r="U1651" t="s">
        <v>88</v>
      </c>
      <c r="V1651" t="s">
        <v>520</v>
      </c>
      <c r="W1651" t="s">
        <v>90</v>
      </c>
      <c r="X1651" t="s">
        <v>83</v>
      </c>
      <c r="Y1651" t="s">
        <v>91</v>
      </c>
      <c r="Z1651" t="s">
        <v>92</v>
      </c>
      <c r="AA1651" s="1">
        <v>44249</v>
      </c>
      <c r="AB1651" s="2">
        <v>127</v>
      </c>
      <c r="AC1651" s="2">
        <v>347</v>
      </c>
      <c r="AD1651" s="2">
        <v>0</v>
      </c>
      <c r="AE1651" s="2">
        <v>0</v>
      </c>
      <c r="AF1651" s="2"/>
      <c r="AG1651">
        <v>0</v>
      </c>
      <c r="AH1651" s="3">
        <v>96</v>
      </c>
      <c r="AI1651" s="3">
        <v>261</v>
      </c>
      <c r="AJ1651" s="3">
        <v>0</v>
      </c>
      <c r="AK1651" s="3">
        <v>0</v>
      </c>
      <c r="AL1651" s="3">
        <v>0</v>
      </c>
      <c r="AM1651" t="s">
        <v>9988</v>
      </c>
      <c r="AN1651" t="s">
        <v>9989</v>
      </c>
      <c r="AO1651" t="s">
        <v>9979</v>
      </c>
      <c r="AP1651" t="s">
        <v>9980</v>
      </c>
      <c r="AQ1651" t="s">
        <v>83</v>
      </c>
      <c r="AR1651" t="s">
        <v>9990</v>
      </c>
      <c r="AS1651" t="s">
        <v>83</v>
      </c>
      <c r="AT1651" t="s">
        <v>96</v>
      </c>
      <c r="AU1651" t="s">
        <v>9991</v>
      </c>
      <c r="AV1651" t="s">
        <v>9992</v>
      </c>
      <c r="AW1651" t="s">
        <v>99</v>
      </c>
      <c r="AX1651" t="s">
        <v>100</v>
      </c>
      <c r="AY1651" t="s">
        <v>10121</v>
      </c>
      <c r="AZ1651" t="s">
        <v>11830</v>
      </c>
      <c r="BA1651" t="s">
        <v>103</v>
      </c>
      <c r="BB1651" t="s">
        <v>11831</v>
      </c>
      <c r="BC1651" s="4"/>
      <c r="BD1651" t="s">
        <v>83</v>
      </c>
      <c r="BE1651" t="s">
        <v>105</v>
      </c>
      <c r="BF1651" t="s">
        <v>106</v>
      </c>
      <c r="BG1651" t="s">
        <v>107</v>
      </c>
      <c r="BH1651" t="s">
        <v>1409</v>
      </c>
      <c r="BI1651" t="s">
        <v>1410</v>
      </c>
      <c r="BJ1651" s="2">
        <v>0</v>
      </c>
      <c r="BK1651" t="s">
        <v>90</v>
      </c>
      <c r="BL1651" t="s">
        <v>90</v>
      </c>
      <c r="BM1651" t="s">
        <v>83</v>
      </c>
      <c r="BN1651" t="s">
        <v>83</v>
      </c>
      <c r="BO1651" t="s">
        <v>83</v>
      </c>
      <c r="BP1651" t="s">
        <v>83</v>
      </c>
      <c r="BQ1651" t="s">
        <v>83</v>
      </c>
      <c r="BR1651" t="s">
        <v>83</v>
      </c>
      <c r="BS1651" t="s">
        <v>83</v>
      </c>
      <c r="BT1651" s="3">
        <v>1</v>
      </c>
    </row>
    <row r="1652" spans="1:72" x14ac:dyDescent="0.25">
      <c r="A1652" t="s">
        <v>9979</v>
      </c>
      <c r="B1652" t="s">
        <v>9980</v>
      </c>
      <c r="C1652" t="s">
        <v>9981</v>
      </c>
      <c r="D1652" t="s">
        <v>74</v>
      </c>
      <c r="E1652" t="s">
        <v>21868</v>
      </c>
      <c r="F1652" t="s">
        <v>9982</v>
      </c>
      <c r="G1652" t="s">
        <v>11832</v>
      </c>
      <c r="H1652" t="s">
        <v>11833</v>
      </c>
      <c r="I1652" s="1">
        <v>44249</v>
      </c>
      <c r="J1652" s="1">
        <v>44926</v>
      </c>
      <c r="K1652" t="s">
        <v>78</v>
      </c>
      <c r="L1652" t="s">
        <v>79</v>
      </c>
      <c r="M1652" t="s">
        <v>80</v>
      </c>
      <c r="N1652" t="s">
        <v>11834</v>
      </c>
      <c r="O1652" t="s">
        <v>462</v>
      </c>
      <c r="P1652" t="s">
        <v>11835</v>
      </c>
      <c r="Q1652" t="s">
        <v>11836</v>
      </c>
      <c r="R1652" t="s">
        <v>9987</v>
      </c>
      <c r="S1652" t="s">
        <v>518</v>
      </c>
      <c r="T1652" t="s">
        <v>87</v>
      </c>
      <c r="U1652" t="s">
        <v>88</v>
      </c>
      <c r="V1652" t="s">
        <v>520</v>
      </c>
      <c r="W1652" t="s">
        <v>90</v>
      </c>
      <c r="X1652" t="s">
        <v>83</v>
      </c>
      <c r="Y1652" t="s">
        <v>91</v>
      </c>
      <c r="Z1652" t="s">
        <v>92</v>
      </c>
      <c r="AA1652" s="1">
        <v>44249</v>
      </c>
      <c r="AB1652" s="2">
        <v>127</v>
      </c>
      <c r="AC1652" s="2">
        <v>347</v>
      </c>
      <c r="AD1652" s="2">
        <v>0</v>
      </c>
      <c r="AE1652" s="2">
        <v>0</v>
      </c>
      <c r="AF1652" s="2"/>
      <c r="AG1652">
        <v>0</v>
      </c>
      <c r="AH1652" s="3">
        <v>96</v>
      </c>
      <c r="AI1652" s="3">
        <v>261</v>
      </c>
      <c r="AJ1652" s="3">
        <v>0</v>
      </c>
      <c r="AK1652" s="3">
        <v>0</v>
      </c>
      <c r="AL1652" s="3">
        <v>0</v>
      </c>
      <c r="AM1652" t="s">
        <v>9988</v>
      </c>
      <c r="AN1652" t="s">
        <v>9989</v>
      </c>
      <c r="AO1652" t="s">
        <v>9979</v>
      </c>
      <c r="AP1652" t="s">
        <v>9980</v>
      </c>
      <c r="AQ1652" t="s">
        <v>83</v>
      </c>
      <c r="AR1652" t="s">
        <v>9990</v>
      </c>
      <c r="AS1652" t="s">
        <v>83</v>
      </c>
      <c r="AT1652" t="s">
        <v>96</v>
      </c>
      <c r="AU1652" t="s">
        <v>9991</v>
      </c>
      <c r="AV1652" t="s">
        <v>9992</v>
      </c>
      <c r="AW1652" t="s">
        <v>99</v>
      </c>
      <c r="AX1652" t="s">
        <v>100</v>
      </c>
      <c r="AY1652" t="s">
        <v>10121</v>
      </c>
      <c r="AZ1652" t="s">
        <v>11837</v>
      </c>
      <c r="BA1652" t="s">
        <v>103</v>
      </c>
      <c r="BB1652" t="s">
        <v>83</v>
      </c>
      <c r="BC1652" s="4"/>
      <c r="BD1652" t="s">
        <v>83</v>
      </c>
      <c r="BE1652" t="s">
        <v>105</v>
      </c>
      <c r="BF1652" t="s">
        <v>106</v>
      </c>
      <c r="BG1652" t="s">
        <v>107</v>
      </c>
      <c r="BH1652" t="s">
        <v>1409</v>
      </c>
      <c r="BI1652" t="s">
        <v>1410</v>
      </c>
      <c r="BJ1652" s="2">
        <v>0</v>
      </c>
      <c r="BK1652" t="s">
        <v>90</v>
      </c>
      <c r="BL1652" t="s">
        <v>90</v>
      </c>
      <c r="BM1652" t="s">
        <v>83</v>
      </c>
      <c r="BN1652" t="s">
        <v>83</v>
      </c>
      <c r="BO1652" t="s">
        <v>83</v>
      </c>
      <c r="BP1652" t="s">
        <v>83</v>
      </c>
      <c r="BQ1652" t="s">
        <v>83</v>
      </c>
      <c r="BR1652" t="s">
        <v>83</v>
      </c>
      <c r="BS1652" t="s">
        <v>83</v>
      </c>
      <c r="BT1652" s="3">
        <v>1</v>
      </c>
    </row>
    <row r="1653" spans="1:72" x14ac:dyDescent="0.25">
      <c r="A1653" t="s">
        <v>9979</v>
      </c>
      <c r="B1653" t="s">
        <v>9980</v>
      </c>
      <c r="C1653" t="s">
        <v>9981</v>
      </c>
      <c r="D1653" t="s">
        <v>74</v>
      </c>
      <c r="E1653" t="s">
        <v>21868</v>
      </c>
      <c r="F1653" t="s">
        <v>9982</v>
      </c>
      <c r="G1653" t="s">
        <v>11838</v>
      </c>
      <c r="H1653" t="s">
        <v>11839</v>
      </c>
      <c r="I1653" s="1">
        <v>44249</v>
      </c>
      <c r="J1653" s="1">
        <v>44926</v>
      </c>
      <c r="K1653" t="s">
        <v>78</v>
      </c>
      <c r="L1653" t="s">
        <v>79</v>
      </c>
      <c r="M1653" t="s">
        <v>80</v>
      </c>
      <c r="N1653" t="s">
        <v>10368</v>
      </c>
      <c r="O1653" t="s">
        <v>11598</v>
      </c>
      <c r="P1653" t="s">
        <v>11840</v>
      </c>
      <c r="Q1653" t="s">
        <v>11106</v>
      </c>
      <c r="R1653" t="s">
        <v>9987</v>
      </c>
      <c r="S1653" t="s">
        <v>518</v>
      </c>
      <c r="T1653" t="s">
        <v>87</v>
      </c>
      <c r="U1653" t="s">
        <v>88</v>
      </c>
      <c r="V1653" t="s">
        <v>520</v>
      </c>
      <c r="W1653" t="s">
        <v>90</v>
      </c>
      <c r="X1653" t="s">
        <v>83</v>
      </c>
      <c r="Y1653" t="s">
        <v>91</v>
      </c>
      <c r="Z1653" t="s">
        <v>92</v>
      </c>
      <c r="AA1653" s="1">
        <v>44249</v>
      </c>
      <c r="AB1653" s="2">
        <v>127</v>
      </c>
      <c r="AC1653" s="2">
        <v>347</v>
      </c>
      <c r="AD1653" s="2">
        <v>0</v>
      </c>
      <c r="AE1653" s="2">
        <v>0</v>
      </c>
      <c r="AF1653" s="2"/>
      <c r="AG1653">
        <v>0</v>
      </c>
      <c r="AH1653" s="3">
        <v>96</v>
      </c>
      <c r="AI1653" s="3">
        <v>261</v>
      </c>
      <c r="AJ1653" s="3">
        <v>0</v>
      </c>
      <c r="AK1653" s="3">
        <v>0</v>
      </c>
      <c r="AL1653" s="3">
        <v>0</v>
      </c>
      <c r="AM1653" t="s">
        <v>9988</v>
      </c>
      <c r="AN1653" t="s">
        <v>9989</v>
      </c>
      <c r="AO1653" t="s">
        <v>9979</v>
      </c>
      <c r="AP1653" t="s">
        <v>9980</v>
      </c>
      <c r="AQ1653" t="s">
        <v>83</v>
      </c>
      <c r="AR1653" t="s">
        <v>9990</v>
      </c>
      <c r="AS1653" t="s">
        <v>83</v>
      </c>
      <c r="AT1653" t="s">
        <v>96</v>
      </c>
      <c r="AU1653" t="s">
        <v>9991</v>
      </c>
      <c r="AV1653" t="s">
        <v>9992</v>
      </c>
      <c r="AW1653" t="s">
        <v>99</v>
      </c>
      <c r="AX1653" t="s">
        <v>100</v>
      </c>
      <c r="AY1653" t="s">
        <v>10121</v>
      </c>
      <c r="AZ1653" t="s">
        <v>11841</v>
      </c>
      <c r="BA1653" t="s">
        <v>103</v>
      </c>
      <c r="BB1653" t="s">
        <v>83</v>
      </c>
      <c r="BC1653" s="4"/>
      <c r="BD1653" t="s">
        <v>83</v>
      </c>
      <c r="BE1653" t="s">
        <v>105</v>
      </c>
      <c r="BF1653" t="s">
        <v>106</v>
      </c>
      <c r="BG1653" t="s">
        <v>107</v>
      </c>
      <c r="BH1653" t="s">
        <v>1409</v>
      </c>
      <c r="BI1653" t="s">
        <v>1410</v>
      </c>
      <c r="BJ1653" s="2">
        <v>0</v>
      </c>
      <c r="BK1653" t="s">
        <v>90</v>
      </c>
      <c r="BL1653" t="s">
        <v>90</v>
      </c>
      <c r="BM1653" t="s">
        <v>83</v>
      </c>
      <c r="BN1653" t="s">
        <v>83</v>
      </c>
      <c r="BO1653" t="s">
        <v>83</v>
      </c>
      <c r="BP1653" t="s">
        <v>83</v>
      </c>
      <c r="BQ1653" t="s">
        <v>83</v>
      </c>
      <c r="BR1653" t="s">
        <v>83</v>
      </c>
      <c r="BS1653" t="s">
        <v>83</v>
      </c>
      <c r="BT1653" s="3">
        <v>1</v>
      </c>
    </row>
    <row r="1654" spans="1:72" x14ac:dyDescent="0.25">
      <c r="A1654" t="s">
        <v>9979</v>
      </c>
      <c r="B1654" t="s">
        <v>9980</v>
      </c>
      <c r="C1654" t="s">
        <v>9981</v>
      </c>
      <c r="D1654" t="s">
        <v>74</v>
      </c>
      <c r="E1654" t="s">
        <v>21868</v>
      </c>
      <c r="F1654" t="s">
        <v>9982</v>
      </c>
      <c r="G1654" t="s">
        <v>11842</v>
      </c>
      <c r="H1654" t="s">
        <v>11843</v>
      </c>
      <c r="I1654" s="1">
        <v>44494</v>
      </c>
      <c r="J1654" s="1">
        <v>44926</v>
      </c>
      <c r="K1654" t="s">
        <v>78</v>
      </c>
      <c r="L1654" t="s">
        <v>11844</v>
      </c>
      <c r="M1654" t="s">
        <v>80</v>
      </c>
      <c r="N1654" t="s">
        <v>11112</v>
      </c>
      <c r="O1654" t="s">
        <v>809</v>
      </c>
      <c r="P1654" t="s">
        <v>11845</v>
      </c>
      <c r="Q1654" t="s">
        <v>11113</v>
      </c>
      <c r="R1654" t="s">
        <v>9987</v>
      </c>
      <c r="S1654" t="s">
        <v>518</v>
      </c>
      <c r="T1654" t="s">
        <v>87</v>
      </c>
      <c r="U1654" t="s">
        <v>88</v>
      </c>
      <c r="V1654" t="s">
        <v>520</v>
      </c>
      <c r="W1654" t="s">
        <v>90</v>
      </c>
      <c r="X1654" t="s">
        <v>83</v>
      </c>
      <c r="Y1654" t="s">
        <v>91</v>
      </c>
      <c r="Z1654" t="s">
        <v>92</v>
      </c>
      <c r="AA1654" s="1">
        <v>44494</v>
      </c>
      <c r="AB1654" s="2">
        <v>80</v>
      </c>
      <c r="AC1654" s="2">
        <v>219</v>
      </c>
      <c r="AD1654" s="2">
        <v>0</v>
      </c>
      <c r="AE1654" s="2">
        <v>0</v>
      </c>
      <c r="AF1654" s="2"/>
      <c r="AG1654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t="s">
        <v>9988</v>
      </c>
      <c r="AN1654" t="s">
        <v>9989</v>
      </c>
      <c r="AO1654" t="s">
        <v>9979</v>
      </c>
      <c r="AP1654" t="s">
        <v>9980</v>
      </c>
      <c r="AQ1654" t="s">
        <v>83</v>
      </c>
      <c r="AR1654" t="s">
        <v>9990</v>
      </c>
      <c r="AS1654" t="s">
        <v>83</v>
      </c>
      <c r="AT1654" t="s">
        <v>96</v>
      </c>
      <c r="AU1654" t="s">
        <v>9991</v>
      </c>
      <c r="AV1654" t="s">
        <v>9992</v>
      </c>
      <c r="AW1654" t="s">
        <v>99</v>
      </c>
      <c r="AX1654" t="s">
        <v>100</v>
      </c>
      <c r="AY1654" t="s">
        <v>11846</v>
      </c>
      <c r="AZ1654" t="s">
        <v>11847</v>
      </c>
      <c r="BA1654" t="s">
        <v>103</v>
      </c>
      <c r="BB1654" t="s">
        <v>83</v>
      </c>
      <c r="BC1654" s="4"/>
      <c r="BD1654" t="s">
        <v>83</v>
      </c>
      <c r="BE1654" t="s">
        <v>105</v>
      </c>
      <c r="BF1654" t="s">
        <v>106</v>
      </c>
      <c r="BG1654" t="s">
        <v>107</v>
      </c>
      <c r="BH1654" t="s">
        <v>1409</v>
      </c>
      <c r="BI1654" t="s">
        <v>1410</v>
      </c>
      <c r="BJ1654" s="2">
        <v>0</v>
      </c>
      <c r="BK1654" t="s">
        <v>78</v>
      </c>
      <c r="BL1654" t="s">
        <v>90</v>
      </c>
      <c r="BM1654" t="s">
        <v>83</v>
      </c>
      <c r="BN1654" t="s">
        <v>83</v>
      </c>
      <c r="BO1654" t="s">
        <v>83</v>
      </c>
      <c r="BP1654" t="s">
        <v>83</v>
      </c>
      <c r="BQ1654" t="s">
        <v>83</v>
      </c>
      <c r="BR1654" t="s">
        <v>83</v>
      </c>
      <c r="BS1654" t="s">
        <v>83</v>
      </c>
      <c r="BT1654" s="3">
        <v>1</v>
      </c>
    </row>
    <row r="1655" spans="1:72" x14ac:dyDescent="0.25">
      <c r="A1655" t="s">
        <v>9979</v>
      </c>
      <c r="B1655" t="s">
        <v>9980</v>
      </c>
      <c r="C1655" t="s">
        <v>9981</v>
      </c>
      <c r="D1655" t="s">
        <v>74</v>
      </c>
      <c r="E1655" t="s">
        <v>21868</v>
      </c>
      <c r="F1655" t="s">
        <v>9982</v>
      </c>
      <c r="G1655" t="s">
        <v>11848</v>
      </c>
      <c r="H1655" t="s">
        <v>11849</v>
      </c>
      <c r="I1655" s="1">
        <v>44249</v>
      </c>
      <c r="J1655" s="1">
        <v>44926</v>
      </c>
      <c r="K1655" t="s">
        <v>78</v>
      </c>
      <c r="L1655" t="s">
        <v>79</v>
      </c>
      <c r="M1655" t="s">
        <v>80</v>
      </c>
      <c r="N1655" t="s">
        <v>11587</v>
      </c>
      <c r="O1655" t="s">
        <v>155</v>
      </c>
      <c r="P1655" t="s">
        <v>11850</v>
      </c>
      <c r="Q1655" t="s">
        <v>11589</v>
      </c>
      <c r="R1655" t="s">
        <v>9987</v>
      </c>
      <c r="S1655" t="s">
        <v>518</v>
      </c>
      <c r="T1655" t="s">
        <v>87</v>
      </c>
      <c r="U1655" t="s">
        <v>88</v>
      </c>
      <c r="V1655" t="s">
        <v>520</v>
      </c>
      <c r="W1655" t="s">
        <v>90</v>
      </c>
      <c r="X1655" t="s">
        <v>83</v>
      </c>
      <c r="Y1655" t="s">
        <v>91</v>
      </c>
      <c r="Z1655" t="s">
        <v>92</v>
      </c>
      <c r="AA1655" s="1">
        <v>44249</v>
      </c>
      <c r="AB1655" s="2">
        <v>127</v>
      </c>
      <c r="AC1655" s="2">
        <v>347</v>
      </c>
      <c r="AD1655" s="2">
        <v>0</v>
      </c>
      <c r="AE1655" s="2">
        <v>0</v>
      </c>
      <c r="AF1655" s="2"/>
      <c r="AG1655">
        <v>0</v>
      </c>
      <c r="AH1655" s="3">
        <v>96</v>
      </c>
      <c r="AI1655" s="3">
        <v>261</v>
      </c>
      <c r="AJ1655" s="3">
        <v>0</v>
      </c>
      <c r="AK1655" s="3">
        <v>0</v>
      </c>
      <c r="AL1655" s="3">
        <v>0</v>
      </c>
      <c r="AM1655" t="s">
        <v>9988</v>
      </c>
      <c r="AN1655" t="s">
        <v>9989</v>
      </c>
      <c r="AO1655" t="s">
        <v>9979</v>
      </c>
      <c r="AP1655" t="s">
        <v>9980</v>
      </c>
      <c r="AQ1655" t="s">
        <v>83</v>
      </c>
      <c r="AR1655" t="s">
        <v>9990</v>
      </c>
      <c r="AS1655" t="s">
        <v>83</v>
      </c>
      <c r="AT1655" t="s">
        <v>96</v>
      </c>
      <c r="AU1655" t="s">
        <v>9991</v>
      </c>
      <c r="AV1655" t="s">
        <v>9992</v>
      </c>
      <c r="AW1655" t="s">
        <v>99</v>
      </c>
      <c r="AX1655" t="s">
        <v>100</v>
      </c>
      <c r="AY1655" t="s">
        <v>10121</v>
      </c>
      <c r="AZ1655" t="s">
        <v>11851</v>
      </c>
      <c r="BA1655" t="s">
        <v>103</v>
      </c>
      <c r="BB1655" t="s">
        <v>83</v>
      </c>
      <c r="BC1655" s="4"/>
      <c r="BD1655" t="s">
        <v>83</v>
      </c>
      <c r="BE1655" t="s">
        <v>105</v>
      </c>
      <c r="BF1655" t="s">
        <v>106</v>
      </c>
      <c r="BG1655" t="s">
        <v>107</v>
      </c>
      <c r="BH1655" t="s">
        <v>1409</v>
      </c>
      <c r="BI1655" t="s">
        <v>1410</v>
      </c>
      <c r="BJ1655" s="2">
        <v>0</v>
      </c>
      <c r="BK1655" t="s">
        <v>90</v>
      </c>
      <c r="BL1655" t="s">
        <v>90</v>
      </c>
      <c r="BM1655" t="s">
        <v>83</v>
      </c>
      <c r="BN1655" t="s">
        <v>83</v>
      </c>
      <c r="BO1655" t="s">
        <v>83</v>
      </c>
      <c r="BP1655" t="s">
        <v>83</v>
      </c>
      <c r="BQ1655" t="s">
        <v>83</v>
      </c>
      <c r="BR1655" t="s">
        <v>83</v>
      </c>
      <c r="BS1655" t="s">
        <v>83</v>
      </c>
      <c r="BT1655" s="3">
        <v>1</v>
      </c>
    </row>
    <row r="1656" spans="1:72" x14ac:dyDescent="0.25">
      <c r="A1656" t="s">
        <v>9979</v>
      </c>
      <c r="B1656" t="s">
        <v>9980</v>
      </c>
      <c r="C1656" t="s">
        <v>9981</v>
      </c>
      <c r="D1656" t="s">
        <v>74</v>
      </c>
      <c r="E1656" t="s">
        <v>21868</v>
      </c>
      <c r="F1656" t="s">
        <v>9982</v>
      </c>
      <c r="G1656" t="s">
        <v>11852</v>
      </c>
      <c r="H1656" t="s">
        <v>11853</v>
      </c>
      <c r="I1656" s="1">
        <v>44197</v>
      </c>
      <c r="J1656" s="1">
        <v>44926</v>
      </c>
      <c r="K1656" t="s">
        <v>78</v>
      </c>
      <c r="L1656" t="s">
        <v>79</v>
      </c>
      <c r="M1656" t="s">
        <v>80</v>
      </c>
      <c r="N1656" t="s">
        <v>10603</v>
      </c>
      <c r="O1656" t="s">
        <v>3679</v>
      </c>
      <c r="P1656" t="s">
        <v>11854</v>
      </c>
      <c r="Q1656" t="s">
        <v>11855</v>
      </c>
      <c r="R1656" t="s">
        <v>9987</v>
      </c>
      <c r="S1656" t="s">
        <v>119</v>
      </c>
      <c r="T1656" t="s">
        <v>87</v>
      </c>
      <c r="U1656" t="s">
        <v>88</v>
      </c>
      <c r="V1656" t="s">
        <v>89</v>
      </c>
      <c r="W1656" t="s">
        <v>78</v>
      </c>
      <c r="X1656" t="s">
        <v>120</v>
      </c>
      <c r="Y1656" t="s">
        <v>91</v>
      </c>
      <c r="Z1656" t="s">
        <v>92</v>
      </c>
      <c r="AA1656" s="1">
        <v>44566</v>
      </c>
      <c r="AB1656" s="2">
        <v>42623</v>
      </c>
      <c r="AC1656" s="2">
        <v>47993</v>
      </c>
      <c r="AD1656" s="2"/>
      <c r="AE1656" s="2"/>
      <c r="AF1656" s="2"/>
      <c r="AG1656">
        <v>0</v>
      </c>
      <c r="AH1656" s="3">
        <v>54024</v>
      </c>
      <c r="AI1656" s="3">
        <v>60336</v>
      </c>
      <c r="AJ1656" s="3">
        <v>0</v>
      </c>
      <c r="AK1656" s="3">
        <v>0</v>
      </c>
      <c r="AL1656" s="3">
        <v>0</v>
      </c>
      <c r="AM1656" t="s">
        <v>9988</v>
      </c>
      <c r="AN1656" t="s">
        <v>9989</v>
      </c>
      <c r="AO1656" t="s">
        <v>9979</v>
      </c>
      <c r="AP1656" t="s">
        <v>9980</v>
      </c>
      <c r="AQ1656" t="s">
        <v>83</v>
      </c>
      <c r="AR1656" t="s">
        <v>9990</v>
      </c>
      <c r="AS1656" t="s">
        <v>83</v>
      </c>
      <c r="AT1656" t="s">
        <v>96</v>
      </c>
      <c r="AU1656" t="s">
        <v>9991</v>
      </c>
      <c r="AV1656" t="s">
        <v>9992</v>
      </c>
      <c r="AW1656" t="s">
        <v>99</v>
      </c>
      <c r="AX1656" t="s">
        <v>100</v>
      </c>
      <c r="AY1656" t="s">
        <v>10606</v>
      </c>
      <c r="AZ1656" t="s">
        <v>11856</v>
      </c>
      <c r="BA1656" t="s">
        <v>103</v>
      </c>
      <c r="BB1656" t="s">
        <v>11857</v>
      </c>
      <c r="BC1656" s="4"/>
      <c r="BD1656" t="s">
        <v>83</v>
      </c>
      <c r="BE1656" t="s">
        <v>105</v>
      </c>
      <c r="BF1656" t="s">
        <v>106</v>
      </c>
      <c r="BG1656" t="s">
        <v>107</v>
      </c>
      <c r="BH1656" t="s">
        <v>472</v>
      </c>
      <c r="BI1656" t="s">
        <v>473</v>
      </c>
      <c r="BJ1656" s="2">
        <v>0</v>
      </c>
      <c r="BK1656" t="s">
        <v>78</v>
      </c>
      <c r="BL1656" t="s">
        <v>90</v>
      </c>
      <c r="BM1656" t="s">
        <v>83</v>
      </c>
      <c r="BN1656" t="s">
        <v>83</v>
      </c>
      <c r="BO1656" t="s">
        <v>83</v>
      </c>
      <c r="BP1656" t="s">
        <v>83</v>
      </c>
      <c r="BQ1656" t="s">
        <v>83</v>
      </c>
      <c r="BR1656" t="s">
        <v>83</v>
      </c>
      <c r="BS1656" t="s">
        <v>83</v>
      </c>
      <c r="BT1656" s="3">
        <v>1</v>
      </c>
    </row>
    <row r="1657" spans="1:72" x14ac:dyDescent="0.25">
      <c r="A1657" t="s">
        <v>9979</v>
      </c>
      <c r="B1657" t="s">
        <v>9980</v>
      </c>
      <c r="C1657" t="s">
        <v>9981</v>
      </c>
      <c r="D1657" t="s">
        <v>74</v>
      </c>
      <c r="E1657" t="s">
        <v>21868</v>
      </c>
      <c r="F1657" t="s">
        <v>9982</v>
      </c>
      <c r="G1657" t="s">
        <v>11858</v>
      </c>
      <c r="H1657" t="s">
        <v>11859</v>
      </c>
      <c r="I1657" s="1">
        <v>44197</v>
      </c>
      <c r="J1657" s="1">
        <v>44926</v>
      </c>
      <c r="K1657" t="s">
        <v>78</v>
      </c>
      <c r="L1657" t="s">
        <v>79</v>
      </c>
      <c r="M1657" t="s">
        <v>80</v>
      </c>
      <c r="N1657" t="s">
        <v>11256</v>
      </c>
      <c r="O1657" t="s">
        <v>168</v>
      </c>
      <c r="P1657" t="s">
        <v>222</v>
      </c>
      <c r="Q1657" t="s">
        <v>11257</v>
      </c>
      <c r="R1657" t="s">
        <v>9987</v>
      </c>
      <c r="S1657" t="s">
        <v>150</v>
      </c>
      <c r="T1657" t="s">
        <v>87</v>
      </c>
      <c r="U1657" t="s">
        <v>88</v>
      </c>
      <c r="V1657" t="s">
        <v>89</v>
      </c>
      <c r="W1657" t="s">
        <v>78</v>
      </c>
      <c r="X1657" t="s">
        <v>120</v>
      </c>
      <c r="Y1657" t="s">
        <v>91</v>
      </c>
      <c r="Z1657" t="s">
        <v>92</v>
      </c>
      <c r="AA1657" s="1">
        <v>44567</v>
      </c>
      <c r="AB1657" s="2">
        <v>396</v>
      </c>
      <c r="AC1657" s="2">
        <v>354</v>
      </c>
      <c r="AD1657" s="2"/>
      <c r="AE1657" s="2"/>
      <c r="AF1657" s="2"/>
      <c r="AG1657">
        <v>0</v>
      </c>
      <c r="AH1657" s="3">
        <v>408</v>
      </c>
      <c r="AI1657" s="3">
        <v>428</v>
      </c>
      <c r="AJ1657" s="3">
        <v>0</v>
      </c>
      <c r="AK1657" s="3">
        <v>0</v>
      </c>
      <c r="AL1657" s="3">
        <v>0</v>
      </c>
      <c r="AM1657" t="s">
        <v>9988</v>
      </c>
      <c r="AN1657" t="s">
        <v>9989</v>
      </c>
      <c r="AO1657" t="s">
        <v>9979</v>
      </c>
      <c r="AP1657" t="s">
        <v>9980</v>
      </c>
      <c r="AQ1657" t="s">
        <v>83</v>
      </c>
      <c r="AR1657" t="s">
        <v>9990</v>
      </c>
      <c r="AS1657" t="s">
        <v>83</v>
      </c>
      <c r="AT1657" t="s">
        <v>96</v>
      </c>
      <c r="AU1657" t="s">
        <v>9991</v>
      </c>
      <c r="AV1657" t="s">
        <v>9992</v>
      </c>
      <c r="AW1657" t="s">
        <v>99</v>
      </c>
      <c r="AX1657" t="s">
        <v>100</v>
      </c>
      <c r="AY1657" t="s">
        <v>9993</v>
      </c>
      <c r="AZ1657" t="s">
        <v>11860</v>
      </c>
      <c r="BA1657" t="s">
        <v>103</v>
      </c>
      <c r="BB1657" t="s">
        <v>11861</v>
      </c>
      <c r="BC1657" s="4"/>
      <c r="BD1657" t="s">
        <v>83</v>
      </c>
      <c r="BE1657" t="s">
        <v>105</v>
      </c>
      <c r="BF1657" t="s">
        <v>106</v>
      </c>
      <c r="BG1657" t="s">
        <v>107</v>
      </c>
      <c r="BH1657" t="s">
        <v>108</v>
      </c>
      <c r="BI1657" t="s">
        <v>109</v>
      </c>
      <c r="BJ1657" s="2">
        <v>0</v>
      </c>
      <c r="BK1657" t="s">
        <v>90</v>
      </c>
      <c r="BL1657" t="s">
        <v>78</v>
      </c>
      <c r="BM1657" t="s">
        <v>83</v>
      </c>
      <c r="BN1657" t="s">
        <v>83</v>
      </c>
      <c r="BO1657" t="s">
        <v>83</v>
      </c>
      <c r="BP1657" t="s">
        <v>11862</v>
      </c>
      <c r="BQ1657" t="s">
        <v>9997</v>
      </c>
      <c r="BR1657" t="s">
        <v>9998</v>
      </c>
      <c r="BS1657" t="s">
        <v>83</v>
      </c>
      <c r="BT1657" s="3">
        <v>1</v>
      </c>
    </row>
    <row r="1658" spans="1:72" x14ac:dyDescent="0.25">
      <c r="A1658" t="s">
        <v>9979</v>
      </c>
      <c r="B1658" t="s">
        <v>9980</v>
      </c>
      <c r="C1658" t="s">
        <v>9981</v>
      </c>
      <c r="D1658" t="s">
        <v>74</v>
      </c>
      <c r="E1658" t="s">
        <v>21868</v>
      </c>
      <c r="F1658" t="s">
        <v>9982</v>
      </c>
      <c r="G1658" t="s">
        <v>11863</v>
      </c>
      <c r="H1658" t="s">
        <v>11864</v>
      </c>
      <c r="I1658" s="1">
        <v>44197</v>
      </c>
      <c r="J1658" s="1">
        <v>44926</v>
      </c>
      <c r="K1658" t="s">
        <v>78</v>
      </c>
      <c r="L1658" t="s">
        <v>79</v>
      </c>
      <c r="M1658" t="s">
        <v>80</v>
      </c>
      <c r="N1658" t="s">
        <v>11865</v>
      </c>
      <c r="O1658" t="s">
        <v>4149</v>
      </c>
      <c r="P1658" t="s">
        <v>83</v>
      </c>
      <c r="Q1658" t="s">
        <v>11866</v>
      </c>
      <c r="R1658" t="s">
        <v>9987</v>
      </c>
      <c r="S1658" t="s">
        <v>119</v>
      </c>
      <c r="T1658" t="s">
        <v>87</v>
      </c>
      <c r="U1658" t="s">
        <v>88</v>
      </c>
      <c r="V1658" t="s">
        <v>89</v>
      </c>
      <c r="W1658" t="s">
        <v>78</v>
      </c>
      <c r="X1658" t="s">
        <v>120</v>
      </c>
      <c r="Y1658" t="s">
        <v>91</v>
      </c>
      <c r="Z1658" t="s">
        <v>92</v>
      </c>
      <c r="AA1658" s="1">
        <v>44567</v>
      </c>
      <c r="AB1658" s="2">
        <v>30344</v>
      </c>
      <c r="AC1658" s="2">
        <v>32932</v>
      </c>
      <c r="AD1658" s="2"/>
      <c r="AE1658" s="2"/>
      <c r="AF1658" s="2"/>
      <c r="AG1658">
        <v>0</v>
      </c>
      <c r="AH1658" s="3">
        <v>52740</v>
      </c>
      <c r="AI1658" s="3">
        <v>59632</v>
      </c>
      <c r="AJ1658" s="3">
        <v>0</v>
      </c>
      <c r="AK1658" s="3">
        <v>0</v>
      </c>
      <c r="AL1658" s="3">
        <v>0</v>
      </c>
      <c r="AM1658" t="s">
        <v>9988</v>
      </c>
      <c r="AN1658" t="s">
        <v>9989</v>
      </c>
      <c r="AO1658" t="s">
        <v>9979</v>
      </c>
      <c r="AP1658" t="s">
        <v>9980</v>
      </c>
      <c r="AQ1658" t="s">
        <v>83</v>
      </c>
      <c r="AR1658" t="s">
        <v>9990</v>
      </c>
      <c r="AS1658" t="s">
        <v>83</v>
      </c>
      <c r="AT1658" t="s">
        <v>96</v>
      </c>
      <c r="AU1658" t="s">
        <v>9991</v>
      </c>
      <c r="AV1658" t="s">
        <v>9992</v>
      </c>
      <c r="AW1658" t="s">
        <v>99</v>
      </c>
      <c r="AX1658" t="s">
        <v>100</v>
      </c>
      <c r="AY1658" t="s">
        <v>10606</v>
      </c>
      <c r="AZ1658" t="s">
        <v>11867</v>
      </c>
      <c r="BA1658" t="s">
        <v>103</v>
      </c>
      <c r="BB1658" t="s">
        <v>11868</v>
      </c>
      <c r="BC1658" s="4"/>
      <c r="BD1658" t="s">
        <v>83</v>
      </c>
      <c r="BE1658" t="s">
        <v>105</v>
      </c>
      <c r="BF1658" t="s">
        <v>106</v>
      </c>
      <c r="BG1658" t="s">
        <v>107</v>
      </c>
      <c r="BH1658" t="s">
        <v>472</v>
      </c>
      <c r="BI1658" t="s">
        <v>473</v>
      </c>
      <c r="BJ1658" s="2">
        <v>0</v>
      </c>
      <c r="BK1658" t="s">
        <v>78</v>
      </c>
      <c r="BL1658" t="s">
        <v>90</v>
      </c>
      <c r="BM1658" t="s">
        <v>83</v>
      </c>
      <c r="BN1658" t="s">
        <v>83</v>
      </c>
      <c r="BO1658" t="s">
        <v>83</v>
      </c>
      <c r="BP1658" t="s">
        <v>83</v>
      </c>
      <c r="BQ1658" t="s">
        <v>83</v>
      </c>
      <c r="BR1658" t="s">
        <v>83</v>
      </c>
      <c r="BS1658" t="s">
        <v>83</v>
      </c>
      <c r="BT1658" s="3">
        <v>1</v>
      </c>
    </row>
    <row r="1659" spans="1:72" x14ac:dyDescent="0.25">
      <c r="A1659" t="s">
        <v>9979</v>
      </c>
      <c r="B1659" t="s">
        <v>9980</v>
      </c>
      <c r="C1659" t="s">
        <v>9981</v>
      </c>
      <c r="D1659" t="s">
        <v>74</v>
      </c>
      <c r="E1659" t="s">
        <v>21868</v>
      </c>
      <c r="F1659" t="s">
        <v>9982</v>
      </c>
      <c r="G1659" t="s">
        <v>11869</v>
      </c>
      <c r="H1659" t="s">
        <v>11870</v>
      </c>
      <c r="I1659" s="1">
        <v>44197</v>
      </c>
      <c r="J1659" s="1">
        <v>44926</v>
      </c>
      <c r="K1659" t="s">
        <v>78</v>
      </c>
      <c r="L1659" t="s">
        <v>79</v>
      </c>
      <c r="M1659" t="s">
        <v>80</v>
      </c>
      <c r="N1659" t="s">
        <v>10569</v>
      </c>
      <c r="O1659" t="s">
        <v>155</v>
      </c>
      <c r="P1659" t="s">
        <v>409</v>
      </c>
      <c r="Q1659" t="s">
        <v>11871</v>
      </c>
      <c r="R1659" t="s">
        <v>9987</v>
      </c>
      <c r="S1659" t="s">
        <v>150</v>
      </c>
      <c r="T1659" t="s">
        <v>87</v>
      </c>
      <c r="U1659" t="s">
        <v>88</v>
      </c>
      <c r="V1659" t="s">
        <v>89</v>
      </c>
      <c r="W1659" t="s">
        <v>78</v>
      </c>
      <c r="X1659" t="s">
        <v>120</v>
      </c>
      <c r="Y1659" t="s">
        <v>91</v>
      </c>
      <c r="Z1659" t="s">
        <v>92</v>
      </c>
      <c r="AA1659" s="1">
        <v>44566</v>
      </c>
      <c r="AB1659" s="2">
        <v>122</v>
      </c>
      <c r="AC1659" s="2">
        <v>131</v>
      </c>
      <c r="AD1659" s="2"/>
      <c r="AE1659" s="2"/>
      <c r="AF1659" s="2"/>
      <c r="AG1659">
        <v>0</v>
      </c>
      <c r="AH1659" s="3">
        <v>168</v>
      </c>
      <c r="AI1659" s="3">
        <v>176</v>
      </c>
      <c r="AJ1659" s="3">
        <v>0</v>
      </c>
      <c r="AK1659" s="3">
        <v>0</v>
      </c>
      <c r="AL1659" s="3">
        <v>0</v>
      </c>
      <c r="AM1659" t="s">
        <v>9988</v>
      </c>
      <c r="AN1659" t="s">
        <v>9989</v>
      </c>
      <c r="AO1659" t="s">
        <v>9979</v>
      </c>
      <c r="AP1659" t="s">
        <v>9980</v>
      </c>
      <c r="AQ1659" t="s">
        <v>83</v>
      </c>
      <c r="AR1659" t="s">
        <v>9990</v>
      </c>
      <c r="AS1659" t="s">
        <v>83</v>
      </c>
      <c r="AT1659" t="s">
        <v>96</v>
      </c>
      <c r="AU1659" t="s">
        <v>9991</v>
      </c>
      <c r="AV1659" t="s">
        <v>9992</v>
      </c>
      <c r="AW1659" t="s">
        <v>99</v>
      </c>
      <c r="AX1659" t="s">
        <v>100</v>
      </c>
      <c r="AY1659" t="s">
        <v>10009</v>
      </c>
      <c r="AZ1659" t="s">
        <v>11872</v>
      </c>
      <c r="BA1659" t="s">
        <v>103</v>
      </c>
      <c r="BB1659" t="s">
        <v>11873</v>
      </c>
      <c r="BC1659" s="4"/>
      <c r="BD1659" t="s">
        <v>83</v>
      </c>
      <c r="BE1659" t="s">
        <v>105</v>
      </c>
      <c r="BF1659" t="s">
        <v>106</v>
      </c>
      <c r="BG1659" t="s">
        <v>107</v>
      </c>
      <c r="BH1659" t="s">
        <v>108</v>
      </c>
      <c r="BI1659" t="s">
        <v>109</v>
      </c>
      <c r="BJ1659" s="2">
        <v>0</v>
      </c>
      <c r="BK1659" t="s">
        <v>90</v>
      </c>
      <c r="BL1659" t="s">
        <v>78</v>
      </c>
      <c r="BM1659" t="s">
        <v>83</v>
      </c>
      <c r="BN1659" t="s">
        <v>83</v>
      </c>
      <c r="BO1659" t="s">
        <v>83</v>
      </c>
      <c r="BP1659" t="s">
        <v>11874</v>
      </c>
      <c r="BQ1659" t="s">
        <v>10013</v>
      </c>
      <c r="BR1659" t="s">
        <v>10014</v>
      </c>
      <c r="BS1659" t="s">
        <v>83</v>
      </c>
      <c r="BT1659" s="3">
        <v>1</v>
      </c>
    </row>
    <row r="1660" spans="1:72" x14ac:dyDescent="0.25">
      <c r="A1660" t="s">
        <v>9979</v>
      </c>
      <c r="B1660" t="s">
        <v>9980</v>
      </c>
      <c r="C1660" t="s">
        <v>9981</v>
      </c>
      <c r="D1660" t="s">
        <v>74</v>
      </c>
      <c r="E1660" t="s">
        <v>21868</v>
      </c>
      <c r="F1660" t="s">
        <v>9982</v>
      </c>
      <c r="G1660" t="s">
        <v>11875</v>
      </c>
      <c r="H1660" t="s">
        <v>11876</v>
      </c>
      <c r="I1660" s="1">
        <v>44197</v>
      </c>
      <c r="J1660" s="1">
        <v>44926</v>
      </c>
      <c r="K1660" t="s">
        <v>78</v>
      </c>
      <c r="L1660" t="s">
        <v>79</v>
      </c>
      <c r="M1660" t="s">
        <v>80</v>
      </c>
      <c r="N1660" t="s">
        <v>11865</v>
      </c>
      <c r="O1660" t="s">
        <v>2749</v>
      </c>
      <c r="P1660" t="s">
        <v>222</v>
      </c>
      <c r="Q1660" t="s">
        <v>11877</v>
      </c>
      <c r="R1660" t="s">
        <v>9987</v>
      </c>
      <c r="S1660" t="s">
        <v>150</v>
      </c>
      <c r="T1660" t="s">
        <v>87</v>
      </c>
      <c r="U1660" t="s">
        <v>88</v>
      </c>
      <c r="V1660" t="s">
        <v>89</v>
      </c>
      <c r="W1660" t="s">
        <v>78</v>
      </c>
      <c r="X1660" t="s">
        <v>120</v>
      </c>
      <c r="Y1660" t="s">
        <v>91</v>
      </c>
      <c r="Z1660" t="s">
        <v>92</v>
      </c>
      <c r="AA1660" s="1">
        <v>44565</v>
      </c>
      <c r="AB1660" s="2">
        <v>153</v>
      </c>
      <c r="AC1660" s="2">
        <v>125</v>
      </c>
      <c r="AD1660" s="2"/>
      <c r="AE1660" s="2"/>
      <c r="AF1660" s="2"/>
      <c r="AG1660">
        <v>0</v>
      </c>
      <c r="AH1660" s="3">
        <v>144</v>
      </c>
      <c r="AI1660" s="3">
        <v>136</v>
      </c>
      <c r="AJ1660" s="3">
        <v>0</v>
      </c>
      <c r="AK1660" s="3">
        <v>0</v>
      </c>
      <c r="AL1660" s="3">
        <v>0</v>
      </c>
      <c r="AM1660" t="s">
        <v>9988</v>
      </c>
      <c r="AN1660" t="s">
        <v>9989</v>
      </c>
      <c r="AO1660" t="s">
        <v>9979</v>
      </c>
      <c r="AP1660" t="s">
        <v>9980</v>
      </c>
      <c r="AQ1660" t="s">
        <v>83</v>
      </c>
      <c r="AR1660" t="s">
        <v>9990</v>
      </c>
      <c r="AS1660" t="s">
        <v>83</v>
      </c>
      <c r="AT1660" t="s">
        <v>96</v>
      </c>
      <c r="AU1660" t="s">
        <v>9991</v>
      </c>
      <c r="AV1660" t="s">
        <v>9992</v>
      </c>
      <c r="AW1660" t="s">
        <v>99</v>
      </c>
      <c r="AX1660" t="s">
        <v>100</v>
      </c>
      <c r="AY1660" t="s">
        <v>9993</v>
      </c>
      <c r="AZ1660" t="s">
        <v>11878</v>
      </c>
      <c r="BA1660" t="s">
        <v>103</v>
      </c>
      <c r="BB1660" t="s">
        <v>11879</v>
      </c>
      <c r="BC1660" s="4"/>
      <c r="BD1660" t="s">
        <v>83</v>
      </c>
      <c r="BE1660" t="s">
        <v>105</v>
      </c>
      <c r="BF1660" t="s">
        <v>106</v>
      </c>
      <c r="BG1660" t="s">
        <v>107</v>
      </c>
      <c r="BH1660" t="s">
        <v>108</v>
      </c>
      <c r="BI1660" t="s">
        <v>109</v>
      </c>
      <c r="BJ1660" s="2">
        <v>0</v>
      </c>
      <c r="BK1660" t="s">
        <v>78</v>
      </c>
      <c r="BL1660" t="s">
        <v>90</v>
      </c>
      <c r="BM1660" t="s">
        <v>83</v>
      </c>
      <c r="BN1660" t="s">
        <v>83</v>
      </c>
      <c r="BO1660" t="s">
        <v>83</v>
      </c>
      <c r="BP1660" t="s">
        <v>83</v>
      </c>
      <c r="BQ1660" t="s">
        <v>83</v>
      </c>
      <c r="BR1660" t="s">
        <v>83</v>
      </c>
      <c r="BS1660" t="s">
        <v>83</v>
      </c>
      <c r="BT1660" s="3">
        <v>1</v>
      </c>
    </row>
    <row r="1661" spans="1:72" x14ac:dyDescent="0.25">
      <c r="A1661" t="s">
        <v>9979</v>
      </c>
      <c r="B1661" t="s">
        <v>9980</v>
      </c>
      <c r="C1661" t="s">
        <v>9981</v>
      </c>
      <c r="D1661" t="s">
        <v>74</v>
      </c>
      <c r="E1661" t="s">
        <v>21868</v>
      </c>
      <c r="F1661" t="s">
        <v>9982</v>
      </c>
      <c r="G1661" t="s">
        <v>11880</v>
      </c>
      <c r="H1661" t="s">
        <v>11881</v>
      </c>
      <c r="I1661" s="1">
        <v>44197</v>
      </c>
      <c r="J1661" s="1">
        <v>44926</v>
      </c>
      <c r="K1661" t="s">
        <v>78</v>
      </c>
      <c r="L1661" t="s">
        <v>79</v>
      </c>
      <c r="M1661" t="s">
        <v>80</v>
      </c>
      <c r="N1661" t="s">
        <v>10584</v>
      </c>
      <c r="O1661" t="s">
        <v>155</v>
      </c>
      <c r="P1661" t="s">
        <v>222</v>
      </c>
      <c r="Q1661" t="s">
        <v>10585</v>
      </c>
      <c r="R1661" t="s">
        <v>9987</v>
      </c>
      <c r="S1661" t="s">
        <v>150</v>
      </c>
      <c r="T1661" t="s">
        <v>87</v>
      </c>
      <c r="U1661" t="s">
        <v>88</v>
      </c>
      <c r="V1661" t="s">
        <v>89</v>
      </c>
      <c r="W1661" t="s">
        <v>78</v>
      </c>
      <c r="X1661" t="s">
        <v>120</v>
      </c>
      <c r="Y1661" t="s">
        <v>91</v>
      </c>
      <c r="Z1661" t="s">
        <v>92</v>
      </c>
      <c r="AA1661" s="1">
        <v>44567</v>
      </c>
      <c r="AB1661" s="2">
        <v>148</v>
      </c>
      <c r="AC1661" s="2">
        <v>157</v>
      </c>
      <c r="AD1661" s="2"/>
      <c r="AE1661" s="2"/>
      <c r="AF1661" s="2"/>
      <c r="AG1661">
        <v>0</v>
      </c>
      <c r="AH1661" s="3">
        <v>144</v>
      </c>
      <c r="AI1661" s="3">
        <v>148</v>
      </c>
      <c r="AJ1661" s="3">
        <v>0</v>
      </c>
      <c r="AK1661" s="3">
        <v>0</v>
      </c>
      <c r="AL1661" s="3">
        <v>0</v>
      </c>
      <c r="AM1661" t="s">
        <v>9988</v>
      </c>
      <c r="AN1661" t="s">
        <v>9989</v>
      </c>
      <c r="AO1661" t="s">
        <v>9979</v>
      </c>
      <c r="AP1661" t="s">
        <v>9980</v>
      </c>
      <c r="AQ1661" t="s">
        <v>83</v>
      </c>
      <c r="AR1661" t="s">
        <v>9990</v>
      </c>
      <c r="AS1661" t="s">
        <v>83</v>
      </c>
      <c r="AT1661" t="s">
        <v>96</v>
      </c>
      <c r="AU1661" t="s">
        <v>9991</v>
      </c>
      <c r="AV1661" t="s">
        <v>9992</v>
      </c>
      <c r="AW1661" t="s">
        <v>99</v>
      </c>
      <c r="AX1661" t="s">
        <v>100</v>
      </c>
      <c r="AY1661" t="s">
        <v>9993</v>
      </c>
      <c r="AZ1661" t="s">
        <v>11882</v>
      </c>
      <c r="BA1661" t="s">
        <v>103</v>
      </c>
      <c r="BB1661" t="s">
        <v>11883</v>
      </c>
      <c r="BC1661" s="4"/>
      <c r="BD1661" t="s">
        <v>83</v>
      </c>
      <c r="BE1661" t="s">
        <v>105</v>
      </c>
      <c r="BF1661" t="s">
        <v>106</v>
      </c>
      <c r="BG1661" t="s">
        <v>107</v>
      </c>
      <c r="BH1661" t="s">
        <v>108</v>
      </c>
      <c r="BI1661" t="s">
        <v>109</v>
      </c>
      <c r="BJ1661" s="2">
        <v>0</v>
      </c>
      <c r="BK1661" t="s">
        <v>78</v>
      </c>
      <c r="BL1661" t="s">
        <v>90</v>
      </c>
      <c r="BM1661" t="s">
        <v>83</v>
      </c>
      <c r="BN1661" t="s">
        <v>83</v>
      </c>
      <c r="BO1661" t="s">
        <v>83</v>
      </c>
      <c r="BP1661" t="s">
        <v>83</v>
      </c>
      <c r="BQ1661" t="s">
        <v>83</v>
      </c>
      <c r="BR1661" t="s">
        <v>83</v>
      </c>
      <c r="BS1661" t="s">
        <v>83</v>
      </c>
      <c r="BT1661" s="3">
        <v>1</v>
      </c>
    </row>
    <row r="1662" spans="1:72" x14ac:dyDescent="0.25">
      <c r="A1662" t="s">
        <v>9979</v>
      </c>
      <c r="B1662" t="s">
        <v>9980</v>
      </c>
      <c r="C1662" t="s">
        <v>9981</v>
      </c>
      <c r="D1662" t="s">
        <v>74</v>
      </c>
      <c r="E1662" t="s">
        <v>21868</v>
      </c>
      <c r="F1662" t="s">
        <v>9982</v>
      </c>
      <c r="G1662" t="s">
        <v>11884</v>
      </c>
      <c r="H1662" t="s">
        <v>11885</v>
      </c>
      <c r="I1662" s="1">
        <v>44197</v>
      </c>
      <c r="J1662" s="1">
        <v>44926</v>
      </c>
      <c r="K1662" t="s">
        <v>78</v>
      </c>
      <c r="L1662" t="s">
        <v>79</v>
      </c>
      <c r="M1662" t="s">
        <v>80</v>
      </c>
      <c r="N1662" t="s">
        <v>10584</v>
      </c>
      <c r="O1662" t="s">
        <v>462</v>
      </c>
      <c r="P1662" t="s">
        <v>222</v>
      </c>
      <c r="Q1662" t="s">
        <v>10585</v>
      </c>
      <c r="R1662" t="s">
        <v>9987</v>
      </c>
      <c r="S1662" t="s">
        <v>150</v>
      </c>
      <c r="T1662" t="s">
        <v>87</v>
      </c>
      <c r="U1662" t="s">
        <v>88</v>
      </c>
      <c r="V1662" t="s">
        <v>89</v>
      </c>
      <c r="W1662" t="s">
        <v>78</v>
      </c>
      <c r="X1662" t="s">
        <v>120</v>
      </c>
      <c r="Y1662" t="s">
        <v>91</v>
      </c>
      <c r="Z1662" t="s">
        <v>92</v>
      </c>
      <c r="AA1662" s="1">
        <v>44567</v>
      </c>
      <c r="AB1662" s="2">
        <v>102</v>
      </c>
      <c r="AC1662" s="2">
        <v>116</v>
      </c>
      <c r="AD1662" s="2"/>
      <c r="AE1662" s="2"/>
      <c r="AF1662" s="2"/>
      <c r="AG1662">
        <v>0</v>
      </c>
      <c r="AH1662" s="3">
        <v>104</v>
      </c>
      <c r="AI1662" s="3">
        <v>116</v>
      </c>
      <c r="AJ1662" s="3">
        <v>0</v>
      </c>
      <c r="AK1662" s="3">
        <v>0</v>
      </c>
      <c r="AL1662" s="3">
        <v>0</v>
      </c>
      <c r="AM1662" t="s">
        <v>9988</v>
      </c>
      <c r="AN1662" t="s">
        <v>9989</v>
      </c>
      <c r="AO1662" t="s">
        <v>9979</v>
      </c>
      <c r="AP1662" t="s">
        <v>9980</v>
      </c>
      <c r="AQ1662" t="s">
        <v>83</v>
      </c>
      <c r="AR1662" t="s">
        <v>9990</v>
      </c>
      <c r="AS1662" t="s">
        <v>83</v>
      </c>
      <c r="AT1662" t="s">
        <v>96</v>
      </c>
      <c r="AU1662" t="s">
        <v>9991</v>
      </c>
      <c r="AV1662" t="s">
        <v>9992</v>
      </c>
      <c r="AW1662" t="s">
        <v>99</v>
      </c>
      <c r="AX1662" t="s">
        <v>100</v>
      </c>
      <c r="AY1662" t="s">
        <v>9993</v>
      </c>
      <c r="AZ1662" t="s">
        <v>11886</v>
      </c>
      <c r="BA1662" t="s">
        <v>103</v>
      </c>
      <c r="BB1662" t="s">
        <v>11887</v>
      </c>
      <c r="BC1662" s="4"/>
      <c r="BD1662" t="s">
        <v>83</v>
      </c>
      <c r="BE1662" t="s">
        <v>105</v>
      </c>
      <c r="BF1662" t="s">
        <v>106</v>
      </c>
      <c r="BG1662" t="s">
        <v>107</v>
      </c>
      <c r="BH1662" t="s">
        <v>108</v>
      </c>
      <c r="BI1662" t="s">
        <v>109</v>
      </c>
      <c r="BJ1662" s="2">
        <v>0</v>
      </c>
      <c r="BK1662" t="s">
        <v>78</v>
      </c>
      <c r="BL1662" t="s">
        <v>90</v>
      </c>
      <c r="BM1662" t="s">
        <v>83</v>
      </c>
      <c r="BN1662" t="s">
        <v>83</v>
      </c>
      <c r="BO1662" t="s">
        <v>83</v>
      </c>
      <c r="BP1662" t="s">
        <v>83</v>
      </c>
      <c r="BQ1662" t="s">
        <v>83</v>
      </c>
      <c r="BR1662" t="s">
        <v>83</v>
      </c>
      <c r="BS1662" t="s">
        <v>83</v>
      </c>
      <c r="BT1662" s="3">
        <v>1</v>
      </c>
    </row>
    <row r="1663" spans="1:72" x14ac:dyDescent="0.25">
      <c r="A1663" t="s">
        <v>9979</v>
      </c>
      <c r="B1663" t="s">
        <v>9980</v>
      </c>
      <c r="C1663" t="s">
        <v>9981</v>
      </c>
      <c r="D1663" t="s">
        <v>74</v>
      </c>
      <c r="E1663" t="s">
        <v>21868</v>
      </c>
      <c r="F1663" t="s">
        <v>9982</v>
      </c>
      <c r="G1663" t="s">
        <v>11888</v>
      </c>
      <c r="H1663" t="s">
        <v>11889</v>
      </c>
      <c r="I1663" s="1">
        <v>44197</v>
      </c>
      <c r="J1663" s="1">
        <v>44926</v>
      </c>
      <c r="K1663" t="s">
        <v>78</v>
      </c>
      <c r="L1663" t="s">
        <v>79</v>
      </c>
      <c r="M1663" t="s">
        <v>80</v>
      </c>
      <c r="N1663" t="s">
        <v>10584</v>
      </c>
      <c r="O1663" t="s">
        <v>352</v>
      </c>
      <c r="P1663" t="s">
        <v>222</v>
      </c>
      <c r="Q1663" t="s">
        <v>10585</v>
      </c>
      <c r="R1663" t="s">
        <v>9987</v>
      </c>
      <c r="S1663" t="s">
        <v>150</v>
      </c>
      <c r="T1663" t="s">
        <v>87</v>
      </c>
      <c r="U1663" t="s">
        <v>88</v>
      </c>
      <c r="V1663" t="s">
        <v>89</v>
      </c>
      <c r="W1663" t="s">
        <v>78</v>
      </c>
      <c r="X1663" t="s">
        <v>120</v>
      </c>
      <c r="Y1663" t="s">
        <v>91</v>
      </c>
      <c r="Z1663" t="s">
        <v>92</v>
      </c>
      <c r="AA1663" s="1">
        <v>44567</v>
      </c>
      <c r="AB1663" s="2">
        <v>426</v>
      </c>
      <c r="AC1663" s="2">
        <v>439</v>
      </c>
      <c r="AD1663" s="2"/>
      <c r="AE1663" s="2"/>
      <c r="AF1663" s="2"/>
      <c r="AG1663">
        <v>0</v>
      </c>
      <c r="AH1663" s="3">
        <v>404</v>
      </c>
      <c r="AI1663" s="3">
        <v>412</v>
      </c>
      <c r="AJ1663" s="3">
        <v>0</v>
      </c>
      <c r="AK1663" s="3">
        <v>0</v>
      </c>
      <c r="AL1663" s="3">
        <v>0</v>
      </c>
      <c r="AM1663" t="s">
        <v>9988</v>
      </c>
      <c r="AN1663" t="s">
        <v>9989</v>
      </c>
      <c r="AO1663" t="s">
        <v>9979</v>
      </c>
      <c r="AP1663" t="s">
        <v>9980</v>
      </c>
      <c r="AQ1663" t="s">
        <v>83</v>
      </c>
      <c r="AR1663" t="s">
        <v>9990</v>
      </c>
      <c r="AS1663" t="s">
        <v>83</v>
      </c>
      <c r="AT1663" t="s">
        <v>96</v>
      </c>
      <c r="AU1663" t="s">
        <v>9991</v>
      </c>
      <c r="AV1663" t="s">
        <v>9992</v>
      </c>
      <c r="AW1663" t="s">
        <v>99</v>
      </c>
      <c r="AX1663" t="s">
        <v>100</v>
      </c>
      <c r="AY1663" t="s">
        <v>9993</v>
      </c>
      <c r="AZ1663" t="s">
        <v>11890</v>
      </c>
      <c r="BA1663" t="s">
        <v>103</v>
      </c>
      <c r="BB1663" t="s">
        <v>11891</v>
      </c>
      <c r="BC1663" s="4"/>
      <c r="BD1663" t="s">
        <v>83</v>
      </c>
      <c r="BE1663" t="s">
        <v>105</v>
      </c>
      <c r="BF1663" t="s">
        <v>106</v>
      </c>
      <c r="BG1663" t="s">
        <v>107</v>
      </c>
      <c r="BH1663" t="s">
        <v>108</v>
      </c>
      <c r="BI1663" t="s">
        <v>109</v>
      </c>
      <c r="BJ1663" s="2">
        <v>0</v>
      </c>
      <c r="BK1663" t="s">
        <v>78</v>
      </c>
      <c r="BL1663" t="s">
        <v>90</v>
      </c>
      <c r="BM1663" t="s">
        <v>83</v>
      </c>
      <c r="BN1663" t="s">
        <v>83</v>
      </c>
      <c r="BO1663" t="s">
        <v>83</v>
      </c>
      <c r="BP1663" t="s">
        <v>83</v>
      </c>
      <c r="BQ1663" t="s">
        <v>83</v>
      </c>
      <c r="BR1663" t="s">
        <v>83</v>
      </c>
      <c r="BS1663" t="s">
        <v>83</v>
      </c>
      <c r="BT1663" s="3">
        <v>1</v>
      </c>
    </row>
    <row r="1664" spans="1:72" x14ac:dyDescent="0.25">
      <c r="A1664" t="s">
        <v>9979</v>
      </c>
      <c r="B1664" t="s">
        <v>9980</v>
      </c>
      <c r="C1664" t="s">
        <v>9981</v>
      </c>
      <c r="D1664" t="s">
        <v>74</v>
      </c>
      <c r="E1664" t="s">
        <v>21868</v>
      </c>
      <c r="F1664" t="s">
        <v>9982</v>
      </c>
      <c r="G1664" t="s">
        <v>11892</v>
      </c>
      <c r="H1664" t="s">
        <v>11893</v>
      </c>
      <c r="I1664" s="1">
        <v>44197</v>
      </c>
      <c r="J1664" s="1">
        <v>44926</v>
      </c>
      <c r="K1664" t="s">
        <v>78</v>
      </c>
      <c r="L1664" t="s">
        <v>79</v>
      </c>
      <c r="M1664" t="s">
        <v>80</v>
      </c>
      <c r="N1664" t="s">
        <v>10584</v>
      </c>
      <c r="O1664" t="s">
        <v>250</v>
      </c>
      <c r="P1664" t="s">
        <v>222</v>
      </c>
      <c r="Q1664" t="s">
        <v>10585</v>
      </c>
      <c r="R1664" t="s">
        <v>9987</v>
      </c>
      <c r="S1664" t="s">
        <v>150</v>
      </c>
      <c r="T1664" t="s">
        <v>87</v>
      </c>
      <c r="U1664" t="s">
        <v>88</v>
      </c>
      <c r="V1664" t="s">
        <v>89</v>
      </c>
      <c r="W1664" t="s">
        <v>78</v>
      </c>
      <c r="X1664" t="s">
        <v>120</v>
      </c>
      <c r="Y1664" t="s">
        <v>91</v>
      </c>
      <c r="Z1664" t="s">
        <v>92</v>
      </c>
      <c r="AA1664" s="1">
        <v>44567</v>
      </c>
      <c r="AB1664" s="2">
        <v>80</v>
      </c>
      <c r="AC1664" s="2">
        <v>100</v>
      </c>
      <c r="AD1664" s="2"/>
      <c r="AE1664" s="2"/>
      <c r="AF1664" s="2"/>
      <c r="AG1664">
        <v>0</v>
      </c>
      <c r="AH1664" s="3">
        <v>80</v>
      </c>
      <c r="AI1664" s="3">
        <v>92</v>
      </c>
      <c r="AJ1664" s="3">
        <v>0</v>
      </c>
      <c r="AK1664" s="3">
        <v>0</v>
      </c>
      <c r="AL1664" s="3">
        <v>0</v>
      </c>
      <c r="AM1664" t="s">
        <v>9988</v>
      </c>
      <c r="AN1664" t="s">
        <v>9989</v>
      </c>
      <c r="AO1664" t="s">
        <v>9979</v>
      </c>
      <c r="AP1664" t="s">
        <v>9980</v>
      </c>
      <c r="AQ1664" t="s">
        <v>83</v>
      </c>
      <c r="AR1664" t="s">
        <v>9990</v>
      </c>
      <c r="AS1664" t="s">
        <v>83</v>
      </c>
      <c r="AT1664" t="s">
        <v>96</v>
      </c>
      <c r="AU1664" t="s">
        <v>9991</v>
      </c>
      <c r="AV1664" t="s">
        <v>9992</v>
      </c>
      <c r="AW1664" t="s">
        <v>99</v>
      </c>
      <c r="AX1664" t="s">
        <v>100</v>
      </c>
      <c r="AY1664" t="s">
        <v>9993</v>
      </c>
      <c r="AZ1664" t="s">
        <v>11894</v>
      </c>
      <c r="BA1664" t="s">
        <v>103</v>
      </c>
      <c r="BB1664" t="s">
        <v>11895</v>
      </c>
      <c r="BC1664" s="4"/>
      <c r="BD1664" t="s">
        <v>83</v>
      </c>
      <c r="BE1664" t="s">
        <v>105</v>
      </c>
      <c r="BF1664" t="s">
        <v>106</v>
      </c>
      <c r="BG1664" t="s">
        <v>107</v>
      </c>
      <c r="BH1664" t="s">
        <v>108</v>
      </c>
      <c r="BI1664" t="s">
        <v>109</v>
      </c>
      <c r="BJ1664" s="2">
        <v>0</v>
      </c>
      <c r="BK1664" t="s">
        <v>78</v>
      </c>
      <c r="BL1664" t="s">
        <v>90</v>
      </c>
      <c r="BM1664" t="s">
        <v>83</v>
      </c>
      <c r="BN1664" t="s">
        <v>83</v>
      </c>
      <c r="BO1664" t="s">
        <v>83</v>
      </c>
      <c r="BP1664" t="s">
        <v>83</v>
      </c>
      <c r="BQ1664" t="s">
        <v>83</v>
      </c>
      <c r="BR1664" t="s">
        <v>83</v>
      </c>
      <c r="BS1664" t="s">
        <v>83</v>
      </c>
      <c r="BT1664" s="3">
        <v>1</v>
      </c>
    </row>
    <row r="1665" spans="1:72" x14ac:dyDescent="0.25">
      <c r="A1665" t="s">
        <v>9979</v>
      </c>
      <c r="B1665" t="s">
        <v>9980</v>
      </c>
      <c r="C1665" t="s">
        <v>9981</v>
      </c>
      <c r="D1665" t="s">
        <v>74</v>
      </c>
      <c r="E1665" t="s">
        <v>21868</v>
      </c>
      <c r="F1665" t="s">
        <v>9982</v>
      </c>
      <c r="G1665" t="s">
        <v>11896</v>
      </c>
      <c r="H1665" t="s">
        <v>11897</v>
      </c>
      <c r="I1665" s="1">
        <v>44197</v>
      </c>
      <c r="J1665" s="1">
        <v>44926</v>
      </c>
      <c r="K1665" t="s">
        <v>78</v>
      </c>
      <c r="L1665" t="s">
        <v>79</v>
      </c>
      <c r="M1665" t="s">
        <v>80</v>
      </c>
      <c r="N1665" t="s">
        <v>11898</v>
      </c>
      <c r="O1665" t="s">
        <v>155</v>
      </c>
      <c r="P1665" t="s">
        <v>83</v>
      </c>
      <c r="Q1665" t="s">
        <v>11899</v>
      </c>
      <c r="R1665" t="s">
        <v>9987</v>
      </c>
      <c r="S1665" t="s">
        <v>83</v>
      </c>
      <c r="T1665" t="s">
        <v>87</v>
      </c>
      <c r="U1665" t="s">
        <v>354</v>
      </c>
      <c r="V1665" t="s">
        <v>355</v>
      </c>
      <c r="W1665" t="s">
        <v>90</v>
      </c>
      <c r="X1665" t="s">
        <v>83</v>
      </c>
      <c r="Y1665" t="s">
        <v>356</v>
      </c>
      <c r="Z1665" t="s">
        <v>92</v>
      </c>
      <c r="AA1665" s="1">
        <v>44652</v>
      </c>
      <c r="AB1665" s="2">
        <v>760688</v>
      </c>
      <c r="AC1665" s="2">
        <v>358697</v>
      </c>
      <c r="AD1665" s="2"/>
      <c r="AE1665" s="2"/>
      <c r="AF1665" s="2"/>
      <c r="AG1665">
        <v>443</v>
      </c>
      <c r="AH1665" s="3">
        <v>756782</v>
      </c>
      <c r="AI1665" s="3">
        <v>365852</v>
      </c>
      <c r="AJ1665" s="3">
        <v>0</v>
      </c>
      <c r="AK1665" s="3">
        <v>0</v>
      </c>
      <c r="AL1665" s="3">
        <v>0</v>
      </c>
      <c r="AM1665" t="s">
        <v>10864</v>
      </c>
      <c r="AN1665" t="s">
        <v>10865</v>
      </c>
      <c r="AO1665" t="s">
        <v>9979</v>
      </c>
      <c r="AP1665" t="s">
        <v>9980</v>
      </c>
      <c r="AQ1665" t="s">
        <v>83</v>
      </c>
      <c r="AR1665" t="s">
        <v>9990</v>
      </c>
      <c r="AS1665" t="s">
        <v>83</v>
      </c>
      <c r="AT1665" t="s">
        <v>96</v>
      </c>
      <c r="AU1665" t="s">
        <v>9991</v>
      </c>
      <c r="AV1665" t="s">
        <v>9992</v>
      </c>
      <c r="AW1665" t="s">
        <v>99</v>
      </c>
      <c r="AX1665" t="s">
        <v>359</v>
      </c>
      <c r="AY1665" t="s">
        <v>11900</v>
      </c>
      <c r="AZ1665" t="s">
        <v>11901</v>
      </c>
      <c r="BA1665" t="s">
        <v>103</v>
      </c>
      <c r="BB1665" t="s">
        <v>83</v>
      </c>
      <c r="BC1665" s="4">
        <v>44562</v>
      </c>
      <c r="BD1665" t="s">
        <v>360</v>
      </c>
      <c r="BE1665" t="s">
        <v>105</v>
      </c>
      <c r="BF1665" t="s">
        <v>106</v>
      </c>
      <c r="BG1665" t="s">
        <v>107</v>
      </c>
      <c r="BH1665" t="s">
        <v>83</v>
      </c>
      <c r="BI1665" t="s">
        <v>83</v>
      </c>
      <c r="BJ1665" s="2">
        <v>0</v>
      </c>
      <c r="BK1665" t="s">
        <v>78</v>
      </c>
      <c r="BL1665" t="s">
        <v>90</v>
      </c>
      <c r="BM1665" t="s">
        <v>83</v>
      </c>
      <c r="BN1665" t="s">
        <v>83</v>
      </c>
      <c r="BO1665" t="s">
        <v>83</v>
      </c>
      <c r="BP1665" t="s">
        <v>83</v>
      </c>
      <c r="BQ1665" t="s">
        <v>83</v>
      </c>
      <c r="BR1665" t="s">
        <v>83</v>
      </c>
      <c r="BS1665" t="s">
        <v>83</v>
      </c>
      <c r="BT1665" s="3">
        <v>1</v>
      </c>
    </row>
    <row r="1666" spans="1:72" x14ac:dyDescent="0.25">
      <c r="A1666" t="s">
        <v>9979</v>
      </c>
      <c r="B1666" t="s">
        <v>9980</v>
      </c>
      <c r="C1666" t="s">
        <v>9981</v>
      </c>
      <c r="D1666" t="s">
        <v>74</v>
      </c>
      <c r="E1666" t="s">
        <v>21868</v>
      </c>
      <c r="F1666" t="s">
        <v>9982</v>
      </c>
      <c r="G1666" t="s">
        <v>11902</v>
      </c>
      <c r="H1666" t="s">
        <v>11903</v>
      </c>
      <c r="I1666" s="1">
        <v>44197</v>
      </c>
      <c r="J1666" s="1">
        <v>44926</v>
      </c>
      <c r="K1666" t="s">
        <v>78</v>
      </c>
      <c r="L1666" t="s">
        <v>79</v>
      </c>
      <c r="M1666" t="s">
        <v>80</v>
      </c>
      <c r="N1666" t="s">
        <v>11904</v>
      </c>
      <c r="O1666" t="s">
        <v>155</v>
      </c>
      <c r="P1666" t="s">
        <v>83</v>
      </c>
      <c r="Q1666" t="s">
        <v>11250</v>
      </c>
      <c r="R1666" t="s">
        <v>9987</v>
      </c>
      <c r="S1666" t="s">
        <v>83</v>
      </c>
      <c r="T1666" t="s">
        <v>87</v>
      </c>
      <c r="U1666" t="s">
        <v>354</v>
      </c>
      <c r="V1666" t="s">
        <v>355</v>
      </c>
      <c r="W1666" t="s">
        <v>90</v>
      </c>
      <c r="X1666" t="s">
        <v>83</v>
      </c>
      <c r="Y1666" t="s">
        <v>356</v>
      </c>
      <c r="Z1666" t="s">
        <v>92</v>
      </c>
      <c r="AA1666" s="1">
        <v>44652</v>
      </c>
      <c r="AB1666" s="2">
        <v>453176</v>
      </c>
      <c r="AC1666" s="2">
        <v>330340</v>
      </c>
      <c r="AD1666" s="2"/>
      <c r="AE1666" s="2"/>
      <c r="AF1666" s="2"/>
      <c r="AG1666">
        <v>309</v>
      </c>
      <c r="AH1666" s="3">
        <v>430062</v>
      </c>
      <c r="AI1666" s="3">
        <v>327009</v>
      </c>
      <c r="AJ1666" s="3">
        <v>0</v>
      </c>
      <c r="AK1666" s="3">
        <v>0</v>
      </c>
      <c r="AL1666" s="3">
        <v>0</v>
      </c>
      <c r="AM1666" t="s">
        <v>10864</v>
      </c>
      <c r="AN1666" t="s">
        <v>10865</v>
      </c>
      <c r="AO1666" t="s">
        <v>9979</v>
      </c>
      <c r="AP1666" t="s">
        <v>9980</v>
      </c>
      <c r="AQ1666" t="s">
        <v>83</v>
      </c>
      <c r="AR1666" t="s">
        <v>9990</v>
      </c>
      <c r="AS1666" t="s">
        <v>83</v>
      </c>
      <c r="AT1666" t="s">
        <v>96</v>
      </c>
      <c r="AU1666" t="s">
        <v>9991</v>
      </c>
      <c r="AV1666" t="s">
        <v>9992</v>
      </c>
      <c r="AW1666" t="s">
        <v>99</v>
      </c>
      <c r="AX1666" t="s">
        <v>359</v>
      </c>
      <c r="AY1666" t="s">
        <v>11905</v>
      </c>
      <c r="AZ1666" t="s">
        <v>11906</v>
      </c>
      <c r="BA1666" t="s">
        <v>103</v>
      </c>
      <c r="BB1666" t="s">
        <v>83</v>
      </c>
      <c r="BC1666" s="4">
        <v>44562</v>
      </c>
      <c r="BD1666" t="s">
        <v>360</v>
      </c>
      <c r="BE1666" t="s">
        <v>105</v>
      </c>
      <c r="BF1666" t="s">
        <v>106</v>
      </c>
      <c r="BG1666" t="s">
        <v>107</v>
      </c>
      <c r="BH1666" t="s">
        <v>83</v>
      </c>
      <c r="BI1666" t="s">
        <v>83</v>
      </c>
      <c r="BJ1666" s="2">
        <v>0</v>
      </c>
      <c r="BK1666" t="s">
        <v>78</v>
      </c>
      <c r="BL1666" t="s">
        <v>90</v>
      </c>
      <c r="BM1666" t="s">
        <v>83</v>
      </c>
      <c r="BN1666" t="s">
        <v>83</v>
      </c>
      <c r="BO1666" t="s">
        <v>83</v>
      </c>
      <c r="BP1666" t="s">
        <v>83</v>
      </c>
      <c r="BQ1666" t="s">
        <v>83</v>
      </c>
      <c r="BR1666" t="s">
        <v>83</v>
      </c>
      <c r="BS1666" t="s">
        <v>83</v>
      </c>
      <c r="BT1666" s="3">
        <v>1</v>
      </c>
    </row>
    <row r="1667" spans="1:72" x14ac:dyDescent="0.25">
      <c r="A1667" t="s">
        <v>9979</v>
      </c>
      <c r="B1667" t="s">
        <v>9980</v>
      </c>
      <c r="C1667" t="s">
        <v>9981</v>
      </c>
      <c r="D1667" t="s">
        <v>74</v>
      </c>
      <c r="E1667" t="s">
        <v>21868</v>
      </c>
      <c r="F1667" t="s">
        <v>9982</v>
      </c>
      <c r="G1667" t="s">
        <v>11907</v>
      </c>
      <c r="H1667" t="s">
        <v>11908</v>
      </c>
      <c r="I1667" s="1">
        <v>44197</v>
      </c>
      <c r="J1667" s="1">
        <v>44452</v>
      </c>
      <c r="K1667" t="s">
        <v>90</v>
      </c>
      <c r="L1667" t="s">
        <v>373</v>
      </c>
      <c r="M1667" t="s">
        <v>899</v>
      </c>
      <c r="N1667" t="s">
        <v>10862</v>
      </c>
      <c r="O1667" t="s">
        <v>1114</v>
      </c>
      <c r="P1667" t="s">
        <v>420</v>
      </c>
      <c r="Q1667" t="s">
        <v>10863</v>
      </c>
      <c r="R1667" t="s">
        <v>9987</v>
      </c>
      <c r="S1667" t="s">
        <v>83</v>
      </c>
      <c r="T1667" t="s">
        <v>87</v>
      </c>
      <c r="U1667" t="s">
        <v>354</v>
      </c>
      <c r="V1667" t="s">
        <v>355</v>
      </c>
      <c r="W1667" t="s">
        <v>90</v>
      </c>
      <c r="X1667" t="s">
        <v>83</v>
      </c>
      <c r="Y1667" t="s">
        <v>356</v>
      </c>
      <c r="Z1667" t="s">
        <v>92</v>
      </c>
      <c r="AA1667" s="1">
        <v>44440</v>
      </c>
      <c r="AB1667" s="2">
        <v>141</v>
      </c>
      <c r="AC1667" s="2">
        <v>202</v>
      </c>
      <c r="AD1667" s="2"/>
      <c r="AE1667" s="2"/>
      <c r="AF1667" s="2"/>
      <c r="AG1667">
        <v>40</v>
      </c>
      <c r="AH1667" s="3">
        <v>87</v>
      </c>
      <c r="AI1667" s="3">
        <v>140</v>
      </c>
      <c r="AJ1667" s="3">
        <v>0</v>
      </c>
      <c r="AK1667" s="3">
        <v>0</v>
      </c>
      <c r="AL1667" s="3">
        <v>0</v>
      </c>
      <c r="AM1667" t="s">
        <v>10864</v>
      </c>
      <c r="AN1667" t="s">
        <v>10865</v>
      </c>
      <c r="AO1667" t="s">
        <v>9979</v>
      </c>
      <c r="AP1667" t="s">
        <v>9980</v>
      </c>
      <c r="AQ1667" t="s">
        <v>83</v>
      </c>
      <c r="AR1667" t="s">
        <v>9990</v>
      </c>
      <c r="AS1667" t="s">
        <v>83</v>
      </c>
      <c r="AT1667" t="s">
        <v>96</v>
      </c>
      <c r="AU1667" t="s">
        <v>9991</v>
      </c>
      <c r="AV1667" t="s">
        <v>9992</v>
      </c>
      <c r="AW1667" t="s">
        <v>99</v>
      </c>
      <c r="AX1667" t="s">
        <v>359</v>
      </c>
      <c r="AY1667" t="s">
        <v>10023</v>
      </c>
      <c r="AZ1667" t="s">
        <v>11909</v>
      </c>
      <c r="BA1667" t="s">
        <v>103</v>
      </c>
      <c r="BB1667" t="s">
        <v>83</v>
      </c>
      <c r="BC1667" s="4">
        <v>44562</v>
      </c>
      <c r="BD1667" t="s">
        <v>360</v>
      </c>
      <c r="BE1667" t="s">
        <v>105</v>
      </c>
      <c r="BF1667" t="s">
        <v>106</v>
      </c>
      <c r="BG1667" t="s">
        <v>107</v>
      </c>
      <c r="BH1667" t="s">
        <v>83</v>
      </c>
      <c r="BI1667" t="s">
        <v>83</v>
      </c>
      <c r="BJ1667" s="2">
        <v>0</v>
      </c>
      <c r="BK1667" t="s">
        <v>90</v>
      </c>
      <c r="BL1667" t="s">
        <v>78</v>
      </c>
      <c r="BM1667" t="s">
        <v>83</v>
      </c>
      <c r="BN1667" t="s">
        <v>83</v>
      </c>
      <c r="BO1667" t="s">
        <v>83</v>
      </c>
      <c r="BP1667" t="s">
        <v>83</v>
      </c>
      <c r="BQ1667" t="s">
        <v>83</v>
      </c>
      <c r="BR1667" t="s">
        <v>83</v>
      </c>
      <c r="BS1667" t="s">
        <v>83</v>
      </c>
      <c r="BT1667" s="3">
        <v>1</v>
      </c>
    </row>
    <row r="1668" spans="1:72" x14ac:dyDescent="0.25">
      <c r="A1668" t="s">
        <v>9979</v>
      </c>
      <c r="B1668" t="s">
        <v>9980</v>
      </c>
      <c r="C1668" t="s">
        <v>9981</v>
      </c>
      <c r="D1668" t="s">
        <v>74</v>
      </c>
      <c r="E1668" t="s">
        <v>21868</v>
      </c>
      <c r="F1668" t="s">
        <v>9982</v>
      </c>
      <c r="G1668" t="s">
        <v>11910</v>
      </c>
      <c r="H1668" t="s">
        <v>11911</v>
      </c>
      <c r="I1668" s="1">
        <v>44197</v>
      </c>
      <c r="J1668" s="1">
        <v>44926</v>
      </c>
      <c r="K1668" t="s">
        <v>78</v>
      </c>
      <c r="L1668" t="s">
        <v>79</v>
      </c>
      <c r="M1668" t="s">
        <v>80</v>
      </c>
      <c r="N1668" t="s">
        <v>11865</v>
      </c>
      <c r="O1668" t="s">
        <v>2749</v>
      </c>
      <c r="P1668" t="s">
        <v>420</v>
      </c>
      <c r="Q1668" t="s">
        <v>11877</v>
      </c>
      <c r="R1668" t="s">
        <v>9987</v>
      </c>
      <c r="S1668" t="s">
        <v>83</v>
      </c>
      <c r="T1668" t="s">
        <v>87</v>
      </c>
      <c r="U1668" t="s">
        <v>354</v>
      </c>
      <c r="V1668" t="s">
        <v>355</v>
      </c>
      <c r="W1668" t="s">
        <v>90</v>
      </c>
      <c r="X1668" t="s">
        <v>83</v>
      </c>
      <c r="Y1668" t="s">
        <v>356</v>
      </c>
      <c r="Z1668" t="s">
        <v>92</v>
      </c>
      <c r="AA1668" s="1">
        <v>44656</v>
      </c>
      <c r="AB1668" s="2">
        <v>640</v>
      </c>
      <c r="AC1668" s="2">
        <v>23457</v>
      </c>
      <c r="AD1668" s="2"/>
      <c r="AE1668" s="2"/>
      <c r="AF1668" s="2"/>
      <c r="AG1668">
        <v>87</v>
      </c>
      <c r="AH1668" s="3">
        <v>671</v>
      </c>
      <c r="AI1668" s="3">
        <v>24072</v>
      </c>
      <c r="AJ1668" s="3">
        <v>0</v>
      </c>
      <c r="AK1668" s="3">
        <v>0</v>
      </c>
      <c r="AL1668" s="3">
        <v>0</v>
      </c>
      <c r="AM1668" t="s">
        <v>10864</v>
      </c>
      <c r="AN1668" t="s">
        <v>10865</v>
      </c>
      <c r="AO1668" t="s">
        <v>9979</v>
      </c>
      <c r="AP1668" t="s">
        <v>9980</v>
      </c>
      <c r="AQ1668" t="s">
        <v>83</v>
      </c>
      <c r="AR1668" t="s">
        <v>9990</v>
      </c>
      <c r="AS1668" t="s">
        <v>83</v>
      </c>
      <c r="AT1668" t="s">
        <v>96</v>
      </c>
      <c r="AU1668" t="s">
        <v>9991</v>
      </c>
      <c r="AV1668" t="s">
        <v>9992</v>
      </c>
      <c r="AW1668" t="s">
        <v>99</v>
      </c>
      <c r="AX1668" t="s">
        <v>359</v>
      </c>
      <c r="AY1668" t="s">
        <v>10023</v>
      </c>
      <c r="AZ1668" t="s">
        <v>11912</v>
      </c>
      <c r="BA1668" t="s">
        <v>103</v>
      </c>
      <c r="BB1668" t="s">
        <v>83</v>
      </c>
      <c r="BC1668" s="4">
        <v>44562</v>
      </c>
      <c r="BD1668" t="s">
        <v>360</v>
      </c>
      <c r="BE1668" t="s">
        <v>105</v>
      </c>
      <c r="BF1668" t="s">
        <v>106</v>
      </c>
      <c r="BG1668" t="s">
        <v>107</v>
      </c>
      <c r="BH1668" t="s">
        <v>83</v>
      </c>
      <c r="BI1668" t="s">
        <v>83</v>
      </c>
      <c r="BJ1668" s="2">
        <v>0</v>
      </c>
      <c r="BK1668" t="s">
        <v>78</v>
      </c>
      <c r="BL1668" t="s">
        <v>90</v>
      </c>
      <c r="BM1668" t="s">
        <v>83</v>
      </c>
      <c r="BN1668" t="s">
        <v>83</v>
      </c>
      <c r="BO1668" t="s">
        <v>83</v>
      </c>
      <c r="BP1668" t="s">
        <v>83</v>
      </c>
      <c r="BQ1668" t="s">
        <v>83</v>
      </c>
      <c r="BR1668" t="s">
        <v>83</v>
      </c>
      <c r="BS1668" t="s">
        <v>83</v>
      </c>
      <c r="BT1668" s="3">
        <v>1</v>
      </c>
    </row>
    <row r="1669" spans="1:72" x14ac:dyDescent="0.25">
      <c r="A1669" t="s">
        <v>9979</v>
      </c>
      <c r="B1669" t="s">
        <v>9980</v>
      </c>
      <c r="C1669" t="s">
        <v>9981</v>
      </c>
      <c r="D1669" t="s">
        <v>74</v>
      </c>
      <c r="E1669" t="s">
        <v>21868</v>
      </c>
      <c r="F1669" t="s">
        <v>9982</v>
      </c>
      <c r="G1669" t="s">
        <v>11913</v>
      </c>
      <c r="H1669" t="s">
        <v>11914</v>
      </c>
      <c r="I1669" s="1">
        <v>44197</v>
      </c>
      <c r="J1669" s="1">
        <v>44926</v>
      </c>
      <c r="K1669" t="s">
        <v>78</v>
      </c>
      <c r="L1669" t="s">
        <v>79</v>
      </c>
      <c r="M1669" t="s">
        <v>80</v>
      </c>
      <c r="N1669" t="s">
        <v>11442</v>
      </c>
      <c r="O1669" t="s">
        <v>388</v>
      </c>
      <c r="P1669" t="s">
        <v>83</v>
      </c>
      <c r="Q1669" t="s">
        <v>11443</v>
      </c>
      <c r="R1669" t="s">
        <v>9987</v>
      </c>
      <c r="S1669" t="s">
        <v>83</v>
      </c>
      <c r="T1669" t="s">
        <v>87</v>
      </c>
      <c r="U1669" t="s">
        <v>354</v>
      </c>
      <c r="V1669" t="s">
        <v>355</v>
      </c>
      <c r="W1669" t="s">
        <v>90</v>
      </c>
      <c r="X1669" t="s">
        <v>83</v>
      </c>
      <c r="Y1669" t="s">
        <v>356</v>
      </c>
      <c r="Z1669" t="s">
        <v>92</v>
      </c>
      <c r="AA1669" s="1">
        <v>44656</v>
      </c>
      <c r="AB1669" s="2">
        <v>80074</v>
      </c>
      <c r="AC1669" s="2">
        <v>17676</v>
      </c>
      <c r="AD1669" s="2"/>
      <c r="AE1669" s="2"/>
      <c r="AF1669" s="2"/>
      <c r="AG1669">
        <v>51</v>
      </c>
      <c r="AH1669" s="3">
        <v>78469</v>
      </c>
      <c r="AI1669" s="3">
        <v>18962</v>
      </c>
      <c r="AJ1669" s="3">
        <v>0</v>
      </c>
      <c r="AK1669" s="3">
        <v>0</v>
      </c>
      <c r="AL1669" s="3">
        <v>0</v>
      </c>
      <c r="AM1669" t="s">
        <v>10864</v>
      </c>
      <c r="AN1669" t="s">
        <v>10865</v>
      </c>
      <c r="AO1669" t="s">
        <v>9979</v>
      </c>
      <c r="AP1669" t="s">
        <v>9980</v>
      </c>
      <c r="AQ1669" t="s">
        <v>83</v>
      </c>
      <c r="AR1669" t="s">
        <v>9990</v>
      </c>
      <c r="AS1669" t="s">
        <v>83</v>
      </c>
      <c r="AT1669" t="s">
        <v>96</v>
      </c>
      <c r="AU1669" t="s">
        <v>9991</v>
      </c>
      <c r="AV1669" t="s">
        <v>9992</v>
      </c>
      <c r="AW1669" t="s">
        <v>99</v>
      </c>
      <c r="AX1669" t="s">
        <v>359</v>
      </c>
      <c r="AY1669" t="s">
        <v>11444</v>
      </c>
      <c r="AZ1669" t="s">
        <v>11915</v>
      </c>
      <c r="BA1669" t="s">
        <v>103</v>
      </c>
      <c r="BB1669" t="s">
        <v>83</v>
      </c>
      <c r="BC1669" s="4">
        <v>44562</v>
      </c>
      <c r="BD1669" t="s">
        <v>360</v>
      </c>
      <c r="BE1669" t="s">
        <v>105</v>
      </c>
      <c r="BF1669" t="s">
        <v>106</v>
      </c>
      <c r="BG1669" t="s">
        <v>107</v>
      </c>
      <c r="BH1669" t="s">
        <v>83</v>
      </c>
      <c r="BI1669" t="s">
        <v>83</v>
      </c>
      <c r="BJ1669" s="2">
        <v>0</v>
      </c>
      <c r="BK1669" t="s">
        <v>78</v>
      </c>
      <c r="BL1669" t="s">
        <v>90</v>
      </c>
      <c r="BM1669" t="s">
        <v>83</v>
      </c>
      <c r="BN1669" t="s">
        <v>83</v>
      </c>
      <c r="BO1669" t="s">
        <v>83</v>
      </c>
      <c r="BP1669" t="s">
        <v>83</v>
      </c>
      <c r="BQ1669" t="s">
        <v>83</v>
      </c>
      <c r="BR1669" t="s">
        <v>83</v>
      </c>
      <c r="BS1669" t="s">
        <v>83</v>
      </c>
      <c r="BT1669" s="3">
        <v>1</v>
      </c>
    </row>
    <row r="1670" spans="1:72" x14ac:dyDescent="0.25">
      <c r="A1670" t="s">
        <v>9979</v>
      </c>
      <c r="B1670" t="s">
        <v>9980</v>
      </c>
      <c r="C1670" t="s">
        <v>9981</v>
      </c>
      <c r="D1670" t="s">
        <v>74</v>
      </c>
      <c r="E1670" t="s">
        <v>21868</v>
      </c>
      <c r="F1670" t="s">
        <v>9982</v>
      </c>
      <c r="G1670" t="s">
        <v>11916</v>
      </c>
      <c r="H1670" t="s">
        <v>11917</v>
      </c>
      <c r="I1670" s="1">
        <v>44197</v>
      </c>
      <c r="J1670" s="1">
        <v>44926</v>
      </c>
      <c r="K1670" t="s">
        <v>78</v>
      </c>
      <c r="L1670" t="s">
        <v>79</v>
      </c>
      <c r="M1670" t="s">
        <v>80</v>
      </c>
      <c r="N1670" t="s">
        <v>11918</v>
      </c>
      <c r="O1670" t="s">
        <v>658</v>
      </c>
      <c r="P1670" t="s">
        <v>420</v>
      </c>
      <c r="Q1670" t="s">
        <v>11919</v>
      </c>
      <c r="R1670" t="s">
        <v>9987</v>
      </c>
      <c r="S1670" t="s">
        <v>83</v>
      </c>
      <c r="T1670" t="s">
        <v>87</v>
      </c>
      <c r="U1670" t="s">
        <v>354</v>
      </c>
      <c r="V1670" t="s">
        <v>355</v>
      </c>
      <c r="W1670" t="s">
        <v>90</v>
      </c>
      <c r="X1670" t="s">
        <v>83</v>
      </c>
      <c r="Y1670" t="s">
        <v>356</v>
      </c>
      <c r="Z1670" t="s">
        <v>92</v>
      </c>
      <c r="AA1670" s="1">
        <v>44652</v>
      </c>
      <c r="AB1670" s="2">
        <v>14251</v>
      </c>
      <c r="AC1670" s="2">
        <v>12591</v>
      </c>
      <c r="AD1670" s="2"/>
      <c r="AE1670" s="2"/>
      <c r="AF1670" s="2"/>
      <c r="AG1670">
        <v>51</v>
      </c>
      <c r="AH1670" s="3">
        <v>14116</v>
      </c>
      <c r="AI1670" s="3">
        <v>12484</v>
      </c>
      <c r="AJ1670" s="3">
        <v>0</v>
      </c>
      <c r="AK1670" s="3">
        <v>0</v>
      </c>
      <c r="AL1670" s="3">
        <v>0</v>
      </c>
      <c r="AM1670" t="s">
        <v>10864</v>
      </c>
      <c r="AN1670" t="s">
        <v>10865</v>
      </c>
      <c r="AO1670" t="s">
        <v>9979</v>
      </c>
      <c r="AP1670" t="s">
        <v>9980</v>
      </c>
      <c r="AQ1670" t="s">
        <v>83</v>
      </c>
      <c r="AR1670" t="s">
        <v>9990</v>
      </c>
      <c r="AS1670" t="s">
        <v>83</v>
      </c>
      <c r="AT1670" t="s">
        <v>96</v>
      </c>
      <c r="AU1670" t="s">
        <v>9991</v>
      </c>
      <c r="AV1670" t="s">
        <v>9992</v>
      </c>
      <c r="AW1670" t="s">
        <v>99</v>
      </c>
      <c r="AX1670" t="s">
        <v>359</v>
      </c>
      <c r="AY1670" t="s">
        <v>9993</v>
      </c>
      <c r="AZ1670" t="s">
        <v>11920</v>
      </c>
      <c r="BA1670" t="s">
        <v>103</v>
      </c>
      <c r="BB1670" t="s">
        <v>83</v>
      </c>
      <c r="BC1670" s="4">
        <v>44562</v>
      </c>
      <c r="BD1670" t="s">
        <v>360</v>
      </c>
      <c r="BE1670" t="s">
        <v>105</v>
      </c>
      <c r="BF1670" t="s">
        <v>106</v>
      </c>
      <c r="BG1670" t="s">
        <v>107</v>
      </c>
      <c r="BH1670" t="s">
        <v>83</v>
      </c>
      <c r="BI1670" t="s">
        <v>83</v>
      </c>
      <c r="BJ1670" s="2">
        <v>0</v>
      </c>
      <c r="BK1670" t="s">
        <v>90</v>
      </c>
      <c r="BL1670" t="s">
        <v>78</v>
      </c>
      <c r="BM1670" t="s">
        <v>83</v>
      </c>
      <c r="BN1670" t="s">
        <v>83</v>
      </c>
      <c r="BO1670" t="s">
        <v>83</v>
      </c>
      <c r="BP1670" t="s">
        <v>11921</v>
      </c>
      <c r="BQ1670" t="s">
        <v>9997</v>
      </c>
      <c r="BR1670" t="s">
        <v>9998</v>
      </c>
      <c r="BS1670" t="s">
        <v>83</v>
      </c>
      <c r="BT1670" s="3">
        <v>1</v>
      </c>
    </row>
    <row r="1671" spans="1:72" x14ac:dyDescent="0.25">
      <c r="A1671" t="s">
        <v>9979</v>
      </c>
      <c r="B1671" t="s">
        <v>9980</v>
      </c>
      <c r="C1671" t="s">
        <v>9981</v>
      </c>
      <c r="D1671" t="s">
        <v>74</v>
      </c>
      <c r="E1671" t="s">
        <v>21868</v>
      </c>
      <c r="F1671" t="s">
        <v>9982</v>
      </c>
      <c r="G1671" t="s">
        <v>11922</v>
      </c>
      <c r="H1671" t="s">
        <v>11923</v>
      </c>
      <c r="I1671" s="1">
        <v>44197</v>
      </c>
      <c r="J1671" s="1">
        <v>44926</v>
      </c>
      <c r="K1671" t="s">
        <v>78</v>
      </c>
      <c r="L1671" t="s">
        <v>79</v>
      </c>
      <c r="M1671" t="s">
        <v>80</v>
      </c>
      <c r="N1671" t="s">
        <v>11924</v>
      </c>
      <c r="O1671" t="s">
        <v>162</v>
      </c>
      <c r="P1671" t="s">
        <v>409</v>
      </c>
      <c r="Q1671" t="s">
        <v>11925</v>
      </c>
      <c r="R1671" t="s">
        <v>9987</v>
      </c>
      <c r="S1671" t="s">
        <v>150</v>
      </c>
      <c r="T1671" t="s">
        <v>87</v>
      </c>
      <c r="U1671" t="s">
        <v>88</v>
      </c>
      <c r="V1671" t="s">
        <v>89</v>
      </c>
      <c r="W1671" t="s">
        <v>78</v>
      </c>
      <c r="X1671" t="s">
        <v>120</v>
      </c>
      <c r="Y1671" t="s">
        <v>91</v>
      </c>
      <c r="Z1671" t="s">
        <v>92</v>
      </c>
      <c r="AA1671" s="1">
        <v>44566</v>
      </c>
      <c r="AB1671" s="2">
        <v>151</v>
      </c>
      <c r="AC1671" s="2">
        <v>173</v>
      </c>
      <c r="AD1671" s="2"/>
      <c r="AE1671" s="2"/>
      <c r="AF1671" s="2"/>
      <c r="AG1671">
        <v>0</v>
      </c>
      <c r="AH1671" s="3">
        <v>156</v>
      </c>
      <c r="AI1671" s="3">
        <v>180</v>
      </c>
      <c r="AJ1671" s="3">
        <v>0</v>
      </c>
      <c r="AK1671" s="3">
        <v>0</v>
      </c>
      <c r="AL1671" s="3">
        <v>0</v>
      </c>
      <c r="AM1671" t="s">
        <v>9988</v>
      </c>
      <c r="AN1671" t="s">
        <v>9989</v>
      </c>
      <c r="AO1671" t="s">
        <v>9979</v>
      </c>
      <c r="AP1671" t="s">
        <v>9980</v>
      </c>
      <c r="AQ1671" t="s">
        <v>83</v>
      </c>
      <c r="AR1671" t="s">
        <v>9990</v>
      </c>
      <c r="AS1671" t="s">
        <v>83</v>
      </c>
      <c r="AT1671" t="s">
        <v>96</v>
      </c>
      <c r="AU1671" t="s">
        <v>9991</v>
      </c>
      <c r="AV1671" t="s">
        <v>9992</v>
      </c>
      <c r="AW1671" t="s">
        <v>99</v>
      </c>
      <c r="AX1671" t="s">
        <v>100</v>
      </c>
      <c r="AY1671" t="s">
        <v>9993</v>
      </c>
      <c r="AZ1671" t="s">
        <v>11926</v>
      </c>
      <c r="BA1671" t="s">
        <v>103</v>
      </c>
      <c r="BB1671" t="s">
        <v>11927</v>
      </c>
      <c r="BC1671" s="4"/>
      <c r="BD1671" t="s">
        <v>83</v>
      </c>
      <c r="BE1671" t="s">
        <v>105</v>
      </c>
      <c r="BF1671" t="s">
        <v>106</v>
      </c>
      <c r="BG1671" t="s">
        <v>107</v>
      </c>
      <c r="BH1671" t="s">
        <v>108</v>
      </c>
      <c r="BI1671" t="s">
        <v>109</v>
      </c>
      <c r="BJ1671" s="2">
        <v>0</v>
      </c>
      <c r="BK1671" t="s">
        <v>90</v>
      </c>
      <c r="BL1671" t="s">
        <v>78</v>
      </c>
      <c r="BM1671" t="s">
        <v>83</v>
      </c>
      <c r="BN1671" t="s">
        <v>83</v>
      </c>
      <c r="BO1671" t="s">
        <v>83</v>
      </c>
      <c r="BP1671" t="s">
        <v>11928</v>
      </c>
      <c r="BQ1671" t="s">
        <v>9997</v>
      </c>
      <c r="BR1671" t="s">
        <v>9998</v>
      </c>
      <c r="BS1671" t="s">
        <v>83</v>
      </c>
      <c r="BT1671" s="3">
        <v>1</v>
      </c>
    </row>
    <row r="1672" spans="1:72" x14ac:dyDescent="0.25">
      <c r="A1672" t="s">
        <v>9979</v>
      </c>
      <c r="B1672" t="s">
        <v>9980</v>
      </c>
      <c r="C1672" t="s">
        <v>9981</v>
      </c>
      <c r="D1672" t="s">
        <v>74</v>
      </c>
      <c r="E1672" t="s">
        <v>21868</v>
      </c>
      <c r="F1672" t="s">
        <v>9982</v>
      </c>
      <c r="G1672" t="s">
        <v>11929</v>
      </c>
      <c r="H1672" t="s">
        <v>11930</v>
      </c>
      <c r="I1672" s="1">
        <v>44197</v>
      </c>
      <c r="J1672" s="1">
        <v>44926</v>
      </c>
      <c r="K1672" t="s">
        <v>78</v>
      </c>
      <c r="L1672" t="s">
        <v>79</v>
      </c>
      <c r="M1672" t="s">
        <v>80</v>
      </c>
      <c r="N1672" t="s">
        <v>10254</v>
      </c>
      <c r="O1672" t="s">
        <v>162</v>
      </c>
      <c r="P1672" t="s">
        <v>409</v>
      </c>
      <c r="Q1672" t="s">
        <v>10255</v>
      </c>
      <c r="R1672" t="s">
        <v>9987</v>
      </c>
      <c r="S1672" t="s">
        <v>150</v>
      </c>
      <c r="T1672" t="s">
        <v>87</v>
      </c>
      <c r="U1672" t="s">
        <v>88</v>
      </c>
      <c r="V1672" t="s">
        <v>89</v>
      </c>
      <c r="W1672" t="s">
        <v>78</v>
      </c>
      <c r="X1672" t="s">
        <v>120</v>
      </c>
      <c r="Y1672" t="s">
        <v>91</v>
      </c>
      <c r="Z1672" t="s">
        <v>92</v>
      </c>
      <c r="AA1672" s="1">
        <v>44567</v>
      </c>
      <c r="AB1672" s="2">
        <v>86</v>
      </c>
      <c r="AC1672" s="2">
        <v>99</v>
      </c>
      <c r="AD1672" s="2"/>
      <c r="AE1672" s="2"/>
      <c r="AF1672" s="2"/>
      <c r="AG1672">
        <v>0</v>
      </c>
      <c r="AH1672" s="3">
        <v>100</v>
      </c>
      <c r="AI1672" s="3">
        <v>92</v>
      </c>
      <c r="AJ1672" s="3">
        <v>0</v>
      </c>
      <c r="AK1672" s="3">
        <v>0</v>
      </c>
      <c r="AL1672" s="3">
        <v>0</v>
      </c>
      <c r="AM1672" t="s">
        <v>9988</v>
      </c>
      <c r="AN1672" t="s">
        <v>9989</v>
      </c>
      <c r="AO1672" t="s">
        <v>9979</v>
      </c>
      <c r="AP1672" t="s">
        <v>9980</v>
      </c>
      <c r="AQ1672" t="s">
        <v>83</v>
      </c>
      <c r="AR1672" t="s">
        <v>9990</v>
      </c>
      <c r="AS1672" t="s">
        <v>83</v>
      </c>
      <c r="AT1672" t="s">
        <v>96</v>
      </c>
      <c r="AU1672" t="s">
        <v>9991</v>
      </c>
      <c r="AV1672" t="s">
        <v>9992</v>
      </c>
      <c r="AW1672" t="s">
        <v>99</v>
      </c>
      <c r="AX1672" t="s">
        <v>100</v>
      </c>
      <c r="AY1672" t="s">
        <v>9993</v>
      </c>
      <c r="AZ1672" t="s">
        <v>11931</v>
      </c>
      <c r="BA1672" t="s">
        <v>103</v>
      </c>
      <c r="BB1672" t="s">
        <v>11932</v>
      </c>
      <c r="BC1672" s="4"/>
      <c r="BD1672" t="s">
        <v>83</v>
      </c>
      <c r="BE1672" t="s">
        <v>105</v>
      </c>
      <c r="BF1672" t="s">
        <v>106</v>
      </c>
      <c r="BG1672" t="s">
        <v>107</v>
      </c>
      <c r="BH1672" t="s">
        <v>108</v>
      </c>
      <c r="BI1672" t="s">
        <v>109</v>
      </c>
      <c r="BJ1672" s="2">
        <v>0</v>
      </c>
      <c r="BK1672" t="s">
        <v>90</v>
      </c>
      <c r="BL1672" t="s">
        <v>78</v>
      </c>
      <c r="BM1672" t="s">
        <v>83</v>
      </c>
      <c r="BN1672" t="s">
        <v>83</v>
      </c>
      <c r="BO1672" t="s">
        <v>83</v>
      </c>
      <c r="BP1672" t="s">
        <v>11933</v>
      </c>
      <c r="BQ1672" t="s">
        <v>9997</v>
      </c>
      <c r="BR1672" t="s">
        <v>9998</v>
      </c>
      <c r="BS1672" t="s">
        <v>83</v>
      </c>
      <c r="BT1672" s="3">
        <v>1</v>
      </c>
    </row>
    <row r="1673" spans="1:72" x14ac:dyDescent="0.25">
      <c r="A1673" t="s">
        <v>9979</v>
      </c>
      <c r="B1673" t="s">
        <v>9980</v>
      </c>
      <c r="C1673" t="s">
        <v>9981</v>
      </c>
      <c r="D1673" t="s">
        <v>74</v>
      </c>
      <c r="E1673" t="s">
        <v>21868</v>
      </c>
      <c r="F1673" t="s">
        <v>9982</v>
      </c>
      <c r="G1673" t="s">
        <v>11934</v>
      </c>
      <c r="H1673" t="s">
        <v>11935</v>
      </c>
      <c r="I1673" s="1">
        <v>44197</v>
      </c>
      <c r="J1673" s="1">
        <v>44926</v>
      </c>
      <c r="K1673" t="s">
        <v>78</v>
      </c>
      <c r="L1673" t="s">
        <v>79</v>
      </c>
      <c r="M1673" t="s">
        <v>80</v>
      </c>
      <c r="N1673" t="s">
        <v>10834</v>
      </c>
      <c r="O1673" t="s">
        <v>155</v>
      </c>
      <c r="P1673" t="s">
        <v>11936</v>
      </c>
      <c r="Q1673" t="s">
        <v>10835</v>
      </c>
      <c r="R1673" t="s">
        <v>9987</v>
      </c>
      <c r="S1673" t="s">
        <v>83</v>
      </c>
      <c r="T1673" t="s">
        <v>87</v>
      </c>
      <c r="U1673" t="s">
        <v>354</v>
      </c>
      <c r="V1673" t="s">
        <v>355</v>
      </c>
      <c r="W1673" t="s">
        <v>90</v>
      </c>
      <c r="X1673" t="s">
        <v>83</v>
      </c>
      <c r="Y1673" t="s">
        <v>356</v>
      </c>
      <c r="Z1673" t="s">
        <v>92</v>
      </c>
      <c r="AA1673" s="1">
        <v>44656</v>
      </c>
      <c r="AB1673" s="2">
        <v>81511</v>
      </c>
      <c r="AC1673" s="2">
        <v>66793</v>
      </c>
      <c r="AD1673" s="2">
        <v>5126</v>
      </c>
      <c r="AE1673" s="2">
        <v>8812</v>
      </c>
      <c r="AF1673" s="2"/>
      <c r="AG1673">
        <v>67</v>
      </c>
      <c r="AH1673" s="3">
        <v>81523</v>
      </c>
      <c r="AI1673" s="3">
        <v>68538</v>
      </c>
      <c r="AJ1673" s="3">
        <v>-4994</v>
      </c>
      <c r="AK1673" s="3">
        <v>-8048</v>
      </c>
      <c r="AL1673" s="3">
        <v>0</v>
      </c>
      <c r="AM1673" t="s">
        <v>10864</v>
      </c>
      <c r="AN1673" t="s">
        <v>10865</v>
      </c>
      <c r="AO1673" t="s">
        <v>9979</v>
      </c>
      <c r="AP1673" t="s">
        <v>9980</v>
      </c>
      <c r="AQ1673" t="s">
        <v>83</v>
      </c>
      <c r="AR1673" t="s">
        <v>9990</v>
      </c>
      <c r="AS1673" t="s">
        <v>83</v>
      </c>
      <c r="AT1673" t="s">
        <v>96</v>
      </c>
      <c r="AU1673" t="s">
        <v>9991</v>
      </c>
      <c r="AV1673" t="s">
        <v>9992</v>
      </c>
      <c r="AW1673" t="s">
        <v>99</v>
      </c>
      <c r="AX1673" t="s">
        <v>359</v>
      </c>
      <c r="AY1673" t="s">
        <v>11937</v>
      </c>
      <c r="AZ1673" t="s">
        <v>11938</v>
      </c>
      <c r="BA1673" t="s">
        <v>103</v>
      </c>
      <c r="BB1673" t="s">
        <v>83</v>
      </c>
      <c r="BC1673" s="4">
        <v>44562</v>
      </c>
      <c r="BD1673" t="s">
        <v>360</v>
      </c>
      <c r="BE1673" t="s">
        <v>105</v>
      </c>
      <c r="BF1673" t="s">
        <v>106</v>
      </c>
      <c r="BG1673" t="s">
        <v>107</v>
      </c>
      <c r="BH1673" t="s">
        <v>83</v>
      </c>
      <c r="BI1673" t="s">
        <v>83</v>
      </c>
      <c r="BJ1673" s="2">
        <v>0</v>
      </c>
      <c r="BK1673" t="s">
        <v>78</v>
      </c>
      <c r="BL1673" t="s">
        <v>90</v>
      </c>
      <c r="BM1673" t="s">
        <v>83</v>
      </c>
      <c r="BN1673" t="s">
        <v>83</v>
      </c>
      <c r="BO1673" t="s">
        <v>83</v>
      </c>
      <c r="BP1673" t="s">
        <v>83</v>
      </c>
      <c r="BQ1673" t="s">
        <v>83</v>
      </c>
      <c r="BR1673" t="s">
        <v>83</v>
      </c>
      <c r="BS1673" t="s">
        <v>83</v>
      </c>
      <c r="BT1673" s="3">
        <v>1</v>
      </c>
    </row>
    <row r="1674" spans="1:72" x14ac:dyDescent="0.25">
      <c r="A1674" t="s">
        <v>9979</v>
      </c>
      <c r="B1674" t="s">
        <v>9980</v>
      </c>
      <c r="C1674" t="s">
        <v>9981</v>
      </c>
      <c r="D1674" t="s">
        <v>74</v>
      </c>
      <c r="E1674" t="s">
        <v>21868</v>
      </c>
      <c r="F1674" t="s">
        <v>9982</v>
      </c>
      <c r="G1674" t="s">
        <v>11939</v>
      </c>
      <c r="H1674" t="s">
        <v>11940</v>
      </c>
      <c r="I1674" s="1">
        <v>44197</v>
      </c>
      <c r="J1674" s="1">
        <v>44926</v>
      </c>
      <c r="K1674" t="s">
        <v>78</v>
      </c>
      <c r="L1674" t="s">
        <v>79</v>
      </c>
      <c r="M1674" t="s">
        <v>80</v>
      </c>
      <c r="N1674" t="s">
        <v>11381</v>
      </c>
      <c r="O1674" t="s">
        <v>11661</v>
      </c>
      <c r="P1674" t="s">
        <v>1095</v>
      </c>
      <c r="Q1674" t="s">
        <v>11382</v>
      </c>
      <c r="R1674" t="s">
        <v>9987</v>
      </c>
      <c r="S1674" t="s">
        <v>150</v>
      </c>
      <c r="T1674" t="s">
        <v>87</v>
      </c>
      <c r="U1674" t="s">
        <v>88</v>
      </c>
      <c r="V1674" t="s">
        <v>89</v>
      </c>
      <c r="W1674" t="s">
        <v>78</v>
      </c>
      <c r="X1674" t="s">
        <v>120</v>
      </c>
      <c r="Y1674" t="s">
        <v>91</v>
      </c>
      <c r="Z1674" t="s">
        <v>92</v>
      </c>
      <c r="AA1674" s="1">
        <v>44566</v>
      </c>
      <c r="AB1674" s="2">
        <v>4636</v>
      </c>
      <c r="AC1674" s="2">
        <v>2890</v>
      </c>
      <c r="AD1674" s="2"/>
      <c r="AE1674" s="2"/>
      <c r="AF1674" s="2"/>
      <c r="AG1674">
        <v>0</v>
      </c>
      <c r="AH1674" s="3">
        <v>2880</v>
      </c>
      <c r="AI1674" s="3">
        <v>1548</v>
      </c>
      <c r="AJ1674" s="3">
        <v>0</v>
      </c>
      <c r="AK1674" s="3">
        <v>0</v>
      </c>
      <c r="AL1674" s="3">
        <v>0</v>
      </c>
      <c r="AM1674" t="s">
        <v>9988</v>
      </c>
      <c r="AN1674" t="s">
        <v>9989</v>
      </c>
      <c r="AO1674" t="s">
        <v>9979</v>
      </c>
      <c r="AP1674" t="s">
        <v>9980</v>
      </c>
      <c r="AQ1674" t="s">
        <v>83</v>
      </c>
      <c r="AR1674" t="s">
        <v>9990</v>
      </c>
      <c r="AS1674" t="s">
        <v>83</v>
      </c>
      <c r="AT1674" t="s">
        <v>96</v>
      </c>
      <c r="AU1674" t="s">
        <v>9991</v>
      </c>
      <c r="AV1674" t="s">
        <v>9992</v>
      </c>
      <c r="AW1674" t="s">
        <v>99</v>
      </c>
      <c r="AX1674" t="s">
        <v>100</v>
      </c>
      <c r="AY1674" t="s">
        <v>9993</v>
      </c>
      <c r="AZ1674" t="s">
        <v>11941</v>
      </c>
      <c r="BA1674" t="s">
        <v>103</v>
      </c>
      <c r="BB1674" t="s">
        <v>11942</v>
      </c>
      <c r="BC1674" s="4"/>
      <c r="BD1674" t="s">
        <v>83</v>
      </c>
      <c r="BE1674" t="s">
        <v>105</v>
      </c>
      <c r="BF1674" t="s">
        <v>106</v>
      </c>
      <c r="BG1674" t="s">
        <v>107</v>
      </c>
      <c r="BH1674" t="s">
        <v>108</v>
      </c>
      <c r="BI1674" t="s">
        <v>109</v>
      </c>
      <c r="BJ1674" s="2">
        <v>0</v>
      </c>
      <c r="BK1674" t="s">
        <v>90</v>
      </c>
      <c r="BL1674" t="s">
        <v>90</v>
      </c>
      <c r="BM1674" t="s">
        <v>83</v>
      </c>
      <c r="BN1674" t="s">
        <v>83</v>
      </c>
      <c r="BO1674" t="s">
        <v>83</v>
      </c>
      <c r="BP1674" t="s">
        <v>83</v>
      </c>
      <c r="BQ1674" t="s">
        <v>83</v>
      </c>
      <c r="BR1674" t="s">
        <v>83</v>
      </c>
      <c r="BS1674" t="s">
        <v>83</v>
      </c>
      <c r="BT1674" s="3">
        <v>1</v>
      </c>
    </row>
    <row r="1675" spans="1:72" x14ac:dyDescent="0.25">
      <c r="A1675" t="s">
        <v>9979</v>
      </c>
      <c r="B1675" t="s">
        <v>9980</v>
      </c>
      <c r="C1675" t="s">
        <v>9981</v>
      </c>
      <c r="D1675" t="s">
        <v>74</v>
      </c>
      <c r="E1675" t="s">
        <v>21868</v>
      </c>
      <c r="F1675" t="s">
        <v>9982</v>
      </c>
      <c r="G1675" t="s">
        <v>11943</v>
      </c>
      <c r="H1675" t="s">
        <v>11944</v>
      </c>
      <c r="I1675" s="1">
        <v>44197</v>
      </c>
      <c r="J1675" s="1">
        <v>44926</v>
      </c>
      <c r="K1675" t="s">
        <v>78</v>
      </c>
      <c r="L1675" t="s">
        <v>79</v>
      </c>
      <c r="M1675" t="s">
        <v>80</v>
      </c>
      <c r="N1675" t="s">
        <v>10261</v>
      </c>
      <c r="O1675" t="s">
        <v>221</v>
      </c>
      <c r="P1675" t="s">
        <v>11945</v>
      </c>
      <c r="Q1675" t="s">
        <v>10300</v>
      </c>
      <c r="R1675" t="s">
        <v>9987</v>
      </c>
      <c r="S1675" t="s">
        <v>150</v>
      </c>
      <c r="T1675" t="s">
        <v>87</v>
      </c>
      <c r="U1675" t="s">
        <v>88</v>
      </c>
      <c r="V1675" t="s">
        <v>89</v>
      </c>
      <c r="W1675" t="s">
        <v>78</v>
      </c>
      <c r="X1675" t="s">
        <v>120</v>
      </c>
      <c r="Y1675" t="s">
        <v>91</v>
      </c>
      <c r="Z1675" t="s">
        <v>92</v>
      </c>
      <c r="AA1675" s="1">
        <v>44566</v>
      </c>
      <c r="AB1675" s="2">
        <v>48</v>
      </c>
      <c r="AC1675" s="2">
        <v>47</v>
      </c>
      <c r="AD1675" s="2"/>
      <c r="AE1675" s="2"/>
      <c r="AF1675" s="2"/>
      <c r="AG1675">
        <v>0</v>
      </c>
      <c r="AH1675" s="3">
        <v>40</v>
      </c>
      <c r="AI1675" s="3">
        <v>44</v>
      </c>
      <c r="AJ1675" s="3">
        <v>0</v>
      </c>
      <c r="AK1675" s="3">
        <v>0</v>
      </c>
      <c r="AL1675" s="3">
        <v>0</v>
      </c>
      <c r="AM1675" t="s">
        <v>9988</v>
      </c>
      <c r="AN1675" t="s">
        <v>9989</v>
      </c>
      <c r="AO1675" t="s">
        <v>9979</v>
      </c>
      <c r="AP1675" t="s">
        <v>9980</v>
      </c>
      <c r="AQ1675" t="s">
        <v>83</v>
      </c>
      <c r="AR1675" t="s">
        <v>9990</v>
      </c>
      <c r="AS1675" t="s">
        <v>83</v>
      </c>
      <c r="AT1675" t="s">
        <v>96</v>
      </c>
      <c r="AU1675" t="s">
        <v>9991</v>
      </c>
      <c r="AV1675" t="s">
        <v>9992</v>
      </c>
      <c r="AW1675" t="s">
        <v>99</v>
      </c>
      <c r="AX1675" t="s">
        <v>100</v>
      </c>
      <c r="AY1675" t="s">
        <v>9993</v>
      </c>
      <c r="AZ1675" t="s">
        <v>11946</v>
      </c>
      <c r="BA1675" t="s">
        <v>103</v>
      </c>
      <c r="BB1675" t="s">
        <v>11947</v>
      </c>
      <c r="BC1675" s="4"/>
      <c r="BD1675" t="s">
        <v>83</v>
      </c>
      <c r="BE1675" t="s">
        <v>105</v>
      </c>
      <c r="BF1675" t="s">
        <v>106</v>
      </c>
      <c r="BG1675" t="s">
        <v>107</v>
      </c>
      <c r="BH1675" t="s">
        <v>108</v>
      </c>
      <c r="BI1675" t="s">
        <v>109</v>
      </c>
      <c r="BJ1675" s="2">
        <v>0</v>
      </c>
      <c r="BK1675" t="s">
        <v>90</v>
      </c>
      <c r="BL1675" t="s">
        <v>78</v>
      </c>
      <c r="BM1675" t="s">
        <v>83</v>
      </c>
      <c r="BN1675" t="s">
        <v>83</v>
      </c>
      <c r="BO1675" t="s">
        <v>83</v>
      </c>
      <c r="BP1675" t="s">
        <v>11948</v>
      </c>
      <c r="BQ1675" t="s">
        <v>9997</v>
      </c>
      <c r="BR1675" t="s">
        <v>9998</v>
      </c>
      <c r="BS1675" t="s">
        <v>83</v>
      </c>
      <c r="BT1675" s="3">
        <v>1</v>
      </c>
    </row>
    <row r="1676" spans="1:72" x14ac:dyDescent="0.25">
      <c r="A1676" t="s">
        <v>9979</v>
      </c>
      <c r="B1676" t="s">
        <v>9980</v>
      </c>
      <c r="C1676" t="s">
        <v>9981</v>
      </c>
      <c r="D1676" t="s">
        <v>74</v>
      </c>
      <c r="E1676" t="s">
        <v>21868</v>
      </c>
      <c r="F1676" t="s">
        <v>9982</v>
      </c>
      <c r="G1676" t="s">
        <v>11949</v>
      </c>
      <c r="H1676" t="s">
        <v>11950</v>
      </c>
      <c r="I1676" s="1">
        <v>44197</v>
      </c>
      <c r="J1676" s="1">
        <v>44926</v>
      </c>
      <c r="K1676" t="s">
        <v>78</v>
      </c>
      <c r="L1676" t="s">
        <v>276</v>
      </c>
      <c r="M1676" t="s">
        <v>1399</v>
      </c>
      <c r="N1676" t="s">
        <v>10925</v>
      </c>
      <c r="O1676" t="s">
        <v>11951</v>
      </c>
      <c r="P1676" t="s">
        <v>11952</v>
      </c>
      <c r="Q1676" t="s">
        <v>11953</v>
      </c>
      <c r="R1676" t="s">
        <v>9987</v>
      </c>
      <c r="S1676" t="s">
        <v>150</v>
      </c>
      <c r="T1676" t="s">
        <v>87</v>
      </c>
      <c r="U1676" t="s">
        <v>88</v>
      </c>
      <c r="V1676" t="s">
        <v>89</v>
      </c>
      <c r="W1676" t="s">
        <v>90</v>
      </c>
      <c r="X1676" t="s">
        <v>83</v>
      </c>
      <c r="Y1676" t="s">
        <v>91</v>
      </c>
      <c r="Z1676" t="s">
        <v>92</v>
      </c>
      <c r="AA1676" s="1">
        <v>44197</v>
      </c>
      <c r="AB1676" s="2">
        <v>1</v>
      </c>
      <c r="AC1676" s="2">
        <v>1</v>
      </c>
      <c r="AD1676" s="2">
        <v>0</v>
      </c>
      <c r="AE1676" s="2">
        <v>0</v>
      </c>
      <c r="AF1676" s="2"/>
      <c r="AG1676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t="s">
        <v>9988</v>
      </c>
      <c r="AN1676" t="s">
        <v>9989</v>
      </c>
      <c r="AO1676" t="s">
        <v>9979</v>
      </c>
      <c r="AP1676" t="s">
        <v>9980</v>
      </c>
      <c r="AQ1676" t="s">
        <v>83</v>
      </c>
      <c r="AR1676" t="s">
        <v>9990</v>
      </c>
      <c r="AS1676" t="s">
        <v>83</v>
      </c>
      <c r="AT1676" t="s">
        <v>96</v>
      </c>
      <c r="AU1676" t="s">
        <v>9991</v>
      </c>
      <c r="AV1676" t="s">
        <v>9992</v>
      </c>
      <c r="AW1676" t="s">
        <v>99</v>
      </c>
      <c r="AX1676" t="s">
        <v>100</v>
      </c>
      <c r="AY1676" t="s">
        <v>10009</v>
      </c>
      <c r="AZ1676" t="s">
        <v>11954</v>
      </c>
      <c r="BA1676" t="s">
        <v>103</v>
      </c>
      <c r="BB1676" t="s">
        <v>83</v>
      </c>
      <c r="BC1676" s="4"/>
      <c r="BD1676" t="s">
        <v>83</v>
      </c>
      <c r="BE1676" t="s">
        <v>105</v>
      </c>
      <c r="BF1676" t="s">
        <v>106</v>
      </c>
      <c r="BG1676" t="s">
        <v>107</v>
      </c>
      <c r="BH1676" t="s">
        <v>2342</v>
      </c>
      <c r="BI1676" t="s">
        <v>2343</v>
      </c>
      <c r="BJ1676" s="2">
        <v>0</v>
      </c>
      <c r="BK1676" t="s">
        <v>90</v>
      </c>
      <c r="BL1676" t="s">
        <v>90</v>
      </c>
      <c r="BM1676" t="s">
        <v>83</v>
      </c>
      <c r="BN1676" t="s">
        <v>83</v>
      </c>
      <c r="BO1676" t="s">
        <v>83</v>
      </c>
      <c r="BP1676" t="s">
        <v>83</v>
      </c>
      <c r="BQ1676" t="s">
        <v>83</v>
      </c>
      <c r="BR1676" t="s">
        <v>83</v>
      </c>
      <c r="BS1676" t="s">
        <v>83</v>
      </c>
      <c r="BT1676" s="3">
        <v>1</v>
      </c>
    </row>
    <row r="1677" spans="1:72" x14ac:dyDescent="0.25">
      <c r="A1677" t="s">
        <v>9979</v>
      </c>
      <c r="B1677" t="s">
        <v>9980</v>
      </c>
      <c r="C1677" t="s">
        <v>9981</v>
      </c>
      <c r="D1677" t="s">
        <v>74</v>
      </c>
      <c r="E1677" t="s">
        <v>21868</v>
      </c>
      <c r="F1677" t="s">
        <v>9982</v>
      </c>
      <c r="G1677" t="s">
        <v>11955</v>
      </c>
      <c r="H1677" t="s">
        <v>11956</v>
      </c>
      <c r="I1677" s="1">
        <v>44197</v>
      </c>
      <c r="J1677" s="1">
        <v>44926</v>
      </c>
      <c r="K1677" t="s">
        <v>78</v>
      </c>
      <c r="L1677" t="s">
        <v>276</v>
      </c>
      <c r="M1677" t="s">
        <v>1399</v>
      </c>
      <c r="N1677" t="s">
        <v>10925</v>
      </c>
      <c r="O1677" t="s">
        <v>11951</v>
      </c>
      <c r="P1677" t="s">
        <v>11957</v>
      </c>
      <c r="Q1677" t="s">
        <v>11953</v>
      </c>
      <c r="R1677" t="s">
        <v>9987</v>
      </c>
      <c r="S1677" t="s">
        <v>150</v>
      </c>
      <c r="T1677" t="s">
        <v>87</v>
      </c>
      <c r="U1677" t="s">
        <v>88</v>
      </c>
      <c r="V1677" t="s">
        <v>89</v>
      </c>
      <c r="W1677" t="s">
        <v>90</v>
      </c>
      <c r="X1677" t="s">
        <v>83</v>
      </c>
      <c r="Y1677" t="s">
        <v>91</v>
      </c>
      <c r="Z1677" t="s">
        <v>92</v>
      </c>
      <c r="AA1677" s="1">
        <v>44197</v>
      </c>
      <c r="AB1677" s="2">
        <v>1980</v>
      </c>
      <c r="AC1677" s="2">
        <v>1</v>
      </c>
      <c r="AD1677" s="2">
        <v>0</v>
      </c>
      <c r="AE1677" s="2">
        <v>0</v>
      </c>
      <c r="AF1677" s="2"/>
      <c r="AG1677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t="s">
        <v>9988</v>
      </c>
      <c r="AN1677" t="s">
        <v>9989</v>
      </c>
      <c r="AO1677" t="s">
        <v>9979</v>
      </c>
      <c r="AP1677" t="s">
        <v>9980</v>
      </c>
      <c r="AQ1677" t="s">
        <v>83</v>
      </c>
      <c r="AR1677" t="s">
        <v>9990</v>
      </c>
      <c r="AS1677" t="s">
        <v>83</v>
      </c>
      <c r="AT1677" t="s">
        <v>96</v>
      </c>
      <c r="AU1677" t="s">
        <v>9991</v>
      </c>
      <c r="AV1677" t="s">
        <v>9992</v>
      </c>
      <c r="AW1677" t="s">
        <v>99</v>
      </c>
      <c r="AX1677" t="s">
        <v>100</v>
      </c>
      <c r="AY1677" t="s">
        <v>10009</v>
      </c>
      <c r="AZ1677" t="s">
        <v>11958</v>
      </c>
      <c r="BA1677" t="s">
        <v>103</v>
      </c>
      <c r="BB1677" t="s">
        <v>83</v>
      </c>
      <c r="BC1677" s="4"/>
      <c r="BD1677" t="s">
        <v>83</v>
      </c>
      <c r="BE1677" t="s">
        <v>105</v>
      </c>
      <c r="BF1677" t="s">
        <v>106</v>
      </c>
      <c r="BG1677" t="s">
        <v>107</v>
      </c>
      <c r="BH1677" t="s">
        <v>2342</v>
      </c>
      <c r="BI1677" t="s">
        <v>2343</v>
      </c>
      <c r="BJ1677" s="2">
        <v>0</v>
      </c>
      <c r="BK1677" t="s">
        <v>90</v>
      </c>
      <c r="BL1677" t="s">
        <v>90</v>
      </c>
      <c r="BM1677" t="s">
        <v>83</v>
      </c>
      <c r="BN1677" t="s">
        <v>83</v>
      </c>
      <c r="BO1677" t="s">
        <v>83</v>
      </c>
      <c r="BP1677" t="s">
        <v>83</v>
      </c>
      <c r="BQ1677" t="s">
        <v>83</v>
      </c>
      <c r="BR1677" t="s">
        <v>83</v>
      </c>
      <c r="BS1677" t="s">
        <v>83</v>
      </c>
      <c r="BT1677" s="3">
        <v>1</v>
      </c>
    </row>
    <row r="1678" spans="1:72" x14ac:dyDescent="0.25">
      <c r="A1678" t="s">
        <v>9979</v>
      </c>
      <c r="B1678" t="s">
        <v>9980</v>
      </c>
      <c r="C1678" t="s">
        <v>9981</v>
      </c>
      <c r="D1678" t="s">
        <v>74</v>
      </c>
      <c r="E1678" t="s">
        <v>21868</v>
      </c>
      <c r="F1678" t="s">
        <v>9982</v>
      </c>
      <c r="G1678" t="s">
        <v>11959</v>
      </c>
      <c r="H1678" t="s">
        <v>11960</v>
      </c>
      <c r="I1678" s="1">
        <v>44197</v>
      </c>
      <c r="J1678" s="1">
        <v>44926</v>
      </c>
      <c r="K1678" t="s">
        <v>78</v>
      </c>
      <c r="L1678" t="s">
        <v>79</v>
      </c>
      <c r="M1678" t="s">
        <v>80</v>
      </c>
      <c r="N1678" t="s">
        <v>11207</v>
      </c>
      <c r="O1678" t="s">
        <v>155</v>
      </c>
      <c r="P1678" t="s">
        <v>83</v>
      </c>
      <c r="Q1678" t="s">
        <v>11208</v>
      </c>
      <c r="R1678" t="s">
        <v>9987</v>
      </c>
      <c r="S1678" t="s">
        <v>119</v>
      </c>
      <c r="T1678" t="s">
        <v>87</v>
      </c>
      <c r="U1678" t="s">
        <v>88</v>
      </c>
      <c r="V1678" t="s">
        <v>89</v>
      </c>
      <c r="W1678" t="s">
        <v>78</v>
      </c>
      <c r="X1678" t="s">
        <v>120</v>
      </c>
      <c r="Y1678" t="s">
        <v>91</v>
      </c>
      <c r="Z1678" t="s">
        <v>92</v>
      </c>
      <c r="AA1678" s="1">
        <v>44197</v>
      </c>
      <c r="AB1678" s="2">
        <v>14910</v>
      </c>
      <c r="AC1678" s="2">
        <v>10892</v>
      </c>
      <c r="AD1678" s="2">
        <v>0</v>
      </c>
      <c r="AE1678" s="2">
        <v>0</v>
      </c>
      <c r="AF1678" s="2"/>
      <c r="AG1678">
        <v>0</v>
      </c>
      <c r="AH1678" s="3">
        <v>14912</v>
      </c>
      <c r="AI1678" s="3">
        <v>10892</v>
      </c>
      <c r="AJ1678" s="3">
        <v>0</v>
      </c>
      <c r="AK1678" s="3">
        <v>0</v>
      </c>
      <c r="AL1678" s="3">
        <v>0</v>
      </c>
      <c r="AM1678" t="s">
        <v>9988</v>
      </c>
      <c r="AN1678" t="s">
        <v>9989</v>
      </c>
      <c r="AO1678" t="s">
        <v>9979</v>
      </c>
      <c r="AP1678" t="s">
        <v>9980</v>
      </c>
      <c r="AQ1678" t="s">
        <v>83</v>
      </c>
      <c r="AR1678" t="s">
        <v>9990</v>
      </c>
      <c r="AS1678" t="s">
        <v>83</v>
      </c>
      <c r="AT1678" t="s">
        <v>96</v>
      </c>
      <c r="AU1678" t="s">
        <v>9991</v>
      </c>
      <c r="AV1678" t="s">
        <v>9992</v>
      </c>
      <c r="AW1678" t="s">
        <v>99</v>
      </c>
      <c r="AX1678" t="s">
        <v>100</v>
      </c>
      <c r="AY1678" t="s">
        <v>9993</v>
      </c>
      <c r="AZ1678" t="s">
        <v>11961</v>
      </c>
      <c r="BA1678" t="s">
        <v>103</v>
      </c>
      <c r="BB1678" t="s">
        <v>11962</v>
      </c>
      <c r="BC1678" s="4"/>
      <c r="BD1678" t="s">
        <v>83</v>
      </c>
      <c r="BE1678" t="s">
        <v>105</v>
      </c>
      <c r="BF1678" t="s">
        <v>106</v>
      </c>
      <c r="BG1678" t="s">
        <v>107</v>
      </c>
      <c r="BH1678" t="s">
        <v>472</v>
      </c>
      <c r="BI1678" t="s">
        <v>473</v>
      </c>
      <c r="BJ1678" s="2">
        <v>0</v>
      </c>
      <c r="BK1678" t="s">
        <v>78</v>
      </c>
      <c r="BL1678" t="s">
        <v>90</v>
      </c>
      <c r="BM1678" t="s">
        <v>83</v>
      </c>
      <c r="BN1678" t="s">
        <v>83</v>
      </c>
      <c r="BO1678" t="s">
        <v>83</v>
      </c>
      <c r="BP1678" t="s">
        <v>83</v>
      </c>
      <c r="BQ1678" t="s">
        <v>83</v>
      </c>
      <c r="BR1678" t="s">
        <v>83</v>
      </c>
      <c r="BS1678" t="s">
        <v>83</v>
      </c>
      <c r="BT1678" s="3">
        <v>1</v>
      </c>
    </row>
    <row r="1679" spans="1:72" x14ac:dyDescent="0.25">
      <c r="A1679" t="s">
        <v>9979</v>
      </c>
      <c r="B1679" t="s">
        <v>9980</v>
      </c>
      <c r="C1679" t="s">
        <v>9981</v>
      </c>
      <c r="D1679" t="s">
        <v>74</v>
      </c>
      <c r="E1679" t="s">
        <v>21868</v>
      </c>
      <c r="F1679" t="s">
        <v>9982</v>
      </c>
      <c r="G1679" t="s">
        <v>11963</v>
      </c>
      <c r="H1679" t="s">
        <v>11964</v>
      </c>
      <c r="I1679" s="1">
        <v>44197</v>
      </c>
      <c r="J1679" s="1">
        <v>44926</v>
      </c>
      <c r="K1679" t="s">
        <v>78</v>
      </c>
      <c r="L1679" t="s">
        <v>79</v>
      </c>
      <c r="M1679" t="s">
        <v>80</v>
      </c>
      <c r="N1679" t="s">
        <v>11965</v>
      </c>
      <c r="O1679" t="s">
        <v>162</v>
      </c>
      <c r="P1679" t="s">
        <v>215</v>
      </c>
      <c r="Q1679" t="s">
        <v>11966</v>
      </c>
      <c r="R1679" t="s">
        <v>9987</v>
      </c>
      <c r="S1679" t="s">
        <v>150</v>
      </c>
      <c r="T1679" t="s">
        <v>87</v>
      </c>
      <c r="U1679" t="s">
        <v>88</v>
      </c>
      <c r="V1679" t="s">
        <v>89</v>
      </c>
      <c r="W1679" t="s">
        <v>78</v>
      </c>
      <c r="X1679" t="s">
        <v>120</v>
      </c>
      <c r="Y1679" t="s">
        <v>91</v>
      </c>
      <c r="Z1679" t="s">
        <v>92</v>
      </c>
      <c r="AA1679" s="1">
        <v>44566</v>
      </c>
      <c r="AB1679" s="2">
        <v>1105</v>
      </c>
      <c r="AC1679" s="2">
        <v>1188</v>
      </c>
      <c r="AD1679" s="2"/>
      <c r="AE1679" s="2"/>
      <c r="AF1679" s="2"/>
      <c r="AG1679">
        <v>0</v>
      </c>
      <c r="AH1679" s="3">
        <v>1272</v>
      </c>
      <c r="AI1679" s="3">
        <v>1404</v>
      </c>
      <c r="AJ1679" s="3">
        <v>0</v>
      </c>
      <c r="AK1679" s="3">
        <v>0</v>
      </c>
      <c r="AL1679" s="3">
        <v>0</v>
      </c>
      <c r="AM1679" t="s">
        <v>9988</v>
      </c>
      <c r="AN1679" t="s">
        <v>9989</v>
      </c>
      <c r="AO1679" t="s">
        <v>9979</v>
      </c>
      <c r="AP1679" t="s">
        <v>9980</v>
      </c>
      <c r="AQ1679" t="s">
        <v>83</v>
      </c>
      <c r="AR1679" t="s">
        <v>9990</v>
      </c>
      <c r="AS1679" t="s">
        <v>83</v>
      </c>
      <c r="AT1679" t="s">
        <v>96</v>
      </c>
      <c r="AU1679" t="s">
        <v>9991</v>
      </c>
      <c r="AV1679" t="s">
        <v>9992</v>
      </c>
      <c r="AW1679" t="s">
        <v>99</v>
      </c>
      <c r="AX1679" t="s">
        <v>100</v>
      </c>
      <c r="AY1679" t="s">
        <v>9993</v>
      </c>
      <c r="AZ1679" t="s">
        <v>11967</v>
      </c>
      <c r="BA1679" t="s">
        <v>103</v>
      </c>
      <c r="BB1679" t="s">
        <v>11968</v>
      </c>
      <c r="BC1679" s="4"/>
      <c r="BD1679" t="s">
        <v>83</v>
      </c>
      <c r="BE1679" t="s">
        <v>105</v>
      </c>
      <c r="BF1679" t="s">
        <v>106</v>
      </c>
      <c r="BG1679" t="s">
        <v>107</v>
      </c>
      <c r="BH1679" t="s">
        <v>108</v>
      </c>
      <c r="BI1679" t="s">
        <v>109</v>
      </c>
      <c r="BJ1679" s="2">
        <v>0</v>
      </c>
      <c r="BK1679" t="s">
        <v>90</v>
      </c>
      <c r="BL1679" t="s">
        <v>90</v>
      </c>
      <c r="BM1679" t="s">
        <v>83</v>
      </c>
      <c r="BN1679" t="s">
        <v>83</v>
      </c>
      <c r="BO1679" t="s">
        <v>83</v>
      </c>
      <c r="BP1679" t="s">
        <v>83</v>
      </c>
      <c r="BQ1679" t="s">
        <v>83</v>
      </c>
      <c r="BR1679" t="s">
        <v>83</v>
      </c>
      <c r="BS1679" t="s">
        <v>83</v>
      </c>
      <c r="BT1679" s="3">
        <v>1</v>
      </c>
    </row>
    <row r="1680" spans="1:72" x14ac:dyDescent="0.25">
      <c r="A1680" t="s">
        <v>9979</v>
      </c>
      <c r="B1680" t="s">
        <v>9980</v>
      </c>
      <c r="C1680" t="s">
        <v>9981</v>
      </c>
      <c r="D1680" t="s">
        <v>74</v>
      </c>
      <c r="E1680" t="s">
        <v>21868</v>
      </c>
      <c r="F1680" t="s">
        <v>9982</v>
      </c>
      <c r="G1680" t="s">
        <v>11969</v>
      </c>
      <c r="H1680" t="s">
        <v>11970</v>
      </c>
      <c r="I1680" s="1">
        <v>44630</v>
      </c>
      <c r="J1680" s="1">
        <v>44926</v>
      </c>
      <c r="K1680" t="s">
        <v>78</v>
      </c>
      <c r="L1680" t="s">
        <v>79</v>
      </c>
      <c r="M1680" t="s">
        <v>80</v>
      </c>
      <c r="N1680" t="s">
        <v>11971</v>
      </c>
      <c r="O1680" t="s">
        <v>168</v>
      </c>
      <c r="P1680" t="s">
        <v>8443</v>
      </c>
      <c r="Q1680" t="s">
        <v>11972</v>
      </c>
      <c r="R1680" t="s">
        <v>9987</v>
      </c>
      <c r="S1680" t="s">
        <v>150</v>
      </c>
      <c r="T1680" t="s">
        <v>87</v>
      </c>
      <c r="U1680" t="s">
        <v>88</v>
      </c>
      <c r="V1680" t="s">
        <v>89</v>
      </c>
      <c r="W1680" t="s">
        <v>78</v>
      </c>
      <c r="X1680" t="s">
        <v>120</v>
      </c>
      <c r="Y1680" t="s">
        <v>91</v>
      </c>
      <c r="Z1680" t="s">
        <v>92</v>
      </c>
      <c r="AA1680" s="1">
        <v>44630</v>
      </c>
      <c r="AB1680" s="2">
        <v>2149</v>
      </c>
      <c r="AC1680" s="2">
        <v>1928</v>
      </c>
      <c r="AD1680" s="2"/>
      <c r="AE1680" s="2"/>
      <c r="AF1680" s="2"/>
      <c r="AG1680">
        <v>0</v>
      </c>
      <c r="AH1680" s="3"/>
      <c r="AI1680" s="3"/>
      <c r="AJ1680" s="3"/>
      <c r="AK1680" s="3"/>
      <c r="AL1680" s="3"/>
      <c r="AM1680" t="s">
        <v>9988</v>
      </c>
      <c r="AN1680" t="s">
        <v>9989</v>
      </c>
      <c r="AO1680" t="s">
        <v>9979</v>
      </c>
      <c r="AP1680" t="s">
        <v>9980</v>
      </c>
      <c r="AQ1680" t="s">
        <v>83</v>
      </c>
      <c r="AR1680" t="s">
        <v>9990</v>
      </c>
      <c r="AS1680" t="s">
        <v>83</v>
      </c>
      <c r="AT1680" t="s">
        <v>96</v>
      </c>
      <c r="AU1680" t="s">
        <v>9991</v>
      </c>
      <c r="AV1680" t="s">
        <v>9992</v>
      </c>
      <c r="AW1680" t="s">
        <v>99</v>
      </c>
      <c r="AX1680" t="s">
        <v>100</v>
      </c>
      <c r="AY1680" t="s">
        <v>11973</v>
      </c>
      <c r="AZ1680" t="s">
        <v>11974</v>
      </c>
      <c r="BA1680" t="s">
        <v>103</v>
      </c>
      <c r="BB1680" t="s">
        <v>11975</v>
      </c>
      <c r="BC1680" s="4"/>
      <c r="BD1680" t="s">
        <v>83</v>
      </c>
      <c r="BE1680" t="s">
        <v>105</v>
      </c>
      <c r="BF1680" t="s">
        <v>106</v>
      </c>
      <c r="BG1680" t="s">
        <v>107</v>
      </c>
      <c r="BH1680" t="s">
        <v>108</v>
      </c>
      <c r="BI1680" t="s">
        <v>109</v>
      </c>
      <c r="BJ1680" s="2">
        <v>0</v>
      </c>
      <c r="BK1680" t="s">
        <v>78</v>
      </c>
      <c r="BL1680" t="s">
        <v>90</v>
      </c>
      <c r="BM1680" t="s">
        <v>83</v>
      </c>
      <c r="BN1680" t="s">
        <v>83</v>
      </c>
      <c r="BO1680" t="s">
        <v>83</v>
      </c>
      <c r="BP1680" t="s">
        <v>83</v>
      </c>
      <c r="BQ1680" t="s">
        <v>83</v>
      </c>
      <c r="BR1680" t="s">
        <v>83</v>
      </c>
      <c r="BS1680" t="s">
        <v>83</v>
      </c>
      <c r="BT1680" s="3">
        <v>1</v>
      </c>
    </row>
    <row r="1681" spans="1:72" x14ac:dyDescent="0.25">
      <c r="A1681" t="s">
        <v>9979</v>
      </c>
      <c r="B1681" t="s">
        <v>9980</v>
      </c>
      <c r="C1681" t="s">
        <v>9981</v>
      </c>
      <c r="D1681" t="s">
        <v>74</v>
      </c>
      <c r="E1681" t="s">
        <v>21868</v>
      </c>
      <c r="F1681" t="s">
        <v>9982</v>
      </c>
      <c r="G1681" t="s">
        <v>11976</v>
      </c>
      <c r="H1681" t="s">
        <v>11977</v>
      </c>
      <c r="I1681" s="1">
        <v>44552</v>
      </c>
      <c r="J1681" s="1">
        <v>44926</v>
      </c>
      <c r="K1681" t="s">
        <v>78</v>
      </c>
      <c r="L1681" t="s">
        <v>79</v>
      </c>
      <c r="M1681" t="s">
        <v>80</v>
      </c>
      <c r="N1681" t="s">
        <v>10631</v>
      </c>
      <c r="O1681" t="s">
        <v>155</v>
      </c>
      <c r="P1681" t="s">
        <v>215</v>
      </c>
      <c r="Q1681" t="s">
        <v>10632</v>
      </c>
      <c r="R1681" t="s">
        <v>9987</v>
      </c>
      <c r="S1681" t="s">
        <v>150</v>
      </c>
      <c r="T1681" t="s">
        <v>87</v>
      </c>
      <c r="U1681" t="s">
        <v>88</v>
      </c>
      <c r="V1681" t="s">
        <v>89</v>
      </c>
      <c r="W1681" t="s">
        <v>78</v>
      </c>
      <c r="X1681" t="s">
        <v>120</v>
      </c>
      <c r="Y1681" t="s">
        <v>91</v>
      </c>
      <c r="Z1681" t="s">
        <v>92</v>
      </c>
      <c r="AA1681" s="1">
        <v>44552</v>
      </c>
      <c r="AB1681" s="2">
        <v>2153</v>
      </c>
      <c r="AC1681" s="2">
        <v>1932</v>
      </c>
      <c r="AD1681" s="2"/>
      <c r="AE1681" s="2"/>
      <c r="AF1681" s="2"/>
      <c r="AG1681">
        <v>0</v>
      </c>
      <c r="AH1681" s="3">
        <v>5</v>
      </c>
      <c r="AI1681" s="3">
        <v>3</v>
      </c>
      <c r="AJ1681" s="3">
        <v>0</v>
      </c>
      <c r="AK1681" s="3">
        <v>0</v>
      </c>
      <c r="AL1681" s="3">
        <v>0</v>
      </c>
      <c r="AM1681" t="s">
        <v>11978</v>
      </c>
      <c r="AN1681" t="s">
        <v>11979</v>
      </c>
      <c r="AO1681" t="s">
        <v>9979</v>
      </c>
      <c r="AP1681" t="s">
        <v>9980</v>
      </c>
      <c r="AQ1681" t="s">
        <v>83</v>
      </c>
      <c r="AR1681" t="s">
        <v>9990</v>
      </c>
      <c r="AS1681" t="s">
        <v>83</v>
      </c>
      <c r="AT1681" t="s">
        <v>96</v>
      </c>
      <c r="AU1681" t="s">
        <v>9991</v>
      </c>
      <c r="AV1681" t="s">
        <v>9992</v>
      </c>
      <c r="AW1681" t="s">
        <v>99</v>
      </c>
      <c r="AX1681" t="s">
        <v>100</v>
      </c>
      <c r="AY1681" t="s">
        <v>11980</v>
      </c>
      <c r="AZ1681" t="s">
        <v>11981</v>
      </c>
      <c r="BA1681" t="s">
        <v>103</v>
      </c>
      <c r="BB1681" t="s">
        <v>11982</v>
      </c>
      <c r="BC1681" s="4"/>
      <c r="BD1681" t="s">
        <v>83</v>
      </c>
      <c r="BE1681" t="s">
        <v>105</v>
      </c>
      <c r="BF1681" t="s">
        <v>106</v>
      </c>
      <c r="BG1681" t="s">
        <v>107</v>
      </c>
      <c r="BH1681" t="s">
        <v>108</v>
      </c>
      <c r="BI1681" t="s">
        <v>109</v>
      </c>
      <c r="BJ1681" s="2">
        <v>0</v>
      </c>
      <c r="BK1681" t="s">
        <v>78</v>
      </c>
      <c r="BL1681" t="s">
        <v>90</v>
      </c>
      <c r="BM1681" t="s">
        <v>83</v>
      </c>
      <c r="BN1681" t="s">
        <v>83</v>
      </c>
      <c r="BO1681" t="s">
        <v>83</v>
      </c>
      <c r="BP1681" t="s">
        <v>83</v>
      </c>
      <c r="BQ1681" t="s">
        <v>83</v>
      </c>
      <c r="BR1681" t="s">
        <v>83</v>
      </c>
      <c r="BS1681" t="s">
        <v>83</v>
      </c>
      <c r="BT1681" s="3">
        <v>1</v>
      </c>
    </row>
    <row r="1682" spans="1:72" x14ac:dyDescent="0.25">
      <c r="A1682" t="s">
        <v>9979</v>
      </c>
      <c r="B1682" t="s">
        <v>9980</v>
      </c>
      <c r="C1682" t="s">
        <v>9981</v>
      </c>
      <c r="D1682" t="s">
        <v>74</v>
      </c>
      <c r="E1682" t="s">
        <v>21868</v>
      </c>
      <c r="F1682" t="s">
        <v>9982</v>
      </c>
      <c r="G1682" t="s">
        <v>11983</v>
      </c>
      <c r="H1682" t="s">
        <v>11984</v>
      </c>
      <c r="I1682" s="1">
        <v>44615</v>
      </c>
      <c r="J1682" s="1">
        <v>44926</v>
      </c>
      <c r="K1682" t="s">
        <v>78</v>
      </c>
      <c r="L1682" t="s">
        <v>79</v>
      </c>
      <c r="M1682" t="s">
        <v>80</v>
      </c>
      <c r="N1682" t="s">
        <v>11985</v>
      </c>
      <c r="O1682" t="s">
        <v>155</v>
      </c>
      <c r="P1682" t="s">
        <v>990</v>
      </c>
      <c r="Q1682" t="s">
        <v>11986</v>
      </c>
      <c r="R1682" t="s">
        <v>9987</v>
      </c>
      <c r="S1682" t="s">
        <v>150</v>
      </c>
      <c r="T1682" t="s">
        <v>87</v>
      </c>
      <c r="U1682" t="s">
        <v>88</v>
      </c>
      <c r="V1682" t="s">
        <v>89</v>
      </c>
      <c r="W1682" t="s">
        <v>78</v>
      </c>
      <c r="X1682" t="s">
        <v>120</v>
      </c>
      <c r="Y1682" t="s">
        <v>91</v>
      </c>
      <c r="Z1682" t="s">
        <v>92</v>
      </c>
      <c r="AA1682" s="1">
        <v>44615</v>
      </c>
      <c r="AB1682" s="2">
        <v>1341</v>
      </c>
      <c r="AC1682" s="2">
        <v>1203</v>
      </c>
      <c r="AD1682" s="2"/>
      <c r="AE1682" s="2"/>
      <c r="AF1682" s="2"/>
      <c r="AG1682">
        <v>0</v>
      </c>
      <c r="AH1682" s="3"/>
      <c r="AI1682" s="3"/>
      <c r="AJ1682" s="3"/>
      <c r="AK1682" s="3"/>
      <c r="AL1682" s="3"/>
      <c r="AM1682" t="s">
        <v>11987</v>
      </c>
      <c r="AN1682" t="s">
        <v>11988</v>
      </c>
      <c r="AO1682" t="s">
        <v>9979</v>
      </c>
      <c r="AP1682" t="s">
        <v>9980</v>
      </c>
      <c r="AQ1682" t="s">
        <v>83</v>
      </c>
      <c r="AR1682" t="s">
        <v>9990</v>
      </c>
      <c r="AS1682" t="s">
        <v>83</v>
      </c>
      <c r="AT1682" t="s">
        <v>96</v>
      </c>
      <c r="AU1682" t="s">
        <v>9991</v>
      </c>
      <c r="AV1682" t="s">
        <v>9992</v>
      </c>
      <c r="AW1682" t="s">
        <v>99</v>
      </c>
      <c r="AX1682" t="s">
        <v>100</v>
      </c>
      <c r="AY1682" t="s">
        <v>10009</v>
      </c>
      <c r="AZ1682" t="s">
        <v>11989</v>
      </c>
      <c r="BA1682" t="s">
        <v>103</v>
      </c>
      <c r="BB1682" t="s">
        <v>11990</v>
      </c>
      <c r="BC1682" s="4"/>
      <c r="BD1682" t="s">
        <v>83</v>
      </c>
      <c r="BE1682" t="s">
        <v>105</v>
      </c>
      <c r="BF1682" t="s">
        <v>106</v>
      </c>
      <c r="BG1682" t="s">
        <v>107</v>
      </c>
      <c r="BH1682" t="s">
        <v>108</v>
      </c>
      <c r="BI1682" t="s">
        <v>109</v>
      </c>
      <c r="BJ1682" s="2">
        <v>0</v>
      </c>
      <c r="BK1682" t="s">
        <v>78</v>
      </c>
      <c r="BL1682" t="s">
        <v>90</v>
      </c>
      <c r="BM1682" t="s">
        <v>83</v>
      </c>
      <c r="BN1682" t="s">
        <v>83</v>
      </c>
      <c r="BO1682" t="s">
        <v>83</v>
      </c>
      <c r="BP1682" t="s">
        <v>83</v>
      </c>
      <c r="BQ1682" t="s">
        <v>83</v>
      </c>
      <c r="BR1682" t="s">
        <v>83</v>
      </c>
      <c r="BS1682" t="s">
        <v>83</v>
      </c>
      <c r="BT1682" s="3">
        <v>1</v>
      </c>
    </row>
    <row r="1683" spans="1:72" x14ac:dyDescent="0.25">
      <c r="A1683" t="s">
        <v>9979</v>
      </c>
      <c r="B1683" t="s">
        <v>9980</v>
      </c>
      <c r="C1683" t="s">
        <v>9981</v>
      </c>
      <c r="D1683" t="s">
        <v>74</v>
      </c>
      <c r="E1683" t="s">
        <v>21868</v>
      </c>
      <c r="F1683" t="s">
        <v>9982</v>
      </c>
      <c r="G1683" t="s">
        <v>11991</v>
      </c>
      <c r="H1683" t="s">
        <v>11992</v>
      </c>
      <c r="I1683" s="1">
        <v>44197</v>
      </c>
      <c r="J1683" s="1">
        <v>44926</v>
      </c>
      <c r="K1683" t="s">
        <v>78</v>
      </c>
      <c r="L1683" t="s">
        <v>79</v>
      </c>
      <c r="M1683" t="s">
        <v>80</v>
      </c>
      <c r="N1683" t="s">
        <v>11993</v>
      </c>
      <c r="O1683" t="s">
        <v>307</v>
      </c>
      <c r="P1683" t="s">
        <v>409</v>
      </c>
      <c r="Q1683" t="s">
        <v>11994</v>
      </c>
      <c r="R1683" t="s">
        <v>9987</v>
      </c>
      <c r="S1683" t="s">
        <v>119</v>
      </c>
      <c r="T1683" t="s">
        <v>87</v>
      </c>
      <c r="U1683" t="s">
        <v>88</v>
      </c>
      <c r="V1683" t="s">
        <v>89</v>
      </c>
      <c r="W1683" t="s">
        <v>78</v>
      </c>
      <c r="X1683" t="s">
        <v>120</v>
      </c>
      <c r="Y1683" t="s">
        <v>91</v>
      </c>
      <c r="Z1683" t="s">
        <v>92</v>
      </c>
      <c r="AA1683" s="1">
        <v>44564</v>
      </c>
      <c r="AB1683" s="2">
        <v>1634</v>
      </c>
      <c r="AC1683" s="2">
        <v>1731</v>
      </c>
      <c r="AD1683" s="2"/>
      <c r="AE1683" s="2"/>
      <c r="AF1683" s="2"/>
      <c r="AG1683">
        <v>0</v>
      </c>
      <c r="AH1683" s="3">
        <v>944</v>
      </c>
      <c r="AI1683" s="3">
        <v>1340</v>
      </c>
      <c r="AJ1683" s="3">
        <v>0</v>
      </c>
      <c r="AK1683" s="3">
        <v>0</v>
      </c>
      <c r="AL1683" s="3">
        <v>0</v>
      </c>
      <c r="AM1683" t="s">
        <v>9988</v>
      </c>
      <c r="AN1683" t="s">
        <v>9989</v>
      </c>
      <c r="AO1683" t="s">
        <v>9979</v>
      </c>
      <c r="AP1683" t="s">
        <v>9980</v>
      </c>
      <c r="AQ1683" t="s">
        <v>83</v>
      </c>
      <c r="AR1683" t="s">
        <v>9990</v>
      </c>
      <c r="AS1683" t="s">
        <v>83</v>
      </c>
      <c r="AT1683" t="s">
        <v>96</v>
      </c>
      <c r="AU1683" t="s">
        <v>9991</v>
      </c>
      <c r="AV1683" t="s">
        <v>9992</v>
      </c>
      <c r="AW1683" t="s">
        <v>99</v>
      </c>
      <c r="AX1683" t="s">
        <v>100</v>
      </c>
      <c r="AY1683" t="s">
        <v>11995</v>
      </c>
      <c r="AZ1683" t="s">
        <v>11996</v>
      </c>
      <c r="BA1683" t="s">
        <v>103</v>
      </c>
      <c r="BB1683" t="s">
        <v>11997</v>
      </c>
      <c r="BC1683" s="4"/>
      <c r="BD1683" t="s">
        <v>83</v>
      </c>
      <c r="BE1683" t="s">
        <v>1407</v>
      </c>
      <c r="BF1683" t="s">
        <v>1408</v>
      </c>
      <c r="BG1683" t="s">
        <v>107</v>
      </c>
      <c r="BH1683" t="s">
        <v>472</v>
      </c>
      <c r="BI1683" t="s">
        <v>473</v>
      </c>
      <c r="BJ1683" s="2">
        <v>0</v>
      </c>
      <c r="BK1683" t="s">
        <v>90</v>
      </c>
      <c r="BL1683" t="s">
        <v>78</v>
      </c>
      <c r="BM1683" t="s">
        <v>83</v>
      </c>
      <c r="BN1683" t="s">
        <v>83</v>
      </c>
      <c r="BO1683" t="s">
        <v>83</v>
      </c>
      <c r="BP1683" t="s">
        <v>11998</v>
      </c>
      <c r="BQ1683" t="s">
        <v>11999</v>
      </c>
      <c r="BR1683" t="s">
        <v>12000</v>
      </c>
      <c r="BS1683" t="s">
        <v>83</v>
      </c>
      <c r="BT1683" s="3">
        <v>1</v>
      </c>
    </row>
    <row r="1684" spans="1:72" x14ac:dyDescent="0.25">
      <c r="A1684" t="s">
        <v>9979</v>
      </c>
      <c r="B1684" t="s">
        <v>9980</v>
      </c>
      <c r="C1684" t="s">
        <v>9981</v>
      </c>
      <c r="D1684" t="s">
        <v>74</v>
      </c>
      <c r="E1684" t="s">
        <v>21868</v>
      </c>
      <c r="F1684" t="s">
        <v>9982</v>
      </c>
      <c r="G1684" t="s">
        <v>12001</v>
      </c>
      <c r="H1684" t="s">
        <v>12002</v>
      </c>
      <c r="I1684" s="1">
        <v>44197</v>
      </c>
      <c r="J1684" s="1">
        <v>44926</v>
      </c>
      <c r="K1684" t="s">
        <v>78</v>
      </c>
      <c r="L1684" t="s">
        <v>79</v>
      </c>
      <c r="M1684" t="s">
        <v>80</v>
      </c>
      <c r="N1684" t="s">
        <v>10848</v>
      </c>
      <c r="O1684" t="s">
        <v>155</v>
      </c>
      <c r="P1684" t="s">
        <v>12003</v>
      </c>
      <c r="Q1684" t="s">
        <v>11178</v>
      </c>
      <c r="R1684" t="s">
        <v>9987</v>
      </c>
      <c r="S1684" t="s">
        <v>119</v>
      </c>
      <c r="T1684" t="s">
        <v>87</v>
      </c>
      <c r="U1684" t="s">
        <v>88</v>
      </c>
      <c r="V1684" t="s">
        <v>89</v>
      </c>
      <c r="W1684" t="s">
        <v>78</v>
      </c>
      <c r="X1684" t="s">
        <v>120</v>
      </c>
      <c r="Y1684" t="s">
        <v>91</v>
      </c>
      <c r="Z1684" t="s">
        <v>92</v>
      </c>
      <c r="AA1684" s="1">
        <v>44567</v>
      </c>
      <c r="AB1684" s="2">
        <v>163</v>
      </c>
      <c r="AC1684" s="2">
        <v>201</v>
      </c>
      <c r="AD1684" s="2"/>
      <c r="AE1684" s="2"/>
      <c r="AF1684" s="2"/>
      <c r="AG1684">
        <v>0</v>
      </c>
      <c r="AH1684" s="3">
        <v>824</v>
      </c>
      <c r="AI1684" s="3">
        <v>936</v>
      </c>
      <c r="AJ1684" s="3">
        <v>0</v>
      </c>
      <c r="AK1684" s="3">
        <v>0</v>
      </c>
      <c r="AL1684" s="3">
        <v>0</v>
      </c>
      <c r="AM1684" t="s">
        <v>9988</v>
      </c>
      <c r="AN1684" t="s">
        <v>9989</v>
      </c>
      <c r="AO1684" t="s">
        <v>9979</v>
      </c>
      <c r="AP1684" t="s">
        <v>9980</v>
      </c>
      <c r="AQ1684" t="s">
        <v>83</v>
      </c>
      <c r="AR1684" t="s">
        <v>9990</v>
      </c>
      <c r="AS1684" t="s">
        <v>83</v>
      </c>
      <c r="AT1684" t="s">
        <v>96</v>
      </c>
      <c r="AU1684" t="s">
        <v>9991</v>
      </c>
      <c r="AV1684" t="s">
        <v>9992</v>
      </c>
      <c r="AW1684" t="s">
        <v>99</v>
      </c>
      <c r="AX1684" t="s">
        <v>100</v>
      </c>
      <c r="AY1684" t="s">
        <v>11995</v>
      </c>
      <c r="AZ1684" t="s">
        <v>12004</v>
      </c>
      <c r="BA1684" t="s">
        <v>103</v>
      </c>
      <c r="BB1684" t="s">
        <v>12005</v>
      </c>
      <c r="BC1684" s="4"/>
      <c r="BD1684" t="s">
        <v>83</v>
      </c>
      <c r="BE1684" t="s">
        <v>1407</v>
      </c>
      <c r="BF1684" t="s">
        <v>1408</v>
      </c>
      <c r="BG1684" t="s">
        <v>107</v>
      </c>
      <c r="BH1684" t="s">
        <v>472</v>
      </c>
      <c r="BI1684" t="s">
        <v>473</v>
      </c>
      <c r="BJ1684" s="2">
        <v>0</v>
      </c>
      <c r="BK1684" t="s">
        <v>90</v>
      </c>
      <c r="BL1684" t="s">
        <v>78</v>
      </c>
      <c r="BM1684" t="s">
        <v>83</v>
      </c>
      <c r="BN1684" t="s">
        <v>83</v>
      </c>
      <c r="BO1684" t="s">
        <v>83</v>
      </c>
      <c r="BP1684" t="s">
        <v>12006</v>
      </c>
      <c r="BQ1684" t="s">
        <v>11999</v>
      </c>
      <c r="BR1684" t="s">
        <v>12000</v>
      </c>
      <c r="BS1684" t="s">
        <v>83</v>
      </c>
      <c r="BT1684" s="3">
        <v>1</v>
      </c>
    </row>
    <row r="1685" spans="1:72" x14ac:dyDescent="0.25">
      <c r="A1685" t="s">
        <v>9979</v>
      </c>
      <c r="B1685" t="s">
        <v>9980</v>
      </c>
      <c r="C1685" t="s">
        <v>9981</v>
      </c>
      <c r="D1685" t="s">
        <v>74</v>
      </c>
      <c r="E1685" t="s">
        <v>21868</v>
      </c>
      <c r="F1685" t="s">
        <v>9982</v>
      </c>
      <c r="G1685" t="s">
        <v>12007</v>
      </c>
      <c r="H1685" t="s">
        <v>12008</v>
      </c>
      <c r="I1685" s="1">
        <v>44197</v>
      </c>
      <c r="J1685" s="1">
        <v>44926</v>
      </c>
      <c r="K1685" t="s">
        <v>78</v>
      </c>
      <c r="L1685" t="s">
        <v>79</v>
      </c>
      <c r="M1685" t="s">
        <v>80</v>
      </c>
      <c r="N1685" t="s">
        <v>11057</v>
      </c>
      <c r="O1685" t="s">
        <v>155</v>
      </c>
      <c r="P1685" t="s">
        <v>420</v>
      </c>
      <c r="Q1685" t="s">
        <v>11058</v>
      </c>
      <c r="R1685" t="s">
        <v>9987</v>
      </c>
      <c r="S1685" t="s">
        <v>119</v>
      </c>
      <c r="T1685" t="s">
        <v>87</v>
      </c>
      <c r="U1685" t="s">
        <v>88</v>
      </c>
      <c r="V1685" t="s">
        <v>89</v>
      </c>
      <c r="W1685" t="s">
        <v>78</v>
      </c>
      <c r="X1685" t="s">
        <v>120</v>
      </c>
      <c r="Y1685" t="s">
        <v>91</v>
      </c>
      <c r="Z1685" t="s">
        <v>92</v>
      </c>
      <c r="AA1685" s="1">
        <v>44565</v>
      </c>
      <c r="AB1685" s="2">
        <v>3741</v>
      </c>
      <c r="AC1685" s="2">
        <v>3931</v>
      </c>
      <c r="AD1685" s="2"/>
      <c r="AE1685" s="2"/>
      <c r="AF1685" s="2"/>
      <c r="AG1685">
        <v>0</v>
      </c>
      <c r="AH1685" s="3">
        <v>4720</v>
      </c>
      <c r="AI1685" s="3">
        <v>4608</v>
      </c>
      <c r="AJ1685" s="3">
        <v>0</v>
      </c>
      <c r="AK1685" s="3">
        <v>0</v>
      </c>
      <c r="AL1685" s="3">
        <v>0</v>
      </c>
      <c r="AM1685" t="s">
        <v>9988</v>
      </c>
      <c r="AN1685" t="s">
        <v>9989</v>
      </c>
      <c r="AO1685" t="s">
        <v>9979</v>
      </c>
      <c r="AP1685" t="s">
        <v>9980</v>
      </c>
      <c r="AQ1685" t="s">
        <v>83</v>
      </c>
      <c r="AR1685" t="s">
        <v>9990</v>
      </c>
      <c r="AS1685" t="s">
        <v>83</v>
      </c>
      <c r="AT1685" t="s">
        <v>96</v>
      </c>
      <c r="AU1685" t="s">
        <v>9991</v>
      </c>
      <c r="AV1685" t="s">
        <v>9992</v>
      </c>
      <c r="AW1685" t="s">
        <v>99</v>
      </c>
      <c r="AX1685" t="s">
        <v>100</v>
      </c>
      <c r="AY1685" t="s">
        <v>11995</v>
      </c>
      <c r="AZ1685" t="s">
        <v>12009</v>
      </c>
      <c r="BA1685" t="s">
        <v>103</v>
      </c>
      <c r="BB1685" t="s">
        <v>12010</v>
      </c>
      <c r="BC1685" s="4"/>
      <c r="BD1685" t="s">
        <v>83</v>
      </c>
      <c r="BE1685" t="s">
        <v>1407</v>
      </c>
      <c r="BF1685" t="s">
        <v>1408</v>
      </c>
      <c r="BG1685" t="s">
        <v>107</v>
      </c>
      <c r="BH1685" t="s">
        <v>472</v>
      </c>
      <c r="BI1685" t="s">
        <v>473</v>
      </c>
      <c r="BJ1685" s="2">
        <v>0</v>
      </c>
      <c r="BK1685" t="s">
        <v>90</v>
      </c>
      <c r="BL1685" t="s">
        <v>78</v>
      </c>
      <c r="BM1685" t="s">
        <v>83</v>
      </c>
      <c r="BN1685" t="s">
        <v>83</v>
      </c>
      <c r="BO1685" t="s">
        <v>83</v>
      </c>
      <c r="BP1685" t="s">
        <v>12011</v>
      </c>
      <c r="BQ1685" t="s">
        <v>11999</v>
      </c>
      <c r="BR1685" t="s">
        <v>12000</v>
      </c>
      <c r="BS1685" t="s">
        <v>83</v>
      </c>
      <c r="BT1685" s="3">
        <v>1</v>
      </c>
    </row>
    <row r="1686" spans="1:72" x14ac:dyDescent="0.25">
      <c r="A1686" t="s">
        <v>9979</v>
      </c>
      <c r="B1686" t="s">
        <v>9980</v>
      </c>
      <c r="C1686" t="s">
        <v>9981</v>
      </c>
      <c r="D1686" t="s">
        <v>74</v>
      </c>
      <c r="E1686" t="s">
        <v>21868</v>
      </c>
      <c r="F1686" t="s">
        <v>9982</v>
      </c>
      <c r="G1686" t="s">
        <v>12012</v>
      </c>
      <c r="H1686" t="s">
        <v>12013</v>
      </c>
      <c r="I1686" s="1">
        <v>44197</v>
      </c>
      <c r="J1686" s="1">
        <v>44926</v>
      </c>
      <c r="K1686" t="s">
        <v>78</v>
      </c>
      <c r="L1686" t="s">
        <v>79</v>
      </c>
      <c r="M1686" t="s">
        <v>80</v>
      </c>
      <c r="N1686" t="s">
        <v>11057</v>
      </c>
      <c r="O1686" t="s">
        <v>155</v>
      </c>
      <c r="P1686" t="s">
        <v>420</v>
      </c>
      <c r="Q1686" t="s">
        <v>11058</v>
      </c>
      <c r="R1686" t="s">
        <v>9987</v>
      </c>
      <c r="S1686" t="s">
        <v>119</v>
      </c>
      <c r="T1686" t="s">
        <v>87</v>
      </c>
      <c r="U1686" t="s">
        <v>88</v>
      </c>
      <c r="V1686" t="s">
        <v>89</v>
      </c>
      <c r="W1686" t="s">
        <v>78</v>
      </c>
      <c r="X1686" t="s">
        <v>120</v>
      </c>
      <c r="Y1686" t="s">
        <v>91</v>
      </c>
      <c r="Z1686" t="s">
        <v>92</v>
      </c>
      <c r="AA1686" s="1">
        <v>44567</v>
      </c>
      <c r="AB1686" s="2">
        <v>743</v>
      </c>
      <c r="AC1686" s="2">
        <v>1142</v>
      </c>
      <c r="AD1686" s="2"/>
      <c r="AE1686" s="2"/>
      <c r="AF1686" s="2"/>
      <c r="AG1686">
        <v>0</v>
      </c>
      <c r="AH1686" s="3">
        <v>3504</v>
      </c>
      <c r="AI1686" s="3">
        <v>4060</v>
      </c>
      <c r="AJ1686" s="3">
        <v>0</v>
      </c>
      <c r="AK1686" s="3">
        <v>0</v>
      </c>
      <c r="AL1686" s="3">
        <v>0</v>
      </c>
      <c r="AM1686" t="s">
        <v>9988</v>
      </c>
      <c r="AN1686" t="s">
        <v>9989</v>
      </c>
      <c r="AO1686" t="s">
        <v>9979</v>
      </c>
      <c r="AP1686" t="s">
        <v>9980</v>
      </c>
      <c r="AQ1686" t="s">
        <v>83</v>
      </c>
      <c r="AR1686" t="s">
        <v>9990</v>
      </c>
      <c r="AS1686" t="s">
        <v>83</v>
      </c>
      <c r="AT1686" t="s">
        <v>96</v>
      </c>
      <c r="AU1686" t="s">
        <v>9991</v>
      </c>
      <c r="AV1686" t="s">
        <v>9992</v>
      </c>
      <c r="AW1686" t="s">
        <v>99</v>
      </c>
      <c r="AX1686" t="s">
        <v>100</v>
      </c>
      <c r="AY1686" t="s">
        <v>11995</v>
      </c>
      <c r="AZ1686" t="s">
        <v>12009</v>
      </c>
      <c r="BA1686" t="s">
        <v>103</v>
      </c>
      <c r="BB1686" t="s">
        <v>12014</v>
      </c>
      <c r="BC1686" s="4"/>
      <c r="BD1686" t="s">
        <v>83</v>
      </c>
      <c r="BE1686" t="s">
        <v>1407</v>
      </c>
      <c r="BF1686" t="s">
        <v>1408</v>
      </c>
      <c r="BG1686" t="s">
        <v>107</v>
      </c>
      <c r="BH1686" t="s">
        <v>472</v>
      </c>
      <c r="BI1686" t="s">
        <v>473</v>
      </c>
      <c r="BJ1686" s="2">
        <v>0</v>
      </c>
      <c r="BK1686" t="s">
        <v>90</v>
      </c>
      <c r="BL1686" t="s">
        <v>78</v>
      </c>
      <c r="BM1686" t="s">
        <v>83</v>
      </c>
      <c r="BN1686" t="s">
        <v>83</v>
      </c>
      <c r="BO1686" t="s">
        <v>83</v>
      </c>
      <c r="BP1686" t="s">
        <v>12015</v>
      </c>
      <c r="BQ1686" t="s">
        <v>11999</v>
      </c>
      <c r="BR1686" t="s">
        <v>12000</v>
      </c>
      <c r="BS1686" t="s">
        <v>83</v>
      </c>
      <c r="BT1686" s="3">
        <v>1</v>
      </c>
    </row>
    <row r="1687" spans="1:72" x14ac:dyDescent="0.25">
      <c r="A1687" t="s">
        <v>9979</v>
      </c>
      <c r="B1687" t="s">
        <v>9980</v>
      </c>
      <c r="C1687" t="s">
        <v>9981</v>
      </c>
      <c r="D1687" t="s">
        <v>74</v>
      </c>
      <c r="E1687" t="s">
        <v>21868</v>
      </c>
      <c r="F1687" t="s">
        <v>9982</v>
      </c>
      <c r="G1687" t="s">
        <v>12016</v>
      </c>
      <c r="H1687" t="s">
        <v>12017</v>
      </c>
      <c r="I1687" s="1">
        <v>44197</v>
      </c>
      <c r="J1687" s="1">
        <v>44926</v>
      </c>
      <c r="K1687" t="s">
        <v>78</v>
      </c>
      <c r="L1687" t="s">
        <v>79</v>
      </c>
      <c r="M1687" t="s">
        <v>80</v>
      </c>
      <c r="N1687" t="s">
        <v>11057</v>
      </c>
      <c r="O1687" t="s">
        <v>155</v>
      </c>
      <c r="P1687" t="s">
        <v>420</v>
      </c>
      <c r="Q1687" t="s">
        <v>11058</v>
      </c>
      <c r="R1687" t="s">
        <v>9987</v>
      </c>
      <c r="S1687" t="s">
        <v>119</v>
      </c>
      <c r="T1687" t="s">
        <v>87</v>
      </c>
      <c r="U1687" t="s">
        <v>88</v>
      </c>
      <c r="V1687" t="s">
        <v>89</v>
      </c>
      <c r="W1687" t="s">
        <v>78</v>
      </c>
      <c r="X1687" t="s">
        <v>120</v>
      </c>
      <c r="Y1687" t="s">
        <v>91</v>
      </c>
      <c r="Z1687" t="s">
        <v>92</v>
      </c>
      <c r="AA1687" s="1">
        <v>44567</v>
      </c>
      <c r="AB1687" s="2">
        <v>2336</v>
      </c>
      <c r="AC1687" s="2">
        <v>2050</v>
      </c>
      <c r="AD1687" s="2"/>
      <c r="AE1687" s="2"/>
      <c r="AF1687" s="2"/>
      <c r="AG1687">
        <v>0</v>
      </c>
      <c r="AH1687" s="3">
        <v>2404</v>
      </c>
      <c r="AI1687" s="3">
        <v>2156</v>
      </c>
      <c r="AJ1687" s="3">
        <v>0</v>
      </c>
      <c r="AK1687" s="3">
        <v>0</v>
      </c>
      <c r="AL1687" s="3">
        <v>0</v>
      </c>
      <c r="AM1687" t="s">
        <v>9988</v>
      </c>
      <c r="AN1687" t="s">
        <v>9989</v>
      </c>
      <c r="AO1687" t="s">
        <v>9979</v>
      </c>
      <c r="AP1687" t="s">
        <v>9980</v>
      </c>
      <c r="AQ1687" t="s">
        <v>83</v>
      </c>
      <c r="AR1687" t="s">
        <v>9990</v>
      </c>
      <c r="AS1687" t="s">
        <v>83</v>
      </c>
      <c r="AT1687" t="s">
        <v>96</v>
      </c>
      <c r="AU1687" t="s">
        <v>9991</v>
      </c>
      <c r="AV1687" t="s">
        <v>9992</v>
      </c>
      <c r="AW1687" t="s">
        <v>99</v>
      </c>
      <c r="AX1687" t="s">
        <v>100</v>
      </c>
      <c r="AY1687" t="s">
        <v>11995</v>
      </c>
      <c r="AZ1687" t="s">
        <v>12009</v>
      </c>
      <c r="BA1687" t="s">
        <v>103</v>
      </c>
      <c r="BB1687" t="s">
        <v>12018</v>
      </c>
      <c r="BC1687" s="4"/>
      <c r="BD1687" t="s">
        <v>83</v>
      </c>
      <c r="BE1687" t="s">
        <v>1407</v>
      </c>
      <c r="BF1687" t="s">
        <v>1408</v>
      </c>
      <c r="BG1687" t="s">
        <v>107</v>
      </c>
      <c r="BH1687" t="s">
        <v>472</v>
      </c>
      <c r="BI1687" t="s">
        <v>473</v>
      </c>
      <c r="BJ1687" s="2">
        <v>0</v>
      </c>
      <c r="BK1687" t="s">
        <v>90</v>
      </c>
      <c r="BL1687" t="s">
        <v>78</v>
      </c>
      <c r="BM1687" t="s">
        <v>83</v>
      </c>
      <c r="BN1687" t="s">
        <v>83</v>
      </c>
      <c r="BO1687" t="s">
        <v>83</v>
      </c>
      <c r="BP1687" t="s">
        <v>12019</v>
      </c>
      <c r="BQ1687" t="s">
        <v>11999</v>
      </c>
      <c r="BR1687" t="s">
        <v>12000</v>
      </c>
      <c r="BS1687" t="s">
        <v>83</v>
      </c>
      <c r="BT1687" s="3">
        <v>1</v>
      </c>
    </row>
    <row r="1688" spans="1:72" x14ac:dyDescent="0.25">
      <c r="A1688" t="s">
        <v>9979</v>
      </c>
      <c r="B1688" t="s">
        <v>9980</v>
      </c>
      <c r="C1688" t="s">
        <v>9981</v>
      </c>
      <c r="D1688" t="s">
        <v>74</v>
      </c>
      <c r="E1688" t="s">
        <v>21868</v>
      </c>
      <c r="F1688" t="s">
        <v>9982</v>
      </c>
      <c r="G1688" t="s">
        <v>12020</v>
      </c>
      <c r="H1688" t="s">
        <v>12021</v>
      </c>
      <c r="I1688" s="1">
        <v>44197</v>
      </c>
      <c r="J1688" s="1">
        <v>44926</v>
      </c>
      <c r="K1688" t="s">
        <v>78</v>
      </c>
      <c r="L1688" t="s">
        <v>79</v>
      </c>
      <c r="M1688" t="s">
        <v>80</v>
      </c>
      <c r="N1688" t="s">
        <v>11057</v>
      </c>
      <c r="O1688" t="s">
        <v>155</v>
      </c>
      <c r="P1688" t="s">
        <v>420</v>
      </c>
      <c r="Q1688" t="s">
        <v>11058</v>
      </c>
      <c r="R1688" t="s">
        <v>9987</v>
      </c>
      <c r="S1688" t="s">
        <v>119</v>
      </c>
      <c r="T1688" t="s">
        <v>87</v>
      </c>
      <c r="U1688" t="s">
        <v>88</v>
      </c>
      <c r="V1688" t="s">
        <v>89</v>
      </c>
      <c r="W1688" t="s">
        <v>78</v>
      </c>
      <c r="X1688" t="s">
        <v>120</v>
      </c>
      <c r="Y1688" t="s">
        <v>91</v>
      </c>
      <c r="Z1688" t="s">
        <v>92</v>
      </c>
      <c r="AA1688" s="1">
        <v>44567</v>
      </c>
      <c r="AB1688" s="2">
        <v>1431</v>
      </c>
      <c r="AC1688" s="2">
        <v>1548</v>
      </c>
      <c r="AD1688" s="2"/>
      <c r="AE1688" s="2"/>
      <c r="AF1688" s="2"/>
      <c r="AG1688">
        <v>0</v>
      </c>
      <c r="AH1688" s="3">
        <v>4268</v>
      </c>
      <c r="AI1688" s="3">
        <v>4672</v>
      </c>
      <c r="AJ1688" s="3">
        <v>0</v>
      </c>
      <c r="AK1688" s="3">
        <v>0</v>
      </c>
      <c r="AL1688" s="3">
        <v>0</v>
      </c>
      <c r="AM1688" t="s">
        <v>9988</v>
      </c>
      <c r="AN1688" t="s">
        <v>9989</v>
      </c>
      <c r="AO1688" t="s">
        <v>9979</v>
      </c>
      <c r="AP1688" t="s">
        <v>9980</v>
      </c>
      <c r="AQ1688" t="s">
        <v>83</v>
      </c>
      <c r="AR1688" t="s">
        <v>9990</v>
      </c>
      <c r="AS1688" t="s">
        <v>83</v>
      </c>
      <c r="AT1688" t="s">
        <v>96</v>
      </c>
      <c r="AU1688" t="s">
        <v>9991</v>
      </c>
      <c r="AV1688" t="s">
        <v>9992</v>
      </c>
      <c r="AW1688" t="s">
        <v>99</v>
      </c>
      <c r="AX1688" t="s">
        <v>100</v>
      </c>
      <c r="AY1688" t="s">
        <v>11995</v>
      </c>
      <c r="AZ1688" t="s">
        <v>12009</v>
      </c>
      <c r="BA1688" t="s">
        <v>103</v>
      </c>
      <c r="BB1688" t="s">
        <v>12022</v>
      </c>
      <c r="BC1688" s="4"/>
      <c r="BD1688" t="s">
        <v>83</v>
      </c>
      <c r="BE1688" t="s">
        <v>1407</v>
      </c>
      <c r="BF1688" t="s">
        <v>1408</v>
      </c>
      <c r="BG1688" t="s">
        <v>107</v>
      </c>
      <c r="BH1688" t="s">
        <v>472</v>
      </c>
      <c r="BI1688" t="s">
        <v>473</v>
      </c>
      <c r="BJ1688" s="2">
        <v>0</v>
      </c>
      <c r="BK1688" t="s">
        <v>90</v>
      </c>
      <c r="BL1688" t="s">
        <v>78</v>
      </c>
      <c r="BM1688" t="s">
        <v>83</v>
      </c>
      <c r="BN1688" t="s">
        <v>83</v>
      </c>
      <c r="BO1688" t="s">
        <v>83</v>
      </c>
      <c r="BP1688" t="s">
        <v>12023</v>
      </c>
      <c r="BQ1688" t="s">
        <v>11999</v>
      </c>
      <c r="BR1688" t="s">
        <v>12000</v>
      </c>
      <c r="BS1688" t="s">
        <v>83</v>
      </c>
      <c r="BT1688" s="3">
        <v>1</v>
      </c>
    </row>
    <row r="1689" spans="1:72" x14ac:dyDescent="0.25">
      <c r="A1689" t="s">
        <v>9979</v>
      </c>
      <c r="B1689" t="s">
        <v>9980</v>
      </c>
      <c r="C1689" t="s">
        <v>9981</v>
      </c>
      <c r="D1689" t="s">
        <v>74</v>
      </c>
      <c r="E1689" t="s">
        <v>21868</v>
      </c>
      <c r="F1689" t="s">
        <v>9982</v>
      </c>
      <c r="G1689" t="s">
        <v>12024</v>
      </c>
      <c r="H1689" t="s">
        <v>12025</v>
      </c>
      <c r="I1689" s="1">
        <v>44197</v>
      </c>
      <c r="J1689" s="1">
        <v>44926</v>
      </c>
      <c r="K1689" t="s">
        <v>78</v>
      </c>
      <c r="L1689" t="s">
        <v>79</v>
      </c>
      <c r="M1689" t="s">
        <v>80</v>
      </c>
      <c r="N1689" t="s">
        <v>10044</v>
      </c>
      <c r="O1689" t="s">
        <v>162</v>
      </c>
      <c r="P1689" t="s">
        <v>409</v>
      </c>
      <c r="Q1689" t="s">
        <v>10045</v>
      </c>
      <c r="R1689" t="s">
        <v>9987</v>
      </c>
      <c r="S1689" t="s">
        <v>119</v>
      </c>
      <c r="T1689" t="s">
        <v>87</v>
      </c>
      <c r="U1689" t="s">
        <v>88</v>
      </c>
      <c r="V1689" t="s">
        <v>89</v>
      </c>
      <c r="W1689" t="s">
        <v>78</v>
      </c>
      <c r="X1689" t="s">
        <v>120</v>
      </c>
      <c r="Y1689" t="s">
        <v>91</v>
      </c>
      <c r="Z1689" t="s">
        <v>92</v>
      </c>
      <c r="AA1689" s="1">
        <v>44565</v>
      </c>
      <c r="AB1689" s="2">
        <v>3735</v>
      </c>
      <c r="AC1689" s="2">
        <v>4067</v>
      </c>
      <c r="AD1689" s="2"/>
      <c r="AE1689" s="2"/>
      <c r="AF1689" s="2"/>
      <c r="AG1689">
        <v>0</v>
      </c>
      <c r="AH1689" s="3">
        <v>2944</v>
      </c>
      <c r="AI1689" s="3">
        <v>3124</v>
      </c>
      <c r="AJ1689" s="3">
        <v>0</v>
      </c>
      <c r="AK1689" s="3">
        <v>0</v>
      </c>
      <c r="AL1689" s="3">
        <v>0</v>
      </c>
      <c r="AM1689" t="s">
        <v>9988</v>
      </c>
      <c r="AN1689" t="s">
        <v>9989</v>
      </c>
      <c r="AO1689" t="s">
        <v>9979</v>
      </c>
      <c r="AP1689" t="s">
        <v>9980</v>
      </c>
      <c r="AQ1689" t="s">
        <v>83</v>
      </c>
      <c r="AR1689" t="s">
        <v>9990</v>
      </c>
      <c r="AS1689" t="s">
        <v>83</v>
      </c>
      <c r="AT1689" t="s">
        <v>96</v>
      </c>
      <c r="AU1689" t="s">
        <v>9991</v>
      </c>
      <c r="AV1689" t="s">
        <v>9992</v>
      </c>
      <c r="AW1689" t="s">
        <v>99</v>
      </c>
      <c r="AX1689" t="s">
        <v>100</v>
      </c>
      <c r="AY1689" t="s">
        <v>11995</v>
      </c>
      <c r="AZ1689" t="s">
        <v>12026</v>
      </c>
      <c r="BA1689" t="s">
        <v>103</v>
      </c>
      <c r="BB1689" t="s">
        <v>12027</v>
      </c>
      <c r="BC1689" s="4"/>
      <c r="BD1689" t="s">
        <v>83</v>
      </c>
      <c r="BE1689" t="s">
        <v>1407</v>
      </c>
      <c r="BF1689" t="s">
        <v>1408</v>
      </c>
      <c r="BG1689" t="s">
        <v>107</v>
      </c>
      <c r="BH1689" t="s">
        <v>472</v>
      </c>
      <c r="BI1689" t="s">
        <v>473</v>
      </c>
      <c r="BJ1689" s="2">
        <v>0</v>
      </c>
      <c r="BK1689" t="s">
        <v>90</v>
      </c>
      <c r="BL1689" t="s">
        <v>78</v>
      </c>
      <c r="BM1689" t="s">
        <v>83</v>
      </c>
      <c r="BN1689" t="s">
        <v>83</v>
      </c>
      <c r="BO1689" t="s">
        <v>83</v>
      </c>
      <c r="BP1689" t="s">
        <v>12028</v>
      </c>
      <c r="BQ1689" t="s">
        <v>11999</v>
      </c>
      <c r="BR1689" t="s">
        <v>12000</v>
      </c>
      <c r="BS1689" t="s">
        <v>83</v>
      </c>
      <c r="BT1689" s="3">
        <v>1</v>
      </c>
    </row>
    <row r="1690" spans="1:72" x14ac:dyDescent="0.25">
      <c r="A1690" t="s">
        <v>9979</v>
      </c>
      <c r="B1690" t="s">
        <v>9980</v>
      </c>
      <c r="C1690" t="s">
        <v>9981</v>
      </c>
      <c r="D1690" t="s">
        <v>74</v>
      </c>
      <c r="E1690" t="s">
        <v>21868</v>
      </c>
      <c r="F1690" t="s">
        <v>9982</v>
      </c>
      <c r="G1690" t="s">
        <v>12029</v>
      </c>
      <c r="H1690" t="s">
        <v>12030</v>
      </c>
      <c r="I1690" s="1">
        <v>44197</v>
      </c>
      <c r="J1690" s="1">
        <v>44926</v>
      </c>
      <c r="K1690" t="s">
        <v>78</v>
      </c>
      <c r="L1690" t="s">
        <v>79</v>
      </c>
      <c r="M1690" t="s">
        <v>80</v>
      </c>
      <c r="N1690" t="s">
        <v>10044</v>
      </c>
      <c r="O1690" t="s">
        <v>254</v>
      </c>
      <c r="P1690" t="s">
        <v>409</v>
      </c>
      <c r="Q1690" t="s">
        <v>10045</v>
      </c>
      <c r="R1690" t="s">
        <v>9987</v>
      </c>
      <c r="S1690" t="s">
        <v>119</v>
      </c>
      <c r="T1690" t="s">
        <v>87</v>
      </c>
      <c r="U1690" t="s">
        <v>88</v>
      </c>
      <c r="V1690" t="s">
        <v>89</v>
      </c>
      <c r="W1690" t="s">
        <v>78</v>
      </c>
      <c r="X1690" t="s">
        <v>120</v>
      </c>
      <c r="Y1690" t="s">
        <v>91</v>
      </c>
      <c r="Z1690" t="s">
        <v>92</v>
      </c>
      <c r="AA1690" s="1">
        <v>44565</v>
      </c>
      <c r="AB1690" s="2">
        <v>2528</v>
      </c>
      <c r="AC1690" s="2">
        <v>2666</v>
      </c>
      <c r="AD1690" s="2"/>
      <c r="AE1690" s="2"/>
      <c r="AF1690" s="2"/>
      <c r="AG1690">
        <v>0</v>
      </c>
      <c r="AH1690" s="3">
        <v>2684</v>
      </c>
      <c r="AI1690" s="3">
        <v>2464</v>
      </c>
      <c r="AJ1690" s="3">
        <v>0</v>
      </c>
      <c r="AK1690" s="3">
        <v>0</v>
      </c>
      <c r="AL1690" s="3">
        <v>0</v>
      </c>
      <c r="AM1690" t="s">
        <v>9988</v>
      </c>
      <c r="AN1690" t="s">
        <v>9989</v>
      </c>
      <c r="AO1690" t="s">
        <v>9979</v>
      </c>
      <c r="AP1690" t="s">
        <v>9980</v>
      </c>
      <c r="AQ1690" t="s">
        <v>83</v>
      </c>
      <c r="AR1690" t="s">
        <v>9990</v>
      </c>
      <c r="AS1690" t="s">
        <v>83</v>
      </c>
      <c r="AT1690" t="s">
        <v>96</v>
      </c>
      <c r="AU1690" t="s">
        <v>9991</v>
      </c>
      <c r="AV1690" t="s">
        <v>9992</v>
      </c>
      <c r="AW1690" t="s">
        <v>99</v>
      </c>
      <c r="AX1690" t="s">
        <v>100</v>
      </c>
      <c r="AY1690" t="s">
        <v>11995</v>
      </c>
      <c r="AZ1690" t="s">
        <v>12031</v>
      </c>
      <c r="BA1690" t="s">
        <v>103</v>
      </c>
      <c r="BB1690" t="s">
        <v>12032</v>
      </c>
      <c r="BC1690" s="4"/>
      <c r="BD1690" t="s">
        <v>83</v>
      </c>
      <c r="BE1690" t="s">
        <v>1407</v>
      </c>
      <c r="BF1690" t="s">
        <v>1408</v>
      </c>
      <c r="BG1690" t="s">
        <v>107</v>
      </c>
      <c r="BH1690" t="s">
        <v>472</v>
      </c>
      <c r="BI1690" t="s">
        <v>473</v>
      </c>
      <c r="BJ1690" s="2">
        <v>0</v>
      </c>
      <c r="BK1690" t="s">
        <v>90</v>
      </c>
      <c r="BL1690" t="s">
        <v>78</v>
      </c>
      <c r="BM1690" t="s">
        <v>83</v>
      </c>
      <c r="BN1690" t="s">
        <v>83</v>
      </c>
      <c r="BO1690" t="s">
        <v>83</v>
      </c>
      <c r="BP1690" t="s">
        <v>12033</v>
      </c>
      <c r="BQ1690" t="s">
        <v>11999</v>
      </c>
      <c r="BR1690" t="s">
        <v>12000</v>
      </c>
      <c r="BS1690" t="s">
        <v>83</v>
      </c>
      <c r="BT1690" s="3">
        <v>1</v>
      </c>
    </row>
    <row r="1691" spans="1:72" x14ac:dyDescent="0.25">
      <c r="A1691" t="s">
        <v>9979</v>
      </c>
      <c r="B1691" t="s">
        <v>9980</v>
      </c>
      <c r="C1691" t="s">
        <v>9981</v>
      </c>
      <c r="D1691" t="s">
        <v>74</v>
      </c>
      <c r="E1691" t="s">
        <v>21868</v>
      </c>
      <c r="F1691" t="s">
        <v>9982</v>
      </c>
      <c r="G1691" t="s">
        <v>12034</v>
      </c>
      <c r="H1691" t="s">
        <v>12035</v>
      </c>
      <c r="I1691" s="1">
        <v>44197</v>
      </c>
      <c r="J1691" s="1">
        <v>44926</v>
      </c>
      <c r="K1691" t="s">
        <v>78</v>
      </c>
      <c r="L1691" t="s">
        <v>79</v>
      </c>
      <c r="M1691" t="s">
        <v>80</v>
      </c>
      <c r="N1691" t="s">
        <v>10044</v>
      </c>
      <c r="O1691" t="s">
        <v>147</v>
      </c>
      <c r="P1691" t="s">
        <v>409</v>
      </c>
      <c r="Q1691" t="s">
        <v>12036</v>
      </c>
      <c r="R1691" t="s">
        <v>9987</v>
      </c>
      <c r="S1691" t="s">
        <v>119</v>
      </c>
      <c r="T1691" t="s">
        <v>87</v>
      </c>
      <c r="U1691" t="s">
        <v>88</v>
      </c>
      <c r="V1691" t="s">
        <v>89</v>
      </c>
      <c r="W1691" t="s">
        <v>78</v>
      </c>
      <c r="X1691" t="s">
        <v>120</v>
      </c>
      <c r="Y1691" t="s">
        <v>91</v>
      </c>
      <c r="Z1691" t="s">
        <v>92</v>
      </c>
      <c r="AA1691" s="1">
        <v>44567</v>
      </c>
      <c r="AB1691" s="2">
        <v>5945</v>
      </c>
      <c r="AC1691" s="2">
        <v>6641</v>
      </c>
      <c r="AD1691" s="2"/>
      <c r="AE1691" s="2"/>
      <c r="AF1691" s="2"/>
      <c r="AG1691">
        <v>0</v>
      </c>
      <c r="AH1691" s="3">
        <v>4</v>
      </c>
      <c r="AI1691" s="3">
        <v>8</v>
      </c>
      <c r="AJ1691" s="3">
        <v>0</v>
      </c>
      <c r="AK1691" s="3">
        <v>0</v>
      </c>
      <c r="AL1691" s="3">
        <v>0</v>
      </c>
      <c r="AM1691" t="s">
        <v>9988</v>
      </c>
      <c r="AN1691" t="s">
        <v>9989</v>
      </c>
      <c r="AO1691" t="s">
        <v>9979</v>
      </c>
      <c r="AP1691" t="s">
        <v>9980</v>
      </c>
      <c r="AQ1691" t="s">
        <v>83</v>
      </c>
      <c r="AR1691" t="s">
        <v>9990</v>
      </c>
      <c r="AS1691" t="s">
        <v>83</v>
      </c>
      <c r="AT1691" t="s">
        <v>96</v>
      </c>
      <c r="AU1691" t="s">
        <v>9991</v>
      </c>
      <c r="AV1691" t="s">
        <v>9992</v>
      </c>
      <c r="AW1691" t="s">
        <v>99</v>
      </c>
      <c r="AX1691" t="s">
        <v>100</v>
      </c>
      <c r="AY1691" t="s">
        <v>11995</v>
      </c>
      <c r="AZ1691" t="s">
        <v>12037</v>
      </c>
      <c r="BA1691" t="s">
        <v>103</v>
      </c>
      <c r="BB1691" t="s">
        <v>12038</v>
      </c>
      <c r="BC1691" s="4"/>
      <c r="BD1691" t="s">
        <v>83</v>
      </c>
      <c r="BE1691" t="s">
        <v>1407</v>
      </c>
      <c r="BF1691" t="s">
        <v>1408</v>
      </c>
      <c r="BG1691" t="s">
        <v>107</v>
      </c>
      <c r="BH1691" t="s">
        <v>472</v>
      </c>
      <c r="BI1691" t="s">
        <v>473</v>
      </c>
      <c r="BJ1691" s="2">
        <v>0</v>
      </c>
      <c r="BK1691" t="s">
        <v>90</v>
      </c>
      <c r="BL1691" t="s">
        <v>78</v>
      </c>
      <c r="BM1691" t="s">
        <v>83</v>
      </c>
      <c r="BN1691" t="s">
        <v>83</v>
      </c>
      <c r="BO1691" t="s">
        <v>83</v>
      </c>
      <c r="BP1691" t="s">
        <v>12039</v>
      </c>
      <c r="BQ1691" t="s">
        <v>11999</v>
      </c>
      <c r="BR1691" t="s">
        <v>12000</v>
      </c>
      <c r="BS1691" t="s">
        <v>83</v>
      </c>
      <c r="BT1691" s="3">
        <v>1</v>
      </c>
    </row>
    <row r="1692" spans="1:72" x14ac:dyDescent="0.25">
      <c r="A1692" t="s">
        <v>9979</v>
      </c>
      <c r="B1692" t="s">
        <v>9980</v>
      </c>
      <c r="C1692" t="s">
        <v>9981</v>
      </c>
      <c r="D1692" t="s">
        <v>74</v>
      </c>
      <c r="E1692" t="s">
        <v>21868</v>
      </c>
      <c r="F1692" t="s">
        <v>9982</v>
      </c>
      <c r="G1692" t="s">
        <v>12040</v>
      </c>
      <c r="H1692" t="s">
        <v>12041</v>
      </c>
      <c r="I1692" s="1">
        <v>44197</v>
      </c>
      <c r="J1692" s="1">
        <v>44926</v>
      </c>
      <c r="K1692" t="s">
        <v>78</v>
      </c>
      <c r="L1692" t="s">
        <v>79</v>
      </c>
      <c r="M1692" t="s">
        <v>80</v>
      </c>
      <c r="N1692" t="s">
        <v>10044</v>
      </c>
      <c r="O1692" t="s">
        <v>1348</v>
      </c>
      <c r="P1692" t="s">
        <v>409</v>
      </c>
      <c r="Q1692" t="s">
        <v>12042</v>
      </c>
      <c r="R1692" t="s">
        <v>9987</v>
      </c>
      <c r="S1692" t="s">
        <v>119</v>
      </c>
      <c r="T1692" t="s">
        <v>87</v>
      </c>
      <c r="U1692" t="s">
        <v>88</v>
      </c>
      <c r="V1692" t="s">
        <v>89</v>
      </c>
      <c r="W1692" t="s">
        <v>78</v>
      </c>
      <c r="X1692" t="s">
        <v>120</v>
      </c>
      <c r="Y1692" t="s">
        <v>91</v>
      </c>
      <c r="Z1692" t="s">
        <v>92</v>
      </c>
      <c r="AA1692" s="1">
        <v>44567</v>
      </c>
      <c r="AB1692" s="2">
        <v>3172</v>
      </c>
      <c r="AC1692" s="2">
        <v>2985</v>
      </c>
      <c r="AD1692" s="2"/>
      <c r="AE1692" s="2"/>
      <c r="AF1692" s="2"/>
      <c r="AG1692">
        <v>0</v>
      </c>
      <c r="AH1692" s="3">
        <v>4</v>
      </c>
      <c r="AI1692" s="3">
        <v>4</v>
      </c>
      <c r="AJ1692" s="3">
        <v>0</v>
      </c>
      <c r="AK1692" s="3">
        <v>0</v>
      </c>
      <c r="AL1692" s="3">
        <v>0</v>
      </c>
      <c r="AM1692" t="s">
        <v>9988</v>
      </c>
      <c r="AN1692" t="s">
        <v>9989</v>
      </c>
      <c r="AO1692" t="s">
        <v>9979</v>
      </c>
      <c r="AP1692" t="s">
        <v>9980</v>
      </c>
      <c r="AQ1692" t="s">
        <v>83</v>
      </c>
      <c r="AR1692" t="s">
        <v>9990</v>
      </c>
      <c r="AS1692" t="s">
        <v>83</v>
      </c>
      <c r="AT1692" t="s">
        <v>96</v>
      </c>
      <c r="AU1692" t="s">
        <v>9991</v>
      </c>
      <c r="AV1692" t="s">
        <v>9992</v>
      </c>
      <c r="AW1692" t="s">
        <v>99</v>
      </c>
      <c r="AX1692" t="s">
        <v>100</v>
      </c>
      <c r="AY1692" t="s">
        <v>11995</v>
      </c>
      <c r="AZ1692" t="s">
        <v>12043</v>
      </c>
      <c r="BA1692" t="s">
        <v>103</v>
      </c>
      <c r="BB1692" t="s">
        <v>12044</v>
      </c>
      <c r="BC1692" s="4"/>
      <c r="BD1692" t="s">
        <v>83</v>
      </c>
      <c r="BE1692" t="s">
        <v>1407</v>
      </c>
      <c r="BF1692" t="s">
        <v>1408</v>
      </c>
      <c r="BG1692" t="s">
        <v>107</v>
      </c>
      <c r="BH1692" t="s">
        <v>472</v>
      </c>
      <c r="BI1692" t="s">
        <v>473</v>
      </c>
      <c r="BJ1692" s="2">
        <v>0</v>
      </c>
      <c r="BK1692" t="s">
        <v>90</v>
      </c>
      <c r="BL1692" t="s">
        <v>78</v>
      </c>
      <c r="BM1692" t="s">
        <v>83</v>
      </c>
      <c r="BN1692" t="s">
        <v>83</v>
      </c>
      <c r="BO1692" t="s">
        <v>83</v>
      </c>
      <c r="BP1692" t="s">
        <v>12045</v>
      </c>
      <c r="BQ1692" t="s">
        <v>11999</v>
      </c>
      <c r="BR1692" t="s">
        <v>12000</v>
      </c>
      <c r="BS1692" t="s">
        <v>83</v>
      </c>
      <c r="BT1692" s="3">
        <v>1</v>
      </c>
    </row>
    <row r="1693" spans="1:72" x14ac:dyDescent="0.25">
      <c r="A1693" t="s">
        <v>9979</v>
      </c>
      <c r="B1693" t="s">
        <v>9980</v>
      </c>
      <c r="C1693" t="s">
        <v>9981</v>
      </c>
      <c r="D1693" t="s">
        <v>74</v>
      </c>
      <c r="E1693" t="s">
        <v>21868</v>
      </c>
      <c r="F1693" t="s">
        <v>9982</v>
      </c>
      <c r="G1693" t="s">
        <v>12046</v>
      </c>
      <c r="H1693" t="s">
        <v>12047</v>
      </c>
      <c r="I1693" s="1">
        <v>44197</v>
      </c>
      <c r="J1693" s="1">
        <v>44926</v>
      </c>
      <c r="K1693" t="s">
        <v>78</v>
      </c>
      <c r="L1693" t="s">
        <v>276</v>
      </c>
      <c r="M1693" t="s">
        <v>1399</v>
      </c>
      <c r="N1693" t="s">
        <v>11704</v>
      </c>
      <c r="O1693" t="s">
        <v>1838</v>
      </c>
      <c r="P1693" t="s">
        <v>12048</v>
      </c>
      <c r="Q1693" t="s">
        <v>11705</v>
      </c>
      <c r="R1693" t="s">
        <v>9987</v>
      </c>
      <c r="S1693" t="s">
        <v>86</v>
      </c>
      <c r="T1693" t="s">
        <v>87</v>
      </c>
      <c r="U1693" t="s">
        <v>519</v>
      </c>
      <c r="V1693" t="s">
        <v>1223</v>
      </c>
      <c r="W1693" t="s">
        <v>90</v>
      </c>
      <c r="X1693" t="s">
        <v>83</v>
      </c>
      <c r="Y1693" t="s">
        <v>91</v>
      </c>
      <c r="Z1693" t="s">
        <v>92</v>
      </c>
      <c r="AA1693" s="1">
        <v>44378</v>
      </c>
      <c r="AB1693" s="2">
        <v>1364.35</v>
      </c>
      <c r="AC1693" s="2">
        <v>734.65</v>
      </c>
      <c r="AD1693" s="2"/>
      <c r="AE1693" s="2"/>
      <c r="AF1693" s="2"/>
      <c r="AG169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t="s">
        <v>9988</v>
      </c>
      <c r="AN1693" t="s">
        <v>9989</v>
      </c>
      <c r="AO1693" t="s">
        <v>9979</v>
      </c>
      <c r="AP1693" t="s">
        <v>9980</v>
      </c>
      <c r="AQ1693" t="s">
        <v>83</v>
      </c>
      <c r="AR1693" t="s">
        <v>9990</v>
      </c>
      <c r="AS1693" t="s">
        <v>83</v>
      </c>
      <c r="AT1693" t="s">
        <v>96</v>
      </c>
      <c r="AU1693" t="s">
        <v>9991</v>
      </c>
      <c r="AV1693" t="s">
        <v>9992</v>
      </c>
      <c r="AW1693" t="s">
        <v>99</v>
      </c>
      <c r="AX1693" t="s">
        <v>100</v>
      </c>
      <c r="AY1693" t="s">
        <v>9993</v>
      </c>
      <c r="AZ1693" t="s">
        <v>12049</v>
      </c>
      <c r="BA1693" t="s">
        <v>103</v>
      </c>
      <c r="BB1693" t="s">
        <v>83</v>
      </c>
      <c r="BC1693" s="4"/>
      <c r="BD1693" t="s">
        <v>83</v>
      </c>
      <c r="BE1693" t="s">
        <v>3904</v>
      </c>
      <c r="BF1693" t="s">
        <v>3905</v>
      </c>
      <c r="BG1693" t="s">
        <v>107</v>
      </c>
      <c r="BH1693" t="s">
        <v>83</v>
      </c>
      <c r="BI1693" t="s">
        <v>83</v>
      </c>
      <c r="BJ1693" s="2">
        <v>0</v>
      </c>
      <c r="BK1693" t="s">
        <v>90</v>
      </c>
      <c r="BL1693" t="s">
        <v>90</v>
      </c>
      <c r="BM1693" t="s">
        <v>83</v>
      </c>
      <c r="BN1693" t="s">
        <v>83</v>
      </c>
      <c r="BO1693" t="s">
        <v>83</v>
      </c>
      <c r="BP1693" t="s">
        <v>83</v>
      </c>
      <c r="BQ1693" t="s">
        <v>83</v>
      </c>
      <c r="BR1693" t="s">
        <v>83</v>
      </c>
      <c r="BS1693" t="s">
        <v>83</v>
      </c>
      <c r="BT1693" s="3">
        <v>1</v>
      </c>
    </row>
    <row r="1694" spans="1:72" x14ac:dyDescent="0.25">
      <c r="A1694" t="s">
        <v>21342</v>
      </c>
      <c r="B1694" t="s">
        <v>21343</v>
      </c>
      <c r="C1694" t="s">
        <v>21344</v>
      </c>
      <c r="D1694" t="s">
        <v>74</v>
      </c>
      <c r="E1694" t="s">
        <v>21868</v>
      </c>
      <c r="F1694" t="s">
        <v>21345</v>
      </c>
      <c r="G1694" t="s">
        <v>21346</v>
      </c>
      <c r="H1694" t="s">
        <v>21347</v>
      </c>
      <c r="I1694" s="1">
        <v>44197</v>
      </c>
      <c r="J1694" s="1">
        <v>44926</v>
      </c>
      <c r="K1694" t="s">
        <v>78</v>
      </c>
      <c r="L1694" t="s">
        <v>79</v>
      </c>
      <c r="M1694" t="s">
        <v>80</v>
      </c>
      <c r="N1694" t="s">
        <v>21348</v>
      </c>
      <c r="O1694" t="s">
        <v>265</v>
      </c>
      <c r="P1694" t="s">
        <v>83</v>
      </c>
      <c r="Q1694" t="s">
        <v>21349</v>
      </c>
      <c r="R1694" t="s">
        <v>21350</v>
      </c>
      <c r="S1694" t="s">
        <v>150</v>
      </c>
      <c r="T1694" t="s">
        <v>87</v>
      </c>
      <c r="U1694" t="s">
        <v>88</v>
      </c>
      <c r="V1694" t="s">
        <v>89</v>
      </c>
      <c r="W1694" t="s">
        <v>78</v>
      </c>
      <c r="X1694" t="s">
        <v>120</v>
      </c>
      <c r="Y1694" t="s">
        <v>91</v>
      </c>
      <c r="Z1694" t="s">
        <v>92</v>
      </c>
      <c r="AA1694" s="1">
        <v>44565</v>
      </c>
      <c r="AB1694" s="2">
        <v>1738</v>
      </c>
      <c r="AC1694" s="2">
        <v>1717</v>
      </c>
      <c r="AD1694" s="2"/>
      <c r="AE1694" s="2"/>
      <c r="AF1694" s="2"/>
      <c r="AG1694">
        <v>0</v>
      </c>
      <c r="AH1694" s="3">
        <v>1902</v>
      </c>
      <c r="AI1694" s="3">
        <v>1553</v>
      </c>
      <c r="AJ1694" s="3">
        <v>0</v>
      </c>
      <c r="AK1694" s="3">
        <v>0</v>
      </c>
      <c r="AL1694" s="3">
        <v>0</v>
      </c>
      <c r="AM1694" t="s">
        <v>21351</v>
      </c>
      <c r="AN1694" t="s">
        <v>21352</v>
      </c>
      <c r="AO1694" t="s">
        <v>21342</v>
      </c>
      <c r="AP1694" t="s">
        <v>21343</v>
      </c>
      <c r="AQ1694" t="s">
        <v>83</v>
      </c>
      <c r="AR1694" t="s">
        <v>21353</v>
      </c>
      <c r="AS1694" t="s">
        <v>83</v>
      </c>
      <c r="AT1694" t="s">
        <v>96</v>
      </c>
      <c r="AU1694" t="s">
        <v>21354</v>
      </c>
      <c r="AV1694" t="s">
        <v>21355</v>
      </c>
      <c r="AW1694" t="s">
        <v>99</v>
      </c>
      <c r="AX1694" t="s">
        <v>100</v>
      </c>
      <c r="AY1694" t="s">
        <v>83</v>
      </c>
      <c r="AZ1694" t="s">
        <v>83</v>
      </c>
      <c r="BA1694" t="s">
        <v>103</v>
      </c>
      <c r="BB1694" t="s">
        <v>21356</v>
      </c>
      <c r="BC1694" s="4"/>
      <c r="BD1694" t="s">
        <v>83</v>
      </c>
      <c r="BE1694" t="s">
        <v>105</v>
      </c>
      <c r="BF1694" t="s">
        <v>106</v>
      </c>
      <c r="BG1694" t="s">
        <v>107</v>
      </c>
      <c r="BH1694" t="s">
        <v>108</v>
      </c>
      <c r="BI1694" t="s">
        <v>109</v>
      </c>
      <c r="BJ1694" s="2">
        <v>0</v>
      </c>
      <c r="BK1694" t="s">
        <v>78</v>
      </c>
      <c r="BL1694" t="s">
        <v>90</v>
      </c>
      <c r="BM1694" t="s">
        <v>83</v>
      </c>
      <c r="BN1694" t="s">
        <v>83</v>
      </c>
      <c r="BO1694" t="s">
        <v>83</v>
      </c>
      <c r="BP1694" t="s">
        <v>83</v>
      </c>
      <c r="BQ1694" t="s">
        <v>83</v>
      </c>
      <c r="BR1694" t="s">
        <v>83</v>
      </c>
      <c r="BS1694" t="s">
        <v>83</v>
      </c>
      <c r="BT1694" s="3">
        <v>1</v>
      </c>
    </row>
    <row r="1695" spans="1:72" x14ac:dyDescent="0.25">
      <c r="A1695" t="s">
        <v>21342</v>
      </c>
      <c r="B1695" t="s">
        <v>21343</v>
      </c>
      <c r="C1695" t="s">
        <v>21344</v>
      </c>
      <c r="D1695" t="s">
        <v>74</v>
      </c>
      <c r="E1695" t="s">
        <v>21868</v>
      </c>
      <c r="F1695" t="s">
        <v>21345</v>
      </c>
      <c r="G1695" t="s">
        <v>21357</v>
      </c>
      <c r="H1695" t="s">
        <v>21358</v>
      </c>
      <c r="I1695" s="1">
        <v>44197</v>
      </c>
      <c r="J1695" s="1">
        <v>44926</v>
      </c>
      <c r="K1695" t="s">
        <v>78</v>
      </c>
      <c r="L1695" t="s">
        <v>79</v>
      </c>
      <c r="M1695" t="s">
        <v>80</v>
      </c>
      <c r="N1695" t="s">
        <v>21348</v>
      </c>
      <c r="O1695" t="s">
        <v>771</v>
      </c>
      <c r="P1695" t="s">
        <v>83</v>
      </c>
      <c r="Q1695" t="s">
        <v>21349</v>
      </c>
      <c r="R1695" t="s">
        <v>21350</v>
      </c>
      <c r="S1695" t="s">
        <v>150</v>
      </c>
      <c r="T1695" t="s">
        <v>87</v>
      </c>
      <c r="U1695" t="s">
        <v>88</v>
      </c>
      <c r="V1695" t="s">
        <v>89</v>
      </c>
      <c r="W1695" t="s">
        <v>78</v>
      </c>
      <c r="X1695" t="s">
        <v>120</v>
      </c>
      <c r="Y1695" t="s">
        <v>91</v>
      </c>
      <c r="Z1695" t="s">
        <v>92</v>
      </c>
      <c r="AA1695" s="1">
        <v>44565</v>
      </c>
      <c r="AB1695" s="2">
        <v>380</v>
      </c>
      <c r="AC1695" s="2">
        <v>562</v>
      </c>
      <c r="AD1695" s="2"/>
      <c r="AE1695" s="2"/>
      <c r="AF1695" s="2"/>
      <c r="AG1695">
        <v>0</v>
      </c>
      <c r="AH1695" s="3">
        <v>380</v>
      </c>
      <c r="AI1695" s="3">
        <v>562</v>
      </c>
      <c r="AJ1695" s="3">
        <v>0</v>
      </c>
      <c r="AK1695" s="3">
        <v>0</v>
      </c>
      <c r="AL1695" s="3">
        <v>0</v>
      </c>
      <c r="AM1695" t="s">
        <v>21351</v>
      </c>
      <c r="AN1695" t="s">
        <v>21352</v>
      </c>
      <c r="AO1695" t="s">
        <v>21342</v>
      </c>
      <c r="AP1695" t="s">
        <v>21343</v>
      </c>
      <c r="AQ1695" t="s">
        <v>83</v>
      </c>
      <c r="AR1695" t="s">
        <v>21353</v>
      </c>
      <c r="AS1695" t="s">
        <v>83</v>
      </c>
      <c r="AT1695" t="s">
        <v>96</v>
      </c>
      <c r="AU1695" t="s">
        <v>21354</v>
      </c>
      <c r="AV1695" t="s">
        <v>21355</v>
      </c>
      <c r="AW1695" t="s">
        <v>99</v>
      </c>
      <c r="AX1695" t="s">
        <v>100</v>
      </c>
      <c r="AY1695" t="s">
        <v>83</v>
      </c>
      <c r="AZ1695" t="s">
        <v>83</v>
      </c>
      <c r="BA1695" t="s">
        <v>103</v>
      </c>
      <c r="BB1695" t="s">
        <v>21359</v>
      </c>
      <c r="BC1695" s="4"/>
      <c r="BD1695" t="s">
        <v>83</v>
      </c>
      <c r="BE1695" t="s">
        <v>105</v>
      </c>
      <c r="BF1695" t="s">
        <v>106</v>
      </c>
      <c r="BG1695" t="s">
        <v>107</v>
      </c>
      <c r="BH1695" t="s">
        <v>108</v>
      </c>
      <c r="BI1695" t="s">
        <v>109</v>
      </c>
      <c r="BJ1695" s="2">
        <v>0</v>
      </c>
      <c r="BK1695" t="s">
        <v>90</v>
      </c>
      <c r="BL1695" t="s">
        <v>90</v>
      </c>
      <c r="BM1695" t="s">
        <v>83</v>
      </c>
      <c r="BN1695" t="s">
        <v>83</v>
      </c>
      <c r="BO1695" t="s">
        <v>83</v>
      </c>
      <c r="BP1695" t="s">
        <v>83</v>
      </c>
      <c r="BQ1695" t="s">
        <v>83</v>
      </c>
      <c r="BR1695" t="s">
        <v>83</v>
      </c>
      <c r="BS1695" t="s">
        <v>83</v>
      </c>
      <c r="BT1695" s="3">
        <v>1</v>
      </c>
    </row>
    <row r="1696" spans="1:72" x14ac:dyDescent="0.25">
      <c r="A1696" t="s">
        <v>21342</v>
      </c>
      <c r="B1696" t="s">
        <v>21343</v>
      </c>
      <c r="C1696" t="s">
        <v>21344</v>
      </c>
      <c r="D1696" t="s">
        <v>74</v>
      </c>
      <c r="E1696" t="s">
        <v>21868</v>
      </c>
      <c r="F1696" t="s">
        <v>21345</v>
      </c>
      <c r="G1696" t="s">
        <v>21360</v>
      </c>
      <c r="H1696" t="s">
        <v>21361</v>
      </c>
      <c r="I1696" s="1">
        <v>44197</v>
      </c>
      <c r="J1696" s="1">
        <v>44926</v>
      </c>
      <c r="K1696" t="s">
        <v>78</v>
      </c>
      <c r="L1696" t="s">
        <v>79</v>
      </c>
      <c r="M1696" t="s">
        <v>80</v>
      </c>
      <c r="N1696" t="s">
        <v>21362</v>
      </c>
      <c r="O1696" t="s">
        <v>4861</v>
      </c>
      <c r="P1696" t="s">
        <v>83</v>
      </c>
      <c r="Q1696" t="s">
        <v>21363</v>
      </c>
      <c r="R1696" t="s">
        <v>21364</v>
      </c>
      <c r="S1696" t="s">
        <v>150</v>
      </c>
      <c r="T1696" t="s">
        <v>87</v>
      </c>
      <c r="U1696" t="s">
        <v>88</v>
      </c>
      <c r="V1696" t="s">
        <v>89</v>
      </c>
      <c r="W1696" t="s">
        <v>78</v>
      </c>
      <c r="X1696" t="s">
        <v>120</v>
      </c>
      <c r="Y1696" t="s">
        <v>91</v>
      </c>
      <c r="Z1696" t="s">
        <v>92</v>
      </c>
      <c r="AA1696" s="1">
        <v>44567</v>
      </c>
      <c r="AB1696" s="2">
        <v>410</v>
      </c>
      <c r="AC1696" s="2">
        <v>488</v>
      </c>
      <c r="AD1696" s="2"/>
      <c r="AE1696" s="2"/>
      <c r="AF1696" s="2"/>
      <c r="AG1696">
        <v>0</v>
      </c>
      <c r="AH1696" s="3">
        <v>410</v>
      </c>
      <c r="AI1696" s="3">
        <v>488</v>
      </c>
      <c r="AJ1696" s="3">
        <v>0</v>
      </c>
      <c r="AK1696" s="3">
        <v>0</v>
      </c>
      <c r="AL1696" s="3">
        <v>0</v>
      </c>
      <c r="AM1696" t="s">
        <v>21351</v>
      </c>
      <c r="AN1696" t="s">
        <v>21352</v>
      </c>
      <c r="AO1696" t="s">
        <v>21342</v>
      </c>
      <c r="AP1696" t="s">
        <v>21343</v>
      </c>
      <c r="AQ1696" t="s">
        <v>83</v>
      </c>
      <c r="AR1696" t="s">
        <v>21353</v>
      </c>
      <c r="AS1696" t="s">
        <v>83</v>
      </c>
      <c r="AT1696" t="s">
        <v>96</v>
      </c>
      <c r="AU1696" t="s">
        <v>21354</v>
      </c>
      <c r="AV1696" t="s">
        <v>21355</v>
      </c>
      <c r="AW1696" t="s">
        <v>99</v>
      </c>
      <c r="AX1696" t="s">
        <v>100</v>
      </c>
      <c r="AY1696" t="s">
        <v>83</v>
      </c>
      <c r="AZ1696" t="s">
        <v>83</v>
      </c>
      <c r="BA1696" t="s">
        <v>103</v>
      </c>
      <c r="BB1696" t="s">
        <v>21365</v>
      </c>
      <c r="BC1696" s="4"/>
      <c r="BD1696" t="s">
        <v>83</v>
      </c>
      <c r="BE1696" t="s">
        <v>105</v>
      </c>
      <c r="BF1696" t="s">
        <v>106</v>
      </c>
      <c r="BG1696" t="s">
        <v>107</v>
      </c>
      <c r="BH1696" t="s">
        <v>108</v>
      </c>
      <c r="BI1696" t="s">
        <v>109</v>
      </c>
      <c r="BJ1696" s="2">
        <v>0</v>
      </c>
      <c r="BK1696" t="s">
        <v>78</v>
      </c>
      <c r="BL1696" t="s">
        <v>90</v>
      </c>
      <c r="BM1696" t="s">
        <v>83</v>
      </c>
      <c r="BN1696" t="s">
        <v>83</v>
      </c>
      <c r="BO1696" t="s">
        <v>83</v>
      </c>
      <c r="BP1696" t="s">
        <v>83</v>
      </c>
      <c r="BQ1696" t="s">
        <v>83</v>
      </c>
      <c r="BR1696" t="s">
        <v>83</v>
      </c>
      <c r="BS1696" t="s">
        <v>83</v>
      </c>
      <c r="BT1696" s="3">
        <v>1</v>
      </c>
    </row>
    <row r="1697" spans="1:72" x14ac:dyDescent="0.25">
      <c r="A1697" t="s">
        <v>21342</v>
      </c>
      <c r="B1697" t="s">
        <v>21343</v>
      </c>
      <c r="C1697" t="s">
        <v>21344</v>
      </c>
      <c r="D1697" t="s">
        <v>74</v>
      </c>
      <c r="E1697" t="s">
        <v>21868</v>
      </c>
      <c r="F1697" t="s">
        <v>21345</v>
      </c>
      <c r="G1697" t="s">
        <v>21366</v>
      </c>
      <c r="H1697" t="s">
        <v>21367</v>
      </c>
      <c r="I1697" s="1">
        <v>44197</v>
      </c>
      <c r="J1697" s="1">
        <v>44926</v>
      </c>
      <c r="K1697" t="s">
        <v>78</v>
      </c>
      <c r="L1697" t="s">
        <v>79</v>
      </c>
      <c r="M1697" t="s">
        <v>80</v>
      </c>
      <c r="N1697" t="s">
        <v>21362</v>
      </c>
      <c r="O1697" t="s">
        <v>313</v>
      </c>
      <c r="P1697" t="s">
        <v>156</v>
      </c>
      <c r="Q1697" t="s">
        <v>21368</v>
      </c>
      <c r="R1697" t="s">
        <v>21369</v>
      </c>
      <c r="S1697" t="s">
        <v>150</v>
      </c>
      <c r="T1697" t="s">
        <v>87</v>
      </c>
      <c r="U1697" t="s">
        <v>88</v>
      </c>
      <c r="V1697" t="s">
        <v>89</v>
      </c>
      <c r="W1697" t="s">
        <v>78</v>
      </c>
      <c r="X1697" t="s">
        <v>120</v>
      </c>
      <c r="Y1697" t="s">
        <v>91</v>
      </c>
      <c r="Z1697" t="s">
        <v>92</v>
      </c>
      <c r="AA1697" s="1">
        <v>44566</v>
      </c>
      <c r="AB1697" s="2">
        <v>1008</v>
      </c>
      <c r="AC1697" s="2">
        <v>1149</v>
      </c>
      <c r="AD1697" s="2"/>
      <c r="AE1697" s="2"/>
      <c r="AF1697" s="2"/>
      <c r="AG1697">
        <v>0</v>
      </c>
      <c r="AH1697" s="3">
        <v>1008</v>
      </c>
      <c r="AI1697" s="3">
        <v>1149</v>
      </c>
      <c r="AJ1697" s="3">
        <v>0</v>
      </c>
      <c r="AK1697" s="3">
        <v>0</v>
      </c>
      <c r="AL1697" s="3">
        <v>0</v>
      </c>
      <c r="AM1697" t="s">
        <v>21351</v>
      </c>
      <c r="AN1697" t="s">
        <v>21352</v>
      </c>
      <c r="AO1697" t="s">
        <v>21342</v>
      </c>
      <c r="AP1697" t="s">
        <v>21343</v>
      </c>
      <c r="AQ1697" t="s">
        <v>83</v>
      </c>
      <c r="AR1697" t="s">
        <v>21353</v>
      </c>
      <c r="AS1697" t="s">
        <v>83</v>
      </c>
      <c r="AT1697" t="s">
        <v>96</v>
      </c>
      <c r="AU1697" t="s">
        <v>21354</v>
      </c>
      <c r="AV1697" t="s">
        <v>21355</v>
      </c>
      <c r="AW1697" t="s">
        <v>99</v>
      </c>
      <c r="AX1697" t="s">
        <v>100</v>
      </c>
      <c r="AY1697" t="s">
        <v>83</v>
      </c>
      <c r="AZ1697" t="s">
        <v>83</v>
      </c>
      <c r="BA1697" t="s">
        <v>103</v>
      </c>
      <c r="BB1697" t="s">
        <v>21370</v>
      </c>
      <c r="BC1697" s="4"/>
      <c r="BD1697" t="s">
        <v>83</v>
      </c>
      <c r="BE1697" t="s">
        <v>105</v>
      </c>
      <c r="BF1697" t="s">
        <v>106</v>
      </c>
      <c r="BG1697" t="s">
        <v>107</v>
      </c>
      <c r="BH1697" t="s">
        <v>108</v>
      </c>
      <c r="BI1697" t="s">
        <v>109</v>
      </c>
      <c r="BJ1697" s="2">
        <v>0</v>
      </c>
      <c r="BK1697" t="s">
        <v>78</v>
      </c>
      <c r="BL1697" t="s">
        <v>90</v>
      </c>
      <c r="BM1697" t="s">
        <v>83</v>
      </c>
      <c r="BN1697" t="s">
        <v>83</v>
      </c>
      <c r="BO1697" t="s">
        <v>83</v>
      </c>
      <c r="BP1697" t="s">
        <v>83</v>
      </c>
      <c r="BQ1697" t="s">
        <v>83</v>
      </c>
      <c r="BR1697" t="s">
        <v>83</v>
      </c>
      <c r="BS1697" t="s">
        <v>83</v>
      </c>
      <c r="BT1697" s="3">
        <v>1</v>
      </c>
    </row>
    <row r="1698" spans="1:72" x14ac:dyDescent="0.25">
      <c r="A1698" t="s">
        <v>21342</v>
      </c>
      <c r="B1698" t="s">
        <v>21343</v>
      </c>
      <c r="C1698" t="s">
        <v>21344</v>
      </c>
      <c r="D1698" t="s">
        <v>74</v>
      </c>
      <c r="E1698" t="s">
        <v>21868</v>
      </c>
      <c r="F1698" t="s">
        <v>21345</v>
      </c>
      <c r="G1698" t="s">
        <v>21371</v>
      </c>
      <c r="H1698" t="s">
        <v>21372</v>
      </c>
      <c r="I1698" s="1">
        <v>44197</v>
      </c>
      <c r="J1698" s="1">
        <v>44926</v>
      </c>
      <c r="K1698" t="s">
        <v>78</v>
      </c>
      <c r="L1698" t="s">
        <v>79</v>
      </c>
      <c r="M1698" t="s">
        <v>80</v>
      </c>
      <c r="N1698" t="s">
        <v>21362</v>
      </c>
      <c r="O1698" t="s">
        <v>4173</v>
      </c>
      <c r="P1698" t="s">
        <v>83</v>
      </c>
      <c r="Q1698" t="s">
        <v>21363</v>
      </c>
      <c r="R1698" t="s">
        <v>21364</v>
      </c>
      <c r="S1698" t="s">
        <v>150</v>
      </c>
      <c r="T1698" t="s">
        <v>87</v>
      </c>
      <c r="U1698" t="s">
        <v>88</v>
      </c>
      <c r="V1698" t="s">
        <v>89</v>
      </c>
      <c r="W1698" t="s">
        <v>78</v>
      </c>
      <c r="X1698" t="s">
        <v>120</v>
      </c>
      <c r="Y1698" t="s">
        <v>91</v>
      </c>
      <c r="Z1698" t="s">
        <v>92</v>
      </c>
      <c r="AA1698" s="1">
        <v>44567</v>
      </c>
      <c r="AB1698" s="2">
        <v>963</v>
      </c>
      <c r="AC1698" s="2">
        <v>1115</v>
      </c>
      <c r="AD1698" s="2"/>
      <c r="AE1698" s="2"/>
      <c r="AF1698" s="2"/>
      <c r="AG1698">
        <v>0</v>
      </c>
      <c r="AH1698" s="3">
        <v>963</v>
      </c>
      <c r="AI1698" s="3">
        <v>1115</v>
      </c>
      <c r="AJ1698" s="3">
        <v>0</v>
      </c>
      <c r="AK1698" s="3">
        <v>0</v>
      </c>
      <c r="AL1698" s="3">
        <v>0</v>
      </c>
      <c r="AM1698" t="s">
        <v>21351</v>
      </c>
      <c r="AN1698" t="s">
        <v>21352</v>
      </c>
      <c r="AO1698" t="s">
        <v>21342</v>
      </c>
      <c r="AP1698" t="s">
        <v>21343</v>
      </c>
      <c r="AQ1698" t="s">
        <v>83</v>
      </c>
      <c r="AR1698" t="s">
        <v>21353</v>
      </c>
      <c r="AS1698" t="s">
        <v>83</v>
      </c>
      <c r="AT1698" t="s">
        <v>96</v>
      </c>
      <c r="AU1698" t="s">
        <v>21354</v>
      </c>
      <c r="AV1698" t="s">
        <v>21355</v>
      </c>
      <c r="AW1698" t="s">
        <v>99</v>
      </c>
      <c r="AX1698" t="s">
        <v>100</v>
      </c>
      <c r="AY1698" t="s">
        <v>83</v>
      </c>
      <c r="AZ1698" t="s">
        <v>83</v>
      </c>
      <c r="BA1698" t="s">
        <v>103</v>
      </c>
      <c r="BB1698" t="s">
        <v>21373</v>
      </c>
      <c r="BC1698" s="4"/>
      <c r="BD1698" t="s">
        <v>83</v>
      </c>
      <c r="BE1698" t="s">
        <v>105</v>
      </c>
      <c r="BF1698" t="s">
        <v>106</v>
      </c>
      <c r="BG1698" t="s">
        <v>107</v>
      </c>
      <c r="BH1698" t="s">
        <v>108</v>
      </c>
      <c r="BI1698" t="s">
        <v>109</v>
      </c>
      <c r="BJ1698" s="2">
        <v>0</v>
      </c>
      <c r="BK1698" t="s">
        <v>78</v>
      </c>
      <c r="BL1698" t="s">
        <v>90</v>
      </c>
      <c r="BM1698" t="s">
        <v>83</v>
      </c>
      <c r="BN1698" t="s">
        <v>83</v>
      </c>
      <c r="BO1698" t="s">
        <v>83</v>
      </c>
      <c r="BP1698" t="s">
        <v>83</v>
      </c>
      <c r="BQ1698" t="s">
        <v>83</v>
      </c>
      <c r="BR1698" t="s">
        <v>83</v>
      </c>
      <c r="BS1698" t="s">
        <v>83</v>
      </c>
      <c r="BT1698" s="3">
        <v>1</v>
      </c>
    </row>
    <row r="1699" spans="1:72" x14ac:dyDescent="0.25">
      <c r="A1699" t="s">
        <v>21342</v>
      </c>
      <c r="B1699" t="s">
        <v>21343</v>
      </c>
      <c r="C1699" t="s">
        <v>21344</v>
      </c>
      <c r="D1699" t="s">
        <v>74</v>
      </c>
      <c r="E1699" t="s">
        <v>21868</v>
      </c>
      <c r="F1699" t="s">
        <v>21345</v>
      </c>
      <c r="G1699" t="s">
        <v>21374</v>
      </c>
      <c r="H1699" t="s">
        <v>21375</v>
      </c>
      <c r="I1699" s="1">
        <v>44197</v>
      </c>
      <c r="J1699" s="1">
        <v>44564</v>
      </c>
      <c r="K1699" t="s">
        <v>90</v>
      </c>
      <c r="L1699" t="s">
        <v>373</v>
      </c>
      <c r="M1699" t="s">
        <v>80</v>
      </c>
      <c r="N1699" t="s">
        <v>21362</v>
      </c>
      <c r="O1699" t="s">
        <v>3354</v>
      </c>
      <c r="P1699" t="s">
        <v>83</v>
      </c>
      <c r="Q1699" t="s">
        <v>21376</v>
      </c>
      <c r="R1699" t="s">
        <v>21364</v>
      </c>
      <c r="S1699" t="s">
        <v>150</v>
      </c>
      <c r="T1699" t="s">
        <v>87</v>
      </c>
      <c r="U1699" t="s">
        <v>88</v>
      </c>
      <c r="V1699" t="s">
        <v>89</v>
      </c>
      <c r="W1699" t="s">
        <v>78</v>
      </c>
      <c r="X1699" t="s">
        <v>120</v>
      </c>
      <c r="Y1699" t="s">
        <v>91</v>
      </c>
      <c r="Z1699" t="s">
        <v>92</v>
      </c>
      <c r="AA1699" s="1">
        <v>44309</v>
      </c>
      <c r="AB1699" s="2">
        <v>1084</v>
      </c>
      <c r="AC1699" s="2">
        <v>1396</v>
      </c>
      <c r="AD1699" s="2"/>
      <c r="AE1699" s="2"/>
      <c r="AF1699" s="2"/>
      <c r="AG1699">
        <v>0</v>
      </c>
      <c r="AH1699" s="3">
        <v>1582</v>
      </c>
      <c r="AI1699" s="3">
        <v>1727</v>
      </c>
      <c r="AJ1699" s="3">
        <v>0</v>
      </c>
      <c r="AK1699" s="3">
        <v>0</v>
      </c>
      <c r="AL1699" s="3">
        <v>0</v>
      </c>
      <c r="AM1699" t="s">
        <v>21351</v>
      </c>
      <c r="AN1699" t="s">
        <v>21352</v>
      </c>
      <c r="AO1699" t="s">
        <v>21342</v>
      </c>
      <c r="AP1699" t="s">
        <v>21343</v>
      </c>
      <c r="AQ1699" t="s">
        <v>83</v>
      </c>
      <c r="AR1699" t="s">
        <v>21353</v>
      </c>
      <c r="AS1699" t="s">
        <v>83</v>
      </c>
      <c r="AT1699" t="s">
        <v>96</v>
      </c>
      <c r="AU1699" t="s">
        <v>21354</v>
      </c>
      <c r="AV1699" t="s">
        <v>21355</v>
      </c>
      <c r="AW1699" t="s">
        <v>99</v>
      </c>
      <c r="AX1699" t="s">
        <v>100</v>
      </c>
      <c r="AY1699" t="s">
        <v>83</v>
      </c>
      <c r="AZ1699" t="s">
        <v>83</v>
      </c>
      <c r="BA1699" t="s">
        <v>103</v>
      </c>
      <c r="BB1699" t="s">
        <v>21377</v>
      </c>
      <c r="BC1699" s="4"/>
      <c r="BD1699" t="s">
        <v>83</v>
      </c>
      <c r="BE1699" t="s">
        <v>105</v>
      </c>
      <c r="BF1699" t="s">
        <v>106</v>
      </c>
      <c r="BG1699" t="s">
        <v>107</v>
      </c>
      <c r="BH1699" t="s">
        <v>108</v>
      </c>
      <c r="BI1699" t="s">
        <v>109</v>
      </c>
      <c r="BJ1699" s="2">
        <v>0</v>
      </c>
      <c r="BK1699" t="s">
        <v>78</v>
      </c>
      <c r="BL1699" t="s">
        <v>90</v>
      </c>
      <c r="BM1699" t="s">
        <v>83</v>
      </c>
      <c r="BN1699" t="s">
        <v>83</v>
      </c>
      <c r="BO1699" t="s">
        <v>83</v>
      </c>
      <c r="BP1699" t="s">
        <v>83</v>
      </c>
      <c r="BQ1699" t="s">
        <v>83</v>
      </c>
      <c r="BR1699" t="s">
        <v>83</v>
      </c>
      <c r="BS1699" t="s">
        <v>83</v>
      </c>
      <c r="BT1699" s="3">
        <v>1</v>
      </c>
    </row>
    <row r="1700" spans="1:72" x14ac:dyDescent="0.25">
      <c r="A1700" t="s">
        <v>21342</v>
      </c>
      <c r="B1700" t="s">
        <v>21343</v>
      </c>
      <c r="C1700" t="s">
        <v>21344</v>
      </c>
      <c r="D1700" t="s">
        <v>74</v>
      </c>
      <c r="E1700" t="s">
        <v>21868</v>
      </c>
      <c r="F1700" t="s">
        <v>21345</v>
      </c>
      <c r="G1700" t="s">
        <v>21378</v>
      </c>
      <c r="H1700" t="s">
        <v>21375</v>
      </c>
      <c r="I1700" s="1">
        <v>44649</v>
      </c>
      <c r="J1700" s="1">
        <v>44926</v>
      </c>
      <c r="K1700" t="s">
        <v>78</v>
      </c>
      <c r="L1700" t="s">
        <v>79</v>
      </c>
      <c r="M1700" t="s">
        <v>80</v>
      </c>
      <c r="N1700" t="s">
        <v>21362</v>
      </c>
      <c r="O1700" t="s">
        <v>3354</v>
      </c>
      <c r="P1700" t="s">
        <v>83</v>
      </c>
      <c r="Q1700" t="s">
        <v>21376</v>
      </c>
      <c r="R1700" t="s">
        <v>21364</v>
      </c>
      <c r="S1700" t="s">
        <v>150</v>
      </c>
      <c r="T1700" t="s">
        <v>87</v>
      </c>
      <c r="U1700" t="s">
        <v>88</v>
      </c>
      <c r="V1700" t="s">
        <v>89</v>
      </c>
      <c r="W1700" t="s">
        <v>78</v>
      </c>
      <c r="X1700" t="s">
        <v>120</v>
      </c>
      <c r="Y1700" t="s">
        <v>91</v>
      </c>
      <c r="Z1700" t="s">
        <v>92</v>
      </c>
      <c r="AA1700" s="1">
        <v>44649</v>
      </c>
      <c r="AB1700" s="2">
        <v>1773</v>
      </c>
      <c r="AC1700" s="2">
        <v>1735</v>
      </c>
      <c r="AD1700" s="2">
        <v>0</v>
      </c>
      <c r="AE1700" s="2">
        <v>0</v>
      </c>
      <c r="AF1700" s="2"/>
      <c r="AG1700">
        <v>0</v>
      </c>
      <c r="AH1700" s="3">
        <v>1582</v>
      </c>
      <c r="AI1700" s="3">
        <v>1727</v>
      </c>
      <c r="AJ1700" s="3">
        <v>0</v>
      </c>
      <c r="AK1700" s="3">
        <v>0</v>
      </c>
      <c r="AL1700" s="3">
        <v>0</v>
      </c>
      <c r="AM1700" t="s">
        <v>21351</v>
      </c>
      <c r="AN1700" t="s">
        <v>21352</v>
      </c>
      <c r="AO1700" t="s">
        <v>21342</v>
      </c>
      <c r="AP1700" t="s">
        <v>21343</v>
      </c>
      <c r="AQ1700" t="s">
        <v>83</v>
      </c>
      <c r="AR1700" t="s">
        <v>21353</v>
      </c>
      <c r="AS1700" t="s">
        <v>83</v>
      </c>
      <c r="AT1700" t="s">
        <v>96</v>
      </c>
      <c r="AU1700" t="s">
        <v>21354</v>
      </c>
      <c r="AV1700" t="s">
        <v>21355</v>
      </c>
      <c r="AW1700" t="s">
        <v>99</v>
      </c>
      <c r="AX1700" t="s">
        <v>100</v>
      </c>
      <c r="AY1700" t="s">
        <v>21379</v>
      </c>
      <c r="AZ1700" t="s">
        <v>83</v>
      </c>
      <c r="BA1700" t="s">
        <v>103</v>
      </c>
      <c r="BB1700" t="s">
        <v>21377</v>
      </c>
      <c r="BC1700" s="4"/>
      <c r="BD1700" t="s">
        <v>83</v>
      </c>
      <c r="BE1700" t="s">
        <v>105</v>
      </c>
      <c r="BF1700" t="s">
        <v>106</v>
      </c>
      <c r="BG1700" t="s">
        <v>107</v>
      </c>
      <c r="BH1700" t="s">
        <v>108</v>
      </c>
      <c r="BI1700" t="s">
        <v>109</v>
      </c>
      <c r="BJ1700" s="2">
        <v>0</v>
      </c>
      <c r="BK1700" t="s">
        <v>78</v>
      </c>
      <c r="BL1700" t="s">
        <v>90</v>
      </c>
      <c r="BM1700" t="s">
        <v>83</v>
      </c>
      <c r="BN1700" t="s">
        <v>83</v>
      </c>
      <c r="BO1700" t="s">
        <v>83</v>
      </c>
      <c r="BP1700" t="s">
        <v>83</v>
      </c>
      <c r="BQ1700" t="s">
        <v>83</v>
      </c>
      <c r="BR1700" t="s">
        <v>83</v>
      </c>
      <c r="BS1700" t="s">
        <v>83</v>
      </c>
      <c r="BT1700" s="3">
        <v>1</v>
      </c>
    </row>
    <row r="1701" spans="1:72" x14ac:dyDescent="0.25">
      <c r="A1701" t="s">
        <v>21342</v>
      </c>
      <c r="B1701" t="s">
        <v>21343</v>
      </c>
      <c r="C1701" t="s">
        <v>21344</v>
      </c>
      <c r="D1701" t="s">
        <v>74</v>
      </c>
      <c r="E1701" t="s">
        <v>21868</v>
      </c>
      <c r="F1701" t="s">
        <v>21345</v>
      </c>
      <c r="G1701" t="s">
        <v>21380</v>
      </c>
      <c r="H1701" t="s">
        <v>21381</v>
      </c>
      <c r="I1701" s="1">
        <v>44197</v>
      </c>
      <c r="J1701" s="1">
        <v>44926</v>
      </c>
      <c r="K1701" t="s">
        <v>78</v>
      </c>
      <c r="L1701" t="s">
        <v>79</v>
      </c>
      <c r="M1701" t="s">
        <v>80</v>
      </c>
      <c r="N1701" t="s">
        <v>21362</v>
      </c>
      <c r="O1701" t="s">
        <v>443</v>
      </c>
      <c r="P1701" t="s">
        <v>83</v>
      </c>
      <c r="Q1701" t="s">
        <v>21376</v>
      </c>
      <c r="R1701" t="s">
        <v>21364</v>
      </c>
      <c r="S1701" t="s">
        <v>150</v>
      </c>
      <c r="T1701" t="s">
        <v>87</v>
      </c>
      <c r="U1701" t="s">
        <v>88</v>
      </c>
      <c r="V1701" t="s">
        <v>89</v>
      </c>
      <c r="W1701" t="s">
        <v>78</v>
      </c>
      <c r="X1701" t="s">
        <v>120</v>
      </c>
      <c r="Y1701" t="s">
        <v>91</v>
      </c>
      <c r="Z1701" t="s">
        <v>92</v>
      </c>
      <c r="AA1701" s="1">
        <v>44566</v>
      </c>
      <c r="AB1701" s="2">
        <v>842</v>
      </c>
      <c r="AC1701" s="2">
        <v>936</v>
      </c>
      <c r="AD1701" s="2"/>
      <c r="AE1701" s="2"/>
      <c r="AF1701" s="2"/>
      <c r="AG1701">
        <v>0</v>
      </c>
      <c r="AH1701" s="3">
        <v>842</v>
      </c>
      <c r="AI1701" s="3">
        <v>936</v>
      </c>
      <c r="AJ1701" s="3">
        <v>0</v>
      </c>
      <c r="AK1701" s="3">
        <v>0</v>
      </c>
      <c r="AL1701" s="3">
        <v>0</v>
      </c>
      <c r="AM1701" t="s">
        <v>21351</v>
      </c>
      <c r="AN1701" t="s">
        <v>21352</v>
      </c>
      <c r="AO1701" t="s">
        <v>21342</v>
      </c>
      <c r="AP1701" t="s">
        <v>21343</v>
      </c>
      <c r="AQ1701" t="s">
        <v>83</v>
      </c>
      <c r="AR1701" t="s">
        <v>21353</v>
      </c>
      <c r="AS1701" t="s">
        <v>83</v>
      </c>
      <c r="AT1701" t="s">
        <v>96</v>
      </c>
      <c r="AU1701" t="s">
        <v>21354</v>
      </c>
      <c r="AV1701" t="s">
        <v>21355</v>
      </c>
      <c r="AW1701" t="s">
        <v>99</v>
      </c>
      <c r="AX1701" t="s">
        <v>100</v>
      </c>
      <c r="AY1701" t="s">
        <v>83</v>
      </c>
      <c r="AZ1701" t="s">
        <v>83</v>
      </c>
      <c r="BA1701" t="s">
        <v>103</v>
      </c>
      <c r="BB1701" t="s">
        <v>21382</v>
      </c>
      <c r="BC1701" s="4"/>
      <c r="BD1701" t="s">
        <v>83</v>
      </c>
      <c r="BE1701" t="s">
        <v>105</v>
      </c>
      <c r="BF1701" t="s">
        <v>106</v>
      </c>
      <c r="BG1701" t="s">
        <v>107</v>
      </c>
      <c r="BH1701" t="s">
        <v>108</v>
      </c>
      <c r="BI1701" t="s">
        <v>109</v>
      </c>
      <c r="BJ1701" s="2">
        <v>0</v>
      </c>
      <c r="BK1701" t="s">
        <v>90</v>
      </c>
      <c r="BL1701" t="s">
        <v>90</v>
      </c>
      <c r="BM1701" t="s">
        <v>83</v>
      </c>
      <c r="BN1701" t="s">
        <v>83</v>
      </c>
      <c r="BO1701" t="s">
        <v>83</v>
      </c>
      <c r="BP1701" t="s">
        <v>83</v>
      </c>
      <c r="BQ1701" t="s">
        <v>83</v>
      </c>
      <c r="BR1701" t="s">
        <v>83</v>
      </c>
      <c r="BS1701" t="s">
        <v>83</v>
      </c>
      <c r="BT1701" s="3">
        <v>1</v>
      </c>
    </row>
    <row r="1702" spans="1:72" x14ac:dyDescent="0.25">
      <c r="A1702" t="s">
        <v>21342</v>
      </c>
      <c r="B1702" t="s">
        <v>21343</v>
      </c>
      <c r="C1702" t="s">
        <v>21344</v>
      </c>
      <c r="D1702" t="s">
        <v>74</v>
      </c>
      <c r="E1702" t="s">
        <v>21868</v>
      </c>
      <c r="F1702" t="s">
        <v>21345</v>
      </c>
      <c r="G1702" t="s">
        <v>21383</v>
      </c>
      <c r="H1702" t="s">
        <v>21384</v>
      </c>
      <c r="I1702" s="1">
        <v>44197</v>
      </c>
      <c r="J1702" s="1">
        <v>44926</v>
      </c>
      <c r="K1702" t="s">
        <v>78</v>
      </c>
      <c r="L1702" t="s">
        <v>79</v>
      </c>
      <c r="M1702" t="s">
        <v>80</v>
      </c>
      <c r="N1702" t="s">
        <v>21362</v>
      </c>
      <c r="O1702" t="s">
        <v>2878</v>
      </c>
      <c r="P1702" t="s">
        <v>83</v>
      </c>
      <c r="Q1702" t="s">
        <v>21385</v>
      </c>
      <c r="R1702" t="s">
        <v>21364</v>
      </c>
      <c r="S1702" t="s">
        <v>150</v>
      </c>
      <c r="T1702" t="s">
        <v>87</v>
      </c>
      <c r="U1702" t="s">
        <v>88</v>
      </c>
      <c r="V1702" t="s">
        <v>89</v>
      </c>
      <c r="W1702" t="s">
        <v>78</v>
      </c>
      <c r="X1702" t="s">
        <v>120</v>
      </c>
      <c r="Y1702" t="s">
        <v>91</v>
      </c>
      <c r="Z1702" t="s">
        <v>92</v>
      </c>
      <c r="AA1702" s="1">
        <v>44566</v>
      </c>
      <c r="AB1702" s="2">
        <v>1371</v>
      </c>
      <c r="AC1702" s="2">
        <v>1288</v>
      </c>
      <c r="AD1702" s="2"/>
      <c r="AE1702" s="2"/>
      <c r="AF1702" s="2"/>
      <c r="AG1702">
        <v>0</v>
      </c>
      <c r="AH1702" s="3">
        <v>1371</v>
      </c>
      <c r="AI1702" s="3">
        <v>1288</v>
      </c>
      <c r="AJ1702" s="3">
        <v>0</v>
      </c>
      <c r="AK1702" s="3">
        <v>0</v>
      </c>
      <c r="AL1702" s="3">
        <v>0</v>
      </c>
      <c r="AM1702" t="s">
        <v>21351</v>
      </c>
      <c r="AN1702" t="s">
        <v>21352</v>
      </c>
      <c r="AO1702" t="s">
        <v>21342</v>
      </c>
      <c r="AP1702" t="s">
        <v>21343</v>
      </c>
      <c r="AQ1702" t="s">
        <v>83</v>
      </c>
      <c r="AR1702" t="s">
        <v>21353</v>
      </c>
      <c r="AS1702" t="s">
        <v>83</v>
      </c>
      <c r="AT1702" t="s">
        <v>96</v>
      </c>
      <c r="AU1702" t="s">
        <v>21354</v>
      </c>
      <c r="AV1702" t="s">
        <v>21355</v>
      </c>
      <c r="AW1702" t="s">
        <v>99</v>
      </c>
      <c r="AX1702" t="s">
        <v>100</v>
      </c>
      <c r="AY1702" t="s">
        <v>83</v>
      </c>
      <c r="AZ1702" t="s">
        <v>83</v>
      </c>
      <c r="BA1702" t="s">
        <v>103</v>
      </c>
      <c r="BB1702" t="s">
        <v>21386</v>
      </c>
      <c r="BC1702" s="4"/>
      <c r="BD1702" t="s">
        <v>83</v>
      </c>
      <c r="BE1702" t="s">
        <v>105</v>
      </c>
      <c r="BF1702" t="s">
        <v>106</v>
      </c>
      <c r="BG1702" t="s">
        <v>107</v>
      </c>
      <c r="BH1702" t="s">
        <v>108</v>
      </c>
      <c r="BI1702" t="s">
        <v>109</v>
      </c>
      <c r="BJ1702" s="2">
        <v>0</v>
      </c>
      <c r="BK1702" t="s">
        <v>78</v>
      </c>
      <c r="BL1702" t="s">
        <v>90</v>
      </c>
      <c r="BM1702" t="s">
        <v>83</v>
      </c>
      <c r="BN1702" t="s">
        <v>83</v>
      </c>
      <c r="BO1702" t="s">
        <v>83</v>
      </c>
      <c r="BP1702" t="s">
        <v>83</v>
      </c>
      <c r="BQ1702" t="s">
        <v>83</v>
      </c>
      <c r="BR1702" t="s">
        <v>83</v>
      </c>
      <c r="BS1702" t="s">
        <v>83</v>
      </c>
      <c r="BT1702" s="3">
        <v>1</v>
      </c>
    </row>
    <row r="1703" spans="1:72" x14ac:dyDescent="0.25">
      <c r="A1703" t="s">
        <v>21342</v>
      </c>
      <c r="B1703" t="s">
        <v>21343</v>
      </c>
      <c r="C1703" t="s">
        <v>21344</v>
      </c>
      <c r="D1703" t="s">
        <v>74</v>
      </c>
      <c r="E1703" t="s">
        <v>21868</v>
      </c>
      <c r="F1703" t="s">
        <v>21345</v>
      </c>
      <c r="G1703" t="s">
        <v>21387</v>
      </c>
      <c r="H1703" t="s">
        <v>21388</v>
      </c>
      <c r="I1703" s="1">
        <v>44197</v>
      </c>
      <c r="J1703" s="1">
        <v>44926</v>
      </c>
      <c r="K1703" t="s">
        <v>78</v>
      </c>
      <c r="L1703" t="s">
        <v>79</v>
      </c>
      <c r="M1703" t="s">
        <v>80</v>
      </c>
      <c r="N1703" t="s">
        <v>21362</v>
      </c>
      <c r="O1703" t="s">
        <v>653</v>
      </c>
      <c r="P1703" t="s">
        <v>83</v>
      </c>
      <c r="Q1703" t="s">
        <v>21385</v>
      </c>
      <c r="R1703" t="s">
        <v>21364</v>
      </c>
      <c r="S1703" t="s">
        <v>150</v>
      </c>
      <c r="T1703" t="s">
        <v>87</v>
      </c>
      <c r="U1703" t="s">
        <v>88</v>
      </c>
      <c r="V1703" t="s">
        <v>89</v>
      </c>
      <c r="W1703" t="s">
        <v>78</v>
      </c>
      <c r="X1703" t="s">
        <v>120</v>
      </c>
      <c r="Y1703" t="s">
        <v>91</v>
      </c>
      <c r="Z1703" t="s">
        <v>92</v>
      </c>
      <c r="AA1703" s="1">
        <v>44566</v>
      </c>
      <c r="AB1703" s="2">
        <v>467</v>
      </c>
      <c r="AC1703" s="2">
        <v>451</v>
      </c>
      <c r="AD1703" s="2"/>
      <c r="AE1703" s="2"/>
      <c r="AF1703" s="2"/>
      <c r="AG1703">
        <v>0</v>
      </c>
      <c r="AH1703" s="3">
        <v>467</v>
      </c>
      <c r="AI1703" s="3">
        <v>451</v>
      </c>
      <c r="AJ1703" s="3">
        <v>0</v>
      </c>
      <c r="AK1703" s="3">
        <v>0</v>
      </c>
      <c r="AL1703" s="3">
        <v>0</v>
      </c>
      <c r="AM1703" t="s">
        <v>21351</v>
      </c>
      <c r="AN1703" t="s">
        <v>21352</v>
      </c>
      <c r="AO1703" t="s">
        <v>21342</v>
      </c>
      <c r="AP1703" t="s">
        <v>21343</v>
      </c>
      <c r="AQ1703" t="s">
        <v>83</v>
      </c>
      <c r="AR1703" t="s">
        <v>21353</v>
      </c>
      <c r="AS1703" t="s">
        <v>83</v>
      </c>
      <c r="AT1703" t="s">
        <v>96</v>
      </c>
      <c r="AU1703" t="s">
        <v>21354</v>
      </c>
      <c r="AV1703" t="s">
        <v>21355</v>
      </c>
      <c r="AW1703" t="s">
        <v>99</v>
      </c>
      <c r="AX1703" t="s">
        <v>100</v>
      </c>
      <c r="AY1703" t="s">
        <v>83</v>
      </c>
      <c r="AZ1703" t="s">
        <v>83</v>
      </c>
      <c r="BA1703" t="s">
        <v>103</v>
      </c>
      <c r="BB1703" t="s">
        <v>21389</v>
      </c>
      <c r="BC1703" s="4"/>
      <c r="BD1703" t="s">
        <v>83</v>
      </c>
      <c r="BE1703" t="s">
        <v>105</v>
      </c>
      <c r="BF1703" t="s">
        <v>106</v>
      </c>
      <c r="BG1703" t="s">
        <v>107</v>
      </c>
      <c r="BH1703" t="s">
        <v>108</v>
      </c>
      <c r="BI1703" t="s">
        <v>109</v>
      </c>
      <c r="BJ1703" s="2">
        <v>0</v>
      </c>
      <c r="BK1703" t="s">
        <v>78</v>
      </c>
      <c r="BL1703" t="s">
        <v>90</v>
      </c>
      <c r="BM1703" t="s">
        <v>83</v>
      </c>
      <c r="BN1703" t="s">
        <v>83</v>
      </c>
      <c r="BO1703" t="s">
        <v>83</v>
      </c>
      <c r="BP1703" t="s">
        <v>83</v>
      </c>
      <c r="BQ1703" t="s">
        <v>83</v>
      </c>
      <c r="BR1703" t="s">
        <v>83</v>
      </c>
      <c r="BS1703" t="s">
        <v>83</v>
      </c>
      <c r="BT1703" s="3">
        <v>1</v>
      </c>
    </row>
    <row r="1704" spans="1:72" x14ac:dyDescent="0.25">
      <c r="A1704" t="s">
        <v>21342</v>
      </c>
      <c r="B1704" t="s">
        <v>21343</v>
      </c>
      <c r="C1704" t="s">
        <v>21344</v>
      </c>
      <c r="D1704" t="s">
        <v>74</v>
      </c>
      <c r="E1704" t="s">
        <v>21868</v>
      </c>
      <c r="F1704" t="s">
        <v>21345</v>
      </c>
      <c r="G1704" t="s">
        <v>21390</v>
      </c>
      <c r="H1704" t="s">
        <v>21391</v>
      </c>
      <c r="I1704" s="1">
        <v>44197</v>
      </c>
      <c r="J1704" s="1">
        <v>44926</v>
      </c>
      <c r="K1704" t="s">
        <v>78</v>
      </c>
      <c r="L1704" t="s">
        <v>79</v>
      </c>
      <c r="M1704" t="s">
        <v>80</v>
      </c>
      <c r="N1704" t="s">
        <v>21362</v>
      </c>
      <c r="O1704" t="s">
        <v>117</v>
      </c>
      <c r="P1704" t="s">
        <v>215</v>
      </c>
      <c r="Q1704" t="s">
        <v>21385</v>
      </c>
      <c r="R1704" t="s">
        <v>21364</v>
      </c>
      <c r="S1704" t="s">
        <v>150</v>
      </c>
      <c r="T1704" t="s">
        <v>87</v>
      </c>
      <c r="U1704" t="s">
        <v>88</v>
      </c>
      <c r="V1704" t="s">
        <v>89</v>
      </c>
      <c r="W1704" t="s">
        <v>78</v>
      </c>
      <c r="X1704" t="s">
        <v>120</v>
      </c>
      <c r="Y1704" t="s">
        <v>91</v>
      </c>
      <c r="Z1704" t="s">
        <v>92</v>
      </c>
      <c r="AA1704" s="1">
        <v>44567</v>
      </c>
      <c r="AB1704" s="2">
        <v>2210</v>
      </c>
      <c r="AC1704" s="2">
        <v>2256</v>
      </c>
      <c r="AD1704" s="2"/>
      <c r="AE1704" s="2"/>
      <c r="AF1704" s="2"/>
      <c r="AG1704">
        <v>0</v>
      </c>
      <c r="AH1704" s="3">
        <v>2210</v>
      </c>
      <c r="AI1704" s="3">
        <v>2256</v>
      </c>
      <c r="AJ1704" s="3">
        <v>0</v>
      </c>
      <c r="AK1704" s="3">
        <v>0</v>
      </c>
      <c r="AL1704" s="3">
        <v>0</v>
      </c>
      <c r="AM1704" t="s">
        <v>21351</v>
      </c>
      <c r="AN1704" t="s">
        <v>21352</v>
      </c>
      <c r="AO1704" t="s">
        <v>21342</v>
      </c>
      <c r="AP1704" t="s">
        <v>21343</v>
      </c>
      <c r="AQ1704" t="s">
        <v>83</v>
      </c>
      <c r="AR1704" t="s">
        <v>21353</v>
      </c>
      <c r="AS1704" t="s">
        <v>83</v>
      </c>
      <c r="AT1704" t="s">
        <v>96</v>
      </c>
      <c r="AU1704" t="s">
        <v>21354</v>
      </c>
      <c r="AV1704" t="s">
        <v>21355</v>
      </c>
      <c r="AW1704" t="s">
        <v>99</v>
      </c>
      <c r="AX1704" t="s">
        <v>100</v>
      </c>
      <c r="AY1704" t="s">
        <v>83</v>
      </c>
      <c r="AZ1704" t="s">
        <v>83</v>
      </c>
      <c r="BA1704" t="s">
        <v>103</v>
      </c>
      <c r="BB1704" t="s">
        <v>21392</v>
      </c>
      <c r="BC1704" s="4"/>
      <c r="BD1704" t="s">
        <v>83</v>
      </c>
      <c r="BE1704" t="s">
        <v>105</v>
      </c>
      <c r="BF1704" t="s">
        <v>106</v>
      </c>
      <c r="BG1704" t="s">
        <v>107</v>
      </c>
      <c r="BH1704" t="s">
        <v>108</v>
      </c>
      <c r="BI1704" t="s">
        <v>109</v>
      </c>
      <c r="BJ1704" s="2">
        <v>0</v>
      </c>
      <c r="BK1704" t="s">
        <v>78</v>
      </c>
      <c r="BL1704" t="s">
        <v>90</v>
      </c>
      <c r="BM1704" t="s">
        <v>83</v>
      </c>
      <c r="BN1704" t="s">
        <v>83</v>
      </c>
      <c r="BO1704" t="s">
        <v>83</v>
      </c>
      <c r="BP1704" t="s">
        <v>83</v>
      </c>
      <c r="BQ1704" t="s">
        <v>83</v>
      </c>
      <c r="BR1704" t="s">
        <v>83</v>
      </c>
      <c r="BS1704" t="s">
        <v>83</v>
      </c>
      <c r="BT1704" s="3">
        <v>1</v>
      </c>
    </row>
    <row r="1705" spans="1:72" x14ac:dyDescent="0.25">
      <c r="A1705" t="s">
        <v>21342</v>
      </c>
      <c r="B1705" t="s">
        <v>21343</v>
      </c>
      <c r="C1705" t="s">
        <v>21344</v>
      </c>
      <c r="D1705" t="s">
        <v>74</v>
      </c>
      <c r="E1705" t="s">
        <v>21868</v>
      </c>
      <c r="F1705" t="s">
        <v>21345</v>
      </c>
      <c r="G1705" t="s">
        <v>21393</v>
      </c>
      <c r="H1705" t="s">
        <v>21394</v>
      </c>
      <c r="I1705" s="1">
        <v>44197</v>
      </c>
      <c r="J1705" s="1">
        <v>44926</v>
      </c>
      <c r="K1705" t="s">
        <v>78</v>
      </c>
      <c r="L1705" t="s">
        <v>79</v>
      </c>
      <c r="M1705" t="s">
        <v>80</v>
      </c>
      <c r="N1705" t="s">
        <v>21362</v>
      </c>
      <c r="O1705" t="s">
        <v>462</v>
      </c>
      <c r="P1705" t="s">
        <v>83</v>
      </c>
      <c r="Q1705" t="s">
        <v>21385</v>
      </c>
      <c r="R1705" t="s">
        <v>21364</v>
      </c>
      <c r="S1705" t="s">
        <v>150</v>
      </c>
      <c r="T1705" t="s">
        <v>87</v>
      </c>
      <c r="U1705" t="s">
        <v>88</v>
      </c>
      <c r="V1705" t="s">
        <v>89</v>
      </c>
      <c r="W1705" t="s">
        <v>78</v>
      </c>
      <c r="X1705" t="s">
        <v>120</v>
      </c>
      <c r="Y1705" t="s">
        <v>91</v>
      </c>
      <c r="Z1705" t="s">
        <v>92</v>
      </c>
      <c r="AA1705" s="1">
        <v>44567</v>
      </c>
      <c r="AB1705" s="2">
        <v>1642</v>
      </c>
      <c r="AC1705" s="2">
        <v>1509</v>
      </c>
      <c r="AD1705" s="2"/>
      <c r="AE1705" s="2"/>
      <c r="AF1705" s="2"/>
      <c r="AG1705">
        <v>0</v>
      </c>
      <c r="AH1705" s="3">
        <v>1642</v>
      </c>
      <c r="AI1705" s="3">
        <v>1509</v>
      </c>
      <c r="AJ1705" s="3">
        <v>0</v>
      </c>
      <c r="AK1705" s="3">
        <v>0</v>
      </c>
      <c r="AL1705" s="3">
        <v>0</v>
      </c>
      <c r="AM1705" t="s">
        <v>21351</v>
      </c>
      <c r="AN1705" t="s">
        <v>21352</v>
      </c>
      <c r="AO1705" t="s">
        <v>21342</v>
      </c>
      <c r="AP1705" t="s">
        <v>21343</v>
      </c>
      <c r="AQ1705" t="s">
        <v>83</v>
      </c>
      <c r="AR1705" t="s">
        <v>21353</v>
      </c>
      <c r="AS1705" t="s">
        <v>83</v>
      </c>
      <c r="AT1705" t="s">
        <v>96</v>
      </c>
      <c r="AU1705" t="s">
        <v>21354</v>
      </c>
      <c r="AV1705" t="s">
        <v>21355</v>
      </c>
      <c r="AW1705" t="s">
        <v>99</v>
      </c>
      <c r="AX1705" t="s">
        <v>100</v>
      </c>
      <c r="AY1705" t="s">
        <v>83</v>
      </c>
      <c r="AZ1705" t="s">
        <v>83</v>
      </c>
      <c r="BA1705" t="s">
        <v>103</v>
      </c>
      <c r="BB1705" t="s">
        <v>21395</v>
      </c>
      <c r="BC1705" s="4"/>
      <c r="BD1705" t="s">
        <v>83</v>
      </c>
      <c r="BE1705" t="s">
        <v>105</v>
      </c>
      <c r="BF1705" t="s">
        <v>106</v>
      </c>
      <c r="BG1705" t="s">
        <v>107</v>
      </c>
      <c r="BH1705" t="s">
        <v>108</v>
      </c>
      <c r="BI1705" t="s">
        <v>109</v>
      </c>
      <c r="BJ1705" s="2">
        <v>0</v>
      </c>
      <c r="BK1705" t="s">
        <v>90</v>
      </c>
      <c r="BL1705" t="s">
        <v>90</v>
      </c>
      <c r="BM1705" t="s">
        <v>83</v>
      </c>
      <c r="BN1705" t="s">
        <v>83</v>
      </c>
      <c r="BO1705" t="s">
        <v>83</v>
      </c>
      <c r="BP1705" t="s">
        <v>83</v>
      </c>
      <c r="BQ1705" t="s">
        <v>83</v>
      </c>
      <c r="BR1705" t="s">
        <v>83</v>
      </c>
      <c r="BS1705" t="s">
        <v>83</v>
      </c>
      <c r="BT1705" s="3">
        <v>1</v>
      </c>
    </row>
    <row r="1706" spans="1:72" x14ac:dyDescent="0.25">
      <c r="A1706" t="s">
        <v>21342</v>
      </c>
      <c r="B1706" t="s">
        <v>21343</v>
      </c>
      <c r="C1706" t="s">
        <v>21344</v>
      </c>
      <c r="D1706" t="s">
        <v>74</v>
      </c>
      <c r="E1706" t="s">
        <v>21868</v>
      </c>
      <c r="F1706" t="s">
        <v>21345</v>
      </c>
      <c r="G1706" t="s">
        <v>21396</v>
      </c>
      <c r="H1706" t="s">
        <v>21397</v>
      </c>
      <c r="I1706" s="1">
        <v>44197</v>
      </c>
      <c r="J1706" s="1">
        <v>44926</v>
      </c>
      <c r="K1706" t="s">
        <v>78</v>
      </c>
      <c r="L1706" t="s">
        <v>79</v>
      </c>
      <c r="M1706" t="s">
        <v>80</v>
      </c>
      <c r="N1706" t="s">
        <v>21362</v>
      </c>
      <c r="O1706" t="s">
        <v>1161</v>
      </c>
      <c r="P1706" t="s">
        <v>83</v>
      </c>
      <c r="Q1706" t="s">
        <v>21385</v>
      </c>
      <c r="R1706" t="s">
        <v>21364</v>
      </c>
      <c r="S1706" t="s">
        <v>150</v>
      </c>
      <c r="T1706" t="s">
        <v>87</v>
      </c>
      <c r="U1706" t="s">
        <v>88</v>
      </c>
      <c r="V1706" t="s">
        <v>89</v>
      </c>
      <c r="W1706" t="s">
        <v>78</v>
      </c>
      <c r="X1706" t="s">
        <v>120</v>
      </c>
      <c r="Y1706" t="s">
        <v>91</v>
      </c>
      <c r="Z1706" t="s">
        <v>92</v>
      </c>
      <c r="AA1706" s="1">
        <v>44567</v>
      </c>
      <c r="AB1706" s="2">
        <v>248</v>
      </c>
      <c r="AC1706" s="2">
        <v>734</v>
      </c>
      <c r="AD1706" s="2"/>
      <c r="AE1706" s="2"/>
      <c r="AF1706" s="2"/>
      <c r="AG1706">
        <v>0</v>
      </c>
      <c r="AH1706" s="3">
        <v>872</v>
      </c>
      <c r="AI1706" s="3">
        <v>732</v>
      </c>
      <c r="AJ1706" s="3">
        <v>0</v>
      </c>
      <c r="AK1706" s="3">
        <v>0</v>
      </c>
      <c r="AL1706" s="3">
        <v>0</v>
      </c>
      <c r="AM1706" t="s">
        <v>21351</v>
      </c>
      <c r="AN1706" t="s">
        <v>21352</v>
      </c>
      <c r="AO1706" t="s">
        <v>21342</v>
      </c>
      <c r="AP1706" t="s">
        <v>21343</v>
      </c>
      <c r="AQ1706" t="s">
        <v>83</v>
      </c>
      <c r="AR1706" t="s">
        <v>21353</v>
      </c>
      <c r="AS1706" t="s">
        <v>83</v>
      </c>
      <c r="AT1706" t="s">
        <v>96</v>
      </c>
      <c r="AU1706" t="s">
        <v>21354</v>
      </c>
      <c r="AV1706" t="s">
        <v>21355</v>
      </c>
      <c r="AW1706" t="s">
        <v>99</v>
      </c>
      <c r="AX1706" t="s">
        <v>100</v>
      </c>
      <c r="AY1706" t="s">
        <v>83</v>
      </c>
      <c r="AZ1706" t="s">
        <v>83</v>
      </c>
      <c r="BA1706" t="s">
        <v>103</v>
      </c>
      <c r="BB1706" t="s">
        <v>21398</v>
      </c>
      <c r="BC1706" s="4"/>
      <c r="BD1706" t="s">
        <v>83</v>
      </c>
      <c r="BE1706" t="s">
        <v>105</v>
      </c>
      <c r="BF1706" t="s">
        <v>106</v>
      </c>
      <c r="BG1706" t="s">
        <v>107</v>
      </c>
      <c r="BH1706" t="s">
        <v>108</v>
      </c>
      <c r="BI1706" t="s">
        <v>109</v>
      </c>
      <c r="BJ1706" s="2">
        <v>0</v>
      </c>
      <c r="BK1706" t="s">
        <v>90</v>
      </c>
      <c r="BL1706" t="s">
        <v>90</v>
      </c>
      <c r="BM1706" t="s">
        <v>83</v>
      </c>
      <c r="BN1706" t="s">
        <v>83</v>
      </c>
      <c r="BO1706" t="s">
        <v>83</v>
      </c>
      <c r="BP1706" t="s">
        <v>83</v>
      </c>
      <c r="BQ1706" t="s">
        <v>83</v>
      </c>
      <c r="BR1706" t="s">
        <v>83</v>
      </c>
      <c r="BS1706" t="s">
        <v>83</v>
      </c>
      <c r="BT1706" s="3">
        <v>1</v>
      </c>
    </row>
    <row r="1707" spans="1:72" x14ac:dyDescent="0.25">
      <c r="A1707" t="s">
        <v>21342</v>
      </c>
      <c r="B1707" t="s">
        <v>21343</v>
      </c>
      <c r="C1707" t="s">
        <v>21344</v>
      </c>
      <c r="D1707" t="s">
        <v>74</v>
      </c>
      <c r="E1707" t="s">
        <v>21868</v>
      </c>
      <c r="F1707" t="s">
        <v>21345</v>
      </c>
      <c r="G1707" t="s">
        <v>21399</v>
      </c>
      <c r="H1707" t="s">
        <v>21400</v>
      </c>
      <c r="I1707" s="1">
        <v>44197</v>
      </c>
      <c r="J1707" s="1">
        <v>44926</v>
      </c>
      <c r="K1707" t="s">
        <v>78</v>
      </c>
      <c r="L1707" t="s">
        <v>79</v>
      </c>
      <c r="M1707" t="s">
        <v>80</v>
      </c>
      <c r="N1707" t="s">
        <v>21401</v>
      </c>
      <c r="O1707" t="s">
        <v>447</v>
      </c>
      <c r="P1707" t="s">
        <v>83</v>
      </c>
      <c r="Q1707" t="s">
        <v>21402</v>
      </c>
      <c r="R1707" t="s">
        <v>21364</v>
      </c>
      <c r="S1707" t="s">
        <v>119</v>
      </c>
      <c r="T1707" t="s">
        <v>87</v>
      </c>
      <c r="U1707" t="s">
        <v>88</v>
      </c>
      <c r="V1707" t="s">
        <v>89</v>
      </c>
      <c r="W1707" t="s">
        <v>78</v>
      </c>
      <c r="X1707" t="s">
        <v>120</v>
      </c>
      <c r="Y1707" t="s">
        <v>91</v>
      </c>
      <c r="Z1707" t="s">
        <v>92</v>
      </c>
      <c r="AA1707" s="1">
        <v>44216</v>
      </c>
      <c r="AB1707" s="2">
        <v>0</v>
      </c>
      <c r="AC1707" s="2">
        <v>9662</v>
      </c>
      <c r="AD1707" s="2"/>
      <c r="AE1707" s="2"/>
      <c r="AF1707" s="2"/>
      <c r="AG1707">
        <v>0</v>
      </c>
      <c r="AH1707" s="3">
        <v>0</v>
      </c>
      <c r="AI1707" s="3">
        <v>9694</v>
      </c>
      <c r="AJ1707" s="3">
        <v>0</v>
      </c>
      <c r="AK1707" s="3">
        <v>0</v>
      </c>
      <c r="AL1707" s="3">
        <v>0</v>
      </c>
      <c r="AM1707" t="s">
        <v>21351</v>
      </c>
      <c r="AN1707" t="s">
        <v>21352</v>
      </c>
      <c r="AO1707" t="s">
        <v>21342</v>
      </c>
      <c r="AP1707" t="s">
        <v>21343</v>
      </c>
      <c r="AQ1707" t="s">
        <v>83</v>
      </c>
      <c r="AR1707" t="s">
        <v>21353</v>
      </c>
      <c r="AS1707" t="s">
        <v>83</v>
      </c>
      <c r="AT1707" t="s">
        <v>96</v>
      </c>
      <c r="AU1707" t="s">
        <v>21354</v>
      </c>
      <c r="AV1707" t="s">
        <v>21355</v>
      </c>
      <c r="AW1707" t="s">
        <v>99</v>
      </c>
      <c r="AX1707" t="s">
        <v>100</v>
      </c>
      <c r="AY1707" t="s">
        <v>83</v>
      </c>
      <c r="AZ1707" t="s">
        <v>83</v>
      </c>
      <c r="BA1707" t="s">
        <v>103</v>
      </c>
      <c r="BB1707" t="s">
        <v>21403</v>
      </c>
      <c r="BC1707" s="4"/>
      <c r="BD1707" t="s">
        <v>83</v>
      </c>
      <c r="BE1707" t="s">
        <v>105</v>
      </c>
      <c r="BF1707" t="s">
        <v>106</v>
      </c>
      <c r="BG1707" t="s">
        <v>107</v>
      </c>
      <c r="BH1707" t="s">
        <v>123</v>
      </c>
      <c r="BI1707" t="s">
        <v>124</v>
      </c>
      <c r="BJ1707" s="2">
        <v>0</v>
      </c>
      <c r="BK1707" t="s">
        <v>78</v>
      </c>
      <c r="BL1707" t="s">
        <v>90</v>
      </c>
      <c r="BM1707" t="s">
        <v>83</v>
      </c>
      <c r="BN1707" t="s">
        <v>83</v>
      </c>
      <c r="BO1707" t="s">
        <v>83</v>
      </c>
      <c r="BP1707" t="s">
        <v>83</v>
      </c>
      <c r="BQ1707" t="s">
        <v>83</v>
      </c>
      <c r="BR1707" t="s">
        <v>83</v>
      </c>
      <c r="BS1707" t="s">
        <v>83</v>
      </c>
      <c r="BT1707" s="3">
        <v>1</v>
      </c>
    </row>
    <row r="1708" spans="1:72" x14ac:dyDescent="0.25">
      <c r="A1708" t="s">
        <v>21342</v>
      </c>
      <c r="B1708" t="s">
        <v>21343</v>
      </c>
      <c r="C1708" t="s">
        <v>21344</v>
      </c>
      <c r="D1708" t="s">
        <v>74</v>
      </c>
      <c r="E1708" t="s">
        <v>21868</v>
      </c>
      <c r="F1708" t="s">
        <v>21345</v>
      </c>
      <c r="G1708" t="s">
        <v>21404</v>
      </c>
      <c r="H1708" t="s">
        <v>21405</v>
      </c>
      <c r="I1708" s="1">
        <v>44197</v>
      </c>
      <c r="J1708" s="1">
        <v>44926</v>
      </c>
      <c r="K1708" t="s">
        <v>78</v>
      </c>
      <c r="L1708" t="s">
        <v>79</v>
      </c>
      <c r="M1708" t="s">
        <v>80</v>
      </c>
      <c r="N1708" t="s">
        <v>264</v>
      </c>
      <c r="O1708" t="s">
        <v>14035</v>
      </c>
      <c r="P1708" t="s">
        <v>83</v>
      </c>
      <c r="Q1708" t="s">
        <v>21406</v>
      </c>
      <c r="R1708" t="s">
        <v>21364</v>
      </c>
      <c r="S1708" t="s">
        <v>150</v>
      </c>
      <c r="T1708" t="s">
        <v>87</v>
      </c>
      <c r="U1708" t="s">
        <v>88</v>
      </c>
      <c r="V1708" t="s">
        <v>89</v>
      </c>
      <c r="W1708" t="s">
        <v>78</v>
      </c>
      <c r="X1708" t="s">
        <v>120</v>
      </c>
      <c r="Y1708" t="s">
        <v>91</v>
      </c>
      <c r="Z1708" t="s">
        <v>92</v>
      </c>
      <c r="AA1708" s="1">
        <v>44566</v>
      </c>
      <c r="AB1708" s="2">
        <v>672</v>
      </c>
      <c r="AC1708" s="2">
        <v>644</v>
      </c>
      <c r="AD1708" s="2"/>
      <c r="AE1708" s="2"/>
      <c r="AF1708" s="2"/>
      <c r="AG1708">
        <v>0</v>
      </c>
      <c r="AH1708" s="3">
        <v>672</v>
      </c>
      <c r="AI1708" s="3">
        <v>644</v>
      </c>
      <c r="AJ1708" s="3">
        <v>0</v>
      </c>
      <c r="AK1708" s="3">
        <v>0</v>
      </c>
      <c r="AL1708" s="3">
        <v>0</v>
      </c>
      <c r="AM1708" t="s">
        <v>21351</v>
      </c>
      <c r="AN1708" t="s">
        <v>21352</v>
      </c>
      <c r="AO1708" t="s">
        <v>21342</v>
      </c>
      <c r="AP1708" t="s">
        <v>21343</v>
      </c>
      <c r="AQ1708" t="s">
        <v>83</v>
      </c>
      <c r="AR1708" t="s">
        <v>21353</v>
      </c>
      <c r="AS1708" t="s">
        <v>83</v>
      </c>
      <c r="AT1708" t="s">
        <v>96</v>
      </c>
      <c r="AU1708" t="s">
        <v>21354</v>
      </c>
      <c r="AV1708" t="s">
        <v>21355</v>
      </c>
      <c r="AW1708" t="s">
        <v>99</v>
      </c>
      <c r="AX1708" t="s">
        <v>100</v>
      </c>
      <c r="AY1708" t="s">
        <v>83</v>
      </c>
      <c r="AZ1708" t="s">
        <v>83</v>
      </c>
      <c r="BA1708" t="s">
        <v>103</v>
      </c>
      <c r="BB1708" t="s">
        <v>21407</v>
      </c>
      <c r="BC1708" s="4"/>
      <c r="BD1708" t="s">
        <v>83</v>
      </c>
      <c r="BE1708" t="s">
        <v>105</v>
      </c>
      <c r="BF1708" t="s">
        <v>106</v>
      </c>
      <c r="BG1708" t="s">
        <v>107</v>
      </c>
      <c r="BH1708" t="s">
        <v>108</v>
      </c>
      <c r="BI1708" t="s">
        <v>109</v>
      </c>
      <c r="BJ1708" s="2">
        <v>0</v>
      </c>
      <c r="BK1708" t="s">
        <v>78</v>
      </c>
      <c r="BL1708" t="s">
        <v>90</v>
      </c>
      <c r="BM1708" t="s">
        <v>83</v>
      </c>
      <c r="BN1708" t="s">
        <v>83</v>
      </c>
      <c r="BO1708" t="s">
        <v>83</v>
      </c>
      <c r="BP1708" t="s">
        <v>83</v>
      </c>
      <c r="BQ1708" t="s">
        <v>83</v>
      </c>
      <c r="BR1708" t="s">
        <v>83</v>
      </c>
      <c r="BS1708" t="s">
        <v>83</v>
      </c>
      <c r="BT1708" s="3">
        <v>1</v>
      </c>
    </row>
    <row r="1709" spans="1:72" x14ac:dyDescent="0.25">
      <c r="A1709" t="s">
        <v>21342</v>
      </c>
      <c r="B1709" t="s">
        <v>21343</v>
      </c>
      <c r="C1709" t="s">
        <v>21344</v>
      </c>
      <c r="D1709" t="s">
        <v>74</v>
      </c>
      <c r="E1709" t="s">
        <v>21868</v>
      </c>
      <c r="F1709" t="s">
        <v>21345</v>
      </c>
      <c r="G1709" t="s">
        <v>21408</v>
      </c>
      <c r="H1709" t="s">
        <v>21409</v>
      </c>
      <c r="I1709" s="1">
        <v>44197</v>
      </c>
      <c r="J1709" s="1">
        <v>44926</v>
      </c>
      <c r="K1709" t="s">
        <v>78</v>
      </c>
      <c r="L1709" t="s">
        <v>79</v>
      </c>
      <c r="M1709" t="s">
        <v>80</v>
      </c>
      <c r="N1709" t="s">
        <v>264</v>
      </c>
      <c r="O1709" t="s">
        <v>1795</v>
      </c>
      <c r="P1709" t="s">
        <v>83</v>
      </c>
      <c r="Q1709" t="s">
        <v>21410</v>
      </c>
      <c r="R1709" t="s">
        <v>21364</v>
      </c>
      <c r="S1709" t="s">
        <v>150</v>
      </c>
      <c r="T1709" t="s">
        <v>87</v>
      </c>
      <c r="U1709" t="s">
        <v>88</v>
      </c>
      <c r="V1709" t="s">
        <v>89</v>
      </c>
      <c r="W1709" t="s">
        <v>78</v>
      </c>
      <c r="X1709" t="s">
        <v>120</v>
      </c>
      <c r="Y1709" t="s">
        <v>91</v>
      </c>
      <c r="Z1709" t="s">
        <v>92</v>
      </c>
      <c r="AA1709" s="1">
        <v>44567</v>
      </c>
      <c r="AB1709" s="2">
        <v>1493</v>
      </c>
      <c r="AC1709" s="2">
        <v>1247</v>
      </c>
      <c r="AD1709" s="2"/>
      <c r="AE1709" s="2"/>
      <c r="AF1709" s="2"/>
      <c r="AG1709">
        <v>0</v>
      </c>
      <c r="AH1709" s="3">
        <v>1493</v>
      </c>
      <c r="AI1709" s="3">
        <v>1247</v>
      </c>
      <c r="AJ1709" s="3">
        <v>0</v>
      </c>
      <c r="AK1709" s="3">
        <v>0</v>
      </c>
      <c r="AL1709" s="3">
        <v>0</v>
      </c>
      <c r="AM1709" t="s">
        <v>21351</v>
      </c>
      <c r="AN1709" t="s">
        <v>21352</v>
      </c>
      <c r="AO1709" t="s">
        <v>21342</v>
      </c>
      <c r="AP1709" t="s">
        <v>21343</v>
      </c>
      <c r="AQ1709" t="s">
        <v>83</v>
      </c>
      <c r="AR1709" t="s">
        <v>21353</v>
      </c>
      <c r="AS1709" t="s">
        <v>83</v>
      </c>
      <c r="AT1709" t="s">
        <v>96</v>
      </c>
      <c r="AU1709" t="s">
        <v>21354</v>
      </c>
      <c r="AV1709" t="s">
        <v>21355</v>
      </c>
      <c r="AW1709" t="s">
        <v>99</v>
      </c>
      <c r="AX1709" t="s">
        <v>100</v>
      </c>
      <c r="AY1709" t="s">
        <v>83</v>
      </c>
      <c r="AZ1709" t="s">
        <v>83</v>
      </c>
      <c r="BA1709" t="s">
        <v>103</v>
      </c>
      <c r="BB1709" t="s">
        <v>21411</v>
      </c>
      <c r="BC1709" s="4"/>
      <c r="BD1709" t="s">
        <v>83</v>
      </c>
      <c r="BE1709" t="s">
        <v>105</v>
      </c>
      <c r="BF1709" t="s">
        <v>106</v>
      </c>
      <c r="BG1709" t="s">
        <v>107</v>
      </c>
      <c r="BH1709" t="s">
        <v>108</v>
      </c>
      <c r="BI1709" t="s">
        <v>109</v>
      </c>
      <c r="BJ1709" s="2">
        <v>0</v>
      </c>
      <c r="BK1709" t="s">
        <v>78</v>
      </c>
      <c r="BL1709" t="s">
        <v>90</v>
      </c>
      <c r="BM1709" t="s">
        <v>83</v>
      </c>
      <c r="BN1709" t="s">
        <v>83</v>
      </c>
      <c r="BO1709" t="s">
        <v>83</v>
      </c>
      <c r="BP1709" t="s">
        <v>83</v>
      </c>
      <c r="BQ1709" t="s">
        <v>83</v>
      </c>
      <c r="BR1709" t="s">
        <v>83</v>
      </c>
      <c r="BS1709" t="s">
        <v>83</v>
      </c>
      <c r="BT1709" s="3">
        <v>1</v>
      </c>
    </row>
    <row r="1710" spans="1:72" x14ac:dyDescent="0.25">
      <c r="A1710" t="s">
        <v>21342</v>
      </c>
      <c r="B1710" t="s">
        <v>21343</v>
      </c>
      <c r="C1710" t="s">
        <v>21344</v>
      </c>
      <c r="D1710" t="s">
        <v>74</v>
      </c>
      <c r="E1710" t="s">
        <v>21868</v>
      </c>
      <c r="F1710" t="s">
        <v>21345</v>
      </c>
      <c r="G1710" t="s">
        <v>21412</v>
      </c>
      <c r="H1710" t="s">
        <v>21413</v>
      </c>
      <c r="I1710" s="1">
        <v>44197</v>
      </c>
      <c r="J1710" s="1">
        <v>44926</v>
      </c>
      <c r="K1710" t="s">
        <v>78</v>
      </c>
      <c r="L1710" t="s">
        <v>79</v>
      </c>
      <c r="M1710" t="s">
        <v>80</v>
      </c>
      <c r="N1710" t="s">
        <v>264</v>
      </c>
      <c r="O1710" t="s">
        <v>5047</v>
      </c>
      <c r="P1710" t="s">
        <v>83</v>
      </c>
      <c r="Q1710" t="s">
        <v>21410</v>
      </c>
      <c r="R1710" t="s">
        <v>21364</v>
      </c>
      <c r="S1710" t="s">
        <v>150</v>
      </c>
      <c r="T1710" t="s">
        <v>87</v>
      </c>
      <c r="U1710" t="s">
        <v>88</v>
      </c>
      <c r="V1710" t="s">
        <v>89</v>
      </c>
      <c r="W1710" t="s">
        <v>78</v>
      </c>
      <c r="X1710" t="s">
        <v>120</v>
      </c>
      <c r="Y1710" t="s">
        <v>91</v>
      </c>
      <c r="Z1710" t="s">
        <v>92</v>
      </c>
      <c r="AA1710" s="1">
        <v>44567</v>
      </c>
      <c r="AB1710" s="2">
        <v>1134</v>
      </c>
      <c r="AC1710" s="2">
        <v>1191</v>
      </c>
      <c r="AD1710" s="2"/>
      <c r="AE1710" s="2"/>
      <c r="AF1710" s="2"/>
      <c r="AG1710">
        <v>0</v>
      </c>
      <c r="AH1710" s="3">
        <v>1134</v>
      </c>
      <c r="AI1710" s="3">
        <v>1191</v>
      </c>
      <c r="AJ1710" s="3">
        <v>0</v>
      </c>
      <c r="AK1710" s="3">
        <v>0</v>
      </c>
      <c r="AL1710" s="3">
        <v>0</v>
      </c>
      <c r="AM1710" t="s">
        <v>21351</v>
      </c>
      <c r="AN1710" t="s">
        <v>21352</v>
      </c>
      <c r="AO1710" t="s">
        <v>21342</v>
      </c>
      <c r="AP1710" t="s">
        <v>21343</v>
      </c>
      <c r="AQ1710" t="s">
        <v>83</v>
      </c>
      <c r="AR1710" t="s">
        <v>21353</v>
      </c>
      <c r="AS1710" t="s">
        <v>83</v>
      </c>
      <c r="AT1710" t="s">
        <v>96</v>
      </c>
      <c r="AU1710" t="s">
        <v>21354</v>
      </c>
      <c r="AV1710" t="s">
        <v>21355</v>
      </c>
      <c r="AW1710" t="s">
        <v>99</v>
      </c>
      <c r="AX1710" t="s">
        <v>100</v>
      </c>
      <c r="AY1710" t="s">
        <v>83</v>
      </c>
      <c r="AZ1710" t="s">
        <v>83</v>
      </c>
      <c r="BA1710" t="s">
        <v>103</v>
      </c>
      <c r="BB1710" t="s">
        <v>21414</v>
      </c>
      <c r="BC1710" s="4"/>
      <c r="BD1710" t="s">
        <v>83</v>
      </c>
      <c r="BE1710" t="s">
        <v>105</v>
      </c>
      <c r="BF1710" t="s">
        <v>106</v>
      </c>
      <c r="BG1710" t="s">
        <v>107</v>
      </c>
      <c r="BH1710" t="s">
        <v>108</v>
      </c>
      <c r="BI1710" t="s">
        <v>109</v>
      </c>
      <c r="BJ1710" s="2">
        <v>0</v>
      </c>
      <c r="BK1710" t="s">
        <v>78</v>
      </c>
      <c r="BL1710" t="s">
        <v>90</v>
      </c>
      <c r="BM1710" t="s">
        <v>83</v>
      </c>
      <c r="BN1710" t="s">
        <v>83</v>
      </c>
      <c r="BO1710" t="s">
        <v>83</v>
      </c>
      <c r="BP1710" t="s">
        <v>83</v>
      </c>
      <c r="BQ1710" t="s">
        <v>83</v>
      </c>
      <c r="BR1710" t="s">
        <v>83</v>
      </c>
      <c r="BS1710" t="s">
        <v>83</v>
      </c>
      <c r="BT1710" s="3">
        <v>1</v>
      </c>
    </row>
    <row r="1711" spans="1:72" x14ac:dyDescent="0.25">
      <c r="A1711" t="s">
        <v>21342</v>
      </c>
      <c r="B1711" t="s">
        <v>21343</v>
      </c>
      <c r="C1711" t="s">
        <v>21344</v>
      </c>
      <c r="D1711" t="s">
        <v>74</v>
      </c>
      <c r="E1711" t="s">
        <v>21868</v>
      </c>
      <c r="F1711" t="s">
        <v>21345</v>
      </c>
      <c r="G1711" t="s">
        <v>21415</v>
      </c>
      <c r="H1711" t="s">
        <v>21416</v>
      </c>
      <c r="I1711" s="1">
        <v>44197</v>
      </c>
      <c r="J1711" s="1">
        <v>44926</v>
      </c>
      <c r="K1711" t="s">
        <v>78</v>
      </c>
      <c r="L1711" t="s">
        <v>79</v>
      </c>
      <c r="M1711" t="s">
        <v>80</v>
      </c>
      <c r="N1711" t="s">
        <v>264</v>
      </c>
      <c r="O1711" t="s">
        <v>779</v>
      </c>
      <c r="P1711" t="s">
        <v>83</v>
      </c>
      <c r="Q1711" t="s">
        <v>21410</v>
      </c>
      <c r="R1711" t="s">
        <v>21364</v>
      </c>
      <c r="S1711" t="s">
        <v>150</v>
      </c>
      <c r="T1711" t="s">
        <v>87</v>
      </c>
      <c r="U1711" t="s">
        <v>88</v>
      </c>
      <c r="V1711" t="s">
        <v>89</v>
      </c>
      <c r="W1711" t="s">
        <v>78</v>
      </c>
      <c r="X1711" t="s">
        <v>120</v>
      </c>
      <c r="Y1711" t="s">
        <v>91</v>
      </c>
      <c r="Z1711" t="s">
        <v>92</v>
      </c>
      <c r="AA1711" s="1">
        <v>44567</v>
      </c>
      <c r="AB1711" s="2">
        <v>845</v>
      </c>
      <c r="AC1711" s="2">
        <v>749</v>
      </c>
      <c r="AD1711" s="2"/>
      <c r="AE1711" s="2"/>
      <c r="AF1711" s="2"/>
      <c r="AG1711">
        <v>0</v>
      </c>
      <c r="AH1711" s="3">
        <v>845</v>
      </c>
      <c r="AI1711" s="3">
        <v>749</v>
      </c>
      <c r="AJ1711" s="3">
        <v>0</v>
      </c>
      <c r="AK1711" s="3">
        <v>0</v>
      </c>
      <c r="AL1711" s="3">
        <v>0</v>
      </c>
      <c r="AM1711" t="s">
        <v>21351</v>
      </c>
      <c r="AN1711" t="s">
        <v>21352</v>
      </c>
      <c r="AO1711" t="s">
        <v>21342</v>
      </c>
      <c r="AP1711" t="s">
        <v>21343</v>
      </c>
      <c r="AQ1711" t="s">
        <v>83</v>
      </c>
      <c r="AR1711" t="s">
        <v>21353</v>
      </c>
      <c r="AS1711" t="s">
        <v>83</v>
      </c>
      <c r="AT1711" t="s">
        <v>96</v>
      </c>
      <c r="AU1711" t="s">
        <v>21354</v>
      </c>
      <c r="AV1711" t="s">
        <v>21355</v>
      </c>
      <c r="AW1711" t="s">
        <v>99</v>
      </c>
      <c r="AX1711" t="s">
        <v>100</v>
      </c>
      <c r="AY1711" t="s">
        <v>83</v>
      </c>
      <c r="AZ1711" t="s">
        <v>83</v>
      </c>
      <c r="BA1711" t="s">
        <v>103</v>
      </c>
      <c r="BB1711" t="s">
        <v>21417</v>
      </c>
      <c r="BC1711" s="4"/>
      <c r="BD1711" t="s">
        <v>83</v>
      </c>
      <c r="BE1711" t="s">
        <v>105</v>
      </c>
      <c r="BF1711" t="s">
        <v>106</v>
      </c>
      <c r="BG1711" t="s">
        <v>107</v>
      </c>
      <c r="BH1711" t="s">
        <v>108</v>
      </c>
      <c r="BI1711" t="s">
        <v>109</v>
      </c>
      <c r="BJ1711" s="2">
        <v>0</v>
      </c>
      <c r="BK1711" t="s">
        <v>90</v>
      </c>
      <c r="BL1711" t="s">
        <v>90</v>
      </c>
      <c r="BM1711" t="s">
        <v>83</v>
      </c>
      <c r="BN1711" t="s">
        <v>83</v>
      </c>
      <c r="BO1711" t="s">
        <v>83</v>
      </c>
      <c r="BP1711" t="s">
        <v>83</v>
      </c>
      <c r="BQ1711" t="s">
        <v>83</v>
      </c>
      <c r="BR1711" t="s">
        <v>83</v>
      </c>
      <c r="BS1711" t="s">
        <v>83</v>
      </c>
      <c r="BT1711" s="3">
        <v>1</v>
      </c>
    </row>
    <row r="1712" spans="1:72" x14ac:dyDescent="0.25">
      <c r="A1712" t="s">
        <v>21342</v>
      </c>
      <c r="B1712" t="s">
        <v>21343</v>
      </c>
      <c r="C1712" t="s">
        <v>21344</v>
      </c>
      <c r="D1712" t="s">
        <v>74</v>
      </c>
      <c r="E1712" t="s">
        <v>21868</v>
      </c>
      <c r="F1712" t="s">
        <v>21345</v>
      </c>
      <c r="G1712" t="s">
        <v>21418</v>
      </c>
      <c r="H1712" t="s">
        <v>21419</v>
      </c>
      <c r="I1712" s="1">
        <v>44197</v>
      </c>
      <c r="J1712" s="1">
        <v>44926</v>
      </c>
      <c r="K1712" t="s">
        <v>78</v>
      </c>
      <c r="L1712" t="s">
        <v>79</v>
      </c>
      <c r="M1712" t="s">
        <v>80</v>
      </c>
      <c r="N1712" t="s">
        <v>264</v>
      </c>
      <c r="O1712" t="s">
        <v>8121</v>
      </c>
      <c r="P1712" t="s">
        <v>83</v>
      </c>
      <c r="Q1712" t="s">
        <v>21410</v>
      </c>
      <c r="R1712" t="s">
        <v>21364</v>
      </c>
      <c r="S1712" t="s">
        <v>150</v>
      </c>
      <c r="T1712" t="s">
        <v>87</v>
      </c>
      <c r="U1712" t="s">
        <v>88</v>
      </c>
      <c r="V1712" t="s">
        <v>89</v>
      </c>
      <c r="W1712" t="s">
        <v>78</v>
      </c>
      <c r="X1712" t="s">
        <v>120</v>
      </c>
      <c r="Y1712" t="s">
        <v>91</v>
      </c>
      <c r="Z1712" t="s">
        <v>92</v>
      </c>
      <c r="AA1712" s="1">
        <v>44566</v>
      </c>
      <c r="AB1712" s="2">
        <v>741</v>
      </c>
      <c r="AC1712" s="2">
        <v>599</v>
      </c>
      <c r="AD1712" s="2"/>
      <c r="AE1712" s="2"/>
      <c r="AF1712" s="2"/>
      <c r="AG1712">
        <v>0</v>
      </c>
      <c r="AH1712" s="3">
        <v>741</v>
      </c>
      <c r="AI1712" s="3">
        <v>599</v>
      </c>
      <c r="AJ1712" s="3">
        <v>0</v>
      </c>
      <c r="AK1712" s="3">
        <v>0</v>
      </c>
      <c r="AL1712" s="3">
        <v>0</v>
      </c>
      <c r="AM1712" t="s">
        <v>21351</v>
      </c>
      <c r="AN1712" t="s">
        <v>21352</v>
      </c>
      <c r="AO1712" t="s">
        <v>21342</v>
      </c>
      <c r="AP1712" t="s">
        <v>21343</v>
      </c>
      <c r="AQ1712" t="s">
        <v>83</v>
      </c>
      <c r="AR1712" t="s">
        <v>21353</v>
      </c>
      <c r="AS1712" t="s">
        <v>83</v>
      </c>
      <c r="AT1712" t="s">
        <v>96</v>
      </c>
      <c r="AU1712" t="s">
        <v>21354</v>
      </c>
      <c r="AV1712" t="s">
        <v>21355</v>
      </c>
      <c r="AW1712" t="s">
        <v>99</v>
      </c>
      <c r="AX1712" t="s">
        <v>100</v>
      </c>
      <c r="AY1712" t="s">
        <v>83</v>
      </c>
      <c r="AZ1712" t="s">
        <v>83</v>
      </c>
      <c r="BA1712" t="s">
        <v>103</v>
      </c>
      <c r="BB1712" t="s">
        <v>21420</v>
      </c>
      <c r="BC1712" s="4"/>
      <c r="BD1712" t="s">
        <v>83</v>
      </c>
      <c r="BE1712" t="s">
        <v>105</v>
      </c>
      <c r="BF1712" t="s">
        <v>106</v>
      </c>
      <c r="BG1712" t="s">
        <v>107</v>
      </c>
      <c r="BH1712" t="s">
        <v>108</v>
      </c>
      <c r="BI1712" t="s">
        <v>109</v>
      </c>
      <c r="BJ1712" s="2">
        <v>0</v>
      </c>
      <c r="BK1712" t="s">
        <v>78</v>
      </c>
      <c r="BL1712" t="s">
        <v>90</v>
      </c>
      <c r="BM1712" t="s">
        <v>83</v>
      </c>
      <c r="BN1712" t="s">
        <v>83</v>
      </c>
      <c r="BO1712" t="s">
        <v>83</v>
      </c>
      <c r="BP1712" t="s">
        <v>83</v>
      </c>
      <c r="BQ1712" t="s">
        <v>83</v>
      </c>
      <c r="BR1712" t="s">
        <v>83</v>
      </c>
      <c r="BS1712" t="s">
        <v>83</v>
      </c>
      <c r="BT1712" s="3">
        <v>1</v>
      </c>
    </row>
    <row r="1713" spans="1:72" x14ac:dyDescent="0.25">
      <c r="A1713" t="s">
        <v>21342</v>
      </c>
      <c r="B1713" t="s">
        <v>21343</v>
      </c>
      <c r="C1713" t="s">
        <v>21344</v>
      </c>
      <c r="D1713" t="s">
        <v>74</v>
      </c>
      <c r="E1713" t="s">
        <v>21868</v>
      </c>
      <c r="F1713" t="s">
        <v>21345</v>
      </c>
      <c r="G1713" t="s">
        <v>21421</v>
      </c>
      <c r="H1713" t="s">
        <v>21422</v>
      </c>
      <c r="I1713" s="1">
        <v>44197</v>
      </c>
      <c r="J1713" s="1">
        <v>44926</v>
      </c>
      <c r="K1713" t="s">
        <v>78</v>
      </c>
      <c r="L1713" t="s">
        <v>79</v>
      </c>
      <c r="M1713" t="s">
        <v>80</v>
      </c>
      <c r="N1713" t="s">
        <v>264</v>
      </c>
      <c r="O1713" t="s">
        <v>4584</v>
      </c>
      <c r="P1713" t="s">
        <v>83</v>
      </c>
      <c r="Q1713" t="s">
        <v>21410</v>
      </c>
      <c r="R1713" t="s">
        <v>21364</v>
      </c>
      <c r="S1713" t="s">
        <v>150</v>
      </c>
      <c r="T1713" t="s">
        <v>87</v>
      </c>
      <c r="U1713" t="s">
        <v>88</v>
      </c>
      <c r="V1713" t="s">
        <v>89</v>
      </c>
      <c r="W1713" t="s">
        <v>78</v>
      </c>
      <c r="X1713" t="s">
        <v>120</v>
      </c>
      <c r="Y1713" t="s">
        <v>91</v>
      </c>
      <c r="Z1713" t="s">
        <v>92</v>
      </c>
      <c r="AA1713" s="1">
        <v>44566</v>
      </c>
      <c r="AB1713" s="2">
        <v>671</v>
      </c>
      <c r="AC1713" s="2">
        <v>669</v>
      </c>
      <c r="AD1713" s="2"/>
      <c r="AE1713" s="2"/>
      <c r="AF1713" s="2"/>
      <c r="AG1713">
        <v>0</v>
      </c>
      <c r="AH1713" s="3">
        <v>671</v>
      </c>
      <c r="AI1713" s="3">
        <v>669</v>
      </c>
      <c r="AJ1713" s="3">
        <v>0</v>
      </c>
      <c r="AK1713" s="3">
        <v>0</v>
      </c>
      <c r="AL1713" s="3">
        <v>0</v>
      </c>
      <c r="AM1713" t="s">
        <v>21351</v>
      </c>
      <c r="AN1713" t="s">
        <v>21352</v>
      </c>
      <c r="AO1713" t="s">
        <v>21342</v>
      </c>
      <c r="AP1713" t="s">
        <v>21343</v>
      </c>
      <c r="AQ1713" t="s">
        <v>83</v>
      </c>
      <c r="AR1713" t="s">
        <v>21353</v>
      </c>
      <c r="AS1713" t="s">
        <v>83</v>
      </c>
      <c r="AT1713" t="s">
        <v>96</v>
      </c>
      <c r="AU1713" t="s">
        <v>21354</v>
      </c>
      <c r="AV1713" t="s">
        <v>21355</v>
      </c>
      <c r="AW1713" t="s">
        <v>99</v>
      </c>
      <c r="AX1713" t="s">
        <v>100</v>
      </c>
      <c r="AY1713" t="s">
        <v>83</v>
      </c>
      <c r="AZ1713" t="s">
        <v>83</v>
      </c>
      <c r="BA1713" t="s">
        <v>103</v>
      </c>
      <c r="BB1713" t="s">
        <v>21423</v>
      </c>
      <c r="BC1713" s="4"/>
      <c r="BD1713" t="s">
        <v>83</v>
      </c>
      <c r="BE1713" t="s">
        <v>105</v>
      </c>
      <c r="BF1713" t="s">
        <v>106</v>
      </c>
      <c r="BG1713" t="s">
        <v>107</v>
      </c>
      <c r="BH1713" t="s">
        <v>108</v>
      </c>
      <c r="BI1713" t="s">
        <v>109</v>
      </c>
      <c r="BJ1713" s="2">
        <v>0</v>
      </c>
      <c r="BK1713" t="s">
        <v>78</v>
      </c>
      <c r="BL1713" t="s">
        <v>90</v>
      </c>
      <c r="BM1713" t="s">
        <v>83</v>
      </c>
      <c r="BN1713" t="s">
        <v>83</v>
      </c>
      <c r="BO1713" t="s">
        <v>83</v>
      </c>
      <c r="BP1713" t="s">
        <v>83</v>
      </c>
      <c r="BQ1713" t="s">
        <v>83</v>
      </c>
      <c r="BR1713" t="s">
        <v>83</v>
      </c>
      <c r="BS1713" t="s">
        <v>83</v>
      </c>
      <c r="BT1713" s="3">
        <v>1</v>
      </c>
    </row>
    <row r="1714" spans="1:72" x14ac:dyDescent="0.25">
      <c r="A1714" t="s">
        <v>21342</v>
      </c>
      <c r="B1714" t="s">
        <v>21343</v>
      </c>
      <c r="C1714" t="s">
        <v>21344</v>
      </c>
      <c r="D1714" t="s">
        <v>74</v>
      </c>
      <c r="E1714" t="s">
        <v>21868</v>
      </c>
      <c r="F1714" t="s">
        <v>21345</v>
      </c>
      <c r="G1714" t="s">
        <v>21424</v>
      </c>
      <c r="H1714" t="s">
        <v>21425</v>
      </c>
      <c r="I1714" s="1">
        <v>44197</v>
      </c>
      <c r="J1714" s="1">
        <v>44926</v>
      </c>
      <c r="K1714" t="s">
        <v>78</v>
      </c>
      <c r="L1714" t="s">
        <v>79</v>
      </c>
      <c r="M1714" t="s">
        <v>80</v>
      </c>
      <c r="N1714" t="s">
        <v>264</v>
      </c>
      <c r="O1714" t="s">
        <v>7033</v>
      </c>
      <c r="P1714" t="s">
        <v>83</v>
      </c>
      <c r="Q1714" t="s">
        <v>21410</v>
      </c>
      <c r="R1714" t="s">
        <v>21364</v>
      </c>
      <c r="S1714" t="s">
        <v>150</v>
      </c>
      <c r="T1714" t="s">
        <v>87</v>
      </c>
      <c r="U1714" t="s">
        <v>88</v>
      </c>
      <c r="V1714" t="s">
        <v>89</v>
      </c>
      <c r="W1714" t="s">
        <v>78</v>
      </c>
      <c r="X1714" t="s">
        <v>120</v>
      </c>
      <c r="Y1714" t="s">
        <v>91</v>
      </c>
      <c r="Z1714" t="s">
        <v>92</v>
      </c>
      <c r="AA1714" s="1">
        <v>44567</v>
      </c>
      <c r="AB1714" s="2">
        <v>2214</v>
      </c>
      <c r="AC1714" s="2">
        <v>2274</v>
      </c>
      <c r="AD1714" s="2"/>
      <c r="AE1714" s="2"/>
      <c r="AF1714" s="2"/>
      <c r="AG1714">
        <v>0</v>
      </c>
      <c r="AH1714" s="3">
        <v>2214</v>
      </c>
      <c r="AI1714" s="3">
        <v>2274</v>
      </c>
      <c r="AJ1714" s="3">
        <v>0</v>
      </c>
      <c r="AK1714" s="3">
        <v>0</v>
      </c>
      <c r="AL1714" s="3">
        <v>0</v>
      </c>
      <c r="AM1714" t="s">
        <v>21351</v>
      </c>
      <c r="AN1714" t="s">
        <v>21352</v>
      </c>
      <c r="AO1714" t="s">
        <v>21342</v>
      </c>
      <c r="AP1714" t="s">
        <v>21343</v>
      </c>
      <c r="AQ1714" t="s">
        <v>83</v>
      </c>
      <c r="AR1714" t="s">
        <v>21353</v>
      </c>
      <c r="AS1714" t="s">
        <v>83</v>
      </c>
      <c r="AT1714" t="s">
        <v>96</v>
      </c>
      <c r="AU1714" t="s">
        <v>21354</v>
      </c>
      <c r="AV1714" t="s">
        <v>21355</v>
      </c>
      <c r="AW1714" t="s">
        <v>99</v>
      </c>
      <c r="AX1714" t="s">
        <v>100</v>
      </c>
      <c r="AY1714" t="s">
        <v>83</v>
      </c>
      <c r="AZ1714" t="s">
        <v>83</v>
      </c>
      <c r="BA1714" t="s">
        <v>103</v>
      </c>
      <c r="BB1714" t="s">
        <v>21426</v>
      </c>
      <c r="BC1714" s="4"/>
      <c r="BD1714" t="s">
        <v>83</v>
      </c>
      <c r="BE1714" t="s">
        <v>105</v>
      </c>
      <c r="BF1714" t="s">
        <v>106</v>
      </c>
      <c r="BG1714" t="s">
        <v>107</v>
      </c>
      <c r="BH1714" t="s">
        <v>108</v>
      </c>
      <c r="BI1714" t="s">
        <v>109</v>
      </c>
      <c r="BJ1714" s="2">
        <v>0</v>
      </c>
      <c r="BK1714" t="s">
        <v>78</v>
      </c>
      <c r="BL1714" t="s">
        <v>90</v>
      </c>
      <c r="BM1714" t="s">
        <v>83</v>
      </c>
      <c r="BN1714" t="s">
        <v>83</v>
      </c>
      <c r="BO1714" t="s">
        <v>83</v>
      </c>
      <c r="BP1714" t="s">
        <v>83</v>
      </c>
      <c r="BQ1714" t="s">
        <v>83</v>
      </c>
      <c r="BR1714" t="s">
        <v>83</v>
      </c>
      <c r="BS1714" t="s">
        <v>83</v>
      </c>
      <c r="BT1714" s="3">
        <v>1</v>
      </c>
    </row>
    <row r="1715" spans="1:72" x14ac:dyDescent="0.25">
      <c r="A1715" t="s">
        <v>21342</v>
      </c>
      <c r="B1715" t="s">
        <v>21343</v>
      </c>
      <c r="C1715" t="s">
        <v>21344</v>
      </c>
      <c r="D1715" t="s">
        <v>74</v>
      </c>
      <c r="E1715" t="s">
        <v>21868</v>
      </c>
      <c r="F1715" t="s">
        <v>21345</v>
      </c>
      <c r="G1715" t="s">
        <v>21427</v>
      </c>
      <c r="H1715" t="s">
        <v>21428</v>
      </c>
      <c r="I1715" s="1">
        <v>44197</v>
      </c>
      <c r="J1715" s="1">
        <v>44623</v>
      </c>
      <c r="K1715" t="s">
        <v>90</v>
      </c>
      <c r="L1715" t="s">
        <v>373</v>
      </c>
      <c r="M1715" t="s">
        <v>80</v>
      </c>
      <c r="N1715" t="s">
        <v>264</v>
      </c>
      <c r="O1715" t="s">
        <v>21429</v>
      </c>
      <c r="P1715" t="s">
        <v>83</v>
      </c>
      <c r="Q1715" t="s">
        <v>21410</v>
      </c>
      <c r="R1715" t="s">
        <v>21364</v>
      </c>
      <c r="S1715" t="s">
        <v>150</v>
      </c>
      <c r="T1715" t="s">
        <v>87</v>
      </c>
      <c r="U1715" t="s">
        <v>88</v>
      </c>
      <c r="V1715" t="s">
        <v>89</v>
      </c>
      <c r="W1715" t="s">
        <v>78</v>
      </c>
      <c r="X1715" t="s">
        <v>120</v>
      </c>
      <c r="Y1715" t="s">
        <v>91</v>
      </c>
      <c r="Z1715" t="s">
        <v>92</v>
      </c>
      <c r="AA1715" s="1">
        <v>44567</v>
      </c>
      <c r="AB1715" s="2">
        <v>631</v>
      </c>
      <c r="AC1715" s="2">
        <v>644</v>
      </c>
      <c r="AD1715" s="2"/>
      <c r="AE1715" s="2"/>
      <c r="AF1715" s="2"/>
      <c r="AG1715">
        <v>0</v>
      </c>
      <c r="AH1715" s="3">
        <v>631</v>
      </c>
      <c r="AI1715" s="3">
        <v>644</v>
      </c>
      <c r="AJ1715" s="3">
        <v>0</v>
      </c>
      <c r="AK1715" s="3">
        <v>0</v>
      </c>
      <c r="AL1715" s="3">
        <v>0</v>
      </c>
      <c r="AM1715" t="s">
        <v>21351</v>
      </c>
      <c r="AN1715" t="s">
        <v>21352</v>
      </c>
      <c r="AO1715" t="s">
        <v>21342</v>
      </c>
      <c r="AP1715" t="s">
        <v>21343</v>
      </c>
      <c r="AQ1715" t="s">
        <v>83</v>
      </c>
      <c r="AR1715" t="s">
        <v>21353</v>
      </c>
      <c r="AS1715" t="s">
        <v>83</v>
      </c>
      <c r="AT1715" t="s">
        <v>96</v>
      </c>
      <c r="AU1715" t="s">
        <v>21354</v>
      </c>
      <c r="AV1715" t="s">
        <v>21355</v>
      </c>
      <c r="AW1715" t="s">
        <v>99</v>
      </c>
      <c r="AX1715" t="s">
        <v>100</v>
      </c>
      <c r="AY1715" t="s">
        <v>83</v>
      </c>
      <c r="AZ1715" t="s">
        <v>83</v>
      </c>
      <c r="BA1715" t="s">
        <v>103</v>
      </c>
      <c r="BB1715" t="s">
        <v>21430</v>
      </c>
      <c r="BC1715" s="4"/>
      <c r="BD1715" t="s">
        <v>83</v>
      </c>
      <c r="BE1715" t="s">
        <v>105</v>
      </c>
      <c r="BF1715" t="s">
        <v>106</v>
      </c>
      <c r="BG1715" t="s">
        <v>107</v>
      </c>
      <c r="BH1715" t="s">
        <v>108</v>
      </c>
      <c r="BI1715" t="s">
        <v>109</v>
      </c>
      <c r="BJ1715" s="2">
        <v>0</v>
      </c>
      <c r="BK1715" t="s">
        <v>78</v>
      </c>
      <c r="BL1715" t="s">
        <v>90</v>
      </c>
      <c r="BM1715" t="s">
        <v>83</v>
      </c>
      <c r="BN1715" t="s">
        <v>83</v>
      </c>
      <c r="BO1715" t="s">
        <v>83</v>
      </c>
      <c r="BP1715" t="s">
        <v>83</v>
      </c>
      <c r="BQ1715" t="s">
        <v>83</v>
      </c>
      <c r="BR1715" t="s">
        <v>83</v>
      </c>
      <c r="BS1715" t="s">
        <v>83</v>
      </c>
      <c r="BT1715" s="3">
        <v>1</v>
      </c>
    </row>
    <row r="1716" spans="1:72" x14ac:dyDescent="0.25">
      <c r="A1716" t="s">
        <v>21342</v>
      </c>
      <c r="B1716" t="s">
        <v>21343</v>
      </c>
      <c r="C1716" t="s">
        <v>21344</v>
      </c>
      <c r="D1716" t="s">
        <v>74</v>
      </c>
      <c r="E1716" t="s">
        <v>21868</v>
      </c>
      <c r="F1716" t="s">
        <v>21345</v>
      </c>
      <c r="G1716" t="s">
        <v>21431</v>
      </c>
      <c r="H1716" t="s">
        <v>21432</v>
      </c>
      <c r="I1716" s="1">
        <v>44197</v>
      </c>
      <c r="J1716" s="1">
        <v>44926</v>
      </c>
      <c r="K1716" t="s">
        <v>78</v>
      </c>
      <c r="L1716" t="s">
        <v>79</v>
      </c>
      <c r="M1716" t="s">
        <v>80</v>
      </c>
      <c r="N1716" t="s">
        <v>21433</v>
      </c>
      <c r="O1716" t="s">
        <v>388</v>
      </c>
      <c r="P1716" t="s">
        <v>83</v>
      </c>
      <c r="Q1716" t="s">
        <v>21434</v>
      </c>
      <c r="R1716" t="s">
        <v>21364</v>
      </c>
      <c r="S1716" t="s">
        <v>150</v>
      </c>
      <c r="T1716" t="s">
        <v>87</v>
      </c>
      <c r="U1716" t="s">
        <v>88</v>
      </c>
      <c r="V1716" t="s">
        <v>89</v>
      </c>
      <c r="W1716" t="s">
        <v>78</v>
      </c>
      <c r="X1716" t="s">
        <v>120</v>
      </c>
      <c r="Y1716" t="s">
        <v>91</v>
      </c>
      <c r="Z1716" t="s">
        <v>92</v>
      </c>
      <c r="AA1716" s="1">
        <v>44567</v>
      </c>
      <c r="AB1716" s="2">
        <v>706</v>
      </c>
      <c r="AC1716" s="2">
        <v>735</v>
      </c>
      <c r="AD1716" s="2"/>
      <c r="AE1716" s="2"/>
      <c r="AF1716" s="2"/>
      <c r="AG1716">
        <v>0</v>
      </c>
      <c r="AH1716" s="3">
        <v>706</v>
      </c>
      <c r="AI1716" s="3">
        <v>735</v>
      </c>
      <c r="AJ1716" s="3">
        <v>0</v>
      </c>
      <c r="AK1716" s="3">
        <v>0</v>
      </c>
      <c r="AL1716" s="3">
        <v>0</v>
      </c>
      <c r="AM1716" t="s">
        <v>21351</v>
      </c>
      <c r="AN1716" t="s">
        <v>21352</v>
      </c>
      <c r="AO1716" t="s">
        <v>21342</v>
      </c>
      <c r="AP1716" t="s">
        <v>21343</v>
      </c>
      <c r="AQ1716" t="s">
        <v>83</v>
      </c>
      <c r="AR1716" t="s">
        <v>21353</v>
      </c>
      <c r="AS1716" t="s">
        <v>83</v>
      </c>
      <c r="AT1716" t="s">
        <v>96</v>
      </c>
      <c r="AU1716" t="s">
        <v>21354</v>
      </c>
      <c r="AV1716" t="s">
        <v>21355</v>
      </c>
      <c r="AW1716" t="s">
        <v>99</v>
      </c>
      <c r="AX1716" t="s">
        <v>100</v>
      </c>
      <c r="AY1716" t="s">
        <v>83</v>
      </c>
      <c r="AZ1716" t="s">
        <v>83</v>
      </c>
      <c r="BA1716" t="s">
        <v>103</v>
      </c>
      <c r="BB1716" t="s">
        <v>21435</v>
      </c>
      <c r="BC1716" s="4"/>
      <c r="BD1716" t="s">
        <v>83</v>
      </c>
      <c r="BE1716" t="s">
        <v>105</v>
      </c>
      <c r="BF1716" t="s">
        <v>106</v>
      </c>
      <c r="BG1716" t="s">
        <v>107</v>
      </c>
      <c r="BH1716" t="s">
        <v>108</v>
      </c>
      <c r="BI1716" t="s">
        <v>109</v>
      </c>
      <c r="BJ1716" s="2">
        <v>0</v>
      </c>
      <c r="BK1716" t="s">
        <v>78</v>
      </c>
      <c r="BL1716" t="s">
        <v>90</v>
      </c>
      <c r="BM1716" t="s">
        <v>83</v>
      </c>
      <c r="BN1716" t="s">
        <v>83</v>
      </c>
      <c r="BO1716" t="s">
        <v>83</v>
      </c>
      <c r="BP1716" t="s">
        <v>83</v>
      </c>
      <c r="BQ1716" t="s">
        <v>83</v>
      </c>
      <c r="BR1716" t="s">
        <v>83</v>
      </c>
      <c r="BS1716" t="s">
        <v>83</v>
      </c>
      <c r="BT1716" s="3">
        <v>1</v>
      </c>
    </row>
    <row r="1717" spans="1:72" x14ac:dyDescent="0.25">
      <c r="A1717" t="s">
        <v>21342</v>
      </c>
      <c r="B1717" t="s">
        <v>21343</v>
      </c>
      <c r="C1717" t="s">
        <v>21344</v>
      </c>
      <c r="D1717" t="s">
        <v>74</v>
      </c>
      <c r="E1717" t="s">
        <v>21868</v>
      </c>
      <c r="F1717" t="s">
        <v>21345</v>
      </c>
      <c r="G1717" t="s">
        <v>21436</v>
      </c>
      <c r="H1717" t="s">
        <v>21437</v>
      </c>
      <c r="I1717" s="1">
        <v>44197</v>
      </c>
      <c r="J1717" s="1">
        <v>44926</v>
      </c>
      <c r="K1717" t="s">
        <v>78</v>
      </c>
      <c r="L1717" t="s">
        <v>79</v>
      </c>
      <c r="M1717" t="s">
        <v>80</v>
      </c>
      <c r="N1717" t="s">
        <v>21433</v>
      </c>
      <c r="O1717" t="s">
        <v>809</v>
      </c>
      <c r="P1717" t="s">
        <v>83</v>
      </c>
      <c r="Q1717" t="s">
        <v>21434</v>
      </c>
      <c r="R1717" t="s">
        <v>21364</v>
      </c>
      <c r="S1717" t="s">
        <v>150</v>
      </c>
      <c r="T1717" t="s">
        <v>87</v>
      </c>
      <c r="U1717" t="s">
        <v>88</v>
      </c>
      <c r="V1717" t="s">
        <v>89</v>
      </c>
      <c r="W1717" t="s">
        <v>78</v>
      </c>
      <c r="X1717" t="s">
        <v>120</v>
      </c>
      <c r="Y1717" t="s">
        <v>91</v>
      </c>
      <c r="Z1717" t="s">
        <v>92</v>
      </c>
      <c r="AA1717" s="1">
        <v>44567</v>
      </c>
      <c r="AB1717" s="2">
        <v>536</v>
      </c>
      <c r="AC1717" s="2">
        <v>314</v>
      </c>
      <c r="AD1717" s="2"/>
      <c r="AE1717" s="2"/>
      <c r="AF1717" s="2"/>
      <c r="AG1717">
        <v>0</v>
      </c>
      <c r="AH1717" s="3">
        <v>536</v>
      </c>
      <c r="AI1717" s="3">
        <v>314</v>
      </c>
      <c r="AJ1717" s="3">
        <v>0</v>
      </c>
      <c r="AK1717" s="3">
        <v>0</v>
      </c>
      <c r="AL1717" s="3">
        <v>0</v>
      </c>
      <c r="AM1717" t="s">
        <v>21351</v>
      </c>
      <c r="AN1717" t="s">
        <v>21352</v>
      </c>
      <c r="AO1717" t="s">
        <v>21342</v>
      </c>
      <c r="AP1717" t="s">
        <v>21343</v>
      </c>
      <c r="AQ1717" t="s">
        <v>83</v>
      </c>
      <c r="AR1717" t="s">
        <v>21353</v>
      </c>
      <c r="AS1717" t="s">
        <v>83</v>
      </c>
      <c r="AT1717" t="s">
        <v>96</v>
      </c>
      <c r="AU1717" t="s">
        <v>21354</v>
      </c>
      <c r="AV1717" t="s">
        <v>21355</v>
      </c>
      <c r="AW1717" t="s">
        <v>99</v>
      </c>
      <c r="AX1717" t="s">
        <v>100</v>
      </c>
      <c r="AY1717" t="s">
        <v>83</v>
      </c>
      <c r="AZ1717" t="s">
        <v>83</v>
      </c>
      <c r="BA1717" t="s">
        <v>103</v>
      </c>
      <c r="BB1717" t="s">
        <v>21438</v>
      </c>
      <c r="BC1717" s="4"/>
      <c r="BD1717" t="s">
        <v>83</v>
      </c>
      <c r="BE1717" t="s">
        <v>105</v>
      </c>
      <c r="BF1717" t="s">
        <v>106</v>
      </c>
      <c r="BG1717" t="s">
        <v>107</v>
      </c>
      <c r="BH1717" t="s">
        <v>108</v>
      </c>
      <c r="BI1717" t="s">
        <v>109</v>
      </c>
      <c r="BJ1717" s="2">
        <v>0</v>
      </c>
      <c r="BK1717" t="s">
        <v>90</v>
      </c>
      <c r="BL1717" t="s">
        <v>90</v>
      </c>
      <c r="BM1717" t="s">
        <v>83</v>
      </c>
      <c r="BN1717" t="s">
        <v>83</v>
      </c>
      <c r="BO1717" t="s">
        <v>83</v>
      </c>
      <c r="BP1717" t="s">
        <v>83</v>
      </c>
      <c r="BQ1717" t="s">
        <v>83</v>
      </c>
      <c r="BR1717" t="s">
        <v>83</v>
      </c>
      <c r="BS1717" t="s">
        <v>83</v>
      </c>
      <c r="BT1717" s="3">
        <v>1</v>
      </c>
    </row>
    <row r="1718" spans="1:72" x14ac:dyDescent="0.25">
      <c r="A1718" t="s">
        <v>21342</v>
      </c>
      <c r="B1718" t="s">
        <v>21343</v>
      </c>
      <c r="C1718" t="s">
        <v>21344</v>
      </c>
      <c r="D1718" t="s">
        <v>74</v>
      </c>
      <c r="E1718" t="s">
        <v>21868</v>
      </c>
      <c r="F1718" t="s">
        <v>21345</v>
      </c>
      <c r="G1718" t="s">
        <v>21439</v>
      </c>
      <c r="H1718" t="s">
        <v>21440</v>
      </c>
      <c r="I1718" s="1">
        <v>44197</v>
      </c>
      <c r="J1718" s="1">
        <v>44926</v>
      </c>
      <c r="K1718" t="s">
        <v>78</v>
      </c>
      <c r="L1718" t="s">
        <v>79</v>
      </c>
      <c r="M1718" t="s">
        <v>80</v>
      </c>
      <c r="N1718" t="s">
        <v>4832</v>
      </c>
      <c r="O1718" t="s">
        <v>462</v>
      </c>
      <c r="P1718" t="s">
        <v>83</v>
      </c>
      <c r="Q1718" t="s">
        <v>21441</v>
      </c>
      <c r="R1718" t="s">
        <v>21364</v>
      </c>
      <c r="S1718" t="s">
        <v>150</v>
      </c>
      <c r="T1718" t="s">
        <v>87</v>
      </c>
      <c r="U1718" t="s">
        <v>88</v>
      </c>
      <c r="V1718" t="s">
        <v>89</v>
      </c>
      <c r="W1718" t="s">
        <v>78</v>
      </c>
      <c r="X1718" t="s">
        <v>120</v>
      </c>
      <c r="Y1718" t="s">
        <v>91</v>
      </c>
      <c r="Z1718" t="s">
        <v>92</v>
      </c>
      <c r="AA1718" s="1">
        <v>44566</v>
      </c>
      <c r="AB1718" s="2">
        <v>245</v>
      </c>
      <c r="AC1718" s="2">
        <v>181</v>
      </c>
      <c r="AD1718" s="2"/>
      <c r="AE1718" s="2"/>
      <c r="AF1718" s="2"/>
      <c r="AG1718">
        <v>0</v>
      </c>
      <c r="AH1718" s="3">
        <v>245</v>
      </c>
      <c r="AI1718" s="3">
        <v>181</v>
      </c>
      <c r="AJ1718" s="3">
        <v>0</v>
      </c>
      <c r="AK1718" s="3">
        <v>0</v>
      </c>
      <c r="AL1718" s="3">
        <v>0</v>
      </c>
      <c r="AM1718" t="s">
        <v>21351</v>
      </c>
      <c r="AN1718" t="s">
        <v>21352</v>
      </c>
      <c r="AO1718" t="s">
        <v>21342</v>
      </c>
      <c r="AP1718" t="s">
        <v>21343</v>
      </c>
      <c r="AQ1718" t="s">
        <v>83</v>
      </c>
      <c r="AR1718" t="s">
        <v>21353</v>
      </c>
      <c r="AS1718" t="s">
        <v>83</v>
      </c>
      <c r="AT1718" t="s">
        <v>96</v>
      </c>
      <c r="AU1718" t="s">
        <v>21354</v>
      </c>
      <c r="AV1718" t="s">
        <v>21355</v>
      </c>
      <c r="AW1718" t="s">
        <v>99</v>
      </c>
      <c r="AX1718" t="s">
        <v>100</v>
      </c>
      <c r="AY1718" t="s">
        <v>83</v>
      </c>
      <c r="AZ1718" t="s">
        <v>83</v>
      </c>
      <c r="BA1718" t="s">
        <v>103</v>
      </c>
      <c r="BB1718" t="s">
        <v>21442</v>
      </c>
      <c r="BC1718" s="4"/>
      <c r="BD1718" t="s">
        <v>83</v>
      </c>
      <c r="BE1718" t="s">
        <v>105</v>
      </c>
      <c r="BF1718" t="s">
        <v>106</v>
      </c>
      <c r="BG1718" t="s">
        <v>107</v>
      </c>
      <c r="BH1718" t="s">
        <v>108</v>
      </c>
      <c r="BI1718" t="s">
        <v>109</v>
      </c>
      <c r="BJ1718" s="2">
        <v>0</v>
      </c>
      <c r="BK1718" t="s">
        <v>78</v>
      </c>
      <c r="BL1718" t="s">
        <v>90</v>
      </c>
      <c r="BM1718" t="s">
        <v>83</v>
      </c>
      <c r="BN1718" t="s">
        <v>83</v>
      </c>
      <c r="BO1718" t="s">
        <v>83</v>
      </c>
      <c r="BP1718" t="s">
        <v>83</v>
      </c>
      <c r="BQ1718" t="s">
        <v>83</v>
      </c>
      <c r="BR1718" t="s">
        <v>83</v>
      </c>
      <c r="BS1718" t="s">
        <v>83</v>
      </c>
      <c r="BT1718" s="3">
        <v>1</v>
      </c>
    </row>
    <row r="1719" spans="1:72" x14ac:dyDescent="0.25">
      <c r="A1719" t="s">
        <v>21342</v>
      </c>
      <c r="B1719" t="s">
        <v>21343</v>
      </c>
      <c r="C1719" t="s">
        <v>21344</v>
      </c>
      <c r="D1719" t="s">
        <v>74</v>
      </c>
      <c r="E1719" t="s">
        <v>21868</v>
      </c>
      <c r="F1719" t="s">
        <v>21345</v>
      </c>
      <c r="G1719" t="s">
        <v>21443</v>
      </c>
      <c r="H1719" t="s">
        <v>21444</v>
      </c>
      <c r="I1719" s="1">
        <v>44197</v>
      </c>
      <c r="J1719" s="1">
        <v>44926</v>
      </c>
      <c r="K1719" t="s">
        <v>78</v>
      </c>
      <c r="L1719" t="s">
        <v>79</v>
      </c>
      <c r="M1719" t="s">
        <v>80</v>
      </c>
      <c r="N1719" t="s">
        <v>457</v>
      </c>
      <c r="O1719" t="s">
        <v>15707</v>
      </c>
      <c r="P1719" t="s">
        <v>83</v>
      </c>
      <c r="Q1719" t="s">
        <v>21445</v>
      </c>
      <c r="R1719" t="s">
        <v>21364</v>
      </c>
      <c r="S1719" t="s">
        <v>119</v>
      </c>
      <c r="T1719" t="s">
        <v>87</v>
      </c>
      <c r="U1719" t="s">
        <v>88</v>
      </c>
      <c r="V1719" t="s">
        <v>89</v>
      </c>
      <c r="W1719" t="s">
        <v>78</v>
      </c>
      <c r="X1719" t="s">
        <v>120</v>
      </c>
      <c r="Y1719" t="s">
        <v>91</v>
      </c>
      <c r="Z1719" t="s">
        <v>92</v>
      </c>
      <c r="AA1719" s="1">
        <v>44567</v>
      </c>
      <c r="AB1719" s="2">
        <v>2459</v>
      </c>
      <c r="AC1719" s="2">
        <v>3472</v>
      </c>
      <c r="AD1719" s="2"/>
      <c r="AE1719" s="2"/>
      <c r="AF1719" s="2"/>
      <c r="AG1719">
        <v>0</v>
      </c>
      <c r="AH1719" s="3">
        <v>2459</v>
      </c>
      <c r="AI1719" s="3">
        <v>3472</v>
      </c>
      <c r="AJ1719" s="3">
        <v>0</v>
      </c>
      <c r="AK1719" s="3">
        <v>0</v>
      </c>
      <c r="AL1719" s="3">
        <v>0</v>
      </c>
      <c r="AM1719" t="s">
        <v>21351</v>
      </c>
      <c r="AN1719" t="s">
        <v>21352</v>
      </c>
      <c r="AO1719" t="s">
        <v>21342</v>
      </c>
      <c r="AP1719" t="s">
        <v>21343</v>
      </c>
      <c r="AQ1719" t="s">
        <v>83</v>
      </c>
      <c r="AR1719" t="s">
        <v>21353</v>
      </c>
      <c r="AS1719" t="s">
        <v>83</v>
      </c>
      <c r="AT1719" t="s">
        <v>96</v>
      </c>
      <c r="AU1719" t="s">
        <v>21354</v>
      </c>
      <c r="AV1719" t="s">
        <v>21355</v>
      </c>
      <c r="AW1719" t="s">
        <v>99</v>
      </c>
      <c r="AX1719" t="s">
        <v>100</v>
      </c>
      <c r="AY1719" t="s">
        <v>83</v>
      </c>
      <c r="AZ1719" t="s">
        <v>83</v>
      </c>
      <c r="BA1719" t="s">
        <v>103</v>
      </c>
      <c r="BB1719" t="s">
        <v>21446</v>
      </c>
      <c r="BC1719" s="4"/>
      <c r="BD1719" t="s">
        <v>83</v>
      </c>
      <c r="BE1719" t="s">
        <v>105</v>
      </c>
      <c r="BF1719" t="s">
        <v>106</v>
      </c>
      <c r="BG1719" t="s">
        <v>107</v>
      </c>
      <c r="BH1719" t="s">
        <v>472</v>
      </c>
      <c r="BI1719" t="s">
        <v>473</v>
      </c>
      <c r="BJ1719" s="2">
        <v>0</v>
      </c>
      <c r="BK1719" t="s">
        <v>90</v>
      </c>
      <c r="BL1719" t="s">
        <v>90</v>
      </c>
      <c r="BM1719" t="s">
        <v>83</v>
      </c>
      <c r="BN1719" t="s">
        <v>83</v>
      </c>
      <c r="BO1719" t="s">
        <v>83</v>
      </c>
      <c r="BP1719" t="s">
        <v>83</v>
      </c>
      <c r="BQ1719" t="s">
        <v>83</v>
      </c>
      <c r="BR1719" t="s">
        <v>83</v>
      </c>
      <c r="BS1719" t="s">
        <v>83</v>
      </c>
      <c r="BT1719" s="3">
        <v>1</v>
      </c>
    </row>
    <row r="1720" spans="1:72" x14ac:dyDescent="0.25">
      <c r="A1720" t="s">
        <v>21342</v>
      </c>
      <c r="B1720" t="s">
        <v>21343</v>
      </c>
      <c r="C1720" t="s">
        <v>21344</v>
      </c>
      <c r="D1720" t="s">
        <v>74</v>
      </c>
      <c r="E1720" t="s">
        <v>21868</v>
      </c>
      <c r="F1720" t="s">
        <v>21345</v>
      </c>
      <c r="G1720" t="s">
        <v>21447</v>
      </c>
      <c r="H1720" t="s">
        <v>21448</v>
      </c>
      <c r="I1720" s="1">
        <v>44197</v>
      </c>
      <c r="J1720" s="1">
        <v>44926</v>
      </c>
      <c r="K1720" t="s">
        <v>78</v>
      </c>
      <c r="L1720" t="s">
        <v>79</v>
      </c>
      <c r="M1720" t="s">
        <v>80</v>
      </c>
      <c r="N1720" t="s">
        <v>21449</v>
      </c>
      <c r="O1720" t="s">
        <v>147</v>
      </c>
      <c r="P1720" t="s">
        <v>83</v>
      </c>
      <c r="Q1720" t="s">
        <v>21450</v>
      </c>
      <c r="R1720" t="s">
        <v>21364</v>
      </c>
      <c r="S1720" t="s">
        <v>150</v>
      </c>
      <c r="T1720" t="s">
        <v>87</v>
      </c>
      <c r="U1720" t="s">
        <v>88</v>
      </c>
      <c r="V1720" t="s">
        <v>89</v>
      </c>
      <c r="W1720" t="s">
        <v>78</v>
      </c>
      <c r="X1720" t="s">
        <v>120</v>
      </c>
      <c r="Y1720" t="s">
        <v>91</v>
      </c>
      <c r="Z1720" t="s">
        <v>92</v>
      </c>
      <c r="AA1720" s="1">
        <v>44566</v>
      </c>
      <c r="AB1720" s="2">
        <v>1288</v>
      </c>
      <c r="AC1720" s="2">
        <v>991</v>
      </c>
      <c r="AD1720" s="2"/>
      <c r="AE1720" s="2"/>
      <c r="AF1720" s="2"/>
      <c r="AG1720">
        <v>0</v>
      </c>
      <c r="AH1720" s="3">
        <v>1288</v>
      </c>
      <c r="AI1720" s="3">
        <v>991</v>
      </c>
      <c r="AJ1720" s="3">
        <v>0</v>
      </c>
      <c r="AK1720" s="3">
        <v>0</v>
      </c>
      <c r="AL1720" s="3">
        <v>0</v>
      </c>
      <c r="AM1720" t="s">
        <v>21351</v>
      </c>
      <c r="AN1720" t="s">
        <v>21352</v>
      </c>
      <c r="AO1720" t="s">
        <v>21342</v>
      </c>
      <c r="AP1720" t="s">
        <v>21343</v>
      </c>
      <c r="AQ1720" t="s">
        <v>83</v>
      </c>
      <c r="AR1720" t="s">
        <v>21353</v>
      </c>
      <c r="AS1720" t="s">
        <v>83</v>
      </c>
      <c r="AT1720" t="s">
        <v>96</v>
      </c>
      <c r="AU1720" t="s">
        <v>21354</v>
      </c>
      <c r="AV1720" t="s">
        <v>21355</v>
      </c>
      <c r="AW1720" t="s">
        <v>99</v>
      </c>
      <c r="AX1720" t="s">
        <v>100</v>
      </c>
      <c r="AY1720" t="s">
        <v>83</v>
      </c>
      <c r="AZ1720" t="s">
        <v>83</v>
      </c>
      <c r="BA1720" t="s">
        <v>103</v>
      </c>
      <c r="BB1720" t="s">
        <v>21451</v>
      </c>
      <c r="BC1720" s="4"/>
      <c r="BD1720" t="s">
        <v>83</v>
      </c>
      <c r="BE1720" t="s">
        <v>105</v>
      </c>
      <c r="BF1720" t="s">
        <v>106</v>
      </c>
      <c r="BG1720" t="s">
        <v>107</v>
      </c>
      <c r="BH1720" t="s">
        <v>108</v>
      </c>
      <c r="BI1720" t="s">
        <v>109</v>
      </c>
      <c r="BJ1720" s="2">
        <v>0</v>
      </c>
      <c r="BK1720" t="s">
        <v>90</v>
      </c>
      <c r="BL1720" t="s">
        <v>90</v>
      </c>
      <c r="BM1720" t="s">
        <v>83</v>
      </c>
      <c r="BN1720" t="s">
        <v>83</v>
      </c>
      <c r="BO1720" t="s">
        <v>83</v>
      </c>
      <c r="BP1720" t="s">
        <v>83</v>
      </c>
      <c r="BQ1720" t="s">
        <v>83</v>
      </c>
      <c r="BR1720" t="s">
        <v>83</v>
      </c>
      <c r="BS1720" t="s">
        <v>83</v>
      </c>
      <c r="BT1720" s="3">
        <v>1</v>
      </c>
    </row>
    <row r="1721" spans="1:72" x14ac:dyDescent="0.25">
      <c r="A1721" t="s">
        <v>21342</v>
      </c>
      <c r="B1721" t="s">
        <v>21343</v>
      </c>
      <c r="C1721" t="s">
        <v>21344</v>
      </c>
      <c r="D1721" t="s">
        <v>74</v>
      </c>
      <c r="E1721" t="s">
        <v>21868</v>
      </c>
      <c r="F1721" t="s">
        <v>21345</v>
      </c>
      <c r="G1721" t="s">
        <v>21452</v>
      </c>
      <c r="H1721" t="s">
        <v>21453</v>
      </c>
      <c r="I1721" s="1">
        <v>44197</v>
      </c>
      <c r="J1721" s="1">
        <v>44926</v>
      </c>
      <c r="K1721" t="s">
        <v>78</v>
      </c>
      <c r="L1721" t="s">
        <v>79</v>
      </c>
      <c r="M1721" t="s">
        <v>80</v>
      </c>
      <c r="N1721" t="s">
        <v>21454</v>
      </c>
      <c r="O1721" t="s">
        <v>414</v>
      </c>
      <c r="P1721" t="s">
        <v>83</v>
      </c>
      <c r="Q1721" t="s">
        <v>21455</v>
      </c>
      <c r="R1721" t="s">
        <v>21364</v>
      </c>
      <c r="S1721" t="s">
        <v>150</v>
      </c>
      <c r="T1721" t="s">
        <v>87</v>
      </c>
      <c r="U1721" t="s">
        <v>88</v>
      </c>
      <c r="V1721" t="s">
        <v>89</v>
      </c>
      <c r="W1721" t="s">
        <v>78</v>
      </c>
      <c r="X1721" t="s">
        <v>120</v>
      </c>
      <c r="Y1721" t="s">
        <v>91</v>
      </c>
      <c r="Z1721" t="s">
        <v>92</v>
      </c>
      <c r="AA1721" s="1">
        <v>44567</v>
      </c>
      <c r="AB1721" s="2">
        <v>322</v>
      </c>
      <c r="AC1721" s="2">
        <v>354</v>
      </c>
      <c r="AD1721" s="2"/>
      <c r="AE1721" s="2"/>
      <c r="AF1721" s="2"/>
      <c r="AG1721">
        <v>0</v>
      </c>
      <c r="AH1721" s="3">
        <v>322</v>
      </c>
      <c r="AI1721" s="3">
        <v>354</v>
      </c>
      <c r="AJ1721" s="3">
        <v>0</v>
      </c>
      <c r="AK1721" s="3">
        <v>0</v>
      </c>
      <c r="AL1721" s="3">
        <v>0</v>
      </c>
      <c r="AM1721" t="s">
        <v>21351</v>
      </c>
      <c r="AN1721" t="s">
        <v>21352</v>
      </c>
      <c r="AO1721" t="s">
        <v>21342</v>
      </c>
      <c r="AP1721" t="s">
        <v>21343</v>
      </c>
      <c r="AQ1721" t="s">
        <v>83</v>
      </c>
      <c r="AR1721" t="s">
        <v>21353</v>
      </c>
      <c r="AS1721" t="s">
        <v>83</v>
      </c>
      <c r="AT1721" t="s">
        <v>96</v>
      </c>
      <c r="AU1721" t="s">
        <v>21354</v>
      </c>
      <c r="AV1721" t="s">
        <v>21355</v>
      </c>
      <c r="AW1721" t="s">
        <v>99</v>
      </c>
      <c r="AX1721" t="s">
        <v>100</v>
      </c>
      <c r="AY1721" t="s">
        <v>83</v>
      </c>
      <c r="AZ1721" t="s">
        <v>83</v>
      </c>
      <c r="BA1721" t="s">
        <v>103</v>
      </c>
      <c r="BB1721" t="s">
        <v>21456</v>
      </c>
      <c r="BC1721" s="4"/>
      <c r="BD1721" t="s">
        <v>83</v>
      </c>
      <c r="BE1721" t="s">
        <v>105</v>
      </c>
      <c r="BF1721" t="s">
        <v>106</v>
      </c>
      <c r="BG1721" t="s">
        <v>107</v>
      </c>
      <c r="BH1721" t="s">
        <v>108</v>
      </c>
      <c r="BI1721" t="s">
        <v>109</v>
      </c>
      <c r="BJ1721" s="2">
        <v>0</v>
      </c>
      <c r="BK1721" t="s">
        <v>78</v>
      </c>
      <c r="BL1721" t="s">
        <v>90</v>
      </c>
      <c r="BM1721" t="s">
        <v>83</v>
      </c>
      <c r="BN1721" t="s">
        <v>83</v>
      </c>
      <c r="BO1721" t="s">
        <v>83</v>
      </c>
      <c r="BP1721" t="s">
        <v>83</v>
      </c>
      <c r="BQ1721" t="s">
        <v>83</v>
      </c>
      <c r="BR1721" t="s">
        <v>83</v>
      </c>
      <c r="BS1721" t="s">
        <v>83</v>
      </c>
      <c r="BT1721" s="3">
        <v>1</v>
      </c>
    </row>
    <row r="1722" spans="1:72" x14ac:dyDescent="0.25">
      <c r="A1722" t="s">
        <v>21342</v>
      </c>
      <c r="B1722" t="s">
        <v>21343</v>
      </c>
      <c r="C1722" t="s">
        <v>21344</v>
      </c>
      <c r="D1722" t="s">
        <v>74</v>
      </c>
      <c r="E1722" t="s">
        <v>21868</v>
      </c>
      <c r="F1722" t="s">
        <v>21345</v>
      </c>
      <c r="G1722" t="s">
        <v>21457</v>
      </c>
      <c r="H1722" t="s">
        <v>21458</v>
      </c>
      <c r="I1722" s="1">
        <v>44197</v>
      </c>
      <c r="J1722" s="1">
        <v>44926</v>
      </c>
      <c r="K1722" t="s">
        <v>78</v>
      </c>
      <c r="L1722" t="s">
        <v>79</v>
      </c>
      <c r="M1722" t="s">
        <v>80</v>
      </c>
      <c r="N1722" t="s">
        <v>21454</v>
      </c>
      <c r="O1722" t="s">
        <v>234</v>
      </c>
      <c r="P1722" t="s">
        <v>83</v>
      </c>
      <c r="Q1722" t="s">
        <v>21459</v>
      </c>
      <c r="R1722" t="s">
        <v>21364</v>
      </c>
      <c r="S1722" t="s">
        <v>150</v>
      </c>
      <c r="T1722" t="s">
        <v>87</v>
      </c>
      <c r="U1722" t="s">
        <v>88</v>
      </c>
      <c r="V1722" t="s">
        <v>89</v>
      </c>
      <c r="W1722" t="s">
        <v>78</v>
      </c>
      <c r="X1722" t="s">
        <v>120</v>
      </c>
      <c r="Y1722" t="s">
        <v>91</v>
      </c>
      <c r="Z1722" t="s">
        <v>92</v>
      </c>
      <c r="AA1722" s="1">
        <v>44566</v>
      </c>
      <c r="AB1722" s="2">
        <v>6267</v>
      </c>
      <c r="AC1722" s="2">
        <v>5694</v>
      </c>
      <c r="AD1722" s="2"/>
      <c r="AE1722" s="2"/>
      <c r="AF1722" s="2"/>
      <c r="AG1722">
        <v>0</v>
      </c>
      <c r="AH1722" s="3">
        <v>6267</v>
      </c>
      <c r="AI1722" s="3">
        <v>5694</v>
      </c>
      <c r="AJ1722" s="3">
        <v>0</v>
      </c>
      <c r="AK1722" s="3">
        <v>0</v>
      </c>
      <c r="AL1722" s="3">
        <v>0</v>
      </c>
      <c r="AM1722" t="s">
        <v>21351</v>
      </c>
      <c r="AN1722" t="s">
        <v>21352</v>
      </c>
      <c r="AO1722" t="s">
        <v>21342</v>
      </c>
      <c r="AP1722" t="s">
        <v>21343</v>
      </c>
      <c r="AQ1722" t="s">
        <v>83</v>
      </c>
      <c r="AR1722" t="s">
        <v>21353</v>
      </c>
      <c r="AS1722" t="s">
        <v>83</v>
      </c>
      <c r="AT1722" t="s">
        <v>96</v>
      </c>
      <c r="AU1722" t="s">
        <v>21354</v>
      </c>
      <c r="AV1722" t="s">
        <v>21355</v>
      </c>
      <c r="AW1722" t="s">
        <v>99</v>
      </c>
      <c r="AX1722" t="s">
        <v>100</v>
      </c>
      <c r="AY1722" t="s">
        <v>83</v>
      </c>
      <c r="AZ1722" t="s">
        <v>83</v>
      </c>
      <c r="BA1722" t="s">
        <v>103</v>
      </c>
      <c r="BB1722" t="s">
        <v>21460</v>
      </c>
      <c r="BC1722" s="4"/>
      <c r="BD1722" t="s">
        <v>83</v>
      </c>
      <c r="BE1722" t="s">
        <v>105</v>
      </c>
      <c r="BF1722" t="s">
        <v>106</v>
      </c>
      <c r="BG1722" t="s">
        <v>107</v>
      </c>
      <c r="BH1722" t="s">
        <v>108</v>
      </c>
      <c r="BI1722" t="s">
        <v>109</v>
      </c>
      <c r="BJ1722" s="2">
        <v>0</v>
      </c>
      <c r="BK1722" t="s">
        <v>90</v>
      </c>
      <c r="BL1722" t="s">
        <v>90</v>
      </c>
      <c r="BM1722" t="s">
        <v>83</v>
      </c>
      <c r="BN1722" t="s">
        <v>83</v>
      </c>
      <c r="BO1722" t="s">
        <v>83</v>
      </c>
      <c r="BP1722" t="s">
        <v>83</v>
      </c>
      <c r="BQ1722" t="s">
        <v>83</v>
      </c>
      <c r="BR1722" t="s">
        <v>83</v>
      </c>
      <c r="BS1722" t="s">
        <v>83</v>
      </c>
      <c r="BT1722" s="3">
        <v>1</v>
      </c>
    </row>
    <row r="1723" spans="1:72" x14ac:dyDescent="0.25">
      <c r="A1723" t="s">
        <v>21342</v>
      </c>
      <c r="B1723" t="s">
        <v>21343</v>
      </c>
      <c r="C1723" t="s">
        <v>21344</v>
      </c>
      <c r="D1723" t="s">
        <v>74</v>
      </c>
      <c r="E1723" t="s">
        <v>21868</v>
      </c>
      <c r="F1723" t="s">
        <v>21345</v>
      </c>
      <c r="G1723" t="s">
        <v>21461</v>
      </c>
      <c r="H1723" t="s">
        <v>21462</v>
      </c>
      <c r="I1723" s="1">
        <v>44197</v>
      </c>
      <c r="J1723" s="1">
        <v>44926</v>
      </c>
      <c r="K1723" t="s">
        <v>78</v>
      </c>
      <c r="L1723" t="s">
        <v>79</v>
      </c>
      <c r="M1723" t="s">
        <v>80</v>
      </c>
      <c r="N1723" t="s">
        <v>21463</v>
      </c>
      <c r="O1723" t="s">
        <v>352</v>
      </c>
      <c r="P1723" t="s">
        <v>420</v>
      </c>
      <c r="Q1723" t="s">
        <v>21464</v>
      </c>
      <c r="R1723" t="s">
        <v>21350</v>
      </c>
      <c r="S1723" t="s">
        <v>150</v>
      </c>
      <c r="T1723" t="s">
        <v>87</v>
      </c>
      <c r="U1723" t="s">
        <v>88</v>
      </c>
      <c r="V1723" t="s">
        <v>89</v>
      </c>
      <c r="W1723" t="s">
        <v>78</v>
      </c>
      <c r="X1723" t="s">
        <v>120</v>
      </c>
      <c r="Y1723" t="s">
        <v>91</v>
      </c>
      <c r="Z1723" t="s">
        <v>92</v>
      </c>
      <c r="AA1723" s="1">
        <v>44566</v>
      </c>
      <c r="AB1723" s="2">
        <v>584</v>
      </c>
      <c r="AC1723" s="2">
        <v>1142</v>
      </c>
      <c r="AD1723" s="2"/>
      <c r="AE1723" s="2"/>
      <c r="AF1723" s="2"/>
      <c r="AG1723">
        <v>0</v>
      </c>
      <c r="AH1723" s="3">
        <v>584</v>
      </c>
      <c r="AI1723" s="3">
        <v>1142</v>
      </c>
      <c r="AJ1723" s="3">
        <v>0</v>
      </c>
      <c r="AK1723" s="3">
        <v>0</v>
      </c>
      <c r="AL1723" s="3">
        <v>0</v>
      </c>
      <c r="AM1723" t="s">
        <v>21351</v>
      </c>
      <c r="AN1723" t="s">
        <v>21352</v>
      </c>
      <c r="AO1723" t="s">
        <v>21342</v>
      </c>
      <c r="AP1723" t="s">
        <v>21343</v>
      </c>
      <c r="AQ1723" t="s">
        <v>83</v>
      </c>
      <c r="AR1723" t="s">
        <v>21353</v>
      </c>
      <c r="AS1723" t="s">
        <v>83</v>
      </c>
      <c r="AT1723" t="s">
        <v>96</v>
      </c>
      <c r="AU1723" t="s">
        <v>21354</v>
      </c>
      <c r="AV1723" t="s">
        <v>21355</v>
      </c>
      <c r="AW1723" t="s">
        <v>99</v>
      </c>
      <c r="AX1723" t="s">
        <v>100</v>
      </c>
      <c r="AY1723" t="s">
        <v>83</v>
      </c>
      <c r="AZ1723" t="s">
        <v>83</v>
      </c>
      <c r="BA1723" t="s">
        <v>103</v>
      </c>
      <c r="BB1723" t="s">
        <v>21465</v>
      </c>
      <c r="BC1723" s="4"/>
      <c r="BD1723" t="s">
        <v>83</v>
      </c>
      <c r="BE1723" t="s">
        <v>105</v>
      </c>
      <c r="BF1723" t="s">
        <v>106</v>
      </c>
      <c r="BG1723" t="s">
        <v>107</v>
      </c>
      <c r="BH1723" t="s">
        <v>108</v>
      </c>
      <c r="BI1723" t="s">
        <v>109</v>
      </c>
      <c r="BJ1723" s="2">
        <v>0</v>
      </c>
      <c r="BK1723" t="s">
        <v>90</v>
      </c>
      <c r="BL1723" t="s">
        <v>90</v>
      </c>
      <c r="BM1723" t="s">
        <v>83</v>
      </c>
      <c r="BN1723" t="s">
        <v>83</v>
      </c>
      <c r="BO1723" t="s">
        <v>83</v>
      </c>
      <c r="BP1723" t="s">
        <v>83</v>
      </c>
      <c r="BQ1723" t="s">
        <v>83</v>
      </c>
      <c r="BR1723" t="s">
        <v>83</v>
      </c>
      <c r="BS1723" t="s">
        <v>83</v>
      </c>
      <c r="BT1723" s="3">
        <v>1</v>
      </c>
    </row>
    <row r="1724" spans="1:72" x14ac:dyDescent="0.25">
      <c r="A1724" t="s">
        <v>21342</v>
      </c>
      <c r="B1724" t="s">
        <v>21343</v>
      </c>
      <c r="C1724" t="s">
        <v>21344</v>
      </c>
      <c r="D1724" t="s">
        <v>74</v>
      </c>
      <c r="E1724" t="s">
        <v>21868</v>
      </c>
      <c r="F1724" t="s">
        <v>21345</v>
      </c>
      <c r="G1724" t="s">
        <v>21466</v>
      </c>
      <c r="H1724" t="s">
        <v>21467</v>
      </c>
      <c r="I1724" s="1">
        <v>44197</v>
      </c>
      <c r="J1724" s="1">
        <v>44926</v>
      </c>
      <c r="K1724" t="s">
        <v>78</v>
      </c>
      <c r="L1724" t="s">
        <v>79</v>
      </c>
      <c r="M1724" t="s">
        <v>80</v>
      </c>
      <c r="N1724" t="s">
        <v>21463</v>
      </c>
      <c r="O1724" t="s">
        <v>234</v>
      </c>
      <c r="P1724" t="s">
        <v>420</v>
      </c>
      <c r="Q1724" t="s">
        <v>21464</v>
      </c>
      <c r="R1724" t="s">
        <v>21350</v>
      </c>
      <c r="S1724" t="s">
        <v>150</v>
      </c>
      <c r="T1724" t="s">
        <v>87</v>
      </c>
      <c r="U1724" t="s">
        <v>88</v>
      </c>
      <c r="V1724" t="s">
        <v>89</v>
      </c>
      <c r="W1724" t="s">
        <v>78</v>
      </c>
      <c r="X1724" t="s">
        <v>120</v>
      </c>
      <c r="Y1724" t="s">
        <v>91</v>
      </c>
      <c r="Z1724" t="s">
        <v>92</v>
      </c>
      <c r="AA1724" s="1">
        <v>44565</v>
      </c>
      <c r="AB1724" s="2">
        <v>1193</v>
      </c>
      <c r="AC1724" s="2">
        <v>1584</v>
      </c>
      <c r="AD1724" s="2"/>
      <c r="AE1724" s="2"/>
      <c r="AF1724" s="2"/>
      <c r="AG1724">
        <v>0</v>
      </c>
      <c r="AH1724" s="3">
        <v>1193</v>
      </c>
      <c r="AI1724" s="3">
        <v>1584</v>
      </c>
      <c r="AJ1724" s="3">
        <v>0</v>
      </c>
      <c r="AK1724" s="3">
        <v>0</v>
      </c>
      <c r="AL1724" s="3">
        <v>0</v>
      </c>
      <c r="AM1724" t="s">
        <v>21351</v>
      </c>
      <c r="AN1724" t="s">
        <v>21352</v>
      </c>
      <c r="AO1724" t="s">
        <v>21342</v>
      </c>
      <c r="AP1724" t="s">
        <v>21343</v>
      </c>
      <c r="AQ1724" t="s">
        <v>83</v>
      </c>
      <c r="AR1724" t="s">
        <v>21353</v>
      </c>
      <c r="AS1724" t="s">
        <v>83</v>
      </c>
      <c r="AT1724" t="s">
        <v>96</v>
      </c>
      <c r="AU1724" t="s">
        <v>21354</v>
      </c>
      <c r="AV1724" t="s">
        <v>21355</v>
      </c>
      <c r="AW1724" t="s">
        <v>99</v>
      </c>
      <c r="AX1724" t="s">
        <v>100</v>
      </c>
      <c r="AY1724" t="s">
        <v>83</v>
      </c>
      <c r="AZ1724" t="s">
        <v>83</v>
      </c>
      <c r="BA1724" t="s">
        <v>103</v>
      </c>
      <c r="BB1724" t="s">
        <v>21468</v>
      </c>
      <c r="BC1724" s="4"/>
      <c r="BD1724" t="s">
        <v>83</v>
      </c>
      <c r="BE1724" t="s">
        <v>105</v>
      </c>
      <c r="BF1724" t="s">
        <v>106</v>
      </c>
      <c r="BG1724" t="s">
        <v>107</v>
      </c>
      <c r="BH1724" t="s">
        <v>108</v>
      </c>
      <c r="BI1724" t="s">
        <v>109</v>
      </c>
      <c r="BJ1724" s="2">
        <v>0</v>
      </c>
      <c r="BK1724" t="s">
        <v>90</v>
      </c>
      <c r="BL1724" t="s">
        <v>90</v>
      </c>
      <c r="BM1724" t="s">
        <v>83</v>
      </c>
      <c r="BN1724" t="s">
        <v>83</v>
      </c>
      <c r="BO1724" t="s">
        <v>83</v>
      </c>
      <c r="BP1724" t="s">
        <v>83</v>
      </c>
      <c r="BQ1724" t="s">
        <v>83</v>
      </c>
      <c r="BR1724" t="s">
        <v>83</v>
      </c>
      <c r="BS1724" t="s">
        <v>83</v>
      </c>
      <c r="BT1724" s="3">
        <v>1</v>
      </c>
    </row>
    <row r="1725" spans="1:72" x14ac:dyDescent="0.25">
      <c r="A1725" t="s">
        <v>21342</v>
      </c>
      <c r="B1725" t="s">
        <v>21343</v>
      </c>
      <c r="C1725" t="s">
        <v>21344</v>
      </c>
      <c r="D1725" t="s">
        <v>74</v>
      </c>
      <c r="E1725" t="s">
        <v>21868</v>
      </c>
      <c r="F1725" t="s">
        <v>21345</v>
      </c>
      <c r="G1725" t="s">
        <v>21469</v>
      </c>
      <c r="H1725" t="s">
        <v>21470</v>
      </c>
      <c r="I1725" s="1">
        <v>44197</v>
      </c>
      <c r="J1725" s="1">
        <v>44926</v>
      </c>
      <c r="K1725" t="s">
        <v>78</v>
      </c>
      <c r="L1725" t="s">
        <v>79</v>
      </c>
      <c r="M1725" t="s">
        <v>80</v>
      </c>
      <c r="N1725" t="s">
        <v>21463</v>
      </c>
      <c r="O1725" t="s">
        <v>501</v>
      </c>
      <c r="P1725" t="s">
        <v>420</v>
      </c>
      <c r="Q1725" t="s">
        <v>21464</v>
      </c>
      <c r="R1725" t="s">
        <v>21350</v>
      </c>
      <c r="S1725" t="s">
        <v>150</v>
      </c>
      <c r="T1725" t="s">
        <v>87</v>
      </c>
      <c r="U1725" t="s">
        <v>88</v>
      </c>
      <c r="V1725" t="s">
        <v>89</v>
      </c>
      <c r="W1725" t="s">
        <v>78</v>
      </c>
      <c r="X1725" t="s">
        <v>120</v>
      </c>
      <c r="Y1725" t="s">
        <v>91</v>
      </c>
      <c r="Z1725" t="s">
        <v>92</v>
      </c>
      <c r="AA1725" s="1">
        <v>44566</v>
      </c>
      <c r="AB1725" s="2">
        <v>1047</v>
      </c>
      <c r="AC1725" s="2">
        <v>1723</v>
      </c>
      <c r="AD1725" s="2"/>
      <c r="AE1725" s="2"/>
      <c r="AF1725" s="2"/>
      <c r="AG1725">
        <v>0</v>
      </c>
      <c r="AH1725" s="3">
        <v>1047</v>
      </c>
      <c r="AI1725" s="3">
        <v>1723</v>
      </c>
      <c r="AJ1725" s="3">
        <v>0</v>
      </c>
      <c r="AK1725" s="3">
        <v>0</v>
      </c>
      <c r="AL1725" s="3">
        <v>0</v>
      </c>
      <c r="AM1725" t="s">
        <v>21351</v>
      </c>
      <c r="AN1725" t="s">
        <v>21352</v>
      </c>
      <c r="AO1725" t="s">
        <v>21342</v>
      </c>
      <c r="AP1725" t="s">
        <v>21343</v>
      </c>
      <c r="AQ1725" t="s">
        <v>83</v>
      </c>
      <c r="AR1725" t="s">
        <v>21353</v>
      </c>
      <c r="AS1725" t="s">
        <v>83</v>
      </c>
      <c r="AT1725" t="s">
        <v>96</v>
      </c>
      <c r="AU1725" t="s">
        <v>21354</v>
      </c>
      <c r="AV1725" t="s">
        <v>21355</v>
      </c>
      <c r="AW1725" t="s">
        <v>99</v>
      </c>
      <c r="AX1725" t="s">
        <v>100</v>
      </c>
      <c r="AY1725" t="s">
        <v>83</v>
      </c>
      <c r="AZ1725" t="s">
        <v>83</v>
      </c>
      <c r="BA1725" t="s">
        <v>103</v>
      </c>
      <c r="BB1725" t="s">
        <v>21471</v>
      </c>
      <c r="BC1725" s="4"/>
      <c r="BD1725" t="s">
        <v>83</v>
      </c>
      <c r="BE1725" t="s">
        <v>105</v>
      </c>
      <c r="BF1725" t="s">
        <v>106</v>
      </c>
      <c r="BG1725" t="s">
        <v>107</v>
      </c>
      <c r="BH1725" t="s">
        <v>108</v>
      </c>
      <c r="BI1725" t="s">
        <v>109</v>
      </c>
      <c r="BJ1725" s="2">
        <v>0</v>
      </c>
      <c r="BK1725" t="s">
        <v>78</v>
      </c>
      <c r="BL1725" t="s">
        <v>90</v>
      </c>
      <c r="BM1725" t="s">
        <v>83</v>
      </c>
      <c r="BN1725" t="s">
        <v>83</v>
      </c>
      <c r="BO1725" t="s">
        <v>83</v>
      </c>
      <c r="BP1725" t="s">
        <v>83</v>
      </c>
      <c r="BQ1725" t="s">
        <v>83</v>
      </c>
      <c r="BR1725" t="s">
        <v>83</v>
      </c>
      <c r="BS1725" t="s">
        <v>83</v>
      </c>
      <c r="BT1725" s="3">
        <v>1</v>
      </c>
    </row>
    <row r="1726" spans="1:72" x14ac:dyDescent="0.25">
      <c r="A1726" t="s">
        <v>21342</v>
      </c>
      <c r="B1726" t="s">
        <v>21343</v>
      </c>
      <c r="C1726" t="s">
        <v>21344</v>
      </c>
      <c r="D1726" t="s">
        <v>74</v>
      </c>
      <c r="E1726" t="s">
        <v>21868</v>
      </c>
      <c r="F1726" t="s">
        <v>21345</v>
      </c>
      <c r="G1726" t="s">
        <v>21472</v>
      </c>
      <c r="H1726" t="s">
        <v>21473</v>
      </c>
      <c r="I1726" s="1">
        <v>44197</v>
      </c>
      <c r="J1726" s="1">
        <v>44926</v>
      </c>
      <c r="K1726" t="s">
        <v>78</v>
      </c>
      <c r="L1726" t="s">
        <v>79</v>
      </c>
      <c r="M1726" t="s">
        <v>80</v>
      </c>
      <c r="N1726" t="s">
        <v>21463</v>
      </c>
      <c r="O1726" t="s">
        <v>720</v>
      </c>
      <c r="P1726" t="s">
        <v>420</v>
      </c>
      <c r="Q1726" t="s">
        <v>21474</v>
      </c>
      <c r="R1726" t="s">
        <v>21350</v>
      </c>
      <c r="S1726" t="s">
        <v>150</v>
      </c>
      <c r="T1726" t="s">
        <v>87</v>
      </c>
      <c r="U1726" t="s">
        <v>88</v>
      </c>
      <c r="V1726" t="s">
        <v>89</v>
      </c>
      <c r="W1726" t="s">
        <v>78</v>
      </c>
      <c r="X1726" t="s">
        <v>120</v>
      </c>
      <c r="Y1726" t="s">
        <v>91</v>
      </c>
      <c r="Z1726" t="s">
        <v>92</v>
      </c>
      <c r="AA1726" s="1">
        <v>44566</v>
      </c>
      <c r="AB1726" s="2">
        <v>803</v>
      </c>
      <c r="AC1726" s="2">
        <v>1385</v>
      </c>
      <c r="AD1726" s="2"/>
      <c r="AE1726" s="2"/>
      <c r="AF1726" s="2"/>
      <c r="AG1726">
        <v>0</v>
      </c>
      <c r="AH1726" s="3">
        <v>803</v>
      </c>
      <c r="AI1726" s="3">
        <v>1385</v>
      </c>
      <c r="AJ1726" s="3">
        <v>0</v>
      </c>
      <c r="AK1726" s="3">
        <v>0</v>
      </c>
      <c r="AL1726" s="3">
        <v>0</v>
      </c>
      <c r="AM1726" t="s">
        <v>21351</v>
      </c>
      <c r="AN1726" t="s">
        <v>21352</v>
      </c>
      <c r="AO1726" t="s">
        <v>21342</v>
      </c>
      <c r="AP1726" t="s">
        <v>21343</v>
      </c>
      <c r="AQ1726" t="s">
        <v>83</v>
      </c>
      <c r="AR1726" t="s">
        <v>21353</v>
      </c>
      <c r="AS1726" t="s">
        <v>83</v>
      </c>
      <c r="AT1726" t="s">
        <v>96</v>
      </c>
      <c r="AU1726" t="s">
        <v>21354</v>
      </c>
      <c r="AV1726" t="s">
        <v>21355</v>
      </c>
      <c r="AW1726" t="s">
        <v>99</v>
      </c>
      <c r="AX1726" t="s">
        <v>100</v>
      </c>
      <c r="AY1726" t="s">
        <v>83</v>
      </c>
      <c r="AZ1726" t="s">
        <v>83</v>
      </c>
      <c r="BA1726" t="s">
        <v>103</v>
      </c>
      <c r="BB1726" t="s">
        <v>21475</v>
      </c>
      <c r="BC1726" s="4"/>
      <c r="BD1726" t="s">
        <v>83</v>
      </c>
      <c r="BE1726" t="s">
        <v>105</v>
      </c>
      <c r="BF1726" t="s">
        <v>106</v>
      </c>
      <c r="BG1726" t="s">
        <v>107</v>
      </c>
      <c r="BH1726" t="s">
        <v>108</v>
      </c>
      <c r="BI1726" t="s">
        <v>109</v>
      </c>
      <c r="BJ1726" s="2">
        <v>0</v>
      </c>
      <c r="BK1726" t="s">
        <v>90</v>
      </c>
      <c r="BL1726" t="s">
        <v>90</v>
      </c>
      <c r="BM1726" t="s">
        <v>83</v>
      </c>
      <c r="BN1726" t="s">
        <v>83</v>
      </c>
      <c r="BO1726" t="s">
        <v>83</v>
      </c>
      <c r="BP1726" t="s">
        <v>83</v>
      </c>
      <c r="BQ1726" t="s">
        <v>83</v>
      </c>
      <c r="BR1726" t="s">
        <v>83</v>
      </c>
      <c r="BS1726" t="s">
        <v>83</v>
      </c>
      <c r="BT1726" s="3">
        <v>1</v>
      </c>
    </row>
    <row r="1727" spans="1:72" x14ac:dyDescent="0.25">
      <c r="A1727" t="s">
        <v>21342</v>
      </c>
      <c r="B1727" t="s">
        <v>21343</v>
      </c>
      <c r="C1727" t="s">
        <v>21344</v>
      </c>
      <c r="D1727" t="s">
        <v>74</v>
      </c>
      <c r="E1727" t="s">
        <v>21868</v>
      </c>
      <c r="F1727" t="s">
        <v>21345</v>
      </c>
      <c r="G1727" t="s">
        <v>21476</v>
      </c>
      <c r="H1727" t="s">
        <v>21477</v>
      </c>
      <c r="I1727" s="1">
        <v>44197</v>
      </c>
      <c r="J1727" s="1">
        <v>44926</v>
      </c>
      <c r="K1727" t="s">
        <v>78</v>
      </c>
      <c r="L1727" t="s">
        <v>79</v>
      </c>
      <c r="M1727" t="s">
        <v>80</v>
      </c>
      <c r="N1727" t="s">
        <v>21463</v>
      </c>
      <c r="O1727" t="s">
        <v>443</v>
      </c>
      <c r="P1727" t="s">
        <v>420</v>
      </c>
      <c r="Q1727" t="s">
        <v>21474</v>
      </c>
      <c r="R1727" t="s">
        <v>21350</v>
      </c>
      <c r="S1727" t="s">
        <v>150</v>
      </c>
      <c r="T1727" t="s">
        <v>87</v>
      </c>
      <c r="U1727" t="s">
        <v>88</v>
      </c>
      <c r="V1727" t="s">
        <v>89</v>
      </c>
      <c r="W1727" t="s">
        <v>78</v>
      </c>
      <c r="X1727" t="s">
        <v>120</v>
      </c>
      <c r="Y1727" t="s">
        <v>91</v>
      </c>
      <c r="Z1727" t="s">
        <v>92</v>
      </c>
      <c r="AA1727" s="1">
        <v>44565</v>
      </c>
      <c r="AB1727" s="2">
        <v>1701</v>
      </c>
      <c r="AC1727" s="2">
        <v>1837</v>
      </c>
      <c r="AD1727" s="2"/>
      <c r="AE1727" s="2"/>
      <c r="AF1727" s="2"/>
      <c r="AG1727">
        <v>0</v>
      </c>
      <c r="AH1727" s="3">
        <v>1849</v>
      </c>
      <c r="AI1727" s="3">
        <v>1943</v>
      </c>
      <c r="AJ1727" s="3">
        <v>0</v>
      </c>
      <c r="AK1727" s="3">
        <v>0</v>
      </c>
      <c r="AL1727" s="3">
        <v>0</v>
      </c>
      <c r="AM1727" t="s">
        <v>21351</v>
      </c>
      <c r="AN1727" t="s">
        <v>21352</v>
      </c>
      <c r="AO1727" t="s">
        <v>21342</v>
      </c>
      <c r="AP1727" t="s">
        <v>21343</v>
      </c>
      <c r="AQ1727" t="s">
        <v>83</v>
      </c>
      <c r="AR1727" t="s">
        <v>21353</v>
      </c>
      <c r="AS1727" t="s">
        <v>83</v>
      </c>
      <c r="AT1727" t="s">
        <v>96</v>
      </c>
      <c r="AU1727" t="s">
        <v>21354</v>
      </c>
      <c r="AV1727" t="s">
        <v>21355</v>
      </c>
      <c r="AW1727" t="s">
        <v>99</v>
      </c>
      <c r="AX1727" t="s">
        <v>100</v>
      </c>
      <c r="AY1727" t="s">
        <v>83</v>
      </c>
      <c r="AZ1727" t="s">
        <v>83</v>
      </c>
      <c r="BA1727" t="s">
        <v>103</v>
      </c>
      <c r="BB1727" t="s">
        <v>21478</v>
      </c>
      <c r="BC1727" s="4"/>
      <c r="BD1727" t="s">
        <v>83</v>
      </c>
      <c r="BE1727" t="s">
        <v>105</v>
      </c>
      <c r="BF1727" t="s">
        <v>106</v>
      </c>
      <c r="BG1727" t="s">
        <v>107</v>
      </c>
      <c r="BH1727" t="s">
        <v>108</v>
      </c>
      <c r="BI1727" t="s">
        <v>109</v>
      </c>
      <c r="BJ1727" s="2">
        <v>0</v>
      </c>
      <c r="BK1727" t="s">
        <v>90</v>
      </c>
      <c r="BL1727" t="s">
        <v>90</v>
      </c>
      <c r="BM1727" t="s">
        <v>83</v>
      </c>
      <c r="BN1727" t="s">
        <v>83</v>
      </c>
      <c r="BO1727" t="s">
        <v>83</v>
      </c>
      <c r="BP1727" t="s">
        <v>83</v>
      </c>
      <c r="BQ1727" t="s">
        <v>83</v>
      </c>
      <c r="BR1727" t="s">
        <v>83</v>
      </c>
      <c r="BS1727" t="s">
        <v>83</v>
      </c>
      <c r="BT1727" s="3">
        <v>1</v>
      </c>
    </row>
    <row r="1728" spans="1:72" x14ac:dyDescent="0.25">
      <c r="A1728" t="s">
        <v>21342</v>
      </c>
      <c r="B1728" t="s">
        <v>21343</v>
      </c>
      <c r="C1728" t="s">
        <v>21344</v>
      </c>
      <c r="D1728" t="s">
        <v>74</v>
      </c>
      <c r="E1728" t="s">
        <v>21868</v>
      </c>
      <c r="F1728" t="s">
        <v>21345</v>
      </c>
      <c r="G1728" t="s">
        <v>21479</v>
      </c>
      <c r="H1728" t="s">
        <v>21480</v>
      </c>
      <c r="I1728" s="1">
        <v>44197</v>
      </c>
      <c r="J1728" s="1">
        <v>44926</v>
      </c>
      <c r="K1728" t="s">
        <v>78</v>
      </c>
      <c r="L1728" t="s">
        <v>79</v>
      </c>
      <c r="M1728" t="s">
        <v>80</v>
      </c>
      <c r="N1728" t="s">
        <v>21463</v>
      </c>
      <c r="O1728" t="s">
        <v>398</v>
      </c>
      <c r="P1728" t="s">
        <v>420</v>
      </c>
      <c r="Q1728" t="s">
        <v>21474</v>
      </c>
      <c r="R1728" t="s">
        <v>21350</v>
      </c>
      <c r="S1728" t="s">
        <v>150</v>
      </c>
      <c r="T1728" t="s">
        <v>87</v>
      </c>
      <c r="U1728" t="s">
        <v>88</v>
      </c>
      <c r="V1728" t="s">
        <v>89</v>
      </c>
      <c r="W1728" t="s">
        <v>78</v>
      </c>
      <c r="X1728" t="s">
        <v>120</v>
      </c>
      <c r="Y1728" t="s">
        <v>91</v>
      </c>
      <c r="Z1728" t="s">
        <v>92</v>
      </c>
      <c r="AA1728" s="1">
        <v>44566</v>
      </c>
      <c r="AB1728" s="2">
        <v>1084</v>
      </c>
      <c r="AC1728" s="2">
        <v>1723</v>
      </c>
      <c r="AD1728" s="2"/>
      <c r="AE1728" s="2"/>
      <c r="AF1728" s="2"/>
      <c r="AG1728">
        <v>0</v>
      </c>
      <c r="AH1728" s="3">
        <v>1084</v>
      </c>
      <c r="AI1728" s="3">
        <v>1723</v>
      </c>
      <c r="AJ1728" s="3">
        <v>0</v>
      </c>
      <c r="AK1728" s="3">
        <v>0</v>
      </c>
      <c r="AL1728" s="3">
        <v>0</v>
      </c>
      <c r="AM1728" t="s">
        <v>21351</v>
      </c>
      <c r="AN1728" t="s">
        <v>21352</v>
      </c>
      <c r="AO1728" t="s">
        <v>21342</v>
      </c>
      <c r="AP1728" t="s">
        <v>21343</v>
      </c>
      <c r="AQ1728" t="s">
        <v>83</v>
      </c>
      <c r="AR1728" t="s">
        <v>21353</v>
      </c>
      <c r="AS1728" t="s">
        <v>83</v>
      </c>
      <c r="AT1728" t="s">
        <v>96</v>
      </c>
      <c r="AU1728" t="s">
        <v>21354</v>
      </c>
      <c r="AV1728" t="s">
        <v>21355</v>
      </c>
      <c r="AW1728" t="s">
        <v>99</v>
      </c>
      <c r="AX1728" t="s">
        <v>100</v>
      </c>
      <c r="AY1728" t="s">
        <v>83</v>
      </c>
      <c r="AZ1728" t="s">
        <v>83</v>
      </c>
      <c r="BA1728" t="s">
        <v>103</v>
      </c>
      <c r="BB1728" t="s">
        <v>21481</v>
      </c>
      <c r="BC1728" s="4"/>
      <c r="BD1728" t="s">
        <v>83</v>
      </c>
      <c r="BE1728" t="s">
        <v>105</v>
      </c>
      <c r="BF1728" t="s">
        <v>106</v>
      </c>
      <c r="BG1728" t="s">
        <v>107</v>
      </c>
      <c r="BH1728" t="s">
        <v>108</v>
      </c>
      <c r="BI1728" t="s">
        <v>109</v>
      </c>
      <c r="BJ1728" s="2">
        <v>0</v>
      </c>
      <c r="BK1728" t="s">
        <v>90</v>
      </c>
      <c r="BL1728" t="s">
        <v>90</v>
      </c>
      <c r="BM1728" t="s">
        <v>83</v>
      </c>
      <c r="BN1728" t="s">
        <v>83</v>
      </c>
      <c r="BO1728" t="s">
        <v>83</v>
      </c>
      <c r="BP1728" t="s">
        <v>83</v>
      </c>
      <c r="BQ1728" t="s">
        <v>83</v>
      </c>
      <c r="BR1728" t="s">
        <v>83</v>
      </c>
      <c r="BS1728" t="s">
        <v>83</v>
      </c>
      <c r="BT1728" s="3">
        <v>1</v>
      </c>
    </row>
    <row r="1729" spans="1:72" x14ac:dyDescent="0.25">
      <c r="A1729" t="s">
        <v>21342</v>
      </c>
      <c r="B1729" t="s">
        <v>21343</v>
      </c>
      <c r="C1729" t="s">
        <v>21344</v>
      </c>
      <c r="D1729" t="s">
        <v>74</v>
      </c>
      <c r="E1729" t="s">
        <v>21868</v>
      </c>
      <c r="F1729" t="s">
        <v>21345</v>
      </c>
      <c r="G1729" t="s">
        <v>21482</v>
      </c>
      <c r="H1729" t="s">
        <v>21483</v>
      </c>
      <c r="I1729" s="1">
        <v>44197</v>
      </c>
      <c r="J1729" s="1">
        <v>44926</v>
      </c>
      <c r="K1729" t="s">
        <v>78</v>
      </c>
      <c r="L1729" t="s">
        <v>79</v>
      </c>
      <c r="M1729" t="s">
        <v>80</v>
      </c>
      <c r="N1729" t="s">
        <v>21484</v>
      </c>
      <c r="O1729" t="s">
        <v>352</v>
      </c>
      <c r="P1729" t="s">
        <v>83</v>
      </c>
      <c r="Q1729" t="s">
        <v>21485</v>
      </c>
      <c r="R1729" t="s">
        <v>21364</v>
      </c>
      <c r="S1729" t="s">
        <v>150</v>
      </c>
      <c r="T1729" t="s">
        <v>87</v>
      </c>
      <c r="U1729" t="s">
        <v>88</v>
      </c>
      <c r="V1729" t="s">
        <v>89</v>
      </c>
      <c r="W1729" t="s">
        <v>78</v>
      </c>
      <c r="X1729" t="s">
        <v>120</v>
      </c>
      <c r="Y1729" t="s">
        <v>91</v>
      </c>
      <c r="Z1729" t="s">
        <v>92</v>
      </c>
      <c r="AA1729" s="1">
        <v>44566</v>
      </c>
      <c r="AB1729" s="2">
        <v>6002</v>
      </c>
      <c r="AC1729" s="2">
        <v>7375</v>
      </c>
      <c r="AD1729" s="2"/>
      <c r="AE1729" s="2"/>
      <c r="AF1729" s="2"/>
      <c r="AG1729">
        <v>0</v>
      </c>
      <c r="AH1729" s="3">
        <v>18606</v>
      </c>
      <c r="AI1729" s="3">
        <v>19022</v>
      </c>
      <c r="AJ1729" s="3">
        <v>0</v>
      </c>
      <c r="AK1729" s="3">
        <v>0</v>
      </c>
      <c r="AL1729" s="3">
        <v>0</v>
      </c>
      <c r="AM1729" t="s">
        <v>21351</v>
      </c>
      <c r="AN1729" t="s">
        <v>21352</v>
      </c>
      <c r="AO1729" t="s">
        <v>21342</v>
      </c>
      <c r="AP1729" t="s">
        <v>21343</v>
      </c>
      <c r="AQ1729" t="s">
        <v>83</v>
      </c>
      <c r="AR1729" t="s">
        <v>21353</v>
      </c>
      <c r="AS1729" t="s">
        <v>83</v>
      </c>
      <c r="AT1729" t="s">
        <v>96</v>
      </c>
      <c r="AU1729" t="s">
        <v>21354</v>
      </c>
      <c r="AV1729" t="s">
        <v>21355</v>
      </c>
      <c r="AW1729" t="s">
        <v>99</v>
      </c>
      <c r="AX1729" t="s">
        <v>100</v>
      </c>
      <c r="AY1729" t="s">
        <v>83</v>
      </c>
      <c r="AZ1729" t="s">
        <v>83</v>
      </c>
      <c r="BA1729" t="s">
        <v>103</v>
      </c>
      <c r="BB1729" t="s">
        <v>21486</v>
      </c>
      <c r="BC1729" s="4"/>
      <c r="BD1729" t="s">
        <v>83</v>
      </c>
      <c r="BE1729" t="s">
        <v>105</v>
      </c>
      <c r="BF1729" t="s">
        <v>106</v>
      </c>
      <c r="BG1729" t="s">
        <v>107</v>
      </c>
      <c r="BH1729" t="s">
        <v>108</v>
      </c>
      <c r="BI1729" t="s">
        <v>109</v>
      </c>
      <c r="BJ1729" s="2">
        <v>0</v>
      </c>
      <c r="BK1729" t="s">
        <v>78</v>
      </c>
      <c r="BL1729" t="s">
        <v>90</v>
      </c>
      <c r="BM1729" t="s">
        <v>83</v>
      </c>
      <c r="BN1729" t="s">
        <v>83</v>
      </c>
      <c r="BO1729" t="s">
        <v>83</v>
      </c>
      <c r="BP1729" t="s">
        <v>83</v>
      </c>
      <c r="BQ1729" t="s">
        <v>83</v>
      </c>
      <c r="BR1729" t="s">
        <v>83</v>
      </c>
      <c r="BS1729" t="s">
        <v>83</v>
      </c>
      <c r="BT1729" s="3">
        <v>1</v>
      </c>
    </row>
    <row r="1730" spans="1:72" x14ac:dyDescent="0.25">
      <c r="A1730" t="s">
        <v>21342</v>
      </c>
      <c r="B1730" t="s">
        <v>21343</v>
      </c>
      <c r="C1730" t="s">
        <v>21344</v>
      </c>
      <c r="D1730" t="s">
        <v>74</v>
      </c>
      <c r="E1730" t="s">
        <v>21868</v>
      </c>
      <c r="F1730" t="s">
        <v>21345</v>
      </c>
      <c r="G1730" t="s">
        <v>21487</v>
      </c>
      <c r="H1730" t="s">
        <v>21488</v>
      </c>
      <c r="I1730" s="1">
        <v>44197</v>
      </c>
      <c r="J1730" s="1">
        <v>44926</v>
      </c>
      <c r="K1730" t="s">
        <v>78</v>
      </c>
      <c r="L1730" t="s">
        <v>79</v>
      </c>
      <c r="M1730" t="s">
        <v>80</v>
      </c>
      <c r="N1730" t="s">
        <v>21489</v>
      </c>
      <c r="O1730" t="s">
        <v>477</v>
      </c>
      <c r="P1730" t="s">
        <v>222</v>
      </c>
      <c r="Q1730" t="s">
        <v>21490</v>
      </c>
      <c r="R1730" t="s">
        <v>21350</v>
      </c>
      <c r="S1730" t="s">
        <v>150</v>
      </c>
      <c r="T1730" t="s">
        <v>87</v>
      </c>
      <c r="U1730" t="s">
        <v>88</v>
      </c>
      <c r="V1730" t="s">
        <v>89</v>
      </c>
      <c r="W1730" t="s">
        <v>78</v>
      </c>
      <c r="X1730" t="s">
        <v>120</v>
      </c>
      <c r="Y1730" t="s">
        <v>91</v>
      </c>
      <c r="Z1730" t="s">
        <v>92</v>
      </c>
      <c r="AA1730" s="1">
        <v>44567</v>
      </c>
      <c r="AB1730" s="2">
        <v>1044</v>
      </c>
      <c r="AC1730" s="2">
        <v>1057</v>
      </c>
      <c r="AD1730" s="2"/>
      <c r="AE1730" s="2"/>
      <c r="AF1730" s="2"/>
      <c r="AG1730">
        <v>0</v>
      </c>
      <c r="AH1730" s="3">
        <v>1044</v>
      </c>
      <c r="AI1730" s="3">
        <v>1057</v>
      </c>
      <c r="AJ1730" s="3">
        <v>0</v>
      </c>
      <c r="AK1730" s="3">
        <v>0</v>
      </c>
      <c r="AL1730" s="3">
        <v>0</v>
      </c>
      <c r="AM1730" t="s">
        <v>21351</v>
      </c>
      <c r="AN1730" t="s">
        <v>21352</v>
      </c>
      <c r="AO1730" t="s">
        <v>21342</v>
      </c>
      <c r="AP1730" t="s">
        <v>21343</v>
      </c>
      <c r="AQ1730" t="s">
        <v>83</v>
      </c>
      <c r="AR1730" t="s">
        <v>21353</v>
      </c>
      <c r="AS1730" t="s">
        <v>83</v>
      </c>
      <c r="AT1730" t="s">
        <v>96</v>
      </c>
      <c r="AU1730" t="s">
        <v>21354</v>
      </c>
      <c r="AV1730" t="s">
        <v>21355</v>
      </c>
      <c r="AW1730" t="s">
        <v>99</v>
      </c>
      <c r="AX1730" t="s">
        <v>100</v>
      </c>
      <c r="AY1730" t="s">
        <v>83</v>
      </c>
      <c r="AZ1730" t="s">
        <v>83</v>
      </c>
      <c r="BA1730" t="s">
        <v>103</v>
      </c>
      <c r="BB1730" t="s">
        <v>21491</v>
      </c>
      <c r="BC1730" s="4"/>
      <c r="BD1730" t="s">
        <v>83</v>
      </c>
      <c r="BE1730" t="s">
        <v>105</v>
      </c>
      <c r="BF1730" t="s">
        <v>106</v>
      </c>
      <c r="BG1730" t="s">
        <v>107</v>
      </c>
      <c r="BH1730" t="s">
        <v>108</v>
      </c>
      <c r="BI1730" t="s">
        <v>109</v>
      </c>
      <c r="BJ1730" s="2">
        <v>0</v>
      </c>
      <c r="BK1730" t="s">
        <v>90</v>
      </c>
      <c r="BL1730" t="s">
        <v>90</v>
      </c>
      <c r="BM1730" t="s">
        <v>83</v>
      </c>
      <c r="BN1730" t="s">
        <v>83</v>
      </c>
      <c r="BO1730" t="s">
        <v>83</v>
      </c>
      <c r="BP1730" t="s">
        <v>83</v>
      </c>
      <c r="BQ1730" t="s">
        <v>83</v>
      </c>
      <c r="BR1730" t="s">
        <v>83</v>
      </c>
      <c r="BS1730" t="s">
        <v>83</v>
      </c>
      <c r="BT1730" s="3">
        <v>1</v>
      </c>
    </row>
    <row r="1731" spans="1:72" x14ac:dyDescent="0.25">
      <c r="A1731" t="s">
        <v>21342</v>
      </c>
      <c r="B1731" t="s">
        <v>21343</v>
      </c>
      <c r="C1731" t="s">
        <v>21344</v>
      </c>
      <c r="D1731" t="s">
        <v>74</v>
      </c>
      <c r="E1731" t="s">
        <v>21868</v>
      </c>
      <c r="F1731" t="s">
        <v>21345</v>
      </c>
      <c r="G1731" t="s">
        <v>21492</v>
      </c>
      <c r="H1731" t="s">
        <v>21493</v>
      </c>
      <c r="I1731" s="1">
        <v>44197</v>
      </c>
      <c r="J1731" s="1">
        <v>44926</v>
      </c>
      <c r="K1731" t="s">
        <v>78</v>
      </c>
      <c r="L1731" t="s">
        <v>79</v>
      </c>
      <c r="M1731" t="s">
        <v>80</v>
      </c>
      <c r="N1731" t="s">
        <v>21489</v>
      </c>
      <c r="O1731" t="s">
        <v>447</v>
      </c>
      <c r="P1731" t="s">
        <v>222</v>
      </c>
      <c r="Q1731" t="s">
        <v>21490</v>
      </c>
      <c r="R1731" t="s">
        <v>21350</v>
      </c>
      <c r="S1731" t="s">
        <v>150</v>
      </c>
      <c r="T1731" t="s">
        <v>87</v>
      </c>
      <c r="U1731" t="s">
        <v>88</v>
      </c>
      <c r="V1731" t="s">
        <v>89</v>
      </c>
      <c r="W1731" t="s">
        <v>78</v>
      </c>
      <c r="X1731" t="s">
        <v>120</v>
      </c>
      <c r="Y1731" t="s">
        <v>91</v>
      </c>
      <c r="Z1731" t="s">
        <v>92</v>
      </c>
      <c r="AA1731" s="1">
        <v>44566</v>
      </c>
      <c r="AB1731" s="2">
        <v>2000</v>
      </c>
      <c r="AC1731" s="2">
        <v>2232</v>
      </c>
      <c r="AD1731" s="2"/>
      <c r="AE1731" s="2"/>
      <c r="AF1731" s="2"/>
      <c r="AG1731">
        <v>0</v>
      </c>
      <c r="AH1731" s="3">
        <v>2000</v>
      </c>
      <c r="AI1731" s="3">
        <v>2232</v>
      </c>
      <c r="AJ1731" s="3">
        <v>0</v>
      </c>
      <c r="AK1731" s="3">
        <v>0</v>
      </c>
      <c r="AL1731" s="3">
        <v>0</v>
      </c>
      <c r="AM1731" t="s">
        <v>21351</v>
      </c>
      <c r="AN1731" t="s">
        <v>21352</v>
      </c>
      <c r="AO1731" t="s">
        <v>21342</v>
      </c>
      <c r="AP1731" t="s">
        <v>21343</v>
      </c>
      <c r="AQ1731" t="s">
        <v>83</v>
      </c>
      <c r="AR1731" t="s">
        <v>21353</v>
      </c>
      <c r="AS1731" t="s">
        <v>83</v>
      </c>
      <c r="AT1731" t="s">
        <v>96</v>
      </c>
      <c r="AU1731" t="s">
        <v>21354</v>
      </c>
      <c r="AV1731" t="s">
        <v>21355</v>
      </c>
      <c r="AW1731" t="s">
        <v>99</v>
      </c>
      <c r="AX1731" t="s">
        <v>100</v>
      </c>
      <c r="AY1731" t="s">
        <v>83</v>
      </c>
      <c r="AZ1731" t="s">
        <v>83</v>
      </c>
      <c r="BA1731" t="s">
        <v>103</v>
      </c>
      <c r="BB1731" t="s">
        <v>21494</v>
      </c>
      <c r="BC1731" s="4"/>
      <c r="BD1731" t="s">
        <v>83</v>
      </c>
      <c r="BE1731" t="s">
        <v>105</v>
      </c>
      <c r="BF1731" t="s">
        <v>106</v>
      </c>
      <c r="BG1731" t="s">
        <v>107</v>
      </c>
      <c r="BH1731" t="s">
        <v>108</v>
      </c>
      <c r="BI1731" t="s">
        <v>109</v>
      </c>
      <c r="BJ1731" s="2">
        <v>0</v>
      </c>
      <c r="BK1731" t="s">
        <v>78</v>
      </c>
      <c r="BL1731" t="s">
        <v>90</v>
      </c>
      <c r="BM1731" t="s">
        <v>83</v>
      </c>
      <c r="BN1731" t="s">
        <v>83</v>
      </c>
      <c r="BO1731" t="s">
        <v>83</v>
      </c>
      <c r="BP1731" t="s">
        <v>83</v>
      </c>
      <c r="BQ1731" t="s">
        <v>83</v>
      </c>
      <c r="BR1731" t="s">
        <v>83</v>
      </c>
      <c r="BS1731" t="s">
        <v>83</v>
      </c>
      <c r="BT1731" s="3">
        <v>1</v>
      </c>
    </row>
    <row r="1732" spans="1:72" x14ac:dyDescent="0.25">
      <c r="A1732" t="s">
        <v>21342</v>
      </c>
      <c r="B1732" t="s">
        <v>21343</v>
      </c>
      <c r="C1732" t="s">
        <v>21344</v>
      </c>
      <c r="D1732" t="s">
        <v>74</v>
      </c>
      <c r="E1732" t="s">
        <v>21868</v>
      </c>
      <c r="F1732" t="s">
        <v>21345</v>
      </c>
      <c r="G1732" t="s">
        <v>21495</v>
      </c>
      <c r="H1732" t="s">
        <v>21496</v>
      </c>
      <c r="I1732" s="1">
        <v>44197</v>
      </c>
      <c r="J1732" s="1">
        <v>44926</v>
      </c>
      <c r="K1732" t="s">
        <v>78</v>
      </c>
      <c r="L1732" t="s">
        <v>79</v>
      </c>
      <c r="M1732" t="s">
        <v>80</v>
      </c>
      <c r="N1732" t="s">
        <v>21489</v>
      </c>
      <c r="O1732" t="s">
        <v>3913</v>
      </c>
      <c r="P1732" t="s">
        <v>222</v>
      </c>
      <c r="Q1732" t="s">
        <v>21497</v>
      </c>
      <c r="R1732" t="s">
        <v>21350</v>
      </c>
      <c r="S1732" t="s">
        <v>150</v>
      </c>
      <c r="T1732" t="s">
        <v>87</v>
      </c>
      <c r="U1732" t="s">
        <v>88</v>
      </c>
      <c r="V1732" t="s">
        <v>89</v>
      </c>
      <c r="W1732" t="s">
        <v>78</v>
      </c>
      <c r="X1732" t="s">
        <v>120</v>
      </c>
      <c r="Y1732" t="s">
        <v>91</v>
      </c>
      <c r="Z1732" t="s">
        <v>92</v>
      </c>
      <c r="AA1732" s="1">
        <v>44566</v>
      </c>
      <c r="AB1732" s="2">
        <v>562</v>
      </c>
      <c r="AC1732" s="2">
        <v>900</v>
      </c>
      <c r="AD1732" s="2"/>
      <c r="AE1732" s="2"/>
      <c r="AF1732" s="2"/>
      <c r="AG1732">
        <v>0</v>
      </c>
      <c r="AH1732" s="3">
        <v>562</v>
      </c>
      <c r="AI1732" s="3">
        <v>900</v>
      </c>
      <c r="AJ1732" s="3">
        <v>0</v>
      </c>
      <c r="AK1732" s="3">
        <v>0</v>
      </c>
      <c r="AL1732" s="3">
        <v>0</v>
      </c>
      <c r="AM1732" t="s">
        <v>21351</v>
      </c>
      <c r="AN1732" t="s">
        <v>21352</v>
      </c>
      <c r="AO1732" t="s">
        <v>21342</v>
      </c>
      <c r="AP1732" t="s">
        <v>21343</v>
      </c>
      <c r="AQ1732" t="s">
        <v>83</v>
      </c>
      <c r="AR1732" t="s">
        <v>21353</v>
      </c>
      <c r="AS1732" t="s">
        <v>83</v>
      </c>
      <c r="AT1732" t="s">
        <v>96</v>
      </c>
      <c r="AU1732" t="s">
        <v>21354</v>
      </c>
      <c r="AV1732" t="s">
        <v>21355</v>
      </c>
      <c r="AW1732" t="s">
        <v>99</v>
      </c>
      <c r="AX1732" t="s">
        <v>100</v>
      </c>
      <c r="AY1732" t="s">
        <v>83</v>
      </c>
      <c r="AZ1732" t="s">
        <v>83</v>
      </c>
      <c r="BA1732" t="s">
        <v>103</v>
      </c>
      <c r="BB1732" t="s">
        <v>21498</v>
      </c>
      <c r="BC1732" s="4"/>
      <c r="BD1732" t="s">
        <v>83</v>
      </c>
      <c r="BE1732" t="s">
        <v>105</v>
      </c>
      <c r="BF1732" t="s">
        <v>106</v>
      </c>
      <c r="BG1732" t="s">
        <v>107</v>
      </c>
      <c r="BH1732" t="s">
        <v>108</v>
      </c>
      <c r="BI1732" t="s">
        <v>109</v>
      </c>
      <c r="BJ1732" s="2">
        <v>0</v>
      </c>
      <c r="BK1732" t="s">
        <v>90</v>
      </c>
      <c r="BL1732" t="s">
        <v>90</v>
      </c>
      <c r="BM1732" t="s">
        <v>83</v>
      </c>
      <c r="BN1732" t="s">
        <v>83</v>
      </c>
      <c r="BO1732" t="s">
        <v>83</v>
      </c>
      <c r="BP1732" t="s">
        <v>83</v>
      </c>
      <c r="BQ1732" t="s">
        <v>83</v>
      </c>
      <c r="BR1732" t="s">
        <v>83</v>
      </c>
      <c r="BS1732" t="s">
        <v>83</v>
      </c>
      <c r="BT1732" s="3">
        <v>1</v>
      </c>
    </row>
    <row r="1733" spans="1:72" x14ac:dyDescent="0.25">
      <c r="A1733" t="s">
        <v>21342</v>
      </c>
      <c r="B1733" t="s">
        <v>21343</v>
      </c>
      <c r="C1733" t="s">
        <v>21344</v>
      </c>
      <c r="D1733" t="s">
        <v>74</v>
      </c>
      <c r="E1733" t="s">
        <v>21868</v>
      </c>
      <c r="F1733" t="s">
        <v>21345</v>
      </c>
      <c r="G1733" t="s">
        <v>21499</v>
      </c>
      <c r="H1733" t="s">
        <v>21500</v>
      </c>
      <c r="I1733" s="1">
        <v>44197</v>
      </c>
      <c r="J1733" s="1">
        <v>44926</v>
      </c>
      <c r="K1733" t="s">
        <v>78</v>
      </c>
      <c r="L1733" t="s">
        <v>79</v>
      </c>
      <c r="M1733" t="s">
        <v>80</v>
      </c>
      <c r="N1733" t="s">
        <v>21489</v>
      </c>
      <c r="O1733" t="s">
        <v>133</v>
      </c>
      <c r="P1733" t="s">
        <v>222</v>
      </c>
      <c r="Q1733" t="s">
        <v>21490</v>
      </c>
      <c r="R1733" t="s">
        <v>21350</v>
      </c>
      <c r="S1733" t="s">
        <v>150</v>
      </c>
      <c r="T1733" t="s">
        <v>87</v>
      </c>
      <c r="U1733" t="s">
        <v>88</v>
      </c>
      <c r="V1733" t="s">
        <v>89</v>
      </c>
      <c r="W1733" t="s">
        <v>78</v>
      </c>
      <c r="X1733" t="s">
        <v>120</v>
      </c>
      <c r="Y1733" t="s">
        <v>91</v>
      </c>
      <c r="Z1733" t="s">
        <v>92</v>
      </c>
      <c r="AA1733" s="1">
        <v>44567</v>
      </c>
      <c r="AB1733" s="2">
        <v>1313</v>
      </c>
      <c r="AC1733" s="2">
        <v>2288</v>
      </c>
      <c r="AD1733" s="2"/>
      <c r="AE1733" s="2"/>
      <c r="AF1733" s="2"/>
      <c r="AG1733">
        <v>0</v>
      </c>
      <c r="AH1733" s="3">
        <v>1313</v>
      </c>
      <c r="AI1733" s="3">
        <v>2288</v>
      </c>
      <c r="AJ1733" s="3">
        <v>0</v>
      </c>
      <c r="AK1733" s="3">
        <v>0</v>
      </c>
      <c r="AL1733" s="3">
        <v>0</v>
      </c>
      <c r="AM1733" t="s">
        <v>21351</v>
      </c>
      <c r="AN1733" t="s">
        <v>21352</v>
      </c>
      <c r="AO1733" t="s">
        <v>21342</v>
      </c>
      <c r="AP1733" t="s">
        <v>21343</v>
      </c>
      <c r="AQ1733" t="s">
        <v>83</v>
      </c>
      <c r="AR1733" t="s">
        <v>21353</v>
      </c>
      <c r="AS1733" t="s">
        <v>83</v>
      </c>
      <c r="AT1733" t="s">
        <v>96</v>
      </c>
      <c r="AU1733" t="s">
        <v>21354</v>
      </c>
      <c r="AV1733" t="s">
        <v>21355</v>
      </c>
      <c r="AW1733" t="s">
        <v>99</v>
      </c>
      <c r="AX1733" t="s">
        <v>100</v>
      </c>
      <c r="AY1733" t="s">
        <v>83</v>
      </c>
      <c r="AZ1733" t="s">
        <v>83</v>
      </c>
      <c r="BA1733" t="s">
        <v>103</v>
      </c>
      <c r="BB1733" t="s">
        <v>21501</v>
      </c>
      <c r="BC1733" s="4"/>
      <c r="BD1733" t="s">
        <v>83</v>
      </c>
      <c r="BE1733" t="s">
        <v>105</v>
      </c>
      <c r="BF1733" t="s">
        <v>106</v>
      </c>
      <c r="BG1733" t="s">
        <v>107</v>
      </c>
      <c r="BH1733" t="s">
        <v>108</v>
      </c>
      <c r="BI1733" t="s">
        <v>109</v>
      </c>
      <c r="BJ1733" s="2">
        <v>0</v>
      </c>
      <c r="BK1733" t="s">
        <v>78</v>
      </c>
      <c r="BL1733" t="s">
        <v>90</v>
      </c>
      <c r="BM1733" t="s">
        <v>83</v>
      </c>
      <c r="BN1733" t="s">
        <v>83</v>
      </c>
      <c r="BO1733" t="s">
        <v>83</v>
      </c>
      <c r="BP1733" t="s">
        <v>83</v>
      </c>
      <c r="BQ1733" t="s">
        <v>83</v>
      </c>
      <c r="BR1733" t="s">
        <v>83</v>
      </c>
      <c r="BS1733" t="s">
        <v>83</v>
      </c>
      <c r="BT1733" s="3">
        <v>1</v>
      </c>
    </row>
    <row r="1734" spans="1:72" x14ac:dyDescent="0.25">
      <c r="A1734" t="s">
        <v>21342</v>
      </c>
      <c r="B1734" t="s">
        <v>21343</v>
      </c>
      <c r="C1734" t="s">
        <v>21344</v>
      </c>
      <c r="D1734" t="s">
        <v>74</v>
      </c>
      <c r="E1734" t="s">
        <v>21868</v>
      </c>
      <c r="F1734" t="s">
        <v>21345</v>
      </c>
      <c r="G1734" t="s">
        <v>21502</v>
      </c>
      <c r="H1734" t="s">
        <v>21503</v>
      </c>
      <c r="I1734" s="1">
        <v>44197</v>
      </c>
      <c r="J1734" s="1">
        <v>44438</v>
      </c>
      <c r="K1734" t="s">
        <v>90</v>
      </c>
      <c r="L1734" t="s">
        <v>373</v>
      </c>
      <c r="M1734" t="s">
        <v>80</v>
      </c>
      <c r="N1734" t="s">
        <v>21504</v>
      </c>
      <c r="O1734" t="s">
        <v>168</v>
      </c>
      <c r="P1734" t="s">
        <v>409</v>
      </c>
      <c r="Q1734" t="s">
        <v>21505</v>
      </c>
      <c r="R1734" t="s">
        <v>21364</v>
      </c>
      <c r="S1734" t="s">
        <v>150</v>
      </c>
      <c r="T1734" t="s">
        <v>87</v>
      </c>
      <c r="U1734" t="s">
        <v>88</v>
      </c>
      <c r="V1734" t="s">
        <v>89</v>
      </c>
      <c r="W1734" t="s">
        <v>78</v>
      </c>
      <c r="X1734" t="s">
        <v>120</v>
      </c>
      <c r="Y1734" t="s">
        <v>91</v>
      </c>
      <c r="Z1734" t="s">
        <v>92</v>
      </c>
      <c r="AA1734" s="1">
        <v>44216</v>
      </c>
      <c r="AB1734" s="2">
        <v>2569</v>
      </c>
      <c r="AC1734" s="2">
        <v>2472</v>
      </c>
      <c r="AD1734" s="2"/>
      <c r="AE1734" s="2"/>
      <c r="AF1734" s="2"/>
      <c r="AG1734">
        <v>0</v>
      </c>
      <c r="AH1734" s="3">
        <v>1841</v>
      </c>
      <c r="AI1734" s="3">
        <v>1831</v>
      </c>
      <c r="AJ1734" s="3">
        <v>0</v>
      </c>
      <c r="AK1734" s="3">
        <v>0</v>
      </c>
      <c r="AL1734" s="3">
        <v>0</v>
      </c>
      <c r="AM1734" t="s">
        <v>21351</v>
      </c>
      <c r="AN1734" t="s">
        <v>21352</v>
      </c>
      <c r="AO1734" t="s">
        <v>21342</v>
      </c>
      <c r="AP1734" t="s">
        <v>21343</v>
      </c>
      <c r="AQ1734" t="s">
        <v>83</v>
      </c>
      <c r="AR1734" t="s">
        <v>21353</v>
      </c>
      <c r="AS1734" t="s">
        <v>83</v>
      </c>
      <c r="AT1734" t="s">
        <v>96</v>
      </c>
      <c r="AU1734" t="s">
        <v>21354</v>
      </c>
      <c r="AV1734" t="s">
        <v>21355</v>
      </c>
      <c r="AW1734" t="s">
        <v>99</v>
      </c>
      <c r="AX1734" t="s">
        <v>100</v>
      </c>
      <c r="AY1734" t="s">
        <v>83</v>
      </c>
      <c r="AZ1734" t="s">
        <v>83</v>
      </c>
      <c r="BA1734" t="s">
        <v>103</v>
      </c>
      <c r="BB1734" t="s">
        <v>21506</v>
      </c>
      <c r="BC1734" s="4"/>
      <c r="BD1734" t="s">
        <v>83</v>
      </c>
      <c r="BE1734" t="s">
        <v>105</v>
      </c>
      <c r="BF1734" t="s">
        <v>106</v>
      </c>
      <c r="BG1734" t="s">
        <v>107</v>
      </c>
      <c r="BH1734" t="s">
        <v>108</v>
      </c>
      <c r="BI1734" t="s">
        <v>109</v>
      </c>
      <c r="BJ1734" s="2">
        <v>0</v>
      </c>
      <c r="BK1734" t="s">
        <v>90</v>
      </c>
      <c r="BL1734" t="s">
        <v>90</v>
      </c>
      <c r="BM1734" t="s">
        <v>83</v>
      </c>
      <c r="BN1734" t="s">
        <v>83</v>
      </c>
      <c r="BO1734" t="s">
        <v>83</v>
      </c>
      <c r="BP1734" t="s">
        <v>83</v>
      </c>
      <c r="BQ1734" t="s">
        <v>83</v>
      </c>
      <c r="BR1734" t="s">
        <v>83</v>
      </c>
      <c r="BS1734" t="s">
        <v>83</v>
      </c>
      <c r="BT1734" s="3">
        <v>1</v>
      </c>
    </row>
    <row r="1735" spans="1:72" x14ac:dyDescent="0.25">
      <c r="A1735" t="s">
        <v>21342</v>
      </c>
      <c r="B1735" t="s">
        <v>21343</v>
      </c>
      <c r="C1735" t="s">
        <v>21344</v>
      </c>
      <c r="D1735" t="s">
        <v>74</v>
      </c>
      <c r="E1735" t="s">
        <v>21868</v>
      </c>
      <c r="F1735" t="s">
        <v>21345</v>
      </c>
      <c r="G1735" t="s">
        <v>21507</v>
      </c>
      <c r="H1735" t="s">
        <v>21508</v>
      </c>
      <c r="I1735" s="1">
        <v>44197</v>
      </c>
      <c r="J1735" s="1">
        <v>44926</v>
      </c>
      <c r="K1735" t="s">
        <v>78</v>
      </c>
      <c r="L1735" t="s">
        <v>79</v>
      </c>
      <c r="M1735" t="s">
        <v>80</v>
      </c>
      <c r="N1735" t="s">
        <v>457</v>
      </c>
      <c r="O1735" t="s">
        <v>529</v>
      </c>
      <c r="P1735" t="s">
        <v>409</v>
      </c>
      <c r="Q1735" t="s">
        <v>21445</v>
      </c>
      <c r="R1735" t="s">
        <v>21364</v>
      </c>
      <c r="S1735" t="s">
        <v>150</v>
      </c>
      <c r="T1735" t="s">
        <v>87</v>
      </c>
      <c r="U1735" t="s">
        <v>88</v>
      </c>
      <c r="V1735" t="s">
        <v>89</v>
      </c>
      <c r="W1735" t="s">
        <v>78</v>
      </c>
      <c r="X1735" t="s">
        <v>120</v>
      </c>
      <c r="Y1735" t="s">
        <v>91</v>
      </c>
      <c r="Z1735" t="s">
        <v>92</v>
      </c>
      <c r="AA1735" s="1">
        <v>44567</v>
      </c>
      <c r="AB1735" s="2">
        <v>2568</v>
      </c>
      <c r="AC1735" s="2">
        <v>2713</v>
      </c>
      <c r="AD1735" s="2"/>
      <c r="AE1735" s="2"/>
      <c r="AF1735" s="2"/>
      <c r="AG1735">
        <v>0</v>
      </c>
      <c r="AH1735" s="3">
        <v>2568</v>
      </c>
      <c r="AI1735" s="3">
        <v>2713</v>
      </c>
      <c r="AJ1735" s="3">
        <v>0</v>
      </c>
      <c r="AK1735" s="3">
        <v>0</v>
      </c>
      <c r="AL1735" s="3">
        <v>0</v>
      </c>
      <c r="AM1735" t="s">
        <v>21351</v>
      </c>
      <c r="AN1735" t="s">
        <v>21352</v>
      </c>
      <c r="AO1735" t="s">
        <v>21342</v>
      </c>
      <c r="AP1735" t="s">
        <v>21343</v>
      </c>
      <c r="AQ1735" t="s">
        <v>83</v>
      </c>
      <c r="AR1735" t="s">
        <v>21353</v>
      </c>
      <c r="AS1735" t="s">
        <v>83</v>
      </c>
      <c r="AT1735" t="s">
        <v>96</v>
      </c>
      <c r="AU1735" t="s">
        <v>21354</v>
      </c>
      <c r="AV1735" t="s">
        <v>21355</v>
      </c>
      <c r="AW1735" t="s">
        <v>99</v>
      </c>
      <c r="AX1735" t="s">
        <v>100</v>
      </c>
      <c r="AY1735" t="s">
        <v>83</v>
      </c>
      <c r="AZ1735" t="s">
        <v>83</v>
      </c>
      <c r="BA1735" t="s">
        <v>103</v>
      </c>
      <c r="BB1735" t="s">
        <v>21509</v>
      </c>
      <c r="BC1735" s="4"/>
      <c r="BD1735" t="s">
        <v>83</v>
      </c>
      <c r="BE1735" t="s">
        <v>105</v>
      </c>
      <c r="BF1735" t="s">
        <v>106</v>
      </c>
      <c r="BG1735" t="s">
        <v>107</v>
      </c>
      <c r="BH1735" t="s">
        <v>108</v>
      </c>
      <c r="BI1735" t="s">
        <v>109</v>
      </c>
      <c r="BJ1735" s="2">
        <v>0</v>
      </c>
      <c r="BK1735" t="s">
        <v>78</v>
      </c>
      <c r="BL1735" t="s">
        <v>90</v>
      </c>
      <c r="BM1735" t="s">
        <v>83</v>
      </c>
      <c r="BN1735" t="s">
        <v>83</v>
      </c>
      <c r="BO1735" t="s">
        <v>83</v>
      </c>
      <c r="BP1735" t="s">
        <v>83</v>
      </c>
      <c r="BQ1735" t="s">
        <v>83</v>
      </c>
      <c r="BR1735" t="s">
        <v>83</v>
      </c>
      <c r="BS1735" t="s">
        <v>83</v>
      </c>
      <c r="BT1735" s="3">
        <v>1</v>
      </c>
    </row>
    <row r="1736" spans="1:72" x14ac:dyDescent="0.25">
      <c r="A1736" t="s">
        <v>21342</v>
      </c>
      <c r="B1736" t="s">
        <v>21343</v>
      </c>
      <c r="C1736" t="s">
        <v>21344</v>
      </c>
      <c r="D1736" t="s">
        <v>74</v>
      </c>
      <c r="E1736" t="s">
        <v>21868</v>
      </c>
      <c r="F1736" t="s">
        <v>21345</v>
      </c>
      <c r="G1736" t="s">
        <v>21510</v>
      </c>
      <c r="H1736" t="s">
        <v>21511</v>
      </c>
      <c r="I1736" s="1">
        <v>44197</v>
      </c>
      <c r="J1736" s="1">
        <v>44926</v>
      </c>
      <c r="K1736" t="s">
        <v>78</v>
      </c>
      <c r="L1736" t="s">
        <v>79</v>
      </c>
      <c r="M1736" t="s">
        <v>80</v>
      </c>
      <c r="N1736" t="s">
        <v>21512</v>
      </c>
      <c r="O1736" t="s">
        <v>1114</v>
      </c>
      <c r="P1736" t="s">
        <v>409</v>
      </c>
      <c r="Q1736" t="s">
        <v>21513</v>
      </c>
      <c r="R1736" t="s">
        <v>21364</v>
      </c>
      <c r="S1736" t="s">
        <v>150</v>
      </c>
      <c r="T1736" t="s">
        <v>87</v>
      </c>
      <c r="U1736" t="s">
        <v>88</v>
      </c>
      <c r="V1736" t="s">
        <v>89</v>
      </c>
      <c r="W1736" t="s">
        <v>78</v>
      </c>
      <c r="X1736" t="s">
        <v>120</v>
      </c>
      <c r="Y1736" t="s">
        <v>91</v>
      </c>
      <c r="Z1736" t="s">
        <v>92</v>
      </c>
      <c r="AA1736" s="1">
        <v>44617</v>
      </c>
      <c r="AB1736" s="2">
        <v>1400</v>
      </c>
      <c r="AC1736" s="2">
        <v>1527</v>
      </c>
      <c r="AD1736" s="2"/>
      <c r="AE1736" s="2"/>
      <c r="AF1736" s="2"/>
      <c r="AG1736">
        <v>0</v>
      </c>
      <c r="AH1736" s="3">
        <v>1509</v>
      </c>
      <c r="AI1736" s="3">
        <v>1639</v>
      </c>
      <c r="AJ1736" s="3">
        <v>0</v>
      </c>
      <c r="AK1736" s="3">
        <v>0</v>
      </c>
      <c r="AL1736" s="3">
        <v>0</v>
      </c>
      <c r="AM1736" t="s">
        <v>21351</v>
      </c>
      <c r="AN1736" t="s">
        <v>21352</v>
      </c>
      <c r="AO1736" t="s">
        <v>21342</v>
      </c>
      <c r="AP1736" t="s">
        <v>21343</v>
      </c>
      <c r="AQ1736" t="s">
        <v>83</v>
      </c>
      <c r="AR1736" t="s">
        <v>21353</v>
      </c>
      <c r="AS1736" t="s">
        <v>83</v>
      </c>
      <c r="AT1736" t="s">
        <v>96</v>
      </c>
      <c r="AU1736" t="s">
        <v>21354</v>
      </c>
      <c r="AV1736" t="s">
        <v>21355</v>
      </c>
      <c r="AW1736" t="s">
        <v>99</v>
      </c>
      <c r="AX1736" t="s">
        <v>100</v>
      </c>
      <c r="AY1736" t="s">
        <v>83</v>
      </c>
      <c r="AZ1736" t="s">
        <v>83</v>
      </c>
      <c r="BA1736" t="s">
        <v>103</v>
      </c>
      <c r="BB1736" t="s">
        <v>21514</v>
      </c>
      <c r="BC1736" s="4"/>
      <c r="BD1736" t="s">
        <v>83</v>
      </c>
      <c r="BE1736" t="s">
        <v>105</v>
      </c>
      <c r="BF1736" t="s">
        <v>106</v>
      </c>
      <c r="BG1736" t="s">
        <v>107</v>
      </c>
      <c r="BH1736" t="s">
        <v>108</v>
      </c>
      <c r="BI1736" t="s">
        <v>109</v>
      </c>
      <c r="BJ1736" s="2">
        <v>0</v>
      </c>
      <c r="BK1736" t="s">
        <v>90</v>
      </c>
      <c r="BL1736" t="s">
        <v>90</v>
      </c>
      <c r="BM1736" t="s">
        <v>83</v>
      </c>
      <c r="BN1736" t="s">
        <v>83</v>
      </c>
      <c r="BO1736" t="s">
        <v>83</v>
      </c>
      <c r="BP1736" t="s">
        <v>83</v>
      </c>
      <c r="BQ1736" t="s">
        <v>83</v>
      </c>
      <c r="BR1736" t="s">
        <v>83</v>
      </c>
      <c r="BS1736" t="s">
        <v>83</v>
      </c>
      <c r="BT1736" s="3">
        <v>1</v>
      </c>
    </row>
    <row r="1737" spans="1:72" x14ac:dyDescent="0.25">
      <c r="A1737" t="s">
        <v>21342</v>
      </c>
      <c r="B1737" t="s">
        <v>21343</v>
      </c>
      <c r="C1737" t="s">
        <v>21344</v>
      </c>
      <c r="D1737" t="s">
        <v>74</v>
      </c>
      <c r="E1737" t="s">
        <v>21868</v>
      </c>
      <c r="F1737" t="s">
        <v>21345</v>
      </c>
      <c r="G1737" t="s">
        <v>21515</v>
      </c>
      <c r="H1737" t="s">
        <v>21516</v>
      </c>
      <c r="I1737" s="1">
        <v>44197</v>
      </c>
      <c r="J1737" s="1">
        <v>44926</v>
      </c>
      <c r="K1737" t="s">
        <v>78</v>
      </c>
      <c r="L1737" t="s">
        <v>79</v>
      </c>
      <c r="M1737" t="s">
        <v>80</v>
      </c>
      <c r="N1737" t="s">
        <v>457</v>
      </c>
      <c r="O1737" t="s">
        <v>1062</v>
      </c>
      <c r="P1737" t="s">
        <v>420</v>
      </c>
      <c r="Q1737" t="s">
        <v>21445</v>
      </c>
      <c r="R1737" t="s">
        <v>21364</v>
      </c>
      <c r="S1737" t="s">
        <v>119</v>
      </c>
      <c r="T1737" t="s">
        <v>87</v>
      </c>
      <c r="U1737" t="s">
        <v>88</v>
      </c>
      <c r="V1737" t="s">
        <v>89</v>
      </c>
      <c r="W1737" t="s">
        <v>78</v>
      </c>
      <c r="X1737" t="s">
        <v>120</v>
      </c>
      <c r="Y1737" t="s">
        <v>91</v>
      </c>
      <c r="Z1737" t="s">
        <v>92</v>
      </c>
      <c r="AA1737" s="1">
        <v>44567</v>
      </c>
      <c r="AB1737" s="2">
        <v>986</v>
      </c>
      <c r="AC1737" s="2">
        <v>1036</v>
      </c>
      <c r="AD1737" s="2"/>
      <c r="AE1737" s="2"/>
      <c r="AF1737" s="2"/>
      <c r="AG1737">
        <v>0</v>
      </c>
      <c r="AH1737" s="3">
        <v>986</v>
      </c>
      <c r="AI1737" s="3">
        <v>1036</v>
      </c>
      <c r="AJ1737" s="3">
        <v>0</v>
      </c>
      <c r="AK1737" s="3">
        <v>0</v>
      </c>
      <c r="AL1737" s="3">
        <v>0</v>
      </c>
      <c r="AM1737" t="s">
        <v>21351</v>
      </c>
      <c r="AN1737" t="s">
        <v>21352</v>
      </c>
      <c r="AO1737" t="s">
        <v>21342</v>
      </c>
      <c r="AP1737" t="s">
        <v>21343</v>
      </c>
      <c r="AQ1737" t="s">
        <v>83</v>
      </c>
      <c r="AR1737" t="s">
        <v>21353</v>
      </c>
      <c r="AS1737" t="s">
        <v>83</v>
      </c>
      <c r="AT1737" t="s">
        <v>96</v>
      </c>
      <c r="AU1737" t="s">
        <v>21354</v>
      </c>
      <c r="AV1737" t="s">
        <v>21355</v>
      </c>
      <c r="AW1737" t="s">
        <v>99</v>
      </c>
      <c r="AX1737" t="s">
        <v>100</v>
      </c>
      <c r="AY1737" t="s">
        <v>83</v>
      </c>
      <c r="AZ1737" t="s">
        <v>83</v>
      </c>
      <c r="BA1737" t="s">
        <v>103</v>
      </c>
      <c r="BB1737" t="s">
        <v>21517</v>
      </c>
      <c r="BC1737" s="4"/>
      <c r="BD1737" t="s">
        <v>83</v>
      </c>
      <c r="BE1737" t="s">
        <v>105</v>
      </c>
      <c r="BF1737" t="s">
        <v>106</v>
      </c>
      <c r="BG1737" t="s">
        <v>107</v>
      </c>
      <c r="BH1737" t="s">
        <v>472</v>
      </c>
      <c r="BI1737" t="s">
        <v>473</v>
      </c>
      <c r="BJ1737" s="2">
        <v>0</v>
      </c>
      <c r="BK1737" t="s">
        <v>90</v>
      </c>
      <c r="BL1737" t="s">
        <v>90</v>
      </c>
      <c r="BM1737" t="s">
        <v>83</v>
      </c>
      <c r="BN1737" t="s">
        <v>83</v>
      </c>
      <c r="BO1737" t="s">
        <v>83</v>
      </c>
      <c r="BP1737" t="s">
        <v>83</v>
      </c>
      <c r="BQ1737" t="s">
        <v>83</v>
      </c>
      <c r="BR1737" t="s">
        <v>83</v>
      </c>
      <c r="BS1737" t="s">
        <v>83</v>
      </c>
      <c r="BT1737" s="3">
        <v>1</v>
      </c>
    </row>
    <row r="1738" spans="1:72" x14ac:dyDescent="0.25">
      <c r="A1738" t="s">
        <v>21342</v>
      </c>
      <c r="B1738" t="s">
        <v>21343</v>
      </c>
      <c r="C1738" t="s">
        <v>21344</v>
      </c>
      <c r="D1738" t="s">
        <v>74</v>
      </c>
      <c r="E1738" t="s">
        <v>21868</v>
      </c>
      <c r="F1738" t="s">
        <v>21345</v>
      </c>
      <c r="G1738" t="s">
        <v>21518</v>
      </c>
      <c r="H1738" t="s">
        <v>21519</v>
      </c>
      <c r="I1738" s="1">
        <v>44197</v>
      </c>
      <c r="J1738" s="1">
        <v>44926</v>
      </c>
      <c r="K1738" t="s">
        <v>78</v>
      </c>
      <c r="L1738" t="s">
        <v>79</v>
      </c>
      <c r="M1738" t="s">
        <v>80</v>
      </c>
      <c r="N1738" t="s">
        <v>457</v>
      </c>
      <c r="O1738" t="s">
        <v>393</v>
      </c>
      <c r="P1738" t="s">
        <v>420</v>
      </c>
      <c r="Q1738" t="s">
        <v>21520</v>
      </c>
      <c r="R1738" t="s">
        <v>21364</v>
      </c>
      <c r="S1738" t="s">
        <v>150</v>
      </c>
      <c r="T1738" t="s">
        <v>87</v>
      </c>
      <c r="U1738" t="s">
        <v>88</v>
      </c>
      <c r="V1738" t="s">
        <v>89</v>
      </c>
      <c r="W1738" t="s">
        <v>78</v>
      </c>
      <c r="X1738" t="s">
        <v>120</v>
      </c>
      <c r="Y1738" t="s">
        <v>91</v>
      </c>
      <c r="Z1738" t="s">
        <v>92</v>
      </c>
      <c r="AA1738" s="1">
        <v>44567</v>
      </c>
      <c r="AB1738" s="2">
        <v>1819</v>
      </c>
      <c r="AC1738" s="2">
        <v>1749</v>
      </c>
      <c r="AD1738" s="2"/>
      <c r="AE1738" s="2"/>
      <c r="AF1738" s="2"/>
      <c r="AG1738">
        <v>0</v>
      </c>
      <c r="AH1738" s="3">
        <v>1819</v>
      </c>
      <c r="AI1738" s="3">
        <v>1749</v>
      </c>
      <c r="AJ1738" s="3">
        <v>0</v>
      </c>
      <c r="AK1738" s="3">
        <v>0</v>
      </c>
      <c r="AL1738" s="3">
        <v>0</v>
      </c>
      <c r="AM1738" t="s">
        <v>21351</v>
      </c>
      <c r="AN1738" t="s">
        <v>21352</v>
      </c>
      <c r="AO1738" t="s">
        <v>21342</v>
      </c>
      <c r="AP1738" t="s">
        <v>21343</v>
      </c>
      <c r="AQ1738" t="s">
        <v>83</v>
      </c>
      <c r="AR1738" t="s">
        <v>21353</v>
      </c>
      <c r="AS1738" t="s">
        <v>83</v>
      </c>
      <c r="AT1738" t="s">
        <v>96</v>
      </c>
      <c r="AU1738" t="s">
        <v>21354</v>
      </c>
      <c r="AV1738" t="s">
        <v>21355</v>
      </c>
      <c r="AW1738" t="s">
        <v>99</v>
      </c>
      <c r="AX1738" t="s">
        <v>100</v>
      </c>
      <c r="AY1738" t="s">
        <v>83</v>
      </c>
      <c r="AZ1738" t="s">
        <v>83</v>
      </c>
      <c r="BA1738" t="s">
        <v>103</v>
      </c>
      <c r="BB1738" t="s">
        <v>21521</v>
      </c>
      <c r="BC1738" s="4"/>
      <c r="BD1738" t="s">
        <v>83</v>
      </c>
      <c r="BE1738" t="s">
        <v>105</v>
      </c>
      <c r="BF1738" t="s">
        <v>106</v>
      </c>
      <c r="BG1738" t="s">
        <v>107</v>
      </c>
      <c r="BH1738" t="s">
        <v>108</v>
      </c>
      <c r="BI1738" t="s">
        <v>109</v>
      </c>
      <c r="BJ1738" s="2">
        <v>0</v>
      </c>
      <c r="BK1738" t="s">
        <v>78</v>
      </c>
      <c r="BL1738" t="s">
        <v>90</v>
      </c>
      <c r="BM1738" t="s">
        <v>83</v>
      </c>
      <c r="BN1738" t="s">
        <v>83</v>
      </c>
      <c r="BO1738" t="s">
        <v>83</v>
      </c>
      <c r="BP1738" t="s">
        <v>83</v>
      </c>
      <c r="BQ1738" t="s">
        <v>83</v>
      </c>
      <c r="BR1738" t="s">
        <v>83</v>
      </c>
      <c r="BS1738" t="s">
        <v>83</v>
      </c>
      <c r="BT1738" s="3">
        <v>1</v>
      </c>
    </row>
    <row r="1739" spans="1:72" x14ac:dyDescent="0.25">
      <c r="A1739" t="s">
        <v>21342</v>
      </c>
      <c r="B1739" t="s">
        <v>21343</v>
      </c>
      <c r="C1739" t="s">
        <v>21344</v>
      </c>
      <c r="D1739" t="s">
        <v>74</v>
      </c>
      <c r="E1739" t="s">
        <v>21868</v>
      </c>
      <c r="F1739" t="s">
        <v>21345</v>
      </c>
      <c r="G1739" t="s">
        <v>21522</v>
      </c>
      <c r="H1739" t="s">
        <v>21523</v>
      </c>
      <c r="I1739" s="1">
        <v>44197</v>
      </c>
      <c r="J1739" s="1">
        <v>44926</v>
      </c>
      <c r="K1739" t="s">
        <v>78</v>
      </c>
      <c r="L1739" t="s">
        <v>79</v>
      </c>
      <c r="M1739" t="s">
        <v>80</v>
      </c>
      <c r="N1739" t="s">
        <v>21524</v>
      </c>
      <c r="O1739" t="s">
        <v>221</v>
      </c>
      <c r="P1739" t="s">
        <v>420</v>
      </c>
      <c r="Q1739" t="s">
        <v>21525</v>
      </c>
      <c r="R1739" t="s">
        <v>21364</v>
      </c>
      <c r="S1739" t="s">
        <v>150</v>
      </c>
      <c r="T1739" t="s">
        <v>87</v>
      </c>
      <c r="U1739" t="s">
        <v>88</v>
      </c>
      <c r="V1739" t="s">
        <v>89</v>
      </c>
      <c r="W1739" t="s">
        <v>78</v>
      </c>
      <c r="X1739" t="s">
        <v>120</v>
      </c>
      <c r="Y1739" t="s">
        <v>91</v>
      </c>
      <c r="Z1739" t="s">
        <v>92</v>
      </c>
      <c r="AA1739" s="1">
        <v>44567</v>
      </c>
      <c r="AB1739" s="2">
        <v>718</v>
      </c>
      <c r="AC1739" s="2">
        <v>827</v>
      </c>
      <c r="AD1739" s="2"/>
      <c r="AE1739" s="2"/>
      <c r="AF1739" s="2"/>
      <c r="AG1739">
        <v>0</v>
      </c>
      <c r="AH1739" s="3">
        <v>718</v>
      </c>
      <c r="AI1739" s="3">
        <v>827</v>
      </c>
      <c r="AJ1739" s="3">
        <v>0</v>
      </c>
      <c r="AK1739" s="3">
        <v>0</v>
      </c>
      <c r="AL1739" s="3">
        <v>0</v>
      </c>
      <c r="AM1739" t="s">
        <v>21351</v>
      </c>
      <c r="AN1739" t="s">
        <v>21352</v>
      </c>
      <c r="AO1739" t="s">
        <v>21342</v>
      </c>
      <c r="AP1739" t="s">
        <v>21343</v>
      </c>
      <c r="AQ1739" t="s">
        <v>83</v>
      </c>
      <c r="AR1739" t="s">
        <v>21353</v>
      </c>
      <c r="AS1739" t="s">
        <v>83</v>
      </c>
      <c r="AT1739" t="s">
        <v>96</v>
      </c>
      <c r="AU1739" t="s">
        <v>21354</v>
      </c>
      <c r="AV1739" t="s">
        <v>21355</v>
      </c>
      <c r="AW1739" t="s">
        <v>99</v>
      </c>
      <c r="AX1739" t="s">
        <v>100</v>
      </c>
      <c r="AY1739" t="s">
        <v>83</v>
      </c>
      <c r="AZ1739" t="s">
        <v>83</v>
      </c>
      <c r="BA1739" t="s">
        <v>103</v>
      </c>
      <c r="BB1739" t="s">
        <v>21526</v>
      </c>
      <c r="BC1739" s="4"/>
      <c r="BD1739" t="s">
        <v>83</v>
      </c>
      <c r="BE1739" t="s">
        <v>105</v>
      </c>
      <c r="BF1739" t="s">
        <v>106</v>
      </c>
      <c r="BG1739" t="s">
        <v>107</v>
      </c>
      <c r="BH1739" t="s">
        <v>108</v>
      </c>
      <c r="BI1739" t="s">
        <v>109</v>
      </c>
      <c r="BJ1739" s="2">
        <v>0</v>
      </c>
      <c r="BK1739" t="s">
        <v>90</v>
      </c>
      <c r="BL1739" t="s">
        <v>90</v>
      </c>
      <c r="BM1739" t="s">
        <v>83</v>
      </c>
      <c r="BN1739" t="s">
        <v>83</v>
      </c>
      <c r="BO1739" t="s">
        <v>83</v>
      </c>
      <c r="BP1739" t="s">
        <v>83</v>
      </c>
      <c r="BQ1739" t="s">
        <v>83</v>
      </c>
      <c r="BR1739" t="s">
        <v>83</v>
      </c>
      <c r="BS1739" t="s">
        <v>83</v>
      </c>
      <c r="BT1739" s="3">
        <v>1</v>
      </c>
    </row>
    <row r="1740" spans="1:72" x14ac:dyDescent="0.25">
      <c r="A1740" t="s">
        <v>21342</v>
      </c>
      <c r="B1740" t="s">
        <v>21343</v>
      </c>
      <c r="C1740" t="s">
        <v>21344</v>
      </c>
      <c r="D1740" t="s">
        <v>74</v>
      </c>
      <c r="E1740" t="s">
        <v>21868</v>
      </c>
      <c r="F1740" t="s">
        <v>21345</v>
      </c>
      <c r="G1740" t="s">
        <v>21527</v>
      </c>
      <c r="H1740" t="s">
        <v>21528</v>
      </c>
      <c r="I1740" s="1">
        <v>44197</v>
      </c>
      <c r="J1740" s="1">
        <v>44926</v>
      </c>
      <c r="K1740" t="s">
        <v>78</v>
      </c>
      <c r="L1740" t="s">
        <v>79</v>
      </c>
      <c r="M1740" t="s">
        <v>80</v>
      </c>
      <c r="N1740" t="s">
        <v>457</v>
      </c>
      <c r="O1740" t="s">
        <v>8121</v>
      </c>
      <c r="P1740" t="s">
        <v>156</v>
      </c>
      <c r="Q1740" t="s">
        <v>21529</v>
      </c>
      <c r="R1740" t="s">
        <v>21350</v>
      </c>
      <c r="S1740" t="s">
        <v>150</v>
      </c>
      <c r="T1740" t="s">
        <v>87</v>
      </c>
      <c r="U1740" t="s">
        <v>88</v>
      </c>
      <c r="V1740" t="s">
        <v>89</v>
      </c>
      <c r="W1740" t="s">
        <v>78</v>
      </c>
      <c r="X1740" t="s">
        <v>120</v>
      </c>
      <c r="Y1740" t="s">
        <v>91</v>
      </c>
      <c r="Z1740" t="s">
        <v>92</v>
      </c>
      <c r="AA1740" s="1">
        <v>44566</v>
      </c>
      <c r="AB1740" s="2">
        <v>800</v>
      </c>
      <c r="AC1740" s="2">
        <v>847</v>
      </c>
      <c r="AD1740" s="2"/>
      <c r="AE1740" s="2"/>
      <c r="AF1740" s="2"/>
      <c r="AG1740">
        <v>0</v>
      </c>
      <c r="AH1740" s="3">
        <v>800</v>
      </c>
      <c r="AI1740" s="3">
        <v>847</v>
      </c>
      <c r="AJ1740" s="3">
        <v>0</v>
      </c>
      <c r="AK1740" s="3">
        <v>0</v>
      </c>
      <c r="AL1740" s="3">
        <v>0</v>
      </c>
      <c r="AM1740" t="s">
        <v>21351</v>
      </c>
      <c r="AN1740" t="s">
        <v>21352</v>
      </c>
      <c r="AO1740" t="s">
        <v>21342</v>
      </c>
      <c r="AP1740" t="s">
        <v>21343</v>
      </c>
      <c r="AQ1740" t="s">
        <v>83</v>
      </c>
      <c r="AR1740" t="s">
        <v>21353</v>
      </c>
      <c r="AS1740" t="s">
        <v>83</v>
      </c>
      <c r="AT1740" t="s">
        <v>96</v>
      </c>
      <c r="AU1740" t="s">
        <v>21354</v>
      </c>
      <c r="AV1740" t="s">
        <v>21355</v>
      </c>
      <c r="AW1740" t="s">
        <v>99</v>
      </c>
      <c r="AX1740" t="s">
        <v>100</v>
      </c>
      <c r="AY1740" t="s">
        <v>83</v>
      </c>
      <c r="AZ1740" t="s">
        <v>83</v>
      </c>
      <c r="BA1740" t="s">
        <v>103</v>
      </c>
      <c r="BB1740" t="s">
        <v>21530</v>
      </c>
      <c r="BC1740" s="4"/>
      <c r="BD1740" t="s">
        <v>83</v>
      </c>
      <c r="BE1740" t="s">
        <v>105</v>
      </c>
      <c r="BF1740" t="s">
        <v>106</v>
      </c>
      <c r="BG1740" t="s">
        <v>107</v>
      </c>
      <c r="BH1740" t="s">
        <v>108</v>
      </c>
      <c r="BI1740" t="s">
        <v>109</v>
      </c>
      <c r="BJ1740" s="2">
        <v>0</v>
      </c>
      <c r="BK1740" t="s">
        <v>90</v>
      </c>
      <c r="BL1740" t="s">
        <v>90</v>
      </c>
      <c r="BM1740" t="s">
        <v>83</v>
      </c>
      <c r="BN1740" t="s">
        <v>83</v>
      </c>
      <c r="BO1740" t="s">
        <v>83</v>
      </c>
      <c r="BP1740" t="s">
        <v>83</v>
      </c>
      <c r="BQ1740" t="s">
        <v>83</v>
      </c>
      <c r="BR1740" t="s">
        <v>83</v>
      </c>
      <c r="BS1740" t="s">
        <v>83</v>
      </c>
      <c r="BT1740" s="3">
        <v>1</v>
      </c>
    </row>
    <row r="1741" spans="1:72" x14ac:dyDescent="0.25">
      <c r="A1741" t="s">
        <v>21342</v>
      </c>
      <c r="B1741" t="s">
        <v>21343</v>
      </c>
      <c r="C1741" t="s">
        <v>21344</v>
      </c>
      <c r="D1741" t="s">
        <v>74</v>
      </c>
      <c r="E1741" t="s">
        <v>21868</v>
      </c>
      <c r="F1741" t="s">
        <v>21345</v>
      </c>
      <c r="G1741" t="s">
        <v>21531</v>
      </c>
      <c r="H1741" t="s">
        <v>21532</v>
      </c>
      <c r="I1741" s="1">
        <v>44197</v>
      </c>
      <c r="J1741" s="1">
        <v>44926</v>
      </c>
      <c r="K1741" t="s">
        <v>78</v>
      </c>
      <c r="L1741" t="s">
        <v>79</v>
      </c>
      <c r="M1741" t="s">
        <v>80</v>
      </c>
      <c r="N1741" t="s">
        <v>21533</v>
      </c>
      <c r="O1741" t="s">
        <v>168</v>
      </c>
      <c r="P1741" t="s">
        <v>420</v>
      </c>
      <c r="Q1741" t="s">
        <v>21534</v>
      </c>
      <c r="R1741" t="s">
        <v>21364</v>
      </c>
      <c r="S1741" t="s">
        <v>150</v>
      </c>
      <c r="T1741" t="s">
        <v>87</v>
      </c>
      <c r="U1741" t="s">
        <v>88</v>
      </c>
      <c r="V1741" t="s">
        <v>89</v>
      </c>
      <c r="W1741" t="s">
        <v>78</v>
      </c>
      <c r="X1741" t="s">
        <v>120</v>
      </c>
      <c r="Y1741" t="s">
        <v>91</v>
      </c>
      <c r="Z1741" t="s">
        <v>92</v>
      </c>
      <c r="AA1741" s="1">
        <v>44567</v>
      </c>
      <c r="AB1741" s="2">
        <v>66</v>
      </c>
      <c r="AC1741" s="2">
        <v>57</v>
      </c>
      <c r="AD1741" s="2"/>
      <c r="AE1741" s="2"/>
      <c r="AF1741" s="2"/>
      <c r="AG1741">
        <v>0</v>
      </c>
      <c r="AH1741" s="3">
        <v>55</v>
      </c>
      <c r="AI1741" s="3">
        <v>48</v>
      </c>
      <c r="AJ1741" s="3">
        <v>0</v>
      </c>
      <c r="AK1741" s="3">
        <v>0</v>
      </c>
      <c r="AL1741" s="3">
        <v>0</v>
      </c>
      <c r="AM1741" t="s">
        <v>21351</v>
      </c>
      <c r="AN1741" t="s">
        <v>21352</v>
      </c>
      <c r="AO1741" t="s">
        <v>21342</v>
      </c>
      <c r="AP1741" t="s">
        <v>21343</v>
      </c>
      <c r="AQ1741" t="s">
        <v>83</v>
      </c>
      <c r="AR1741" t="s">
        <v>21353</v>
      </c>
      <c r="AS1741" t="s">
        <v>83</v>
      </c>
      <c r="AT1741" t="s">
        <v>96</v>
      </c>
      <c r="AU1741" t="s">
        <v>21354</v>
      </c>
      <c r="AV1741" t="s">
        <v>21355</v>
      </c>
      <c r="AW1741" t="s">
        <v>99</v>
      </c>
      <c r="AX1741" t="s">
        <v>100</v>
      </c>
      <c r="AY1741" t="s">
        <v>83</v>
      </c>
      <c r="AZ1741" t="s">
        <v>83</v>
      </c>
      <c r="BA1741" t="s">
        <v>103</v>
      </c>
      <c r="BB1741" t="s">
        <v>21535</v>
      </c>
      <c r="BC1741" s="4"/>
      <c r="BD1741" t="s">
        <v>83</v>
      </c>
      <c r="BE1741" t="s">
        <v>105</v>
      </c>
      <c r="BF1741" t="s">
        <v>106</v>
      </c>
      <c r="BG1741" t="s">
        <v>107</v>
      </c>
      <c r="BH1741" t="s">
        <v>108</v>
      </c>
      <c r="BI1741" t="s">
        <v>109</v>
      </c>
      <c r="BJ1741" s="2">
        <v>0</v>
      </c>
      <c r="BK1741" t="s">
        <v>78</v>
      </c>
      <c r="BL1741" t="s">
        <v>90</v>
      </c>
      <c r="BM1741" t="s">
        <v>83</v>
      </c>
      <c r="BN1741" t="s">
        <v>83</v>
      </c>
      <c r="BO1741" t="s">
        <v>83</v>
      </c>
      <c r="BP1741" t="s">
        <v>83</v>
      </c>
      <c r="BQ1741" t="s">
        <v>83</v>
      </c>
      <c r="BR1741" t="s">
        <v>83</v>
      </c>
      <c r="BS1741" t="s">
        <v>83</v>
      </c>
      <c r="BT1741" s="3">
        <v>1</v>
      </c>
    </row>
    <row r="1742" spans="1:72" x14ac:dyDescent="0.25">
      <c r="A1742" t="s">
        <v>21342</v>
      </c>
      <c r="B1742" t="s">
        <v>21343</v>
      </c>
      <c r="C1742" t="s">
        <v>21344</v>
      </c>
      <c r="D1742" t="s">
        <v>74</v>
      </c>
      <c r="E1742" t="s">
        <v>21868</v>
      </c>
      <c r="F1742" t="s">
        <v>21345</v>
      </c>
      <c r="G1742" t="s">
        <v>21536</v>
      </c>
      <c r="H1742" t="s">
        <v>21537</v>
      </c>
      <c r="I1742" s="1">
        <v>44197</v>
      </c>
      <c r="J1742" s="1">
        <v>44926</v>
      </c>
      <c r="K1742" t="s">
        <v>78</v>
      </c>
      <c r="L1742" t="s">
        <v>79</v>
      </c>
      <c r="M1742" t="s">
        <v>80</v>
      </c>
      <c r="N1742" t="s">
        <v>21538</v>
      </c>
      <c r="O1742" t="s">
        <v>329</v>
      </c>
      <c r="P1742" t="s">
        <v>420</v>
      </c>
      <c r="Q1742" t="s">
        <v>21539</v>
      </c>
      <c r="R1742" t="s">
        <v>21364</v>
      </c>
      <c r="S1742" t="s">
        <v>150</v>
      </c>
      <c r="T1742" t="s">
        <v>87</v>
      </c>
      <c r="U1742" t="s">
        <v>88</v>
      </c>
      <c r="V1742" t="s">
        <v>89</v>
      </c>
      <c r="W1742" t="s">
        <v>78</v>
      </c>
      <c r="X1742" t="s">
        <v>120</v>
      </c>
      <c r="Y1742" t="s">
        <v>91</v>
      </c>
      <c r="Z1742" t="s">
        <v>92</v>
      </c>
      <c r="AA1742" s="1">
        <v>44566</v>
      </c>
      <c r="AB1742" s="2">
        <v>149</v>
      </c>
      <c r="AC1742" s="2">
        <v>92</v>
      </c>
      <c r="AD1742" s="2"/>
      <c r="AE1742" s="2"/>
      <c r="AF1742" s="2"/>
      <c r="AG1742">
        <v>0</v>
      </c>
      <c r="AH1742" s="3">
        <v>149</v>
      </c>
      <c r="AI1742" s="3">
        <v>92</v>
      </c>
      <c r="AJ1742" s="3">
        <v>0</v>
      </c>
      <c r="AK1742" s="3">
        <v>0</v>
      </c>
      <c r="AL1742" s="3">
        <v>0</v>
      </c>
      <c r="AM1742" t="s">
        <v>21351</v>
      </c>
      <c r="AN1742" t="s">
        <v>21352</v>
      </c>
      <c r="AO1742" t="s">
        <v>21342</v>
      </c>
      <c r="AP1742" t="s">
        <v>21343</v>
      </c>
      <c r="AQ1742" t="s">
        <v>83</v>
      </c>
      <c r="AR1742" t="s">
        <v>21353</v>
      </c>
      <c r="AS1742" t="s">
        <v>83</v>
      </c>
      <c r="AT1742" t="s">
        <v>96</v>
      </c>
      <c r="AU1742" t="s">
        <v>21354</v>
      </c>
      <c r="AV1742" t="s">
        <v>21355</v>
      </c>
      <c r="AW1742" t="s">
        <v>99</v>
      </c>
      <c r="AX1742" t="s">
        <v>100</v>
      </c>
      <c r="AY1742" t="s">
        <v>83</v>
      </c>
      <c r="AZ1742" t="s">
        <v>83</v>
      </c>
      <c r="BA1742" t="s">
        <v>103</v>
      </c>
      <c r="BB1742" t="s">
        <v>21540</v>
      </c>
      <c r="BC1742" s="4"/>
      <c r="BD1742" t="s">
        <v>83</v>
      </c>
      <c r="BE1742" t="s">
        <v>105</v>
      </c>
      <c r="BF1742" t="s">
        <v>106</v>
      </c>
      <c r="BG1742" t="s">
        <v>107</v>
      </c>
      <c r="BH1742" t="s">
        <v>108</v>
      </c>
      <c r="BI1742" t="s">
        <v>109</v>
      </c>
      <c r="BJ1742" s="2">
        <v>0</v>
      </c>
      <c r="BK1742" t="s">
        <v>78</v>
      </c>
      <c r="BL1742" t="s">
        <v>90</v>
      </c>
      <c r="BM1742" t="s">
        <v>83</v>
      </c>
      <c r="BN1742" t="s">
        <v>83</v>
      </c>
      <c r="BO1742" t="s">
        <v>83</v>
      </c>
      <c r="BP1742" t="s">
        <v>83</v>
      </c>
      <c r="BQ1742" t="s">
        <v>83</v>
      </c>
      <c r="BR1742" t="s">
        <v>83</v>
      </c>
      <c r="BS1742" t="s">
        <v>83</v>
      </c>
      <c r="BT1742" s="3">
        <v>1</v>
      </c>
    </row>
    <row r="1743" spans="1:72" x14ac:dyDescent="0.25">
      <c r="A1743" t="s">
        <v>21342</v>
      </c>
      <c r="B1743" t="s">
        <v>21343</v>
      </c>
      <c r="C1743" t="s">
        <v>21344</v>
      </c>
      <c r="D1743" t="s">
        <v>74</v>
      </c>
      <c r="E1743" t="s">
        <v>21868</v>
      </c>
      <c r="F1743" t="s">
        <v>21345</v>
      </c>
      <c r="G1743" t="s">
        <v>21541</v>
      </c>
      <c r="H1743" t="s">
        <v>21542</v>
      </c>
      <c r="I1743" s="1">
        <v>44197</v>
      </c>
      <c r="J1743" s="1">
        <v>44926</v>
      </c>
      <c r="K1743" t="s">
        <v>78</v>
      </c>
      <c r="L1743" t="s">
        <v>79</v>
      </c>
      <c r="M1743" t="s">
        <v>80</v>
      </c>
      <c r="N1743" t="s">
        <v>21543</v>
      </c>
      <c r="O1743" t="s">
        <v>155</v>
      </c>
      <c r="P1743" t="s">
        <v>2318</v>
      </c>
      <c r="Q1743" t="s">
        <v>21544</v>
      </c>
      <c r="R1743" t="s">
        <v>21545</v>
      </c>
      <c r="S1743" t="s">
        <v>119</v>
      </c>
      <c r="T1743" t="s">
        <v>87</v>
      </c>
      <c r="U1743" t="s">
        <v>88</v>
      </c>
      <c r="V1743" t="s">
        <v>89</v>
      </c>
      <c r="W1743" t="s">
        <v>78</v>
      </c>
      <c r="X1743" t="s">
        <v>120</v>
      </c>
      <c r="Y1743" t="s">
        <v>91</v>
      </c>
      <c r="Z1743" t="s">
        <v>92</v>
      </c>
      <c r="AA1743" s="1">
        <v>44567</v>
      </c>
      <c r="AB1743" s="2">
        <v>8295</v>
      </c>
      <c r="AC1743" s="2">
        <v>9559</v>
      </c>
      <c r="AD1743" s="2"/>
      <c r="AE1743" s="2"/>
      <c r="AF1743" s="2"/>
      <c r="AG1743">
        <v>0</v>
      </c>
      <c r="AH1743" s="3">
        <v>8281</v>
      </c>
      <c r="AI1743" s="3">
        <v>9570</v>
      </c>
      <c r="AJ1743" s="3">
        <v>0</v>
      </c>
      <c r="AK1743" s="3">
        <v>0</v>
      </c>
      <c r="AL1743" s="3">
        <v>0</v>
      </c>
      <c r="AM1743" t="s">
        <v>21351</v>
      </c>
      <c r="AN1743" t="s">
        <v>21352</v>
      </c>
      <c r="AO1743" t="s">
        <v>21342</v>
      </c>
      <c r="AP1743" t="s">
        <v>21343</v>
      </c>
      <c r="AQ1743" t="s">
        <v>83</v>
      </c>
      <c r="AR1743" t="s">
        <v>21353</v>
      </c>
      <c r="AS1743" t="s">
        <v>83</v>
      </c>
      <c r="AT1743" t="s">
        <v>96</v>
      </c>
      <c r="AU1743" t="s">
        <v>21354</v>
      </c>
      <c r="AV1743" t="s">
        <v>21355</v>
      </c>
      <c r="AW1743" t="s">
        <v>99</v>
      </c>
      <c r="AX1743" t="s">
        <v>100</v>
      </c>
      <c r="AY1743" t="s">
        <v>83</v>
      </c>
      <c r="AZ1743" t="s">
        <v>83</v>
      </c>
      <c r="BA1743" t="s">
        <v>103</v>
      </c>
      <c r="BB1743" t="s">
        <v>21546</v>
      </c>
      <c r="BC1743" s="4"/>
      <c r="BD1743" t="s">
        <v>83</v>
      </c>
      <c r="BE1743" t="s">
        <v>105</v>
      </c>
      <c r="BF1743" t="s">
        <v>106</v>
      </c>
      <c r="BG1743" t="s">
        <v>107</v>
      </c>
      <c r="BH1743" t="s">
        <v>123</v>
      </c>
      <c r="BI1743" t="s">
        <v>124</v>
      </c>
      <c r="BJ1743" s="2">
        <v>0</v>
      </c>
      <c r="BK1743" t="s">
        <v>78</v>
      </c>
      <c r="BL1743" t="s">
        <v>90</v>
      </c>
      <c r="BM1743" t="s">
        <v>83</v>
      </c>
      <c r="BN1743" t="s">
        <v>83</v>
      </c>
      <c r="BO1743" t="s">
        <v>83</v>
      </c>
      <c r="BP1743" t="s">
        <v>83</v>
      </c>
      <c r="BQ1743" t="s">
        <v>83</v>
      </c>
      <c r="BR1743" t="s">
        <v>83</v>
      </c>
      <c r="BS1743" t="s">
        <v>83</v>
      </c>
      <c r="BT1743" s="3">
        <v>1</v>
      </c>
    </row>
    <row r="1744" spans="1:72" x14ac:dyDescent="0.25">
      <c r="A1744" t="s">
        <v>21342</v>
      </c>
      <c r="B1744" t="s">
        <v>21343</v>
      </c>
      <c r="C1744" t="s">
        <v>21344</v>
      </c>
      <c r="D1744" t="s">
        <v>74</v>
      </c>
      <c r="E1744" t="s">
        <v>21868</v>
      </c>
      <c r="F1744" t="s">
        <v>21345</v>
      </c>
      <c r="G1744" t="s">
        <v>21547</v>
      </c>
      <c r="H1744" t="s">
        <v>21548</v>
      </c>
      <c r="I1744" s="1">
        <v>44197</v>
      </c>
      <c r="J1744" s="1">
        <v>44926</v>
      </c>
      <c r="K1744" t="s">
        <v>78</v>
      </c>
      <c r="L1744" t="s">
        <v>79</v>
      </c>
      <c r="M1744" t="s">
        <v>80</v>
      </c>
      <c r="N1744" t="s">
        <v>21549</v>
      </c>
      <c r="O1744" t="s">
        <v>1161</v>
      </c>
      <c r="P1744" t="s">
        <v>96</v>
      </c>
      <c r="Q1744" t="s">
        <v>21550</v>
      </c>
      <c r="R1744" t="s">
        <v>21364</v>
      </c>
      <c r="S1744" t="s">
        <v>86</v>
      </c>
      <c r="T1744" t="s">
        <v>87</v>
      </c>
      <c r="U1744" t="s">
        <v>88</v>
      </c>
      <c r="V1744" t="s">
        <v>1223</v>
      </c>
      <c r="W1744" t="s">
        <v>90</v>
      </c>
      <c r="X1744" t="s">
        <v>83</v>
      </c>
      <c r="Y1744" t="s">
        <v>91</v>
      </c>
      <c r="Z1744" t="s">
        <v>92</v>
      </c>
      <c r="AA1744" s="1">
        <v>44378</v>
      </c>
      <c r="AB1744" s="2">
        <v>130</v>
      </c>
      <c r="AC1744" s="2">
        <v>70</v>
      </c>
      <c r="AD1744" s="2"/>
      <c r="AE1744" s="2"/>
      <c r="AF1744" s="2"/>
      <c r="AG1744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t="s">
        <v>21351</v>
      </c>
      <c r="AN1744" t="s">
        <v>21352</v>
      </c>
      <c r="AO1744" t="s">
        <v>21342</v>
      </c>
      <c r="AP1744" t="s">
        <v>21343</v>
      </c>
      <c r="AQ1744" t="s">
        <v>83</v>
      </c>
      <c r="AR1744" t="s">
        <v>21353</v>
      </c>
      <c r="AS1744" t="s">
        <v>83</v>
      </c>
      <c r="AT1744" t="s">
        <v>96</v>
      </c>
      <c r="AU1744" t="s">
        <v>21354</v>
      </c>
      <c r="AV1744" t="s">
        <v>21355</v>
      </c>
      <c r="AW1744" t="s">
        <v>99</v>
      </c>
      <c r="AX1744" t="s">
        <v>100</v>
      </c>
      <c r="AY1744" t="s">
        <v>83</v>
      </c>
      <c r="AZ1744" t="s">
        <v>21551</v>
      </c>
      <c r="BA1744" t="s">
        <v>103</v>
      </c>
      <c r="BB1744" t="s">
        <v>83</v>
      </c>
      <c r="BC1744" s="4"/>
      <c r="BD1744" t="s">
        <v>83</v>
      </c>
      <c r="BE1744" t="s">
        <v>105</v>
      </c>
      <c r="BF1744" t="s">
        <v>106</v>
      </c>
      <c r="BG1744" t="s">
        <v>107</v>
      </c>
      <c r="BH1744" t="s">
        <v>4773</v>
      </c>
      <c r="BI1744" t="s">
        <v>2343</v>
      </c>
      <c r="BJ1744" s="2">
        <v>0</v>
      </c>
      <c r="BK1744" t="s">
        <v>90</v>
      </c>
      <c r="BL1744" t="s">
        <v>90</v>
      </c>
      <c r="BM1744" t="s">
        <v>83</v>
      </c>
      <c r="BN1744" t="s">
        <v>83</v>
      </c>
      <c r="BO1744" t="s">
        <v>83</v>
      </c>
      <c r="BP1744" t="s">
        <v>83</v>
      </c>
      <c r="BQ1744" t="s">
        <v>83</v>
      </c>
      <c r="BR1744" t="s">
        <v>83</v>
      </c>
      <c r="BS1744" t="s">
        <v>83</v>
      </c>
      <c r="BT1744" s="3">
        <v>1</v>
      </c>
    </row>
    <row r="1745" spans="1:72" x14ac:dyDescent="0.25">
      <c r="A1745" t="s">
        <v>21342</v>
      </c>
      <c r="B1745" t="s">
        <v>21343</v>
      </c>
      <c r="C1745" t="s">
        <v>21344</v>
      </c>
      <c r="D1745" t="s">
        <v>74</v>
      </c>
      <c r="E1745" t="s">
        <v>21868</v>
      </c>
      <c r="F1745" t="s">
        <v>21345</v>
      </c>
      <c r="G1745" t="s">
        <v>21552</v>
      </c>
      <c r="H1745" t="s">
        <v>21553</v>
      </c>
      <c r="I1745" s="1">
        <v>44197</v>
      </c>
      <c r="J1745" s="1">
        <v>44926</v>
      </c>
      <c r="K1745" t="s">
        <v>78</v>
      </c>
      <c r="L1745" t="s">
        <v>79</v>
      </c>
      <c r="M1745" t="s">
        <v>80</v>
      </c>
      <c r="N1745" t="s">
        <v>21554</v>
      </c>
      <c r="O1745" t="s">
        <v>155</v>
      </c>
      <c r="P1745" t="s">
        <v>420</v>
      </c>
      <c r="Q1745" t="s">
        <v>21555</v>
      </c>
      <c r="R1745" t="s">
        <v>21364</v>
      </c>
      <c r="S1745" t="s">
        <v>150</v>
      </c>
      <c r="T1745" t="s">
        <v>87</v>
      </c>
      <c r="U1745" t="s">
        <v>88</v>
      </c>
      <c r="V1745" t="s">
        <v>89</v>
      </c>
      <c r="W1745" t="s">
        <v>78</v>
      </c>
      <c r="X1745" t="s">
        <v>120</v>
      </c>
      <c r="Y1745" t="s">
        <v>91</v>
      </c>
      <c r="Z1745" t="s">
        <v>92</v>
      </c>
      <c r="AA1745" s="1">
        <v>44322</v>
      </c>
      <c r="AB1745" s="2">
        <v>1207</v>
      </c>
      <c r="AC1745" s="2">
        <v>1514</v>
      </c>
      <c r="AD1745" s="2"/>
      <c r="AE1745" s="2"/>
      <c r="AF1745" s="2"/>
      <c r="AG1745">
        <v>0</v>
      </c>
      <c r="AH1745" s="3">
        <v>1083</v>
      </c>
      <c r="AI1745" s="3">
        <v>1364</v>
      </c>
      <c r="AJ1745" s="3">
        <v>0</v>
      </c>
      <c r="AK1745" s="3">
        <v>0</v>
      </c>
      <c r="AL1745" s="3">
        <v>0</v>
      </c>
      <c r="AM1745" t="s">
        <v>21351</v>
      </c>
      <c r="AN1745" t="s">
        <v>21352</v>
      </c>
      <c r="AO1745" t="s">
        <v>21342</v>
      </c>
      <c r="AP1745" t="s">
        <v>21343</v>
      </c>
      <c r="AQ1745" t="s">
        <v>83</v>
      </c>
      <c r="AR1745" t="s">
        <v>21353</v>
      </c>
      <c r="AS1745" t="s">
        <v>83</v>
      </c>
      <c r="AT1745" t="s">
        <v>96</v>
      </c>
      <c r="AU1745" t="s">
        <v>21354</v>
      </c>
      <c r="AV1745" t="s">
        <v>21355</v>
      </c>
      <c r="AW1745" t="s">
        <v>99</v>
      </c>
      <c r="AX1745" t="s">
        <v>100</v>
      </c>
      <c r="AY1745" t="s">
        <v>83</v>
      </c>
      <c r="AZ1745" t="s">
        <v>83</v>
      </c>
      <c r="BA1745" t="s">
        <v>103</v>
      </c>
      <c r="BB1745" t="s">
        <v>21556</v>
      </c>
      <c r="BC1745" s="4"/>
      <c r="BD1745" t="s">
        <v>83</v>
      </c>
      <c r="BE1745" t="s">
        <v>3904</v>
      </c>
      <c r="BF1745" t="s">
        <v>3905</v>
      </c>
      <c r="BG1745" t="s">
        <v>107</v>
      </c>
      <c r="BH1745" t="s">
        <v>108</v>
      </c>
      <c r="BI1745" t="s">
        <v>109</v>
      </c>
      <c r="BJ1745" s="2">
        <v>0</v>
      </c>
      <c r="BK1745" t="s">
        <v>90</v>
      </c>
      <c r="BL1745" t="s">
        <v>90</v>
      </c>
      <c r="BM1745" t="s">
        <v>83</v>
      </c>
      <c r="BN1745" t="s">
        <v>83</v>
      </c>
      <c r="BO1745" t="s">
        <v>83</v>
      </c>
      <c r="BP1745" t="s">
        <v>83</v>
      </c>
      <c r="BQ1745" t="s">
        <v>83</v>
      </c>
      <c r="BR1745" t="s">
        <v>83</v>
      </c>
      <c r="BS1745" t="s">
        <v>83</v>
      </c>
      <c r="BT1745" s="3">
        <v>1</v>
      </c>
    </row>
    <row r="1746" spans="1:72" x14ac:dyDescent="0.25">
      <c r="A1746" t="s">
        <v>21342</v>
      </c>
      <c r="B1746" t="s">
        <v>21343</v>
      </c>
      <c r="C1746" t="s">
        <v>21344</v>
      </c>
      <c r="D1746" t="s">
        <v>74</v>
      </c>
      <c r="E1746" t="s">
        <v>21868</v>
      </c>
      <c r="F1746" t="s">
        <v>21345</v>
      </c>
      <c r="G1746" t="s">
        <v>21557</v>
      </c>
      <c r="H1746" t="s">
        <v>21558</v>
      </c>
      <c r="I1746" s="1">
        <v>44197</v>
      </c>
      <c r="J1746" s="1">
        <v>44926</v>
      </c>
      <c r="K1746" t="s">
        <v>78</v>
      </c>
      <c r="L1746" t="s">
        <v>79</v>
      </c>
      <c r="M1746" t="s">
        <v>80</v>
      </c>
      <c r="N1746" t="s">
        <v>21454</v>
      </c>
      <c r="O1746" t="s">
        <v>82</v>
      </c>
      <c r="P1746" t="s">
        <v>222</v>
      </c>
      <c r="Q1746" t="s">
        <v>21455</v>
      </c>
      <c r="R1746" t="s">
        <v>21364</v>
      </c>
      <c r="S1746" t="s">
        <v>119</v>
      </c>
      <c r="T1746" t="s">
        <v>87</v>
      </c>
      <c r="U1746" t="s">
        <v>88</v>
      </c>
      <c r="V1746" t="s">
        <v>89</v>
      </c>
      <c r="W1746" t="s">
        <v>78</v>
      </c>
      <c r="X1746" t="s">
        <v>120</v>
      </c>
      <c r="Y1746" t="s">
        <v>91</v>
      </c>
      <c r="Z1746" t="s">
        <v>92</v>
      </c>
      <c r="AA1746" s="1">
        <v>44566</v>
      </c>
      <c r="AB1746" s="2">
        <v>100</v>
      </c>
      <c r="AC1746" s="2">
        <v>116</v>
      </c>
      <c r="AD1746" s="2"/>
      <c r="AE1746" s="2"/>
      <c r="AF1746" s="2"/>
      <c r="AG1746">
        <v>0</v>
      </c>
      <c r="AH1746" s="3">
        <v>100</v>
      </c>
      <c r="AI1746" s="3">
        <v>116</v>
      </c>
      <c r="AJ1746" s="3">
        <v>0</v>
      </c>
      <c r="AK1746" s="3">
        <v>0</v>
      </c>
      <c r="AL1746" s="3">
        <v>0</v>
      </c>
      <c r="AM1746" t="s">
        <v>21351</v>
      </c>
      <c r="AN1746" t="s">
        <v>21352</v>
      </c>
      <c r="AO1746" t="s">
        <v>21342</v>
      </c>
      <c r="AP1746" t="s">
        <v>21343</v>
      </c>
      <c r="AQ1746" t="s">
        <v>83</v>
      </c>
      <c r="AR1746" t="s">
        <v>21353</v>
      </c>
      <c r="AS1746" t="s">
        <v>83</v>
      </c>
      <c r="AT1746" t="s">
        <v>96</v>
      </c>
      <c r="AU1746" t="s">
        <v>21354</v>
      </c>
      <c r="AV1746" t="s">
        <v>21355</v>
      </c>
      <c r="AW1746" t="s">
        <v>99</v>
      </c>
      <c r="AX1746" t="s">
        <v>100</v>
      </c>
      <c r="AY1746" t="s">
        <v>83</v>
      </c>
      <c r="AZ1746" t="s">
        <v>83</v>
      </c>
      <c r="BA1746" t="s">
        <v>103</v>
      </c>
      <c r="BB1746" t="s">
        <v>21559</v>
      </c>
      <c r="BC1746" s="4"/>
      <c r="BD1746" t="s">
        <v>83</v>
      </c>
      <c r="BE1746" t="s">
        <v>3904</v>
      </c>
      <c r="BF1746" t="s">
        <v>3905</v>
      </c>
      <c r="BG1746" t="s">
        <v>107</v>
      </c>
      <c r="BH1746" t="s">
        <v>472</v>
      </c>
      <c r="BI1746" t="s">
        <v>473</v>
      </c>
      <c r="BJ1746" s="2">
        <v>0</v>
      </c>
      <c r="BK1746" t="s">
        <v>90</v>
      </c>
      <c r="BL1746" t="s">
        <v>90</v>
      </c>
      <c r="BM1746" t="s">
        <v>83</v>
      </c>
      <c r="BN1746" t="s">
        <v>83</v>
      </c>
      <c r="BO1746" t="s">
        <v>83</v>
      </c>
      <c r="BP1746" t="s">
        <v>83</v>
      </c>
      <c r="BQ1746" t="s">
        <v>83</v>
      </c>
      <c r="BR1746" t="s">
        <v>83</v>
      </c>
      <c r="BS1746" t="s">
        <v>83</v>
      </c>
      <c r="BT1746" s="3">
        <v>1</v>
      </c>
    </row>
    <row r="1747" spans="1:72" x14ac:dyDescent="0.25">
      <c r="A1747" t="s">
        <v>21342</v>
      </c>
      <c r="B1747" t="s">
        <v>21343</v>
      </c>
      <c r="C1747" t="s">
        <v>21344</v>
      </c>
      <c r="D1747" t="s">
        <v>74</v>
      </c>
      <c r="E1747" t="s">
        <v>21868</v>
      </c>
      <c r="F1747" t="s">
        <v>21345</v>
      </c>
      <c r="G1747" t="s">
        <v>21560</v>
      </c>
      <c r="H1747" t="s">
        <v>21561</v>
      </c>
      <c r="I1747" s="1">
        <v>44197</v>
      </c>
      <c r="J1747" s="1">
        <v>44926</v>
      </c>
      <c r="K1747" t="s">
        <v>78</v>
      </c>
      <c r="L1747" t="s">
        <v>79</v>
      </c>
      <c r="M1747" t="s">
        <v>80</v>
      </c>
      <c r="N1747" t="s">
        <v>21504</v>
      </c>
      <c r="O1747" t="s">
        <v>301</v>
      </c>
      <c r="P1747" t="s">
        <v>222</v>
      </c>
      <c r="Q1747" t="s">
        <v>21562</v>
      </c>
      <c r="R1747" t="s">
        <v>21364</v>
      </c>
      <c r="S1747" t="s">
        <v>119</v>
      </c>
      <c r="T1747" t="s">
        <v>87</v>
      </c>
      <c r="U1747" t="s">
        <v>88</v>
      </c>
      <c r="V1747" t="s">
        <v>89</v>
      </c>
      <c r="W1747" t="s">
        <v>78</v>
      </c>
      <c r="X1747" t="s">
        <v>120</v>
      </c>
      <c r="Y1747" t="s">
        <v>91</v>
      </c>
      <c r="Z1747" t="s">
        <v>92</v>
      </c>
      <c r="AA1747" s="1">
        <v>44566</v>
      </c>
      <c r="AB1747" s="2">
        <v>821</v>
      </c>
      <c r="AC1747" s="2">
        <v>804</v>
      </c>
      <c r="AD1747" s="2"/>
      <c r="AE1747" s="2"/>
      <c r="AF1747" s="2"/>
      <c r="AG1747">
        <v>0</v>
      </c>
      <c r="AH1747" s="3">
        <v>821</v>
      </c>
      <c r="AI1747" s="3">
        <v>804</v>
      </c>
      <c r="AJ1747" s="3">
        <v>0</v>
      </c>
      <c r="AK1747" s="3">
        <v>0</v>
      </c>
      <c r="AL1747" s="3">
        <v>0</v>
      </c>
      <c r="AM1747" t="s">
        <v>21351</v>
      </c>
      <c r="AN1747" t="s">
        <v>21352</v>
      </c>
      <c r="AO1747" t="s">
        <v>21342</v>
      </c>
      <c r="AP1747" t="s">
        <v>21343</v>
      </c>
      <c r="AQ1747" t="s">
        <v>83</v>
      </c>
      <c r="AR1747" t="s">
        <v>21353</v>
      </c>
      <c r="AS1747" t="s">
        <v>83</v>
      </c>
      <c r="AT1747" t="s">
        <v>96</v>
      </c>
      <c r="AU1747" t="s">
        <v>21354</v>
      </c>
      <c r="AV1747" t="s">
        <v>21355</v>
      </c>
      <c r="AW1747" t="s">
        <v>99</v>
      </c>
      <c r="AX1747" t="s">
        <v>100</v>
      </c>
      <c r="AY1747" t="s">
        <v>83</v>
      </c>
      <c r="AZ1747" t="s">
        <v>83</v>
      </c>
      <c r="BA1747" t="s">
        <v>103</v>
      </c>
      <c r="BB1747" t="s">
        <v>21563</v>
      </c>
      <c r="BC1747" s="4"/>
      <c r="BD1747" t="s">
        <v>83</v>
      </c>
      <c r="BE1747" t="s">
        <v>3904</v>
      </c>
      <c r="BF1747" t="s">
        <v>3905</v>
      </c>
      <c r="BG1747" t="s">
        <v>107</v>
      </c>
      <c r="BH1747" t="s">
        <v>123</v>
      </c>
      <c r="BI1747" t="s">
        <v>124</v>
      </c>
      <c r="BJ1747" s="2">
        <v>0</v>
      </c>
      <c r="BK1747" t="s">
        <v>90</v>
      </c>
      <c r="BL1747" t="s">
        <v>90</v>
      </c>
      <c r="BM1747" t="s">
        <v>83</v>
      </c>
      <c r="BN1747" t="s">
        <v>83</v>
      </c>
      <c r="BO1747" t="s">
        <v>83</v>
      </c>
      <c r="BP1747" t="s">
        <v>83</v>
      </c>
      <c r="BQ1747" t="s">
        <v>83</v>
      </c>
      <c r="BR1747" t="s">
        <v>83</v>
      </c>
      <c r="BS1747" t="s">
        <v>83</v>
      </c>
      <c r="BT1747" s="3">
        <v>1</v>
      </c>
    </row>
    <row r="1748" spans="1:72" x14ac:dyDescent="0.25">
      <c r="A1748" t="s">
        <v>21342</v>
      </c>
      <c r="B1748" t="s">
        <v>21343</v>
      </c>
      <c r="C1748" t="s">
        <v>21344</v>
      </c>
      <c r="D1748" t="s">
        <v>74</v>
      </c>
      <c r="E1748" t="s">
        <v>21868</v>
      </c>
      <c r="F1748" t="s">
        <v>21345</v>
      </c>
      <c r="G1748" t="s">
        <v>21564</v>
      </c>
      <c r="H1748" t="s">
        <v>21565</v>
      </c>
      <c r="I1748" s="1">
        <v>44197</v>
      </c>
      <c r="J1748" s="1">
        <v>44926</v>
      </c>
      <c r="K1748" t="s">
        <v>78</v>
      </c>
      <c r="L1748" t="s">
        <v>79</v>
      </c>
      <c r="M1748" t="s">
        <v>80</v>
      </c>
      <c r="N1748" t="s">
        <v>21566</v>
      </c>
      <c r="O1748" t="s">
        <v>155</v>
      </c>
      <c r="P1748" t="s">
        <v>420</v>
      </c>
      <c r="Q1748" t="s">
        <v>21567</v>
      </c>
      <c r="R1748" t="s">
        <v>21364</v>
      </c>
      <c r="S1748" t="s">
        <v>150</v>
      </c>
      <c r="T1748" t="s">
        <v>87</v>
      </c>
      <c r="U1748" t="s">
        <v>88</v>
      </c>
      <c r="V1748" t="s">
        <v>89</v>
      </c>
      <c r="W1748" t="s">
        <v>78</v>
      </c>
      <c r="X1748" t="s">
        <v>120</v>
      </c>
      <c r="Y1748" t="s">
        <v>91</v>
      </c>
      <c r="Z1748" t="s">
        <v>92</v>
      </c>
      <c r="AA1748" s="1">
        <v>44566</v>
      </c>
      <c r="AB1748" s="2">
        <v>87</v>
      </c>
      <c r="AC1748" s="2">
        <v>67</v>
      </c>
      <c r="AD1748" s="2"/>
      <c r="AE1748" s="2"/>
      <c r="AF1748" s="2"/>
      <c r="AG1748">
        <v>0</v>
      </c>
      <c r="AH1748" s="3">
        <v>87</v>
      </c>
      <c r="AI1748" s="3">
        <v>67</v>
      </c>
      <c r="AJ1748" s="3">
        <v>0</v>
      </c>
      <c r="AK1748" s="3">
        <v>0</v>
      </c>
      <c r="AL1748" s="3">
        <v>0</v>
      </c>
      <c r="AM1748" t="s">
        <v>21351</v>
      </c>
      <c r="AN1748" t="s">
        <v>21352</v>
      </c>
      <c r="AO1748" t="s">
        <v>21342</v>
      </c>
      <c r="AP1748" t="s">
        <v>21343</v>
      </c>
      <c r="AQ1748" t="s">
        <v>83</v>
      </c>
      <c r="AR1748" t="s">
        <v>21353</v>
      </c>
      <c r="AS1748" t="s">
        <v>83</v>
      </c>
      <c r="AT1748" t="s">
        <v>96</v>
      </c>
      <c r="AU1748" t="s">
        <v>21354</v>
      </c>
      <c r="AV1748" t="s">
        <v>21355</v>
      </c>
      <c r="AW1748" t="s">
        <v>99</v>
      </c>
      <c r="AX1748" t="s">
        <v>100</v>
      </c>
      <c r="AY1748" t="s">
        <v>83</v>
      </c>
      <c r="AZ1748" t="s">
        <v>83</v>
      </c>
      <c r="BA1748" t="s">
        <v>103</v>
      </c>
      <c r="BB1748" t="s">
        <v>21568</v>
      </c>
      <c r="BC1748" s="4"/>
      <c r="BD1748" t="s">
        <v>83</v>
      </c>
      <c r="BE1748" t="s">
        <v>3904</v>
      </c>
      <c r="BF1748" t="s">
        <v>3905</v>
      </c>
      <c r="BG1748" t="s">
        <v>107</v>
      </c>
      <c r="BH1748" t="s">
        <v>108</v>
      </c>
      <c r="BI1748" t="s">
        <v>109</v>
      </c>
      <c r="BJ1748" s="2">
        <v>0</v>
      </c>
      <c r="BK1748" t="s">
        <v>78</v>
      </c>
      <c r="BL1748" t="s">
        <v>90</v>
      </c>
      <c r="BM1748" t="s">
        <v>83</v>
      </c>
      <c r="BN1748" t="s">
        <v>83</v>
      </c>
      <c r="BO1748" t="s">
        <v>83</v>
      </c>
      <c r="BP1748" t="s">
        <v>83</v>
      </c>
      <c r="BQ1748" t="s">
        <v>83</v>
      </c>
      <c r="BR1748" t="s">
        <v>83</v>
      </c>
      <c r="BS1748" t="s">
        <v>83</v>
      </c>
      <c r="BT1748" s="3">
        <v>1</v>
      </c>
    </row>
    <row r="1749" spans="1:72" x14ac:dyDescent="0.25">
      <c r="A1749" t="s">
        <v>21342</v>
      </c>
      <c r="B1749" t="s">
        <v>21343</v>
      </c>
      <c r="C1749" t="s">
        <v>21344</v>
      </c>
      <c r="D1749" t="s">
        <v>74</v>
      </c>
      <c r="E1749" t="s">
        <v>21868</v>
      </c>
      <c r="F1749" t="s">
        <v>21345</v>
      </c>
      <c r="G1749" t="s">
        <v>21569</v>
      </c>
      <c r="H1749" t="s">
        <v>21570</v>
      </c>
      <c r="I1749" s="1">
        <v>44197</v>
      </c>
      <c r="J1749" s="1">
        <v>44926</v>
      </c>
      <c r="K1749" t="s">
        <v>78</v>
      </c>
      <c r="L1749" t="s">
        <v>79</v>
      </c>
      <c r="M1749" t="s">
        <v>80</v>
      </c>
      <c r="N1749" t="s">
        <v>21571</v>
      </c>
      <c r="O1749" t="s">
        <v>155</v>
      </c>
      <c r="P1749" t="s">
        <v>83</v>
      </c>
      <c r="Q1749" t="s">
        <v>21572</v>
      </c>
      <c r="R1749" t="s">
        <v>21364</v>
      </c>
      <c r="S1749" t="s">
        <v>83</v>
      </c>
      <c r="T1749" t="s">
        <v>87</v>
      </c>
      <c r="U1749" t="s">
        <v>354</v>
      </c>
      <c r="V1749" t="s">
        <v>355</v>
      </c>
      <c r="W1749" t="s">
        <v>90</v>
      </c>
      <c r="X1749" t="s">
        <v>83</v>
      </c>
      <c r="Y1749" t="s">
        <v>356</v>
      </c>
      <c r="Z1749" t="s">
        <v>92</v>
      </c>
      <c r="AA1749" s="1">
        <v>44652</v>
      </c>
      <c r="AB1749" s="2">
        <v>18108</v>
      </c>
      <c r="AC1749" s="2">
        <v>19444</v>
      </c>
      <c r="AD1749" s="2"/>
      <c r="AE1749" s="2"/>
      <c r="AF1749" s="2"/>
      <c r="AG1749">
        <v>35</v>
      </c>
      <c r="AH1749" s="3">
        <v>17341</v>
      </c>
      <c r="AI1749" s="3">
        <v>19012</v>
      </c>
      <c r="AJ1749" s="3">
        <v>0</v>
      </c>
      <c r="AK1749" s="3">
        <v>0</v>
      </c>
      <c r="AL1749" s="3">
        <v>0</v>
      </c>
      <c r="AM1749" t="s">
        <v>21573</v>
      </c>
      <c r="AN1749" t="s">
        <v>21574</v>
      </c>
      <c r="AO1749" t="s">
        <v>21342</v>
      </c>
      <c r="AP1749" t="s">
        <v>21343</v>
      </c>
      <c r="AQ1749" t="s">
        <v>83</v>
      </c>
      <c r="AR1749" t="s">
        <v>21353</v>
      </c>
      <c r="AS1749" t="s">
        <v>83</v>
      </c>
      <c r="AT1749" t="s">
        <v>96</v>
      </c>
      <c r="AU1749" t="s">
        <v>21354</v>
      </c>
      <c r="AV1749" t="s">
        <v>21355</v>
      </c>
      <c r="AW1749" t="s">
        <v>99</v>
      </c>
      <c r="AX1749" t="s">
        <v>359</v>
      </c>
      <c r="AY1749" t="s">
        <v>21575</v>
      </c>
      <c r="AZ1749" t="s">
        <v>83</v>
      </c>
      <c r="BA1749" t="s">
        <v>103</v>
      </c>
      <c r="BB1749" t="s">
        <v>83</v>
      </c>
      <c r="BC1749" s="4">
        <v>44562</v>
      </c>
      <c r="BD1749" t="s">
        <v>360</v>
      </c>
      <c r="BE1749" t="s">
        <v>3904</v>
      </c>
      <c r="BF1749" t="s">
        <v>3905</v>
      </c>
      <c r="BG1749" t="s">
        <v>107</v>
      </c>
      <c r="BH1749" t="s">
        <v>83</v>
      </c>
      <c r="BI1749" t="s">
        <v>83</v>
      </c>
      <c r="BJ1749" s="2">
        <v>0</v>
      </c>
      <c r="BK1749" t="s">
        <v>78</v>
      </c>
      <c r="BL1749" t="s">
        <v>90</v>
      </c>
      <c r="BM1749" t="s">
        <v>83</v>
      </c>
      <c r="BN1749" t="s">
        <v>83</v>
      </c>
      <c r="BO1749" t="s">
        <v>83</v>
      </c>
      <c r="BP1749" t="s">
        <v>83</v>
      </c>
      <c r="BQ1749" t="s">
        <v>83</v>
      </c>
      <c r="BR1749" t="s">
        <v>83</v>
      </c>
      <c r="BS1749" t="s">
        <v>83</v>
      </c>
      <c r="BT1749" s="3">
        <v>1</v>
      </c>
    </row>
    <row r="1750" spans="1:72" x14ac:dyDescent="0.25">
      <c r="A1750" t="s">
        <v>21342</v>
      </c>
      <c r="B1750" t="s">
        <v>21343</v>
      </c>
      <c r="C1750" t="s">
        <v>21344</v>
      </c>
      <c r="D1750" t="s">
        <v>74</v>
      </c>
      <c r="E1750" t="s">
        <v>21868</v>
      </c>
      <c r="F1750" t="s">
        <v>21345</v>
      </c>
      <c r="G1750" t="s">
        <v>21576</v>
      </c>
      <c r="H1750" t="s">
        <v>21577</v>
      </c>
      <c r="I1750" s="1">
        <v>44197</v>
      </c>
      <c r="J1750" s="1">
        <v>44926</v>
      </c>
      <c r="K1750" t="s">
        <v>78</v>
      </c>
      <c r="L1750" t="s">
        <v>79</v>
      </c>
      <c r="M1750" t="s">
        <v>80</v>
      </c>
      <c r="N1750" t="s">
        <v>457</v>
      </c>
      <c r="O1750" t="s">
        <v>20168</v>
      </c>
      <c r="P1750" t="s">
        <v>83</v>
      </c>
      <c r="Q1750" t="s">
        <v>21445</v>
      </c>
      <c r="R1750" t="s">
        <v>21364</v>
      </c>
      <c r="S1750" t="s">
        <v>83</v>
      </c>
      <c r="T1750" t="s">
        <v>87</v>
      </c>
      <c r="U1750" t="s">
        <v>354</v>
      </c>
      <c r="V1750" t="s">
        <v>355</v>
      </c>
      <c r="W1750" t="s">
        <v>90</v>
      </c>
      <c r="X1750" t="s">
        <v>83</v>
      </c>
      <c r="Y1750" t="s">
        <v>356</v>
      </c>
      <c r="Z1750" t="s">
        <v>92</v>
      </c>
      <c r="AA1750" s="1">
        <v>44652</v>
      </c>
      <c r="AB1750" s="2">
        <v>27111</v>
      </c>
      <c r="AC1750" s="2">
        <v>35433</v>
      </c>
      <c r="AD1750" s="2">
        <v>13285</v>
      </c>
      <c r="AE1750" s="2">
        <v>7992</v>
      </c>
      <c r="AF1750" s="2"/>
      <c r="AG1750">
        <v>51</v>
      </c>
      <c r="AH1750" s="3">
        <v>27363</v>
      </c>
      <c r="AI1750" s="3">
        <v>36054</v>
      </c>
      <c r="AJ1750" s="3">
        <v>-12449</v>
      </c>
      <c r="AK1750" s="3">
        <v>-7574</v>
      </c>
      <c r="AL1750" s="3">
        <v>0</v>
      </c>
      <c r="AM1750" t="s">
        <v>21578</v>
      </c>
      <c r="AN1750" t="s">
        <v>83</v>
      </c>
      <c r="AO1750" t="s">
        <v>21342</v>
      </c>
      <c r="AP1750" t="s">
        <v>21343</v>
      </c>
      <c r="AQ1750" t="s">
        <v>83</v>
      </c>
      <c r="AR1750" t="s">
        <v>21353</v>
      </c>
      <c r="AS1750" t="s">
        <v>83</v>
      </c>
      <c r="AT1750" t="s">
        <v>96</v>
      </c>
      <c r="AU1750" t="s">
        <v>21354</v>
      </c>
      <c r="AV1750" t="s">
        <v>21355</v>
      </c>
      <c r="AW1750" t="s">
        <v>99</v>
      </c>
      <c r="AX1750" t="s">
        <v>359</v>
      </c>
      <c r="AY1750" t="s">
        <v>83</v>
      </c>
      <c r="AZ1750" t="s">
        <v>83</v>
      </c>
      <c r="BA1750" t="s">
        <v>103</v>
      </c>
      <c r="BB1750" t="s">
        <v>83</v>
      </c>
      <c r="BC1750" s="4">
        <v>44562</v>
      </c>
      <c r="BD1750" t="s">
        <v>360</v>
      </c>
      <c r="BE1750" t="s">
        <v>3904</v>
      </c>
      <c r="BF1750" t="s">
        <v>3905</v>
      </c>
      <c r="BG1750" t="s">
        <v>107</v>
      </c>
      <c r="BH1750" t="s">
        <v>83</v>
      </c>
      <c r="BI1750" t="s">
        <v>83</v>
      </c>
      <c r="BJ1750" s="2">
        <v>0</v>
      </c>
      <c r="BK1750" t="s">
        <v>78</v>
      </c>
      <c r="BL1750" t="s">
        <v>90</v>
      </c>
      <c r="BM1750" t="s">
        <v>83</v>
      </c>
      <c r="BN1750" t="s">
        <v>83</v>
      </c>
      <c r="BO1750" t="s">
        <v>83</v>
      </c>
      <c r="BP1750" t="s">
        <v>83</v>
      </c>
      <c r="BQ1750" t="s">
        <v>83</v>
      </c>
      <c r="BR1750" t="s">
        <v>83</v>
      </c>
      <c r="BS1750" t="s">
        <v>83</v>
      </c>
      <c r="BT1750" s="3">
        <v>1</v>
      </c>
    </row>
    <row r="1751" spans="1:72" x14ac:dyDescent="0.25">
      <c r="A1751" t="s">
        <v>21342</v>
      </c>
      <c r="B1751" t="s">
        <v>21343</v>
      </c>
      <c r="C1751" t="s">
        <v>21344</v>
      </c>
      <c r="D1751" t="s">
        <v>74</v>
      </c>
      <c r="E1751" t="s">
        <v>21868</v>
      </c>
      <c r="F1751" t="s">
        <v>21345</v>
      </c>
      <c r="G1751" t="s">
        <v>21579</v>
      </c>
      <c r="H1751" t="s">
        <v>21580</v>
      </c>
      <c r="I1751" s="1">
        <v>44579</v>
      </c>
      <c r="J1751" s="1">
        <v>44926</v>
      </c>
      <c r="K1751" t="s">
        <v>78</v>
      </c>
      <c r="L1751" t="s">
        <v>79</v>
      </c>
      <c r="M1751" t="s">
        <v>80</v>
      </c>
      <c r="N1751" t="s">
        <v>21581</v>
      </c>
      <c r="O1751" t="s">
        <v>462</v>
      </c>
      <c r="P1751" t="s">
        <v>83</v>
      </c>
      <c r="Q1751" t="s">
        <v>21582</v>
      </c>
      <c r="R1751" t="s">
        <v>21364</v>
      </c>
      <c r="S1751" t="s">
        <v>83</v>
      </c>
      <c r="T1751" t="s">
        <v>87</v>
      </c>
      <c r="U1751" t="s">
        <v>354</v>
      </c>
      <c r="V1751" t="s">
        <v>355</v>
      </c>
      <c r="W1751" t="s">
        <v>90</v>
      </c>
      <c r="X1751" t="s">
        <v>83</v>
      </c>
      <c r="Y1751" t="s">
        <v>356</v>
      </c>
      <c r="Z1751" t="s">
        <v>92</v>
      </c>
      <c r="AA1751" s="1">
        <v>44652</v>
      </c>
      <c r="AB1751" s="2">
        <v>47562</v>
      </c>
      <c r="AC1751" s="2">
        <v>23974</v>
      </c>
      <c r="AD1751" s="2"/>
      <c r="AE1751" s="2"/>
      <c r="AF1751" s="2"/>
      <c r="AG1751">
        <v>51</v>
      </c>
      <c r="AH1751" s="3"/>
      <c r="AI1751" s="3"/>
      <c r="AJ1751" s="3"/>
      <c r="AK1751" s="3"/>
      <c r="AL1751" s="3"/>
      <c r="AM1751" t="s">
        <v>21583</v>
      </c>
      <c r="AN1751" t="s">
        <v>83</v>
      </c>
      <c r="AO1751" t="s">
        <v>21342</v>
      </c>
      <c r="AP1751" t="s">
        <v>21343</v>
      </c>
      <c r="AQ1751" t="s">
        <v>83</v>
      </c>
      <c r="AR1751" t="s">
        <v>21353</v>
      </c>
      <c r="AS1751" t="s">
        <v>83</v>
      </c>
      <c r="AT1751" t="s">
        <v>96</v>
      </c>
      <c r="AU1751" t="s">
        <v>21354</v>
      </c>
      <c r="AV1751" t="s">
        <v>21355</v>
      </c>
      <c r="AW1751" t="s">
        <v>99</v>
      </c>
      <c r="AX1751" t="s">
        <v>359</v>
      </c>
      <c r="AY1751" t="s">
        <v>21584</v>
      </c>
      <c r="AZ1751" t="s">
        <v>20744</v>
      </c>
      <c r="BA1751" t="s">
        <v>103</v>
      </c>
      <c r="BB1751" t="s">
        <v>83</v>
      </c>
      <c r="BC1751" s="4">
        <v>44927</v>
      </c>
      <c r="BD1751" t="s">
        <v>360</v>
      </c>
      <c r="BE1751" t="s">
        <v>3904</v>
      </c>
      <c r="BF1751" t="s">
        <v>3905</v>
      </c>
      <c r="BG1751" t="s">
        <v>107</v>
      </c>
      <c r="BH1751" t="s">
        <v>83</v>
      </c>
      <c r="BI1751" t="s">
        <v>83</v>
      </c>
      <c r="BJ1751" s="2">
        <v>0</v>
      </c>
      <c r="BK1751" t="s">
        <v>78</v>
      </c>
      <c r="BL1751" t="s">
        <v>90</v>
      </c>
      <c r="BM1751" t="s">
        <v>83</v>
      </c>
      <c r="BN1751" t="s">
        <v>83</v>
      </c>
      <c r="BO1751" t="s">
        <v>83</v>
      </c>
      <c r="BP1751" t="s">
        <v>83</v>
      </c>
      <c r="BQ1751" t="s">
        <v>83</v>
      </c>
      <c r="BR1751" t="s">
        <v>83</v>
      </c>
      <c r="BS1751" t="s">
        <v>83</v>
      </c>
      <c r="BT1751" s="3">
        <v>1</v>
      </c>
    </row>
    <row r="1752" spans="1:72" x14ac:dyDescent="0.25">
      <c r="A1752" t="s">
        <v>21342</v>
      </c>
      <c r="B1752" t="s">
        <v>21343</v>
      </c>
      <c r="C1752" t="s">
        <v>21344</v>
      </c>
      <c r="D1752" t="s">
        <v>74</v>
      </c>
      <c r="E1752" t="s">
        <v>21868</v>
      </c>
      <c r="F1752" t="s">
        <v>21345</v>
      </c>
      <c r="G1752" t="s">
        <v>21585</v>
      </c>
      <c r="H1752" t="s">
        <v>21586</v>
      </c>
      <c r="I1752" s="1">
        <v>44197</v>
      </c>
      <c r="J1752" s="1">
        <v>44926</v>
      </c>
      <c r="K1752" t="s">
        <v>78</v>
      </c>
      <c r="L1752" t="s">
        <v>79</v>
      </c>
      <c r="M1752" t="s">
        <v>80</v>
      </c>
      <c r="N1752" t="s">
        <v>21524</v>
      </c>
      <c r="O1752" t="s">
        <v>162</v>
      </c>
      <c r="P1752" t="s">
        <v>222</v>
      </c>
      <c r="Q1752" t="s">
        <v>21525</v>
      </c>
      <c r="R1752" t="s">
        <v>21364</v>
      </c>
      <c r="S1752" t="s">
        <v>150</v>
      </c>
      <c r="T1752" t="s">
        <v>87</v>
      </c>
      <c r="U1752" t="s">
        <v>88</v>
      </c>
      <c r="V1752" t="s">
        <v>89</v>
      </c>
      <c r="W1752" t="s">
        <v>78</v>
      </c>
      <c r="X1752" t="s">
        <v>120</v>
      </c>
      <c r="Y1752" t="s">
        <v>91</v>
      </c>
      <c r="Z1752" t="s">
        <v>92</v>
      </c>
      <c r="AA1752" s="1">
        <v>44209</v>
      </c>
      <c r="AB1752" s="2">
        <v>14</v>
      </c>
      <c r="AC1752" s="2">
        <v>16</v>
      </c>
      <c r="AD1752" s="2"/>
      <c r="AE1752" s="2"/>
      <c r="AF1752" s="2"/>
      <c r="AG1752">
        <v>0</v>
      </c>
      <c r="AH1752" s="3">
        <v>14</v>
      </c>
      <c r="AI1752" s="3">
        <v>16</v>
      </c>
      <c r="AJ1752" s="3">
        <v>0</v>
      </c>
      <c r="AK1752" s="3">
        <v>0</v>
      </c>
      <c r="AL1752" s="3">
        <v>0</v>
      </c>
      <c r="AM1752" t="s">
        <v>21351</v>
      </c>
      <c r="AN1752" t="s">
        <v>21352</v>
      </c>
      <c r="AO1752" t="s">
        <v>21342</v>
      </c>
      <c r="AP1752" t="s">
        <v>21343</v>
      </c>
      <c r="AQ1752" t="s">
        <v>83</v>
      </c>
      <c r="AR1752" t="s">
        <v>21353</v>
      </c>
      <c r="AS1752" t="s">
        <v>83</v>
      </c>
      <c r="AT1752" t="s">
        <v>96</v>
      </c>
      <c r="AU1752" t="s">
        <v>21354</v>
      </c>
      <c r="AV1752" t="s">
        <v>21355</v>
      </c>
      <c r="AW1752" t="s">
        <v>99</v>
      </c>
      <c r="AX1752" t="s">
        <v>100</v>
      </c>
      <c r="AY1752" t="s">
        <v>83</v>
      </c>
      <c r="AZ1752" t="s">
        <v>83</v>
      </c>
      <c r="BA1752" t="s">
        <v>103</v>
      </c>
      <c r="BB1752" t="s">
        <v>21587</v>
      </c>
      <c r="BC1752" s="4"/>
      <c r="BD1752" t="s">
        <v>83</v>
      </c>
      <c r="BE1752" t="s">
        <v>3904</v>
      </c>
      <c r="BF1752" t="s">
        <v>3905</v>
      </c>
      <c r="BG1752" t="s">
        <v>107</v>
      </c>
      <c r="BH1752" t="s">
        <v>108</v>
      </c>
      <c r="BI1752" t="s">
        <v>109</v>
      </c>
      <c r="BJ1752" s="2">
        <v>0</v>
      </c>
      <c r="BK1752" t="s">
        <v>90</v>
      </c>
      <c r="BL1752" t="s">
        <v>90</v>
      </c>
      <c r="BM1752" t="s">
        <v>83</v>
      </c>
      <c r="BN1752" t="s">
        <v>83</v>
      </c>
      <c r="BO1752" t="s">
        <v>83</v>
      </c>
      <c r="BP1752" t="s">
        <v>83</v>
      </c>
      <c r="BQ1752" t="s">
        <v>83</v>
      </c>
      <c r="BR1752" t="s">
        <v>83</v>
      </c>
      <c r="BS1752" t="s">
        <v>83</v>
      </c>
      <c r="BT1752" s="3">
        <v>1</v>
      </c>
    </row>
    <row r="1753" spans="1:72" x14ac:dyDescent="0.25">
      <c r="A1753" t="s">
        <v>21342</v>
      </c>
      <c r="B1753" t="s">
        <v>21343</v>
      </c>
      <c r="C1753" t="s">
        <v>21344</v>
      </c>
      <c r="D1753" t="s">
        <v>74</v>
      </c>
      <c r="E1753" t="s">
        <v>21868</v>
      </c>
      <c r="F1753" t="s">
        <v>21345</v>
      </c>
      <c r="G1753" t="s">
        <v>21588</v>
      </c>
      <c r="H1753" t="s">
        <v>21589</v>
      </c>
      <c r="I1753" s="1">
        <v>44197</v>
      </c>
      <c r="J1753" s="1">
        <v>44926</v>
      </c>
      <c r="K1753" t="s">
        <v>78</v>
      </c>
      <c r="L1753" t="s">
        <v>79</v>
      </c>
      <c r="M1753" t="s">
        <v>80</v>
      </c>
      <c r="N1753" t="s">
        <v>21590</v>
      </c>
      <c r="O1753" t="s">
        <v>301</v>
      </c>
      <c r="P1753" t="s">
        <v>1095</v>
      </c>
      <c r="Q1753" t="s">
        <v>21591</v>
      </c>
      <c r="R1753" t="s">
        <v>21364</v>
      </c>
      <c r="S1753" t="s">
        <v>150</v>
      </c>
      <c r="T1753" t="s">
        <v>87</v>
      </c>
      <c r="U1753" t="s">
        <v>88</v>
      </c>
      <c r="V1753" t="s">
        <v>89</v>
      </c>
      <c r="W1753" t="s">
        <v>78</v>
      </c>
      <c r="X1753" t="s">
        <v>120</v>
      </c>
      <c r="Y1753" t="s">
        <v>91</v>
      </c>
      <c r="Z1753" t="s">
        <v>92</v>
      </c>
      <c r="AA1753" s="1">
        <v>44566</v>
      </c>
      <c r="AB1753" s="2">
        <v>218</v>
      </c>
      <c r="AC1753" s="2">
        <v>203</v>
      </c>
      <c r="AD1753" s="2"/>
      <c r="AE1753" s="2"/>
      <c r="AF1753" s="2"/>
      <c r="AG1753">
        <v>0</v>
      </c>
      <c r="AH1753" s="3">
        <v>218</v>
      </c>
      <c r="AI1753" s="3">
        <v>203</v>
      </c>
      <c r="AJ1753" s="3">
        <v>0</v>
      </c>
      <c r="AK1753" s="3">
        <v>0</v>
      </c>
      <c r="AL1753" s="3">
        <v>0</v>
      </c>
      <c r="AM1753" t="s">
        <v>21351</v>
      </c>
      <c r="AN1753" t="s">
        <v>21352</v>
      </c>
      <c r="AO1753" t="s">
        <v>21342</v>
      </c>
      <c r="AP1753" t="s">
        <v>21343</v>
      </c>
      <c r="AQ1753" t="s">
        <v>83</v>
      </c>
      <c r="AR1753" t="s">
        <v>21353</v>
      </c>
      <c r="AS1753" t="s">
        <v>83</v>
      </c>
      <c r="AT1753" t="s">
        <v>96</v>
      </c>
      <c r="AU1753" t="s">
        <v>21354</v>
      </c>
      <c r="AV1753" t="s">
        <v>21355</v>
      </c>
      <c r="AW1753" t="s">
        <v>99</v>
      </c>
      <c r="AX1753" t="s">
        <v>100</v>
      </c>
      <c r="AY1753" t="s">
        <v>83</v>
      </c>
      <c r="AZ1753" t="s">
        <v>83</v>
      </c>
      <c r="BA1753" t="s">
        <v>103</v>
      </c>
      <c r="BB1753" t="s">
        <v>21592</v>
      </c>
      <c r="BC1753" s="4"/>
      <c r="BD1753" t="s">
        <v>83</v>
      </c>
      <c r="BE1753" t="s">
        <v>3904</v>
      </c>
      <c r="BF1753" t="s">
        <v>3905</v>
      </c>
      <c r="BG1753" t="s">
        <v>107</v>
      </c>
      <c r="BH1753" t="s">
        <v>108</v>
      </c>
      <c r="BI1753" t="s">
        <v>109</v>
      </c>
      <c r="BJ1753" s="2">
        <v>0</v>
      </c>
      <c r="BK1753" t="s">
        <v>90</v>
      </c>
      <c r="BL1753" t="s">
        <v>90</v>
      </c>
      <c r="BM1753" t="s">
        <v>83</v>
      </c>
      <c r="BN1753" t="s">
        <v>83</v>
      </c>
      <c r="BO1753" t="s">
        <v>83</v>
      </c>
      <c r="BP1753" t="s">
        <v>83</v>
      </c>
      <c r="BQ1753" t="s">
        <v>83</v>
      </c>
      <c r="BR1753" t="s">
        <v>83</v>
      </c>
      <c r="BS1753" t="s">
        <v>83</v>
      </c>
      <c r="BT1753" s="3">
        <v>1</v>
      </c>
    </row>
    <row r="1754" spans="1:72" x14ac:dyDescent="0.25">
      <c r="A1754" t="s">
        <v>21342</v>
      </c>
      <c r="B1754" t="s">
        <v>21343</v>
      </c>
      <c r="C1754" t="s">
        <v>21344</v>
      </c>
      <c r="D1754" t="s">
        <v>74</v>
      </c>
      <c r="E1754" t="s">
        <v>21868</v>
      </c>
      <c r="F1754" t="s">
        <v>21345</v>
      </c>
      <c r="G1754" t="s">
        <v>21593</v>
      </c>
      <c r="H1754" t="s">
        <v>21594</v>
      </c>
      <c r="I1754" s="1">
        <v>44197</v>
      </c>
      <c r="J1754" s="1">
        <v>44926</v>
      </c>
      <c r="K1754" t="s">
        <v>78</v>
      </c>
      <c r="L1754" t="s">
        <v>79</v>
      </c>
      <c r="M1754" t="s">
        <v>80</v>
      </c>
      <c r="N1754" t="s">
        <v>21595</v>
      </c>
      <c r="O1754" t="s">
        <v>193</v>
      </c>
      <c r="P1754" t="s">
        <v>83</v>
      </c>
      <c r="Q1754" t="s">
        <v>21596</v>
      </c>
      <c r="R1754" t="s">
        <v>21364</v>
      </c>
      <c r="S1754" t="s">
        <v>83</v>
      </c>
      <c r="T1754" t="s">
        <v>87</v>
      </c>
      <c r="U1754" t="s">
        <v>354</v>
      </c>
      <c r="V1754" t="s">
        <v>355</v>
      </c>
      <c r="W1754" t="s">
        <v>90</v>
      </c>
      <c r="X1754" t="s">
        <v>83</v>
      </c>
      <c r="Y1754" t="s">
        <v>356</v>
      </c>
      <c r="Z1754" t="s">
        <v>92</v>
      </c>
      <c r="AA1754" s="1">
        <v>44652</v>
      </c>
      <c r="AB1754" s="2">
        <v>3137</v>
      </c>
      <c r="AC1754" s="2">
        <v>4049</v>
      </c>
      <c r="AD1754" s="2">
        <v>17150</v>
      </c>
      <c r="AE1754" s="2">
        <v>8155</v>
      </c>
      <c r="AF1754" s="2"/>
      <c r="AG1754">
        <v>51</v>
      </c>
      <c r="AH1754" s="3">
        <v>3085</v>
      </c>
      <c r="AI1754" s="3">
        <v>3726</v>
      </c>
      <c r="AJ1754" s="3">
        <v>-17057</v>
      </c>
      <c r="AK1754" s="3">
        <v>-8006</v>
      </c>
      <c r="AL1754" s="3">
        <v>0</v>
      </c>
      <c r="AM1754" t="s">
        <v>21578</v>
      </c>
      <c r="AN1754" t="s">
        <v>83</v>
      </c>
      <c r="AO1754" t="s">
        <v>21342</v>
      </c>
      <c r="AP1754" t="s">
        <v>21343</v>
      </c>
      <c r="AQ1754" t="s">
        <v>83</v>
      </c>
      <c r="AR1754" t="s">
        <v>21353</v>
      </c>
      <c r="AS1754" t="s">
        <v>83</v>
      </c>
      <c r="AT1754" t="s">
        <v>96</v>
      </c>
      <c r="AU1754" t="s">
        <v>21354</v>
      </c>
      <c r="AV1754" t="s">
        <v>21355</v>
      </c>
      <c r="AW1754" t="s">
        <v>99</v>
      </c>
      <c r="AX1754" t="s">
        <v>359</v>
      </c>
      <c r="AY1754" t="s">
        <v>83</v>
      </c>
      <c r="AZ1754" t="s">
        <v>83</v>
      </c>
      <c r="BA1754" t="s">
        <v>103</v>
      </c>
      <c r="BB1754" t="s">
        <v>83</v>
      </c>
      <c r="BC1754" s="4">
        <v>44562</v>
      </c>
      <c r="BD1754" t="s">
        <v>360</v>
      </c>
      <c r="BE1754" t="s">
        <v>3904</v>
      </c>
      <c r="BF1754" t="s">
        <v>3905</v>
      </c>
      <c r="BG1754" t="s">
        <v>107</v>
      </c>
      <c r="BH1754" t="s">
        <v>83</v>
      </c>
      <c r="BI1754" t="s">
        <v>83</v>
      </c>
      <c r="BJ1754" s="2">
        <v>0</v>
      </c>
      <c r="BK1754" t="s">
        <v>78</v>
      </c>
      <c r="BL1754" t="s">
        <v>90</v>
      </c>
      <c r="BM1754" t="s">
        <v>83</v>
      </c>
      <c r="BN1754" t="s">
        <v>83</v>
      </c>
      <c r="BO1754" t="s">
        <v>83</v>
      </c>
      <c r="BP1754" t="s">
        <v>83</v>
      </c>
      <c r="BQ1754" t="s">
        <v>83</v>
      </c>
      <c r="BR1754" t="s">
        <v>83</v>
      </c>
      <c r="BS1754" t="s">
        <v>83</v>
      </c>
      <c r="BT1754" s="3">
        <v>1</v>
      </c>
    </row>
    <row r="1755" spans="1:72" x14ac:dyDescent="0.25">
      <c r="A1755" t="s">
        <v>21342</v>
      </c>
      <c r="B1755" t="s">
        <v>21343</v>
      </c>
      <c r="C1755" t="s">
        <v>21344</v>
      </c>
      <c r="D1755" t="s">
        <v>74</v>
      </c>
      <c r="E1755" t="s">
        <v>21868</v>
      </c>
      <c r="F1755" t="s">
        <v>21345</v>
      </c>
      <c r="G1755" t="s">
        <v>21597</v>
      </c>
      <c r="H1755" t="s">
        <v>21598</v>
      </c>
      <c r="I1755" s="1">
        <v>44197</v>
      </c>
      <c r="J1755" s="1">
        <v>44926</v>
      </c>
      <c r="K1755" t="s">
        <v>78</v>
      </c>
      <c r="L1755" t="s">
        <v>79</v>
      </c>
      <c r="M1755" t="s">
        <v>80</v>
      </c>
      <c r="N1755" t="s">
        <v>21599</v>
      </c>
      <c r="O1755" t="s">
        <v>738</v>
      </c>
      <c r="P1755" t="s">
        <v>222</v>
      </c>
      <c r="Q1755" t="s">
        <v>21600</v>
      </c>
      <c r="R1755" t="s">
        <v>21364</v>
      </c>
      <c r="S1755" t="s">
        <v>150</v>
      </c>
      <c r="T1755" t="s">
        <v>87</v>
      </c>
      <c r="U1755" t="s">
        <v>88</v>
      </c>
      <c r="V1755" t="s">
        <v>89</v>
      </c>
      <c r="W1755" t="s">
        <v>78</v>
      </c>
      <c r="X1755" t="s">
        <v>120</v>
      </c>
      <c r="Y1755" t="s">
        <v>91</v>
      </c>
      <c r="Z1755" t="s">
        <v>92</v>
      </c>
      <c r="AA1755" s="1">
        <v>44659</v>
      </c>
      <c r="AB1755" s="2">
        <v>985</v>
      </c>
      <c r="AC1755" s="2">
        <v>893</v>
      </c>
      <c r="AD1755" s="2"/>
      <c r="AE1755" s="2"/>
      <c r="AF1755" s="2"/>
      <c r="AG1755">
        <v>0</v>
      </c>
      <c r="AH1755" s="3">
        <v>971</v>
      </c>
      <c r="AI1755" s="3">
        <v>824</v>
      </c>
      <c r="AJ1755" s="3">
        <v>0</v>
      </c>
      <c r="AK1755" s="3">
        <v>0</v>
      </c>
      <c r="AL1755" s="3">
        <v>0</v>
      </c>
      <c r="AM1755" t="s">
        <v>21351</v>
      </c>
      <c r="AN1755" t="s">
        <v>21352</v>
      </c>
      <c r="AO1755" t="s">
        <v>21342</v>
      </c>
      <c r="AP1755" t="s">
        <v>21343</v>
      </c>
      <c r="AQ1755" t="s">
        <v>83</v>
      </c>
      <c r="AR1755" t="s">
        <v>21353</v>
      </c>
      <c r="AS1755" t="s">
        <v>83</v>
      </c>
      <c r="AT1755" t="s">
        <v>96</v>
      </c>
      <c r="AU1755" t="s">
        <v>21354</v>
      </c>
      <c r="AV1755" t="s">
        <v>21355</v>
      </c>
      <c r="AW1755" t="s">
        <v>99</v>
      </c>
      <c r="AX1755" t="s">
        <v>100</v>
      </c>
      <c r="AY1755" t="s">
        <v>21601</v>
      </c>
      <c r="AZ1755" t="s">
        <v>21602</v>
      </c>
      <c r="BA1755" t="s">
        <v>103</v>
      </c>
      <c r="BB1755" t="s">
        <v>21603</v>
      </c>
      <c r="BC1755" s="4"/>
      <c r="BD1755" t="s">
        <v>83</v>
      </c>
      <c r="BE1755" t="s">
        <v>3904</v>
      </c>
      <c r="BF1755" t="s">
        <v>3905</v>
      </c>
      <c r="BG1755" t="s">
        <v>107</v>
      </c>
      <c r="BH1755" t="s">
        <v>108</v>
      </c>
      <c r="BI1755" t="s">
        <v>109</v>
      </c>
      <c r="BJ1755" s="2">
        <v>0</v>
      </c>
      <c r="BK1755" t="s">
        <v>90</v>
      </c>
      <c r="BL1755" t="s">
        <v>90</v>
      </c>
      <c r="BM1755" t="s">
        <v>83</v>
      </c>
      <c r="BN1755" t="s">
        <v>83</v>
      </c>
      <c r="BO1755" t="s">
        <v>83</v>
      </c>
      <c r="BP1755" t="s">
        <v>83</v>
      </c>
      <c r="BQ1755" t="s">
        <v>83</v>
      </c>
      <c r="BR1755" t="s">
        <v>83</v>
      </c>
      <c r="BS1755" t="s">
        <v>83</v>
      </c>
      <c r="BT1755" s="3">
        <v>1</v>
      </c>
    </row>
    <row r="1756" spans="1:72" x14ac:dyDescent="0.25">
      <c r="A1756" t="s">
        <v>21342</v>
      </c>
      <c r="B1756" t="s">
        <v>21343</v>
      </c>
      <c r="C1756" t="s">
        <v>21344</v>
      </c>
      <c r="D1756" t="s">
        <v>74</v>
      </c>
      <c r="E1756" t="s">
        <v>21868</v>
      </c>
      <c r="F1756" t="s">
        <v>21345</v>
      </c>
      <c r="G1756" t="s">
        <v>21604</v>
      </c>
      <c r="H1756" t="s">
        <v>21605</v>
      </c>
      <c r="I1756" s="1">
        <v>44197</v>
      </c>
      <c r="J1756" s="1">
        <v>44926</v>
      </c>
      <c r="K1756" t="s">
        <v>78</v>
      </c>
      <c r="L1756" t="s">
        <v>79</v>
      </c>
      <c r="M1756" t="s">
        <v>80</v>
      </c>
      <c r="N1756" t="s">
        <v>21606</v>
      </c>
      <c r="O1756" t="s">
        <v>720</v>
      </c>
      <c r="P1756" t="s">
        <v>409</v>
      </c>
      <c r="Q1756" t="s">
        <v>21607</v>
      </c>
      <c r="R1756" t="s">
        <v>21364</v>
      </c>
      <c r="S1756" t="s">
        <v>150</v>
      </c>
      <c r="T1756" t="s">
        <v>87</v>
      </c>
      <c r="U1756" t="s">
        <v>88</v>
      </c>
      <c r="V1756" t="s">
        <v>89</v>
      </c>
      <c r="W1756" t="s">
        <v>78</v>
      </c>
      <c r="X1756" t="s">
        <v>120</v>
      </c>
      <c r="Y1756" t="s">
        <v>91</v>
      </c>
      <c r="Z1756" t="s">
        <v>92</v>
      </c>
      <c r="AA1756" s="1">
        <v>44566</v>
      </c>
      <c r="AB1756" s="2">
        <v>114</v>
      </c>
      <c r="AC1756" s="2">
        <v>95</v>
      </c>
      <c r="AD1756" s="2"/>
      <c r="AE1756" s="2"/>
      <c r="AF1756" s="2"/>
      <c r="AG1756">
        <v>0</v>
      </c>
      <c r="AH1756" s="3">
        <v>122</v>
      </c>
      <c r="AI1756" s="3">
        <v>100</v>
      </c>
      <c r="AJ1756" s="3">
        <v>0</v>
      </c>
      <c r="AK1756" s="3">
        <v>0</v>
      </c>
      <c r="AL1756" s="3">
        <v>0</v>
      </c>
      <c r="AM1756" t="s">
        <v>21351</v>
      </c>
      <c r="AN1756" t="s">
        <v>21352</v>
      </c>
      <c r="AO1756" t="s">
        <v>21342</v>
      </c>
      <c r="AP1756" t="s">
        <v>21343</v>
      </c>
      <c r="AQ1756" t="s">
        <v>83</v>
      </c>
      <c r="AR1756" t="s">
        <v>21353</v>
      </c>
      <c r="AS1756" t="s">
        <v>83</v>
      </c>
      <c r="AT1756" t="s">
        <v>96</v>
      </c>
      <c r="AU1756" t="s">
        <v>21354</v>
      </c>
      <c r="AV1756" t="s">
        <v>21355</v>
      </c>
      <c r="AW1756" t="s">
        <v>99</v>
      </c>
      <c r="AX1756" t="s">
        <v>100</v>
      </c>
      <c r="AY1756" t="s">
        <v>21608</v>
      </c>
      <c r="AZ1756" t="s">
        <v>21609</v>
      </c>
      <c r="BA1756" t="s">
        <v>103</v>
      </c>
      <c r="BB1756" t="s">
        <v>21610</v>
      </c>
      <c r="BC1756" s="4"/>
      <c r="BD1756" t="s">
        <v>83</v>
      </c>
      <c r="BE1756" t="s">
        <v>3904</v>
      </c>
      <c r="BF1756" t="s">
        <v>3905</v>
      </c>
      <c r="BG1756" t="s">
        <v>107</v>
      </c>
      <c r="BH1756" t="s">
        <v>108</v>
      </c>
      <c r="BI1756" t="s">
        <v>109</v>
      </c>
      <c r="BJ1756" s="2">
        <v>0</v>
      </c>
      <c r="BK1756" t="s">
        <v>90</v>
      </c>
      <c r="BL1756" t="s">
        <v>90</v>
      </c>
      <c r="BM1756" t="s">
        <v>83</v>
      </c>
      <c r="BN1756" t="s">
        <v>83</v>
      </c>
      <c r="BO1756" t="s">
        <v>83</v>
      </c>
      <c r="BP1756" t="s">
        <v>83</v>
      </c>
      <c r="BQ1756" t="s">
        <v>83</v>
      </c>
      <c r="BR1756" t="s">
        <v>83</v>
      </c>
      <c r="BS1756" t="s">
        <v>83</v>
      </c>
      <c r="BT1756" s="3">
        <v>1</v>
      </c>
    </row>
    <row r="1757" spans="1:72" x14ac:dyDescent="0.25">
      <c r="A1757" t="s">
        <v>21342</v>
      </c>
      <c r="B1757" t="s">
        <v>21343</v>
      </c>
      <c r="C1757" t="s">
        <v>21344</v>
      </c>
      <c r="D1757" t="s">
        <v>74</v>
      </c>
      <c r="E1757" t="s">
        <v>21868</v>
      </c>
      <c r="F1757" t="s">
        <v>21345</v>
      </c>
      <c r="G1757" t="s">
        <v>21611</v>
      </c>
      <c r="H1757" t="s">
        <v>21612</v>
      </c>
      <c r="I1757" s="1">
        <v>44518</v>
      </c>
      <c r="J1757" s="1">
        <v>44926</v>
      </c>
      <c r="K1757" t="s">
        <v>78</v>
      </c>
      <c r="L1757" t="s">
        <v>79</v>
      </c>
      <c r="M1757" t="s">
        <v>80</v>
      </c>
      <c r="N1757" t="s">
        <v>21613</v>
      </c>
      <c r="O1757" t="s">
        <v>477</v>
      </c>
      <c r="P1757" t="s">
        <v>215</v>
      </c>
      <c r="Q1757" t="s">
        <v>21614</v>
      </c>
      <c r="R1757" t="s">
        <v>21364</v>
      </c>
      <c r="S1757" t="s">
        <v>150</v>
      </c>
      <c r="T1757" t="s">
        <v>87</v>
      </c>
      <c r="U1757" t="s">
        <v>88</v>
      </c>
      <c r="V1757" t="s">
        <v>89</v>
      </c>
      <c r="W1757" t="s">
        <v>78</v>
      </c>
      <c r="X1757" t="s">
        <v>120</v>
      </c>
      <c r="Y1757" t="s">
        <v>91</v>
      </c>
      <c r="Z1757" t="s">
        <v>92</v>
      </c>
      <c r="AA1757" s="1">
        <v>44518</v>
      </c>
      <c r="AB1757" s="2">
        <v>2153</v>
      </c>
      <c r="AC1757" s="2">
        <v>1932</v>
      </c>
      <c r="AD1757" s="2"/>
      <c r="AE1757" s="2"/>
      <c r="AF1757" s="2"/>
      <c r="AG1757">
        <v>0</v>
      </c>
      <c r="AH1757" s="3">
        <v>254</v>
      </c>
      <c r="AI1757" s="3">
        <v>230</v>
      </c>
      <c r="AJ1757" s="3">
        <v>0</v>
      </c>
      <c r="AK1757" s="3">
        <v>0</v>
      </c>
      <c r="AL1757" s="3">
        <v>0</v>
      </c>
      <c r="AM1757" t="s">
        <v>21351</v>
      </c>
      <c r="AN1757" t="s">
        <v>21352</v>
      </c>
      <c r="AO1757" t="s">
        <v>21342</v>
      </c>
      <c r="AP1757" t="s">
        <v>21343</v>
      </c>
      <c r="AQ1757" t="s">
        <v>83</v>
      </c>
      <c r="AR1757" t="s">
        <v>21353</v>
      </c>
      <c r="AS1757" t="s">
        <v>83</v>
      </c>
      <c r="AT1757" t="s">
        <v>96</v>
      </c>
      <c r="AU1757" t="s">
        <v>21354</v>
      </c>
      <c r="AV1757" t="s">
        <v>21355</v>
      </c>
      <c r="AW1757" t="s">
        <v>99</v>
      </c>
      <c r="AX1757" t="s">
        <v>100</v>
      </c>
      <c r="AY1757" t="s">
        <v>21615</v>
      </c>
      <c r="AZ1757" t="s">
        <v>13488</v>
      </c>
      <c r="BA1757" t="s">
        <v>103</v>
      </c>
      <c r="BB1757" t="s">
        <v>21616</v>
      </c>
      <c r="BC1757" s="4"/>
      <c r="BD1757" t="s">
        <v>83</v>
      </c>
      <c r="BE1757" t="s">
        <v>3904</v>
      </c>
      <c r="BF1757" t="s">
        <v>3905</v>
      </c>
      <c r="BG1757" t="s">
        <v>107</v>
      </c>
      <c r="BH1757" t="s">
        <v>108</v>
      </c>
      <c r="BI1757" t="s">
        <v>109</v>
      </c>
      <c r="BJ1757" s="2">
        <v>0</v>
      </c>
      <c r="BK1757" t="s">
        <v>90</v>
      </c>
      <c r="BL1757" t="s">
        <v>90</v>
      </c>
      <c r="BM1757" t="s">
        <v>83</v>
      </c>
      <c r="BN1757" t="s">
        <v>83</v>
      </c>
      <c r="BO1757" t="s">
        <v>83</v>
      </c>
      <c r="BP1757" t="s">
        <v>83</v>
      </c>
      <c r="BQ1757" t="s">
        <v>83</v>
      </c>
      <c r="BR1757" t="s">
        <v>83</v>
      </c>
      <c r="BS1757" t="s">
        <v>83</v>
      </c>
      <c r="BT1757" s="3">
        <v>1</v>
      </c>
    </row>
    <row r="1758" spans="1:72" x14ac:dyDescent="0.25">
      <c r="A1758" t="s">
        <v>21342</v>
      </c>
      <c r="B1758" t="s">
        <v>21343</v>
      </c>
      <c r="C1758" t="s">
        <v>21344</v>
      </c>
      <c r="D1758" t="s">
        <v>74</v>
      </c>
      <c r="E1758" t="s">
        <v>21868</v>
      </c>
      <c r="F1758" t="s">
        <v>21345</v>
      </c>
      <c r="G1758" t="s">
        <v>21617</v>
      </c>
      <c r="H1758" t="s">
        <v>21618</v>
      </c>
      <c r="I1758" s="1">
        <v>44197</v>
      </c>
      <c r="J1758" s="1">
        <v>44926</v>
      </c>
      <c r="K1758" t="s">
        <v>78</v>
      </c>
      <c r="L1758" t="s">
        <v>79</v>
      </c>
      <c r="M1758" t="s">
        <v>80</v>
      </c>
      <c r="N1758" t="s">
        <v>21619</v>
      </c>
      <c r="O1758" t="s">
        <v>1838</v>
      </c>
      <c r="P1758" t="s">
        <v>83</v>
      </c>
      <c r="Q1758" t="s">
        <v>21620</v>
      </c>
      <c r="R1758" t="s">
        <v>21621</v>
      </c>
      <c r="S1758" t="s">
        <v>86</v>
      </c>
      <c r="T1758" t="s">
        <v>87</v>
      </c>
      <c r="U1758" t="s">
        <v>88</v>
      </c>
      <c r="V1758" t="s">
        <v>89</v>
      </c>
      <c r="W1758" t="s">
        <v>90</v>
      </c>
      <c r="X1758" t="s">
        <v>83</v>
      </c>
      <c r="Y1758" t="s">
        <v>91</v>
      </c>
      <c r="Z1758" t="s">
        <v>92</v>
      </c>
      <c r="AA1758" s="1">
        <v>44378</v>
      </c>
      <c r="AB1758" s="2">
        <v>159.25</v>
      </c>
      <c r="AC1758" s="2">
        <v>85.75</v>
      </c>
      <c r="AD1758" s="2"/>
      <c r="AE1758" s="2"/>
      <c r="AF1758" s="2"/>
      <c r="AG1758">
        <v>0</v>
      </c>
      <c r="AH1758" s="3">
        <v>160</v>
      </c>
      <c r="AI1758" s="3">
        <v>86</v>
      </c>
      <c r="AJ1758" s="3">
        <v>0</v>
      </c>
      <c r="AK1758" s="3">
        <v>0</v>
      </c>
      <c r="AL1758" s="3">
        <v>0</v>
      </c>
      <c r="AM1758" t="s">
        <v>21351</v>
      </c>
      <c r="AN1758" t="s">
        <v>21352</v>
      </c>
      <c r="AO1758" t="s">
        <v>21342</v>
      </c>
      <c r="AP1758" t="s">
        <v>21343</v>
      </c>
      <c r="AQ1758" t="s">
        <v>83</v>
      </c>
      <c r="AR1758" t="s">
        <v>21353</v>
      </c>
      <c r="AS1758" t="s">
        <v>83</v>
      </c>
      <c r="AT1758" t="s">
        <v>96</v>
      </c>
      <c r="AU1758" t="s">
        <v>21354</v>
      </c>
      <c r="AV1758" t="s">
        <v>21355</v>
      </c>
      <c r="AW1758" t="s">
        <v>99</v>
      </c>
      <c r="AX1758" t="s">
        <v>100</v>
      </c>
      <c r="AY1758" t="s">
        <v>83</v>
      </c>
      <c r="AZ1758" t="s">
        <v>83</v>
      </c>
      <c r="BA1758" t="s">
        <v>103</v>
      </c>
      <c r="BB1758" t="s">
        <v>21622</v>
      </c>
      <c r="BC1758" s="4"/>
      <c r="BD1758" t="s">
        <v>83</v>
      </c>
      <c r="BE1758" t="s">
        <v>3904</v>
      </c>
      <c r="BF1758" t="s">
        <v>3905</v>
      </c>
      <c r="BG1758" t="s">
        <v>107</v>
      </c>
      <c r="BH1758" t="s">
        <v>108</v>
      </c>
      <c r="BI1758" t="s">
        <v>109</v>
      </c>
      <c r="BJ1758" s="2">
        <v>0</v>
      </c>
      <c r="BK1758" t="s">
        <v>90</v>
      </c>
      <c r="BL1758" t="s">
        <v>90</v>
      </c>
      <c r="BM1758" t="s">
        <v>83</v>
      </c>
      <c r="BN1758" t="s">
        <v>83</v>
      </c>
      <c r="BO1758" t="s">
        <v>83</v>
      </c>
      <c r="BP1758" t="s">
        <v>83</v>
      </c>
      <c r="BQ1758" t="s">
        <v>83</v>
      </c>
      <c r="BR1758" t="s">
        <v>83</v>
      </c>
      <c r="BS1758" t="s">
        <v>83</v>
      </c>
      <c r="BT1758" s="3">
        <v>1</v>
      </c>
    </row>
    <row r="1759" spans="1:72" x14ac:dyDescent="0.25">
      <c r="A1759" t="s">
        <v>21342</v>
      </c>
      <c r="B1759" t="s">
        <v>21343</v>
      </c>
      <c r="C1759" t="s">
        <v>21344</v>
      </c>
      <c r="D1759" t="s">
        <v>74</v>
      </c>
      <c r="E1759" t="s">
        <v>21868</v>
      </c>
      <c r="F1759" t="s">
        <v>21345</v>
      </c>
      <c r="G1759" t="s">
        <v>21623</v>
      </c>
      <c r="H1759" t="s">
        <v>21624</v>
      </c>
      <c r="I1759" s="1">
        <v>44197</v>
      </c>
      <c r="J1759" s="1">
        <v>44926</v>
      </c>
      <c r="K1759" t="s">
        <v>78</v>
      </c>
      <c r="L1759" t="s">
        <v>79</v>
      </c>
      <c r="M1759" t="s">
        <v>80</v>
      </c>
      <c r="N1759" t="s">
        <v>21625</v>
      </c>
      <c r="O1759" t="s">
        <v>155</v>
      </c>
      <c r="P1759" t="s">
        <v>21626</v>
      </c>
      <c r="Q1759" t="s">
        <v>21627</v>
      </c>
      <c r="R1759" t="s">
        <v>21621</v>
      </c>
      <c r="S1759" t="s">
        <v>119</v>
      </c>
      <c r="T1759" t="s">
        <v>87</v>
      </c>
      <c r="U1759" t="s">
        <v>88</v>
      </c>
      <c r="V1759" t="s">
        <v>89</v>
      </c>
      <c r="W1759" t="s">
        <v>78</v>
      </c>
      <c r="X1759" t="s">
        <v>120</v>
      </c>
      <c r="Y1759" t="s">
        <v>91</v>
      </c>
      <c r="Z1759" t="s">
        <v>92</v>
      </c>
      <c r="AA1759" s="1">
        <v>44566</v>
      </c>
      <c r="AB1759" s="2">
        <v>20886</v>
      </c>
      <c r="AC1759" s="2">
        <v>12235</v>
      </c>
      <c r="AD1759" s="2"/>
      <c r="AE1759" s="2"/>
      <c r="AF1759" s="2"/>
      <c r="AG1759">
        <v>0</v>
      </c>
      <c r="AH1759" s="3">
        <v>35978</v>
      </c>
      <c r="AI1759" s="3">
        <v>9503</v>
      </c>
      <c r="AJ1759" s="3">
        <v>0</v>
      </c>
      <c r="AK1759" s="3">
        <v>0</v>
      </c>
      <c r="AL1759" s="3">
        <v>0</v>
      </c>
      <c r="AM1759" t="s">
        <v>21351</v>
      </c>
      <c r="AN1759" t="s">
        <v>21352</v>
      </c>
      <c r="AO1759" t="s">
        <v>21342</v>
      </c>
      <c r="AP1759" t="s">
        <v>21343</v>
      </c>
      <c r="AQ1759" t="s">
        <v>83</v>
      </c>
      <c r="AR1759" t="s">
        <v>21353</v>
      </c>
      <c r="AS1759" t="s">
        <v>83</v>
      </c>
      <c r="AT1759" t="s">
        <v>96</v>
      </c>
      <c r="AU1759" t="s">
        <v>21354</v>
      </c>
      <c r="AV1759" t="s">
        <v>21355</v>
      </c>
      <c r="AW1759" t="s">
        <v>99</v>
      </c>
      <c r="AX1759" t="s">
        <v>100</v>
      </c>
      <c r="AY1759" t="s">
        <v>83</v>
      </c>
      <c r="AZ1759" t="s">
        <v>83</v>
      </c>
      <c r="BA1759" t="s">
        <v>103</v>
      </c>
      <c r="BB1759" t="s">
        <v>21628</v>
      </c>
      <c r="BC1759" s="4"/>
      <c r="BD1759" t="s">
        <v>83</v>
      </c>
      <c r="BE1759" t="s">
        <v>3904</v>
      </c>
      <c r="BF1759" t="s">
        <v>3905</v>
      </c>
      <c r="BG1759" t="s">
        <v>107</v>
      </c>
      <c r="BH1759" t="s">
        <v>509</v>
      </c>
      <c r="BI1759" t="s">
        <v>510</v>
      </c>
      <c r="BJ1759" s="2">
        <v>0</v>
      </c>
      <c r="BK1759" t="s">
        <v>78</v>
      </c>
      <c r="BL1759" t="s">
        <v>90</v>
      </c>
      <c r="BM1759" t="s">
        <v>83</v>
      </c>
      <c r="BN1759" t="s">
        <v>83</v>
      </c>
      <c r="BO1759" t="s">
        <v>83</v>
      </c>
      <c r="BP1759" t="s">
        <v>83</v>
      </c>
      <c r="BQ1759" t="s">
        <v>83</v>
      </c>
      <c r="BR1759" t="s">
        <v>83</v>
      </c>
      <c r="BS1759" t="s">
        <v>83</v>
      </c>
      <c r="BT1759" s="3">
        <v>1</v>
      </c>
    </row>
    <row r="1760" spans="1:72" x14ac:dyDescent="0.25">
      <c r="A1760" t="s">
        <v>21342</v>
      </c>
      <c r="B1760" t="s">
        <v>21343</v>
      </c>
      <c r="C1760" t="s">
        <v>21344</v>
      </c>
      <c r="D1760" t="s">
        <v>74</v>
      </c>
      <c r="E1760" t="s">
        <v>21868</v>
      </c>
      <c r="F1760" t="s">
        <v>21345</v>
      </c>
      <c r="G1760" t="s">
        <v>21629</v>
      </c>
      <c r="H1760" t="s">
        <v>21630</v>
      </c>
      <c r="I1760" s="1">
        <v>44197</v>
      </c>
      <c r="J1760" s="1">
        <v>44926</v>
      </c>
      <c r="K1760" t="s">
        <v>78</v>
      </c>
      <c r="L1760" t="s">
        <v>79</v>
      </c>
      <c r="M1760" t="s">
        <v>80</v>
      </c>
      <c r="N1760" t="s">
        <v>21631</v>
      </c>
      <c r="O1760" t="s">
        <v>228</v>
      </c>
      <c r="P1760" t="s">
        <v>83</v>
      </c>
      <c r="Q1760" t="s">
        <v>21632</v>
      </c>
      <c r="R1760" t="s">
        <v>21621</v>
      </c>
      <c r="S1760" t="s">
        <v>150</v>
      </c>
      <c r="T1760" t="s">
        <v>87</v>
      </c>
      <c r="U1760" t="s">
        <v>88</v>
      </c>
      <c r="V1760" t="s">
        <v>89</v>
      </c>
      <c r="W1760" t="s">
        <v>78</v>
      </c>
      <c r="X1760" t="s">
        <v>120</v>
      </c>
      <c r="Y1760" t="s">
        <v>91</v>
      </c>
      <c r="Z1760" t="s">
        <v>92</v>
      </c>
      <c r="AA1760" s="1">
        <v>44566</v>
      </c>
      <c r="AB1760" s="2">
        <v>2529</v>
      </c>
      <c r="AC1760" s="2">
        <v>2700</v>
      </c>
      <c r="AD1760" s="2"/>
      <c r="AE1760" s="2"/>
      <c r="AF1760" s="2"/>
      <c r="AG1760">
        <v>0</v>
      </c>
      <c r="AH1760" s="3">
        <v>2529</v>
      </c>
      <c r="AI1760" s="3">
        <v>2700</v>
      </c>
      <c r="AJ1760" s="3">
        <v>0</v>
      </c>
      <c r="AK1760" s="3">
        <v>0</v>
      </c>
      <c r="AL1760" s="3">
        <v>0</v>
      </c>
      <c r="AM1760" t="s">
        <v>21351</v>
      </c>
      <c r="AN1760" t="s">
        <v>21352</v>
      </c>
      <c r="AO1760" t="s">
        <v>21342</v>
      </c>
      <c r="AP1760" t="s">
        <v>21343</v>
      </c>
      <c r="AQ1760" t="s">
        <v>83</v>
      </c>
      <c r="AR1760" t="s">
        <v>21353</v>
      </c>
      <c r="AS1760" t="s">
        <v>83</v>
      </c>
      <c r="AT1760" t="s">
        <v>96</v>
      </c>
      <c r="AU1760" t="s">
        <v>21354</v>
      </c>
      <c r="AV1760" t="s">
        <v>21355</v>
      </c>
      <c r="AW1760" t="s">
        <v>99</v>
      </c>
      <c r="AX1760" t="s">
        <v>100</v>
      </c>
      <c r="AY1760" t="s">
        <v>83</v>
      </c>
      <c r="AZ1760" t="s">
        <v>83</v>
      </c>
      <c r="BA1760" t="s">
        <v>103</v>
      </c>
      <c r="BB1760" t="s">
        <v>21633</v>
      </c>
      <c r="BC1760" s="4"/>
      <c r="BD1760" t="s">
        <v>83</v>
      </c>
      <c r="BE1760" t="s">
        <v>3904</v>
      </c>
      <c r="BF1760" t="s">
        <v>3905</v>
      </c>
      <c r="BG1760" t="s">
        <v>107</v>
      </c>
      <c r="BH1760" t="s">
        <v>108</v>
      </c>
      <c r="BI1760" t="s">
        <v>109</v>
      </c>
      <c r="BJ1760" s="2">
        <v>0</v>
      </c>
      <c r="BK1760" t="s">
        <v>78</v>
      </c>
      <c r="BL1760" t="s">
        <v>90</v>
      </c>
      <c r="BM1760" t="s">
        <v>83</v>
      </c>
      <c r="BN1760" t="s">
        <v>83</v>
      </c>
      <c r="BO1760" t="s">
        <v>83</v>
      </c>
      <c r="BP1760" t="s">
        <v>83</v>
      </c>
      <c r="BQ1760" t="s">
        <v>83</v>
      </c>
      <c r="BR1760" t="s">
        <v>83</v>
      </c>
      <c r="BS1760" t="s">
        <v>83</v>
      </c>
      <c r="BT1760" s="3">
        <v>1</v>
      </c>
    </row>
    <row r="1761" spans="1:72" x14ac:dyDescent="0.25">
      <c r="A1761" t="s">
        <v>21342</v>
      </c>
      <c r="B1761" t="s">
        <v>21343</v>
      </c>
      <c r="C1761" t="s">
        <v>21344</v>
      </c>
      <c r="D1761" t="s">
        <v>74</v>
      </c>
      <c r="E1761" t="s">
        <v>21868</v>
      </c>
      <c r="F1761" t="s">
        <v>21345</v>
      </c>
      <c r="G1761" t="s">
        <v>21634</v>
      </c>
      <c r="H1761" t="s">
        <v>21635</v>
      </c>
      <c r="I1761" s="1">
        <v>44197</v>
      </c>
      <c r="J1761" s="1">
        <v>44926</v>
      </c>
      <c r="K1761" t="s">
        <v>78</v>
      </c>
      <c r="L1761" t="s">
        <v>79</v>
      </c>
      <c r="M1761" t="s">
        <v>80</v>
      </c>
      <c r="N1761" t="s">
        <v>21631</v>
      </c>
      <c r="O1761" t="s">
        <v>877</v>
      </c>
      <c r="P1761" t="s">
        <v>83</v>
      </c>
      <c r="Q1761" t="s">
        <v>21636</v>
      </c>
      <c r="R1761" t="s">
        <v>21621</v>
      </c>
      <c r="S1761" t="s">
        <v>150</v>
      </c>
      <c r="T1761" t="s">
        <v>87</v>
      </c>
      <c r="U1761" t="s">
        <v>88</v>
      </c>
      <c r="V1761" t="s">
        <v>89</v>
      </c>
      <c r="W1761" t="s">
        <v>78</v>
      </c>
      <c r="X1761" t="s">
        <v>120</v>
      </c>
      <c r="Y1761" t="s">
        <v>91</v>
      </c>
      <c r="Z1761" t="s">
        <v>92</v>
      </c>
      <c r="AA1761" s="1">
        <v>44566</v>
      </c>
      <c r="AB1761" s="2">
        <v>1145</v>
      </c>
      <c r="AC1761" s="2">
        <v>1273</v>
      </c>
      <c r="AD1761" s="2"/>
      <c r="AE1761" s="2"/>
      <c r="AF1761" s="2"/>
      <c r="AG1761">
        <v>0</v>
      </c>
      <c r="AH1761" s="3">
        <v>1116</v>
      </c>
      <c r="AI1761" s="3">
        <v>1256</v>
      </c>
      <c r="AJ1761" s="3">
        <v>0</v>
      </c>
      <c r="AK1761" s="3">
        <v>0</v>
      </c>
      <c r="AL1761" s="3">
        <v>0</v>
      </c>
      <c r="AM1761" t="s">
        <v>21351</v>
      </c>
      <c r="AN1761" t="s">
        <v>21352</v>
      </c>
      <c r="AO1761" t="s">
        <v>21342</v>
      </c>
      <c r="AP1761" t="s">
        <v>21343</v>
      </c>
      <c r="AQ1761" t="s">
        <v>83</v>
      </c>
      <c r="AR1761" t="s">
        <v>21353</v>
      </c>
      <c r="AS1761" t="s">
        <v>83</v>
      </c>
      <c r="AT1761" t="s">
        <v>96</v>
      </c>
      <c r="AU1761" t="s">
        <v>21354</v>
      </c>
      <c r="AV1761" t="s">
        <v>21355</v>
      </c>
      <c r="AW1761" t="s">
        <v>99</v>
      </c>
      <c r="AX1761" t="s">
        <v>100</v>
      </c>
      <c r="AY1761" t="s">
        <v>83</v>
      </c>
      <c r="AZ1761" t="s">
        <v>83</v>
      </c>
      <c r="BA1761" t="s">
        <v>103</v>
      </c>
      <c r="BB1761" t="s">
        <v>21637</v>
      </c>
      <c r="BC1761" s="4"/>
      <c r="BD1761" t="s">
        <v>83</v>
      </c>
      <c r="BE1761" t="s">
        <v>3904</v>
      </c>
      <c r="BF1761" t="s">
        <v>3905</v>
      </c>
      <c r="BG1761" t="s">
        <v>107</v>
      </c>
      <c r="BH1761" t="s">
        <v>108</v>
      </c>
      <c r="BI1761" t="s">
        <v>109</v>
      </c>
      <c r="BJ1761" s="2">
        <v>0</v>
      </c>
      <c r="BK1761" t="s">
        <v>78</v>
      </c>
      <c r="BL1761" t="s">
        <v>90</v>
      </c>
      <c r="BM1761" t="s">
        <v>83</v>
      </c>
      <c r="BN1761" t="s">
        <v>83</v>
      </c>
      <c r="BO1761" t="s">
        <v>83</v>
      </c>
      <c r="BP1761" t="s">
        <v>83</v>
      </c>
      <c r="BQ1761" t="s">
        <v>83</v>
      </c>
      <c r="BR1761" t="s">
        <v>83</v>
      </c>
      <c r="BS1761" t="s">
        <v>83</v>
      </c>
      <c r="BT1761" s="3">
        <v>1</v>
      </c>
    </row>
    <row r="1762" spans="1:72" x14ac:dyDescent="0.25">
      <c r="A1762" t="s">
        <v>21342</v>
      </c>
      <c r="B1762" t="s">
        <v>21343</v>
      </c>
      <c r="C1762" t="s">
        <v>21344</v>
      </c>
      <c r="D1762" t="s">
        <v>74</v>
      </c>
      <c r="E1762" t="s">
        <v>21868</v>
      </c>
      <c r="F1762" t="s">
        <v>21345</v>
      </c>
      <c r="G1762" t="s">
        <v>21638</v>
      </c>
      <c r="H1762" t="s">
        <v>21639</v>
      </c>
      <c r="I1762" s="1">
        <v>44197</v>
      </c>
      <c r="J1762" s="1">
        <v>44926</v>
      </c>
      <c r="K1762" t="s">
        <v>78</v>
      </c>
      <c r="L1762" t="s">
        <v>79</v>
      </c>
      <c r="M1762" t="s">
        <v>80</v>
      </c>
      <c r="N1762" t="s">
        <v>21640</v>
      </c>
      <c r="O1762" t="s">
        <v>155</v>
      </c>
      <c r="P1762" t="s">
        <v>83</v>
      </c>
      <c r="Q1762" t="s">
        <v>21641</v>
      </c>
      <c r="R1762" t="s">
        <v>21621</v>
      </c>
      <c r="S1762" t="s">
        <v>150</v>
      </c>
      <c r="T1762" t="s">
        <v>87</v>
      </c>
      <c r="U1762" t="s">
        <v>88</v>
      </c>
      <c r="V1762" t="s">
        <v>89</v>
      </c>
      <c r="W1762" t="s">
        <v>78</v>
      </c>
      <c r="X1762" t="s">
        <v>120</v>
      </c>
      <c r="Y1762" t="s">
        <v>91</v>
      </c>
      <c r="Z1762" t="s">
        <v>92</v>
      </c>
      <c r="AA1762" s="1">
        <v>44566</v>
      </c>
      <c r="AB1762" s="2">
        <v>2846</v>
      </c>
      <c r="AC1762" s="2">
        <v>1374</v>
      </c>
      <c r="AD1762" s="2"/>
      <c r="AE1762" s="2"/>
      <c r="AF1762" s="2"/>
      <c r="AG1762">
        <v>0</v>
      </c>
      <c r="AH1762" s="3">
        <v>2846</v>
      </c>
      <c r="AI1762" s="3">
        <v>1377</v>
      </c>
      <c r="AJ1762" s="3">
        <v>0</v>
      </c>
      <c r="AK1762" s="3">
        <v>0</v>
      </c>
      <c r="AL1762" s="3">
        <v>0</v>
      </c>
      <c r="AM1762" t="s">
        <v>21351</v>
      </c>
      <c r="AN1762" t="s">
        <v>21352</v>
      </c>
      <c r="AO1762" t="s">
        <v>21342</v>
      </c>
      <c r="AP1762" t="s">
        <v>21343</v>
      </c>
      <c r="AQ1762" t="s">
        <v>83</v>
      </c>
      <c r="AR1762" t="s">
        <v>21353</v>
      </c>
      <c r="AS1762" t="s">
        <v>83</v>
      </c>
      <c r="AT1762" t="s">
        <v>96</v>
      </c>
      <c r="AU1762" t="s">
        <v>21354</v>
      </c>
      <c r="AV1762" t="s">
        <v>21355</v>
      </c>
      <c r="AW1762" t="s">
        <v>99</v>
      </c>
      <c r="AX1762" t="s">
        <v>100</v>
      </c>
      <c r="AY1762" t="s">
        <v>83</v>
      </c>
      <c r="AZ1762" t="s">
        <v>83</v>
      </c>
      <c r="BA1762" t="s">
        <v>103</v>
      </c>
      <c r="BB1762" t="s">
        <v>21642</v>
      </c>
      <c r="BC1762" s="4"/>
      <c r="BD1762" t="s">
        <v>83</v>
      </c>
      <c r="BE1762" t="s">
        <v>3904</v>
      </c>
      <c r="BF1762" t="s">
        <v>3905</v>
      </c>
      <c r="BG1762" t="s">
        <v>107</v>
      </c>
      <c r="BH1762" t="s">
        <v>108</v>
      </c>
      <c r="BI1762" t="s">
        <v>109</v>
      </c>
      <c r="BJ1762" s="2">
        <v>0</v>
      </c>
      <c r="BK1762" t="s">
        <v>90</v>
      </c>
      <c r="BL1762" t="s">
        <v>90</v>
      </c>
      <c r="BM1762" t="s">
        <v>83</v>
      </c>
      <c r="BN1762" t="s">
        <v>83</v>
      </c>
      <c r="BO1762" t="s">
        <v>83</v>
      </c>
      <c r="BP1762" t="s">
        <v>83</v>
      </c>
      <c r="BQ1762" t="s">
        <v>83</v>
      </c>
      <c r="BR1762" t="s">
        <v>83</v>
      </c>
      <c r="BS1762" t="s">
        <v>83</v>
      </c>
      <c r="BT1762" s="3">
        <v>1</v>
      </c>
    </row>
    <row r="1763" spans="1:72" x14ac:dyDescent="0.25">
      <c r="A1763" t="s">
        <v>21342</v>
      </c>
      <c r="B1763" t="s">
        <v>21343</v>
      </c>
      <c r="C1763" t="s">
        <v>21344</v>
      </c>
      <c r="D1763" t="s">
        <v>74</v>
      </c>
      <c r="E1763" t="s">
        <v>21868</v>
      </c>
      <c r="F1763" t="s">
        <v>21345</v>
      </c>
      <c r="G1763" t="s">
        <v>21643</v>
      </c>
      <c r="H1763" t="s">
        <v>21644</v>
      </c>
      <c r="I1763" s="1">
        <v>44197</v>
      </c>
      <c r="J1763" s="1">
        <v>44926</v>
      </c>
      <c r="K1763" t="s">
        <v>78</v>
      </c>
      <c r="L1763" t="s">
        <v>79</v>
      </c>
      <c r="M1763" t="s">
        <v>80</v>
      </c>
      <c r="N1763" t="s">
        <v>21645</v>
      </c>
      <c r="O1763" t="s">
        <v>117</v>
      </c>
      <c r="P1763" t="s">
        <v>21646</v>
      </c>
      <c r="Q1763" t="s">
        <v>21647</v>
      </c>
      <c r="R1763" t="s">
        <v>21621</v>
      </c>
      <c r="S1763" t="s">
        <v>150</v>
      </c>
      <c r="T1763" t="s">
        <v>87</v>
      </c>
      <c r="U1763" t="s">
        <v>88</v>
      </c>
      <c r="V1763" t="s">
        <v>89</v>
      </c>
      <c r="W1763" t="s">
        <v>78</v>
      </c>
      <c r="X1763" t="s">
        <v>120</v>
      </c>
      <c r="Y1763" t="s">
        <v>91</v>
      </c>
      <c r="Z1763" t="s">
        <v>92</v>
      </c>
      <c r="AA1763" s="1">
        <v>44566</v>
      </c>
      <c r="AB1763" s="2">
        <v>1511</v>
      </c>
      <c r="AC1763" s="2">
        <v>1414</v>
      </c>
      <c r="AD1763" s="2"/>
      <c r="AE1763" s="2"/>
      <c r="AF1763" s="2"/>
      <c r="AG1763">
        <v>0</v>
      </c>
      <c r="AH1763" s="3">
        <v>1585</v>
      </c>
      <c r="AI1763" s="3">
        <v>1338</v>
      </c>
      <c r="AJ1763" s="3">
        <v>0</v>
      </c>
      <c r="AK1763" s="3">
        <v>0</v>
      </c>
      <c r="AL1763" s="3">
        <v>0</v>
      </c>
      <c r="AM1763" t="s">
        <v>21351</v>
      </c>
      <c r="AN1763" t="s">
        <v>21352</v>
      </c>
      <c r="AO1763" t="s">
        <v>21342</v>
      </c>
      <c r="AP1763" t="s">
        <v>21343</v>
      </c>
      <c r="AQ1763" t="s">
        <v>83</v>
      </c>
      <c r="AR1763" t="s">
        <v>21353</v>
      </c>
      <c r="AS1763" t="s">
        <v>83</v>
      </c>
      <c r="AT1763" t="s">
        <v>96</v>
      </c>
      <c r="AU1763" t="s">
        <v>21354</v>
      </c>
      <c r="AV1763" t="s">
        <v>21355</v>
      </c>
      <c r="AW1763" t="s">
        <v>99</v>
      </c>
      <c r="AX1763" t="s">
        <v>100</v>
      </c>
      <c r="AY1763" t="s">
        <v>83</v>
      </c>
      <c r="AZ1763" t="s">
        <v>83</v>
      </c>
      <c r="BA1763" t="s">
        <v>103</v>
      </c>
      <c r="BB1763" t="s">
        <v>21648</v>
      </c>
      <c r="BC1763" s="4"/>
      <c r="BD1763" t="s">
        <v>83</v>
      </c>
      <c r="BE1763" t="s">
        <v>3904</v>
      </c>
      <c r="BF1763" t="s">
        <v>3905</v>
      </c>
      <c r="BG1763" t="s">
        <v>107</v>
      </c>
      <c r="BH1763" t="s">
        <v>108</v>
      </c>
      <c r="BI1763" t="s">
        <v>109</v>
      </c>
      <c r="BJ1763" s="2">
        <v>0</v>
      </c>
      <c r="BK1763" t="s">
        <v>90</v>
      </c>
      <c r="BL1763" t="s">
        <v>90</v>
      </c>
      <c r="BM1763" t="s">
        <v>83</v>
      </c>
      <c r="BN1763" t="s">
        <v>83</v>
      </c>
      <c r="BO1763" t="s">
        <v>83</v>
      </c>
      <c r="BP1763" t="s">
        <v>83</v>
      </c>
      <c r="BQ1763" t="s">
        <v>83</v>
      </c>
      <c r="BR1763" t="s">
        <v>83</v>
      </c>
      <c r="BS1763" t="s">
        <v>83</v>
      </c>
      <c r="BT1763" s="3">
        <v>1</v>
      </c>
    </row>
    <row r="1764" spans="1:72" x14ac:dyDescent="0.25">
      <c r="A1764" t="s">
        <v>21342</v>
      </c>
      <c r="B1764" t="s">
        <v>21343</v>
      </c>
      <c r="C1764" t="s">
        <v>21344</v>
      </c>
      <c r="D1764" t="s">
        <v>74</v>
      </c>
      <c r="E1764" t="s">
        <v>21868</v>
      </c>
      <c r="F1764" t="s">
        <v>21345</v>
      </c>
      <c r="G1764" t="s">
        <v>21649</v>
      </c>
      <c r="H1764" t="s">
        <v>21650</v>
      </c>
      <c r="I1764" s="1">
        <v>44197</v>
      </c>
      <c r="J1764" s="1">
        <v>44926</v>
      </c>
      <c r="K1764" t="s">
        <v>78</v>
      </c>
      <c r="L1764" t="s">
        <v>79</v>
      </c>
      <c r="M1764" t="s">
        <v>80</v>
      </c>
      <c r="N1764" t="s">
        <v>21645</v>
      </c>
      <c r="O1764" t="s">
        <v>193</v>
      </c>
      <c r="P1764" t="s">
        <v>21646</v>
      </c>
      <c r="Q1764" t="s">
        <v>21647</v>
      </c>
      <c r="R1764" t="s">
        <v>21621</v>
      </c>
      <c r="S1764" t="s">
        <v>150</v>
      </c>
      <c r="T1764" t="s">
        <v>87</v>
      </c>
      <c r="U1764" t="s">
        <v>88</v>
      </c>
      <c r="V1764" t="s">
        <v>89</v>
      </c>
      <c r="W1764" t="s">
        <v>78</v>
      </c>
      <c r="X1764" t="s">
        <v>120</v>
      </c>
      <c r="Y1764" t="s">
        <v>91</v>
      </c>
      <c r="Z1764" t="s">
        <v>92</v>
      </c>
      <c r="AA1764" s="1">
        <v>44566</v>
      </c>
      <c r="AB1764" s="2">
        <v>1541</v>
      </c>
      <c r="AC1764" s="2">
        <v>1466</v>
      </c>
      <c r="AD1764" s="2"/>
      <c r="AE1764" s="2"/>
      <c r="AF1764" s="2"/>
      <c r="AG1764">
        <v>0</v>
      </c>
      <c r="AH1764" s="3">
        <v>1686</v>
      </c>
      <c r="AI1764" s="3">
        <v>1321</v>
      </c>
      <c r="AJ1764" s="3">
        <v>0</v>
      </c>
      <c r="AK1764" s="3">
        <v>0</v>
      </c>
      <c r="AL1764" s="3">
        <v>0</v>
      </c>
      <c r="AM1764" t="s">
        <v>21351</v>
      </c>
      <c r="AN1764" t="s">
        <v>21352</v>
      </c>
      <c r="AO1764" t="s">
        <v>21342</v>
      </c>
      <c r="AP1764" t="s">
        <v>21343</v>
      </c>
      <c r="AQ1764" t="s">
        <v>83</v>
      </c>
      <c r="AR1764" t="s">
        <v>21353</v>
      </c>
      <c r="AS1764" t="s">
        <v>83</v>
      </c>
      <c r="AT1764" t="s">
        <v>96</v>
      </c>
      <c r="AU1764" t="s">
        <v>21354</v>
      </c>
      <c r="AV1764" t="s">
        <v>21355</v>
      </c>
      <c r="AW1764" t="s">
        <v>99</v>
      </c>
      <c r="AX1764" t="s">
        <v>100</v>
      </c>
      <c r="AY1764" t="s">
        <v>83</v>
      </c>
      <c r="AZ1764" t="s">
        <v>83</v>
      </c>
      <c r="BA1764" t="s">
        <v>103</v>
      </c>
      <c r="BB1764" t="s">
        <v>21651</v>
      </c>
      <c r="BC1764" s="4"/>
      <c r="BD1764" t="s">
        <v>83</v>
      </c>
      <c r="BE1764" t="s">
        <v>3904</v>
      </c>
      <c r="BF1764" t="s">
        <v>3905</v>
      </c>
      <c r="BG1764" t="s">
        <v>107</v>
      </c>
      <c r="BH1764" t="s">
        <v>108</v>
      </c>
      <c r="BI1764" t="s">
        <v>109</v>
      </c>
      <c r="BJ1764" s="2">
        <v>0</v>
      </c>
      <c r="BK1764" t="s">
        <v>90</v>
      </c>
      <c r="BL1764" t="s">
        <v>90</v>
      </c>
      <c r="BM1764" t="s">
        <v>83</v>
      </c>
      <c r="BN1764" t="s">
        <v>83</v>
      </c>
      <c r="BO1764" t="s">
        <v>83</v>
      </c>
      <c r="BP1764" t="s">
        <v>83</v>
      </c>
      <c r="BQ1764" t="s">
        <v>83</v>
      </c>
      <c r="BR1764" t="s">
        <v>83</v>
      </c>
      <c r="BS1764" t="s">
        <v>83</v>
      </c>
      <c r="BT1764" s="3">
        <v>1</v>
      </c>
    </row>
    <row r="1765" spans="1:72" x14ac:dyDescent="0.25">
      <c r="A1765" t="s">
        <v>21342</v>
      </c>
      <c r="B1765" t="s">
        <v>21343</v>
      </c>
      <c r="C1765" t="s">
        <v>21344</v>
      </c>
      <c r="D1765" t="s">
        <v>74</v>
      </c>
      <c r="E1765" t="s">
        <v>21868</v>
      </c>
      <c r="F1765" t="s">
        <v>21345</v>
      </c>
      <c r="G1765" t="s">
        <v>21652</v>
      </c>
      <c r="H1765" t="s">
        <v>21653</v>
      </c>
      <c r="I1765" s="1">
        <v>44197</v>
      </c>
      <c r="J1765" s="1">
        <v>44926</v>
      </c>
      <c r="K1765" t="s">
        <v>78</v>
      </c>
      <c r="L1765" t="s">
        <v>79</v>
      </c>
      <c r="M1765" t="s">
        <v>80</v>
      </c>
      <c r="N1765" t="s">
        <v>21645</v>
      </c>
      <c r="O1765" t="s">
        <v>147</v>
      </c>
      <c r="P1765" t="s">
        <v>21646</v>
      </c>
      <c r="Q1765" t="s">
        <v>21647</v>
      </c>
      <c r="R1765" t="s">
        <v>21621</v>
      </c>
      <c r="S1765" t="s">
        <v>150</v>
      </c>
      <c r="T1765" t="s">
        <v>87</v>
      </c>
      <c r="U1765" t="s">
        <v>88</v>
      </c>
      <c r="V1765" t="s">
        <v>89</v>
      </c>
      <c r="W1765" t="s">
        <v>78</v>
      </c>
      <c r="X1765" t="s">
        <v>120</v>
      </c>
      <c r="Y1765" t="s">
        <v>91</v>
      </c>
      <c r="Z1765" t="s">
        <v>92</v>
      </c>
      <c r="AA1765" s="1">
        <v>44566</v>
      </c>
      <c r="AB1765" s="2">
        <v>1173</v>
      </c>
      <c r="AC1765" s="2">
        <v>1213</v>
      </c>
      <c r="AD1765" s="2"/>
      <c r="AE1765" s="2"/>
      <c r="AF1765" s="2"/>
      <c r="AG1765">
        <v>0</v>
      </c>
      <c r="AH1765" s="3">
        <v>1300</v>
      </c>
      <c r="AI1765" s="3">
        <v>1086</v>
      </c>
      <c r="AJ1765" s="3">
        <v>0</v>
      </c>
      <c r="AK1765" s="3">
        <v>0</v>
      </c>
      <c r="AL1765" s="3">
        <v>0</v>
      </c>
      <c r="AM1765" t="s">
        <v>21351</v>
      </c>
      <c r="AN1765" t="s">
        <v>21352</v>
      </c>
      <c r="AO1765" t="s">
        <v>21342</v>
      </c>
      <c r="AP1765" t="s">
        <v>21343</v>
      </c>
      <c r="AQ1765" t="s">
        <v>83</v>
      </c>
      <c r="AR1765" t="s">
        <v>21353</v>
      </c>
      <c r="AS1765" t="s">
        <v>83</v>
      </c>
      <c r="AT1765" t="s">
        <v>96</v>
      </c>
      <c r="AU1765" t="s">
        <v>21354</v>
      </c>
      <c r="AV1765" t="s">
        <v>21355</v>
      </c>
      <c r="AW1765" t="s">
        <v>99</v>
      </c>
      <c r="AX1765" t="s">
        <v>100</v>
      </c>
      <c r="AY1765" t="s">
        <v>83</v>
      </c>
      <c r="AZ1765" t="s">
        <v>83</v>
      </c>
      <c r="BA1765" t="s">
        <v>103</v>
      </c>
      <c r="BB1765" t="s">
        <v>21654</v>
      </c>
      <c r="BC1765" s="4"/>
      <c r="BD1765" t="s">
        <v>83</v>
      </c>
      <c r="BE1765" t="s">
        <v>3904</v>
      </c>
      <c r="BF1765" t="s">
        <v>3905</v>
      </c>
      <c r="BG1765" t="s">
        <v>107</v>
      </c>
      <c r="BH1765" t="s">
        <v>108</v>
      </c>
      <c r="BI1765" t="s">
        <v>109</v>
      </c>
      <c r="BJ1765" s="2">
        <v>0</v>
      </c>
      <c r="BK1765" t="s">
        <v>90</v>
      </c>
      <c r="BL1765" t="s">
        <v>90</v>
      </c>
      <c r="BM1765" t="s">
        <v>83</v>
      </c>
      <c r="BN1765" t="s">
        <v>83</v>
      </c>
      <c r="BO1765" t="s">
        <v>83</v>
      </c>
      <c r="BP1765" t="s">
        <v>83</v>
      </c>
      <c r="BQ1765" t="s">
        <v>83</v>
      </c>
      <c r="BR1765" t="s">
        <v>83</v>
      </c>
      <c r="BS1765" t="s">
        <v>83</v>
      </c>
      <c r="BT1765" s="3">
        <v>1</v>
      </c>
    </row>
    <row r="1766" spans="1:72" x14ac:dyDescent="0.25">
      <c r="A1766" t="s">
        <v>21342</v>
      </c>
      <c r="B1766" t="s">
        <v>21343</v>
      </c>
      <c r="C1766" t="s">
        <v>21344</v>
      </c>
      <c r="D1766" t="s">
        <v>74</v>
      </c>
      <c r="E1766" t="s">
        <v>21868</v>
      </c>
      <c r="F1766" t="s">
        <v>21345</v>
      </c>
      <c r="G1766" t="s">
        <v>21655</v>
      </c>
      <c r="H1766" t="s">
        <v>21656</v>
      </c>
      <c r="I1766" s="1">
        <v>44197</v>
      </c>
      <c r="J1766" s="1">
        <v>44926</v>
      </c>
      <c r="K1766" t="s">
        <v>78</v>
      </c>
      <c r="L1766" t="s">
        <v>79</v>
      </c>
      <c r="M1766" t="s">
        <v>80</v>
      </c>
      <c r="N1766" t="s">
        <v>21645</v>
      </c>
      <c r="O1766" t="s">
        <v>133</v>
      </c>
      <c r="P1766" t="s">
        <v>21646</v>
      </c>
      <c r="Q1766" t="s">
        <v>21657</v>
      </c>
      <c r="R1766" t="s">
        <v>21621</v>
      </c>
      <c r="S1766" t="s">
        <v>150</v>
      </c>
      <c r="T1766" t="s">
        <v>87</v>
      </c>
      <c r="U1766" t="s">
        <v>88</v>
      </c>
      <c r="V1766" t="s">
        <v>89</v>
      </c>
      <c r="W1766" t="s">
        <v>78</v>
      </c>
      <c r="X1766" t="s">
        <v>120</v>
      </c>
      <c r="Y1766" t="s">
        <v>91</v>
      </c>
      <c r="Z1766" t="s">
        <v>92</v>
      </c>
      <c r="AA1766" s="1">
        <v>44566</v>
      </c>
      <c r="AB1766" s="2">
        <v>390</v>
      </c>
      <c r="AC1766" s="2">
        <v>415</v>
      </c>
      <c r="AD1766" s="2"/>
      <c r="AE1766" s="2"/>
      <c r="AF1766" s="2"/>
      <c r="AG1766">
        <v>0</v>
      </c>
      <c r="AH1766" s="3">
        <v>421</v>
      </c>
      <c r="AI1766" s="3">
        <v>384</v>
      </c>
      <c r="AJ1766" s="3">
        <v>0</v>
      </c>
      <c r="AK1766" s="3">
        <v>0</v>
      </c>
      <c r="AL1766" s="3">
        <v>0</v>
      </c>
      <c r="AM1766" t="s">
        <v>21351</v>
      </c>
      <c r="AN1766" t="s">
        <v>21352</v>
      </c>
      <c r="AO1766" t="s">
        <v>21342</v>
      </c>
      <c r="AP1766" t="s">
        <v>21343</v>
      </c>
      <c r="AQ1766" t="s">
        <v>83</v>
      </c>
      <c r="AR1766" t="s">
        <v>21353</v>
      </c>
      <c r="AS1766" t="s">
        <v>83</v>
      </c>
      <c r="AT1766" t="s">
        <v>96</v>
      </c>
      <c r="AU1766" t="s">
        <v>21354</v>
      </c>
      <c r="AV1766" t="s">
        <v>21355</v>
      </c>
      <c r="AW1766" t="s">
        <v>99</v>
      </c>
      <c r="AX1766" t="s">
        <v>100</v>
      </c>
      <c r="AY1766" t="s">
        <v>83</v>
      </c>
      <c r="AZ1766" t="s">
        <v>83</v>
      </c>
      <c r="BA1766" t="s">
        <v>103</v>
      </c>
      <c r="BB1766" t="s">
        <v>21658</v>
      </c>
      <c r="BC1766" s="4"/>
      <c r="BD1766" t="s">
        <v>83</v>
      </c>
      <c r="BE1766" t="s">
        <v>3904</v>
      </c>
      <c r="BF1766" t="s">
        <v>3905</v>
      </c>
      <c r="BG1766" t="s">
        <v>107</v>
      </c>
      <c r="BH1766" t="s">
        <v>108</v>
      </c>
      <c r="BI1766" t="s">
        <v>109</v>
      </c>
      <c r="BJ1766" s="2">
        <v>0</v>
      </c>
      <c r="BK1766" t="s">
        <v>90</v>
      </c>
      <c r="BL1766" t="s">
        <v>90</v>
      </c>
      <c r="BM1766" t="s">
        <v>83</v>
      </c>
      <c r="BN1766" t="s">
        <v>83</v>
      </c>
      <c r="BO1766" t="s">
        <v>83</v>
      </c>
      <c r="BP1766" t="s">
        <v>83</v>
      </c>
      <c r="BQ1766" t="s">
        <v>83</v>
      </c>
      <c r="BR1766" t="s">
        <v>83</v>
      </c>
      <c r="BS1766" t="s">
        <v>83</v>
      </c>
      <c r="BT1766" s="3">
        <v>1</v>
      </c>
    </row>
    <row r="1767" spans="1:72" x14ac:dyDescent="0.25">
      <c r="A1767" t="s">
        <v>21342</v>
      </c>
      <c r="B1767" t="s">
        <v>21343</v>
      </c>
      <c r="C1767" t="s">
        <v>21344</v>
      </c>
      <c r="D1767" t="s">
        <v>74</v>
      </c>
      <c r="E1767" t="s">
        <v>21868</v>
      </c>
      <c r="F1767" t="s">
        <v>21345</v>
      </c>
      <c r="G1767" t="s">
        <v>21659</v>
      </c>
      <c r="H1767" t="s">
        <v>21660</v>
      </c>
      <c r="I1767" s="1">
        <v>44197</v>
      </c>
      <c r="J1767" s="1">
        <v>44926</v>
      </c>
      <c r="K1767" t="s">
        <v>78</v>
      </c>
      <c r="L1767" t="s">
        <v>79</v>
      </c>
      <c r="M1767" t="s">
        <v>80</v>
      </c>
      <c r="N1767" t="s">
        <v>21645</v>
      </c>
      <c r="O1767" t="s">
        <v>576</v>
      </c>
      <c r="P1767" t="s">
        <v>21646</v>
      </c>
      <c r="Q1767" t="s">
        <v>21657</v>
      </c>
      <c r="R1767" t="s">
        <v>21621</v>
      </c>
      <c r="S1767" t="s">
        <v>150</v>
      </c>
      <c r="T1767" t="s">
        <v>87</v>
      </c>
      <c r="U1767" t="s">
        <v>88</v>
      </c>
      <c r="V1767" t="s">
        <v>89</v>
      </c>
      <c r="W1767" t="s">
        <v>78</v>
      </c>
      <c r="X1767" t="s">
        <v>120</v>
      </c>
      <c r="Y1767" t="s">
        <v>91</v>
      </c>
      <c r="Z1767" t="s">
        <v>92</v>
      </c>
      <c r="AA1767" s="1">
        <v>44566</v>
      </c>
      <c r="AB1767" s="2">
        <v>723</v>
      </c>
      <c r="AC1767" s="2">
        <v>667</v>
      </c>
      <c r="AD1767" s="2"/>
      <c r="AE1767" s="2"/>
      <c r="AF1767" s="2"/>
      <c r="AG1767">
        <v>0</v>
      </c>
      <c r="AH1767" s="3">
        <v>774</v>
      </c>
      <c r="AI1767" s="3">
        <v>616</v>
      </c>
      <c r="AJ1767" s="3">
        <v>0</v>
      </c>
      <c r="AK1767" s="3">
        <v>0</v>
      </c>
      <c r="AL1767" s="3">
        <v>0</v>
      </c>
      <c r="AM1767" t="s">
        <v>21351</v>
      </c>
      <c r="AN1767" t="s">
        <v>21352</v>
      </c>
      <c r="AO1767" t="s">
        <v>21342</v>
      </c>
      <c r="AP1767" t="s">
        <v>21343</v>
      </c>
      <c r="AQ1767" t="s">
        <v>83</v>
      </c>
      <c r="AR1767" t="s">
        <v>21353</v>
      </c>
      <c r="AS1767" t="s">
        <v>83</v>
      </c>
      <c r="AT1767" t="s">
        <v>96</v>
      </c>
      <c r="AU1767" t="s">
        <v>21354</v>
      </c>
      <c r="AV1767" t="s">
        <v>21355</v>
      </c>
      <c r="AW1767" t="s">
        <v>99</v>
      </c>
      <c r="AX1767" t="s">
        <v>100</v>
      </c>
      <c r="AY1767" t="s">
        <v>83</v>
      </c>
      <c r="AZ1767" t="s">
        <v>83</v>
      </c>
      <c r="BA1767" t="s">
        <v>103</v>
      </c>
      <c r="BB1767" t="s">
        <v>21661</v>
      </c>
      <c r="BC1767" s="4"/>
      <c r="BD1767" t="s">
        <v>83</v>
      </c>
      <c r="BE1767" t="s">
        <v>3904</v>
      </c>
      <c r="BF1767" t="s">
        <v>3905</v>
      </c>
      <c r="BG1767" t="s">
        <v>107</v>
      </c>
      <c r="BH1767" t="s">
        <v>108</v>
      </c>
      <c r="BI1767" t="s">
        <v>109</v>
      </c>
      <c r="BJ1767" s="2">
        <v>0</v>
      </c>
      <c r="BK1767" t="s">
        <v>90</v>
      </c>
      <c r="BL1767" t="s">
        <v>90</v>
      </c>
      <c r="BM1767" t="s">
        <v>83</v>
      </c>
      <c r="BN1767" t="s">
        <v>83</v>
      </c>
      <c r="BO1767" t="s">
        <v>83</v>
      </c>
      <c r="BP1767" t="s">
        <v>83</v>
      </c>
      <c r="BQ1767" t="s">
        <v>83</v>
      </c>
      <c r="BR1767" t="s">
        <v>83</v>
      </c>
      <c r="BS1767" t="s">
        <v>83</v>
      </c>
      <c r="BT1767" s="3">
        <v>1</v>
      </c>
    </row>
    <row r="1768" spans="1:72" x14ac:dyDescent="0.25">
      <c r="A1768" t="s">
        <v>21342</v>
      </c>
      <c r="B1768" t="s">
        <v>21343</v>
      </c>
      <c r="C1768" t="s">
        <v>21344</v>
      </c>
      <c r="D1768" t="s">
        <v>74</v>
      </c>
      <c r="E1768" t="s">
        <v>21868</v>
      </c>
      <c r="F1768" t="s">
        <v>21345</v>
      </c>
      <c r="G1768" t="s">
        <v>21662</v>
      </c>
      <c r="H1768" t="s">
        <v>21663</v>
      </c>
      <c r="I1768" s="1">
        <v>44197</v>
      </c>
      <c r="J1768" s="1">
        <v>44926</v>
      </c>
      <c r="K1768" t="s">
        <v>78</v>
      </c>
      <c r="L1768" t="s">
        <v>79</v>
      </c>
      <c r="M1768" t="s">
        <v>80</v>
      </c>
      <c r="N1768" t="s">
        <v>21645</v>
      </c>
      <c r="O1768" t="s">
        <v>1546</v>
      </c>
      <c r="P1768" t="s">
        <v>21646</v>
      </c>
      <c r="Q1768" t="s">
        <v>21664</v>
      </c>
      <c r="R1768" t="s">
        <v>21621</v>
      </c>
      <c r="S1768" t="s">
        <v>150</v>
      </c>
      <c r="T1768" t="s">
        <v>87</v>
      </c>
      <c r="U1768" t="s">
        <v>88</v>
      </c>
      <c r="V1768" t="s">
        <v>89</v>
      </c>
      <c r="W1768" t="s">
        <v>78</v>
      </c>
      <c r="X1768" t="s">
        <v>120</v>
      </c>
      <c r="Y1768" t="s">
        <v>91</v>
      </c>
      <c r="Z1768" t="s">
        <v>92</v>
      </c>
      <c r="AA1768" s="1">
        <v>44566</v>
      </c>
      <c r="AB1768" s="2">
        <v>260</v>
      </c>
      <c r="AC1768" s="2">
        <v>270</v>
      </c>
      <c r="AD1768" s="2"/>
      <c r="AE1768" s="2"/>
      <c r="AF1768" s="2"/>
      <c r="AG1768">
        <v>0</v>
      </c>
      <c r="AH1768" s="3">
        <v>276</v>
      </c>
      <c r="AI1768" s="3">
        <v>254</v>
      </c>
      <c r="AJ1768" s="3">
        <v>0</v>
      </c>
      <c r="AK1768" s="3">
        <v>0</v>
      </c>
      <c r="AL1768" s="3">
        <v>0</v>
      </c>
      <c r="AM1768" t="s">
        <v>21351</v>
      </c>
      <c r="AN1768" t="s">
        <v>21352</v>
      </c>
      <c r="AO1768" t="s">
        <v>21342</v>
      </c>
      <c r="AP1768" t="s">
        <v>21343</v>
      </c>
      <c r="AQ1768" t="s">
        <v>83</v>
      </c>
      <c r="AR1768" t="s">
        <v>21353</v>
      </c>
      <c r="AS1768" t="s">
        <v>83</v>
      </c>
      <c r="AT1768" t="s">
        <v>96</v>
      </c>
      <c r="AU1768" t="s">
        <v>21354</v>
      </c>
      <c r="AV1768" t="s">
        <v>21355</v>
      </c>
      <c r="AW1768" t="s">
        <v>99</v>
      </c>
      <c r="AX1768" t="s">
        <v>100</v>
      </c>
      <c r="AY1768" t="s">
        <v>83</v>
      </c>
      <c r="AZ1768" t="s">
        <v>83</v>
      </c>
      <c r="BA1768" t="s">
        <v>103</v>
      </c>
      <c r="BB1768" t="s">
        <v>21665</v>
      </c>
      <c r="BC1768" s="4"/>
      <c r="BD1768" t="s">
        <v>83</v>
      </c>
      <c r="BE1768" t="s">
        <v>3904</v>
      </c>
      <c r="BF1768" t="s">
        <v>3905</v>
      </c>
      <c r="BG1768" t="s">
        <v>107</v>
      </c>
      <c r="BH1768" t="s">
        <v>108</v>
      </c>
      <c r="BI1768" t="s">
        <v>109</v>
      </c>
      <c r="BJ1768" s="2">
        <v>0</v>
      </c>
      <c r="BK1768" t="s">
        <v>90</v>
      </c>
      <c r="BL1768" t="s">
        <v>90</v>
      </c>
      <c r="BM1768" t="s">
        <v>83</v>
      </c>
      <c r="BN1768" t="s">
        <v>83</v>
      </c>
      <c r="BO1768" t="s">
        <v>83</v>
      </c>
      <c r="BP1768" t="s">
        <v>83</v>
      </c>
      <c r="BQ1768" t="s">
        <v>83</v>
      </c>
      <c r="BR1768" t="s">
        <v>83</v>
      </c>
      <c r="BS1768" t="s">
        <v>83</v>
      </c>
      <c r="BT1768" s="3">
        <v>1</v>
      </c>
    </row>
    <row r="1769" spans="1:72" x14ac:dyDescent="0.25">
      <c r="A1769" t="s">
        <v>21342</v>
      </c>
      <c r="B1769" t="s">
        <v>21343</v>
      </c>
      <c r="C1769" t="s">
        <v>21344</v>
      </c>
      <c r="D1769" t="s">
        <v>74</v>
      </c>
      <c r="E1769" t="s">
        <v>21868</v>
      </c>
      <c r="F1769" t="s">
        <v>21345</v>
      </c>
      <c r="G1769" t="s">
        <v>21666</v>
      </c>
      <c r="H1769" t="s">
        <v>21667</v>
      </c>
      <c r="I1769" s="1">
        <v>44197</v>
      </c>
      <c r="J1769" s="1">
        <v>44926</v>
      </c>
      <c r="K1769" t="s">
        <v>78</v>
      </c>
      <c r="L1769" t="s">
        <v>79</v>
      </c>
      <c r="M1769" t="s">
        <v>80</v>
      </c>
      <c r="N1769" t="s">
        <v>21645</v>
      </c>
      <c r="O1769" t="s">
        <v>2421</v>
      </c>
      <c r="P1769" t="s">
        <v>21646</v>
      </c>
      <c r="Q1769" t="s">
        <v>21664</v>
      </c>
      <c r="R1769" t="s">
        <v>21621</v>
      </c>
      <c r="S1769" t="s">
        <v>150</v>
      </c>
      <c r="T1769" t="s">
        <v>87</v>
      </c>
      <c r="U1769" t="s">
        <v>88</v>
      </c>
      <c r="V1769" t="s">
        <v>89</v>
      </c>
      <c r="W1769" t="s">
        <v>78</v>
      </c>
      <c r="X1769" t="s">
        <v>120</v>
      </c>
      <c r="Y1769" t="s">
        <v>91</v>
      </c>
      <c r="Z1769" t="s">
        <v>92</v>
      </c>
      <c r="AA1769" s="1">
        <v>44566</v>
      </c>
      <c r="AB1769" s="2">
        <v>690</v>
      </c>
      <c r="AC1769" s="2">
        <v>650</v>
      </c>
      <c r="AD1769" s="2"/>
      <c r="AE1769" s="2"/>
      <c r="AF1769" s="2"/>
      <c r="AG1769">
        <v>0</v>
      </c>
      <c r="AH1769" s="3">
        <v>751</v>
      </c>
      <c r="AI1769" s="3">
        <v>589</v>
      </c>
      <c r="AJ1769" s="3">
        <v>0</v>
      </c>
      <c r="AK1769" s="3">
        <v>0</v>
      </c>
      <c r="AL1769" s="3">
        <v>0</v>
      </c>
      <c r="AM1769" t="s">
        <v>21351</v>
      </c>
      <c r="AN1769" t="s">
        <v>21352</v>
      </c>
      <c r="AO1769" t="s">
        <v>21342</v>
      </c>
      <c r="AP1769" t="s">
        <v>21343</v>
      </c>
      <c r="AQ1769" t="s">
        <v>83</v>
      </c>
      <c r="AR1769" t="s">
        <v>21353</v>
      </c>
      <c r="AS1769" t="s">
        <v>83</v>
      </c>
      <c r="AT1769" t="s">
        <v>96</v>
      </c>
      <c r="AU1769" t="s">
        <v>21354</v>
      </c>
      <c r="AV1769" t="s">
        <v>21355</v>
      </c>
      <c r="AW1769" t="s">
        <v>99</v>
      </c>
      <c r="AX1769" t="s">
        <v>100</v>
      </c>
      <c r="AY1769" t="s">
        <v>83</v>
      </c>
      <c r="AZ1769" t="s">
        <v>83</v>
      </c>
      <c r="BA1769" t="s">
        <v>103</v>
      </c>
      <c r="BB1769" t="s">
        <v>21668</v>
      </c>
      <c r="BC1769" s="4"/>
      <c r="BD1769" t="s">
        <v>83</v>
      </c>
      <c r="BE1769" t="s">
        <v>3904</v>
      </c>
      <c r="BF1769" t="s">
        <v>3905</v>
      </c>
      <c r="BG1769" t="s">
        <v>107</v>
      </c>
      <c r="BH1769" t="s">
        <v>108</v>
      </c>
      <c r="BI1769" t="s">
        <v>109</v>
      </c>
      <c r="BJ1769" s="2">
        <v>0</v>
      </c>
      <c r="BK1769" t="s">
        <v>90</v>
      </c>
      <c r="BL1769" t="s">
        <v>90</v>
      </c>
      <c r="BM1769" t="s">
        <v>83</v>
      </c>
      <c r="BN1769" t="s">
        <v>83</v>
      </c>
      <c r="BO1769" t="s">
        <v>83</v>
      </c>
      <c r="BP1769" t="s">
        <v>83</v>
      </c>
      <c r="BQ1769" t="s">
        <v>83</v>
      </c>
      <c r="BR1769" t="s">
        <v>83</v>
      </c>
      <c r="BS1769" t="s">
        <v>83</v>
      </c>
      <c r="BT1769" s="3">
        <v>1</v>
      </c>
    </row>
    <row r="1770" spans="1:72" x14ac:dyDescent="0.25">
      <c r="A1770" t="s">
        <v>21342</v>
      </c>
      <c r="B1770" t="s">
        <v>21343</v>
      </c>
      <c r="C1770" t="s">
        <v>21344</v>
      </c>
      <c r="D1770" t="s">
        <v>74</v>
      </c>
      <c r="E1770" t="s">
        <v>21868</v>
      </c>
      <c r="F1770" t="s">
        <v>21345</v>
      </c>
      <c r="G1770" t="s">
        <v>21669</v>
      </c>
      <c r="H1770" t="s">
        <v>21670</v>
      </c>
      <c r="I1770" s="1">
        <v>44197</v>
      </c>
      <c r="J1770" s="1">
        <v>44926</v>
      </c>
      <c r="K1770" t="s">
        <v>78</v>
      </c>
      <c r="L1770" t="s">
        <v>79</v>
      </c>
      <c r="M1770" t="s">
        <v>80</v>
      </c>
      <c r="N1770" t="s">
        <v>21645</v>
      </c>
      <c r="O1770" t="s">
        <v>162</v>
      </c>
      <c r="P1770" t="s">
        <v>21646</v>
      </c>
      <c r="Q1770" t="s">
        <v>21671</v>
      </c>
      <c r="R1770" t="s">
        <v>21621</v>
      </c>
      <c r="S1770" t="s">
        <v>150</v>
      </c>
      <c r="T1770" t="s">
        <v>87</v>
      </c>
      <c r="U1770" t="s">
        <v>88</v>
      </c>
      <c r="V1770" t="s">
        <v>89</v>
      </c>
      <c r="W1770" t="s">
        <v>78</v>
      </c>
      <c r="X1770" t="s">
        <v>120</v>
      </c>
      <c r="Y1770" t="s">
        <v>91</v>
      </c>
      <c r="Z1770" t="s">
        <v>92</v>
      </c>
      <c r="AA1770" s="1">
        <v>44566</v>
      </c>
      <c r="AB1770" s="2">
        <v>862</v>
      </c>
      <c r="AC1770" s="2">
        <v>875</v>
      </c>
      <c r="AD1770" s="2"/>
      <c r="AE1770" s="2"/>
      <c r="AF1770" s="2"/>
      <c r="AG1770">
        <v>0</v>
      </c>
      <c r="AH1770" s="3">
        <v>972</v>
      </c>
      <c r="AI1770" s="3">
        <v>765</v>
      </c>
      <c r="AJ1770" s="3">
        <v>0</v>
      </c>
      <c r="AK1770" s="3">
        <v>0</v>
      </c>
      <c r="AL1770" s="3">
        <v>0</v>
      </c>
      <c r="AM1770" t="s">
        <v>21351</v>
      </c>
      <c r="AN1770" t="s">
        <v>21352</v>
      </c>
      <c r="AO1770" t="s">
        <v>21342</v>
      </c>
      <c r="AP1770" t="s">
        <v>21343</v>
      </c>
      <c r="AQ1770" t="s">
        <v>83</v>
      </c>
      <c r="AR1770" t="s">
        <v>21353</v>
      </c>
      <c r="AS1770" t="s">
        <v>83</v>
      </c>
      <c r="AT1770" t="s">
        <v>96</v>
      </c>
      <c r="AU1770" t="s">
        <v>21354</v>
      </c>
      <c r="AV1770" t="s">
        <v>21355</v>
      </c>
      <c r="AW1770" t="s">
        <v>99</v>
      </c>
      <c r="AX1770" t="s">
        <v>100</v>
      </c>
      <c r="AY1770" t="s">
        <v>83</v>
      </c>
      <c r="AZ1770" t="s">
        <v>83</v>
      </c>
      <c r="BA1770" t="s">
        <v>103</v>
      </c>
      <c r="BB1770" t="s">
        <v>21672</v>
      </c>
      <c r="BC1770" s="4"/>
      <c r="BD1770" t="s">
        <v>83</v>
      </c>
      <c r="BE1770" t="s">
        <v>3904</v>
      </c>
      <c r="BF1770" t="s">
        <v>3905</v>
      </c>
      <c r="BG1770" t="s">
        <v>107</v>
      </c>
      <c r="BH1770" t="s">
        <v>108</v>
      </c>
      <c r="BI1770" t="s">
        <v>109</v>
      </c>
      <c r="BJ1770" s="2">
        <v>0</v>
      </c>
      <c r="BK1770" t="s">
        <v>90</v>
      </c>
      <c r="BL1770" t="s">
        <v>90</v>
      </c>
      <c r="BM1770" t="s">
        <v>83</v>
      </c>
      <c r="BN1770" t="s">
        <v>83</v>
      </c>
      <c r="BO1770" t="s">
        <v>83</v>
      </c>
      <c r="BP1770" t="s">
        <v>83</v>
      </c>
      <c r="BQ1770" t="s">
        <v>83</v>
      </c>
      <c r="BR1770" t="s">
        <v>83</v>
      </c>
      <c r="BS1770" t="s">
        <v>83</v>
      </c>
      <c r="BT1770" s="3">
        <v>1</v>
      </c>
    </row>
    <row r="1771" spans="1:72" x14ac:dyDescent="0.25">
      <c r="A1771" t="s">
        <v>21342</v>
      </c>
      <c r="B1771" t="s">
        <v>21343</v>
      </c>
      <c r="C1771" t="s">
        <v>21344</v>
      </c>
      <c r="D1771" t="s">
        <v>74</v>
      </c>
      <c r="E1771" t="s">
        <v>21868</v>
      </c>
      <c r="F1771" t="s">
        <v>21345</v>
      </c>
      <c r="G1771" t="s">
        <v>21673</v>
      </c>
      <c r="H1771" t="s">
        <v>21674</v>
      </c>
      <c r="I1771" s="1">
        <v>44197</v>
      </c>
      <c r="J1771" s="1">
        <v>44926</v>
      </c>
      <c r="K1771" t="s">
        <v>78</v>
      </c>
      <c r="L1771" t="s">
        <v>79</v>
      </c>
      <c r="M1771" t="s">
        <v>80</v>
      </c>
      <c r="N1771" t="s">
        <v>21675</v>
      </c>
      <c r="O1771" t="s">
        <v>168</v>
      </c>
      <c r="P1771" t="s">
        <v>83</v>
      </c>
      <c r="Q1771" t="s">
        <v>21676</v>
      </c>
      <c r="R1771" t="s">
        <v>21545</v>
      </c>
      <c r="S1771" t="s">
        <v>150</v>
      </c>
      <c r="T1771" t="s">
        <v>87</v>
      </c>
      <c r="U1771" t="s">
        <v>88</v>
      </c>
      <c r="V1771" t="s">
        <v>89</v>
      </c>
      <c r="W1771" t="s">
        <v>78</v>
      </c>
      <c r="X1771" t="s">
        <v>120</v>
      </c>
      <c r="Y1771" t="s">
        <v>91</v>
      </c>
      <c r="Z1771" t="s">
        <v>92</v>
      </c>
      <c r="AA1771" s="1">
        <v>44579</v>
      </c>
      <c r="AB1771" s="2">
        <v>2869</v>
      </c>
      <c r="AC1771" s="2">
        <v>1836</v>
      </c>
      <c r="AD1771" s="2"/>
      <c r="AE1771" s="2"/>
      <c r="AF1771" s="2"/>
      <c r="AG1771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t="s">
        <v>21351</v>
      </c>
      <c r="AN1771" t="s">
        <v>21352</v>
      </c>
      <c r="AO1771" t="s">
        <v>21342</v>
      </c>
      <c r="AP1771" t="s">
        <v>21343</v>
      </c>
      <c r="AQ1771" t="s">
        <v>83</v>
      </c>
      <c r="AR1771" t="s">
        <v>21353</v>
      </c>
      <c r="AS1771" t="s">
        <v>83</v>
      </c>
      <c r="AT1771" t="s">
        <v>96</v>
      </c>
      <c r="AU1771" t="s">
        <v>21354</v>
      </c>
      <c r="AV1771" t="s">
        <v>21355</v>
      </c>
      <c r="AW1771" t="s">
        <v>99</v>
      </c>
      <c r="AX1771" t="s">
        <v>100</v>
      </c>
      <c r="AY1771" t="s">
        <v>83</v>
      </c>
      <c r="AZ1771" t="s">
        <v>83</v>
      </c>
      <c r="BA1771" t="s">
        <v>103</v>
      </c>
      <c r="BB1771" t="s">
        <v>21677</v>
      </c>
      <c r="BC1771" s="4"/>
      <c r="BD1771" t="s">
        <v>83</v>
      </c>
      <c r="BE1771" t="s">
        <v>3904</v>
      </c>
      <c r="BF1771" t="s">
        <v>3905</v>
      </c>
      <c r="BG1771" t="s">
        <v>107</v>
      </c>
      <c r="BH1771" t="s">
        <v>108</v>
      </c>
      <c r="BI1771" t="s">
        <v>109</v>
      </c>
      <c r="BJ1771" s="2">
        <v>0</v>
      </c>
      <c r="BK1771" t="s">
        <v>90</v>
      </c>
      <c r="BL1771" t="s">
        <v>90</v>
      </c>
      <c r="BM1771" t="s">
        <v>83</v>
      </c>
      <c r="BN1771" t="s">
        <v>83</v>
      </c>
      <c r="BO1771" t="s">
        <v>83</v>
      </c>
      <c r="BP1771" t="s">
        <v>83</v>
      </c>
      <c r="BQ1771" t="s">
        <v>83</v>
      </c>
      <c r="BR1771" t="s">
        <v>83</v>
      </c>
      <c r="BS1771" t="s">
        <v>83</v>
      </c>
      <c r="BT1771" s="3">
        <v>1</v>
      </c>
    </row>
    <row r="1772" spans="1:72" x14ac:dyDescent="0.25">
      <c r="A1772" t="s">
        <v>21342</v>
      </c>
      <c r="B1772" t="s">
        <v>21343</v>
      </c>
      <c r="C1772" t="s">
        <v>21344</v>
      </c>
      <c r="D1772" t="s">
        <v>74</v>
      </c>
      <c r="E1772" t="s">
        <v>21868</v>
      </c>
      <c r="F1772" t="s">
        <v>21345</v>
      </c>
      <c r="G1772" t="s">
        <v>21678</v>
      </c>
      <c r="H1772" t="s">
        <v>21679</v>
      </c>
      <c r="I1772" s="1">
        <v>44197</v>
      </c>
      <c r="J1772" s="1">
        <v>44926</v>
      </c>
      <c r="K1772" t="s">
        <v>78</v>
      </c>
      <c r="L1772" t="s">
        <v>79</v>
      </c>
      <c r="M1772" t="s">
        <v>80</v>
      </c>
      <c r="N1772" t="s">
        <v>21675</v>
      </c>
      <c r="O1772" t="s">
        <v>82</v>
      </c>
      <c r="P1772" t="s">
        <v>21646</v>
      </c>
      <c r="Q1772" t="s">
        <v>21676</v>
      </c>
      <c r="R1772" t="s">
        <v>21545</v>
      </c>
      <c r="S1772" t="s">
        <v>150</v>
      </c>
      <c r="T1772" t="s">
        <v>87</v>
      </c>
      <c r="U1772" t="s">
        <v>88</v>
      </c>
      <c r="V1772" t="s">
        <v>89</v>
      </c>
      <c r="W1772" t="s">
        <v>78</v>
      </c>
      <c r="X1772" t="s">
        <v>120</v>
      </c>
      <c r="Y1772" t="s">
        <v>91</v>
      </c>
      <c r="Z1772" t="s">
        <v>92</v>
      </c>
      <c r="AA1772" s="1">
        <v>44454</v>
      </c>
      <c r="AB1772" s="2">
        <v>1686</v>
      </c>
      <c r="AC1772" s="2">
        <v>179</v>
      </c>
      <c r="AD1772" s="2"/>
      <c r="AE1772" s="2"/>
      <c r="AF1772" s="2"/>
      <c r="AG1772">
        <v>0</v>
      </c>
      <c r="AH1772" s="3">
        <v>1251</v>
      </c>
      <c r="AI1772" s="3">
        <v>470</v>
      </c>
      <c r="AJ1772" s="3">
        <v>0</v>
      </c>
      <c r="AK1772" s="3">
        <v>0</v>
      </c>
      <c r="AL1772" s="3">
        <v>0</v>
      </c>
      <c r="AM1772" t="s">
        <v>21351</v>
      </c>
      <c r="AN1772" t="s">
        <v>21352</v>
      </c>
      <c r="AO1772" t="s">
        <v>21342</v>
      </c>
      <c r="AP1772" t="s">
        <v>21343</v>
      </c>
      <c r="AQ1772" t="s">
        <v>83</v>
      </c>
      <c r="AR1772" t="s">
        <v>21353</v>
      </c>
      <c r="AS1772" t="s">
        <v>83</v>
      </c>
      <c r="AT1772" t="s">
        <v>96</v>
      </c>
      <c r="AU1772" t="s">
        <v>21354</v>
      </c>
      <c r="AV1772" t="s">
        <v>21355</v>
      </c>
      <c r="AW1772" t="s">
        <v>99</v>
      </c>
      <c r="AX1772" t="s">
        <v>100</v>
      </c>
      <c r="AY1772" t="s">
        <v>83</v>
      </c>
      <c r="AZ1772" t="s">
        <v>83</v>
      </c>
      <c r="BA1772" t="s">
        <v>103</v>
      </c>
      <c r="BB1772" t="s">
        <v>21680</v>
      </c>
      <c r="BC1772" s="4"/>
      <c r="BD1772" t="s">
        <v>83</v>
      </c>
      <c r="BE1772" t="s">
        <v>3904</v>
      </c>
      <c r="BF1772" t="s">
        <v>3905</v>
      </c>
      <c r="BG1772" t="s">
        <v>107</v>
      </c>
      <c r="BH1772" t="s">
        <v>108</v>
      </c>
      <c r="BI1772" t="s">
        <v>109</v>
      </c>
      <c r="BJ1772" s="2">
        <v>0</v>
      </c>
      <c r="BK1772" t="s">
        <v>90</v>
      </c>
      <c r="BL1772" t="s">
        <v>90</v>
      </c>
      <c r="BM1772" t="s">
        <v>83</v>
      </c>
      <c r="BN1772" t="s">
        <v>83</v>
      </c>
      <c r="BO1772" t="s">
        <v>83</v>
      </c>
      <c r="BP1772" t="s">
        <v>83</v>
      </c>
      <c r="BQ1772" t="s">
        <v>83</v>
      </c>
      <c r="BR1772" t="s">
        <v>83</v>
      </c>
      <c r="BS1772" t="s">
        <v>83</v>
      </c>
      <c r="BT1772" s="3">
        <v>1</v>
      </c>
    </row>
    <row r="1773" spans="1:72" x14ac:dyDescent="0.25">
      <c r="A1773" t="s">
        <v>21342</v>
      </c>
      <c r="B1773" t="s">
        <v>21343</v>
      </c>
      <c r="C1773" t="s">
        <v>21344</v>
      </c>
      <c r="D1773" t="s">
        <v>74</v>
      </c>
      <c r="E1773" t="s">
        <v>21868</v>
      </c>
      <c r="F1773" t="s">
        <v>21345</v>
      </c>
      <c r="G1773" t="s">
        <v>21681</v>
      </c>
      <c r="H1773" t="s">
        <v>21682</v>
      </c>
      <c r="I1773" s="1">
        <v>44197</v>
      </c>
      <c r="J1773" s="1">
        <v>44926</v>
      </c>
      <c r="K1773" t="s">
        <v>78</v>
      </c>
      <c r="L1773" t="s">
        <v>79</v>
      </c>
      <c r="M1773" t="s">
        <v>80</v>
      </c>
      <c r="N1773" t="s">
        <v>21675</v>
      </c>
      <c r="O1773" t="s">
        <v>4788</v>
      </c>
      <c r="P1773" t="s">
        <v>21646</v>
      </c>
      <c r="Q1773" t="s">
        <v>21683</v>
      </c>
      <c r="R1773" t="s">
        <v>21545</v>
      </c>
      <c r="S1773" t="s">
        <v>119</v>
      </c>
      <c r="T1773" t="s">
        <v>87</v>
      </c>
      <c r="U1773" t="s">
        <v>88</v>
      </c>
      <c r="V1773" t="s">
        <v>89</v>
      </c>
      <c r="W1773" t="s">
        <v>78</v>
      </c>
      <c r="X1773" t="s">
        <v>120</v>
      </c>
      <c r="Y1773" t="s">
        <v>91</v>
      </c>
      <c r="Z1773" t="s">
        <v>92</v>
      </c>
      <c r="AA1773" s="1">
        <v>44566</v>
      </c>
      <c r="AB1773" s="2">
        <v>1221</v>
      </c>
      <c r="AC1773" s="2">
        <v>1229</v>
      </c>
      <c r="AD1773" s="2"/>
      <c r="AE1773" s="2"/>
      <c r="AF1773" s="2"/>
      <c r="AG1773">
        <v>0</v>
      </c>
      <c r="AH1773" s="3">
        <v>1221</v>
      </c>
      <c r="AI1773" s="3">
        <v>1229</v>
      </c>
      <c r="AJ1773" s="3">
        <v>0</v>
      </c>
      <c r="AK1773" s="3">
        <v>0</v>
      </c>
      <c r="AL1773" s="3">
        <v>0</v>
      </c>
      <c r="AM1773" t="s">
        <v>21351</v>
      </c>
      <c r="AN1773" t="s">
        <v>21352</v>
      </c>
      <c r="AO1773" t="s">
        <v>21342</v>
      </c>
      <c r="AP1773" t="s">
        <v>21343</v>
      </c>
      <c r="AQ1773" t="s">
        <v>83</v>
      </c>
      <c r="AR1773" t="s">
        <v>21353</v>
      </c>
      <c r="AS1773" t="s">
        <v>83</v>
      </c>
      <c r="AT1773" t="s">
        <v>96</v>
      </c>
      <c r="AU1773" t="s">
        <v>21354</v>
      </c>
      <c r="AV1773" t="s">
        <v>21355</v>
      </c>
      <c r="AW1773" t="s">
        <v>99</v>
      </c>
      <c r="AX1773" t="s">
        <v>100</v>
      </c>
      <c r="AY1773" t="s">
        <v>83</v>
      </c>
      <c r="AZ1773" t="s">
        <v>83</v>
      </c>
      <c r="BA1773" t="s">
        <v>103</v>
      </c>
      <c r="BB1773" t="s">
        <v>21684</v>
      </c>
      <c r="BC1773" s="4"/>
      <c r="BD1773" t="s">
        <v>83</v>
      </c>
      <c r="BE1773" t="s">
        <v>3904</v>
      </c>
      <c r="BF1773" t="s">
        <v>3905</v>
      </c>
      <c r="BG1773" t="s">
        <v>107</v>
      </c>
      <c r="BH1773" t="s">
        <v>123</v>
      </c>
      <c r="BI1773" t="s">
        <v>124</v>
      </c>
      <c r="BJ1773" s="2">
        <v>0</v>
      </c>
      <c r="BK1773" t="s">
        <v>90</v>
      </c>
      <c r="BL1773" t="s">
        <v>90</v>
      </c>
      <c r="BM1773" t="s">
        <v>83</v>
      </c>
      <c r="BN1773" t="s">
        <v>83</v>
      </c>
      <c r="BO1773" t="s">
        <v>83</v>
      </c>
      <c r="BP1773" t="s">
        <v>83</v>
      </c>
      <c r="BQ1773" t="s">
        <v>83</v>
      </c>
      <c r="BR1773" t="s">
        <v>83</v>
      </c>
      <c r="BS1773" t="s">
        <v>83</v>
      </c>
      <c r="BT1773" s="3">
        <v>1</v>
      </c>
    </row>
    <row r="1774" spans="1:72" x14ac:dyDescent="0.25">
      <c r="A1774" t="s">
        <v>21342</v>
      </c>
      <c r="B1774" t="s">
        <v>21343</v>
      </c>
      <c r="C1774" t="s">
        <v>21344</v>
      </c>
      <c r="D1774" t="s">
        <v>74</v>
      </c>
      <c r="E1774" t="s">
        <v>21868</v>
      </c>
      <c r="F1774" t="s">
        <v>21345</v>
      </c>
      <c r="G1774" t="s">
        <v>21685</v>
      </c>
      <c r="H1774" t="s">
        <v>21686</v>
      </c>
      <c r="I1774" s="1">
        <v>44197</v>
      </c>
      <c r="J1774" s="1">
        <v>44926</v>
      </c>
      <c r="K1774" t="s">
        <v>78</v>
      </c>
      <c r="L1774" t="s">
        <v>79</v>
      </c>
      <c r="M1774" t="s">
        <v>80</v>
      </c>
      <c r="N1774" t="s">
        <v>21512</v>
      </c>
      <c r="O1774" t="s">
        <v>250</v>
      </c>
      <c r="P1774" t="s">
        <v>83</v>
      </c>
      <c r="Q1774" t="s">
        <v>21513</v>
      </c>
      <c r="R1774" t="s">
        <v>21364</v>
      </c>
      <c r="S1774" t="s">
        <v>119</v>
      </c>
      <c r="T1774" t="s">
        <v>87</v>
      </c>
      <c r="U1774" t="s">
        <v>88</v>
      </c>
      <c r="V1774" t="s">
        <v>89</v>
      </c>
      <c r="W1774" t="s">
        <v>78</v>
      </c>
      <c r="X1774" t="s">
        <v>120</v>
      </c>
      <c r="Y1774" t="s">
        <v>91</v>
      </c>
      <c r="Z1774" t="s">
        <v>92</v>
      </c>
      <c r="AA1774" s="1">
        <v>44579</v>
      </c>
      <c r="AB1774" s="2">
        <v>4743</v>
      </c>
      <c r="AC1774" s="2">
        <v>3670</v>
      </c>
      <c r="AD1774" s="2"/>
      <c r="AE1774" s="2"/>
      <c r="AF1774" s="2"/>
      <c r="AG1774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t="s">
        <v>21351</v>
      </c>
      <c r="AN1774" t="s">
        <v>21352</v>
      </c>
      <c r="AO1774" t="s">
        <v>21342</v>
      </c>
      <c r="AP1774" t="s">
        <v>21343</v>
      </c>
      <c r="AQ1774" t="s">
        <v>83</v>
      </c>
      <c r="AR1774" t="s">
        <v>21353</v>
      </c>
      <c r="AS1774" t="s">
        <v>83</v>
      </c>
      <c r="AT1774" t="s">
        <v>96</v>
      </c>
      <c r="AU1774" t="s">
        <v>21354</v>
      </c>
      <c r="AV1774" t="s">
        <v>21355</v>
      </c>
      <c r="AW1774" t="s">
        <v>99</v>
      </c>
      <c r="AX1774" t="s">
        <v>100</v>
      </c>
      <c r="AY1774" t="s">
        <v>83</v>
      </c>
      <c r="AZ1774" t="s">
        <v>83</v>
      </c>
      <c r="BA1774" t="s">
        <v>103</v>
      </c>
      <c r="BB1774" t="s">
        <v>21687</v>
      </c>
      <c r="BC1774" s="4"/>
      <c r="BD1774" t="s">
        <v>83</v>
      </c>
      <c r="BE1774" t="s">
        <v>3904</v>
      </c>
      <c r="BF1774" t="s">
        <v>3905</v>
      </c>
      <c r="BG1774" t="s">
        <v>107</v>
      </c>
      <c r="BH1774" t="s">
        <v>123</v>
      </c>
      <c r="BI1774" t="s">
        <v>124</v>
      </c>
      <c r="BJ1774" s="2">
        <v>0</v>
      </c>
      <c r="BK1774" t="s">
        <v>78</v>
      </c>
      <c r="BL1774" t="s">
        <v>90</v>
      </c>
      <c r="BM1774" t="s">
        <v>83</v>
      </c>
      <c r="BN1774" t="s">
        <v>83</v>
      </c>
      <c r="BO1774" t="s">
        <v>83</v>
      </c>
      <c r="BP1774" t="s">
        <v>83</v>
      </c>
      <c r="BQ1774" t="s">
        <v>83</v>
      </c>
      <c r="BR1774" t="s">
        <v>83</v>
      </c>
      <c r="BS1774" t="s">
        <v>83</v>
      </c>
      <c r="BT1774" s="3">
        <v>1</v>
      </c>
    </row>
    <row r="1775" spans="1:72" x14ac:dyDescent="0.25">
      <c r="A1775" t="s">
        <v>21342</v>
      </c>
      <c r="B1775" t="s">
        <v>21343</v>
      </c>
      <c r="C1775" t="s">
        <v>21344</v>
      </c>
      <c r="D1775" t="s">
        <v>74</v>
      </c>
      <c r="E1775" t="s">
        <v>21868</v>
      </c>
      <c r="F1775" t="s">
        <v>21345</v>
      </c>
      <c r="G1775" t="s">
        <v>21688</v>
      </c>
      <c r="H1775" t="s">
        <v>21689</v>
      </c>
      <c r="I1775" s="1">
        <v>44197</v>
      </c>
      <c r="J1775" s="1">
        <v>44926</v>
      </c>
      <c r="K1775" t="s">
        <v>78</v>
      </c>
      <c r="L1775" t="s">
        <v>79</v>
      </c>
      <c r="M1775" t="s">
        <v>80</v>
      </c>
      <c r="N1775" t="s">
        <v>21690</v>
      </c>
      <c r="O1775" t="s">
        <v>133</v>
      </c>
      <c r="P1775" t="s">
        <v>21691</v>
      </c>
      <c r="Q1775" t="s">
        <v>21692</v>
      </c>
      <c r="R1775" t="s">
        <v>21364</v>
      </c>
      <c r="S1775" t="s">
        <v>150</v>
      </c>
      <c r="T1775" t="s">
        <v>87</v>
      </c>
      <c r="U1775" t="s">
        <v>88</v>
      </c>
      <c r="V1775" t="s">
        <v>89</v>
      </c>
      <c r="W1775" t="s">
        <v>78</v>
      </c>
      <c r="X1775" t="s">
        <v>120</v>
      </c>
      <c r="Y1775" t="s">
        <v>91</v>
      </c>
      <c r="Z1775" t="s">
        <v>92</v>
      </c>
      <c r="AA1775" s="1">
        <v>44566</v>
      </c>
      <c r="AB1775" s="2">
        <v>46</v>
      </c>
      <c r="AC1775" s="2">
        <v>43</v>
      </c>
      <c r="AD1775" s="2"/>
      <c r="AE1775" s="2"/>
      <c r="AF1775" s="2"/>
      <c r="AG1775">
        <v>0</v>
      </c>
      <c r="AH1775" s="3">
        <v>46</v>
      </c>
      <c r="AI1775" s="3">
        <v>43</v>
      </c>
      <c r="AJ1775" s="3">
        <v>0</v>
      </c>
      <c r="AK1775" s="3">
        <v>0</v>
      </c>
      <c r="AL1775" s="3">
        <v>0</v>
      </c>
      <c r="AM1775" t="s">
        <v>21351</v>
      </c>
      <c r="AN1775" t="s">
        <v>21352</v>
      </c>
      <c r="AO1775" t="s">
        <v>21342</v>
      </c>
      <c r="AP1775" t="s">
        <v>21343</v>
      </c>
      <c r="AQ1775" t="s">
        <v>83</v>
      </c>
      <c r="AR1775" t="s">
        <v>21353</v>
      </c>
      <c r="AS1775" t="s">
        <v>83</v>
      </c>
      <c r="AT1775" t="s">
        <v>96</v>
      </c>
      <c r="AU1775" t="s">
        <v>21354</v>
      </c>
      <c r="AV1775" t="s">
        <v>21355</v>
      </c>
      <c r="AW1775" t="s">
        <v>99</v>
      </c>
      <c r="AX1775" t="s">
        <v>100</v>
      </c>
      <c r="AY1775" t="s">
        <v>83</v>
      </c>
      <c r="AZ1775" t="s">
        <v>83</v>
      </c>
      <c r="BA1775" t="s">
        <v>103</v>
      </c>
      <c r="BB1775" t="s">
        <v>21693</v>
      </c>
      <c r="BC1775" s="4"/>
      <c r="BD1775" t="s">
        <v>83</v>
      </c>
      <c r="BE1775" t="s">
        <v>3904</v>
      </c>
      <c r="BF1775" t="s">
        <v>3905</v>
      </c>
      <c r="BG1775" t="s">
        <v>107</v>
      </c>
      <c r="BH1775" t="s">
        <v>108</v>
      </c>
      <c r="BI1775" t="s">
        <v>109</v>
      </c>
      <c r="BJ1775" s="2">
        <v>0</v>
      </c>
      <c r="BK1775" t="s">
        <v>78</v>
      </c>
      <c r="BL1775" t="s">
        <v>90</v>
      </c>
      <c r="BM1775" t="s">
        <v>83</v>
      </c>
      <c r="BN1775" t="s">
        <v>83</v>
      </c>
      <c r="BO1775" t="s">
        <v>83</v>
      </c>
      <c r="BP1775" t="s">
        <v>83</v>
      </c>
      <c r="BQ1775" t="s">
        <v>83</v>
      </c>
      <c r="BR1775" t="s">
        <v>83</v>
      </c>
      <c r="BS1775" t="s">
        <v>83</v>
      </c>
      <c r="BT1775" s="3">
        <v>1</v>
      </c>
    </row>
    <row r="1776" spans="1:72" x14ac:dyDescent="0.25">
      <c r="A1776" t="s">
        <v>21342</v>
      </c>
      <c r="B1776" t="s">
        <v>21343</v>
      </c>
      <c r="C1776" t="s">
        <v>21344</v>
      </c>
      <c r="D1776" t="s">
        <v>74</v>
      </c>
      <c r="E1776" t="s">
        <v>21868</v>
      </c>
      <c r="F1776" t="s">
        <v>21345</v>
      </c>
      <c r="G1776" t="s">
        <v>21694</v>
      </c>
      <c r="H1776" t="s">
        <v>21695</v>
      </c>
      <c r="I1776" s="1">
        <v>44197</v>
      </c>
      <c r="J1776" s="1">
        <v>44926</v>
      </c>
      <c r="K1776" t="s">
        <v>78</v>
      </c>
      <c r="L1776" t="s">
        <v>79</v>
      </c>
      <c r="M1776" t="s">
        <v>80</v>
      </c>
      <c r="N1776" t="s">
        <v>21696</v>
      </c>
      <c r="O1776" t="s">
        <v>155</v>
      </c>
      <c r="P1776" t="s">
        <v>215</v>
      </c>
      <c r="Q1776" t="s">
        <v>21697</v>
      </c>
      <c r="R1776" t="s">
        <v>21364</v>
      </c>
      <c r="S1776" t="s">
        <v>150</v>
      </c>
      <c r="T1776" t="s">
        <v>87</v>
      </c>
      <c r="U1776" t="s">
        <v>88</v>
      </c>
      <c r="V1776" t="s">
        <v>89</v>
      </c>
      <c r="W1776" t="s">
        <v>78</v>
      </c>
      <c r="X1776" t="s">
        <v>120</v>
      </c>
      <c r="Y1776" t="s">
        <v>91</v>
      </c>
      <c r="Z1776" t="s">
        <v>92</v>
      </c>
      <c r="AA1776" s="1">
        <v>44579</v>
      </c>
      <c r="AB1776" s="2">
        <v>1571</v>
      </c>
      <c r="AC1776" s="2">
        <v>1482</v>
      </c>
      <c r="AD1776" s="2"/>
      <c r="AE1776" s="2"/>
      <c r="AF1776" s="2"/>
      <c r="AG1776">
        <v>0</v>
      </c>
      <c r="AH1776" s="3">
        <v>0</v>
      </c>
      <c r="AI1776" s="3">
        <v>0</v>
      </c>
      <c r="AJ1776" s="3">
        <v>0</v>
      </c>
      <c r="AK1776" s="3">
        <v>0</v>
      </c>
      <c r="AL1776" s="3">
        <v>0</v>
      </c>
      <c r="AM1776" t="s">
        <v>21351</v>
      </c>
      <c r="AN1776" t="s">
        <v>21352</v>
      </c>
      <c r="AO1776" t="s">
        <v>21342</v>
      </c>
      <c r="AP1776" t="s">
        <v>21343</v>
      </c>
      <c r="AQ1776" t="s">
        <v>83</v>
      </c>
      <c r="AR1776" t="s">
        <v>21353</v>
      </c>
      <c r="AS1776" t="s">
        <v>83</v>
      </c>
      <c r="AT1776" t="s">
        <v>96</v>
      </c>
      <c r="AU1776" t="s">
        <v>21354</v>
      </c>
      <c r="AV1776" t="s">
        <v>21355</v>
      </c>
      <c r="AW1776" t="s">
        <v>99</v>
      </c>
      <c r="AX1776" t="s">
        <v>100</v>
      </c>
      <c r="AY1776" t="s">
        <v>83</v>
      </c>
      <c r="AZ1776" t="s">
        <v>83</v>
      </c>
      <c r="BA1776" t="s">
        <v>103</v>
      </c>
      <c r="BB1776" t="s">
        <v>21698</v>
      </c>
      <c r="BC1776" s="4"/>
      <c r="BD1776" t="s">
        <v>83</v>
      </c>
      <c r="BE1776" t="s">
        <v>3904</v>
      </c>
      <c r="BF1776" t="s">
        <v>3905</v>
      </c>
      <c r="BG1776" t="s">
        <v>107</v>
      </c>
      <c r="BH1776" t="s">
        <v>108</v>
      </c>
      <c r="BI1776" t="s">
        <v>109</v>
      </c>
      <c r="BJ1776" s="2">
        <v>0</v>
      </c>
      <c r="BK1776" t="s">
        <v>78</v>
      </c>
      <c r="BL1776" t="s">
        <v>90</v>
      </c>
      <c r="BM1776" t="s">
        <v>83</v>
      </c>
      <c r="BN1776" t="s">
        <v>83</v>
      </c>
      <c r="BO1776" t="s">
        <v>83</v>
      </c>
      <c r="BP1776" t="s">
        <v>83</v>
      </c>
      <c r="BQ1776" t="s">
        <v>83</v>
      </c>
      <c r="BR1776" t="s">
        <v>83</v>
      </c>
      <c r="BS1776" t="s">
        <v>83</v>
      </c>
      <c r="BT1776" s="3">
        <v>1</v>
      </c>
    </row>
    <row r="1777" spans="1:72" x14ac:dyDescent="0.25">
      <c r="A1777" t="s">
        <v>21342</v>
      </c>
      <c r="B1777" t="s">
        <v>21343</v>
      </c>
      <c r="C1777" t="s">
        <v>21344</v>
      </c>
      <c r="D1777" t="s">
        <v>74</v>
      </c>
      <c r="E1777" t="s">
        <v>21868</v>
      </c>
      <c r="F1777" t="s">
        <v>21345</v>
      </c>
      <c r="G1777" t="s">
        <v>21699</v>
      </c>
      <c r="H1777" t="s">
        <v>21700</v>
      </c>
      <c r="I1777" s="1">
        <v>44197</v>
      </c>
      <c r="J1777" s="1">
        <v>44926</v>
      </c>
      <c r="K1777" t="s">
        <v>78</v>
      </c>
      <c r="L1777" t="s">
        <v>79</v>
      </c>
      <c r="M1777" t="s">
        <v>80</v>
      </c>
      <c r="N1777" t="s">
        <v>21701</v>
      </c>
      <c r="O1777" t="s">
        <v>462</v>
      </c>
      <c r="P1777" t="s">
        <v>83</v>
      </c>
      <c r="Q1777" t="s">
        <v>21702</v>
      </c>
      <c r="R1777" t="s">
        <v>21364</v>
      </c>
      <c r="S1777" t="s">
        <v>119</v>
      </c>
      <c r="T1777" t="s">
        <v>87</v>
      </c>
      <c r="U1777" t="s">
        <v>88</v>
      </c>
      <c r="V1777" t="s">
        <v>89</v>
      </c>
      <c r="W1777" t="s">
        <v>78</v>
      </c>
      <c r="X1777" t="s">
        <v>120</v>
      </c>
      <c r="Y1777" t="s">
        <v>91</v>
      </c>
      <c r="Z1777" t="s">
        <v>92</v>
      </c>
      <c r="AA1777" s="1">
        <v>44566</v>
      </c>
      <c r="AB1777" s="2">
        <v>3359</v>
      </c>
      <c r="AC1777" s="2">
        <v>5563</v>
      </c>
      <c r="AD1777" s="2"/>
      <c r="AE1777" s="2"/>
      <c r="AF1777" s="2"/>
      <c r="AG1777">
        <v>0</v>
      </c>
      <c r="AH1777" s="3">
        <v>3359</v>
      </c>
      <c r="AI1777" s="3">
        <v>5563</v>
      </c>
      <c r="AJ1777" s="3">
        <v>0</v>
      </c>
      <c r="AK1777" s="3">
        <v>0</v>
      </c>
      <c r="AL1777" s="3">
        <v>0</v>
      </c>
      <c r="AM1777" t="s">
        <v>21351</v>
      </c>
      <c r="AN1777" t="s">
        <v>21352</v>
      </c>
      <c r="AO1777" t="s">
        <v>21342</v>
      </c>
      <c r="AP1777" t="s">
        <v>21343</v>
      </c>
      <c r="AQ1777" t="s">
        <v>83</v>
      </c>
      <c r="AR1777" t="s">
        <v>21353</v>
      </c>
      <c r="AS1777" t="s">
        <v>83</v>
      </c>
      <c r="AT1777" t="s">
        <v>96</v>
      </c>
      <c r="AU1777" t="s">
        <v>21354</v>
      </c>
      <c r="AV1777" t="s">
        <v>21355</v>
      </c>
      <c r="AW1777" t="s">
        <v>99</v>
      </c>
      <c r="AX1777" t="s">
        <v>100</v>
      </c>
      <c r="AY1777" t="s">
        <v>7758</v>
      </c>
      <c r="AZ1777" t="s">
        <v>21703</v>
      </c>
      <c r="BA1777" t="s">
        <v>103</v>
      </c>
      <c r="BB1777" t="s">
        <v>21704</v>
      </c>
      <c r="BC1777" s="4"/>
      <c r="BD1777" t="s">
        <v>83</v>
      </c>
      <c r="BE1777" t="s">
        <v>3904</v>
      </c>
      <c r="BF1777" t="s">
        <v>3905</v>
      </c>
      <c r="BG1777" t="s">
        <v>107</v>
      </c>
      <c r="BH1777" t="s">
        <v>123</v>
      </c>
      <c r="BI1777" t="s">
        <v>124</v>
      </c>
      <c r="BJ1777" s="2">
        <v>0</v>
      </c>
      <c r="BK1777" t="s">
        <v>78</v>
      </c>
      <c r="BL1777" t="s">
        <v>90</v>
      </c>
      <c r="BM1777" t="s">
        <v>83</v>
      </c>
      <c r="BN1777" t="s">
        <v>83</v>
      </c>
      <c r="BO1777" t="s">
        <v>83</v>
      </c>
      <c r="BP1777" t="s">
        <v>83</v>
      </c>
      <c r="BQ1777" t="s">
        <v>83</v>
      </c>
      <c r="BR1777" t="s">
        <v>83</v>
      </c>
      <c r="BS1777" t="s">
        <v>83</v>
      </c>
      <c r="BT1777" s="3">
        <v>1</v>
      </c>
    </row>
    <row r="1778" spans="1:72" x14ac:dyDescent="0.25">
      <c r="A1778" t="s">
        <v>21342</v>
      </c>
      <c r="B1778" t="s">
        <v>21343</v>
      </c>
      <c r="C1778" t="s">
        <v>21344</v>
      </c>
      <c r="D1778" t="s">
        <v>74</v>
      </c>
      <c r="E1778" t="s">
        <v>21868</v>
      </c>
      <c r="F1778" t="s">
        <v>21345</v>
      </c>
      <c r="G1778" t="s">
        <v>21705</v>
      </c>
      <c r="H1778" t="s">
        <v>21706</v>
      </c>
      <c r="I1778" s="1">
        <v>44197</v>
      </c>
      <c r="J1778" s="1">
        <v>44926</v>
      </c>
      <c r="K1778" t="s">
        <v>78</v>
      </c>
      <c r="L1778" t="s">
        <v>79</v>
      </c>
      <c r="M1778" t="s">
        <v>80</v>
      </c>
      <c r="N1778" t="s">
        <v>21707</v>
      </c>
      <c r="O1778" t="s">
        <v>155</v>
      </c>
      <c r="P1778" t="s">
        <v>21626</v>
      </c>
      <c r="Q1778" t="s">
        <v>21708</v>
      </c>
      <c r="R1778" t="s">
        <v>21364</v>
      </c>
      <c r="S1778" t="s">
        <v>150</v>
      </c>
      <c r="T1778" t="s">
        <v>87</v>
      </c>
      <c r="U1778" t="s">
        <v>88</v>
      </c>
      <c r="V1778" t="s">
        <v>89</v>
      </c>
      <c r="W1778" t="s">
        <v>78</v>
      </c>
      <c r="X1778" t="s">
        <v>120</v>
      </c>
      <c r="Y1778" t="s">
        <v>91</v>
      </c>
      <c r="Z1778" t="s">
        <v>92</v>
      </c>
      <c r="AA1778" s="1">
        <v>44566</v>
      </c>
      <c r="AB1778" s="2">
        <v>63</v>
      </c>
      <c r="AC1778" s="2">
        <v>68</v>
      </c>
      <c r="AD1778" s="2"/>
      <c r="AE1778" s="2"/>
      <c r="AF1778" s="2"/>
      <c r="AG1778">
        <v>0</v>
      </c>
      <c r="AH1778" s="3">
        <v>63</v>
      </c>
      <c r="AI1778" s="3">
        <v>68</v>
      </c>
      <c r="AJ1778" s="3">
        <v>0</v>
      </c>
      <c r="AK1778" s="3">
        <v>0</v>
      </c>
      <c r="AL1778" s="3">
        <v>0</v>
      </c>
      <c r="AM1778" t="s">
        <v>21351</v>
      </c>
      <c r="AN1778" t="s">
        <v>21352</v>
      </c>
      <c r="AO1778" t="s">
        <v>21342</v>
      </c>
      <c r="AP1778" t="s">
        <v>21343</v>
      </c>
      <c r="AQ1778" t="s">
        <v>83</v>
      </c>
      <c r="AR1778" t="s">
        <v>21353</v>
      </c>
      <c r="AS1778" t="s">
        <v>83</v>
      </c>
      <c r="AT1778" t="s">
        <v>96</v>
      </c>
      <c r="AU1778" t="s">
        <v>21354</v>
      </c>
      <c r="AV1778" t="s">
        <v>21355</v>
      </c>
      <c r="AW1778" t="s">
        <v>99</v>
      </c>
      <c r="AX1778" t="s">
        <v>100</v>
      </c>
      <c r="AY1778" t="s">
        <v>83</v>
      </c>
      <c r="AZ1778" t="s">
        <v>83</v>
      </c>
      <c r="BA1778" t="s">
        <v>103</v>
      </c>
      <c r="BB1778" t="s">
        <v>21709</v>
      </c>
      <c r="BC1778" s="4"/>
      <c r="BD1778" t="s">
        <v>83</v>
      </c>
      <c r="BE1778" t="s">
        <v>3904</v>
      </c>
      <c r="BF1778" t="s">
        <v>3905</v>
      </c>
      <c r="BG1778" t="s">
        <v>107</v>
      </c>
      <c r="BH1778" t="s">
        <v>108</v>
      </c>
      <c r="BI1778" t="s">
        <v>109</v>
      </c>
      <c r="BJ1778" s="2">
        <v>0</v>
      </c>
      <c r="BK1778" t="s">
        <v>78</v>
      </c>
      <c r="BL1778" t="s">
        <v>90</v>
      </c>
      <c r="BM1778" t="s">
        <v>83</v>
      </c>
      <c r="BN1778" t="s">
        <v>83</v>
      </c>
      <c r="BO1778" t="s">
        <v>83</v>
      </c>
      <c r="BP1778" t="s">
        <v>83</v>
      </c>
      <c r="BQ1778" t="s">
        <v>83</v>
      </c>
      <c r="BR1778" t="s">
        <v>83</v>
      </c>
      <c r="BS1778" t="s">
        <v>83</v>
      </c>
      <c r="BT1778" s="3">
        <v>1</v>
      </c>
    </row>
    <row r="1779" spans="1:72" x14ac:dyDescent="0.25">
      <c r="A1779" t="s">
        <v>21342</v>
      </c>
      <c r="B1779" t="s">
        <v>21343</v>
      </c>
      <c r="C1779" t="s">
        <v>21344</v>
      </c>
      <c r="D1779" t="s">
        <v>74</v>
      </c>
      <c r="E1779" t="s">
        <v>21868</v>
      </c>
      <c r="F1779" t="s">
        <v>21345</v>
      </c>
      <c r="G1779" t="s">
        <v>21710</v>
      </c>
      <c r="H1779" t="s">
        <v>21711</v>
      </c>
      <c r="I1779" s="1">
        <v>44197</v>
      </c>
      <c r="J1779" s="1">
        <v>44926</v>
      </c>
      <c r="K1779" t="s">
        <v>78</v>
      </c>
      <c r="L1779" t="s">
        <v>79</v>
      </c>
      <c r="M1779" t="s">
        <v>80</v>
      </c>
      <c r="N1779" t="s">
        <v>21712</v>
      </c>
      <c r="O1779" t="s">
        <v>155</v>
      </c>
      <c r="P1779" t="s">
        <v>83</v>
      </c>
      <c r="Q1779" t="s">
        <v>21713</v>
      </c>
      <c r="R1779" t="s">
        <v>21364</v>
      </c>
      <c r="S1779" t="s">
        <v>119</v>
      </c>
      <c r="T1779" t="s">
        <v>87</v>
      </c>
      <c r="U1779" t="s">
        <v>88</v>
      </c>
      <c r="V1779" t="s">
        <v>89</v>
      </c>
      <c r="W1779" t="s">
        <v>78</v>
      </c>
      <c r="X1779" t="s">
        <v>120</v>
      </c>
      <c r="Y1779" t="s">
        <v>91</v>
      </c>
      <c r="Z1779" t="s">
        <v>92</v>
      </c>
      <c r="AA1779" s="1">
        <v>44566</v>
      </c>
      <c r="AB1779" s="2">
        <v>4201</v>
      </c>
      <c r="AC1779" s="2">
        <v>4902</v>
      </c>
      <c r="AD1779" s="2"/>
      <c r="AE1779" s="2"/>
      <c r="AF1779" s="2"/>
      <c r="AG1779">
        <v>0</v>
      </c>
      <c r="AH1779" s="3">
        <v>4201</v>
      </c>
      <c r="AI1779" s="3">
        <v>4902</v>
      </c>
      <c r="AJ1779" s="3">
        <v>0</v>
      </c>
      <c r="AK1779" s="3">
        <v>0</v>
      </c>
      <c r="AL1779" s="3">
        <v>0</v>
      </c>
      <c r="AM1779" t="s">
        <v>21351</v>
      </c>
      <c r="AN1779" t="s">
        <v>21352</v>
      </c>
      <c r="AO1779" t="s">
        <v>21342</v>
      </c>
      <c r="AP1779" t="s">
        <v>21343</v>
      </c>
      <c r="AQ1779" t="s">
        <v>83</v>
      </c>
      <c r="AR1779" t="s">
        <v>21353</v>
      </c>
      <c r="AS1779" t="s">
        <v>83</v>
      </c>
      <c r="AT1779" t="s">
        <v>96</v>
      </c>
      <c r="AU1779" t="s">
        <v>21354</v>
      </c>
      <c r="AV1779" t="s">
        <v>21355</v>
      </c>
      <c r="AW1779" t="s">
        <v>99</v>
      </c>
      <c r="AX1779" t="s">
        <v>100</v>
      </c>
      <c r="AY1779" t="s">
        <v>83</v>
      </c>
      <c r="AZ1779" t="s">
        <v>83</v>
      </c>
      <c r="BA1779" t="s">
        <v>103</v>
      </c>
      <c r="BB1779" t="s">
        <v>21714</v>
      </c>
      <c r="BC1779" s="4"/>
      <c r="BD1779" t="s">
        <v>83</v>
      </c>
      <c r="BE1779" t="s">
        <v>3904</v>
      </c>
      <c r="BF1779" t="s">
        <v>3905</v>
      </c>
      <c r="BG1779" t="s">
        <v>107</v>
      </c>
      <c r="BH1779" t="s">
        <v>123</v>
      </c>
      <c r="BI1779" t="s">
        <v>124</v>
      </c>
      <c r="BJ1779" s="2">
        <v>0</v>
      </c>
      <c r="BK1779" t="s">
        <v>78</v>
      </c>
      <c r="BL1779" t="s">
        <v>90</v>
      </c>
      <c r="BM1779" t="s">
        <v>83</v>
      </c>
      <c r="BN1779" t="s">
        <v>83</v>
      </c>
      <c r="BO1779" t="s">
        <v>83</v>
      </c>
      <c r="BP1779" t="s">
        <v>83</v>
      </c>
      <c r="BQ1779" t="s">
        <v>83</v>
      </c>
      <c r="BR1779" t="s">
        <v>83</v>
      </c>
      <c r="BS1779" t="s">
        <v>83</v>
      </c>
      <c r="BT1779" s="3">
        <v>1</v>
      </c>
    </row>
    <row r="1780" spans="1:72" x14ac:dyDescent="0.25">
      <c r="A1780" t="s">
        <v>21342</v>
      </c>
      <c r="B1780" t="s">
        <v>21343</v>
      </c>
      <c r="C1780" t="s">
        <v>21344</v>
      </c>
      <c r="D1780" t="s">
        <v>74</v>
      </c>
      <c r="E1780" t="s">
        <v>21868</v>
      </c>
      <c r="F1780" t="s">
        <v>21345</v>
      </c>
      <c r="G1780" t="s">
        <v>21715</v>
      </c>
      <c r="H1780" t="s">
        <v>21716</v>
      </c>
      <c r="I1780" s="1">
        <v>44197</v>
      </c>
      <c r="J1780" s="1">
        <v>44926</v>
      </c>
      <c r="K1780" t="s">
        <v>78</v>
      </c>
      <c r="L1780" t="s">
        <v>79</v>
      </c>
      <c r="M1780" t="s">
        <v>80</v>
      </c>
      <c r="N1780" t="s">
        <v>21717</v>
      </c>
      <c r="O1780" t="s">
        <v>155</v>
      </c>
      <c r="P1780" t="s">
        <v>83</v>
      </c>
      <c r="Q1780" t="s">
        <v>21718</v>
      </c>
      <c r="R1780" t="s">
        <v>21364</v>
      </c>
      <c r="S1780" t="s">
        <v>119</v>
      </c>
      <c r="T1780" t="s">
        <v>87</v>
      </c>
      <c r="U1780" t="s">
        <v>88</v>
      </c>
      <c r="V1780" t="s">
        <v>89</v>
      </c>
      <c r="W1780" t="s">
        <v>78</v>
      </c>
      <c r="X1780" t="s">
        <v>120</v>
      </c>
      <c r="Y1780" t="s">
        <v>91</v>
      </c>
      <c r="Z1780" t="s">
        <v>92</v>
      </c>
      <c r="AA1780" s="1">
        <v>44566</v>
      </c>
      <c r="AB1780" s="2">
        <v>8868</v>
      </c>
      <c r="AC1780" s="2">
        <v>1935</v>
      </c>
      <c r="AD1780" s="2"/>
      <c r="AE1780" s="2"/>
      <c r="AF1780" s="2"/>
      <c r="AG1780">
        <v>0</v>
      </c>
      <c r="AH1780" s="3">
        <v>8868</v>
      </c>
      <c r="AI1780" s="3">
        <v>1935</v>
      </c>
      <c r="AJ1780" s="3">
        <v>0</v>
      </c>
      <c r="AK1780" s="3">
        <v>0</v>
      </c>
      <c r="AL1780" s="3">
        <v>0</v>
      </c>
      <c r="AM1780" t="s">
        <v>21351</v>
      </c>
      <c r="AN1780" t="s">
        <v>21352</v>
      </c>
      <c r="AO1780" t="s">
        <v>21342</v>
      </c>
      <c r="AP1780" t="s">
        <v>21343</v>
      </c>
      <c r="AQ1780" t="s">
        <v>83</v>
      </c>
      <c r="AR1780" t="s">
        <v>21353</v>
      </c>
      <c r="AS1780" t="s">
        <v>83</v>
      </c>
      <c r="AT1780" t="s">
        <v>96</v>
      </c>
      <c r="AU1780" t="s">
        <v>21354</v>
      </c>
      <c r="AV1780" t="s">
        <v>21355</v>
      </c>
      <c r="AW1780" t="s">
        <v>99</v>
      </c>
      <c r="AX1780" t="s">
        <v>100</v>
      </c>
      <c r="AY1780" t="s">
        <v>83</v>
      </c>
      <c r="AZ1780" t="s">
        <v>83</v>
      </c>
      <c r="BA1780" t="s">
        <v>103</v>
      </c>
      <c r="BB1780" t="s">
        <v>21719</v>
      </c>
      <c r="BC1780" s="4"/>
      <c r="BD1780" t="s">
        <v>83</v>
      </c>
      <c r="BE1780" t="s">
        <v>3904</v>
      </c>
      <c r="BF1780" t="s">
        <v>3905</v>
      </c>
      <c r="BG1780" t="s">
        <v>107</v>
      </c>
      <c r="BH1780" t="s">
        <v>704</v>
      </c>
      <c r="BI1780" t="s">
        <v>705</v>
      </c>
      <c r="BJ1780" s="2">
        <v>0</v>
      </c>
      <c r="BK1780" t="s">
        <v>78</v>
      </c>
      <c r="BL1780" t="s">
        <v>90</v>
      </c>
      <c r="BM1780" t="s">
        <v>83</v>
      </c>
      <c r="BN1780" t="s">
        <v>83</v>
      </c>
      <c r="BO1780" t="s">
        <v>83</v>
      </c>
      <c r="BP1780" t="s">
        <v>83</v>
      </c>
      <c r="BQ1780" t="s">
        <v>83</v>
      </c>
      <c r="BR1780" t="s">
        <v>83</v>
      </c>
      <c r="BS1780" t="s">
        <v>83</v>
      </c>
      <c r="BT1780" s="3">
        <v>1</v>
      </c>
    </row>
    <row r="1781" spans="1:72" x14ac:dyDescent="0.25">
      <c r="A1781" t="s">
        <v>21342</v>
      </c>
      <c r="B1781" t="s">
        <v>21343</v>
      </c>
      <c r="C1781" t="s">
        <v>21344</v>
      </c>
      <c r="D1781" t="s">
        <v>74</v>
      </c>
      <c r="E1781" t="s">
        <v>21868</v>
      </c>
      <c r="F1781" t="s">
        <v>21345</v>
      </c>
      <c r="G1781" t="s">
        <v>21720</v>
      </c>
      <c r="H1781" t="s">
        <v>21721</v>
      </c>
      <c r="I1781" s="1">
        <v>44197</v>
      </c>
      <c r="J1781" s="1">
        <v>44926</v>
      </c>
      <c r="K1781" t="s">
        <v>78</v>
      </c>
      <c r="L1781" t="s">
        <v>79</v>
      </c>
      <c r="M1781" t="s">
        <v>80</v>
      </c>
      <c r="N1781" t="s">
        <v>21722</v>
      </c>
      <c r="O1781" t="s">
        <v>155</v>
      </c>
      <c r="P1781" t="s">
        <v>83</v>
      </c>
      <c r="Q1781" t="s">
        <v>21723</v>
      </c>
      <c r="R1781" t="s">
        <v>21364</v>
      </c>
      <c r="S1781" t="s">
        <v>210</v>
      </c>
      <c r="T1781" t="s">
        <v>87</v>
      </c>
      <c r="U1781" t="s">
        <v>88</v>
      </c>
      <c r="V1781" t="s">
        <v>89</v>
      </c>
      <c r="W1781" t="s">
        <v>90</v>
      </c>
      <c r="X1781" t="s">
        <v>83</v>
      </c>
      <c r="Y1781" t="s">
        <v>91</v>
      </c>
      <c r="Z1781" t="s">
        <v>92</v>
      </c>
      <c r="AA1781" s="1">
        <v>44378</v>
      </c>
      <c r="AB1781" s="2">
        <v>10621</v>
      </c>
      <c r="AC1781" s="2">
        <v>0</v>
      </c>
      <c r="AD1781" s="2"/>
      <c r="AE1781" s="2"/>
      <c r="AF1781" s="2"/>
      <c r="AG1781">
        <v>0</v>
      </c>
      <c r="AH1781" s="3">
        <v>7967</v>
      </c>
      <c r="AI1781" s="3">
        <v>2685</v>
      </c>
      <c r="AJ1781" s="3">
        <v>0</v>
      </c>
      <c r="AK1781" s="3">
        <v>0</v>
      </c>
      <c r="AL1781" s="3">
        <v>0</v>
      </c>
      <c r="AM1781" t="s">
        <v>21351</v>
      </c>
      <c r="AN1781" t="s">
        <v>21352</v>
      </c>
      <c r="AO1781" t="s">
        <v>21342</v>
      </c>
      <c r="AP1781" t="s">
        <v>21343</v>
      </c>
      <c r="AQ1781" t="s">
        <v>83</v>
      </c>
      <c r="AR1781" t="s">
        <v>21353</v>
      </c>
      <c r="AS1781" t="s">
        <v>83</v>
      </c>
      <c r="AT1781" t="s">
        <v>96</v>
      </c>
      <c r="AU1781" t="s">
        <v>21354</v>
      </c>
      <c r="AV1781" t="s">
        <v>21355</v>
      </c>
      <c r="AW1781" t="s">
        <v>99</v>
      </c>
      <c r="AX1781" t="s">
        <v>100</v>
      </c>
      <c r="AY1781" t="s">
        <v>83</v>
      </c>
      <c r="AZ1781" t="s">
        <v>83</v>
      </c>
      <c r="BA1781" t="s">
        <v>103</v>
      </c>
      <c r="BB1781" t="s">
        <v>21724</v>
      </c>
      <c r="BC1781" s="4"/>
      <c r="BD1781" t="s">
        <v>83</v>
      </c>
      <c r="BE1781" t="s">
        <v>3904</v>
      </c>
      <c r="BF1781" t="s">
        <v>3905</v>
      </c>
      <c r="BG1781" t="s">
        <v>107</v>
      </c>
      <c r="BH1781" t="s">
        <v>123</v>
      </c>
      <c r="BI1781" t="s">
        <v>124</v>
      </c>
      <c r="BJ1781" s="2">
        <v>0</v>
      </c>
      <c r="BK1781" t="s">
        <v>78</v>
      </c>
      <c r="BL1781" t="s">
        <v>90</v>
      </c>
      <c r="BM1781" t="s">
        <v>83</v>
      </c>
      <c r="BN1781" t="s">
        <v>83</v>
      </c>
      <c r="BO1781" t="s">
        <v>83</v>
      </c>
      <c r="BP1781" t="s">
        <v>83</v>
      </c>
      <c r="BQ1781" t="s">
        <v>83</v>
      </c>
      <c r="BR1781" t="s">
        <v>83</v>
      </c>
      <c r="BS1781" t="s">
        <v>83</v>
      </c>
      <c r="BT1781" s="3">
        <v>1</v>
      </c>
    </row>
    <row r="1782" spans="1:72" x14ac:dyDescent="0.25">
      <c r="A1782" t="s">
        <v>21342</v>
      </c>
      <c r="B1782" t="s">
        <v>21343</v>
      </c>
      <c r="C1782" t="s">
        <v>21344</v>
      </c>
      <c r="D1782" t="s">
        <v>74</v>
      </c>
      <c r="E1782" t="s">
        <v>21868</v>
      </c>
      <c r="F1782" t="s">
        <v>21345</v>
      </c>
      <c r="G1782" t="s">
        <v>21725</v>
      </c>
      <c r="H1782" t="s">
        <v>21726</v>
      </c>
      <c r="I1782" s="1">
        <v>44197</v>
      </c>
      <c r="J1782" s="1">
        <v>44926</v>
      </c>
      <c r="K1782" t="s">
        <v>78</v>
      </c>
      <c r="L1782" t="s">
        <v>79</v>
      </c>
      <c r="M1782" t="s">
        <v>80</v>
      </c>
      <c r="N1782" t="s">
        <v>21727</v>
      </c>
      <c r="O1782" t="s">
        <v>566</v>
      </c>
      <c r="P1782" t="s">
        <v>83</v>
      </c>
      <c r="Q1782" t="s">
        <v>21572</v>
      </c>
      <c r="R1782" t="s">
        <v>21364</v>
      </c>
      <c r="S1782" t="s">
        <v>150</v>
      </c>
      <c r="T1782" t="s">
        <v>87</v>
      </c>
      <c r="U1782" t="s">
        <v>88</v>
      </c>
      <c r="V1782" t="s">
        <v>89</v>
      </c>
      <c r="W1782" t="s">
        <v>78</v>
      </c>
      <c r="X1782" t="s">
        <v>120</v>
      </c>
      <c r="Y1782" t="s">
        <v>91</v>
      </c>
      <c r="Z1782" t="s">
        <v>92</v>
      </c>
      <c r="AA1782" s="1">
        <v>44566</v>
      </c>
      <c r="AB1782" s="2">
        <v>1542</v>
      </c>
      <c r="AC1782" s="2">
        <v>2581</v>
      </c>
      <c r="AD1782" s="2"/>
      <c r="AE1782" s="2"/>
      <c r="AF1782" s="2"/>
      <c r="AG1782">
        <v>0</v>
      </c>
      <c r="AH1782" s="3">
        <v>1542</v>
      </c>
      <c r="AI1782" s="3">
        <v>2581</v>
      </c>
      <c r="AJ1782" s="3">
        <v>0</v>
      </c>
      <c r="AK1782" s="3">
        <v>0</v>
      </c>
      <c r="AL1782" s="3">
        <v>0</v>
      </c>
      <c r="AM1782" t="s">
        <v>21351</v>
      </c>
      <c r="AN1782" t="s">
        <v>21352</v>
      </c>
      <c r="AO1782" t="s">
        <v>21342</v>
      </c>
      <c r="AP1782" t="s">
        <v>21343</v>
      </c>
      <c r="AQ1782" t="s">
        <v>83</v>
      </c>
      <c r="AR1782" t="s">
        <v>21353</v>
      </c>
      <c r="AS1782" t="s">
        <v>83</v>
      </c>
      <c r="AT1782" t="s">
        <v>96</v>
      </c>
      <c r="AU1782" t="s">
        <v>21354</v>
      </c>
      <c r="AV1782" t="s">
        <v>21355</v>
      </c>
      <c r="AW1782" t="s">
        <v>99</v>
      </c>
      <c r="AX1782" t="s">
        <v>100</v>
      </c>
      <c r="AY1782" t="s">
        <v>83</v>
      </c>
      <c r="AZ1782" t="s">
        <v>83</v>
      </c>
      <c r="BA1782" t="s">
        <v>103</v>
      </c>
      <c r="BB1782" t="s">
        <v>21728</v>
      </c>
      <c r="BC1782" s="4"/>
      <c r="BD1782" t="s">
        <v>83</v>
      </c>
      <c r="BE1782" t="s">
        <v>3904</v>
      </c>
      <c r="BF1782" t="s">
        <v>3905</v>
      </c>
      <c r="BG1782" t="s">
        <v>107</v>
      </c>
      <c r="BH1782" t="s">
        <v>108</v>
      </c>
      <c r="BI1782" t="s">
        <v>109</v>
      </c>
      <c r="BJ1782" s="2">
        <v>0</v>
      </c>
      <c r="BK1782" t="s">
        <v>90</v>
      </c>
      <c r="BL1782" t="s">
        <v>90</v>
      </c>
      <c r="BM1782" t="s">
        <v>83</v>
      </c>
      <c r="BN1782" t="s">
        <v>83</v>
      </c>
      <c r="BO1782" t="s">
        <v>83</v>
      </c>
      <c r="BP1782" t="s">
        <v>83</v>
      </c>
      <c r="BQ1782" t="s">
        <v>83</v>
      </c>
      <c r="BR1782" t="s">
        <v>83</v>
      </c>
      <c r="BS1782" t="s">
        <v>83</v>
      </c>
      <c r="BT1782" s="3">
        <v>1</v>
      </c>
    </row>
    <row r="1783" spans="1:72" x14ac:dyDescent="0.25">
      <c r="A1783" t="s">
        <v>21342</v>
      </c>
      <c r="B1783" t="s">
        <v>21343</v>
      </c>
      <c r="C1783" t="s">
        <v>21344</v>
      </c>
      <c r="D1783" t="s">
        <v>74</v>
      </c>
      <c r="E1783" t="s">
        <v>21868</v>
      </c>
      <c r="F1783" t="s">
        <v>21345</v>
      </c>
      <c r="G1783" t="s">
        <v>21729</v>
      </c>
      <c r="H1783" t="s">
        <v>21730</v>
      </c>
      <c r="I1783" s="1">
        <v>44197</v>
      </c>
      <c r="J1783" s="1">
        <v>44926</v>
      </c>
      <c r="K1783" t="s">
        <v>78</v>
      </c>
      <c r="L1783" t="s">
        <v>79</v>
      </c>
      <c r="M1783" t="s">
        <v>80</v>
      </c>
      <c r="N1783" t="s">
        <v>21731</v>
      </c>
      <c r="O1783" t="s">
        <v>501</v>
      </c>
      <c r="P1783" t="s">
        <v>21646</v>
      </c>
      <c r="Q1783" t="s">
        <v>21732</v>
      </c>
      <c r="R1783" t="s">
        <v>21364</v>
      </c>
      <c r="S1783" t="s">
        <v>150</v>
      </c>
      <c r="T1783" t="s">
        <v>87</v>
      </c>
      <c r="U1783" t="s">
        <v>88</v>
      </c>
      <c r="V1783" t="s">
        <v>89</v>
      </c>
      <c r="W1783" t="s">
        <v>78</v>
      </c>
      <c r="X1783" t="s">
        <v>120</v>
      </c>
      <c r="Y1783" t="s">
        <v>91</v>
      </c>
      <c r="Z1783" t="s">
        <v>92</v>
      </c>
      <c r="AA1783" s="1">
        <v>44566</v>
      </c>
      <c r="AB1783" s="2">
        <v>2397</v>
      </c>
      <c r="AC1783" s="2">
        <v>2146</v>
      </c>
      <c r="AD1783" s="2"/>
      <c r="AE1783" s="2"/>
      <c r="AF1783" s="2"/>
      <c r="AG1783">
        <v>0</v>
      </c>
      <c r="AH1783" s="3">
        <v>2397</v>
      </c>
      <c r="AI1783" s="3">
        <v>2146</v>
      </c>
      <c r="AJ1783" s="3">
        <v>0</v>
      </c>
      <c r="AK1783" s="3">
        <v>0</v>
      </c>
      <c r="AL1783" s="3">
        <v>0</v>
      </c>
      <c r="AM1783" t="s">
        <v>21351</v>
      </c>
      <c r="AN1783" t="s">
        <v>21352</v>
      </c>
      <c r="AO1783" t="s">
        <v>21342</v>
      </c>
      <c r="AP1783" t="s">
        <v>21343</v>
      </c>
      <c r="AQ1783" t="s">
        <v>83</v>
      </c>
      <c r="AR1783" t="s">
        <v>21353</v>
      </c>
      <c r="AS1783" t="s">
        <v>83</v>
      </c>
      <c r="AT1783" t="s">
        <v>96</v>
      </c>
      <c r="AU1783" t="s">
        <v>21354</v>
      </c>
      <c r="AV1783" t="s">
        <v>21355</v>
      </c>
      <c r="AW1783" t="s">
        <v>99</v>
      </c>
      <c r="AX1783" t="s">
        <v>100</v>
      </c>
      <c r="AY1783" t="s">
        <v>83</v>
      </c>
      <c r="AZ1783" t="s">
        <v>83</v>
      </c>
      <c r="BA1783" t="s">
        <v>103</v>
      </c>
      <c r="BB1783" t="s">
        <v>21733</v>
      </c>
      <c r="BC1783" s="4"/>
      <c r="BD1783" t="s">
        <v>83</v>
      </c>
      <c r="BE1783" t="s">
        <v>3904</v>
      </c>
      <c r="BF1783" t="s">
        <v>3905</v>
      </c>
      <c r="BG1783" t="s">
        <v>107</v>
      </c>
      <c r="BH1783" t="s">
        <v>108</v>
      </c>
      <c r="BI1783" t="s">
        <v>109</v>
      </c>
      <c r="BJ1783" s="2">
        <v>0</v>
      </c>
      <c r="BK1783" t="s">
        <v>90</v>
      </c>
      <c r="BL1783" t="s">
        <v>90</v>
      </c>
      <c r="BM1783" t="s">
        <v>83</v>
      </c>
      <c r="BN1783" t="s">
        <v>83</v>
      </c>
      <c r="BO1783" t="s">
        <v>83</v>
      </c>
      <c r="BP1783" t="s">
        <v>83</v>
      </c>
      <c r="BQ1783" t="s">
        <v>83</v>
      </c>
      <c r="BR1783" t="s">
        <v>83</v>
      </c>
      <c r="BS1783" t="s">
        <v>83</v>
      </c>
      <c r="BT1783" s="3">
        <v>1</v>
      </c>
    </row>
    <row r="1784" spans="1:72" x14ac:dyDescent="0.25">
      <c r="A1784" t="s">
        <v>21342</v>
      </c>
      <c r="B1784" t="s">
        <v>21343</v>
      </c>
      <c r="C1784" t="s">
        <v>21344</v>
      </c>
      <c r="D1784" t="s">
        <v>74</v>
      </c>
      <c r="E1784" t="s">
        <v>21868</v>
      </c>
      <c r="F1784" t="s">
        <v>21345</v>
      </c>
      <c r="G1784" t="s">
        <v>21734</v>
      </c>
      <c r="H1784" t="s">
        <v>21735</v>
      </c>
      <c r="I1784" s="1">
        <v>44197</v>
      </c>
      <c r="J1784" s="1">
        <v>44926</v>
      </c>
      <c r="K1784" t="s">
        <v>78</v>
      </c>
      <c r="L1784" t="s">
        <v>79</v>
      </c>
      <c r="M1784" t="s">
        <v>80</v>
      </c>
      <c r="N1784" t="s">
        <v>21449</v>
      </c>
      <c r="O1784" t="s">
        <v>5596</v>
      </c>
      <c r="P1784" t="s">
        <v>83</v>
      </c>
      <c r="Q1784" t="s">
        <v>21736</v>
      </c>
      <c r="R1784" t="s">
        <v>21364</v>
      </c>
      <c r="S1784" t="s">
        <v>150</v>
      </c>
      <c r="T1784" t="s">
        <v>87</v>
      </c>
      <c r="U1784" t="s">
        <v>88</v>
      </c>
      <c r="V1784" t="s">
        <v>89</v>
      </c>
      <c r="W1784" t="s">
        <v>78</v>
      </c>
      <c r="X1784" t="s">
        <v>120</v>
      </c>
      <c r="Y1784" t="s">
        <v>91</v>
      </c>
      <c r="Z1784" t="s">
        <v>92</v>
      </c>
      <c r="AA1784" s="1">
        <v>44566</v>
      </c>
      <c r="AB1784" s="2">
        <v>143</v>
      </c>
      <c r="AC1784" s="2">
        <v>348</v>
      </c>
      <c r="AD1784" s="2"/>
      <c r="AE1784" s="2"/>
      <c r="AF1784" s="2"/>
      <c r="AG1784">
        <v>0</v>
      </c>
      <c r="AH1784" s="3">
        <v>368</v>
      </c>
      <c r="AI1784" s="3">
        <v>348</v>
      </c>
      <c r="AJ1784" s="3">
        <v>0</v>
      </c>
      <c r="AK1784" s="3">
        <v>0</v>
      </c>
      <c r="AL1784" s="3">
        <v>0</v>
      </c>
      <c r="AM1784" t="s">
        <v>21351</v>
      </c>
      <c r="AN1784" t="s">
        <v>21352</v>
      </c>
      <c r="AO1784" t="s">
        <v>21342</v>
      </c>
      <c r="AP1784" t="s">
        <v>21343</v>
      </c>
      <c r="AQ1784" t="s">
        <v>83</v>
      </c>
      <c r="AR1784" t="s">
        <v>21353</v>
      </c>
      <c r="AS1784" t="s">
        <v>83</v>
      </c>
      <c r="AT1784" t="s">
        <v>96</v>
      </c>
      <c r="AU1784" t="s">
        <v>21354</v>
      </c>
      <c r="AV1784" t="s">
        <v>21355</v>
      </c>
      <c r="AW1784" t="s">
        <v>99</v>
      </c>
      <c r="AX1784" t="s">
        <v>100</v>
      </c>
      <c r="AY1784" t="s">
        <v>83</v>
      </c>
      <c r="AZ1784" t="s">
        <v>83</v>
      </c>
      <c r="BA1784" t="s">
        <v>103</v>
      </c>
      <c r="BB1784" t="s">
        <v>21737</v>
      </c>
      <c r="BC1784" s="4"/>
      <c r="BD1784" t="s">
        <v>83</v>
      </c>
      <c r="BE1784" t="s">
        <v>3904</v>
      </c>
      <c r="BF1784" t="s">
        <v>3905</v>
      </c>
      <c r="BG1784" t="s">
        <v>107</v>
      </c>
      <c r="BH1784" t="s">
        <v>108</v>
      </c>
      <c r="BI1784" t="s">
        <v>109</v>
      </c>
      <c r="BJ1784" s="2">
        <v>0</v>
      </c>
      <c r="BK1784" t="s">
        <v>78</v>
      </c>
      <c r="BL1784" t="s">
        <v>90</v>
      </c>
      <c r="BM1784" t="s">
        <v>83</v>
      </c>
      <c r="BN1784" t="s">
        <v>83</v>
      </c>
      <c r="BO1784" t="s">
        <v>83</v>
      </c>
      <c r="BP1784" t="s">
        <v>83</v>
      </c>
      <c r="BQ1784" t="s">
        <v>83</v>
      </c>
      <c r="BR1784" t="s">
        <v>83</v>
      </c>
      <c r="BS1784" t="s">
        <v>83</v>
      </c>
      <c r="BT1784" s="3">
        <v>1</v>
      </c>
    </row>
    <row r="1785" spans="1:72" x14ac:dyDescent="0.25">
      <c r="A1785" t="s">
        <v>21342</v>
      </c>
      <c r="B1785" t="s">
        <v>21343</v>
      </c>
      <c r="C1785" t="s">
        <v>21344</v>
      </c>
      <c r="D1785" t="s">
        <v>74</v>
      </c>
      <c r="E1785" t="s">
        <v>21868</v>
      </c>
      <c r="F1785" t="s">
        <v>21345</v>
      </c>
      <c r="G1785" t="s">
        <v>21738</v>
      </c>
      <c r="H1785" t="s">
        <v>21739</v>
      </c>
      <c r="I1785" s="1">
        <v>44197</v>
      </c>
      <c r="J1785" s="1">
        <v>44926</v>
      </c>
      <c r="K1785" t="s">
        <v>78</v>
      </c>
      <c r="L1785" t="s">
        <v>79</v>
      </c>
      <c r="M1785" t="s">
        <v>80</v>
      </c>
      <c r="N1785" t="s">
        <v>21449</v>
      </c>
      <c r="O1785" t="s">
        <v>2749</v>
      </c>
      <c r="P1785" t="s">
        <v>83</v>
      </c>
      <c r="Q1785" t="s">
        <v>21736</v>
      </c>
      <c r="R1785" t="s">
        <v>21364</v>
      </c>
      <c r="S1785" t="s">
        <v>150</v>
      </c>
      <c r="T1785" t="s">
        <v>87</v>
      </c>
      <c r="U1785" t="s">
        <v>88</v>
      </c>
      <c r="V1785" t="s">
        <v>89</v>
      </c>
      <c r="W1785" t="s">
        <v>78</v>
      </c>
      <c r="X1785" t="s">
        <v>120</v>
      </c>
      <c r="Y1785" t="s">
        <v>91</v>
      </c>
      <c r="Z1785" t="s">
        <v>92</v>
      </c>
      <c r="AA1785" s="1">
        <v>44566</v>
      </c>
      <c r="AB1785" s="2">
        <v>355</v>
      </c>
      <c r="AC1785" s="2">
        <v>327</v>
      </c>
      <c r="AD1785" s="2"/>
      <c r="AE1785" s="2"/>
      <c r="AF1785" s="2"/>
      <c r="AG1785">
        <v>0</v>
      </c>
      <c r="AH1785" s="3">
        <v>355</v>
      </c>
      <c r="AI1785" s="3">
        <v>327</v>
      </c>
      <c r="AJ1785" s="3">
        <v>0</v>
      </c>
      <c r="AK1785" s="3">
        <v>0</v>
      </c>
      <c r="AL1785" s="3">
        <v>0</v>
      </c>
      <c r="AM1785" t="s">
        <v>21351</v>
      </c>
      <c r="AN1785" t="s">
        <v>21352</v>
      </c>
      <c r="AO1785" t="s">
        <v>21342</v>
      </c>
      <c r="AP1785" t="s">
        <v>21343</v>
      </c>
      <c r="AQ1785" t="s">
        <v>83</v>
      </c>
      <c r="AR1785" t="s">
        <v>21353</v>
      </c>
      <c r="AS1785" t="s">
        <v>83</v>
      </c>
      <c r="AT1785" t="s">
        <v>96</v>
      </c>
      <c r="AU1785" t="s">
        <v>21354</v>
      </c>
      <c r="AV1785" t="s">
        <v>21355</v>
      </c>
      <c r="AW1785" t="s">
        <v>99</v>
      </c>
      <c r="AX1785" t="s">
        <v>100</v>
      </c>
      <c r="AY1785" t="s">
        <v>83</v>
      </c>
      <c r="AZ1785" t="s">
        <v>83</v>
      </c>
      <c r="BA1785" t="s">
        <v>103</v>
      </c>
      <c r="BB1785" t="s">
        <v>21740</v>
      </c>
      <c r="BC1785" s="4"/>
      <c r="BD1785" t="s">
        <v>83</v>
      </c>
      <c r="BE1785" t="s">
        <v>3904</v>
      </c>
      <c r="BF1785" t="s">
        <v>3905</v>
      </c>
      <c r="BG1785" t="s">
        <v>107</v>
      </c>
      <c r="BH1785" t="s">
        <v>108</v>
      </c>
      <c r="BI1785" t="s">
        <v>109</v>
      </c>
      <c r="BJ1785" s="2">
        <v>0</v>
      </c>
      <c r="BK1785" t="s">
        <v>78</v>
      </c>
      <c r="BL1785" t="s">
        <v>90</v>
      </c>
      <c r="BM1785" t="s">
        <v>83</v>
      </c>
      <c r="BN1785" t="s">
        <v>83</v>
      </c>
      <c r="BO1785" t="s">
        <v>83</v>
      </c>
      <c r="BP1785" t="s">
        <v>83</v>
      </c>
      <c r="BQ1785" t="s">
        <v>83</v>
      </c>
      <c r="BR1785" t="s">
        <v>83</v>
      </c>
      <c r="BS1785" t="s">
        <v>83</v>
      </c>
      <c r="BT1785" s="3">
        <v>1</v>
      </c>
    </row>
    <row r="1786" spans="1:72" x14ac:dyDescent="0.25">
      <c r="A1786" t="s">
        <v>21342</v>
      </c>
      <c r="B1786" t="s">
        <v>21343</v>
      </c>
      <c r="C1786" t="s">
        <v>21344</v>
      </c>
      <c r="D1786" t="s">
        <v>74</v>
      </c>
      <c r="E1786" t="s">
        <v>21868</v>
      </c>
      <c r="F1786" t="s">
        <v>21345</v>
      </c>
      <c r="G1786" t="s">
        <v>21741</v>
      </c>
      <c r="H1786" t="s">
        <v>21742</v>
      </c>
      <c r="I1786" s="1">
        <v>44197</v>
      </c>
      <c r="J1786" s="1">
        <v>44926</v>
      </c>
      <c r="K1786" t="s">
        <v>78</v>
      </c>
      <c r="L1786" t="s">
        <v>79</v>
      </c>
      <c r="M1786" t="s">
        <v>80</v>
      </c>
      <c r="N1786" t="s">
        <v>21743</v>
      </c>
      <c r="O1786" t="s">
        <v>112</v>
      </c>
      <c r="P1786" t="s">
        <v>21744</v>
      </c>
      <c r="Q1786" t="s">
        <v>21745</v>
      </c>
      <c r="R1786" t="s">
        <v>21364</v>
      </c>
      <c r="S1786" t="s">
        <v>150</v>
      </c>
      <c r="T1786" t="s">
        <v>87</v>
      </c>
      <c r="U1786" t="s">
        <v>88</v>
      </c>
      <c r="V1786" t="s">
        <v>89</v>
      </c>
      <c r="W1786" t="s">
        <v>78</v>
      </c>
      <c r="X1786" t="s">
        <v>120</v>
      </c>
      <c r="Y1786" t="s">
        <v>91</v>
      </c>
      <c r="Z1786" t="s">
        <v>92</v>
      </c>
      <c r="AA1786" s="1">
        <v>44564</v>
      </c>
      <c r="AB1786" s="2">
        <v>66</v>
      </c>
      <c r="AC1786" s="2">
        <v>69</v>
      </c>
      <c r="AD1786" s="2"/>
      <c r="AE1786" s="2"/>
      <c r="AF1786" s="2"/>
      <c r="AG1786">
        <v>0</v>
      </c>
      <c r="AH1786" s="3">
        <v>64</v>
      </c>
      <c r="AI1786" s="3">
        <v>64</v>
      </c>
      <c r="AJ1786" s="3">
        <v>0</v>
      </c>
      <c r="AK1786" s="3">
        <v>0</v>
      </c>
      <c r="AL1786" s="3">
        <v>0</v>
      </c>
      <c r="AM1786" t="s">
        <v>21351</v>
      </c>
      <c r="AN1786" t="s">
        <v>21352</v>
      </c>
      <c r="AO1786" t="s">
        <v>21342</v>
      </c>
      <c r="AP1786" t="s">
        <v>21343</v>
      </c>
      <c r="AQ1786" t="s">
        <v>83</v>
      </c>
      <c r="AR1786" t="s">
        <v>21353</v>
      </c>
      <c r="AS1786" t="s">
        <v>83</v>
      </c>
      <c r="AT1786" t="s">
        <v>96</v>
      </c>
      <c r="AU1786" t="s">
        <v>21354</v>
      </c>
      <c r="AV1786" t="s">
        <v>21355</v>
      </c>
      <c r="AW1786" t="s">
        <v>99</v>
      </c>
      <c r="AX1786" t="s">
        <v>100</v>
      </c>
      <c r="AY1786" t="s">
        <v>83</v>
      </c>
      <c r="AZ1786" t="s">
        <v>83</v>
      </c>
      <c r="BA1786" t="s">
        <v>103</v>
      </c>
      <c r="BB1786" t="s">
        <v>21746</v>
      </c>
      <c r="BC1786" s="4"/>
      <c r="BD1786" t="s">
        <v>83</v>
      </c>
      <c r="BE1786" t="s">
        <v>3904</v>
      </c>
      <c r="BF1786" t="s">
        <v>3905</v>
      </c>
      <c r="BG1786" t="s">
        <v>107</v>
      </c>
      <c r="BH1786" t="s">
        <v>108</v>
      </c>
      <c r="BI1786" t="s">
        <v>109</v>
      </c>
      <c r="BJ1786" s="2">
        <v>0</v>
      </c>
      <c r="BK1786" t="s">
        <v>90</v>
      </c>
      <c r="BL1786" t="s">
        <v>90</v>
      </c>
      <c r="BM1786" t="s">
        <v>83</v>
      </c>
      <c r="BN1786" t="s">
        <v>83</v>
      </c>
      <c r="BO1786" t="s">
        <v>83</v>
      </c>
      <c r="BP1786" t="s">
        <v>83</v>
      </c>
      <c r="BQ1786" t="s">
        <v>83</v>
      </c>
      <c r="BR1786" t="s">
        <v>83</v>
      </c>
      <c r="BS1786" t="s">
        <v>83</v>
      </c>
      <c r="BT1786" s="3">
        <v>1</v>
      </c>
    </row>
    <row r="1787" spans="1:72" x14ac:dyDescent="0.25">
      <c r="A1787" t="s">
        <v>21342</v>
      </c>
      <c r="B1787" t="s">
        <v>21343</v>
      </c>
      <c r="C1787" t="s">
        <v>21344</v>
      </c>
      <c r="D1787" t="s">
        <v>74</v>
      </c>
      <c r="E1787" t="s">
        <v>21868</v>
      </c>
      <c r="F1787" t="s">
        <v>21345</v>
      </c>
      <c r="G1787" t="s">
        <v>21747</v>
      </c>
      <c r="H1787" t="s">
        <v>21748</v>
      </c>
      <c r="I1787" s="1">
        <v>44197</v>
      </c>
      <c r="J1787" s="1">
        <v>44926</v>
      </c>
      <c r="K1787" t="s">
        <v>78</v>
      </c>
      <c r="L1787" t="s">
        <v>79</v>
      </c>
      <c r="M1787" t="s">
        <v>80</v>
      </c>
      <c r="N1787" t="s">
        <v>21743</v>
      </c>
      <c r="O1787" t="s">
        <v>1114</v>
      </c>
      <c r="P1787" t="s">
        <v>21646</v>
      </c>
      <c r="Q1787" t="s">
        <v>21749</v>
      </c>
      <c r="R1787" t="s">
        <v>21364</v>
      </c>
      <c r="S1787" t="s">
        <v>150</v>
      </c>
      <c r="T1787" t="s">
        <v>87</v>
      </c>
      <c r="U1787" t="s">
        <v>88</v>
      </c>
      <c r="V1787" t="s">
        <v>89</v>
      </c>
      <c r="W1787" t="s">
        <v>78</v>
      </c>
      <c r="X1787" t="s">
        <v>120</v>
      </c>
      <c r="Y1787" t="s">
        <v>91</v>
      </c>
      <c r="Z1787" t="s">
        <v>92</v>
      </c>
      <c r="AA1787" s="1">
        <v>44566</v>
      </c>
      <c r="AB1787" s="2">
        <v>855</v>
      </c>
      <c r="AC1787" s="2">
        <v>1139</v>
      </c>
      <c r="AD1787" s="2"/>
      <c r="AE1787" s="2"/>
      <c r="AF1787" s="2"/>
      <c r="AG1787">
        <v>0</v>
      </c>
      <c r="AH1787" s="3">
        <v>855</v>
      </c>
      <c r="AI1787" s="3">
        <v>1139</v>
      </c>
      <c r="AJ1787" s="3">
        <v>0</v>
      </c>
      <c r="AK1787" s="3">
        <v>0</v>
      </c>
      <c r="AL1787" s="3">
        <v>0</v>
      </c>
      <c r="AM1787" t="s">
        <v>21351</v>
      </c>
      <c r="AN1787" t="s">
        <v>21352</v>
      </c>
      <c r="AO1787" t="s">
        <v>21342</v>
      </c>
      <c r="AP1787" t="s">
        <v>21343</v>
      </c>
      <c r="AQ1787" t="s">
        <v>83</v>
      </c>
      <c r="AR1787" t="s">
        <v>21353</v>
      </c>
      <c r="AS1787" t="s">
        <v>83</v>
      </c>
      <c r="AT1787" t="s">
        <v>96</v>
      </c>
      <c r="AU1787" t="s">
        <v>21354</v>
      </c>
      <c r="AV1787" t="s">
        <v>21355</v>
      </c>
      <c r="AW1787" t="s">
        <v>99</v>
      </c>
      <c r="AX1787" t="s">
        <v>100</v>
      </c>
      <c r="AY1787" t="s">
        <v>83</v>
      </c>
      <c r="AZ1787" t="s">
        <v>83</v>
      </c>
      <c r="BA1787" t="s">
        <v>103</v>
      </c>
      <c r="BB1787" t="s">
        <v>21750</v>
      </c>
      <c r="BC1787" s="4"/>
      <c r="BD1787" t="s">
        <v>83</v>
      </c>
      <c r="BE1787" t="s">
        <v>3904</v>
      </c>
      <c r="BF1787" t="s">
        <v>3905</v>
      </c>
      <c r="BG1787" t="s">
        <v>107</v>
      </c>
      <c r="BH1787" t="s">
        <v>108</v>
      </c>
      <c r="BI1787" t="s">
        <v>109</v>
      </c>
      <c r="BJ1787" s="2">
        <v>0</v>
      </c>
      <c r="BK1787" t="s">
        <v>78</v>
      </c>
      <c r="BL1787" t="s">
        <v>90</v>
      </c>
      <c r="BM1787" t="s">
        <v>83</v>
      </c>
      <c r="BN1787" t="s">
        <v>83</v>
      </c>
      <c r="BO1787" t="s">
        <v>83</v>
      </c>
      <c r="BP1787" t="s">
        <v>83</v>
      </c>
      <c r="BQ1787" t="s">
        <v>83</v>
      </c>
      <c r="BR1787" t="s">
        <v>83</v>
      </c>
      <c r="BS1787" t="s">
        <v>83</v>
      </c>
      <c r="BT1787" s="3">
        <v>1</v>
      </c>
    </row>
    <row r="1788" spans="1:72" x14ac:dyDescent="0.25">
      <c r="A1788" t="s">
        <v>21342</v>
      </c>
      <c r="B1788" t="s">
        <v>21343</v>
      </c>
      <c r="C1788" t="s">
        <v>21344</v>
      </c>
      <c r="D1788" t="s">
        <v>74</v>
      </c>
      <c r="E1788" t="s">
        <v>21868</v>
      </c>
      <c r="F1788" t="s">
        <v>21345</v>
      </c>
      <c r="G1788" t="s">
        <v>21751</v>
      </c>
      <c r="H1788" t="s">
        <v>21752</v>
      </c>
      <c r="I1788" s="1">
        <v>44197</v>
      </c>
      <c r="J1788" s="1">
        <v>44926</v>
      </c>
      <c r="K1788" t="s">
        <v>78</v>
      </c>
      <c r="L1788" t="s">
        <v>79</v>
      </c>
      <c r="M1788" t="s">
        <v>80</v>
      </c>
      <c r="N1788" t="s">
        <v>21753</v>
      </c>
      <c r="O1788" t="s">
        <v>1790</v>
      </c>
      <c r="P1788" t="s">
        <v>83</v>
      </c>
      <c r="Q1788" t="s">
        <v>21754</v>
      </c>
      <c r="R1788" t="s">
        <v>21364</v>
      </c>
      <c r="S1788" t="s">
        <v>210</v>
      </c>
      <c r="T1788" t="s">
        <v>87</v>
      </c>
      <c r="U1788" t="s">
        <v>88</v>
      </c>
      <c r="V1788" t="s">
        <v>89</v>
      </c>
      <c r="W1788" t="s">
        <v>90</v>
      </c>
      <c r="X1788" t="s">
        <v>83</v>
      </c>
      <c r="Y1788" t="s">
        <v>91</v>
      </c>
      <c r="Z1788" t="s">
        <v>92</v>
      </c>
      <c r="AA1788" s="1">
        <v>44378</v>
      </c>
      <c r="AB1788" s="2">
        <v>22667</v>
      </c>
      <c r="AC1788" s="2">
        <v>0</v>
      </c>
      <c r="AD1788" s="2"/>
      <c r="AE1788" s="2"/>
      <c r="AF1788" s="2"/>
      <c r="AG1788">
        <v>0</v>
      </c>
      <c r="AH1788" s="3">
        <v>19848</v>
      </c>
      <c r="AI1788" s="3">
        <v>2885</v>
      </c>
      <c r="AJ1788" s="3">
        <v>0</v>
      </c>
      <c r="AK1788" s="3">
        <v>0</v>
      </c>
      <c r="AL1788" s="3">
        <v>0</v>
      </c>
      <c r="AM1788" t="s">
        <v>21351</v>
      </c>
      <c r="AN1788" t="s">
        <v>21352</v>
      </c>
      <c r="AO1788" t="s">
        <v>21342</v>
      </c>
      <c r="AP1788" t="s">
        <v>21343</v>
      </c>
      <c r="AQ1788" t="s">
        <v>83</v>
      </c>
      <c r="AR1788" t="s">
        <v>21353</v>
      </c>
      <c r="AS1788" t="s">
        <v>83</v>
      </c>
      <c r="AT1788" t="s">
        <v>96</v>
      </c>
      <c r="AU1788" t="s">
        <v>21354</v>
      </c>
      <c r="AV1788" t="s">
        <v>21355</v>
      </c>
      <c r="AW1788" t="s">
        <v>99</v>
      </c>
      <c r="AX1788" t="s">
        <v>100</v>
      </c>
      <c r="AY1788" t="s">
        <v>83</v>
      </c>
      <c r="AZ1788" t="s">
        <v>83</v>
      </c>
      <c r="BA1788" t="s">
        <v>103</v>
      </c>
      <c r="BB1788" t="s">
        <v>21755</v>
      </c>
      <c r="BC1788" s="4"/>
      <c r="BD1788" t="s">
        <v>83</v>
      </c>
      <c r="BE1788" t="s">
        <v>3904</v>
      </c>
      <c r="BF1788" t="s">
        <v>3905</v>
      </c>
      <c r="BG1788" t="s">
        <v>107</v>
      </c>
      <c r="BH1788" t="s">
        <v>472</v>
      </c>
      <c r="BI1788" t="s">
        <v>473</v>
      </c>
      <c r="BJ1788" s="2">
        <v>0</v>
      </c>
      <c r="BK1788" t="s">
        <v>90</v>
      </c>
      <c r="BL1788" t="s">
        <v>90</v>
      </c>
      <c r="BM1788" t="s">
        <v>83</v>
      </c>
      <c r="BN1788" t="s">
        <v>83</v>
      </c>
      <c r="BO1788" t="s">
        <v>83</v>
      </c>
      <c r="BP1788" t="s">
        <v>83</v>
      </c>
      <c r="BQ1788" t="s">
        <v>83</v>
      </c>
      <c r="BR1788" t="s">
        <v>83</v>
      </c>
      <c r="BS1788" t="s">
        <v>83</v>
      </c>
      <c r="BT1788" s="3">
        <v>1</v>
      </c>
    </row>
    <row r="1789" spans="1:72" x14ac:dyDescent="0.25">
      <c r="A1789" t="s">
        <v>21342</v>
      </c>
      <c r="B1789" t="s">
        <v>21343</v>
      </c>
      <c r="C1789" t="s">
        <v>21344</v>
      </c>
      <c r="D1789" t="s">
        <v>74</v>
      </c>
      <c r="E1789" t="s">
        <v>21868</v>
      </c>
      <c r="F1789" t="s">
        <v>21345</v>
      </c>
      <c r="G1789" t="s">
        <v>21756</v>
      </c>
      <c r="H1789" t="s">
        <v>21757</v>
      </c>
      <c r="I1789" s="1">
        <v>44197</v>
      </c>
      <c r="J1789" s="1">
        <v>44926</v>
      </c>
      <c r="K1789" t="s">
        <v>78</v>
      </c>
      <c r="L1789" t="s">
        <v>79</v>
      </c>
      <c r="M1789" t="s">
        <v>80</v>
      </c>
      <c r="N1789" t="s">
        <v>21758</v>
      </c>
      <c r="O1789" t="s">
        <v>9063</v>
      </c>
      <c r="P1789" t="s">
        <v>21626</v>
      </c>
      <c r="Q1789" t="s">
        <v>21759</v>
      </c>
      <c r="R1789" t="s">
        <v>21364</v>
      </c>
      <c r="S1789" t="s">
        <v>150</v>
      </c>
      <c r="T1789" t="s">
        <v>87</v>
      </c>
      <c r="U1789" t="s">
        <v>88</v>
      </c>
      <c r="V1789" t="s">
        <v>89</v>
      </c>
      <c r="W1789" t="s">
        <v>78</v>
      </c>
      <c r="X1789" t="s">
        <v>120</v>
      </c>
      <c r="Y1789" t="s">
        <v>91</v>
      </c>
      <c r="Z1789" t="s">
        <v>92</v>
      </c>
      <c r="AA1789" s="1">
        <v>44566</v>
      </c>
      <c r="AB1789" s="2">
        <v>32</v>
      </c>
      <c r="AC1789" s="2">
        <v>37</v>
      </c>
      <c r="AD1789" s="2"/>
      <c r="AE1789" s="2"/>
      <c r="AF1789" s="2"/>
      <c r="AG1789">
        <v>0</v>
      </c>
      <c r="AH1789" s="3">
        <v>32</v>
      </c>
      <c r="AI1789" s="3">
        <v>37</v>
      </c>
      <c r="AJ1789" s="3">
        <v>0</v>
      </c>
      <c r="AK1789" s="3">
        <v>0</v>
      </c>
      <c r="AL1789" s="3">
        <v>0</v>
      </c>
      <c r="AM1789" t="s">
        <v>21351</v>
      </c>
      <c r="AN1789" t="s">
        <v>21352</v>
      </c>
      <c r="AO1789" t="s">
        <v>21342</v>
      </c>
      <c r="AP1789" t="s">
        <v>21343</v>
      </c>
      <c r="AQ1789" t="s">
        <v>83</v>
      </c>
      <c r="AR1789" t="s">
        <v>21353</v>
      </c>
      <c r="AS1789" t="s">
        <v>83</v>
      </c>
      <c r="AT1789" t="s">
        <v>96</v>
      </c>
      <c r="AU1789" t="s">
        <v>21354</v>
      </c>
      <c r="AV1789" t="s">
        <v>21355</v>
      </c>
      <c r="AW1789" t="s">
        <v>99</v>
      </c>
      <c r="AX1789" t="s">
        <v>100</v>
      </c>
      <c r="AY1789" t="s">
        <v>83</v>
      </c>
      <c r="AZ1789" t="s">
        <v>83</v>
      </c>
      <c r="BA1789" t="s">
        <v>103</v>
      </c>
      <c r="BB1789" t="s">
        <v>21760</v>
      </c>
      <c r="BC1789" s="4"/>
      <c r="BD1789" t="s">
        <v>83</v>
      </c>
      <c r="BE1789" t="s">
        <v>3904</v>
      </c>
      <c r="BF1789" t="s">
        <v>3905</v>
      </c>
      <c r="BG1789" t="s">
        <v>107</v>
      </c>
      <c r="BH1789" t="s">
        <v>108</v>
      </c>
      <c r="BI1789" t="s">
        <v>109</v>
      </c>
      <c r="BJ1789" s="2">
        <v>0</v>
      </c>
      <c r="BK1789" t="s">
        <v>78</v>
      </c>
      <c r="BL1789" t="s">
        <v>90</v>
      </c>
      <c r="BM1789" t="s">
        <v>83</v>
      </c>
      <c r="BN1789" t="s">
        <v>83</v>
      </c>
      <c r="BO1789" t="s">
        <v>83</v>
      </c>
      <c r="BP1789" t="s">
        <v>83</v>
      </c>
      <c r="BQ1789" t="s">
        <v>83</v>
      </c>
      <c r="BR1789" t="s">
        <v>83</v>
      </c>
      <c r="BS1789" t="s">
        <v>83</v>
      </c>
      <c r="BT1789" s="3">
        <v>1</v>
      </c>
    </row>
    <row r="1790" spans="1:72" x14ac:dyDescent="0.25">
      <c r="A1790" t="s">
        <v>21342</v>
      </c>
      <c r="B1790" t="s">
        <v>21343</v>
      </c>
      <c r="C1790" t="s">
        <v>21344</v>
      </c>
      <c r="D1790" t="s">
        <v>74</v>
      </c>
      <c r="E1790" t="s">
        <v>21868</v>
      </c>
      <c r="F1790" t="s">
        <v>21345</v>
      </c>
      <c r="G1790" t="s">
        <v>21761</v>
      </c>
      <c r="H1790" t="s">
        <v>21762</v>
      </c>
      <c r="I1790" s="1">
        <v>44197</v>
      </c>
      <c r="J1790" s="1">
        <v>44926</v>
      </c>
      <c r="K1790" t="s">
        <v>78</v>
      </c>
      <c r="L1790" t="s">
        <v>79</v>
      </c>
      <c r="M1790" t="s">
        <v>80</v>
      </c>
      <c r="N1790" t="s">
        <v>21581</v>
      </c>
      <c r="O1790" t="s">
        <v>155</v>
      </c>
      <c r="P1790" t="s">
        <v>235</v>
      </c>
      <c r="Q1790" t="s">
        <v>21582</v>
      </c>
      <c r="R1790" t="s">
        <v>21364</v>
      </c>
      <c r="S1790" t="s">
        <v>150</v>
      </c>
      <c r="T1790" t="s">
        <v>87</v>
      </c>
      <c r="U1790" t="s">
        <v>88</v>
      </c>
      <c r="V1790" t="s">
        <v>89</v>
      </c>
      <c r="W1790" t="s">
        <v>78</v>
      </c>
      <c r="X1790" t="s">
        <v>120</v>
      </c>
      <c r="Y1790" t="s">
        <v>91</v>
      </c>
      <c r="Z1790" t="s">
        <v>92</v>
      </c>
      <c r="AA1790" s="1">
        <v>44320</v>
      </c>
      <c r="AB1790" s="2">
        <v>93</v>
      </c>
      <c r="AC1790" s="2">
        <v>98</v>
      </c>
      <c r="AD1790" s="2"/>
      <c r="AE1790" s="2"/>
      <c r="AF1790" s="2"/>
      <c r="AG1790">
        <v>0</v>
      </c>
      <c r="AH1790" s="3">
        <v>41</v>
      </c>
      <c r="AI1790" s="3">
        <v>58</v>
      </c>
      <c r="AJ1790" s="3">
        <v>0</v>
      </c>
      <c r="AK1790" s="3">
        <v>0</v>
      </c>
      <c r="AL1790" s="3">
        <v>0</v>
      </c>
      <c r="AM1790" t="s">
        <v>21351</v>
      </c>
      <c r="AN1790" t="s">
        <v>21352</v>
      </c>
      <c r="AO1790" t="s">
        <v>21342</v>
      </c>
      <c r="AP1790" t="s">
        <v>21343</v>
      </c>
      <c r="AQ1790" t="s">
        <v>83</v>
      </c>
      <c r="AR1790" t="s">
        <v>21353</v>
      </c>
      <c r="AS1790" t="s">
        <v>83</v>
      </c>
      <c r="AT1790" t="s">
        <v>96</v>
      </c>
      <c r="AU1790" t="s">
        <v>21354</v>
      </c>
      <c r="AV1790" t="s">
        <v>21355</v>
      </c>
      <c r="AW1790" t="s">
        <v>99</v>
      </c>
      <c r="AX1790" t="s">
        <v>100</v>
      </c>
      <c r="AY1790" t="s">
        <v>83</v>
      </c>
      <c r="AZ1790" t="s">
        <v>83</v>
      </c>
      <c r="BA1790" t="s">
        <v>103</v>
      </c>
      <c r="BB1790" t="s">
        <v>21763</v>
      </c>
      <c r="BC1790" s="4"/>
      <c r="BD1790" t="s">
        <v>83</v>
      </c>
      <c r="BE1790" t="s">
        <v>3904</v>
      </c>
      <c r="BF1790" t="s">
        <v>3905</v>
      </c>
      <c r="BG1790" t="s">
        <v>107</v>
      </c>
      <c r="BH1790" t="s">
        <v>108</v>
      </c>
      <c r="BI1790" t="s">
        <v>109</v>
      </c>
      <c r="BJ1790" s="2">
        <v>0</v>
      </c>
      <c r="BK1790" t="s">
        <v>90</v>
      </c>
      <c r="BL1790" t="s">
        <v>90</v>
      </c>
      <c r="BM1790" t="s">
        <v>83</v>
      </c>
      <c r="BN1790" t="s">
        <v>83</v>
      </c>
      <c r="BO1790" t="s">
        <v>83</v>
      </c>
      <c r="BP1790" t="s">
        <v>83</v>
      </c>
      <c r="BQ1790" t="s">
        <v>83</v>
      </c>
      <c r="BR1790" t="s">
        <v>83</v>
      </c>
      <c r="BS1790" t="s">
        <v>83</v>
      </c>
      <c r="BT1790" s="3">
        <v>1</v>
      </c>
    </row>
    <row r="1791" spans="1:72" x14ac:dyDescent="0.25">
      <c r="A1791" t="s">
        <v>21342</v>
      </c>
      <c r="B1791" t="s">
        <v>21343</v>
      </c>
      <c r="C1791" t="s">
        <v>21344</v>
      </c>
      <c r="D1791" t="s">
        <v>74</v>
      </c>
      <c r="E1791" t="s">
        <v>21868</v>
      </c>
      <c r="F1791" t="s">
        <v>21345</v>
      </c>
      <c r="G1791" t="s">
        <v>21764</v>
      </c>
      <c r="H1791" t="s">
        <v>21765</v>
      </c>
      <c r="I1791" s="1">
        <v>44197</v>
      </c>
      <c r="J1791" s="1">
        <v>44560</v>
      </c>
      <c r="K1791" t="s">
        <v>90</v>
      </c>
      <c r="L1791" t="s">
        <v>373</v>
      </c>
      <c r="M1791" t="s">
        <v>80</v>
      </c>
      <c r="N1791" t="s">
        <v>21581</v>
      </c>
      <c r="O1791" t="s">
        <v>162</v>
      </c>
      <c r="P1791" t="s">
        <v>83</v>
      </c>
      <c r="Q1791" t="s">
        <v>21766</v>
      </c>
      <c r="R1791" t="s">
        <v>21364</v>
      </c>
      <c r="S1791" t="s">
        <v>86</v>
      </c>
      <c r="T1791" t="s">
        <v>87</v>
      </c>
      <c r="U1791" t="s">
        <v>88</v>
      </c>
      <c r="V1791" t="s">
        <v>89</v>
      </c>
      <c r="W1791" t="s">
        <v>90</v>
      </c>
      <c r="X1791" t="s">
        <v>83</v>
      </c>
      <c r="Y1791" t="s">
        <v>91</v>
      </c>
      <c r="Z1791" t="s">
        <v>92</v>
      </c>
      <c r="AA1791" s="1">
        <v>44378</v>
      </c>
      <c r="AB1791" s="2">
        <v>5458</v>
      </c>
      <c r="AC1791" s="2">
        <v>0</v>
      </c>
      <c r="AD1791" s="2"/>
      <c r="AE1791" s="2"/>
      <c r="AF1791" s="2"/>
      <c r="AG1791">
        <v>0</v>
      </c>
      <c r="AH1791" s="3">
        <v>3775</v>
      </c>
      <c r="AI1791" s="3">
        <v>1858</v>
      </c>
      <c r="AJ1791" s="3">
        <v>0</v>
      </c>
      <c r="AK1791" s="3">
        <v>0</v>
      </c>
      <c r="AL1791" s="3">
        <v>0</v>
      </c>
      <c r="AM1791" t="s">
        <v>21351</v>
      </c>
      <c r="AN1791" t="s">
        <v>21352</v>
      </c>
      <c r="AO1791" t="s">
        <v>21342</v>
      </c>
      <c r="AP1791" t="s">
        <v>21343</v>
      </c>
      <c r="AQ1791" t="s">
        <v>83</v>
      </c>
      <c r="AR1791" t="s">
        <v>21353</v>
      </c>
      <c r="AS1791" t="s">
        <v>83</v>
      </c>
      <c r="AT1791" t="s">
        <v>96</v>
      </c>
      <c r="AU1791" t="s">
        <v>21354</v>
      </c>
      <c r="AV1791" t="s">
        <v>21355</v>
      </c>
      <c r="AW1791" t="s">
        <v>99</v>
      </c>
      <c r="AX1791" t="s">
        <v>100</v>
      </c>
      <c r="AY1791" t="s">
        <v>83</v>
      </c>
      <c r="AZ1791" t="s">
        <v>83</v>
      </c>
      <c r="BA1791" t="s">
        <v>103</v>
      </c>
      <c r="BB1791" t="s">
        <v>21767</v>
      </c>
      <c r="BC1791" s="4"/>
      <c r="BD1791" t="s">
        <v>83</v>
      </c>
      <c r="BE1791" t="s">
        <v>3904</v>
      </c>
      <c r="BF1791" t="s">
        <v>3905</v>
      </c>
      <c r="BG1791" t="s">
        <v>107</v>
      </c>
      <c r="BH1791" t="s">
        <v>108</v>
      </c>
      <c r="BI1791" t="s">
        <v>109</v>
      </c>
      <c r="BJ1791" s="2">
        <v>0</v>
      </c>
      <c r="BK1791" t="s">
        <v>78</v>
      </c>
      <c r="BL1791" t="s">
        <v>90</v>
      </c>
      <c r="BM1791" t="s">
        <v>83</v>
      </c>
      <c r="BN1791" t="s">
        <v>83</v>
      </c>
      <c r="BO1791" t="s">
        <v>83</v>
      </c>
      <c r="BP1791" t="s">
        <v>83</v>
      </c>
      <c r="BQ1791" t="s">
        <v>83</v>
      </c>
      <c r="BR1791" t="s">
        <v>83</v>
      </c>
      <c r="BS1791" t="s">
        <v>83</v>
      </c>
      <c r="BT1791" s="3">
        <v>1</v>
      </c>
    </row>
    <row r="1792" spans="1:72" x14ac:dyDescent="0.25">
      <c r="A1792" t="s">
        <v>21342</v>
      </c>
      <c r="B1792" t="s">
        <v>21343</v>
      </c>
      <c r="C1792" t="s">
        <v>21344</v>
      </c>
      <c r="D1792" t="s">
        <v>74</v>
      </c>
      <c r="E1792" t="s">
        <v>21868</v>
      </c>
      <c r="F1792" t="s">
        <v>21345</v>
      </c>
      <c r="G1792" t="s">
        <v>21768</v>
      </c>
      <c r="H1792" t="s">
        <v>21769</v>
      </c>
      <c r="I1792" s="1">
        <v>44197</v>
      </c>
      <c r="J1792" s="1">
        <v>44926</v>
      </c>
      <c r="K1792" t="s">
        <v>78</v>
      </c>
      <c r="L1792" t="s">
        <v>79</v>
      </c>
      <c r="M1792" t="s">
        <v>80</v>
      </c>
      <c r="N1792" t="s">
        <v>21770</v>
      </c>
      <c r="O1792" t="s">
        <v>576</v>
      </c>
      <c r="P1792" t="s">
        <v>21771</v>
      </c>
      <c r="Q1792" t="s">
        <v>21772</v>
      </c>
      <c r="R1792" t="s">
        <v>21364</v>
      </c>
      <c r="S1792" t="s">
        <v>119</v>
      </c>
      <c r="T1792" t="s">
        <v>87</v>
      </c>
      <c r="U1792" t="s">
        <v>88</v>
      </c>
      <c r="V1792" t="s">
        <v>89</v>
      </c>
      <c r="W1792" t="s">
        <v>78</v>
      </c>
      <c r="X1792" t="s">
        <v>120</v>
      </c>
      <c r="Y1792" t="s">
        <v>91</v>
      </c>
      <c r="Z1792" t="s">
        <v>92</v>
      </c>
      <c r="AA1792" s="1">
        <v>44662</v>
      </c>
      <c r="AB1792" s="2">
        <v>4842</v>
      </c>
      <c r="AC1792" s="2">
        <v>5017</v>
      </c>
      <c r="AD1792" s="2"/>
      <c r="AE1792" s="2"/>
      <c r="AF1792" s="2"/>
      <c r="AG1792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t="s">
        <v>21351</v>
      </c>
      <c r="AN1792" t="s">
        <v>21352</v>
      </c>
      <c r="AO1792" t="s">
        <v>21342</v>
      </c>
      <c r="AP1792" t="s">
        <v>21343</v>
      </c>
      <c r="AQ1792" t="s">
        <v>83</v>
      </c>
      <c r="AR1792" t="s">
        <v>21353</v>
      </c>
      <c r="AS1792" t="s">
        <v>83</v>
      </c>
      <c r="AT1792" t="s">
        <v>96</v>
      </c>
      <c r="AU1792" t="s">
        <v>21354</v>
      </c>
      <c r="AV1792" t="s">
        <v>21355</v>
      </c>
      <c r="AW1792" t="s">
        <v>99</v>
      </c>
      <c r="AX1792" t="s">
        <v>100</v>
      </c>
      <c r="AY1792" t="s">
        <v>83</v>
      </c>
      <c r="AZ1792" t="s">
        <v>83</v>
      </c>
      <c r="BA1792" t="s">
        <v>103</v>
      </c>
      <c r="BB1792" t="s">
        <v>21773</v>
      </c>
      <c r="BC1792" s="4"/>
      <c r="BD1792" t="s">
        <v>83</v>
      </c>
      <c r="BE1792" t="s">
        <v>3904</v>
      </c>
      <c r="BF1792" t="s">
        <v>3905</v>
      </c>
      <c r="BG1792" t="s">
        <v>107</v>
      </c>
      <c r="BH1792" t="s">
        <v>472</v>
      </c>
      <c r="BI1792" t="s">
        <v>473</v>
      </c>
      <c r="BJ1792" s="2">
        <v>0</v>
      </c>
      <c r="BK1792" t="s">
        <v>90</v>
      </c>
      <c r="BL1792" t="s">
        <v>90</v>
      </c>
      <c r="BM1792" t="s">
        <v>83</v>
      </c>
      <c r="BN1792" t="s">
        <v>83</v>
      </c>
      <c r="BO1792" t="s">
        <v>83</v>
      </c>
      <c r="BP1792" t="s">
        <v>83</v>
      </c>
      <c r="BQ1792" t="s">
        <v>83</v>
      </c>
      <c r="BR1792" t="s">
        <v>83</v>
      </c>
      <c r="BS1792" t="s">
        <v>83</v>
      </c>
      <c r="BT1792" s="3">
        <v>1</v>
      </c>
    </row>
    <row r="1793" spans="1:72" x14ac:dyDescent="0.25">
      <c r="A1793" t="s">
        <v>21342</v>
      </c>
      <c r="B1793" t="s">
        <v>21343</v>
      </c>
      <c r="C1793" t="s">
        <v>21344</v>
      </c>
      <c r="D1793" t="s">
        <v>74</v>
      </c>
      <c r="E1793" t="s">
        <v>21868</v>
      </c>
      <c r="F1793" t="s">
        <v>21345</v>
      </c>
      <c r="G1793" t="s">
        <v>21774</v>
      </c>
      <c r="H1793" t="s">
        <v>21775</v>
      </c>
      <c r="I1793" s="1">
        <v>44197</v>
      </c>
      <c r="J1793" s="1">
        <v>44926</v>
      </c>
      <c r="K1793" t="s">
        <v>78</v>
      </c>
      <c r="L1793" t="s">
        <v>79</v>
      </c>
      <c r="M1793" t="s">
        <v>80</v>
      </c>
      <c r="N1793" t="s">
        <v>21776</v>
      </c>
      <c r="O1793" t="s">
        <v>809</v>
      </c>
      <c r="P1793" t="s">
        <v>21777</v>
      </c>
      <c r="Q1793" t="s">
        <v>21778</v>
      </c>
      <c r="R1793" t="s">
        <v>21364</v>
      </c>
      <c r="S1793" t="s">
        <v>150</v>
      </c>
      <c r="T1793" t="s">
        <v>87</v>
      </c>
      <c r="U1793" t="s">
        <v>88</v>
      </c>
      <c r="V1793" t="s">
        <v>89</v>
      </c>
      <c r="W1793" t="s">
        <v>78</v>
      </c>
      <c r="X1793" t="s">
        <v>120</v>
      </c>
      <c r="Y1793" t="s">
        <v>91</v>
      </c>
      <c r="Z1793" t="s">
        <v>92</v>
      </c>
      <c r="AA1793" s="1">
        <v>44566</v>
      </c>
      <c r="AB1793" s="2">
        <v>113</v>
      </c>
      <c r="AC1793" s="2">
        <v>111</v>
      </c>
      <c r="AD1793" s="2"/>
      <c r="AE1793" s="2"/>
      <c r="AF1793" s="2"/>
      <c r="AG1793">
        <v>0</v>
      </c>
      <c r="AH1793" s="3">
        <v>113</v>
      </c>
      <c r="AI1793" s="3">
        <v>111</v>
      </c>
      <c r="AJ1793" s="3">
        <v>0</v>
      </c>
      <c r="AK1793" s="3">
        <v>0</v>
      </c>
      <c r="AL1793" s="3">
        <v>0</v>
      </c>
      <c r="AM1793" t="s">
        <v>21351</v>
      </c>
      <c r="AN1793" t="s">
        <v>21352</v>
      </c>
      <c r="AO1793" t="s">
        <v>21342</v>
      </c>
      <c r="AP1793" t="s">
        <v>21343</v>
      </c>
      <c r="AQ1793" t="s">
        <v>83</v>
      </c>
      <c r="AR1793" t="s">
        <v>21353</v>
      </c>
      <c r="AS1793" t="s">
        <v>83</v>
      </c>
      <c r="AT1793" t="s">
        <v>96</v>
      </c>
      <c r="AU1793" t="s">
        <v>21354</v>
      </c>
      <c r="AV1793" t="s">
        <v>21355</v>
      </c>
      <c r="AW1793" t="s">
        <v>99</v>
      </c>
      <c r="AX1793" t="s">
        <v>100</v>
      </c>
      <c r="AY1793" t="s">
        <v>83</v>
      </c>
      <c r="AZ1793" t="s">
        <v>83</v>
      </c>
      <c r="BA1793" t="s">
        <v>103</v>
      </c>
      <c r="BB1793" t="s">
        <v>21779</v>
      </c>
      <c r="BC1793" s="4"/>
      <c r="BD1793" t="s">
        <v>83</v>
      </c>
      <c r="BE1793" t="s">
        <v>3904</v>
      </c>
      <c r="BF1793" t="s">
        <v>3905</v>
      </c>
      <c r="BG1793" t="s">
        <v>107</v>
      </c>
      <c r="BH1793" t="s">
        <v>108</v>
      </c>
      <c r="BI1793" t="s">
        <v>109</v>
      </c>
      <c r="BJ1793" s="2">
        <v>0</v>
      </c>
      <c r="BK1793" t="s">
        <v>90</v>
      </c>
      <c r="BL1793" t="s">
        <v>90</v>
      </c>
      <c r="BM1793" t="s">
        <v>83</v>
      </c>
      <c r="BN1793" t="s">
        <v>83</v>
      </c>
      <c r="BO1793" t="s">
        <v>83</v>
      </c>
      <c r="BP1793" t="s">
        <v>83</v>
      </c>
      <c r="BQ1793" t="s">
        <v>83</v>
      </c>
      <c r="BR1793" t="s">
        <v>83</v>
      </c>
      <c r="BS1793" t="s">
        <v>83</v>
      </c>
      <c r="BT1793" s="3">
        <v>1</v>
      </c>
    </row>
    <row r="1794" spans="1:72" x14ac:dyDescent="0.25">
      <c r="A1794" t="s">
        <v>21342</v>
      </c>
      <c r="B1794" t="s">
        <v>21343</v>
      </c>
      <c r="C1794" t="s">
        <v>21344</v>
      </c>
      <c r="D1794" t="s">
        <v>74</v>
      </c>
      <c r="E1794" t="s">
        <v>21868</v>
      </c>
      <c r="F1794" t="s">
        <v>21345</v>
      </c>
      <c r="G1794" t="s">
        <v>21780</v>
      </c>
      <c r="H1794" t="s">
        <v>21781</v>
      </c>
      <c r="I1794" s="1">
        <v>44197</v>
      </c>
      <c r="J1794" s="1">
        <v>44926</v>
      </c>
      <c r="K1794" t="s">
        <v>78</v>
      </c>
      <c r="L1794" t="s">
        <v>79</v>
      </c>
      <c r="M1794" t="s">
        <v>80</v>
      </c>
      <c r="N1794" t="s">
        <v>21776</v>
      </c>
      <c r="O1794" t="s">
        <v>1790</v>
      </c>
      <c r="P1794" t="s">
        <v>1095</v>
      </c>
      <c r="Q1794" t="s">
        <v>21778</v>
      </c>
      <c r="R1794" t="s">
        <v>21364</v>
      </c>
      <c r="S1794" t="s">
        <v>150</v>
      </c>
      <c r="T1794" t="s">
        <v>87</v>
      </c>
      <c r="U1794" t="s">
        <v>88</v>
      </c>
      <c r="V1794" t="s">
        <v>89</v>
      </c>
      <c r="W1794" t="s">
        <v>78</v>
      </c>
      <c r="X1794" t="s">
        <v>120</v>
      </c>
      <c r="Y1794" t="s">
        <v>91</v>
      </c>
      <c r="Z1794" t="s">
        <v>92</v>
      </c>
      <c r="AA1794" s="1">
        <v>44579</v>
      </c>
      <c r="AB1794" s="2">
        <v>955</v>
      </c>
      <c r="AC1794" s="2">
        <v>892</v>
      </c>
      <c r="AD1794" s="2"/>
      <c r="AE1794" s="2"/>
      <c r="AF1794" s="2"/>
      <c r="AG1794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t="s">
        <v>21351</v>
      </c>
      <c r="AN1794" t="s">
        <v>21352</v>
      </c>
      <c r="AO1794" t="s">
        <v>21342</v>
      </c>
      <c r="AP1794" t="s">
        <v>21343</v>
      </c>
      <c r="AQ1794" t="s">
        <v>83</v>
      </c>
      <c r="AR1794" t="s">
        <v>21353</v>
      </c>
      <c r="AS1794" t="s">
        <v>83</v>
      </c>
      <c r="AT1794" t="s">
        <v>96</v>
      </c>
      <c r="AU1794" t="s">
        <v>21354</v>
      </c>
      <c r="AV1794" t="s">
        <v>21355</v>
      </c>
      <c r="AW1794" t="s">
        <v>99</v>
      </c>
      <c r="AX1794" t="s">
        <v>100</v>
      </c>
      <c r="AY1794" t="s">
        <v>83</v>
      </c>
      <c r="AZ1794" t="s">
        <v>83</v>
      </c>
      <c r="BA1794" t="s">
        <v>103</v>
      </c>
      <c r="BB1794" t="s">
        <v>21782</v>
      </c>
      <c r="BC1794" s="4"/>
      <c r="BD1794" t="s">
        <v>83</v>
      </c>
      <c r="BE1794" t="s">
        <v>3904</v>
      </c>
      <c r="BF1794" t="s">
        <v>3905</v>
      </c>
      <c r="BG1794" t="s">
        <v>107</v>
      </c>
      <c r="BH1794" t="s">
        <v>108</v>
      </c>
      <c r="BI1794" t="s">
        <v>109</v>
      </c>
      <c r="BJ1794" s="2">
        <v>0</v>
      </c>
      <c r="BK1794" t="s">
        <v>90</v>
      </c>
      <c r="BL1794" t="s">
        <v>90</v>
      </c>
      <c r="BM1794" t="s">
        <v>83</v>
      </c>
      <c r="BN1794" t="s">
        <v>83</v>
      </c>
      <c r="BO1794" t="s">
        <v>83</v>
      </c>
      <c r="BP1794" t="s">
        <v>83</v>
      </c>
      <c r="BQ1794" t="s">
        <v>83</v>
      </c>
      <c r="BR1794" t="s">
        <v>83</v>
      </c>
      <c r="BS1794" t="s">
        <v>83</v>
      </c>
      <c r="BT1794" s="3">
        <v>1</v>
      </c>
    </row>
    <row r="1795" spans="1:72" x14ac:dyDescent="0.25">
      <c r="A1795" t="s">
        <v>21342</v>
      </c>
      <c r="B1795" t="s">
        <v>21343</v>
      </c>
      <c r="C1795" t="s">
        <v>21344</v>
      </c>
      <c r="D1795" t="s">
        <v>74</v>
      </c>
      <c r="E1795" t="s">
        <v>21868</v>
      </c>
      <c r="F1795" t="s">
        <v>21345</v>
      </c>
      <c r="G1795" t="s">
        <v>21783</v>
      </c>
      <c r="H1795" t="s">
        <v>21784</v>
      </c>
      <c r="I1795" s="1">
        <v>44197</v>
      </c>
      <c r="J1795" s="1">
        <v>44926</v>
      </c>
      <c r="K1795" t="s">
        <v>78</v>
      </c>
      <c r="L1795" t="s">
        <v>79</v>
      </c>
      <c r="M1795" t="s">
        <v>80</v>
      </c>
      <c r="N1795" t="s">
        <v>21776</v>
      </c>
      <c r="O1795" t="s">
        <v>2878</v>
      </c>
      <c r="P1795" t="s">
        <v>1095</v>
      </c>
      <c r="Q1795" t="s">
        <v>21778</v>
      </c>
      <c r="R1795" t="s">
        <v>21364</v>
      </c>
      <c r="S1795" t="s">
        <v>150</v>
      </c>
      <c r="T1795" t="s">
        <v>87</v>
      </c>
      <c r="U1795" t="s">
        <v>88</v>
      </c>
      <c r="V1795" t="s">
        <v>89</v>
      </c>
      <c r="W1795" t="s">
        <v>78</v>
      </c>
      <c r="X1795" t="s">
        <v>120</v>
      </c>
      <c r="Y1795" t="s">
        <v>91</v>
      </c>
      <c r="Z1795" t="s">
        <v>92</v>
      </c>
      <c r="AA1795" s="1">
        <v>44539</v>
      </c>
      <c r="AB1795" s="2">
        <v>1200</v>
      </c>
      <c r="AC1795" s="2">
        <v>351</v>
      </c>
      <c r="AD1795" s="2"/>
      <c r="AE1795" s="2"/>
      <c r="AF1795" s="2"/>
      <c r="AG1795">
        <v>0</v>
      </c>
      <c r="AH1795" s="3">
        <v>1045</v>
      </c>
      <c r="AI1795" s="3">
        <v>587</v>
      </c>
      <c r="AJ1795" s="3">
        <v>0</v>
      </c>
      <c r="AK1795" s="3">
        <v>0</v>
      </c>
      <c r="AL1795" s="3">
        <v>0</v>
      </c>
      <c r="AM1795" t="s">
        <v>21351</v>
      </c>
      <c r="AN1795" t="s">
        <v>21352</v>
      </c>
      <c r="AO1795" t="s">
        <v>21342</v>
      </c>
      <c r="AP1795" t="s">
        <v>21343</v>
      </c>
      <c r="AQ1795" t="s">
        <v>83</v>
      </c>
      <c r="AR1795" t="s">
        <v>21353</v>
      </c>
      <c r="AS1795" t="s">
        <v>83</v>
      </c>
      <c r="AT1795" t="s">
        <v>96</v>
      </c>
      <c r="AU1795" t="s">
        <v>21354</v>
      </c>
      <c r="AV1795" t="s">
        <v>21355</v>
      </c>
      <c r="AW1795" t="s">
        <v>99</v>
      </c>
      <c r="AX1795" t="s">
        <v>100</v>
      </c>
      <c r="AY1795" t="s">
        <v>83</v>
      </c>
      <c r="AZ1795" t="s">
        <v>83</v>
      </c>
      <c r="BA1795" t="s">
        <v>103</v>
      </c>
      <c r="BB1795" t="s">
        <v>21785</v>
      </c>
      <c r="BC1795" s="4"/>
      <c r="BD1795" t="s">
        <v>83</v>
      </c>
      <c r="BE1795" t="s">
        <v>3904</v>
      </c>
      <c r="BF1795" t="s">
        <v>3905</v>
      </c>
      <c r="BG1795" t="s">
        <v>107</v>
      </c>
      <c r="BH1795" t="s">
        <v>108</v>
      </c>
      <c r="BI1795" t="s">
        <v>109</v>
      </c>
      <c r="BJ1795" s="2">
        <v>0</v>
      </c>
      <c r="BK1795" t="s">
        <v>78</v>
      </c>
      <c r="BL1795" t="s">
        <v>90</v>
      </c>
      <c r="BM1795" t="s">
        <v>83</v>
      </c>
      <c r="BN1795" t="s">
        <v>83</v>
      </c>
      <c r="BO1795" t="s">
        <v>83</v>
      </c>
      <c r="BP1795" t="s">
        <v>83</v>
      </c>
      <c r="BQ1795" t="s">
        <v>83</v>
      </c>
      <c r="BR1795" t="s">
        <v>83</v>
      </c>
      <c r="BS1795" t="s">
        <v>83</v>
      </c>
      <c r="BT1795" s="3">
        <v>1</v>
      </c>
    </row>
    <row r="1796" spans="1:72" x14ac:dyDescent="0.25">
      <c r="A1796" t="s">
        <v>21342</v>
      </c>
      <c r="B1796" t="s">
        <v>21343</v>
      </c>
      <c r="C1796" t="s">
        <v>21344</v>
      </c>
      <c r="D1796" t="s">
        <v>74</v>
      </c>
      <c r="E1796" t="s">
        <v>21868</v>
      </c>
      <c r="F1796" t="s">
        <v>21345</v>
      </c>
      <c r="G1796" t="s">
        <v>21786</v>
      </c>
      <c r="H1796" t="s">
        <v>21787</v>
      </c>
      <c r="I1796" s="1">
        <v>44197</v>
      </c>
      <c r="J1796" s="1">
        <v>44926</v>
      </c>
      <c r="K1796" t="s">
        <v>78</v>
      </c>
      <c r="L1796" t="s">
        <v>79</v>
      </c>
      <c r="M1796" t="s">
        <v>80</v>
      </c>
      <c r="N1796" t="s">
        <v>21776</v>
      </c>
      <c r="O1796" t="s">
        <v>242</v>
      </c>
      <c r="P1796" t="s">
        <v>1095</v>
      </c>
      <c r="Q1796" t="s">
        <v>21778</v>
      </c>
      <c r="R1796" t="s">
        <v>21364</v>
      </c>
      <c r="S1796" t="s">
        <v>150</v>
      </c>
      <c r="T1796" t="s">
        <v>87</v>
      </c>
      <c r="U1796" t="s">
        <v>88</v>
      </c>
      <c r="V1796" t="s">
        <v>89</v>
      </c>
      <c r="W1796" t="s">
        <v>78</v>
      </c>
      <c r="X1796" t="s">
        <v>120</v>
      </c>
      <c r="Y1796" t="s">
        <v>91</v>
      </c>
      <c r="Z1796" t="s">
        <v>92</v>
      </c>
      <c r="AA1796" s="1">
        <v>44566</v>
      </c>
      <c r="AB1796" s="2">
        <v>2067</v>
      </c>
      <c r="AC1796" s="2">
        <v>1979</v>
      </c>
      <c r="AD1796" s="2"/>
      <c r="AE1796" s="2"/>
      <c r="AF1796" s="2"/>
      <c r="AG1796">
        <v>0</v>
      </c>
      <c r="AH1796" s="3">
        <v>2067</v>
      </c>
      <c r="AI1796" s="3">
        <v>1979</v>
      </c>
      <c r="AJ1796" s="3">
        <v>0</v>
      </c>
      <c r="AK1796" s="3">
        <v>0</v>
      </c>
      <c r="AL1796" s="3">
        <v>0</v>
      </c>
      <c r="AM1796" t="s">
        <v>21351</v>
      </c>
      <c r="AN1796" t="s">
        <v>21352</v>
      </c>
      <c r="AO1796" t="s">
        <v>21342</v>
      </c>
      <c r="AP1796" t="s">
        <v>21343</v>
      </c>
      <c r="AQ1796" t="s">
        <v>83</v>
      </c>
      <c r="AR1796" t="s">
        <v>21353</v>
      </c>
      <c r="AS1796" t="s">
        <v>83</v>
      </c>
      <c r="AT1796" t="s">
        <v>96</v>
      </c>
      <c r="AU1796" t="s">
        <v>21354</v>
      </c>
      <c r="AV1796" t="s">
        <v>21355</v>
      </c>
      <c r="AW1796" t="s">
        <v>99</v>
      </c>
      <c r="AX1796" t="s">
        <v>100</v>
      </c>
      <c r="AY1796" t="s">
        <v>83</v>
      </c>
      <c r="AZ1796" t="s">
        <v>83</v>
      </c>
      <c r="BA1796" t="s">
        <v>103</v>
      </c>
      <c r="BB1796" t="s">
        <v>21788</v>
      </c>
      <c r="BC1796" s="4"/>
      <c r="BD1796" t="s">
        <v>83</v>
      </c>
      <c r="BE1796" t="s">
        <v>3904</v>
      </c>
      <c r="BF1796" t="s">
        <v>3905</v>
      </c>
      <c r="BG1796" t="s">
        <v>107</v>
      </c>
      <c r="BH1796" t="s">
        <v>108</v>
      </c>
      <c r="BI1796" t="s">
        <v>109</v>
      </c>
      <c r="BJ1796" s="2">
        <v>0</v>
      </c>
      <c r="BK1796" t="s">
        <v>90</v>
      </c>
      <c r="BL1796" t="s">
        <v>90</v>
      </c>
      <c r="BM1796" t="s">
        <v>83</v>
      </c>
      <c r="BN1796" t="s">
        <v>83</v>
      </c>
      <c r="BO1796" t="s">
        <v>83</v>
      </c>
      <c r="BP1796" t="s">
        <v>83</v>
      </c>
      <c r="BQ1796" t="s">
        <v>83</v>
      </c>
      <c r="BR1796" t="s">
        <v>83</v>
      </c>
      <c r="BS1796" t="s">
        <v>83</v>
      </c>
      <c r="BT1796" s="3">
        <v>1</v>
      </c>
    </row>
    <row r="1797" spans="1:72" x14ac:dyDescent="0.25">
      <c r="A1797" t="s">
        <v>21342</v>
      </c>
      <c r="B1797" t="s">
        <v>21343</v>
      </c>
      <c r="C1797" t="s">
        <v>21344</v>
      </c>
      <c r="D1797" t="s">
        <v>74</v>
      </c>
      <c r="E1797" t="s">
        <v>21868</v>
      </c>
      <c r="F1797" t="s">
        <v>21345</v>
      </c>
      <c r="G1797" t="s">
        <v>21789</v>
      </c>
      <c r="H1797" t="s">
        <v>21790</v>
      </c>
      <c r="I1797" s="1">
        <v>44197</v>
      </c>
      <c r="J1797" s="1">
        <v>44926</v>
      </c>
      <c r="K1797" t="s">
        <v>78</v>
      </c>
      <c r="L1797" t="s">
        <v>79</v>
      </c>
      <c r="M1797" t="s">
        <v>80</v>
      </c>
      <c r="N1797" t="s">
        <v>21791</v>
      </c>
      <c r="O1797" t="s">
        <v>2878</v>
      </c>
      <c r="P1797" t="s">
        <v>83</v>
      </c>
      <c r="Q1797" t="s">
        <v>21792</v>
      </c>
      <c r="R1797" t="s">
        <v>21545</v>
      </c>
      <c r="S1797" t="s">
        <v>119</v>
      </c>
      <c r="T1797" t="s">
        <v>87</v>
      </c>
      <c r="U1797" t="s">
        <v>88</v>
      </c>
      <c r="V1797" t="s">
        <v>89</v>
      </c>
      <c r="W1797" t="s">
        <v>78</v>
      </c>
      <c r="X1797" t="s">
        <v>120</v>
      </c>
      <c r="Y1797" t="s">
        <v>91</v>
      </c>
      <c r="Z1797" t="s">
        <v>92</v>
      </c>
      <c r="AA1797" s="1">
        <v>44566</v>
      </c>
      <c r="AB1797" s="2">
        <v>2104</v>
      </c>
      <c r="AC1797" s="2">
        <v>1839</v>
      </c>
      <c r="AD1797" s="2"/>
      <c r="AE1797" s="2"/>
      <c r="AF1797" s="2"/>
      <c r="AG1797">
        <v>0</v>
      </c>
      <c r="AH1797" s="3">
        <v>2104</v>
      </c>
      <c r="AI1797" s="3">
        <v>1839</v>
      </c>
      <c r="AJ1797" s="3">
        <v>0</v>
      </c>
      <c r="AK1797" s="3">
        <v>0</v>
      </c>
      <c r="AL1797" s="3">
        <v>0</v>
      </c>
      <c r="AM1797" t="s">
        <v>21351</v>
      </c>
      <c r="AN1797" t="s">
        <v>21352</v>
      </c>
      <c r="AO1797" t="s">
        <v>21342</v>
      </c>
      <c r="AP1797" t="s">
        <v>21343</v>
      </c>
      <c r="AQ1797" t="s">
        <v>83</v>
      </c>
      <c r="AR1797" t="s">
        <v>21353</v>
      </c>
      <c r="AS1797" t="s">
        <v>83</v>
      </c>
      <c r="AT1797" t="s">
        <v>96</v>
      </c>
      <c r="AU1797" t="s">
        <v>21354</v>
      </c>
      <c r="AV1797" t="s">
        <v>21355</v>
      </c>
      <c r="AW1797" t="s">
        <v>99</v>
      </c>
      <c r="AX1797" t="s">
        <v>100</v>
      </c>
      <c r="AY1797" t="s">
        <v>83</v>
      </c>
      <c r="AZ1797" t="s">
        <v>83</v>
      </c>
      <c r="BA1797" t="s">
        <v>103</v>
      </c>
      <c r="BB1797" t="s">
        <v>21793</v>
      </c>
      <c r="BC1797" s="4"/>
      <c r="BD1797" t="s">
        <v>83</v>
      </c>
      <c r="BE1797" t="s">
        <v>3904</v>
      </c>
      <c r="BF1797" t="s">
        <v>3905</v>
      </c>
      <c r="BG1797" t="s">
        <v>107</v>
      </c>
      <c r="BH1797" t="s">
        <v>123</v>
      </c>
      <c r="BI1797" t="s">
        <v>124</v>
      </c>
      <c r="BJ1797" s="2">
        <v>0</v>
      </c>
      <c r="BK1797" t="s">
        <v>78</v>
      </c>
      <c r="BL1797" t="s">
        <v>90</v>
      </c>
      <c r="BM1797" t="s">
        <v>83</v>
      </c>
      <c r="BN1797" t="s">
        <v>83</v>
      </c>
      <c r="BO1797" t="s">
        <v>83</v>
      </c>
      <c r="BP1797" t="s">
        <v>83</v>
      </c>
      <c r="BQ1797" t="s">
        <v>83</v>
      </c>
      <c r="BR1797" t="s">
        <v>83</v>
      </c>
      <c r="BS1797" t="s">
        <v>83</v>
      </c>
      <c r="BT1797" s="3">
        <v>1</v>
      </c>
    </row>
    <row r="1798" spans="1:72" x14ac:dyDescent="0.25">
      <c r="A1798" t="s">
        <v>21342</v>
      </c>
      <c r="B1798" t="s">
        <v>21343</v>
      </c>
      <c r="C1798" t="s">
        <v>21344</v>
      </c>
      <c r="D1798" t="s">
        <v>74</v>
      </c>
      <c r="E1798" t="s">
        <v>21868</v>
      </c>
      <c r="F1798" t="s">
        <v>21345</v>
      </c>
      <c r="G1798" t="s">
        <v>21794</v>
      </c>
      <c r="H1798" t="s">
        <v>21795</v>
      </c>
      <c r="I1798" s="1">
        <v>44197</v>
      </c>
      <c r="J1798" s="1">
        <v>44926</v>
      </c>
      <c r="K1798" t="s">
        <v>78</v>
      </c>
      <c r="L1798" t="s">
        <v>79</v>
      </c>
      <c r="M1798" t="s">
        <v>80</v>
      </c>
      <c r="N1798" t="s">
        <v>21791</v>
      </c>
      <c r="O1798" t="s">
        <v>884</v>
      </c>
      <c r="P1798" t="s">
        <v>83</v>
      </c>
      <c r="Q1798" t="s">
        <v>21796</v>
      </c>
      <c r="R1798" t="s">
        <v>21545</v>
      </c>
      <c r="S1798" t="s">
        <v>119</v>
      </c>
      <c r="T1798" t="s">
        <v>87</v>
      </c>
      <c r="U1798" t="s">
        <v>88</v>
      </c>
      <c r="V1798" t="s">
        <v>89</v>
      </c>
      <c r="W1798" t="s">
        <v>78</v>
      </c>
      <c r="X1798" t="s">
        <v>120</v>
      </c>
      <c r="Y1798" t="s">
        <v>91</v>
      </c>
      <c r="Z1798" t="s">
        <v>92</v>
      </c>
      <c r="AA1798" s="1">
        <v>44496</v>
      </c>
      <c r="AB1798" s="2">
        <v>5190</v>
      </c>
      <c r="AC1798" s="2">
        <v>4723</v>
      </c>
      <c r="AD1798" s="2"/>
      <c r="AE1798" s="2"/>
      <c r="AF1798" s="2"/>
      <c r="AG1798">
        <v>0</v>
      </c>
      <c r="AH1798" s="3">
        <v>4892</v>
      </c>
      <c r="AI1798" s="3">
        <v>4137</v>
      </c>
      <c r="AJ1798" s="3">
        <v>0</v>
      </c>
      <c r="AK1798" s="3">
        <v>0</v>
      </c>
      <c r="AL1798" s="3">
        <v>0</v>
      </c>
      <c r="AM1798" t="s">
        <v>21351</v>
      </c>
      <c r="AN1798" t="s">
        <v>21352</v>
      </c>
      <c r="AO1798" t="s">
        <v>21342</v>
      </c>
      <c r="AP1798" t="s">
        <v>21343</v>
      </c>
      <c r="AQ1798" t="s">
        <v>83</v>
      </c>
      <c r="AR1798" t="s">
        <v>21353</v>
      </c>
      <c r="AS1798" t="s">
        <v>83</v>
      </c>
      <c r="AT1798" t="s">
        <v>96</v>
      </c>
      <c r="AU1798" t="s">
        <v>21354</v>
      </c>
      <c r="AV1798" t="s">
        <v>21355</v>
      </c>
      <c r="AW1798" t="s">
        <v>99</v>
      </c>
      <c r="AX1798" t="s">
        <v>100</v>
      </c>
      <c r="AY1798" t="s">
        <v>83</v>
      </c>
      <c r="AZ1798" t="s">
        <v>83</v>
      </c>
      <c r="BA1798" t="s">
        <v>103</v>
      </c>
      <c r="BB1798" t="s">
        <v>21797</v>
      </c>
      <c r="BC1798" s="4"/>
      <c r="BD1798" t="s">
        <v>83</v>
      </c>
      <c r="BE1798" t="s">
        <v>3904</v>
      </c>
      <c r="BF1798" t="s">
        <v>3905</v>
      </c>
      <c r="BG1798" t="s">
        <v>107</v>
      </c>
      <c r="BH1798" t="s">
        <v>123</v>
      </c>
      <c r="BI1798" t="s">
        <v>124</v>
      </c>
      <c r="BJ1798" s="2">
        <v>0</v>
      </c>
      <c r="BK1798" t="s">
        <v>78</v>
      </c>
      <c r="BL1798" t="s">
        <v>90</v>
      </c>
      <c r="BM1798" t="s">
        <v>83</v>
      </c>
      <c r="BN1798" t="s">
        <v>83</v>
      </c>
      <c r="BO1798" t="s">
        <v>83</v>
      </c>
      <c r="BP1798" t="s">
        <v>83</v>
      </c>
      <c r="BQ1798" t="s">
        <v>83</v>
      </c>
      <c r="BR1798" t="s">
        <v>83</v>
      </c>
      <c r="BS1798" t="s">
        <v>83</v>
      </c>
      <c r="BT1798" s="3">
        <v>1</v>
      </c>
    </row>
    <row r="1799" spans="1:72" x14ac:dyDescent="0.25">
      <c r="A1799" t="s">
        <v>21342</v>
      </c>
      <c r="B1799" t="s">
        <v>21343</v>
      </c>
      <c r="C1799" t="s">
        <v>21344</v>
      </c>
      <c r="D1799" t="s">
        <v>74</v>
      </c>
      <c r="E1799" t="s">
        <v>21868</v>
      </c>
      <c r="F1799" t="s">
        <v>21345</v>
      </c>
      <c r="G1799" t="s">
        <v>21798</v>
      </c>
      <c r="H1799" t="s">
        <v>21799</v>
      </c>
      <c r="I1799" s="1">
        <v>44197</v>
      </c>
      <c r="J1799" s="1">
        <v>44926</v>
      </c>
      <c r="K1799" t="s">
        <v>78</v>
      </c>
      <c r="L1799" t="s">
        <v>79</v>
      </c>
      <c r="M1799" t="s">
        <v>80</v>
      </c>
      <c r="N1799" t="s">
        <v>21791</v>
      </c>
      <c r="O1799" t="s">
        <v>430</v>
      </c>
      <c r="P1799" t="s">
        <v>83</v>
      </c>
      <c r="Q1799" t="s">
        <v>21796</v>
      </c>
      <c r="R1799" t="s">
        <v>21545</v>
      </c>
      <c r="S1799" t="s">
        <v>119</v>
      </c>
      <c r="T1799" t="s">
        <v>87</v>
      </c>
      <c r="U1799" t="s">
        <v>88</v>
      </c>
      <c r="V1799" t="s">
        <v>89</v>
      </c>
      <c r="W1799" t="s">
        <v>78</v>
      </c>
      <c r="X1799" t="s">
        <v>120</v>
      </c>
      <c r="Y1799" t="s">
        <v>91</v>
      </c>
      <c r="Z1799" t="s">
        <v>92</v>
      </c>
      <c r="AA1799" s="1">
        <v>44566</v>
      </c>
      <c r="AB1799" s="2">
        <v>2475</v>
      </c>
      <c r="AC1799" s="2">
        <v>1850</v>
      </c>
      <c r="AD1799" s="2"/>
      <c r="AE1799" s="2"/>
      <c r="AF1799" s="2"/>
      <c r="AG1799">
        <v>0</v>
      </c>
      <c r="AH1799" s="3">
        <v>2475</v>
      </c>
      <c r="AI1799" s="3">
        <v>1850</v>
      </c>
      <c r="AJ1799" s="3">
        <v>0</v>
      </c>
      <c r="AK1799" s="3">
        <v>0</v>
      </c>
      <c r="AL1799" s="3">
        <v>0</v>
      </c>
      <c r="AM1799" t="s">
        <v>21351</v>
      </c>
      <c r="AN1799" t="s">
        <v>21352</v>
      </c>
      <c r="AO1799" t="s">
        <v>21342</v>
      </c>
      <c r="AP1799" t="s">
        <v>21343</v>
      </c>
      <c r="AQ1799" t="s">
        <v>83</v>
      </c>
      <c r="AR1799" t="s">
        <v>21353</v>
      </c>
      <c r="AS1799" t="s">
        <v>83</v>
      </c>
      <c r="AT1799" t="s">
        <v>96</v>
      </c>
      <c r="AU1799" t="s">
        <v>21354</v>
      </c>
      <c r="AV1799" t="s">
        <v>21355</v>
      </c>
      <c r="AW1799" t="s">
        <v>99</v>
      </c>
      <c r="AX1799" t="s">
        <v>100</v>
      </c>
      <c r="AY1799" t="s">
        <v>83</v>
      </c>
      <c r="AZ1799" t="s">
        <v>83</v>
      </c>
      <c r="BA1799" t="s">
        <v>103</v>
      </c>
      <c r="BB1799" t="s">
        <v>21800</v>
      </c>
      <c r="BC1799" s="4"/>
      <c r="BD1799" t="s">
        <v>83</v>
      </c>
      <c r="BE1799" t="s">
        <v>3904</v>
      </c>
      <c r="BF1799" t="s">
        <v>3905</v>
      </c>
      <c r="BG1799" t="s">
        <v>107</v>
      </c>
      <c r="BH1799" t="s">
        <v>123</v>
      </c>
      <c r="BI1799" t="s">
        <v>124</v>
      </c>
      <c r="BJ1799" s="2">
        <v>0</v>
      </c>
      <c r="BK1799" t="s">
        <v>78</v>
      </c>
      <c r="BL1799" t="s">
        <v>90</v>
      </c>
      <c r="BM1799" t="s">
        <v>83</v>
      </c>
      <c r="BN1799" t="s">
        <v>83</v>
      </c>
      <c r="BO1799" t="s">
        <v>83</v>
      </c>
      <c r="BP1799" t="s">
        <v>83</v>
      </c>
      <c r="BQ1799" t="s">
        <v>83</v>
      </c>
      <c r="BR1799" t="s">
        <v>83</v>
      </c>
      <c r="BS1799" t="s">
        <v>83</v>
      </c>
      <c r="BT1799" s="3">
        <v>1</v>
      </c>
    </row>
    <row r="1800" spans="1:72" x14ac:dyDescent="0.25">
      <c r="A1800" t="s">
        <v>21342</v>
      </c>
      <c r="B1800" t="s">
        <v>21343</v>
      </c>
      <c r="C1800" t="s">
        <v>21344</v>
      </c>
      <c r="D1800" t="s">
        <v>74</v>
      </c>
      <c r="E1800" t="s">
        <v>21868</v>
      </c>
      <c r="F1800" t="s">
        <v>21345</v>
      </c>
      <c r="G1800" t="s">
        <v>21801</v>
      </c>
      <c r="H1800" t="s">
        <v>21802</v>
      </c>
      <c r="I1800" s="1">
        <v>44197</v>
      </c>
      <c r="J1800" s="1">
        <v>44926</v>
      </c>
      <c r="K1800" t="s">
        <v>78</v>
      </c>
      <c r="L1800" t="s">
        <v>79</v>
      </c>
      <c r="M1800" t="s">
        <v>80</v>
      </c>
      <c r="N1800" t="s">
        <v>21543</v>
      </c>
      <c r="O1800" t="s">
        <v>809</v>
      </c>
      <c r="P1800" t="s">
        <v>1095</v>
      </c>
      <c r="Q1800" t="s">
        <v>21544</v>
      </c>
      <c r="R1800" t="s">
        <v>21545</v>
      </c>
      <c r="S1800" t="s">
        <v>150</v>
      </c>
      <c r="T1800" t="s">
        <v>87</v>
      </c>
      <c r="U1800" t="s">
        <v>88</v>
      </c>
      <c r="V1800" t="s">
        <v>89</v>
      </c>
      <c r="W1800" t="s">
        <v>78</v>
      </c>
      <c r="X1800" t="s">
        <v>120</v>
      </c>
      <c r="Y1800" t="s">
        <v>91</v>
      </c>
      <c r="Z1800" t="s">
        <v>92</v>
      </c>
      <c r="AA1800" s="1">
        <v>44566</v>
      </c>
      <c r="AB1800" s="2">
        <v>199</v>
      </c>
      <c r="AC1800" s="2">
        <v>156</v>
      </c>
      <c r="AD1800" s="2"/>
      <c r="AE1800" s="2"/>
      <c r="AF1800" s="2"/>
      <c r="AG1800">
        <v>0</v>
      </c>
      <c r="AH1800" s="3">
        <v>199</v>
      </c>
      <c r="AI1800" s="3">
        <v>156</v>
      </c>
      <c r="AJ1800" s="3">
        <v>0</v>
      </c>
      <c r="AK1800" s="3">
        <v>0</v>
      </c>
      <c r="AL1800" s="3">
        <v>0</v>
      </c>
      <c r="AM1800" t="s">
        <v>21351</v>
      </c>
      <c r="AN1800" t="s">
        <v>21352</v>
      </c>
      <c r="AO1800" t="s">
        <v>21342</v>
      </c>
      <c r="AP1800" t="s">
        <v>21343</v>
      </c>
      <c r="AQ1800" t="s">
        <v>83</v>
      </c>
      <c r="AR1800" t="s">
        <v>21353</v>
      </c>
      <c r="AS1800" t="s">
        <v>83</v>
      </c>
      <c r="AT1800" t="s">
        <v>96</v>
      </c>
      <c r="AU1800" t="s">
        <v>21354</v>
      </c>
      <c r="AV1800" t="s">
        <v>21355</v>
      </c>
      <c r="AW1800" t="s">
        <v>99</v>
      </c>
      <c r="AX1800" t="s">
        <v>100</v>
      </c>
      <c r="AY1800" t="s">
        <v>83</v>
      </c>
      <c r="AZ1800" t="s">
        <v>83</v>
      </c>
      <c r="BA1800" t="s">
        <v>103</v>
      </c>
      <c r="BB1800" t="s">
        <v>21803</v>
      </c>
      <c r="BC1800" s="4"/>
      <c r="BD1800" t="s">
        <v>83</v>
      </c>
      <c r="BE1800" t="s">
        <v>3904</v>
      </c>
      <c r="BF1800" t="s">
        <v>3905</v>
      </c>
      <c r="BG1800" t="s">
        <v>107</v>
      </c>
      <c r="BH1800" t="s">
        <v>108</v>
      </c>
      <c r="BI1800" t="s">
        <v>109</v>
      </c>
      <c r="BJ1800" s="2">
        <v>0</v>
      </c>
      <c r="BK1800" t="s">
        <v>90</v>
      </c>
      <c r="BL1800" t="s">
        <v>90</v>
      </c>
      <c r="BM1800" t="s">
        <v>83</v>
      </c>
      <c r="BN1800" t="s">
        <v>83</v>
      </c>
      <c r="BO1800" t="s">
        <v>83</v>
      </c>
      <c r="BP1800" t="s">
        <v>83</v>
      </c>
      <c r="BQ1800" t="s">
        <v>83</v>
      </c>
      <c r="BR1800" t="s">
        <v>83</v>
      </c>
      <c r="BS1800" t="s">
        <v>83</v>
      </c>
      <c r="BT1800" s="3">
        <v>1</v>
      </c>
    </row>
    <row r="1801" spans="1:72" x14ac:dyDescent="0.25">
      <c r="A1801" t="s">
        <v>21342</v>
      </c>
      <c r="B1801" t="s">
        <v>21343</v>
      </c>
      <c r="C1801" t="s">
        <v>21344</v>
      </c>
      <c r="D1801" t="s">
        <v>74</v>
      </c>
      <c r="E1801" t="s">
        <v>21868</v>
      </c>
      <c r="F1801" t="s">
        <v>21345</v>
      </c>
      <c r="G1801" t="s">
        <v>21804</v>
      </c>
      <c r="H1801" t="s">
        <v>21805</v>
      </c>
      <c r="I1801" s="1">
        <v>44197</v>
      </c>
      <c r="J1801" s="1">
        <v>44926</v>
      </c>
      <c r="K1801" t="s">
        <v>78</v>
      </c>
      <c r="L1801" t="s">
        <v>79</v>
      </c>
      <c r="M1801" t="s">
        <v>80</v>
      </c>
      <c r="N1801" t="s">
        <v>21543</v>
      </c>
      <c r="O1801" t="s">
        <v>388</v>
      </c>
      <c r="P1801" t="s">
        <v>235</v>
      </c>
      <c r="Q1801" t="s">
        <v>21544</v>
      </c>
      <c r="R1801" t="s">
        <v>21545</v>
      </c>
      <c r="S1801" t="s">
        <v>119</v>
      </c>
      <c r="T1801" t="s">
        <v>87</v>
      </c>
      <c r="U1801" t="s">
        <v>88</v>
      </c>
      <c r="V1801" t="s">
        <v>89</v>
      </c>
      <c r="W1801" t="s">
        <v>78</v>
      </c>
      <c r="X1801" t="s">
        <v>120</v>
      </c>
      <c r="Y1801" t="s">
        <v>91</v>
      </c>
      <c r="Z1801" t="s">
        <v>92</v>
      </c>
      <c r="AA1801" s="1">
        <v>44566</v>
      </c>
      <c r="AB1801" s="2">
        <v>2298</v>
      </c>
      <c r="AC1801" s="2">
        <v>2187</v>
      </c>
      <c r="AD1801" s="2"/>
      <c r="AE1801" s="2"/>
      <c r="AF1801" s="2"/>
      <c r="AG1801">
        <v>0</v>
      </c>
      <c r="AH1801" s="3">
        <v>2298</v>
      </c>
      <c r="AI1801" s="3">
        <v>2187</v>
      </c>
      <c r="AJ1801" s="3">
        <v>0</v>
      </c>
      <c r="AK1801" s="3">
        <v>0</v>
      </c>
      <c r="AL1801" s="3">
        <v>0</v>
      </c>
      <c r="AM1801" t="s">
        <v>21351</v>
      </c>
      <c r="AN1801" t="s">
        <v>21352</v>
      </c>
      <c r="AO1801" t="s">
        <v>21342</v>
      </c>
      <c r="AP1801" t="s">
        <v>21343</v>
      </c>
      <c r="AQ1801" t="s">
        <v>83</v>
      </c>
      <c r="AR1801" t="s">
        <v>21353</v>
      </c>
      <c r="AS1801" t="s">
        <v>83</v>
      </c>
      <c r="AT1801" t="s">
        <v>96</v>
      </c>
      <c r="AU1801" t="s">
        <v>21354</v>
      </c>
      <c r="AV1801" t="s">
        <v>21355</v>
      </c>
      <c r="AW1801" t="s">
        <v>99</v>
      </c>
      <c r="AX1801" t="s">
        <v>100</v>
      </c>
      <c r="AY1801" t="s">
        <v>83</v>
      </c>
      <c r="AZ1801" t="s">
        <v>83</v>
      </c>
      <c r="BA1801" t="s">
        <v>103</v>
      </c>
      <c r="BB1801" t="s">
        <v>21806</v>
      </c>
      <c r="BC1801" s="4"/>
      <c r="BD1801" t="s">
        <v>83</v>
      </c>
      <c r="BE1801" t="s">
        <v>3904</v>
      </c>
      <c r="BF1801" t="s">
        <v>3905</v>
      </c>
      <c r="BG1801" t="s">
        <v>107</v>
      </c>
      <c r="BH1801" t="s">
        <v>123</v>
      </c>
      <c r="BI1801" t="s">
        <v>124</v>
      </c>
      <c r="BJ1801" s="2">
        <v>0</v>
      </c>
      <c r="BK1801" t="s">
        <v>90</v>
      </c>
      <c r="BL1801" t="s">
        <v>90</v>
      </c>
      <c r="BM1801" t="s">
        <v>83</v>
      </c>
      <c r="BN1801" t="s">
        <v>83</v>
      </c>
      <c r="BO1801" t="s">
        <v>83</v>
      </c>
      <c r="BP1801" t="s">
        <v>83</v>
      </c>
      <c r="BQ1801" t="s">
        <v>83</v>
      </c>
      <c r="BR1801" t="s">
        <v>83</v>
      </c>
      <c r="BS1801" t="s">
        <v>83</v>
      </c>
      <c r="BT1801" s="3">
        <v>1</v>
      </c>
    </row>
    <row r="1802" spans="1:72" x14ac:dyDescent="0.25">
      <c r="A1802" t="s">
        <v>21342</v>
      </c>
      <c r="B1802" t="s">
        <v>21343</v>
      </c>
      <c r="C1802" t="s">
        <v>21344</v>
      </c>
      <c r="D1802" t="s">
        <v>74</v>
      </c>
      <c r="E1802" t="s">
        <v>21868</v>
      </c>
      <c r="F1802" t="s">
        <v>21345</v>
      </c>
      <c r="G1802" t="s">
        <v>21807</v>
      </c>
      <c r="H1802" t="s">
        <v>21808</v>
      </c>
      <c r="I1802" s="1">
        <v>44197</v>
      </c>
      <c r="J1802" s="1">
        <v>44926</v>
      </c>
      <c r="K1802" t="s">
        <v>78</v>
      </c>
      <c r="L1802" t="s">
        <v>79</v>
      </c>
      <c r="M1802" t="s">
        <v>80</v>
      </c>
      <c r="N1802" t="s">
        <v>21809</v>
      </c>
      <c r="O1802" t="s">
        <v>477</v>
      </c>
      <c r="P1802" t="s">
        <v>83</v>
      </c>
      <c r="Q1802" t="s">
        <v>21810</v>
      </c>
      <c r="R1802" t="s">
        <v>21621</v>
      </c>
      <c r="S1802" t="s">
        <v>86</v>
      </c>
      <c r="T1802" t="s">
        <v>87</v>
      </c>
      <c r="U1802" t="s">
        <v>88</v>
      </c>
      <c r="V1802" t="s">
        <v>89</v>
      </c>
      <c r="W1802" t="s">
        <v>90</v>
      </c>
      <c r="X1802" t="s">
        <v>83</v>
      </c>
      <c r="Y1802" t="s">
        <v>91</v>
      </c>
      <c r="Z1802" t="s">
        <v>92</v>
      </c>
      <c r="AA1802" s="1">
        <v>44378</v>
      </c>
      <c r="AB1802" s="2">
        <v>101</v>
      </c>
      <c r="AC1802" s="2">
        <v>0</v>
      </c>
      <c r="AD1802" s="2"/>
      <c r="AE1802" s="2"/>
      <c r="AF1802" s="2"/>
      <c r="AG1802">
        <v>0</v>
      </c>
      <c r="AH1802" s="3">
        <v>101</v>
      </c>
      <c r="AI1802" s="3">
        <v>0</v>
      </c>
      <c r="AJ1802" s="3">
        <v>0</v>
      </c>
      <c r="AK1802" s="3">
        <v>0</v>
      </c>
      <c r="AL1802" s="3">
        <v>0</v>
      </c>
      <c r="AM1802" t="s">
        <v>21351</v>
      </c>
      <c r="AN1802" t="s">
        <v>21352</v>
      </c>
      <c r="AO1802" t="s">
        <v>21342</v>
      </c>
      <c r="AP1802" t="s">
        <v>21343</v>
      </c>
      <c r="AQ1802" t="s">
        <v>83</v>
      </c>
      <c r="AR1802" t="s">
        <v>21353</v>
      </c>
      <c r="AS1802" t="s">
        <v>83</v>
      </c>
      <c r="AT1802" t="s">
        <v>96</v>
      </c>
      <c r="AU1802" t="s">
        <v>21354</v>
      </c>
      <c r="AV1802" t="s">
        <v>21355</v>
      </c>
      <c r="AW1802" t="s">
        <v>99</v>
      </c>
      <c r="AX1802" t="s">
        <v>100</v>
      </c>
      <c r="AY1802" t="s">
        <v>83</v>
      </c>
      <c r="AZ1802" t="s">
        <v>83</v>
      </c>
      <c r="BA1802" t="s">
        <v>103</v>
      </c>
      <c r="BB1802" t="s">
        <v>21811</v>
      </c>
      <c r="BC1802" s="4"/>
      <c r="BD1802" t="s">
        <v>83</v>
      </c>
      <c r="BE1802" t="s">
        <v>3904</v>
      </c>
      <c r="BF1802" t="s">
        <v>3905</v>
      </c>
      <c r="BG1802" t="s">
        <v>107</v>
      </c>
      <c r="BH1802" t="s">
        <v>108</v>
      </c>
      <c r="BI1802" t="s">
        <v>109</v>
      </c>
      <c r="BJ1802" s="2">
        <v>0</v>
      </c>
      <c r="BK1802" t="s">
        <v>90</v>
      </c>
      <c r="BL1802" t="s">
        <v>90</v>
      </c>
      <c r="BM1802" t="s">
        <v>83</v>
      </c>
      <c r="BN1802" t="s">
        <v>83</v>
      </c>
      <c r="BO1802" t="s">
        <v>83</v>
      </c>
      <c r="BP1802" t="s">
        <v>83</v>
      </c>
      <c r="BQ1802" t="s">
        <v>83</v>
      </c>
      <c r="BR1802" t="s">
        <v>83</v>
      </c>
      <c r="BS1802" t="s">
        <v>83</v>
      </c>
      <c r="BT1802" s="3">
        <v>1</v>
      </c>
    </row>
    <row r="1803" spans="1:72" x14ac:dyDescent="0.25">
      <c r="A1803" t="s">
        <v>3906</v>
      </c>
      <c r="B1803" t="s">
        <v>3907</v>
      </c>
      <c r="C1803" t="s">
        <v>3908</v>
      </c>
      <c r="D1803" t="s">
        <v>74</v>
      </c>
      <c r="E1803" t="s">
        <v>21868</v>
      </c>
      <c r="F1803" t="s">
        <v>3909</v>
      </c>
      <c r="G1803" t="s">
        <v>3910</v>
      </c>
      <c r="H1803" t="s">
        <v>3911</v>
      </c>
      <c r="I1803" s="1">
        <v>44197</v>
      </c>
      <c r="J1803" s="1">
        <v>44926</v>
      </c>
      <c r="K1803" t="s">
        <v>78</v>
      </c>
      <c r="L1803" t="s">
        <v>79</v>
      </c>
      <c r="M1803" t="s">
        <v>80</v>
      </c>
      <c r="N1803" t="s">
        <v>3912</v>
      </c>
      <c r="O1803" t="s">
        <v>3913</v>
      </c>
      <c r="P1803" t="s">
        <v>156</v>
      </c>
      <c r="Q1803" t="s">
        <v>3914</v>
      </c>
      <c r="R1803" t="s">
        <v>3915</v>
      </c>
      <c r="S1803" t="s">
        <v>150</v>
      </c>
      <c r="T1803" t="s">
        <v>87</v>
      </c>
      <c r="U1803" t="s">
        <v>88</v>
      </c>
      <c r="V1803" t="s">
        <v>89</v>
      </c>
      <c r="W1803" t="s">
        <v>78</v>
      </c>
      <c r="X1803" t="s">
        <v>120</v>
      </c>
      <c r="Y1803" t="s">
        <v>91</v>
      </c>
      <c r="Z1803" t="s">
        <v>92</v>
      </c>
      <c r="AA1803" s="1">
        <v>44565</v>
      </c>
      <c r="AB1803" s="2">
        <v>303</v>
      </c>
      <c r="AC1803" s="2">
        <v>322</v>
      </c>
      <c r="AD1803" s="2"/>
      <c r="AE1803" s="2"/>
      <c r="AF1803" s="2"/>
      <c r="AG1803">
        <v>0</v>
      </c>
      <c r="AH1803" s="3">
        <v>147</v>
      </c>
      <c r="AI1803" s="3">
        <v>136</v>
      </c>
      <c r="AJ1803" s="3">
        <v>0</v>
      </c>
      <c r="AK1803" s="3">
        <v>0</v>
      </c>
      <c r="AL1803" s="3">
        <v>0</v>
      </c>
      <c r="AM1803" t="s">
        <v>3916</v>
      </c>
      <c r="AN1803" t="s">
        <v>3917</v>
      </c>
      <c r="AO1803" t="s">
        <v>3906</v>
      </c>
      <c r="AP1803" t="s">
        <v>3907</v>
      </c>
      <c r="AQ1803" t="s">
        <v>83</v>
      </c>
      <c r="AR1803" t="s">
        <v>3918</v>
      </c>
      <c r="AS1803" t="s">
        <v>83</v>
      </c>
      <c r="AT1803" t="s">
        <v>96</v>
      </c>
      <c r="AU1803" t="s">
        <v>3919</v>
      </c>
      <c r="AV1803" t="s">
        <v>3920</v>
      </c>
      <c r="AW1803" t="s">
        <v>99</v>
      </c>
      <c r="AX1803" t="s">
        <v>100</v>
      </c>
      <c r="AY1803" t="s">
        <v>3917</v>
      </c>
      <c r="AZ1803" t="s">
        <v>83</v>
      </c>
      <c r="BA1803" t="s">
        <v>103</v>
      </c>
      <c r="BB1803" t="s">
        <v>3921</v>
      </c>
      <c r="BC1803" s="4"/>
      <c r="BD1803" t="s">
        <v>83</v>
      </c>
      <c r="BE1803" t="s">
        <v>105</v>
      </c>
      <c r="BF1803" t="s">
        <v>106</v>
      </c>
      <c r="BG1803" t="s">
        <v>107</v>
      </c>
      <c r="BH1803" t="s">
        <v>108</v>
      </c>
      <c r="BI1803" t="s">
        <v>109</v>
      </c>
      <c r="BJ1803" s="2">
        <v>0</v>
      </c>
      <c r="BK1803" t="s">
        <v>90</v>
      </c>
      <c r="BL1803" t="s">
        <v>78</v>
      </c>
      <c r="BM1803" t="s">
        <v>83</v>
      </c>
      <c r="BN1803" t="s">
        <v>83</v>
      </c>
      <c r="BO1803" t="s">
        <v>83</v>
      </c>
      <c r="BP1803" t="s">
        <v>83</v>
      </c>
      <c r="BQ1803" t="s">
        <v>83</v>
      </c>
      <c r="BR1803" t="s">
        <v>83</v>
      </c>
      <c r="BS1803" t="s">
        <v>83</v>
      </c>
      <c r="BT1803" s="3">
        <v>1</v>
      </c>
    </row>
    <row r="1804" spans="1:72" x14ac:dyDescent="0.25">
      <c r="A1804" t="s">
        <v>3906</v>
      </c>
      <c r="B1804" t="s">
        <v>3907</v>
      </c>
      <c r="C1804" t="s">
        <v>3908</v>
      </c>
      <c r="D1804" t="s">
        <v>74</v>
      </c>
      <c r="E1804" t="s">
        <v>21868</v>
      </c>
      <c r="F1804" t="s">
        <v>3909</v>
      </c>
      <c r="G1804" t="s">
        <v>3922</v>
      </c>
      <c r="H1804" t="s">
        <v>3923</v>
      </c>
      <c r="I1804" s="1">
        <v>44197</v>
      </c>
      <c r="J1804" s="1">
        <v>44926</v>
      </c>
      <c r="K1804" t="s">
        <v>78</v>
      </c>
      <c r="L1804" t="s">
        <v>79</v>
      </c>
      <c r="M1804" t="s">
        <v>80</v>
      </c>
      <c r="N1804" t="s">
        <v>3912</v>
      </c>
      <c r="O1804" t="s">
        <v>529</v>
      </c>
      <c r="P1804" t="s">
        <v>83</v>
      </c>
      <c r="Q1804" t="s">
        <v>3914</v>
      </c>
      <c r="R1804" t="s">
        <v>3915</v>
      </c>
      <c r="S1804" t="s">
        <v>150</v>
      </c>
      <c r="T1804" t="s">
        <v>87</v>
      </c>
      <c r="U1804" t="s">
        <v>88</v>
      </c>
      <c r="V1804" t="s">
        <v>89</v>
      </c>
      <c r="W1804" t="s">
        <v>78</v>
      </c>
      <c r="X1804" t="s">
        <v>120</v>
      </c>
      <c r="Y1804" t="s">
        <v>91</v>
      </c>
      <c r="Z1804" t="s">
        <v>92</v>
      </c>
      <c r="AA1804" s="1">
        <v>44566</v>
      </c>
      <c r="AB1804" s="2">
        <v>107</v>
      </c>
      <c r="AC1804" s="2">
        <v>115</v>
      </c>
      <c r="AD1804" s="2"/>
      <c r="AE1804" s="2"/>
      <c r="AF1804" s="2"/>
      <c r="AG1804">
        <v>0</v>
      </c>
      <c r="AH1804" s="3">
        <v>107</v>
      </c>
      <c r="AI1804" s="3">
        <v>115</v>
      </c>
      <c r="AJ1804" s="3">
        <v>0</v>
      </c>
      <c r="AK1804" s="3">
        <v>0</v>
      </c>
      <c r="AL1804" s="3">
        <v>0</v>
      </c>
      <c r="AM1804" t="s">
        <v>3924</v>
      </c>
      <c r="AN1804" t="s">
        <v>3917</v>
      </c>
      <c r="AO1804" t="s">
        <v>3906</v>
      </c>
      <c r="AP1804" t="s">
        <v>3907</v>
      </c>
      <c r="AQ1804" t="s">
        <v>83</v>
      </c>
      <c r="AR1804" t="s">
        <v>3918</v>
      </c>
      <c r="AS1804" t="s">
        <v>83</v>
      </c>
      <c r="AT1804" t="s">
        <v>96</v>
      </c>
      <c r="AU1804" t="s">
        <v>3919</v>
      </c>
      <c r="AV1804" t="s">
        <v>3920</v>
      </c>
      <c r="AW1804" t="s">
        <v>99</v>
      </c>
      <c r="AX1804" t="s">
        <v>100</v>
      </c>
      <c r="AY1804" t="s">
        <v>3917</v>
      </c>
      <c r="AZ1804" t="s">
        <v>83</v>
      </c>
      <c r="BA1804" t="s">
        <v>103</v>
      </c>
      <c r="BB1804" t="s">
        <v>3925</v>
      </c>
      <c r="BC1804" s="4"/>
      <c r="BD1804" t="s">
        <v>83</v>
      </c>
      <c r="BE1804" t="s">
        <v>105</v>
      </c>
      <c r="BF1804" t="s">
        <v>106</v>
      </c>
      <c r="BG1804" t="s">
        <v>107</v>
      </c>
      <c r="BH1804" t="s">
        <v>108</v>
      </c>
      <c r="BI1804" t="s">
        <v>109</v>
      </c>
      <c r="BJ1804" s="2">
        <v>0</v>
      </c>
      <c r="BK1804" t="s">
        <v>90</v>
      </c>
      <c r="BL1804" t="s">
        <v>78</v>
      </c>
      <c r="BM1804" t="s">
        <v>83</v>
      </c>
      <c r="BN1804" t="s">
        <v>83</v>
      </c>
      <c r="BO1804" t="s">
        <v>83</v>
      </c>
      <c r="BP1804" t="s">
        <v>83</v>
      </c>
      <c r="BQ1804" t="s">
        <v>83</v>
      </c>
      <c r="BR1804" t="s">
        <v>83</v>
      </c>
      <c r="BS1804" t="s">
        <v>83</v>
      </c>
      <c r="BT1804" s="3">
        <v>1</v>
      </c>
    </row>
    <row r="1805" spans="1:72" x14ac:dyDescent="0.25">
      <c r="A1805" t="s">
        <v>3906</v>
      </c>
      <c r="B1805" t="s">
        <v>3907</v>
      </c>
      <c r="C1805" t="s">
        <v>3908</v>
      </c>
      <c r="D1805" t="s">
        <v>74</v>
      </c>
      <c r="E1805" t="s">
        <v>21868</v>
      </c>
      <c r="F1805" t="s">
        <v>3909</v>
      </c>
      <c r="G1805" t="s">
        <v>3926</v>
      </c>
      <c r="H1805" t="s">
        <v>3927</v>
      </c>
      <c r="I1805" s="1">
        <v>44197</v>
      </c>
      <c r="J1805" s="1">
        <v>44926</v>
      </c>
      <c r="K1805" t="s">
        <v>78</v>
      </c>
      <c r="L1805" t="s">
        <v>79</v>
      </c>
      <c r="M1805" t="s">
        <v>80</v>
      </c>
      <c r="N1805" t="s">
        <v>3912</v>
      </c>
      <c r="O1805" t="s">
        <v>1179</v>
      </c>
      <c r="P1805" t="s">
        <v>156</v>
      </c>
      <c r="Q1805" t="s">
        <v>3914</v>
      </c>
      <c r="R1805" t="s">
        <v>3915</v>
      </c>
      <c r="S1805" t="s">
        <v>150</v>
      </c>
      <c r="T1805" t="s">
        <v>87</v>
      </c>
      <c r="U1805" t="s">
        <v>88</v>
      </c>
      <c r="V1805" t="s">
        <v>89</v>
      </c>
      <c r="W1805" t="s">
        <v>78</v>
      </c>
      <c r="X1805" t="s">
        <v>120</v>
      </c>
      <c r="Y1805" t="s">
        <v>91</v>
      </c>
      <c r="Z1805" t="s">
        <v>92</v>
      </c>
      <c r="AA1805" s="1">
        <v>44567</v>
      </c>
      <c r="AB1805" s="2">
        <v>60</v>
      </c>
      <c r="AC1805" s="2">
        <v>58</v>
      </c>
      <c r="AD1805" s="2"/>
      <c r="AE1805" s="2"/>
      <c r="AF1805" s="2"/>
      <c r="AG1805">
        <v>0</v>
      </c>
      <c r="AH1805" s="3">
        <v>60</v>
      </c>
      <c r="AI1805" s="3">
        <v>58</v>
      </c>
      <c r="AJ1805" s="3">
        <v>0</v>
      </c>
      <c r="AK1805" s="3">
        <v>0</v>
      </c>
      <c r="AL1805" s="3">
        <v>0</v>
      </c>
      <c r="AM1805" t="s">
        <v>3928</v>
      </c>
      <c r="AN1805" t="s">
        <v>3917</v>
      </c>
      <c r="AO1805" t="s">
        <v>3906</v>
      </c>
      <c r="AP1805" t="s">
        <v>3907</v>
      </c>
      <c r="AQ1805" t="s">
        <v>83</v>
      </c>
      <c r="AR1805" t="s">
        <v>3918</v>
      </c>
      <c r="AS1805" t="s">
        <v>83</v>
      </c>
      <c r="AT1805" t="s">
        <v>96</v>
      </c>
      <c r="AU1805" t="s">
        <v>3919</v>
      </c>
      <c r="AV1805" t="s">
        <v>3920</v>
      </c>
      <c r="AW1805" t="s">
        <v>99</v>
      </c>
      <c r="AX1805" t="s">
        <v>100</v>
      </c>
      <c r="AY1805" t="s">
        <v>3917</v>
      </c>
      <c r="AZ1805" t="s">
        <v>83</v>
      </c>
      <c r="BA1805" t="s">
        <v>103</v>
      </c>
      <c r="BB1805" t="s">
        <v>3929</v>
      </c>
      <c r="BC1805" s="4"/>
      <c r="BD1805" t="s">
        <v>83</v>
      </c>
      <c r="BE1805" t="s">
        <v>105</v>
      </c>
      <c r="BF1805" t="s">
        <v>106</v>
      </c>
      <c r="BG1805" t="s">
        <v>107</v>
      </c>
      <c r="BH1805" t="s">
        <v>108</v>
      </c>
      <c r="BI1805" t="s">
        <v>109</v>
      </c>
      <c r="BJ1805" s="2">
        <v>0</v>
      </c>
      <c r="BK1805" t="s">
        <v>90</v>
      </c>
      <c r="BL1805" t="s">
        <v>78</v>
      </c>
      <c r="BM1805" t="s">
        <v>83</v>
      </c>
      <c r="BN1805" t="s">
        <v>83</v>
      </c>
      <c r="BO1805" t="s">
        <v>83</v>
      </c>
      <c r="BP1805" t="s">
        <v>83</v>
      </c>
      <c r="BQ1805" t="s">
        <v>83</v>
      </c>
      <c r="BR1805" t="s">
        <v>83</v>
      </c>
      <c r="BS1805" t="s">
        <v>83</v>
      </c>
      <c r="BT1805" s="3">
        <v>1</v>
      </c>
    </row>
    <row r="1806" spans="1:72" x14ac:dyDescent="0.25">
      <c r="A1806" t="s">
        <v>3906</v>
      </c>
      <c r="B1806" t="s">
        <v>3907</v>
      </c>
      <c r="C1806" t="s">
        <v>3908</v>
      </c>
      <c r="D1806" t="s">
        <v>74</v>
      </c>
      <c r="E1806" t="s">
        <v>21868</v>
      </c>
      <c r="F1806" t="s">
        <v>3909</v>
      </c>
      <c r="G1806" t="s">
        <v>3930</v>
      </c>
      <c r="H1806" t="s">
        <v>3931</v>
      </c>
      <c r="I1806" s="1">
        <v>44432</v>
      </c>
      <c r="J1806" s="1">
        <v>44926</v>
      </c>
      <c r="K1806" t="s">
        <v>78</v>
      </c>
      <c r="L1806" t="s">
        <v>79</v>
      </c>
      <c r="M1806" t="s">
        <v>80</v>
      </c>
      <c r="N1806" t="s">
        <v>3932</v>
      </c>
      <c r="O1806" t="s">
        <v>375</v>
      </c>
      <c r="P1806" t="s">
        <v>83</v>
      </c>
      <c r="Q1806" t="s">
        <v>3933</v>
      </c>
      <c r="R1806" t="s">
        <v>3915</v>
      </c>
      <c r="S1806" t="s">
        <v>150</v>
      </c>
      <c r="T1806" t="s">
        <v>87</v>
      </c>
      <c r="U1806" t="s">
        <v>88</v>
      </c>
      <c r="V1806" t="s">
        <v>89</v>
      </c>
      <c r="W1806" t="s">
        <v>78</v>
      </c>
      <c r="X1806" t="s">
        <v>120</v>
      </c>
      <c r="Y1806" t="s">
        <v>91</v>
      </c>
      <c r="Z1806" t="s">
        <v>92</v>
      </c>
      <c r="AA1806" s="1">
        <v>44432</v>
      </c>
      <c r="AB1806" s="2">
        <v>534</v>
      </c>
      <c r="AC1806" s="2">
        <v>276</v>
      </c>
      <c r="AD1806" s="2">
        <v>0</v>
      </c>
      <c r="AE1806" s="2">
        <v>0</v>
      </c>
      <c r="AF1806" s="2"/>
      <c r="AG1806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t="s">
        <v>3934</v>
      </c>
      <c r="AN1806" t="s">
        <v>83</v>
      </c>
      <c r="AO1806" t="s">
        <v>3906</v>
      </c>
      <c r="AP1806" t="s">
        <v>3907</v>
      </c>
      <c r="AQ1806" t="s">
        <v>83</v>
      </c>
      <c r="AR1806" t="s">
        <v>3918</v>
      </c>
      <c r="AS1806" t="s">
        <v>83</v>
      </c>
      <c r="AT1806" t="s">
        <v>96</v>
      </c>
      <c r="AU1806" t="s">
        <v>3919</v>
      </c>
      <c r="AV1806" t="s">
        <v>3920</v>
      </c>
      <c r="AW1806" t="s">
        <v>99</v>
      </c>
      <c r="AX1806" t="s">
        <v>359</v>
      </c>
      <c r="AY1806" t="s">
        <v>3907</v>
      </c>
      <c r="AZ1806" t="s">
        <v>3935</v>
      </c>
      <c r="BA1806" t="s">
        <v>103</v>
      </c>
      <c r="BB1806" t="s">
        <v>3936</v>
      </c>
      <c r="BC1806" s="4"/>
      <c r="BD1806" t="s">
        <v>83</v>
      </c>
      <c r="BE1806" t="s">
        <v>105</v>
      </c>
      <c r="BF1806" t="s">
        <v>106</v>
      </c>
      <c r="BG1806" t="s">
        <v>107</v>
      </c>
      <c r="BH1806" t="s">
        <v>108</v>
      </c>
      <c r="BI1806" t="s">
        <v>109</v>
      </c>
      <c r="BJ1806" s="2">
        <v>0</v>
      </c>
      <c r="BK1806" t="s">
        <v>90</v>
      </c>
      <c r="BL1806" t="s">
        <v>90</v>
      </c>
      <c r="BM1806" t="s">
        <v>83</v>
      </c>
      <c r="BN1806" t="s">
        <v>83</v>
      </c>
      <c r="BO1806" t="s">
        <v>83</v>
      </c>
      <c r="BP1806" t="s">
        <v>83</v>
      </c>
      <c r="BQ1806" t="s">
        <v>83</v>
      </c>
      <c r="BR1806" t="s">
        <v>83</v>
      </c>
      <c r="BS1806" t="s">
        <v>83</v>
      </c>
      <c r="BT1806" s="3">
        <v>1</v>
      </c>
    </row>
    <row r="1807" spans="1:72" x14ac:dyDescent="0.25">
      <c r="A1807" t="s">
        <v>3906</v>
      </c>
      <c r="B1807" t="s">
        <v>3907</v>
      </c>
      <c r="C1807" t="s">
        <v>3908</v>
      </c>
      <c r="D1807" t="s">
        <v>74</v>
      </c>
      <c r="E1807" t="s">
        <v>21868</v>
      </c>
      <c r="F1807" t="s">
        <v>3909</v>
      </c>
      <c r="G1807" t="s">
        <v>3937</v>
      </c>
      <c r="H1807" t="s">
        <v>3938</v>
      </c>
      <c r="I1807" s="1">
        <v>44197</v>
      </c>
      <c r="J1807" s="1">
        <v>44926</v>
      </c>
      <c r="K1807" t="s">
        <v>78</v>
      </c>
      <c r="L1807" t="s">
        <v>79</v>
      </c>
      <c r="M1807" t="s">
        <v>80</v>
      </c>
      <c r="N1807" t="s">
        <v>3932</v>
      </c>
      <c r="O1807" t="s">
        <v>162</v>
      </c>
      <c r="P1807" t="s">
        <v>83</v>
      </c>
      <c r="Q1807" t="s">
        <v>3933</v>
      </c>
      <c r="R1807" t="s">
        <v>3915</v>
      </c>
      <c r="S1807" t="s">
        <v>86</v>
      </c>
      <c r="T1807" t="s">
        <v>87</v>
      </c>
      <c r="U1807" t="s">
        <v>88</v>
      </c>
      <c r="V1807" t="s">
        <v>89</v>
      </c>
      <c r="W1807" t="s">
        <v>90</v>
      </c>
      <c r="X1807" t="s">
        <v>83</v>
      </c>
      <c r="Y1807" t="s">
        <v>91</v>
      </c>
      <c r="Z1807" t="s">
        <v>92</v>
      </c>
      <c r="AA1807" s="1">
        <v>44574</v>
      </c>
      <c r="AB1807" s="2">
        <v>1</v>
      </c>
      <c r="AC1807" s="2"/>
      <c r="AD1807" s="2">
        <v>0</v>
      </c>
      <c r="AE1807" s="2"/>
      <c r="AF1807" s="2"/>
      <c r="AG1807">
        <v>0</v>
      </c>
      <c r="AH1807" s="3">
        <v>1</v>
      </c>
      <c r="AI1807" s="3">
        <v>0</v>
      </c>
      <c r="AJ1807" s="3">
        <v>0</v>
      </c>
      <c r="AK1807" s="3">
        <v>0</v>
      </c>
      <c r="AL1807" s="3">
        <v>0</v>
      </c>
      <c r="AM1807" t="s">
        <v>3939</v>
      </c>
      <c r="AN1807" t="s">
        <v>3940</v>
      </c>
      <c r="AO1807" t="s">
        <v>3906</v>
      </c>
      <c r="AP1807" t="s">
        <v>3907</v>
      </c>
      <c r="AQ1807" t="s">
        <v>83</v>
      </c>
      <c r="AR1807" t="s">
        <v>3918</v>
      </c>
      <c r="AS1807" t="s">
        <v>83</v>
      </c>
      <c r="AT1807" t="s">
        <v>96</v>
      </c>
      <c r="AU1807" t="s">
        <v>3919</v>
      </c>
      <c r="AV1807" t="s">
        <v>3920</v>
      </c>
      <c r="AW1807" t="s">
        <v>99</v>
      </c>
      <c r="AX1807" t="s">
        <v>100</v>
      </c>
      <c r="AY1807" t="s">
        <v>3941</v>
      </c>
      <c r="AZ1807" t="s">
        <v>3942</v>
      </c>
      <c r="BA1807" t="s">
        <v>103</v>
      </c>
      <c r="BB1807" t="s">
        <v>3943</v>
      </c>
      <c r="BC1807" s="4"/>
      <c r="BD1807" t="s">
        <v>83</v>
      </c>
      <c r="BE1807" t="s">
        <v>105</v>
      </c>
      <c r="BF1807" t="s">
        <v>106</v>
      </c>
      <c r="BG1807" t="s">
        <v>107</v>
      </c>
      <c r="BH1807" t="s">
        <v>108</v>
      </c>
      <c r="BI1807" t="s">
        <v>109</v>
      </c>
      <c r="BJ1807" s="2">
        <v>0</v>
      </c>
      <c r="BK1807" t="s">
        <v>78</v>
      </c>
      <c r="BL1807" t="s">
        <v>90</v>
      </c>
      <c r="BM1807" t="s">
        <v>83</v>
      </c>
      <c r="BN1807" t="s">
        <v>83</v>
      </c>
      <c r="BO1807" t="s">
        <v>83</v>
      </c>
      <c r="BP1807" t="s">
        <v>83</v>
      </c>
      <c r="BQ1807" t="s">
        <v>83</v>
      </c>
      <c r="BR1807" t="s">
        <v>83</v>
      </c>
      <c r="BS1807" t="s">
        <v>83</v>
      </c>
      <c r="BT1807" s="3">
        <v>1</v>
      </c>
    </row>
    <row r="1808" spans="1:72" x14ac:dyDescent="0.25">
      <c r="A1808" t="s">
        <v>3906</v>
      </c>
      <c r="B1808" t="s">
        <v>3907</v>
      </c>
      <c r="C1808" t="s">
        <v>3908</v>
      </c>
      <c r="D1808" t="s">
        <v>74</v>
      </c>
      <c r="E1808" t="s">
        <v>21868</v>
      </c>
      <c r="F1808" t="s">
        <v>3909</v>
      </c>
      <c r="G1808" t="s">
        <v>3944</v>
      </c>
      <c r="H1808" t="s">
        <v>3945</v>
      </c>
      <c r="I1808" s="1">
        <v>44197</v>
      </c>
      <c r="J1808" s="1">
        <v>44926</v>
      </c>
      <c r="K1808" t="s">
        <v>78</v>
      </c>
      <c r="L1808" t="s">
        <v>79</v>
      </c>
      <c r="M1808" t="s">
        <v>80</v>
      </c>
      <c r="N1808" t="s">
        <v>3932</v>
      </c>
      <c r="O1808" t="s">
        <v>214</v>
      </c>
      <c r="P1808" t="s">
        <v>156</v>
      </c>
      <c r="Q1808" t="s">
        <v>3946</v>
      </c>
      <c r="R1808" t="s">
        <v>3915</v>
      </c>
      <c r="S1808" t="s">
        <v>150</v>
      </c>
      <c r="T1808" t="s">
        <v>87</v>
      </c>
      <c r="U1808" t="s">
        <v>88</v>
      </c>
      <c r="V1808" t="s">
        <v>89</v>
      </c>
      <c r="W1808" t="s">
        <v>78</v>
      </c>
      <c r="X1808" t="s">
        <v>120</v>
      </c>
      <c r="Y1808" t="s">
        <v>91</v>
      </c>
      <c r="Z1808" t="s">
        <v>92</v>
      </c>
      <c r="AA1808" s="1">
        <v>44567</v>
      </c>
      <c r="AB1808" s="2">
        <v>511</v>
      </c>
      <c r="AC1808" s="2">
        <v>476</v>
      </c>
      <c r="AD1808" s="2"/>
      <c r="AE1808" s="2"/>
      <c r="AF1808" s="2"/>
      <c r="AG1808">
        <v>0</v>
      </c>
      <c r="AH1808" s="3">
        <v>439</v>
      </c>
      <c r="AI1808" s="3">
        <v>390</v>
      </c>
      <c r="AJ1808" s="3">
        <v>0</v>
      </c>
      <c r="AK1808" s="3">
        <v>0</v>
      </c>
      <c r="AL1808" s="3">
        <v>0</v>
      </c>
      <c r="AM1808" t="s">
        <v>3947</v>
      </c>
      <c r="AN1808" t="s">
        <v>3917</v>
      </c>
      <c r="AO1808" t="s">
        <v>3906</v>
      </c>
      <c r="AP1808" t="s">
        <v>3907</v>
      </c>
      <c r="AQ1808" t="s">
        <v>83</v>
      </c>
      <c r="AR1808" t="s">
        <v>3918</v>
      </c>
      <c r="AS1808" t="s">
        <v>83</v>
      </c>
      <c r="AT1808" t="s">
        <v>96</v>
      </c>
      <c r="AU1808" t="s">
        <v>3919</v>
      </c>
      <c r="AV1808" t="s">
        <v>3920</v>
      </c>
      <c r="AW1808" t="s">
        <v>99</v>
      </c>
      <c r="AX1808" t="s">
        <v>100</v>
      </c>
      <c r="AY1808" t="s">
        <v>3917</v>
      </c>
      <c r="AZ1808" t="s">
        <v>83</v>
      </c>
      <c r="BA1808" t="s">
        <v>103</v>
      </c>
      <c r="BB1808" t="s">
        <v>3948</v>
      </c>
      <c r="BC1808" s="4"/>
      <c r="BD1808" t="s">
        <v>83</v>
      </c>
      <c r="BE1808" t="s">
        <v>105</v>
      </c>
      <c r="BF1808" t="s">
        <v>106</v>
      </c>
      <c r="BG1808" t="s">
        <v>107</v>
      </c>
      <c r="BH1808" t="s">
        <v>108</v>
      </c>
      <c r="BI1808" t="s">
        <v>109</v>
      </c>
      <c r="BJ1808" s="2">
        <v>0</v>
      </c>
      <c r="BK1808" t="s">
        <v>90</v>
      </c>
      <c r="BL1808" t="s">
        <v>78</v>
      </c>
      <c r="BM1808" t="s">
        <v>83</v>
      </c>
      <c r="BN1808" t="s">
        <v>83</v>
      </c>
      <c r="BO1808" t="s">
        <v>83</v>
      </c>
      <c r="BP1808" t="s">
        <v>83</v>
      </c>
      <c r="BQ1808" t="s">
        <v>83</v>
      </c>
      <c r="BR1808" t="s">
        <v>83</v>
      </c>
      <c r="BS1808" t="s">
        <v>83</v>
      </c>
      <c r="BT1808" s="3">
        <v>1</v>
      </c>
    </row>
    <row r="1809" spans="1:72" x14ac:dyDescent="0.25">
      <c r="A1809" t="s">
        <v>3906</v>
      </c>
      <c r="B1809" t="s">
        <v>3907</v>
      </c>
      <c r="C1809" t="s">
        <v>3908</v>
      </c>
      <c r="D1809" t="s">
        <v>74</v>
      </c>
      <c r="E1809" t="s">
        <v>21868</v>
      </c>
      <c r="F1809" t="s">
        <v>3909</v>
      </c>
      <c r="G1809" t="s">
        <v>3949</v>
      </c>
      <c r="H1809" t="s">
        <v>3950</v>
      </c>
      <c r="I1809" s="1">
        <v>44408</v>
      </c>
      <c r="J1809" s="1">
        <v>44446</v>
      </c>
      <c r="K1809" t="s">
        <v>90</v>
      </c>
      <c r="L1809" t="s">
        <v>373</v>
      </c>
      <c r="M1809" t="s">
        <v>80</v>
      </c>
      <c r="N1809" t="s">
        <v>3951</v>
      </c>
      <c r="O1809" t="s">
        <v>820</v>
      </c>
      <c r="P1809" t="s">
        <v>83</v>
      </c>
      <c r="Q1809" t="s">
        <v>3952</v>
      </c>
      <c r="R1809" t="s">
        <v>3915</v>
      </c>
      <c r="S1809" t="s">
        <v>119</v>
      </c>
      <c r="T1809" t="s">
        <v>87</v>
      </c>
      <c r="U1809" t="s">
        <v>88</v>
      </c>
      <c r="V1809" t="s">
        <v>89</v>
      </c>
      <c r="W1809" t="s">
        <v>78</v>
      </c>
      <c r="X1809" t="s">
        <v>120</v>
      </c>
      <c r="Y1809" t="s">
        <v>91</v>
      </c>
      <c r="Z1809" t="s">
        <v>92</v>
      </c>
      <c r="AA1809" s="1">
        <v>44411</v>
      </c>
      <c r="AB1809" s="2">
        <v>13104</v>
      </c>
      <c r="AC1809" s="2">
        <v>6384</v>
      </c>
      <c r="AD1809" s="2"/>
      <c r="AE1809" s="2"/>
      <c r="AF1809" s="2"/>
      <c r="AG1809">
        <v>0</v>
      </c>
      <c r="AH1809" s="3">
        <v>2180</v>
      </c>
      <c r="AI1809" s="3">
        <v>1347</v>
      </c>
      <c r="AJ1809" s="3">
        <v>0</v>
      </c>
      <c r="AK1809" s="3">
        <v>0</v>
      </c>
      <c r="AL1809" s="3">
        <v>0</v>
      </c>
      <c r="AM1809" t="s">
        <v>3953</v>
      </c>
      <c r="AN1809" t="s">
        <v>83</v>
      </c>
      <c r="AO1809" t="s">
        <v>3906</v>
      </c>
      <c r="AP1809" t="s">
        <v>3907</v>
      </c>
      <c r="AQ1809" t="s">
        <v>83</v>
      </c>
      <c r="AR1809" t="s">
        <v>3918</v>
      </c>
      <c r="AS1809" t="s">
        <v>83</v>
      </c>
      <c r="AT1809" t="s">
        <v>96</v>
      </c>
      <c r="AU1809" t="s">
        <v>3919</v>
      </c>
      <c r="AV1809" t="s">
        <v>3920</v>
      </c>
      <c r="AW1809" t="s">
        <v>99</v>
      </c>
      <c r="AX1809" t="s">
        <v>359</v>
      </c>
      <c r="AY1809" t="s">
        <v>3954</v>
      </c>
      <c r="AZ1809" t="s">
        <v>3955</v>
      </c>
      <c r="BA1809" t="s">
        <v>103</v>
      </c>
      <c r="BB1809" t="s">
        <v>3956</v>
      </c>
      <c r="BC1809" s="4"/>
      <c r="BD1809" t="s">
        <v>83</v>
      </c>
      <c r="BE1809" t="s">
        <v>105</v>
      </c>
      <c r="BF1809" t="s">
        <v>106</v>
      </c>
      <c r="BG1809" t="s">
        <v>107</v>
      </c>
      <c r="BH1809" t="s">
        <v>123</v>
      </c>
      <c r="BI1809" t="s">
        <v>124</v>
      </c>
      <c r="BJ1809" s="2">
        <v>0</v>
      </c>
      <c r="BK1809" t="s">
        <v>78</v>
      </c>
      <c r="BL1809" t="s">
        <v>90</v>
      </c>
      <c r="BM1809" t="s">
        <v>83</v>
      </c>
      <c r="BN1809" t="s">
        <v>83</v>
      </c>
      <c r="BO1809" t="s">
        <v>83</v>
      </c>
      <c r="BP1809" t="s">
        <v>83</v>
      </c>
      <c r="BQ1809" t="s">
        <v>83</v>
      </c>
      <c r="BR1809" t="s">
        <v>83</v>
      </c>
      <c r="BS1809" t="s">
        <v>83</v>
      </c>
      <c r="BT1809" s="3">
        <v>1</v>
      </c>
    </row>
    <row r="1810" spans="1:72" x14ac:dyDescent="0.25">
      <c r="A1810" t="s">
        <v>3906</v>
      </c>
      <c r="B1810" t="s">
        <v>3907</v>
      </c>
      <c r="C1810" t="s">
        <v>3908</v>
      </c>
      <c r="D1810" t="s">
        <v>74</v>
      </c>
      <c r="E1810" t="s">
        <v>21868</v>
      </c>
      <c r="F1810" t="s">
        <v>3909</v>
      </c>
      <c r="G1810" t="s">
        <v>3957</v>
      </c>
      <c r="H1810" t="s">
        <v>3950</v>
      </c>
      <c r="I1810" s="1">
        <v>44447</v>
      </c>
      <c r="J1810" s="1">
        <v>44926</v>
      </c>
      <c r="K1810" t="s">
        <v>78</v>
      </c>
      <c r="L1810" t="s">
        <v>79</v>
      </c>
      <c r="M1810" t="s">
        <v>80</v>
      </c>
      <c r="N1810" t="s">
        <v>3951</v>
      </c>
      <c r="O1810" t="s">
        <v>820</v>
      </c>
      <c r="P1810" t="s">
        <v>83</v>
      </c>
      <c r="Q1810" t="s">
        <v>3952</v>
      </c>
      <c r="R1810" t="s">
        <v>3915</v>
      </c>
      <c r="S1810" t="s">
        <v>119</v>
      </c>
      <c r="T1810" t="s">
        <v>87</v>
      </c>
      <c r="U1810" t="s">
        <v>88</v>
      </c>
      <c r="V1810" t="s">
        <v>89</v>
      </c>
      <c r="W1810" t="s">
        <v>78</v>
      </c>
      <c r="X1810" t="s">
        <v>120</v>
      </c>
      <c r="Y1810" t="s">
        <v>91</v>
      </c>
      <c r="Z1810" t="s">
        <v>92</v>
      </c>
      <c r="AA1810" s="1">
        <v>44566</v>
      </c>
      <c r="AB1810" s="2">
        <v>9318</v>
      </c>
      <c r="AC1810" s="2">
        <v>4819</v>
      </c>
      <c r="AD1810" s="2"/>
      <c r="AE1810" s="2"/>
      <c r="AF1810" s="2"/>
      <c r="AG1810">
        <v>0</v>
      </c>
      <c r="AH1810" s="3">
        <v>2180</v>
      </c>
      <c r="AI1810" s="3">
        <v>1347</v>
      </c>
      <c r="AJ1810" s="3">
        <v>0</v>
      </c>
      <c r="AK1810" s="3">
        <v>0</v>
      </c>
      <c r="AL1810" s="3">
        <v>0</v>
      </c>
      <c r="AM1810" t="s">
        <v>3958</v>
      </c>
      <c r="AN1810" t="s">
        <v>3959</v>
      </c>
      <c r="AO1810" t="s">
        <v>3906</v>
      </c>
      <c r="AP1810" t="s">
        <v>3907</v>
      </c>
      <c r="AQ1810" t="s">
        <v>83</v>
      </c>
      <c r="AR1810" t="s">
        <v>3918</v>
      </c>
      <c r="AS1810" t="s">
        <v>83</v>
      </c>
      <c r="AT1810" t="s">
        <v>96</v>
      </c>
      <c r="AU1810" t="s">
        <v>3919</v>
      </c>
      <c r="AV1810" t="s">
        <v>3920</v>
      </c>
      <c r="AW1810" t="s">
        <v>99</v>
      </c>
      <c r="AX1810" t="s">
        <v>359</v>
      </c>
      <c r="AY1810" t="s">
        <v>3954</v>
      </c>
      <c r="AZ1810" t="s">
        <v>3955</v>
      </c>
      <c r="BA1810" t="s">
        <v>103</v>
      </c>
      <c r="BB1810" t="s">
        <v>3956</v>
      </c>
      <c r="BC1810" s="4"/>
      <c r="BD1810" t="s">
        <v>83</v>
      </c>
      <c r="BE1810" t="s">
        <v>105</v>
      </c>
      <c r="BF1810" t="s">
        <v>106</v>
      </c>
      <c r="BG1810" t="s">
        <v>107</v>
      </c>
      <c r="BH1810" t="s">
        <v>123</v>
      </c>
      <c r="BI1810" t="s">
        <v>124</v>
      </c>
      <c r="BJ1810" s="2">
        <v>0</v>
      </c>
      <c r="BK1810" t="s">
        <v>78</v>
      </c>
      <c r="BL1810" t="s">
        <v>90</v>
      </c>
      <c r="BM1810" t="s">
        <v>83</v>
      </c>
      <c r="BN1810" t="s">
        <v>83</v>
      </c>
      <c r="BO1810" t="s">
        <v>83</v>
      </c>
      <c r="BP1810" t="s">
        <v>83</v>
      </c>
      <c r="BQ1810" t="s">
        <v>83</v>
      </c>
      <c r="BR1810" t="s">
        <v>83</v>
      </c>
      <c r="BS1810" t="s">
        <v>83</v>
      </c>
      <c r="BT1810" s="3">
        <v>1</v>
      </c>
    </row>
    <row r="1811" spans="1:72" x14ac:dyDescent="0.25">
      <c r="A1811" t="s">
        <v>3906</v>
      </c>
      <c r="B1811" t="s">
        <v>3907</v>
      </c>
      <c r="C1811" t="s">
        <v>3908</v>
      </c>
      <c r="D1811" t="s">
        <v>74</v>
      </c>
      <c r="E1811" t="s">
        <v>21868</v>
      </c>
      <c r="F1811" t="s">
        <v>3909</v>
      </c>
      <c r="G1811" t="s">
        <v>3960</v>
      </c>
      <c r="H1811" t="s">
        <v>3961</v>
      </c>
      <c r="I1811" s="1">
        <v>44197</v>
      </c>
      <c r="J1811" s="1">
        <v>44926</v>
      </c>
      <c r="K1811" t="s">
        <v>78</v>
      </c>
      <c r="L1811" t="s">
        <v>79</v>
      </c>
      <c r="M1811" t="s">
        <v>80</v>
      </c>
      <c r="N1811" t="s">
        <v>3962</v>
      </c>
      <c r="O1811" t="s">
        <v>155</v>
      </c>
      <c r="P1811" t="s">
        <v>156</v>
      </c>
      <c r="Q1811" t="s">
        <v>3963</v>
      </c>
      <c r="R1811" t="s">
        <v>3915</v>
      </c>
      <c r="S1811" t="s">
        <v>150</v>
      </c>
      <c r="T1811" t="s">
        <v>87</v>
      </c>
      <c r="U1811" t="s">
        <v>88</v>
      </c>
      <c r="V1811" t="s">
        <v>89</v>
      </c>
      <c r="W1811" t="s">
        <v>78</v>
      </c>
      <c r="X1811" t="s">
        <v>120</v>
      </c>
      <c r="Y1811" t="s">
        <v>91</v>
      </c>
      <c r="Z1811" t="s">
        <v>92</v>
      </c>
      <c r="AA1811" s="1">
        <v>44567</v>
      </c>
      <c r="AB1811" s="2">
        <v>67</v>
      </c>
      <c r="AC1811" s="2">
        <v>76</v>
      </c>
      <c r="AD1811" s="2"/>
      <c r="AE1811" s="2"/>
      <c r="AF1811" s="2"/>
      <c r="AG1811">
        <v>0</v>
      </c>
      <c r="AH1811" s="3">
        <v>66</v>
      </c>
      <c r="AI1811" s="3">
        <v>76</v>
      </c>
      <c r="AJ1811" s="3">
        <v>0</v>
      </c>
      <c r="AK1811" s="3">
        <v>0</v>
      </c>
      <c r="AL1811" s="3">
        <v>0</v>
      </c>
      <c r="AM1811" t="s">
        <v>3964</v>
      </c>
      <c r="AN1811" t="s">
        <v>3917</v>
      </c>
      <c r="AO1811" t="s">
        <v>3906</v>
      </c>
      <c r="AP1811" t="s">
        <v>3907</v>
      </c>
      <c r="AQ1811" t="s">
        <v>83</v>
      </c>
      <c r="AR1811" t="s">
        <v>3918</v>
      </c>
      <c r="AS1811" t="s">
        <v>83</v>
      </c>
      <c r="AT1811" t="s">
        <v>96</v>
      </c>
      <c r="AU1811" t="s">
        <v>3919</v>
      </c>
      <c r="AV1811" t="s">
        <v>3920</v>
      </c>
      <c r="AW1811" t="s">
        <v>99</v>
      </c>
      <c r="AX1811" t="s">
        <v>100</v>
      </c>
      <c r="AY1811" t="s">
        <v>3917</v>
      </c>
      <c r="AZ1811" t="s">
        <v>83</v>
      </c>
      <c r="BA1811" t="s">
        <v>103</v>
      </c>
      <c r="BB1811" t="s">
        <v>3965</v>
      </c>
      <c r="BC1811" s="4"/>
      <c r="BD1811" t="s">
        <v>83</v>
      </c>
      <c r="BE1811" t="s">
        <v>105</v>
      </c>
      <c r="BF1811" t="s">
        <v>106</v>
      </c>
      <c r="BG1811" t="s">
        <v>107</v>
      </c>
      <c r="BH1811" t="s">
        <v>108</v>
      </c>
      <c r="BI1811" t="s">
        <v>109</v>
      </c>
      <c r="BJ1811" s="2">
        <v>0</v>
      </c>
      <c r="BK1811" t="s">
        <v>90</v>
      </c>
      <c r="BL1811" t="s">
        <v>78</v>
      </c>
      <c r="BM1811" t="s">
        <v>83</v>
      </c>
      <c r="BN1811" t="s">
        <v>83</v>
      </c>
      <c r="BO1811" t="s">
        <v>83</v>
      </c>
      <c r="BP1811" t="s">
        <v>83</v>
      </c>
      <c r="BQ1811" t="s">
        <v>83</v>
      </c>
      <c r="BR1811" t="s">
        <v>83</v>
      </c>
      <c r="BS1811" t="s">
        <v>83</v>
      </c>
      <c r="BT1811" s="3">
        <v>1</v>
      </c>
    </row>
    <row r="1812" spans="1:72" x14ac:dyDescent="0.25">
      <c r="A1812" t="s">
        <v>3906</v>
      </c>
      <c r="B1812" t="s">
        <v>3907</v>
      </c>
      <c r="C1812" t="s">
        <v>3908</v>
      </c>
      <c r="D1812" t="s">
        <v>74</v>
      </c>
      <c r="E1812" t="s">
        <v>21868</v>
      </c>
      <c r="F1812" t="s">
        <v>3909</v>
      </c>
      <c r="G1812" t="s">
        <v>3966</v>
      </c>
      <c r="H1812" t="s">
        <v>3967</v>
      </c>
      <c r="I1812" s="1">
        <v>44197</v>
      </c>
      <c r="J1812" s="1">
        <v>44926</v>
      </c>
      <c r="K1812" t="s">
        <v>78</v>
      </c>
      <c r="L1812" t="s">
        <v>79</v>
      </c>
      <c r="M1812" t="s">
        <v>80</v>
      </c>
      <c r="N1812" t="s">
        <v>3962</v>
      </c>
      <c r="O1812" t="s">
        <v>155</v>
      </c>
      <c r="P1812" t="s">
        <v>156</v>
      </c>
      <c r="Q1812" t="s">
        <v>3963</v>
      </c>
      <c r="R1812" t="s">
        <v>3915</v>
      </c>
      <c r="S1812" t="s">
        <v>150</v>
      </c>
      <c r="T1812" t="s">
        <v>87</v>
      </c>
      <c r="U1812" t="s">
        <v>88</v>
      </c>
      <c r="V1812" t="s">
        <v>89</v>
      </c>
      <c r="W1812" t="s">
        <v>78</v>
      </c>
      <c r="X1812" t="s">
        <v>120</v>
      </c>
      <c r="Y1812" t="s">
        <v>91</v>
      </c>
      <c r="Z1812" t="s">
        <v>92</v>
      </c>
      <c r="AA1812" s="1">
        <v>44567</v>
      </c>
      <c r="AB1812" s="2">
        <v>238</v>
      </c>
      <c r="AC1812" s="2">
        <v>274</v>
      </c>
      <c r="AD1812" s="2"/>
      <c r="AE1812" s="2"/>
      <c r="AF1812" s="2"/>
      <c r="AG1812">
        <v>0</v>
      </c>
      <c r="AH1812" s="3">
        <v>238</v>
      </c>
      <c r="AI1812" s="3">
        <v>274</v>
      </c>
      <c r="AJ1812" s="3">
        <v>0</v>
      </c>
      <c r="AK1812" s="3">
        <v>0</v>
      </c>
      <c r="AL1812" s="3">
        <v>0</v>
      </c>
      <c r="AM1812" t="s">
        <v>3968</v>
      </c>
      <c r="AN1812" t="s">
        <v>3917</v>
      </c>
      <c r="AO1812" t="s">
        <v>3906</v>
      </c>
      <c r="AP1812" t="s">
        <v>3907</v>
      </c>
      <c r="AQ1812" t="s">
        <v>83</v>
      </c>
      <c r="AR1812" t="s">
        <v>3918</v>
      </c>
      <c r="AS1812" t="s">
        <v>83</v>
      </c>
      <c r="AT1812" t="s">
        <v>96</v>
      </c>
      <c r="AU1812" t="s">
        <v>3919</v>
      </c>
      <c r="AV1812" t="s">
        <v>3920</v>
      </c>
      <c r="AW1812" t="s">
        <v>99</v>
      </c>
      <c r="AX1812" t="s">
        <v>100</v>
      </c>
      <c r="AY1812" t="s">
        <v>3917</v>
      </c>
      <c r="AZ1812" t="s">
        <v>83</v>
      </c>
      <c r="BA1812" t="s">
        <v>103</v>
      </c>
      <c r="BB1812" t="s">
        <v>3969</v>
      </c>
      <c r="BC1812" s="4"/>
      <c r="BD1812" t="s">
        <v>83</v>
      </c>
      <c r="BE1812" t="s">
        <v>105</v>
      </c>
      <c r="BF1812" t="s">
        <v>106</v>
      </c>
      <c r="BG1812" t="s">
        <v>107</v>
      </c>
      <c r="BH1812" t="s">
        <v>108</v>
      </c>
      <c r="BI1812" t="s">
        <v>109</v>
      </c>
      <c r="BJ1812" s="2">
        <v>0</v>
      </c>
      <c r="BK1812" t="s">
        <v>90</v>
      </c>
      <c r="BL1812" t="s">
        <v>78</v>
      </c>
      <c r="BM1812" t="s">
        <v>83</v>
      </c>
      <c r="BN1812" t="s">
        <v>83</v>
      </c>
      <c r="BO1812" t="s">
        <v>83</v>
      </c>
      <c r="BP1812" t="s">
        <v>83</v>
      </c>
      <c r="BQ1812" t="s">
        <v>83</v>
      </c>
      <c r="BR1812" t="s">
        <v>83</v>
      </c>
      <c r="BS1812" t="s">
        <v>83</v>
      </c>
      <c r="BT1812" s="3">
        <v>1</v>
      </c>
    </row>
    <row r="1813" spans="1:72" x14ac:dyDescent="0.25">
      <c r="A1813" t="s">
        <v>3906</v>
      </c>
      <c r="B1813" t="s">
        <v>3907</v>
      </c>
      <c r="C1813" t="s">
        <v>3908</v>
      </c>
      <c r="D1813" t="s">
        <v>74</v>
      </c>
      <c r="E1813" t="s">
        <v>21868</v>
      </c>
      <c r="F1813" t="s">
        <v>3909</v>
      </c>
      <c r="G1813" t="s">
        <v>3970</v>
      </c>
      <c r="H1813" t="s">
        <v>3971</v>
      </c>
      <c r="I1813" s="1">
        <v>44197</v>
      </c>
      <c r="J1813" s="1">
        <v>44926</v>
      </c>
      <c r="K1813" t="s">
        <v>78</v>
      </c>
      <c r="L1813" t="s">
        <v>79</v>
      </c>
      <c r="M1813" t="s">
        <v>80</v>
      </c>
      <c r="N1813" t="s">
        <v>3972</v>
      </c>
      <c r="O1813" t="s">
        <v>462</v>
      </c>
      <c r="P1813" t="s">
        <v>156</v>
      </c>
      <c r="Q1813" t="s">
        <v>3973</v>
      </c>
      <c r="R1813" t="s">
        <v>3915</v>
      </c>
      <c r="S1813" t="s">
        <v>150</v>
      </c>
      <c r="T1813" t="s">
        <v>87</v>
      </c>
      <c r="U1813" t="s">
        <v>88</v>
      </c>
      <c r="V1813" t="s">
        <v>89</v>
      </c>
      <c r="W1813" t="s">
        <v>78</v>
      </c>
      <c r="X1813" t="s">
        <v>120</v>
      </c>
      <c r="Y1813" t="s">
        <v>91</v>
      </c>
      <c r="Z1813" t="s">
        <v>92</v>
      </c>
      <c r="AA1813" s="1">
        <v>44566</v>
      </c>
      <c r="AB1813" s="2">
        <v>124</v>
      </c>
      <c r="AC1813" s="2">
        <v>275</v>
      </c>
      <c r="AD1813" s="2"/>
      <c r="AE1813" s="2"/>
      <c r="AF1813" s="2"/>
      <c r="AG1813">
        <v>0</v>
      </c>
      <c r="AH1813" s="3">
        <v>124</v>
      </c>
      <c r="AI1813" s="3">
        <v>275</v>
      </c>
      <c r="AJ1813" s="3">
        <v>0</v>
      </c>
      <c r="AK1813" s="3">
        <v>0</v>
      </c>
      <c r="AL1813" s="3">
        <v>0</v>
      </c>
      <c r="AM1813" t="s">
        <v>3974</v>
      </c>
      <c r="AN1813" t="s">
        <v>3917</v>
      </c>
      <c r="AO1813" t="s">
        <v>3906</v>
      </c>
      <c r="AP1813" t="s">
        <v>3907</v>
      </c>
      <c r="AQ1813" t="s">
        <v>83</v>
      </c>
      <c r="AR1813" t="s">
        <v>3918</v>
      </c>
      <c r="AS1813" t="s">
        <v>83</v>
      </c>
      <c r="AT1813" t="s">
        <v>96</v>
      </c>
      <c r="AU1813" t="s">
        <v>3919</v>
      </c>
      <c r="AV1813" t="s">
        <v>3920</v>
      </c>
      <c r="AW1813" t="s">
        <v>99</v>
      </c>
      <c r="AX1813" t="s">
        <v>100</v>
      </c>
      <c r="AY1813" t="s">
        <v>3917</v>
      </c>
      <c r="AZ1813" t="s">
        <v>83</v>
      </c>
      <c r="BA1813" t="s">
        <v>103</v>
      </c>
      <c r="BB1813" t="s">
        <v>3975</v>
      </c>
      <c r="BC1813" s="4"/>
      <c r="BD1813" t="s">
        <v>83</v>
      </c>
      <c r="BE1813" t="s">
        <v>105</v>
      </c>
      <c r="BF1813" t="s">
        <v>106</v>
      </c>
      <c r="BG1813" t="s">
        <v>107</v>
      </c>
      <c r="BH1813" t="s">
        <v>108</v>
      </c>
      <c r="BI1813" t="s">
        <v>109</v>
      </c>
      <c r="BJ1813" s="2">
        <v>0</v>
      </c>
      <c r="BK1813" t="s">
        <v>90</v>
      </c>
      <c r="BL1813" t="s">
        <v>78</v>
      </c>
      <c r="BM1813" t="s">
        <v>83</v>
      </c>
      <c r="BN1813" t="s">
        <v>83</v>
      </c>
      <c r="BO1813" t="s">
        <v>83</v>
      </c>
      <c r="BP1813" t="s">
        <v>83</v>
      </c>
      <c r="BQ1813" t="s">
        <v>83</v>
      </c>
      <c r="BR1813" t="s">
        <v>83</v>
      </c>
      <c r="BS1813" t="s">
        <v>83</v>
      </c>
      <c r="BT1813" s="3">
        <v>1</v>
      </c>
    </row>
    <row r="1814" spans="1:72" x14ac:dyDescent="0.25">
      <c r="A1814" t="s">
        <v>3906</v>
      </c>
      <c r="B1814" t="s">
        <v>3907</v>
      </c>
      <c r="C1814" t="s">
        <v>3908</v>
      </c>
      <c r="D1814" t="s">
        <v>74</v>
      </c>
      <c r="E1814" t="s">
        <v>21868</v>
      </c>
      <c r="F1814" t="s">
        <v>3909</v>
      </c>
      <c r="G1814" t="s">
        <v>3976</v>
      </c>
      <c r="H1814" t="s">
        <v>3977</v>
      </c>
      <c r="I1814" s="1">
        <v>44197</v>
      </c>
      <c r="J1814" s="1">
        <v>44926</v>
      </c>
      <c r="K1814" t="s">
        <v>78</v>
      </c>
      <c r="L1814" t="s">
        <v>79</v>
      </c>
      <c r="M1814" t="s">
        <v>80</v>
      </c>
      <c r="N1814" t="s">
        <v>3972</v>
      </c>
      <c r="O1814" t="s">
        <v>162</v>
      </c>
      <c r="P1814" t="s">
        <v>156</v>
      </c>
      <c r="Q1814" t="s">
        <v>3973</v>
      </c>
      <c r="R1814" t="s">
        <v>3915</v>
      </c>
      <c r="S1814" t="s">
        <v>150</v>
      </c>
      <c r="T1814" t="s">
        <v>87</v>
      </c>
      <c r="U1814" t="s">
        <v>88</v>
      </c>
      <c r="V1814" t="s">
        <v>89</v>
      </c>
      <c r="W1814" t="s">
        <v>78</v>
      </c>
      <c r="X1814" t="s">
        <v>120</v>
      </c>
      <c r="Y1814" t="s">
        <v>91</v>
      </c>
      <c r="Z1814" t="s">
        <v>92</v>
      </c>
      <c r="AA1814" s="1">
        <v>44566</v>
      </c>
      <c r="AB1814" s="2">
        <v>385</v>
      </c>
      <c r="AC1814" s="2">
        <v>372</v>
      </c>
      <c r="AD1814" s="2"/>
      <c r="AE1814" s="2"/>
      <c r="AF1814" s="2"/>
      <c r="AG1814">
        <v>0</v>
      </c>
      <c r="AH1814" s="3">
        <v>385</v>
      </c>
      <c r="AI1814" s="3">
        <v>372</v>
      </c>
      <c r="AJ1814" s="3">
        <v>0</v>
      </c>
      <c r="AK1814" s="3">
        <v>0</v>
      </c>
      <c r="AL1814" s="3">
        <v>0</v>
      </c>
      <c r="AM1814" t="s">
        <v>3978</v>
      </c>
      <c r="AN1814" t="s">
        <v>3917</v>
      </c>
      <c r="AO1814" t="s">
        <v>3906</v>
      </c>
      <c r="AP1814" t="s">
        <v>3907</v>
      </c>
      <c r="AQ1814" t="s">
        <v>83</v>
      </c>
      <c r="AR1814" t="s">
        <v>3918</v>
      </c>
      <c r="AS1814" t="s">
        <v>83</v>
      </c>
      <c r="AT1814" t="s">
        <v>96</v>
      </c>
      <c r="AU1814" t="s">
        <v>3919</v>
      </c>
      <c r="AV1814" t="s">
        <v>3920</v>
      </c>
      <c r="AW1814" t="s">
        <v>99</v>
      </c>
      <c r="AX1814" t="s">
        <v>100</v>
      </c>
      <c r="AY1814" t="s">
        <v>3917</v>
      </c>
      <c r="AZ1814" t="s">
        <v>83</v>
      </c>
      <c r="BA1814" t="s">
        <v>103</v>
      </c>
      <c r="BB1814" t="s">
        <v>3979</v>
      </c>
      <c r="BC1814" s="4"/>
      <c r="BD1814" t="s">
        <v>83</v>
      </c>
      <c r="BE1814" t="s">
        <v>105</v>
      </c>
      <c r="BF1814" t="s">
        <v>106</v>
      </c>
      <c r="BG1814" t="s">
        <v>107</v>
      </c>
      <c r="BH1814" t="s">
        <v>108</v>
      </c>
      <c r="BI1814" t="s">
        <v>109</v>
      </c>
      <c r="BJ1814" s="2">
        <v>0</v>
      </c>
      <c r="BK1814" t="s">
        <v>90</v>
      </c>
      <c r="BL1814" t="s">
        <v>78</v>
      </c>
      <c r="BM1814" t="s">
        <v>83</v>
      </c>
      <c r="BN1814" t="s">
        <v>83</v>
      </c>
      <c r="BO1814" t="s">
        <v>83</v>
      </c>
      <c r="BP1814" t="s">
        <v>83</v>
      </c>
      <c r="BQ1814" t="s">
        <v>83</v>
      </c>
      <c r="BR1814" t="s">
        <v>83</v>
      </c>
      <c r="BS1814" t="s">
        <v>83</v>
      </c>
      <c r="BT1814" s="3">
        <v>1</v>
      </c>
    </row>
    <row r="1815" spans="1:72" x14ac:dyDescent="0.25">
      <c r="A1815" t="s">
        <v>3906</v>
      </c>
      <c r="B1815" t="s">
        <v>3907</v>
      </c>
      <c r="C1815" t="s">
        <v>3908</v>
      </c>
      <c r="D1815" t="s">
        <v>74</v>
      </c>
      <c r="E1815" t="s">
        <v>21868</v>
      </c>
      <c r="F1815" t="s">
        <v>3909</v>
      </c>
      <c r="G1815" t="s">
        <v>3980</v>
      </c>
      <c r="H1815" t="s">
        <v>3981</v>
      </c>
      <c r="I1815" s="1">
        <v>44197</v>
      </c>
      <c r="J1815" s="1">
        <v>44926</v>
      </c>
      <c r="K1815" t="s">
        <v>78</v>
      </c>
      <c r="L1815" t="s">
        <v>79</v>
      </c>
      <c r="M1815" t="s">
        <v>80</v>
      </c>
      <c r="N1815" t="s">
        <v>3972</v>
      </c>
      <c r="O1815" t="s">
        <v>155</v>
      </c>
      <c r="P1815" t="s">
        <v>156</v>
      </c>
      <c r="Q1815" t="s">
        <v>3973</v>
      </c>
      <c r="R1815" t="s">
        <v>3915</v>
      </c>
      <c r="S1815" t="s">
        <v>150</v>
      </c>
      <c r="T1815" t="s">
        <v>87</v>
      </c>
      <c r="U1815" t="s">
        <v>88</v>
      </c>
      <c r="V1815" t="s">
        <v>89</v>
      </c>
      <c r="W1815" t="s">
        <v>78</v>
      </c>
      <c r="X1815" t="s">
        <v>120</v>
      </c>
      <c r="Y1815" t="s">
        <v>91</v>
      </c>
      <c r="Z1815" t="s">
        <v>92</v>
      </c>
      <c r="AA1815" s="1">
        <v>44567</v>
      </c>
      <c r="AB1815" s="2">
        <v>209</v>
      </c>
      <c r="AC1815" s="2">
        <v>220</v>
      </c>
      <c r="AD1815" s="2"/>
      <c r="AE1815" s="2"/>
      <c r="AF1815" s="2"/>
      <c r="AG1815">
        <v>0</v>
      </c>
      <c r="AH1815" s="3">
        <v>209</v>
      </c>
      <c r="AI1815" s="3">
        <v>220</v>
      </c>
      <c r="AJ1815" s="3">
        <v>0</v>
      </c>
      <c r="AK1815" s="3">
        <v>0</v>
      </c>
      <c r="AL1815" s="3">
        <v>0</v>
      </c>
      <c r="AM1815" t="s">
        <v>3982</v>
      </c>
      <c r="AN1815" t="s">
        <v>3917</v>
      </c>
      <c r="AO1815" t="s">
        <v>3906</v>
      </c>
      <c r="AP1815" t="s">
        <v>3907</v>
      </c>
      <c r="AQ1815" t="s">
        <v>83</v>
      </c>
      <c r="AR1815" t="s">
        <v>3918</v>
      </c>
      <c r="AS1815" t="s">
        <v>83</v>
      </c>
      <c r="AT1815" t="s">
        <v>96</v>
      </c>
      <c r="AU1815" t="s">
        <v>3919</v>
      </c>
      <c r="AV1815" t="s">
        <v>3920</v>
      </c>
      <c r="AW1815" t="s">
        <v>99</v>
      </c>
      <c r="AX1815" t="s">
        <v>100</v>
      </c>
      <c r="AY1815" t="s">
        <v>3917</v>
      </c>
      <c r="AZ1815" t="s">
        <v>83</v>
      </c>
      <c r="BA1815" t="s">
        <v>103</v>
      </c>
      <c r="BB1815" t="s">
        <v>3983</v>
      </c>
      <c r="BC1815" s="4"/>
      <c r="BD1815" t="s">
        <v>83</v>
      </c>
      <c r="BE1815" t="s">
        <v>105</v>
      </c>
      <c r="BF1815" t="s">
        <v>106</v>
      </c>
      <c r="BG1815" t="s">
        <v>107</v>
      </c>
      <c r="BH1815" t="s">
        <v>108</v>
      </c>
      <c r="BI1815" t="s">
        <v>109</v>
      </c>
      <c r="BJ1815" s="2">
        <v>0</v>
      </c>
      <c r="BK1815" t="s">
        <v>90</v>
      </c>
      <c r="BL1815" t="s">
        <v>78</v>
      </c>
      <c r="BM1815" t="s">
        <v>83</v>
      </c>
      <c r="BN1815" t="s">
        <v>83</v>
      </c>
      <c r="BO1815" t="s">
        <v>83</v>
      </c>
      <c r="BP1815" t="s">
        <v>83</v>
      </c>
      <c r="BQ1815" t="s">
        <v>83</v>
      </c>
      <c r="BR1815" t="s">
        <v>83</v>
      </c>
      <c r="BS1815" t="s">
        <v>83</v>
      </c>
      <c r="BT1815" s="3">
        <v>1</v>
      </c>
    </row>
    <row r="1816" spans="1:72" x14ac:dyDescent="0.25">
      <c r="A1816" t="s">
        <v>3906</v>
      </c>
      <c r="B1816" t="s">
        <v>3907</v>
      </c>
      <c r="C1816" t="s">
        <v>3908</v>
      </c>
      <c r="D1816" t="s">
        <v>74</v>
      </c>
      <c r="E1816" t="s">
        <v>21868</v>
      </c>
      <c r="F1816" t="s">
        <v>3909</v>
      </c>
      <c r="G1816" t="s">
        <v>3984</v>
      </c>
      <c r="H1816" t="s">
        <v>3985</v>
      </c>
      <c r="I1816" s="1">
        <v>44197</v>
      </c>
      <c r="J1816" s="1">
        <v>44926</v>
      </c>
      <c r="K1816" t="s">
        <v>78</v>
      </c>
      <c r="L1816" t="s">
        <v>79</v>
      </c>
      <c r="M1816" t="s">
        <v>80</v>
      </c>
      <c r="N1816" t="s">
        <v>2201</v>
      </c>
      <c r="O1816" t="s">
        <v>529</v>
      </c>
      <c r="P1816" t="s">
        <v>222</v>
      </c>
      <c r="Q1816" t="s">
        <v>3986</v>
      </c>
      <c r="R1816" t="s">
        <v>3915</v>
      </c>
      <c r="S1816" t="s">
        <v>150</v>
      </c>
      <c r="T1816" t="s">
        <v>87</v>
      </c>
      <c r="U1816" t="s">
        <v>88</v>
      </c>
      <c r="V1816" t="s">
        <v>89</v>
      </c>
      <c r="W1816" t="s">
        <v>78</v>
      </c>
      <c r="X1816" t="s">
        <v>120</v>
      </c>
      <c r="Y1816" t="s">
        <v>91</v>
      </c>
      <c r="Z1816" t="s">
        <v>92</v>
      </c>
      <c r="AA1816" s="1">
        <v>44566</v>
      </c>
      <c r="AB1816" s="2">
        <v>404</v>
      </c>
      <c r="AC1816" s="2">
        <v>373</v>
      </c>
      <c r="AD1816" s="2"/>
      <c r="AE1816" s="2"/>
      <c r="AF1816" s="2"/>
      <c r="AG1816">
        <v>0</v>
      </c>
      <c r="AH1816" s="3">
        <v>404</v>
      </c>
      <c r="AI1816" s="3">
        <v>373</v>
      </c>
      <c r="AJ1816" s="3">
        <v>0</v>
      </c>
      <c r="AK1816" s="3">
        <v>0</v>
      </c>
      <c r="AL1816" s="3">
        <v>0</v>
      </c>
      <c r="AM1816" t="s">
        <v>3987</v>
      </c>
      <c r="AN1816" t="s">
        <v>3917</v>
      </c>
      <c r="AO1816" t="s">
        <v>3906</v>
      </c>
      <c r="AP1816" t="s">
        <v>3907</v>
      </c>
      <c r="AQ1816" t="s">
        <v>83</v>
      </c>
      <c r="AR1816" t="s">
        <v>3918</v>
      </c>
      <c r="AS1816" t="s">
        <v>83</v>
      </c>
      <c r="AT1816" t="s">
        <v>96</v>
      </c>
      <c r="AU1816" t="s">
        <v>3919</v>
      </c>
      <c r="AV1816" t="s">
        <v>3920</v>
      </c>
      <c r="AW1816" t="s">
        <v>99</v>
      </c>
      <c r="AX1816" t="s">
        <v>100</v>
      </c>
      <c r="AY1816" t="s">
        <v>3917</v>
      </c>
      <c r="AZ1816" t="s">
        <v>83</v>
      </c>
      <c r="BA1816" t="s">
        <v>103</v>
      </c>
      <c r="BB1816" t="s">
        <v>3988</v>
      </c>
      <c r="BC1816" s="4"/>
      <c r="BD1816" t="s">
        <v>83</v>
      </c>
      <c r="BE1816" t="s">
        <v>105</v>
      </c>
      <c r="BF1816" t="s">
        <v>106</v>
      </c>
      <c r="BG1816" t="s">
        <v>107</v>
      </c>
      <c r="BH1816" t="s">
        <v>108</v>
      </c>
      <c r="BI1816" t="s">
        <v>109</v>
      </c>
      <c r="BJ1816" s="2">
        <v>0</v>
      </c>
      <c r="BK1816" t="s">
        <v>90</v>
      </c>
      <c r="BL1816" t="s">
        <v>78</v>
      </c>
      <c r="BM1816" t="s">
        <v>83</v>
      </c>
      <c r="BN1816" t="s">
        <v>83</v>
      </c>
      <c r="BO1816" t="s">
        <v>83</v>
      </c>
      <c r="BP1816" t="s">
        <v>83</v>
      </c>
      <c r="BQ1816" t="s">
        <v>83</v>
      </c>
      <c r="BR1816" t="s">
        <v>83</v>
      </c>
      <c r="BS1816" t="s">
        <v>83</v>
      </c>
      <c r="BT1816" s="3">
        <v>1</v>
      </c>
    </row>
    <row r="1817" spans="1:72" x14ac:dyDescent="0.25">
      <c r="A1817" t="s">
        <v>3906</v>
      </c>
      <c r="B1817" t="s">
        <v>3907</v>
      </c>
      <c r="C1817" t="s">
        <v>3908</v>
      </c>
      <c r="D1817" t="s">
        <v>74</v>
      </c>
      <c r="E1817" t="s">
        <v>21868</v>
      </c>
      <c r="F1817" t="s">
        <v>3909</v>
      </c>
      <c r="G1817" t="s">
        <v>3989</v>
      </c>
      <c r="H1817" t="s">
        <v>3990</v>
      </c>
      <c r="I1817" s="1">
        <v>44197</v>
      </c>
      <c r="J1817" s="1">
        <v>44926</v>
      </c>
      <c r="K1817" t="s">
        <v>78</v>
      </c>
      <c r="L1817" t="s">
        <v>79</v>
      </c>
      <c r="M1817" t="s">
        <v>80</v>
      </c>
      <c r="N1817" t="s">
        <v>2201</v>
      </c>
      <c r="O1817" t="s">
        <v>501</v>
      </c>
      <c r="P1817" t="s">
        <v>83</v>
      </c>
      <c r="Q1817" t="s">
        <v>3991</v>
      </c>
      <c r="R1817" t="s">
        <v>3915</v>
      </c>
      <c r="S1817" t="s">
        <v>150</v>
      </c>
      <c r="T1817" t="s">
        <v>87</v>
      </c>
      <c r="U1817" t="s">
        <v>88</v>
      </c>
      <c r="V1817" t="s">
        <v>89</v>
      </c>
      <c r="W1817" t="s">
        <v>78</v>
      </c>
      <c r="X1817" t="s">
        <v>120</v>
      </c>
      <c r="Y1817" t="s">
        <v>91</v>
      </c>
      <c r="Z1817" t="s">
        <v>92</v>
      </c>
      <c r="AA1817" s="1">
        <v>44567</v>
      </c>
      <c r="AB1817" s="2">
        <v>182</v>
      </c>
      <c r="AC1817" s="2">
        <v>184</v>
      </c>
      <c r="AD1817" s="2"/>
      <c r="AE1817" s="2"/>
      <c r="AF1817" s="2"/>
      <c r="AG1817">
        <v>0</v>
      </c>
      <c r="AH1817" s="3">
        <v>182</v>
      </c>
      <c r="AI1817" s="3">
        <v>184</v>
      </c>
      <c r="AJ1817" s="3">
        <v>0</v>
      </c>
      <c r="AK1817" s="3">
        <v>0</v>
      </c>
      <c r="AL1817" s="3">
        <v>0</v>
      </c>
      <c r="AM1817" t="s">
        <v>3992</v>
      </c>
      <c r="AN1817" t="s">
        <v>3917</v>
      </c>
      <c r="AO1817" t="s">
        <v>3906</v>
      </c>
      <c r="AP1817" t="s">
        <v>3907</v>
      </c>
      <c r="AQ1817" t="s">
        <v>83</v>
      </c>
      <c r="AR1817" t="s">
        <v>3918</v>
      </c>
      <c r="AS1817" t="s">
        <v>83</v>
      </c>
      <c r="AT1817" t="s">
        <v>96</v>
      </c>
      <c r="AU1817" t="s">
        <v>3919</v>
      </c>
      <c r="AV1817" t="s">
        <v>3920</v>
      </c>
      <c r="AW1817" t="s">
        <v>99</v>
      </c>
      <c r="AX1817" t="s">
        <v>100</v>
      </c>
      <c r="AY1817" t="s">
        <v>3917</v>
      </c>
      <c r="AZ1817" t="s">
        <v>83</v>
      </c>
      <c r="BA1817" t="s">
        <v>103</v>
      </c>
      <c r="BB1817" t="s">
        <v>3993</v>
      </c>
      <c r="BC1817" s="4"/>
      <c r="BD1817" t="s">
        <v>83</v>
      </c>
      <c r="BE1817" t="s">
        <v>105</v>
      </c>
      <c r="BF1817" t="s">
        <v>106</v>
      </c>
      <c r="BG1817" t="s">
        <v>107</v>
      </c>
      <c r="BH1817" t="s">
        <v>108</v>
      </c>
      <c r="BI1817" t="s">
        <v>109</v>
      </c>
      <c r="BJ1817" s="2">
        <v>0</v>
      </c>
      <c r="BK1817" t="s">
        <v>90</v>
      </c>
      <c r="BL1817" t="s">
        <v>78</v>
      </c>
      <c r="BM1817" t="s">
        <v>83</v>
      </c>
      <c r="BN1817" t="s">
        <v>83</v>
      </c>
      <c r="BO1817" t="s">
        <v>83</v>
      </c>
      <c r="BP1817" t="s">
        <v>83</v>
      </c>
      <c r="BQ1817" t="s">
        <v>83</v>
      </c>
      <c r="BR1817" t="s">
        <v>83</v>
      </c>
      <c r="BS1817" t="s">
        <v>83</v>
      </c>
      <c r="BT1817" s="3">
        <v>1</v>
      </c>
    </row>
    <row r="1818" spans="1:72" x14ac:dyDescent="0.25">
      <c r="A1818" t="s">
        <v>3906</v>
      </c>
      <c r="B1818" t="s">
        <v>3907</v>
      </c>
      <c r="C1818" t="s">
        <v>3908</v>
      </c>
      <c r="D1818" t="s">
        <v>74</v>
      </c>
      <c r="E1818" t="s">
        <v>21868</v>
      </c>
      <c r="F1818" t="s">
        <v>3909</v>
      </c>
      <c r="G1818" t="s">
        <v>3994</v>
      </c>
      <c r="H1818" t="s">
        <v>3995</v>
      </c>
      <c r="I1818" s="1">
        <v>44197</v>
      </c>
      <c r="J1818" s="1">
        <v>44926</v>
      </c>
      <c r="K1818" t="s">
        <v>78</v>
      </c>
      <c r="L1818" t="s">
        <v>79</v>
      </c>
      <c r="M1818" t="s">
        <v>80</v>
      </c>
      <c r="N1818" t="s">
        <v>3996</v>
      </c>
      <c r="O1818" t="s">
        <v>333</v>
      </c>
      <c r="P1818" t="s">
        <v>409</v>
      </c>
      <c r="Q1818" t="s">
        <v>3997</v>
      </c>
      <c r="R1818" t="s">
        <v>3915</v>
      </c>
      <c r="S1818" t="s">
        <v>119</v>
      </c>
      <c r="T1818" t="s">
        <v>87</v>
      </c>
      <c r="U1818" t="s">
        <v>88</v>
      </c>
      <c r="V1818" t="s">
        <v>89</v>
      </c>
      <c r="W1818" t="s">
        <v>78</v>
      </c>
      <c r="X1818" t="s">
        <v>120</v>
      </c>
      <c r="Y1818" t="s">
        <v>91</v>
      </c>
      <c r="Z1818" t="s">
        <v>92</v>
      </c>
      <c r="AA1818" s="1">
        <v>44566</v>
      </c>
      <c r="AB1818" s="2">
        <v>16096</v>
      </c>
      <c r="AC1818" s="2">
        <v>15521</v>
      </c>
      <c r="AD1818" s="2"/>
      <c r="AE1818" s="2"/>
      <c r="AF1818" s="2"/>
      <c r="AG1818">
        <v>0</v>
      </c>
      <c r="AH1818" s="3">
        <v>16096</v>
      </c>
      <c r="AI1818" s="3">
        <v>15521</v>
      </c>
      <c r="AJ1818" s="3">
        <v>0</v>
      </c>
      <c r="AK1818" s="3">
        <v>0</v>
      </c>
      <c r="AL1818" s="3">
        <v>0</v>
      </c>
      <c r="AM1818" t="s">
        <v>3998</v>
      </c>
      <c r="AN1818" t="s">
        <v>3917</v>
      </c>
      <c r="AO1818" t="s">
        <v>3906</v>
      </c>
      <c r="AP1818" t="s">
        <v>3907</v>
      </c>
      <c r="AQ1818" t="s">
        <v>83</v>
      </c>
      <c r="AR1818" t="s">
        <v>3918</v>
      </c>
      <c r="AS1818" t="s">
        <v>83</v>
      </c>
      <c r="AT1818" t="s">
        <v>96</v>
      </c>
      <c r="AU1818" t="s">
        <v>3919</v>
      </c>
      <c r="AV1818" t="s">
        <v>3920</v>
      </c>
      <c r="AW1818" t="s">
        <v>99</v>
      </c>
      <c r="AX1818" t="s">
        <v>100</v>
      </c>
      <c r="AY1818" t="s">
        <v>3917</v>
      </c>
      <c r="AZ1818" t="s">
        <v>83</v>
      </c>
      <c r="BA1818" t="s">
        <v>103</v>
      </c>
      <c r="BB1818" t="s">
        <v>3999</v>
      </c>
      <c r="BC1818" s="4"/>
      <c r="BD1818" t="s">
        <v>83</v>
      </c>
      <c r="BE1818" t="s">
        <v>105</v>
      </c>
      <c r="BF1818" t="s">
        <v>106</v>
      </c>
      <c r="BG1818" t="s">
        <v>107</v>
      </c>
      <c r="BH1818" t="s">
        <v>509</v>
      </c>
      <c r="BI1818" t="s">
        <v>510</v>
      </c>
      <c r="BJ1818" s="2">
        <v>0</v>
      </c>
      <c r="BK1818" t="s">
        <v>90</v>
      </c>
      <c r="BL1818" t="s">
        <v>78</v>
      </c>
      <c r="BM1818" t="s">
        <v>83</v>
      </c>
      <c r="BN1818" t="s">
        <v>83</v>
      </c>
      <c r="BO1818" t="s">
        <v>83</v>
      </c>
      <c r="BP1818" t="s">
        <v>83</v>
      </c>
      <c r="BQ1818" t="s">
        <v>83</v>
      </c>
      <c r="BR1818" t="s">
        <v>83</v>
      </c>
      <c r="BS1818" t="s">
        <v>83</v>
      </c>
      <c r="BT1818" s="3">
        <v>1</v>
      </c>
    </row>
    <row r="1819" spans="1:72" x14ac:dyDescent="0.25">
      <c r="A1819" t="s">
        <v>3906</v>
      </c>
      <c r="B1819" t="s">
        <v>3907</v>
      </c>
      <c r="C1819" t="s">
        <v>3908</v>
      </c>
      <c r="D1819" t="s">
        <v>74</v>
      </c>
      <c r="E1819" t="s">
        <v>21868</v>
      </c>
      <c r="F1819" t="s">
        <v>3909</v>
      </c>
      <c r="G1819" t="s">
        <v>4000</v>
      </c>
      <c r="H1819" t="s">
        <v>4001</v>
      </c>
      <c r="I1819" s="1">
        <v>44197</v>
      </c>
      <c r="J1819" s="1">
        <v>44926</v>
      </c>
      <c r="K1819" t="s">
        <v>78</v>
      </c>
      <c r="L1819" t="s">
        <v>79</v>
      </c>
      <c r="M1819" t="s">
        <v>80</v>
      </c>
      <c r="N1819" t="s">
        <v>2510</v>
      </c>
      <c r="O1819" t="s">
        <v>117</v>
      </c>
      <c r="P1819" t="s">
        <v>156</v>
      </c>
      <c r="Q1819" t="s">
        <v>4002</v>
      </c>
      <c r="R1819" t="s">
        <v>3915</v>
      </c>
      <c r="S1819" t="s">
        <v>150</v>
      </c>
      <c r="T1819" t="s">
        <v>87</v>
      </c>
      <c r="U1819" t="s">
        <v>88</v>
      </c>
      <c r="V1819" t="s">
        <v>89</v>
      </c>
      <c r="W1819" t="s">
        <v>78</v>
      </c>
      <c r="X1819" t="s">
        <v>120</v>
      </c>
      <c r="Y1819" t="s">
        <v>91</v>
      </c>
      <c r="Z1819" t="s">
        <v>92</v>
      </c>
      <c r="AA1819" s="1">
        <v>44567</v>
      </c>
      <c r="AB1819" s="2">
        <v>540</v>
      </c>
      <c r="AC1819" s="2">
        <v>504</v>
      </c>
      <c r="AD1819" s="2"/>
      <c r="AE1819" s="2"/>
      <c r="AF1819" s="2"/>
      <c r="AG1819">
        <v>0</v>
      </c>
      <c r="AH1819" s="3">
        <v>540</v>
      </c>
      <c r="AI1819" s="3">
        <v>504</v>
      </c>
      <c r="AJ1819" s="3">
        <v>0</v>
      </c>
      <c r="AK1819" s="3">
        <v>0</v>
      </c>
      <c r="AL1819" s="3">
        <v>0</v>
      </c>
      <c r="AM1819" t="s">
        <v>4003</v>
      </c>
      <c r="AN1819" t="s">
        <v>3917</v>
      </c>
      <c r="AO1819" t="s">
        <v>3906</v>
      </c>
      <c r="AP1819" t="s">
        <v>3907</v>
      </c>
      <c r="AQ1819" t="s">
        <v>83</v>
      </c>
      <c r="AR1819" t="s">
        <v>3918</v>
      </c>
      <c r="AS1819" t="s">
        <v>83</v>
      </c>
      <c r="AT1819" t="s">
        <v>96</v>
      </c>
      <c r="AU1819" t="s">
        <v>3919</v>
      </c>
      <c r="AV1819" t="s">
        <v>3920</v>
      </c>
      <c r="AW1819" t="s">
        <v>99</v>
      </c>
      <c r="AX1819" t="s">
        <v>100</v>
      </c>
      <c r="AY1819" t="s">
        <v>3917</v>
      </c>
      <c r="AZ1819" t="s">
        <v>83</v>
      </c>
      <c r="BA1819" t="s">
        <v>103</v>
      </c>
      <c r="BB1819" t="s">
        <v>4004</v>
      </c>
      <c r="BC1819" s="4"/>
      <c r="BD1819" t="s">
        <v>83</v>
      </c>
      <c r="BE1819" t="s">
        <v>105</v>
      </c>
      <c r="BF1819" t="s">
        <v>106</v>
      </c>
      <c r="BG1819" t="s">
        <v>107</v>
      </c>
      <c r="BH1819" t="s">
        <v>108</v>
      </c>
      <c r="BI1819" t="s">
        <v>109</v>
      </c>
      <c r="BJ1819" s="2">
        <v>0</v>
      </c>
      <c r="BK1819" t="s">
        <v>90</v>
      </c>
      <c r="BL1819" t="s">
        <v>78</v>
      </c>
      <c r="BM1819" t="s">
        <v>83</v>
      </c>
      <c r="BN1819" t="s">
        <v>83</v>
      </c>
      <c r="BO1819" t="s">
        <v>83</v>
      </c>
      <c r="BP1819" t="s">
        <v>83</v>
      </c>
      <c r="BQ1819" t="s">
        <v>83</v>
      </c>
      <c r="BR1819" t="s">
        <v>83</v>
      </c>
      <c r="BS1819" t="s">
        <v>83</v>
      </c>
      <c r="BT1819" s="3">
        <v>1</v>
      </c>
    </row>
    <row r="1820" spans="1:72" x14ac:dyDescent="0.25">
      <c r="A1820" t="s">
        <v>3906</v>
      </c>
      <c r="B1820" t="s">
        <v>3907</v>
      </c>
      <c r="C1820" t="s">
        <v>3908</v>
      </c>
      <c r="D1820" t="s">
        <v>74</v>
      </c>
      <c r="E1820" t="s">
        <v>21868</v>
      </c>
      <c r="F1820" t="s">
        <v>3909</v>
      </c>
      <c r="G1820" t="s">
        <v>4005</v>
      </c>
      <c r="H1820" t="s">
        <v>4006</v>
      </c>
      <c r="I1820" s="1">
        <v>44197</v>
      </c>
      <c r="J1820" s="1">
        <v>44926</v>
      </c>
      <c r="K1820" t="s">
        <v>78</v>
      </c>
      <c r="L1820" t="s">
        <v>79</v>
      </c>
      <c r="M1820" t="s">
        <v>80</v>
      </c>
      <c r="N1820" t="s">
        <v>4007</v>
      </c>
      <c r="O1820" t="s">
        <v>250</v>
      </c>
      <c r="P1820" t="s">
        <v>235</v>
      </c>
      <c r="Q1820" t="s">
        <v>4008</v>
      </c>
      <c r="R1820" t="s">
        <v>3915</v>
      </c>
      <c r="S1820" t="s">
        <v>150</v>
      </c>
      <c r="T1820" t="s">
        <v>87</v>
      </c>
      <c r="U1820" t="s">
        <v>88</v>
      </c>
      <c r="V1820" t="s">
        <v>89</v>
      </c>
      <c r="W1820" t="s">
        <v>78</v>
      </c>
      <c r="X1820" t="s">
        <v>120</v>
      </c>
      <c r="Y1820" t="s">
        <v>91</v>
      </c>
      <c r="Z1820" t="s">
        <v>92</v>
      </c>
      <c r="AA1820" s="1">
        <v>44566</v>
      </c>
      <c r="AB1820" s="2">
        <v>324</v>
      </c>
      <c r="AC1820" s="2">
        <v>297</v>
      </c>
      <c r="AD1820" s="2"/>
      <c r="AE1820" s="2"/>
      <c r="AF1820" s="2"/>
      <c r="AG1820">
        <v>0</v>
      </c>
      <c r="AH1820" s="3">
        <v>324</v>
      </c>
      <c r="AI1820" s="3">
        <v>297</v>
      </c>
      <c r="AJ1820" s="3">
        <v>0</v>
      </c>
      <c r="AK1820" s="3">
        <v>0</v>
      </c>
      <c r="AL1820" s="3">
        <v>0</v>
      </c>
      <c r="AM1820" t="s">
        <v>4009</v>
      </c>
      <c r="AN1820" t="s">
        <v>3917</v>
      </c>
      <c r="AO1820" t="s">
        <v>3906</v>
      </c>
      <c r="AP1820" t="s">
        <v>3907</v>
      </c>
      <c r="AQ1820" t="s">
        <v>83</v>
      </c>
      <c r="AR1820" t="s">
        <v>3918</v>
      </c>
      <c r="AS1820" t="s">
        <v>83</v>
      </c>
      <c r="AT1820" t="s">
        <v>96</v>
      </c>
      <c r="AU1820" t="s">
        <v>3919</v>
      </c>
      <c r="AV1820" t="s">
        <v>3920</v>
      </c>
      <c r="AW1820" t="s">
        <v>99</v>
      </c>
      <c r="AX1820" t="s">
        <v>100</v>
      </c>
      <c r="AY1820" t="s">
        <v>3917</v>
      </c>
      <c r="AZ1820" t="s">
        <v>83</v>
      </c>
      <c r="BA1820" t="s">
        <v>103</v>
      </c>
      <c r="BB1820" t="s">
        <v>4010</v>
      </c>
      <c r="BC1820" s="4"/>
      <c r="BD1820" t="s">
        <v>83</v>
      </c>
      <c r="BE1820" t="s">
        <v>105</v>
      </c>
      <c r="BF1820" t="s">
        <v>106</v>
      </c>
      <c r="BG1820" t="s">
        <v>107</v>
      </c>
      <c r="BH1820" t="s">
        <v>108</v>
      </c>
      <c r="BI1820" t="s">
        <v>109</v>
      </c>
      <c r="BJ1820" s="2">
        <v>0</v>
      </c>
      <c r="BK1820" t="s">
        <v>90</v>
      </c>
      <c r="BL1820" t="s">
        <v>78</v>
      </c>
      <c r="BM1820" t="s">
        <v>83</v>
      </c>
      <c r="BN1820" t="s">
        <v>83</v>
      </c>
      <c r="BO1820" t="s">
        <v>83</v>
      </c>
      <c r="BP1820" t="s">
        <v>83</v>
      </c>
      <c r="BQ1820" t="s">
        <v>83</v>
      </c>
      <c r="BR1820" t="s">
        <v>83</v>
      </c>
      <c r="BS1820" t="s">
        <v>83</v>
      </c>
      <c r="BT1820" s="3">
        <v>1</v>
      </c>
    </row>
    <row r="1821" spans="1:72" x14ac:dyDescent="0.25">
      <c r="A1821" t="s">
        <v>3906</v>
      </c>
      <c r="B1821" t="s">
        <v>3907</v>
      </c>
      <c r="C1821" t="s">
        <v>3908</v>
      </c>
      <c r="D1821" t="s">
        <v>74</v>
      </c>
      <c r="E1821" t="s">
        <v>21868</v>
      </c>
      <c r="F1821" t="s">
        <v>3909</v>
      </c>
      <c r="G1821" t="s">
        <v>4011</v>
      </c>
      <c r="H1821" t="s">
        <v>4012</v>
      </c>
      <c r="I1821" s="1">
        <v>44197</v>
      </c>
      <c r="J1821" s="1">
        <v>44926</v>
      </c>
      <c r="K1821" t="s">
        <v>78</v>
      </c>
      <c r="L1821" t="s">
        <v>79</v>
      </c>
      <c r="M1821" t="s">
        <v>80</v>
      </c>
      <c r="N1821" t="s">
        <v>4013</v>
      </c>
      <c r="O1821" t="s">
        <v>162</v>
      </c>
      <c r="P1821" t="s">
        <v>222</v>
      </c>
      <c r="Q1821" t="s">
        <v>4014</v>
      </c>
      <c r="R1821" t="s">
        <v>3915</v>
      </c>
      <c r="S1821" t="s">
        <v>150</v>
      </c>
      <c r="T1821" t="s">
        <v>87</v>
      </c>
      <c r="U1821" t="s">
        <v>88</v>
      </c>
      <c r="V1821" t="s">
        <v>89</v>
      </c>
      <c r="W1821" t="s">
        <v>78</v>
      </c>
      <c r="X1821" t="s">
        <v>120</v>
      </c>
      <c r="Y1821" t="s">
        <v>91</v>
      </c>
      <c r="Z1821" t="s">
        <v>92</v>
      </c>
      <c r="AA1821" s="1">
        <v>44567</v>
      </c>
      <c r="AB1821" s="2">
        <v>135</v>
      </c>
      <c r="AC1821" s="2">
        <v>137</v>
      </c>
      <c r="AD1821" s="2"/>
      <c r="AE1821" s="2"/>
      <c r="AF1821" s="2"/>
      <c r="AG1821">
        <v>0</v>
      </c>
      <c r="AH1821" s="3">
        <v>135</v>
      </c>
      <c r="AI1821" s="3">
        <v>137</v>
      </c>
      <c r="AJ1821" s="3">
        <v>0</v>
      </c>
      <c r="AK1821" s="3">
        <v>0</v>
      </c>
      <c r="AL1821" s="3">
        <v>0</v>
      </c>
      <c r="AM1821" t="s">
        <v>4015</v>
      </c>
      <c r="AN1821" t="s">
        <v>3917</v>
      </c>
      <c r="AO1821" t="s">
        <v>3906</v>
      </c>
      <c r="AP1821" t="s">
        <v>3907</v>
      </c>
      <c r="AQ1821" t="s">
        <v>83</v>
      </c>
      <c r="AR1821" t="s">
        <v>3918</v>
      </c>
      <c r="AS1821" t="s">
        <v>83</v>
      </c>
      <c r="AT1821" t="s">
        <v>96</v>
      </c>
      <c r="AU1821" t="s">
        <v>3919</v>
      </c>
      <c r="AV1821" t="s">
        <v>3920</v>
      </c>
      <c r="AW1821" t="s">
        <v>99</v>
      </c>
      <c r="AX1821" t="s">
        <v>100</v>
      </c>
      <c r="AY1821" t="s">
        <v>3917</v>
      </c>
      <c r="AZ1821" t="s">
        <v>83</v>
      </c>
      <c r="BA1821" t="s">
        <v>103</v>
      </c>
      <c r="BB1821" t="s">
        <v>4016</v>
      </c>
      <c r="BC1821" s="4"/>
      <c r="BD1821" t="s">
        <v>83</v>
      </c>
      <c r="BE1821" t="s">
        <v>105</v>
      </c>
      <c r="BF1821" t="s">
        <v>106</v>
      </c>
      <c r="BG1821" t="s">
        <v>107</v>
      </c>
      <c r="BH1821" t="s">
        <v>108</v>
      </c>
      <c r="BI1821" t="s">
        <v>109</v>
      </c>
      <c r="BJ1821" s="2">
        <v>0</v>
      </c>
      <c r="BK1821" t="s">
        <v>90</v>
      </c>
      <c r="BL1821" t="s">
        <v>78</v>
      </c>
      <c r="BM1821" t="s">
        <v>83</v>
      </c>
      <c r="BN1821" t="s">
        <v>83</v>
      </c>
      <c r="BO1821" t="s">
        <v>83</v>
      </c>
      <c r="BP1821" t="s">
        <v>83</v>
      </c>
      <c r="BQ1821" t="s">
        <v>83</v>
      </c>
      <c r="BR1821" t="s">
        <v>83</v>
      </c>
      <c r="BS1821" t="s">
        <v>83</v>
      </c>
      <c r="BT1821" s="3">
        <v>1</v>
      </c>
    </row>
    <row r="1822" spans="1:72" x14ac:dyDescent="0.25">
      <c r="A1822" t="s">
        <v>3906</v>
      </c>
      <c r="B1822" t="s">
        <v>3907</v>
      </c>
      <c r="C1822" t="s">
        <v>3908</v>
      </c>
      <c r="D1822" t="s">
        <v>74</v>
      </c>
      <c r="E1822" t="s">
        <v>21868</v>
      </c>
      <c r="F1822" t="s">
        <v>3909</v>
      </c>
      <c r="G1822" t="s">
        <v>4017</v>
      </c>
      <c r="H1822" t="s">
        <v>4018</v>
      </c>
      <c r="I1822" s="1">
        <v>44197</v>
      </c>
      <c r="J1822" s="1">
        <v>44406</v>
      </c>
      <c r="K1822" t="s">
        <v>90</v>
      </c>
      <c r="L1822" t="s">
        <v>373</v>
      </c>
      <c r="M1822" t="s">
        <v>899</v>
      </c>
      <c r="N1822" t="s">
        <v>4019</v>
      </c>
      <c r="O1822" t="s">
        <v>3395</v>
      </c>
      <c r="P1822" t="s">
        <v>83</v>
      </c>
      <c r="Q1822" t="s">
        <v>4020</v>
      </c>
      <c r="R1822" t="s">
        <v>3915</v>
      </c>
      <c r="S1822" t="s">
        <v>210</v>
      </c>
      <c r="T1822" t="s">
        <v>87</v>
      </c>
      <c r="U1822" t="s">
        <v>88</v>
      </c>
      <c r="V1822" t="s">
        <v>89</v>
      </c>
      <c r="W1822" t="s">
        <v>90</v>
      </c>
      <c r="X1822" t="s">
        <v>83</v>
      </c>
      <c r="Y1822" t="s">
        <v>91</v>
      </c>
      <c r="Z1822" t="s">
        <v>92</v>
      </c>
      <c r="AA1822" s="1">
        <v>44406</v>
      </c>
      <c r="AB1822" s="2">
        <v>38818</v>
      </c>
      <c r="AC1822" s="2">
        <v>0</v>
      </c>
      <c r="AD1822" s="2"/>
      <c r="AE1822" s="2"/>
      <c r="AF1822" s="2"/>
      <c r="AG1822">
        <v>0</v>
      </c>
      <c r="AH1822" s="3">
        <v>12638</v>
      </c>
      <c r="AI1822" s="3">
        <v>13759</v>
      </c>
      <c r="AJ1822" s="3">
        <v>0</v>
      </c>
      <c r="AK1822" s="3">
        <v>0</v>
      </c>
      <c r="AL1822" s="3">
        <v>0</v>
      </c>
      <c r="AM1822" t="s">
        <v>4021</v>
      </c>
      <c r="AN1822" t="s">
        <v>3940</v>
      </c>
      <c r="AO1822" t="s">
        <v>3906</v>
      </c>
      <c r="AP1822" t="s">
        <v>3907</v>
      </c>
      <c r="AQ1822" t="s">
        <v>83</v>
      </c>
      <c r="AR1822" t="s">
        <v>3918</v>
      </c>
      <c r="AS1822" t="s">
        <v>83</v>
      </c>
      <c r="AT1822" t="s">
        <v>96</v>
      </c>
      <c r="AU1822" t="s">
        <v>3919</v>
      </c>
      <c r="AV1822" t="s">
        <v>3920</v>
      </c>
      <c r="AW1822" t="s">
        <v>99</v>
      </c>
      <c r="AX1822" t="s">
        <v>100</v>
      </c>
      <c r="AY1822" t="s">
        <v>4022</v>
      </c>
      <c r="AZ1822" t="s">
        <v>83</v>
      </c>
      <c r="BA1822" t="s">
        <v>103</v>
      </c>
      <c r="BB1822" t="s">
        <v>4023</v>
      </c>
      <c r="BC1822" s="4"/>
      <c r="BD1822" t="s">
        <v>83</v>
      </c>
      <c r="BE1822" t="s">
        <v>105</v>
      </c>
      <c r="BF1822" t="s">
        <v>106</v>
      </c>
      <c r="BG1822" t="s">
        <v>107</v>
      </c>
      <c r="BH1822" t="s">
        <v>704</v>
      </c>
      <c r="BI1822" t="s">
        <v>705</v>
      </c>
      <c r="BJ1822" s="2">
        <v>0</v>
      </c>
      <c r="BK1822" t="s">
        <v>78</v>
      </c>
      <c r="BL1822" t="s">
        <v>90</v>
      </c>
      <c r="BM1822" t="s">
        <v>83</v>
      </c>
      <c r="BN1822" t="s">
        <v>83</v>
      </c>
      <c r="BO1822" t="s">
        <v>83</v>
      </c>
      <c r="BP1822" t="s">
        <v>83</v>
      </c>
      <c r="BQ1822" t="s">
        <v>83</v>
      </c>
      <c r="BR1822" t="s">
        <v>83</v>
      </c>
      <c r="BS1822" t="s">
        <v>83</v>
      </c>
      <c r="BT1822" s="3">
        <v>1</v>
      </c>
    </row>
    <row r="1823" spans="1:72" x14ac:dyDescent="0.25">
      <c r="A1823" t="s">
        <v>3906</v>
      </c>
      <c r="B1823" t="s">
        <v>3907</v>
      </c>
      <c r="C1823" t="s">
        <v>3908</v>
      </c>
      <c r="D1823" t="s">
        <v>74</v>
      </c>
      <c r="E1823" t="s">
        <v>21868</v>
      </c>
      <c r="F1823" t="s">
        <v>3909</v>
      </c>
      <c r="G1823" t="s">
        <v>4024</v>
      </c>
      <c r="H1823" t="s">
        <v>4025</v>
      </c>
      <c r="I1823" s="1">
        <v>44197</v>
      </c>
      <c r="J1823" s="1">
        <v>44926</v>
      </c>
      <c r="K1823" t="s">
        <v>78</v>
      </c>
      <c r="L1823" t="s">
        <v>79</v>
      </c>
      <c r="M1823" t="s">
        <v>80</v>
      </c>
      <c r="N1823" t="s">
        <v>4026</v>
      </c>
      <c r="O1823" t="s">
        <v>720</v>
      </c>
      <c r="P1823" t="s">
        <v>222</v>
      </c>
      <c r="Q1823" t="s">
        <v>4027</v>
      </c>
      <c r="R1823" t="s">
        <v>3915</v>
      </c>
      <c r="S1823" t="s">
        <v>150</v>
      </c>
      <c r="T1823" t="s">
        <v>87</v>
      </c>
      <c r="U1823" t="s">
        <v>88</v>
      </c>
      <c r="V1823" t="s">
        <v>89</v>
      </c>
      <c r="W1823" t="s">
        <v>78</v>
      </c>
      <c r="X1823" t="s">
        <v>120</v>
      </c>
      <c r="Y1823" t="s">
        <v>91</v>
      </c>
      <c r="Z1823" t="s">
        <v>92</v>
      </c>
      <c r="AA1823" s="1">
        <v>44566</v>
      </c>
      <c r="AB1823" s="2">
        <v>2410</v>
      </c>
      <c r="AC1823" s="2">
        <v>644</v>
      </c>
      <c r="AD1823" s="2"/>
      <c r="AE1823" s="2"/>
      <c r="AF1823" s="2"/>
      <c r="AG1823">
        <v>0</v>
      </c>
      <c r="AH1823" s="3">
        <v>2410</v>
      </c>
      <c r="AI1823" s="3">
        <v>644</v>
      </c>
      <c r="AJ1823" s="3">
        <v>0</v>
      </c>
      <c r="AK1823" s="3">
        <v>0</v>
      </c>
      <c r="AL1823" s="3">
        <v>0</v>
      </c>
      <c r="AM1823" t="s">
        <v>4028</v>
      </c>
      <c r="AN1823" t="s">
        <v>4029</v>
      </c>
      <c r="AO1823" t="s">
        <v>3906</v>
      </c>
      <c r="AP1823" t="s">
        <v>3907</v>
      </c>
      <c r="AQ1823" t="s">
        <v>83</v>
      </c>
      <c r="AR1823" t="s">
        <v>3918</v>
      </c>
      <c r="AS1823" t="s">
        <v>83</v>
      </c>
      <c r="AT1823" t="s">
        <v>96</v>
      </c>
      <c r="AU1823" t="s">
        <v>3919</v>
      </c>
      <c r="AV1823" t="s">
        <v>3920</v>
      </c>
      <c r="AW1823" t="s">
        <v>99</v>
      </c>
      <c r="AX1823" t="s">
        <v>100</v>
      </c>
      <c r="AY1823" t="s">
        <v>4030</v>
      </c>
      <c r="AZ1823" t="s">
        <v>83</v>
      </c>
      <c r="BA1823" t="s">
        <v>103</v>
      </c>
      <c r="BB1823" t="s">
        <v>4031</v>
      </c>
      <c r="BC1823" s="4"/>
      <c r="BD1823" t="s">
        <v>83</v>
      </c>
      <c r="BE1823" t="s">
        <v>105</v>
      </c>
      <c r="BF1823" t="s">
        <v>106</v>
      </c>
      <c r="BG1823" t="s">
        <v>107</v>
      </c>
      <c r="BH1823" t="s">
        <v>108</v>
      </c>
      <c r="BI1823" t="s">
        <v>109</v>
      </c>
      <c r="BJ1823" s="2">
        <v>0</v>
      </c>
      <c r="BK1823" t="s">
        <v>90</v>
      </c>
      <c r="BL1823" t="s">
        <v>90</v>
      </c>
      <c r="BM1823" t="s">
        <v>83</v>
      </c>
      <c r="BN1823" t="s">
        <v>83</v>
      </c>
      <c r="BO1823" t="s">
        <v>83</v>
      </c>
      <c r="BP1823" t="s">
        <v>83</v>
      </c>
      <c r="BQ1823" t="s">
        <v>83</v>
      </c>
      <c r="BR1823" t="s">
        <v>83</v>
      </c>
      <c r="BS1823" t="s">
        <v>83</v>
      </c>
      <c r="BT1823" s="3">
        <v>1</v>
      </c>
    </row>
    <row r="1824" spans="1:72" x14ac:dyDescent="0.25">
      <c r="A1824" t="s">
        <v>3906</v>
      </c>
      <c r="B1824" t="s">
        <v>3907</v>
      </c>
      <c r="C1824" t="s">
        <v>3908</v>
      </c>
      <c r="D1824" t="s">
        <v>74</v>
      </c>
      <c r="E1824" t="s">
        <v>21868</v>
      </c>
      <c r="F1824" t="s">
        <v>3909</v>
      </c>
      <c r="G1824" t="s">
        <v>4032</v>
      </c>
      <c r="H1824" t="s">
        <v>4033</v>
      </c>
      <c r="I1824" s="1">
        <v>44197</v>
      </c>
      <c r="J1824" s="1">
        <v>44926</v>
      </c>
      <c r="K1824" t="s">
        <v>78</v>
      </c>
      <c r="L1824" t="s">
        <v>79</v>
      </c>
      <c r="M1824" t="s">
        <v>80</v>
      </c>
      <c r="N1824" t="s">
        <v>4034</v>
      </c>
      <c r="O1824" t="s">
        <v>1553</v>
      </c>
      <c r="P1824" t="s">
        <v>83</v>
      </c>
      <c r="Q1824" t="s">
        <v>4035</v>
      </c>
      <c r="R1824" t="s">
        <v>3915</v>
      </c>
      <c r="S1824" t="s">
        <v>150</v>
      </c>
      <c r="T1824" t="s">
        <v>87</v>
      </c>
      <c r="U1824" t="s">
        <v>88</v>
      </c>
      <c r="V1824" t="s">
        <v>89</v>
      </c>
      <c r="W1824" t="s">
        <v>78</v>
      </c>
      <c r="X1824" t="s">
        <v>120</v>
      </c>
      <c r="Y1824" t="s">
        <v>91</v>
      </c>
      <c r="Z1824" t="s">
        <v>92</v>
      </c>
      <c r="AA1824" s="1">
        <v>44565</v>
      </c>
      <c r="AB1824" s="2">
        <v>16605</v>
      </c>
      <c r="AC1824" s="2">
        <v>14620</v>
      </c>
      <c r="AD1824" s="2"/>
      <c r="AE1824" s="2"/>
      <c r="AF1824" s="2"/>
      <c r="AG1824">
        <v>0</v>
      </c>
      <c r="AH1824" s="3">
        <v>16605</v>
      </c>
      <c r="AI1824" s="3">
        <v>14620</v>
      </c>
      <c r="AJ1824" s="3">
        <v>0</v>
      </c>
      <c r="AK1824" s="3">
        <v>0</v>
      </c>
      <c r="AL1824" s="3">
        <v>0</v>
      </c>
      <c r="AM1824" t="s">
        <v>4036</v>
      </c>
      <c r="AN1824" t="s">
        <v>4037</v>
      </c>
      <c r="AO1824" t="s">
        <v>3906</v>
      </c>
      <c r="AP1824" t="s">
        <v>3907</v>
      </c>
      <c r="AQ1824" t="s">
        <v>83</v>
      </c>
      <c r="AR1824" t="s">
        <v>3918</v>
      </c>
      <c r="AS1824" t="s">
        <v>4038</v>
      </c>
      <c r="AT1824" t="s">
        <v>96</v>
      </c>
      <c r="AU1824" t="s">
        <v>3919</v>
      </c>
      <c r="AV1824" t="s">
        <v>3920</v>
      </c>
      <c r="AW1824" t="s">
        <v>99</v>
      </c>
      <c r="AX1824" t="s">
        <v>359</v>
      </c>
      <c r="AY1824" t="s">
        <v>4037</v>
      </c>
      <c r="AZ1824" t="s">
        <v>83</v>
      </c>
      <c r="BA1824" t="s">
        <v>103</v>
      </c>
      <c r="BB1824" t="s">
        <v>4039</v>
      </c>
      <c r="BC1824" s="4"/>
      <c r="BD1824" t="s">
        <v>83</v>
      </c>
      <c r="BE1824" t="s">
        <v>105</v>
      </c>
      <c r="BF1824" t="s">
        <v>106</v>
      </c>
      <c r="BG1824" t="s">
        <v>107</v>
      </c>
      <c r="BH1824" t="s">
        <v>108</v>
      </c>
      <c r="BI1824" t="s">
        <v>109</v>
      </c>
      <c r="BJ1824" s="2">
        <v>0</v>
      </c>
      <c r="BK1824" t="s">
        <v>78</v>
      </c>
      <c r="BL1824" t="s">
        <v>90</v>
      </c>
      <c r="BM1824" t="s">
        <v>83</v>
      </c>
      <c r="BN1824" t="s">
        <v>83</v>
      </c>
      <c r="BO1824" t="s">
        <v>83</v>
      </c>
      <c r="BP1824" t="s">
        <v>83</v>
      </c>
      <c r="BQ1824" t="s">
        <v>83</v>
      </c>
      <c r="BR1824" t="s">
        <v>83</v>
      </c>
      <c r="BS1824" t="s">
        <v>83</v>
      </c>
      <c r="BT1824" s="3">
        <v>1</v>
      </c>
    </row>
    <row r="1825" spans="1:72" x14ac:dyDescent="0.25">
      <c r="A1825" t="s">
        <v>3906</v>
      </c>
      <c r="B1825" t="s">
        <v>3907</v>
      </c>
      <c r="C1825" t="s">
        <v>3908</v>
      </c>
      <c r="D1825" t="s">
        <v>74</v>
      </c>
      <c r="E1825" t="s">
        <v>21868</v>
      </c>
      <c r="F1825" t="s">
        <v>3909</v>
      </c>
      <c r="G1825" t="s">
        <v>4040</v>
      </c>
      <c r="H1825" t="s">
        <v>4041</v>
      </c>
      <c r="I1825" s="1">
        <v>44197</v>
      </c>
      <c r="J1825" s="1">
        <v>44926</v>
      </c>
      <c r="K1825" t="s">
        <v>78</v>
      </c>
      <c r="L1825" t="s">
        <v>79</v>
      </c>
      <c r="M1825" t="s">
        <v>80</v>
      </c>
      <c r="N1825" t="s">
        <v>4042</v>
      </c>
      <c r="O1825" t="s">
        <v>250</v>
      </c>
      <c r="P1825" t="s">
        <v>409</v>
      </c>
      <c r="Q1825" t="s">
        <v>4043</v>
      </c>
      <c r="R1825" t="s">
        <v>4044</v>
      </c>
      <c r="S1825" t="s">
        <v>150</v>
      </c>
      <c r="T1825" t="s">
        <v>87</v>
      </c>
      <c r="U1825" t="s">
        <v>88</v>
      </c>
      <c r="V1825" t="s">
        <v>89</v>
      </c>
      <c r="W1825" t="s">
        <v>78</v>
      </c>
      <c r="X1825" t="s">
        <v>120</v>
      </c>
      <c r="Y1825" t="s">
        <v>91</v>
      </c>
      <c r="Z1825" t="s">
        <v>92</v>
      </c>
      <c r="AA1825" s="1">
        <v>44566</v>
      </c>
      <c r="AB1825" s="2">
        <v>475</v>
      </c>
      <c r="AC1825" s="2">
        <v>422</v>
      </c>
      <c r="AD1825" s="2"/>
      <c r="AE1825" s="2"/>
      <c r="AF1825" s="2"/>
      <c r="AG1825">
        <v>0</v>
      </c>
      <c r="AH1825" s="3">
        <v>475</v>
      </c>
      <c r="AI1825" s="3">
        <v>422</v>
      </c>
      <c r="AJ1825" s="3">
        <v>0</v>
      </c>
      <c r="AK1825" s="3">
        <v>0</v>
      </c>
      <c r="AL1825" s="3">
        <v>0</v>
      </c>
      <c r="AM1825" t="s">
        <v>4045</v>
      </c>
      <c r="AN1825" t="s">
        <v>3917</v>
      </c>
      <c r="AO1825" t="s">
        <v>3906</v>
      </c>
      <c r="AP1825" t="s">
        <v>3907</v>
      </c>
      <c r="AQ1825" t="s">
        <v>83</v>
      </c>
      <c r="AR1825" t="s">
        <v>3918</v>
      </c>
      <c r="AS1825" t="s">
        <v>83</v>
      </c>
      <c r="AT1825" t="s">
        <v>96</v>
      </c>
      <c r="AU1825" t="s">
        <v>3919</v>
      </c>
      <c r="AV1825" t="s">
        <v>3920</v>
      </c>
      <c r="AW1825" t="s">
        <v>99</v>
      </c>
      <c r="AX1825" t="s">
        <v>100</v>
      </c>
      <c r="AY1825" t="s">
        <v>3917</v>
      </c>
      <c r="AZ1825" t="s">
        <v>83</v>
      </c>
      <c r="BA1825" t="s">
        <v>103</v>
      </c>
      <c r="BB1825" t="s">
        <v>4046</v>
      </c>
      <c r="BC1825" s="4"/>
      <c r="BD1825" t="s">
        <v>83</v>
      </c>
      <c r="BE1825" t="s">
        <v>105</v>
      </c>
      <c r="BF1825" t="s">
        <v>106</v>
      </c>
      <c r="BG1825" t="s">
        <v>107</v>
      </c>
      <c r="BH1825" t="s">
        <v>108</v>
      </c>
      <c r="BI1825" t="s">
        <v>109</v>
      </c>
      <c r="BJ1825" s="2">
        <v>0</v>
      </c>
      <c r="BK1825" t="s">
        <v>90</v>
      </c>
      <c r="BL1825" t="s">
        <v>78</v>
      </c>
      <c r="BM1825" t="s">
        <v>83</v>
      </c>
      <c r="BN1825" t="s">
        <v>83</v>
      </c>
      <c r="BO1825" t="s">
        <v>83</v>
      </c>
      <c r="BP1825" t="s">
        <v>83</v>
      </c>
      <c r="BQ1825" t="s">
        <v>83</v>
      </c>
      <c r="BR1825" t="s">
        <v>83</v>
      </c>
      <c r="BS1825" t="s">
        <v>83</v>
      </c>
      <c r="BT1825" s="3">
        <v>1</v>
      </c>
    </row>
    <row r="1826" spans="1:72" x14ac:dyDescent="0.25">
      <c r="A1826" t="s">
        <v>3906</v>
      </c>
      <c r="B1826" t="s">
        <v>3907</v>
      </c>
      <c r="C1826" t="s">
        <v>3908</v>
      </c>
      <c r="D1826" t="s">
        <v>74</v>
      </c>
      <c r="E1826" t="s">
        <v>21868</v>
      </c>
      <c r="F1826" t="s">
        <v>3909</v>
      </c>
      <c r="G1826" t="s">
        <v>4047</v>
      </c>
      <c r="H1826" t="s">
        <v>4048</v>
      </c>
      <c r="I1826" s="1">
        <v>44197</v>
      </c>
      <c r="J1826" s="1">
        <v>44926</v>
      </c>
      <c r="K1826" t="s">
        <v>78</v>
      </c>
      <c r="L1826" t="s">
        <v>79</v>
      </c>
      <c r="M1826" t="s">
        <v>80</v>
      </c>
      <c r="N1826" t="s">
        <v>4049</v>
      </c>
      <c r="O1826" t="s">
        <v>155</v>
      </c>
      <c r="P1826" t="s">
        <v>156</v>
      </c>
      <c r="Q1826" t="s">
        <v>4050</v>
      </c>
      <c r="R1826" t="s">
        <v>4044</v>
      </c>
      <c r="S1826" t="s">
        <v>150</v>
      </c>
      <c r="T1826" t="s">
        <v>87</v>
      </c>
      <c r="U1826" t="s">
        <v>88</v>
      </c>
      <c r="V1826" t="s">
        <v>89</v>
      </c>
      <c r="W1826" t="s">
        <v>78</v>
      </c>
      <c r="X1826" t="s">
        <v>120</v>
      </c>
      <c r="Y1826" t="s">
        <v>91</v>
      </c>
      <c r="Z1826" t="s">
        <v>92</v>
      </c>
      <c r="AA1826" s="1">
        <v>44566</v>
      </c>
      <c r="AB1826" s="2">
        <v>1355</v>
      </c>
      <c r="AC1826" s="2">
        <v>1414</v>
      </c>
      <c r="AD1826" s="2"/>
      <c r="AE1826" s="2"/>
      <c r="AF1826" s="2"/>
      <c r="AG1826">
        <v>0</v>
      </c>
      <c r="AH1826" s="3">
        <v>1355</v>
      </c>
      <c r="AI1826" s="3">
        <v>1414</v>
      </c>
      <c r="AJ1826" s="3">
        <v>0</v>
      </c>
      <c r="AK1826" s="3">
        <v>0</v>
      </c>
      <c r="AL1826" s="3">
        <v>0</v>
      </c>
      <c r="AM1826" t="s">
        <v>4051</v>
      </c>
      <c r="AN1826" t="s">
        <v>3917</v>
      </c>
      <c r="AO1826" t="s">
        <v>3906</v>
      </c>
      <c r="AP1826" t="s">
        <v>3907</v>
      </c>
      <c r="AQ1826" t="s">
        <v>83</v>
      </c>
      <c r="AR1826" t="s">
        <v>3918</v>
      </c>
      <c r="AS1826" t="s">
        <v>83</v>
      </c>
      <c r="AT1826" t="s">
        <v>96</v>
      </c>
      <c r="AU1826" t="s">
        <v>3919</v>
      </c>
      <c r="AV1826" t="s">
        <v>3920</v>
      </c>
      <c r="AW1826" t="s">
        <v>99</v>
      </c>
      <c r="AX1826" t="s">
        <v>100</v>
      </c>
      <c r="AY1826" t="s">
        <v>3917</v>
      </c>
      <c r="AZ1826" t="s">
        <v>83</v>
      </c>
      <c r="BA1826" t="s">
        <v>103</v>
      </c>
      <c r="BB1826" t="s">
        <v>4052</v>
      </c>
      <c r="BC1826" s="4"/>
      <c r="BD1826" t="s">
        <v>83</v>
      </c>
      <c r="BE1826" t="s">
        <v>105</v>
      </c>
      <c r="BF1826" t="s">
        <v>106</v>
      </c>
      <c r="BG1826" t="s">
        <v>107</v>
      </c>
      <c r="BH1826" t="s">
        <v>108</v>
      </c>
      <c r="BI1826" t="s">
        <v>109</v>
      </c>
      <c r="BJ1826" s="2">
        <v>0</v>
      </c>
      <c r="BK1826" t="s">
        <v>90</v>
      </c>
      <c r="BL1826" t="s">
        <v>78</v>
      </c>
      <c r="BM1826" t="s">
        <v>83</v>
      </c>
      <c r="BN1826" t="s">
        <v>83</v>
      </c>
      <c r="BO1826" t="s">
        <v>83</v>
      </c>
      <c r="BP1826" t="s">
        <v>83</v>
      </c>
      <c r="BQ1826" t="s">
        <v>83</v>
      </c>
      <c r="BR1826" t="s">
        <v>83</v>
      </c>
      <c r="BS1826" t="s">
        <v>83</v>
      </c>
      <c r="BT1826" s="3">
        <v>1</v>
      </c>
    </row>
    <row r="1827" spans="1:72" x14ac:dyDescent="0.25">
      <c r="A1827" t="s">
        <v>3906</v>
      </c>
      <c r="B1827" t="s">
        <v>3907</v>
      </c>
      <c r="C1827" t="s">
        <v>3908</v>
      </c>
      <c r="D1827" t="s">
        <v>74</v>
      </c>
      <c r="E1827" t="s">
        <v>21868</v>
      </c>
      <c r="F1827" t="s">
        <v>3909</v>
      </c>
      <c r="G1827" t="s">
        <v>4053</v>
      </c>
      <c r="H1827" t="s">
        <v>4054</v>
      </c>
      <c r="I1827" s="1">
        <v>44197</v>
      </c>
      <c r="J1827" s="1">
        <v>44926</v>
      </c>
      <c r="K1827" t="s">
        <v>78</v>
      </c>
      <c r="L1827" t="s">
        <v>79</v>
      </c>
      <c r="M1827" t="s">
        <v>80</v>
      </c>
      <c r="N1827" t="s">
        <v>4055</v>
      </c>
      <c r="O1827" t="s">
        <v>162</v>
      </c>
      <c r="P1827" t="s">
        <v>156</v>
      </c>
      <c r="Q1827" t="s">
        <v>4056</v>
      </c>
      <c r="R1827" t="s">
        <v>4044</v>
      </c>
      <c r="S1827" t="s">
        <v>150</v>
      </c>
      <c r="T1827" t="s">
        <v>87</v>
      </c>
      <c r="U1827" t="s">
        <v>88</v>
      </c>
      <c r="V1827" t="s">
        <v>89</v>
      </c>
      <c r="W1827" t="s">
        <v>78</v>
      </c>
      <c r="X1827" t="s">
        <v>120</v>
      </c>
      <c r="Y1827" t="s">
        <v>91</v>
      </c>
      <c r="Z1827" t="s">
        <v>92</v>
      </c>
      <c r="AA1827" s="1">
        <v>44566</v>
      </c>
      <c r="AB1827" s="2">
        <v>990</v>
      </c>
      <c r="AC1827" s="2">
        <v>889</v>
      </c>
      <c r="AD1827" s="2"/>
      <c r="AE1827" s="2"/>
      <c r="AF1827" s="2"/>
      <c r="AG1827">
        <v>0</v>
      </c>
      <c r="AH1827" s="3">
        <v>990</v>
      </c>
      <c r="AI1827" s="3">
        <v>889</v>
      </c>
      <c r="AJ1827" s="3">
        <v>0</v>
      </c>
      <c r="AK1827" s="3">
        <v>0</v>
      </c>
      <c r="AL1827" s="3">
        <v>0</v>
      </c>
      <c r="AM1827" t="s">
        <v>4057</v>
      </c>
      <c r="AN1827" t="s">
        <v>3917</v>
      </c>
      <c r="AO1827" t="s">
        <v>3906</v>
      </c>
      <c r="AP1827" t="s">
        <v>3907</v>
      </c>
      <c r="AQ1827" t="s">
        <v>83</v>
      </c>
      <c r="AR1827" t="s">
        <v>3918</v>
      </c>
      <c r="AS1827" t="s">
        <v>83</v>
      </c>
      <c r="AT1827" t="s">
        <v>96</v>
      </c>
      <c r="AU1827" t="s">
        <v>3919</v>
      </c>
      <c r="AV1827" t="s">
        <v>3920</v>
      </c>
      <c r="AW1827" t="s">
        <v>99</v>
      </c>
      <c r="AX1827" t="s">
        <v>100</v>
      </c>
      <c r="AY1827" t="s">
        <v>3917</v>
      </c>
      <c r="AZ1827" t="s">
        <v>83</v>
      </c>
      <c r="BA1827" t="s">
        <v>103</v>
      </c>
      <c r="BB1827" t="s">
        <v>4058</v>
      </c>
      <c r="BC1827" s="4"/>
      <c r="BD1827" t="s">
        <v>83</v>
      </c>
      <c r="BE1827" t="s">
        <v>105</v>
      </c>
      <c r="BF1827" t="s">
        <v>106</v>
      </c>
      <c r="BG1827" t="s">
        <v>107</v>
      </c>
      <c r="BH1827" t="s">
        <v>108</v>
      </c>
      <c r="BI1827" t="s">
        <v>109</v>
      </c>
      <c r="BJ1827" s="2">
        <v>0</v>
      </c>
      <c r="BK1827" t="s">
        <v>90</v>
      </c>
      <c r="BL1827" t="s">
        <v>78</v>
      </c>
      <c r="BM1827" t="s">
        <v>83</v>
      </c>
      <c r="BN1827" t="s">
        <v>83</v>
      </c>
      <c r="BO1827" t="s">
        <v>83</v>
      </c>
      <c r="BP1827" t="s">
        <v>83</v>
      </c>
      <c r="BQ1827" t="s">
        <v>83</v>
      </c>
      <c r="BR1827" t="s">
        <v>83</v>
      </c>
      <c r="BS1827" t="s">
        <v>83</v>
      </c>
      <c r="BT1827" s="3">
        <v>1</v>
      </c>
    </row>
    <row r="1828" spans="1:72" x14ac:dyDescent="0.25">
      <c r="A1828" t="s">
        <v>3906</v>
      </c>
      <c r="B1828" t="s">
        <v>3907</v>
      </c>
      <c r="C1828" t="s">
        <v>3908</v>
      </c>
      <c r="D1828" t="s">
        <v>74</v>
      </c>
      <c r="E1828" t="s">
        <v>21868</v>
      </c>
      <c r="F1828" t="s">
        <v>3909</v>
      </c>
      <c r="G1828" t="s">
        <v>4059</v>
      </c>
      <c r="H1828" t="s">
        <v>4060</v>
      </c>
      <c r="I1828" s="1">
        <v>44197</v>
      </c>
      <c r="J1828" s="1">
        <v>44926</v>
      </c>
      <c r="K1828" t="s">
        <v>78</v>
      </c>
      <c r="L1828" t="s">
        <v>79</v>
      </c>
      <c r="M1828" t="s">
        <v>80</v>
      </c>
      <c r="N1828" t="s">
        <v>4061</v>
      </c>
      <c r="O1828" t="s">
        <v>352</v>
      </c>
      <c r="P1828" t="s">
        <v>156</v>
      </c>
      <c r="Q1828" t="s">
        <v>4062</v>
      </c>
      <c r="R1828" t="s">
        <v>4044</v>
      </c>
      <c r="S1828" t="s">
        <v>150</v>
      </c>
      <c r="T1828" t="s">
        <v>87</v>
      </c>
      <c r="U1828" t="s">
        <v>88</v>
      </c>
      <c r="V1828" t="s">
        <v>89</v>
      </c>
      <c r="W1828" t="s">
        <v>78</v>
      </c>
      <c r="X1828" t="s">
        <v>120</v>
      </c>
      <c r="Y1828" t="s">
        <v>91</v>
      </c>
      <c r="Z1828" t="s">
        <v>92</v>
      </c>
      <c r="AA1828" s="1">
        <v>44567</v>
      </c>
      <c r="AB1828" s="2">
        <v>177</v>
      </c>
      <c r="AC1828" s="2">
        <v>200</v>
      </c>
      <c r="AD1828" s="2"/>
      <c r="AE1828" s="2"/>
      <c r="AF1828" s="2"/>
      <c r="AG1828">
        <v>0</v>
      </c>
      <c r="AH1828" s="3">
        <v>177</v>
      </c>
      <c r="AI1828" s="3">
        <v>200</v>
      </c>
      <c r="AJ1828" s="3">
        <v>0</v>
      </c>
      <c r="AK1828" s="3">
        <v>0</v>
      </c>
      <c r="AL1828" s="3">
        <v>0</v>
      </c>
      <c r="AM1828" t="s">
        <v>4063</v>
      </c>
      <c r="AN1828" t="s">
        <v>3917</v>
      </c>
      <c r="AO1828" t="s">
        <v>3906</v>
      </c>
      <c r="AP1828" t="s">
        <v>3907</v>
      </c>
      <c r="AQ1828" t="s">
        <v>83</v>
      </c>
      <c r="AR1828" t="s">
        <v>3918</v>
      </c>
      <c r="AS1828" t="s">
        <v>83</v>
      </c>
      <c r="AT1828" t="s">
        <v>96</v>
      </c>
      <c r="AU1828" t="s">
        <v>3919</v>
      </c>
      <c r="AV1828" t="s">
        <v>3920</v>
      </c>
      <c r="AW1828" t="s">
        <v>99</v>
      </c>
      <c r="AX1828" t="s">
        <v>100</v>
      </c>
      <c r="AY1828" t="s">
        <v>3917</v>
      </c>
      <c r="AZ1828" t="s">
        <v>83</v>
      </c>
      <c r="BA1828" t="s">
        <v>103</v>
      </c>
      <c r="BB1828" t="s">
        <v>4064</v>
      </c>
      <c r="BC1828" s="4"/>
      <c r="BD1828" t="s">
        <v>83</v>
      </c>
      <c r="BE1828" t="s">
        <v>105</v>
      </c>
      <c r="BF1828" t="s">
        <v>106</v>
      </c>
      <c r="BG1828" t="s">
        <v>107</v>
      </c>
      <c r="BH1828" t="s">
        <v>108</v>
      </c>
      <c r="BI1828" t="s">
        <v>109</v>
      </c>
      <c r="BJ1828" s="2">
        <v>0</v>
      </c>
      <c r="BK1828" t="s">
        <v>90</v>
      </c>
      <c r="BL1828" t="s">
        <v>78</v>
      </c>
      <c r="BM1828" t="s">
        <v>83</v>
      </c>
      <c r="BN1828" t="s">
        <v>83</v>
      </c>
      <c r="BO1828" t="s">
        <v>83</v>
      </c>
      <c r="BP1828" t="s">
        <v>83</v>
      </c>
      <c r="BQ1828" t="s">
        <v>83</v>
      </c>
      <c r="BR1828" t="s">
        <v>83</v>
      </c>
      <c r="BS1828" t="s">
        <v>83</v>
      </c>
      <c r="BT1828" s="3">
        <v>1</v>
      </c>
    </row>
    <row r="1829" spans="1:72" x14ac:dyDescent="0.25">
      <c r="A1829" t="s">
        <v>3906</v>
      </c>
      <c r="B1829" t="s">
        <v>3907</v>
      </c>
      <c r="C1829" t="s">
        <v>3908</v>
      </c>
      <c r="D1829" t="s">
        <v>74</v>
      </c>
      <c r="E1829" t="s">
        <v>21868</v>
      </c>
      <c r="F1829" t="s">
        <v>3909</v>
      </c>
      <c r="G1829" t="s">
        <v>4065</v>
      </c>
      <c r="H1829" t="s">
        <v>4066</v>
      </c>
      <c r="I1829" s="1">
        <v>44197</v>
      </c>
      <c r="J1829" s="1">
        <v>44926</v>
      </c>
      <c r="K1829" t="s">
        <v>78</v>
      </c>
      <c r="L1829" t="s">
        <v>79</v>
      </c>
      <c r="M1829" t="s">
        <v>80</v>
      </c>
      <c r="N1829" t="s">
        <v>4061</v>
      </c>
      <c r="O1829" t="s">
        <v>462</v>
      </c>
      <c r="P1829" t="s">
        <v>156</v>
      </c>
      <c r="Q1829" t="s">
        <v>4062</v>
      </c>
      <c r="R1829" t="s">
        <v>4044</v>
      </c>
      <c r="S1829" t="s">
        <v>150</v>
      </c>
      <c r="T1829" t="s">
        <v>87</v>
      </c>
      <c r="U1829" t="s">
        <v>88</v>
      </c>
      <c r="V1829" t="s">
        <v>89</v>
      </c>
      <c r="W1829" t="s">
        <v>78</v>
      </c>
      <c r="X1829" t="s">
        <v>120</v>
      </c>
      <c r="Y1829" t="s">
        <v>91</v>
      </c>
      <c r="Z1829" t="s">
        <v>92</v>
      </c>
      <c r="AA1829" s="1">
        <v>44567</v>
      </c>
      <c r="AB1829" s="2">
        <v>938</v>
      </c>
      <c r="AC1829" s="2">
        <v>1257</v>
      </c>
      <c r="AD1829" s="2"/>
      <c r="AE1829" s="2"/>
      <c r="AF1829" s="2"/>
      <c r="AG1829">
        <v>0</v>
      </c>
      <c r="AH1829" s="3">
        <v>1047</v>
      </c>
      <c r="AI1829" s="3">
        <v>1465</v>
      </c>
      <c r="AJ1829" s="3">
        <v>0</v>
      </c>
      <c r="AK1829" s="3">
        <v>0</v>
      </c>
      <c r="AL1829" s="3">
        <v>0</v>
      </c>
      <c r="AM1829" t="s">
        <v>4067</v>
      </c>
      <c r="AN1829" t="s">
        <v>3940</v>
      </c>
      <c r="AO1829" t="s">
        <v>3906</v>
      </c>
      <c r="AP1829" t="s">
        <v>3907</v>
      </c>
      <c r="AQ1829" t="s">
        <v>83</v>
      </c>
      <c r="AR1829" t="s">
        <v>3918</v>
      </c>
      <c r="AS1829" t="s">
        <v>83</v>
      </c>
      <c r="AT1829" t="s">
        <v>96</v>
      </c>
      <c r="AU1829" t="s">
        <v>3919</v>
      </c>
      <c r="AV1829" t="s">
        <v>3920</v>
      </c>
      <c r="AW1829" t="s">
        <v>99</v>
      </c>
      <c r="AX1829" t="s">
        <v>100</v>
      </c>
      <c r="AY1829" t="s">
        <v>4022</v>
      </c>
      <c r="AZ1829" t="s">
        <v>83</v>
      </c>
      <c r="BA1829" t="s">
        <v>103</v>
      </c>
      <c r="BB1829" t="s">
        <v>4068</v>
      </c>
      <c r="BC1829" s="4"/>
      <c r="BD1829" t="s">
        <v>83</v>
      </c>
      <c r="BE1829" t="s">
        <v>105</v>
      </c>
      <c r="BF1829" t="s">
        <v>106</v>
      </c>
      <c r="BG1829" t="s">
        <v>107</v>
      </c>
      <c r="BH1829" t="s">
        <v>108</v>
      </c>
      <c r="BI1829" t="s">
        <v>109</v>
      </c>
      <c r="BJ1829" s="2">
        <v>0</v>
      </c>
      <c r="BK1829" t="s">
        <v>78</v>
      </c>
      <c r="BL1829" t="s">
        <v>90</v>
      </c>
      <c r="BM1829" t="s">
        <v>83</v>
      </c>
      <c r="BN1829" t="s">
        <v>83</v>
      </c>
      <c r="BO1829" t="s">
        <v>83</v>
      </c>
      <c r="BP1829" t="s">
        <v>83</v>
      </c>
      <c r="BQ1829" t="s">
        <v>83</v>
      </c>
      <c r="BR1829" t="s">
        <v>83</v>
      </c>
      <c r="BS1829" t="s">
        <v>83</v>
      </c>
      <c r="BT1829" s="3">
        <v>1</v>
      </c>
    </row>
    <row r="1830" spans="1:72" x14ac:dyDescent="0.25">
      <c r="A1830" t="s">
        <v>3906</v>
      </c>
      <c r="B1830" t="s">
        <v>3907</v>
      </c>
      <c r="C1830" t="s">
        <v>3908</v>
      </c>
      <c r="D1830" t="s">
        <v>74</v>
      </c>
      <c r="E1830" t="s">
        <v>21868</v>
      </c>
      <c r="F1830" t="s">
        <v>3909</v>
      </c>
      <c r="G1830" t="s">
        <v>4069</v>
      </c>
      <c r="H1830" t="s">
        <v>4070</v>
      </c>
      <c r="I1830" s="1">
        <v>44197</v>
      </c>
      <c r="J1830" s="1">
        <v>44926</v>
      </c>
      <c r="K1830" t="s">
        <v>78</v>
      </c>
      <c r="L1830" t="s">
        <v>79</v>
      </c>
      <c r="M1830" t="s">
        <v>80</v>
      </c>
      <c r="N1830" t="s">
        <v>4071</v>
      </c>
      <c r="O1830" t="s">
        <v>809</v>
      </c>
      <c r="P1830" t="s">
        <v>156</v>
      </c>
      <c r="Q1830" t="s">
        <v>4072</v>
      </c>
      <c r="R1830" t="s">
        <v>4044</v>
      </c>
      <c r="S1830" t="s">
        <v>150</v>
      </c>
      <c r="T1830" t="s">
        <v>87</v>
      </c>
      <c r="U1830" t="s">
        <v>88</v>
      </c>
      <c r="V1830" t="s">
        <v>89</v>
      </c>
      <c r="W1830" t="s">
        <v>78</v>
      </c>
      <c r="X1830" t="s">
        <v>120</v>
      </c>
      <c r="Y1830" t="s">
        <v>91</v>
      </c>
      <c r="Z1830" t="s">
        <v>92</v>
      </c>
      <c r="AA1830" s="1">
        <v>44567</v>
      </c>
      <c r="AB1830" s="2">
        <v>80</v>
      </c>
      <c r="AC1830" s="2">
        <v>86</v>
      </c>
      <c r="AD1830" s="2"/>
      <c r="AE1830" s="2"/>
      <c r="AF1830" s="2"/>
      <c r="AG1830">
        <v>0</v>
      </c>
      <c r="AH1830" s="3">
        <v>80</v>
      </c>
      <c r="AI1830" s="3">
        <v>86</v>
      </c>
      <c r="AJ1830" s="3">
        <v>0</v>
      </c>
      <c r="AK1830" s="3">
        <v>0</v>
      </c>
      <c r="AL1830" s="3">
        <v>0</v>
      </c>
      <c r="AM1830" t="s">
        <v>4073</v>
      </c>
      <c r="AN1830" t="s">
        <v>3917</v>
      </c>
      <c r="AO1830" t="s">
        <v>3906</v>
      </c>
      <c r="AP1830" t="s">
        <v>3907</v>
      </c>
      <c r="AQ1830" t="s">
        <v>83</v>
      </c>
      <c r="AR1830" t="s">
        <v>3918</v>
      </c>
      <c r="AS1830" t="s">
        <v>83</v>
      </c>
      <c r="AT1830" t="s">
        <v>96</v>
      </c>
      <c r="AU1830" t="s">
        <v>3919</v>
      </c>
      <c r="AV1830" t="s">
        <v>3920</v>
      </c>
      <c r="AW1830" t="s">
        <v>99</v>
      </c>
      <c r="AX1830" t="s">
        <v>100</v>
      </c>
      <c r="AY1830" t="s">
        <v>3917</v>
      </c>
      <c r="AZ1830" t="s">
        <v>83</v>
      </c>
      <c r="BA1830" t="s">
        <v>103</v>
      </c>
      <c r="BB1830" t="s">
        <v>4074</v>
      </c>
      <c r="BC1830" s="4"/>
      <c r="BD1830" t="s">
        <v>83</v>
      </c>
      <c r="BE1830" t="s">
        <v>105</v>
      </c>
      <c r="BF1830" t="s">
        <v>106</v>
      </c>
      <c r="BG1830" t="s">
        <v>107</v>
      </c>
      <c r="BH1830" t="s">
        <v>108</v>
      </c>
      <c r="BI1830" t="s">
        <v>109</v>
      </c>
      <c r="BJ1830" s="2">
        <v>0</v>
      </c>
      <c r="BK1830" t="s">
        <v>90</v>
      </c>
      <c r="BL1830" t="s">
        <v>78</v>
      </c>
      <c r="BM1830" t="s">
        <v>83</v>
      </c>
      <c r="BN1830" t="s">
        <v>83</v>
      </c>
      <c r="BO1830" t="s">
        <v>83</v>
      </c>
      <c r="BP1830" t="s">
        <v>83</v>
      </c>
      <c r="BQ1830" t="s">
        <v>83</v>
      </c>
      <c r="BR1830" t="s">
        <v>83</v>
      </c>
      <c r="BS1830" t="s">
        <v>83</v>
      </c>
      <c r="BT1830" s="3">
        <v>1</v>
      </c>
    </row>
    <row r="1831" spans="1:72" x14ac:dyDescent="0.25">
      <c r="A1831" t="s">
        <v>3906</v>
      </c>
      <c r="B1831" t="s">
        <v>3907</v>
      </c>
      <c r="C1831" t="s">
        <v>3908</v>
      </c>
      <c r="D1831" t="s">
        <v>74</v>
      </c>
      <c r="E1831" t="s">
        <v>21868</v>
      </c>
      <c r="F1831" t="s">
        <v>3909</v>
      </c>
      <c r="G1831" t="s">
        <v>4075</v>
      </c>
      <c r="H1831" t="s">
        <v>4076</v>
      </c>
      <c r="I1831" s="1">
        <v>44197</v>
      </c>
      <c r="J1831" s="1">
        <v>44926</v>
      </c>
      <c r="K1831" t="s">
        <v>78</v>
      </c>
      <c r="L1831" t="s">
        <v>79</v>
      </c>
      <c r="M1831" t="s">
        <v>80</v>
      </c>
      <c r="N1831" t="s">
        <v>4077</v>
      </c>
      <c r="O1831" t="s">
        <v>162</v>
      </c>
      <c r="P1831" t="s">
        <v>83</v>
      </c>
      <c r="Q1831" t="s">
        <v>4078</v>
      </c>
      <c r="R1831" t="s">
        <v>4044</v>
      </c>
      <c r="S1831" t="s">
        <v>150</v>
      </c>
      <c r="T1831" t="s">
        <v>87</v>
      </c>
      <c r="U1831" t="s">
        <v>88</v>
      </c>
      <c r="V1831" t="s">
        <v>89</v>
      </c>
      <c r="W1831" t="s">
        <v>78</v>
      </c>
      <c r="X1831" t="s">
        <v>120</v>
      </c>
      <c r="Y1831" t="s">
        <v>91</v>
      </c>
      <c r="Z1831" t="s">
        <v>92</v>
      </c>
      <c r="AA1831" s="1">
        <v>44567</v>
      </c>
      <c r="AB1831" s="2">
        <v>274</v>
      </c>
      <c r="AC1831" s="2">
        <v>2017</v>
      </c>
      <c r="AD1831" s="2"/>
      <c r="AE1831" s="2"/>
      <c r="AF1831" s="2"/>
      <c r="AG1831">
        <v>0</v>
      </c>
      <c r="AH1831" s="3">
        <v>274</v>
      </c>
      <c r="AI1831" s="3">
        <v>2017</v>
      </c>
      <c r="AJ1831" s="3">
        <v>0</v>
      </c>
      <c r="AK1831" s="3">
        <v>0</v>
      </c>
      <c r="AL1831" s="3">
        <v>0</v>
      </c>
      <c r="AM1831" t="s">
        <v>4079</v>
      </c>
      <c r="AN1831" t="s">
        <v>3940</v>
      </c>
      <c r="AO1831" t="s">
        <v>3906</v>
      </c>
      <c r="AP1831" t="s">
        <v>3907</v>
      </c>
      <c r="AQ1831" t="s">
        <v>83</v>
      </c>
      <c r="AR1831" t="s">
        <v>3918</v>
      </c>
      <c r="AS1831" t="s">
        <v>83</v>
      </c>
      <c r="AT1831" t="s">
        <v>96</v>
      </c>
      <c r="AU1831" t="s">
        <v>3919</v>
      </c>
      <c r="AV1831" t="s">
        <v>3920</v>
      </c>
      <c r="AW1831" t="s">
        <v>99</v>
      </c>
      <c r="AX1831" t="s">
        <v>100</v>
      </c>
      <c r="AY1831" t="s">
        <v>4022</v>
      </c>
      <c r="AZ1831" t="s">
        <v>83</v>
      </c>
      <c r="BA1831" t="s">
        <v>103</v>
      </c>
      <c r="BB1831" t="s">
        <v>4080</v>
      </c>
      <c r="BC1831" s="4"/>
      <c r="BD1831" t="s">
        <v>83</v>
      </c>
      <c r="BE1831" t="s">
        <v>105</v>
      </c>
      <c r="BF1831" t="s">
        <v>106</v>
      </c>
      <c r="BG1831" t="s">
        <v>107</v>
      </c>
      <c r="BH1831" t="s">
        <v>108</v>
      </c>
      <c r="BI1831" t="s">
        <v>109</v>
      </c>
      <c r="BJ1831" s="2">
        <v>0</v>
      </c>
      <c r="BK1831" t="s">
        <v>78</v>
      </c>
      <c r="BL1831" t="s">
        <v>90</v>
      </c>
      <c r="BM1831" t="s">
        <v>83</v>
      </c>
      <c r="BN1831" t="s">
        <v>83</v>
      </c>
      <c r="BO1831" t="s">
        <v>83</v>
      </c>
      <c r="BP1831" t="s">
        <v>83</v>
      </c>
      <c r="BQ1831" t="s">
        <v>83</v>
      </c>
      <c r="BR1831" t="s">
        <v>83</v>
      </c>
      <c r="BS1831" t="s">
        <v>83</v>
      </c>
      <c r="BT1831" s="3">
        <v>1</v>
      </c>
    </row>
    <row r="1832" spans="1:72" x14ac:dyDescent="0.25">
      <c r="A1832" t="s">
        <v>3906</v>
      </c>
      <c r="B1832" t="s">
        <v>3907</v>
      </c>
      <c r="C1832" t="s">
        <v>3908</v>
      </c>
      <c r="D1832" t="s">
        <v>74</v>
      </c>
      <c r="E1832" t="s">
        <v>21868</v>
      </c>
      <c r="F1832" t="s">
        <v>3909</v>
      </c>
      <c r="G1832" t="s">
        <v>4081</v>
      </c>
      <c r="H1832" t="s">
        <v>4082</v>
      </c>
      <c r="I1832" s="1">
        <v>44197</v>
      </c>
      <c r="J1832" s="1">
        <v>44926</v>
      </c>
      <c r="K1832" t="s">
        <v>78</v>
      </c>
      <c r="L1832" t="s">
        <v>79</v>
      </c>
      <c r="M1832" t="s">
        <v>80</v>
      </c>
      <c r="N1832" t="s">
        <v>4083</v>
      </c>
      <c r="O1832" t="s">
        <v>221</v>
      </c>
      <c r="P1832" t="s">
        <v>83</v>
      </c>
      <c r="Q1832" t="s">
        <v>4084</v>
      </c>
      <c r="R1832" t="s">
        <v>4044</v>
      </c>
      <c r="S1832" t="s">
        <v>119</v>
      </c>
      <c r="T1832" t="s">
        <v>87</v>
      </c>
      <c r="U1832" t="s">
        <v>88</v>
      </c>
      <c r="V1832" t="s">
        <v>89</v>
      </c>
      <c r="W1832" t="s">
        <v>78</v>
      </c>
      <c r="X1832" t="s">
        <v>120</v>
      </c>
      <c r="Y1832" t="s">
        <v>91</v>
      </c>
      <c r="Z1832" t="s">
        <v>92</v>
      </c>
      <c r="AA1832" s="1">
        <v>44566</v>
      </c>
      <c r="AB1832" s="2">
        <v>1845</v>
      </c>
      <c r="AC1832" s="2">
        <v>4217</v>
      </c>
      <c r="AD1832" s="2"/>
      <c r="AE1832" s="2"/>
      <c r="AF1832" s="2"/>
      <c r="AG1832">
        <v>0</v>
      </c>
      <c r="AH1832" s="3">
        <v>1845</v>
      </c>
      <c r="AI1832" s="3">
        <v>4217</v>
      </c>
      <c r="AJ1832" s="3">
        <v>0</v>
      </c>
      <c r="AK1832" s="3">
        <v>0</v>
      </c>
      <c r="AL1832" s="3">
        <v>0</v>
      </c>
      <c r="AM1832" t="s">
        <v>4085</v>
      </c>
      <c r="AN1832" t="s">
        <v>3940</v>
      </c>
      <c r="AO1832" t="s">
        <v>3906</v>
      </c>
      <c r="AP1832" t="s">
        <v>3907</v>
      </c>
      <c r="AQ1832" t="s">
        <v>83</v>
      </c>
      <c r="AR1832" t="s">
        <v>3918</v>
      </c>
      <c r="AS1832" t="s">
        <v>83</v>
      </c>
      <c r="AT1832" t="s">
        <v>96</v>
      </c>
      <c r="AU1832" t="s">
        <v>3919</v>
      </c>
      <c r="AV1832" t="s">
        <v>3920</v>
      </c>
      <c r="AW1832" t="s">
        <v>99</v>
      </c>
      <c r="AX1832" t="s">
        <v>100</v>
      </c>
      <c r="AY1832" t="s">
        <v>4022</v>
      </c>
      <c r="AZ1832" t="s">
        <v>83</v>
      </c>
      <c r="BA1832" t="s">
        <v>103</v>
      </c>
      <c r="BB1832" t="s">
        <v>4086</v>
      </c>
      <c r="BC1832" s="4"/>
      <c r="BD1832" t="s">
        <v>83</v>
      </c>
      <c r="BE1832" t="s">
        <v>105</v>
      </c>
      <c r="BF1832" t="s">
        <v>106</v>
      </c>
      <c r="BG1832" t="s">
        <v>107</v>
      </c>
      <c r="BH1832" t="s">
        <v>509</v>
      </c>
      <c r="BI1832" t="s">
        <v>510</v>
      </c>
      <c r="BJ1832" s="2">
        <v>0</v>
      </c>
      <c r="BK1832" t="s">
        <v>78</v>
      </c>
      <c r="BL1832" t="s">
        <v>90</v>
      </c>
      <c r="BM1832" t="s">
        <v>83</v>
      </c>
      <c r="BN1832" t="s">
        <v>83</v>
      </c>
      <c r="BO1832" t="s">
        <v>83</v>
      </c>
      <c r="BP1832" t="s">
        <v>83</v>
      </c>
      <c r="BQ1832" t="s">
        <v>83</v>
      </c>
      <c r="BR1832" t="s">
        <v>83</v>
      </c>
      <c r="BS1832" t="s">
        <v>83</v>
      </c>
      <c r="BT1832" s="3">
        <v>1</v>
      </c>
    </row>
    <row r="1833" spans="1:72" x14ac:dyDescent="0.25">
      <c r="A1833" t="s">
        <v>3906</v>
      </c>
      <c r="B1833" t="s">
        <v>3907</v>
      </c>
      <c r="C1833" t="s">
        <v>3908</v>
      </c>
      <c r="D1833" t="s">
        <v>74</v>
      </c>
      <c r="E1833" t="s">
        <v>21868</v>
      </c>
      <c r="F1833" t="s">
        <v>3909</v>
      </c>
      <c r="G1833" t="s">
        <v>4087</v>
      </c>
      <c r="H1833" t="s">
        <v>4088</v>
      </c>
      <c r="I1833" s="1">
        <v>44197</v>
      </c>
      <c r="J1833" s="1">
        <v>44926</v>
      </c>
      <c r="K1833" t="s">
        <v>78</v>
      </c>
      <c r="L1833" t="s">
        <v>79</v>
      </c>
      <c r="M1833" t="s">
        <v>80</v>
      </c>
      <c r="N1833" t="s">
        <v>4042</v>
      </c>
      <c r="O1833" t="s">
        <v>242</v>
      </c>
      <c r="P1833" t="s">
        <v>235</v>
      </c>
      <c r="Q1833" t="s">
        <v>4089</v>
      </c>
      <c r="R1833" t="s">
        <v>4044</v>
      </c>
      <c r="S1833" t="s">
        <v>150</v>
      </c>
      <c r="T1833" t="s">
        <v>87</v>
      </c>
      <c r="U1833" t="s">
        <v>88</v>
      </c>
      <c r="V1833" t="s">
        <v>89</v>
      </c>
      <c r="W1833" t="s">
        <v>78</v>
      </c>
      <c r="X1833" t="s">
        <v>120</v>
      </c>
      <c r="Y1833" t="s">
        <v>91</v>
      </c>
      <c r="Z1833" t="s">
        <v>92</v>
      </c>
      <c r="AA1833" s="1">
        <v>44567</v>
      </c>
      <c r="AB1833" s="2">
        <v>52</v>
      </c>
      <c r="AC1833" s="2">
        <v>57</v>
      </c>
      <c r="AD1833" s="2"/>
      <c r="AE1833" s="2"/>
      <c r="AF1833" s="2"/>
      <c r="AG1833">
        <v>0</v>
      </c>
      <c r="AH1833" s="3">
        <v>52</v>
      </c>
      <c r="AI1833" s="3">
        <v>57</v>
      </c>
      <c r="AJ1833" s="3">
        <v>0</v>
      </c>
      <c r="AK1833" s="3">
        <v>0</v>
      </c>
      <c r="AL1833" s="3">
        <v>0</v>
      </c>
      <c r="AM1833" t="s">
        <v>4090</v>
      </c>
      <c r="AN1833" t="s">
        <v>3917</v>
      </c>
      <c r="AO1833" t="s">
        <v>3906</v>
      </c>
      <c r="AP1833" t="s">
        <v>3907</v>
      </c>
      <c r="AQ1833" t="s">
        <v>83</v>
      </c>
      <c r="AR1833" t="s">
        <v>3918</v>
      </c>
      <c r="AS1833" t="s">
        <v>83</v>
      </c>
      <c r="AT1833" t="s">
        <v>96</v>
      </c>
      <c r="AU1833" t="s">
        <v>3919</v>
      </c>
      <c r="AV1833" t="s">
        <v>3920</v>
      </c>
      <c r="AW1833" t="s">
        <v>99</v>
      </c>
      <c r="AX1833" t="s">
        <v>100</v>
      </c>
      <c r="AY1833" t="s">
        <v>3917</v>
      </c>
      <c r="AZ1833" t="s">
        <v>83</v>
      </c>
      <c r="BA1833" t="s">
        <v>103</v>
      </c>
      <c r="BB1833" t="s">
        <v>4091</v>
      </c>
      <c r="BC1833" s="4"/>
      <c r="BD1833" t="s">
        <v>83</v>
      </c>
      <c r="BE1833" t="s">
        <v>105</v>
      </c>
      <c r="BF1833" t="s">
        <v>106</v>
      </c>
      <c r="BG1833" t="s">
        <v>107</v>
      </c>
      <c r="BH1833" t="s">
        <v>108</v>
      </c>
      <c r="BI1833" t="s">
        <v>109</v>
      </c>
      <c r="BJ1833" s="2">
        <v>0</v>
      </c>
      <c r="BK1833" t="s">
        <v>90</v>
      </c>
      <c r="BL1833" t="s">
        <v>78</v>
      </c>
      <c r="BM1833" t="s">
        <v>83</v>
      </c>
      <c r="BN1833" t="s">
        <v>83</v>
      </c>
      <c r="BO1833" t="s">
        <v>83</v>
      </c>
      <c r="BP1833" t="s">
        <v>83</v>
      </c>
      <c r="BQ1833" t="s">
        <v>83</v>
      </c>
      <c r="BR1833" t="s">
        <v>83</v>
      </c>
      <c r="BS1833" t="s">
        <v>83</v>
      </c>
      <c r="BT1833" s="3">
        <v>1</v>
      </c>
    </row>
    <row r="1834" spans="1:72" x14ac:dyDescent="0.25">
      <c r="A1834" t="s">
        <v>3906</v>
      </c>
      <c r="B1834" t="s">
        <v>3907</v>
      </c>
      <c r="C1834" t="s">
        <v>3908</v>
      </c>
      <c r="D1834" t="s">
        <v>74</v>
      </c>
      <c r="E1834" t="s">
        <v>21868</v>
      </c>
      <c r="F1834" t="s">
        <v>3909</v>
      </c>
      <c r="G1834" t="s">
        <v>4092</v>
      </c>
      <c r="H1834" t="s">
        <v>4093</v>
      </c>
      <c r="I1834" s="1">
        <v>44197</v>
      </c>
      <c r="J1834" s="1">
        <v>44926</v>
      </c>
      <c r="K1834" t="s">
        <v>78</v>
      </c>
      <c r="L1834" t="s">
        <v>79</v>
      </c>
      <c r="M1834" t="s">
        <v>80</v>
      </c>
      <c r="N1834" t="s">
        <v>4042</v>
      </c>
      <c r="O1834" t="s">
        <v>4094</v>
      </c>
      <c r="P1834" t="s">
        <v>2094</v>
      </c>
      <c r="Q1834" t="s">
        <v>4095</v>
      </c>
      <c r="R1834" t="s">
        <v>4044</v>
      </c>
      <c r="S1834" t="s">
        <v>150</v>
      </c>
      <c r="T1834" t="s">
        <v>87</v>
      </c>
      <c r="U1834" t="s">
        <v>88</v>
      </c>
      <c r="V1834" t="s">
        <v>89</v>
      </c>
      <c r="W1834" t="s">
        <v>78</v>
      </c>
      <c r="X1834" t="s">
        <v>120</v>
      </c>
      <c r="Y1834" t="s">
        <v>91</v>
      </c>
      <c r="Z1834" t="s">
        <v>92</v>
      </c>
      <c r="AA1834" s="1">
        <v>44566</v>
      </c>
      <c r="AB1834" s="2">
        <v>3076</v>
      </c>
      <c r="AC1834" s="2">
        <v>2681</v>
      </c>
      <c r="AD1834" s="2"/>
      <c r="AE1834" s="2"/>
      <c r="AF1834" s="2"/>
      <c r="AG1834">
        <v>0</v>
      </c>
      <c r="AH1834" s="3">
        <v>3076</v>
      </c>
      <c r="AI1834" s="3">
        <v>2681</v>
      </c>
      <c r="AJ1834" s="3">
        <v>0</v>
      </c>
      <c r="AK1834" s="3">
        <v>0</v>
      </c>
      <c r="AL1834" s="3">
        <v>0</v>
      </c>
      <c r="AM1834" t="s">
        <v>4096</v>
      </c>
      <c r="AN1834" t="s">
        <v>3917</v>
      </c>
      <c r="AO1834" t="s">
        <v>3906</v>
      </c>
      <c r="AP1834" t="s">
        <v>3907</v>
      </c>
      <c r="AQ1834" t="s">
        <v>83</v>
      </c>
      <c r="AR1834" t="s">
        <v>3918</v>
      </c>
      <c r="AS1834" t="s">
        <v>83</v>
      </c>
      <c r="AT1834" t="s">
        <v>96</v>
      </c>
      <c r="AU1834" t="s">
        <v>3919</v>
      </c>
      <c r="AV1834" t="s">
        <v>3920</v>
      </c>
      <c r="AW1834" t="s">
        <v>99</v>
      </c>
      <c r="AX1834" t="s">
        <v>100</v>
      </c>
      <c r="AY1834" t="s">
        <v>3917</v>
      </c>
      <c r="AZ1834" t="s">
        <v>83</v>
      </c>
      <c r="BA1834" t="s">
        <v>103</v>
      </c>
      <c r="BB1834" t="s">
        <v>4097</v>
      </c>
      <c r="BC1834" s="4"/>
      <c r="BD1834" t="s">
        <v>83</v>
      </c>
      <c r="BE1834" t="s">
        <v>105</v>
      </c>
      <c r="BF1834" t="s">
        <v>106</v>
      </c>
      <c r="BG1834" t="s">
        <v>107</v>
      </c>
      <c r="BH1834" t="s">
        <v>108</v>
      </c>
      <c r="BI1834" t="s">
        <v>109</v>
      </c>
      <c r="BJ1834" s="2">
        <v>0</v>
      </c>
      <c r="BK1834" t="s">
        <v>90</v>
      </c>
      <c r="BL1834" t="s">
        <v>78</v>
      </c>
      <c r="BM1834" t="s">
        <v>83</v>
      </c>
      <c r="BN1834" t="s">
        <v>83</v>
      </c>
      <c r="BO1834" t="s">
        <v>83</v>
      </c>
      <c r="BP1834" t="s">
        <v>83</v>
      </c>
      <c r="BQ1834" t="s">
        <v>83</v>
      </c>
      <c r="BR1834" t="s">
        <v>83</v>
      </c>
      <c r="BS1834" t="s">
        <v>83</v>
      </c>
      <c r="BT1834" s="3">
        <v>1</v>
      </c>
    </row>
    <row r="1835" spans="1:72" x14ac:dyDescent="0.25">
      <c r="A1835" t="s">
        <v>3906</v>
      </c>
      <c r="B1835" t="s">
        <v>3907</v>
      </c>
      <c r="C1835" t="s">
        <v>3908</v>
      </c>
      <c r="D1835" t="s">
        <v>74</v>
      </c>
      <c r="E1835" t="s">
        <v>21868</v>
      </c>
      <c r="F1835" t="s">
        <v>3909</v>
      </c>
      <c r="G1835" t="s">
        <v>4098</v>
      </c>
      <c r="H1835" t="s">
        <v>4099</v>
      </c>
      <c r="I1835" s="1">
        <v>44197</v>
      </c>
      <c r="J1835" s="1">
        <v>44926</v>
      </c>
      <c r="K1835" t="s">
        <v>78</v>
      </c>
      <c r="L1835" t="s">
        <v>79</v>
      </c>
      <c r="M1835" t="s">
        <v>80</v>
      </c>
      <c r="N1835" t="s">
        <v>4042</v>
      </c>
      <c r="O1835" t="s">
        <v>1062</v>
      </c>
      <c r="P1835" t="s">
        <v>4100</v>
      </c>
      <c r="Q1835" t="s">
        <v>4101</v>
      </c>
      <c r="R1835" t="s">
        <v>4044</v>
      </c>
      <c r="S1835" t="s">
        <v>150</v>
      </c>
      <c r="T1835" t="s">
        <v>87</v>
      </c>
      <c r="U1835" t="s">
        <v>88</v>
      </c>
      <c r="V1835" t="s">
        <v>89</v>
      </c>
      <c r="W1835" t="s">
        <v>78</v>
      </c>
      <c r="X1835" t="s">
        <v>120</v>
      </c>
      <c r="Y1835" t="s">
        <v>91</v>
      </c>
      <c r="Z1835" t="s">
        <v>92</v>
      </c>
      <c r="AA1835" s="1">
        <v>44566</v>
      </c>
      <c r="AB1835" s="2">
        <v>1068</v>
      </c>
      <c r="AC1835" s="2">
        <v>977</v>
      </c>
      <c r="AD1835" s="2"/>
      <c r="AE1835" s="2"/>
      <c r="AF1835" s="2"/>
      <c r="AG1835">
        <v>0</v>
      </c>
      <c r="AH1835" s="3">
        <v>1068</v>
      </c>
      <c r="AI1835" s="3">
        <v>977</v>
      </c>
      <c r="AJ1835" s="3">
        <v>0</v>
      </c>
      <c r="AK1835" s="3">
        <v>0</v>
      </c>
      <c r="AL1835" s="3">
        <v>0</v>
      </c>
      <c r="AM1835" t="s">
        <v>4102</v>
      </c>
      <c r="AN1835" t="s">
        <v>3917</v>
      </c>
      <c r="AO1835" t="s">
        <v>3906</v>
      </c>
      <c r="AP1835" t="s">
        <v>3907</v>
      </c>
      <c r="AQ1835" t="s">
        <v>83</v>
      </c>
      <c r="AR1835" t="s">
        <v>3918</v>
      </c>
      <c r="AS1835" t="s">
        <v>83</v>
      </c>
      <c r="AT1835" t="s">
        <v>96</v>
      </c>
      <c r="AU1835" t="s">
        <v>3919</v>
      </c>
      <c r="AV1835" t="s">
        <v>3920</v>
      </c>
      <c r="AW1835" t="s">
        <v>99</v>
      </c>
      <c r="AX1835" t="s">
        <v>100</v>
      </c>
      <c r="AY1835" t="s">
        <v>3917</v>
      </c>
      <c r="AZ1835" t="s">
        <v>83</v>
      </c>
      <c r="BA1835" t="s">
        <v>103</v>
      </c>
      <c r="BB1835" t="s">
        <v>4103</v>
      </c>
      <c r="BC1835" s="4"/>
      <c r="BD1835" t="s">
        <v>83</v>
      </c>
      <c r="BE1835" t="s">
        <v>105</v>
      </c>
      <c r="BF1835" t="s">
        <v>106</v>
      </c>
      <c r="BG1835" t="s">
        <v>107</v>
      </c>
      <c r="BH1835" t="s">
        <v>108</v>
      </c>
      <c r="BI1835" t="s">
        <v>109</v>
      </c>
      <c r="BJ1835" s="2">
        <v>0</v>
      </c>
      <c r="BK1835" t="s">
        <v>90</v>
      </c>
      <c r="BL1835" t="s">
        <v>78</v>
      </c>
      <c r="BM1835" t="s">
        <v>83</v>
      </c>
      <c r="BN1835" t="s">
        <v>83</v>
      </c>
      <c r="BO1835" t="s">
        <v>83</v>
      </c>
      <c r="BP1835" t="s">
        <v>83</v>
      </c>
      <c r="BQ1835" t="s">
        <v>83</v>
      </c>
      <c r="BR1835" t="s">
        <v>83</v>
      </c>
      <c r="BS1835" t="s">
        <v>83</v>
      </c>
      <c r="BT1835" s="3">
        <v>1</v>
      </c>
    </row>
    <row r="1836" spans="1:72" x14ac:dyDescent="0.25">
      <c r="A1836" t="s">
        <v>3906</v>
      </c>
      <c r="B1836" t="s">
        <v>3907</v>
      </c>
      <c r="C1836" t="s">
        <v>3908</v>
      </c>
      <c r="D1836" t="s">
        <v>74</v>
      </c>
      <c r="E1836" t="s">
        <v>21868</v>
      </c>
      <c r="F1836" t="s">
        <v>3909</v>
      </c>
      <c r="G1836" t="s">
        <v>4104</v>
      </c>
      <c r="H1836" t="s">
        <v>4105</v>
      </c>
      <c r="I1836" s="1">
        <v>44197</v>
      </c>
      <c r="J1836" s="1">
        <v>44926</v>
      </c>
      <c r="K1836" t="s">
        <v>78</v>
      </c>
      <c r="L1836" t="s">
        <v>79</v>
      </c>
      <c r="M1836" t="s">
        <v>80</v>
      </c>
      <c r="N1836" t="s">
        <v>4042</v>
      </c>
      <c r="O1836" t="s">
        <v>501</v>
      </c>
      <c r="P1836" t="s">
        <v>156</v>
      </c>
      <c r="Q1836" t="s">
        <v>4089</v>
      </c>
      <c r="R1836" t="s">
        <v>4044</v>
      </c>
      <c r="S1836" t="s">
        <v>150</v>
      </c>
      <c r="T1836" t="s">
        <v>87</v>
      </c>
      <c r="U1836" t="s">
        <v>88</v>
      </c>
      <c r="V1836" t="s">
        <v>89</v>
      </c>
      <c r="W1836" t="s">
        <v>78</v>
      </c>
      <c r="X1836" t="s">
        <v>120</v>
      </c>
      <c r="Y1836" t="s">
        <v>91</v>
      </c>
      <c r="Z1836" t="s">
        <v>92</v>
      </c>
      <c r="AA1836" s="1">
        <v>44567</v>
      </c>
      <c r="AB1836" s="2">
        <v>1870</v>
      </c>
      <c r="AC1836" s="2">
        <v>1648</v>
      </c>
      <c r="AD1836" s="2"/>
      <c r="AE1836" s="2"/>
      <c r="AF1836" s="2"/>
      <c r="AG1836">
        <v>0</v>
      </c>
      <c r="AH1836" s="3">
        <v>1870</v>
      </c>
      <c r="AI1836" s="3">
        <v>1648</v>
      </c>
      <c r="AJ1836" s="3">
        <v>0</v>
      </c>
      <c r="AK1836" s="3">
        <v>0</v>
      </c>
      <c r="AL1836" s="3">
        <v>0</v>
      </c>
      <c r="AM1836" t="s">
        <v>4106</v>
      </c>
      <c r="AN1836" t="s">
        <v>3917</v>
      </c>
      <c r="AO1836" t="s">
        <v>3906</v>
      </c>
      <c r="AP1836" t="s">
        <v>3907</v>
      </c>
      <c r="AQ1836" t="s">
        <v>83</v>
      </c>
      <c r="AR1836" t="s">
        <v>3918</v>
      </c>
      <c r="AS1836" t="s">
        <v>83</v>
      </c>
      <c r="AT1836" t="s">
        <v>96</v>
      </c>
      <c r="AU1836" t="s">
        <v>3919</v>
      </c>
      <c r="AV1836" t="s">
        <v>3920</v>
      </c>
      <c r="AW1836" t="s">
        <v>99</v>
      </c>
      <c r="AX1836" t="s">
        <v>100</v>
      </c>
      <c r="AY1836" t="s">
        <v>3917</v>
      </c>
      <c r="AZ1836" t="s">
        <v>83</v>
      </c>
      <c r="BA1836" t="s">
        <v>103</v>
      </c>
      <c r="BB1836" t="s">
        <v>4107</v>
      </c>
      <c r="BC1836" s="4"/>
      <c r="BD1836" t="s">
        <v>83</v>
      </c>
      <c r="BE1836" t="s">
        <v>105</v>
      </c>
      <c r="BF1836" t="s">
        <v>106</v>
      </c>
      <c r="BG1836" t="s">
        <v>107</v>
      </c>
      <c r="BH1836" t="s">
        <v>108</v>
      </c>
      <c r="BI1836" t="s">
        <v>109</v>
      </c>
      <c r="BJ1836" s="2">
        <v>0</v>
      </c>
      <c r="BK1836" t="s">
        <v>90</v>
      </c>
      <c r="BL1836" t="s">
        <v>78</v>
      </c>
      <c r="BM1836" t="s">
        <v>83</v>
      </c>
      <c r="BN1836" t="s">
        <v>83</v>
      </c>
      <c r="BO1836" t="s">
        <v>83</v>
      </c>
      <c r="BP1836" t="s">
        <v>83</v>
      </c>
      <c r="BQ1836" t="s">
        <v>83</v>
      </c>
      <c r="BR1836" t="s">
        <v>83</v>
      </c>
      <c r="BS1836" t="s">
        <v>83</v>
      </c>
      <c r="BT1836" s="3">
        <v>1</v>
      </c>
    </row>
    <row r="1837" spans="1:72" x14ac:dyDescent="0.25">
      <c r="A1837" t="s">
        <v>3906</v>
      </c>
      <c r="B1837" t="s">
        <v>3907</v>
      </c>
      <c r="C1837" t="s">
        <v>3908</v>
      </c>
      <c r="D1837" t="s">
        <v>74</v>
      </c>
      <c r="E1837" t="s">
        <v>21868</v>
      </c>
      <c r="F1837" t="s">
        <v>3909</v>
      </c>
      <c r="G1837" t="s">
        <v>4108</v>
      </c>
      <c r="H1837" t="s">
        <v>4109</v>
      </c>
      <c r="I1837" s="1">
        <v>44197</v>
      </c>
      <c r="J1837" s="1">
        <v>44926</v>
      </c>
      <c r="K1837" t="s">
        <v>78</v>
      </c>
      <c r="L1837" t="s">
        <v>79</v>
      </c>
      <c r="M1837" t="s">
        <v>80</v>
      </c>
      <c r="N1837" t="s">
        <v>4042</v>
      </c>
      <c r="O1837" t="s">
        <v>133</v>
      </c>
      <c r="P1837" t="s">
        <v>156</v>
      </c>
      <c r="Q1837" t="s">
        <v>4089</v>
      </c>
      <c r="R1837" t="s">
        <v>4044</v>
      </c>
      <c r="S1837" t="s">
        <v>150</v>
      </c>
      <c r="T1837" t="s">
        <v>87</v>
      </c>
      <c r="U1837" t="s">
        <v>88</v>
      </c>
      <c r="V1837" t="s">
        <v>89</v>
      </c>
      <c r="W1837" t="s">
        <v>78</v>
      </c>
      <c r="X1837" t="s">
        <v>120</v>
      </c>
      <c r="Y1837" t="s">
        <v>91</v>
      </c>
      <c r="Z1837" t="s">
        <v>92</v>
      </c>
      <c r="AA1837" s="1">
        <v>44567</v>
      </c>
      <c r="AB1837" s="2">
        <v>175</v>
      </c>
      <c r="AC1837" s="2">
        <v>173</v>
      </c>
      <c r="AD1837" s="2"/>
      <c r="AE1837" s="2"/>
      <c r="AF1837" s="2"/>
      <c r="AG1837">
        <v>0</v>
      </c>
      <c r="AH1837" s="3">
        <v>175</v>
      </c>
      <c r="AI1837" s="3">
        <v>173</v>
      </c>
      <c r="AJ1837" s="3">
        <v>0</v>
      </c>
      <c r="AK1837" s="3">
        <v>0</v>
      </c>
      <c r="AL1837" s="3">
        <v>0</v>
      </c>
      <c r="AM1837" t="s">
        <v>4110</v>
      </c>
      <c r="AN1837" t="s">
        <v>3917</v>
      </c>
      <c r="AO1837" t="s">
        <v>3906</v>
      </c>
      <c r="AP1837" t="s">
        <v>3907</v>
      </c>
      <c r="AQ1837" t="s">
        <v>83</v>
      </c>
      <c r="AR1837" t="s">
        <v>3918</v>
      </c>
      <c r="AS1837" t="s">
        <v>83</v>
      </c>
      <c r="AT1837" t="s">
        <v>96</v>
      </c>
      <c r="AU1837" t="s">
        <v>3919</v>
      </c>
      <c r="AV1837" t="s">
        <v>3920</v>
      </c>
      <c r="AW1837" t="s">
        <v>99</v>
      </c>
      <c r="AX1837" t="s">
        <v>100</v>
      </c>
      <c r="AY1837" t="s">
        <v>3917</v>
      </c>
      <c r="AZ1837" t="s">
        <v>83</v>
      </c>
      <c r="BA1837" t="s">
        <v>103</v>
      </c>
      <c r="BB1837" t="s">
        <v>4111</v>
      </c>
      <c r="BC1837" s="4"/>
      <c r="BD1837" t="s">
        <v>83</v>
      </c>
      <c r="BE1837" t="s">
        <v>105</v>
      </c>
      <c r="BF1837" t="s">
        <v>106</v>
      </c>
      <c r="BG1837" t="s">
        <v>107</v>
      </c>
      <c r="BH1837" t="s">
        <v>108</v>
      </c>
      <c r="BI1837" t="s">
        <v>109</v>
      </c>
      <c r="BJ1837" s="2">
        <v>0</v>
      </c>
      <c r="BK1837" t="s">
        <v>90</v>
      </c>
      <c r="BL1837" t="s">
        <v>78</v>
      </c>
      <c r="BM1837" t="s">
        <v>83</v>
      </c>
      <c r="BN1837" t="s">
        <v>83</v>
      </c>
      <c r="BO1837" t="s">
        <v>83</v>
      </c>
      <c r="BP1837" t="s">
        <v>83</v>
      </c>
      <c r="BQ1837" t="s">
        <v>83</v>
      </c>
      <c r="BR1837" t="s">
        <v>83</v>
      </c>
      <c r="BS1837" t="s">
        <v>83</v>
      </c>
      <c r="BT1837" s="3">
        <v>1</v>
      </c>
    </row>
    <row r="1838" spans="1:72" x14ac:dyDescent="0.25">
      <c r="A1838" t="s">
        <v>3906</v>
      </c>
      <c r="B1838" t="s">
        <v>3907</v>
      </c>
      <c r="C1838" t="s">
        <v>3908</v>
      </c>
      <c r="D1838" t="s">
        <v>74</v>
      </c>
      <c r="E1838" t="s">
        <v>21868</v>
      </c>
      <c r="F1838" t="s">
        <v>3909</v>
      </c>
      <c r="G1838" t="s">
        <v>4112</v>
      </c>
      <c r="H1838" t="s">
        <v>4113</v>
      </c>
      <c r="I1838" s="1">
        <v>44197</v>
      </c>
      <c r="J1838" s="1">
        <v>44926</v>
      </c>
      <c r="K1838" t="s">
        <v>78</v>
      </c>
      <c r="L1838" t="s">
        <v>79</v>
      </c>
      <c r="M1838" t="s">
        <v>80</v>
      </c>
      <c r="N1838" t="s">
        <v>4042</v>
      </c>
      <c r="O1838" t="s">
        <v>270</v>
      </c>
      <c r="P1838" t="s">
        <v>156</v>
      </c>
      <c r="Q1838" t="s">
        <v>4101</v>
      </c>
      <c r="R1838" t="s">
        <v>4044</v>
      </c>
      <c r="S1838" t="s">
        <v>150</v>
      </c>
      <c r="T1838" t="s">
        <v>87</v>
      </c>
      <c r="U1838" t="s">
        <v>88</v>
      </c>
      <c r="V1838" t="s">
        <v>89</v>
      </c>
      <c r="W1838" t="s">
        <v>78</v>
      </c>
      <c r="X1838" t="s">
        <v>120</v>
      </c>
      <c r="Y1838" t="s">
        <v>91</v>
      </c>
      <c r="Z1838" t="s">
        <v>92</v>
      </c>
      <c r="AA1838" s="1">
        <v>44567</v>
      </c>
      <c r="AB1838" s="2">
        <v>471</v>
      </c>
      <c r="AC1838" s="2">
        <v>417</v>
      </c>
      <c r="AD1838" s="2"/>
      <c r="AE1838" s="2"/>
      <c r="AF1838" s="2"/>
      <c r="AG1838">
        <v>0</v>
      </c>
      <c r="AH1838" s="3">
        <v>471</v>
      </c>
      <c r="AI1838" s="3">
        <v>417</v>
      </c>
      <c r="AJ1838" s="3">
        <v>0</v>
      </c>
      <c r="AK1838" s="3">
        <v>0</v>
      </c>
      <c r="AL1838" s="3">
        <v>0</v>
      </c>
      <c r="AM1838" t="s">
        <v>4114</v>
      </c>
      <c r="AN1838" t="s">
        <v>4115</v>
      </c>
      <c r="AO1838" t="s">
        <v>3906</v>
      </c>
      <c r="AP1838" t="s">
        <v>3907</v>
      </c>
      <c r="AQ1838" t="s">
        <v>83</v>
      </c>
      <c r="AR1838" t="s">
        <v>3918</v>
      </c>
      <c r="AS1838" t="s">
        <v>83</v>
      </c>
      <c r="AT1838" t="s">
        <v>96</v>
      </c>
      <c r="AU1838" t="s">
        <v>3919</v>
      </c>
      <c r="AV1838" t="s">
        <v>3920</v>
      </c>
      <c r="AW1838" t="s">
        <v>99</v>
      </c>
      <c r="AX1838" t="s">
        <v>100</v>
      </c>
      <c r="AY1838" t="s">
        <v>3917</v>
      </c>
      <c r="AZ1838" t="s">
        <v>83</v>
      </c>
      <c r="BA1838" t="s">
        <v>103</v>
      </c>
      <c r="BB1838" t="s">
        <v>4116</v>
      </c>
      <c r="BC1838" s="4"/>
      <c r="BD1838" t="s">
        <v>83</v>
      </c>
      <c r="BE1838" t="s">
        <v>105</v>
      </c>
      <c r="BF1838" t="s">
        <v>106</v>
      </c>
      <c r="BG1838" t="s">
        <v>107</v>
      </c>
      <c r="BH1838" t="s">
        <v>108</v>
      </c>
      <c r="BI1838" t="s">
        <v>109</v>
      </c>
      <c r="BJ1838" s="2">
        <v>0</v>
      </c>
      <c r="BK1838" t="s">
        <v>90</v>
      </c>
      <c r="BL1838" t="s">
        <v>78</v>
      </c>
      <c r="BM1838" t="s">
        <v>83</v>
      </c>
      <c r="BN1838" t="s">
        <v>83</v>
      </c>
      <c r="BO1838" t="s">
        <v>83</v>
      </c>
      <c r="BP1838" t="s">
        <v>83</v>
      </c>
      <c r="BQ1838" t="s">
        <v>83</v>
      </c>
      <c r="BR1838" t="s">
        <v>83</v>
      </c>
      <c r="BS1838" t="s">
        <v>83</v>
      </c>
      <c r="BT1838" s="3">
        <v>1</v>
      </c>
    </row>
    <row r="1839" spans="1:72" x14ac:dyDescent="0.25">
      <c r="A1839" t="s">
        <v>3906</v>
      </c>
      <c r="B1839" t="s">
        <v>3907</v>
      </c>
      <c r="C1839" t="s">
        <v>3908</v>
      </c>
      <c r="D1839" t="s">
        <v>74</v>
      </c>
      <c r="E1839" t="s">
        <v>21868</v>
      </c>
      <c r="F1839" t="s">
        <v>3909</v>
      </c>
      <c r="G1839" t="s">
        <v>4117</v>
      </c>
      <c r="H1839" t="s">
        <v>4118</v>
      </c>
      <c r="I1839" s="1">
        <v>44197</v>
      </c>
      <c r="J1839" s="1">
        <v>44926</v>
      </c>
      <c r="K1839" t="s">
        <v>78</v>
      </c>
      <c r="L1839" t="s">
        <v>79</v>
      </c>
      <c r="M1839" t="s">
        <v>80</v>
      </c>
      <c r="N1839" t="s">
        <v>4042</v>
      </c>
      <c r="O1839" t="s">
        <v>291</v>
      </c>
      <c r="P1839" t="s">
        <v>156</v>
      </c>
      <c r="Q1839" t="s">
        <v>4119</v>
      </c>
      <c r="R1839" t="s">
        <v>4044</v>
      </c>
      <c r="S1839" t="s">
        <v>150</v>
      </c>
      <c r="T1839" t="s">
        <v>87</v>
      </c>
      <c r="U1839" t="s">
        <v>88</v>
      </c>
      <c r="V1839" t="s">
        <v>89</v>
      </c>
      <c r="W1839" t="s">
        <v>78</v>
      </c>
      <c r="X1839" t="s">
        <v>120</v>
      </c>
      <c r="Y1839" t="s">
        <v>91</v>
      </c>
      <c r="Z1839" t="s">
        <v>92</v>
      </c>
      <c r="AA1839" s="1">
        <v>44565</v>
      </c>
      <c r="AB1839" s="2">
        <v>901</v>
      </c>
      <c r="AC1839" s="2">
        <v>794</v>
      </c>
      <c r="AD1839" s="2"/>
      <c r="AE1839" s="2"/>
      <c r="AF1839" s="2"/>
      <c r="AG1839">
        <v>0</v>
      </c>
      <c r="AH1839" s="3">
        <v>901</v>
      </c>
      <c r="AI1839" s="3">
        <v>794</v>
      </c>
      <c r="AJ1839" s="3">
        <v>0</v>
      </c>
      <c r="AK1839" s="3">
        <v>0</v>
      </c>
      <c r="AL1839" s="3">
        <v>0</v>
      </c>
      <c r="AM1839" t="s">
        <v>4120</v>
      </c>
      <c r="AN1839" t="s">
        <v>4115</v>
      </c>
      <c r="AO1839" t="s">
        <v>3906</v>
      </c>
      <c r="AP1839" t="s">
        <v>3907</v>
      </c>
      <c r="AQ1839" t="s">
        <v>83</v>
      </c>
      <c r="AR1839" t="s">
        <v>3918</v>
      </c>
      <c r="AS1839" t="s">
        <v>83</v>
      </c>
      <c r="AT1839" t="s">
        <v>96</v>
      </c>
      <c r="AU1839" t="s">
        <v>3919</v>
      </c>
      <c r="AV1839" t="s">
        <v>3920</v>
      </c>
      <c r="AW1839" t="s">
        <v>99</v>
      </c>
      <c r="AX1839" t="s">
        <v>100</v>
      </c>
      <c r="AY1839" t="s">
        <v>3917</v>
      </c>
      <c r="AZ1839" t="s">
        <v>83</v>
      </c>
      <c r="BA1839" t="s">
        <v>103</v>
      </c>
      <c r="BB1839" t="s">
        <v>4121</v>
      </c>
      <c r="BC1839" s="4"/>
      <c r="BD1839" t="s">
        <v>83</v>
      </c>
      <c r="BE1839" t="s">
        <v>105</v>
      </c>
      <c r="BF1839" t="s">
        <v>106</v>
      </c>
      <c r="BG1839" t="s">
        <v>107</v>
      </c>
      <c r="BH1839" t="s">
        <v>108</v>
      </c>
      <c r="BI1839" t="s">
        <v>109</v>
      </c>
      <c r="BJ1839" s="2">
        <v>0</v>
      </c>
      <c r="BK1839" t="s">
        <v>90</v>
      </c>
      <c r="BL1839" t="s">
        <v>78</v>
      </c>
      <c r="BM1839" t="s">
        <v>83</v>
      </c>
      <c r="BN1839" t="s">
        <v>83</v>
      </c>
      <c r="BO1839" t="s">
        <v>83</v>
      </c>
      <c r="BP1839" t="s">
        <v>83</v>
      </c>
      <c r="BQ1839" t="s">
        <v>83</v>
      </c>
      <c r="BR1839" t="s">
        <v>83</v>
      </c>
      <c r="BS1839" t="s">
        <v>83</v>
      </c>
      <c r="BT1839" s="3">
        <v>1</v>
      </c>
    </row>
    <row r="1840" spans="1:72" x14ac:dyDescent="0.25">
      <c r="A1840" t="s">
        <v>3906</v>
      </c>
      <c r="B1840" t="s">
        <v>3907</v>
      </c>
      <c r="C1840" t="s">
        <v>3908</v>
      </c>
      <c r="D1840" t="s">
        <v>74</v>
      </c>
      <c r="E1840" t="s">
        <v>21868</v>
      </c>
      <c r="F1840" t="s">
        <v>3909</v>
      </c>
      <c r="G1840" t="s">
        <v>4122</v>
      </c>
      <c r="H1840" t="s">
        <v>4123</v>
      </c>
      <c r="I1840" s="1">
        <v>44197</v>
      </c>
      <c r="J1840" s="1">
        <v>44926</v>
      </c>
      <c r="K1840" t="s">
        <v>78</v>
      </c>
      <c r="L1840" t="s">
        <v>79</v>
      </c>
      <c r="M1840" t="s">
        <v>80</v>
      </c>
      <c r="N1840" t="s">
        <v>4042</v>
      </c>
      <c r="O1840" t="s">
        <v>399</v>
      </c>
      <c r="P1840" t="s">
        <v>156</v>
      </c>
      <c r="Q1840" t="s">
        <v>4124</v>
      </c>
      <c r="R1840" t="s">
        <v>4044</v>
      </c>
      <c r="S1840" t="s">
        <v>150</v>
      </c>
      <c r="T1840" t="s">
        <v>87</v>
      </c>
      <c r="U1840" t="s">
        <v>88</v>
      </c>
      <c r="V1840" t="s">
        <v>89</v>
      </c>
      <c r="W1840" t="s">
        <v>78</v>
      </c>
      <c r="X1840" t="s">
        <v>120</v>
      </c>
      <c r="Y1840" t="s">
        <v>91</v>
      </c>
      <c r="Z1840" t="s">
        <v>92</v>
      </c>
      <c r="AA1840" s="1">
        <v>44644</v>
      </c>
      <c r="AB1840" s="2">
        <v>690</v>
      </c>
      <c r="AC1840" s="2">
        <v>566</v>
      </c>
      <c r="AD1840" s="2"/>
      <c r="AE1840" s="2"/>
      <c r="AF1840" s="2"/>
      <c r="AG1840">
        <v>0</v>
      </c>
      <c r="AH1840" s="3">
        <v>716</v>
      </c>
      <c r="AI1840" s="3">
        <v>568</v>
      </c>
      <c r="AJ1840" s="3">
        <v>0</v>
      </c>
      <c r="AK1840" s="3">
        <v>0</v>
      </c>
      <c r="AL1840" s="3">
        <v>0</v>
      </c>
      <c r="AM1840" t="s">
        <v>4125</v>
      </c>
      <c r="AN1840" t="s">
        <v>4115</v>
      </c>
      <c r="AO1840" t="s">
        <v>3906</v>
      </c>
      <c r="AP1840" t="s">
        <v>3907</v>
      </c>
      <c r="AQ1840" t="s">
        <v>83</v>
      </c>
      <c r="AR1840" t="s">
        <v>3918</v>
      </c>
      <c r="AS1840" t="s">
        <v>83</v>
      </c>
      <c r="AT1840" t="s">
        <v>96</v>
      </c>
      <c r="AU1840" t="s">
        <v>3919</v>
      </c>
      <c r="AV1840" t="s">
        <v>3920</v>
      </c>
      <c r="AW1840" t="s">
        <v>99</v>
      </c>
      <c r="AX1840" t="s">
        <v>100</v>
      </c>
      <c r="AY1840" t="s">
        <v>3917</v>
      </c>
      <c r="AZ1840" t="s">
        <v>83</v>
      </c>
      <c r="BA1840" t="s">
        <v>103</v>
      </c>
      <c r="BB1840" t="s">
        <v>4126</v>
      </c>
      <c r="BC1840" s="4"/>
      <c r="BD1840" t="s">
        <v>83</v>
      </c>
      <c r="BE1840" t="s">
        <v>105</v>
      </c>
      <c r="BF1840" t="s">
        <v>106</v>
      </c>
      <c r="BG1840" t="s">
        <v>107</v>
      </c>
      <c r="BH1840" t="s">
        <v>108</v>
      </c>
      <c r="BI1840" t="s">
        <v>109</v>
      </c>
      <c r="BJ1840" s="2">
        <v>0</v>
      </c>
      <c r="BK1840" t="s">
        <v>90</v>
      </c>
      <c r="BL1840" t="s">
        <v>78</v>
      </c>
      <c r="BM1840" t="s">
        <v>83</v>
      </c>
      <c r="BN1840" t="s">
        <v>83</v>
      </c>
      <c r="BO1840" t="s">
        <v>83</v>
      </c>
      <c r="BP1840" t="s">
        <v>83</v>
      </c>
      <c r="BQ1840" t="s">
        <v>83</v>
      </c>
      <c r="BR1840" t="s">
        <v>83</v>
      </c>
      <c r="BS1840" t="s">
        <v>83</v>
      </c>
      <c r="BT1840" s="3">
        <v>1</v>
      </c>
    </row>
    <row r="1841" spans="1:72" x14ac:dyDescent="0.25">
      <c r="A1841" t="s">
        <v>3906</v>
      </c>
      <c r="B1841" t="s">
        <v>3907</v>
      </c>
      <c r="C1841" t="s">
        <v>3908</v>
      </c>
      <c r="D1841" t="s">
        <v>74</v>
      </c>
      <c r="E1841" t="s">
        <v>21868</v>
      </c>
      <c r="F1841" t="s">
        <v>3909</v>
      </c>
      <c r="G1841" t="s">
        <v>4127</v>
      </c>
      <c r="H1841" t="s">
        <v>4128</v>
      </c>
      <c r="I1841" s="1">
        <v>44197</v>
      </c>
      <c r="J1841" s="1">
        <v>44926</v>
      </c>
      <c r="K1841" t="s">
        <v>78</v>
      </c>
      <c r="L1841" t="s">
        <v>79</v>
      </c>
      <c r="M1841" t="s">
        <v>80</v>
      </c>
      <c r="N1841" t="s">
        <v>4042</v>
      </c>
      <c r="O1841" t="s">
        <v>877</v>
      </c>
      <c r="P1841" t="s">
        <v>2443</v>
      </c>
      <c r="Q1841" t="s">
        <v>4119</v>
      </c>
      <c r="R1841" t="s">
        <v>4044</v>
      </c>
      <c r="S1841" t="s">
        <v>150</v>
      </c>
      <c r="T1841" t="s">
        <v>87</v>
      </c>
      <c r="U1841" t="s">
        <v>88</v>
      </c>
      <c r="V1841" t="s">
        <v>89</v>
      </c>
      <c r="W1841" t="s">
        <v>78</v>
      </c>
      <c r="X1841" t="s">
        <v>120</v>
      </c>
      <c r="Y1841" t="s">
        <v>91</v>
      </c>
      <c r="Z1841" t="s">
        <v>92</v>
      </c>
      <c r="AA1841" s="1">
        <v>44567</v>
      </c>
      <c r="AB1841" s="2">
        <v>645</v>
      </c>
      <c r="AC1841" s="2">
        <v>539</v>
      </c>
      <c r="AD1841" s="2"/>
      <c r="AE1841" s="2"/>
      <c r="AF1841" s="2"/>
      <c r="AG1841">
        <v>0</v>
      </c>
      <c r="AH1841" s="3">
        <v>645</v>
      </c>
      <c r="AI1841" s="3">
        <v>539</v>
      </c>
      <c r="AJ1841" s="3">
        <v>0</v>
      </c>
      <c r="AK1841" s="3">
        <v>0</v>
      </c>
      <c r="AL1841" s="3">
        <v>0</v>
      </c>
      <c r="AM1841" t="s">
        <v>4129</v>
      </c>
      <c r="AN1841" t="s">
        <v>4115</v>
      </c>
      <c r="AO1841" t="s">
        <v>3906</v>
      </c>
      <c r="AP1841" t="s">
        <v>3907</v>
      </c>
      <c r="AQ1841" t="s">
        <v>83</v>
      </c>
      <c r="AR1841" t="s">
        <v>3918</v>
      </c>
      <c r="AS1841" t="s">
        <v>83</v>
      </c>
      <c r="AT1841" t="s">
        <v>96</v>
      </c>
      <c r="AU1841" t="s">
        <v>3919</v>
      </c>
      <c r="AV1841" t="s">
        <v>3920</v>
      </c>
      <c r="AW1841" t="s">
        <v>99</v>
      </c>
      <c r="AX1841" t="s">
        <v>100</v>
      </c>
      <c r="AY1841" t="s">
        <v>3917</v>
      </c>
      <c r="AZ1841" t="s">
        <v>83</v>
      </c>
      <c r="BA1841" t="s">
        <v>103</v>
      </c>
      <c r="BB1841" t="s">
        <v>4130</v>
      </c>
      <c r="BC1841" s="4"/>
      <c r="BD1841" t="s">
        <v>83</v>
      </c>
      <c r="BE1841" t="s">
        <v>105</v>
      </c>
      <c r="BF1841" t="s">
        <v>106</v>
      </c>
      <c r="BG1841" t="s">
        <v>107</v>
      </c>
      <c r="BH1841" t="s">
        <v>108</v>
      </c>
      <c r="BI1841" t="s">
        <v>109</v>
      </c>
      <c r="BJ1841" s="2">
        <v>0</v>
      </c>
      <c r="BK1841" t="s">
        <v>90</v>
      </c>
      <c r="BL1841" t="s">
        <v>78</v>
      </c>
      <c r="BM1841" t="s">
        <v>83</v>
      </c>
      <c r="BN1841" t="s">
        <v>83</v>
      </c>
      <c r="BO1841" t="s">
        <v>83</v>
      </c>
      <c r="BP1841" t="s">
        <v>83</v>
      </c>
      <c r="BQ1841" t="s">
        <v>83</v>
      </c>
      <c r="BR1841" t="s">
        <v>83</v>
      </c>
      <c r="BS1841" t="s">
        <v>83</v>
      </c>
      <c r="BT1841" s="3">
        <v>1</v>
      </c>
    </row>
    <row r="1842" spans="1:72" x14ac:dyDescent="0.25">
      <c r="A1842" t="s">
        <v>3906</v>
      </c>
      <c r="B1842" t="s">
        <v>3907</v>
      </c>
      <c r="C1842" t="s">
        <v>3908</v>
      </c>
      <c r="D1842" t="s">
        <v>74</v>
      </c>
      <c r="E1842" t="s">
        <v>21868</v>
      </c>
      <c r="F1842" t="s">
        <v>3909</v>
      </c>
      <c r="G1842" t="s">
        <v>4131</v>
      </c>
      <c r="H1842" t="s">
        <v>4132</v>
      </c>
      <c r="I1842" s="1">
        <v>44197</v>
      </c>
      <c r="J1842" s="1">
        <v>44926</v>
      </c>
      <c r="K1842" t="s">
        <v>78</v>
      </c>
      <c r="L1842" t="s">
        <v>79</v>
      </c>
      <c r="M1842" t="s">
        <v>80</v>
      </c>
      <c r="N1842" t="s">
        <v>4042</v>
      </c>
      <c r="O1842" t="s">
        <v>664</v>
      </c>
      <c r="P1842" t="s">
        <v>156</v>
      </c>
      <c r="Q1842" t="s">
        <v>4133</v>
      </c>
      <c r="R1842" t="s">
        <v>4044</v>
      </c>
      <c r="S1842" t="s">
        <v>150</v>
      </c>
      <c r="T1842" t="s">
        <v>87</v>
      </c>
      <c r="U1842" t="s">
        <v>88</v>
      </c>
      <c r="V1842" t="s">
        <v>89</v>
      </c>
      <c r="W1842" t="s">
        <v>78</v>
      </c>
      <c r="X1842" t="s">
        <v>120</v>
      </c>
      <c r="Y1842" t="s">
        <v>91</v>
      </c>
      <c r="Z1842" t="s">
        <v>92</v>
      </c>
      <c r="AA1842" s="1">
        <v>44567</v>
      </c>
      <c r="AB1842" s="2">
        <v>517</v>
      </c>
      <c r="AC1842" s="2">
        <v>167</v>
      </c>
      <c r="AD1842" s="2"/>
      <c r="AE1842" s="2"/>
      <c r="AF1842" s="2"/>
      <c r="AG1842">
        <v>0</v>
      </c>
      <c r="AH1842" s="3">
        <v>517</v>
      </c>
      <c r="AI1842" s="3">
        <v>167</v>
      </c>
      <c r="AJ1842" s="3">
        <v>0</v>
      </c>
      <c r="AK1842" s="3">
        <v>0</v>
      </c>
      <c r="AL1842" s="3">
        <v>0</v>
      </c>
      <c r="AM1842" t="s">
        <v>4134</v>
      </c>
      <c r="AN1842" t="s">
        <v>4115</v>
      </c>
      <c r="AO1842" t="s">
        <v>3906</v>
      </c>
      <c r="AP1842" t="s">
        <v>3907</v>
      </c>
      <c r="AQ1842" t="s">
        <v>83</v>
      </c>
      <c r="AR1842" t="s">
        <v>3918</v>
      </c>
      <c r="AS1842" t="s">
        <v>83</v>
      </c>
      <c r="AT1842" t="s">
        <v>96</v>
      </c>
      <c r="AU1842" t="s">
        <v>3919</v>
      </c>
      <c r="AV1842" t="s">
        <v>3920</v>
      </c>
      <c r="AW1842" t="s">
        <v>99</v>
      </c>
      <c r="AX1842" t="s">
        <v>100</v>
      </c>
      <c r="AY1842" t="s">
        <v>3917</v>
      </c>
      <c r="AZ1842" t="s">
        <v>83</v>
      </c>
      <c r="BA1842" t="s">
        <v>103</v>
      </c>
      <c r="BB1842" t="s">
        <v>4135</v>
      </c>
      <c r="BC1842" s="4"/>
      <c r="BD1842" t="s">
        <v>83</v>
      </c>
      <c r="BE1842" t="s">
        <v>105</v>
      </c>
      <c r="BF1842" t="s">
        <v>106</v>
      </c>
      <c r="BG1842" t="s">
        <v>107</v>
      </c>
      <c r="BH1842" t="s">
        <v>108</v>
      </c>
      <c r="BI1842" t="s">
        <v>109</v>
      </c>
      <c r="BJ1842" s="2">
        <v>0</v>
      </c>
      <c r="BK1842" t="s">
        <v>90</v>
      </c>
      <c r="BL1842" t="s">
        <v>78</v>
      </c>
      <c r="BM1842" t="s">
        <v>83</v>
      </c>
      <c r="BN1842" t="s">
        <v>83</v>
      </c>
      <c r="BO1842" t="s">
        <v>83</v>
      </c>
      <c r="BP1842" t="s">
        <v>83</v>
      </c>
      <c r="BQ1842" t="s">
        <v>83</v>
      </c>
      <c r="BR1842" t="s">
        <v>83</v>
      </c>
      <c r="BS1842" t="s">
        <v>83</v>
      </c>
      <c r="BT1842" s="3">
        <v>1</v>
      </c>
    </row>
    <row r="1843" spans="1:72" x14ac:dyDescent="0.25">
      <c r="A1843" t="s">
        <v>3906</v>
      </c>
      <c r="B1843" t="s">
        <v>3907</v>
      </c>
      <c r="C1843" t="s">
        <v>3908</v>
      </c>
      <c r="D1843" t="s">
        <v>74</v>
      </c>
      <c r="E1843" t="s">
        <v>21868</v>
      </c>
      <c r="F1843" t="s">
        <v>3909</v>
      </c>
      <c r="G1843" t="s">
        <v>4136</v>
      </c>
      <c r="H1843" t="s">
        <v>4137</v>
      </c>
      <c r="I1843" s="1">
        <v>44197</v>
      </c>
      <c r="J1843" s="1">
        <v>44926</v>
      </c>
      <c r="K1843" t="s">
        <v>78</v>
      </c>
      <c r="L1843" t="s">
        <v>79</v>
      </c>
      <c r="M1843" t="s">
        <v>80</v>
      </c>
      <c r="N1843" t="s">
        <v>4042</v>
      </c>
      <c r="O1843" t="s">
        <v>4138</v>
      </c>
      <c r="P1843" t="s">
        <v>156</v>
      </c>
      <c r="Q1843" t="s">
        <v>4133</v>
      </c>
      <c r="R1843" t="s">
        <v>4044</v>
      </c>
      <c r="S1843" t="s">
        <v>150</v>
      </c>
      <c r="T1843" t="s">
        <v>87</v>
      </c>
      <c r="U1843" t="s">
        <v>88</v>
      </c>
      <c r="V1843" t="s">
        <v>89</v>
      </c>
      <c r="W1843" t="s">
        <v>78</v>
      </c>
      <c r="X1843" t="s">
        <v>120</v>
      </c>
      <c r="Y1843" t="s">
        <v>91</v>
      </c>
      <c r="Z1843" t="s">
        <v>92</v>
      </c>
      <c r="AA1843" s="1">
        <v>44567</v>
      </c>
      <c r="AB1843" s="2">
        <v>1471</v>
      </c>
      <c r="AC1843" s="2">
        <v>1372</v>
      </c>
      <c r="AD1843" s="2"/>
      <c r="AE1843" s="2"/>
      <c r="AF1843" s="2"/>
      <c r="AG1843">
        <v>0</v>
      </c>
      <c r="AH1843" s="3">
        <v>1471</v>
      </c>
      <c r="AI1843" s="3">
        <v>1372</v>
      </c>
      <c r="AJ1843" s="3">
        <v>0</v>
      </c>
      <c r="AK1843" s="3">
        <v>0</v>
      </c>
      <c r="AL1843" s="3">
        <v>0</v>
      </c>
      <c r="AM1843" t="s">
        <v>4139</v>
      </c>
      <c r="AN1843" t="s">
        <v>4115</v>
      </c>
      <c r="AO1843" t="s">
        <v>3906</v>
      </c>
      <c r="AP1843" t="s">
        <v>3907</v>
      </c>
      <c r="AQ1843" t="s">
        <v>83</v>
      </c>
      <c r="AR1843" t="s">
        <v>3918</v>
      </c>
      <c r="AS1843" t="s">
        <v>83</v>
      </c>
      <c r="AT1843" t="s">
        <v>96</v>
      </c>
      <c r="AU1843" t="s">
        <v>3919</v>
      </c>
      <c r="AV1843" t="s">
        <v>3920</v>
      </c>
      <c r="AW1843" t="s">
        <v>99</v>
      </c>
      <c r="AX1843" t="s">
        <v>100</v>
      </c>
      <c r="AY1843" t="s">
        <v>3917</v>
      </c>
      <c r="AZ1843" t="s">
        <v>83</v>
      </c>
      <c r="BA1843" t="s">
        <v>103</v>
      </c>
      <c r="BB1843" t="s">
        <v>4140</v>
      </c>
      <c r="BC1843" s="4"/>
      <c r="BD1843" t="s">
        <v>83</v>
      </c>
      <c r="BE1843" t="s">
        <v>105</v>
      </c>
      <c r="BF1843" t="s">
        <v>106</v>
      </c>
      <c r="BG1843" t="s">
        <v>107</v>
      </c>
      <c r="BH1843" t="s">
        <v>108</v>
      </c>
      <c r="BI1843" t="s">
        <v>109</v>
      </c>
      <c r="BJ1843" s="2">
        <v>0</v>
      </c>
      <c r="BK1843" t="s">
        <v>90</v>
      </c>
      <c r="BL1843" t="s">
        <v>78</v>
      </c>
      <c r="BM1843" t="s">
        <v>83</v>
      </c>
      <c r="BN1843" t="s">
        <v>83</v>
      </c>
      <c r="BO1843" t="s">
        <v>83</v>
      </c>
      <c r="BP1843" t="s">
        <v>83</v>
      </c>
      <c r="BQ1843" t="s">
        <v>83</v>
      </c>
      <c r="BR1843" t="s">
        <v>83</v>
      </c>
      <c r="BS1843" t="s">
        <v>83</v>
      </c>
      <c r="BT1843" s="3">
        <v>1</v>
      </c>
    </row>
    <row r="1844" spans="1:72" x14ac:dyDescent="0.25">
      <c r="A1844" t="s">
        <v>3906</v>
      </c>
      <c r="B1844" t="s">
        <v>3907</v>
      </c>
      <c r="C1844" t="s">
        <v>3908</v>
      </c>
      <c r="D1844" t="s">
        <v>74</v>
      </c>
      <c r="E1844" t="s">
        <v>21868</v>
      </c>
      <c r="F1844" t="s">
        <v>3909</v>
      </c>
      <c r="G1844" t="s">
        <v>4141</v>
      </c>
      <c r="H1844" t="s">
        <v>4142</v>
      </c>
      <c r="I1844" s="1">
        <v>44197</v>
      </c>
      <c r="J1844" s="1">
        <v>44926</v>
      </c>
      <c r="K1844" t="s">
        <v>78</v>
      </c>
      <c r="L1844" t="s">
        <v>79</v>
      </c>
      <c r="M1844" t="s">
        <v>80</v>
      </c>
      <c r="N1844" t="s">
        <v>4042</v>
      </c>
      <c r="O1844" t="s">
        <v>4143</v>
      </c>
      <c r="P1844" t="s">
        <v>156</v>
      </c>
      <c r="Q1844" t="s">
        <v>4144</v>
      </c>
      <c r="R1844" t="s">
        <v>4044</v>
      </c>
      <c r="S1844" t="s">
        <v>150</v>
      </c>
      <c r="T1844" t="s">
        <v>87</v>
      </c>
      <c r="U1844" t="s">
        <v>88</v>
      </c>
      <c r="V1844" t="s">
        <v>89</v>
      </c>
      <c r="W1844" t="s">
        <v>78</v>
      </c>
      <c r="X1844" t="s">
        <v>120</v>
      </c>
      <c r="Y1844" t="s">
        <v>91</v>
      </c>
      <c r="Z1844" t="s">
        <v>92</v>
      </c>
      <c r="AA1844" s="1">
        <v>44567</v>
      </c>
      <c r="AB1844" s="2">
        <v>750</v>
      </c>
      <c r="AC1844" s="2">
        <v>878</v>
      </c>
      <c r="AD1844" s="2"/>
      <c r="AE1844" s="2"/>
      <c r="AF1844" s="2"/>
      <c r="AG1844">
        <v>0</v>
      </c>
      <c r="AH1844" s="3">
        <v>750</v>
      </c>
      <c r="AI1844" s="3">
        <v>878</v>
      </c>
      <c r="AJ1844" s="3">
        <v>0</v>
      </c>
      <c r="AK1844" s="3">
        <v>0</v>
      </c>
      <c r="AL1844" s="3">
        <v>0</v>
      </c>
      <c r="AM1844" t="s">
        <v>4145</v>
      </c>
      <c r="AN1844" t="s">
        <v>4115</v>
      </c>
      <c r="AO1844" t="s">
        <v>3906</v>
      </c>
      <c r="AP1844" t="s">
        <v>3907</v>
      </c>
      <c r="AQ1844" t="s">
        <v>83</v>
      </c>
      <c r="AR1844" t="s">
        <v>3918</v>
      </c>
      <c r="AS1844" t="s">
        <v>83</v>
      </c>
      <c r="AT1844" t="s">
        <v>96</v>
      </c>
      <c r="AU1844" t="s">
        <v>3919</v>
      </c>
      <c r="AV1844" t="s">
        <v>3920</v>
      </c>
      <c r="AW1844" t="s">
        <v>99</v>
      </c>
      <c r="AX1844" t="s">
        <v>100</v>
      </c>
      <c r="AY1844" t="s">
        <v>3917</v>
      </c>
      <c r="AZ1844" t="s">
        <v>83</v>
      </c>
      <c r="BA1844" t="s">
        <v>103</v>
      </c>
      <c r="BB1844" t="s">
        <v>4146</v>
      </c>
      <c r="BC1844" s="4"/>
      <c r="BD1844" t="s">
        <v>83</v>
      </c>
      <c r="BE1844" t="s">
        <v>105</v>
      </c>
      <c r="BF1844" t="s">
        <v>106</v>
      </c>
      <c r="BG1844" t="s">
        <v>107</v>
      </c>
      <c r="BH1844" t="s">
        <v>108</v>
      </c>
      <c r="BI1844" t="s">
        <v>109</v>
      </c>
      <c r="BJ1844" s="2">
        <v>0</v>
      </c>
      <c r="BK1844" t="s">
        <v>90</v>
      </c>
      <c r="BL1844" t="s">
        <v>78</v>
      </c>
      <c r="BM1844" t="s">
        <v>83</v>
      </c>
      <c r="BN1844" t="s">
        <v>83</v>
      </c>
      <c r="BO1844" t="s">
        <v>83</v>
      </c>
      <c r="BP1844" t="s">
        <v>83</v>
      </c>
      <c r="BQ1844" t="s">
        <v>83</v>
      </c>
      <c r="BR1844" t="s">
        <v>83</v>
      </c>
      <c r="BS1844" t="s">
        <v>83</v>
      </c>
      <c r="BT1844" s="3">
        <v>1</v>
      </c>
    </row>
    <row r="1845" spans="1:72" x14ac:dyDescent="0.25">
      <c r="A1845" t="s">
        <v>3906</v>
      </c>
      <c r="B1845" t="s">
        <v>3907</v>
      </c>
      <c r="C1845" t="s">
        <v>3908</v>
      </c>
      <c r="D1845" t="s">
        <v>74</v>
      </c>
      <c r="E1845" t="s">
        <v>21868</v>
      </c>
      <c r="F1845" t="s">
        <v>3909</v>
      </c>
      <c r="G1845" t="s">
        <v>4147</v>
      </c>
      <c r="H1845" t="s">
        <v>4148</v>
      </c>
      <c r="I1845" s="1">
        <v>44197</v>
      </c>
      <c r="J1845" s="1">
        <v>44926</v>
      </c>
      <c r="K1845" t="s">
        <v>78</v>
      </c>
      <c r="L1845" t="s">
        <v>79</v>
      </c>
      <c r="M1845" t="s">
        <v>80</v>
      </c>
      <c r="N1845" t="s">
        <v>4042</v>
      </c>
      <c r="O1845" t="s">
        <v>4149</v>
      </c>
      <c r="P1845" t="s">
        <v>156</v>
      </c>
      <c r="Q1845" t="s">
        <v>4150</v>
      </c>
      <c r="R1845" t="s">
        <v>4044</v>
      </c>
      <c r="S1845" t="s">
        <v>119</v>
      </c>
      <c r="T1845" t="s">
        <v>87</v>
      </c>
      <c r="U1845" t="s">
        <v>88</v>
      </c>
      <c r="V1845" t="s">
        <v>89</v>
      </c>
      <c r="W1845" t="s">
        <v>78</v>
      </c>
      <c r="X1845" t="s">
        <v>120</v>
      </c>
      <c r="Y1845" t="s">
        <v>91</v>
      </c>
      <c r="Z1845" t="s">
        <v>92</v>
      </c>
      <c r="AA1845" s="1">
        <v>44567</v>
      </c>
      <c r="AB1845" s="2">
        <v>908</v>
      </c>
      <c r="AC1845" s="2">
        <v>893</v>
      </c>
      <c r="AD1845" s="2"/>
      <c r="AE1845" s="2"/>
      <c r="AF1845" s="2"/>
      <c r="AG1845">
        <v>0</v>
      </c>
      <c r="AH1845" s="3">
        <v>908</v>
      </c>
      <c r="AI1845" s="3">
        <v>893</v>
      </c>
      <c r="AJ1845" s="3">
        <v>0</v>
      </c>
      <c r="AK1845" s="3">
        <v>0</v>
      </c>
      <c r="AL1845" s="3">
        <v>0</v>
      </c>
      <c r="AM1845" t="s">
        <v>4151</v>
      </c>
      <c r="AN1845" t="s">
        <v>4115</v>
      </c>
      <c r="AO1845" t="s">
        <v>3906</v>
      </c>
      <c r="AP1845" t="s">
        <v>3907</v>
      </c>
      <c r="AQ1845" t="s">
        <v>83</v>
      </c>
      <c r="AR1845" t="s">
        <v>3918</v>
      </c>
      <c r="AS1845" t="s">
        <v>83</v>
      </c>
      <c r="AT1845" t="s">
        <v>96</v>
      </c>
      <c r="AU1845" t="s">
        <v>3919</v>
      </c>
      <c r="AV1845" t="s">
        <v>3920</v>
      </c>
      <c r="AW1845" t="s">
        <v>99</v>
      </c>
      <c r="AX1845" t="s">
        <v>100</v>
      </c>
      <c r="AY1845" t="s">
        <v>3917</v>
      </c>
      <c r="AZ1845" t="s">
        <v>83</v>
      </c>
      <c r="BA1845" t="s">
        <v>103</v>
      </c>
      <c r="BB1845" t="s">
        <v>4152</v>
      </c>
      <c r="BC1845" s="4"/>
      <c r="BD1845" t="s">
        <v>83</v>
      </c>
      <c r="BE1845" t="s">
        <v>105</v>
      </c>
      <c r="BF1845" t="s">
        <v>106</v>
      </c>
      <c r="BG1845" t="s">
        <v>107</v>
      </c>
      <c r="BH1845" t="s">
        <v>123</v>
      </c>
      <c r="BI1845" t="s">
        <v>124</v>
      </c>
      <c r="BJ1845" s="2">
        <v>0</v>
      </c>
      <c r="BK1845" t="s">
        <v>90</v>
      </c>
      <c r="BL1845" t="s">
        <v>78</v>
      </c>
      <c r="BM1845" t="s">
        <v>83</v>
      </c>
      <c r="BN1845" t="s">
        <v>83</v>
      </c>
      <c r="BO1845" t="s">
        <v>83</v>
      </c>
      <c r="BP1845" t="s">
        <v>83</v>
      </c>
      <c r="BQ1845" t="s">
        <v>83</v>
      </c>
      <c r="BR1845" t="s">
        <v>83</v>
      </c>
      <c r="BS1845" t="s">
        <v>83</v>
      </c>
      <c r="BT1845" s="3">
        <v>1</v>
      </c>
    </row>
    <row r="1846" spans="1:72" x14ac:dyDescent="0.25">
      <c r="A1846" t="s">
        <v>3906</v>
      </c>
      <c r="B1846" t="s">
        <v>3907</v>
      </c>
      <c r="C1846" t="s">
        <v>3908</v>
      </c>
      <c r="D1846" t="s">
        <v>74</v>
      </c>
      <c r="E1846" t="s">
        <v>21868</v>
      </c>
      <c r="F1846" t="s">
        <v>3909</v>
      </c>
      <c r="G1846" t="s">
        <v>4153</v>
      </c>
      <c r="H1846" t="s">
        <v>4154</v>
      </c>
      <c r="I1846" s="1">
        <v>44197</v>
      </c>
      <c r="J1846" s="1">
        <v>44926</v>
      </c>
      <c r="K1846" t="s">
        <v>78</v>
      </c>
      <c r="L1846" t="s">
        <v>79</v>
      </c>
      <c r="M1846" t="s">
        <v>80</v>
      </c>
      <c r="N1846" t="s">
        <v>4155</v>
      </c>
      <c r="O1846" t="s">
        <v>147</v>
      </c>
      <c r="P1846" t="s">
        <v>156</v>
      </c>
      <c r="Q1846" t="s">
        <v>4156</v>
      </c>
      <c r="R1846" t="s">
        <v>4044</v>
      </c>
      <c r="S1846" t="s">
        <v>150</v>
      </c>
      <c r="T1846" t="s">
        <v>87</v>
      </c>
      <c r="U1846" t="s">
        <v>88</v>
      </c>
      <c r="V1846" t="s">
        <v>89</v>
      </c>
      <c r="W1846" t="s">
        <v>78</v>
      </c>
      <c r="X1846" t="s">
        <v>120</v>
      </c>
      <c r="Y1846" t="s">
        <v>91</v>
      </c>
      <c r="Z1846" t="s">
        <v>92</v>
      </c>
      <c r="AA1846" s="1">
        <v>44567</v>
      </c>
      <c r="AB1846" s="2">
        <v>573</v>
      </c>
      <c r="AC1846" s="2">
        <v>528</v>
      </c>
      <c r="AD1846" s="2"/>
      <c r="AE1846" s="2"/>
      <c r="AF1846" s="2"/>
      <c r="AG1846">
        <v>0</v>
      </c>
      <c r="AH1846" s="3">
        <v>573</v>
      </c>
      <c r="AI1846" s="3">
        <v>528</v>
      </c>
      <c r="AJ1846" s="3">
        <v>0</v>
      </c>
      <c r="AK1846" s="3">
        <v>0</v>
      </c>
      <c r="AL1846" s="3">
        <v>0</v>
      </c>
      <c r="AM1846" t="s">
        <v>4157</v>
      </c>
      <c r="AN1846" t="s">
        <v>4115</v>
      </c>
      <c r="AO1846" t="s">
        <v>3906</v>
      </c>
      <c r="AP1846" t="s">
        <v>3907</v>
      </c>
      <c r="AQ1846" t="s">
        <v>83</v>
      </c>
      <c r="AR1846" t="s">
        <v>3918</v>
      </c>
      <c r="AS1846" t="s">
        <v>83</v>
      </c>
      <c r="AT1846" t="s">
        <v>96</v>
      </c>
      <c r="AU1846" t="s">
        <v>3919</v>
      </c>
      <c r="AV1846" t="s">
        <v>3920</v>
      </c>
      <c r="AW1846" t="s">
        <v>99</v>
      </c>
      <c r="AX1846" t="s">
        <v>100</v>
      </c>
      <c r="AY1846" t="s">
        <v>3917</v>
      </c>
      <c r="AZ1846" t="s">
        <v>83</v>
      </c>
      <c r="BA1846" t="s">
        <v>103</v>
      </c>
      <c r="BB1846" t="s">
        <v>4158</v>
      </c>
      <c r="BC1846" s="4"/>
      <c r="BD1846" t="s">
        <v>83</v>
      </c>
      <c r="BE1846" t="s">
        <v>105</v>
      </c>
      <c r="BF1846" t="s">
        <v>106</v>
      </c>
      <c r="BG1846" t="s">
        <v>107</v>
      </c>
      <c r="BH1846" t="s">
        <v>108</v>
      </c>
      <c r="BI1846" t="s">
        <v>109</v>
      </c>
      <c r="BJ1846" s="2">
        <v>0</v>
      </c>
      <c r="BK1846" t="s">
        <v>90</v>
      </c>
      <c r="BL1846" t="s">
        <v>78</v>
      </c>
      <c r="BM1846" t="s">
        <v>83</v>
      </c>
      <c r="BN1846" t="s">
        <v>83</v>
      </c>
      <c r="BO1846" t="s">
        <v>83</v>
      </c>
      <c r="BP1846" t="s">
        <v>83</v>
      </c>
      <c r="BQ1846" t="s">
        <v>83</v>
      </c>
      <c r="BR1846" t="s">
        <v>83</v>
      </c>
      <c r="BS1846" t="s">
        <v>83</v>
      </c>
      <c r="BT1846" s="3">
        <v>1</v>
      </c>
    </row>
    <row r="1847" spans="1:72" x14ac:dyDescent="0.25">
      <c r="A1847" t="s">
        <v>3906</v>
      </c>
      <c r="B1847" t="s">
        <v>3907</v>
      </c>
      <c r="C1847" t="s">
        <v>3908</v>
      </c>
      <c r="D1847" t="s">
        <v>74</v>
      </c>
      <c r="E1847" t="s">
        <v>21868</v>
      </c>
      <c r="F1847" t="s">
        <v>3909</v>
      </c>
      <c r="G1847" t="s">
        <v>4159</v>
      </c>
      <c r="H1847" t="s">
        <v>4160</v>
      </c>
      <c r="I1847" s="1">
        <v>44197</v>
      </c>
      <c r="J1847" s="1">
        <v>44926</v>
      </c>
      <c r="K1847" t="s">
        <v>78</v>
      </c>
      <c r="L1847" t="s">
        <v>79</v>
      </c>
      <c r="M1847" t="s">
        <v>80</v>
      </c>
      <c r="N1847" t="s">
        <v>2144</v>
      </c>
      <c r="O1847" t="s">
        <v>462</v>
      </c>
      <c r="P1847" t="s">
        <v>156</v>
      </c>
      <c r="Q1847" t="s">
        <v>4161</v>
      </c>
      <c r="R1847" t="s">
        <v>3915</v>
      </c>
      <c r="S1847" t="s">
        <v>150</v>
      </c>
      <c r="T1847" t="s">
        <v>87</v>
      </c>
      <c r="U1847" t="s">
        <v>88</v>
      </c>
      <c r="V1847" t="s">
        <v>89</v>
      </c>
      <c r="W1847" t="s">
        <v>78</v>
      </c>
      <c r="X1847" t="s">
        <v>120</v>
      </c>
      <c r="Y1847" t="s">
        <v>91</v>
      </c>
      <c r="Z1847" t="s">
        <v>92</v>
      </c>
      <c r="AA1847" s="1">
        <v>44567</v>
      </c>
      <c r="AB1847" s="2">
        <v>71</v>
      </c>
      <c r="AC1847" s="2">
        <v>72</v>
      </c>
      <c r="AD1847" s="2"/>
      <c r="AE1847" s="2"/>
      <c r="AF1847" s="2"/>
      <c r="AG1847">
        <v>0</v>
      </c>
      <c r="AH1847" s="3">
        <v>71</v>
      </c>
      <c r="AI1847" s="3">
        <v>72</v>
      </c>
      <c r="AJ1847" s="3">
        <v>0</v>
      </c>
      <c r="AK1847" s="3">
        <v>0</v>
      </c>
      <c r="AL1847" s="3">
        <v>0</v>
      </c>
      <c r="AM1847" t="s">
        <v>4162</v>
      </c>
      <c r="AN1847" t="s">
        <v>4115</v>
      </c>
      <c r="AO1847" t="s">
        <v>3906</v>
      </c>
      <c r="AP1847" t="s">
        <v>3907</v>
      </c>
      <c r="AQ1847" t="s">
        <v>83</v>
      </c>
      <c r="AR1847" t="s">
        <v>3918</v>
      </c>
      <c r="AS1847" t="s">
        <v>83</v>
      </c>
      <c r="AT1847" t="s">
        <v>96</v>
      </c>
      <c r="AU1847" t="s">
        <v>3919</v>
      </c>
      <c r="AV1847" t="s">
        <v>3920</v>
      </c>
      <c r="AW1847" t="s">
        <v>99</v>
      </c>
      <c r="AX1847" t="s">
        <v>100</v>
      </c>
      <c r="AY1847" t="s">
        <v>3917</v>
      </c>
      <c r="AZ1847" t="s">
        <v>83</v>
      </c>
      <c r="BA1847" t="s">
        <v>103</v>
      </c>
      <c r="BB1847" t="s">
        <v>4163</v>
      </c>
      <c r="BC1847" s="4"/>
      <c r="BD1847" t="s">
        <v>83</v>
      </c>
      <c r="BE1847" t="s">
        <v>105</v>
      </c>
      <c r="BF1847" t="s">
        <v>106</v>
      </c>
      <c r="BG1847" t="s">
        <v>107</v>
      </c>
      <c r="BH1847" t="s">
        <v>108</v>
      </c>
      <c r="BI1847" t="s">
        <v>109</v>
      </c>
      <c r="BJ1847" s="2">
        <v>0</v>
      </c>
      <c r="BK1847" t="s">
        <v>90</v>
      </c>
      <c r="BL1847" t="s">
        <v>78</v>
      </c>
      <c r="BM1847" t="s">
        <v>83</v>
      </c>
      <c r="BN1847" t="s">
        <v>83</v>
      </c>
      <c r="BO1847" t="s">
        <v>83</v>
      </c>
      <c r="BP1847" t="s">
        <v>83</v>
      </c>
      <c r="BQ1847" t="s">
        <v>83</v>
      </c>
      <c r="BR1847" t="s">
        <v>83</v>
      </c>
      <c r="BS1847" t="s">
        <v>83</v>
      </c>
      <c r="BT1847" s="3">
        <v>1</v>
      </c>
    </row>
    <row r="1848" spans="1:72" x14ac:dyDescent="0.25">
      <c r="A1848" t="s">
        <v>3906</v>
      </c>
      <c r="B1848" t="s">
        <v>3907</v>
      </c>
      <c r="C1848" t="s">
        <v>3908</v>
      </c>
      <c r="D1848" t="s">
        <v>74</v>
      </c>
      <c r="E1848" t="s">
        <v>21868</v>
      </c>
      <c r="F1848" t="s">
        <v>3909</v>
      </c>
      <c r="G1848" t="s">
        <v>4164</v>
      </c>
      <c r="H1848" t="s">
        <v>4165</v>
      </c>
      <c r="I1848" s="1">
        <v>44197</v>
      </c>
      <c r="J1848" s="1">
        <v>44926</v>
      </c>
      <c r="K1848" t="s">
        <v>78</v>
      </c>
      <c r="L1848" t="s">
        <v>79</v>
      </c>
      <c r="M1848" t="s">
        <v>80</v>
      </c>
      <c r="N1848" t="s">
        <v>4166</v>
      </c>
      <c r="O1848" t="s">
        <v>155</v>
      </c>
      <c r="P1848" t="s">
        <v>156</v>
      </c>
      <c r="Q1848" t="s">
        <v>4167</v>
      </c>
      <c r="R1848" t="s">
        <v>3915</v>
      </c>
      <c r="S1848" t="s">
        <v>150</v>
      </c>
      <c r="T1848" t="s">
        <v>87</v>
      </c>
      <c r="U1848" t="s">
        <v>88</v>
      </c>
      <c r="V1848" t="s">
        <v>89</v>
      </c>
      <c r="W1848" t="s">
        <v>78</v>
      </c>
      <c r="X1848" t="s">
        <v>120</v>
      </c>
      <c r="Y1848" t="s">
        <v>91</v>
      </c>
      <c r="Z1848" t="s">
        <v>92</v>
      </c>
      <c r="AA1848" s="1">
        <v>44216</v>
      </c>
      <c r="AB1848" s="2">
        <v>0</v>
      </c>
      <c r="AC1848" s="2">
        <v>0</v>
      </c>
      <c r="AD1848" s="2"/>
      <c r="AE1848" s="2"/>
      <c r="AF1848" s="2"/>
      <c r="AG1848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t="s">
        <v>4168</v>
      </c>
      <c r="AN1848" t="s">
        <v>3940</v>
      </c>
      <c r="AO1848" t="s">
        <v>3906</v>
      </c>
      <c r="AP1848" t="s">
        <v>3907</v>
      </c>
      <c r="AQ1848" t="s">
        <v>83</v>
      </c>
      <c r="AR1848" t="s">
        <v>3918</v>
      </c>
      <c r="AS1848" t="s">
        <v>83</v>
      </c>
      <c r="AT1848" t="s">
        <v>96</v>
      </c>
      <c r="AU1848" t="s">
        <v>3919</v>
      </c>
      <c r="AV1848" t="s">
        <v>3920</v>
      </c>
      <c r="AW1848" t="s">
        <v>99</v>
      </c>
      <c r="AX1848" t="s">
        <v>100</v>
      </c>
      <c r="AY1848" t="s">
        <v>4022</v>
      </c>
      <c r="AZ1848" t="s">
        <v>83</v>
      </c>
      <c r="BA1848" t="s">
        <v>103</v>
      </c>
      <c r="BB1848" t="s">
        <v>4169</v>
      </c>
      <c r="BC1848" s="4"/>
      <c r="BD1848" t="s">
        <v>83</v>
      </c>
      <c r="BE1848" t="s">
        <v>105</v>
      </c>
      <c r="BF1848" t="s">
        <v>106</v>
      </c>
      <c r="BG1848" t="s">
        <v>107</v>
      </c>
      <c r="BH1848" t="s">
        <v>108</v>
      </c>
      <c r="BI1848" t="s">
        <v>109</v>
      </c>
      <c r="BJ1848" s="2">
        <v>0</v>
      </c>
      <c r="BK1848" t="s">
        <v>78</v>
      </c>
      <c r="BL1848" t="s">
        <v>90</v>
      </c>
      <c r="BM1848" t="s">
        <v>83</v>
      </c>
      <c r="BN1848" t="s">
        <v>83</v>
      </c>
      <c r="BO1848" t="s">
        <v>83</v>
      </c>
      <c r="BP1848" t="s">
        <v>83</v>
      </c>
      <c r="BQ1848" t="s">
        <v>83</v>
      </c>
      <c r="BR1848" t="s">
        <v>83</v>
      </c>
      <c r="BS1848" t="s">
        <v>83</v>
      </c>
      <c r="BT1848" s="3">
        <v>1</v>
      </c>
    </row>
    <row r="1849" spans="1:72" x14ac:dyDescent="0.25">
      <c r="A1849" t="s">
        <v>3906</v>
      </c>
      <c r="B1849" t="s">
        <v>3907</v>
      </c>
      <c r="C1849" t="s">
        <v>3908</v>
      </c>
      <c r="D1849" t="s">
        <v>74</v>
      </c>
      <c r="E1849" t="s">
        <v>21868</v>
      </c>
      <c r="F1849" t="s">
        <v>3909</v>
      </c>
      <c r="G1849" t="s">
        <v>4170</v>
      </c>
      <c r="H1849" t="s">
        <v>4171</v>
      </c>
      <c r="I1849" s="1">
        <v>44197</v>
      </c>
      <c r="J1849" s="1">
        <v>44926</v>
      </c>
      <c r="K1849" t="s">
        <v>78</v>
      </c>
      <c r="L1849" t="s">
        <v>79</v>
      </c>
      <c r="M1849" t="s">
        <v>80</v>
      </c>
      <c r="N1849" t="s">
        <v>4172</v>
      </c>
      <c r="O1849" t="s">
        <v>4173</v>
      </c>
      <c r="P1849" t="s">
        <v>420</v>
      </c>
      <c r="Q1849" t="s">
        <v>4174</v>
      </c>
      <c r="R1849" t="s">
        <v>3915</v>
      </c>
      <c r="S1849" t="s">
        <v>150</v>
      </c>
      <c r="T1849" t="s">
        <v>87</v>
      </c>
      <c r="U1849" t="s">
        <v>88</v>
      </c>
      <c r="V1849" t="s">
        <v>89</v>
      </c>
      <c r="W1849" t="s">
        <v>78</v>
      </c>
      <c r="X1849" t="s">
        <v>120</v>
      </c>
      <c r="Y1849" t="s">
        <v>91</v>
      </c>
      <c r="Z1849" t="s">
        <v>92</v>
      </c>
      <c r="AA1849" s="1">
        <v>44567</v>
      </c>
      <c r="AB1849" s="2">
        <v>1873</v>
      </c>
      <c r="AC1849" s="2">
        <v>1440</v>
      </c>
      <c r="AD1849" s="2"/>
      <c r="AE1849" s="2"/>
      <c r="AF1849" s="2"/>
      <c r="AG1849">
        <v>0</v>
      </c>
      <c r="AH1849" s="3">
        <v>1873</v>
      </c>
      <c r="AI1849" s="3">
        <v>1440</v>
      </c>
      <c r="AJ1849" s="3">
        <v>0</v>
      </c>
      <c r="AK1849" s="3">
        <v>0</v>
      </c>
      <c r="AL1849" s="3">
        <v>0</v>
      </c>
      <c r="AM1849" t="s">
        <v>4175</v>
      </c>
      <c r="AN1849" t="s">
        <v>4176</v>
      </c>
      <c r="AO1849" t="s">
        <v>3906</v>
      </c>
      <c r="AP1849" t="s">
        <v>3907</v>
      </c>
      <c r="AQ1849" t="s">
        <v>83</v>
      </c>
      <c r="AR1849" t="s">
        <v>3918</v>
      </c>
      <c r="AS1849" t="s">
        <v>83</v>
      </c>
      <c r="AT1849" t="s">
        <v>96</v>
      </c>
      <c r="AU1849" t="s">
        <v>3919</v>
      </c>
      <c r="AV1849" t="s">
        <v>3920</v>
      </c>
      <c r="AW1849" t="s">
        <v>99</v>
      </c>
      <c r="AX1849" t="s">
        <v>100</v>
      </c>
      <c r="AY1849" t="s">
        <v>4177</v>
      </c>
      <c r="AZ1849" t="s">
        <v>83</v>
      </c>
      <c r="BA1849" t="s">
        <v>103</v>
      </c>
      <c r="BB1849" t="s">
        <v>4178</v>
      </c>
      <c r="BC1849" s="4"/>
      <c r="BD1849" t="s">
        <v>83</v>
      </c>
      <c r="BE1849" t="s">
        <v>105</v>
      </c>
      <c r="BF1849" t="s">
        <v>106</v>
      </c>
      <c r="BG1849" t="s">
        <v>107</v>
      </c>
      <c r="BH1849" t="s">
        <v>108</v>
      </c>
      <c r="BI1849" t="s">
        <v>109</v>
      </c>
      <c r="BJ1849" s="2">
        <v>0</v>
      </c>
      <c r="BK1849" t="s">
        <v>90</v>
      </c>
      <c r="BL1849" t="s">
        <v>78</v>
      </c>
      <c r="BM1849" t="s">
        <v>83</v>
      </c>
      <c r="BN1849" t="s">
        <v>83</v>
      </c>
      <c r="BO1849" t="s">
        <v>83</v>
      </c>
      <c r="BP1849" t="s">
        <v>83</v>
      </c>
      <c r="BQ1849" t="s">
        <v>83</v>
      </c>
      <c r="BR1849" t="s">
        <v>83</v>
      </c>
      <c r="BS1849" t="s">
        <v>83</v>
      </c>
      <c r="BT1849" s="3">
        <v>1</v>
      </c>
    </row>
    <row r="1850" spans="1:72" x14ac:dyDescent="0.25">
      <c r="A1850" t="s">
        <v>3906</v>
      </c>
      <c r="B1850" t="s">
        <v>3907</v>
      </c>
      <c r="C1850" t="s">
        <v>3908</v>
      </c>
      <c r="D1850" t="s">
        <v>74</v>
      </c>
      <c r="E1850" t="s">
        <v>21868</v>
      </c>
      <c r="F1850" t="s">
        <v>3909</v>
      </c>
      <c r="G1850" t="s">
        <v>4179</v>
      </c>
      <c r="H1850" t="s">
        <v>4180</v>
      </c>
      <c r="I1850" s="1">
        <v>44197</v>
      </c>
      <c r="J1850" s="1">
        <v>44926</v>
      </c>
      <c r="K1850" t="s">
        <v>78</v>
      </c>
      <c r="L1850" t="s">
        <v>79</v>
      </c>
      <c r="M1850" t="s">
        <v>80</v>
      </c>
      <c r="N1850" t="s">
        <v>4181</v>
      </c>
      <c r="O1850" t="s">
        <v>307</v>
      </c>
      <c r="P1850" t="s">
        <v>83</v>
      </c>
      <c r="Q1850" t="s">
        <v>4182</v>
      </c>
      <c r="R1850" t="s">
        <v>3915</v>
      </c>
      <c r="S1850" t="s">
        <v>150</v>
      </c>
      <c r="T1850" t="s">
        <v>87</v>
      </c>
      <c r="U1850" t="s">
        <v>88</v>
      </c>
      <c r="V1850" t="s">
        <v>89</v>
      </c>
      <c r="W1850" t="s">
        <v>78</v>
      </c>
      <c r="X1850" t="s">
        <v>120</v>
      </c>
      <c r="Y1850" t="s">
        <v>91</v>
      </c>
      <c r="Z1850" t="s">
        <v>92</v>
      </c>
      <c r="AA1850" s="1">
        <v>44567</v>
      </c>
      <c r="AB1850" s="2">
        <v>3940</v>
      </c>
      <c r="AC1850" s="2">
        <v>1766</v>
      </c>
      <c r="AD1850" s="2"/>
      <c r="AE1850" s="2"/>
      <c r="AF1850" s="2"/>
      <c r="AG1850">
        <v>0</v>
      </c>
      <c r="AH1850" s="3">
        <v>3940</v>
      </c>
      <c r="AI1850" s="3">
        <v>1766</v>
      </c>
      <c r="AJ1850" s="3">
        <v>0</v>
      </c>
      <c r="AK1850" s="3">
        <v>0</v>
      </c>
      <c r="AL1850" s="3">
        <v>0</v>
      </c>
      <c r="AM1850" t="s">
        <v>4183</v>
      </c>
      <c r="AN1850" t="s">
        <v>3940</v>
      </c>
      <c r="AO1850" t="s">
        <v>3906</v>
      </c>
      <c r="AP1850" t="s">
        <v>3907</v>
      </c>
      <c r="AQ1850" t="s">
        <v>83</v>
      </c>
      <c r="AR1850" t="s">
        <v>3918</v>
      </c>
      <c r="AS1850" t="s">
        <v>83</v>
      </c>
      <c r="AT1850" t="s">
        <v>96</v>
      </c>
      <c r="AU1850" t="s">
        <v>3919</v>
      </c>
      <c r="AV1850" t="s">
        <v>3920</v>
      </c>
      <c r="AW1850" t="s">
        <v>99</v>
      </c>
      <c r="AX1850" t="s">
        <v>100</v>
      </c>
      <c r="AY1850" t="s">
        <v>4022</v>
      </c>
      <c r="AZ1850" t="s">
        <v>83</v>
      </c>
      <c r="BA1850" t="s">
        <v>103</v>
      </c>
      <c r="BB1850" t="s">
        <v>4184</v>
      </c>
      <c r="BC1850" s="4"/>
      <c r="BD1850" t="s">
        <v>83</v>
      </c>
      <c r="BE1850" t="s">
        <v>105</v>
      </c>
      <c r="BF1850" t="s">
        <v>106</v>
      </c>
      <c r="BG1850" t="s">
        <v>107</v>
      </c>
      <c r="BH1850" t="s">
        <v>108</v>
      </c>
      <c r="BI1850" t="s">
        <v>109</v>
      </c>
      <c r="BJ1850" s="2">
        <v>0</v>
      </c>
      <c r="BK1850" t="s">
        <v>78</v>
      </c>
      <c r="BL1850" t="s">
        <v>90</v>
      </c>
      <c r="BM1850" t="s">
        <v>83</v>
      </c>
      <c r="BN1850" t="s">
        <v>83</v>
      </c>
      <c r="BO1850" t="s">
        <v>83</v>
      </c>
      <c r="BP1850" t="s">
        <v>83</v>
      </c>
      <c r="BQ1850" t="s">
        <v>83</v>
      </c>
      <c r="BR1850" t="s">
        <v>83</v>
      </c>
      <c r="BS1850" t="s">
        <v>83</v>
      </c>
      <c r="BT1850" s="3">
        <v>1</v>
      </c>
    </row>
    <row r="1851" spans="1:72" x14ac:dyDescent="0.25">
      <c r="A1851" t="s">
        <v>3906</v>
      </c>
      <c r="B1851" t="s">
        <v>3907</v>
      </c>
      <c r="C1851" t="s">
        <v>3908</v>
      </c>
      <c r="D1851" t="s">
        <v>74</v>
      </c>
      <c r="E1851" t="s">
        <v>21868</v>
      </c>
      <c r="F1851" t="s">
        <v>3909</v>
      </c>
      <c r="G1851" t="s">
        <v>4185</v>
      </c>
      <c r="H1851" t="s">
        <v>4186</v>
      </c>
      <c r="I1851" s="1">
        <v>44197</v>
      </c>
      <c r="J1851" s="1">
        <v>44926</v>
      </c>
      <c r="K1851" t="s">
        <v>78</v>
      </c>
      <c r="L1851" t="s">
        <v>79</v>
      </c>
      <c r="M1851" t="s">
        <v>80</v>
      </c>
      <c r="N1851" t="s">
        <v>4187</v>
      </c>
      <c r="O1851" t="s">
        <v>375</v>
      </c>
      <c r="P1851" t="s">
        <v>156</v>
      </c>
      <c r="Q1851" t="s">
        <v>4188</v>
      </c>
      <c r="R1851" t="s">
        <v>3915</v>
      </c>
      <c r="S1851" t="s">
        <v>150</v>
      </c>
      <c r="T1851" t="s">
        <v>87</v>
      </c>
      <c r="U1851" t="s">
        <v>88</v>
      </c>
      <c r="V1851" t="s">
        <v>89</v>
      </c>
      <c r="W1851" t="s">
        <v>78</v>
      </c>
      <c r="X1851" t="s">
        <v>120</v>
      </c>
      <c r="Y1851" t="s">
        <v>91</v>
      </c>
      <c r="Z1851" t="s">
        <v>92</v>
      </c>
      <c r="AA1851" s="1">
        <v>44566</v>
      </c>
      <c r="AB1851" s="2">
        <v>558</v>
      </c>
      <c r="AC1851" s="2">
        <v>625</v>
      </c>
      <c r="AD1851" s="2"/>
      <c r="AE1851" s="2"/>
      <c r="AF1851" s="2"/>
      <c r="AG1851">
        <v>0</v>
      </c>
      <c r="AH1851" s="3">
        <v>558</v>
      </c>
      <c r="AI1851" s="3">
        <v>625</v>
      </c>
      <c r="AJ1851" s="3">
        <v>0</v>
      </c>
      <c r="AK1851" s="3">
        <v>0</v>
      </c>
      <c r="AL1851" s="3">
        <v>0</v>
      </c>
      <c r="AM1851" t="s">
        <v>4189</v>
      </c>
      <c r="AN1851" t="s">
        <v>4115</v>
      </c>
      <c r="AO1851" t="s">
        <v>3906</v>
      </c>
      <c r="AP1851" t="s">
        <v>3907</v>
      </c>
      <c r="AQ1851" t="s">
        <v>83</v>
      </c>
      <c r="AR1851" t="s">
        <v>3918</v>
      </c>
      <c r="AS1851" t="s">
        <v>83</v>
      </c>
      <c r="AT1851" t="s">
        <v>96</v>
      </c>
      <c r="AU1851" t="s">
        <v>3919</v>
      </c>
      <c r="AV1851" t="s">
        <v>3920</v>
      </c>
      <c r="AW1851" t="s">
        <v>99</v>
      </c>
      <c r="AX1851" t="s">
        <v>100</v>
      </c>
      <c r="AY1851" t="s">
        <v>3917</v>
      </c>
      <c r="AZ1851" t="s">
        <v>83</v>
      </c>
      <c r="BA1851" t="s">
        <v>103</v>
      </c>
      <c r="BB1851" t="s">
        <v>4190</v>
      </c>
      <c r="BC1851" s="4"/>
      <c r="BD1851" t="s">
        <v>83</v>
      </c>
      <c r="BE1851" t="s">
        <v>105</v>
      </c>
      <c r="BF1851" t="s">
        <v>106</v>
      </c>
      <c r="BG1851" t="s">
        <v>107</v>
      </c>
      <c r="BH1851" t="s">
        <v>108</v>
      </c>
      <c r="BI1851" t="s">
        <v>109</v>
      </c>
      <c r="BJ1851" s="2">
        <v>0</v>
      </c>
      <c r="BK1851" t="s">
        <v>90</v>
      </c>
      <c r="BL1851" t="s">
        <v>78</v>
      </c>
      <c r="BM1851" t="s">
        <v>83</v>
      </c>
      <c r="BN1851" t="s">
        <v>83</v>
      </c>
      <c r="BO1851" t="s">
        <v>83</v>
      </c>
      <c r="BP1851" t="s">
        <v>83</v>
      </c>
      <c r="BQ1851" t="s">
        <v>83</v>
      </c>
      <c r="BR1851" t="s">
        <v>83</v>
      </c>
      <c r="BS1851" t="s">
        <v>83</v>
      </c>
      <c r="BT1851" s="3">
        <v>1</v>
      </c>
    </row>
    <row r="1852" spans="1:72" x14ac:dyDescent="0.25">
      <c r="A1852" t="s">
        <v>3906</v>
      </c>
      <c r="B1852" t="s">
        <v>3907</v>
      </c>
      <c r="C1852" t="s">
        <v>3908</v>
      </c>
      <c r="D1852" t="s">
        <v>74</v>
      </c>
      <c r="E1852" t="s">
        <v>21868</v>
      </c>
      <c r="F1852" t="s">
        <v>3909</v>
      </c>
      <c r="G1852" t="s">
        <v>4191</v>
      </c>
      <c r="H1852" t="s">
        <v>4192</v>
      </c>
      <c r="I1852" s="1">
        <v>44197</v>
      </c>
      <c r="J1852" s="1">
        <v>44926</v>
      </c>
      <c r="K1852" t="s">
        <v>78</v>
      </c>
      <c r="L1852" t="s">
        <v>79</v>
      </c>
      <c r="M1852" t="s">
        <v>80</v>
      </c>
      <c r="N1852" t="s">
        <v>4187</v>
      </c>
      <c r="O1852" t="s">
        <v>809</v>
      </c>
      <c r="P1852" t="s">
        <v>156</v>
      </c>
      <c r="Q1852" t="s">
        <v>4188</v>
      </c>
      <c r="R1852" t="s">
        <v>3915</v>
      </c>
      <c r="S1852" t="s">
        <v>150</v>
      </c>
      <c r="T1852" t="s">
        <v>87</v>
      </c>
      <c r="U1852" t="s">
        <v>88</v>
      </c>
      <c r="V1852" t="s">
        <v>89</v>
      </c>
      <c r="W1852" t="s">
        <v>78</v>
      </c>
      <c r="X1852" t="s">
        <v>120</v>
      </c>
      <c r="Y1852" t="s">
        <v>91</v>
      </c>
      <c r="Z1852" t="s">
        <v>92</v>
      </c>
      <c r="AA1852" s="1">
        <v>44567</v>
      </c>
      <c r="AB1852" s="2">
        <v>306</v>
      </c>
      <c r="AC1852" s="2">
        <v>263</v>
      </c>
      <c r="AD1852" s="2"/>
      <c r="AE1852" s="2"/>
      <c r="AF1852" s="2"/>
      <c r="AG1852">
        <v>0</v>
      </c>
      <c r="AH1852" s="3">
        <v>306</v>
      </c>
      <c r="AI1852" s="3">
        <v>263</v>
      </c>
      <c r="AJ1852" s="3">
        <v>0</v>
      </c>
      <c r="AK1852" s="3">
        <v>0</v>
      </c>
      <c r="AL1852" s="3">
        <v>0</v>
      </c>
      <c r="AM1852" t="s">
        <v>4193</v>
      </c>
      <c r="AN1852" t="s">
        <v>4115</v>
      </c>
      <c r="AO1852" t="s">
        <v>3906</v>
      </c>
      <c r="AP1852" t="s">
        <v>3907</v>
      </c>
      <c r="AQ1852" t="s">
        <v>83</v>
      </c>
      <c r="AR1852" t="s">
        <v>3918</v>
      </c>
      <c r="AS1852" t="s">
        <v>83</v>
      </c>
      <c r="AT1852" t="s">
        <v>96</v>
      </c>
      <c r="AU1852" t="s">
        <v>3919</v>
      </c>
      <c r="AV1852" t="s">
        <v>3920</v>
      </c>
      <c r="AW1852" t="s">
        <v>99</v>
      </c>
      <c r="AX1852" t="s">
        <v>100</v>
      </c>
      <c r="AY1852" t="s">
        <v>3917</v>
      </c>
      <c r="AZ1852" t="s">
        <v>83</v>
      </c>
      <c r="BA1852" t="s">
        <v>103</v>
      </c>
      <c r="BB1852" t="s">
        <v>4194</v>
      </c>
      <c r="BC1852" s="4"/>
      <c r="BD1852" t="s">
        <v>83</v>
      </c>
      <c r="BE1852" t="s">
        <v>105</v>
      </c>
      <c r="BF1852" t="s">
        <v>106</v>
      </c>
      <c r="BG1852" t="s">
        <v>107</v>
      </c>
      <c r="BH1852" t="s">
        <v>108</v>
      </c>
      <c r="BI1852" t="s">
        <v>109</v>
      </c>
      <c r="BJ1852" s="2">
        <v>0</v>
      </c>
      <c r="BK1852" t="s">
        <v>90</v>
      </c>
      <c r="BL1852" t="s">
        <v>78</v>
      </c>
      <c r="BM1852" t="s">
        <v>83</v>
      </c>
      <c r="BN1852" t="s">
        <v>83</v>
      </c>
      <c r="BO1852" t="s">
        <v>83</v>
      </c>
      <c r="BP1852" t="s">
        <v>83</v>
      </c>
      <c r="BQ1852" t="s">
        <v>83</v>
      </c>
      <c r="BR1852" t="s">
        <v>83</v>
      </c>
      <c r="BS1852" t="s">
        <v>83</v>
      </c>
      <c r="BT1852" s="3">
        <v>1</v>
      </c>
    </row>
    <row r="1853" spans="1:72" x14ac:dyDescent="0.25">
      <c r="A1853" t="s">
        <v>3906</v>
      </c>
      <c r="B1853" t="s">
        <v>3907</v>
      </c>
      <c r="C1853" t="s">
        <v>3908</v>
      </c>
      <c r="D1853" t="s">
        <v>74</v>
      </c>
      <c r="E1853" t="s">
        <v>21868</v>
      </c>
      <c r="F1853" t="s">
        <v>3909</v>
      </c>
      <c r="G1853" t="s">
        <v>4195</v>
      </c>
      <c r="H1853" t="s">
        <v>4196</v>
      </c>
      <c r="I1853" s="1">
        <v>44197</v>
      </c>
      <c r="J1853" s="1">
        <v>44926</v>
      </c>
      <c r="K1853" t="s">
        <v>78</v>
      </c>
      <c r="L1853" t="s">
        <v>79</v>
      </c>
      <c r="M1853" t="s">
        <v>80</v>
      </c>
      <c r="N1853" t="s">
        <v>4197</v>
      </c>
      <c r="O1853" t="s">
        <v>375</v>
      </c>
      <c r="P1853" t="s">
        <v>156</v>
      </c>
      <c r="Q1853" t="s">
        <v>4198</v>
      </c>
      <c r="R1853" t="s">
        <v>3915</v>
      </c>
      <c r="S1853" t="s">
        <v>150</v>
      </c>
      <c r="T1853" t="s">
        <v>87</v>
      </c>
      <c r="U1853" t="s">
        <v>88</v>
      </c>
      <c r="V1853" t="s">
        <v>89</v>
      </c>
      <c r="W1853" t="s">
        <v>78</v>
      </c>
      <c r="X1853" t="s">
        <v>120</v>
      </c>
      <c r="Y1853" t="s">
        <v>91</v>
      </c>
      <c r="Z1853" t="s">
        <v>92</v>
      </c>
      <c r="AA1853" s="1">
        <v>44567</v>
      </c>
      <c r="AB1853" s="2">
        <v>187</v>
      </c>
      <c r="AC1853" s="2">
        <v>186</v>
      </c>
      <c r="AD1853" s="2"/>
      <c r="AE1853" s="2"/>
      <c r="AF1853" s="2"/>
      <c r="AG1853">
        <v>0</v>
      </c>
      <c r="AH1853" s="3">
        <v>187</v>
      </c>
      <c r="AI1853" s="3">
        <v>186</v>
      </c>
      <c r="AJ1853" s="3">
        <v>0</v>
      </c>
      <c r="AK1853" s="3">
        <v>0</v>
      </c>
      <c r="AL1853" s="3">
        <v>0</v>
      </c>
      <c r="AM1853" t="s">
        <v>4199</v>
      </c>
      <c r="AN1853" t="s">
        <v>4115</v>
      </c>
      <c r="AO1853" t="s">
        <v>3906</v>
      </c>
      <c r="AP1853" t="s">
        <v>3907</v>
      </c>
      <c r="AQ1853" t="s">
        <v>83</v>
      </c>
      <c r="AR1853" t="s">
        <v>3918</v>
      </c>
      <c r="AS1853" t="s">
        <v>83</v>
      </c>
      <c r="AT1853" t="s">
        <v>96</v>
      </c>
      <c r="AU1853" t="s">
        <v>3919</v>
      </c>
      <c r="AV1853" t="s">
        <v>3920</v>
      </c>
      <c r="AW1853" t="s">
        <v>99</v>
      </c>
      <c r="AX1853" t="s">
        <v>100</v>
      </c>
      <c r="AY1853" t="s">
        <v>3917</v>
      </c>
      <c r="AZ1853" t="s">
        <v>83</v>
      </c>
      <c r="BA1853" t="s">
        <v>103</v>
      </c>
      <c r="BB1853" t="s">
        <v>4200</v>
      </c>
      <c r="BC1853" s="4"/>
      <c r="BD1853" t="s">
        <v>83</v>
      </c>
      <c r="BE1853" t="s">
        <v>105</v>
      </c>
      <c r="BF1853" t="s">
        <v>106</v>
      </c>
      <c r="BG1853" t="s">
        <v>107</v>
      </c>
      <c r="BH1853" t="s">
        <v>108</v>
      </c>
      <c r="BI1853" t="s">
        <v>109</v>
      </c>
      <c r="BJ1853" s="2">
        <v>0</v>
      </c>
      <c r="BK1853" t="s">
        <v>90</v>
      </c>
      <c r="BL1853" t="s">
        <v>78</v>
      </c>
      <c r="BM1853" t="s">
        <v>83</v>
      </c>
      <c r="BN1853" t="s">
        <v>83</v>
      </c>
      <c r="BO1853" t="s">
        <v>83</v>
      </c>
      <c r="BP1853" t="s">
        <v>83</v>
      </c>
      <c r="BQ1853" t="s">
        <v>83</v>
      </c>
      <c r="BR1853" t="s">
        <v>83</v>
      </c>
      <c r="BS1853" t="s">
        <v>83</v>
      </c>
      <c r="BT1853" s="3">
        <v>1</v>
      </c>
    </row>
    <row r="1854" spans="1:72" x14ac:dyDescent="0.25">
      <c r="A1854" t="s">
        <v>3906</v>
      </c>
      <c r="B1854" t="s">
        <v>3907</v>
      </c>
      <c r="C1854" t="s">
        <v>3908</v>
      </c>
      <c r="D1854" t="s">
        <v>74</v>
      </c>
      <c r="E1854" t="s">
        <v>21868</v>
      </c>
      <c r="F1854" t="s">
        <v>3909</v>
      </c>
      <c r="G1854" t="s">
        <v>4201</v>
      </c>
      <c r="H1854" t="s">
        <v>4202</v>
      </c>
      <c r="I1854" s="1">
        <v>44197</v>
      </c>
      <c r="J1854" s="1">
        <v>44926</v>
      </c>
      <c r="K1854" t="s">
        <v>78</v>
      </c>
      <c r="L1854" t="s">
        <v>79</v>
      </c>
      <c r="M1854" t="s">
        <v>80</v>
      </c>
      <c r="N1854" t="s">
        <v>4203</v>
      </c>
      <c r="O1854" t="s">
        <v>477</v>
      </c>
      <c r="P1854" t="s">
        <v>156</v>
      </c>
      <c r="Q1854" t="s">
        <v>4204</v>
      </c>
      <c r="R1854" t="s">
        <v>3915</v>
      </c>
      <c r="S1854" t="s">
        <v>150</v>
      </c>
      <c r="T1854" t="s">
        <v>87</v>
      </c>
      <c r="U1854" t="s">
        <v>88</v>
      </c>
      <c r="V1854" t="s">
        <v>89</v>
      </c>
      <c r="W1854" t="s">
        <v>78</v>
      </c>
      <c r="X1854" t="s">
        <v>120</v>
      </c>
      <c r="Y1854" t="s">
        <v>91</v>
      </c>
      <c r="Z1854" t="s">
        <v>92</v>
      </c>
      <c r="AA1854" s="1">
        <v>44567</v>
      </c>
      <c r="AB1854" s="2">
        <v>49</v>
      </c>
      <c r="AC1854" s="2">
        <v>52</v>
      </c>
      <c r="AD1854" s="2"/>
      <c r="AE1854" s="2"/>
      <c r="AF1854" s="2"/>
      <c r="AG1854">
        <v>0</v>
      </c>
      <c r="AH1854" s="3">
        <v>49</v>
      </c>
      <c r="AI1854" s="3">
        <v>52</v>
      </c>
      <c r="AJ1854" s="3">
        <v>0</v>
      </c>
      <c r="AK1854" s="3">
        <v>0</v>
      </c>
      <c r="AL1854" s="3">
        <v>0</v>
      </c>
      <c r="AM1854" t="s">
        <v>4205</v>
      </c>
      <c r="AN1854" t="s">
        <v>4115</v>
      </c>
      <c r="AO1854" t="s">
        <v>3906</v>
      </c>
      <c r="AP1854" t="s">
        <v>3907</v>
      </c>
      <c r="AQ1854" t="s">
        <v>83</v>
      </c>
      <c r="AR1854" t="s">
        <v>3918</v>
      </c>
      <c r="AS1854" t="s">
        <v>83</v>
      </c>
      <c r="AT1854" t="s">
        <v>96</v>
      </c>
      <c r="AU1854" t="s">
        <v>3919</v>
      </c>
      <c r="AV1854" t="s">
        <v>3920</v>
      </c>
      <c r="AW1854" t="s">
        <v>99</v>
      </c>
      <c r="AX1854" t="s">
        <v>100</v>
      </c>
      <c r="AY1854" t="s">
        <v>3917</v>
      </c>
      <c r="AZ1854" t="s">
        <v>83</v>
      </c>
      <c r="BA1854" t="s">
        <v>103</v>
      </c>
      <c r="BB1854" t="s">
        <v>4206</v>
      </c>
      <c r="BC1854" s="4"/>
      <c r="BD1854" t="s">
        <v>83</v>
      </c>
      <c r="BE1854" t="s">
        <v>105</v>
      </c>
      <c r="BF1854" t="s">
        <v>106</v>
      </c>
      <c r="BG1854" t="s">
        <v>107</v>
      </c>
      <c r="BH1854" t="s">
        <v>108</v>
      </c>
      <c r="BI1854" t="s">
        <v>109</v>
      </c>
      <c r="BJ1854" s="2">
        <v>0</v>
      </c>
      <c r="BK1854" t="s">
        <v>90</v>
      </c>
      <c r="BL1854" t="s">
        <v>78</v>
      </c>
      <c r="BM1854" t="s">
        <v>83</v>
      </c>
      <c r="BN1854" t="s">
        <v>83</v>
      </c>
      <c r="BO1854" t="s">
        <v>83</v>
      </c>
      <c r="BP1854" t="s">
        <v>83</v>
      </c>
      <c r="BQ1854" t="s">
        <v>83</v>
      </c>
      <c r="BR1854" t="s">
        <v>83</v>
      </c>
      <c r="BS1854" t="s">
        <v>83</v>
      </c>
      <c r="BT1854" s="3">
        <v>1</v>
      </c>
    </row>
    <row r="1855" spans="1:72" x14ac:dyDescent="0.25">
      <c r="A1855" t="s">
        <v>3906</v>
      </c>
      <c r="B1855" t="s">
        <v>3907</v>
      </c>
      <c r="C1855" t="s">
        <v>3908</v>
      </c>
      <c r="D1855" t="s">
        <v>74</v>
      </c>
      <c r="E1855" t="s">
        <v>21868</v>
      </c>
      <c r="F1855" t="s">
        <v>3909</v>
      </c>
      <c r="G1855" t="s">
        <v>4207</v>
      </c>
      <c r="H1855" t="s">
        <v>4208</v>
      </c>
      <c r="I1855" s="1">
        <v>44197</v>
      </c>
      <c r="J1855" s="1">
        <v>44926</v>
      </c>
      <c r="K1855" t="s">
        <v>78</v>
      </c>
      <c r="L1855" t="s">
        <v>79</v>
      </c>
      <c r="M1855" t="s">
        <v>80</v>
      </c>
      <c r="N1855" t="s">
        <v>4209</v>
      </c>
      <c r="O1855" t="s">
        <v>779</v>
      </c>
      <c r="P1855" t="s">
        <v>156</v>
      </c>
      <c r="Q1855" t="s">
        <v>4210</v>
      </c>
      <c r="R1855" t="s">
        <v>3915</v>
      </c>
      <c r="S1855" t="s">
        <v>150</v>
      </c>
      <c r="T1855" t="s">
        <v>87</v>
      </c>
      <c r="U1855" t="s">
        <v>88</v>
      </c>
      <c r="V1855" t="s">
        <v>89</v>
      </c>
      <c r="W1855" t="s">
        <v>78</v>
      </c>
      <c r="X1855" t="s">
        <v>120</v>
      </c>
      <c r="Y1855" t="s">
        <v>91</v>
      </c>
      <c r="Z1855" t="s">
        <v>92</v>
      </c>
      <c r="AA1855" s="1">
        <v>44567</v>
      </c>
      <c r="AB1855" s="2">
        <v>62</v>
      </c>
      <c r="AC1855" s="2">
        <v>67</v>
      </c>
      <c r="AD1855" s="2"/>
      <c r="AE1855" s="2"/>
      <c r="AF1855" s="2"/>
      <c r="AG1855">
        <v>0</v>
      </c>
      <c r="AH1855" s="3">
        <v>62</v>
      </c>
      <c r="AI1855" s="3">
        <v>67</v>
      </c>
      <c r="AJ1855" s="3">
        <v>0</v>
      </c>
      <c r="AK1855" s="3">
        <v>0</v>
      </c>
      <c r="AL1855" s="3">
        <v>0</v>
      </c>
      <c r="AM1855" t="s">
        <v>4211</v>
      </c>
      <c r="AN1855" t="s">
        <v>4115</v>
      </c>
      <c r="AO1855" t="s">
        <v>3906</v>
      </c>
      <c r="AP1855" t="s">
        <v>3907</v>
      </c>
      <c r="AQ1855" t="s">
        <v>83</v>
      </c>
      <c r="AR1855" t="s">
        <v>3918</v>
      </c>
      <c r="AS1855" t="s">
        <v>83</v>
      </c>
      <c r="AT1855" t="s">
        <v>96</v>
      </c>
      <c r="AU1855" t="s">
        <v>3919</v>
      </c>
      <c r="AV1855" t="s">
        <v>3920</v>
      </c>
      <c r="AW1855" t="s">
        <v>99</v>
      </c>
      <c r="AX1855" t="s">
        <v>100</v>
      </c>
      <c r="AY1855" t="s">
        <v>3917</v>
      </c>
      <c r="AZ1855" t="s">
        <v>83</v>
      </c>
      <c r="BA1855" t="s">
        <v>103</v>
      </c>
      <c r="BB1855" t="s">
        <v>4212</v>
      </c>
      <c r="BC1855" s="4"/>
      <c r="BD1855" t="s">
        <v>83</v>
      </c>
      <c r="BE1855" t="s">
        <v>105</v>
      </c>
      <c r="BF1855" t="s">
        <v>106</v>
      </c>
      <c r="BG1855" t="s">
        <v>107</v>
      </c>
      <c r="BH1855" t="s">
        <v>108</v>
      </c>
      <c r="BI1855" t="s">
        <v>109</v>
      </c>
      <c r="BJ1855" s="2">
        <v>0</v>
      </c>
      <c r="BK1855" t="s">
        <v>90</v>
      </c>
      <c r="BL1855" t="s">
        <v>78</v>
      </c>
      <c r="BM1855" t="s">
        <v>83</v>
      </c>
      <c r="BN1855" t="s">
        <v>83</v>
      </c>
      <c r="BO1855" t="s">
        <v>83</v>
      </c>
      <c r="BP1855" t="s">
        <v>83</v>
      </c>
      <c r="BQ1855" t="s">
        <v>83</v>
      </c>
      <c r="BR1855" t="s">
        <v>83</v>
      </c>
      <c r="BS1855" t="s">
        <v>83</v>
      </c>
      <c r="BT1855" s="3">
        <v>1</v>
      </c>
    </row>
    <row r="1856" spans="1:72" x14ac:dyDescent="0.25">
      <c r="A1856" t="s">
        <v>3906</v>
      </c>
      <c r="B1856" t="s">
        <v>3907</v>
      </c>
      <c r="C1856" t="s">
        <v>3908</v>
      </c>
      <c r="D1856" t="s">
        <v>74</v>
      </c>
      <c r="E1856" t="s">
        <v>21868</v>
      </c>
      <c r="F1856" t="s">
        <v>3909</v>
      </c>
      <c r="G1856" t="s">
        <v>4213</v>
      </c>
      <c r="H1856" t="s">
        <v>4214</v>
      </c>
      <c r="I1856" s="1">
        <v>44197</v>
      </c>
      <c r="J1856" s="1">
        <v>44926</v>
      </c>
      <c r="K1856" t="s">
        <v>78</v>
      </c>
      <c r="L1856" t="s">
        <v>79</v>
      </c>
      <c r="M1856" t="s">
        <v>80</v>
      </c>
      <c r="N1856" t="s">
        <v>4209</v>
      </c>
      <c r="O1856" t="s">
        <v>1107</v>
      </c>
      <c r="P1856" t="s">
        <v>156</v>
      </c>
      <c r="Q1856" t="s">
        <v>4210</v>
      </c>
      <c r="R1856" t="s">
        <v>3915</v>
      </c>
      <c r="S1856" t="s">
        <v>150</v>
      </c>
      <c r="T1856" t="s">
        <v>87</v>
      </c>
      <c r="U1856" t="s">
        <v>88</v>
      </c>
      <c r="V1856" t="s">
        <v>89</v>
      </c>
      <c r="W1856" t="s">
        <v>78</v>
      </c>
      <c r="X1856" t="s">
        <v>120</v>
      </c>
      <c r="Y1856" t="s">
        <v>91</v>
      </c>
      <c r="Z1856" t="s">
        <v>92</v>
      </c>
      <c r="AA1856" s="1">
        <v>44566</v>
      </c>
      <c r="AB1856" s="2">
        <v>51</v>
      </c>
      <c r="AC1856" s="2">
        <v>55</v>
      </c>
      <c r="AD1856" s="2"/>
      <c r="AE1856" s="2"/>
      <c r="AF1856" s="2"/>
      <c r="AG1856">
        <v>0</v>
      </c>
      <c r="AH1856" s="3">
        <v>51</v>
      </c>
      <c r="AI1856" s="3">
        <v>55</v>
      </c>
      <c r="AJ1856" s="3">
        <v>0</v>
      </c>
      <c r="AK1856" s="3">
        <v>0</v>
      </c>
      <c r="AL1856" s="3">
        <v>0</v>
      </c>
      <c r="AM1856" t="s">
        <v>4215</v>
      </c>
      <c r="AN1856" t="s">
        <v>4115</v>
      </c>
      <c r="AO1856" t="s">
        <v>3906</v>
      </c>
      <c r="AP1856" t="s">
        <v>3907</v>
      </c>
      <c r="AQ1856" t="s">
        <v>83</v>
      </c>
      <c r="AR1856" t="s">
        <v>3918</v>
      </c>
      <c r="AS1856" t="s">
        <v>83</v>
      </c>
      <c r="AT1856" t="s">
        <v>96</v>
      </c>
      <c r="AU1856" t="s">
        <v>3919</v>
      </c>
      <c r="AV1856" t="s">
        <v>3920</v>
      </c>
      <c r="AW1856" t="s">
        <v>99</v>
      </c>
      <c r="AX1856" t="s">
        <v>100</v>
      </c>
      <c r="AY1856" t="s">
        <v>3917</v>
      </c>
      <c r="AZ1856" t="s">
        <v>83</v>
      </c>
      <c r="BA1856" t="s">
        <v>103</v>
      </c>
      <c r="BB1856" t="s">
        <v>4216</v>
      </c>
      <c r="BC1856" s="4"/>
      <c r="BD1856" t="s">
        <v>83</v>
      </c>
      <c r="BE1856" t="s">
        <v>105</v>
      </c>
      <c r="BF1856" t="s">
        <v>106</v>
      </c>
      <c r="BG1856" t="s">
        <v>107</v>
      </c>
      <c r="BH1856" t="s">
        <v>108</v>
      </c>
      <c r="BI1856" t="s">
        <v>109</v>
      </c>
      <c r="BJ1856" s="2">
        <v>0</v>
      </c>
      <c r="BK1856" t="s">
        <v>90</v>
      </c>
      <c r="BL1856" t="s">
        <v>78</v>
      </c>
      <c r="BM1856" t="s">
        <v>83</v>
      </c>
      <c r="BN1856" t="s">
        <v>83</v>
      </c>
      <c r="BO1856" t="s">
        <v>83</v>
      </c>
      <c r="BP1856" t="s">
        <v>83</v>
      </c>
      <c r="BQ1856" t="s">
        <v>83</v>
      </c>
      <c r="BR1856" t="s">
        <v>83</v>
      </c>
      <c r="BS1856" t="s">
        <v>83</v>
      </c>
      <c r="BT1856" s="3">
        <v>1</v>
      </c>
    </row>
    <row r="1857" spans="1:72" x14ac:dyDescent="0.25">
      <c r="A1857" t="s">
        <v>3906</v>
      </c>
      <c r="B1857" t="s">
        <v>3907</v>
      </c>
      <c r="C1857" t="s">
        <v>3908</v>
      </c>
      <c r="D1857" t="s">
        <v>74</v>
      </c>
      <c r="E1857" t="s">
        <v>21868</v>
      </c>
      <c r="F1857" t="s">
        <v>3909</v>
      </c>
      <c r="G1857" t="s">
        <v>4217</v>
      </c>
      <c r="H1857" t="s">
        <v>4218</v>
      </c>
      <c r="I1857" s="1">
        <v>44197</v>
      </c>
      <c r="J1857" s="1">
        <v>44926</v>
      </c>
      <c r="K1857" t="s">
        <v>78</v>
      </c>
      <c r="L1857" t="s">
        <v>79</v>
      </c>
      <c r="M1857" t="s">
        <v>80</v>
      </c>
      <c r="N1857" t="s">
        <v>1956</v>
      </c>
      <c r="O1857" t="s">
        <v>162</v>
      </c>
      <c r="P1857" t="s">
        <v>156</v>
      </c>
      <c r="Q1857" t="s">
        <v>4219</v>
      </c>
      <c r="R1857" t="s">
        <v>3915</v>
      </c>
      <c r="S1857" t="s">
        <v>150</v>
      </c>
      <c r="T1857" t="s">
        <v>87</v>
      </c>
      <c r="U1857" t="s">
        <v>88</v>
      </c>
      <c r="V1857" t="s">
        <v>89</v>
      </c>
      <c r="W1857" t="s">
        <v>78</v>
      </c>
      <c r="X1857" t="s">
        <v>120</v>
      </c>
      <c r="Y1857" t="s">
        <v>91</v>
      </c>
      <c r="Z1857" t="s">
        <v>92</v>
      </c>
      <c r="AA1857" s="1">
        <v>44567</v>
      </c>
      <c r="AB1857" s="2">
        <v>434</v>
      </c>
      <c r="AC1857" s="2">
        <v>470</v>
      </c>
      <c r="AD1857" s="2"/>
      <c r="AE1857" s="2"/>
      <c r="AF1857" s="2"/>
      <c r="AG1857">
        <v>0</v>
      </c>
      <c r="AH1857" s="3">
        <v>434</v>
      </c>
      <c r="AI1857" s="3">
        <v>470</v>
      </c>
      <c r="AJ1857" s="3">
        <v>0</v>
      </c>
      <c r="AK1857" s="3">
        <v>0</v>
      </c>
      <c r="AL1857" s="3">
        <v>0</v>
      </c>
      <c r="AM1857" t="s">
        <v>4220</v>
      </c>
      <c r="AN1857" t="s">
        <v>4115</v>
      </c>
      <c r="AO1857" t="s">
        <v>3906</v>
      </c>
      <c r="AP1857" t="s">
        <v>3907</v>
      </c>
      <c r="AQ1857" t="s">
        <v>83</v>
      </c>
      <c r="AR1857" t="s">
        <v>3918</v>
      </c>
      <c r="AS1857" t="s">
        <v>83</v>
      </c>
      <c r="AT1857" t="s">
        <v>96</v>
      </c>
      <c r="AU1857" t="s">
        <v>3919</v>
      </c>
      <c r="AV1857" t="s">
        <v>3920</v>
      </c>
      <c r="AW1857" t="s">
        <v>99</v>
      </c>
      <c r="AX1857" t="s">
        <v>100</v>
      </c>
      <c r="AY1857" t="s">
        <v>3917</v>
      </c>
      <c r="AZ1857" t="s">
        <v>83</v>
      </c>
      <c r="BA1857" t="s">
        <v>103</v>
      </c>
      <c r="BB1857" t="s">
        <v>4221</v>
      </c>
      <c r="BC1857" s="4"/>
      <c r="BD1857" t="s">
        <v>83</v>
      </c>
      <c r="BE1857" t="s">
        <v>105</v>
      </c>
      <c r="BF1857" t="s">
        <v>106</v>
      </c>
      <c r="BG1857" t="s">
        <v>107</v>
      </c>
      <c r="BH1857" t="s">
        <v>108</v>
      </c>
      <c r="BI1857" t="s">
        <v>109</v>
      </c>
      <c r="BJ1857" s="2">
        <v>0</v>
      </c>
      <c r="BK1857" t="s">
        <v>90</v>
      </c>
      <c r="BL1857" t="s">
        <v>78</v>
      </c>
      <c r="BM1857" t="s">
        <v>83</v>
      </c>
      <c r="BN1857" t="s">
        <v>83</v>
      </c>
      <c r="BO1857" t="s">
        <v>83</v>
      </c>
      <c r="BP1857" t="s">
        <v>83</v>
      </c>
      <c r="BQ1857" t="s">
        <v>83</v>
      </c>
      <c r="BR1857" t="s">
        <v>83</v>
      </c>
      <c r="BS1857" t="s">
        <v>83</v>
      </c>
      <c r="BT1857" s="3">
        <v>1</v>
      </c>
    </row>
    <row r="1858" spans="1:72" x14ac:dyDescent="0.25">
      <c r="A1858" t="s">
        <v>3906</v>
      </c>
      <c r="B1858" t="s">
        <v>3907</v>
      </c>
      <c r="C1858" t="s">
        <v>3908</v>
      </c>
      <c r="D1858" t="s">
        <v>74</v>
      </c>
      <c r="E1858" t="s">
        <v>21868</v>
      </c>
      <c r="F1858" t="s">
        <v>3909</v>
      </c>
      <c r="G1858" t="s">
        <v>4222</v>
      </c>
      <c r="H1858" t="s">
        <v>4223</v>
      </c>
      <c r="I1858" s="1">
        <v>44197</v>
      </c>
      <c r="J1858" s="1">
        <v>44926</v>
      </c>
      <c r="K1858" t="s">
        <v>78</v>
      </c>
      <c r="L1858" t="s">
        <v>79</v>
      </c>
      <c r="M1858" t="s">
        <v>80</v>
      </c>
      <c r="N1858" t="s">
        <v>4224</v>
      </c>
      <c r="O1858" t="s">
        <v>155</v>
      </c>
      <c r="P1858" t="s">
        <v>156</v>
      </c>
      <c r="Q1858" t="s">
        <v>4225</v>
      </c>
      <c r="R1858" t="s">
        <v>3915</v>
      </c>
      <c r="S1858" t="s">
        <v>150</v>
      </c>
      <c r="T1858" t="s">
        <v>87</v>
      </c>
      <c r="U1858" t="s">
        <v>88</v>
      </c>
      <c r="V1858" t="s">
        <v>89</v>
      </c>
      <c r="W1858" t="s">
        <v>78</v>
      </c>
      <c r="X1858" t="s">
        <v>120</v>
      </c>
      <c r="Y1858" t="s">
        <v>91</v>
      </c>
      <c r="Z1858" t="s">
        <v>92</v>
      </c>
      <c r="AA1858" s="1">
        <v>44567</v>
      </c>
      <c r="AB1858" s="2">
        <v>2051</v>
      </c>
      <c r="AC1858" s="2">
        <v>1954</v>
      </c>
      <c r="AD1858" s="2"/>
      <c r="AE1858" s="2"/>
      <c r="AF1858" s="2"/>
      <c r="AG1858">
        <v>0</v>
      </c>
      <c r="AH1858" s="3">
        <v>2051</v>
      </c>
      <c r="AI1858" s="3">
        <v>1954</v>
      </c>
      <c r="AJ1858" s="3">
        <v>0</v>
      </c>
      <c r="AK1858" s="3">
        <v>0</v>
      </c>
      <c r="AL1858" s="3">
        <v>0</v>
      </c>
      <c r="AM1858" t="s">
        <v>4226</v>
      </c>
      <c r="AN1858" t="s">
        <v>3940</v>
      </c>
      <c r="AO1858" t="s">
        <v>3906</v>
      </c>
      <c r="AP1858" t="s">
        <v>3907</v>
      </c>
      <c r="AQ1858" t="s">
        <v>83</v>
      </c>
      <c r="AR1858" t="s">
        <v>3918</v>
      </c>
      <c r="AS1858" t="s">
        <v>83</v>
      </c>
      <c r="AT1858" t="s">
        <v>96</v>
      </c>
      <c r="AU1858" t="s">
        <v>3919</v>
      </c>
      <c r="AV1858" t="s">
        <v>3920</v>
      </c>
      <c r="AW1858" t="s">
        <v>99</v>
      </c>
      <c r="AX1858" t="s">
        <v>100</v>
      </c>
      <c r="AY1858" t="s">
        <v>4022</v>
      </c>
      <c r="AZ1858" t="s">
        <v>83</v>
      </c>
      <c r="BA1858" t="s">
        <v>103</v>
      </c>
      <c r="BB1858" t="s">
        <v>4227</v>
      </c>
      <c r="BC1858" s="4"/>
      <c r="BD1858" t="s">
        <v>83</v>
      </c>
      <c r="BE1858" t="s">
        <v>105</v>
      </c>
      <c r="BF1858" t="s">
        <v>106</v>
      </c>
      <c r="BG1858" t="s">
        <v>107</v>
      </c>
      <c r="BH1858" t="s">
        <v>108</v>
      </c>
      <c r="BI1858" t="s">
        <v>109</v>
      </c>
      <c r="BJ1858" s="2">
        <v>0</v>
      </c>
      <c r="BK1858" t="s">
        <v>78</v>
      </c>
      <c r="BL1858" t="s">
        <v>90</v>
      </c>
      <c r="BM1858" t="s">
        <v>83</v>
      </c>
      <c r="BN1858" t="s">
        <v>83</v>
      </c>
      <c r="BO1858" t="s">
        <v>83</v>
      </c>
      <c r="BP1858" t="s">
        <v>83</v>
      </c>
      <c r="BQ1858" t="s">
        <v>83</v>
      </c>
      <c r="BR1858" t="s">
        <v>83</v>
      </c>
      <c r="BS1858" t="s">
        <v>83</v>
      </c>
      <c r="BT1858" s="3">
        <v>1</v>
      </c>
    </row>
    <row r="1859" spans="1:72" x14ac:dyDescent="0.25">
      <c r="A1859" t="s">
        <v>3906</v>
      </c>
      <c r="B1859" t="s">
        <v>3907</v>
      </c>
      <c r="C1859" t="s">
        <v>3908</v>
      </c>
      <c r="D1859" t="s">
        <v>74</v>
      </c>
      <c r="E1859" t="s">
        <v>21868</v>
      </c>
      <c r="F1859" t="s">
        <v>3909</v>
      </c>
      <c r="G1859" t="s">
        <v>4228</v>
      </c>
      <c r="H1859" t="s">
        <v>4229</v>
      </c>
      <c r="I1859" s="1">
        <v>44197</v>
      </c>
      <c r="J1859" s="1">
        <v>44926</v>
      </c>
      <c r="K1859" t="s">
        <v>78</v>
      </c>
      <c r="L1859" t="s">
        <v>79</v>
      </c>
      <c r="M1859" t="s">
        <v>80</v>
      </c>
      <c r="N1859" t="s">
        <v>4230</v>
      </c>
      <c r="O1859" t="s">
        <v>254</v>
      </c>
      <c r="P1859" t="s">
        <v>271</v>
      </c>
      <c r="Q1859" t="s">
        <v>4231</v>
      </c>
      <c r="R1859" t="s">
        <v>3915</v>
      </c>
      <c r="S1859" t="s">
        <v>150</v>
      </c>
      <c r="T1859" t="s">
        <v>87</v>
      </c>
      <c r="U1859" t="s">
        <v>88</v>
      </c>
      <c r="V1859" t="s">
        <v>89</v>
      </c>
      <c r="W1859" t="s">
        <v>78</v>
      </c>
      <c r="X1859" t="s">
        <v>120</v>
      </c>
      <c r="Y1859" t="s">
        <v>91</v>
      </c>
      <c r="Z1859" t="s">
        <v>92</v>
      </c>
      <c r="AA1859" s="1">
        <v>44567</v>
      </c>
      <c r="AB1859" s="2">
        <v>2800</v>
      </c>
      <c r="AC1859" s="2">
        <v>1624</v>
      </c>
      <c r="AD1859" s="2"/>
      <c r="AE1859" s="2"/>
      <c r="AF1859" s="2"/>
      <c r="AG1859">
        <v>0</v>
      </c>
      <c r="AH1859" s="3">
        <v>2800</v>
      </c>
      <c r="AI1859" s="3">
        <v>1624</v>
      </c>
      <c r="AJ1859" s="3">
        <v>0</v>
      </c>
      <c r="AK1859" s="3">
        <v>0</v>
      </c>
      <c r="AL1859" s="3">
        <v>0</v>
      </c>
      <c r="AM1859" t="s">
        <v>4232</v>
      </c>
      <c r="AN1859" t="s">
        <v>3940</v>
      </c>
      <c r="AO1859" t="s">
        <v>3906</v>
      </c>
      <c r="AP1859" t="s">
        <v>3907</v>
      </c>
      <c r="AQ1859" t="s">
        <v>83</v>
      </c>
      <c r="AR1859" t="s">
        <v>3918</v>
      </c>
      <c r="AS1859" t="s">
        <v>83</v>
      </c>
      <c r="AT1859" t="s">
        <v>96</v>
      </c>
      <c r="AU1859" t="s">
        <v>3919</v>
      </c>
      <c r="AV1859" t="s">
        <v>3920</v>
      </c>
      <c r="AW1859" t="s">
        <v>99</v>
      </c>
      <c r="AX1859" t="s">
        <v>100</v>
      </c>
      <c r="AY1859" t="s">
        <v>4022</v>
      </c>
      <c r="AZ1859" t="s">
        <v>83</v>
      </c>
      <c r="BA1859" t="s">
        <v>103</v>
      </c>
      <c r="BB1859" t="s">
        <v>4233</v>
      </c>
      <c r="BC1859" s="4"/>
      <c r="BD1859" t="s">
        <v>83</v>
      </c>
      <c r="BE1859" t="s">
        <v>105</v>
      </c>
      <c r="BF1859" t="s">
        <v>106</v>
      </c>
      <c r="BG1859" t="s">
        <v>107</v>
      </c>
      <c r="BH1859" t="s">
        <v>108</v>
      </c>
      <c r="BI1859" t="s">
        <v>109</v>
      </c>
      <c r="BJ1859" s="2">
        <v>0</v>
      </c>
      <c r="BK1859" t="s">
        <v>78</v>
      </c>
      <c r="BL1859" t="s">
        <v>90</v>
      </c>
      <c r="BM1859" t="s">
        <v>83</v>
      </c>
      <c r="BN1859" t="s">
        <v>83</v>
      </c>
      <c r="BO1859" t="s">
        <v>83</v>
      </c>
      <c r="BP1859" t="s">
        <v>83</v>
      </c>
      <c r="BQ1859" t="s">
        <v>83</v>
      </c>
      <c r="BR1859" t="s">
        <v>83</v>
      </c>
      <c r="BS1859" t="s">
        <v>83</v>
      </c>
      <c r="BT1859" s="3">
        <v>1</v>
      </c>
    </row>
    <row r="1860" spans="1:72" x14ac:dyDescent="0.25">
      <c r="A1860" t="s">
        <v>3906</v>
      </c>
      <c r="B1860" t="s">
        <v>3907</v>
      </c>
      <c r="C1860" t="s">
        <v>3908</v>
      </c>
      <c r="D1860" t="s">
        <v>74</v>
      </c>
      <c r="E1860" t="s">
        <v>21868</v>
      </c>
      <c r="F1860" t="s">
        <v>3909</v>
      </c>
      <c r="G1860" t="s">
        <v>4234</v>
      </c>
      <c r="H1860" t="s">
        <v>4235</v>
      </c>
      <c r="I1860" s="1">
        <v>44197</v>
      </c>
      <c r="J1860" s="1">
        <v>44926</v>
      </c>
      <c r="K1860" t="s">
        <v>78</v>
      </c>
      <c r="L1860" t="s">
        <v>79</v>
      </c>
      <c r="M1860" t="s">
        <v>80</v>
      </c>
      <c r="N1860" t="s">
        <v>4236</v>
      </c>
      <c r="O1860" t="s">
        <v>193</v>
      </c>
      <c r="P1860" t="s">
        <v>222</v>
      </c>
      <c r="Q1860" t="s">
        <v>4237</v>
      </c>
      <c r="R1860" t="s">
        <v>3915</v>
      </c>
      <c r="S1860" t="s">
        <v>150</v>
      </c>
      <c r="T1860" t="s">
        <v>87</v>
      </c>
      <c r="U1860" t="s">
        <v>88</v>
      </c>
      <c r="V1860" t="s">
        <v>89</v>
      </c>
      <c r="W1860" t="s">
        <v>78</v>
      </c>
      <c r="X1860" t="s">
        <v>120</v>
      </c>
      <c r="Y1860" t="s">
        <v>91</v>
      </c>
      <c r="Z1860" t="s">
        <v>92</v>
      </c>
      <c r="AA1860" s="1">
        <v>44567</v>
      </c>
      <c r="AB1860" s="2">
        <v>708</v>
      </c>
      <c r="AC1860" s="2">
        <v>702</v>
      </c>
      <c r="AD1860" s="2"/>
      <c r="AE1860" s="2"/>
      <c r="AF1860" s="2"/>
      <c r="AG1860">
        <v>0</v>
      </c>
      <c r="AH1860" s="3">
        <v>708</v>
      </c>
      <c r="AI1860" s="3">
        <v>702</v>
      </c>
      <c r="AJ1860" s="3">
        <v>0</v>
      </c>
      <c r="AK1860" s="3">
        <v>0</v>
      </c>
      <c r="AL1860" s="3">
        <v>0</v>
      </c>
      <c r="AM1860" t="s">
        <v>4238</v>
      </c>
      <c r="AN1860" t="s">
        <v>4115</v>
      </c>
      <c r="AO1860" t="s">
        <v>3906</v>
      </c>
      <c r="AP1860" t="s">
        <v>3907</v>
      </c>
      <c r="AQ1860" t="s">
        <v>83</v>
      </c>
      <c r="AR1860" t="s">
        <v>3918</v>
      </c>
      <c r="AS1860" t="s">
        <v>83</v>
      </c>
      <c r="AT1860" t="s">
        <v>96</v>
      </c>
      <c r="AU1860" t="s">
        <v>3919</v>
      </c>
      <c r="AV1860" t="s">
        <v>3920</v>
      </c>
      <c r="AW1860" t="s">
        <v>99</v>
      </c>
      <c r="AX1860" t="s">
        <v>100</v>
      </c>
      <c r="AY1860" t="s">
        <v>3917</v>
      </c>
      <c r="AZ1860" t="s">
        <v>83</v>
      </c>
      <c r="BA1860" t="s">
        <v>103</v>
      </c>
      <c r="BB1860" t="s">
        <v>4239</v>
      </c>
      <c r="BC1860" s="4"/>
      <c r="BD1860" t="s">
        <v>83</v>
      </c>
      <c r="BE1860" t="s">
        <v>105</v>
      </c>
      <c r="BF1860" t="s">
        <v>106</v>
      </c>
      <c r="BG1860" t="s">
        <v>107</v>
      </c>
      <c r="BH1860" t="s">
        <v>108</v>
      </c>
      <c r="BI1860" t="s">
        <v>109</v>
      </c>
      <c r="BJ1860" s="2">
        <v>0</v>
      </c>
      <c r="BK1860" t="s">
        <v>90</v>
      </c>
      <c r="BL1860" t="s">
        <v>78</v>
      </c>
      <c r="BM1860" t="s">
        <v>83</v>
      </c>
      <c r="BN1860" t="s">
        <v>83</v>
      </c>
      <c r="BO1860" t="s">
        <v>83</v>
      </c>
      <c r="BP1860" t="s">
        <v>83</v>
      </c>
      <c r="BQ1860" t="s">
        <v>83</v>
      </c>
      <c r="BR1860" t="s">
        <v>83</v>
      </c>
      <c r="BS1860" t="s">
        <v>83</v>
      </c>
      <c r="BT1860" s="3">
        <v>1</v>
      </c>
    </row>
    <row r="1861" spans="1:72" x14ac:dyDescent="0.25">
      <c r="A1861" t="s">
        <v>3906</v>
      </c>
      <c r="B1861" t="s">
        <v>3907</v>
      </c>
      <c r="C1861" t="s">
        <v>3908</v>
      </c>
      <c r="D1861" t="s">
        <v>74</v>
      </c>
      <c r="E1861" t="s">
        <v>21868</v>
      </c>
      <c r="F1861" t="s">
        <v>3909</v>
      </c>
      <c r="G1861" t="s">
        <v>4240</v>
      </c>
      <c r="H1861" t="s">
        <v>4241</v>
      </c>
      <c r="I1861" s="1">
        <v>44197</v>
      </c>
      <c r="J1861" s="1">
        <v>44926</v>
      </c>
      <c r="K1861" t="s">
        <v>78</v>
      </c>
      <c r="L1861" t="s">
        <v>79</v>
      </c>
      <c r="M1861" t="s">
        <v>80</v>
      </c>
      <c r="N1861" t="s">
        <v>4242</v>
      </c>
      <c r="O1861" t="s">
        <v>162</v>
      </c>
      <c r="P1861" t="s">
        <v>222</v>
      </c>
      <c r="Q1861" t="s">
        <v>4243</v>
      </c>
      <c r="R1861" t="s">
        <v>3915</v>
      </c>
      <c r="S1861" t="s">
        <v>150</v>
      </c>
      <c r="T1861" t="s">
        <v>87</v>
      </c>
      <c r="U1861" t="s">
        <v>88</v>
      </c>
      <c r="V1861" t="s">
        <v>89</v>
      </c>
      <c r="W1861" t="s">
        <v>78</v>
      </c>
      <c r="X1861" t="s">
        <v>120</v>
      </c>
      <c r="Y1861" t="s">
        <v>91</v>
      </c>
      <c r="Z1861" t="s">
        <v>92</v>
      </c>
      <c r="AA1861" s="1">
        <v>44567</v>
      </c>
      <c r="AB1861" s="2">
        <v>230</v>
      </c>
      <c r="AC1861" s="2">
        <v>220</v>
      </c>
      <c r="AD1861" s="2"/>
      <c r="AE1861" s="2"/>
      <c r="AF1861" s="2"/>
      <c r="AG1861">
        <v>0</v>
      </c>
      <c r="AH1861" s="3">
        <v>230</v>
      </c>
      <c r="AI1861" s="3">
        <v>220</v>
      </c>
      <c r="AJ1861" s="3">
        <v>0</v>
      </c>
      <c r="AK1861" s="3">
        <v>0</v>
      </c>
      <c r="AL1861" s="3">
        <v>0</v>
      </c>
      <c r="AM1861" t="s">
        <v>4244</v>
      </c>
      <c r="AN1861" t="s">
        <v>4115</v>
      </c>
      <c r="AO1861" t="s">
        <v>3906</v>
      </c>
      <c r="AP1861" t="s">
        <v>3907</v>
      </c>
      <c r="AQ1861" t="s">
        <v>83</v>
      </c>
      <c r="AR1861" t="s">
        <v>3918</v>
      </c>
      <c r="AS1861" t="s">
        <v>83</v>
      </c>
      <c r="AT1861" t="s">
        <v>96</v>
      </c>
      <c r="AU1861" t="s">
        <v>3919</v>
      </c>
      <c r="AV1861" t="s">
        <v>3920</v>
      </c>
      <c r="AW1861" t="s">
        <v>99</v>
      </c>
      <c r="AX1861" t="s">
        <v>100</v>
      </c>
      <c r="AY1861" t="s">
        <v>3917</v>
      </c>
      <c r="AZ1861" t="s">
        <v>83</v>
      </c>
      <c r="BA1861" t="s">
        <v>103</v>
      </c>
      <c r="BB1861" t="s">
        <v>4245</v>
      </c>
      <c r="BC1861" s="4"/>
      <c r="BD1861" t="s">
        <v>83</v>
      </c>
      <c r="BE1861" t="s">
        <v>105</v>
      </c>
      <c r="BF1861" t="s">
        <v>106</v>
      </c>
      <c r="BG1861" t="s">
        <v>107</v>
      </c>
      <c r="BH1861" t="s">
        <v>108</v>
      </c>
      <c r="BI1861" t="s">
        <v>109</v>
      </c>
      <c r="BJ1861" s="2">
        <v>0</v>
      </c>
      <c r="BK1861" t="s">
        <v>90</v>
      </c>
      <c r="BL1861" t="s">
        <v>78</v>
      </c>
      <c r="BM1861" t="s">
        <v>83</v>
      </c>
      <c r="BN1861" t="s">
        <v>83</v>
      </c>
      <c r="BO1861" t="s">
        <v>83</v>
      </c>
      <c r="BP1861" t="s">
        <v>83</v>
      </c>
      <c r="BQ1861" t="s">
        <v>83</v>
      </c>
      <c r="BR1861" t="s">
        <v>83</v>
      </c>
      <c r="BS1861" t="s">
        <v>83</v>
      </c>
      <c r="BT1861" s="3">
        <v>1</v>
      </c>
    </row>
    <row r="1862" spans="1:72" x14ac:dyDescent="0.25">
      <c r="A1862" t="s">
        <v>3906</v>
      </c>
      <c r="B1862" t="s">
        <v>3907</v>
      </c>
      <c r="C1862" t="s">
        <v>3908</v>
      </c>
      <c r="D1862" t="s">
        <v>74</v>
      </c>
      <c r="E1862" t="s">
        <v>21868</v>
      </c>
      <c r="F1862" t="s">
        <v>3909</v>
      </c>
      <c r="G1862" t="s">
        <v>4246</v>
      </c>
      <c r="H1862" t="s">
        <v>4247</v>
      </c>
      <c r="I1862" s="1">
        <v>44197</v>
      </c>
      <c r="J1862" s="1">
        <v>44926</v>
      </c>
      <c r="K1862" t="s">
        <v>78</v>
      </c>
      <c r="L1862" t="s">
        <v>79</v>
      </c>
      <c r="M1862" t="s">
        <v>80</v>
      </c>
      <c r="N1862" t="s">
        <v>4242</v>
      </c>
      <c r="O1862" t="s">
        <v>162</v>
      </c>
      <c r="P1862" t="s">
        <v>222</v>
      </c>
      <c r="Q1862" t="s">
        <v>4243</v>
      </c>
      <c r="R1862" t="s">
        <v>3915</v>
      </c>
      <c r="S1862" t="s">
        <v>150</v>
      </c>
      <c r="T1862" t="s">
        <v>87</v>
      </c>
      <c r="U1862" t="s">
        <v>88</v>
      </c>
      <c r="V1862" t="s">
        <v>89</v>
      </c>
      <c r="W1862" t="s">
        <v>78</v>
      </c>
      <c r="X1862" t="s">
        <v>120</v>
      </c>
      <c r="Y1862" t="s">
        <v>91</v>
      </c>
      <c r="Z1862" t="s">
        <v>92</v>
      </c>
      <c r="AA1862" s="1">
        <v>44567</v>
      </c>
      <c r="AB1862" s="2">
        <v>2330</v>
      </c>
      <c r="AC1862" s="2">
        <v>3125</v>
      </c>
      <c r="AD1862" s="2"/>
      <c r="AE1862" s="2"/>
      <c r="AF1862" s="2"/>
      <c r="AG1862">
        <v>0</v>
      </c>
      <c r="AH1862" s="3">
        <v>2330</v>
      </c>
      <c r="AI1862" s="3">
        <v>3125</v>
      </c>
      <c r="AJ1862" s="3">
        <v>0</v>
      </c>
      <c r="AK1862" s="3">
        <v>0</v>
      </c>
      <c r="AL1862" s="3">
        <v>0</v>
      </c>
      <c r="AM1862" t="s">
        <v>4248</v>
      </c>
      <c r="AN1862" t="s">
        <v>4115</v>
      </c>
      <c r="AO1862" t="s">
        <v>3906</v>
      </c>
      <c r="AP1862" t="s">
        <v>3907</v>
      </c>
      <c r="AQ1862" t="s">
        <v>83</v>
      </c>
      <c r="AR1862" t="s">
        <v>3918</v>
      </c>
      <c r="AS1862" t="s">
        <v>83</v>
      </c>
      <c r="AT1862" t="s">
        <v>96</v>
      </c>
      <c r="AU1862" t="s">
        <v>3919</v>
      </c>
      <c r="AV1862" t="s">
        <v>3920</v>
      </c>
      <c r="AW1862" t="s">
        <v>99</v>
      </c>
      <c r="AX1862" t="s">
        <v>100</v>
      </c>
      <c r="AY1862" t="s">
        <v>3917</v>
      </c>
      <c r="AZ1862" t="s">
        <v>83</v>
      </c>
      <c r="BA1862" t="s">
        <v>103</v>
      </c>
      <c r="BB1862" t="s">
        <v>4249</v>
      </c>
      <c r="BC1862" s="4"/>
      <c r="BD1862" t="s">
        <v>83</v>
      </c>
      <c r="BE1862" t="s">
        <v>105</v>
      </c>
      <c r="BF1862" t="s">
        <v>106</v>
      </c>
      <c r="BG1862" t="s">
        <v>107</v>
      </c>
      <c r="BH1862" t="s">
        <v>108</v>
      </c>
      <c r="BI1862" t="s">
        <v>109</v>
      </c>
      <c r="BJ1862" s="2">
        <v>0</v>
      </c>
      <c r="BK1862" t="s">
        <v>90</v>
      </c>
      <c r="BL1862" t="s">
        <v>78</v>
      </c>
      <c r="BM1862" t="s">
        <v>83</v>
      </c>
      <c r="BN1862" t="s">
        <v>83</v>
      </c>
      <c r="BO1862" t="s">
        <v>83</v>
      </c>
      <c r="BP1862" t="s">
        <v>83</v>
      </c>
      <c r="BQ1862" t="s">
        <v>83</v>
      </c>
      <c r="BR1862" t="s">
        <v>83</v>
      </c>
      <c r="BS1862" t="s">
        <v>83</v>
      </c>
      <c r="BT1862" s="3">
        <v>1</v>
      </c>
    </row>
    <row r="1863" spans="1:72" x14ac:dyDescent="0.25">
      <c r="A1863" t="s">
        <v>3906</v>
      </c>
      <c r="B1863" t="s">
        <v>3907</v>
      </c>
      <c r="C1863" t="s">
        <v>3908</v>
      </c>
      <c r="D1863" t="s">
        <v>74</v>
      </c>
      <c r="E1863" t="s">
        <v>21868</v>
      </c>
      <c r="F1863" t="s">
        <v>3909</v>
      </c>
      <c r="G1863" t="s">
        <v>4250</v>
      </c>
      <c r="H1863" t="s">
        <v>4251</v>
      </c>
      <c r="I1863" s="1">
        <v>44197</v>
      </c>
      <c r="J1863" s="1">
        <v>44926</v>
      </c>
      <c r="K1863" t="s">
        <v>78</v>
      </c>
      <c r="L1863" t="s">
        <v>79</v>
      </c>
      <c r="M1863" t="s">
        <v>80</v>
      </c>
      <c r="N1863" t="s">
        <v>4236</v>
      </c>
      <c r="O1863" t="s">
        <v>307</v>
      </c>
      <c r="P1863" t="s">
        <v>156</v>
      </c>
      <c r="Q1863" t="s">
        <v>4237</v>
      </c>
      <c r="R1863" t="s">
        <v>3915</v>
      </c>
      <c r="S1863" t="s">
        <v>150</v>
      </c>
      <c r="T1863" t="s">
        <v>87</v>
      </c>
      <c r="U1863" t="s">
        <v>88</v>
      </c>
      <c r="V1863" t="s">
        <v>89</v>
      </c>
      <c r="W1863" t="s">
        <v>78</v>
      </c>
      <c r="X1863" t="s">
        <v>120</v>
      </c>
      <c r="Y1863" t="s">
        <v>91</v>
      </c>
      <c r="Z1863" t="s">
        <v>92</v>
      </c>
      <c r="AA1863" s="1">
        <v>44567</v>
      </c>
      <c r="AB1863" s="2">
        <v>340</v>
      </c>
      <c r="AC1863" s="2">
        <v>265</v>
      </c>
      <c r="AD1863" s="2"/>
      <c r="AE1863" s="2"/>
      <c r="AF1863" s="2"/>
      <c r="AG1863">
        <v>0</v>
      </c>
      <c r="AH1863" s="3">
        <v>340</v>
      </c>
      <c r="AI1863" s="3">
        <v>265</v>
      </c>
      <c r="AJ1863" s="3">
        <v>0</v>
      </c>
      <c r="AK1863" s="3">
        <v>0</v>
      </c>
      <c r="AL1863" s="3">
        <v>0</v>
      </c>
      <c r="AM1863" t="s">
        <v>4252</v>
      </c>
      <c r="AN1863" t="s">
        <v>4115</v>
      </c>
      <c r="AO1863" t="s">
        <v>3906</v>
      </c>
      <c r="AP1863" t="s">
        <v>3907</v>
      </c>
      <c r="AQ1863" t="s">
        <v>83</v>
      </c>
      <c r="AR1863" t="s">
        <v>3918</v>
      </c>
      <c r="AS1863" t="s">
        <v>83</v>
      </c>
      <c r="AT1863" t="s">
        <v>96</v>
      </c>
      <c r="AU1863" t="s">
        <v>3919</v>
      </c>
      <c r="AV1863" t="s">
        <v>3920</v>
      </c>
      <c r="AW1863" t="s">
        <v>99</v>
      </c>
      <c r="AX1863" t="s">
        <v>100</v>
      </c>
      <c r="AY1863" t="s">
        <v>3917</v>
      </c>
      <c r="AZ1863" t="s">
        <v>83</v>
      </c>
      <c r="BA1863" t="s">
        <v>103</v>
      </c>
      <c r="BB1863" t="s">
        <v>4253</v>
      </c>
      <c r="BC1863" s="4"/>
      <c r="BD1863" t="s">
        <v>83</v>
      </c>
      <c r="BE1863" t="s">
        <v>105</v>
      </c>
      <c r="BF1863" t="s">
        <v>106</v>
      </c>
      <c r="BG1863" t="s">
        <v>107</v>
      </c>
      <c r="BH1863" t="s">
        <v>108</v>
      </c>
      <c r="BI1863" t="s">
        <v>109</v>
      </c>
      <c r="BJ1863" s="2">
        <v>0</v>
      </c>
      <c r="BK1863" t="s">
        <v>90</v>
      </c>
      <c r="BL1863" t="s">
        <v>78</v>
      </c>
      <c r="BM1863" t="s">
        <v>83</v>
      </c>
      <c r="BN1863" t="s">
        <v>83</v>
      </c>
      <c r="BO1863" t="s">
        <v>83</v>
      </c>
      <c r="BP1863" t="s">
        <v>83</v>
      </c>
      <c r="BQ1863" t="s">
        <v>83</v>
      </c>
      <c r="BR1863" t="s">
        <v>83</v>
      </c>
      <c r="BS1863" t="s">
        <v>83</v>
      </c>
      <c r="BT1863" s="3">
        <v>1</v>
      </c>
    </row>
    <row r="1864" spans="1:72" x14ac:dyDescent="0.25">
      <c r="A1864" t="s">
        <v>3906</v>
      </c>
      <c r="B1864" t="s">
        <v>3907</v>
      </c>
      <c r="C1864" t="s">
        <v>3908</v>
      </c>
      <c r="D1864" t="s">
        <v>74</v>
      </c>
      <c r="E1864" t="s">
        <v>21868</v>
      </c>
      <c r="F1864" t="s">
        <v>3909</v>
      </c>
      <c r="G1864" t="s">
        <v>4254</v>
      </c>
      <c r="H1864" t="s">
        <v>4255</v>
      </c>
      <c r="I1864" s="1">
        <v>44197</v>
      </c>
      <c r="J1864" s="1">
        <v>44926</v>
      </c>
      <c r="K1864" t="s">
        <v>78</v>
      </c>
      <c r="L1864" t="s">
        <v>79</v>
      </c>
      <c r="M1864" t="s">
        <v>80</v>
      </c>
      <c r="N1864" t="s">
        <v>4236</v>
      </c>
      <c r="O1864" t="s">
        <v>117</v>
      </c>
      <c r="P1864" t="s">
        <v>156</v>
      </c>
      <c r="Q1864" t="s">
        <v>4237</v>
      </c>
      <c r="R1864" t="s">
        <v>3915</v>
      </c>
      <c r="S1864" t="s">
        <v>150</v>
      </c>
      <c r="T1864" t="s">
        <v>87</v>
      </c>
      <c r="U1864" t="s">
        <v>88</v>
      </c>
      <c r="V1864" t="s">
        <v>89</v>
      </c>
      <c r="W1864" t="s">
        <v>78</v>
      </c>
      <c r="X1864" t="s">
        <v>120</v>
      </c>
      <c r="Y1864" t="s">
        <v>91</v>
      </c>
      <c r="Z1864" t="s">
        <v>92</v>
      </c>
      <c r="AA1864" s="1">
        <v>44566</v>
      </c>
      <c r="AB1864" s="2">
        <v>363</v>
      </c>
      <c r="AC1864" s="2">
        <v>343</v>
      </c>
      <c r="AD1864" s="2"/>
      <c r="AE1864" s="2"/>
      <c r="AF1864" s="2"/>
      <c r="AG1864">
        <v>0</v>
      </c>
      <c r="AH1864" s="3">
        <v>363</v>
      </c>
      <c r="AI1864" s="3">
        <v>343</v>
      </c>
      <c r="AJ1864" s="3">
        <v>0</v>
      </c>
      <c r="AK1864" s="3">
        <v>0</v>
      </c>
      <c r="AL1864" s="3">
        <v>0</v>
      </c>
      <c r="AM1864" t="s">
        <v>4256</v>
      </c>
      <c r="AN1864" t="s">
        <v>4115</v>
      </c>
      <c r="AO1864" t="s">
        <v>3906</v>
      </c>
      <c r="AP1864" t="s">
        <v>3907</v>
      </c>
      <c r="AQ1864" t="s">
        <v>83</v>
      </c>
      <c r="AR1864" t="s">
        <v>3918</v>
      </c>
      <c r="AS1864" t="s">
        <v>83</v>
      </c>
      <c r="AT1864" t="s">
        <v>96</v>
      </c>
      <c r="AU1864" t="s">
        <v>3919</v>
      </c>
      <c r="AV1864" t="s">
        <v>3920</v>
      </c>
      <c r="AW1864" t="s">
        <v>99</v>
      </c>
      <c r="AX1864" t="s">
        <v>100</v>
      </c>
      <c r="AY1864" t="s">
        <v>3917</v>
      </c>
      <c r="AZ1864" t="s">
        <v>83</v>
      </c>
      <c r="BA1864" t="s">
        <v>103</v>
      </c>
      <c r="BB1864" t="s">
        <v>4257</v>
      </c>
      <c r="BC1864" s="4"/>
      <c r="BD1864" t="s">
        <v>83</v>
      </c>
      <c r="BE1864" t="s">
        <v>105</v>
      </c>
      <c r="BF1864" t="s">
        <v>106</v>
      </c>
      <c r="BG1864" t="s">
        <v>107</v>
      </c>
      <c r="BH1864" t="s">
        <v>108</v>
      </c>
      <c r="BI1864" t="s">
        <v>109</v>
      </c>
      <c r="BJ1864" s="2">
        <v>0</v>
      </c>
      <c r="BK1864" t="s">
        <v>90</v>
      </c>
      <c r="BL1864" t="s">
        <v>78</v>
      </c>
      <c r="BM1864" t="s">
        <v>83</v>
      </c>
      <c r="BN1864" t="s">
        <v>83</v>
      </c>
      <c r="BO1864" t="s">
        <v>83</v>
      </c>
      <c r="BP1864" t="s">
        <v>83</v>
      </c>
      <c r="BQ1864" t="s">
        <v>83</v>
      </c>
      <c r="BR1864" t="s">
        <v>83</v>
      </c>
      <c r="BS1864" t="s">
        <v>83</v>
      </c>
      <c r="BT1864" s="3">
        <v>1</v>
      </c>
    </row>
    <row r="1865" spans="1:72" x14ac:dyDescent="0.25">
      <c r="A1865" t="s">
        <v>3906</v>
      </c>
      <c r="B1865" t="s">
        <v>3907</v>
      </c>
      <c r="C1865" t="s">
        <v>3908</v>
      </c>
      <c r="D1865" t="s">
        <v>74</v>
      </c>
      <c r="E1865" t="s">
        <v>21868</v>
      </c>
      <c r="F1865" t="s">
        <v>3909</v>
      </c>
      <c r="G1865" t="s">
        <v>4258</v>
      </c>
      <c r="H1865" t="s">
        <v>4259</v>
      </c>
      <c r="I1865" s="1">
        <v>44197</v>
      </c>
      <c r="J1865" s="1">
        <v>44926</v>
      </c>
      <c r="K1865" t="s">
        <v>78</v>
      </c>
      <c r="L1865" t="s">
        <v>79</v>
      </c>
      <c r="M1865" t="s">
        <v>80</v>
      </c>
      <c r="N1865" t="s">
        <v>4236</v>
      </c>
      <c r="O1865" t="s">
        <v>462</v>
      </c>
      <c r="P1865" t="s">
        <v>156</v>
      </c>
      <c r="Q1865" t="s">
        <v>4237</v>
      </c>
      <c r="R1865" t="s">
        <v>3915</v>
      </c>
      <c r="S1865" t="s">
        <v>150</v>
      </c>
      <c r="T1865" t="s">
        <v>87</v>
      </c>
      <c r="U1865" t="s">
        <v>88</v>
      </c>
      <c r="V1865" t="s">
        <v>89</v>
      </c>
      <c r="W1865" t="s">
        <v>78</v>
      </c>
      <c r="X1865" t="s">
        <v>120</v>
      </c>
      <c r="Y1865" t="s">
        <v>91</v>
      </c>
      <c r="Z1865" t="s">
        <v>92</v>
      </c>
      <c r="AA1865" s="1">
        <v>44567</v>
      </c>
      <c r="AB1865" s="2">
        <v>311</v>
      </c>
      <c r="AC1865" s="2">
        <v>302</v>
      </c>
      <c r="AD1865" s="2"/>
      <c r="AE1865" s="2"/>
      <c r="AF1865" s="2"/>
      <c r="AG1865">
        <v>0</v>
      </c>
      <c r="AH1865" s="3">
        <v>286</v>
      </c>
      <c r="AI1865" s="3">
        <v>271</v>
      </c>
      <c r="AJ1865" s="3">
        <v>0</v>
      </c>
      <c r="AK1865" s="3">
        <v>0</v>
      </c>
      <c r="AL1865" s="3">
        <v>0</v>
      </c>
      <c r="AM1865" t="s">
        <v>4260</v>
      </c>
      <c r="AN1865" t="s">
        <v>4115</v>
      </c>
      <c r="AO1865" t="s">
        <v>3906</v>
      </c>
      <c r="AP1865" t="s">
        <v>3907</v>
      </c>
      <c r="AQ1865" t="s">
        <v>83</v>
      </c>
      <c r="AR1865" t="s">
        <v>3918</v>
      </c>
      <c r="AS1865" t="s">
        <v>83</v>
      </c>
      <c r="AT1865" t="s">
        <v>96</v>
      </c>
      <c r="AU1865" t="s">
        <v>3919</v>
      </c>
      <c r="AV1865" t="s">
        <v>3920</v>
      </c>
      <c r="AW1865" t="s">
        <v>99</v>
      </c>
      <c r="AX1865" t="s">
        <v>100</v>
      </c>
      <c r="AY1865" t="s">
        <v>3917</v>
      </c>
      <c r="AZ1865" t="s">
        <v>83</v>
      </c>
      <c r="BA1865" t="s">
        <v>103</v>
      </c>
      <c r="BB1865" t="s">
        <v>4261</v>
      </c>
      <c r="BC1865" s="4"/>
      <c r="BD1865" t="s">
        <v>83</v>
      </c>
      <c r="BE1865" t="s">
        <v>105</v>
      </c>
      <c r="BF1865" t="s">
        <v>106</v>
      </c>
      <c r="BG1865" t="s">
        <v>107</v>
      </c>
      <c r="BH1865" t="s">
        <v>108</v>
      </c>
      <c r="BI1865" t="s">
        <v>109</v>
      </c>
      <c r="BJ1865" s="2">
        <v>0</v>
      </c>
      <c r="BK1865" t="s">
        <v>90</v>
      </c>
      <c r="BL1865" t="s">
        <v>78</v>
      </c>
      <c r="BM1865" t="s">
        <v>83</v>
      </c>
      <c r="BN1865" t="s">
        <v>83</v>
      </c>
      <c r="BO1865" t="s">
        <v>83</v>
      </c>
      <c r="BP1865" t="s">
        <v>83</v>
      </c>
      <c r="BQ1865" t="s">
        <v>83</v>
      </c>
      <c r="BR1865" t="s">
        <v>83</v>
      </c>
      <c r="BS1865" t="s">
        <v>83</v>
      </c>
      <c r="BT1865" s="3">
        <v>1</v>
      </c>
    </row>
    <row r="1866" spans="1:72" x14ac:dyDescent="0.25">
      <c r="A1866" t="s">
        <v>3906</v>
      </c>
      <c r="B1866" t="s">
        <v>3907</v>
      </c>
      <c r="C1866" t="s">
        <v>3908</v>
      </c>
      <c r="D1866" t="s">
        <v>74</v>
      </c>
      <c r="E1866" t="s">
        <v>21868</v>
      </c>
      <c r="F1866" t="s">
        <v>3909</v>
      </c>
      <c r="G1866" t="s">
        <v>4262</v>
      </c>
      <c r="H1866" t="s">
        <v>4263</v>
      </c>
      <c r="I1866" s="1">
        <v>44197</v>
      </c>
      <c r="J1866" s="1">
        <v>44926</v>
      </c>
      <c r="K1866" t="s">
        <v>78</v>
      </c>
      <c r="L1866" t="s">
        <v>79</v>
      </c>
      <c r="M1866" t="s">
        <v>80</v>
      </c>
      <c r="N1866" t="s">
        <v>4236</v>
      </c>
      <c r="O1866" t="s">
        <v>1179</v>
      </c>
      <c r="P1866" t="s">
        <v>4100</v>
      </c>
      <c r="Q1866" t="s">
        <v>4237</v>
      </c>
      <c r="R1866" t="s">
        <v>3915</v>
      </c>
      <c r="S1866" t="s">
        <v>150</v>
      </c>
      <c r="T1866" t="s">
        <v>87</v>
      </c>
      <c r="U1866" t="s">
        <v>88</v>
      </c>
      <c r="V1866" t="s">
        <v>89</v>
      </c>
      <c r="W1866" t="s">
        <v>78</v>
      </c>
      <c r="X1866" t="s">
        <v>120</v>
      </c>
      <c r="Y1866" t="s">
        <v>91</v>
      </c>
      <c r="Z1866" t="s">
        <v>92</v>
      </c>
      <c r="AA1866" s="1">
        <v>44567</v>
      </c>
      <c r="AB1866" s="2">
        <v>313</v>
      </c>
      <c r="AC1866" s="2">
        <v>313</v>
      </c>
      <c r="AD1866" s="2"/>
      <c r="AE1866" s="2"/>
      <c r="AF1866" s="2"/>
      <c r="AG1866">
        <v>0</v>
      </c>
      <c r="AH1866" s="3">
        <v>313</v>
      </c>
      <c r="AI1866" s="3">
        <v>313</v>
      </c>
      <c r="AJ1866" s="3">
        <v>0</v>
      </c>
      <c r="AK1866" s="3">
        <v>0</v>
      </c>
      <c r="AL1866" s="3">
        <v>0</v>
      </c>
      <c r="AM1866" t="s">
        <v>4264</v>
      </c>
      <c r="AN1866" t="s">
        <v>4115</v>
      </c>
      <c r="AO1866" t="s">
        <v>3906</v>
      </c>
      <c r="AP1866" t="s">
        <v>3907</v>
      </c>
      <c r="AQ1866" t="s">
        <v>83</v>
      </c>
      <c r="AR1866" t="s">
        <v>3918</v>
      </c>
      <c r="AS1866" t="s">
        <v>83</v>
      </c>
      <c r="AT1866" t="s">
        <v>96</v>
      </c>
      <c r="AU1866" t="s">
        <v>3919</v>
      </c>
      <c r="AV1866" t="s">
        <v>3920</v>
      </c>
      <c r="AW1866" t="s">
        <v>99</v>
      </c>
      <c r="AX1866" t="s">
        <v>100</v>
      </c>
      <c r="AY1866" t="s">
        <v>3917</v>
      </c>
      <c r="AZ1866" t="s">
        <v>83</v>
      </c>
      <c r="BA1866" t="s">
        <v>103</v>
      </c>
      <c r="BB1866" t="s">
        <v>4265</v>
      </c>
      <c r="BC1866" s="4"/>
      <c r="BD1866" t="s">
        <v>83</v>
      </c>
      <c r="BE1866" t="s">
        <v>105</v>
      </c>
      <c r="BF1866" t="s">
        <v>106</v>
      </c>
      <c r="BG1866" t="s">
        <v>107</v>
      </c>
      <c r="BH1866" t="s">
        <v>108</v>
      </c>
      <c r="BI1866" t="s">
        <v>109</v>
      </c>
      <c r="BJ1866" s="2">
        <v>0</v>
      </c>
      <c r="BK1866" t="s">
        <v>90</v>
      </c>
      <c r="BL1866" t="s">
        <v>78</v>
      </c>
      <c r="BM1866" t="s">
        <v>83</v>
      </c>
      <c r="BN1866" t="s">
        <v>83</v>
      </c>
      <c r="BO1866" t="s">
        <v>83</v>
      </c>
      <c r="BP1866" t="s">
        <v>83</v>
      </c>
      <c r="BQ1866" t="s">
        <v>83</v>
      </c>
      <c r="BR1866" t="s">
        <v>83</v>
      </c>
      <c r="BS1866" t="s">
        <v>83</v>
      </c>
      <c r="BT1866" s="3">
        <v>1</v>
      </c>
    </row>
    <row r="1867" spans="1:72" x14ac:dyDescent="0.25">
      <c r="A1867" t="s">
        <v>3906</v>
      </c>
      <c r="B1867" t="s">
        <v>3907</v>
      </c>
      <c r="C1867" t="s">
        <v>3908</v>
      </c>
      <c r="D1867" t="s">
        <v>74</v>
      </c>
      <c r="E1867" t="s">
        <v>21868</v>
      </c>
      <c r="F1867" t="s">
        <v>3909</v>
      </c>
      <c r="G1867" t="s">
        <v>4266</v>
      </c>
      <c r="H1867" t="s">
        <v>4267</v>
      </c>
      <c r="I1867" s="1">
        <v>44197</v>
      </c>
      <c r="J1867" s="1">
        <v>44926</v>
      </c>
      <c r="K1867" t="s">
        <v>78</v>
      </c>
      <c r="L1867" t="s">
        <v>79</v>
      </c>
      <c r="M1867" t="s">
        <v>80</v>
      </c>
      <c r="N1867" t="s">
        <v>4242</v>
      </c>
      <c r="O1867" t="s">
        <v>162</v>
      </c>
      <c r="P1867" t="s">
        <v>156</v>
      </c>
      <c r="Q1867" t="s">
        <v>4243</v>
      </c>
      <c r="R1867" t="s">
        <v>3915</v>
      </c>
      <c r="S1867" t="s">
        <v>150</v>
      </c>
      <c r="T1867" t="s">
        <v>87</v>
      </c>
      <c r="U1867" t="s">
        <v>88</v>
      </c>
      <c r="V1867" t="s">
        <v>89</v>
      </c>
      <c r="W1867" t="s">
        <v>78</v>
      </c>
      <c r="X1867" t="s">
        <v>120</v>
      </c>
      <c r="Y1867" t="s">
        <v>91</v>
      </c>
      <c r="Z1867" t="s">
        <v>92</v>
      </c>
      <c r="AA1867" s="1">
        <v>44567</v>
      </c>
      <c r="AB1867" s="2">
        <v>141</v>
      </c>
      <c r="AC1867" s="2">
        <v>102</v>
      </c>
      <c r="AD1867" s="2"/>
      <c r="AE1867" s="2"/>
      <c r="AF1867" s="2"/>
      <c r="AG1867">
        <v>0</v>
      </c>
      <c r="AH1867" s="3">
        <v>141</v>
      </c>
      <c r="AI1867" s="3">
        <v>102</v>
      </c>
      <c r="AJ1867" s="3">
        <v>0</v>
      </c>
      <c r="AK1867" s="3">
        <v>0</v>
      </c>
      <c r="AL1867" s="3">
        <v>0</v>
      </c>
      <c r="AM1867" t="s">
        <v>4268</v>
      </c>
      <c r="AN1867" t="s">
        <v>4115</v>
      </c>
      <c r="AO1867" t="s">
        <v>3906</v>
      </c>
      <c r="AP1867" t="s">
        <v>3907</v>
      </c>
      <c r="AQ1867" t="s">
        <v>83</v>
      </c>
      <c r="AR1867" t="s">
        <v>3918</v>
      </c>
      <c r="AS1867" t="s">
        <v>83</v>
      </c>
      <c r="AT1867" t="s">
        <v>96</v>
      </c>
      <c r="AU1867" t="s">
        <v>3919</v>
      </c>
      <c r="AV1867" t="s">
        <v>3920</v>
      </c>
      <c r="AW1867" t="s">
        <v>99</v>
      </c>
      <c r="AX1867" t="s">
        <v>100</v>
      </c>
      <c r="AY1867" t="s">
        <v>3917</v>
      </c>
      <c r="AZ1867" t="s">
        <v>83</v>
      </c>
      <c r="BA1867" t="s">
        <v>103</v>
      </c>
      <c r="BB1867" t="s">
        <v>4269</v>
      </c>
      <c r="BC1867" s="4"/>
      <c r="BD1867" t="s">
        <v>83</v>
      </c>
      <c r="BE1867" t="s">
        <v>105</v>
      </c>
      <c r="BF1867" t="s">
        <v>106</v>
      </c>
      <c r="BG1867" t="s">
        <v>107</v>
      </c>
      <c r="BH1867" t="s">
        <v>108</v>
      </c>
      <c r="BI1867" t="s">
        <v>109</v>
      </c>
      <c r="BJ1867" s="2">
        <v>0</v>
      </c>
      <c r="BK1867" t="s">
        <v>90</v>
      </c>
      <c r="BL1867" t="s">
        <v>78</v>
      </c>
      <c r="BM1867" t="s">
        <v>83</v>
      </c>
      <c r="BN1867" t="s">
        <v>83</v>
      </c>
      <c r="BO1867" t="s">
        <v>83</v>
      </c>
      <c r="BP1867" t="s">
        <v>83</v>
      </c>
      <c r="BQ1867" t="s">
        <v>83</v>
      </c>
      <c r="BR1867" t="s">
        <v>83</v>
      </c>
      <c r="BS1867" t="s">
        <v>83</v>
      </c>
      <c r="BT1867" s="3">
        <v>1</v>
      </c>
    </row>
    <row r="1868" spans="1:72" x14ac:dyDescent="0.25">
      <c r="A1868" t="s">
        <v>3906</v>
      </c>
      <c r="B1868" t="s">
        <v>3907</v>
      </c>
      <c r="C1868" t="s">
        <v>3908</v>
      </c>
      <c r="D1868" t="s">
        <v>74</v>
      </c>
      <c r="E1868" t="s">
        <v>21868</v>
      </c>
      <c r="F1868" t="s">
        <v>3909</v>
      </c>
      <c r="G1868" t="s">
        <v>4270</v>
      </c>
      <c r="H1868" t="s">
        <v>4271</v>
      </c>
      <c r="I1868" s="1">
        <v>44197</v>
      </c>
      <c r="J1868" s="1">
        <v>44926</v>
      </c>
      <c r="K1868" t="s">
        <v>78</v>
      </c>
      <c r="L1868" t="s">
        <v>79</v>
      </c>
      <c r="M1868" t="s">
        <v>80</v>
      </c>
      <c r="N1868" t="s">
        <v>4272</v>
      </c>
      <c r="O1868" t="s">
        <v>4273</v>
      </c>
      <c r="P1868" t="s">
        <v>156</v>
      </c>
      <c r="Q1868" t="s">
        <v>4274</v>
      </c>
      <c r="R1868" t="s">
        <v>3915</v>
      </c>
      <c r="S1868" t="s">
        <v>150</v>
      </c>
      <c r="T1868" t="s">
        <v>87</v>
      </c>
      <c r="U1868" t="s">
        <v>88</v>
      </c>
      <c r="V1868" t="s">
        <v>89</v>
      </c>
      <c r="W1868" t="s">
        <v>78</v>
      </c>
      <c r="X1868" t="s">
        <v>120</v>
      </c>
      <c r="Y1868" t="s">
        <v>91</v>
      </c>
      <c r="Z1868" t="s">
        <v>92</v>
      </c>
      <c r="AA1868" s="1">
        <v>44567</v>
      </c>
      <c r="AB1868" s="2">
        <v>217</v>
      </c>
      <c r="AC1868" s="2">
        <v>219</v>
      </c>
      <c r="AD1868" s="2"/>
      <c r="AE1868" s="2"/>
      <c r="AF1868" s="2"/>
      <c r="AG1868">
        <v>0</v>
      </c>
      <c r="AH1868" s="3">
        <v>217</v>
      </c>
      <c r="AI1868" s="3">
        <v>219</v>
      </c>
      <c r="AJ1868" s="3">
        <v>0</v>
      </c>
      <c r="AK1868" s="3">
        <v>0</v>
      </c>
      <c r="AL1868" s="3">
        <v>0</v>
      </c>
      <c r="AM1868" t="s">
        <v>4275</v>
      </c>
      <c r="AN1868" t="s">
        <v>4276</v>
      </c>
      <c r="AO1868" t="s">
        <v>3906</v>
      </c>
      <c r="AP1868" t="s">
        <v>3907</v>
      </c>
      <c r="AQ1868" t="s">
        <v>83</v>
      </c>
      <c r="AR1868" t="s">
        <v>3918</v>
      </c>
      <c r="AS1868" t="s">
        <v>83</v>
      </c>
      <c r="AT1868" t="s">
        <v>96</v>
      </c>
      <c r="AU1868" t="s">
        <v>3919</v>
      </c>
      <c r="AV1868" t="s">
        <v>3920</v>
      </c>
      <c r="AW1868" t="s">
        <v>99</v>
      </c>
      <c r="AX1868" t="s">
        <v>100</v>
      </c>
      <c r="AY1868" t="s">
        <v>3917</v>
      </c>
      <c r="AZ1868" t="s">
        <v>83</v>
      </c>
      <c r="BA1868" t="s">
        <v>103</v>
      </c>
      <c r="BB1868" t="s">
        <v>4277</v>
      </c>
      <c r="BC1868" s="4"/>
      <c r="BD1868" t="s">
        <v>83</v>
      </c>
      <c r="BE1868" t="s">
        <v>105</v>
      </c>
      <c r="BF1868" t="s">
        <v>106</v>
      </c>
      <c r="BG1868" t="s">
        <v>107</v>
      </c>
      <c r="BH1868" t="s">
        <v>108</v>
      </c>
      <c r="BI1868" t="s">
        <v>109</v>
      </c>
      <c r="BJ1868" s="2">
        <v>0</v>
      </c>
      <c r="BK1868" t="s">
        <v>90</v>
      </c>
      <c r="BL1868" t="s">
        <v>78</v>
      </c>
      <c r="BM1868" t="s">
        <v>83</v>
      </c>
      <c r="BN1868" t="s">
        <v>83</v>
      </c>
      <c r="BO1868" t="s">
        <v>83</v>
      </c>
      <c r="BP1868" t="s">
        <v>83</v>
      </c>
      <c r="BQ1868" t="s">
        <v>83</v>
      </c>
      <c r="BR1868" t="s">
        <v>83</v>
      </c>
      <c r="BS1868" t="s">
        <v>83</v>
      </c>
      <c r="BT1868" s="3">
        <v>1</v>
      </c>
    </row>
    <row r="1869" spans="1:72" x14ac:dyDescent="0.25">
      <c r="A1869" t="s">
        <v>3906</v>
      </c>
      <c r="B1869" t="s">
        <v>3907</v>
      </c>
      <c r="C1869" t="s">
        <v>3908</v>
      </c>
      <c r="D1869" t="s">
        <v>74</v>
      </c>
      <c r="E1869" t="s">
        <v>21868</v>
      </c>
      <c r="F1869" t="s">
        <v>3909</v>
      </c>
      <c r="G1869" t="s">
        <v>4278</v>
      </c>
      <c r="H1869" t="s">
        <v>4279</v>
      </c>
      <c r="I1869" s="1">
        <v>44197</v>
      </c>
      <c r="J1869" s="1">
        <v>44926</v>
      </c>
      <c r="K1869" t="s">
        <v>78</v>
      </c>
      <c r="L1869" t="s">
        <v>79</v>
      </c>
      <c r="M1869" t="s">
        <v>80</v>
      </c>
      <c r="N1869" t="s">
        <v>4272</v>
      </c>
      <c r="O1869" t="s">
        <v>4149</v>
      </c>
      <c r="P1869" t="s">
        <v>156</v>
      </c>
      <c r="Q1869" t="s">
        <v>4280</v>
      </c>
      <c r="R1869" t="s">
        <v>3915</v>
      </c>
      <c r="S1869" t="s">
        <v>150</v>
      </c>
      <c r="T1869" t="s">
        <v>87</v>
      </c>
      <c r="U1869" t="s">
        <v>88</v>
      </c>
      <c r="V1869" t="s">
        <v>89</v>
      </c>
      <c r="W1869" t="s">
        <v>78</v>
      </c>
      <c r="X1869" t="s">
        <v>120</v>
      </c>
      <c r="Y1869" t="s">
        <v>91</v>
      </c>
      <c r="Z1869" t="s">
        <v>92</v>
      </c>
      <c r="AA1869" s="1">
        <v>44567</v>
      </c>
      <c r="AB1869" s="2">
        <v>420</v>
      </c>
      <c r="AC1869" s="2">
        <v>411</v>
      </c>
      <c r="AD1869" s="2"/>
      <c r="AE1869" s="2"/>
      <c r="AF1869" s="2"/>
      <c r="AG1869">
        <v>0</v>
      </c>
      <c r="AH1869" s="3">
        <v>420</v>
      </c>
      <c r="AI1869" s="3">
        <v>411</v>
      </c>
      <c r="AJ1869" s="3">
        <v>0</v>
      </c>
      <c r="AK1869" s="3">
        <v>0</v>
      </c>
      <c r="AL1869" s="3">
        <v>0</v>
      </c>
      <c r="AM1869" t="s">
        <v>4281</v>
      </c>
      <c r="AN1869" t="s">
        <v>4276</v>
      </c>
      <c r="AO1869" t="s">
        <v>3906</v>
      </c>
      <c r="AP1869" t="s">
        <v>3907</v>
      </c>
      <c r="AQ1869" t="s">
        <v>83</v>
      </c>
      <c r="AR1869" t="s">
        <v>3918</v>
      </c>
      <c r="AS1869" t="s">
        <v>83</v>
      </c>
      <c r="AT1869" t="s">
        <v>96</v>
      </c>
      <c r="AU1869" t="s">
        <v>3919</v>
      </c>
      <c r="AV1869" t="s">
        <v>3920</v>
      </c>
      <c r="AW1869" t="s">
        <v>99</v>
      </c>
      <c r="AX1869" t="s">
        <v>100</v>
      </c>
      <c r="AY1869" t="s">
        <v>3917</v>
      </c>
      <c r="AZ1869" t="s">
        <v>83</v>
      </c>
      <c r="BA1869" t="s">
        <v>103</v>
      </c>
      <c r="BB1869" t="s">
        <v>4282</v>
      </c>
      <c r="BC1869" s="4"/>
      <c r="BD1869" t="s">
        <v>83</v>
      </c>
      <c r="BE1869" t="s">
        <v>105</v>
      </c>
      <c r="BF1869" t="s">
        <v>106</v>
      </c>
      <c r="BG1869" t="s">
        <v>107</v>
      </c>
      <c r="BH1869" t="s">
        <v>108</v>
      </c>
      <c r="BI1869" t="s">
        <v>109</v>
      </c>
      <c r="BJ1869" s="2">
        <v>0</v>
      </c>
      <c r="BK1869" t="s">
        <v>90</v>
      </c>
      <c r="BL1869" t="s">
        <v>78</v>
      </c>
      <c r="BM1869" t="s">
        <v>83</v>
      </c>
      <c r="BN1869" t="s">
        <v>83</v>
      </c>
      <c r="BO1869" t="s">
        <v>83</v>
      </c>
      <c r="BP1869" t="s">
        <v>83</v>
      </c>
      <c r="BQ1869" t="s">
        <v>83</v>
      </c>
      <c r="BR1869" t="s">
        <v>83</v>
      </c>
      <c r="BS1869" t="s">
        <v>83</v>
      </c>
      <c r="BT1869" s="3">
        <v>1</v>
      </c>
    </row>
    <row r="1870" spans="1:72" x14ac:dyDescent="0.25">
      <c r="A1870" t="s">
        <v>3906</v>
      </c>
      <c r="B1870" t="s">
        <v>3907</v>
      </c>
      <c r="C1870" t="s">
        <v>3908</v>
      </c>
      <c r="D1870" t="s">
        <v>74</v>
      </c>
      <c r="E1870" t="s">
        <v>21868</v>
      </c>
      <c r="F1870" t="s">
        <v>3909</v>
      </c>
      <c r="G1870" t="s">
        <v>4283</v>
      </c>
      <c r="H1870" t="s">
        <v>4284</v>
      </c>
      <c r="I1870" s="1">
        <v>44197</v>
      </c>
      <c r="J1870" s="1">
        <v>44926</v>
      </c>
      <c r="K1870" t="s">
        <v>78</v>
      </c>
      <c r="L1870" t="s">
        <v>79</v>
      </c>
      <c r="M1870" t="s">
        <v>80</v>
      </c>
      <c r="N1870" t="s">
        <v>4272</v>
      </c>
      <c r="O1870" t="s">
        <v>3289</v>
      </c>
      <c r="P1870" t="s">
        <v>156</v>
      </c>
      <c r="Q1870" t="s">
        <v>4285</v>
      </c>
      <c r="R1870" t="s">
        <v>3915</v>
      </c>
      <c r="S1870" t="s">
        <v>150</v>
      </c>
      <c r="T1870" t="s">
        <v>87</v>
      </c>
      <c r="U1870" t="s">
        <v>88</v>
      </c>
      <c r="V1870" t="s">
        <v>89</v>
      </c>
      <c r="W1870" t="s">
        <v>78</v>
      </c>
      <c r="X1870" t="s">
        <v>120</v>
      </c>
      <c r="Y1870" t="s">
        <v>91</v>
      </c>
      <c r="Z1870" t="s">
        <v>92</v>
      </c>
      <c r="AA1870" s="1">
        <v>44567</v>
      </c>
      <c r="AB1870" s="2">
        <v>1114</v>
      </c>
      <c r="AC1870" s="2">
        <v>1033</v>
      </c>
      <c r="AD1870" s="2"/>
      <c r="AE1870" s="2"/>
      <c r="AF1870" s="2"/>
      <c r="AG1870">
        <v>0</v>
      </c>
      <c r="AH1870" s="3">
        <v>1114</v>
      </c>
      <c r="AI1870" s="3">
        <v>1033</v>
      </c>
      <c r="AJ1870" s="3">
        <v>0</v>
      </c>
      <c r="AK1870" s="3">
        <v>0</v>
      </c>
      <c r="AL1870" s="3">
        <v>0</v>
      </c>
      <c r="AM1870" t="s">
        <v>4286</v>
      </c>
      <c r="AN1870" t="s">
        <v>4276</v>
      </c>
      <c r="AO1870" t="s">
        <v>3906</v>
      </c>
      <c r="AP1870" t="s">
        <v>3907</v>
      </c>
      <c r="AQ1870" t="s">
        <v>83</v>
      </c>
      <c r="AR1870" t="s">
        <v>3918</v>
      </c>
      <c r="AS1870" t="s">
        <v>83</v>
      </c>
      <c r="AT1870" t="s">
        <v>96</v>
      </c>
      <c r="AU1870" t="s">
        <v>3919</v>
      </c>
      <c r="AV1870" t="s">
        <v>3920</v>
      </c>
      <c r="AW1870" t="s">
        <v>99</v>
      </c>
      <c r="AX1870" t="s">
        <v>100</v>
      </c>
      <c r="AY1870" t="s">
        <v>3917</v>
      </c>
      <c r="AZ1870" t="s">
        <v>83</v>
      </c>
      <c r="BA1870" t="s">
        <v>103</v>
      </c>
      <c r="BB1870" t="s">
        <v>4287</v>
      </c>
      <c r="BC1870" s="4"/>
      <c r="BD1870" t="s">
        <v>83</v>
      </c>
      <c r="BE1870" t="s">
        <v>105</v>
      </c>
      <c r="BF1870" t="s">
        <v>106</v>
      </c>
      <c r="BG1870" t="s">
        <v>107</v>
      </c>
      <c r="BH1870" t="s">
        <v>108</v>
      </c>
      <c r="BI1870" t="s">
        <v>109</v>
      </c>
      <c r="BJ1870" s="2">
        <v>0</v>
      </c>
      <c r="BK1870" t="s">
        <v>90</v>
      </c>
      <c r="BL1870" t="s">
        <v>78</v>
      </c>
      <c r="BM1870" t="s">
        <v>83</v>
      </c>
      <c r="BN1870" t="s">
        <v>83</v>
      </c>
      <c r="BO1870" t="s">
        <v>83</v>
      </c>
      <c r="BP1870" t="s">
        <v>83</v>
      </c>
      <c r="BQ1870" t="s">
        <v>83</v>
      </c>
      <c r="BR1870" t="s">
        <v>83</v>
      </c>
      <c r="BS1870" t="s">
        <v>83</v>
      </c>
      <c r="BT1870" s="3">
        <v>1</v>
      </c>
    </row>
    <row r="1871" spans="1:72" x14ac:dyDescent="0.25">
      <c r="A1871" t="s">
        <v>3906</v>
      </c>
      <c r="B1871" t="s">
        <v>3907</v>
      </c>
      <c r="C1871" t="s">
        <v>3908</v>
      </c>
      <c r="D1871" t="s">
        <v>74</v>
      </c>
      <c r="E1871" t="s">
        <v>21868</v>
      </c>
      <c r="F1871" t="s">
        <v>3909</v>
      </c>
      <c r="G1871" t="s">
        <v>4288</v>
      </c>
      <c r="H1871" t="s">
        <v>4289</v>
      </c>
      <c r="I1871" s="1">
        <v>44197</v>
      </c>
      <c r="J1871" s="1">
        <v>44926</v>
      </c>
      <c r="K1871" t="s">
        <v>78</v>
      </c>
      <c r="L1871" t="s">
        <v>79</v>
      </c>
      <c r="M1871" t="s">
        <v>80</v>
      </c>
      <c r="N1871" t="s">
        <v>4272</v>
      </c>
      <c r="O1871" t="s">
        <v>4290</v>
      </c>
      <c r="P1871" t="s">
        <v>156</v>
      </c>
      <c r="Q1871" t="s">
        <v>4285</v>
      </c>
      <c r="R1871" t="s">
        <v>3915</v>
      </c>
      <c r="S1871" t="s">
        <v>150</v>
      </c>
      <c r="T1871" t="s">
        <v>87</v>
      </c>
      <c r="U1871" t="s">
        <v>88</v>
      </c>
      <c r="V1871" t="s">
        <v>89</v>
      </c>
      <c r="W1871" t="s">
        <v>78</v>
      </c>
      <c r="X1871" t="s">
        <v>120</v>
      </c>
      <c r="Y1871" t="s">
        <v>91</v>
      </c>
      <c r="Z1871" t="s">
        <v>92</v>
      </c>
      <c r="AA1871" s="1">
        <v>44567</v>
      </c>
      <c r="AB1871" s="2">
        <v>83</v>
      </c>
      <c r="AC1871" s="2">
        <v>76</v>
      </c>
      <c r="AD1871" s="2"/>
      <c r="AE1871" s="2"/>
      <c r="AF1871" s="2"/>
      <c r="AG1871">
        <v>0</v>
      </c>
      <c r="AH1871" s="3">
        <v>83</v>
      </c>
      <c r="AI1871" s="3">
        <v>76</v>
      </c>
      <c r="AJ1871" s="3">
        <v>0</v>
      </c>
      <c r="AK1871" s="3">
        <v>0</v>
      </c>
      <c r="AL1871" s="3">
        <v>0</v>
      </c>
      <c r="AM1871" t="s">
        <v>4291</v>
      </c>
      <c r="AN1871" t="s">
        <v>4292</v>
      </c>
      <c r="AO1871" t="s">
        <v>3906</v>
      </c>
      <c r="AP1871" t="s">
        <v>3907</v>
      </c>
      <c r="AQ1871" t="s">
        <v>83</v>
      </c>
      <c r="AR1871" t="s">
        <v>3918</v>
      </c>
      <c r="AS1871" t="s">
        <v>83</v>
      </c>
      <c r="AT1871" t="s">
        <v>96</v>
      </c>
      <c r="AU1871" t="s">
        <v>3919</v>
      </c>
      <c r="AV1871" t="s">
        <v>3920</v>
      </c>
      <c r="AW1871" t="s">
        <v>99</v>
      </c>
      <c r="AX1871" t="s">
        <v>100</v>
      </c>
      <c r="AY1871" t="s">
        <v>3917</v>
      </c>
      <c r="AZ1871" t="s">
        <v>83</v>
      </c>
      <c r="BA1871" t="s">
        <v>103</v>
      </c>
      <c r="BB1871" t="s">
        <v>4293</v>
      </c>
      <c r="BC1871" s="4"/>
      <c r="BD1871" t="s">
        <v>83</v>
      </c>
      <c r="BE1871" t="s">
        <v>105</v>
      </c>
      <c r="BF1871" t="s">
        <v>106</v>
      </c>
      <c r="BG1871" t="s">
        <v>107</v>
      </c>
      <c r="BH1871" t="s">
        <v>108</v>
      </c>
      <c r="BI1871" t="s">
        <v>109</v>
      </c>
      <c r="BJ1871" s="2">
        <v>0</v>
      </c>
      <c r="BK1871" t="s">
        <v>90</v>
      </c>
      <c r="BL1871" t="s">
        <v>78</v>
      </c>
      <c r="BM1871" t="s">
        <v>83</v>
      </c>
      <c r="BN1871" t="s">
        <v>83</v>
      </c>
      <c r="BO1871" t="s">
        <v>83</v>
      </c>
      <c r="BP1871" t="s">
        <v>83</v>
      </c>
      <c r="BQ1871" t="s">
        <v>83</v>
      </c>
      <c r="BR1871" t="s">
        <v>83</v>
      </c>
      <c r="BS1871" t="s">
        <v>83</v>
      </c>
      <c r="BT1871" s="3">
        <v>1</v>
      </c>
    </row>
    <row r="1872" spans="1:72" x14ac:dyDescent="0.25">
      <c r="A1872" t="s">
        <v>3906</v>
      </c>
      <c r="B1872" t="s">
        <v>3907</v>
      </c>
      <c r="C1872" t="s">
        <v>3908</v>
      </c>
      <c r="D1872" t="s">
        <v>74</v>
      </c>
      <c r="E1872" t="s">
        <v>21868</v>
      </c>
      <c r="F1872" t="s">
        <v>3909</v>
      </c>
      <c r="G1872" t="s">
        <v>4294</v>
      </c>
      <c r="H1872" t="s">
        <v>4295</v>
      </c>
      <c r="I1872" s="1">
        <v>44197</v>
      </c>
      <c r="J1872" s="1">
        <v>44926</v>
      </c>
      <c r="K1872" t="s">
        <v>78</v>
      </c>
      <c r="L1872" t="s">
        <v>79</v>
      </c>
      <c r="M1872" t="s">
        <v>80</v>
      </c>
      <c r="N1872" t="s">
        <v>4272</v>
      </c>
      <c r="O1872" t="s">
        <v>4296</v>
      </c>
      <c r="P1872" t="s">
        <v>420</v>
      </c>
      <c r="Q1872" t="s">
        <v>4285</v>
      </c>
      <c r="R1872" t="s">
        <v>3915</v>
      </c>
      <c r="S1872" t="s">
        <v>150</v>
      </c>
      <c r="T1872" t="s">
        <v>87</v>
      </c>
      <c r="U1872" t="s">
        <v>88</v>
      </c>
      <c r="V1872" t="s">
        <v>89</v>
      </c>
      <c r="W1872" t="s">
        <v>78</v>
      </c>
      <c r="X1872" t="s">
        <v>120</v>
      </c>
      <c r="Y1872" t="s">
        <v>91</v>
      </c>
      <c r="Z1872" t="s">
        <v>92</v>
      </c>
      <c r="AA1872" s="1">
        <v>44566</v>
      </c>
      <c r="AB1872" s="2">
        <v>220</v>
      </c>
      <c r="AC1872" s="2">
        <v>213</v>
      </c>
      <c r="AD1872" s="2"/>
      <c r="AE1872" s="2"/>
      <c r="AF1872" s="2"/>
      <c r="AG1872">
        <v>0</v>
      </c>
      <c r="AH1872" s="3">
        <v>220</v>
      </c>
      <c r="AI1872" s="3">
        <v>213</v>
      </c>
      <c r="AJ1872" s="3">
        <v>0</v>
      </c>
      <c r="AK1872" s="3">
        <v>0</v>
      </c>
      <c r="AL1872" s="3">
        <v>0</v>
      </c>
      <c r="AM1872" t="s">
        <v>4297</v>
      </c>
      <c r="AN1872" t="s">
        <v>4276</v>
      </c>
      <c r="AO1872" t="s">
        <v>3906</v>
      </c>
      <c r="AP1872" t="s">
        <v>3907</v>
      </c>
      <c r="AQ1872" t="s">
        <v>83</v>
      </c>
      <c r="AR1872" t="s">
        <v>3918</v>
      </c>
      <c r="AS1872" t="s">
        <v>83</v>
      </c>
      <c r="AT1872" t="s">
        <v>96</v>
      </c>
      <c r="AU1872" t="s">
        <v>3919</v>
      </c>
      <c r="AV1872" t="s">
        <v>3920</v>
      </c>
      <c r="AW1872" t="s">
        <v>99</v>
      </c>
      <c r="AX1872" t="s">
        <v>100</v>
      </c>
      <c r="AY1872" t="s">
        <v>3917</v>
      </c>
      <c r="AZ1872" t="s">
        <v>83</v>
      </c>
      <c r="BA1872" t="s">
        <v>103</v>
      </c>
      <c r="BB1872" t="s">
        <v>4298</v>
      </c>
      <c r="BC1872" s="4"/>
      <c r="BD1872" t="s">
        <v>83</v>
      </c>
      <c r="BE1872" t="s">
        <v>105</v>
      </c>
      <c r="BF1872" t="s">
        <v>106</v>
      </c>
      <c r="BG1872" t="s">
        <v>107</v>
      </c>
      <c r="BH1872" t="s">
        <v>108</v>
      </c>
      <c r="BI1872" t="s">
        <v>109</v>
      </c>
      <c r="BJ1872" s="2">
        <v>0</v>
      </c>
      <c r="BK1872" t="s">
        <v>90</v>
      </c>
      <c r="BL1872" t="s">
        <v>78</v>
      </c>
      <c r="BM1872" t="s">
        <v>83</v>
      </c>
      <c r="BN1872" t="s">
        <v>83</v>
      </c>
      <c r="BO1872" t="s">
        <v>83</v>
      </c>
      <c r="BP1872" t="s">
        <v>83</v>
      </c>
      <c r="BQ1872" t="s">
        <v>83</v>
      </c>
      <c r="BR1872" t="s">
        <v>83</v>
      </c>
      <c r="BS1872" t="s">
        <v>83</v>
      </c>
      <c r="BT1872" s="3">
        <v>1</v>
      </c>
    </row>
    <row r="1873" spans="1:72" x14ac:dyDescent="0.25">
      <c r="A1873" t="s">
        <v>3906</v>
      </c>
      <c r="B1873" t="s">
        <v>3907</v>
      </c>
      <c r="C1873" t="s">
        <v>3908</v>
      </c>
      <c r="D1873" t="s">
        <v>74</v>
      </c>
      <c r="E1873" t="s">
        <v>21868</v>
      </c>
      <c r="F1873" t="s">
        <v>3909</v>
      </c>
      <c r="G1873" t="s">
        <v>4299</v>
      </c>
      <c r="H1873" t="s">
        <v>4300</v>
      </c>
      <c r="I1873" s="1">
        <v>44197</v>
      </c>
      <c r="J1873" s="1">
        <v>44926</v>
      </c>
      <c r="K1873" t="s">
        <v>78</v>
      </c>
      <c r="L1873" t="s">
        <v>79</v>
      </c>
      <c r="M1873" t="s">
        <v>80</v>
      </c>
      <c r="N1873" t="s">
        <v>4272</v>
      </c>
      <c r="O1873" t="s">
        <v>4301</v>
      </c>
      <c r="P1873" t="s">
        <v>156</v>
      </c>
      <c r="Q1873" t="s">
        <v>4302</v>
      </c>
      <c r="R1873" t="s">
        <v>3915</v>
      </c>
      <c r="S1873" t="s">
        <v>150</v>
      </c>
      <c r="T1873" t="s">
        <v>87</v>
      </c>
      <c r="U1873" t="s">
        <v>88</v>
      </c>
      <c r="V1873" t="s">
        <v>89</v>
      </c>
      <c r="W1873" t="s">
        <v>78</v>
      </c>
      <c r="X1873" t="s">
        <v>120</v>
      </c>
      <c r="Y1873" t="s">
        <v>91</v>
      </c>
      <c r="Z1873" t="s">
        <v>92</v>
      </c>
      <c r="AA1873" s="1">
        <v>44566</v>
      </c>
      <c r="AB1873" s="2">
        <v>1733</v>
      </c>
      <c r="AC1873" s="2">
        <v>1469</v>
      </c>
      <c r="AD1873" s="2"/>
      <c r="AE1873" s="2"/>
      <c r="AF1873" s="2"/>
      <c r="AG1873">
        <v>0</v>
      </c>
      <c r="AH1873" s="3">
        <v>1894</v>
      </c>
      <c r="AI1873" s="3">
        <v>1546</v>
      </c>
      <c r="AJ1873" s="3">
        <v>0</v>
      </c>
      <c r="AK1873" s="3">
        <v>0</v>
      </c>
      <c r="AL1873" s="3">
        <v>0</v>
      </c>
      <c r="AM1873" t="s">
        <v>4303</v>
      </c>
      <c r="AN1873" t="s">
        <v>4276</v>
      </c>
      <c r="AO1873" t="s">
        <v>3906</v>
      </c>
      <c r="AP1873" t="s">
        <v>3907</v>
      </c>
      <c r="AQ1873" t="s">
        <v>83</v>
      </c>
      <c r="AR1873" t="s">
        <v>3918</v>
      </c>
      <c r="AS1873" t="s">
        <v>83</v>
      </c>
      <c r="AT1873" t="s">
        <v>96</v>
      </c>
      <c r="AU1873" t="s">
        <v>3919</v>
      </c>
      <c r="AV1873" t="s">
        <v>3920</v>
      </c>
      <c r="AW1873" t="s">
        <v>99</v>
      </c>
      <c r="AX1873" t="s">
        <v>100</v>
      </c>
      <c r="AY1873" t="s">
        <v>3917</v>
      </c>
      <c r="AZ1873" t="s">
        <v>83</v>
      </c>
      <c r="BA1873" t="s">
        <v>103</v>
      </c>
      <c r="BB1873" t="s">
        <v>4304</v>
      </c>
      <c r="BC1873" s="4"/>
      <c r="BD1873" t="s">
        <v>83</v>
      </c>
      <c r="BE1873" t="s">
        <v>105</v>
      </c>
      <c r="BF1873" t="s">
        <v>106</v>
      </c>
      <c r="BG1873" t="s">
        <v>107</v>
      </c>
      <c r="BH1873" t="s">
        <v>108</v>
      </c>
      <c r="BI1873" t="s">
        <v>109</v>
      </c>
      <c r="BJ1873" s="2">
        <v>0</v>
      </c>
      <c r="BK1873" t="s">
        <v>90</v>
      </c>
      <c r="BL1873" t="s">
        <v>78</v>
      </c>
      <c r="BM1873" t="s">
        <v>83</v>
      </c>
      <c r="BN1873" t="s">
        <v>83</v>
      </c>
      <c r="BO1873" t="s">
        <v>83</v>
      </c>
      <c r="BP1873" t="s">
        <v>83</v>
      </c>
      <c r="BQ1873" t="s">
        <v>83</v>
      </c>
      <c r="BR1873" t="s">
        <v>83</v>
      </c>
      <c r="BS1873" t="s">
        <v>83</v>
      </c>
      <c r="BT1873" s="3">
        <v>1</v>
      </c>
    </row>
    <row r="1874" spans="1:72" x14ac:dyDescent="0.25">
      <c r="A1874" t="s">
        <v>3906</v>
      </c>
      <c r="B1874" t="s">
        <v>3907</v>
      </c>
      <c r="C1874" t="s">
        <v>3908</v>
      </c>
      <c r="D1874" t="s">
        <v>74</v>
      </c>
      <c r="E1874" t="s">
        <v>21868</v>
      </c>
      <c r="F1874" t="s">
        <v>3909</v>
      </c>
      <c r="G1874" t="s">
        <v>4305</v>
      </c>
      <c r="H1874" t="s">
        <v>4306</v>
      </c>
      <c r="I1874" s="1">
        <v>44197</v>
      </c>
      <c r="J1874" s="1">
        <v>44926</v>
      </c>
      <c r="K1874" t="s">
        <v>78</v>
      </c>
      <c r="L1874" t="s">
        <v>79</v>
      </c>
      <c r="M1874" t="s">
        <v>80</v>
      </c>
      <c r="N1874" t="s">
        <v>4272</v>
      </c>
      <c r="O1874" t="s">
        <v>3776</v>
      </c>
      <c r="P1874" t="s">
        <v>156</v>
      </c>
      <c r="Q1874" t="s">
        <v>4302</v>
      </c>
      <c r="R1874" t="s">
        <v>3915</v>
      </c>
      <c r="S1874" t="s">
        <v>150</v>
      </c>
      <c r="T1874" t="s">
        <v>87</v>
      </c>
      <c r="U1874" t="s">
        <v>88</v>
      </c>
      <c r="V1874" t="s">
        <v>89</v>
      </c>
      <c r="W1874" t="s">
        <v>78</v>
      </c>
      <c r="X1874" t="s">
        <v>120</v>
      </c>
      <c r="Y1874" t="s">
        <v>91</v>
      </c>
      <c r="Z1874" t="s">
        <v>92</v>
      </c>
      <c r="AA1874" s="1">
        <v>44566</v>
      </c>
      <c r="AB1874" s="2">
        <v>301</v>
      </c>
      <c r="AC1874" s="2">
        <v>308</v>
      </c>
      <c r="AD1874" s="2"/>
      <c r="AE1874" s="2"/>
      <c r="AF1874" s="2"/>
      <c r="AG1874">
        <v>0</v>
      </c>
      <c r="AH1874" s="3">
        <v>296</v>
      </c>
      <c r="AI1874" s="3">
        <v>302</v>
      </c>
      <c r="AJ1874" s="3">
        <v>0</v>
      </c>
      <c r="AK1874" s="3">
        <v>0</v>
      </c>
      <c r="AL1874" s="3">
        <v>0</v>
      </c>
      <c r="AM1874" t="s">
        <v>4307</v>
      </c>
      <c r="AN1874" t="s">
        <v>4276</v>
      </c>
      <c r="AO1874" t="s">
        <v>3906</v>
      </c>
      <c r="AP1874" t="s">
        <v>3907</v>
      </c>
      <c r="AQ1874" t="s">
        <v>83</v>
      </c>
      <c r="AR1874" t="s">
        <v>3918</v>
      </c>
      <c r="AS1874" t="s">
        <v>83</v>
      </c>
      <c r="AT1874" t="s">
        <v>96</v>
      </c>
      <c r="AU1874" t="s">
        <v>3919</v>
      </c>
      <c r="AV1874" t="s">
        <v>3920</v>
      </c>
      <c r="AW1874" t="s">
        <v>99</v>
      </c>
      <c r="AX1874" t="s">
        <v>100</v>
      </c>
      <c r="AY1874" t="s">
        <v>3917</v>
      </c>
      <c r="AZ1874" t="s">
        <v>83</v>
      </c>
      <c r="BA1874" t="s">
        <v>103</v>
      </c>
      <c r="BB1874" t="s">
        <v>4308</v>
      </c>
      <c r="BC1874" s="4"/>
      <c r="BD1874" t="s">
        <v>83</v>
      </c>
      <c r="BE1874" t="s">
        <v>105</v>
      </c>
      <c r="BF1874" t="s">
        <v>106</v>
      </c>
      <c r="BG1874" t="s">
        <v>107</v>
      </c>
      <c r="BH1874" t="s">
        <v>108</v>
      </c>
      <c r="BI1874" t="s">
        <v>109</v>
      </c>
      <c r="BJ1874" s="2">
        <v>0</v>
      </c>
      <c r="BK1874" t="s">
        <v>90</v>
      </c>
      <c r="BL1874" t="s">
        <v>78</v>
      </c>
      <c r="BM1874" t="s">
        <v>83</v>
      </c>
      <c r="BN1874" t="s">
        <v>83</v>
      </c>
      <c r="BO1874" t="s">
        <v>83</v>
      </c>
      <c r="BP1874" t="s">
        <v>83</v>
      </c>
      <c r="BQ1874" t="s">
        <v>83</v>
      </c>
      <c r="BR1874" t="s">
        <v>83</v>
      </c>
      <c r="BS1874" t="s">
        <v>83</v>
      </c>
      <c r="BT1874" s="3">
        <v>1</v>
      </c>
    </row>
    <row r="1875" spans="1:72" x14ac:dyDescent="0.25">
      <c r="A1875" t="s">
        <v>3906</v>
      </c>
      <c r="B1875" t="s">
        <v>3907</v>
      </c>
      <c r="C1875" t="s">
        <v>3908</v>
      </c>
      <c r="D1875" t="s">
        <v>74</v>
      </c>
      <c r="E1875" t="s">
        <v>21868</v>
      </c>
      <c r="F1875" t="s">
        <v>3909</v>
      </c>
      <c r="G1875" t="s">
        <v>4309</v>
      </c>
      <c r="H1875" t="s">
        <v>4310</v>
      </c>
      <c r="I1875" s="1">
        <v>44197</v>
      </c>
      <c r="J1875" s="1">
        <v>44926</v>
      </c>
      <c r="K1875" t="s">
        <v>78</v>
      </c>
      <c r="L1875" t="s">
        <v>79</v>
      </c>
      <c r="M1875" t="s">
        <v>80</v>
      </c>
      <c r="N1875" t="s">
        <v>4272</v>
      </c>
      <c r="O1875" t="s">
        <v>2942</v>
      </c>
      <c r="P1875" t="s">
        <v>156</v>
      </c>
      <c r="Q1875" t="s">
        <v>4302</v>
      </c>
      <c r="R1875" t="s">
        <v>3915</v>
      </c>
      <c r="S1875" t="s">
        <v>150</v>
      </c>
      <c r="T1875" t="s">
        <v>87</v>
      </c>
      <c r="U1875" t="s">
        <v>88</v>
      </c>
      <c r="V1875" t="s">
        <v>89</v>
      </c>
      <c r="W1875" t="s">
        <v>78</v>
      </c>
      <c r="X1875" t="s">
        <v>120</v>
      </c>
      <c r="Y1875" t="s">
        <v>91</v>
      </c>
      <c r="Z1875" t="s">
        <v>92</v>
      </c>
      <c r="AA1875" s="1">
        <v>44566</v>
      </c>
      <c r="AB1875" s="2">
        <v>709</v>
      </c>
      <c r="AC1875" s="2">
        <v>555</v>
      </c>
      <c r="AD1875" s="2"/>
      <c r="AE1875" s="2"/>
      <c r="AF1875" s="2"/>
      <c r="AG1875">
        <v>0</v>
      </c>
      <c r="AH1875" s="3">
        <v>709</v>
      </c>
      <c r="AI1875" s="3">
        <v>555</v>
      </c>
      <c r="AJ1875" s="3">
        <v>0</v>
      </c>
      <c r="AK1875" s="3">
        <v>0</v>
      </c>
      <c r="AL1875" s="3">
        <v>0</v>
      </c>
      <c r="AM1875" t="s">
        <v>4311</v>
      </c>
      <c r="AN1875" t="s">
        <v>4276</v>
      </c>
      <c r="AO1875" t="s">
        <v>3906</v>
      </c>
      <c r="AP1875" t="s">
        <v>3907</v>
      </c>
      <c r="AQ1875" t="s">
        <v>83</v>
      </c>
      <c r="AR1875" t="s">
        <v>3918</v>
      </c>
      <c r="AS1875" t="s">
        <v>83</v>
      </c>
      <c r="AT1875" t="s">
        <v>96</v>
      </c>
      <c r="AU1875" t="s">
        <v>3919</v>
      </c>
      <c r="AV1875" t="s">
        <v>3920</v>
      </c>
      <c r="AW1875" t="s">
        <v>99</v>
      </c>
      <c r="AX1875" t="s">
        <v>100</v>
      </c>
      <c r="AY1875" t="s">
        <v>3917</v>
      </c>
      <c r="AZ1875" t="s">
        <v>83</v>
      </c>
      <c r="BA1875" t="s">
        <v>103</v>
      </c>
      <c r="BB1875" t="s">
        <v>4312</v>
      </c>
      <c r="BC1875" s="4"/>
      <c r="BD1875" t="s">
        <v>83</v>
      </c>
      <c r="BE1875" t="s">
        <v>105</v>
      </c>
      <c r="BF1875" t="s">
        <v>106</v>
      </c>
      <c r="BG1875" t="s">
        <v>107</v>
      </c>
      <c r="BH1875" t="s">
        <v>108</v>
      </c>
      <c r="BI1875" t="s">
        <v>109</v>
      </c>
      <c r="BJ1875" s="2">
        <v>0</v>
      </c>
      <c r="BK1875" t="s">
        <v>90</v>
      </c>
      <c r="BL1875" t="s">
        <v>78</v>
      </c>
      <c r="BM1875" t="s">
        <v>83</v>
      </c>
      <c r="BN1875" t="s">
        <v>83</v>
      </c>
      <c r="BO1875" t="s">
        <v>83</v>
      </c>
      <c r="BP1875" t="s">
        <v>83</v>
      </c>
      <c r="BQ1875" t="s">
        <v>83</v>
      </c>
      <c r="BR1875" t="s">
        <v>83</v>
      </c>
      <c r="BS1875" t="s">
        <v>83</v>
      </c>
      <c r="BT1875" s="3">
        <v>1</v>
      </c>
    </row>
    <row r="1876" spans="1:72" x14ac:dyDescent="0.25">
      <c r="A1876" t="s">
        <v>3906</v>
      </c>
      <c r="B1876" t="s">
        <v>3907</v>
      </c>
      <c r="C1876" t="s">
        <v>3908</v>
      </c>
      <c r="D1876" t="s">
        <v>74</v>
      </c>
      <c r="E1876" t="s">
        <v>21868</v>
      </c>
      <c r="F1876" t="s">
        <v>3909</v>
      </c>
      <c r="G1876" t="s">
        <v>4313</v>
      </c>
      <c r="H1876" t="s">
        <v>4314</v>
      </c>
      <c r="I1876" s="1">
        <v>44197</v>
      </c>
      <c r="J1876" s="1">
        <v>44926</v>
      </c>
      <c r="K1876" t="s">
        <v>78</v>
      </c>
      <c r="L1876" t="s">
        <v>79</v>
      </c>
      <c r="M1876" t="s">
        <v>80</v>
      </c>
      <c r="N1876" t="s">
        <v>4272</v>
      </c>
      <c r="O1876" t="s">
        <v>4143</v>
      </c>
      <c r="P1876" t="s">
        <v>156</v>
      </c>
      <c r="Q1876" t="s">
        <v>4302</v>
      </c>
      <c r="R1876" t="s">
        <v>3915</v>
      </c>
      <c r="S1876" t="s">
        <v>150</v>
      </c>
      <c r="T1876" t="s">
        <v>87</v>
      </c>
      <c r="U1876" t="s">
        <v>88</v>
      </c>
      <c r="V1876" t="s">
        <v>89</v>
      </c>
      <c r="W1876" t="s">
        <v>78</v>
      </c>
      <c r="X1876" t="s">
        <v>120</v>
      </c>
      <c r="Y1876" t="s">
        <v>91</v>
      </c>
      <c r="Z1876" t="s">
        <v>92</v>
      </c>
      <c r="AA1876" s="1">
        <v>44566</v>
      </c>
      <c r="AB1876" s="2">
        <v>755</v>
      </c>
      <c r="AC1876" s="2">
        <v>733</v>
      </c>
      <c r="AD1876" s="2"/>
      <c r="AE1876" s="2"/>
      <c r="AF1876" s="2"/>
      <c r="AG1876">
        <v>0</v>
      </c>
      <c r="AH1876" s="3">
        <v>755</v>
      </c>
      <c r="AI1876" s="3">
        <v>733</v>
      </c>
      <c r="AJ1876" s="3">
        <v>0</v>
      </c>
      <c r="AK1876" s="3">
        <v>0</v>
      </c>
      <c r="AL1876" s="3">
        <v>0</v>
      </c>
      <c r="AM1876" t="s">
        <v>4315</v>
      </c>
      <c r="AN1876" t="s">
        <v>4276</v>
      </c>
      <c r="AO1876" t="s">
        <v>3906</v>
      </c>
      <c r="AP1876" t="s">
        <v>3907</v>
      </c>
      <c r="AQ1876" t="s">
        <v>83</v>
      </c>
      <c r="AR1876" t="s">
        <v>3918</v>
      </c>
      <c r="AS1876" t="s">
        <v>83</v>
      </c>
      <c r="AT1876" t="s">
        <v>96</v>
      </c>
      <c r="AU1876" t="s">
        <v>3919</v>
      </c>
      <c r="AV1876" t="s">
        <v>3920</v>
      </c>
      <c r="AW1876" t="s">
        <v>99</v>
      </c>
      <c r="AX1876" t="s">
        <v>100</v>
      </c>
      <c r="AY1876" t="s">
        <v>3917</v>
      </c>
      <c r="AZ1876" t="s">
        <v>83</v>
      </c>
      <c r="BA1876" t="s">
        <v>103</v>
      </c>
      <c r="BB1876" t="s">
        <v>4316</v>
      </c>
      <c r="BC1876" s="4"/>
      <c r="BD1876" t="s">
        <v>83</v>
      </c>
      <c r="BE1876" t="s">
        <v>105</v>
      </c>
      <c r="BF1876" t="s">
        <v>106</v>
      </c>
      <c r="BG1876" t="s">
        <v>107</v>
      </c>
      <c r="BH1876" t="s">
        <v>108</v>
      </c>
      <c r="BI1876" t="s">
        <v>109</v>
      </c>
      <c r="BJ1876" s="2">
        <v>0</v>
      </c>
      <c r="BK1876" t="s">
        <v>90</v>
      </c>
      <c r="BL1876" t="s">
        <v>78</v>
      </c>
      <c r="BM1876" t="s">
        <v>83</v>
      </c>
      <c r="BN1876" t="s">
        <v>83</v>
      </c>
      <c r="BO1876" t="s">
        <v>83</v>
      </c>
      <c r="BP1876" t="s">
        <v>83</v>
      </c>
      <c r="BQ1876" t="s">
        <v>83</v>
      </c>
      <c r="BR1876" t="s">
        <v>83</v>
      </c>
      <c r="BS1876" t="s">
        <v>83</v>
      </c>
      <c r="BT1876" s="3">
        <v>1</v>
      </c>
    </row>
    <row r="1877" spans="1:72" x14ac:dyDescent="0.25">
      <c r="A1877" t="s">
        <v>3906</v>
      </c>
      <c r="B1877" t="s">
        <v>3907</v>
      </c>
      <c r="C1877" t="s">
        <v>3908</v>
      </c>
      <c r="D1877" t="s">
        <v>74</v>
      </c>
      <c r="E1877" t="s">
        <v>21868</v>
      </c>
      <c r="F1877" t="s">
        <v>3909</v>
      </c>
      <c r="G1877" t="s">
        <v>4317</v>
      </c>
      <c r="H1877" t="s">
        <v>4318</v>
      </c>
      <c r="I1877" s="1">
        <v>44197</v>
      </c>
      <c r="J1877" s="1">
        <v>44926</v>
      </c>
      <c r="K1877" t="s">
        <v>78</v>
      </c>
      <c r="L1877" t="s">
        <v>79</v>
      </c>
      <c r="M1877" t="s">
        <v>80</v>
      </c>
      <c r="N1877" t="s">
        <v>4272</v>
      </c>
      <c r="O1877" t="s">
        <v>342</v>
      </c>
      <c r="P1877" t="s">
        <v>156</v>
      </c>
      <c r="Q1877" t="s">
        <v>4319</v>
      </c>
      <c r="R1877" t="s">
        <v>3915</v>
      </c>
      <c r="S1877" t="s">
        <v>150</v>
      </c>
      <c r="T1877" t="s">
        <v>87</v>
      </c>
      <c r="U1877" t="s">
        <v>88</v>
      </c>
      <c r="V1877" t="s">
        <v>89</v>
      </c>
      <c r="W1877" t="s">
        <v>78</v>
      </c>
      <c r="X1877" t="s">
        <v>120</v>
      </c>
      <c r="Y1877" t="s">
        <v>91</v>
      </c>
      <c r="Z1877" t="s">
        <v>92</v>
      </c>
      <c r="AA1877" s="1">
        <v>44567</v>
      </c>
      <c r="AB1877" s="2">
        <v>406</v>
      </c>
      <c r="AC1877" s="2">
        <v>413</v>
      </c>
      <c r="AD1877" s="2"/>
      <c r="AE1877" s="2"/>
      <c r="AF1877" s="2"/>
      <c r="AG1877">
        <v>0</v>
      </c>
      <c r="AH1877" s="3">
        <v>406</v>
      </c>
      <c r="AI1877" s="3">
        <v>413</v>
      </c>
      <c r="AJ1877" s="3">
        <v>0</v>
      </c>
      <c r="AK1877" s="3">
        <v>0</v>
      </c>
      <c r="AL1877" s="3">
        <v>0</v>
      </c>
      <c r="AM1877" t="s">
        <v>4320</v>
      </c>
      <c r="AN1877" t="s">
        <v>4276</v>
      </c>
      <c r="AO1877" t="s">
        <v>3906</v>
      </c>
      <c r="AP1877" t="s">
        <v>3907</v>
      </c>
      <c r="AQ1877" t="s">
        <v>83</v>
      </c>
      <c r="AR1877" t="s">
        <v>3918</v>
      </c>
      <c r="AS1877" t="s">
        <v>83</v>
      </c>
      <c r="AT1877" t="s">
        <v>96</v>
      </c>
      <c r="AU1877" t="s">
        <v>3919</v>
      </c>
      <c r="AV1877" t="s">
        <v>3920</v>
      </c>
      <c r="AW1877" t="s">
        <v>99</v>
      </c>
      <c r="AX1877" t="s">
        <v>100</v>
      </c>
      <c r="AY1877" t="s">
        <v>3917</v>
      </c>
      <c r="AZ1877" t="s">
        <v>83</v>
      </c>
      <c r="BA1877" t="s">
        <v>103</v>
      </c>
      <c r="BB1877" t="s">
        <v>4321</v>
      </c>
      <c r="BC1877" s="4"/>
      <c r="BD1877" t="s">
        <v>83</v>
      </c>
      <c r="BE1877" t="s">
        <v>105</v>
      </c>
      <c r="BF1877" t="s">
        <v>106</v>
      </c>
      <c r="BG1877" t="s">
        <v>107</v>
      </c>
      <c r="BH1877" t="s">
        <v>108</v>
      </c>
      <c r="BI1877" t="s">
        <v>109</v>
      </c>
      <c r="BJ1877" s="2">
        <v>0</v>
      </c>
      <c r="BK1877" t="s">
        <v>90</v>
      </c>
      <c r="BL1877" t="s">
        <v>78</v>
      </c>
      <c r="BM1877" t="s">
        <v>83</v>
      </c>
      <c r="BN1877" t="s">
        <v>83</v>
      </c>
      <c r="BO1877" t="s">
        <v>83</v>
      </c>
      <c r="BP1877" t="s">
        <v>83</v>
      </c>
      <c r="BQ1877" t="s">
        <v>83</v>
      </c>
      <c r="BR1877" t="s">
        <v>83</v>
      </c>
      <c r="BS1877" t="s">
        <v>83</v>
      </c>
      <c r="BT1877" s="3">
        <v>1</v>
      </c>
    </row>
    <row r="1878" spans="1:72" x14ac:dyDescent="0.25">
      <c r="A1878" t="s">
        <v>3906</v>
      </c>
      <c r="B1878" t="s">
        <v>3907</v>
      </c>
      <c r="C1878" t="s">
        <v>3908</v>
      </c>
      <c r="D1878" t="s">
        <v>74</v>
      </c>
      <c r="E1878" t="s">
        <v>21868</v>
      </c>
      <c r="F1878" t="s">
        <v>3909</v>
      </c>
      <c r="G1878" t="s">
        <v>4322</v>
      </c>
      <c r="H1878" t="s">
        <v>4323</v>
      </c>
      <c r="I1878" s="1">
        <v>44197</v>
      </c>
      <c r="J1878" s="1">
        <v>44926</v>
      </c>
      <c r="K1878" t="s">
        <v>78</v>
      </c>
      <c r="L1878" t="s">
        <v>79</v>
      </c>
      <c r="M1878" t="s">
        <v>80</v>
      </c>
      <c r="N1878" t="s">
        <v>4324</v>
      </c>
      <c r="O1878" t="s">
        <v>162</v>
      </c>
      <c r="P1878" t="s">
        <v>96</v>
      </c>
      <c r="Q1878" t="s">
        <v>4325</v>
      </c>
      <c r="R1878" t="s">
        <v>3915</v>
      </c>
      <c r="S1878" t="s">
        <v>150</v>
      </c>
      <c r="T1878" t="s">
        <v>87</v>
      </c>
      <c r="U1878" t="s">
        <v>88</v>
      </c>
      <c r="V1878" t="s">
        <v>89</v>
      </c>
      <c r="W1878" t="s">
        <v>78</v>
      </c>
      <c r="X1878" t="s">
        <v>120</v>
      </c>
      <c r="Y1878" t="s">
        <v>91</v>
      </c>
      <c r="Z1878" t="s">
        <v>92</v>
      </c>
      <c r="AA1878" s="1">
        <v>44567</v>
      </c>
      <c r="AB1878" s="2">
        <v>1097</v>
      </c>
      <c r="AC1878" s="2">
        <v>137</v>
      </c>
      <c r="AD1878" s="2"/>
      <c r="AE1878" s="2"/>
      <c r="AF1878" s="2"/>
      <c r="AG1878">
        <v>0</v>
      </c>
      <c r="AH1878" s="3">
        <v>1097</v>
      </c>
      <c r="AI1878" s="3">
        <v>137</v>
      </c>
      <c r="AJ1878" s="3">
        <v>0</v>
      </c>
      <c r="AK1878" s="3">
        <v>0</v>
      </c>
      <c r="AL1878" s="3">
        <v>0</v>
      </c>
      <c r="AM1878" t="s">
        <v>4326</v>
      </c>
      <c r="AN1878" t="s">
        <v>4029</v>
      </c>
      <c r="AO1878" t="s">
        <v>3906</v>
      </c>
      <c r="AP1878" t="s">
        <v>3907</v>
      </c>
      <c r="AQ1878" t="s">
        <v>83</v>
      </c>
      <c r="AR1878" t="s">
        <v>3918</v>
      </c>
      <c r="AS1878" t="s">
        <v>83</v>
      </c>
      <c r="AT1878" t="s">
        <v>96</v>
      </c>
      <c r="AU1878" t="s">
        <v>3919</v>
      </c>
      <c r="AV1878" t="s">
        <v>3920</v>
      </c>
      <c r="AW1878" t="s">
        <v>99</v>
      </c>
      <c r="AX1878" t="s">
        <v>100</v>
      </c>
      <c r="AY1878" t="s">
        <v>4030</v>
      </c>
      <c r="AZ1878" t="s">
        <v>83</v>
      </c>
      <c r="BA1878" t="s">
        <v>103</v>
      </c>
      <c r="BB1878" t="s">
        <v>4327</v>
      </c>
      <c r="BC1878" s="4"/>
      <c r="BD1878" t="s">
        <v>83</v>
      </c>
      <c r="BE1878" t="s">
        <v>105</v>
      </c>
      <c r="BF1878" t="s">
        <v>106</v>
      </c>
      <c r="BG1878" t="s">
        <v>107</v>
      </c>
      <c r="BH1878" t="s">
        <v>108</v>
      </c>
      <c r="BI1878" t="s">
        <v>109</v>
      </c>
      <c r="BJ1878" s="2">
        <v>0</v>
      </c>
      <c r="BK1878" t="s">
        <v>90</v>
      </c>
      <c r="BL1878" t="s">
        <v>90</v>
      </c>
      <c r="BM1878" t="s">
        <v>83</v>
      </c>
      <c r="BN1878" t="s">
        <v>83</v>
      </c>
      <c r="BO1878" t="s">
        <v>83</v>
      </c>
      <c r="BP1878" t="s">
        <v>83</v>
      </c>
      <c r="BQ1878" t="s">
        <v>83</v>
      </c>
      <c r="BR1878" t="s">
        <v>83</v>
      </c>
      <c r="BS1878" t="s">
        <v>83</v>
      </c>
      <c r="BT1878" s="3">
        <v>1</v>
      </c>
    </row>
    <row r="1879" spans="1:72" x14ac:dyDescent="0.25">
      <c r="A1879" t="s">
        <v>3906</v>
      </c>
      <c r="B1879" t="s">
        <v>3907</v>
      </c>
      <c r="C1879" t="s">
        <v>3908</v>
      </c>
      <c r="D1879" t="s">
        <v>74</v>
      </c>
      <c r="E1879" t="s">
        <v>21868</v>
      </c>
      <c r="F1879" t="s">
        <v>3909</v>
      </c>
      <c r="G1879" t="s">
        <v>4328</v>
      </c>
      <c r="H1879" t="s">
        <v>4329</v>
      </c>
      <c r="I1879" s="1">
        <v>44197</v>
      </c>
      <c r="J1879" s="1">
        <v>44926</v>
      </c>
      <c r="K1879" t="s">
        <v>78</v>
      </c>
      <c r="L1879" t="s">
        <v>79</v>
      </c>
      <c r="M1879" t="s">
        <v>80</v>
      </c>
      <c r="N1879" t="s">
        <v>4330</v>
      </c>
      <c r="O1879" t="s">
        <v>4331</v>
      </c>
      <c r="P1879" t="s">
        <v>1338</v>
      </c>
      <c r="Q1879" t="s">
        <v>4332</v>
      </c>
      <c r="R1879" t="s">
        <v>3915</v>
      </c>
      <c r="S1879" t="s">
        <v>150</v>
      </c>
      <c r="T1879" t="s">
        <v>87</v>
      </c>
      <c r="U1879" t="s">
        <v>88</v>
      </c>
      <c r="V1879" t="s">
        <v>89</v>
      </c>
      <c r="W1879" t="s">
        <v>78</v>
      </c>
      <c r="X1879" t="s">
        <v>120</v>
      </c>
      <c r="Y1879" t="s">
        <v>91</v>
      </c>
      <c r="Z1879" t="s">
        <v>92</v>
      </c>
      <c r="AA1879" s="1">
        <v>44567</v>
      </c>
      <c r="AB1879" s="2">
        <v>2875</v>
      </c>
      <c r="AC1879" s="2">
        <v>2726</v>
      </c>
      <c r="AD1879" s="2"/>
      <c r="AE1879" s="2"/>
      <c r="AF1879" s="2"/>
      <c r="AG1879">
        <v>0</v>
      </c>
      <c r="AH1879" s="3">
        <v>2875</v>
      </c>
      <c r="AI1879" s="3">
        <v>2726</v>
      </c>
      <c r="AJ1879" s="3">
        <v>0</v>
      </c>
      <c r="AK1879" s="3">
        <v>0</v>
      </c>
      <c r="AL1879" s="3">
        <v>0</v>
      </c>
      <c r="AM1879" t="s">
        <v>4333</v>
      </c>
      <c r="AN1879" t="s">
        <v>4176</v>
      </c>
      <c r="AO1879" t="s">
        <v>3906</v>
      </c>
      <c r="AP1879" t="s">
        <v>3907</v>
      </c>
      <c r="AQ1879" t="s">
        <v>83</v>
      </c>
      <c r="AR1879" t="s">
        <v>3918</v>
      </c>
      <c r="AS1879" t="s">
        <v>83</v>
      </c>
      <c r="AT1879" t="s">
        <v>96</v>
      </c>
      <c r="AU1879" t="s">
        <v>3919</v>
      </c>
      <c r="AV1879" t="s">
        <v>3920</v>
      </c>
      <c r="AW1879" t="s">
        <v>99</v>
      </c>
      <c r="AX1879" t="s">
        <v>100</v>
      </c>
      <c r="AY1879" t="s">
        <v>4177</v>
      </c>
      <c r="AZ1879" t="s">
        <v>83</v>
      </c>
      <c r="BA1879" t="s">
        <v>103</v>
      </c>
      <c r="BB1879" t="s">
        <v>4334</v>
      </c>
      <c r="BC1879" s="4"/>
      <c r="BD1879" t="s">
        <v>83</v>
      </c>
      <c r="BE1879" t="s">
        <v>105</v>
      </c>
      <c r="BF1879" t="s">
        <v>106</v>
      </c>
      <c r="BG1879" t="s">
        <v>107</v>
      </c>
      <c r="BH1879" t="s">
        <v>108</v>
      </c>
      <c r="BI1879" t="s">
        <v>109</v>
      </c>
      <c r="BJ1879" s="2">
        <v>0</v>
      </c>
      <c r="BK1879" t="s">
        <v>90</v>
      </c>
      <c r="BL1879" t="s">
        <v>78</v>
      </c>
      <c r="BM1879" t="s">
        <v>83</v>
      </c>
      <c r="BN1879" t="s">
        <v>83</v>
      </c>
      <c r="BO1879" t="s">
        <v>83</v>
      </c>
      <c r="BP1879" t="s">
        <v>83</v>
      </c>
      <c r="BQ1879" t="s">
        <v>83</v>
      </c>
      <c r="BR1879" t="s">
        <v>83</v>
      </c>
      <c r="BS1879" t="s">
        <v>83</v>
      </c>
      <c r="BT1879" s="3">
        <v>1</v>
      </c>
    </row>
    <row r="1880" spans="1:72" x14ac:dyDescent="0.25">
      <c r="A1880" t="s">
        <v>3906</v>
      </c>
      <c r="B1880" t="s">
        <v>3907</v>
      </c>
      <c r="C1880" t="s">
        <v>3908</v>
      </c>
      <c r="D1880" t="s">
        <v>74</v>
      </c>
      <c r="E1880" t="s">
        <v>21868</v>
      </c>
      <c r="F1880" t="s">
        <v>3909</v>
      </c>
      <c r="G1880" t="s">
        <v>4335</v>
      </c>
      <c r="H1880" t="s">
        <v>4336</v>
      </c>
      <c r="I1880" s="1">
        <v>44197</v>
      </c>
      <c r="J1880" s="1">
        <v>44926</v>
      </c>
      <c r="K1880" t="s">
        <v>78</v>
      </c>
      <c r="L1880" t="s">
        <v>79</v>
      </c>
      <c r="M1880" t="s">
        <v>80</v>
      </c>
      <c r="N1880" t="s">
        <v>4337</v>
      </c>
      <c r="O1880" t="s">
        <v>155</v>
      </c>
      <c r="P1880" t="s">
        <v>222</v>
      </c>
      <c r="Q1880" t="s">
        <v>4338</v>
      </c>
      <c r="R1880" t="s">
        <v>3915</v>
      </c>
      <c r="S1880" t="s">
        <v>150</v>
      </c>
      <c r="T1880" t="s">
        <v>87</v>
      </c>
      <c r="U1880" t="s">
        <v>88</v>
      </c>
      <c r="V1880" t="s">
        <v>89</v>
      </c>
      <c r="W1880" t="s">
        <v>78</v>
      </c>
      <c r="X1880" t="s">
        <v>120</v>
      </c>
      <c r="Y1880" t="s">
        <v>91</v>
      </c>
      <c r="Z1880" t="s">
        <v>92</v>
      </c>
      <c r="AA1880" s="1">
        <v>44567</v>
      </c>
      <c r="AB1880" s="2">
        <v>1806</v>
      </c>
      <c r="AC1880" s="2">
        <v>2131</v>
      </c>
      <c r="AD1880" s="2"/>
      <c r="AE1880" s="2"/>
      <c r="AF1880" s="2"/>
      <c r="AG1880">
        <v>0</v>
      </c>
      <c r="AH1880" s="3">
        <v>1806</v>
      </c>
      <c r="AI1880" s="3">
        <v>2131</v>
      </c>
      <c r="AJ1880" s="3">
        <v>0</v>
      </c>
      <c r="AK1880" s="3">
        <v>0</v>
      </c>
      <c r="AL1880" s="3">
        <v>0</v>
      </c>
      <c r="AM1880" t="s">
        <v>4339</v>
      </c>
      <c r="AN1880" t="s">
        <v>4176</v>
      </c>
      <c r="AO1880" t="s">
        <v>3906</v>
      </c>
      <c r="AP1880" t="s">
        <v>3907</v>
      </c>
      <c r="AQ1880" t="s">
        <v>83</v>
      </c>
      <c r="AR1880" t="s">
        <v>3918</v>
      </c>
      <c r="AS1880" t="s">
        <v>83</v>
      </c>
      <c r="AT1880" t="s">
        <v>96</v>
      </c>
      <c r="AU1880" t="s">
        <v>3919</v>
      </c>
      <c r="AV1880" t="s">
        <v>3920</v>
      </c>
      <c r="AW1880" t="s">
        <v>99</v>
      </c>
      <c r="AX1880" t="s">
        <v>100</v>
      </c>
      <c r="AY1880" t="s">
        <v>4177</v>
      </c>
      <c r="AZ1880" t="s">
        <v>83</v>
      </c>
      <c r="BA1880" t="s">
        <v>103</v>
      </c>
      <c r="BB1880" t="s">
        <v>4340</v>
      </c>
      <c r="BC1880" s="4"/>
      <c r="BD1880" t="s">
        <v>83</v>
      </c>
      <c r="BE1880" t="s">
        <v>105</v>
      </c>
      <c r="BF1880" t="s">
        <v>106</v>
      </c>
      <c r="BG1880" t="s">
        <v>107</v>
      </c>
      <c r="BH1880" t="s">
        <v>108</v>
      </c>
      <c r="BI1880" t="s">
        <v>109</v>
      </c>
      <c r="BJ1880" s="2">
        <v>0</v>
      </c>
      <c r="BK1880" t="s">
        <v>90</v>
      </c>
      <c r="BL1880" t="s">
        <v>78</v>
      </c>
      <c r="BM1880" t="s">
        <v>83</v>
      </c>
      <c r="BN1880" t="s">
        <v>83</v>
      </c>
      <c r="BO1880" t="s">
        <v>83</v>
      </c>
      <c r="BP1880" t="s">
        <v>83</v>
      </c>
      <c r="BQ1880" t="s">
        <v>83</v>
      </c>
      <c r="BR1880" t="s">
        <v>83</v>
      </c>
      <c r="BS1880" t="s">
        <v>83</v>
      </c>
      <c r="BT1880" s="3">
        <v>1</v>
      </c>
    </row>
    <row r="1881" spans="1:72" x14ac:dyDescent="0.25">
      <c r="A1881" t="s">
        <v>3906</v>
      </c>
      <c r="B1881" t="s">
        <v>3907</v>
      </c>
      <c r="C1881" t="s">
        <v>3908</v>
      </c>
      <c r="D1881" t="s">
        <v>74</v>
      </c>
      <c r="E1881" t="s">
        <v>21868</v>
      </c>
      <c r="F1881" t="s">
        <v>3909</v>
      </c>
      <c r="G1881" t="s">
        <v>4341</v>
      </c>
      <c r="H1881" t="s">
        <v>4342</v>
      </c>
      <c r="I1881" s="1">
        <v>44197</v>
      </c>
      <c r="J1881" s="1">
        <v>44926</v>
      </c>
      <c r="K1881" t="s">
        <v>78</v>
      </c>
      <c r="L1881" t="s">
        <v>79</v>
      </c>
      <c r="M1881" t="s">
        <v>80</v>
      </c>
      <c r="N1881" t="s">
        <v>1377</v>
      </c>
      <c r="O1881" t="s">
        <v>375</v>
      </c>
      <c r="P1881" t="s">
        <v>83</v>
      </c>
      <c r="Q1881" t="s">
        <v>4343</v>
      </c>
      <c r="R1881" t="s">
        <v>3915</v>
      </c>
      <c r="S1881" t="s">
        <v>119</v>
      </c>
      <c r="T1881" t="s">
        <v>87</v>
      </c>
      <c r="U1881" t="s">
        <v>88</v>
      </c>
      <c r="V1881" t="s">
        <v>89</v>
      </c>
      <c r="W1881" t="s">
        <v>78</v>
      </c>
      <c r="X1881" t="s">
        <v>120</v>
      </c>
      <c r="Y1881" t="s">
        <v>91</v>
      </c>
      <c r="Z1881" t="s">
        <v>92</v>
      </c>
      <c r="AA1881" s="1">
        <v>44566</v>
      </c>
      <c r="AB1881" s="2">
        <v>7665</v>
      </c>
      <c r="AC1881" s="2">
        <v>6291</v>
      </c>
      <c r="AD1881" s="2"/>
      <c r="AE1881" s="2"/>
      <c r="AF1881" s="2"/>
      <c r="AG1881">
        <v>0</v>
      </c>
      <c r="AH1881" s="3">
        <v>7665</v>
      </c>
      <c r="AI1881" s="3">
        <v>6291</v>
      </c>
      <c r="AJ1881" s="3">
        <v>0</v>
      </c>
      <c r="AK1881" s="3">
        <v>0</v>
      </c>
      <c r="AL1881" s="3">
        <v>0</v>
      </c>
      <c r="AM1881" t="s">
        <v>4344</v>
      </c>
      <c r="AN1881" t="s">
        <v>3940</v>
      </c>
      <c r="AO1881" t="s">
        <v>3906</v>
      </c>
      <c r="AP1881" t="s">
        <v>3907</v>
      </c>
      <c r="AQ1881" t="s">
        <v>83</v>
      </c>
      <c r="AR1881" t="s">
        <v>3918</v>
      </c>
      <c r="AS1881" t="s">
        <v>83</v>
      </c>
      <c r="AT1881" t="s">
        <v>96</v>
      </c>
      <c r="AU1881" t="s">
        <v>3919</v>
      </c>
      <c r="AV1881" t="s">
        <v>3920</v>
      </c>
      <c r="AW1881" t="s">
        <v>99</v>
      </c>
      <c r="AX1881" t="s">
        <v>100</v>
      </c>
      <c r="AY1881" t="s">
        <v>4022</v>
      </c>
      <c r="AZ1881" t="s">
        <v>83</v>
      </c>
      <c r="BA1881" t="s">
        <v>103</v>
      </c>
      <c r="BB1881" t="s">
        <v>4345</v>
      </c>
      <c r="BC1881" s="4"/>
      <c r="BD1881" t="s">
        <v>83</v>
      </c>
      <c r="BE1881" t="s">
        <v>105</v>
      </c>
      <c r="BF1881" t="s">
        <v>106</v>
      </c>
      <c r="BG1881" t="s">
        <v>107</v>
      </c>
      <c r="BH1881" t="s">
        <v>509</v>
      </c>
      <c r="BI1881" t="s">
        <v>510</v>
      </c>
      <c r="BJ1881" s="2">
        <v>0</v>
      </c>
      <c r="BK1881" t="s">
        <v>78</v>
      </c>
      <c r="BL1881" t="s">
        <v>90</v>
      </c>
      <c r="BM1881" t="s">
        <v>83</v>
      </c>
      <c r="BN1881" t="s">
        <v>83</v>
      </c>
      <c r="BO1881" t="s">
        <v>83</v>
      </c>
      <c r="BP1881" t="s">
        <v>83</v>
      </c>
      <c r="BQ1881" t="s">
        <v>83</v>
      </c>
      <c r="BR1881" t="s">
        <v>83</v>
      </c>
      <c r="BS1881" t="s">
        <v>83</v>
      </c>
      <c r="BT1881" s="3">
        <v>1</v>
      </c>
    </row>
    <row r="1882" spans="1:72" x14ac:dyDescent="0.25">
      <c r="A1882" t="s">
        <v>3906</v>
      </c>
      <c r="B1882" t="s">
        <v>3907</v>
      </c>
      <c r="C1882" t="s">
        <v>3908</v>
      </c>
      <c r="D1882" t="s">
        <v>74</v>
      </c>
      <c r="E1882" t="s">
        <v>21868</v>
      </c>
      <c r="F1882" t="s">
        <v>3909</v>
      </c>
      <c r="G1882" t="s">
        <v>4346</v>
      </c>
      <c r="H1882" t="s">
        <v>4347</v>
      </c>
      <c r="I1882" s="1">
        <v>44197</v>
      </c>
      <c r="J1882" s="1">
        <v>44926</v>
      </c>
      <c r="K1882" t="s">
        <v>78</v>
      </c>
      <c r="L1882" t="s">
        <v>79</v>
      </c>
      <c r="M1882" t="s">
        <v>80</v>
      </c>
      <c r="N1882" t="s">
        <v>4330</v>
      </c>
      <c r="O1882" t="s">
        <v>4348</v>
      </c>
      <c r="P1882" t="s">
        <v>83</v>
      </c>
      <c r="Q1882" t="s">
        <v>4349</v>
      </c>
      <c r="R1882" t="s">
        <v>3915</v>
      </c>
      <c r="S1882" t="s">
        <v>150</v>
      </c>
      <c r="T1882" t="s">
        <v>87</v>
      </c>
      <c r="U1882" t="s">
        <v>88</v>
      </c>
      <c r="V1882" t="s">
        <v>89</v>
      </c>
      <c r="W1882" t="s">
        <v>78</v>
      </c>
      <c r="X1882" t="s">
        <v>120</v>
      </c>
      <c r="Y1882" t="s">
        <v>91</v>
      </c>
      <c r="Z1882" t="s">
        <v>92</v>
      </c>
      <c r="AA1882" s="1">
        <v>44567</v>
      </c>
      <c r="AB1882" s="2">
        <v>678</v>
      </c>
      <c r="AC1882" s="2">
        <v>414</v>
      </c>
      <c r="AD1882" s="2"/>
      <c r="AE1882" s="2"/>
      <c r="AF1882" s="2"/>
      <c r="AG1882">
        <v>0</v>
      </c>
      <c r="AH1882" s="3">
        <v>678</v>
      </c>
      <c r="AI1882" s="3">
        <v>414</v>
      </c>
      <c r="AJ1882" s="3">
        <v>0</v>
      </c>
      <c r="AK1882" s="3">
        <v>0</v>
      </c>
      <c r="AL1882" s="3">
        <v>0</v>
      </c>
      <c r="AM1882" t="s">
        <v>4350</v>
      </c>
      <c r="AN1882" t="s">
        <v>3940</v>
      </c>
      <c r="AO1882" t="s">
        <v>3906</v>
      </c>
      <c r="AP1882" t="s">
        <v>3907</v>
      </c>
      <c r="AQ1882" t="s">
        <v>83</v>
      </c>
      <c r="AR1882" t="s">
        <v>3918</v>
      </c>
      <c r="AS1882" t="s">
        <v>83</v>
      </c>
      <c r="AT1882" t="s">
        <v>96</v>
      </c>
      <c r="AU1882" t="s">
        <v>3919</v>
      </c>
      <c r="AV1882" t="s">
        <v>3920</v>
      </c>
      <c r="AW1882" t="s">
        <v>99</v>
      </c>
      <c r="AX1882" t="s">
        <v>100</v>
      </c>
      <c r="AY1882" t="s">
        <v>4022</v>
      </c>
      <c r="AZ1882" t="s">
        <v>83</v>
      </c>
      <c r="BA1882" t="s">
        <v>103</v>
      </c>
      <c r="BB1882" t="s">
        <v>4351</v>
      </c>
      <c r="BC1882" s="4"/>
      <c r="BD1882" t="s">
        <v>83</v>
      </c>
      <c r="BE1882" t="s">
        <v>105</v>
      </c>
      <c r="BF1882" t="s">
        <v>106</v>
      </c>
      <c r="BG1882" t="s">
        <v>107</v>
      </c>
      <c r="BH1882" t="s">
        <v>108</v>
      </c>
      <c r="BI1882" t="s">
        <v>109</v>
      </c>
      <c r="BJ1882" s="2">
        <v>0</v>
      </c>
      <c r="BK1882" t="s">
        <v>78</v>
      </c>
      <c r="BL1882" t="s">
        <v>90</v>
      </c>
      <c r="BM1882" t="s">
        <v>83</v>
      </c>
      <c r="BN1882" t="s">
        <v>83</v>
      </c>
      <c r="BO1882" t="s">
        <v>83</v>
      </c>
      <c r="BP1882" t="s">
        <v>83</v>
      </c>
      <c r="BQ1882" t="s">
        <v>83</v>
      </c>
      <c r="BR1882" t="s">
        <v>83</v>
      </c>
      <c r="BS1882" t="s">
        <v>83</v>
      </c>
      <c r="BT1882" s="3">
        <v>1</v>
      </c>
    </row>
    <row r="1883" spans="1:72" x14ac:dyDescent="0.25">
      <c r="A1883" t="s">
        <v>3906</v>
      </c>
      <c r="B1883" t="s">
        <v>3907</v>
      </c>
      <c r="C1883" t="s">
        <v>3908</v>
      </c>
      <c r="D1883" t="s">
        <v>74</v>
      </c>
      <c r="E1883" t="s">
        <v>21868</v>
      </c>
      <c r="F1883" t="s">
        <v>3909</v>
      </c>
      <c r="G1883" t="s">
        <v>4352</v>
      </c>
      <c r="H1883" t="s">
        <v>4353</v>
      </c>
      <c r="I1883" s="1">
        <v>44197</v>
      </c>
      <c r="J1883" s="1">
        <v>44926</v>
      </c>
      <c r="K1883" t="s">
        <v>78</v>
      </c>
      <c r="L1883" t="s">
        <v>79</v>
      </c>
      <c r="M1883" t="s">
        <v>80</v>
      </c>
      <c r="N1883" t="s">
        <v>4330</v>
      </c>
      <c r="O1883" t="s">
        <v>188</v>
      </c>
      <c r="P1883" t="s">
        <v>83</v>
      </c>
      <c r="Q1883" t="s">
        <v>4349</v>
      </c>
      <c r="R1883" t="s">
        <v>3915</v>
      </c>
      <c r="S1883" t="s">
        <v>150</v>
      </c>
      <c r="T1883" t="s">
        <v>87</v>
      </c>
      <c r="U1883" t="s">
        <v>88</v>
      </c>
      <c r="V1883" t="s">
        <v>89</v>
      </c>
      <c r="W1883" t="s">
        <v>78</v>
      </c>
      <c r="X1883" t="s">
        <v>120</v>
      </c>
      <c r="Y1883" t="s">
        <v>91</v>
      </c>
      <c r="Z1883" t="s">
        <v>92</v>
      </c>
      <c r="AA1883" s="1">
        <v>44567</v>
      </c>
      <c r="AB1883" s="2">
        <v>135</v>
      </c>
      <c r="AC1883" s="2">
        <v>139</v>
      </c>
      <c r="AD1883" s="2"/>
      <c r="AE1883" s="2"/>
      <c r="AF1883" s="2"/>
      <c r="AG1883">
        <v>0</v>
      </c>
      <c r="AH1883" s="3">
        <v>135</v>
      </c>
      <c r="AI1883" s="3">
        <v>139</v>
      </c>
      <c r="AJ1883" s="3">
        <v>0</v>
      </c>
      <c r="AK1883" s="3">
        <v>0</v>
      </c>
      <c r="AL1883" s="3">
        <v>0</v>
      </c>
      <c r="AM1883" t="s">
        <v>4354</v>
      </c>
      <c r="AN1883" t="s">
        <v>4276</v>
      </c>
      <c r="AO1883" t="s">
        <v>3906</v>
      </c>
      <c r="AP1883" t="s">
        <v>3907</v>
      </c>
      <c r="AQ1883" t="s">
        <v>83</v>
      </c>
      <c r="AR1883" t="s">
        <v>3918</v>
      </c>
      <c r="AS1883" t="s">
        <v>83</v>
      </c>
      <c r="AT1883" t="s">
        <v>96</v>
      </c>
      <c r="AU1883" t="s">
        <v>3919</v>
      </c>
      <c r="AV1883" t="s">
        <v>3920</v>
      </c>
      <c r="AW1883" t="s">
        <v>99</v>
      </c>
      <c r="AX1883" t="s">
        <v>100</v>
      </c>
      <c r="AY1883" t="s">
        <v>3917</v>
      </c>
      <c r="AZ1883" t="s">
        <v>83</v>
      </c>
      <c r="BA1883" t="s">
        <v>103</v>
      </c>
      <c r="BB1883" t="s">
        <v>4355</v>
      </c>
      <c r="BC1883" s="4"/>
      <c r="BD1883" t="s">
        <v>83</v>
      </c>
      <c r="BE1883" t="s">
        <v>105</v>
      </c>
      <c r="BF1883" t="s">
        <v>106</v>
      </c>
      <c r="BG1883" t="s">
        <v>107</v>
      </c>
      <c r="BH1883" t="s">
        <v>108</v>
      </c>
      <c r="BI1883" t="s">
        <v>109</v>
      </c>
      <c r="BJ1883" s="2">
        <v>0</v>
      </c>
      <c r="BK1883" t="s">
        <v>90</v>
      </c>
      <c r="BL1883" t="s">
        <v>78</v>
      </c>
      <c r="BM1883" t="s">
        <v>83</v>
      </c>
      <c r="BN1883" t="s">
        <v>83</v>
      </c>
      <c r="BO1883" t="s">
        <v>83</v>
      </c>
      <c r="BP1883" t="s">
        <v>83</v>
      </c>
      <c r="BQ1883" t="s">
        <v>83</v>
      </c>
      <c r="BR1883" t="s">
        <v>83</v>
      </c>
      <c r="BS1883" t="s">
        <v>83</v>
      </c>
      <c r="BT1883" s="3">
        <v>1</v>
      </c>
    </row>
    <row r="1884" spans="1:72" x14ac:dyDescent="0.25">
      <c r="A1884" t="s">
        <v>3906</v>
      </c>
      <c r="B1884" t="s">
        <v>3907</v>
      </c>
      <c r="C1884" t="s">
        <v>3908</v>
      </c>
      <c r="D1884" t="s">
        <v>74</v>
      </c>
      <c r="E1884" t="s">
        <v>21868</v>
      </c>
      <c r="F1884" t="s">
        <v>3909</v>
      </c>
      <c r="G1884" t="s">
        <v>4356</v>
      </c>
      <c r="H1884" t="s">
        <v>4357</v>
      </c>
      <c r="I1884" s="1">
        <v>44197</v>
      </c>
      <c r="J1884" s="1">
        <v>44926</v>
      </c>
      <c r="K1884" t="s">
        <v>78</v>
      </c>
      <c r="L1884" t="s">
        <v>79</v>
      </c>
      <c r="M1884" t="s">
        <v>80</v>
      </c>
      <c r="N1884" t="s">
        <v>4358</v>
      </c>
      <c r="O1884" t="s">
        <v>168</v>
      </c>
      <c r="P1884" t="s">
        <v>156</v>
      </c>
      <c r="Q1884" t="s">
        <v>4359</v>
      </c>
      <c r="R1884" t="s">
        <v>3915</v>
      </c>
      <c r="S1884" t="s">
        <v>150</v>
      </c>
      <c r="T1884" t="s">
        <v>87</v>
      </c>
      <c r="U1884" t="s">
        <v>88</v>
      </c>
      <c r="V1884" t="s">
        <v>89</v>
      </c>
      <c r="W1884" t="s">
        <v>78</v>
      </c>
      <c r="X1884" t="s">
        <v>120</v>
      </c>
      <c r="Y1884" t="s">
        <v>91</v>
      </c>
      <c r="Z1884" t="s">
        <v>92</v>
      </c>
      <c r="AA1884" s="1">
        <v>44567</v>
      </c>
      <c r="AB1884" s="2">
        <v>339</v>
      </c>
      <c r="AC1884" s="2">
        <v>348</v>
      </c>
      <c r="AD1884" s="2"/>
      <c r="AE1884" s="2"/>
      <c r="AF1884" s="2"/>
      <c r="AG1884">
        <v>0</v>
      </c>
      <c r="AH1884" s="3">
        <v>339</v>
      </c>
      <c r="AI1884" s="3">
        <v>348</v>
      </c>
      <c r="AJ1884" s="3">
        <v>0</v>
      </c>
      <c r="AK1884" s="3">
        <v>0</v>
      </c>
      <c r="AL1884" s="3">
        <v>0</v>
      </c>
      <c r="AM1884" t="s">
        <v>4360</v>
      </c>
      <c r="AN1884" t="s">
        <v>4276</v>
      </c>
      <c r="AO1884" t="s">
        <v>3906</v>
      </c>
      <c r="AP1884" t="s">
        <v>3907</v>
      </c>
      <c r="AQ1884" t="s">
        <v>83</v>
      </c>
      <c r="AR1884" t="s">
        <v>3918</v>
      </c>
      <c r="AS1884" t="s">
        <v>83</v>
      </c>
      <c r="AT1884" t="s">
        <v>96</v>
      </c>
      <c r="AU1884" t="s">
        <v>3919</v>
      </c>
      <c r="AV1884" t="s">
        <v>3920</v>
      </c>
      <c r="AW1884" t="s">
        <v>99</v>
      </c>
      <c r="AX1884" t="s">
        <v>100</v>
      </c>
      <c r="AY1884" t="s">
        <v>3917</v>
      </c>
      <c r="AZ1884" t="s">
        <v>83</v>
      </c>
      <c r="BA1884" t="s">
        <v>103</v>
      </c>
      <c r="BB1884" t="s">
        <v>4361</v>
      </c>
      <c r="BC1884" s="4"/>
      <c r="BD1884" t="s">
        <v>83</v>
      </c>
      <c r="BE1884" t="s">
        <v>105</v>
      </c>
      <c r="BF1884" t="s">
        <v>106</v>
      </c>
      <c r="BG1884" t="s">
        <v>107</v>
      </c>
      <c r="BH1884" t="s">
        <v>108</v>
      </c>
      <c r="BI1884" t="s">
        <v>109</v>
      </c>
      <c r="BJ1884" s="2">
        <v>0</v>
      </c>
      <c r="BK1884" t="s">
        <v>90</v>
      </c>
      <c r="BL1884" t="s">
        <v>78</v>
      </c>
      <c r="BM1884" t="s">
        <v>83</v>
      </c>
      <c r="BN1884" t="s">
        <v>83</v>
      </c>
      <c r="BO1884" t="s">
        <v>83</v>
      </c>
      <c r="BP1884" t="s">
        <v>83</v>
      </c>
      <c r="BQ1884" t="s">
        <v>83</v>
      </c>
      <c r="BR1884" t="s">
        <v>83</v>
      </c>
      <c r="BS1884" t="s">
        <v>83</v>
      </c>
      <c r="BT1884" s="3">
        <v>1</v>
      </c>
    </row>
    <row r="1885" spans="1:72" x14ac:dyDescent="0.25">
      <c r="A1885" t="s">
        <v>3906</v>
      </c>
      <c r="B1885" t="s">
        <v>3907</v>
      </c>
      <c r="C1885" t="s">
        <v>3908</v>
      </c>
      <c r="D1885" t="s">
        <v>74</v>
      </c>
      <c r="E1885" t="s">
        <v>21868</v>
      </c>
      <c r="F1885" t="s">
        <v>3909</v>
      </c>
      <c r="G1885" t="s">
        <v>4362</v>
      </c>
      <c r="H1885" t="s">
        <v>4363</v>
      </c>
      <c r="I1885" s="1">
        <v>44197</v>
      </c>
      <c r="J1885" s="1">
        <v>44926</v>
      </c>
      <c r="K1885" t="s">
        <v>78</v>
      </c>
      <c r="L1885" t="s">
        <v>79</v>
      </c>
      <c r="M1885" t="s">
        <v>80</v>
      </c>
      <c r="N1885" t="s">
        <v>4364</v>
      </c>
      <c r="O1885" t="s">
        <v>162</v>
      </c>
      <c r="P1885" t="s">
        <v>156</v>
      </c>
      <c r="Q1885" t="s">
        <v>4365</v>
      </c>
      <c r="R1885" t="s">
        <v>3915</v>
      </c>
      <c r="S1885" t="s">
        <v>150</v>
      </c>
      <c r="T1885" t="s">
        <v>87</v>
      </c>
      <c r="U1885" t="s">
        <v>88</v>
      </c>
      <c r="V1885" t="s">
        <v>89</v>
      </c>
      <c r="W1885" t="s">
        <v>78</v>
      </c>
      <c r="X1885" t="s">
        <v>120</v>
      </c>
      <c r="Y1885" t="s">
        <v>91</v>
      </c>
      <c r="Z1885" t="s">
        <v>92</v>
      </c>
      <c r="AA1885" s="1">
        <v>44566</v>
      </c>
      <c r="AB1885" s="2">
        <v>166</v>
      </c>
      <c r="AC1885" s="2">
        <v>178</v>
      </c>
      <c r="AD1885" s="2"/>
      <c r="AE1885" s="2"/>
      <c r="AF1885" s="2"/>
      <c r="AG1885">
        <v>0</v>
      </c>
      <c r="AH1885" s="3">
        <v>166</v>
      </c>
      <c r="AI1885" s="3">
        <v>178</v>
      </c>
      <c r="AJ1885" s="3">
        <v>0</v>
      </c>
      <c r="AK1885" s="3">
        <v>0</v>
      </c>
      <c r="AL1885" s="3">
        <v>0</v>
      </c>
      <c r="AM1885" t="s">
        <v>4366</v>
      </c>
      <c r="AN1885" t="s">
        <v>4276</v>
      </c>
      <c r="AO1885" t="s">
        <v>3906</v>
      </c>
      <c r="AP1885" t="s">
        <v>3907</v>
      </c>
      <c r="AQ1885" t="s">
        <v>83</v>
      </c>
      <c r="AR1885" t="s">
        <v>3918</v>
      </c>
      <c r="AS1885" t="s">
        <v>83</v>
      </c>
      <c r="AT1885" t="s">
        <v>96</v>
      </c>
      <c r="AU1885" t="s">
        <v>3919</v>
      </c>
      <c r="AV1885" t="s">
        <v>3920</v>
      </c>
      <c r="AW1885" t="s">
        <v>99</v>
      </c>
      <c r="AX1885" t="s">
        <v>100</v>
      </c>
      <c r="AY1885" t="s">
        <v>3917</v>
      </c>
      <c r="AZ1885" t="s">
        <v>83</v>
      </c>
      <c r="BA1885" t="s">
        <v>103</v>
      </c>
      <c r="BB1885" t="s">
        <v>4367</v>
      </c>
      <c r="BC1885" s="4"/>
      <c r="BD1885" t="s">
        <v>83</v>
      </c>
      <c r="BE1885" t="s">
        <v>105</v>
      </c>
      <c r="BF1885" t="s">
        <v>106</v>
      </c>
      <c r="BG1885" t="s">
        <v>107</v>
      </c>
      <c r="BH1885" t="s">
        <v>108</v>
      </c>
      <c r="BI1885" t="s">
        <v>109</v>
      </c>
      <c r="BJ1885" s="2">
        <v>0</v>
      </c>
      <c r="BK1885" t="s">
        <v>90</v>
      </c>
      <c r="BL1885" t="s">
        <v>78</v>
      </c>
      <c r="BM1885" t="s">
        <v>83</v>
      </c>
      <c r="BN1885" t="s">
        <v>83</v>
      </c>
      <c r="BO1885" t="s">
        <v>83</v>
      </c>
      <c r="BP1885" t="s">
        <v>83</v>
      </c>
      <c r="BQ1885" t="s">
        <v>83</v>
      </c>
      <c r="BR1885" t="s">
        <v>83</v>
      </c>
      <c r="BS1885" t="s">
        <v>83</v>
      </c>
      <c r="BT1885" s="3">
        <v>1</v>
      </c>
    </row>
    <row r="1886" spans="1:72" x14ac:dyDescent="0.25">
      <c r="A1886" t="s">
        <v>3906</v>
      </c>
      <c r="B1886" t="s">
        <v>3907</v>
      </c>
      <c r="C1886" t="s">
        <v>3908</v>
      </c>
      <c r="D1886" t="s">
        <v>74</v>
      </c>
      <c r="E1886" t="s">
        <v>21868</v>
      </c>
      <c r="F1886" t="s">
        <v>3909</v>
      </c>
      <c r="G1886" t="s">
        <v>4368</v>
      </c>
      <c r="H1886" t="s">
        <v>4369</v>
      </c>
      <c r="I1886" s="1">
        <v>44197</v>
      </c>
      <c r="J1886" s="1">
        <v>44926</v>
      </c>
      <c r="K1886" t="s">
        <v>78</v>
      </c>
      <c r="L1886" t="s">
        <v>79</v>
      </c>
      <c r="M1886" t="s">
        <v>80</v>
      </c>
      <c r="N1886" t="s">
        <v>4370</v>
      </c>
      <c r="O1886" t="s">
        <v>162</v>
      </c>
      <c r="P1886" t="s">
        <v>156</v>
      </c>
      <c r="Q1886" t="s">
        <v>4371</v>
      </c>
      <c r="R1886" t="s">
        <v>3915</v>
      </c>
      <c r="S1886" t="s">
        <v>150</v>
      </c>
      <c r="T1886" t="s">
        <v>87</v>
      </c>
      <c r="U1886" t="s">
        <v>88</v>
      </c>
      <c r="V1886" t="s">
        <v>89</v>
      </c>
      <c r="W1886" t="s">
        <v>78</v>
      </c>
      <c r="X1886" t="s">
        <v>120</v>
      </c>
      <c r="Y1886" t="s">
        <v>91</v>
      </c>
      <c r="Z1886" t="s">
        <v>92</v>
      </c>
      <c r="AA1886" s="1">
        <v>44567</v>
      </c>
      <c r="AB1886" s="2">
        <v>254</v>
      </c>
      <c r="AC1886" s="2">
        <v>260</v>
      </c>
      <c r="AD1886" s="2"/>
      <c r="AE1886" s="2"/>
      <c r="AF1886" s="2"/>
      <c r="AG1886">
        <v>0</v>
      </c>
      <c r="AH1886" s="3">
        <v>254</v>
      </c>
      <c r="AI1886" s="3">
        <v>260</v>
      </c>
      <c r="AJ1886" s="3">
        <v>0</v>
      </c>
      <c r="AK1886" s="3">
        <v>0</v>
      </c>
      <c r="AL1886" s="3">
        <v>0</v>
      </c>
      <c r="AM1886" t="s">
        <v>4372</v>
      </c>
      <c r="AN1886" t="s">
        <v>4276</v>
      </c>
      <c r="AO1886" t="s">
        <v>3906</v>
      </c>
      <c r="AP1886" t="s">
        <v>3907</v>
      </c>
      <c r="AQ1886" t="s">
        <v>83</v>
      </c>
      <c r="AR1886" t="s">
        <v>3918</v>
      </c>
      <c r="AS1886" t="s">
        <v>83</v>
      </c>
      <c r="AT1886" t="s">
        <v>96</v>
      </c>
      <c r="AU1886" t="s">
        <v>3919</v>
      </c>
      <c r="AV1886" t="s">
        <v>3920</v>
      </c>
      <c r="AW1886" t="s">
        <v>99</v>
      </c>
      <c r="AX1886" t="s">
        <v>100</v>
      </c>
      <c r="AY1886" t="s">
        <v>3917</v>
      </c>
      <c r="AZ1886" t="s">
        <v>83</v>
      </c>
      <c r="BA1886" t="s">
        <v>103</v>
      </c>
      <c r="BB1886" t="s">
        <v>4373</v>
      </c>
      <c r="BC1886" s="4"/>
      <c r="BD1886" t="s">
        <v>83</v>
      </c>
      <c r="BE1886" t="s">
        <v>105</v>
      </c>
      <c r="BF1886" t="s">
        <v>106</v>
      </c>
      <c r="BG1886" t="s">
        <v>107</v>
      </c>
      <c r="BH1886" t="s">
        <v>108</v>
      </c>
      <c r="BI1886" t="s">
        <v>109</v>
      </c>
      <c r="BJ1886" s="2">
        <v>0</v>
      </c>
      <c r="BK1886" t="s">
        <v>90</v>
      </c>
      <c r="BL1886" t="s">
        <v>78</v>
      </c>
      <c r="BM1886" t="s">
        <v>83</v>
      </c>
      <c r="BN1886" t="s">
        <v>83</v>
      </c>
      <c r="BO1886" t="s">
        <v>83</v>
      </c>
      <c r="BP1886" t="s">
        <v>83</v>
      </c>
      <c r="BQ1886" t="s">
        <v>83</v>
      </c>
      <c r="BR1886" t="s">
        <v>83</v>
      </c>
      <c r="BS1886" t="s">
        <v>83</v>
      </c>
      <c r="BT1886" s="3">
        <v>1</v>
      </c>
    </row>
    <row r="1887" spans="1:72" x14ac:dyDescent="0.25">
      <c r="A1887" t="s">
        <v>3906</v>
      </c>
      <c r="B1887" t="s">
        <v>3907</v>
      </c>
      <c r="C1887" t="s">
        <v>3908</v>
      </c>
      <c r="D1887" t="s">
        <v>74</v>
      </c>
      <c r="E1887" t="s">
        <v>21868</v>
      </c>
      <c r="F1887" t="s">
        <v>3909</v>
      </c>
      <c r="G1887" t="s">
        <v>4374</v>
      </c>
      <c r="H1887" t="s">
        <v>4375</v>
      </c>
      <c r="I1887" s="1">
        <v>44197</v>
      </c>
      <c r="J1887" s="1">
        <v>44926</v>
      </c>
      <c r="K1887" t="s">
        <v>78</v>
      </c>
      <c r="L1887" t="s">
        <v>79</v>
      </c>
      <c r="M1887" t="s">
        <v>80</v>
      </c>
      <c r="N1887" t="s">
        <v>4376</v>
      </c>
      <c r="O1887" t="s">
        <v>193</v>
      </c>
      <c r="P1887" t="s">
        <v>409</v>
      </c>
      <c r="Q1887" t="s">
        <v>4377</v>
      </c>
      <c r="R1887" t="s">
        <v>3915</v>
      </c>
      <c r="S1887" t="s">
        <v>150</v>
      </c>
      <c r="T1887" t="s">
        <v>87</v>
      </c>
      <c r="U1887" t="s">
        <v>88</v>
      </c>
      <c r="V1887" t="s">
        <v>89</v>
      </c>
      <c r="W1887" t="s">
        <v>78</v>
      </c>
      <c r="X1887" t="s">
        <v>120</v>
      </c>
      <c r="Y1887" t="s">
        <v>91</v>
      </c>
      <c r="Z1887" t="s">
        <v>92</v>
      </c>
      <c r="AA1887" s="1">
        <v>44567</v>
      </c>
      <c r="AB1887" s="2">
        <v>73</v>
      </c>
      <c r="AC1887" s="2">
        <v>73</v>
      </c>
      <c r="AD1887" s="2"/>
      <c r="AE1887" s="2"/>
      <c r="AF1887" s="2"/>
      <c r="AG1887">
        <v>0</v>
      </c>
      <c r="AH1887" s="3">
        <v>73</v>
      </c>
      <c r="AI1887" s="3">
        <v>73</v>
      </c>
      <c r="AJ1887" s="3">
        <v>0</v>
      </c>
      <c r="AK1887" s="3">
        <v>0</v>
      </c>
      <c r="AL1887" s="3">
        <v>0</v>
      </c>
      <c r="AM1887" t="s">
        <v>4378</v>
      </c>
      <c r="AN1887" t="s">
        <v>4276</v>
      </c>
      <c r="AO1887" t="s">
        <v>3906</v>
      </c>
      <c r="AP1887" t="s">
        <v>3907</v>
      </c>
      <c r="AQ1887" t="s">
        <v>83</v>
      </c>
      <c r="AR1887" t="s">
        <v>3918</v>
      </c>
      <c r="AS1887" t="s">
        <v>83</v>
      </c>
      <c r="AT1887" t="s">
        <v>96</v>
      </c>
      <c r="AU1887" t="s">
        <v>3919</v>
      </c>
      <c r="AV1887" t="s">
        <v>3920</v>
      </c>
      <c r="AW1887" t="s">
        <v>99</v>
      </c>
      <c r="AX1887" t="s">
        <v>100</v>
      </c>
      <c r="AY1887" t="s">
        <v>3917</v>
      </c>
      <c r="AZ1887" t="s">
        <v>83</v>
      </c>
      <c r="BA1887" t="s">
        <v>103</v>
      </c>
      <c r="BB1887" t="s">
        <v>4379</v>
      </c>
      <c r="BC1887" s="4"/>
      <c r="BD1887" t="s">
        <v>83</v>
      </c>
      <c r="BE1887" t="s">
        <v>105</v>
      </c>
      <c r="BF1887" t="s">
        <v>106</v>
      </c>
      <c r="BG1887" t="s">
        <v>107</v>
      </c>
      <c r="BH1887" t="s">
        <v>108</v>
      </c>
      <c r="BI1887" t="s">
        <v>109</v>
      </c>
      <c r="BJ1887" s="2">
        <v>0</v>
      </c>
      <c r="BK1887" t="s">
        <v>90</v>
      </c>
      <c r="BL1887" t="s">
        <v>78</v>
      </c>
      <c r="BM1887" t="s">
        <v>83</v>
      </c>
      <c r="BN1887" t="s">
        <v>83</v>
      </c>
      <c r="BO1887" t="s">
        <v>83</v>
      </c>
      <c r="BP1887" t="s">
        <v>83</v>
      </c>
      <c r="BQ1887" t="s">
        <v>83</v>
      </c>
      <c r="BR1887" t="s">
        <v>83</v>
      </c>
      <c r="BS1887" t="s">
        <v>83</v>
      </c>
      <c r="BT1887" s="3">
        <v>1</v>
      </c>
    </row>
    <row r="1888" spans="1:72" x14ac:dyDescent="0.25">
      <c r="A1888" t="s">
        <v>3906</v>
      </c>
      <c r="B1888" t="s">
        <v>3907</v>
      </c>
      <c r="C1888" t="s">
        <v>3908</v>
      </c>
      <c r="D1888" t="s">
        <v>74</v>
      </c>
      <c r="E1888" t="s">
        <v>21868</v>
      </c>
      <c r="F1888" t="s">
        <v>3909</v>
      </c>
      <c r="G1888" t="s">
        <v>4380</v>
      </c>
      <c r="H1888" t="s">
        <v>4381</v>
      </c>
      <c r="I1888" s="1">
        <v>44197</v>
      </c>
      <c r="J1888" s="1">
        <v>44926</v>
      </c>
      <c r="K1888" t="s">
        <v>78</v>
      </c>
      <c r="L1888" t="s">
        <v>79</v>
      </c>
      <c r="M1888" t="s">
        <v>80</v>
      </c>
      <c r="N1888" t="s">
        <v>4382</v>
      </c>
      <c r="O1888" t="s">
        <v>1790</v>
      </c>
      <c r="P1888" t="s">
        <v>156</v>
      </c>
      <c r="Q1888" t="s">
        <v>4383</v>
      </c>
      <c r="R1888" t="s">
        <v>3915</v>
      </c>
      <c r="S1888" t="s">
        <v>150</v>
      </c>
      <c r="T1888" t="s">
        <v>87</v>
      </c>
      <c r="U1888" t="s">
        <v>88</v>
      </c>
      <c r="V1888" t="s">
        <v>89</v>
      </c>
      <c r="W1888" t="s">
        <v>78</v>
      </c>
      <c r="X1888" t="s">
        <v>120</v>
      </c>
      <c r="Y1888" t="s">
        <v>91</v>
      </c>
      <c r="Z1888" t="s">
        <v>92</v>
      </c>
      <c r="AA1888" s="1">
        <v>44566</v>
      </c>
      <c r="AB1888" s="2">
        <v>157</v>
      </c>
      <c r="AC1888" s="2">
        <v>146</v>
      </c>
      <c r="AD1888" s="2"/>
      <c r="AE1888" s="2"/>
      <c r="AF1888" s="2"/>
      <c r="AG1888">
        <v>0</v>
      </c>
      <c r="AH1888" s="3">
        <v>157</v>
      </c>
      <c r="AI1888" s="3">
        <v>146</v>
      </c>
      <c r="AJ1888" s="3">
        <v>0</v>
      </c>
      <c r="AK1888" s="3">
        <v>0</v>
      </c>
      <c r="AL1888" s="3">
        <v>0</v>
      </c>
      <c r="AM1888" t="s">
        <v>4384</v>
      </c>
      <c r="AN1888" t="s">
        <v>4276</v>
      </c>
      <c r="AO1888" t="s">
        <v>3906</v>
      </c>
      <c r="AP1888" t="s">
        <v>3907</v>
      </c>
      <c r="AQ1888" t="s">
        <v>83</v>
      </c>
      <c r="AR1888" t="s">
        <v>3918</v>
      </c>
      <c r="AS1888" t="s">
        <v>83</v>
      </c>
      <c r="AT1888" t="s">
        <v>96</v>
      </c>
      <c r="AU1888" t="s">
        <v>3919</v>
      </c>
      <c r="AV1888" t="s">
        <v>3920</v>
      </c>
      <c r="AW1888" t="s">
        <v>99</v>
      </c>
      <c r="AX1888" t="s">
        <v>100</v>
      </c>
      <c r="AY1888" t="s">
        <v>3917</v>
      </c>
      <c r="AZ1888" t="s">
        <v>83</v>
      </c>
      <c r="BA1888" t="s">
        <v>103</v>
      </c>
      <c r="BB1888" t="s">
        <v>4385</v>
      </c>
      <c r="BC1888" s="4"/>
      <c r="BD1888" t="s">
        <v>83</v>
      </c>
      <c r="BE1888" t="s">
        <v>105</v>
      </c>
      <c r="BF1888" t="s">
        <v>106</v>
      </c>
      <c r="BG1888" t="s">
        <v>107</v>
      </c>
      <c r="BH1888" t="s">
        <v>108</v>
      </c>
      <c r="BI1888" t="s">
        <v>109</v>
      </c>
      <c r="BJ1888" s="2">
        <v>0</v>
      </c>
      <c r="BK1888" t="s">
        <v>90</v>
      </c>
      <c r="BL1888" t="s">
        <v>78</v>
      </c>
      <c r="BM1888" t="s">
        <v>83</v>
      </c>
      <c r="BN1888" t="s">
        <v>83</v>
      </c>
      <c r="BO1888" t="s">
        <v>83</v>
      </c>
      <c r="BP1888" t="s">
        <v>83</v>
      </c>
      <c r="BQ1888" t="s">
        <v>83</v>
      </c>
      <c r="BR1888" t="s">
        <v>83</v>
      </c>
      <c r="BS1888" t="s">
        <v>83</v>
      </c>
      <c r="BT1888" s="3">
        <v>1</v>
      </c>
    </row>
    <row r="1889" spans="1:72" x14ac:dyDescent="0.25">
      <c r="A1889" t="s">
        <v>3906</v>
      </c>
      <c r="B1889" t="s">
        <v>3907</v>
      </c>
      <c r="C1889" t="s">
        <v>3908</v>
      </c>
      <c r="D1889" t="s">
        <v>74</v>
      </c>
      <c r="E1889" t="s">
        <v>21868</v>
      </c>
      <c r="F1889" t="s">
        <v>3909</v>
      </c>
      <c r="G1889" t="s">
        <v>4386</v>
      </c>
      <c r="H1889" t="s">
        <v>4387</v>
      </c>
      <c r="I1889" s="1">
        <v>44197</v>
      </c>
      <c r="J1889" s="1">
        <v>44926</v>
      </c>
      <c r="K1889" t="s">
        <v>78</v>
      </c>
      <c r="L1889" t="s">
        <v>79</v>
      </c>
      <c r="M1889" t="s">
        <v>80</v>
      </c>
      <c r="N1889" t="s">
        <v>4388</v>
      </c>
      <c r="O1889" t="s">
        <v>4389</v>
      </c>
      <c r="P1889" t="s">
        <v>83</v>
      </c>
      <c r="Q1889" t="s">
        <v>4390</v>
      </c>
      <c r="R1889" t="s">
        <v>3915</v>
      </c>
      <c r="S1889" t="s">
        <v>83</v>
      </c>
      <c r="T1889" t="s">
        <v>87</v>
      </c>
      <c r="U1889" t="s">
        <v>354</v>
      </c>
      <c r="V1889" t="s">
        <v>355</v>
      </c>
      <c r="W1889" t="s">
        <v>90</v>
      </c>
      <c r="X1889" t="s">
        <v>83</v>
      </c>
      <c r="Y1889" t="s">
        <v>356</v>
      </c>
      <c r="Z1889" t="s">
        <v>92</v>
      </c>
      <c r="AA1889" s="1">
        <v>44652</v>
      </c>
      <c r="AB1889" s="2">
        <v>52459</v>
      </c>
      <c r="AC1889" s="2">
        <v>16345</v>
      </c>
      <c r="AD1889" s="2"/>
      <c r="AE1889" s="2"/>
      <c r="AF1889" s="2"/>
      <c r="AG1889">
        <v>90</v>
      </c>
      <c r="AH1889" s="3">
        <v>51716</v>
      </c>
      <c r="AI1889" s="3">
        <v>17052</v>
      </c>
      <c r="AJ1889" s="3">
        <v>0</v>
      </c>
      <c r="AK1889" s="3">
        <v>0</v>
      </c>
      <c r="AL1889" s="3">
        <v>0</v>
      </c>
      <c r="AM1889" t="s">
        <v>4391</v>
      </c>
      <c r="AN1889" t="s">
        <v>4037</v>
      </c>
      <c r="AO1889" t="s">
        <v>3906</v>
      </c>
      <c r="AP1889" t="s">
        <v>3907</v>
      </c>
      <c r="AQ1889" t="s">
        <v>83</v>
      </c>
      <c r="AR1889" t="s">
        <v>3918</v>
      </c>
      <c r="AS1889" t="s">
        <v>4038</v>
      </c>
      <c r="AT1889" t="s">
        <v>96</v>
      </c>
      <c r="AU1889" t="s">
        <v>3919</v>
      </c>
      <c r="AV1889" t="s">
        <v>3920</v>
      </c>
      <c r="AW1889" t="s">
        <v>99</v>
      </c>
      <c r="AX1889" t="s">
        <v>359</v>
      </c>
      <c r="AY1889" t="s">
        <v>4037</v>
      </c>
      <c r="AZ1889" t="s">
        <v>83</v>
      </c>
      <c r="BA1889" t="s">
        <v>103</v>
      </c>
      <c r="BB1889" t="s">
        <v>83</v>
      </c>
      <c r="BC1889" s="4">
        <v>44562</v>
      </c>
      <c r="BD1889" t="s">
        <v>360</v>
      </c>
      <c r="BE1889" t="s">
        <v>105</v>
      </c>
      <c r="BF1889" t="s">
        <v>106</v>
      </c>
      <c r="BG1889" t="s">
        <v>107</v>
      </c>
      <c r="BH1889" t="s">
        <v>83</v>
      </c>
      <c r="BI1889" t="s">
        <v>83</v>
      </c>
      <c r="BJ1889" s="2">
        <v>0</v>
      </c>
      <c r="BK1889" t="s">
        <v>78</v>
      </c>
      <c r="BL1889" t="s">
        <v>90</v>
      </c>
      <c r="BM1889" t="s">
        <v>83</v>
      </c>
      <c r="BN1889" t="s">
        <v>83</v>
      </c>
      <c r="BO1889" t="s">
        <v>83</v>
      </c>
      <c r="BP1889" t="s">
        <v>83</v>
      </c>
      <c r="BQ1889" t="s">
        <v>83</v>
      </c>
      <c r="BR1889" t="s">
        <v>83</v>
      </c>
      <c r="BS1889" t="s">
        <v>83</v>
      </c>
      <c r="BT1889" s="3">
        <v>1</v>
      </c>
    </row>
    <row r="1890" spans="1:72" x14ac:dyDescent="0.25">
      <c r="A1890" t="s">
        <v>3906</v>
      </c>
      <c r="B1890" t="s">
        <v>3907</v>
      </c>
      <c r="C1890" t="s">
        <v>3908</v>
      </c>
      <c r="D1890" t="s">
        <v>74</v>
      </c>
      <c r="E1890" t="s">
        <v>21868</v>
      </c>
      <c r="F1890" t="s">
        <v>3909</v>
      </c>
      <c r="G1890" t="s">
        <v>4392</v>
      </c>
      <c r="H1890" t="s">
        <v>4393</v>
      </c>
      <c r="I1890" s="1">
        <v>44197</v>
      </c>
      <c r="J1890" s="1">
        <v>44926</v>
      </c>
      <c r="K1890" t="s">
        <v>78</v>
      </c>
      <c r="L1890" t="s">
        <v>79</v>
      </c>
      <c r="M1890" t="s">
        <v>80</v>
      </c>
      <c r="N1890" t="s">
        <v>4394</v>
      </c>
      <c r="O1890" t="s">
        <v>4395</v>
      </c>
      <c r="P1890" t="s">
        <v>156</v>
      </c>
      <c r="Q1890" t="s">
        <v>4396</v>
      </c>
      <c r="R1890" t="s">
        <v>3915</v>
      </c>
      <c r="S1890" t="s">
        <v>150</v>
      </c>
      <c r="T1890" t="s">
        <v>87</v>
      </c>
      <c r="U1890" t="s">
        <v>88</v>
      </c>
      <c r="V1890" t="s">
        <v>89</v>
      </c>
      <c r="W1890" t="s">
        <v>78</v>
      </c>
      <c r="X1890" t="s">
        <v>120</v>
      </c>
      <c r="Y1890" t="s">
        <v>91</v>
      </c>
      <c r="Z1890" t="s">
        <v>92</v>
      </c>
      <c r="AA1890" s="1">
        <v>44216</v>
      </c>
      <c r="AB1890" s="2">
        <v>0</v>
      </c>
      <c r="AC1890" s="2">
        <v>0</v>
      </c>
      <c r="AD1890" s="2"/>
      <c r="AE1890" s="2"/>
      <c r="AF1890" s="2"/>
      <c r="AG1890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t="s">
        <v>4397</v>
      </c>
      <c r="AN1890" t="s">
        <v>4029</v>
      </c>
      <c r="AO1890" t="s">
        <v>3906</v>
      </c>
      <c r="AP1890" t="s">
        <v>3907</v>
      </c>
      <c r="AQ1890" t="s">
        <v>83</v>
      </c>
      <c r="AR1890" t="s">
        <v>3918</v>
      </c>
      <c r="AS1890" t="s">
        <v>83</v>
      </c>
      <c r="AT1890" t="s">
        <v>96</v>
      </c>
      <c r="AU1890" t="s">
        <v>3919</v>
      </c>
      <c r="AV1890" t="s">
        <v>3920</v>
      </c>
      <c r="AW1890" t="s">
        <v>99</v>
      </c>
      <c r="AX1890" t="s">
        <v>100</v>
      </c>
      <c r="AY1890" t="s">
        <v>4030</v>
      </c>
      <c r="AZ1890" t="s">
        <v>83</v>
      </c>
      <c r="BA1890" t="s">
        <v>103</v>
      </c>
      <c r="BB1890" t="s">
        <v>4398</v>
      </c>
      <c r="BC1890" s="4"/>
      <c r="BD1890" t="s">
        <v>83</v>
      </c>
      <c r="BE1890" t="s">
        <v>105</v>
      </c>
      <c r="BF1890" t="s">
        <v>106</v>
      </c>
      <c r="BG1890" t="s">
        <v>107</v>
      </c>
      <c r="BH1890" t="s">
        <v>108</v>
      </c>
      <c r="BI1890" t="s">
        <v>109</v>
      </c>
      <c r="BJ1890" s="2">
        <v>0</v>
      </c>
      <c r="BK1890" t="s">
        <v>90</v>
      </c>
      <c r="BL1890" t="s">
        <v>90</v>
      </c>
      <c r="BM1890" t="s">
        <v>83</v>
      </c>
      <c r="BN1890" t="s">
        <v>83</v>
      </c>
      <c r="BO1890" t="s">
        <v>83</v>
      </c>
      <c r="BP1890" t="s">
        <v>83</v>
      </c>
      <c r="BQ1890" t="s">
        <v>83</v>
      </c>
      <c r="BR1890" t="s">
        <v>83</v>
      </c>
      <c r="BS1890" t="s">
        <v>83</v>
      </c>
      <c r="BT1890" s="3">
        <v>1</v>
      </c>
    </row>
    <row r="1891" spans="1:72" x14ac:dyDescent="0.25">
      <c r="A1891" t="s">
        <v>3906</v>
      </c>
      <c r="B1891" t="s">
        <v>3907</v>
      </c>
      <c r="C1891" t="s">
        <v>3908</v>
      </c>
      <c r="D1891" t="s">
        <v>74</v>
      </c>
      <c r="E1891" t="s">
        <v>21868</v>
      </c>
      <c r="F1891" t="s">
        <v>3909</v>
      </c>
      <c r="G1891" t="s">
        <v>4399</v>
      </c>
      <c r="H1891" t="s">
        <v>4400</v>
      </c>
      <c r="I1891" s="1">
        <v>44197</v>
      </c>
      <c r="J1891" s="1">
        <v>44926</v>
      </c>
      <c r="K1891" t="s">
        <v>78</v>
      </c>
      <c r="L1891" t="s">
        <v>79</v>
      </c>
      <c r="M1891" t="s">
        <v>80</v>
      </c>
      <c r="N1891" t="s">
        <v>4394</v>
      </c>
      <c r="O1891" t="s">
        <v>4401</v>
      </c>
      <c r="P1891" t="s">
        <v>156</v>
      </c>
      <c r="Q1891" t="s">
        <v>4402</v>
      </c>
      <c r="R1891" t="s">
        <v>3915</v>
      </c>
      <c r="S1891" t="s">
        <v>150</v>
      </c>
      <c r="T1891" t="s">
        <v>87</v>
      </c>
      <c r="U1891" t="s">
        <v>88</v>
      </c>
      <c r="V1891" t="s">
        <v>89</v>
      </c>
      <c r="W1891" t="s">
        <v>78</v>
      </c>
      <c r="X1891" t="s">
        <v>120</v>
      </c>
      <c r="Y1891" t="s">
        <v>91</v>
      </c>
      <c r="Z1891" t="s">
        <v>92</v>
      </c>
      <c r="AA1891" s="1">
        <v>44566</v>
      </c>
      <c r="AB1891" s="2">
        <v>3</v>
      </c>
      <c r="AC1891" s="2">
        <v>0</v>
      </c>
      <c r="AD1891" s="2"/>
      <c r="AE1891" s="2"/>
      <c r="AF1891" s="2"/>
      <c r="AG1891">
        <v>0</v>
      </c>
      <c r="AH1891" s="3">
        <v>3</v>
      </c>
      <c r="AI1891" s="3">
        <v>0</v>
      </c>
      <c r="AJ1891" s="3">
        <v>0</v>
      </c>
      <c r="AK1891" s="3">
        <v>0</v>
      </c>
      <c r="AL1891" s="3">
        <v>0</v>
      </c>
      <c r="AM1891" t="s">
        <v>4403</v>
      </c>
      <c r="AN1891" t="s">
        <v>4029</v>
      </c>
      <c r="AO1891" t="s">
        <v>3906</v>
      </c>
      <c r="AP1891" t="s">
        <v>3907</v>
      </c>
      <c r="AQ1891" t="s">
        <v>83</v>
      </c>
      <c r="AR1891" t="s">
        <v>3918</v>
      </c>
      <c r="AS1891" t="s">
        <v>83</v>
      </c>
      <c r="AT1891" t="s">
        <v>96</v>
      </c>
      <c r="AU1891" t="s">
        <v>3919</v>
      </c>
      <c r="AV1891" t="s">
        <v>3920</v>
      </c>
      <c r="AW1891" t="s">
        <v>99</v>
      </c>
      <c r="AX1891" t="s">
        <v>100</v>
      </c>
      <c r="AY1891" t="s">
        <v>4030</v>
      </c>
      <c r="AZ1891" t="s">
        <v>83</v>
      </c>
      <c r="BA1891" t="s">
        <v>103</v>
      </c>
      <c r="BB1891" t="s">
        <v>4404</v>
      </c>
      <c r="BC1891" s="4"/>
      <c r="BD1891" t="s">
        <v>83</v>
      </c>
      <c r="BE1891" t="s">
        <v>105</v>
      </c>
      <c r="BF1891" t="s">
        <v>106</v>
      </c>
      <c r="BG1891" t="s">
        <v>107</v>
      </c>
      <c r="BH1891" t="s">
        <v>108</v>
      </c>
      <c r="BI1891" t="s">
        <v>109</v>
      </c>
      <c r="BJ1891" s="2">
        <v>0</v>
      </c>
      <c r="BK1891" t="s">
        <v>90</v>
      </c>
      <c r="BL1891" t="s">
        <v>90</v>
      </c>
      <c r="BM1891" t="s">
        <v>83</v>
      </c>
      <c r="BN1891" t="s">
        <v>83</v>
      </c>
      <c r="BO1891" t="s">
        <v>83</v>
      </c>
      <c r="BP1891" t="s">
        <v>83</v>
      </c>
      <c r="BQ1891" t="s">
        <v>83</v>
      </c>
      <c r="BR1891" t="s">
        <v>83</v>
      </c>
      <c r="BS1891" t="s">
        <v>83</v>
      </c>
      <c r="BT1891" s="3">
        <v>1</v>
      </c>
    </row>
    <row r="1892" spans="1:72" x14ac:dyDescent="0.25">
      <c r="A1892" t="s">
        <v>3906</v>
      </c>
      <c r="B1892" t="s">
        <v>3907</v>
      </c>
      <c r="C1892" t="s">
        <v>3908</v>
      </c>
      <c r="D1892" t="s">
        <v>74</v>
      </c>
      <c r="E1892" t="s">
        <v>21868</v>
      </c>
      <c r="F1892" t="s">
        <v>3909</v>
      </c>
      <c r="G1892" t="s">
        <v>4405</v>
      </c>
      <c r="H1892" t="s">
        <v>4406</v>
      </c>
      <c r="I1892" s="1">
        <v>44197</v>
      </c>
      <c r="J1892" s="1">
        <v>44926</v>
      </c>
      <c r="K1892" t="s">
        <v>78</v>
      </c>
      <c r="L1892" t="s">
        <v>79</v>
      </c>
      <c r="M1892" t="s">
        <v>80</v>
      </c>
      <c r="N1892" t="s">
        <v>4407</v>
      </c>
      <c r="O1892" t="s">
        <v>484</v>
      </c>
      <c r="P1892" t="s">
        <v>222</v>
      </c>
      <c r="Q1892" t="s">
        <v>4408</v>
      </c>
      <c r="R1892" t="s">
        <v>3915</v>
      </c>
      <c r="S1892" t="s">
        <v>150</v>
      </c>
      <c r="T1892" t="s">
        <v>87</v>
      </c>
      <c r="U1892" t="s">
        <v>88</v>
      </c>
      <c r="V1892" t="s">
        <v>89</v>
      </c>
      <c r="W1892" t="s">
        <v>78</v>
      </c>
      <c r="X1892" t="s">
        <v>120</v>
      </c>
      <c r="Y1892" t="s">
        <v>91</v>
      </c>
      <c r="Z1892" t="s">
        <v>92</v>
      </c>
      <c r="AA1892" s="1">
        <v>44566</v>
      </c>
      <c r="AB1892" s="2">
        <v>1738</v>
      </c>
      <c r="AC1892" s="2">
        <v>1796</v>
      </c>
      <c r="AD1892" s="2"/>
      <c r="AE1892" s="2"/>
      <c r="AF1892" s="2"/>
      <c r="AG1892">
        <v>0</v>
      </c>
      <c r="AH1892" s="3">
        <v>1738</v>
      </c>
      <c r="AI1892" s="3">
        <v>1796</v>
      </c>
      <c r="AJ1892" s="3">
        <v>0</v>
      </c>
      <c r="AK1892" s="3">
        <v>0</v>
      </c>
      <c r="AL1892" s="3">
        <v>0</v>
      </c>
      <c r="AM1892" t="s">
        <v>4409</v>
      </c>
      <c r="AN1892" t="s">
        <v>4176</v>
      </c>
      <c r="AO1892" t="s">
        <v>3906</v>
      </c>
      <c r="AP1892" t="s">
        <v>3907</v>
      </c>
      <c r="AQ1892" t="s">
        <v>83</v>
      </c>
      <c r="AR1892" t="s">
        <v>3918</v>
      </c>
      <c r="AS1892" t="s">
        <v>83</v>
      </c>
      <c r="AT1892" t="s">
        <v>96</v>
      </c>
      <c r="AU1892" t="s">
        <v>3919</v>
      </c>
      <c r="AV1892" t="s">
        <v>3920</v>
      </c>
      <c r="AW1892" t="s">
        <v>99</v>
      </c>
      <c r="AX1892" t="s">
        <v>100</v>
      </c>
      <c r="AY1892" t="s">
        <v>4177</v>
      </c>
      <c r="AZ1892" t="s">
        <v>83</v>
      </c>
      <c r="BA1892" t="s">
        <v>103</v>
      </c>
      <c r="BB1892" t="s">
        <v>4410</v>
      </c>
      <c r="BC1892" s="4"/>
      <c r="BD1892" t="s">
        <v>83</v>
      </c>
      <c r="BE1892" t="s">
        <v>105</v>
      </c>
      <c r="BF1892" t="s">
        <v>106</v>
      </c>
      <c r="BG1892" t="s">
        <v>107</v>
      </c>
      <c r="BH1892" t="s">
        <v>108</v>
      </c>
      <c r="BI1892" t="s">
        <v>109</v>
      </c>
      <c r="BJ1892" s="2">
        <v>0</v>
      </c>
      <c r="BK1892" t="s">
        <v>90</v>
      </c>
      <c r="BL1892" t="s">
        <v>78</v>
      </c>
      <c r="BM1892" t="s">
        <v>83</v>
      </c>
      <c r="BN1892" t="s">
        <v>83</v>
      </c>
      <c r="BO1892" t="s">
        <v>83</v>
      </c>
      <c r="BP1892" t="s">
        <v>83</v>
      </c>
      <c r="BQ1892" t="s">
        <v>83</v>
      </c>
      <c r="BR1892" t="s">
        <v>83</v>
      </c>
      <c r="BS1892" t="s">
        <v>83</v>
      </c>
      <c r="BT1892" s="3">
        <v>1</v>
      </c>
    </row>
    <row r="1893" spans="1:72" x14ac:dyDescent="0.25">
      <c r="A1893" t="s">
        <v>3906</v>
      </c>
      <c r="B1893" t="s">
        <v>3907</v>
      </c>
      <c r="C1893" t="s">
        <v>3908</v>
      </c>
      <c r="D1893" t="s">
        <v>74</v>
      </c>
      <c r="E1893" t="s">
        <v>21868</v>
      </c>
      <c r="F1893" t="s">
        <v>3909</v>
      </c>
      <c r="G1893" t="s">
        <v>4411</v>
      </c>
      <c r="H1893" t="s">
        <v>4412</v>
      </c>
      <c r="I1893" s="1">
        <v>44197</v>
      </c>
      <c r="J1893" s="1">
        <v>44926</v>
      </c>
      <c r="K1893" t="s">
        <v>78</v>
      </c>
      <c r="L1893" t="s">
        <v>79</v>
      </c>
      <c r="M1893" t="s">
        <v>80</v>
      </c>
      <c r="N1893" t="s">
        <v>4272</v>
      </c>
      <c r="O1893" t="s">
        <v>265</v>
      </c>
      <c r="P1893" t="s">
        <v>409</v>
      </c>
      <c r="Q1893" t="s">
        <v>4413</v>
      </c>
      <c r="R1893" t="s">
        <v>3915</v>
      </c>
      <c r="S1893" t="s">
        <v>150</v>
      </c>
      <c r="T1893" t="s">
        <v>87</v>
      </c>
      <c r="U1893" t="s">
        <v>88</v>
      </c>
      <c r="V1893" t="s">
        <v>89</v>
      </c>
      <c r="W1893" t="s">
        <v>78</v>
      </c>
      <c r="X1893" t="s">
        <v>120</v>
      </c>
      <c r="Y1893" t="s">
        <v>91</v>
      </c>
      <c r="Z1893" t="s">
        <v>92</v>
      </c>
      <c r="AA1893" s="1">
        <v>44197</v>
      </c>
      <c r="AB1893" s="2">
        <v>0</v>
      </c>
      <c r="AC1893" s="2">
        <v>0</v>
      </c>
      <c r="AD1893" s="2">
        <v>0</v>
      </c>
      <c r="AE1893" s="2">
        <v>0</v>
      </c>
      <c r="AF1893" s="2"/>
      <c r="AG1893">
        <v>0</v>
      </c>
      <c r="AH1893" s="3">
        <v>0</v>
      </c>
      <c r="AI1893" s="3">
        <v>0</v>
      </c>
      <c r="AJ1893" s="3">
        <v>-1549</v>
      </c>
      <c r="AK1893" s="3">
        <v>-1534</v>
      </c>
      <c r="AL1893" s="3">
        <v>0</v>
      </c>
      <c r="AM1893" t="s">
        <v>4414</v>
      </c>
      <c r="AN1893" t="s">
        <v>4176</v>
      </c>
      <c r="AO1893" t="s">
        <v>3906</v>
      </c>
      <c r="AP1893" t="s">
        <v>3907</v>
      </c>
      <c r="AQ1893" t="s">
        <v>83</v>
      </c>
      <c r="AR1893" t="s">
        <v>3918</v>
      </c>
      <c r="AS1893" t="s">
        <v>83</v>
      </c>
      <c r="AT1893" t="s">
        <v>96</v>
      </c>
      <c r="AU1893" t="s">
        <v>3919</v>
      </c>
      <c r="AV1893" t="s">
        <v>3920</v>
      </c>
      <c r="AW1893" t="s">
        <v>99</v>
      </c>
      <c r="AX1893" t="s">
        <v>100</v>
      </c>
      <c r="AY1893" t="s">
        <v>4177</v>
      </c>
      <c r="AZ1893" t="s">
        <v>83</v>
      </c>
      <c r="BA1893" t="s">
        <v>103</v>
      </c>
      <c r="BB1893" t="s">
        <v>4415</v>
      </c>
      <c r="BC1893" s="4"/>
      <c r="BD1893" t="s">
        <v>83</v>
      </c>
      <c r="BE1893" t="s">
        <v>105</v>
      </c>
      <c r="BF1893" t="s">
        <v>106</v>
      </c>
      <c r="BG1893" t="s">
        <v>107</v>
      </c>
      <c r="BH1893" t="s">
        <v>108</v>
      </c>
      <c r="BI1893" t="s">
        <v>109</v>
      </c>
      <c r="BJ1893" s="2">
        <v>0</v>
      </c>
      <c r="BK1893" t="s">
        <v>90</v>
      </c>
      <c r="BL1893" t="s">
        <v>78</v>
      </c>
      <c r="BM1893" t="s">
        <v>83</v>
      </c>
      <c r="BN1893" t="s">
        <v>83</v>
      </c>
      <c r="BO1893" t="s">
        <v>83</v>
      </c>
      <c r="BP1893" t="s">
        <v>83</v>
      </c>
      <c r="BQ1893" t="s">
        <v>83</v>
      </c>
      <c r="BR1893" t="s">
        <v>83</v>
      </c>
      <c r="BS1893" t="s">
        <v>83</v>
      </c>
      <c r="BT1893" s="3">
        <v>1</v>
      </c>
    </row>
    <row r="1894" spans="1:72" x14ac:dyDescent="0.25">
      <c r="A1894" t="s">
        <v>3906</v>
      </c>
      <c r="B1894" t="s">
        <v>3907</v>
      </c>
      <c r="C1894" t="s">
        <v>3908</v>
      </c>
      <c r="D1894" t="s">
        <v>74</v>
      </c>
      <c r="E1894" t="s">
        <v>21868</v>
      </c>
      <c r="F1894" t="s">
        <v>3909</v>
      </c>
      <c r="G1894" t="s">
        <v>4416</v>
      </c>
      <c r="H1894" t="s">
        <v>4417</v>
      </c>
      <c r="I1894" s="1">
        <v>44197</v>
      </c>
      <c r="J1894" s="1">
        <v>44926</v>
      </c>
      <c r="K1894" t="s">
        <v>78</v>
      </c>
      <c r="L1894" t="s">
        <v>79</v>
      </c>
      <c r="M1894" t="s">
        <v>80</v>
      </c>
      <c r="N1894" t="s">
        <v>4418</v>
      </c>
      <c r="O1894" t="s">
        <v>155</v>
      </c>
      <c r="P1894" t="s">
        <v>83</v>
      </c>
      <c r="Q1894" t="s">
        <v>4419</v>
      </c>
      <c r="R1894" t="s">
        <v>3915</v>
      </c>
      <c r="S1894" t="s">
        <v>83</v>
      </c>
      <c r="T1894" t="s">
        <v>87</v>
      </c>
      <c r="U1894" t="s">
        <v>354</v>
      </c>
      <c r="V1894" t="s">
        <v>355</v>
      </c>
      <c r="W1894" t="s">
        <v>90</v>
      </c>
      <c r="X1894" t="s">
        <v>83</v>
      </c>
      <c r="Y1894" t="s">
        <v>356</v>
      </c>
      <c r="Z1894" t="s">
        <v>92</v>
      </c>
      <c r="AA1894" s="1">
        <v>44409</v>
      </c>
      <c r="AB1894" s="2">
        <v>14</v>
      </c>
      <c r="AC1894" s="2">
        <v>1</v>
      </c>
      <c r="AD1894" s="2"/>
      <c r="AE1894" s="2"/>
      <c r="AF1894" s="2"/>
      <c r="AG1894">
        <v>120</v>
      </c>
      <c r="AH1894" s="3">
        <v>14</v>
      </c>
      <c r="AI1894" s="3">
        <v>1</v>
      </c>
      <c r="AJ1894" s="3">
        <v>0</v>
      </c>
      <c r="AK1894" s="3">
        <v>0</v>
      </c>
      <c r="AL1894" s="3">
        <v>0</v>
      </c>
      <c r="AM1894" t="s">
        <v>4420</v>
      </c>
      <c r="AN1894" t="s">
        <v>4421</v>
      </c>
      <c r="AO1894" t="s">
        <v>3906</v>
      </c>
      <c r="AP1894" t="s">
        <v>3907</v>
      </c>
      <c r="AQ1894" t="s">
        <v>83</v>
      </c>
      <c r="AR1894" t="s">
        <v>3918</v>
      </c>
      <c r="AS1894" t="s">
        <v>4422</v>
      </c>
      <c r="AT1894" t="s">
        <v>96</v>
      </c>
      <c r="AU1894" t="s">
        <v>3919</v>
      </c>
      <c r="AV1894" t="s">
        <v>3920</v>
      </c>
      <c r="AW1894" t="s">
        <v>99</v>
      </c>
      <c r="AX1894" t="s">
        <v>359</v>
      </c>
      <c r="AY1894" t="s">
        <v>4022</v>
      </c>
      <c r="AZ1894" t="s">
        <v>83</v>
      </c>
      <c r="BA1894" t="s">
        <v>103</v>
      </c>
      <c r="BB1894" t="s">
        <v>83</v>
      </c>
      <c r="BC1894" s="4">
        <v>44562</v>
      </c>
      <c r="BD1894" t="s">
        <v>360</v>
      </c>
      <c r="BE1894" t="s">
        <v>105</v>
      </c>
      <c r="BF1894" t="s">
        <v>106</v>
      </c>
      <c r="BG1894" t="s">
        <v>107</v>
      </c>
      <c r="BH1894" t="s">
        <v>83</v>
      </c>
      <c r="BI1894" t="s">
        <v>83</v>
      </c>
      <c r="BJ1894" s="2">
        <v>0</v>
      </c>
      <c r="BK1894" t="s">
        <v>90</v>
      </c>
      <c r="BL1894" t="s">
        <v>90</v>
      </c>
      <c r="BM1894" t="s">
        <v>83</v>
      </c>
      <c r="BN1894" t="s">
        <v>83</v>
      </c>
      <c r="BO1894" t="s">
        <v>83</v>
      </c>
      <c r="BP1894" t="s">
        <v>83</v>
      </c>
      <c r="BQ1894" t="s">
        <v>83</v>
      </c>
      <c r="BR1894" t="s">
        <v>83</v>
      </c>
      <c r="BS1894" t="s">
        <v>83</v>
      </c>
      <c r="BT1894" s="3">
        <v>1</v>
      </c>
    </row>
    <row r="1895" spans="1:72" x14ac:dyDescent="0.25">
      <c r="A1895" t="s">
        <v>3906</v>
      </c>
      <c r="B1895" t="s">
        <v>3907</v>
      </c>
      <c r="C1895" t="s">
        <v>3908</v>
      </c>
      <c r="D1895" t="s">
        <v>74</v>
      </c>
      <c r="E1895" t="s">
        <v>21868</v>
      </c>
      <c r="F1895" t="s">
        <v>3909</v>
      </c>
      <c r="G1895" t="s">
        <v>4423</v>
      </c>
      <c r="H1895" t="s">
        <v>4424</v>
      </c>
      <c r="I1895" s="1">
        <v>44197</v>
      </c>
      <c r="J1895" s="1">
        <v>44926</v>
      </c>
      <c r="K1895" t="s">
        <v>78</v>
      </c>
      <c r="L1895" t="s">
        <v>79</v>
      </c>
      <c r="M1895" t="s">
        <v>80</v>
      </c>
      <c r="N1895" t="s">
        <v>4425</v>
      </c>
      <c r="O1895" t="s">
        <v>4426</v>
      </c>
      <c r="P1895" t="s">
        <v>409</v>
      </c>
      <c r="Q1895" t="s">
        <v>4427</v>
      </c>
      <c r="R1895" t="s">
        <v>3915</v>
      </c>
      <c r="S1895" t="s">
        <v>150</v>
      </c>
      <c r="T1895" t="s">
        <v>87</v>
      </c>
      <c r="U1895" t="s">
        <v>88</v>
      </c>
      <c r="V1895" t="s">
        <v>89</v>
      </c>
      <c r="W1895" t="s">
        <v>78</v>
      </c>
      <c r="X1895" t="s">
        <v>120</v>
      </c>
      <c r="Y1895" t="s">
        <v>91</v>
      </c>
      <c r="Z1895" t="s">
        <v>92</v>
      </c>
      <c r="AA1895" s="1">
        <v>44566</v>
      </c>
      <c r="AB1895" s="2">
        <v>2573</v>
      </c>
      <c r="AC1895" s="2">
        <v>2621</v>
      </c>
      <c r="AD1895" s="2"/>
      <c r="AE1895" s="2"/>
      <c r="AF1895" s="2"/>
      <c r="AG1895">
        <v>0</v>
      </c>
      <c r="AH1895" s="3">
        <v>2573</v>
      </c>
      <c r="AI1895" s="3">
        <v>2621</v>
      </c>
      <c r="AJ1895" s="3">
        <v>0</v>
      </c>
      <c r="AK1895" s="3">
        <v>0</v>
      </c>
      <c r="AL1895" s="3">
        <v>0</v>
      </c>
      <c r="AM1895" t="s">
        <v>4428</v>
      </c>
      <c r="AN1895" t="s">
        <v>4029</v>
      </c>
      <c r="AO1895" t="s">
        <v>3906</v>
      </c>
      <c r="AP1895" t="s">
        <v>3907</v>
      </c>
      <c r="AQ1895" t="s">
        <v>83</v>
      </c>
      <c r="AR1895" t="s">
        <v>3918</v>
      </c>
      <c r="AS1895" t="s">
        <v>83</v>
      </c>
      <c r="AT1895" t="s">
        <v>96</v>
      </c>
      <c r="AU1895" t="s">
        <v>3919</v>
      </c>
      <c r="AV1895" t="s">
        <v>3920</v>
      </c>
      <c r="AW1895" t="s">
        <v>99</v>
      </c>
      <c r="AX1895" t="s">
        <v>100</v>
      </c>
      <c r="AY1895" t="s">
        <v>4030</v>
      </c>
      <c r="AZ1895" t="s">
        <v>83</v>
      </c>
      <c r="BA1895" t="s">
        <v>103</v>
      </c>
      <c r="BB1895" t="s">
        <v>4429</v>
      </c>
      <c r="BC1895" s="4"/>
      <c r="BD1895" t="s">
        <v>83</v>
      </c>
      <c r="BE1895" t="s">
        <v>105</v>
      </c>
      <c r="BF1895" t="s">
        <v>106</v>
      </c>
      <c r="BG1895" t="s">
        <v>107</v>
      </c>
      <c r="BH1895" t="s">
        <v>108</v>
      </c>
      <c r="BI1895" t="s">
        <v>109</v>
      </c>
      <c r="BJ1895" s="2">
        <v>0</v>
      </c>
      <c r="BK1895" t="s">
        <v>90</v>
      </c>
      <c r="BL1895" t="s">
        <v>90</v>
      </c>
      <c r="BM1895" t="s">
        <v>83</v>
      </c>
      <c r="BN1895" t="s">
        <v>83</v>
      </c>
      <c r="BO1895" t="s">
        <v>83</v>
      </c>
      <c r="BP1895" t="s">
        <v>83</v>
      </c>
      <c r="BQ1895" t="s">
        <v>83</v>
      </c>
      <c r="BR1895" t="s">
        <v>83</v>
      </c>
      <c r="BS1895" t="s">
        <v>83</v>
      </c>
      <c r="BT1895" s="3">
        <v>1</v>
      </c>
    </row>
    <row r="1896" spans="1:72" x14ac:dyDescent="0.25">
      <c r="A1896" t="s">
        <v>3906</v>
      </c>
      <c r="B1896" t="s">
        <v>3907</v>
      </c>
      <c r="C1896" t="s">
        <v>3908</v>
      </c>
      <c r="D1896" t="s">
        <v>74</v>
      </c>
      <c r="E1896" t="s">
        <v>21868</v>
      </c>
      <c r="F1896" t="s">
        <v>3909</v>
      </c>
      <c r="G1896" t="s">
        <v>4430</v>
      </c>
      <c r="H1896" t="s">
        <v>4431</v>
      </c>
      <c r="I1896" s="1">
        <v>44197</v>
      </c>
      <c r="J1896" s="1">
        <v>44926</v>
      </c>
      <c r="K1896" t="s">
        <v>78</v>
      </c>
      <c r="L1896" t="s">
        <v>79</v>
      </c>
      <c r="M1896" t="s">
        <v>80</v>
      </c>
      <c r="N1896" t="s">
        <v>4209</v>
      </c>
      <c r="O1896" t="s">
        <v>2100</v>
      </c>
      <c r="P1896" t="s">
        <v>83</v>
      </c>
      <c r="Q1896" t="s">
        <v>4432</v>
      </c>
      <c r="R1896" t="s">
        <v>3915</v>
      </c>
      <c r="S1896" t="s">
        <v>83</v>
      </c>
      <c r="T1896" t="s">
        <v>87</v>
      </c>
      <c r="U1896" t="s">
        <v>354</v>
      </c>
      <c r="V1896" t="s">
        <v>355</v>
      </c>
      <c r="W1896" t="s">
        <v>90</v>
      </c>
      <c r="X1896" t="s">
        <v>83</v>
      </c>
      <c r="Y1896" t="s">
        <v>356</v>
      </c>
      <c r="Z1896" t="s">
        <v>92</v>
      </c>
      <c r="AA1896" s="1">
        <v>44652</v>
      </c>
      <c r="AB1896" s="2">
        <v>32365</v>
      </c>
      <c r="AC1896" s="2">
        <v>36089</v>
      </c>
      <c r="AD1896" s="2"/>
      <c r="AE1896" s="2"/>
      <c r="AF1896" s="2"/>
      <c r="AG1896">
        <v>30</v>
      </c>
      <c r="AH1896" s="3">
        <v>31487</v>
      </c>
      <c r="AI1896" s="3">
        <v>35571</v>
      </c>
      <c r="AJ1896" s="3">
        <v>0</v>
      </c>
      <c r="AK1896" s="3">
        <v>0</v>
      </c>
      <c r="AL1896" s="3">
        <v>0</v>
      </c>
      <c r="AM1896" t="s">
        <v>4433</v>
      </c>
      <c r="AN1896" t="s">
        <v>4421</v>
      </c>
      <c r="AO1896" t="s">
        <v>3906</v>
      </c>
      <c r="AP1896" t="s">
        <v>3907</v>
      </c>
      <c r="AQ1896" t="s">
        <v>83</v>
      </c>
      <c r="AR1896" t="s">
        <v>3918</v>
      </c>
      <c r="AS1896" t="s">
        <v>83</v>
      </c>
      <c r="AT1896" t="s">
        <v>96</v>
      </c>
      <c r="AU1896" t="s">
        <v>3919</v>
      </c>
      <c r="AV1896" t="s">
        <v>3920</v>
      </c>
      <c r="AW1896" t="s">
        <v>99</v>
      </c>
      <c r="AX1896" t="s">
        <v>359</v>
      </c>
      <c r="AY1896" t="s">
        <v>83</v>
      </c>
      <c r="AZ1896" t="s">
        <v>83</v>
      </c>
      <c r="BA1896" t="s">
        <v>103</v>
      </c>
      <c r="BB1896" t="s">
        <v>83</v>
      </c>
      <c r="BC1896" s="4">
        <v>44562</v>
      </c>
      <c r="BD1896" t="s">
        <v>360</v>
      </c>
      <c r="BE1896" t="s">
        <v>105</v>
      </c>
      <c r="BF1896" t="s">
        <v>106</v>
      </c>
      <c r="BG1896" t="s">
        <v>107</v>
      </c>
      <c r="BH1896" t="s">
        <v>83</v>
      </c>
      <c r="BI1896" t="s">
        <v>83</v>
      </c>
      <c r="BJ1896" s="2">
        <v>0</v>
      </c>
      <c r="BK1896" t="s">
        <v>78</v>
      </c>
      <c r="BL1896" t="s">
        <v>90</v>
      </c>
      <c r="BM1896" t="s">
        <v>83</v>
      </c>
      <c r="BN1896" t="s">
        <v>83</v>
      </c>
      <c r="BO1896" t="s">
        <v>83</v>
      </c>
      <c r="BP1896" t="s">
        <v>83</v>
      </c>
      <c r="BQ1896" t="s">
        <v>83</v>
      </c>
      <c r="BR1896" t="s">
        <v>83</v>
      </c>
      <c r="BS1896" t="s">
        <v>83</v>
      </c>
      <c r="BT1896" s="3">
        <v>1</v>
      </c>
    </row>
    <row r="1897" spans="1:72" x14ac:dyDescent="0.25">
      <c r="A1897" t="s">
        <v>3906</v>
      </c>
      <c r="B1897" t="s">
        <v>3907</v>
      </c>
      <c r="C1897" t="s">
        <v>3908</v>
      </c>
      <c r="D1897" t="s">
        <v>74</v>
      </c>
      <c r="E1897" t="s">
        <v>21868</v>
      </c>
      <c r="F1897" t="s">
        <v>3909</v>
      </c>
      <c r="G1897" t="s">
        <v>4434</v>
      </c>
      <c r="H1897" t="s">
        <v>4435</v>
      </c>
      <c r="I1897" s="1">
        <v>44197</v>
      </c>
      <c r="J1897" s="1">
        <v>44926</v>
      </c>
      <c r="K1897" t="s">
        <v>78</v>
      </c>
      <c r="L1897" t="s">
        <v>79</v>
      </c>
      <c r="M1897" t="s">
        <v>80</v>
      </c>
      <c r="N1897" t="s">
        <v>4436</v>
      </c>
      <c r="O1897" t="s">
        <v>443</v>
      </c>
      <c r="P1897" t="s">
        <v>83</v>
      </c>
      <c r="Q1897" t="s">
        <v>4437</v>
      </c>
      <c r="R1897" t="s">
        <v>3915</v>
      </c>
      <c r="S1897" t="s">
        <v>83</v>
      </c>
      <c r="T1897" t="s">
        <v>87</v>
      </c>
      <c r="U1897" t="s">
        <v>354</v>
      </c>
      <c r="V1897" t="s">
        <v>355</v>
      </c>
      <c r="W1897" t="s">
        <v>90</v>
      </c>
      <c r="X1897" t="s">
        <v>83</v>
      </c>
      <c r="Y1897" t="s">
        <v>356</v>
      </c>
      <c r="Z1897" t="s">
        <v>92</v>
      </c>
      <c r="AA1897" s="1">
        <v>44652</v>
      </c>
      <c r="AB1897" s="2">
        <v>119802</v>
      </c>
      <c r="AC1897" s="2">
        <v>90913</v>
      </c>
      <c r="AD1897" s="2"/>
      <c r="AE1897" s="2"/>
      <c r="AF1897" s="2"/>
      <c r="AG1897">
        <v>110</v>
      </c>
      <c r="AH1897" s="3">
        <v>112131</v>
      </c>
      <c r="AI1897" s="3">
        <v>90086</v>
      </c>
      <c r="AJ1897" s="3">
        <v>0</v>
      </c>
      <c r="AK1897" s="3">
        <v>0</v>
      </c>
      <c r="AL1897" s="3">
        <v>0</v>
      </c>
      <c r="AM1897" t="s">
        <v>4438</v>
      </c>
      <c r="AN1897" t="s">
        <v>4421</v>
      </c>
      <c r="AO1897" t="s">
        <v>3906</v>
      </c>
      <c r="AP1897" t="s">
        <v>3907</v>
      </c>
      <c r="AQ1897" t="s">
        <v>83</v>
      </c>
      <c r="AR1897" t="s">
        <v>3918</v>
      </c>
      <c r="AS1897" t="s">
        <v>83</v>
      </c>
      <c r="AT1897" t="s">
        <v>96</v>
      </c>
      <c r="AU1897" t="s">
        <v>3919</v>
      </c>
      <c r="AV1897" t="s">
        <v>3920</v>
      </c>
      <c r="AW1897" t="s">
        <v>99</v>
      </c>
      <c r="AX1897" t="s">
        <v>359</v>
      </c>
      <c r="AY1897" t="s">
        <v>4022</v>
      </c>
      <c r="AZ1897" t="s">
        <v>83</v>
      </c>
      <c r="BA1897" t="s">
        <v>103</v>
      </c>
      <c r="BB1897" t="s">
        <v>83</v>
      </c>
      <c r="BC1897" s="4">
        <v>44562</v>
      </c>
      <c r="BD1897" t="s">
        <v>360</v>
      </c>
      <c r="BE1897" t="s">
        <v>105</v>
      </c>
      <c r="BF1897" t="s">
        <v>106</v>
      </c>
      <c r="BG1897" t="s">
        <v>107</v>
      </c>
      <c r="BH1897" t="s">
        <v>83</v>
      </c>
      <c r="BI1897" t="s">
        <v>83</v>
      </c>
      <c r="BJ1897" s="2">
        <v>0</v>
      </c>
      <c r="BK1897" t="s">
        <v>78</v>
      </c>
      <c r="BL1897" t="s">
        <v>90</v>
      </c>
      <c r="BM1897" t="s">
        <v>83</v>
      </c>
      <c r="BN1897" t="s">
        <v>83</v>
      </c>
      <c r="BO1897" t="s">
        <v>83</v>
      </c>
      <c r="BP1897" t="s">
        <v>83</v>
      </c>
      <c r="BQ1897" t="s">
        <v>83</v>
      </c>
      <c r="BR1897" t="s">
        <v>83</v>
      </c>
      <c r="BS1897" t="s">
        <v>83</v>
      </c>
      <c r="BT1897" s="3">
        <v>1</v>
      </c>
    </row>
    <row r="1898" spans="1:72" x14ac:dyDescent="0.25">
      <c r="A1898" t="s">
        <v>3906</v>
      </c>
      <c r="B1898" t="s">
        <v>3907</v>
      </c>
      <c r="C1898" t="s">
        <v>3908</v>
      </c>
      <c r="D1898" t="s">
        <v>74</v>
      </c>
      <c r="E1898" t="s">
        <v>21868</v>
      </c>
      <c r="F1898" t="s">
        <v>3909</v>
      </c>
      <c r="G1898" t="s">
        <v>4439</v>
      </c>
      <c r="H1898" t="s">
        <v>4440</v>
      </c>
      <c r="I1898" s="1">
        <v>44197</v>
      </c>
      <c r="J1898" s="1">
        <v>44926</v>
      </c>
      <c r="K1898" t="s">
        <v>78</v>
      </c>
      <c r="L1898" t="s">
        <v>79</v>
      </c>
      <c r="M1898" t="s">
        <v>80</v>
      </c>
      <c r="N1898" t="s">
        <v>3996</v>
      </c>
      <c r="O1898" t="s">
        <v>4441</v>
      </c>
      <c r="P1898" t="s">
        <v>83</v>
      </c>
      <c r="Q1898" t="s">
        <v>4442</v>
      </c>
      <c r="R1898" t="s">
        <v>3915</v>
      </c>
      <c r="S1898" t="s">
        <v>83</v>
      </c>
      <c r="T1898" t="s">
        <v>87</v>
      </c>
      <c r="U1898" t="s">
        <v>354</v>
      </c>
      <c r="V1898" t="s">
        <v>355</v>
      </c>
      <c r="W1898" t="s">
        <v>90</v>
      </c>
      <c r="X1898" t="s">
        <v>83</v>
      </c>
      <c r="Y1898" t="s">
        <v>356</v>
      </c>
      <c r="Z1898" t="s">
        <v>92</v>
      </c>
      <c r="AA1898" s="1">
        <v>44652</v>
      </c>
      <c r="AB1898" s="2">
        <v>33281</v>
      </c>
      <c r="AC1898" s="2">
        <v>29114</v>
      </c>
      <c r="AD1898" s="2"/>
      <c r="AE1898" s="2"/>
      <c r="AF1898" s="2"/>
      <c r="AG1898">
        <v>72</v>
      </c>
      <c r="AH1898" s="3">
        <v>33754</v>
      </c>
      <c r="AI1898" s="3">
        <v>28398</v>
      </c>
      <c r="AJ1898" s="3">
        <v>0</v>
      </c>
      <c r="AK1898" s="3">
        <v>0</v>
      </c>
      <c r="AL1898" s="3">
        <v>0</v>
      </c>
      <c r="AM1898" t="s">
        <v>4443</v>
      </c>
      <c r="AN1898" t="s">
        <v>4444</v>
      </c>
      <c r="AO1898" t="s">
        <v>3906</v>
      </c>
      <c r="AP1898" t="s">
        <v>3907</v>
      </c>
      <c r="AQ1898" t="s">
        <v>83</v>
      </c>
      <c r="AR1898" t="s">
        <v>3918</v>
      </c>
      <c r="AS1898" t="s">
        <v>83</v>
      </c>
      <c r="AT1898" t="s">
        <v>96</v>
      </c>
      <c r="AU1898" t="s">
        <v>3919</v>
      </c>
      <c r="AV1898" t="s">
        <v>3920</v>
      </c>
      <c r="AW1898" t="s">
        <v>99</v>
      </c>
      <c r="AX1898" t="s">
        <v>359</v>
      </c>
      <c r="AY1898" t="s">
        <v>3917</v>
      </c>
      <c r="AZ1898" t="s">
        <v>83</v>
      </c>
      <c r="BA1898" t="s">
        <v>103</v>
      </c>
      <c r="BB1898" t="s">
        <v>83</v>
      </c>
      <c r="BC1898" s="4">
        <v>44562</v>
      </c>
      <c r="BD1898" t="s">
        <v>360</v>
      </c>
      <c r="BE1898" t="s">
        <v>105</v>
      </c>
      <c r="BF1898" t="s">
        <v>106</v>
      </c>
      <c r="BG1898" t="s">
        <v>107</v>
      </c>
      <c r="BH1898" t="s">
        <v>83</v>
      </c>
      <c r="BI1898" t="s">
        <v>83</v>
      </c>
      <c r="BJ1898" s="2">
        <v>0</v>
      </c>
      <c r="BK1898" t="s">
        <v>90</v>
      </c>
      <c r="BL1898" t="s">
        <v>78</v>
      </c>
      <c r="BM1898" t="s">
        <v>83</v>
      </c>
      <c r="BN1898" t="s">
        <v>83</v>
      </c>
      <c r="BO1898" t="s">
        <v>83</v>
      </c>
      <c r="BP1898" t="s">
        <v>83</v>
      </c>
      <c r="BQ1898" t="s">
        <v>83</v>
      </c>
      <c r="BR1898" t="s">
        <v>83</v>
      </c>
      <c r="BS1898" t="s">
        <v>83</v>
      </c>
      <c r="BT1898" s="3">
        <v>1</v>
      </c>
    </row>
    <row r="1899" spans="1:72" x14ac:dyDescent="0.25">
      <c r="A1899" t="s">
        <v>3906</v>
      </c>
      <c r="B1899" t="s">
        <v>3907</v>
      </c>
      <c r="C1899" t="s">
        <v>3908</v>
      </c>
      <c r="D1899" t="s">
        <v>74</v>
      </c>
      <c r="E1899" t="s">
        <v>21868</v>
      </c>
      <c r="F1899" t="s">
        <v>3909</v>
      </c>
      <c r="G1899" t="s">
        <v>4445</v>
      </c>
      <c r="H1899" t="s">
        <v>4446</v>
      </c>
      <c r="I1899" s="1">
        <v>44197</v>
      </c>
      <c r="J1899" s="1">
        <v>44926</v>
      </c>
      <c r="K1899" t="s">
        <v>78</v>
      </c>
      <c r="L1899" t="s">
        <v>79</v>
      </c>
      <c r="M1899" t="s">
        <v>80</v>
      </c>
      <c r="N1899" t="s">
        <v>4447</v>
      </c>
      <c r="O1899" t="s">
        <v>133</v>
      </c>
      <c r="P1899" t="s">
        <v>83</v>
      </c>
      <c r="Q1899" t="s">
        <v>4448</v>
      </c>
      <c r="R1899" t="s">
        <v>3915</v>
      </c>
      <c r="S1899" t="s">
        <v>83</v>
      </c>
      <c r="T1899" t="s">
        <v>87</v>
      </c>
      <c r="U1899" t="s">
        <v>354</v>
      </c>
      <c r="V1899" t="s">
        <v>355</v>
      </c>
      <c r="W1899" t="s">
        <v>90</v>
      </c>
      <c r="X1899" t="s">
        <v>83</v>
      </c>
      <c r="Y1899" t="s">
        <v>356</v>
      </c>
      <c r="Z1899" t="s">
        <v>92</v>
      </c>
      <c r="AA1899" s="1">
        <v>44652</v>
      </c>
      <c r="AB1899" s="2">
        <v>37236</v>
      </c>
      <c r="AC1899" s="2">
        <v>30100</v>
      </c>
      <c r="AD1899" s="2"/>
      <c r="AE1899" s="2"/>
      <c r="AF1899" s="2"/>
      <c r="AG1899">
        <v>23</v>
      </c>
      <c r="AH1899" s="3">
        <v>30483</v>
      </c>
      <c r="AI1899" s="3">
        <v>26529</v>
      </c>
      <c r="AJ1899" s="3">
        <v>0</v>
      </c>
      <c r="AK1899" s="3">
        <v>0</v>
      </c>
      <c r="AL1899" s="3">
        <v>0</v>
      </c>
      <c r="AM1899" t="s">
        <v>4449</v>
      </c>
      <c r="AN1899" t="s">
        <v>4421</v>
      </c>
      <c r="AO1899" t="s">
        <v>3906</v>
      </c>
      <c r="AP1899" t="s">
        <v>3907</v>
      </c>
      <c r="AQ1899" t="s">
        <v>83</v>
      </c>
      <c r="AR1899" t="s">
        <v>3918</v>
      </c>
      <c r="AS1899" t="s">
        <v>83</v>
      </c>
      <c r="AT1899" t="s">
        <v>96</v>
      </c>
      <c r="AU1899" t="s">
        <v>3919</v>
      </c>
      <c r="AV1899" t="s">
        <v>3920</v>
      </c>
      <c r="AW1899" t="s">
        <v>99</v>
      </c>
      <c r="AX1899" t="s">
        <v>359</v>
      </c>
      <c r="AY1899" t="s">
        <v>4022</v>
      </c>
      <c r="AZ1899" t="s">
        <v>83</v>
      </c>
      <c r="BA1899" t="s">
        <v>103</v>
      </c>
      <c r="BB1899" t="s">
        <v>83</v>
      </c>
      <c r="BC1899" s="4">
        <v>44562</v>
      </c>
      <c r="BD1899" t="s">
        <v>360</v>
      </c>
      <c r="BE1899" t="s">
        <v>105</v>
      </c>
      <c r="BF1899" t="s">
        <v>106</v>
      </c>
      <c r="BG1899" t="s">
        <v>107</v>
      </c>
      <c r="BH1899" t="s">
        <v>83</v>
      </c>
      <c r="BI1899" t="s">
        <v>83</v>
      </c>
      <c r="BJ1899" s="2">
        <v>0</v>
      </c>
      <c r="BK1899" t="s">
        <v>78</v>
      </c>
      <c r="BL1899" t="s">
        <v>90</v>
      </c>
      <c r="BM1899" t="s">
        <v>83</v>
      </c>
      <c r="BN1899" t="s">
        <v>83</v>
      </c>
      <c r="BO1899" t="s">
        <v>83</v>
      </c>
      <c r="BP1899" t="s">
        <v>83</v>
      </c>
      <c r="BQ1899" t="s">
        <v>83</v>
      </c>
      <c r="BR1899" t="s">
        <v>83</v>
      </c>
      <c r="BS1899" t="s">
        <v>83</v>
      </c>
      <c r="BT1899" s="3">
        <v>1</v>
      </c>
    </row>
    <row r="1900" spans="1:72" x14ac:dyDescent="0.25">
      <c r="A1900" t="s">
        <v>3906</v>
      </c>
      <c r="B1900" t="s">
        <v>3907</v>
      </c>
      <c r="C1900" t="s">
        <v>3908</v>
      </c>
      <c r="D1900" t="s">
        <v>74</v>
      </c>
      <c r="E1900" t="s">
        <v>21868</v>
      </c>
      <c r="F1900" t="s">
        <v>3909</v>
      </c>
      <c r="G1900" t="s">
        <v>4450</v>
      </c>
      <c r="H1900" t="s">
        <v>4451</v>
      </c>
      <c r="I1900" s="1">
        <v>44197</v>
      </c>
      <c r="J1900" s="1">
        <v>44926</v>
      </c>
      <c r="K1900" t="s">
        <v>78</v>
      </c>
      <c r="L1900" t="s">
        <v>79</v>
      </c>
      <c r="M1900" t="s">
        <v>80</v>
      </c>
      <c r="N1900" t="s">
        <v>1704</v>
      </c>
      <c r="O1900" t="s">
        <v>155</v>
      </c>
      <c r="P1900" t="s">
        <v>83</v>
      </c>
      <c r="Q1900" t="s">
        <v>4452</v>
      </c>
      <c r="R1900" t="s">
        <v>3915</v>
      </c>
      <c r="S1900" t="s">
        <v>83</v>
      </c>
      <c r="T1900" t="s">
        <v>87</v>
      </c>
      <c r="U1900" t="s">
        <v>354</v>
      </c>
      <c r="V1900" t="s">
        <v>355</v>
      </c>
      <c r="W1900" t="s">
        <v>90</v>
      </c>
      <c r="X1900" t="s">
        <v>83</v>
      </c>
      <c r="Y1900" t="s">
        <v>356</v>
      </c>
      <c r="Z1900" t="s">
        <v>92</v>
      </c>
      <c r="AA1900" s="1">
        <v>44652</v>
      </c>
      <c r="AB1900" s="2">
        <v>267877</v>
      </c>
      <c r="AC1900" s="2">
        <v>217519</v>
      </c>
      <c r="AD1900" s="2">
        <v>2487</v>
      </c>
      <c r="AE1900" s="2">
        <v>185</v>
      </c>
      <c r="AF1900" s="2"/>
      <c r="AG1900">
        <v>177</v>
      </c>
      <c r="AH1900" s="3">
        <v>265568</v>
      </c>
      <c r="AI1900" s="3">
        <v>218320</v>
      </c>
      <c r="AJ1900" s="3">
        <v>-2466</v>
      </c>
      <c r="AK1900" s="3">
        <v>-182</v>
      </c>
      <c r="AL1900" s="3">
        <v>0</v>
      </c>
      <c r="AM1900" t="s">
        <v>4453</v>
      </c>
      <c r="AN1900" t="s">
        <v>4421</v>
      </c>
      <c r="AO1900" t="s">
        <v>3906</v>
      </c>
      <c r="AP1900" t="s">
        <v>3907</v>
      </c>
      <c r="AQ1900" t="s">
        <v>83</v>
      </c>
      <c r="AR1900" t="s">
        <v>3918</v>
      </c>
      <c r="AS1900" t="s">
        <v>83</v>
      </c>
      <c r="AT1900" t="s">
        <v>96</v>
      </c>
      <c r="AU1900" t="s">
        <v>3919</v>
      </c>
      <c r="AV1900" t="s">
        <v>3920</v>
      </c>
      <c r="AW1900" t="s">
        <v>99</v>
      </c>
      <c r="AX1900" t="s">
        <v>359</v>
      </c>
      <c r="AY1900" t="s">
        <v>4022</v>
      </c>
      <c r="AZ1900" t="s">
        <v>83</v>
      </c>
      <c r="BA1900" t="s">
        <v>103</v>
      </c>
      <c r="BB1900" t="s">
        <v>83</v>
      </c>
      <c r="BC1900" s="4">
        <v>44562</v>
      </c>
      <c r="BD1900" t="s">
        <v>360</v>
      </c>
      <c r="BE1900" t="s">
        <v>105</v>
      </c>
      <c r="BF1900" t="s">
        <v>106</v>
      </c>
      <c r="BG1900" t="s">
        <v>107</v>
      </c>
      <c r="BH1900" t="s">
        <v>83</v>
      </c>
      <c r="BI1900" t="s">
        <v>83</v>
      </c>
      <c r="BJ1900" s="2">
        <v>0</v>
      </c>
      <c r="BK1900" t="s">
        <v>78</v>
      </c>
      <c r="BL1900" t="s">
        <v>90</v>
      </c>
      <c r="BM1900" t="s">
        <v>83</v>
      </c>
      <c r="BN1900" t="s">
        <v>83</v>
      </c>
      <c r="BO1900" t="s">
        <v>83</v>
      </c>
      <c r="BP1900" t="s">
        <v>83</v>
      </c>
      <c r="BQ1900" t="s">
        <v>83</v>
      </c>
      <c r="BR1900" t="s">
        <v>83</v>
      </c>
      <c r="BS1900" t="s">
        <v>83</v>
      </c>
      <c r="BT1900" s="3">
        <v>1</v>
      </c>
    </row>
    <row r="1901" spans="1:72" x14ac:dyDescent="0.25">
      <c r="A1901" t="s">
        <v>3906</v>
      </c>
      <c r="B1901" t="s">
        <v>3907</v>
      </c>
      <c r="C1901" t="s">
        <v>3908</v>
      </c>
      <c r="D1901" t="s">
        <v>74</v>
      </c>
      <c r="E1901" t="s">
        <v>21868</v>
      </c>
      <c r="F1901" t="s">
        <v>3909</v>
      </c>
      <c r="G1901" t="s">
        <v>4454</v>
      </c>
      <c r="H1901" t="s">
        <v>4455</v>
      </c>
      <c r="I1901" s="1">
        <v>44197</v>
      </c>
      <c r="J1901" s="1">
        <v>44926</v>
      </c>
      <c r="K1901" t="s">
        <v>78</v>
      </c>
      <c r="L1901" t="s">
        <v>79</v>
      </c>
      <c r="M1901" t="s">
        <v>80</v>
      </c>
      <c r="N1901" t="s">
        <v>1704</v>
      </c>
      <c r="O1901" t="s">
        <v>147</v>
      </c>
      <c r="P1901" t="s">
        <v>83</v>
      </c>
      <c r="Q1901" t="s">
        <v>4452</v>
      </c>
      <c r="R1901" t="s">
        <v>3915</v>
      </c>
      <c r="S1901" t="s">
        <v>83</v>
      </c>
      <c r="T1901" t="s">
        <v>87</v>
      </c>
      <c r="U1901" t="s">
        <v>354</v>
      </c>
      <c r="V1901" t="s">
        <v>355</v>
      </c>
      <c r="W1901" t="s">
        <v>90</v>
      </c>
      <c r="X1901" t="s">
        <v>83</v>
      </c>
      <c r="Y1901" t="s">
        <v>356</v>
      </c>
      <c r="Z1901" t="s">
        <v>92</v>
      </c>
      <c r="AA1901" s="1">
        <v>44652</v>
      </c>
      <c r="AB1901" s="2">
        <v>143988</v>
      </c>
      <c r="AC1901" s="2">
        <v>128509</v>
      </c>
      <c r="AD1901" s="2"/>
      <c r="AE1901" s="2"/>
      <c r="AF1901" s="2"/>
      <c r="AG1901">
        <v>82</v>
      </c>
      <c r="AH1901" s="3">
        <v>143234</v>
      </c>
      <c r="AI1901" s="3">
        <v>129892</v>
      </c>
      <c r="AJ1901" s="3">
        <v>0</v>
      </c>
      <c r="AK1901" s="3">
        <v>0</v>
      </c>
      <c r="AL1901" s="3">
        <v>0</v>
      </c>
      <c r="AM1901" t="s">
        <v>4456</v>
      </c>
      <c r="AN1901" t="s">
        <v>4421</v>
      </c>
      <c r="AO1901" t="s">
        <v>3906</v>
      </c>
      <c r="AP1901" t="s">
        <v>3907</v>
      </c>
      <c r="AQ1901" t="s">
        <v>83</v>
      </c>
      <c r="AR1901" t="s">
        <v>3918</v>
      </c>
      <c r="AS1901" t="s">
        <v>83</v>
      </c>
      <c r="AT1901" t="s">
        <v>96</v>
      </c>
      <c r="AU1901" t="s">
        <v>3919</v>
      </c>
      <c r="AV1901" t="s">
        <v>3920</v>
      </c>
      <c r="AW1901" t="s">
        <v>99</v>
      </c>
      <c r="AX1901" t="s">
        <v>359</v>
      </c>
      <c r="AY1901" t="s">
        <v>3954</v>
      </c>
      <c r="AZ1901" t="s">
        <v>4457</v>
      </c>
      <c r="BA1901" t="s">
        <v>103</v>
      </c>
      <c r="BB1901" t="s">
        <v>83</v>
      </c>
      <c r="BC1901" s="4">
        <v>44562</v>
      </c>
      <c r="BD1901" t="s">
        <v>360</v>
      </c>
      <c r="BE1901" t="s">
        <v>105</v>
      </c>
      <c r="BF1901" t="s">
        <v>106</v>
      </c>
      <c r="BG1901" t="s">
        <v>107</v>
      </c>
      <c r="BH1901" t="s">
        <v>83</v>
      </c>
      <c r="BI1901" t="s">
        <v>83</v>
      </c>
      <c r="BJ1901" s="2">
        <v>0</v>
      </c>
      <c r="BK1901" t="s">
        <v>78</v>
      </c>
      <c r="BL1901" t="s">
        <v>90</v>
      </c>
      <c r="BM1901" t="s">
        <v>83</v>
      </c>
      <c r="BN1901" t="s">
        <v>83</v>
      </c>
      <c r="BO1901" t="s">
        <v>83</v>
      </c>
      <c r="BP1901" t="s">
        <v>83</v>
      </c>
      <c r="BQ1901" t="s">
        <v>83</v>
      </c>
      <c r="BR1901" t="s">
        <v>83</v>
      </c>
      <c r="BS1901" t="s">
        <v>83</v>
      </c>
      <c r="BT1901" s="3">
        <v>1</v>
      </c>
    </row>
    <row r="1902" spans="1:72" x14ac:dyDescent="0.25">
      <c r="A1902" t="s">
        <v>3906</v>
      </c>
      <c r="B1902" t="s">
        <v>3907</v>
      </c>
      <c r="C1902" t="s">
        <v>3908</v>
      </c>
      <c r="D1902" t="s">
        <v>74</v>
      </c>
      <c r="E1902" t="s">
        <v>21868</v>
      </c>
      <c r="F1902" t="s">
        <v>3909</v>
      </c>
      <c r="G1902" t="s">
        <v>4458</v>
      </c>
      <c r="H1902" t="s">
        <v>4459</v>
      </c>
      <c r="I1902" s="1">
        <v>44197</v>
      </c>
      <c r="J1902" s="1">
        <v>44926</v>
      </c>
      <c r="K1902" t="s">
        <v>78</v>
      </c>
      <c r="L1902" t="s">
        <v>79</v>
      </c>
      <c r="M1902" t="s">
        <v>80</v>
      </c>
      <c r="N1902" t="s">
        <v>2201</v>
      </c>
      <c r="O1902" t="s">
        <v>147</v>
      </c>
      <c r="P1902" t="s">
        <v>156</v>
      </c>
      <c r="Q1902" t="s">
        <v>3986</v>
      </c>
      <c r="R1902" t="s">
        <v>3915</v>
      </c>
      <c r="S1902" t="s">
        <v>150</v>
      </c>
      <c r="T1902" t="s">
        <v>87</v>
      </c>
      <c r="U1902" t="s">
        <v>88</v>
      </c>
      <c r="V1902" t="s">
        <v>89</v>
      </c>
      <c r="W1902" t="s">
        <v>78</v>
      </c>
      <c r="X1902" t="s">
        <v>120</v>
      </c>
      <c r="Y1902" t="s">
        <v>91</v>
      </c>
      <c r="Z1902" t="s">
        <v>92</v>
      </c>
      <c r="AA1902" s="1">
        <v>44567</v>
      </c>
      <c r="AB1902" s="2">
        <v>97</v>
      </c>
      <c r="AC1902" s="2">
        <v>89</v>
      </c>
      <c r="AD1902" s="2"/>
      <c r="AE1902" s="2"/>
      <c r="AF1902" s="2"/>
      <c r="AG1902">
        <v>0</v>
      </c>
      <c r="AH1902" s="3">
        <v>97</v>
      </c>
      <c r="AI1902" s="3">
        <v>89</v>
      </c>
      <c r="AJ1902" s="3">
        <v>0</v>
      </c>
      <c r="AK1902" s="3">
        <v>0</v>
      </c>
      <c r="AL1902" s="3">
        <v>0</v>
      </c>
      <c r="AM1902" t="s">
        <v>4460</v>
      </c>
      <c r="AN1902" t="s">
        <v>4276</v>
      </c>
      <c r="AO1902" t="s">
        <v>3906</v>
      </c>
      <c r="AP1902" t="s">
        <v>3907</v>
      </c>
      <c r="AQ1902" t="s">
        <v>83</v>
      </c>
      <c r="AR1902" t="s">
        <v>3918</v>
      </c>
      <c r="AS1902" t="s">
        <v>83</v>
      </c>
      <c r="AT1902" t="s">
        <v>96</v>
      </c>
      <c r="AU1902" t="s">
        <v>3919</v>
      </c>
      <c r="AV1902" t="s">
        <v>3920</v>
      </c>
      <c r="AW1902" t="s">
        <v>99</v>
      </c>
      <c r="AX1902" t="s">
        <v>100</v>
      </c>
      <c r="AY1902" t="s">
        <v>3917</v>
      </c>
      <c r="AZ1902" t="s">
        <v>83</v>
      </c>
      <c r="BA1902" t="s">
        <v>103</v>
      </c>
      <c r="BB1902" t="s">
        <v>4461</v>
      </c>
      <c r="BC1902" s="4"/>
      <c r="BD1902" t="s">
        <v>83</v>
      </c>
      <c r="BE1902" t="s">
        <v>105</v>
      </c>
      <c r="BF1902" t="s">
        <v>106</v>
      </c>
      <c r="BG1902" t="s">
        <v>107</v>
      </c>
      <c r="BH1902" t="s">
        <v>108</v>
      </c>
      <c r="BI1902" t="s">
        <v>109</v>
      </c>
      <c r="BJ1902" s="2">
        <v>0</v>
      </c>
      <c r="BK1902" t="s">
        <v>90</v>
      </c>
      <c r="BL1902" t="s">
        <v>78</v>
      </c>
      <c r="BM1902" t="s">
        <v>83</v>
      </c>
      <c r="BN1902" t="s">
        <v>83</v>
      </c>
      <c r="BO1902" t="s">
        <v>83</v>
      </c>
      <c r="BP1902" t="s">
        <v>83</v>
      </c>
      <c r="BQ1902" t="s">
        <v>83</v>
      </c>
      <c r="BR1902" t="s">
        <v>83</v>
      </c>
      <c r="BS1902" t="s">
        <v>83</v>
      </c>
      <c r="BT1902" s="3">
        <v>1</v>
      </c>
    </row>
    <row r="1903" spans="1:72" x14ac:dyDescent="0.25">
      <c r="A1903" t="s">
        <v>3906</v>
      </c>
      <c r="B1903" t="s">
        <v>3907</v>
      </c>
      <c r="C1903" t="s">
        <v>3908</v>
      </c>
      <c r="D1903" t="s">
        <v>74</v>
      </c>
      <c r="E1903" t="s">
        <v>21868</v>
      </c>
      <c r="F1903" t="s">
        <v>3909</v>
      </c>
      <c r="G1903" t="s">
        <v>4462</v>
      </c>
      <c r="H1903" t="s">
        <v>4463</v>
      </c>
      <c r="I1903" s="1">
        <v>44197</v>
      </c>
      <c r="J1903" s="1">
        <v>44926</v>
      </c>
      <c r="K1903" t="s">
        <v>78</v>
      </c>
      <c r="L1903" t="s">
        <v>79</v>
      </c>
      <c r="M1903" t="s">
        <v>80</v>
      </c>
      <c r="N1903" t="s">
        <v>2201</v>
      </c>
      <c r="O1903" t="s">
        <v>720</v>
      </c>
      <c r="P1903" t="s">
        <v>235</v>
      </c>
      <c r="Q1903" t="s">
        <v>3986</v>
      </c>
      <c r="R1903" t="s">
        <v>3915</v>
      </c>
      <c r="S1903" t="s">
        <v>150</v>
      </c>
      <c r="T1903" t="s">
        <v>87</v>
      </c>
      <c r="U1903" t="s">
        <v>88</v>
      </c>
      <c r="V1903" t="s">
        <v>89</v>
      </c>
      <c r="W1903" t="s">
        <v>78</v>
      </c>
      <c r="X1903" t="s">
        <v>120</v>
      </c>
      <c r="Y1903" t="s">
        <v>91</v>
      </c>
      <c r="Z1903" t="s">
        <v>92</v>
      </c>
      <c r="AA1903" s="1">
        <v>44567</v>
      </c>
      <c r="AB1903" s="2">
        <v>871</v>
      </c>
      <c r="AC1903" s="2">
        <v>925</v>
      </c>
      <c r="AD1903" s="2"/>
      <c r="AE1903" s="2"/>
      <c r="AF1903" s="2"/>
      <c r="AG1903">
        <v>0</v>
      </c>
      <c r="AH1903" s="3">
        <v>871</v>
      </c>
      <c r="AI1903" s="3">
        <v>925</v>
      </c>
      <c r="AJ1903" s="3">
        <v>0</v>
      </c>
      <c r="AK1903" s="3">
        <v>0</v>
      </c>
      <c r="AL1903" s="3">
        <v>0</v>
      </c>
      <c r="AM1903" t="s">
        <v>4464</v>
      </c>
      <c r="AN1903" t="s">
        <v>4276</v>
      </c>
      <c r="AO1903" t="s">
        <v>3906</v>
      </c>
      <c r="AP1903" t="s">
        <v>3907</v>
      </c>
      <c r="AQ1903" t="s">
        <v>83</v>
      </c>
      <c r="AR1903" t="s">
        <v>3918</v>
      </c>
      <c r="AS1903" t="s">
        <v>83</v>
      </c>
      <c r="AT1903" t="s">
        <v>96</v>
      </c>
      <c r="AU1903" t="s">
        <v>3919</v>
      </c>
      <c r="AV1903" t="s">
        <v>3920</v>
      </c>
      <c r="AW1903" t="s">
        <v>99</v>
      </c>
      <c r="AX1903" t="s">
        <v>100</v>
      </c>
      <c r="AY1903" t="s">
        <v>3917</v>
      </c>
      <c r="AZ1903" t="s">
        <v>83</v>
      </c>
      <c r="BA1903" t="s">
        <v>103</v>
      </c>
      <c r="BB1903" t="s">
        <v>4465</v>
      </c>
      <c r="BC1903" s="4"/>
      <c r="BD1903" t="s">
        <v>83</v>
      </c>
      <c r="BE1903" t="s">
        <v>105</v>
      </c>
      <c r="BF1903" t="s">
        <v>106</v>
      </c>
      <c r="BG1903" t="s">
        <v>107</v>
      </c>
      <c r="BH1903" t="s">
        <v>108</v>
      </c>
      <c r="BI1903" t="s">
        <v>109</v>
      </c>
      <c r="BJ1903" s="2">
        <v>0</v>
      </c>
      <c r="BK1903" t="s">
        <v>90</v>
      </c>
      <c r="BL1903" t="s">
        <v>78</v>
      </c>
      <c r="BM1903" t="s">
        <v>83</v>
      </c>
      <c r="BN1903" t="s">
        <v>83</v>
      </c>
      <c r="BO1903" t="s">
        <v>83</v>
      </c>
      <c r="BP1903" t="s">
        <v>83</v>
      </c>
      <c r="BQ1903" t="s">
        <v>83</v>
      </c>
      <c r="BR1903" t="s">
        <v>83</v>
      </c>
      <c r="BS1903" t="s">
        <v>83</v>
      </c>
      <c r="BT1903" s="3">
        <v>1</v>
      </c>
    </row>
    <row r="1904" spans="1:72" x14ac:dyDescent="0.25">
      <c r="A1904" t="s">
        <v>3906</v>
      </c>
      <c r="B1904" t="s">
        <v>3907</v>
      </c>
      <c r="C1904" t="s">
        <v>3908</v>
      </c>
      <c r="D1904" t="s">
        <v>74</v>
      </c>
      <c r="E1904" t="s">
        <v>21868</v>
      </c>
      <c r="F1904" t="s">
        <v>3909</v>
      </c>
      <c r="G1904" t="s">
        <v>4466</v>
      </c>
      <c r="H1904" t="s">
        <v>4467</v>
      </c>
      <c r="I1904" s="1">
        <v>44197</v>
      </c>
      <c r="J1904" s="1">
        <v>44539</v>
      </c>
      <c r="K1904" t="s">
        <v>90</v>
      </c>
      <c r="L1904" t="s">
        <v>373</v>
      </c>
      <c r="M1904" t="s">
        <v>80</v>
      </c>
      <c r="N1904" t="s">
        <v>4468</v>
      </c>
      <c r="O1904" t="s">
        <v>168</v>
      </c>
      <c r="P1904" t="s">
        <v>235</v>
      </c>
      <c r="Q1904" t="s">
        <v>4469</v>
      </c>
      <c r="R1904" t="s">
        <v>4044</v>
      </c>
      <c r="S1904" t="s">
        <v>119</v>
      </c>
      <c r="T1904" t="s">
        <v>87</v>
      </c>
      <c r="U1904" t="s">
        <v>88</v>
      </c>
      <c r="V1904" t="s">
        <v>89</v>
      </c>
      <c r="W1904" t="s">
        <v>78</v>
      </c>
      <c r="X1904" t="s">
        <v>120</v>
      </c>
      <c r="Y1904" t="s">
        <v>91</v>
      </c>
      <c r="Z1904" t="s">
        <v>92</v>
      </c>
      <c r="AA1904" s="1">
        <v>44216</v>
      </c>
      <c r="AB1904" s="2">
        <v>3962</v>
      </c>
      <c r="AC1904" s="2">
        <v>3502</v>
      </c>
      <c r="AD1904" s="2"/>
      <c r="AE1904" s="2"/>
      <c r="AF1904" s="2"/>
      <c r="AG1904">
        <v>0</v>
      </c>
      <c r="AH1904" s="3">
        <v>3179</v>
      </c>
      <c r="AI1904" s="3">
        <v>1549</v>
      </c>
      <c r="AJ1904" s="3">
        <v>0</v>
      </c>
      <c r="AK1904" s="3">
        <v>0</v>
      </c>
      <c r="AL1904" s="3">
        <v>0</v>
      </c>
      <c r="AM1904" t="s">
        <v>4470</v>
      </c>
      <c r="AN1904" t="s">
        <v>3940</v>
      </c>
      <c r="AO1904" t="s">
        <v>3906</v>
      </c>
      <c r="AP1904" t="s">
        <v>3907</v>
      </c>
      <c r="AQ1904" t="s">
        <v>83</v>
      </c>
      <c r="AR1904" t="s">
        <v>3918</v>
      </c>
      <c r="AS1904" t="s">
        <v>83</v>
      </c>
      <c r="AT1904" t="s">
        <v>96</v>
      </c>
      <c r="AU1904" t="s">
        <v>3919</v>
      </c>
      <c r="AV1904" t="s">
        <v>3920</v>
      </c>
      <c r="AW1904" t="s">
        <v>99</v>
      </c>
      <c r="AX1904" t="s">
        <v>100</v>
      </c>
      <c r="AY1904" t="s">
        <v>4022</v>
      </c>
      <c r="AZ1904" t="s">
        <v>83</v>
      </c>
      <c r="BA1904" t="s">
        <v>103</v>
      </c>
      <c r="BB1904" t="s">
        <v>4471</v>
      </c>
      <c r="BC1904" s="4"/>
      <c r="BD1904" t="s">
        <v>83</v>
      </c>
      <c r="BE1904" t="s">
        <v>105</v>
      </c>
      <c r="BF1904" t="s">
        <v>106</v>
      </c>
      <c r="BG1904" t="s">
        <v>107</v>
      </c>
      <c r="BH1904" t="s">
        <v>509</v>
      </c>
      <c r="BI1904" t="s">
        <v>510</v>
      </c>
      <c r="BJ1904" s="2">
        <v>0</v>
      </c>
      <c r="BK1904" t="s">
        <v>78</v>
      </c>
      <c r="BL1904" t="s">
        <v>90</v>
      </c>
      <c r="BM1904" t="s">
        <v>83</v>
      </c>
      <c r="BN1904" t="s">
        <v>83</v>
      </c>
      <c r="BO1904" t="s">
        <v>83</v>
      </c>
      <c r="BP1904" t="s">
        <v>83</v>
      </c>
      <c r="BQ1904" t="s">
        <v>83</v>
      </c>
      <c r="BR1904" t="s">
        <v>83</v>
      </c>
      <c r="BS1904" t="s">
        <v>83</v>
      </c>
      <c r="BT1904" s="3">
        <v>1</v>
      </c>
    </row>
    <row r="1905" spans="1:72" x14ac:dyDescent="0.25">
      <c r="A1905" t="s">
        <v>3906</v>
      </c>
      <c r="B1905" t="s">
        <v>3907</v>
      </c>
      <c r="C1905" t="s">
        <v>3908</v>
      </c>
      <c r="D1905" t="s">
        <v>74</v>
      </c>
      <c r="E1905" t="s">
        <v>21868</v>
      </c>
      <c r="F1905" t="s">
        <v>3909</v>
      </c>
      <c r="G1905" t="s">
        <v>4472</v>
      </c>
      <c r="H1905" t="s">
        <v>4473</v>
      </c>
      <c r="I1905" s="1">
        <v>44197</v>
      </c>
      <c r="J1905" s="1">
        <v>44926</v>
      </c>
      <c r="K1905" t="s">
        <v>78</v>
      </c>
      <c r="L1905" t="s">
        <v>79</v>
      </c>
      <c r="M1905" t="s">
        <v>80</v>
      </c>
      <c r="N1905" t="s">
        <v>4474</v>
      </c>
      <c r="O1905" t="s">
        <v>4475</v>
      </c>
      <c r="P1905" t="s">
        <v>222</v>
      </c>
      <c r="Q1905" t="s">
        <v>4476</v>
      </c>
      <c r="R1905" t="s">
        <v>3915</v>
      </c>
      <c r="S1905" t="s">
        <v>150</v>
      </c>
      <c r="T1905" t="s">
        <v>87</v>
      </c>
      <c r="U1905" t="s">
        <v>88</v>
      </c>
      <c r="V1905" t="s">
        <v>89</v>
      </c>
      <c r="W1905" t="s">
        <v>78</v>
      </c>
      <c r="X1905" t="s">
        <v>120</v>
      </c>
      <c r="Y1905" t="s">
        <v>91</v>
      </c>
      <c r="Z1905" t="s">
        <v>92</v>
      </c>
      <c r="AA1905" s="1">
        <v>44567</v>
      </c>
      <c r="AB1905" s="2">
        <v>3064</v>
      </c>
      <c r="AC1905" s="2">
        <v>1347</v>
      </c>
      <c r="AD1905" s="2"/>
      <c r="AE1905" s="2"/>
      <c r="AF1905" s="2"/>
      <c r="AG1905">
        <v>0</v>
      </c>
      <c r="AH1905" s="3">
        <v>3064</v>
      </c>
      <c r="AI1905" s="3">
        <v>1347</v>
      </c>
      <c r="AJ1905" s="3">
        <v>0</v>
      </c>
      <c r="AK1905" s="3">
        <v>0</v>
      </c>
      <c r="AL1905" s="3">
        <v>0</v>
      </c>
      <c r="AM1905" t="s">
        <v>4477</v>
      </c>
      <c r="AN1905" t="s">
        <v>4276</v>
      </c>
      <c r="AO1905" t="s">
        <v>3906</v>
      </c>
      <c r="AP1905" t="s">
        <v>3907</v>
      </c>
      <c r="AQ1905" t="s">
        <v>83</v>
      </c>
      <c r="AR1905" t="s">
        <v>3918</v>
      </c>
      <c r="AS1905" t="s">
        <v>83</v>
      </c>
      <c r="AT1905" t="s">
        <v>96</v>
      </c>
      <c r="AU1905" t="s">
        <v>3919</v>
      </c>
      <c r="AV1905" t="s">
        <v>3920</v>
      </c>
      <c r="AW1905" t="s">
        <v>99</v>
      </c>
      <c r="AX1905" t="s">
        <v>100</v>
      </c>
      <c r="AY1905" t="s">
        <v>3917</v>
      </c>
      <c r="AZ1905" t="s">
        <v>83</v>
      </c>
      <c r="BA1905" t="s">
        <v>103</v>
      </c>
      <c r="BB1905" t="s">
        <v>4478</v>
      </c>
      <c r="BC1905" s="4"/>
      <c r="BD1905" t="s">
        <v>83</v>
      </c>
      <c r="BE1905" t="s">
        <v>105</v>
      </c>
      <c r="BF1905" t="s">
        <v>106</v>
      </c>
      <c r="BG1905" t="s">
        <v>107</v>
      </c>
      <c r="BH1905" t="s">
        <v>108</v>
      </c>
      <c r="BI1905" t="s">
        <v>109</v>
      </c>
      <c r="BJ1905" s="2">
        <v>0</v>
      </c>
      <c r="BK1905" t="s">
        <v>90</v>
      </c>
      <c r="BL1905" t="s">
        <v>78</v>
      </c>
      <c r="BM1905" t="s">
        <v>83</v>
      </c>
      <c r="BN1905" t="s">
        <v>83</v>
      </c>
      <c r="BO1905" t="s">
        <v>83</v>
      </c>
      <c r="BP1905" t="s">
        <v>83</v>
      </c>
      <c r="BQ1905" t="s">
        <v>83</v>
      </c>
      <c r="BR1905" t="s">
        <v>83</v>
      </c>
      <c r="BS1905" t="s">
        <v>83</v>
      </c>
      <c r="BT1905" s="3">
        <v>1</v>
      </c>
    </row>
    <row r="1906" spans="1:72" x14ac:dyDescent="0.25">
      <c r="A1906" t="s">
        <v>3906</v>
      </c>
      <c r="B1906" t="s">
        <v>3907</v>
      </c>
      <c r="C1906" t="s">
        <v>3908</v>
      </c>
      <c r="D1906" t="s">
        <v>74</v>
      </c>
      <c r="E1906" t="s">
        <v>21868</v>
      </c>
      <c r="F1906" t="s">
        <v>3909</v>
      </c>
      <c r="G1906" t="s">
        <v>4479</v>
      </c>
      <c r="H1906" t="s">
        <v>4480</v>
      </c>
      <c r="I1906" s="1">
        <v>44197</v>
      </c>
      <c r="J1906" s="1">
        <v>44926</v>
      </c>
      <c r="K1906" t="s">
        <v>78</v>
      </c>
      <c r="L1906" t="s">
        <v>79</v>
      </c>
      <c r="M1906" t="s">
        <v>80</v>
      </c>
      <c r="N1906" t="s">
        <v>4481</v>
      </c>
      <c r="O1906" t="s">
        <v>477</v>
      </c>
      <c r="P1906" t="s">
        <v>420</v>
      </c>
      <c r="Q1906" t="s">
        <v>4482</v>
      </c>
      <c r="R1906" t="s">
        <v>3915</v>
      </c>
      <c r="S1906" t="s">
        <v>119</v>
      </c>
      <c r="T1906" t="s">
        <v>87</v>
      </c>
      <c r="U1906" t="s">
        <v>88</v>
      </c>
      <c r="V1906" t="s">
        <v>89</v>
      </c>
      <c r="W1906" t="s">
        <v>78</v>
      </c>
      <c r="X1906" t="s">
        <v>120</v>
      </c>
      <c r="Y1906" t="s">
        <v>91</v>
      </c>
      <c r="Z1906" t="s">
        <v>92</v>
      </c>
      <c r="AA1906" s="1">
        <v>44566</v>
      </c>
      <c r="AB1906" s="2">
        <v>10098</v>
      </c>
      <c r="AC1906" s="2">
        <v>8922</v>
      </c>
      <c r="AD1906" s="2"/>
      <c r="AE1906" s="2"/>
      <c r="AF1906" s="2"/>
      <c r="AG1906">
        <v>0</v>
      </c>
      <c r="AH1906" s="3">
        <v>10098</v>
      </c>
      <c r="AI1906" s="3">
        <v>8922</v>
      </c>
      <c r="AJ1906" s="3">
        <v>0</v>
      </c>
      <c r="AK1906" s="3">
        <v>0</v>
      </c>
      <c r="AL1906" s="3">
        <v>0</v>
      </c>
      <c r="AM1906" t="s">
        <v>4483</v>
      </c>
      <c r="AN1906" t="s">
        <v>4276</v>
      </c>
      <c r="AO1906" t="s">
        <v>3906</v>
      </c>
      <c r="AP1906" t="s">
        <v>3907</v>
      </c>
      <c r="AQ1906" t="s">
        <v>83</v>
      </c>
      <c r="AR1906" t="s">
        <v>3918</v>
      </c>
      <c r="AS1906" t="s">
        <v>83</v>
      </c>
      <c r="AT1906" t="s">
        <v>96</v>
      </c>
      <c r="AU1906" t="s">
        <v>3919</v>
      </c>
      <c r="AV1906" t="s">
        <v>3920</v>
      </c>
      <c r="AW1906" t="s">
        <v>99</v>
      </c>
      <c r="AX1906" t="s">
        <v>100</v>
      </c>
      <c r="AY1906" t="s">
        <v>3917</v>
      </c>
      <c r="AZ1906" t="s">
        <v>83</v>
      </c>
      <c r="BA1906" t="s">
        <v>103</v>
      </c>
      <c r="BB1906" t="s">
        <v>4484</v>
      </c>
      <c r="BC1906" s="4"/>
      <c r="BD1906" t="s">
        <v>83</v>
      </c>
      <c r="BE1906" t="s">
        <v>105</v>
      </c>
      <c r="BF1906" t="s">
        <v>106</v>
      </c>
      <c r="BG1906" t="s">
        <v>107</v>
      </c>
      <c r="BH1906" t="s">
        <v>704</v>
      </c>
      <c r="BI1906" t="s">
        <v>705</v>
      </c>
      <c r="BJ1906" s="2">
        <v>0</v>
      </c>
      <c r="BK1906" t="s">
        <v>90</v>
      </c>
      <c r="BL1906" t="s">
        <v>78</v>
      </c>
      <c r="BM1906" t="s">
        <v>83</v>
      </c>
      <c r="BN1906" t="s">
        <v>83</v>
      </c>
      <c r="BO1906" t="s">
        <v>83</v>
      </c>
      <c r="BP1906" t="s">
        <v>83</v>
      </c>
      <c r="BQ1906" t="s">
        <v>83</v>
      </c>
      <c r="BR1906" t="s">
        <v>83</v>
      </c>
      <c r="BS1906" t="s">
        <v>83</v>
      </c>
      <c r="BT1906" s="3">
        <v>1</v>
      </c>
    </row>
    <row r="1907" spans="1:72" x14ac:dyDescent="0.25">
      <c r="A1907" t="s">
        <v>3906</v>
      </c>
      <c r="B1907" t="s">
        <v>3907</v>
      </c>
      <c r="C1907" t="s">
        <v>3908</v>
      </c>
      <c r="D1907" t="s">
        <v>74</v>
      </c>
      <c r="E1907" t="s">
        <v>21868</v>
      </c>
      <c r="F1907" t="s">
        <v>3909</v>
      </c>
      <c r="G1907" t="s">
        <v>4485</v>
      </c>
      <c r="H1907" t="s">
        <v>4486</v>
      </c>
      <c r="I1907" s="1">
        <v>44197</v>
      </c>
      <c r="J1907" s="1">
        <v>44926</v>
      </c>
      <c r="K1907" t="s">
        <v>78</v>
      </c>
      <c r="L1907" t="s">
        <v>79</v>
      </c>
      <c r="M1907" t="s">
        <v>80</v>
      </c>
      <c r="N1907" t="s">
        <v>4487</v>
      </c>
      <c r="O1907" t="s">
        <v>3486</v>
      </c>
      <c r="P1907" t="s">
        <v>222</v>
      </c>
      <c r="Q1907" t="s">
        <v>4488</v>
      </c>
      <c r="R1907" t="s">
        <v>3915</v>
      </c>
      <c r="S1907" t="s">
        <v>150</v>
      </c>
      <c r="T1907" t="s">
        <v>87</v>
      </c>
      <c r="U1907" t="s">
        <v>88</v>
      </c>
      <c r="V1907" t="s">
        <v>89</v>
      </c>
      <c r="W1907" t="s">
        <v>78</v>
      </c>
      <c r="X1907" t="s">
        <v>120</v>
      </c>
      <c r="Y1907" t="s">
        <v>91</v>
      </c>
      <c r="Z1907" t="s">
        <v>92</v>
      </c>
      <c r="AA1907" s="1">
        <v>44567</v>
      </c>
      <c r="AB1907" s="2">
        <v>1712</v>
      </c>
      <c r="AC1907" s="2">
        <v>1826</v>
      </c>
      <c r="AD1907" s="2"/>
      <c r="AE1907" s="2"/>
      <c r="AF1907" s="2"/>
      <c r="AG1907">
        <v>0</v>
      </c>
      <c r="AH1907" s="3">
        <v>1712</v>
      </c>
      <c r="AI1907" s="3">
        <v>1826</v>
      </c>
      <c r="AJ1907" s="3">
        <v>0</v>
      </c>
      <c r="AK1907" s="3">
        <v>0</v>
      </c>
      <c r="AL1907" s="3">
        <v>0</v>
      </c>
      <c r="AM1907" t="s">
        <v>4489</v>
      </c>
      <c r="AN1907" t="s">
        <v>4276</v>
      </c>
      <c r="AO1907" t="s">
        <v>3906</v>
      </c>
      <c r="AP1907" t="s">
        <v>3907</v>
      </c>
      <c r="AQ1907" t="s">
        <v>83</v>
      </c>
      <c r="AR1907" t="s">
        <v>3918</v>
      </c>
      <c r="AS1907" t="s">
        <v>83</v>
      </c>
      <c r="AT1907" t="s">
        <v>96</v>
      </c>
      <c r="AU1907" t="s">
        <v>3919</v>
      </c>
      <c r="AV1907" t="s">
        <v>3920</v>
      </c>
      <c r="AW1907" t="s">
        <v>99</v>
      </c>
      <c r="AX1907" t="s">
        <v>100</v>
      </c>
      <c r="AY1907" t="s">
        <v>3917</v>
      </c>
      <c r="AZ1907" t="s">
        <v>83</v>
      </c>
      <c r="BA1907" t="s">
        <v>103</v>
      </c>
      <c r="BB1907" t="s">
        <v>4490</v>
      </c>
      <c r="BC1907" s="4"/>
      <c r="BD1907" t="s">
        <v>83</v>
      </c>
      <c r="BE1907" t="s">
        <v>105</v>
      </c>
      <c r="BF1907" t="s">
        <v>106</v>
      </c>
      <c r="BG1907" t="s">
        <v>107</v>
      </c>
      <c r="BH1907" t="s">
        <v>108</v>
      </c>
      <c r="BI1907" t="s">
        <v>109</v>
      </c>
      <c r="BJ1907" s="2">
        <v>0</v>
      </c>
      <c r="BK1907" t="s">
        <v>90</v>
      </c>
      <c r="BL1907" t="s">
        <v>78</v>
      </c>
      <c r="BM1907" t="s">
        <v>83</v>
      </c>
      <c r="BN1907" t="s">
        <v>83</v>
      </c>
      <c r="BO1907" t="s">
        <v>83</v>
      </c>
      <c r="BP1907" t="s">
        <v>83</v>
      </c>
      <c r="BQ1907" t="s">
        <v>83</v>
      </c>
      <c r="BR1907" t="s">
        <v>83</v>
      </c>
      <c r="BS1907" t="s">
        <v>83</v>
      </c>
      <c r="BT1907" s="3">
        <v>1</v>
      </c>
    </row>
    <row r="1908" spans="1:72" x14ac:dyDescent="0.25">
      <c r="A1908" t="s">
        <v>3906</v>
      </c>
      <c r="B1908" t="s">
        <v>3907</v>
      </c>
      <c r="C1908" t="s">
        <v>3908</v>
      </c>
      <c r="D1908" t="s">
        <v>74</v>
      </c>
      <c r="E1908" t="s">
        <v>21868</v>
      </c>
      <c r="F1908" t="s">
        <v>3909</v>
      </c>
      <c r="G1908" t="s">
        <v>4491</v>
      </c>
      <c r="H1908" t="s">
        <v>4492</v>
      </c>
      <c r="I1908" s="1">
        <v>44197</v>
      </c>
      <c r="J1908" s="1">
        <v>44926</v>
      </c>
      <c r="K1908" t="s">
        <v>78</v>
      </c>
      <c r="L1908" t="s">
        <v>79</v>
      </c>
      <c r="M1908" t="s">
        <v>80</v>
      </c>
      <c r="N1908" t="s">
        <v>4493</v>
      </c>
      <c r="O1908" t="s">
        <v>477</v>
      </c>
      <c r="P1908" t="s">
        <v>222</v>
      </c>
      <c r="Q1908" t="s">
        <v>4494</v>
      </c>
      <c r="R1908" t="s">
        <v>3915</v>
      </c>
      <c r="S1908" t="s">
        <v>150</v>
      </c>
      <c r="T1908" t="s">
        <v>87</v>
      </c>
      <c r="U1908" t="s">
        <v>88</v>
      </c>
      <c r="V1908" t="s">
        <v>89</v>
      </c>
      <c r="W1908" t="s">
        <v>78</v>
      </c>
      <c r="X1908" t="s">
        <v>120</v>
      </c>
      <c r="Y1908" t="s">
        <v>91</v>
      </c>
      <c r="Z1908" t="s">
        <v>92</v>
      </c>
      <c r="AA1908" s="1">
        <v>44566</v>
      </c>
      <c r="AB1908" s="2">
        <v>28</v>
      </c>
      <c r="AC1908" s="2">
        <v>50</v>
      </c>
      <c r="AD1908" s="2"/>
      <c r="AE1908" s="2"/>
      <c r="AF1908" s="2"/>
      <c r="AG1908">
        <v>0</v>
      </c>
      <c r="AH1908" s="3">
        <v>28</v>
      </c>
      <c r="AI1908" s="3">
        <v>50</v>
      </c>
      <c r="AJ1908" s="3">
        <v>0</v>
      </c>
      <c r="AK1908" s="3">
        <v>0</v>
      </c>
      <c r="AL1908" s="3">
        <v>0</v>
      </c>
      <c r="AM1908" t="s">
        <v>4495</v>
      </c>
      <c r="AN1908" t="s">
        <v>3940</v>
      </c>
      <c r="AO1908" t="s">
        <v>3906</v>
      </c>
      <c r="AP1908" t="s">
        <v>3907</v>
      </c>
      <c r="AQ1908" t="s">
        <v>83</v>
      </c>
      <c r="AR1908" t="s">
        <v>3918</v>
      </c>
      <c r="AS1908" t="s">
        <v>83</v>
      </c>
      <c r="AT1908" t="s">
        <v>96</v>
      </c>
      <c r="AU1908" t="s">
        <v>3919</v>
      </c>
      <c r="AV1908" t="s">
        <v>3920</v>
      </c>
      <c r="AW1908" t="s">
        <v>99</v>
      </c>
      <c r="AX1908" t="s">
        <v>100</v>
      </c>
      <c r="AY1908" t="s">
        <v>3941</v>
      </c>
      <c r="AZ1908" t="s">
        <v>83</v>
      </c>
      <c r="BA1908" t="s">
        <v>103</v>
      </c>
      <c r="BB1908" t="s">
        <v>4496</v>
      </c>
      <c r="BC1908" s="4"/>
      <c r="BD1908" t="s">
        <v>83</v>
      </c>
      <c r="BE1908" t="s">
        <v>105</v>
      </c>
      <c r="BF1908" t="s">
        <v>106</v>
      </c>
      <c r="BG1908" t="s">
        <v>107</v>
      </c>
      <c r="BH1908" t="s">
        <v>108</v>
      </c>
      <c r="BI1908" t="s">
        <v>109</v>
      </c>
      <c r="BJ1908" s="2">
        <v>0</v>
      </c>
      <c r="BK1908" t="s">
        <v>78</v>
      </c>
      <c r="BL1908" t="s">
        <v>90</v>
      </c>
      <c r="BM1908" t="s">
        <v>83</v>
      </c>
      <c r="BN1908" t="s">
        <v>83</v>
      </c>
      <c r="BO1908" t="s">
        <v>83</v>
      </c>
      <c r="BP1908" t="s">
        <v>83</v>
      </c>
      <c r="BQ1908" t="s">
        <v>83</v>
      </c>
      <c r="BR1908" t="s">
        <v>83</v>
      </c>
      <c r="BS1908" t="s">
        <v>83</v>
      </c>
      <c r="BT1908" s="3">
        <v>1</v>
      </c>
    </row>
    <row r="1909" spans="1:72" x14ac:dyDescent="0.25">
      <c r="A1909" t="s">
        <v>3906</v>
      </c>
      <c r="B1909" t="s">
        <v>3907</v>
      </c>
      <c r="C1909" t="s">
        <v>3908</v>
      </c>
      <c r="D1909" t="s">
        <v>74</v>
      </c>
      <c r="E1909" t="s">
        <v>21868</v>
      </c>
      <c r="F1909" t="s">
        <v>3909</v>
      </c>
      <c r="G1909" t="s">
        <v>4497</v>
      </c>
      <c r="H1909" t="s">
        <v>4498</v>
      </c>
      <c r="I1909" s="1">
        <v>44197</v>
      </c>
      <c r="J1909" s="1">
        <v>44926</v>
      </c>
      <c r="K1909" t="s">
        <v>78</v>
      </c>
      <c r="L1909" t="s">
        <v>79</v>
      </c>
      <c r="M1909" t="s">
        <v>80</v>
      </c>
      <c r="N1909" t="s">
        <v>4499</v>
      </c>
      <c r="O1909" t="s">
        <v>381</v>
      </c>
      <c r="P1909" t="s">
        <v>222</v>
      </c>
      <c r="Q1909" t="s">
        <v>4500</v>
      </c>
      <c r="R1909" t="s">
        <v>3915</v>
      </c>
      <c r="S1909" t="s">
        <v>150</v>
      </c>
      <c r="T1909" t="s">
        <v>87</v>
      </c>
      <c r="U1909" t="s">
        <v>88</v>
      </c>
      <c r="V1909" t="s">
        <v>89</v>
      </c>
      <c r="W1909" t="s">
        <v>78</v>
      </c>
      <c r="X1909" t="s">
        <v>120</v>
      </c>
      <c r="Y1909" t="s">
        <v>91</v>
      </c>
      <c r="Z1909" t="s">
        <v>92</v>
      </c>
      <c r="AA1909" s="1">
        <v>44566</v>
      </c>
      <c r="AB1909" s="2">
        <v>369</v>
      </c>
      <c r="AC1909" s="2">
        <v>385</v>
      </c>
      <c r="AD1909" s="2"/>
      <c r="AE1909" s="2"/>
      <c r="AF1909" s="2"/>
      <c r="AG1909">
        <v>0</v>
      </c>
      <c r="AH1909" s="3">
        <v>375</v>
      </c>
      <c r="AI1909" s="3">
        <v>396</v>
      </c>
      <c r="AJ1909" s="3">
        <v>0</v>
      </c>
      <c r="AK1909" s="3">
        <v>0</v>
      </c>
      <c r="AL1909" s="3">
        <v>0</v>
      </c>
      <c r="AM1909" t="s">
        <v>4501</v>
      </c>
      <c r="AN1909" t="s">
        <v>4176</v>
      </c>
      <c r="AO1909" t="s">
        <v>3906</v>
      </c>
      <c r="AP1909" t="s">
        <v>3907</v>
      </c>
      <c r="AQ1909" t="s">
        <v>83</v>
      </c>
      <c r="AR1909" t="s">
        <v>3918</v>
      </c>
      <c r="AS1909" t="s">
        <v>83</v>
      </c>
      <c r="AT1909" t="s">
        <v>96</v>
      </c>
      <c r="AU1909" t="s">
        <v>3919</v>
      </c>
      <c r="AV1909" t="s">
        <v>3920</v>
      </c>
      <c r="AW1909" t="s">
        <v>99</v>
      </c>
      <c r="AX1909" t="s">
        <v>100</v>
      </c>
      <c r="AY1909" t="s">
        <v>4502</v>
      </c>
      <c r="AZ1909" t="s">
        <v>83</v>
      </c>
      <c r="BA1909" t="s">
        <v>103</v>
      </c>
      <c r="BB1909" t="s">
        <v>4503</v>
      </c>
      <c r="BC1909" s="4"/>
      <c r="BD1909" t="s">
        <v>83</v>
      </c>
      <c r="BE1909" t="s">
        <v>105</v>
      </c>
      <c r="BF1909" t="s">
        <v>106</v>
      </c>
      <c r="BG1909" t="s">
        <v>107</v>
      </c>
      <c r="BH1909" t="s">
        <v>108</v>
      </c>
      <c r="BI1909" t="s">
        <v>109</v>
      </c>
      <c r="BJ1909" s="2">
        <v>0</v>
      </c>
      <c r="BK1909" t="s">
        <v>90</v>
      </c>
      <c r="BL1909" t="s">
        <v>90</v>
      </c>
      <c r="BM1909" t="s">
        <v>83</v>
      </c>
      <c r="BN1909" t="s">
        <v>83</v>
      </c>
      <c r="BO1909" t="s">
        <v>83</v>
      </c>
      <c r="BP1909" t="s">
        <v>83</v>
      </c>
      <c r="BQ1909" t="s">
        <v>83</v>
      </c>
      <c r="BR1909" t="s">
        <v>83</v>
      </c>
      <c r="BS1909" t="s">
        <v>83</v>
      </c>
      <c r="BT1909" s="3">
        <v>1</v>
      </c>
    </row>
    <row r="1910" spans="1:72" x14ac:dyDescent="0.25">
      <c r="A1910" t="s">
        <v>3906</v>
      </c>
      <c r="B1910" t="s">
        <v>3907</v>
      </c>
      <c r="C1910" t="s">
        <v>3908</v>
      </c>
      <c r="D1910" t="s">
        <v>74</v>
      </c>
      <c r="E1910" t="s">
        <v>21868</v>
      </c>
      <c r="F1910" t="s">
        <v>3909</v>
      </c>
      <c r="G1910" t="s">
        <v>4504</v>
      </c>
      <c r="H1910" t="s">
        <v>4505</v>
      </c>
      <c r="I1910" s="1">
        <v>44197</v>
      </c>
      <c r="J1910" s="1">
        <v>44926</v>
      </c>
      <c r="K1910" t="s">
        <v>78</v>
      </c>
      <c r="L1910" t="s">
        <v>79</v>
      </c>
      <c r="M1910" t="s">
        <v>80</v>
      </c>
      <c r="N1910" t="s">
        <v>4506</v>
      </c>
      <c r="O1910" t="s">
        <v>771</v>
      </c>
      <c r="P1910" t="s">
        <v>1069</v>
      </c>
      <c r="Q1910" t="s">
        <v>4507</v>
      </c>
      <c r="R1910" t="s">
        <v>3915</v>
      </c>
      <c r="S1910" t="s">
        <v>150</v>
      </c>
      <c r="T1910" t="s">
        <v>87</v>
      </c>
      <c r="U1910" t="s">
        <v>88</v>
      </c>
      <c r="V1910" t="s">
        <v>89</v>
      </c>
      <c r="W1910" t="s">
        <v>78</v>
      </c>
      <c r="X1910" t="s">
        <v>120</v>
      </c>
      <c r="Y1910" t="s">
        <v>91</v>
      </c>
      <c r="Z1910" t="s">
        <v>92</v>
      </c>
      <c r="AA1910" s="1">
        <v>44567</v>
      </c>
      <c r="AB1910" s="2">
        <v>367</v>
      </c>
      <c r="AC1910" s="2">
        <v>374</v>
      </c>
      <c r="AD1910" s="2"/>
      <c r="AE1910" s="2"/>
      <c r="AF1910" s="2"/>
      <c r="AG1910">
        <v>0</v>
      </c>
      <c r="AH1910" s="3">
        <v>367</v>
      </c>
      <c r="AI1910" s="3">
        <v>374</v>
      </c>
      <c r="AJ1910" s="3">
        <v>0</v>
      </c>
      <c r="AK1910" s="3">
        <v>0</v>
      </c>
      <c r="AL1910" s="3">
        <v>0</v>
      </c>
      <c r="AM1910" t="s">
        <v>4508</v>
      </c>
      <c r="AN1910" t="s">
        <v>4176</v>
      </c>
      <c r="AO1910" t="s">
        <v>3906</v>
      </c>
      <c r="AP1910" t="s">
        <v>3907</v>
      </c>
      <c r="AQ1910" t="s">
        <v>83</v>
      </c>
      <c r="AR1910" t="s">
        <v>3918</v>
      </c>
      <c r="AS1910" t="s">
        <v>83</v>
      </c>
      <c r="AT1910" t="s">
        <v>96</v>
      </c>
      <c r="AU1910" t="s">
        <v>3919</v>
      </c>
      <c r="AV1910" t="s">
        <v>3920</v>
      </c>
      <c r="AW1910" t="s">
        <v>99</v>
      </c>
      <c r="AX1910" t="s">
        <v>100</v>
      </c>
      <c r="AY1910" t="s">
        <v>4502</v>
      </c>
      <c r="AZ1910" t="s">
        <v>83</v>
      </c>
      <c r="BA1910" t="s">
        <v>103</v>
      </c>
      <c r="BB1910" t="s">
        <v>4509</v>
      </c>
      <c r="BC1910" s="4"/>
      <c r="BD1910" t="s">
        <v>83</v>
      </c>
      <c r="BE1910" t="s">
        <v>105</v>
      </c>
      <c r="BF1910" t="s">
        <v>106</v>
      </c>
      <c r="BG1910" t="s">
        <v>107</v>
      </c>
      <c r="BH1910" t="s">
        <v>108</v>
      </c>
      <c r="BI1910" t="s">
        <v>109</v>
      </c>
      <c r="BJ1910" s="2">
        <v>0</v>
      </c>
      <c r="BK1910" t="s">
        <v>90</v>
      </c>
      <c r="BL1910" t="s">
        <v>90</v>
      </c>
      <c r="BM1910" t="s">
        <v>83</v>
      </c>
      <c r="BN1910" t="s">
        <v>83</v>
      </c>
      <c r="BO1910" t="s">
        <v>83</v>
      </c>
      <c r="BP1910" t="s">
        <v>83</v>
      </c>
      <c r="BQ1910" t="s">
        <v>83</v>
      </c>
      <c r="BR1910" t="s">
        <v>83</v>
      </c>
      <c r="BS1910" t="s">
        <v>83</v>
      </c>
      <c r="BT1910" s="3">
        <v>1</v>
      </c>
    </row>
    <row r="1911" spans="1:72" x14ac:dyDescent="0.25">
      <c r="A1911" t="s">
        <v>3906</v>
      </c>
      <c r="B1911" t="s">
        <v>3907</v>
      </c>
      <c r="C1911" t="s">
        <v>3908</v>
      </c>
      <c r="D1911" t="s">
        <v>74</v>
      </c>
      <c r="E1911" t="s">
        <v>21868</v>
      </c>
      <c r="F1911" t="s">
        <v>3909</v>
      </c>
      <c r="G1911" t="s">
        <v>4510</v>
      </c>
      <c r="H1911" t="s">
        <v>4511</v>
      </c>
      <c r="I1911" s="1">
        <v>44197</v>
      </c>
      <c r="J1911" s="1">
        <v>44926</v>
      </c>
      <c r="K1911" t="s">
        <v>78</v>
      </c>
      <c r="L1911" t="s">
        <v>79</v>
      </c>
      <c r="M1911" t="s">
        <v>80</v>
      </c>
      <c r="N1911" t="s">
        <v>4187</v>
      </c>
      <c r="O1911" t="s">
        <v>162</v>
      </c>
      <c r="P1911" t="s">
        <v>420</v>
      </c>
      <c r="Q1911" t="s">
        <v>4188</v>
      </c>
      <c r="R1911" t="s">
        <v>3915</v>
      </c>
      <c r="S1911" t="s">
        <v>150</v>
      </c>
      <c r="T1911" t="s">
        <v>87</v>
      </c>
      <c r="U1911" t="s">
        <v>88</v>
      </c>
      <c r="V1911" t="s">
        <v>89</v>
      </c>
      <c r="W1911" t="s">
        <v>78</v>
      </c>
      <c r="X1911" t="s">
        <v>120</v>
      </c>
      <c r="Y1911" t="s">
        <v>91</v>
      </c>
      <c r="Z1911" t="s">
        <v>92</v>
      </c>
      <c r="AA1911" s="1">
        <v>44567</v>
      </c>
      <c r="AB1911" s="2">
        <v>189</v>
      </c>
      <c r="AC1911" s="2">
        <v>100</v>
      </c>
      <c r="AD1911" s="2"/>
      <c r="AE1911" s="2"/>
      <c r="AF1911" s="2"/>
      <c r="AG1911">
        <v>0</v>
      </c>
      <c r="AH1911" s="3">
        <v>189</v>
      </c>
      <c r="AI1911" s="3">
        <v>100</v>
      </c>
      <c r="AJ1911" s="3">
        <v>0</v>
      </c>
      <c r="AK1911" s="3">
        <v>0</v>
      </c>
      <c r="AL1911" s="3">
        <v>0</v>
      </c>
      <c r="AM1911" t="s">
        <v>4512</v>
      </c>
      <c r="AN1911" t="s">
        <v>4276</v>
      </c>
      <c r="AO1911" t="s">
        <v>3906</v>
      </c>
      <c r="AP1911" t="s">
        <v>3907</v>
      </c>
      <c r="AQ1911" t="s">
        <v>83</v>
      </c>
      <c r="AR1911" t="s">
        <v>3918</v>
      </c>
      <c r="AS1911" t="s">
        <v>83</v>
      </c>
      <c r="AT1911" t="s">
        <v>96</v>
      </c>
      <c r="AU1911" t="s">
        <v>3919</v>
      </c>
      <c r="AV1911" t="s">
        <v>3920</v>
      </c>
      <c r="AW1911" t="s">
        <v>99</v>
      </c>
      <c r="AX1911" t="s">
        <v>100</v>
      </c>
      <c r="AY1911" t="s">
        <v>3917</v>
      </c>
      <c r="AZ1911" t="s">
        <v>83</v>
      </c>
      <c r="BA1911" t="s">
        <v>103</v>
      </c>
      <c r="BB1911" t="s">
        <v>4513</v>
      </c>
      <c r="BC1911" s="4"/>
      <c r="BD1911" t="s">
        <v>83</v>
      </c>
      <c r="BE1911" t="s">
        <v>105</v>
      </c>
      <c r="BF1911" t="s">
        <v>106</v>
      </c>
      <c r="BG1911" t="s">
        <v>107</v>
      </c>
      <c r="BH1911" t="s">
        <v>108</v>
      </c>
      <c r="BI1911" t="s">
        <v>109</v>
      </c>
      <c r="BJ1911" s="2">
        <v>0</v>
      </c>
      <c r="BK1911" t="s">
        <v>90</v>
      </c>
      <c r="BL1911" t="s">
        <v>78</v>
      </c>
      <c r="BM1911" t="s">
        <v>83</v>
      </c>
      <c r="BN1911" t="s">
        <v>83</v>
      </c>
      <c r="BO1911" t="s">
        <v>83</v>
      </c>
      <c r="BP1911" t="s">
        <v>83</v>
      </c>
      <c r="BQ1911" t="s">
        <v>83</v>
      </c>
      <c r="BR1911" t="s">
        <v>83</v>
      </c>
      <c r="BS1911" t="s">
        <v>83</v>
      </c>
      <c r="BT1911" s="3">
        <v>1</v>
      </c>
    </row>
    <row r="1912" spans="1:72" x14ac:dyDescent="0.25">
      <c r="A1912" t="s">
        <v>3906</v>
      </c>
      <c r="B1912" t="s">
        <v>3907</v>
      </c>
      <c r="C1912" t="s">
        <v>3908</v>
      </c>
      <c r="D1912" t="s">
        <v>74</v>
      </c>
      <c r="E1912" t="s">
        <v>21868</v>
      </c>
      <c r="F1912" t="s">
        <v>3909</v>
      </c>
      <c r="G1912" t="s">
        <v>4514</v>
      </c>
      <c r="H1912" t="s">
        <v>4515</v>
      </c>
      <c r="I1912" s="1">
        <v>44197</v>
      </c>
      <c r="J1912" s="1">
        <v>44926</v>
      </c>
      <c r="K1912" t="s">
        <v>78</v>
      </c>
      <c r="L1912" t="s">
        <v>79</v>
      </c>
      <c r="M1912" t="s">
        <v>80</v>
      </c>
      <c r="N1912" t="s">
        <v>4042</v>
      </c>
      <c r="O1912" t="s">
        <v>4149</v>
      </c>
      <c r="P1912" t="s">
        <v>4516</v>
      </c>
      <c r="Q1912" t="s">
        <v>4150</v>
      </c>
      <c r="R1912" t="s">
        <v>4044</v>
      </c>
      <c r="S1912" t="s">
        <v>150</v>
      </c>
      <c r="T1912" t="s">
        <v>87</v>
      </c>
      <c r="U1912" t="s">
        <v>88</v>
      </c>
      <c r="V1912" t="s">
        <v>89</v>
      </c>
      <c r="W1912" t="s">
        <v>78</v>
      </c>
      <c r="X1912" t="s">
        <v>120</v>
      </c>
      <c r="Y1912" t="s">
        <v>91</v>
      </c>
      <c r="Z1912" t="s">
        <v>92</v>
      </c>
      <c r="AA1912" s="1">
        <v>44566</v>
      </c>
      <c r="AB1912" s="2">
        <v>1391</v>
      </c>
      <c r="AC1912" s="2">
        <v>925</v>
      </c>
      <c r="AD1912" s="2"/>
      <c r="AE1912" s="2"/>
      <c r="AF1912" s="2"/>
      <c r="AG1912">
        <v>0</v>
      </c>
      <c r="AH1912" s="3">
        <v>1391</v>
      </c>
      <c r="AI1912" s="3">
        <v>925</v>
      </c>
      <c r="AJ1912" s="3">
        <v>0</v>
      </c>
      <c r="AK1912" s="3">
        <v>0</v>
      </c>
      <c r="AL1912" s="3">
        <v>0</v>
      </c>
      <c r="AM1912" t="s">
        <v>4517</v>
      </c>
      <c r="AN1912" t="s">
        <v>4276</v>
      </c>
      <c r="AO1912" t="s">
        <v>3906</v>
      </c>
      <c r="AP1912" t="s">
        <v>3907</v>
      </c>
      <c r="AQ1912" t="s">
        <v>83</v>
      </c>
      <c r="AR1912" t="s">
        <v>3918</v>
      </c>
      <c r="AS1912" t="s">
        <v>83</v>
      </c>
      <c r="AT1912" t="s">
        <v>96</v>
      </c>
      <c r="AU1912" t="s">
        <v>3919</v>
      </c>
      <c r="AV1912" t="s">
        <v>3920</v>
      </c>
      <c r="AW1912" t="s">
        <v>99</v>
      </c>
      <c r="AX1912" t="s">
        <v>100</v>
      </c>
      <c r="AY1912" t="s">
        <v>3917</v>
      </c>
      <c r="AZ1912" t="s">
        <v>83</v>
      </c>
      <c r="BA1912" t="s">
        <v>103</v>
      </c>
      <c r="BB1912" t="s">
        <v>4518</v>
      </c>
      <c r="BC1912" s="4"/>
      <c r="BD1912" t="s">
        <v>83</v>
      </c>
      <c r="BE1912" t="s">
        <v>105</v>
      </c>
      <c r="BF1912" t="s">
        <v>106</v>
      </c>
      <c r="BG1912" t="s">
        <v>107</v>
      </c>
      <c r="BH1912" t="s">
        <v>108</v>
      </c>
      <c r="BI1912" t="s">
        <v>109</v>
      </c>
      <c r="BJ1912" s="2">
        <v>0</v>
      </c>
      <c r="BK1912" t="s">
        <v>90</v>
      </c>
      <c r="BL1912" t="s">
        <v>78</v>
      </c>
      <c r="BM1912" t="s">
        <v>83</v>
      </c>
      <c r="BN1912" t="s">
        <v>83</v>
      </c>
      <c r="BO1912" t="s">
        <v>83</v>
      </c>
      <c r="BP1912" t="s">
        <v>83</v>
      </c>
      <c r="BQ1912" t="s">
        <v>83</v>
      </c>
      <c r="BR1912" t="s">
        <v>83</v>
      </c>
      <c r="BS1912" t="s">
        <v>83</v>
      </c>
      <c r="BT1912" s="3">
        <v>1</v>
      </c>
    </row>
    <row r="1913" spans="1:72" x14ac:dyDescent="0.25">
      <c r="A1913" t="s">
        <v>3906</v>
      </c>
      <c r="B1913" t="s">
        <v>3907</v>
      </c>
      <c r="C1913" t="s">
        <v>3908</v>
      </c>
      <c r="D1913" t="s">
        <v>74</v>
      </c>
      <c r="E1913" t="s">
        <v>21868</v>
      </c>
      <c r="F1913" t="s">
        <v>3909</v>
      </c>
      <c r="G1913" t="s">
        <v>4519</v>
      </c>
      <c r="H1913" t="s">
        <v>4520</v>
      </c>
      <c r="I1913" s="1">
        <v>44197</v>
      </c>
      <c r="J1913" s="1">
        <v>44926</v>
      </c>
      <c r="K1913" t="s">
        <v>78</v>
      </c>
      <c r="L1913" t="s">
        <v>79</v>
      </c>
      <c r="M1913" t="s">
        <v>80</v>
      </c>
      <c r="N1913" t="s">
        <v>4388</v>
      </c>
      <c r="O1913" t="s">
        <v>414</v>
      </c>
      <c r="P1913" t="s">
        <v>83</v>
      </c>
      <c r="Q1913" t="s">
        <v>4521</v>
      </c>
      <c r="R1913" t="s">
        <v>3915</v>
      </c>
      <c r="S1913" t="s">
        <v>119</v>
      </c>
      <c r="T1913" t="s">
        <v>87</v>
      </c>
      <c r="U1913" t="s">
        <v>88</v>
      </c>
      <c r="V1913" t="s">
        <v>89</v>
      </c>
      <c r="W1913" t="s">
        <v>78</v>
      </c>
      <c r="X1913" t="s">
        <v>120</v>
      </c>
      <c r="Y1913" t="s">
        <v>91</v>
      </c>
      <c r="Z1913" t="s">
        <v>92</v>
      </c>
      <c r="AA1913" s="1">
        <v>44567</v>
      </c>
      <c r="AB1913" s="2">
        <v>6303</v>
      </c>
      <c r="AC1913" s="2">
        <v>4605</v>
      </c>
      <c r="AD1913" s="2"/>
      <c r="AE1913" s="2"/>
      <c r="AF1913" s="2"/>
      <c r="AG1913">
        <v>0</v>
      </c>
      <c r="AH1913" s="3">
        <v>7177</v>
      </c>
      <c r="AI1913" s="3">
        <v>4768</v>
      </c>
      <c r="AJ1913" s="3">
        <v>0</v>
      </c>
      <c r="AK1913" s="3">
        <v>0</v>
      </c>
      <c r="AL1913" s="3">
        <v>0</v>
      </c>
      <c r="AM1913" t="s">
        <v>4522</v>
      </c>
      <c r="AN1913" t="s">
        <v>3940</v>
      </c>
      <c r="AO1913" t="s">
        <v>3906</v>
      </c>
      <c r="AP1913" t="s">
        <v>3907</v>
      </c>
      <c r="AQ1913" t="s">
        <v>83</v>
      </c>
      <c r="AR1913" t="s">
        <v>3918</v>
      </c>
      <c r="AS1913" t="s">
        <v>83</v>
      </c>
      <c r="AT1913" t="s">
        <v>96</v>
      </c>
      <c r="AU1913" t="s">
        <v>3919</v>
      </c>
      <c r="AV1913" t="s">
        <v>3920</v>
      </c>
      <c r="AW1913" t="s">
        <v>99</v>
      </c>
      <c r="AX1913" t="s">
        <v>100</v>
      </c>
      <c r="AY1913" t="s">
        <v>4022</v>
      </c>
      <c r="AZ1913" t="s">
        <v>83</v>
      </c>
      <c r="BA1913" t="s">
        <v>103</v>
      </c>
      <c r="BB1913" t="s">
        <v>4523</v>
      </c>
      <c r="BC1913" s="4"/>
      <c r="BD1913" t="s">
        <v>83</v>
      </c>
      <c r="BE1913" t="s">
        <v>105</v>
      </c>
      <c r="BF1913" t="s">
        <v>106</v>
      </c>
      <c r="BG1913" t="s">
        <v>107</v>
      </c>
      <c r="BH1913" t="s">
        <v>472</v>
      </c>
      <c r="BI1913" t="s">
        <v>473</v>
      </c>
      <c r="BJ1913" s="2">
        <v>0</v>
      </c>
      <c r="BK1913" t="s">
        <v>78</v>
      </c>
      <c r="BL1913" t="s">
        <v>90</v>
      </c>
      <c r="BM1913" t="s">
        <v>83</v>
      </c>
      <c r="BN1913" t="s">
        <v>83</v>
      </c>
      <c r="BO1913" t="s">
        <v>83</v>
      </c>
      <c r="BP1913" t="s">
        <v>83</v>
      </c>
      <c r="BQ1913" t="s">
        <v>83</v>
      </c>
      <c r="BR1913" t="s">
        <v>83</v>
      </c>
      <c r="BS1913" t="s">
        <v>83</v>
      </c>
      <c r="BT1913" s="3">
        <v>1</v>
      </c>
    </row>
    <row r="1914" spans="1:72" x14ac:dyDescent="0.25">
      <c r="A1914" t="s">
        <v>3906</v>
      </c>
      <c r="B1914" t="s">
        <v>3907</v>
      </c>
      <c r="C1914" t="s">
        <v>3908</v>
      </c>
      <c r="D1914" t="s">
        <v>74</v>
      </c>
      <c r="E1914" t="s">
        <v>21868</v>
      </c>
      <c r="F1914" t="s">
        <v>3909</v>
      </c>
      <c r="G1914" t="s">
        <v>4524</v>
      </c>
      <c r="H1914" t="s">
        <v>4525</v>
      </c>
      <c r="I1914" s="1">
        <v>44197</v>
      </c>
      <c r="J1914" s="1">
        <v>44926</v>
      </c>
      <c r="K1914" t="s">
        <v>78</v>
      </c>
      <c r="L1914" t="s">
        <v>79</v>
      </c>
      <c r="M1914" t="s">
        <v>80</v>
      </c>
      <c r="N1914" t="s">
        <v>1900</v>
      </c>
      <c r="O1914" t="s">
        <v>4526</v>
      </c>
      <c r="P1914" t="s">
        <v>409</v>
      </c>
      <c r="Q1914" t="s">
        <v>4527</v>
      </c>
      <c r="R1914" t="s">
        <v>3915</v>
      </c>
      <c r="S1914" t="s">
        <v>150</v>
      </c>
      <c r="T1914" t="s">
        <v>87</v>
      </c>
      <c r="U1914" t="s">
        <v>88</v>
      </c>
      <c r="V1914" t="s">
        <v>89</v>
      </c>
      <c r="W1914" t="s">
        <v>78</v>
      </c>
      <c r="X1914" t="s">
        <v>120</v>
      </c>
      <c r="Y1914" t="s">
        <v>91</v>
      </c>
      <c r="Z1914" t="s">
        <v>92</v>
      </c>
      <c r="AA1914" s="1">
        <v>44216</v>
      </c>
      <c r="AB1914" s="2">
        <v>41</v>
      </c>
      <c r="AC1914" s="2">
        <v>46</v>
      </c>
      <c r="AD1914" s="2"/>
      <c r="AE1914" s="2"/>
      <c r="AF1914" s="2"/>
      <c r="AG1914">
        <v>0</v>
      </c>
      <c r="AH1914" s="3">
        <v>41</v>
      </c>
      <c r="AI1914" s="3">
        <v>46</v>
      </c>
      <c r="AJ1914" s="3">
        <v>0</v>
      </c>
      <c r="AK1914" s="3">
        <v>0</v>
      </c>
      <c r="AL1914" s="3">
        <v>0</v>
      </c>
      <c r="AM1914" t="s">
        <v>4528</v>
      </c>
      <c r="AN1914" t="s">
        <v>4276</v>
      </c>
      <c r="AO1914" t="s">
        <v>3906</v>
      </c>
      <c r="AP1914" t="s">
        <v>3907</v>
      </c>
      <c r="AQ1914" t="s">
        <v>83</v>
      </c>
      <c r="AR1914" t="s">
        <v>3918</v>
      </c>
      <c r="AS1914" t="s">
        <v>83</v>
      </c>
      <c r="AT1914" t="s">
        <v>96</v>
      </c>
      <c r="AU1914" t="s">
        <v>3919</v>
      </c>
      <c r="AV1914" t="s">
        <v>3920</v>
      </c>
      <c r="AW1914" t="s">
        <v>99</v>
      </c>
      <c r="AX1914" t="s">
        <v>100</v>
      </c>
      <c r="AY1914" t="s">
        <v>3917</v>
      </c>
      <c r="AZ1914" t="s">
        <v>83</v>
      </c>
      <c r="BA1914" t="s">
        <v>103</v>
      </c>
      <c r="BB1914" t="s">
        <v>4529</v>
      </c>
      <c r="BC1914" s="4"/>
      <c r="BD1914" t="s">
        <v>83</v>
      </c>
      <c r="BE1914" t="s">
        <v>105</v>
      </c>
      <c r="BF1914" t="s">
        <v>106</v>
      </c>
      <c r="BG1914" t="s">
        <v>107</v>
      </c>
      <c r="BH1914" t="s">
        <v>108</v>
      </c>
      <c r="BI1914" t="s">
        <v>109</v>
      </c>
      <c r="BJ1914" s="2">
        <v>0</v>
      </c>
      <c r="BK1914" t="s">
        <v>90</v>
      </c>
      <c r="BL1914" t="s">
        <v>78</v>
      </c>
      <c r="BM1914" t="s">
        <v>83</v>
      </c>
      <c r="BN1914" t="s">
        <v>83</v>
      </c>
      <c r="BO1914" t="s">
        <v>83</v>
      </c>
      <c r="BP1914" t="s">
        <v>83</v>
      </c>
      <c r="BQ1914" t="s">
        <v>83</v>
      </c>
      <c r="BR1914" t="s">
        <v>83</v>
      </c>
      <c r="BS1914" t="s">
        <v>83</v>
      </c>
      <c r="BT1914" s="3">
        <v>1</v>
      </c>
    </row>
    <row r="1915" spans="1:72" x14ac:dyDescent="0.25">
      <c r="A1915" t="s">
        <v>3906</v>
      </c>
      <c r="B1915" t="s">
        <v>3907</v>
      </c>
      <c r="C1915" t="s">
        <v>3908</v>
      </c>
      <c r="D1915" t="s">
        <v>74</v>
      </c>
      <c r="E1915" t="s">
        <v>21868</v>
      </c>
      <c r="F1915" t="s">
        <v>3909</v>
      </c>
      <c r="G1915" t="s">
        <v>4530</v>
      </c>
      <c r="H1915" t="s">
        <v>4531</v>
      </c>
      <c r="I1915" s="1">
        <v>44197</v>
      </c>
      <c r="J1915" s="1">
        <v>44926</v>
      </c>
      <c r="K1915" t="s">
        <v>78</v>
      </c>
      <c r="L1915" t="s">
        <v>79</v>
      </c>
      <c r="M1915" t="s">
        <v>80</v>
      </c>
      <c r="N1915" t="s">
        <v>3962</v>
      </c>
      <c r="O1915" t="s">
        <v>281</v>
      </c>
      <c r="P1915" t="s">
        <v>1095</v>
      </c>
      <c r="Q1915" t="s">
        <v>4532</v>
      </c>
      <c r="R1915" t="s">
        <v>3915</v>
      </c>
      <c r="S1915" t="s">
        <v>150</v>
      </c>
      <c r="T1915" t="s">
        <v>87</v>
      </c>
      <c r="U1915" t="s">
        <v>88</v>
      </c>
      <c r="V1915" t="s">
        <v>89</v>
      </c>
      <c r="W1915" t="s">
        <v>78</v>
      </c>
      <c r="X1915" t="s">
        <v>120</v>
      </c>
      <c r="Y1915" t="s">
        <v>91</v>
      </c>
      <c r="Z1915" t="s">
        <v>92</v>
      </c>
      <c r="AA1915" s="1">
        <v>44566</v>
      </c>
      <c r="AB1915" s="2">
        <v>60</v>
      </c>
      <c r="AC1915" s="2">
        <v>69</v>
      </c>
      <c r="AD1915" s="2"/>
      <c r="AE1915" s="2"/>
      <c r="AF1915" s="2"/>
      <c r="AG1915">
        <v>0</v>
      </c>
      <c r="AH1915" s="3">
        <v>60</v>
      </c>
      <c r="AI1915" s="3">
        <v>69</v>
      </c>
      <c r="AJ1915" s="3">
        <v>0</v>
      </c>
      <c r="AK1915" s="3">
        <v>0</v>
      </c>
      <c r="AL1915" s="3">
        <v>0</v>
      </c>
      <c r="AM1915" t="s">
        <v>4533</v>
      </c>
      <c r="AN1915" t="s">
        <v>4276</v>
      </c>
      <c r="AO1915" t="s">
        <v>3906</v>
      </c>
      <c r="AP1915" t="s">
        <v>3907</v>
      </c>
      <c r="AQ1915" t="s">
        <v>83</v>
      </c>
      <c r="AR1915" t="s">
        <v>3918</v>
      </c>
      <c r="AS1915" t="s">
        <v>83</v>
      </c>
      <c r="AT1915" t="s">
        <v>96</v>
      </c>
      <c r="AU1915" t="s">
        <v>3919</v>
      </c>
      <c r="AV1915" t="s">
        <v>3920</v>
      </c>
      <c r="AW1915" t="s">
        <v>99</v>
      </c>
      <c r="AX1915" t="s">
        <v>100</v>
      </c>
      <c r="AY1915" t="s">
        <v>3917</v>
      </c>
      <c r="AZ1915" t="s">
        <v>83</v>
      </c>
      <c r="BA1915" t="s">
        <v>103</v>
      </c>
      <c r="BB1915" t="s">
        <v>4534</v>
      </c>
      <c r="BC1915" s="4"/>
      <c r="BD1915" t="s">
        <v>83</v>
      </c>
      <c r="BE1915" t="s">
        <v>105</v>
      </c>
      <c r="BF1915" t="s">
        <v>106</v>
      </c>
      <c r="BG1915" t="s">
        <v>107</v>
      </c>
      <c r="BH1915" t="s">
        <v>108</v>
      </c>
      <c r="BI1915" t="s">
        <v>109</v>
      </c>
      <c r="BJ1915" s="2">
        <v>0</v>
      </c>
      <c r="BK1915" t="s">
        <v>90</v>
      </c>
      <c r="BL1915" t="s">
        <v>78</v>
      </c>
      <c r="BM1915" t="s">
        <v>83</v>
      </c>
      <c r="BN1915" t="s">
        <v>83</v>
      </c>
      <c r="BO1915" t="s">
        <v>83</v>
      </c>
      <c r="BP1915" t="s">
        <v>83</v>
      </c>
      <c r="BQ1915" t="s">
        <v>83</v>
      </c>
      <c r="BR1915" t="s">
        <v>83</v>
      </c>
      <c r="BS1915" t="s">
        <v>83</v>
      </c>
      <c r="BT1915" s="3">
        <v>1</v>
      </c>
    </row>
    <row r="1916" spans="1:72" x14ac:dyDescent="0.25">
      <c r="A1916" t="s">
        <v>3906</v>
      </c>
      <c r="B1916" t="s">
        <v>3907</v>
      </c>
      <c r="C1916" t="s">
        <v>3908</v>
      </c>
      <c r="D1916" t="s">
        <v>74</v>
      </c>
      <c r="E1916" t="s">
        <v>21868</v>
      </c>
      <c r="F1916" t="s">
        <v>3909</v>
      </c>
      <c r="G1916" t="s">
        <v>4535</v>
      </c>
      <c r="H1916" t="s">
        <v>4536</v>
      </c>
      <c r="I1916" s="1">
        <v>44197</v>
      </c>
      <c r="J1916" s="1">
        <v>44926</v>
      </c>
      <c r="K1916" t="s">
        <v>78</v>
      </c>
      <c r="L1916" t="s">
        <v>79</v>
      </c>
      <c r="M1916" t="s">
        <v>80</v>
      </c>
      <c r="N1916" t="s">
        <v>4034</v>
      </c>
      <c r="O1916" t="s">
        <v>957</v>
      </c>
      <c r="P1916" t="s">
        <v>409</v>
      </c>
      <c r="Q1916" t="s">
        <v>4537</v>
      </c>
      <c r="R1916" t="s">
        <v>3915</v>
      </c>
      <c r="S1916" t="s">
        <v>150</v>
      </c>
      <c r="T1916" t="s">
        <v>87</v>
      </c>
      <c r="U1916" t="s">
        <v>88</v>
      </c>
      <c r="V1916" t="s">
        <v>89</v>
      </c>
      <c r="W1916" t="s">
        <v>78</v>
      </c>
      <c r="X1916" t="s">
        <v>120</v>
      </c>
      <c r="Y1916" t="s">
        <v>91</v>
      </c>
      <c r="Z1916" t="s">
        <v>92</v>
      </c>
      <c r="AA1916" s="1">
        <v>44567</v>
      </c>
      <c r="AB1916" s="2">
        <v>56</v>
      </c>
      <c r="AC1916" s="2">
        <v>64</v>
      </c>
      <c r="AD1916" s="2"/>
      <c r="AE1916" s="2"/>
      <c r="AF1916" s="2"/>
      <c r="AG1916">
        <v>0</v>
      </c>
      <c r="AH1916" s="3">
        <v>56</v>
      </c>
      <c r="AI1916" s="3">
        <v>64</v>
      </c>
      <c r="AJ1916" s="3">
        <v>0</v>
      </c>
      <c r="AK1916" s="3">
        <v>0</v>
      </c>
      <c r="AL1916" s="3">
        <v>0</v>
      </c>
      <c r="AM1916" t="s">
        <v>4538</v>
      </c>
      <c r="AN1916" t="s">
        <v>4292</v>
      </c>
      <c r="AO1916" t="s">
        <v>3906</v>
      </c>
      <c r="AP1916" t="s">
        <v>3907</v>
      </c>
      <c r="AQ1916" t="s">
        <v>83</v>
      </c>
      <c r="AR1916" t="s">
        <v>3918</v>
      </c>
      <c r="AS1916" t="s">
        <v>83</v>
      </c>
      <c r="AT1916" t="s">
        <v>96</v>
      </c>
      <c r="AU1916" t="s">
        <v>3919</v>
      </c>
      <c r="AV1916" t="s">
        <v>3920</v>
      </c>
      <c r="AW1916" t="s">
        <v>99</v>
      </c>
      <c r="AX1916" t="s">
        <v>100</v>
      </c>
      <c r="AY1916" t="s">
        <v>3917</v>
      </c>
      <c r="AZ1916" t="s">
        <v>83</v>
      </c>
      <c r="BA1916" t="s">
        <v>103</v>
      </c>
      <c r="BB1916" t="s">
        <v>4539</v>
      </c>
      <c r="BC1916" s="4"/>
      <c r="BD1916" t="s">
        <v>83</v>
      </c>
      <c r="BE1916" t="s">
        <v>105</v>
      </c>
      <c r="BF1916" t="s">
        <v>106</v>
      </c>
      <c r="BG1916" t="s">
        <v>107</v>
      </c>
      <c r="BH1916" t="s">
        <v>108</v>
      </c>
      <c r="BI1916" t="s">
        <v>109</v>
      </c>
      <c r="BJ1916" s="2">
        <v>0</v>
      </c>
      <c r="BK1916" t="s">
        <v>90</v>
      </c>
      <c r="BL1916" t="s">
        <v>78</v>
      </c>
      <c r="BM1916" t="s">
        <v>83</v>
      </c>
      <c r="BN1916" t="s">
        <v>83</v>
      </c>
      <c r="BO1916" t="s">
        <v>83</v>
      </c>
      <c r="BP1916" t="s">
        <v>83</v>
      </c>
      <c r="BQ1916" t="s">
        <v>83</v>
      </c>
      <c r="BR1916" t="s">
        <v>83</v>
      </c>
      <c r="BS1916" t="s">
        <v>83</v>
      </c>
      <c r="BT1916" s="3">
        <v>1</v>
      </c>
    </row>
    <row r="1917" spans="1:72" x14ac:dyDescent="0.25">
      <c r="A1917" t="s">
        <v>3906</v>
      </c>
      <c r="B1917" t="s">
        <v>3907</v>
      </c>
      <c r="C1917" t="s">
        <v>3908</v>
      </c>
      <c r="D1917" t="s">
        <v>74</v>
      </c>
      <c r="E1917" t="s">
        <v>21868</v>
      </c>
      <c r="F1917" t="s">
        <v>3909</v>
      </c>
      <c r="G1917" t="s">
        <v>4540</v>
      </c>
      <c r="H1917" t="s">
        <v>4541</v>
      </c>
      <c r="I1917" s="1">
        <v>44197</v>
      </c>
      <c r="J1917" s="1">
        <v>44926</v>
      </c>
      <c r="K1917" t="s">
        <v>78</v>
      </c>
      <c r="L1917" t="s">
        <v>79</v>
      </c>
      <c r="M1917" t="s">
        <v>80</v>
      </c>
      <c r="N1917" t="s">
        <v>4077</v>
      </c>
      <c r="O1917" t="s">
        <v>809</v>
      </c>
      <c r="P1917" t="s">
        <v>222</v>
      </c>
      <c r="Q1917" t="s">
        <v>4078</v>
      </c>
      <c r="R1917" t="s">
        <v>4044</v>
      </c>
      <c r="S1917" t="s">
        <v>150</v>
      </c>
      <c r="T1917" t="s">
        <v>87</v>
      </c>
      <c r="U1917" t="s">
        <v>88</v>
      </c>
      <c r="V1917" t="s">
        <v>89</v>
      </c>
      <c r="W1917" t="s">
        <v>78</v>
      </c>
      <c r="X1917" t="s">
        <v>120</v>
      </c>
      <c r="Y1917" t="s">
        <v>91</v>
      </c>
      <c r="Z1917" t="s">
        <v>92</v>
      </c>
      <c r="AA1917" s="1">
        <v>44567</v>
      </c>
      <c r="AB1917" s="2">
        <v>148</v>
      </c>
      <c r="AC1917" s="2">
        <v>169</v>
      </c>
      <c r="AD1917" s="2"/>
      <c r="AE1917" s="2"/>
      <c r="AF1917" s="2"/>
      <c r="AG1917">
        <v>0</v>
      </c>
      <c r="AH1917" s="3">
        <v>148</v>
      </c>
      <c r="AI1917" s="3">
        <v>169</v>
      </c>
      <c r="AJ1917" s="3">
        <v>0</v>
      </c>
      <c r="AK1917" s="3">
        <v>0</v>
      </c>
      <c r="AL1917" s="3">
        <v>0</v>
      </c>
      <c r="AM1917" t="s">
        <v>4542</v>
      </c>
      <c r="AN1917" t="s">
        <v>4292</v>
      </c>
      <c r="AO1917" t="s">
        <v>3906</v>
      </c>
      <c r="AP1917" t="s">
        <v>3907</v>
      </c>
      <c r="AQ1917" t="s">
        <v>83</v>
      </c>
      <c r="AR1917" t="s">
        <v>3918</v>
      </c>
      <c r="AS1917" t="s">
        <v>83</v>
      </c>
      <c r="AT1917" t="s">
        <v>96</v>
      </c>
      <c r="AU1917" t="s">
        <v>3919</v>
      </c>
      <c r="AV1917" t="s">
        <v>3920</v>
      </c>
      <c r="AW1917" t="s">
        <v>99</v>
      </c>
      <c r="AX1917" t="s">
        <v>100</v>
      </c>
      <c r="AY1917" t="s">
        <v>3917</v>
      </c>
      <c r="AZ1917" t="s">
        <v>83</v>
      </c>
      <c r="BA1917" t="s">
        <v>103</v>
      </c>
      <c r="BB1917" t="s">
        <v>4543</v>
      </c>
      <c r="BC1917" s="4"/>
      <c r="BD1917" t="s">
        <v>83</v>
      </c>
      <c r="BE1917" t="s">
        <v>105</v>
      </c>
      <c r="BF1917" t="s">
        <v>106</v>
      </c>
      <c r="BG1917" t="s">
        <v>107</v>
      </c>
      <c r="BH1917" t="s">
        <v>108</v>
      </c>
      <c r="BI1917" t="s">
        <v>109</v>
      </c>
      <c r="BJ1917" s="2">
        <v>0</v>
      </c>
      <c r="BK1917" t="s">
        <v>90</v>
      </c>
      <c r="BL1917" t="s">
        <v>78</v>
      </c>
      <c r="BM1917" t="s">
        <v>83</v>
      </c>
      <c r="BN1917" t="s">
        <v>83</v>
      </c>
      <c r="BO1917" t="s">
        <v>83</v>
      </c>
      <c r="BP1917" t="s">
        <v>83</v>
      </c>
      <c r="BQ1917" t="s">
        <v>83</v>
      </c>
      <c r="BR1917" t="s">
        <v>83</v>
      </c>
      <c r="BS1917" t="s">
        <v>83</v>
      </c>
      <c r="BT1917" s="3">
        <v>1</v>
      </c>
    </row>
    <row r="1918" spans="1:72" x14ac:dyDescent="0.25">
      <c r="A1918" t="s">
        <v>3906</v>
      </c>
      <c r="B1918" t="s">
        <v>3907</v>
      </c>
      <c r="C1918" t="s">
        <v>3908</v>
      </c>
      <c r="D1918" t="s">
        <v>74</v>
      </c>
      <c r="E1918" t="s">
        <v>21868</v>
      </c>
      <c r="F1918" t="s">
        <v>3909</v>
      </c>
      <c r="G1918" t="s">
        <v>4544</v>
      </c>
      <c r="H1918" t="s">
        <v>4545</v>
      </c>
      <c r="I1918" s="1">
        <v>44197</v>
      </c>
      <c r="J1918" s="1">
        <v>44926</v>
      </c>
      <c r="K1918" t="s">
        <v>78</v>
      </c>
      <c r="L1918" t="s">
        <v>79</v>
      </c>
      <c r="M1918" t="s">
        <v>80</v>
      </c>
      <c r="N1918" t="s">
        <v>4546</v>
      </c>
      <c r="O1918" t="s">
        <v>708</v>
      </c>
      <c r="P1918" t="s">
        <v>83</v>
      </c>
      <c r="Q1918" t="s">
        <v>4547</v>
      </c>
      <c r="R1918" t="s">
        <v>3915</v>
      </c>
      <c r="S1918" t="s">
        <v>150</v>
      </c>
      <c r="T1918" t="s">
        <v>87</v>
      </c>
      <c r="U1918" t="s">
        <v>88</v>
      </c>
      <c r="V1918" t="s">
        <v>89</v>
      </c>
      <c r="W1918" t="s">
        <v>78</v>
      </c>
      <c r="X1918" t="s">
        <v>120</v>
      </c>
      <c r="Y1918" t="s">
        <v>91</v>
      </c>
      <c r="Z1918" t="s">
        <v>92</v>
      </c>
      <c r="AA1918" s="1">
        <v>44567</v>
      </c>
      <c r="AB1918" s="2">
        <v>199</v>
      </c>
      <c r="AC1918" s="2">
        <v>228</v>
      </c>
      <c r="AD1918" s="2"/>
      <c r="AE1918" s="2"/>
      <c r="AF1918" s="2"/>
      <c r="AG1918">
        <v>0</v>
      </c>
      <c r="AH1918" s="3">
        <v>199</v>
      </c>
      <c r="AI1918" s="3">
        <v>228</v>
      </c>
      <c r="AJ1918" s="3">
        <v>0</v>
      </c>
      <c r="AK1918" s="3">
        <v>0</v>
      </c>
      <c r="AL1918" s="3">
        <v>0</v>
      </c>
      <c r="AM1918" t="s">
        <v>4548</v>
      </c>
      <c r="AN1918" t="s">
        <v>4292</v>
      </c>
      <c r="AO1918" t="s">
        <v>3906</v>
      </c>
      <c r="AP1918" t="s">
        <v>3907</v>
      </c>
      <c r="AQ1918" t="s">
        <v>83</v>
      </c>
      <c r="AR1918" t="s">
        <v>3918</v>
      </c>
      <c r="AS1918" t="s">
        <v>83</v>
      </c>
      <c r="AT1918" t="s">
        <v>96</v>
      </c>
      <c r="AU1918" t="s">
        <v>3919</v>
      </c>
      <c r="AV1918" t="s">
        <v>3920</v>
      </c>
      <c r="AW1918" t="s">
        <v>99</v>
      </c>
      <c r="AX1918" t="s">
        <v>100</v>
      </c>
      <c r="AY1918" t="s">
        <v>3917</v>
      </c>
      <c r="AZ1918" t="s">
        <v>83</v>
      </c>
      <c r="BA1918" t="s">
        <v>103</v>
      </c>
      <c r="BB1918" t="s">
        <v>4549</v>
      </c>
      <c r="BC1918" s="4"/>
      <c r="BD1918" t="s">
        <v>83</v>
      </c>
      <c r="BE1918" t="s">
        <v>105</v>
      </c>
      <c r="BF1918" t="s">
        <v>106</v>
      </c>
      <c r="BG1918" t="s">
        <v>107</v>
      </c>
      <c r="BH1918" t="s">
        <v>108</v>
      </c>
      <c r="BI1918" t="s">
        <v>109</v>
      </c>
      <c r="BJ1918" s="2">
        <v>0</v>
      </c>
      <c r="BK1918" t="s">
        <v>90</v>
      </c>
      <c r="BL1918" t="s">
        <v>78</v>
      </c>
      <c r="BM1918" t="s">
        <v>83</v>
      </c>
      <c r="BN1918" t="s">
        <v>83</v>
      </c>
      <c r="BO1918" t="s">
        <v>83</v>
      </c>
      <c r="BP1918" t="s">
        <v>83</v>
      </c>
      <c r="BQ1918" t="s">
        <v>83</v>
      </c>
      <c r="BR1918" t="s">
        <v>83</v>
      </c>
      <c r="BS1918" t="s">
        <v>83</v>
      </c>
      <c r="BT1918" s="3">
        <v>1</v>
      </c>
    </row>
    <row r="1919" spans="1:72" x14ac:dyDescent="0.25">
      <c r="A1919" t="s">
        <v>3906</v>
      </c>
      <c r="B1919" t="s">
        <v>3907</v>
      </c>
      <c r="C1919" t="s">
        <v>3908</v>
      </c>
      <c r="D1919" t="s">
        <v>74</v>
      </c>
      <c r="E1919" t="s">
        <v>21868</v>
      </c>
      <c r="F1919" t="s">
        <v>3909</v>
      </c>
      <c r="G1919" t="s">
        <v>4550</v>
      </c>
      <c r="H1919" t="s">
        <v>4551</v>
      </c>
      <c r="I1919" s="1">
        <v>44197</v>
      </c>
      <c r="J1919" s="1">
        <v>44926</v>
      </c>
      <c r="K1919" t="s">
        <v>78</v>
      </c>
      <c r="L1919" t="s">
        <v>79</v>
      </c>
      <c r="M1919" t="s">
        <v>80</v>
      </c>
      <c r="N1919" t="s">
        <v>4552</v>
      </c>
      <c r="O1919" t="s">
        <v>930</v>
      </c>
      <c r="P1919" t="s">
        <v>222</v>
      </c>
      <c r="Q1919" t="s">
        <v>4553</v>
      </c>
      <c r="R1919" t="s">
        <v>3915</v>
      </c>
      <c r="S1919" t="s">
        <v>150</v>
      </c>
      <c r="T1919" t="s">
        <v>87</v>
      </c>
      <c r="U1919" t="s">
        <v>88</v>
      </c>
      <c r="V1919" t="s">
        <v>89</v>
      </c>
      <c r="W1919" t="s">
        <v>78</v>
      </c>
      <c r="X1919" t="s">
        <v>120</v>
      </c>
      <c r="Y1919" t="s">
        <v>91</v>
      </c>
      <c r="Z1919" t="s">
        <v>92</v>
      </c>
      <c r="AA1919" s="1">
        <v>44566</v>
      </c>
      <c r="AB1919" s="2">
        <v>2700</v>
      </c>
      <c r="AC1919" s="2">
        <v>471</v>
      </c>
      <c r="AD1919" s="2"/>
      <c r="AE1919" s="2"/>
      <c r="AF1919" s="2"/>
      <c r="AG1919">
        <v>0</v>
      </c>
      <c r="AH1919" s="3">
        <v>2700</v>
      </c>
      <c r="AI1919" s="3">
        <v>471</v>
      </c>
      <c r="AJ1919" s="3">
        <v>0</v>
      </c>
      <c r="AK1919" s="3">
        <v>0</v>
      </c>
      <c r="AL1919" s="3">
        <v>0</v>
      </c>
      <c r="AM1919" t="s">
        <v>4554</v>
      </c>
      <c r="AN1919" t="s">
        <v>4029</v>
      </c>
      <c r="AO1919" t="s">
        <v>3906</v>
      </c>
      <c r="AP1919" t="s">
        <v>3907</v>
      </c>
      <c r="AQ1919" t="s">
        <v>83</v>
      </c>
      <c r="AR1919" t="s">
        <v>3918</v>
      </c>
      <c r="AS1919" t="s">
        <v>83</v>
      </c>
      <c r="AT1919" t="s">
        <v>96</v>
      </c>
      <c r="AU1919" t="s">
        <v>3919</v>
      </c>
      <c r="AV1919" t="s">
        <v>3920</v>
      </c>
      <c r="AW1919" t="s">
        <v>99</v>
      </c>
      <c r="AX1919" t="s">
        <v>100</v>
      </c>
      <c r="AY1919" t="s">
        <v>4030</v>
      </c>
      <c r="AZ1919" t="s">
        <v>83</v>
      </c>
      <c r="BA1919" t="s">
        <v>103</v>
      </c>
      <c r="BB1919" t="s">
        <v>4555</v>
      </c>
      <c r="BC1919" s="4"/>
      <c r="BD1919" t="s">
        <v>83</v>
      </c>
      <c r="BE1919" t="s">
        <v>105</v>
      </c>
      <c r="BF1919" t="s">
        <v>106</v>
      </c>
      <c r="BG1919" t="s">
        <v>107</v>
      </c>
      <c r="BH1919" t="s">
        <v>108</v>
      </c>
      <c r="BI1919" t="s">
        <v>109</v>
      </c>
      <c r="BJ1919" s="2">
        <v>0</v>
      </c>
      <c r="BK1919" t="s">
        <v>90</v>
      </c>
      <c r="BL1919" t="s">
        <v>90</v>
      </c>
      <c r="BM1919" t="s">
        <v>83</v>
      </c>
      <c r="BN1919" t="s">
        <v>83</v>
      </c>
      <c r="BO1919" t="s">
        <v>83</v>
      </c>
      <c r="BP1919" t="s">
        <v>83</v>
      </c>
      <c r="BQ1919" t="s">
        <v>83</v>
      </c>
      <c r="BR1919" t="s">
        <v>83</v>
      </c>
      <c r="BS1919" t="s">
        <v>83</v>
      </c>
      <c r="BT1919" s="3">
        <v>1</v>
      </c>
    </row>
    <row r="1920" spans="1:72" x14ac:dyDescent="0.25">
      <c r="A1920" t="s">
        <v>3906</v>
      </c>
      <c r="B1920" t="s">
        <v>3907</v>
      </c>
      <c r="C1920" t="s">
        <v>3908</v>
      </c>
      <c r="D1920" t="s">
        <v>74</v>
      </c>
      <c r="E1920" t="s">
        <v>21868</v>
      </c>
      <c r="F1920" t="s">
        <v>3909</v>
      </c>
      <c r="G1920" t="s">
        <v>4556</v>
      </c>
      <c r="H1920" t="s">
        <v>4557</v>
      </c>
      <c r="I1920" s="1">
        <v>44197</v>
      </c>
      <c r="J1920" s="1">
        <v>44926</v>
      </c>
      <c r="K1920" t="s">
        <v>78</v>
      </c>
      <c r="L1920" t="s">
        <v>79</v>
      </c>
      <c r="M1920" t="s">
        <v>80</v>
      </c>
      <c r="N1920" t="s">
        <v>4388</v>
      </c>
      <c r="O1920" t="s">
        <v>307</v>
      </c>
      <c r="P1920" t="s">
        <v>222</v>
      </c>
      <c r="Q1920" t="s">
        <v>4558</v>
      </c>
      <c r="R1920" t="s">
        <v>3915</v>
      </c>
      <c r="S1920" t="s">
        <v>119</v>
      </c>
      <c r="T1920" t="s">
        <v>87</v>
      </c>
      <c r="U1920" t="s">
        <v>88</v>
      </c>
      <c r="V1920" t="s">
        <v>89</v>
      </c>
      <c r="W1920" t="s">
        <v>78</v>
      </c>
      <c r="X1920" t="s">
        <v>120</v>
      </c>
      <c r="Y1920" t="s">
        <v>91</v>
      </c>
      <c r="Z1920" t="s">
        <v>92</v>
      </c>
      <c r="AA1920" s="1">
        <v>44566</v>
      </c>
      <c r="AB1920" s="2">
        <v>3562</v>
      </c>
      <c r="AC1920" s="2">
        <v>491</v>
      </c>
      <c r="AD1920" s="2"/>
      <c r="AE1920" s="2"/>
      <c r="AF1920" s="2"/>
      <c r="AG1920">
        <v>0</v>
      </c>
      <c r="AH1920" s="3">
        <v>3562</v>
      </c>
      <c r="AI1920" s="3">
        <v>491</v>
      </c>
      <c r="AJ1920" s="3">
        <v>0</v>
      </c>
      <c r="AK1920" s="3">
        <v>0</v>
      </c>
      <c r="AL1920" s="3">
        <v>0</v>
      </c>
      <c r="AM1920" t="s">
        <v>4559</v>
      </c>
      <c r="AN1920" t="s">
        <v>4029</v>
      </c>
      <c r="AO1920" t="s">
        <v>3906</v>
      </c>
      <c r="AP1920" t="s">
        <v>3907</v>
      </c>
      <c r="AQ1920" t="s">
        <v>83</v>
      </c>
      <c r="AR1920" t="s">
        <v>3918</v>
      </c>
      <c r="AS1920" t="s">
        <v>83</v>
      </c>
      <c r="AT1920" t="s">
        <v>96</v>
      </c>
      <c r="AU1920" t="s">
        <v>3919</v>
      </c>
      <c r="AV1920" t="s">
        <v>3920</v>
      </c>
      <c r="AW1920" t="s">
        <v>99</v>
      </c>
      <c r="AX1920" t="s">
        <v>100</v>
      </c>
      <c r="AY1920" t="s">
        <v>4030</v>
      </c>
      <c r="AZ1920" t="s">
        <v>83</v>
      </c>
      <c r="BA1920" t="s">
        <v>103</v>
      </c>
      <c r="BB1920" t="s">
        <v>4560</v>
      </c>
      <c r="BC1920" s="4"/>
      <c r="BD1920" t="s">
        <v>83</v>
      </c>
      <c r="BE1920" t="s">
        <v>105</v>
      </c>
      <c r="BF1920" t="s">
        <v>106</v>
      </c>
      <c r="BG1920" t="s">
        <v>107</v>
      </c>
      <c r="BH1920" t="s">
        <v>123</v>
      </c>
      <c r="BI1920" t="s">
        <v>124</v>
      </c>
      <c r="BJ1920" s="2">
        <v>0</v>
      </c>
      <c r="BK1920" t="s">
        <v>90</v>
      </c>
      <c r="BL1920" t="s">
        <v>90</v>
      </c>
      <c r="BM1920" t="s">
        <v>83</v>
      </c>
      <c r="BN1920" t="s">
        <v>83</v>
      </c>
      <c r="BO1920" t="s">
        <v>83</v>
      </c>
      <c r="BP1920" t="s">
        <v>83</v>
      </c>
      <c r="BQ1920" t="s">
        <v>83</v>
      </c>
      <c r="BR1920" t="s">
        <v>83</v>
      </c>
      <c r="BS1920" t="s">
        <v>83</v>
      </c>
      <c r="BT1920" s="3">
        <v>1</v>
      </c>
    </row>
    <row r="1921" spans="1:72" x14ac:dyDescent="0.25">
      <c r="A1921" t="s">
        <v>3906</v>
      </c>
      <c r="B1921" t="s">
        <v>3907</v>
      </c>
      <c r="C1921" t="s">
        <v>3908</v>
      </c>
      <c r="D1921" t="s">
        <v>74</v>
      </c>
      <c r="E1921" t="s">
        <v>21868</v>
      </c>
      <c r="F1921" t="s">
        <v>3909</v>
      </c>
      <c r="G1921" t="s">
        <v>4561</v>
      </c>
      <c r="H1921" t="s">
        <v>4562</v>
      </c>
      <c r="I1921" s="1">
        <v>44197</v>
      </c>
      <c r="J1921" s="1">
        <v>44926</v>
      </c>
      <c r="K1921" t="s">
        <v>78</v>
      </c>
      <c r="L1921" t="s">
        <v>79</v>
      </c>
      <c r="M1921" t="s">
        <v>80</v>
      </c>
      <c r="N1921" t="s">
        <v>4563</v>
      </c>
      <c r="O1921" t="s">
        <v>162</v>
      </c>
      <c r="P1921" t="s">
        <v>222</v>
      </c>
      <c r="Q1921" t="s">
        <v>4564</v>
      </c>
      <c r="R1921" t="s">
        <v>3915</v>
      </c>
      <c r="S1921" t="s">
        <v>150</v>
      </c>
      <c r="T1921" t="s">
        <v>87</v>
      </c>
      <c r="U1921" t="s">
        <v>88</v>
      </c>
      <c r="V1921" t="s">
        <v>89</v>
      </c>
      <c r="W1921" t="s">
        <v>78</v>
      </c>
      <c r="X1921" t="s">
        <v>120</v>
      </c>
      <c r="Y1921" t="s">
        <v>91</v>
      </c>
      <c r="Z1921" t="s">
        <v>92</v>
      </c>
      <c r="AA1921" s="1">
        <v>44567</v>
      </c>
      <c r="AB1921" s="2">
        <v>520</v>
      </c>
      <c r="AC1921" s="2">
        <v>1484</v>
      </c>
      <c r="AD1921" s="2"/>
      <c r="AE1921" s="2"/>
      <c r="AF1921" s="2"/>
      <c r="AG1921">
        <v>0</v>
      </c>
      <c r="AH1921" s="3">
        <v>520</v>
      </c>
      <c r="AI1921" s="3">
        <v>1484</v>
      </c>
      <c r="AJ1921" s="3">
        <v>0</v>
      </c>
      <c r="AK1921" s="3">
        <v>0</v>
      </c>
      <c r="AL1921" s="3">
        <v>0</v>
      </c>
      <c r="AM1921" t="s">
        <v>4565</v>
      </c>
      <c r="AN1921" t="s">
        <v>4029</v>
      </c>
      <c r="AO1921" t="s">
        <v>3906</v>
      </c>
      <c r="AP1921" t="s">
        <v>3907</v>
      </c>
      <c r="AQ1921" t="s">
        <v>83</v>
      </c>
      <c r="AR1921" t="s">
        <v>3918</v>
      </c>
      <c r="AS1921" t="s">
        <v>83</v>
      </c>
      <c r="AT1921" t="s">
        <v>96</v>
      </c>
      <c r="AU1921" t="s">
        <v>3919</v>
      </c>
      <c r="AV1921" t="s">
        <v>3920</v>
      </c>
      <c r="AW1921" t="s">
        <v>99</v>
      </c>
      <c r="AX1921" t="s">
        <v>100</v>
      </c>
      <c r="AY1921" t="s">
        <v>4030</v>
      </c>
      <c r="AZ1921" t="s">
        <v>83</v>
      </c>
      <c r="BA1921" t="s">
        <v>103</v>
      </c>
      <c r="BB1921" t="s">
        <v>4566</v>
      </c>
      <c r="BC1921" s="4"/>
      <c r="BD1921" t="s">
        <v>83</v>
      </c>
      <c r="BE1921" t="s">
        <v>105</v>
      </c>
      <c r="BF1921" t="s">
        <v>106</v>
      </c>
      <c r="BG1921" t="s">
        <v>107</v>
      </c>
      <c r="BH1921" t="s">
        <v>108</v>
      </c>
      <c r="BI1921" t="s">
        <v>109</v>
      </c>
      <c r="BJ1921" s="2">
        <v>0</v>
      </c>
      <c r="BK1921" t="s">
        <v>90</v>
      </c>
      <c r="BL1921" t="s">
        <v>90</v>
      </c>
      <c r="BM1921" t="s">
        <v>83</v>
      </c>
      <c r="BN1921" t="s">
        <v>83</v>
      </c>
      <c r="BO1921" t="s">
        <v>83</v>
      </c>
      <c r="BP1921" t="s">
        <v>83</v>
      </c>
      <c r="BQ1921" t="s">
        <v>83</v>
      </c>
      <c r="BR1921" t="s">
        <v>83</v>
      </c>
      <c r="BS1921" t="s">
        <v>83</v>
      </c>
      <c r="BT1921" s="3">
        <v>1</v>
      </c>
    </row>
    <row r="1922" spans="1:72" x14ac:dyDescent="0.25">
      <c r="A1922" t="s">
        <v>3906</v>
      </c>
      <c r="B1922" t="s">
        <v>3907</v>
      </c>
      <c r="C1922" t="s">
        <v>3908</v>
      </c>
      <c r="D1922" t="s">
        <v>74</v>
      </c>
      <c r="E1922" t="s">
        <v>21868</v>
      </c>
      <c r="F1922" t="s">
        <v>3909</v>
      </c>
      <c r="G1922" t="s">
        <v>4567</v>
      </c>
      <c r="H1922" t="s">
        <v>4568</v>
      </c>
      <c r="I1922" s="1">
        <v>44197</v>
      </c>
      <c r="J1922" s="1">
        <v>44926</v>
      </c>
      <c r="K1922" t="s">
        <v>78</v>
      </c>
      <c r="L1922" t="s">
        <v>79</v>
      </c>
      <c r="M1922" t="s">
        <v>80</v>
      </c>
      <c r="N1922" t="s">
        <v>4569</v>
      </c>
      <c r="O1922" t="s">
        <v>162</v>
      </c>
      <c r="P1922" t="s">
        <v>222</v>
      </c>
      <c r="Q1922" t="s">
        <v>4570</v>
      </c>
      <c r="R1922" t="s">
        <v>4044</v>
      </c>
      <c r="S1922" t="s">
        <v>119</v>
      </c>
      <c r="T1922" t="s">
        <v>87</v>
      </c>
      <c r="U1922" t="s">
        <v>88</v>
      </c>
      <c r="V1922" t="s">
        <v>89</v>
      </c>
      <c r="W1922" t="s">
        <v>78</v>
      </c>
      <c r="X1922" t="s">
        <v>120</v>
      </c>
      <c r="Y1922" t="s">
        <v>91</v>
      </c>
      <c r="Z1922" t="s">
        <v>92</v>
      </c>
      <c r="AA1922" s="1">
        <v>44567</v>
      </c>
      <c r="AB1922" s="2">
        <v>9591</v>
      </c>
      <c r="AC1922" s="2">
        <v>7205</v>
      </c>
      <c r="AD1922" s="2"/>
      <c r="AE1922" s="2"/>
      <c r="AF1922" s="2"/>
      <c r="AG1922">
        <v>0</v>
      </c>
      <c r="AH1922" s="3">
        <v>9591</v>
      </c>
      <c r="AI1922" s="3">
        <v>7205</v>
      </c>
      <c r="AJ1922" s="3">
        <v>0</v>
      </c>
      <c r="AK1922" s="3">
        <v>0</v>
      </c>
      <c r="AL1922" s="3">
        <v>0</v>
      </c>
      <c r="AM1922" t="s">
        <v>4571</v>
      </c>
      <c r="AN1922" t="s">
        <v>4292</v>
      </c>
      <c r="AO1922" t="s">
        <v>3906</v>
      </c>
      <c r="AP1922" t="s">
        <v>3907</v>
      </c>
      <c r="AQ1922" t="s">
        <v>83</v>
      </c>
      <c r="AR1922" t="s">
        <v>3918</v>
      </c>
      <c r="AS1922" t="s">
        <v>83</v>
      </c>
      <c r="AT1922" t="s">
        <v>96</v>
      </c>
      <c r="AU1922" t="s">
        <v>3919</v>
      </c>
      <c r="AV1922" t="s">
        <v>3920</v>
      </c>
      <c r="AW1922" t="s">
        <v>99</v>
      </c>
      <c r="AX1922" t="s">
        <v>100</v>
      </c>
      <c r="AY1922" t="s">
        <v>3917</v>
      </c>
      <c r="AZ1922" t="s">
        <v>83</v>
      </c>
      <c r="BA1922" t="s">
        <v>103</v>
      </c>
      <c r="BB1922" t="s">
        <v>4572</v>
      </c>
      <c r="BC1922" s="4"/>
      <c r="BD1922" t="s">
        <v>83</v>
      </c>
      <c r="BE1922" t="s">
        <v>105</v>
      </c>
      <c r="BF1922" t="s">
        <v>106</v>
      </c>
      <c r="BG1922" t="s">
        <v>107</v>
      </c>
      <c r="BH1922" t="s">
        <v>472</v>
      </c>
      <c r="BI1922" t="s">
        <v>473</v>
      </c>
      <c r="BJ1922" s="2">
        <v>0</v>
      </c>
      <c r="BK1922" t="s">
        <v>90</v>
      </c>
      <c r="BL1922" t="s">
        <v>78</v>
      </c>
      <c r="BM1922" t="s">
        <v>83</v>
      </c>
      <c r="BN1922" t="s">
        <v>83</v>
      </c>
      <c r="BO1922" t="s">
        <v>83</v>
      </c>
      <c r="BP1922" t="s">
        <v>83</v>
      </c>
      <c r="BQ1922" t="s">
        <v>83</v>
      </c>
      <c r="BR1922" t="s">
        <v>83</v>
      </c>
      <c r="BS1922" t="s">
        <v>83</v>
      </c>
      <c r="BT1922" s="3">
        <v>1</v>
      </c>
    </row>
    <row r="1923" spans="1:72" x14ac:dyDescent="0.25">
      <c r="A1923" t="s">
        <v>3906</v>
      </c>
      <c r="B1923" t="s">
        <v>3907</v>
      </c>
      <c r="C1923" t="s">
        <v>3908</v>
      </c>
      <c r="D1923" t="s">
        <v>74</v>
      </c>
      <c r="E1923" t="s">
        <v>21868</v>
      </c>
      <c r="F1923" t="s">
        <v>3909</v>
      </c>
      <c r="G1923" t="s">
        <v>4573</v>
      </c>
      <c r="H1923" t="s">
        <v>4574</v>
      </c>
      <c r="I1923" s="1">
        <v>44197</v>
      </c>
      <c r="J1923" s="1">
        <v>44926</v>
      </c>
      <c r="K1923" t="s">
        <v>78</v>
      </c>
      <c r="L1923" t="s">
        <v>79</v>
      </c>
      <c r="M1923" t="s">
        <v>80</v>
      </c>
      <c r="N1923" t="s">
        <v>4330</v>
      </c>
      <c r="O1923" t="s">
        <v>4575</v>
      </c>
      <c r="P1923" t="s">
        <v>409</v>
      </c>
      <c r="Q1923" t="s">
        <v>4576</v>
      </c>
      <c r="R1923" t="s">
        <v>3915</v>
      </c>
      <c r="S1923" t="s">
        <v>86</v>
      </c>
      <c r="T1923" t="s">
        <v>87</v>
      </c>
      <c r="U1923" t="s">
        <v>88</v>
      </c>
      <c r="V1923" t="s">
        <v>1223</v>
      </c>
      <c r="W1923" t="s">
        <v>90</v>
      </c>
      <c r="X1923" t="s">
        <v>83</v>
      </c>
      <c r="Y1923" t="s">
        <v>91</v>
      </c>
      <c r="Z1923" t="s">
        <v>92</v>
      </c>
      <c r="AA1923" s="1">
        <v>44378</v>
      </c>
      <c r="AB1923" s="2">
        <v>780</v>
      </c>
      <c r="AC1923" s="2">
        <v>420</v>
      </c>
      <c r="AD1923" s="2"/>
      <c r="AE1923" s="2"/>
      <c r="AF1923" s="2"/>
      <c r="AG1923">
        <v>0</v>
      </c>
      <c r="AH1923" s="3">
        <v>1200</v>
      </c>
      <c r="AI1923" s="3">
        <v>0</v>
      </c>
      <c r="AJ1923" s="3">
        <v>0</v>
      </c>
      <c r="AK1923" s="3">
        <v>0</v>
      </c>
      <c r="AL1923" s="3">
        <v>0</v>
      </c>
      <c r="AM1923" t="s">
        <v>4577</v>
      </c>
      <c r="AN1923" t="s">
        <v>4176</v>
      </c>
      <c r="AO1923" t="s">
        <v>3906</v>
      </c>
      <c r="AP1923" t="s">
        <v>3907</v>
      </c>
      <c r="AQ1923" t="s">
        <v>83</v>
      </c>
      <c r="AR1923" t="s">
        <v>3918</v>
      </c>
      <c r="AS1923" t="s">
        <v>83</v>
      </c>
      <c r="AT1923" t="s">
        <v>96</v>
      </c>
      <c r="AU1923" t="s">
        <v>3919</v>
      </c>
      <c r="AV1923" t="s">
        <v>3920</v>
      </c>
      <c r="AW1923" t="s">
        <v>99</v>
      </c>
      <c r="AX1923" t="s">
        <v>100</v>
      </c>
      <c r="AY1923" t="s">
        <v>4502</v>
      </c>
      <c r="AZ1923" t="s">
        <v>83</v>
      </c>
      <c r="BA1923" t="s">
        <v>103</v>
      </c>
      <c r="BB1923" t="s">
        <v>83</v>
      </c>
      <c r="BC1923" s="4"/>
      <c r="BD1923" t="s">
        <v>83</v>
      </c>
      <c r="BE1923" t="s">
        <v>105</v>
      </c>
      <c r="BF1923" t="s">
        <v>106</v>
      </c>
      <c r="BG1923" t="s">
        <v>107</v>
      </c>
      <c r="BH1923" t="s">
        <v>1226</v>
      </c>
      <c r="BI1923" t="s">
        <v>1227</v>
      </c>
      <c r="BJ1923" s="2">
        <v>0</v>
      </c>
      <c r="BK1923" t="s">
        <v>90</v>
      </c>
      <c r="BL1923" t="s">
        <v>90</v>
      </c>
      <c r="BM1923" t="s">
        <v>83</v>
      </c>
      <c r="BN1923" t="s">
        <v>83</v>
      </c>
      <c r="BO1923" t="s">
        <v>83</v>
      </c>
      <c r="BP1923" t="s">
        <v>83</v>
      </c>
      <c r="BQ1923" t="s">
        <v>83</v>
      </c>
      <c r="BR1923" t="s">
        <v>83</v>
      </c>
      <c r="BS1923" t="s">
        <v>83</v>
      </c>
      <c r="BT1923" s="3">
        <v>1</v>
      </c>
    </row>
    <row r="1924" spans="1:72" x14ac:dyDescent="0.25">
      <c r="A1924" t="s">
        <v>3906</v>
      </c>
      <c r="B1924" t="s">
        <v>3907</v>
      </c>
      <c r="C1924" t="s">
        <v>3908</v>
      </c>
      <c r="D1924" t="s">
        <v>74</v>
      </c>
      <c r="E1924" t="s">
        <v>21868</v>
      </c>
      <c r="F1924" t="s">
        <v>3909</v>
      </c>
      <c r="G1924" t="s">
        <v>4578</v>
      </c>
      <c r="H1924" t="s">
        <v>4579</v>
      </c>
      <c r="I1924" s="1">
        <v>44197</v>
      </c>
      <c r="J1924" s="1">
        <v>44926</v>
      </c>
      <c r="K1924" t="s">
        <v>78</v>
      </c>
      <c r="L1924" t="s">
        <v>79</v>
      </c>
      <c r="M1924" t="s">
        <v>80</v>
      </c>
      <c r="N1924" t="s">
        <v>4272</v>
      </c>
      <c r="O1924" t="s">
        <v>2421</v>
      </c>
      <c r="P1924" t="s">
        <v>420</v>
      </c>
      <c r="Q1924" t="s">
        <v>4274</v>
      </c>
      <c r="R1924" t="s">
        <v>3915</v>
      </c>
      <c r="S1924" t="s">
        <v>86</v>
      </c>
      <c r="T1924" t="s">
        <v>87</v>
      </c>
      <c r="U1924" t="s">
        <v>88</v>
      </c>
      <c r="V1924" t="s">
        <v>1223</v>
      </c>
      <c r="W1924" t="s">
        <v>90</v>
      </c>
      <c r="X1924" t="s">
        <v>83</v>
      </c>
      <c r="Y1924" t="s">
        <v>91</v>
      </c>
      <c r="Z1924" t="s">
        <v>92</v>
      </c>
      <c r="AA1924" s="1">
        <v>44378</v>
      </c>
      <c r="AB1924" s="2">
        <v>780</v>
      </c>
      <c r="AC1924" s="2">
        <v>420</v>
      </c>
      <c r="AD1924" s="2"/>
      <c r="AE1924" s="2"/>
      <c r="AF1924" s="2"/>
      <c r="AG1924">
        <v>0</v>
      </c>
      <c r="AH1924" s="3">
        <v>1200</v>
      </c>
      <c r="AI1924" s="3">
        <v>0</v>
      </c>
      <c r="AJ1924" s="3">
        <v>0</v>
      </c>
      <c r="AK1924" s="3">
        <v>0</v>
      </c>
      <c r="AL1924" s="3">
        <v>0</v>
      </c>
      <c r="AM1924" t="s">
        <v>4580</v>
      </c>
      <c r="AN1924" t="s">
        <v>4176</v>
      </c>
      <c r="AO1924" t="s">
        <v>3906</v>
      </c>
      <c r="AP1924" t="s">
        <v>3907</v>
      </c>
      <c r="AQ1924" t="s">
        <v>83</v>
      </c>
      <c r="AR1924" t="s">
        <v>3918</v>
      </c>
      <c r="AS1924" t="s">
        <v>83</v>
      </c>
      <c r="AT1924" t="s">
        <v>96</v>
      </c>
      <c r="AU1924" t="s">
        <v>3919</v>
      </c>
      <c r="AV1924" t="s">
        <v>3920</v>
      </c>
      <c r="AW1924" t="s">
        <v>99</v>
      </c>
      <c r="AX1924" t="s">
        <v>100</v>
      </c>
      <c r="AY1924" t="s">
        <v>4502</v>
      </c>
      <c r="AZ1924" t="s">
        <v>83</v>
      </c>
      <c r="BA1924" t="s">
        <v>103</v>
      </c>
      <c r="BB1924" t="s">
        <v>83</v>
      </c>
      <c r="BC1924" s="4"/>
      <c r="BD1924" t="s">
        <v>83</v>
      </c>
      <c r="BE1924" t="s">
        <v>105</v>
      </c>
      <c r="BF1924" t="s">
        <v>106</v>
      </c>
      <c r="BG1924" t="s">
        <v>107</v>
      </c>
      <c r="BH1924" t="s">
        <v>1226</v>
      </c>
      <c r="BI1924" t="s">
        <v>1227</v>
      </c>
      <c r="BJ1924" s="2">
        <v>0</v>
      </c>
      <c r="BK1924" t="s">
        <v>90</v>
      </c>
      <c r="BL1924" t="s">
        <v>90</v>
      </c>
      <c r="BM1924" t="s">
        <v>83</v>
      </c>
      <c r="BN1924" t="s">
        <v>83</v>
      </c>
      <c r="BO1924" t="s">
        <v>83</v>
      </c>
      <c r="BP1924" t="s">
        <v>83</v>
      </c>
      <c r="BQ1924" t="s">
        <v>83</v>
      </c>
      <c r="BR1924" t="s">
        <v>83</v>
      </c>
      <c r="BS1924" t="s">
        <v>83</v>
      </c>
      <c r="BT1924" s="3">
        <v>1</v>
      </c>
    </row>
    <row r="1925" spans="1:72" x14ac:dyDescent="0.25">
      <c r="A1925" t="s">
        <v>3906</v>
      </c>
      <c r="B1925" t="s">
        <v>3907</v>
      </c>
      <c r="C1925" t="s">
        <v>3908</v>
      </c>
      <c r="D1925" t="s">
        <v>74</v>
      </c>
      <c r="E1925" t="s">
        <v>21868</v>
      </c>
      <c r="F1925" t="s">
        <v>3909</v>
      </c>
      <c r="G1925" t="s">
        <v>4581</v>
      </c>
      <c r="H1925" t="s">
        <v>4582</v>
      </c>
      <c r="I1925" s="1">
        <v>44197</v>
      </c>
      <c r="J1925" s="1">
        <v>44926</v>
      </c>
      <c r="K1925" t="s">
        <v>78</v>
      </c>
      <c r="L1925" t="s">
        <v>79</v>
      </c>
      <c r="M1925" t="s">
        <v>80</v>
      </c>
      <c r="N1925" t="s">
        <v>4583</v>
      </c>
      <c r="O1925" t="s">
        <v>4584</v>
      </c>
      <c r="P1925" t="s">
        <v>420</v>
      </c>
      <c r="Q1925" t="s">
        <v>4585</v>
      </c>
      <c r="R1925" t="s">
        <v>4044</v>
      </c>
      <c r="S1925" t="s">
        <v>86</v>
      </c>
      <c r="T1925" t="s">
        <v>87</v>
      </c>
      <c r="U1925" t="s">
        <v>88</v>
      </c>
      <c r="V1925" t="s">
        <v>1223</v>
      </c>
      <c r="W1925" t="s">
        <v>90</v>
      </c>
      <c r="X1925" t="s">
        <v>83</v>
      </c>
      <c r="Y1925" t="s">
        <v>91</v>
      </c>
      <c r="Z1925" t="s">
        <v>92</v>
      </c>
      <c r="AA1925" s="1">
        <v>44378</v>
      </c>
      <c r="AB1925" s="2">
        <v>780</v>
      </c>
      <c r="AC1925" s="2">
        <v>420</v>
      </c>
      <c r="AD1925" s="2"/>
      <c r="AE1925" s="2"/>
      <c r="AF1925" s="2"/>
      <c r="AG1925">
        <v>0</v>
      </c>
      <c r="AH1925" s="3">
        <v>1200</v>
      </c>
      <c r="AI1925" s="3">
        <v>0</v>
      </c>
      <c r="AJ1925" s="3">
        <v>0</v>
      </c>
      <c r="AK1925" s="3">
        <v>0</v>
      </c>
      <c r="AL1925" s="3">
        <v>0</v>
      </c>
      <c r="AM1925" t="s">
        <v>4586</v>
      </c>
      <c r="AN1925" t="s">
        <v>4176</v>
      </c>
      <c r="AO1925" t="s">
        <v>3906</v>
      </c>
      <c r="AP1925" t="s">
        <v>3907</v>
      </c>
      <c r="AQ1925" t="s">
        <v>83</v>
      </c>
      <c r="AR1925" t="s">
        <v>3918</v>
      </c>
      <c r="AS1925" t="s">
        <v>83</v>
      </c>
      <c r="AT1925" t="s">
        <v>96</v>
      </c>
      <c r="AU1925" t="s">
        <v>3919</v>
      </c>
      <c r="AV1925" t="s">
        <v>3920</v>
      </c>
      <c r="AW1925" t="s">
        <v>99</v>
      </c>
      <c r="AX1925" t="s">
        <v>100</v>
      </c>
      <c r="AY1925" t="s">
        <v>4502</v>
      </c>
      <c r="AZ1925" t="s">
        <v>83</v>
      </c>
      <c r="BA1925" t="s">
        <v>103</v>
      </c>
      <c r="BB1925" t="s">
        <v>83</v>
      </c>
      <c r="BC1925" s="4"/>
      <c r="BD1925" t="s">
        <v>83</v>
      </c>
      <c r="BE1925" t="s">
        <v>105</v>
      </c>
      <c r="BF1925" t="s">
        <v>106</v>
      </c>
      <c r="BG1925" t="s">
        <v>107</v>
      </c>
      <c r="BH1925" t="s">
        <v>1226</v>
      </c>
      <c r="BI1925" t="s">
        <v>1227</v>
      </c>
      <c r="BJ1925" s="2">
        <v>0</v>
      </c>
      <c r="BK1925" t="s">
        <v>90</v>
      </c>
      <c r="BL1925" t="s">
        <v>90</v>
      </c>
      <c r="BM1925" t="s">
        <v>83</v>
      </c>
      <c r="BN1925" t="s">
        <v>83</v>
      </c>
      <c r="BO1925" t="s">
        <v>83</v>
      </c>
      <c r="BP1925" t="s">
        <v>83</v>
      </c>
      <c r="BQ1925" t="s">
        <v>83</v>
      </c>
      <c r="BR1925" t="s">
        <v>83</v>
      </c>
      <c r="BS1925" t="s">
        <v>83</v>
      </c>
      <c r="BT1925" s="3">
        <v>1</v>
      </c>
    </row>
    <row r="1926" spans="1:72" x14ac:dyDescent="0.25">
      <c r="A1926" t="s">
        <v>3906</v>
      </c>
      <c r="B1926" t="s">
        <v>3907</v>
      </c>
      <c r="C1926" t="s">
        <v>3908</v>
      </c>
      <c r="D1926" t="s">
        <v>74</v>
      </c>
      <c r="E1926" t="s">
        <v>21868</v>
      </c>
      <c r="F1926" t="s">
        <v>3909</v>
      </c>
      <c r="G1926" t="s">
        <v>4587</v>
      </c>
      <c r="H1926" t="s">
        <v>4588</v>
      </c>
      <c r="I1926" s="1">
        <v>44197</v>
      </c>
      <c r="J1926" s="1">
        <v>44926</v>
      </c>
      <c r="K1926" t="s">
        <v>78</v>
      </c>
      <c r="L1926" t="s">
        <v>79</v>
      </c>
      <c r="M1926" t="s">
        <v>80</v>
      </c>
      <c r="N1926" t="s">
        <v>4589</v>
      </c>
      <c r="O1926" t="s">
        <v>147</v>
      </c>
      <c r="P1926" t="s">
        <v>420</v>
      </c>
      <c r="Q1926" t="s">
        <v>4590</v>
      </c>
      <c r="R1926" t="s">
        <v>3915</v>
      </c>
      <c r="S1926" t="s">
        <v>86</v>
      </c>
      <c r="T1926" t="s">
        <v>87</v>
      </c>
      <c r="U1926" t="s">
        <v>88</v>
      </c>
      <c r="V1926" t="s">
        <v>1223</v>
      </c>
      <c r="W1926" t="s">
        <v>90</v>
      </c>
      <c r="X1926" t="s">
        <v>83</v>
      </c>
      <c r="Y1926" t="s">
        <v>91</v>
      </c>
      <c r="Z1926" t="s">
        <v>92</v>
      </c>
      <c r="AA1926" s="1">
        <v>44378</v>
      </c>
      <c r="AB1926" s="2">
        <v>780</v>
      </c>
      <c r="AC1926" s="2">
        <v>420</v>
      </c>
      <c r="AD1926" s="2"/>
      <c r="AE1926" s="2"/>
      <c r="AF1926" s="2"/>
      <c r="AG1926">
        <v>0</v>
      </c>
      <c r="AH1926" s="3">
        <v>1200</v>
      </c>
      <c r="AI1926" s="3">
        <v>0</v>
      </c>
      <c r="AJ1926" s="3">
        <v>0</v>
      </c>
      <c r="AK1926" s="3">
        <v>0</v>
      </c>
      <c r="AL1926" s="3">
        <v>0</v>
      </c>
      <c r="AM1926" t="s">
        <v>4591</v>
      </c>
      <c r="AN1926" t="s">
        <v>4176</v>
      </c>
      <c r="AO1926" t="s">
        <v>3906</v>
      </c>
      <c r="AP1926" t="s">
        <v>3907</v>
      </c>
      <c r="AQ1926" t="s">
        <v>83</v>
      </c>
      <c r="AR1926" t="s">
        <v>3918</v>
      </c>
      <c r="AS1926" t="s">
        <v>83</v>
      </c>
      <c r="AT1926" t="s">
        <v>96</v>
      </c>
      <c r="AU1926" t="s">
        <v>3919</v>
      </c>
      <c r="AV1926" t="s">
        <v>3920</v>
      </c>
      <c r="AW1926" t="s">
        <v>99</v>
      </c>
      <c r="AX1926" t="s">
        <v>100</v>
      </c>
      <c r="AY1926" t="s">
        <v>4502</v>
      </c>
      <c r="AZ1926" t="s">
        <v>83</v>
      </c>
      <c r="BA1926" t="s">
        <v>103</v>
      </c>
      <c r="BB1926" t="s">
        <v>83</v>
      </c>
      <c r="BC1926" s="4"/>
      <c r="BD1926" t="s">
        <v>83</v>
      </c>
      <c r="BE1926" t="s">
        <v>105</v>
      </c>
      <c r="BF1926" t="s">
        <v>106</v>
      </c>
      <c r="BG1926" t="s">
        <v>107</v>
      </c>
      <c r="BH1926" t="s">
        <v>1226</v>
      </c>
      <c r="BI1926" t="s">
        <v>1227</v>
      </c>
      <c r="BJ1926" s="2">
        <v>0</v>
      </c>
      <c r="BK1926" t="s">
        <v>90</v>
      </c>
      <c r="BL1926" t="s">
        <v>90</v>
      </c>
      <c r="BM1926" t="s">
        <v>83</v>
      </c>
      <c r="BN1926" t="s">
        <v>83</v>
      </c>
      <c r="BO1926" t="s">
        <v>83</v>
      </c>
      <c r="BP1926" t="s">
        <v>83</v>
      </c>
      <c r="BQ1926" t="s">
        <v>83</v>
      </c>
      <c r="BR1926" t="s">
        <v>83</v>
      </c>
      <c r="BS1926" t="s">
        <v>83</v>
      </c>
      <c r="BT1926" s="3">
        <v>1</v>
      </c>
    </row>
    <row r="1927" spans="1:72" x14ac:dyDescent="0.25">
      <c r="A1927" t="s">
        <v>3906</v>
      </c>
      <c r="B1927" t="s">
        <v>3907</v>
      </c>
      <c r="C1927" t="s">
        <v>3908</v>
      </c>
      <c r="D1927" t="s">
        <v>74</v>
      </c>
      <c r="E1927" t="s">
        <v>21868</v>
      </c>
      <c r="F1927" t="s">
        <v>3909</v>
      </c>
      <c r="G1927" t="s">
        <v>4592</v>
      </c>
      <c r="H1927" t="s">
        <v>4593</v>
      </c>
      <c r="I1927" s="1">
        <v>44197</v>
      </c>
      <c r="J1927" s="1">
        <v>44926</v>
      </c>
      <c r="K1927" t="s">
        <v>78</v>
      </c>
      <c r="L1927" t="s">
        <v>79</v>
      </c>
      <c r="M1927" t="s">
        <v>80</v>
      </c>
      <c r="N1927" t="s">
        <v>3962</v>
      </c>
      <c r="O1927" t="s">
        <v>393</v>
      </c>
      <c r="P1927" t="s">
        <v>409</v>
      </c>
      <c r="Q1927" t="s">
        <v>4532</v>
      </c>
      <c r="R1927" t="s">
        <v>3915</v>
      </c>
      <c r="S1927" t="s">
        <v>86</v>
      </c>
      <c r="T1927" t="s">
        <v>87</v>
      </c>
      <c r="U1927" t="s">
        <v>88</v>
      </c>
      <c r="V1927" t="s">
        <v>1223</v>
      </c>
      <c r="W1927" t="s">
        <v>90</v>
      </c>
      <c r="X1927" t="s">
        <v>83</v>
      </c>
      <c r="Y1927" t="s">
        <v>91</v>
      </c>
      <c r="Z1927" t="s">
        <v>92</v>
      </c>
      <c r="AA1927" s="1">
        <v>44378</v>
      </c>
      <c r="AB1927" s="2">
        <v>650</v>
      </c>
      <c r="AC1927" s="2">
        <v>350</v>
      </c>
      <c r="AD1927" s="2"/>
      <c r="AE1927" s="2"/>
      <c r="AF1927" s="2"/>
      <c r="AG1927">
        <v>0</v>
      </c>
      <c r="AH1927" s="3">
        <v>1000</v>
      </c>
      <c r="AI1927" s="3">
        <v>0</v>
      </c>
      <c r="AJ1927" s="3">
        <v>0</v>
      </c>
      <c r="AK1927" s="3">
        <v>0</v>
      </c>
      <c r="AL1927" s="3">
        <v>0</v>
      </c>
      <c r="AM1927" t="s">
        <v>4594</v>
      </c>
      <c r="AN1927" t="s">
        <v>4176</v>
      </c>
      <c r="AO1927" t="s">
        <v>3906</v>
      </c>
      <c r="AP1927" t="s">
        <v>3907</v>
      </c>
      <c r="AQ1927" t="s">
        <v>83</v>
      </c>
      <c r="AR1927" t="s">
        <v>3918</v>
      </c>
      <c r="AS1927" t="s">
        <v>83</v>
      </c>
      <c r="AT1927" t="s">
        <v>96</v>
      </c>
      <c r="AU1927" t="s">
        <v>3919</v>
      </c>
      <c r="AV1927" t="s">
        <v>3920</v>
      </c>
      <c r="AW1927" t="s">
        <v>99</v>
      </c>
      <c r="AX1927" t="s">
        <v>100</v>
      </c>
      <c r="AY1927" t="s">
        <v>4502</v>
      </c>
      <c r="AZ1927" t="s">
        <v>83</v>
      </c>
      <c r="BA1927" t="s">
        <v>103</v>
      </c>
      <c r="BB1927" t="s">
        <v>83</v>
      </c>
      <c r="BC1927" s="4"/>
      <c r="BD1927" t="s">
        <v>83</v>
      </c>
      <c r="BE1927" t="s">
        <v>105</v>
      </c>
      <c r="BF1927" t="s">
        <v>106</v>
      </c>
      <c r="BG1927" t="s">
        <v>107</v>
      </c>
      <c r="BH1927" t="s">
        <v>1226</v>
      </c>
      <c r="BI1927" t="s">
        <v>1227</v>
      </c>
      <c r="BJ1927" s="2">
        <v>0</v>
      </c>
      <c r="BK1927" t="s">
        <v>90</v>
      </c>
      <c r="BL1927" t="s">
        <v>90</v>
      </c>
      <c r="BM1927" t="s">
        <v>83</v>
      </c>
      <c r="BN1927" t="s">
        <v>83</v>
      </c>
      <c r="BO1927" t="s">
        <v>83</v>
      </c>
      <c r="BP1927" t="s">
        <v>83</v>
      </c>
      <c r="BQ1927" t="s">
        <v>83</v>
      </c>
      <c r="BR1927" t="s">
        <v>83</v>
      </c>
      <c r="BS1927" t="s">
        <v>83</v>
      </c>
      <c r="BT1927" s="3">
        <v>1</v>
      </c>
    </row>
    <row r="1928" spans="1:72" x14ac:dyDescent="0.25">
      <c r="A1928" t="s">
        <v>3906</v>
      </c>
      <c r="B1928" t="s">
        <v>3907</v>
      </c>
      <c r="C1928" t="s">
        <v>3908</v>
      </c>
      <c r="D1928" t="s">
        <v>74</v>
      </c>
      <c r="E1928" t="s">
        <v>21868</v>
      </c>
      <c r="F1928" t="s">
        <v>3909</v>
      </c>
      <c r="G1928" t="s">
        <v>4595</v>
      </c>
      <c r="H1928" t="s">
        <v>4596</v>
      </c>
      <c r="I1928" s="1">
        <v>44197</v>
      </c>
      <c r="J1928" s="1">
        <v>44926</v>
      </c>
      <c r="K1928" t="s">
        <v>78</v>
      </c>
      <c r="L1928" t="s">
        <v>79</v>
      </c>
      <c r="M1928" t="s">
        <v>80</v>
      </c>
      <c r="N1928" t="s">
        <v>1704</v>
      </c>
      <c r="O1928" t="s">
        <v>155</v>
      </c>
      <c r="P1928" t="s">
        <v>83</v>
      </c>
      <c r="Q1928" t="s">
        <v>4452</v>
      </c>
      <c r="R1928" t="s">
        <v>3915</v>
      </c>
      <c r="S1928" t="s">
        <v>518</v>
      </c>
      <c r="T1928" t="s">
        <v>87</v>
      </c>
      <c r="U1928" t="s">
        <v>519</v>
      </c>
      <c r="V1928" t="s">
        <v>520</v>
      </c>
      <c r="W1928" t="s">
        <v>90</v>
      </c>
      <c r="X1928" t="s">
        <v>83</v>
      </c>
      <c r="Y1928" t="s">
        <v>91</v>
      </c>
      <c r="Z1928" t="s">
        <v>92</v>
      </c>
      <c r="AA1928" s="1">
        <v>44263</v>
      </c>
      <c r="AB1928" s="2">
        <v>341004</v>
      </c>
      <c r="AC1928" s="2">
        <v>1067496</v>
      </c>
      <c r="AD1928" s="2"/>
      <c r="AE1928" s="2"/>
      <c r="AF1928" s="2"/>
      <c r="AG1928">
        <v>0</v>
      </c>
      <c r="AH1928" s="3">
        <v>341004</v>
      </c>
      <c r="AI1928" s="3">
        <v>1067496</v>
      </c>
      <c r="AJ1928" s="3">
        <v>0</v>
      </c>
      <c r="AK1928" s="3">
        <v>0</v>
      </c>
      <c r="AL1928" s="3">
        <v>0</v>
      </c>
      <c r="AM1928" t="s">
        <v>4597</v>
      </c>
      <c r="AN1928" t="s">
        <v>4176</v>
      </c>
      <c r="AO1928" t="s">
        <v>3906</v>
      </c>
      <c r="AP1928" t="s">
        <v>3907</v>
      </c>
      <c r="AQ1928" t="s">
        <v>83</v>
      </c>
      <c r="AR1928" t="s">
        <v>3918</v>
      </c>
      <c r="AS1928" t="s">
        <v>83</v>
      </c>
      <c r="AT1928" t="s">
        <v>96</v>
      </c>
      <c r="AU1928" t="s">
        <v>3919</v>
      </c>
      <c r="AV1928" t="s">
        <v>3920</v>
      </c>
      <c r="AW1928" t="s">
        <v>99</v>
      </c>
      <c r="AX1928" t="s">
        <v>100</v>
      </c>
      <c r="AY1928" t="s">
        <v>4598</v>
      </c>
      <c r="AZ1928" t="s">
        <v>83</v>
      </c>
      <c r="BA1928" t="s">
        <v>103</v>
      </c>
      <c r="BB1928" t="s">
        <v>83</v>
      </c>
      <c r="BC1928" s="4"/>
      <c r="BD1928" t="s">
        <v>83</v>
      </c>
      <c r="BE1928" t="s">
        <v>105</v>
      </c>
      <c r="BF1928" t="s">
        <v>106</v>
      </c>
      <c r="BG1928" t="s">
        <v>107</v>
      </c>
      <c r="BH1928" t="s">
        <v>83</v>
      </c>
      <c r="BI1928" t="s">
        <v>83</v>
      </c>
      <c r="BJ1928" s="2">
        <v>0</v>
      </c>
      <c r="BK1928" t="s">
        <v>90</v>
      </c>
      <c r="BL1928" t="s">
        <v>78</v>
      </c>
      <c r="BM1928" t="s">
        <v>83</v>
      </c>
      <c r="BN1928" t="s">
        <v>83</v>
      </c>
      <c r="BO1928" t="s">
        <v>83</v>
      </c>
      <c r="BP1928" t="s">
        <v>83</v>
      </c>
      <c r="BQ1928" t="s">
        <v>83</v>
      </c>
      <c r="BR1928" t="s">
        <v>83</v>
      </c>
      <c r="BS1928" t="s">
        <v>83</v>
      </c>
      <c r="BT1928" s="3">
        <v>1</v>
      </c>
    </row>
    <row r="1929" spans="1:72" x14ac:dyDescent="0.25">
      <c r="A1929" t="s">
        <v>3906</v>
      </c>
      <c r="B1929" t="s">
        <v>3907</v>
      </c>
      <c r="C1929" t="s">
        <v>3908</v>
      </c>
      <c r="D1929" t="s">
        <v>74</v>
      </c>
      <c r="E1929" t="s">
        <v>21868</v>
      </c>
      <c r="F1929" t="s">
        <v>3909</v>
      </c>
      <c r="G1929" t="s">
        <v>4599</v>
      </c>
      <c r="H1929" t="s">
        <v>4600</v>
      </c>
      <c r="I1929" s="1">
        <v>44197</v>
      </c>
      <c r="J1929" s="1">
        <v>44926</v>
      </c>
      <c r="K1929" t="s">
        <v>78</v>
      </c>
      <c r="L1929" t="s">
        <v>79</v>
      </c>
      <c r="M1929" t="s">
        <v>80</v>
      </c>
      <c r="N1929" t="s">
        <v>1704</v>
      </c>
      <c r="O1929" t="s">
        <v>155</v>
      </c>
      <c r="P1929" t="s">
        <v>83</v>
      </c>
      <c r="Q1929" t="s">
        <v>4452</v>
      </c>
      <c r="R1929" t="s">
        <v>3915</v>
      </c>
      <c r="S1929" t="s">
        <v>518</v>
      </c>
      <c r="T1929" t="s">
        <v>87</v>
      </c>
      <c r="U1929" t="s">
        <v>519</v>
      </c>
      <c r="V1929" t="s">
        <v>520</v>
      </c>
      <c r="W1929" t="s">
        <v>90</v>
      </c>
      <c r="X1929" t="s">
        <v>83</v>
      </c>
      <c r="Y1929" t="s">
        <v>91</v>
      </c>
      <c r="Z1929" t="s">
        <v>92</v>
      </c>
      <c r="AA1929" s="1">
        <v>44197</v>
      </c>
      <c r="AB1929" s="2">
        <v>3001</v>
      </c>
      <c r="AC1929" s="2">
        <v>5356</v>
      </c>
      <c r="AD1929" s="2">
        <v>0</v>
      </c>
      <c r="AE1929" s="2">
        <v>0</v>
      </c>
      <c r="AF1929" s="2"/>
      <c r="AG1929">
        <v>0</v>
      </c>
      <c r="AH1929" s="3">
        <v>3003</v>
      </c>
      <c r="AI1929" s="3">
        <v>5327</v>
      </c>
      <c r="AJ1929" s="3">
        <v>0</v>
      </c>
      <c r="AK1929" s="3">
        <v>0</v>
      </c>
      <c r="AL1929" s="3">
        <v>0</v>
      </c>
      <c r="AM1929" t="s">
        <v>4601</v>
      </c>
      <c r="AN1929" t="s">
        <v>4176</v>
      </c>
      <c r="AO1929" t="s">
        <v>3906</v>
      </c>
      <c r="AP1929" t="s">
        <v>3907</v>
      </c>
      <c r="AQ1929" t="s">
        <v>83</v>
      </c>
      <c r="AR1929" t="s">
        <v>3918</v>
      </c>
      <c r="AS1929" t="s">
        <v>83</v>
      </c>
      <c r="AT1929" t="s">
        <v>96</v>
      </c>
      <c r="AU1929" t="s">
        <v>3919</v>
      </c>
      <c r="AV1929" t="s">
        <v>3920</v>
      </c>
      <c r="AW1929" t="s">
        <v>99</v>
      </c>
      <c r="AX1929" t="s">
        <v>100</v>
      </c>
      <c r="AY1929" t="s">
        <v>4502</v>
      </c>
      <c r="AZ1929" t="s">
        <v>83</v>
      </c>
      <c r="BA1929" t="s">
        <v>103</v>
      </c>
      <c r="BB1929" t="s">
        <v>83</v>
      </c>
      <c r="BC1929" s="4"/>
      <c r="BD1929" t="s">
        <v>83</v>
      </c>
      <c r="BE1929" t="s">
        <v>105</v>
      </c>
      <c r="BF1929" t="s">
        <v>106</v>
      </c>
      <c r="BG1929" t="s">
        <v>107</v>
      </c>
      <c r="BH1929" t="s">
        <v>83</v>
      </c>
      <c r="BI1929" t="s">
        <v>83</v>
      </c>
      <c r="BJ1929" s="2">
        <v>0</v>
      </c>
      <c r="BK1929" t="s">
        <v>90</v>
      </c>
      <c r="BL1929" t="s">
        <v>90</v>
      </c>
      <c r="BM1929" t="s">
        <v>83</v>
      </c>
      <c r="BN1929" t="s">
        <v>83</v>
      </c>
      <c r="BO1929" t="s">
        <v>83</v>
      </c>
      <c r="BP1929" t="s">
        <v>83</v>
      </c>
      <c r="BQ1929" t="s">
        <v>83</v>
      </c>
      <c r="BR1929" t="s">
        <v>83</v>
      </c>
      <c r="BS1929" t="s">
        <v>83</v>
      </c>
      <c r="BT1929" s="3">
        <v>1</v>
      </c>
    </row>
    <row r="1930" spans="1:72" x14ac:dyDescent="0.25">
      <c r="A1930" t="s">
        <v>3906</v>
      </c>
      <c r="B1930" t="s">
        <v>3907</v>
      </c>
      <c r="C1930" t="s">
        <v>3908</v>
      </c>
      <c r="D1930" t="s">
        <v>74</v>
      </c>
      <c r="E1930" t="s">
        <v>21868</v>
      </c>
      <c r="F1930" t="s">
        <v>3909</v>
      </c>
      <c r="G1930" t="s">
        <v>4602</v>
      </c>
      <c r="H1930" t="s">
        <v>4603</v>
      </c>
      <c r="I1930" s="1">
        <v>44197</v>
      </c>
      <c r="J1930" s="1">
        <v>44926</v>
      </c>
      <c r="K1930" t="s">
        <v>78</v>
      </c>
      <c r="L1930" t="s">
        <v>79</v>
      </c>
      <c r="M1930" t="s">
        <v>80</v>
      </c>
      <c r="N1930" t="s">
        <v>4604</v>
      </c>
      <c r="O1930" t="s">
        <v>155</v>
      </c>
      <c r="P1930" t="s">
        <v>83</v>
      </c>
      <c r="Q1930" t="s">
        <v>4605</v>
      </c>
      <c r="R1930" t="s">
        <v>3915</v>
      </c>
      <c r="S1930" t="s">
        <v>83</v>
      </c>
      <c r="T1930" t="s">
        <v>87</v>
      </c>
      <c r="U1930" t="s">
        <v>354</v>
      </c>
      <c r="V1930" t="s">
        <v>355</v>
      </c>
      <c r="W1930" t="s">
        <v>90</v>
      </c>
      <c r="X1930" t="s">
        <v>83</v>
      </c>
      <c r="Y1930" t="s">
        <v>356</v>
      </c>
      <c r="Z1930" t="s">
        <v>92</v>
      </c>
      <c r="AA1930" s="1">
        <v>44652</v>
      </c>
      <c r="AB1930" s="2">
        <v>14390</v>
      </c>
      <c r="AC1930" s="2">
        <v>1291</v>
      </c>
      <c r="AD1930" s="2"/>
      <c r="AE1930" s="2"/>
      <c r="AF1930" s="2"/>
      <c r="AG1930">
        <v>59</v>
      </c>
      <c r="AH1930" s="3">
        <v>14194</v>
      </c>
      <c r="AI1930" s="3">
        <v>1298</v>
      </c>
      <c r="AJ1930" s="3">
        <v>0</v>
      </c>
      <c r="AK1930" s="3">
        <v>0</v>
      </c>
      <c r="AL1930" s="3">
        <v>0</v>
      </c>
      <c r="AM1930" t="s">
        <v>4606</v>
      </c>
      <c r="AN1930" t="s">
        <v>4607</v>
      </c>
      <c r="AO1930" t="s">
        <v>3906</v>
      </c>
      <c r="AP1930" t="s">
        <v>3907</v>
      </c>
      <c r="AQ1930" t="s">
        <v>83</v>
      </c>
      <c r="AR1930" t="s">
        <v>3918</v>
      </c>
      <c r="AS1930" t="s">
        <v>83</v>
      </c>
      <c r="AT1930" t="s">
        <v>96</v>
      </c>
      <c r="AU1930" t="s">
        <v>3919</v>
      </c>
      <c r="AV1930" t="s">
        <v>3920</v>
      </c>
      <c r="AW1930" t="s">
        <v>99</v>
      </c>
      <c r="AX1930" t="s">
        <v>359</v>
      </c>
      <c r="AY1930" t="s">
        <v>4030</v>
      </c>
      <c r="AZ1930" t="s">
        <v>83</v>
      </c>
      <c r="BA1930" t="s">
        <v>103</v>
      </c>
      <c r="BB1930" t="s">
        <v>83</v>
      </c>
      <c r="BC1930" s="4">
        <v>44562</v>
      </c>
      <c r="BD1930" t="s">
        <v>360</v>
      </c>
      <c r="BE1930" t="s">
        <v>105</v>
      </c>
      <c r="BF1930" t="s">
        <v>106</v>
      </c>
      <c r="BG1930" t="s">
        <v>107</v>
      </c>
      <c r="BH1930" t="s">
        <v>83</v>
      </c>
      <c r="BI1930" t="s">
        <v>83</v>
      </c>
      <c r="BJ1930" s="2">
        <v>0</v>
      </c>
      <c r="BK1930" t="s">
        <v>90</v>
      </c>
      <c r="BL1930" t="s">
        <v>90</v>
      </c>
      <c r="BM1930" t="s">
        <v>83</v>
      </c>
      <c r="BN1930" t="s">
        <v>83</v>
      </c>
      <c r="BO1930" t="s">
        <v>83</v>
      </c>
      <c r="BP1930" t="s">
        <v>83</v>
      </c>
      <c r="BQ1930" t="s">
        <v>83</v>
      </c>
      <c r="BR1930" t="s">
        <v>83</v>
      </c>
      <c r="BS1930" t="s">
        <v>83</v>
      </c>
      <c r="BT1930" s="3">
        <v>1</v>
      </c>
    </row>
    <row r="1931" spans="1:72" x14ac:dyDescent="0.25">
      <c r="A1931" t="s">
        <v>3906</v>
      </c>
      <c r="B1931" t="s">
        <v>3907</v>
      </c>
      <c r="C1931" t="s">
        <v>3908</v>
      </c>
      <c r="D1931" t="s">
        <v>74</v>
      </c>
      <c r="E1931" t="s">
        <v>21868</v>
      </c>
      <c r="F1931" t="s">
        <v>3909</v>
      </c>
      <c r="G1931" t="s">
        <v>4608</v>
      </c>
      <c r="H1931" t="s">
        <v>4609</v>
      </c>
      <c r="I1931" s="1">
        <v>44197</v>
      </c>
      <c r="J1931" s="1">
        <v>44926</v>
      </c>
      <c r="K1931" t="s">
        <v>78</v>
      </c>
      <c r="L1931" t="s">
        <v>79</v>
      </c>
      <c r="M1931" t="s">
        <v>80</v>
      </c>
      <c r="N1931" t="s">
        <v>4071</v>
      </c>
      <c r="O1931" t="s">
        <v>462</v>
      </c>
      <c r="P1931" t="s">
        <v>235</v>
      </c>
      <c r="Q1931" t="s">
        <v>4610</v>
      </c>
      <c r="R1931" t="s">
        <v>4044</v>
      </c>
      <c r="S1931" t="s">
        <v>119</v>
      </c>
      <c r="T1931" t="s">
        <v>87</v>
      </c>
      <c r="U1931" t="s">
        <v>88</v>
      </c>
      <c r="V1931" t="s">
        <v>89</v>
      </c>
      <c r="W1931" t="s">
        <v>78</v>
      </c>
      <c r="X1931" t="s">
        <v>120</v>
      </c>
      <c r="Y1931" t="s">
        <v>91</v>
      </c>
      <c r="Z1931" t="s">
        <v>92</v>
      </c>
      <c r="AA1931" s="1">
        <v>44566</v>
      </c>
      <c r="AB1931" s="2">
        <v>19860</v>
      </c>
      <c r="AC1931" s="2">
        <v>13074</v>
      </c>
      <c r="AD1931" s="2"/>
      <c r="AE1931" s="2"/>
      <c r="AF1931" s="2"/>
      <c r="AG1931">
        <v>0</v>
      </c>
      <c r="AH1931" s="3">
        <v>19860</v>
      </c>
      <c r="AI1931" s="3">
        <v>13074</v>
      </c>
      <c r="AJ1931" s="3">
        <v>0</v>
      </c>
      <c r="AK1931" s="3">
        <v>0</v>
      </c>
      <c r="AL1931" s="3">
        <v>0</v>
      </c>
      <c r="AM1931" t="s">
        <v>4611</v>
      </c>
      <c r="AN1931" t="s">
        <v>3940</v>
      </c>
      <c r="AO1931" t="s">
        <v>3906</v>
      </c>
      <c r="AP1931" t="s">
        <v>3907</v>
      </c>
      <c r="AQ1931" t="s">
        <v>83</v>
      </c>
      <c r="AR1931" t="s">
        <v>3918</v>
      </c>
      <c r="AS1931" t="s">
        <v>83</v>
      </c>
      <c r="AT1931" t="s">
        <v>96</v>
      </c>
      <c r="AU1931" t="s">
        <v>3919</v>
      </c>
      <c r="AV1931" t="s">
        <v>3920</v>
      </c>
      <c r="AW1931" t="s">
        <v>99</v>
      </c>
      <c r="AX1931" t="s">
        <v>100</v>
      </c>
      <c r="AY1931" t="s">
        <v>4022</v>
      </c>
      <c r="AZ1931" t="s">
        <v>83</v>
      </c>
      <c r="BA1931" t="s">
        <v>103</v>
      </c>
      <c r="BB1931" t="s">
        <v>4612</v>
      </c>
      <c r="BC1931" s="4"/>
      <c r="BD1931" t="s">
        <v>83</v>
      </c>
      <c r="BE1931" t="s">
        <v>105</v>
      </c>
      <c r="BF1931" t="s">
        <v>106</v>
      </c>
      <c r="BG1931" t="s">
        <v>107</v>
      </c>
      <c r="BH1931" t="s">
        <v>704</v>
      </c>
      <c r="BI1931" t="s">
        <v>705</v>
      </c>
      <c r="BJ1931" s="2">
        <v>0</v>
      </c>
      <c r="BK1931" t="s">
        <v>78</v>
      </c>
      <c r="BL1931" t="s">
        <v>90</v>
      </c>
      <c r="BM1931" t="s">
        <v>83</v>
      </c>
      <c r="BN1931" t="s">
        <v>83</v>
      </c>
      <c r="BO1931" t="s">
        <v>83</v>
      </c>
      <c r="BP1931" t="s">
        <v>83</v>
      </c>
      <c r="BQ1931" t="s">
        <v>83</v>
      </c>
      <c r="BR1931" t="s">
        <v>83</v>
      </c>
      <c r="BS1931" t="s">
        <v>83</v>
      </c>
      <c r="BT1931" s="3">
        <v>1</v>
      </c>
    </row>
    <row r="1932" spans="1:72" x14ac:dyDescent="0.25">
      <c r="A1932" t="s">
        <v>3906</v>
      </c>
      <c r="B1932" t="s">
        <v>3907</v>
      </c>
      <c r="C1932" t="s">
        <v>3908</v>
      </c>
      <c r="D1932" t="s">
        <v>74</v>
      </c>
      <c r="E1932" t="s">
        <v>21868</v>
      </c>
      <c r="F1932" t="s">
        <v>3909</v>
      </c>
      <c r="G1932" t="s">
        <v>4613</v>
      </c>
      <c r="H1932" t="s">
        <v>4614</v>
      </c>
      <c r="I1932" s="1">
        <v>44197</v>
      </c>
      <c r="J1932" s="1">
        <v>44926</v>
      </c>
      <c r="K1932" t="s">
        <v>78</v>
      </c>
      <c r="L1932" t="s">
        <v>79</v>
      </c>
      <c r="M1932" t="s">
        <v>80</v>
      </c>
      <c r="N1932" t="s">
        <v>4242</v>
      </c>
      <c r="O1932" t="s">
        <v>162</v>
      </c>
      <c r="P1932" t="s">
        <v>4615</v>
      </c>
      <c r="Q1932" t="s">
        <v>4243</v>
      </c>
      <c r="R1932" t="s">
        <v>3915</v>
      </c>
      <c r="S1932" t="s">
        <v>150</v>
      </c>
      <c r="T1932" t="s">
        <v>87</v>
      </c>
      <c r="U1932" t="s">
        <v>88</v>
      </c>
      <c r="V1932" t="s">
        <v>89</v>
      </c>
      <c r="W1932" t="s">
        <v>78</v>
      </c>
      <c r="X1932" t="s">
        <v>120</v>
      </c>
      <c r="Y1932" t="s">
        <v>91</v>
      </c>
      <c r="Z1932" t="s">
        <v>92</v>
      </c>
      <c r="AA1932" s="1">
        <v>44574</v>
      </c>
      <c r="AB1932" s="2">
        <v>193</v>
      </c>
      <c r="AC1932" s="2">
        <v>146</v>
      </c>
      <c r="AD1932" s="2"/>
      <c r="AE1932" s="2"/>
      <c r="AF1932" s="2"/>
      <c r="AG1932">
        <v>0</v>
      </c>
      <c r="AH1932" s="3">
        <v>193</v>
      </c>
      <c r="AI1932" s="3">
        <v>146</v>
      </c>
      <c r="AJ1932" s="3">
        <v>0</v>
      </c>
      <c r="AK1932" s="3">
        <v>0</v>
      </c>
      <c r="AL1932" s="3">
        <v>0</v>
      </c>
      <c r="AM1932" t="s">
        <v>4616</v>
      </c>
      <c r="AN1932" t="s">
        <v>4292</v>
      </c>
      <c r="AO1932" t="s">
        <v>3906</v>
      </c>
      <c r="AP1932" t="s">
        <v>3907</v>
      </c>
      <c r="AQ1932" t="s">
        <v>83</v>
      </c>
      <c r="AR1932" t="s">
        <v>3918</v>
      </c>
      <c r="AS1932" t="s">
        <v>83</v>
      </c>
      <c r="AT1932" t="s">
        <v>96</v>
      </c>
      <c r="AU1932" t="s">
        <v>3919</v>
      </c>
      <c r="AV1932" t="s">
        <v>3920</v>
      </c>
      <c r="AW1932" t="s">
        <v>99</v>
      </c>
      <c r="AX1932" t="s">
        <v>100</v>
      </c>
      <c r="AY1932" t="s">
        <v>3917</v>
      </c>
      <c r="AZ1932" t="s">
        <v>4617</v>
      </c>
      <c r="BA1932" t="s">
        <v>103</v>
      </c>
      <c r="BB1932" t="s">
        <v>4618</v>
      </c>
      <c r="BC1932" s="4"/>
      <c r="BD1932" t="s">
        <v>83</v>
      </c>
      <c r="BE1932" t="s">
        <v>105</v>
      </c>
      <c r="BF1932" t="s">
        <v>106</v>
      </c>
      <c r="BG1932" t="s">
        <v>107</v>
      </c>
      <c r="BH1932" t="s">
        <v>108</v>
      </c>
      <c r="BI1932" t="s">
        <v>109</v>
      </c>
      <c r="BJ1932" s="2">
        <v>0</v>
      </c>
      <c r="BK1932" t="s">
        <v>90</v>
      </c>
      <c r="BL1932" t="s">
        <v>90</v>
      </c>
      <c r="BM1932" t="s">
        <v>83</v>
      </c>
      <c r="BN1932" t="s">
        <v>83</v>
      </c>
      <c r="BO1932" t="s">
        <v>83</v>
      </c>
      <c r="BP1932" t="s">
        <v>83</v>
      </c>
      <c r="BQ1932" t="s">
        <v>83</v>
      </c>
      <c r="BR1932" t="s">
        <v>83</v>
      </c>
      <c r="BS1932" t="s">
        <v>83</v>
      </c>
      <c r="BT1932" s="3">
        <v>1</v>
      </c>
    </row>
    <row r="1933" spans="1:72" x14ac:dyDescent="0.25">
      <c r="A1933" t="s">
        <v>3906</v>
      </c>
      <c r="B1933" t="s">
        <v>3907</v>
      </c>
      <c r="C1933" t="s">
        <v>3908</v>
      </c>
      <c r="D1933" t="s">
        <v>74</v>
      </c>
      <c r="E1933" t="s">
        <v>21868</v>
      </c>
      <c r="F1933" t="s">
        <v>3909</v>
      </c>
      <c r="G1933" t="s">
        <v>4619</v>
      </c>
      <c r="H1933" t="s">
        <v>4620</v>
      </c>
      <c r="I1933" s="1">
        <v>44197</v>
      </c>
      <c r="J1933" s="1">
        <v>44926</v>
      </c>
      <c r="K1933" t="s">
        <v>78</v>
      </c>
      <c r="L1933" t="s">
        <v>79</v>
      </c>
      <c r="M1933" t="s">
        <v>80</v>
      </c>
      <c r="N1933" t="s">
        <v>4209</v>
      </c>
      <c r="O1933" t="s">
        <v>3354</v>
      </c>
      <c r="P1933" t="s">
        <v>420</v>
      </c>
      <c r="Q1933" t="s">
        <v>4432</v>
      </c>
      <c r="R1933" t="s">
        <v>3915</v>
      </c>
      <c r="S1933" t="s">
        <v>119</v>
      </c>
      <c r="T1933" t="s">
        <v>87</v>
      </c>
      <c r="U1933" t="s">
        <v>88</v>
      </c>
      <c r="V1933" t="s">
        <v>89</v>
      </c>
      <c r="W1933" t="s">
        <v>78</v>
      </c>
      <c r="X1933" t="s">
        <v>120</v>
      </c>
      <c r="Y1933" t="s">
        <v>91</v>
      </c>
      <c r="Z1933" t="s">
        <v>92</v>
      </c>
      <c r="AA1933" s="1">
        <v>44567</v>
      </c>
      <c r="AB1933" s="2">
        <v>9483</v>
      </c>
      <c r="AC1933" s="2">
        <v>13743</v>
      </c>
      <c r="AD1933" s="2"/>
      <c r="AE1933" s="2"/>
      <c r="AF1933" s="2"/>
      <c r="AG1933">
        <v>0</v>
      </c>
      <c r="AH1933" s="3">
        <v>9483</v>
      </c>
      <c r="AI1933" s="3">
        <v>13743</v>
      </c>
      <c r="AJ1933" s="3">
        <v>0</v>
      </c>
      <c r="AK1933" s="3">
        <v>0</v>
      </c>
      <c r="AL1933" s="3">
        <v>0</v>
      </c>
      <c r="AM1933" t="s">
        <v>4621</v>
      </c>
      <c r="AN1933" t="s">
        <v>3940</v>
      </c>
      <c r="AO1933" t="s">
        <v>3906</v>
      </c>
      <c r="AP1933" t="s">
        <v>3907</v>
      </c>
      <c r="AQ1933" t="s">
        <v>83</v>
      </c>
      <c r="AR1933" t="s">
        <v>3918</v>
      </c>
      <c r="AS1933" t="s">
        <v>83</v>
      </c>
      <c r="AT1933" t="s">
        <v>96</v>
      </c>
      <c r="AU1933" t="s">
        <v>3919</v>
      </c>
      <c r="AV1933" t="s">
        <v>3920</v>
      </c>
      <c r="AW1933" t="s">
        <v>99</v>
      </c>
      <c r="AX1933" t="s">
        <v>100</v>
      </c>
      <c r="AY1933" t="s">
        <v>3954</v>
      </c>
      <c r="AZ1933" t="s">
        <v>4622</v>
      </c>
      <c r="BA1933" t="s">
        <v>103</v>
      </c>
      <c r="BB1933" t="s">
        <v>4623</v>
      </c>
      <c r="BC1933" s="4"/>
      <c r="BD1933" t="s">
        <v>83</v>
      </c>
      <c r="BE1933" t="s">
        <v>105</v>
      </c>
      <c r="BF1933" t="s">
        <v>106</v>
      </c>
      <c r="BG1933" t="s">
        <v>107</v>
      </c>
      <c r="BH1933" t="s">
        <v>704</v>
      </c>
      <c r="BI1933" t="s">
        <v>705</v>
      </c>
      <c r="BJ1933" s="2">
        <v>0</v>
      </c>
      <c r="BK1933" t="s">
        <v>78</v>
      </c>
      <c r="BL1933" t="s">
        <v>90</v>
      </c>
      <c r="BM1933" t="s">
        <v>83</v>
      </c>
      <c r="BN1933" t="s">
        <v>83</v>
      </c>
      <c r="BO1933" t="s">
        <v>83</v>
      </c>
      <c r="BP1933" t="s">
        <v>83</v>
      </c>
      <c r="BQ1933" t="s">
        <v>83</v>
      </c>
      <c r="BR1933" t="s">
        <v>83</v>
      </c>
      <c r="BS1933" t="s">
        <v>83</v>
      </c>
      <c r="BT1933" s="3">
        <v>1</v>
      </c>
    </row>
    <row r="1934" spans="1:72" x14ac:dyDescent="0.25">
      <c r="A1934" t="s">
        <v>3906</v>
      </c>
      <c r="B1934" t="s">
        <v>3907</v>
      </c>
      <c r="C1934" t="s">
        <v>3908</v>
      </c>
      <c r="D1934" t="s">
        <v>74</v>
      </c>
      <c r="E1934" t="s">
        <v>21868</v>
      </c>
      <c r="F1934" t="s">
        <v>3909</v>
      </c>
      <c r="G1934" t="s">
        <v>4624</v>
      </c>
      <c r="H1934" t="s">
        <v>4625</v>
      </c>
      <c r="I1934" s="1">
        <v>44197</v>
      </c>
      <c r="J1934" s="1">
        <v>44926</v>
      </c>
      <c r="K1934" t="s">
        <v>78</v>
      </c>
      <c r="L1934" t="s">
        <v>276</v>
      </c>
      <c r="M1934" t="s">
        <v>1399</v>
      </c>
      <c r="N1934" t="s">
        <v>4626</v>
      </c>
      <c r="O1934" t="s">
        <v>388</v>
      </c>
      <c r="P1934" t="s">
        <v>4627</v>
      </c>
      <c r="Q1934" t="s">
        <v>4628</v>
      </c>
      <c r="R1934" t="s">
        <v>3915</v>
      </c>
      <c r="S1934" t="s">
        <v>150</v>
      </c>
      <c r="T1934" t="s">
        <v>87</v>
      </c>
      <c r="U1934" t="s">
        <v>88</v>
      </c>
      <c r="V1934" t="s">
        <v>89</v>
      </c>
      <c r="W1934" t="s">
        <v>90</v>
      </c>
      <c r="X1934" t="s">
        <v>83</v>
      </c>
      <c r="Y1934" t="s">
        <v>91</v>
      </c>
      <c r="Z1934" t="s">
        <v>92</v>
      </c>
      <c r="AA1934" s="1">
        <v>44197</v>
      </c>
      <c r="AB1934" s="2">
        <v>1335</v>
      </c>
      <c r="AC1934" s="2">
        <v>1198</v>
      </c>
      <c r="AD1934" s="2">
        <v>0</v>
      </c>
      <c r="AE1934" s="2">
        <v>0</v>
      </c>
      <c r="AF1934" s="2"/>
      <c r="AG1934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t="s">
        <v>4629</v>
      </c>
      <c r="AN1934" t="s">
        <v>83</v>
      </c>
      <c r="AO1934" t="s">
        <v>3906</v>
      </c>
      <c r="AP1934" t="s">
        <v>3907</v>
      </c>
      <c r="AQ1934" t="s">
        <v>83</v>
      </c>
      <c r="AR1934" t="s">
        <v>3918</v>
      </c>
      <c r="AS1934" t="s">
        <v>83</v>
      </c>
      <c r="AT1934" t="s">
        <v>96</v>
      </c>
      <c r="AU1934" t="s">
        <v>3919</v>
      </c>
      <c r="AV1934" t="s">
        <v>3920</v>
      </c>
      <c r="AW1934" t="s">
        <v>99</v>
      </c>
      <c r="AX1934" t="s">
        <v>359</v>
      </c>
      <c r="AY1934" t="s">
        <v>4502</v>
      </c>
      <c r="AZ1934" t="s">
        <v>4630</v>
      </c>
      <c r="BA1934" t="s">
        <v>103</v>
      </c>
      <c r="BB1934" t="s">
        <v>83</v>
      </c>
      <c r="BC1934" s="4"/>
      <c r="BD1934" t="s">
        <v>83</v>
      </c>
      <c r="BE1934" t="s">
        <v>105</v>
      </c>
      <c r="BF1934" t="s">
        <v>106</v>
      </c>
      <c r="BG1934" t="s">
        <v>107</v>
      </c>
      <c r="BH1934" t="s">
        <v>108</v>
      </c>
      <c r="BI1934" t="s">
        <v>109</v>
      </c>
      <c r="BJ1934" s="2">
        <v>0</v>
      </c>
      <c r="BK1934" t="s">
        <v>90</v>
      </c>
      <c r="BL1934" t="s">
        <v>90</v>
      </c>
      <c r="BM1934" t="s">
        <v>83</v>
      </c>
      <c r="BN1934" t="s">
        <v>83</v>
      </c>
      <c r="BO1934" t="s">
        <v>83</v>
      </c>
      <c r="BP1934" t="s">
        <v>83</v>
      </c>
      <c r="BQ1934" t="s">
        <v>83</v>
      </c>
      <c r="BR1934" t="s">
        <v>83</v>
      </c>
      <c r="BS1934" t="s">
        <v>83</v>
      </c>
      <c r="BT1934" s="3">
        <v>1</v>
      </c>
    </row>
    <row r="1935" spans="1:72" x14ac:dyDescent="0.25">
      <c r="A1935" t="s">
        <v>3906</v>
      </c>
      <c r="B1935" t="s">
        <v>3907</v>
      </c>
      <c r="C1935" t="s">
        <v>3908</v>
      </c>
      <c r="D1935" t="s">
        <v>74</v>
      </c>
      <c r="E1935" t="s">
        <v>21868</v>
      </c>
      <c r="F1935" t="s">
        <v>3909</v>
      </c>
      <c r="G1935" t="s">
        <v>4631</v>
      </c>
      <c r="H1935" t="s">
        <v>4632</v>
      </c>
      <c r="I1935" s="1">
        <v>44197</v>
      </c>
      <c r="J1935" s="1">
        <v>44926</v>
      </c>
      <c r="K1935" t="s">
        <v>78</v>
      </c>
      <c r="L1935" t="s">
        <v>79</v>
      </c>
      <c r="M1935" t="s">
        <v>80</v>
      </c>
      <c r="N1935" t="s">
        <v>4071</v>
      </c>
      <c r="O1935" t="s">
        <v>117</v>
      </c>
      <c r="P1935" t="s">
        <v>1095</v>
      </c>
      <c r="Q1935" t="s">
        <v>4610</v>
      </c>
      <c r="R1935" t="s">
        <v>4044</v>
      </c>
      <c r="S1935" t="s">
        <v>150</v>
      </c>
      <c r="T1935" t="s">
        <v>87</v>
      </c>
      <c r="U1935" t="s">
        <v>88</v>
      </c>
      <c r="V1935" t="s">
        <v>89</v>
      </c>
      <c r="W1935" t="s">
        <v>78</v>
      </c>
      <c r="X1935" t="s">
        <v>120</v>
      </c>
      <c r="Y1935" t="s">
        <v>91</v>
      </c>
      <c r="Z1935" t="s">
        <v>92</v>
      </c>
      <c r="AA1935" s="1">
        <v>44566</v>
      </c>
      <c r="AB1935" s="2">
        <v>680</v>
      </c>
      <c r="AC1935" s="2">
        <v>1126</v>
      </c>
      <c r="AD1935" s="2"/>
      <c r="AE1935" s="2"/>
      <c r="AF1935" s="2"/>
      <c r="AG1935">
        <v>0</v>
      </c>
      <c r="AH1935" s="3">
        <v>607</v>
      </c>
      <c r="AI1935" s="3">
        <v>1120</v>
      </c>
      <c r="AJ1935" s="3">
        <v>0</v>
      </c>
      <c r="AK1935" s="3">
        <v>0</v>
      </c>
      <c r="AL1935" s="3">
        <v>0</v>
      </c>
      <c r="AM1935" t="s">
        <v>4633</v>
      </c>
      <c r="AN1935" t="s">
        <v>83</v>
      </c>
      <c r="AO1935" t="s">
        <v>3906</v>
      </c>
      <c r="AP1935" t="s">
        <v>3907</v>
      </c>
      <c r="AQ1935" t="s">
        <v>83</v>
      </c>
      <c r="AR1935" t="s">
        <v>3918</v>
      </c>
      <c r="AS1935" t="s">
        <v>83</v>
      </c>
      <c r="AT1935" t="s">
        <v>96</v>
      </c>
      <c r="AU1935" t="s">
        <v>3919</v>
      </c>
      <c r="AV1935" t="s">
        <v>3920</v>
      </c>
      <c r="AW1935" t="s">
        <v>99</v>
      </c>
      <c r="AX1935" t="s">
        <v>100</v>
      </c>
      <c r="AY1935" t="s">
        <v>4502</v>
      </c>
      <c r="AZ1935" t="s">
        <v>4630</v>
      </c>
      <c r="BA1935" t="s">
        <v>103</v>
      </c>
      <c r="BB1935" t="s">
        <v>4634</v>
      </c>
      <c r="BC1935" s="4"/>
      <c r="BD1935" t="s">
        <v>83</v>
      </c>
      <c r="BE1935" t="s">
        <v>105</v>
      </c>
      <c r="BF1935" t="s">
        <v>106</v>
      </c>
      <c r="BG1935" t="s">
        <v>107</v>
      </c>
      <c r="BH1935" t="s">
        <v>108</v>
      </c>
      <c r="BI1935" t="s">
        <v>109</v>
      </c>
      <c r="BJ1935" s="2">
        <v>0</v>
      </c>
      <c r="BK1935" t="s">
        <v>90</v>
      </c>
      <c r="BL1935" t="s">
        <v>90</v>
      </c>
      <c r="BM1935" t="s">
        <v>83</v>
      </c>
      <c r="BN1935" t="s">
        <v>83</v>
      </c>
      <c r="BO1935" t="s">
        <v>83</v>
      </c>
      <c r="BP1935" t="s">
        <v>83</v>
      </c>
      <c r="BQ1935" t="s">
        <v>83</v>
      </c>
      <c r="BR1935" t="s">
        <v>83</v>
      </c>
      <c r="BS1935" t="s">
        <v>83</v>
      </c>
      <c r="BT1935" s="3">
        <v>1</v>
      </c>
    </row>
    <row r="1936" spans="1:72" x14ac:dyDescent="0.25">
      <c r="A1936" t="s">
        <v>3906</v>
      </c>
      <c r="B1936" t="s">
        <v>3907</v>
      </c>
      <c r="C1936" t="s">
        <v>3908</v>
      </c>
      <c r="D1936" t="s">
        <v>74</v>
      </c>
      <c r="E1936" t="s">
        <v>21868</v>
      </c>
      <c r="F1936" t="s">
        <v>3909</v>
      </c>
      <c r="G1936" t="s">
        <v>4635</v>
      </c>
      <c r="H1936" t="s">
        <v>4636</v>
      </c>
      <c r="I1936" s="1">
        <v>44280</v>
      </c>
      <c r="J1936" s="1">
        <v>44926</v>
      </c>
      <c r="K1936" t="s">
        <v>78</v>
      </c>
      <c r="L1936" t="s">
        <v>79</v>
      </c>
      <c r="M1936" t="s">
        <v>80</v>
      </c>
      <c r="N1936" t="s">
        <v>4071</v>
      </c>
      <c r="O1936" t="s">
        <v>162</v>
      </c>
      <c r="P1936" t="s">
        <v>1108</v>
      </c>
      <c r="Q1936" t="s">
        <v>4072</v>
      </c>
      <c r="R1936" t="s">
        <v>4044</v>
      </c>
      <c r="S1936" t="s">
        <v>83</v>
      </c>
      <c r="T1936" t="s">
        <v>87</v>
      </c>
      <c r="U1936" t="s">
        <v>354</v>
      </c>
      <c r="V1936" t="s">
        <v>355</v>
      </c>
      <c r="W1936" t="s">
        <v>90</v>
      </c>
      <c r="X1936" t="s">
        <v>83</v>
      </c>
      <c r="Y1936" t="s">
        <v>356</v>
      </c>
      <c r="Z1936" t="s">
        <v>92</v>
      </c>
      <c r="AA1936" s="1">
        <v>44656</v>
      </c>
      <c r="AB1936" s="2">
        <v>2980</v>
      </c>
      <c r="AC1936" s="2">
        <v>2284</v>
      </c>
      <c r="AD1936" s="2"/>
      <c r="AE1936" s="2"/>
      <c r="AF1936" s="2"/>
      <c r="AG1936">
        <v>51</v>
      </c>
      <c r="AH1936" s="3">
        <v>2437</v>
      </c>
      <c r="AI1936" s="3">
        <v>1701</v>
      </c>
      <c r="AJ1936" s="3">
        <v>0</v>
      </c>
      <c r="AK1936" s="3">
        <v>0</v>
      </c>
      <c r="AL1936" s="3">
        <v>0</v>
      </c>
      <c r="AM1936" t="s">
        <v>4637</v>
      </c>
      <c r="AN1936" t="s">
        <v>4607</v>
      </c>
      <c r="AO1936" t="s">
        <v>3906</v>
      </c>
      <c r="AP1936" t="s">
        <v>3907</v>
      </c>
      <c r="AQ1936" t="s">
        <v>83</v>
      </c>
      <c r="AR1936" t="s">
        <v>3918</v>
      </c>
      <c r="AS1936" t="s">
        <v>83</v>
      </c>
      <c r="AT1936" t="s">
        <v>96</v>
      </c>
      <c r="AU1936" t="s">
        <v>3919</v>
      </c>
      <c r="AV1936" t="s">
        <v>3920</v>
      </c>
      <c r="AW1936" t="s">
        <v>99</v>
      </c>
      <c r="AX1936" t="s">
        <v>359</v>
      </c>
      <c r="AY1936" t="s">
        <v>4030</v>
      </c>
      <c r="AZ1936" t="s">
        <v>4638</v>
      </c>
      <c r="BA1936" t="s">
        <v>103</v>
      </c>
      <c r="BB1936" t="s">
        <v>83</v>
      </c>
      <c r="BC1936" s="4">
        <v>44562</v>
      </c>
      <c r="BD1936" t="s">
        <v>360</v>
      </c>
      <c r="BE1936" t="s">
        <v>105</v>
      </c>
      <c r="BF1936" t="s">
        <v>106</v>
      </c>
      <c r="BG1936" t="s">
        <v>107</v>
      </c>
      <c r="BH1936" t="s">
        <v>83</v>
      </c>
      <c r="BI1936" t="s">
        <v>83</v>
      </c>
      <c r="BJ1936" s="2">
        <v>0</v>
      </c>
      <c r="BK1936" t="s">
        <v>90</v>
      </c>
      <c r="BL1936" t="s">
        <v>90</v>
      </c>
      <c r="BM1936" t="s">
        <v>83</v>
      </c>
      <c r="BN1936" t="s">
        <v>83</v>
      </c>
      <c r="BO1936" t="s">
        <v>83</v>
      </c>
      <c r="BP1936" t="s">
        <v>83</v>
      </c>
      <c r="BQ1936" t="s">
        <v>83</v>
      </c>
      <c r="BR1936" t="s">
        <v>83</v>
      </c>
      <c r="BS1936" t="s">
        <v>83</v>
      </c>
      <c r="BT1936" s="3">
        <v>1</v>
      </c>
    </row>
    <row r="1937" spans="1:72" x14ac:dyDescent="0.25">
      <c r="A1937" t="s">
        <v>3906</v>
      </c>
      <c r="B1937" t="s">
        <v>3907</v>
      </c>
      <c r="C1937" t="s">
        <v>3908</v>
      </c>
      <c r="D1937" t="s">
        <v>74</v>
      </c>
      <c r="E1937" t="s">
        <v>21868</v>
      </c>
      <c r="F1937" t="s">
        <v>3909</v>
      </c>
      <c r="G1937" t="s">
        <v>4639</v>
      </c>
      <c r="H1937" t="s">
        <v>4640</v>
      </c>
      <c r="I1937" s="1">
        <v>44519</v>
      </c>
      <c r="J1937" s="1">
        <v>44926</v>
      </c>
      <c r="K1937" t="s">
        <v>78</v>
      </c>
      <c r="L1937" t="s">
        <v>79</v>
      </c>
      <c r="M1937" t="s">
        <v>80</v>
      </c>
      <c r="N1937" t="s">
        <v>4042</v>
      </c>
      <c r="O1937" t="s">
        <v>4641</v>
      </c>
      <c r="P1937" t="s">
        <v>463</v>
      </c>
      <c r="Q1937" t="s">
        <v>4150</v>
      </c>
      <c r="R1937" t="s">
        <v>4044</v>
      </c>
      <c r="S1937" t="s">
        <v>150</v>
      </c>
      <c r="T1937" t="s">
        <v>87</v>
      </c>
      <c r="U1937" t="s">
        <v>88</v>
      </c>
      <c r="V1937" t="s">
        <v>89</v>
      </c>
      <c r="W1937" t="s">
        <v>78</v>
      </c>
      <c r="X1937" t="s">
        <v>120</v>
      </c>
      <c r="Y1937" t="s">
        <v>91</v>
      </c>
      <c r="Z1937" t="s">
        <v>92</v>
      </c>
      <c r="AA1937" s="1">
        <v>44606</v>
      </c>
      <c r="AB1937" s="2">
        <v>2143</v>
      </c>
      <c r="AC1937" s="2">
        <v>1924</v>
      </c>
      <c r="AD1937" s="2"/>
      <c r="AE1937" s="2"/>
      <c r="AF1937" s="2"/>
      <c r="AG1937">
        <v>0</v>
      </c>
      <c r="AH1937" s="3">
        <v>47</v>
      </c>
      <c r="AI1937" s="3">
        <v>32</v>
      </c>
      <c r="AJ1937" s="3">
        <v>0</v>
      </c>
      <c r="AK1937" s="3">
        <v>0</v>
      </c>
      <c r="AL1937" s="3">
        <v>0</v>
      </c>
      <c r="AM1937" t="s">
        <v>4642</v>
      </c>
      <c r="AN1937" t="s">
        <v>4276</v>
      </c>
      <c r="AO1937" t="s">
        <v>3906</v>
      </c>
      <c r="AP1937" t="s">
        <v>3907</v>
      </c>
      <c r="AQ1937" t="s">
        <v>83</v>
      </c>
      <c r="AR1937" t="s">
        <v>3918</v>
      </c>
      <c r="AS1937" t="s">
        <v>83</v>
      </c>
      <c r="AT1937" t="s">
        <v>96</v>
      </c>
      <c r="AU1937" t="s">
        <v>3919</v>
      </c>
      <c r="AV1937" t="s">
        <v>3920</v>
      </c>
      <c r="AW1937" t="s">
        <v>99</v>
      </c>
      <c r="AX1937" t="s">
        <v>100</v>
      </c>
      <c r="AY1937" t="s">
        <v>4643</v>
      </c>
      <c r="AZ1937" t="s">
        <v>83</v>
      </c>
      <c r="BA1937" t="s">
        <v>103</v>
      </c>
      <c r="BB1937" t="s">
        <v>4644</v>
      </c>
      <c r="BC1937" s="4"/>
      <c r="BD1937" t="s">
        <v>83</v>
      </c>
      <c r="BE1937" t="s">
        <v>105</v>
      </c>
      <c r="BF1937" t="s">
        <v>106</v>
      </c>
      <c r="BG1937" t="s">
        <v>107</v>
      </c>
      <c r="BH1937" t="s">
        <v>108</v>
      </c>
      <c r="BI1937" t="s">
        <v>109</v>
      </c>
      <c r="BJ1937" s="2">
        <v>0</v>
      </c>
      <c r="BK1937" t="s">
        <v>90</v>
      </c>
      <c r="BL1937" t="s">
        <v>90</v>
      </c>
      <c r="BM1937" t="s">
        <v>83</v>
      </c>
      <c r="BN1937" t="s">
        <v>83</v>
      </c>
      <c r="BO1937" t="s">
        <v>83</v>
      </c>
      <c r="BP1937" t="s">
        <v>83</v>
      </c>
      <c r="BQ1937" t="s">
        <v>83</v>
      </c>
      <c r="BR1937" t="s">
        <v>83</v>
      </c>
      <c r="BS1937" t="s">
        <v>83</v>
      </c>
      <c r="BT1937" s="3">
        <v>1</v>
      </c>
    </row>
    <row r="1938" spans="1:72" x14ac:dyDescent="0.25">
      <c r="A1938" t="s">
        <v>3906</v>
      </c>
      <c r="B1938" t="s">
        <v>3907</v>
      </c>
      <c r="C1938" t="s">
        <v>3908</v>
      </c>
      <c r="D1938" t="s">
        <v>74</v>
      </c>
      <c r="E1938" t="s">
        <v>21868</v>
      </c>
      <c r="F1938" t="s">
        <v>3909</v>
      </c>
      <c r="G1938" t="s">
        <v>4645</v>
      </c>
      <c r="H1938" t="s">
        <v>4646</v>
      </c>
      <c r="I1938" s="1">
        <v>44600</v>
      </c>
      <c r="J1938" s="1">
        <v>44926</v>
      </c>
      <c r="K1938" t="s">
        <v>78</v>
      </c>
      <c r="L1938" t="s">
        <v>79</v>
      </c>
      <c r="M1938" t="s">
        <v>80</v>
      </c>
      <c r="N1938" t="s">
        <v>4042</v>
      </c>
      <c r="O1938" t="s">
        <v>133</v>
      </c>
      <c r="P1938" t="s">
        <v>463</v>
      </c>
      <c r="Q1938" t="s">
        <v>4089</v>
      </c>
      <c r="R1938" t="s">
        <v>4044</v>
      </c>
      <c r="S1938" t="s">
        <v>150</v>
      </c>
      <c r="T1938" t="s">
        <v>87</v>
      </c>
      <c r="U1938" t="s">
        <v>88</v>
      </c>
      <c r="V1938" t="s">
        <v>89</v>
      </c>
      <c r="W1938" t="s">
        <v>78</v>
      </c>
      <c r="X1938" t="s">
        <v>120</v>
      </c>
      <c r="Y1938" t="s">
        <v>91</v>
      </c>
      <c r="Z1938" t="s">
        <v>92</v>
      </c>
      <c r="AA1938" s="1">
        <v>44600</v>
      </c>
      <c r="AB1938" s="2">
        <v>2149</v>
      </c>
      <c r="AC1938" s="2">
        <v>1928</v>
      </c>
      <c r="AD1938" s="2"/>
      <c r="AE1938" s="2"/>
      <c r="AF1938" s="2"/>
      <c r="AG1938">
        <v>0</v>
      </c>
      <c r="AH1938" s="3"/>
      <c r="AI1938" s="3"/>
      <c r="AJ1938" s="3"/>
      <c r="AK1938" s="3"/>
      <c r="AL1938" s="3"/>
      <c r="AM1938" t="s">
        <v>4647</v>
      </c>
      <c r="AN1938" t="s">
        <v>4276</v>
      </c>
      <c r="AO1938" t="s">
        <v>3906</v>
      </c>
      <c r="AP1938" t="s">
        <v>3907</v>
      </c>
      <c r="AQ1938" t="s">
        <v>83</v>
      </c>
      <c r="AR1938" t="s">
        <v>3918</v>
      </c>
      <c r="AS1938" t="s">
        <v>83</v>
      </c>
      <c r="AT1938" t="s">
        <v>96</v>
      </c>
      <c r="AU1938" t="s">
        <v>3919</v>
      </c>
      <c r="AV1938" t="s">
        <v>3920</v>
      </c>
      <c r="AW1938" t="s">
        <v>99</v>
      </c>
      <c r="AX1938" t="s">
        <v>100</v>
      </c>
      <c r="AY1938" t="s">
        <v>4643</v>
      </c>
      <c r="AZ1938" t="s">
        <v>83</v>
      </c>
      <c r="BA1938" t="s">
        <v>103</v>
      </c>
      <c r="BB1938" t="s">
        <v>4648</v>
      </c>
      <c r="BC1938" s="4"/>
      <c r="BD1938" t="s">
        <v>83</v>
      </c>
      <c r="BE1938" t="s">
        <v>105</v>
      </c>
      <c r="BF1938" t="s">
        <v>106</v>
      </c>
      <c r="BG1938" t="s">
        <v>107</v>
      </c>
      <c r="BH1938" t="s">
        <v>108</v>
      </c>
      <c r="BI1938" t="s">
        <v>109</v>
      </c>
      <c r="BJ1938" s="2">
        <v>0</v>
      </c>
      <c r="BK1938" t="s">
        <v>90</v>
      </c>
      <c r="BL1938" t="s">
        <v>90</v>
      </c>
      <c r="BM1938" t="s">
        <v>83</v>
      </c>
      <c r="BN1938" t="s">
        <v>83</v>
      </c>
      <c r="BO1938" t="s">
        <v>83</v>
      </c>
      <c r="BP1938" t="s">
        <v>83</v>
      </c>
      <c r="BQ1938" t="s">
        <v>83</v>
      </c>
      <c r="BR1938" t="s">
        <v>83</v>
      </c>
      <c r="BS1938" t="s">
        <v>83</v>
      </c>
      <c r="BT1938" s="3">
        <v>1</v>
      </c>
    </row>
    <row r="1939" spans="1:72" x14ac:dyDescent="0.25">
      <c r="A1939" t="s">
        <v>3906</v>
      </c>
      <c r="B1939" t="s">
        <v>3907</v>
      </c>
      <c r="C1939" t="s">
        <v>3908</v>
      </c>
      <c r="D1939" t="s">
        <v>74</v>
      </c>
      <c r="E1939" t="s">
        <v>21868</v>
      </c>
      <c r="F1939" t="s">
        <v>3909</v>
      </c>
      <c r="G1939" t="s">
        <v>4649</v>
      </c>
      <c r="H1939" t="s">
        <v>4650</v>
      </c>
      <c r="I1939" s="1">
        <v>44651</v>
      </c>
      <c r="J1939" s="1">
        <v>44926</v>
      </c>
      <c r="K1939" t="s">
        <v>78</v>
      </c>
      <c r="L1939" t="s">
        <v>79</v>
      </c>
      <c r="M1939" t="s">
        <v>80</v>
      </c>
      <c r="N1939" t="s">
        <v>4651</v>
      </c>
      <c r="O1939" t="s">
        <v>3679</v>
      </c>
      <c r="P1939" t="s">
        <v>215</v>
      </c>
      <c r="Q1939" t="s">
        <v>4652</v>
      </c>
      <c r="R1939" t="s">
        <v>3915</v>
      </c>
      <c r="S1939" t="s">
        <v>150</v>
      </c>
      <c r="T1939" t="s">
        <v>87</v>
      </c>
      <c r="U1939" t="s">
        <v>88</v>
      </c>
      <c r="V1939" t="s">
        <v>89</v>
      </c>
      <c r="W1939" t="s">
        <v>78</v>
      </c>
      <c r="X1939" t="s">
        <v>120</v>
      </c>
      <c r="Y1939" t="s">
        <v>91</v>
      </c>
      <c r="Z1939" t="s">
        <v>92</v>
      </c>
      <c r="AA1939" s="1">
        <v>44651</v>
      </c>
      <c r="AB1939" s="2">
        <v>2156</v>
      </c>
      <c r="AC1939" s="2">
        <v>1936</v>
      </c>
      <c r="AD1939" s="2"/>
      <c r="AE1939" s="2"/>
      <c r="AF1939" s="2"/>
      <c r="AG1939">
        <v>0</v>
      </c>
      <c r="AH1939" s="3"/>
      <c r="AI1939" s="3"/>
      <c r="AJ1939" s="3"/>
      <c r="AK1939" s="3"/>
      <c r="AL1939" s="3"/>
      <c r="AM1939" t="s">
        <v>4653</v>
      </c>
      <c r="AN1939" t="s">
        <v>4276</v>
      </c>
      <c r="AO1939" t="s">
        <v>3906</v>
      </c>
      <c r="AP1939" t="s">
        <v>3907</v>
      </c>
      <c r="AQ1939" t="s">
        <v>83</v>
      </c>
      <c r="AR1939" t="s">
        <v>3918</v>
      </c>
      <c r="AS1939" t="s">
        <v>83</v>
      </c>
      <c r="AT1939" t="s">
        <v>96</v>
      </c>
      <c r="AU1939" t="s">
        <v>3919</v>
      </c>
      <c r="AV1939" t="s">
        <v>3920</v>
      </c>
      <c r="AW1939" t="s">
        <v>99</v>
      </c>
      <c r="AX1939" t="s">
        <v>100</v>
      </c>
      <c r="AY1939" t="s">
        <v>4643</v>
      </c>
      <c r="AZ1939" t="s">
        <v>83</v>
      </c>
      <c r="BA1939" t="s">
        <v>103</v>
      </c>
      <c r="BB1939" t="s">
        <v>4654</v>
      </c>
      <c r="BC1939" s="4"/>
      <c r="BD1939" t="s">
        <v>83</v>
      </c>
      <c r="BE1939" t="s">
        <v>105</v>
      </c>
      <c r="BF1939" t="s">
        <v>106</v>
      </c>
      <c r="BG1939" t="s">
        <v>107</v>
      </c>
      <c r="BH1939" t="s">
        <v>108</v>
      </c>
      <c r="BI1939" t="s">
        <v>109</v>
      </c>
      <c r="BJ1939" s="2">
        <v>0</v>
      </c>
      <c r="BK1939" t="s">
        <v>90</v>
      </c>
      <c r="BL1939" t="s">
        <v>90</v>
      </c>
      <c r="BM1939" t="s">
        <v>83</v>
      </c>
      <c r="BN1939" t="s">
        <v>83</v>
      </c>
      <c r="BO1939" t="s">
        <v>83</v>
      </c>
      <c r="BP1939" t="s">
        <v>83</v>
      </c>
      <c r="BQ1939" t="s">
        <v>83</v>
      </c>
      <c r="BR1939" t="s">
        <v>83</v>
      </c>
      <c r="BS1939" t="s">
        <v>83</v>
      </c>
      <c r="BT1939" s="3">
        <v>1</v>
      </c>
    </row>
    <row r="1940" spans="1:72" x14ac:dyDescent="0.25">
      <c r="A1940" t="s">
        <v>3906</v>
      </c>
      <c r="B1940" t="s">
        <v>3907</v>
      </c>
      <c r="C1940" t="s">
        <v>3908</v>
      </c>
      <c r="D1940" t="s">
        <v>74</v>
      </c>
      <c r="E1940" t="s">
        <v>21868</v>
      </c>
      <c r="F1940" t="s">
        <v>3909</v>
      </c>
      <c r="G1940" t="s">
        <v>4655</v>
      </c>
      <c r="H1940" t="s">
        <v>4656</v>
      </c>
      <c r="I1940" s="1">
        <v>44197</v>
      </c>
      <c r="J1940" s="1">
        <v>44926</v>
      </c>
      <c r="K1940" t="s">
        <v>78</v>
      </c>
      <c r="L1940" t="s">
        <v>79</v>
      </c>
      <c r="M1940" t="s">
        <v>80</v>
      </c>
      <c r="N1940" t="s">
        <v>4657</v>
      </c>
      <c r="O1940" t="s">
        <v>162</v>
      </c>
      <c r="P1940" t="s">
        <v>83</v>
      </c>
      <c r="Q1940" t="s">
        <v>4658</v>
      </c>
      <c r="R1940" t="s">
        <v>4044</v>
      </c>
      <c r="S1940" t="s">
        <v>83</v>
      </c>
      <c r="T1940" t="s">
        <v>87</v>
      </c>
      <c r="U1940" t="s">
        <v>354</v>
      </c>
      <c r="V1940" t="s">
        <v>355</v>
      </c>
      <c r="W1940" t="s">
        <v>90</v>
      </c>
      <c r="X1940" t="s">
        <v>83</v>
      </c>
      <c r="Y1940" t="s">
        <v>356</v>
      </c>
      <c r="Z1940" t="s">
        <v>92</v>
      </c>
      <c r="AA1940" s="1">
        <v>44652</v>
      </c>
      <c r="AB1940" s="2">
        <v>6563</v>
      </c>
      <c r="AC1940" s="2">
        <v>1606</v>
      </c>
      <c r="AD1940" s="2"/>
      <c r="AE1940" s="2"/>
      <c r="AF1940" s="2"/>
      <c r="AG1940">
        <v>51</v>
      </c>
      <c r="AH1940" s="3">
        <v>6819</v>
      </c>
      <c r="AI1940" s="3">
        <v>1620</v>
      </c>
      <c r="AJ1940" s="3">
        <v>0</v>
      </c>
      <c r="AK1940" s="3">
        <v>0</v>
      </c>
      <c r="AL1940" s="3">
        <v>0</v>
      </c>
      <c r="AM1940" t="s">
        <v>4659</v>
      </c>
      <c r="AN1940" t="s">
        <v>4607</v>
      </c>
      <c r="AO1940" t="s">
        <v>3906</v>
      </c>
      <c r="AP1940" t="s">
        <v>3907</v>
      </c>
      <c r="AQ1940" t="s">
        <v>83</v>
      </c>
      <c r="AR1940" t="s">
        <v>3918</v>
      </c>
      <c r="AS1940" t="s">
        <v>83</v>
      </c>
      <c r="AT1940" t="s">
        <v>96</v>
      </c>
      <c r="AU1940" t="s">
        <v>3919</v>
      </c>
      <c r="AV1940" t="s">
        <v>3920</v>
      </c>
      <c r="AW1940" t="s">
        <v>99</v>
      </c>
      <c r="AX1940" t="s">
        <v>359</v>
      </c>
      <c r="AY1940" t="s">
        <v>4030</v>
      </c>
      <c r="AZ1940" t="s">
        <v>83</v>
      </c>
      <c r="BA1940" t="s">
        <v>103</v>
      </c>
      <c r="BB1940" t="s">
        <v>83</v>
      </c>
      <c r="BC1940" s="4">
        <v>44562</v>
      </c>
      <c r="BD1940" t="s">
        <v>360</v>
      </c>
      <c r="BE1940" t="s">
        <v>1407</v>
      </c>
      <c r="BF1940" t="s">
        <v>1408</v>
      </c>
      <c r="BG1940" t="s">
        <v>107</v>
      </c>
      <c r="BH1940" t="s">
        <v>83</v>
      </c>
      <c r="BI1940" t="s">
        <v>83</v>
      </c>
      <c r="BJ1940" s="2">
        <v>0</v>
      </c>
      <c r="BK1940" t="s">
        <v>90</v>
      </c>
      <c r="BL1940" t="s">
        <v>90</v>
      </c>
      <c r="BM1940" t="s">
        <v>83</v>
      </c>
      <c r="BN1940" t="s">
        <v>83</v>
      </c>
      <c r="BO1940" t="s">
        <v>83</v>
      </c>
      <c r="BP1940" t="s">
        <v>83</v>
      </c>
      <c r="BQ1940" t="s">
        <v>83</v>
      </c>
      <c r="BR1940" t="s">
        <v>83</v>
      </c>
      <c r="BS1940" t="s">
        <v>83</v>
      </c>
      <c r="BT1940" s="3">
        <v>1</v>
      </c>
    </row>
    <row r="1941" spans="1:72" x14ac:dyDescent="0.25">
      <c r="A1941" t="s">
        <v>12050</v>
      </c>
      <c r="B1941" t="s">
        <v>12051</v>
      </c>
      <c r="C1941" t="s">
        <v>12052</v>
      </c>
      <c r="D1941" t="s">
        <v>74</v>
      </c>
      <c r="E1941" t="s">
        <v>21868</v>
      </c>
      <c r="F1941" t="s">
        <v>12053</v>
      </c>
      <c r="G1941" t="s">
        <v>12054</v>
      </c>
      <c r="H1941" t="s">
        <v>12055</v>
      </c>
      <c r="I1941" s="1">
        <v>44197</v>
      </c>
      <c r="J1941" s="1">
        <v>44651</v>
      </c>
      <c r="K1941" t="s">
        <v>90</v>
      </c>
      <c r="L1941" t="s">
        <v>373</v>
      </c>
      <c r="M1941" t="s">
        <v>80</v>
      </c>
      <c r="N1941" t="s">
        <v>12056</v>
      </c>
      <c r="O1941" t="s">
        <v>162</v>
      </c>
      <c r="P1941" t="s">
        <v>83</v>
      </c>
      <c r="Q1941" t="s">
        <v>12057</v>
      </c>
      <c r="R1941" t="s">
        <v>12058</v>
      </c>
      <c r="S1941" t="s">
        <v>150</v>
      </c>
      <c r="T1941" t="s">
        <v>87</v>
      </c>
      <c r="U1941" t="s">
        <v>88</v>
      </c>
      <c r="V1941" t="s">
        <v>89</v>
      </c>
      <c r="W1941" t="s">
        <v>78</v>
      </c>
      <c r="X1941" t="s">
        <v>120</v>
      </c>
      <c r="Y1941" t="s">
        <v>91</v>
      </c>
      <c r="Z1941" t="s">
        <v>92</v>
      </c>
      <c r="AA1941" s="1">
        <v>44567</v>
      </c>
      <c r="AB1941" s="2">
        <v>4572</v>
      </c>
      <c r="AC1941" s="2">
        <v>6306</v>
      </c>
      <c r="AD1941" s="2"/>
      <c r="AE1941" s="2"/>
      <c r="AF1941" s="2"/>
      <c r="AG1941">
        <v>0</v>
      </c>
      <c r="AH1941" s="3">
        <v>4572</v>
      </c>
      <c r="AI1941" s="3">
        <v>6306</v>
      </c>
      <c r="AJ1941" s="3">
        <v>0</v>
      </c>
      <c r="AK1941" s="3">
        <v>0</v>
      </c>
      <c r="AL1941" s="3">
        <v>0</v>
      </c>
      <c r="AM1941" t="s">
        <v>12059</v>
      </c>
      <c r="AN1941" t="s">
        <v>12060</v>
      </c>
      <c r="AO1941" t="s">
        <v>12050</v>
      </c>
      <c r="AP1941" t="s">
        <v>12051</v>
      </c>
      <c r="AQ1941" t="s">
        <v>83</v>
      </c>
      <c r="AR1941" t="s">
        <v>12061</v>
      </c>
      <c r="AS1941" t="s">
        <v>83</v>
      </c>
      <c r="AT1941" t="s">
        <v>96</v>
      </c>
      <c r="AU1941" t="s">
        <v>12062</v>
      </c>
      <c r="AV1941" t="s">
        <v>12063</v>
      </c>
      <c r="AW1941" t="s">
        <v>99</v>
      </c>
      <c r="AX1941" t="s">
        <v>100</v>
      </c>
      <c r="AY1941" t="s">
        <v>83</v>
      </c>
      <c r="AZ1941" t="s">
        <v>12064</v>
      </c>
      <c r="BA1941" t="s">
        <v>103</v>
      </c>
      <c r="BB1941" t="s">
        <v>12065</v>
      </c>
      <c r="BC1941" s="4"/>
      <c r="BD1941" t="s">
        <v>83</v>
      </c>
      <c r="BE1941" t="s">
        <v>105</v>
      </c>
      <c r="BF1941" t="s">
        <v>106</v>
      </c>
      <c r="BG1941" t="s">
        <v>107</v>
      </c>
      <c r="BH1941" t="s">
        <v>108</v>
      </c>
      <c r="BI1941" t="s">
        <v>109</v>
      </c>
      <c r="BJ1941" s="2">
        <v>0</v>
      </c>
      <c r="BK1941" t="s">
        <v>78</v>
      </c>
      <c r="BL1941" t="s">
        <v>90</v>
      </c>
      <c r="BM1941" t="s">
        <v>83</v>
      </c>
      <c r="BN1941" t="s">
        <v>83</v>
      </c>
      <c r="BO1941" t="s">
        <v>83</v>
      </c>
      <c r="BP1941" t="s">
        <v>83</v>
      </c>
      <c r="BQ1941" t="s">
        <v>83</v>
      </c>
      <c r="BR1941" t="s">
        <v>83</v>
      </c>
      <c r="BS1941" t="s">
        <v>83</v>
      </c>
      <c r="BT1941" s="3">
        <v>1</v>
      </c>
    </row>
    <row r="1942" spans="1:72" x14ac:dyDescent="0.25">
      <c r="A1942" t="s">
        <v>12050</v>
      </c>
      <c r="B1942" t="s">
        <v>12051</v>
      </c>
      <c r="C1942" t="s">
        <v>12052</v>
      </c>
      <c r="D1942" t="s">
        <v>74</v>
      </c>
      <c r="E1942" t="s">
        <v>21868</v>
      </c>
      <c r="F1942" t="s">
        <v>12053</v>
      </c>
      <c r="G1942" t="s">
        <v>12066</v>
      </c>
      <c r="H1942" t="s">
        <v>12055</v>
      </c>
      <c r="I1942" s="1">
        <v>44652</v>
      </c>
      <c r="J1942" s="1">
        <v>44926</v>
      </c>
      <c r="K1942" t="s">
        <v>78</v>
      </c>
      <c r="L1942" t="s">
        <v>79</v>
      </c>
      <c r="M1942" t="s">
        <v>80</v>
      </c>
      <c r="N1942" t="s">
        <v>12056</v>
      </c>
      <c r="O1942" t="s">
        <v>162</v>
      </c>
      <c r="P1942" t="s">
        <v>83</v>
      </c>
      <c r="Q1942" t="s">
        <v>12057</v>
      </c>
      <c r="R1942" t="s">
        <v>12058</v>
      </c>
      <c r="S1942" t="s">
        <v>150</v>
      </c>
      <c r="T1942" t="s">
        <v>87</v>
      </c>
      <c r="U1942" t="s">
        <v>88</v>
      </c>
      <c r="V1942" t="s">
        <v>89</v>
      </c>
      <c r="W1942" t="s">
        <v>78</v>
      </c>
      <c r="X1942" t="s">
        <v>120</v>
      </c>
      <c r="Y1942" t="s">
        <v>91</v>
      </c>
      <c r="Z1942" t="s">
        <v>92</v>
      </c>
      <c r="AA1942" s="1">
        <v>44653</v>
      </c>
      <c r="AB1942" s="2">
        <v>5055</v>
      </c>
      <c r="AC1942" s="2">
        <v>7089</v>
      </c>
      <c r="AD1942" s="2"/>
      <c r="AE1942" s="2"/>
      <c r="AF1942" s="2"/>
      <c r="AG1942">
        <v>0</v>
      </c>
      <c r="AH1942" s="3">
        <v>4572</v>
      </c>
      <c r="AI1942" s="3">
        <v>6306</v>
      </c>
      <c r="AJ1942" s="3">
        <v>0</v>
      </c>
      <c r="AK1942" s="3">
        <v>0</v>
      </c>
      <c r="AL1942" s="3">
        <v>0</v>
      </c>
      <c r="AM1942" t="s">
        <v>12067</v>
      </c>
      <c r="AN1942" t="s">
        <v>12060</v>
      </c>
      <c r="AO1942" t="s">
        <v>12050</v>
      </c>
      <c r="AP1942" t="s">
        <v>12051</v>
      </c>
      <c r="AQ1942" t="s">
        <v>12068</v>
      </c>
      <c r="AR1942" t="s">
        <v>12061</v>
      </c>
      <c r="AS1942" t="s">
        <v>83</v>
      </c>
      <c r="AT1942" t="s">
        <v>96</v>
      </c>
      <c r="AU1942" t="s">
        <v>12062</v>
      </c>
      <c r="AV1942" t="s">
        <v>12063</v>
      </c>
      <c r="AW1942" t="s">
        <v>99</v>
      </c>
      <c r="AX1942" t="s">
        <v>359</v>
      </c>
      <c r="AY1942" t="s">
        <v>83</v>
      </c>
      <c r="AZ1942" t="s">
        <v>12064</v>
      </c>
      <c r="BA1942" t="s">
        <v>103</v>
      </c>
      <c r="BB1942" t="s">
        <v>12065</v>
      </c>
      <c r="BC1942" s="4"/>
      <c r="BD1942" t="s">
        <v>83</v>
      </c>
      <c r="BE1942" t="s">
        <v>105</v>
      </c>
      <c r="BF1942" t="s">
        <v>106</v>
      </c>
      <c r="BG1942" t="s">
        <v>107</v>
      </c>
      <c r="BH1942" t="s">
        <v>108</v>
      </c>
      <c r="BI1942" t="s">
        <v>109</v>
      </c>
      <c r="BJ1942" s="2">
        <v>0</v>
      </c>
      <c r="BK1942" t="s">
        <v>78</v>
      </c>
      <c r="BL1942" t="s">
        <v>90</v>
      </c>
      <c r="BM1942" t="s">
        <v>83</v>
      </c>
      <c r="BN1942" t="s">
        <v>83</v>
      </c>
      <c r="BO1942" t="s">
        <v>83</v>
      </c>
      <c r="BP1942" t="s">
        <v>83</v>
      </c>
      <c r="BQ1942" t="s">
        <v>83</v>
      </c>
      <c r="BR1942" t="s">
        <v>83</v>
      </c>
      <c r="BS1942" t="s">
        <v>83</v>
      </c>
      <c r="BT1942" s="3">
        <v>1</v>
      </c>
    </row>
    <row r="1943" spans="1:72" x14ac:dyDescent="0.25">
      <c r="A1943" t="s">
        <v>12050</v>
      </c>
      <c r="B1943" t="s">
        <v>12051</v>
      </c>
      <c r="C1943" t="s">
        <v>12052</v>
      </c>
      <c r="D1943" t="s">
        <v>74</v>
      </c>
      <c r="E1943" t="s">
        <v>21868</v>
      </c>
      <c r="F1943" t="s">
        <v>12053</v>
      </c>
      <c r="G1943" t="s">
        <v>12069</v>
      </c>
      <c r="H1943" t="s">
        <v>12070</v>
      </c>
      <c r="I1943" s="1">
        <v>44197</v>
      </c>
      <c r="J1943" s="1">
        <v>44651</v>
      </c>
      <c r="K1943" t="s">
        <v>90</v>
      </c>
      <c r="L1943" t="s">
        <v>373</v>
      </c>
      <c r="M1943" t="s">
        <v>80</v>
      </c>
      <c r="N1943" t="s">
        <v>12056</v>
      </c>
      <c r="O1943" t="s">
        <v>462</v>
      </c>
      <c r="P1943" t="s">
        <v>83</v>
      </c>
      <c r="Q1943" t="s">
        <v>12057</v>
      </c>
      <c r="R1943" t="s">
        <v>12058</v>
      </c>
      <c r="S1943" t="s">
        <v>150</v>
      </c>
      <c r="T1943" t="s">
        <v>87</v>
      </c>
      <c r="U1943" t="s">
        <v>88</v>
      </c>
      <c r="V1943" t="s">
        <v>89</v>
      </c>
      <c r="W1943" t="s">
        <v>78</v>
      </c>
      <c r="X1943" t="s">
        <v>120</v>
      </c>
      <c r="Y1943" t="s">
        <v>91</v>
      </c>
      <c r="Z1943" t="s">
        <v>92</v>
      </c>
      <c r="AA1943" s="1">
        <v>44567</v>
      </c>
      <c r="AB1943" s="2">
        <v>0</v>
      </c>
      <c r="AC1943" s="2">
        <v>0</v>
      </c>
      <c r="AD1943" s="2"/>
      <c r="AE1943" s="2"/>
      <c r="AF1943" s="2"/>
      <c r="AG194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t="s">
        <v>12071</v>
      </c>
      <c r="AN1943" t="s">
        <v>12072</v>
      </c>
      <c r="AO1943" t="s">
        <v>12050</v>
      </c>
      <c r="AP1943" t="s">
        <v>12051</v>
      </c>
      <c r="AQ1943" t="s">
        <v>83</v>
      </c>
      <c r="AR1943" t="s">
        <v>12061</v>
      </c>
      <c r="AS1943" t="s">
        <v>83</v>
      </c>
      <c r="AT1943" t="s">
        <v>96</v>
      </c>
      <c r="AU1943" t="s">
        <v>12062</v>
      </c>
      <c r="AV1943" t="s">
        <v>12063</v>
      </c>
      <c r="AW1943" t="s">
        <v>99</v>
      </c>
      <c r="AX1943" t="s">
        <v>100</v>
      </c>
      <c r="AY1943" t="s">
        <v>83</v>
      </c>
      <c r="AZ1943" t="s">
        <v>12073</v>
      </c>
      <c r="BA1943" t="s">
        <v>103</v>
      </c>
      <c r="BB1943" t="s">
        <v>12074</v>
      </c>
      <c r="BC1943" s="4"/>
      <c r="BD1943" t="s">
        <v>83</v>
      </c>
      <c r="BE1943" t="s">
        <v>105</v>
      </c>
      <c r="BF1943" t="s">
        <v>106</v>
      </c>
      <c r="BG1943" t="s">
        <v>107</v>
      </c>
      <c r="BH1943" t="s">
        <v>108</v>
      </c>
      <c r="BI1943" t="s">
        <v>109</v>
      </c>
      <c r="BJ1943" s="2">
        <v>0</v>
      </c>
      <c r="BK1943" t="s">
        <v>90</v>
      </c>
      <c r="BL1943" t="s">
        <v>90</v>
      </c>
      <c r="BM1943" t="s">
        <v>83</v>
      </c>
      <c r="BN1943" t="s">
        <v>83</v>
      </c>
      <c r="BO1943" t="s">
        <v>83</v>
      </c>
      <c r="BP1943" t="s">
        <v>83</v>
      </c>
      <c r="BQ1943" t="s">
        <v>83</v>
      </c>
      <c r="BR1943" t="s">
        <v>83</v>
      </c>
      <c r="BS1943" t="s">
        <v>83</v>
      </c>
      <c r="BT1943" s="3">
        <v>1</v>
      </c>
    </row>
    <row r="1944" spans="1:72" x14ac:dyDescent="0.25">
      <c r="A1944" t="s">
        <v>12050</v>
      </c>
      <c r="B1944" t="s">
        <v>12051</v>
      </c>
      <c r="C1944" t="s">
        <v>12052</v>
      </c>
      <c r="D1944" t="s">
        <v>74</v>
      </c>
      <c r="E1944" t="s">
        <v>21868</v>
      </c>
      <c r="F1944" t="s">
        <v>12053</v>
      </c>
      <c r="G1944" t="s">
        <v>12075</v>
      </c>
      <c r="H1944" t="s">
        <v>12070</v>
      </c>
      <c r="I1944" s="1">
        <v>44652</v>
      </c>
      <c r="J1944" s="1">
        <v>44926</v>
      </c>
      <c r="K1944" t="s">
        <v>78</v>
      </c>
      <c r="L1944" t="s">
        <v>79</v>
      </c>
      <c r="M1944" t="s">
        <v>80</v>
      </c>
      <c r="N1944" t="s">
        <v>12056</v>
      </c>
      <c r="O1944" t="s">
        <v>462</v>
      </c>
      <c r="P1944" t="s">
        <v>83</v>
      </c>
      <c r="Q1944" t="s">
        <v>12057</v>
      </c>
      <c r="R1944" t="s">
        <v>12058</v>
      </c>
      <c r="S1944" t="s">
        <v>150</v>
      </c>
      <c r="T1944" t="s">
        <v>87</v>
      </c>
      <c r="U1944" t="s">
        <v>88</v>
      </c>
      <c r="V1944" t="s">
        <v>89</v>
      </c>
      <c r="W1944" t="s">
        <v>78</v>
      </c>
      <c r="X1944" t="s">
        <v>120</v>
      </c>
      <c r="Y1944" t="s">
        <v>91</v>
      </c>
      <c r="Z1944" t="s">
        <v>92</v>
      </c>
      <c r="AA1944" s="1">
        <v>44652</v>
      </c>
      <c r="AB1944" s="2">
        <v>1</v>
      </c>
      <c r="AC1944" s="2">
        <v>1</v>
      </c>
      <c r="AD1944" s="2">
        <v>0</v>
      </c>
      <c r="AE1944" s="2">
        <v>0</v>
      </c>
      <c r="AF1944" s="2"/>
      <c r="AG1944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t="s">
        <v>12076</v>
      </c>
      <c r="AN1944" t="s">
        <v>12072</v>
      </c>
      <c r="AO1944" t="s">
        <v>12050</v>
      </c>
      <c r="AP1944" t="s">
        <v>12051</v>
      </c>
      <c r="AQ1944" t="s">
        <v>12068</v>
      </c>
      <c r="AR1944" t="s">
        <v>12061</v>
      </c>
      <c r="AS1944" t="s">
        <v>83</v>
      </c>
      <c r="AT1944" t="s">
        <v>96</v>
      </c>
      <c r="AU1944" t="s">
        <v>12062</v>
      </c>
      <c r="AV1944" t="s">
        <v>12063</v>
      </c>
      <c r="AW1944" t="s">
        <v>99</v>
      </c>
      <c r="AX1944" t="s">
        <v>359</v>
      </c>
      <c r="AY1944" t="s">
        <v>83</v>
      </c>
      <c r="AZ1944" t="s">
        <v>12073</v>
      </c>
      <c r="BA1944" t="s">
        <v>103</v>
      </c>
      <c r="BB1944" t="s">
        <v>12074</v>
      </c>
      <c r="BC1944" s="4"/>
      <c r="BD1944" t="s">
        <v>83</v>
      </c>
      <c r="BE1944" t="s">
        <v>105</v>
      </c>
      <c r="BF1944" t="s">
        <v>106</v>
      </c>
      <c r="BG1944" t="s">
        <v>107</v>
      </c>
      <c r="BH1944" t="s">
        <v>108</v>
      </c>
      <c r="BI1944" t="s">
        <v>109</v>
      </c>
      <c r="BJ1944" s="2">
        <v>0</v>
      </c>
      <c r="BK1944" t="s">
        <v>90</v>
      </c>
      <c r="BL1944" t="s">
        <v>90</v>
      </c>
      <c r="BM1944" t="s">
        <v>83</v>
      </c>
      <c r="BN1944" t="s">
        <v>83</v>
      </c>
      <c r="BO1944" t="s">
        <v>83</v>
      </c>
      <c r="BP1944" t="s">
        <v>83</v>
      </c>
      <c r="BQ1944" t="s">
        <v>83</v>
      </c>
      <c r="BR1944" t="s">
        <v>83</v>
      </c>
      <c r="BS1944" t="s">
        <v>83</v>
      </c>
      <c r="BT1944" s="3">
        <v>1</v>
      </c>
    </row>
    <row r="1945" spans="1:72" x14ac:dyDescent="0.25">
      <c r="A1945" t="s">
        <v>12050</v>
      </c>
      <c r="B1945" t="s">
        <v>12051</v>
      </c>
      <c r="C1945" t="s">
        <v>12052</v>
      </c>
      <c r="D1945" t="s">
        <v>74</v>
      </c>
      <c r="E1945" t="s">
        <v>21868</v>
      </c>
      <c r="F1945" t="s">
        <v>12053</v>
      </c>
      <c r="G1945" t="s">
        <v>12077</v>
      </c>
      <c r="H1945" t="s">
        <v>12078</v>
      </c>
      <c r="I1945" s="1">
        <v>44197</v>
      </c>
      <c r="J1945" s="1">
        <v>44651</v>
      </c>
      <c r="K1945" t="s">
        <v>90</v>
      </c>
      <c r="L1945" t="s">
        <v>373</v>
      </c>
      <c r="M1945" t="s">
        <v>80</v>
      </c>
      <c r="N1945" t="s">
        <v>5231</v>
      </c>
      <c r="O1945" t="s">
        <v>168</v>
      </c>
      <c r="P1945" t="s">
        <v>83</v>
      </c>
      <c r="Q1945" t="s">
        <v>12079</v>
      </c>
      <c r="R1945" t="s">
        <v>12058</v>
      </c>
      <c r="S1945" t="s">
        <v>150</v>
      </c>
      <c r="T1945" t="s">
        <v>87</v>
      </c>
      <c r="U1945" t="s">
        <v>88</v>
      </c>
      <c r="V1945" t="s">
        <v>89</v>
      </c>
      <c r="W1945" t="s">
        <v>78</v>
      </c>
      <c r="X1945" t="s">
        <v>120</v>
      </c>
      <c r="Y1945" t="s">
        <v>91</v>
      </c>
      <c r="Z1945" t="s">
        <v>92</v>
      </c>
      <c r="AA1945" s="1">
        <v>44567</v>
      </c>
      <c r="AB1945" s="2">
        <v>114</v>
      </c>
      <c r="AC1945" s="2">
        <v>108</v>
      </c>
      <c r="AD1945" s="2"/>
      <c r="AE1945" s="2"/>
      <c r="AF1945" s="2"/>
      <c r="AG1945">
        <v>0</v>
      </c>
      <c r="AH1945" s="3">
        <v>114</v>
      </c>
      <c r="AI1945" s="3">
        <v>108</v>
      </c>
      <c r="AJ1945" s="3">
        <v>0</v>
      </c>
      <c r="AK1945" s="3">
        <v>0</v>
      </c>
      <c r="AL1945" s="3">
        <v>0</v>
      </c>
      <c r="AM1945" t="s">
        <v>12080</v>
      </c>
      <c r="AN1945" t="s">
        <v>12072</v>
      </c>
      <c r="AO1945" t="s">
        <v>12050</v>
      </c>
      <c r="AP1945" t="s">
        <v>12051</v>
      </c>
      <c r="AQ1945" t="s">
        <v>83</v>
      </c>
      <c r="AR1945" t="s">
        <v>12061</v>
      </c>
      <c r="AS1945" t="s">
        <v>83</v>
      </c>
      <c r="AT1945" t="s">
        <v>96</v>
      </c>
      <c r="AU1945" t="s">
        <v>12062</v>
      </c>
      <c r="AV1945" t="s">
        <v>12063</v>
      </c>
      <c r="AW1945" t="s">
        <v>99</v>
      </c>
      <c r="AX1945" t="s">
        <v>100</v>
      </c>
      <c r="AY1945" t="s">
        <v>83</v>
      </c>
      <c r="AZ1945" t="s">
        <v>12081</v>
      </c>
      <c r="BA1945" t="s">
        <v>103</v>
      </c>
      <c r="BB1945" t="s">
        <v>12082</v>
      </c>
      <c r="BC1945" s="4"/>
      <c r="BD1945" t="s">
        <v>83</v>
      </c>
      <c r="BE1945" t="s">
        <v>105</v>
      </c>
      <c r="BF1945" t="s">
        <v>106</v>
      </c>
      <c r="BG1945" t="s">
        <v>107</v>
      </c>
      <c r="BH1945" t="s">
        <v>108</v>
      </c>
      <c r="BI1945" t="s">
        <v>109</v>
      </c>
      <c r="BJ1945" s="2">
        <v>0</v>
      </c>
      <c r="BK1945" t="s">
        <v>90</v>
      </c>
      <c r="BL1945" t="s">
        <v>90</v>
      </c>
      <c r="BM1945" t="s">
        <v>83</v>
      </c>
      <c r="BN1945" t="s">
        <v>83</v>
      </c>
      <c r="BO1945" t="s">
        <v>83</v>
      </c>
      <c r="BP1945" t="s">
        <v>83</v>
      </c>
      <c r="BQ1945" t="s">
        <v>83</v>
      </c>
      <c r="BR1945" t="s">
        <v>83</v>
      </c>
      <c r="BS1945" t="s">
        <v>83</v>
      </c>
      <c r="BT1945" s="3">
        <v>1</v>
      </c>
    </row>
    <row r="1946" spans="1:72" x14ac:dyDescent="0.25">
      <c r="A1946" t="s">
        <v>12050</v>
      </c>
      <c r="B1946" t="s">
        <v>12051</v>
      </c>
      <c r="C1946" t="s">
        <v>12052</v>
      </c>
      <c r="D1946" t="s">
        <v>74</v>
      </c>
      <c r="E1946" t="s">
        <v>21868</v>
      </c>
      <c r="F1946" t="s">
        <v>12053</v>
      </c>
      <c r="G1946" t="s">
        <v>12083</v>
      </c>
      <c r="H1946" t="s">
        <v>12078</v>
      </c>
      <c r="I1946" s="1">
        <v>44652</v>
      </c>
      <c r="J1946" s="1">
        <v>44926</v>
      </c>
      <c r="K1946" t="s">
        <v>78</v>
      </c>
      <c r="L1946" t="s">
        <v>79</v>
      </c>
      <c r="M1946" t="s">
        <v>80</v>
      </c>
      <c r="N1946" t="s">
        <v>5231</v>
      </c>
      <c r="O1946" t="s">
        <v>168</v>
      </c>
      <c r="P1946" t="s">
        <v>83</v>
      </c>
      <c r="Q1946" t="s">
        <v>12079</v>
      </c>
      <c r="R1946" t="s">
        <v>12058</v>
      </c>
      <c r="S1946" t="s">
        <v>150</v>
      </c>
      <c r="T1946" t="s">
        <v>87</v>
      </c>
      <c r="U1946" t="s">
        <v>88</v>
      </c>
      <c r="V1946" t="s">
        <v>89</v>
      </c>
      <c r="W1946" t="s">
        <v>78</v>
      </c>
      <c r="X1946" t="s">
        <v>120</v>
      </c>
      <c r="Y1946" t="s">
        <v>91</v>
      </c>
      <c r="Z1946" t="s">
        <v>92</v>
      </c>
      <c r="AA1946" s="1">
        <v>44653</v>
      </c>
      <c r="AB1946" s="2">
        <v>114</v>
      </c>
      <c r="AC1946" s="2">
        <v>109</v>
      </c>
      <c r="AD1946" s="2"/>
      <c r="AE1946" s="2"/>
      <c r="AF1946" s="2"/>
      <c r="AG1946">
        <v>0</v>
      </c>
      <c r="AH1946" s="3">
        <v>114</v>
      </c>
      <c r="AI1946" s="3">
        <v>108</v>
      </c>
      <c r="AJ1946" s="3">
        <v>0</v>
      </c>
      <c r="AK1946" s="3">
        <v>0</v>
      </c>
      <c r="AL1946" s="3">
        <v>0</v>
      </c>
      <c r="AM1946" t="s">
        <v>12084</v>
      </c>
      <c r="AN1946" t="s">
        <v>12072</v>
      </c>
      <c r="AO1946" t="s">
        <v>12050</v>
      </c>
      <c r="AP1946" t="s">
        <v>12051</v>
      </c>
      <c r="AQ1946" t="s">
        <v>12068</v>
      </c>
      <c r="AR1946" t="s">
        <v>12061</v>
      </c>
      <c r="AS1946" t="s">
        <v>83</v>
      </c>
      <c r="AT1946" t="s">
        <v>96</v>
      </c>
      <c r="AU1946" t="s">
        <v>12062</v>
      </c>
      <c r="AV1946" t="s">
        <v>12063</v>
      </c>
      <c r="AW1946" t="s">
        <v>99</v>
      </c>
      <c r="AX1946" t="s">
        <v>359</v>
      </c>
      <c r="AY1946" t="s">
        <v>83</v>
      </c>
      <c r="AZ1946" t="s">
        <v>12081</v>
      </c>
      <c r="BA1946" t="s">
        <v>103</v>
      </c>
      <c r="BB1946" t="s">
        <v>12082</v>
      </c>
      <c r="BC1946" s="4"/>
      <c r="BD1946" t="s">
        <v>83</v>
      </c>
      <c r="BE1946" t="s">
        <v>105</v>
      </c>
      <c r="BF1946" t="s">
        <v>106</v>
      </c>
      <c r="BG1946" t="s">
        <v>107</v>
      </c>
      <c r="BH1946" t="s">
        <v>108</v>
      </c>
      <c r="BI1946" t="s">
        <v>109</v>
      </c>
      <c r="BJ1946" s="2">
        <v>0</v>
      </c>
      <c r="BK1946" t="s">
        <v>90</v>
      </c>
      <c r="BL1946" t="s">
        <v>90</v>
      </c>
      <c r="BM1946" t="s">
        <v>83</v>
      </c>
      <c r="BN1946" t="s">
        <v>83</v>
      </c>
      <c r="BO1946" t="s">
        <v>83</v>
      </c>
      <c r="BP1946" t="s">
        <v>83</v>
      </c>
      <c r="BQ1946" t="s">
        <v>83</v>
      </c>
      <c r="BR1946" t="s">
        <v>83</v>
      </c>
      <c r="BS1946" t="s">
        <v>83</v>
      </c>
      <c r="BT1946" s="3">
        <v>1</v>
      </c>
    </row>
    <row r="1947" spans="1:72" x14ac:dyDescent="0.25">
      <c r="A1947" t="s">
        <v>12050</v>
      </c>
      <c r="B1947" t="s">
        <v>12051</v>
      </c>
      <c r="C1947" t="s">
        <v>12052</v>
      </c>
      <c r="D1947" t="s">
        <v>74</v>
      </c>
      <c r="E1947" t="s">
        <v>21868</v>
      </c>
      <c r="F1947" t="s">
        <v>12053</v>
      </c>
      <c r="G1947" t="s">
        <v>12085</v>
      </c>
      <c r="H1947" t="s">
        <v>12086</v>
      </c>
      <c r="I1947" s="1">
        <v>44197</v>
      </c>
      <c r="J1947" s="1">
        <v>44651</v>
      </c>
      <c r="K1947" t="s">
        <v>90</v>
      </c>
      <c r="L1947" t="s">
        <v>373</v>
      </c>
      <c r="M1947" t="s">
        <v>80</v>
      </c>
      <c r="N1947" t="s">
        <v>12087</v>
      </c>
      <c r="O1947" t="s">
        <v>155</v>
      </c>
      <c r="P1947" t="s">
        <v>83</v>
      </c>
      <c r="Q1947" t="s">
        <v>12088</v>
      </c>
      <c r="R1947" t="s">
        <v>12058</v>
      </c>
      <c r="S1947" t="s">
        <v>150</v>
      </c>
      <c r="T1947" t="s">
        <v>87</v>
      </c>
      <c r="U1947" t="s">
        <v>88</v>
      </c>
      <c r="V1947" t="s">
        <v>89</v>
      </c>
      <c r="W1947" t="s">
        <v>78</v>
      </c>
      <c r="X1947" t="s">
        <v>120</v>
      </c>
      <c r="Y1947" t="s">
        <v>91</v>
      </c>
      <c r="Z1947" t="s">
        <v>92</v>
      </c>
      <c r="AA1947" s="1">
        <v>44566</v>
      </c>
      <c r="AB1947" s="2">
        <v>781</v>
      </c>
      <c r="AC1947" s="2">
        <v>688</v>
      </c>
      <c r="AD1947" s="2"/>
      <c r="AE1947" s="2"/>
      <c r="AF1947" s="2"/>
      <c r="AG1947">
        <v>0</v>
      </c>
      <c r="AH1947" s="3">
        <v>1011</v>
      </c>
      <c r="AI1947" s="3">
        <v>857</v>
      </c>
      <c r="AJ1947" s="3">
        <v>0</v>
      </c>
      <c r="AK1947" s="3">
        <v>0</v>
      </c>
      <c r="AL1947" s="3">
        <v>0</v>
      </c>
      <c r="AM1947" t="s">
        <v>12089</v>
      </c>
      <c r="AN1947" t="s">
        <v>12072</v>
      </c>
      <c r="AO1947" t="s">
        <v>12050</v>
      </c>
      <c r="AP1947" t="s">
        <v>12051</v>
      </c>
      <c r="AQ1947" t="s">
        <v>83</v>
      </c>
      <c r="AR1947" t="s">
        <v>12061</v>
      </c>
      <c r="AS1947" t="s">
        <v>83</v>
      </c>
      <c r="AT1947" t="s">
        <v>96</v>
      </c>
      <c r="AU1947" t="s">
        <v>12062</v>
      </c>
      <c r="AV1947" t="s">
        <v>12063</v>
      </c>
      <c r="AW1947" t="s">
        <v>99</v>
      </c>
      <c r="AX1947" t="s">
        <v>100</v>
      </c>
      <c r="AY1947" t="s">
        <v>83</v>
      </c>
      <c r="AZ1947" t="s">
        <v>12090</v>
      </c>
      <c r="BA1947" t="s">
        <v>103</v>
      </c>
      <c r="BB1947" t="s">
        <v>12091</v>
      </c>
      <c r="BC1947" s="4"/>
      <c r="BD1947" t="s">
        <v>83</v>
      </c>
      <c r="BE1947" t="s">
        <v>105</v>
      </c>
      <c r="BF1947" t="s">
        <v>106</v>
      </c>
      <c r="BG1947" t="s">
        <v>107</v>
      </c>
      <c r="BH1947" t="s">
        <v>108</v>
      </c>
      <c r="BI1947" t="s">
        <v>109</v>
      </c>
      <c r="BJ1947" s="2">
        <v>0</v>
      </c>
      <c r="BK1947" t="s">
        <v>90</v>
      </c>
      <c r="BL1947" t="s">
        <v>90</v>
      </c>
      <c r="BM1947" t="s">
        <v>83</v>
      </c>
      <c r="BN1947" t="s">
        <v>83</v>
      </c>
      <c r="BO1947" t="s">
        <v>83</v>
      </c>
      <c r="BP1947" t="s">
        <v>83</v>
      </c>
      <c r="BQ1947" t="s">
        <v>83</v>
      </c>
      <c r="BR1947" t="s">
        <v>83</v>
      </c>
      <c r="BS1947" t="s">
        <v>83</v>
      </c>
      <c r="BT1947" s="3">
        <v>1</v>
      </c>
    </row>
    <row r="1948" spans="1:72" x14ac:dyDescent="0.25">
      <c r="A1948" t="s">
        <v>12050</v>
      </c>
      <c r="B1948" t="s">
        <v>12051</v>
      </c>
      <c r="C1948" t="s">
        <v>12052</v>
      </c>
      <c r="D1948" t="s">
        <v>74</v>
      </c>
      <c r="E1948" t="s">
        <v>21868</v>
      </c>
      <c r="F1948" t="s">
        <v>12053</v>
      </c>
      <c r="G1948" t="s">
        <v>12092</v>
      </c>
      <c r="H1948" t="s">
        <v>12086</v>
      </c>
      <c r="I1948" s="1">
        <v>44652</v>
      </c>
      <c r="J1948" s="1">
        <v>44926</v>
      </c>
      <c r="K1948" t="s">
        <v>78</v>
      </c>
      <c r="L1948" t="s">
        <v>79</v>
      </c>
      <c r="M1948" t="s">
        <v>80</v>
      </c>
      <c r="N1948" t="s">
        <v>12087</v>
      </c>
      <c r="O1948" t="s">
        <v>155</v>
      </c>
      <c r="P1948" t="s">
        <v>83</v>
      </c>
      <c r="Q1948" t="s">
        <v>12088</v>
      </c>
      <c r="R1948" t="s">
        <v>12058</v>
      </c>
      <c r="S1948" t="s">
        <v>150</v>
      </c>
      <c r="T1948" t="s">
        <v>87</v>
      </c>
      <c r="U1948" t="s">
        <v>88</v>
      </c>
      <c r="V1948" t="s">
        <v>89</v>
      </c>
      <c r="W1948" t="s">
        <v>78</v>
      </c>
      <c r="X1948" t="s">
        <v>120</v>
      </c>
      <c r="Y1948" t="s">
        <v>91</v>
      </c>
      <c r="Z1948" t="s">
        <v>92</v>
      </c>
      <c r="AA1948" s="1">
        <v>44653</v>
      </c>
      <c r="AB1948" s="2">
        <v>754</v>
      </c>
      <c r="AC1948" s="2">
        <v>678</v>
      </c>
      <c r="AD1948" s="2"/>
      <c r="AE1948" s="2"/>
      <c r="AF1948" s="2"/>
      <c r="AG1948">
        <v>0</v>
      </c>
      <c r="AH1948" s="3">
        <v>1011</v>
      </c>
      <c r="AI1948" s="3">
        <v>857</v>
      </c>
      <c r="AJ1948" s="3">
        <v>0</v>
      </c>
      <c r="AK1948" s="3">
        <v>0</v>
      </c>
      <c r="AL1948" s="3">
        <v>0</v>
      </c>
      <c r="AM1948" t="s">
        <v>12093</v>
      </c>
      <c r="AN1948" t="s">
        <v>12072</v>
      </c>
      <c r="AO1948" t="s">
        <v>12050</v>
      </c>
      <c r="AP1948" t="s">
        <v>12051</v>
      </c>
      <c r="AQ1948" t="s">
        <v>12068</v>
      </c>
      <c r="AR1948" t="s">
        <v>12061</v>
      </c>
      <c r="AS1948" t="s">
        <v>83</v>
      </c>
      <c r="AT1948" t="s">
        <v>96</v>
      </c>
      <c r="AU1948" t="s">
        <v>12062</v>
      </c>
      <c r="AV1948" t="s">
        <v>12063</v>
      </c>
      <c r="AW1948" t="s">
        <v>99</v>
      </c>
      <c r="AX1948" t="s">
        <v>359</v>
      </c>
      <c r="AY1948" t="s">
        <v>83</v>
      </c>
      <c r="AZ1948" t="s">
        <v>12090</v>
      </c>
      <c r="BA1948" t="s">
        <v>103</v>
      </c>
      <c r="BB1948" t="s">
        <v>12091</v>
      </c>
      <c r="BC1948" s="4"/>
      <c r="BD1948" t="s">
        <v>83</v>
      </c>
      <c r="BE1948" t="s">
        <v>105</v>
      </c>
      <c r="BF1948" t="s">
        <v>106</v>
      </c>
      <c r="BG1948" t="s">
        <v>107</v>
      </c>
      <c r="BH1948" t="s">
        <v>108</v>
      </c>
      <c r="BI1948" t="s">
        <v>109</v>
      </c>
      <c r="BJ1948" s="2">
        <v>0</v>
      </c>
      <c r="BK1948" t="s">
        <v>90</v>
      </c>
      <c r="BL1948" t="s">
        <v>90</v>
      </c>
      <c r="BM1948" t="s">
        <v>83</v>
      </c>
      <c r="BN1948" t="s">
        <v>83</v>
      </c>
      <c r="BO1948" t="s">
        <v>83</v>
      </c>
      <c r="BP1948" t="s">
        <v>83</v>
      </c>
      <c r="BQ1948" t="s">
        <v>83</v>
      </c>
      <c r="BR1948" t="s">
        <v>83</v>
      </c>
      <c r="BS1948" t="s">
        <v>83</v>
      </c>
      <c r="BT1948" s="3">
        <v>1</v>
      </c>
    </row>
    <row r="1949" spans="1:72" x14ac:dyDescent="0.25">
      <c r="A1949" t="s">
        <v>12050</v>
      </c>
      <c r="B1949" t="s">
        <v>12051</v>
      </c>
      <c r="C1949" t="s">
        <v>12052</v>
      </c>
      <c r="D1949" t="s">
        <v>74</v>
      </c>
      <c r="E1949" t="s">
        <v>21868</v>
      </c>
      <c r="F1949" t="s">
        <v>12053</v>
      </c>
      <c r="G1949" t="s">
        <v>12094</v>
      </c>
      <c r="H1949" t="s">
        <v>12095</v>
      </c>
      <c r="I1949" s="1">
        <v>44197</v>
      </c>
      <c r="J1949" s="1">
        <v>44651</v>
      </c>
      <c r="K1949" t="s">
        <v>90</v>
      </c>
      <c r="L1949" t="s">
        <v>79</v>
      </c>
      <c r="M1949" t="s">
        <v>80</v>
      </c>
      <c r="N1949" t="s">
        <v>1306</v>
      </c>
      <c r="O1949" t="s">
        <v>313</v>
      </c>
      <c r="P1949" t="s">
        <v>409</v>
      </c>
      <c r="Q1949" t="s">
        <v>12096</v>
      </c>
      <c r="R1949" t="s">
        <v>12097</v>
      </c>
      <c r="S1949" t="s">
        <v>86</v>
      </c>
      <c r="T1949" t="s">
        <v>87</v>
      </c>
      <c r="U1949" t="s">
        <v>88</v>
      </c>
      <c r="V1949" t="s">
        <v>89</v>
      </c>
      <c r="W1949" t="s">
        <v>90</v>
      </c>
      <c r="X1949" t="s">
        <v>83</v>
      </c>
      <c r="Y1949" t="s">
        <v>91</v>
      </c>
      <c r="Z1949" t="s">
        <v>92</v>
      </c>
      <c r="AA1949" s="1">
        <v>44378</v>
      </c>
      <c r="AB1949" s="2">
        <v>2337</v>
      </c>
      <c r="AC1949" s="2">
        <v>0</v>
      </c>
      <c r="AD1949" s="2"/>
      <c r="AE1949" s="2"/>
      <c r="AF1949" s="2"/>
      <c r="AG1949">
        <v>0</v>
      </c>
      <c r="AH1949" s="3">
        <v>1875</v>
      </c>
      <c r="AI1949" s="3">
        <v>468</v>
      </c>
      <c r="AJ1949" s="3">
        <v>0</v>
      </c>
      <c r="AK1949" s="3">
        <v>0</v>
      </c>
      <c r="AL1949" s="3">
        <v>0</v>
      </c>
      <c r="AM1949" t="s">
        <v>12098</v>
      </c>
      <c r="AN1949" t="s">
        <v>12072</v>
      </c>
      <c r="AO1949" t="s">
        <v>12050</v>
      </c>
      <c r="AP1949" t="s">
        <v>12051</v>
      </c>
      <c r="AQ1949" t="s">
        <v>83</v>
      </c>
      <c r="AR1949" t="s">
        <v>12061</v>
      </c>
      <c r="AS1949" t="s">
        <v>83</v>
      </c>
      <c r="AT1949" t="s">
        <v>96</v>
      </c>
      <c r="AU1949" t="s">
        <v>12062</v>
      </c>
      <c r="AV1949" t="s">
        <v>12063</v>
      </c>
      <c r="AW1949" t="s">
        <v>99</v>
      </c>
      <c r="AX1949" t="s">
        <v>100</v>
      </c>
      <c r="AY1949" t="s">
        <v>83</v>
      </c>
      <c r="AZ1949" t="s">
        <v>12099</v>
      </c>
      <c r="BA1949" t="s">
        <v>103</v>
      </c>
      <c r="BB1949" t="s">
        <v>12100</v>
      </c>
      <c r="BC1949" s="4"/>
      <c r="BD1949" t="s">
        <v>83</v>
      </c>
      <c r="BE1949" t="s">
        <v>105</v>
      </c>
      <c r="BF1949" t="s">
        <v>106</v>
      </c>
      <c r="BG1949" t="s">
        <v>107</v>
      </c>
      <c r="BH1949" t="s">
        <v>108</v>
      </c>
      <c r="BI1949" t="s">
        <v>109</v>
      </c>
      <c r="BJ1949" s="2">
        <v>0</v>
      </c>
      <c r="BK1949" t="s">
        <v>90</v>
      </c>
      <c r="BL1949" t="s">
        <v>90</v>
      </c>
      <c r="BM1949" t="s">
        <v>83</v>
      </c>
      <c r="BN1949" t="s">
        <v>83</v>
      </c>
      <c r="BO1949" t="s">
        <v>83</v>
      </c>
      <c r="BP1949" t="s">
        <v>83</v>
      </c>
      <c r="BQ1949" t="s">
        <v>83</v>
      </c>
      <c r="BR1949" t="s">
        <v>83</v>
      </c>
      <c r="BS1949" t="s">
        <v>83</v>
      </c>
      <c r="BT1949" s="3">
        <v>1</v>
      </c>
    </row>
    <row r="1950" spans="1:72" x14ac:dyDescent="0.25">
      <c r="A1950" t="s">
        <v>12050</v>
      </c>
      <c r="B1950" t="s">
        <v>12051</v>
      </c>
      <c r="C1950" t="s">
        <v>12052</v>
      </c>
      <c r="D1950" t="s">
        <v>74</v>
      </c>
      <c r="E1950" t="s">
        <v>21868</v>
      </c>
      <c r="F1950" t="s">
        <v>12053</v>
      </c>
      <c r="G1950" t="s">
        <v>12101</v>
      </c>
      <c r="H1950" t="s">
        <v>12095</v>
      </c>
      <c r="I1950" s="1">
        <v>44652</v>
      </c>
      <c r="J1950" s="1">
        <v>44926</v>
      </c>
      <c r="K1950" t="s">
        <v>78</v>
      </c>
      <c r="L1950" t="s">
        <v>79</v>
      </c>
      <c r="M1950" t="s">
        <v>80</v>
      </c>
      <c r="N1950" t="s">
        <v>1306</v>
      </c>
      <c r="O1950" t="s">
        <v>313</v>
      </c>
      <c r="P1950" t="s">
        <v>409</v>
      </c>
      <c r="Q1950" t="s">
        <v>12096</v>
      </c>
      <c r="R1950" t="s">
        <v>12097</v>
      </c>
      <c r="S1950" t="s">
        <v>86</v>
      </c>
      <c r="T1950" t="s">
        <v>87</v>
      </c>
      <c r="U1950" t="s">
        <v>88</v>
      </c>
      <c r="V1950" t="s">
        <v>89</v>
      </c>
      <c r="W1950" t="s">
        <v>90</v>
      </c>
      <c r="X1950" t="s">
        <v>83</v>
      </c>
      <c r="Y1950" t="s">
        <v>91</v>
      </c>
      <c r="Z1950" t="s">
        <v>92</v>
      </c>
      <c r="AA1950" s="1">
        <v>44652</v>
      </c>
      <c r="AB1950" s="2">
        <v>2337</v>
      </c>
      <c r="AC1950" s="2">
        <v>1</v>
      </c>
      <c r="AD1950" s="2">
        <v>0</v>
      </c>
      <c r="AE1950" s="2">
        <v>0</v>
      </c>
      <c r="AF1950" s="2"/>
      <c r="AG1950">
        <v>0</v>
      </c>
      <c r="AH1950" s="3">
        <v>1875</v>
      </c>
      <c r="AI1950" s="3">
        <v>468</v>
      </c>
      <c r="AJ1950" s="3">
        <v>0</v>
      </c>
      <c r="AK1950" s="3">
        <v>0</v>
      </c>
      <c r="AL1950" s="3">
        <v>0</v>
      </c>
      <c r="AM1950" t="s">
        <v>12102</v>
      </c>
      <c r="AN1950" t="s">
        <v>12072</v>
      </c>
      <c r="AO1950" t="s">
        <v>12050</v>
      </c>
      <c r="AP1950" t="s">
        <v>12051</v>
      </c>
      <c r="AQ1950" t="s">
        <v>12068</v>
      </c>
      <c r="AR1950" t="s">
        <v>12061</v>
      </c>
      <c r="AS1950" t="s">
        <v>83</v>
      </c>
      <c r="AT1950" t="s">
        <v>96</v>
      </c>
      <c r="AU1950" t="s">
        <v>12062</v>
      </c>
      <c r="AV1950" t="s">
        <v>12063</v>
      </c>
      <c r="AW1950" t="s">
        <v>99</v>
      </c>
      <c r="AX1950" t="s">
        <v>359</v>
      </c>
      <c r="AY1950" t="s">
        <v>83</v>
      </c>
      <c r="AZ1950" t="s">
        <v>12099</v>
      </c>
      <c r="BA1950" t="s">
        <v>103</v>
      </c>
      <c r="BB1950" t="s">
        <v>12100</v>
      </c>
      <c r="BC1950" s="4"/>
      <c r="BD1950" t="s">
        <v>83</v>
      </c>
      <c r="BE1950" t="s">
        <v>105</v>
      </c>
      <c r="BF1950" t="s">
        <v>106</v>
      </c>
      <c r="BG1950" t="s">
        <v>107</v>
      </c>
      <c r="BH1950" t="s">
        <v>108</v>
      </c>
      <c r="BI1950" t="s">
        <v>109</v>
      </c>
      <c r="BJ1950" s="2">
        <v>0</v>
      </c>
      <c r="BK1950" t="s">
        <v>90</v>
      </c>
      <c r="BL1950" t="s">
        <v>90</v>
      </c>
      <c r="BM1950" t="s">
        <v>83</v>
      </c>
      <c r="BN1950" t="s">
        <v>83</v>
      </c>
      <c r="BO1950" t="s">
        <v>83</v>
      </c>
      <c r="BP1950" t="s">
        <v>83</v>
      </c>
      <c r="BQ1950" t="s">
        <v>83</v>
      </c>
      <c r="BR1950" t="s">
        <v>83</v>
      </c>
      <c r="BS1950" t="s">
        <v>83</v>
      </c>
      <c r="BT1950" s="3">
        <v>1</v>
      </c>
    </row>
    <row r="1951" spans="1:72" x14ac:dyDescent="0.25">
      <c r="A1951" t="s">
        <v>12050</v>
      </c>
      <c r="B1951" t="s">
        <v>12051</v>
      </c>
      <c r="C1951" t="s">
        <v>12052</v>
      </c>
      <c r="D1951" t="s">
        <v>74</v>
      </c>
      <c r="E1951" t="s">
        <v>21868</v>
      </c>
      <c r="F1951" t="s">
        <v>12053</v>
      </c>
      <c r="G1951" t="s">
        <v>12103</v>
      </c>
      <c r="H1951" t="s">
        <v>12104</v>
      </c>
      <c r="I1951" s="1">
        <v>44197</v>
      </c>
      <c r="J1951" s="1">
        <v>44651</v>
      </c>
      <c r="K1951" t="s">
        <v>90</v>
      </c>
      <c r="L1951" t="s">
        <v>373</v>
      </c>
      <c r="M1951" t="s">
        <v>80</v>
      </c>
      <c r="N1951" t="s">
        <v>12105</v>
      </c>
      <c r="O1951" t="s">
        <v>228</v>
      </c>
      <c r="P1951" t="s">
        <v>222</v>
      </c>
      <c r="Q1951" t="s">
        <v>12106</v>
      </c>
      <c r="R1951" t="s">
        <v>12097</v>
      </c>
      <c r="S1951" t="s">
        <v>119</v>
      </c>
      <c r="T1951" t="s">
        <v>87</v>
      </c>
      <c r="U1951" t="s">
        <v>88</v>
      </c>
      <c r="V1951" t="s">
        <v>89</v>
      </c>
      <c r="W1951" t="s">
        <v>78</v>
      </c>
      <c r="X1951" t="s">
        <v>120</v>
      </c>
      <c r="Y1951" t="s">
        <v>91</v>
      </c>
      <c r="Z1951" t="s">
        <v>92</v>
      </c>
      <c r="AA1951" s="1">
        <v>44567</v>
      </c>
      <c r="AB1951" s="2">
        <v>8245</v>
      </c>
      <c r="AC1951" s="2">
        <v>9587</v>
      </c>
      <c r="AD1951" s="2"/>
      <c r="AE1951" s="2"/>
      <c r="AF1951" s="2"/>
      <c r="AG1951">
        <v>0</v>
      </c>
      <c r="AH1951" s="3">
        <v>11646</v>
      </c>
      <c r="AI1951" s="3">
        <v>13907</v>
      </c>
      <c r="AJ1951" s="3">
        <v>0</v>
      </c>
      <c r="AK1951" s="3">
        <v>0</v>
      </c>
      <c r="AL1951" s="3">
        <v>0</v>
      </c>
      <c r="AM1951" t="s">
        <v>12107</v>
      </c>
      <c r="AN1951" t="s">
        <v>12060</v>
      </c>
      <c r="AO1951" t="s">
        <v>12050</v>
      </c>
      <c r="AP1951" t="s">
        <v>12051</v>
      </c>
      <c r="AQ1951" t="s">
        <v>83</v>
      </c>
      <c r="AR1951" t="s">
        <v>12061</v>
      </c>
      <c r="AS1951" t="s">
        <v>83</v>
      </c>
      <c r="AT1951" t="s">
        <v>96</v>
      </c>
      <c r="AU1951" t="s">
        <v>12062</v>
      </c>
      <c r="AV1951" t="s">
        <v>12063</v>
      </c>
      <c r="AW1951" t="s">
        <v>99</v>
      </c>
      <c r="AX1951" t="s">
        <v>100</v>
      </c>
      <c r="AY1951" t="s">
        <v>83</v>
      </c>
      <c r="AZ1951" t="s">
        <v>12108</v>
      </c>
      <c r="BA1951" t="s">
        <v>103</v>
      </c>
      <c r="BB1951" t="s">
        <v>12109</v>
      </c>
      <c r="BC1951" s="4"/>
      <c r="BD1951" t="s">
        <v>83</v>
      </c>
      <c r="BE1951" t="s">
        <v>105</v>
      </c>
      <c r="BF1951" t="s">
        <v>106</v>
      </c>
      <c r="BG1951" t="s">
        <v>107</v>
      </c>
      <c r="BH1951" t="s">
        <v>509</v>
      </c>
      <c r="BI1951" t="s">
        <v>510</v>
      </c>
      <c r="BJ1951" s="2">
        <v>0</v>
      </c>
      <c r="BK1951" t="s">
        <v>78</v>
      </c>
      <c r="BL1951" t="s">
        <v>90</v>
      </c>
      <c r="BM1951" t="s">
        <v>83</v>
      </c>
      <c r="BN1951" t="s">
        <v>83</v>
      </c>
      <c r="BO1951" t="s">
        <v>83</v>
      </c>
      <c r="BP1951" t="s">
        <v>83</v>
      </c>
      <c r="BQ1951" t="s">
        <v>83</v>
      </c>
      <c r="BR1951" t="s">
        <v>83</v>
      </c>
      <c r="BS1951" t="s">
        <v>83</v>
      </c>
      <c r="BT1951" s="3">
        <v>1</v>
      </c>
    </row>
    <row r="1952" spans="1:72" x14ac:dyDescent="0.25">
      <c r="A1952" t="s">
        <v>12050</v>
      </c>
      <c r="B1952" t="s">
        <v>12051</v>
      </c>
      <c r="C1952" t="s">
        <v>12052</v>
      </c>
      <c r="D1952" t="s">
        <v>74</v>
      </c>
      <c r="E1952" t="s">
        <v>21868</v>
      </c>
      <c r="F1952" t="s">
        <v>12053</v>
      </c>
      <c r="G1952" t="s">
        <v>12110</v>
      </c>
      <c r="H1952" t="s">
        <v>12104</v>
      </c>
      <c r="I1952" s="1">
        <v>44652</v>
      </c>
      <c r="J1952" s="1">
        <v>44926</v>
      </c>
      <c r="K1952" t="s">
        <v>78</v>
      </c>
      <c r="L1952" t="s">
        <v>79</v>
      </c>
      <c r="M1952" t="s">
        <v>80</v>
      </c>
      <c r="N1952" t="s">
        <v>12105</v>
      </c>
      <c r="O1952" t="s">
        <v>228</v>
      </c>
      <c r="P1952" t="s">
        <v>222</v>
      </c>
      <c r="Q1952" t="s">
        <v>12106</v>
      </c>
      <c r="R1952" t="s">
        <v>12097</v>
      </c>
      <c r="S1952" t="s">
        <v>119</v>
      </c>
      <c r="T1952" t="s">
        <v>87</v>
      </c>
      <c r="U1952" t="s">
        <v>88</v>
      </c>
      <c r="V1952" t="s">
        <v>89</v>
      </c>
      <c r="W1952" t="s">
        <v>78</v>
      </c>
      <c r="X1952" t="s">
        <v>120</v>
      </c>
      <c r="Y1952" t="s">
        <v>91</v>
      </c>
      <c r="Z1952" t="s">
        <v>92</v>
      </c>
      <c r="AA1952" s="1">
        <v>44654</v>
      </c>
      <c r="AB1952" s="2">
        <v>8550</v>
      </c>
      <c r="AC1952" s="2">
        <v>10017</v>
      </c>
      <c r="AD1952" s="2"/>
      <c r="AE1952" s="2"/>
      <c r="AF1952" s="2"/>
      <c r="AG1952">
        <v>0</v>
      </c>
      <c r="AH1952" s="3">
        <v>11646</v>
      </c>
      <c r="AI1952" s="3">
        <v>13907</v>
      </c>
      <c r="AJ1952" s="3">
        <v>0</v>
      </c>
      <c r="AK1952" s="3">
        <v>0</v>
      </c>
      <c r="AL1952" s="3">
        <v>0</v>
      </c>
      <c r="AM1952" t="s">
        <v>12111</v>
      </c>
      <c r="AN1952" t="s">
        <v>12060</v>
      </c>
      <c r="AO1952" t="s">
        <v>12050</v>
      </c>
      <c r="AP1952" t="s">
        <v>12051</v>
      </c>
      <c r="AQ1952" t="s">
        <v>12068</v>
      </c>
      <c r="AR1952" t="s">
        <v>12061</v>
      </c>
      <c r="AS1952" t="s">
        <v>83</v>
      </c>
      <c r="AT1952" t="s">
        <v>96</v>
      </c>
      <c r="AU1952" t="s">
        <v>12062</v>
      </c>
      <c r="AV1952" t="s">
        <v>12063</v>
      </c>
      <c r="AW1952" t="s">
        <v>99</v>
      </c>
      <c r="AX1952" t="s">
        <v>359</v>
      </c>
      <c r="AY1952" t="s">
        <v>83</v>
      </c>
      <c r="AZ1952" t="s">
        <v>12108</v>
      </c>
      <c r="BA1952" t="s">
        <v>103</v>
      </c>
      <c r="BB1952" t="s">
        <v>12109</v>
      </c>
      <c r="BC1952" s="4"/>
      <c r="BD1952" t="s">
        <v>83</v>
      </c>
      <c r="BE1952" t="s">
        <v>105</v>
      </c>
      <c r="BF1952" t="s">
        <v>106</v>
      </c>
      <c r="BG1952" t="s">
        <v>107</v>
      </c>
      <c r="BH1952" t="s">
        <v>509</v>
      </c>
      <c r="BI1952" t="s">
        <v>510</v>
      </c>
      <c r="BJ1952" s="2">
        <v>0</v>
      </c>
      <c r="BK1952" t="s">
        <v>78</v>
      </c>
      <c r="BL1952" t="s">
        <v>90</v>
      </c>
      <c r="BM1952" t="s">
        <v>83</v>
      </c>
      <c r="BN1952" t="s">
        <v>83</v>
      </c>
      <c r="BO1952" t="s">
        <v>83</v>
      </c>
      <c r="BP1952" t="s">
        <v>83</v>
      </c>
      <c r="BQ1952" t="s">
        <v>83</v>
      </c>
      <c r="BR1952" t="s">
        <v>83</v>
      </c>
      <c r="BS1952" t="s">
        <v>83</v>
      </c>
      <c r="BT1952" s="3">
        <v>1</v>
      </c>
    </row>
    <row r="1953" spans="1:72" x14ac:dyDescent="0.25">
      <c r="A1953" t="s">
        <v>12050</v>
      </c>
      <c r="B1953" t="s">
        <v>12051</v>
      </c>
      <c r="C1953" t="s">
        <v>12052</v>
      </c>
      <c r="D1953" t="s">
        <v>74</v>
      </c>
      <c r="E1953" t="s">
        <v>21868</v>
      </c>
      <c r="F1953" t="s">
        <v>12053</v>
      </c>
      <c r="G1953" t="s">
        <v>12112</v>
      </c>
      <c r="H1953" t="s">
        <v>12113</v>
      </c>
      <c r="I1953" s="1">
        <v>44197</v>
      </c>
      <c r="J1953" s="1">
        <v>44651</v>
      </c>
      <c r="K1953" t="s">
        <v>90</v>
      </c>
      <c r="L1953" t="s">
        <v>373</v>
      </c>
      <c r="M1953" t="s">
        <v>80</v>
      </c>
      <c r="N1953" t="s">
        <v>12114</v>
      </c>
      <c r="O1953" t="s">
        <v>162</v>
      </c>
      <c r="P1953" t="s">
        <v>156</v>
      </c>
      <c r="Q1953" t="s">
        <v>12115</v>
      </c>
      <c r="R1953" t="s">
        <v>12097</v>
      </c>
      <c r="S1953" t="s">
        <v>119</v>
      </c>
      <c r="T1953" t="s">
        <v>87</v>
      </c>
      <c r="U1953" t="s">
        <v>88</v>
      </c>
      <c r="V1953" t="s">
        <v>89</v>
      </c>
      <c r="W1953" t="s">
        <v>78</v>
      </c>
      <c r="X1953" t="s">
        <v>120</v>
      </c>
      <c r="Y1953" t="s">
        <v>91</v>
      </c>
      <c r="Z1953" t="s">
        <v>92</v>
      </c>
      <c r="AA1953" s="1">
        <v>44566</v>
      </c>
      <c r="AB1953" s="2">
        <v>1184</v>
      </c>
      <c r="AC1953" s="2">
        <v>798</v>
      </c>
      <c r="AD1953" s="2"/>
      <c r="AE1953" s="2"/>
      <c r="AF1953" s="2"/>
      <c r="AG1953">
        <v>0</v>
      </c>
      <c r="AH1953" s="3">
        <v>1184</v>
      </c>
      <c r="AI1953" s="3">
        <v>798</v>
      </c>
      <c r="AJ1953" s="3">
        <v>0</v>
      </c>
      <c r="AK1953" s="3">
        <v>0</v>
      </c>
      <c r="AL1953" s="3">
        <v>0</v>
      </c>
      <c r="AM1953" t="s">
        <v>12116</v>
      </c>
      <c r="AN1953" t="s">
        <v>12117</v>
      </c>
      <c r="AO1953" t="s">
        <v>12050</v>
      </c>
      <c r="AP1953" t="s">
        <v>12051</v>
      </c>
      <c r="AQ1953" t="s">
        <v>83</v>
      </c>
      <c r="AR1953" t="s">
        <v>12061</v>
      </c>
      <c r="AS1953" t="s">
        <v>83</v>
      </c>
      <c r="AT1953" t="s">
        <v>96</v>
      </c>
      <c r="AU1953" t="s">
        <v>12062</v>
      </c>
      <c r="AV1953" t="s">
        <v>12063</v>
      </c>
      <c r="AW1953" t="s">
        <v>99</v>
      </c>
      <c r="AX1953" t="s">
        <v>100</v>
      </c>
      <c r="AY1953" t="s">
        <v>83</v>
      </c>
      <c r="AZ1953" t="s">
        <v>12118</v>
      </c>
      <c r="BA1953" t="s">
        <v>103</v>
      </c>
      <c r="BB1953" t="s">
        <v>12119</v>
      </c>
      <c r="BC1953" s="4"/>
      <c r="BD1953" t="s">
        <v>83</v>
      </c>
      <c r="BE1953" t="s">
        <v>105</v>
      </c>
      <c r="BF1953" t="s">
        <v>106</v>
      </c>
      <c r="BG1953" t="s">
        <v>107</v>
      </c>
      <c r="BH1953" t="s">
        <v>472</v>
      </c>
      <c r="BI1953" t="s">
        <v>473</v>
      </c>
      <c r="BJ1953" s="2">
        <v>0</v>
      </c>
      <c r="BK1953" t="s">
        <v>90</v>
      </c>
      <c r="BL1953" t="s">
        <v>90</v>
      </c>
      <c r="BM1953" t="s">
        <v>83</v>
      </c>
      <c r="BN1953" t="s">
        <v>83</v>
      </c>
      <c r="BO1953" t="s">
        <v>83</v>
      </c>
      <c r="BP1953" t="s">
        <v>83</v>
      </c>
      <c r="BQ1953" t="s">
        <v>83</v>
      </c>
      <c r="BR1953" t="s">
        <v>83</v>
      </c>
      <c r="BS1953" t="s">
        <v>83</v>
      </c>
      <c r="BT1953" s="3">
        <v>1</v>
      </c>
    </row>
    <row r="1954" spans="1:72" x14ac:dyDescent="0.25">
      <c r="A1954" t="s">
        <v>12050</v>
      </c>
      <c r="B1954" t="s">
        <v>12051</v>
      </c>
      <c r="C1954" t="s">
        <v>12052</v>
      </c>
      <c r="D1954" t="s">
        <v>74</v>
      </c>
      <c r="E1954" t="s">
        <v>21868</v>
      </c>
      <c r="F1954" t="s">
        <v>12053</v>
      </c>
      <c r="G1954" t="s">
        <v>12120</v>
      </c>
      <c r="H1954" t="s">
        <v>12113</v>
      </c>
      <c r="I1954" s="1">
        <v>44652</v>
      </c>
      <c r="J1954" s="1">
        <v>44926</v>
      </c>
      <c r="K1954" t="s">
        <v>78</v>
      </c>
      <c r="L1954" t="s">
        <v>79</v>
      </c>
      <c r="M1954" t="s">
        <v>80</v>
      </c>
      <c r="N1954" t="s">
        <v>12114</v>
      </c>
      <c r="O1954" t="s">
        <v>162</v>
      </c>
      <c r="P1954" t="s">
        <v>156</v>
      </c>
      <c r="Q1954" t="s">
        <v>12115</v>
      </c>
      <c r="R1954" t="s">
        <v>12097</v>
      </c>
      <c r="S1954" t="s">
        <v>119</v>
      </c>
      <c r="T1954" t="s">
        <v>87</v>
      </c>
      <c r="U1954" t="s">
        <v>88</v>
      </c>
      <c r="V1954" t="s">
        <v>89</v>
      </c>
      <c r="W1954" t="s">
        <v>78</v>
      </c>
      <c r="X1954" t="s">
        <v>120</v>
      </c>
      <c r="Y1954" t="s">
        <v>91</v>
      </c>
      <c r="Z1954" t="s">
        <v>92</v>
      </c>
      <c r="AA1954" s="1">
        <v>44654</v>
      </c>
      <c r="AB1954" s="2">
        <v>1185</v>
      </c>
      <c r="AC1954" s="2">
        <v>748</v>
      </c>
      <c r="AD1954" s="2"/>
      <c r="AE1954" s="2"/>
      <c r="AF1954" s="2"/>
      <c r="AG1954">
        <v>0</v>
      </c>
      <c r="AH1954" s="3">
        <v>1184</v>
      </c>
      <c r="AI1954" s="3">
        <v>798</v>
      </c>
      <c r="AJ1954" s="3">
        <v>0</v>
      </c>
      <c r="AK1954" s="3">
        <v>0</v>
      </c>
      <c r="AL1954" s="3">
        <v>0</v>
      </c>
      <c r="AM1954" t="s">
        <v>12121</v>
      </c>
      <c r="AN1954" t="s">
        <v>12117</v>
      </c>
      <c r="AO1954" t="s">
        <v>12050</v>
      </c>
      <c r="AP1954" t="s">
        <v>12051</v>
      </c>
      <c r="AQ1954" t="s">
        <v>12068</v>
      </c>
      <c r="AR1954" t="s">
        <v>12061</v>
      </c>
      <c r="AS1954" t="s">
        <v>83</v>
      </c>
      <c r="AT1954" t="s">
        <v>96</v>
      </c>
      <c r="AU1954" t="s">
        <v>12062</v>
      </c>
      <c r="AV1954" t="s">
        <v>12063</v>
      </c>
      <c r="AW1954" t="s">
        <v>99</v>
      </c>
      <c r="AX1954" t="s">
        <v>359</v>
      </c>
      <c r="AY1954" t="s">
        <v>83</v>
      </c>
      <c r="AZ1954" t="s">
        <v>12118</v>
      </c>
      <c r="BA1954" t="s">
        <v>103</v>
      </c>
      <c r="BB1954" t="s">
        <v>12119</v>
      </c>
      <c r="BC1954" s="4"/>
      <c r="BD1954" t="s">
        <v>83</v>
      </c>
      <c r="BE1954" t="s">
        <v>105</v>
      </c>
      <c r="BF1954" t="s">
        <v>106</v>
      </c>
      <c r="BG1954" t="s">
        <v>107</v>
      </c>
      <c r="BH1954" t="s">
        <v>472</v>
      </c>
      <c r="BI1954" t="s">
        <v>473</v>
      </c>
      <c r="BJ1954" s="2">
        <v>0</v>
      </c>
      <c r="BK1954" t="s">
        <v>90</v>
      </c>
      <c r="BL1954" t="s">
        <v>90</v>
      </c>
      <c r="BM1954" t="s">
        <v>83</v>
      </c>
      <c r="BN1954" t="s">
        <v>83</v>
      </c>
      <c r="BO1954" t="s">
        <v>83</v>
      </c>
      <c r="BP1954" t="s">
        <v>83</v>
      </c>
      <c r="BQ1954" t="s">
        <v>83</v>
      </c>
      <c r="BR1954" t="s">
        <v>83</v>
      </c>
      <c r="BS1954" t="s">
        <v>83</v>
      </c>
      <c r="BT1954" s="3">
        <v>1</v>
      </c>
    </row>
    <row r="1955" spans="1:72" x14ac:dyDescent="0.25">
      <c r="A1955" t="s">
        <v>12050</v>
      </c>
      <c r="B1955" t="s">
        <v>12051</v>
      </c>
      <c r="C1955" t="s">
        <v>12052</v>
      </c>
      <c r="D1955" t="s">
        <v>74</v>
      </c>
      <c r="E1955" t="s">
        <v>21868</v>
      </c>
      <c r="F1955" t="s">
        <v>12053</v>
      </c>
      <c r="G1955" t="s">
        <v>12122</v>
      </c>
      <c r="H1955" t="s">
        <v>12123</v>
      </c>
      <c r="I1955" s="1">
        <v>44197</v>
      </c>
      <c r="J1955" s="1">
        <v>44651</v>
      </c>
      <c r="K1955" t="s">
        <v>90</v>
      </c>
      <c r="L1955" t="s">
        <v>373</v>
      </c>
      <c r="M1955" t="s">
        <v>80</v>
      </c>
      <c r="N1955" t="s">
        <v>12124</v>
      </c>
      <c r="O1955" t="s">
        <v>399</v>
      </c>
      <c r="P1955" t="s">
        <v>156</v>
      </c>
      <c r="Q1955" t="s">
        <v>12125</v>
      </c>
      <c r="R1955" t="s">
        <v>12097</v>
      </c>
      <c r="S1955" t="s">
        <v>150</v>
      </c>
      <c r="T1955" t="s">
        <v>87</v>
      </c>
      <c r="U1955" t="s">
        <v>88</v>
      </c>
      <c r="V1955" t="s">
        <v>89</v>
      </c>
      <c r="W1955" t="s">
        <v>78</v>
      </c>
      <c r="X1955" t="s">
        <v>120</v>
      </c>
      <c r="Y1955" t="s">
        <v>91</v>
      </c>
      <c r="Z1955" t="s">
        <v>92</v>
      </c>
      <c r="AA1955" s="1">
        <v>44567</v>
      </c>
      <c r="AB1955" s="2">
        <v>695</v>
      </c>
      <c r="AC1955" s="2">
        <v>695</v>
      </c>
      <c r="AD1955" s="2"/>
      <c r="AE1955" s="2"/>
      <c r="AF1955" s="2"/>
      <c r="AG1955">
        <v>0</v>
      </c>
      <c r="AH1955" s="3">
        <v>907</v>
      </c>
      <c r="AI1955" s="3">
        <v>894</v>
      </c>
      <c r="AJ1955" s="3">
        <v>0</v>
      </c>
      <c r="AK1955" s="3">
        <v>0</v>
      </c>
      <c r="AL1955" s="3">
        <v>0</v>
      </c>
      <c r="AM1955" t="s">
        <v>12126</v>
      </c>
      <c r="AN1955" t="s">
        <v>12072</v>
      </c>
      <c r="AO1955" t="s">
        <v>12050</v>
      </c>
      <c r="AP1955" t="s">
        <v>12051</v>
      </c>
      <c r="AQ1955" t="s">
        <v>83</v>
      </c>
      <c r="AR1955" t="s">
        <v>12061</v>
      </c>
      <c r="AS1955" t="s">
        <v>83</v>
      </c>
      <c r="AT1955" t="s">
        <v>96</v>
      </c>
      <c r="AU1955" t="s">
        <v>12062</v>
      </c>
      <c r="AV1955" t="s">
        <v>12063</v>
      </c>
      <c r="AW1955" t="s">
        <v>99</v>
      </c>
      <c r="AX1955" t="s">
        <v>100</v>
      </c>
      <c r="AY1955" t="s">
        <v>83</v>
      </c>
      <c r="AZ1955" t="s">
        <v>12127</v>
      </c>
      <c r="BA1955" t="s">
        <v>103</v>
      </c>
      <c r="BB1955" t="s">
        <v>12128</v>
      </c>
      <c r="BC1955" s="4"/>
      <c r="BD1955" t="s">
        <v>83</v>
      </c>
      <c r="BE1955" t="s">
        <v>105</v>
      </c>
      <c r="BF1955" t="s">
        <v>106</v>
      </c>
      <c r="BG1955" t="s">
        <v>107</v>
      </c>
      <c r="BH1955" t="s">
        <v>108</v>
      </c>
      <c r="BI1955" t="s">
        <v>109</v>
      </c>
      <c r="BJ1955" s="2">
        <v>0</v>
      </c>
      <c r="BK1955" t="s">
        <v>90</v>
      </c>
      <c r="BL1955" t="s">
        <v>90</v>
      </c>
      <c r="BM1955" t="s">
        <v>83</v>
      </c>
      <c r="BN1955" t="s">
        <v>83</v>
      </c>
      <c r="BO1955" t="s">
        <v>83</v>
      </c>
      <c r="BP1955" t="s">
        <v>83</v>
      </c>
      <c r="BQ1955" t="s">
        <v>83</v>
      </c>
      <c r="BR1955" t="s">
        <v>83</v>
      </c>
      <c r="BS1955" t="s">
        <v>83</v>
      </c>
      <c r="BT1955" s="3">
        <v>1</v>
      </c>
    </row>
    <row r="1956" spans="1:72" x14ac:dyDescent="0.25">
      <c r="A1956" t="s">
        <v>12050</v>
      </c>
      <c r="B1956" t="s">
        <v>12051</v>
      </c>
      <c r="C1956" t="s">
        <v>12052</v>
      </c>
      <c r="D1956" t="s">
        <v>74</v>
      </c>
      <c r="E1956" t="s">
        <v>21868</v>
      </c>
      <c r="F1956" t="s">
        <v>12053</v>
      </c>
      <c r="G1956" t="s">
        <v>12129</v>
      </c>
      <c r="H1956" t="s">
        <v>12123</v>
      </c>
      <c r="I1956" s="1">
        <v>44652</v>
      </c>
      <c r="J1956" s="1">
        <v>44926</v>
      </c>
      <c r="K1956" t="s">
        <v>78</v>
      </c>
      <c r="L1956" t="s">
        <v>79</v>
      </c>
      <c r="M1956" t="s">
        <v>80</v>
      </c>
      <c r="N1956" t="s">
        <v>12124</v>
      </c>
      <c r="O1956" t="s">
        <v>399</v>
      </c>
      <c r="P1956" t="s">
        <v>156</v>
      </c>
      <c r="Q1956" t="s">
        <v>12125</v>
      </c>
      <c r="R1956" t="s">
        <v>12097</v>
      </c>
      <c r="S1956" t="s">
        <v>150</v>
      </c>
      <c r="T1956" t="s">
        <v>87</v>
      </c>
      <c r="U1956" t="s">
        <v>88</v>
      </c>
      <c r="V1956" t="s">
        <v>89</v>
      </c>
      <c r="W1956" t="s">
        <v>78</v>
      </c>
      <c r="X1956" t="s">
        <v>120</v>
      </c>
      <c r="Y1956" t="s">
        <v>91</v>
      </c>
      <c r="Z1956" t="s">
        <v>92</v>
      </c>
      <c r="AA1956" s="1">
        <v>44654</v>
      </c>
      <c r="AB1956" s="2">
        <v>707</v>
      </c>
      <c r="AC1956" s="2">
        <v>726</v>
      </c>
      <c r="AD1956" s="2"/>
      <c r="AE1956" s="2"/>
      <c r="AF1956" s="2"/>
      <c r="AG1956">
        <v>0</v>
      </c>
      <c r="AH1956" s="3">
        <v>907</v>
      </c>
      <c r="AI1956" s="3">
        <v>894</v>
      </c>
      <c r="AJ1956" s="3">
        <v>0</v>
      </c>
      <c r="AK1956" s="3">
        <v>0</v>
      </c>
      <c r="AL1956" s="3">
        <v>0</v>
      </c>
      <c r="AM1956" t="s">
        <v>12130</v>
      </c>
      <c r="AN1956" t="s">
        <v>12072</v>
      </c>
      <c r="AO1956" t="s">
        <v>12050</v>
      </c>
      <c r="AP1956" t="s">
        <v>12051</v>
      </c>
      <c r="AQ1956" t="s">
        <v>12068</v>
      </c>
      <c r="AR1956" t="s">
        <v>12061</v>
      </c>
      <c r="AS1956" t="s">
        <v>83</v>
      </c>
      <c r="AT1956" t="s">
        <v>96</v>
      </c>
      <c r="AU1956" t="s">
        <v>12062</v>
      </c>
      <c r="AV1956" t="s">
        <v>12063</v>
      </c>
      <c r="AW1956" t="s">
        <v>99</v>
      </c>
      <c r="AX1956" t="s">
        <v>359</v>
      </c>
      <c r="AY1956" t="s">
        <v>83</v>
      </c>
      <c r="AZ1956" t="s">
        <v>12127</v>
      </c>
      <c r="BA1956" t="s">
        <v>103</v>
      </c>
      <c r="BB1956" t="s">
        <v>12128</v>
      </c>
      <c r="BC1956" s="4"/>
      <c r="BD1956" t="s">
        <v>83</v>
      </c>
      <c r="BE1956" t="s">
        <v>105</v>
      </c>
      <c r="BF1956" t="s">
        <v>106</v>
      </c>
      <c r="BG1956" t="s">
        <v>107</v>
      </c>
      <c r="BH1956" t="s">
        <v>108</v>
      </c>
      <c r="BI1956" t="s">
        <v>109</v>
      </c>
      <c r="BJ1956" s="2">
        <v>0</v>
      </c>
      <c r="BK1956" t="s">
        <v>90</v>
      </c>
      <c r="BL1956" t="s">
        <v>90</v>
      </c>
      <c r="BM1956" t="s">
        <v>83</v>
      </c>
      <c r="BN1956" t="s">
        <v>83</v>
      </c>
      <c r="BO1956" t="s">
        <v>83</v>
      </c>
      <c r="BP1956" t="s">
        <v>83</v>
      </c>
      <c r="BQ1956" t="s">
        <v>83</v>
      </c>
      <c r="BR1956" t="s">
        <v>83</v>
      </c>
      <c r="BS1956" t="s">
        <v>83</v>
      </c>
      <c r="BT1956" s="3">
        <v>1</v>
      </c>
    </row>
    <row r="1957" spans="1:72" x14ac:dyDescent="0.25">
      <c r="A1957" t="s">
        <v>12050</v>
      </c>
      <c r="B1957" t="s">
        <v>12051</v>
      </c>
      <c r="C1957" t="s">
        <v>12052</v>
      </c>
      <c r="D1957" t="s">
        <v>74</v>
      </c>
      <c r="E1957" t="s">
        <v>21868</v>
      </c>
      <c r="F1957" t="s">
        <v>12053</v>
      </c>
      <c r="G1957" t="s">
        <v>12131</v>
      </c>
      <c r="H1957" t="s">
        <v>12132</v>
      </c>
      <c r="I1957" s="1">
        <v>44197</v>
      </c>
      <c r="J1957" s="1">
        <v>44651</v>
      </c>
      <c r="K1957" t="s">
        <v>90</v>
      </c>
      <c r="L1957" t="s">
        <v>373</v>
      </c>
      <c r="M1957" t="s">
        <v>80</v>
      </c>
      <c r="N1957" t="s">
        <v>12133</v>
      </c>
      <c r="O1957" t="s">
        <v>529</v>
      </c>
      <c r="P1957" t="s">
        <v>156</v>
      </c>
      <c r="Q1957" t="s">
        <v>12134</v>
      </c>
      <c r="R1957" t="s">
        <v>12097</v>
      </c>
      <c r="S1957" t="s">
        <v>150</v>
      </c>
      <c r="T1957" t="s">
        <v>87</v>
      </c>
      <c r="U1957" t="s">
        <v>88</v>
      </c>
      <c r="V1957" t="s">
        <v>89</v>
      </c>
      <c r="W1957" t="s">
        <v>78</v>
      </c>
      <c r="X1957" t="s">
        <v>120</v>
      </c>
      <c r="Y1957" t="s">
        <v>91</v>
      </c>
      <c r="Z1957" t="s">
        <v>92</v>
      </c>
      <c r="AA1957" s="1">
        <v>44567</v>
      </c>
      <c r="AB1957" s="2">
        <v>483</v>
      </c>
      <c r="AC1957" s="2">
        <v>359</v>
      </c>
      <c r="AD1957" s="2"/>
      <c r="AE1957" s="2"/>
      <c r="AF1957" s="2"/>
      <c r="AG1957">
        <v>0</v>
      </c>
      <c r="AH1957" s="3">
        <v>483</v>
      </c>
      <c r="AI1957" s="3">
        <v>359</v>
      </c>
      <c r="AJ1957" s="3">
        <v>0</v>
      </c>
      <c r="AK1957" s="3">
        <v>0</v>
      </c>
      <c r="AL1957" s="3">
        <v>0</v>
      </c>
      <c r="AM1957" t="s">
        <v>12135</v>
      </c>
      <c r="AN1957" t="s">
        <v>12072</v>
      </c>
      <c r="AO1957" t="s">
        <v>12050</v>
      </c>
      <c r="AP1957" t="s">
        <v>12051</v>
      </c>
      <c r="AQ1957" t="s">
        <v>83</v>
      </c>
      <c r="AR1957" t="s">
        <v>12061</v>
      </c>
      <c r="AS1957" t="s">
        <v>83</v>
      </c>
      <c r="AT1957" t="s">
        <v>96</v>
      </c>
      <c r="AU1957" t="s">
        <v>12062</v>
      </c>
      <c r="AV1957" t="s">
        <v>12063</v>
      </c>
      <c r="AW1957" t="s">
        <v>99</v>
      </c>
      <c r="AX1957" t="s">
        <v>100</v>
      </c>
      <c r="AY1957" t="s">
        <v>83</v>
      </c>
      <c r="AZ1957" t="s">
        <v>12136</v>
      </c>
      <c r="BA1957" t="s">
        <v>103</v>
      </c>
      <c r="BB1957" t="s">
        <v>12137</v>
      </c>
      <c r="BC1957" s="4"/>
      <c r="BD1957" t="s">
        <v>83</v>
      </c>
      <c r="BE1957" t="s">
        <v>105</v>
      </c>
      <c r="BF1957" t="s">
        <v>106</v>
      </c>
      <c r="BG1957" t="s">
        <v>107</v>
      </c>
      <c r="BH1957" t="s">
        <v>108</v>
      </c>
      <c r="BI1957" t="s">
        <v>109</v>
      </c>
      <c r="BJ1957" s="2">
        <v>0</v>
      </c>
      <c r="BK1957" t="s">
        <v>90</v>
      </c>
      <c r="BL1957" t="s">
        <v>90</v>
      </c>
      <c r="BM1957" t="s">
        <v>83</v>
      </c>
      <c r="BN1957" t="s">
        <v>83</v>
      </c>
      <c r="BO1957" t="s">
        <v>83</v>
      </c>
      <c r="BP1957" t="s">
        <v>83</v>
      </c>
      <c r="BQ1957" t="s">
        <v>83</v>
      </c>
      <c r="BR1957" t="s">
        <v>83</v>
      </c>
      <c r="BS1957" t="s">
        <v>83</v>
      </c>
      <c r="BT1957" s="3">
        <v>1</v>
      </c>
    </row>
    <row r="1958" spans="1:72" x14ac:dyDescent="0.25">
      <c r="A1958" t="s">
        <v>12050</v>
      </c>
      <c r="B1958" t="s">
        <v>12051</v>
      </c>
      <c r="C1958" t="s">
        <v>12052</v>
      </c>
      <c r="D1958" t="s">
        <v>74</v>
      </c>
      <c r="E1958" t="s">
        <v>21868</v>
      </c>
      <c r="F1958" t="s">
        <v>12053</v>
      </c>
      <c r="G1958" t="s">
        <v>12138</v>
      </c>
      <c r="H1958" t="s">
        <v>12132</v>
      </c>
      <c r="I1958" s="1">
        <v>44652</v>
      </c>
      <c r="J1958" s="1">
        <v>44926</v>
      </c>
      <c r="K1958" t="s">
        <v>78</v>
      </c>
      <c r="L1958" t="s">
        <v>79</v>
      </c>
      <c r="M1958" t="s">
        <v>80</v>
      </c>
      <c r="N1958" t="s">
        <v>12133</v>
      </c>
      <c r="O1958" t="s">
        <v>529</v>
      </c>
      <c r="P1958" t="s">
        <v>156</v>
      </c>
      <c r="Q1958" t="s">
        <v>12134</v>
      </c>
      <c r="R1958" t="s">
        <v>12097</v>
      </c>
      <c r="S1958" t="s">
        <v>150</v>
      </c>
      <c r="T1958" t="s">
        <v>87</v>
      </c>
      <c r="U1958" t="s">
        <v>88</v>
      </c>
      <c r="V1958" t="s">
        <v>89</v>
      </c>
      <c r="W1958" t="s">
        <v>78</v>
      </c>
      <c r="X1958" t="s">
        <v>120</v>
      </c>
      <c r="Y1958" t="s">
        <v>91</v>
      </c>
      <c r="Z1958" t="s">
        <v>92</v>
      </c>
      <c r="AA1958" s="1">
        <v>44654</v>
      </c>
      <c r="AB1958" s="2">
        <v>454</v>
      </c>
      <c r="AC1958" s="2">
        <v>338</v>
      </c>
      <c r="AD1958" s="2"/>
      <c r="AE1958" s="2"/>
      <c r="AF1958" s="2"/>
      <c r="AG1958">
        <v>0</v>
      </c>
      <c r="AH1958" s="3">
        <v>483</v>
      </c>
      <c r="AI1958" s="3">
        <v>359</v>
      </c>
      <c r="AJ1958" s="3">
        <v>0</v>
      </c>
      <c r="AK1958" s="3">
        <v>0</v>
      </c>
      <c r="AL1958" s="3">
        <v>0</v>
      </c>
      <c r="AM1958" t="s">
        <v>12139</v>
      </c>
      <c r="AN1958" t="s">
        <v>12072</v>
      </c>
      <c r="AO1958" t="s">
        <v>12050</v>
      </c>
      <c r="AP1958" t="s">
        <v>12051</v>
      </c>
      <c r="AQ1958" t="s">
        <v>12068</v>
      </c>
      <c r="AR1958" t="s">
        <v>12061</v>
      </c>
      <c r="AS1958" t="s">
        <v>83</v>
      </c>
      <c r="AT1958" t="s">
        <v>96</v>
      </c>
      <c r="AU1958" t="s">
        <v>12062</v>
      </c>
      <c r="AV1958" t="s">
        <v>12063</v>
      </c>
      <c r="AW1958" t="s">
        <v>99</v>
      </c>
      <c r="AX1958" t="s">
        <v>359</v>
      </c>
      <c r="AY1958" t="s">
        <v>83</v>
      </c>
      <c r="AZ1958" t="s">
        <v>12136</v>
      </c>
      <c r="BA1958" t="s">
        <v>103</v>
      </c>
      <c r="BB1958" t="s">
        <v>12137</v>
      </c>
      <c r="BC1958" s="4"/>
      <c r="BD1958" t="s">
        <v>83</v>
      </c>
      <c r="BE1958" t="s">
        <v>105</v>
      </c>
      <c r="BF1958" t="s">
        <v>106</v>
      </c>
      <c r="BG1958" t="s">
        <v>107</v>
      </c>
      <c r="BH1958" t="s">
        <v>108</v>
      </c>
      <c r="BI1958" t="s">
        <v>109</v>
      </c>
      <c r="BJ1958" s="2">
        <v>0</v>
      </c>
      <c r="BK1958" t="s">
        <v>90</v>
      </c>
      <c r="BL1958" t="s">
        <v>90</v>
      </c>
      <c r="BM1958" t="s">
        <v>83</v>
      </c>
      <c r="BN1958" t="s">
        <v>83</v>
      </c>
      <c r="BO1958" t="s">
        <v>83</v>
      </c>
      <c r="BP1958" t="s">
        <v>83</v>
      </c>
      <c r="BQ1958" t="s">
        <v>83</v>
      </c>
      <c r="BR1958" t="s">
        <v>83</v>
      </c>
      <c r="BS1958" t="s">
        <v>83</v>
      </c>
      <c r="BT1958" s="3">
        <v>1</v>
      </c>
    </row>
    <row r="1959" spans="1:72" x14ac:dyDescent="0.25">
      <c r="A1959" t="s">
        <v>12050</v>
      </c>
      <c r="B1959" t="s">
        <v>12051</v>
      </c>
      <c r="C1959" t="s">
        <v>12052</v>
      </c>
      <c r="D1959" t="s">
        <v>74</v>
      </c>
      <c r="E1959" t="s">
        <v>21868</v>
      </c>
      <c r="F1959" t="s">
        <v>12053</v>
      </c>
      <c r="G1959" t="s">
        <v>12140</v>
      </c>
      <c r="H1959" t="s">
        <v>12141</v>
      </c>
      <c r="I1959" s="1">
        <v>44197</v>
      </c>
      <c r="J1959" s="1">
        <v>44651</v>
      </c>
      <c r="K1959" t="s">
        <v>90</v>
      </c>
      <c r="L1959" t="s">
        <v>373</v>
      </c>
      <c r="M1959" t="s">
        <v>80</v>
      </c>
      <c r="N1959" t="s">
        <v>12133</v>
      </c>
      <c r="O1959" t="s">
        <v>147</v>
      </c>
      <c r="P1959" t="s">
        <v>156</v>
      </c>
      <c r="Q1959" t="s">
        <v>12134</v>
      </c>
      <c r="R1959" t="s">
        <v>12097</v>
      </c>
      <c r="S1959" t="s">
        <v>150</v>
      </c>
      <c r="T1959" t="s">
        <v>87</v>
      </c>
      <c r="U1959" t="s">
        <v>88</v>
      </c>
      <c r="V1959" t="s">
        <v>89</v>
      </c>
      <c r="W1959" t="s">
        <v>78</v>
      </c>
      <c r="X1959" t="s">
        <v>120</v>
      </c>
      <c r="Y1959" t="s">
        <v>91</v>
      </c>
      <c r="Z1959" t="s">
        <v>92</v>
      </c>
      <c r="AA1959" s="1">
        <v>44567</v>
      </c>
      <c r="AB1959" s="2">
        <v>965</v>
      </c>
      <c r="AC1959" s="2">
        <v>922</v>
      </c>
      <c r="AD1959" s="2"/>
      <c r="AE1959" s="2"/>
      <c r="AF1959" s="2"/>
      <c r="AG1959">
        <v>0</v>
      </c>
      <c r="AH1959" s="3">
        <v>965</v>
      </c>
      <c r="AI1959" s="3">
        <v>922</v>
      </c>
      <c r="AJ1959" s="3">
        <v>0</v>
      </c>
      <c r="AK1959" s="3">
        <v>0</v>
      </c>
      <c r="AL1959" s="3">
        <v>0</v>
      </c>
      <c r="AM1959" t="s">
        <v>12142</v>
      </c>
      <c r="AN1959" t="s">
        <v>12072</v>
      </c>
      <c r="AO1959" t="s">
        <v>12050</v>
      </c>
      <c r="AP1959" t="s">
        <v>12051</v>
      </c>
      <c r="AQ1959" t="s">
        <v>83</v>
      </c>
      <c r="AR1959" t="s">
        <v>12061</v>
      </c>
      <c r="AS1959" t="s">
        <v>83</v>
      </c>
      <c r="AT1959" t="s">
        <v>96</v>
      </c>
      <c r="AU1959" t="s">
        <v>12062</v>
      </c>
      <c r="AV1959" t="s">
        <v>12063</v>
      </c>
      <c r="AW1959" t="s">
        <v>99</v>
      </c>
      <c r="AX1959" t="s">
        <v>100</v>
      </c>
      <c r="AY1959" t="s">
        <v>83</v>
      </c>
      <c r="AZ1959" t="s">
        <v>12143</v>
      </c>
      <c r="BA1959" t="s">
        <v>103</v>
      </c>
      <c r="BB1959" t="s">
        <v>12144</v>
      </c>
      <c r="BC1959" s="4"/>
      <c r="BD1959" t="s">
        <v>83</v>
      </c>
      <c r="BE1959" t="s">
        <v>105</v>
      </c>
      <c r="BF1959" t="s">
        <v>106</v>
      </c>
      <c r="BG1959" t="s">
        <v>107</v>
      </c>
      <c r="BH1959" t="s">
        <v>108</v>
      </c>
      <c r="BI1959" t="s">
        <v>109</v>
      </c>
      <c r="BJ1959" s="2">
        <v>0</v>
      </c>
      <c r="BK1959" t="s">
        <v>90</v>
      </c>
      <c r="BL1959" t="s">
        <v>90</v>
      </c>
      <c r="BM1959" t="s">
        <v>83</v>
      </c>
      <c r="BN1959" t="s">
        <v>83</v>
      </c>
      <c r="BO1959" t="s">
        <v>83</v>
      </c>
      <c r="BP1959" t="s">
        <v>83</v>
      </c>
      <c r="BQ1959" t="s">
        <v>83</v>
      </c>
      <c r="BR1959" t="s">
        <v>83</v>
      </c>
      <c r="BS1959" t="s">
        <v>83</v>
      </c>
      <c r="BT1959" s="3">
        <v>1</v>
      </c>
    </row>
    <row r="1960" spans="1:72" x14ac:dyDescent="0.25">
      <c r="A1960" t="s">
        <v>12050</v>
      </c>
      <c r="B1960" t="s">
        <v>12051</v>
      </c>
      <c r="C1960" t="s">
        <v>12052</v>
      </c>
      <c r="D1960" t="s">
        <v>74</v>
      </c>
      <c r="E1960" t="s">
        <v>21868</v>
      </c>
      <c r="F1960" t="s">
        <v>12053</v>
      </c>
      <c r="G1960" t="s">
        <v>12145</v>
      </c>
      <c r="H1960" t="s">
        <v>12141</v>
      </c>
      <c r="I1960" s="1">
        <v>44652</v>
      </c>
      <c r="J1960" s="1">
        <v>44926</v>
      </c>
      <c r="K1960" t="s">
        <v>78</v>
      </c>
      <c r="L1960" t="s">
        <v>79</v>
      </c>
      <c r="M1960" t="s">
        <v>80</v>
      </c>
      <c r="N1960" t="s">
        <v>12133</v>
      </c>
      <c r="O1960" t="s">
        <v>147</v>
      </c>
      <c r="P1960" t="s">
        <v>156</v>
      </c>
      <c r="Q1960" t="s">
        <v>12134</v>
      </c>
      <c r="R1960" t="s">
        <v>12097</v>
      </c>
      <c r="S1960" t="s">
        <v>150</v>
      </c>
      <c r="T1960" t="s">
        <v>87</v>
      </c>
      <c r="U1960" t="s">
        <v>88</v>
      </c>
      <c r="V1960" t="s">
        <v>89</v>
      </c>
      <c r="W1960" t="s">
        <v>78</v>
      </c>
      <c r="X1960" t="s">
        <v>120</v>
      </c>
      <c r="Y1960" t="s">
        <v>91</v>
      </c>
      <c r="Z1960" t="s">
        <v>92</v>
      </c>
      <c r="AA1960" s="1">
        <v>44653</v>
      </c>
      <c r="AB1960" s="2">
        <v>898</v>
      </c>
      <c r="AC1960" s="2">
        <v>882</v>
      </c>
      <c r="AD1960" s="2"/>
      <c r="AE1960" s="2"/>
      <c r="AF1960" s="2"/>
      <c r="AG1960">
        <v>0</v>
      </c>
      <c r="AH1960" s="3">
        <v>965</v>
      </c>
      <c r="AI1960" s="3">
        <v>922</v>
      </c>
      <c r="AJ1960" s="3">
        <v>0</v>
      </c>
      <c r="AK1960" s="3">
        <v>0</v>
      </c>
      <c r="AL1960" s="3">
        <v>0</v>
      </c>
      <c r="AM1960" t="s">
        <v>12146</v>
      </c>
      <c r="AN1960" t="s">
        <v>12072</v>
      </c>
      <c r="AO1960" t="s">
        <v>12050</v>
      </c>
      <c r="AP1960" t="s">
        <v>12051</v>
      </c>
      <c r="AQ1960" t="s">
        <v>12068</v>
      </c>
      <c r="AR1960" t="s">
        <v>12061</v>
      </c>
      <c r="AS1960" t="s">
        <v>83</v>
      </c>
      <c r="AT1960" t="s">
        <v>96</v>
      </c>
      <c r="AU1960" t="s">
        <v>12062</v>
      </c>
      <c r="AV1960" t="s">
        <v>12063</v>
      </c>
      <c r="AW1960" t="s">
        <v>99</v>
      </c>
      <c r="AX1960" t="s">
        <v>359</v>
      </c>
      <c r="AY1960" t="s">
        <v>83</v>
      </c>
      <c r="AZ1960" t="s">
        <v>12143</v>
      </c>
      <c r="BA1960" t="s">
        <v>103</v>
      </c>
      <c r="BB1960" t="s">
        <v>12144</v>
      </c>
      <c r="BC1960" s="4"/>
      <c r="BD1960" t="s">
        <v>83</v>
      </c>
      <c r="BE1960" t="s">
        <v>105</v>
      </c>
      <c r="BF1960" t="s">
        <v>106</v>
      </c>
      <c r="BG1960" t="s">
        <v>107</v>
      </c>
      <c r="BH1960" t="s">
        <v>108</v>
      </c>
      <c r="BI1960" t="s">
        <v>109</v>
      </c>
      <c r="BJ1960" s="2">
        <v>0</v>
      </c>
      <c r="BK1960" t="s">
        <v>90</v>
      </c>
      <c r="BL1960" t="s">
        <v>90</v>
      </c>
      <c r="BM1960" t="s">
        <v>83</v>
      </c>
      <c r="BN1960" t="s">
        <v>83</v>
      </c>
      <c r="BO1960" t="s">
        <v>83</v>
      </c>
      <c r="BP1960" t="s">
        <v>83</v>
      </c>
      <c r="BQ1960" t="s">
        <v>83</v>
      </c>
      <c r="BR1960" t="s">
        <v>83</v>
      </c>
      <c r="BS1960" t="s">
        <v>83</v>
      </c>
      <c r="BT1960" s="3">
        <v>1</v>
      </c>
    </row>
    <row r="1961" spans="1:72" x14ac:dyDescent="0.25">
      <c r="A1961" t="s">
        <v>12050</v>
      </c>
      <c r="B1961" t="s">
        <v>12051</v>
      </c>
      <c r="C1961" t="s">
        <v>12052</v>
      </c>
      <c r="D1961" t="s">
        <v>74</v>
      </c>
      <c r="E1961" t="s">
        <v>21868</v>
      </c>
      <c r="F1961" t="s">
        <v>12053</v>
      </c>
      <c r="G1961" t="s">
        <v>12147</v>
      </c>
      <c r="H1961" t="s">
        <v>12148</v>
      </c>
      <c r="I1961" s="1">
        <v>44197</v>
      </c>
      <c r="J1961" s="1">
        <v>44651</v>
      </c>
      <c r="K1961" t="s">
        <v>90</v>
      </c>
      <c r="L1961" t="s">
        <v>373</v>
      </c>
      <c r="M1961" t="s">
        <v>80</v>
      </c>
      <c r="N1961" t="s">
        <v>12124</v>
      </c>
      <c r="O1961" t="s">
        <v>1114</v>
      </c>
      <c r="P1961" t="s">
        <v>271</v>
      </c>
      <c r="Q1961" t="s">
        <v>12149</v>
      </c>
      <c r="R1961" t="s">
        <v>12097</v>
      </c>
      <c r="S1961" t="s">
        <v>150</v>
      </c>
      <c r="T1961" t="s">
        <v>87</v>
      </c>
      <c r="U1961" t="s">
        <v>88</v>
      </c>
      <c r="V1961" t="s">
        <v>89</v>
      </c>
      <c r="W1961" t="s">
        <v>78</v>
      </c>
      <c r="X1961" t="s">
        <v>120</v>
      </c>
      <c r="Y1961" t="s">
        <v>91</v>
      </c>
      <c r="Z1961" t="s">
        <v>92</v>
      </c>
      <c r="AA1961" s="1">
        <v>44567</v>
      </c>
      <c r="AB1961" s="2">
        <v>879</v>
      </c>
      <c r="AC1961" s="2">
        <v>772</v>
      </c>
      <c r="AD1961" s="2"/>
      <c r="AE1961" s="2"/>
      <c r="AF1961" s="2"/>
      <c r="AG1961">
        <v>0</v>
      </c>
      <c r="AH1961" s="3">
        <v>879</v>
      </c>
      <c r="AI1961" s="3">
        <v>772</v>
      </c>
      <c r="AJ1961" s="3">
        <v>0</v>
      </c>
      <c r="AK1961" s="3">
        <v>0</v>
      </c>
      <c r="AL1961" s="3">
        <v>0</v>
      </c>
      <c r="AM1961" t="s">
        <v>12150</v>
      </c>
      <c r="AN1961" t="s">
        <v>12072</v>
      </c>
      <c r="AO1961" t="s">
        <v>12050</v>
      </c>
      <c r="AP1961" t="s">
        <v>12051</v>
      </c>
      <c r="AQ1961" t="s">
        <v>83</v>
      </c>
      <c r="AR1961" t="s">
        <v>12061</v>
      </c>
      <c r="AS1961" t="s">
        <v>83</v>
      </c>
      <c r="AT1961" t="s">
        <v>96</v>
      </c>
      <c r="AU1961" t="s">
        <v>12062</v>
      </c>
      <c r="AV1961" t="s">
        <v>12063</v>
      </c>
      <c r="AW1961" t="s">
        <v>99</v>
      </c>
      <c r="AX1961" t="s">
        <v>100</v>
      </c>
      <c r="AY1961" t="s">
        <v>83</v>
      </c>
      <c r="AZ1961" t="s">
        <v>12151</v>
      </c>
      <c r="BA1961" t="s">
        <v>103</v>
      </c>
      <c r="BB1961" t="s">
        <v>12152</v>
      </c>
      <c r="BC1961" s="4"/>
      <c r="BD1961" t="s">
        <v>83</v>
      </c>
      <c r="BE1961" t="s">
        <v>105</v>
      </c>
      <c r="BF1961" t="s">
        <v>106</v>
      </c>
      <c r="BG1961" t="s">
        <v>107</v>
      </c>
      <c r="BH1961" t="s">
        <v>108</v>
      </c>
      <c r="BI1961" t="s">
        <v>109</v>
      </c>
      <c r="BJ1961" s="2">
        <v>0</v>
      </c>
      <c r="BK1961" t="s">
        <v>78</v>
      </c>
      <c r="BL1961" t="s">
        <v>90</v>
      </c>
      <c r="BM1961" t="s">
        <v>83</v>
      </c>
      <c r="BN1961" t="s">
        <v>83</v>
      </c>
      <c r="BO1961" t="s">
        <v>83</v>
      </c>
      <c r="BP1961" t="s">
        <v>83</v>
      </c>
      <c r="BQ1961" t="s">
        <v>83</v>
      </c>
      <c r="BR1961" t="s">
        <v>83</v>
      </c>
      <c r="BS1961" t="s">
        <v>83</v>
      </c>
      <c r="BT1961" s="3">
        <v>1</v>
      </c>
    </row>
    <row r="1962" spans="1:72" x14ac:dyDescent="0.25">
      <c r="A1962" t="s">
        <v>12050</v>
      </c>
      <c r="B1962" t="s">
        <v>12051</v>
      </c>
      <c r="C1962" t="s">
        <v>12052</v>
      </c>
      <c r="D1962" t="s">
        <v>74</v>
      </c>
      <c r="E1962" t="s">
        <v>21868</v>
      </c>
      <c r="F1962" t="s">
        <v>12053</v>
      </c>
      <c r="G1962" t="s">
        <v>12153</v>
      </c>
      <c r="H1962" t="s">
        <v>12148</v>
      </c>
      <c r="I1962" s="1">
        <v>44652</v>
      </c>
      <c r="J1962" s="1">
        <v>44926</v>
      </c>
      <c r="K1962" t="s">
        <v>78</v>
      </c>
      <c r="L1962" t="s">
        <v>79</v>
      </c>
      <c r="M1962" t="s">
        <v>80</v>
      </c>
      <c r="N1962" t="s">
        <v>12124</v>
      </c>
      <c r="O1962" t="s">
        <v>1114</v>
      </c>
      <c r="P1962" t="s">
        <v>271</v>
      </c>
      <c r="Q1962" t="s">
        <v>12149</v>
      </c>
      <c r="R1962" t="s">
        <v>12097</v>
      </c>
      <c r="S1962" t="s">
        <v>150</v>
      </c>
      <c r="T1962" t="s">
        <v>87</v>
      </c>
      <c r="U1962" t="s">
        <v>88</v>
      </c>
      <c r="V1962" t="s">
        <v>89</v>
      </c>
      <c r="W1962" t="s">
        <v>78</v>
      </c>
      <c r="X1962" t="s">
        <v>120</v>
      </c>
      <c r="Y1962" t="s">
        <v>91</v>
      </c>
      <c r="Z1962" t="s">
        <v>92</v>
      </c>
      <c r="AA1962" s="1">
        <v>44654</v>
      </c>
      <c r="AB1962" s="2">
        <v>841</v>
      </c>
      <c r="AC1962" s="2">
        <v>756</v>
      </c>
      <c r="AD1962" s="2"/>
      <c r="AE1962" s="2"/>
      <c r="AF1962" s="2"/>
      <c r="AG1962">
        <v>0</v>
      </c>
      <c r="AH1962" s="3">
        <v>879</v>
      </c>
      <c r="AI1962" s="3">
        <v>772</v>
      </c>
      <c r="AJ1962" s="3">
        <v>0</v>
      </c>
      <c r="AK1962" s="3">
        <v>0</v>
      </c>
      <c r="AL1962" s="3">
        <v>0</v>
      </c>
      <c r="AM1962" t="s">
        <v>12154</v>
      </c>
      <c r="AN1962" t="s">
        <v>12072</v>
      </c>
      <c r="AO1962" t="s">
        <v>12050</v>
      </c>
      <c r="AP1962" t="s">
        <v>12051</v>
      </c>
      <c r="AQ1962" t="s">
        <v>12068</v>
      </c>
      <c r="AR1962" t="s">
        <v>12061</v>
      </c>
      <c r="AS1962" t="s">
        <v>83</v>
      </c>
      <c r="AT1962" t="s">
        <v>96</v>
      </c>
      <c r="AU1962" t="s">
        <v>12062</v>
      </c>
      <c r="AV1962" t="s">
        <v>12063</v>
      </c>
      <c r="AW1962" t="s">
        <v>99</v>
      </c>
      <c r="AX1962" t="s">
        <v>359</v>
      </c>
      <c r="AY1962" t="s">
        <v>83</v>
      </c>
      <c r="AZ1962" t="s">
        <v>12151</v>
      </c>
      <c r="BA1962" t="s">
        <v>103</v>
      </c>
      <c r="BB1962" t="s">
        <v>12152</v>
      </c>
      <c r="BC1962" s="4"/>
      <c r="BD1962" t="s">
        <v>83</v>
      </c>
      <c r="BE1962" t="s">
        <v>105</v>
      </c>
      <c r="BF1962" t="s">
        <v>106</v>
      </c>
      <c r="BG1962" t="s">
        <v>107</v>
      </c>
      <c r="BH1962" t="s">
        <v>108</v>
      </c>
      <c r="BI1962" t="s">
        <v>109</v>
      </c>
      <c r="BJ1962" s="2">
        <v>0</v>
      </c>
      <c r="BK1962" t="s">
        <v>78</v>
      </c>
      <c r="BL1962" t="s">
        <v>90</v>
      </c>
      <c r="BM1962" t="s">
        <v>83</v>
      </c>
      <c r="BN1962" t="s">
        <v>83</v>
      </c>
      <c r="BO1962" t="s">
        <v>83</v>
      </c>
      <c r="BP1962" t="s">
        <v>83</v>
      </c>
      <c r="BQ1962" t="s">
        <v>83</v>
      </c>
      <c r="BR1962" t="s">
        <v>83</v>
      </c>
      <c r="BS1962" t="s">
        <v>83</v>
      </c>
      <c r="BT1962" s="3">
        <v>1</v>
      </c>
    </row>
    <row r="1963" spans="1:72" x14ac:dyDescent="0.25">
      <c r="A1963" t="s">
        <v>12050</v>
      </c>
      <c r="B1963" t="s">
        <v>12051</v>
      </c>
      <c r="C1963" t="s">
        <v>12052</v>
      </c>
      <c r="D1963" t="s">
        <v>74</v>
      </c>
      <c r="E1963" t="s">
        <v>21868</v>
      </c>
      <c r="F1963" t="s">
        <v>12053</v>
      </c>
      <c r="G1963" t="s">
        <v>12155</v>
      </c>
      <c r="H1963" t="s">
        <v>12156</v>
      </c>
      <c r="I1963" s="1">
        <v>44197</v>
      </c>
      <c r="J1963" s="1">
        <v>44651</v>
      </c>
      <c r="K1963" t="s">
        <v>90</v>
      </c>
      <c r="L1963" t="s">
        <v>373</v>
      </c>
      <c r="M1963" t="s">
        <v>80</v>
      </c>
      <c r="N1963" t="s">
        <v>12124</v>
      </c>
      <c r="O1963" t="s">
        <v>1838</v>
      </c>
      <c r="P1963" t="s">
        <v>156</v>
      </c>
      <c r="Q1963" t="s">
        <v>12125</v>
      </c>
      <c r="R1963" t="s">
        <v>12097</v>
      </c>
      <c r="S1963" t="s">
        <v>150</v>
      </c>
      <c r="T1963" t="s">
        <v>87</v>
      </c>
      <c r="U1963" t="s">
        <v>88</v>
      </c>
      <c r="V1963" t="s">
        <v>89</v>
      </c>
      <c r="W1963" t="s">
        <v>78</v>
      </c>
      <c r="X1963" t="s">
        <v>120</v>
      </c>
      <c r="Y1963" t="s">
        <v>91</v>
      </c>
      <c r="Z1963" t="s">
        <v>92</v>
      </c>
      <c r="AA1963" s="1">
        <v>44567</v>
      </c>
      <c r="AB1963" s="2">
        <v>353</v>
      </c>
      <c r="AC1963" s="2">
        <v>368</v>
      </c>
      <c r="AD1963" s="2"/>
      <c r="AE1963" s="2"/>
      <c r="AF1963" s="2"/>
      <c r="AG1963">
        <v>0</v>
      </c>
      <c r="AH1963" s="3">
        <v>353</v>
      </c>
      <c r="AI1963" s="3">
        <v>368</v>
      </c>
      <c r="AJ1963" s="3">
        <v>0</v>
      </c>
      <c r="AK1963" s="3">
        <v>0</v>
      </c>
      <c r="AL1963" s="3">
        <v>0</v>
      </c>
      <c r="AM1963" t="s">
        <v>12157</v>
      </c>
      <c r="AN1963" t="s">
        <v>12072</v>
      </c>
      <c r="AO1963" t="s">
        <v>12050</v>
      </c>
      <c r="AP1963" t="s">
        <v>12051</v>
      </c>
      <c r="AQ1963" t="s">
        <v>83</v>
      </c>
      <c r="AR1963" t="s">
        <v>12061</v>
      </c>
      <c r="AS1963" t="s">
        <v>83</v>
      </c>
      <c r="AT1963" t="s">
        <v>96</v>
      </c>
      <c r="AU1963" t="s">
        <v>12062</v>
      </c>
      <c r="AV1963" t="s">
        <v>12063</v>
      </c>
      <c r="AW1963" t="s">
        <v>99</v>
      </c>
      <c r="AX1963" t="s">
        <v>100</v>
      </c>
      <c r="AY1963" t="s">
        <v>83</v>
      </c>
      <c r="AZ1963" t="s">
        <v>12158</v>
      </c>
      <c r="BA1963" t="s">
        <v>103</v>
      </c>
      <c r="BB1963" t="s">
        <v>12159</v>
      </c>
      <c r="BC1963" s="4"/>
      <c r="BD1963" t="s">
        <v>83</v>
      </c>
      <c r="BE1963" t="s">
        <v>105</v>
      </c>
      <c r="BF1963" t="s">
        <v>106</v>
      </c>
      <c r="BG1963" t="s">
        <v>107</v>
      </c>
      <c r="BH1963" t="s">
        <v>108</v>
      </c>
      <c r="BI1963" t="s">
        <v>109</v>
      </c>
      <c r="BJ1963" s="2">
        <v>0</v>
      </c>
      <c r="BK1963" t="s">
        <v>90</v>
      </c>
      <c r="BL1963" t="s">
        <v>90</v>
      </c>
      <c r="BM1963" t="s">
        <v>83</v>
      </c>
      <c r="BN1963" t="s">
        <v>83</v>
      </c>
      <c r="BO1963" t="s">
        <v>83</v>
      </c>
      <c r="BP1963" t="s">
        <v>83</v>
      </c>
      <c r="BQ1963" t="s">
        <v>83</v>
      </c>
      <c r="BR1963" t="s">
        <v>83</v>
      </c>
      <c r="BS1963" t="s">
        <v>83</v>
      </c>
      <c r="BT1963" s="3">
        <v>1</v>
      </c>
    </row>
    <row r="1964" spans="1:72" x14ac:dyDescent="0.25">
      <c r="A1964" t="s">
        <v>12050</v>
      </c>
      <c r="B1964" t="s">
        <v>12051</v>
      </c>
      <c r="C1964" t="s">
        <v>12052</v>
      </c>
      <c r="D1964" t="s">
        <v>74</v>
      </c>
      <c r="E1964" t="s">
        <v>21868</v>
      </c>
      <c r="F1964" t="s">
        <v>12053</v>
      </c>
      <c r="G1964" t="s">
        <v>12160</v>
      </c>
      <c r="H1964" t="s">
        <v>12156</v>
      </c>
      <c r="I1964" s="1">
        <v>44652</v>
      </c>
      <c r="J1964" s="1">
        <v>44926</v>
      </c>
      <c r="K1964" t="s">
        <v>78</v>
      </c>
      <c r="L1964" t="s">
        <v>79</v>
      </c>
      <c r="M1964" t="s">
        <v>80</v>
      </c>
      <c r="N1964" t="s">
        <v>12124</v>
      </c>
      <c r="O1964" t="s">
        <v>1838</v>
      </c>
      <c r="P1964" t="s">
        <v>156</v>
      </c>
      <c r="Q1964" t="s">
        <v>12125</v>
      </c>
      <c r="R1964" t="s">
        <v>12097</v>
      </c>
      <c r="S1964" t="s">
        <v>150</v>
      </c>
      <c r="T1964" t="s">
        <v>87</v>
      </c>
      <c r="U1964" t="s">
        <v>88</v>
      </c>
      <c r="V1964" t="s">
        <v>89</v>
      </c>
      <c r="W1964" t="s">
        <v>78</v>
      </c>
      <c r="X1964" t="s">
        <v>120</v>
      </c>
      <c r="Y1964" t="s">
        <v>91</v>
      </c>
      <c r="Z1964" t="s">
        <v>92</v>
      </c>
      <c r="AA1964" s="1">
        <v>44653</v>
      </c>
      <c r="AB1964" s="2">
        <v>351</v>
      </c>
      <c r="AC1964" s="2">
        <v>359</v>
      </c>
      <c r="AD1964" s="2"/>
      <c r="AE1964" s="2"/>
      <c r="AF1964" s="2"/>
      <c r="AG1964">
        <v>0</v>
      </c>
      <c r="AH1964" s="3">
        <v>353</v>
      </c>
      <c r="AI1964" s="3">
        <v>368</v>
      </c>
      <c r="AJ1964" s="3">
        <v>0</v>
      </c>
      <c r="AK1964" s="3">
        <v>0</v>
      </c>
      <c r="AL1964" s="3">
        <v>0</v>
      </c>
      <c r="AM1964" t="s">
        <v>12161</v>
      </c>
      <c r="AN1964" t="s">
        <v>12072</v>
      </c>
      <c r="AO1964" t="s">
        <v>12050</v>
      </c>
      <c r="AP1964" t="s">
        <v>12051</v>
      </c>
      <c r="AQ1964" t="s">
        <v>12068</v>
      </c>
      <c r="AR1964" t="s">
        <v>12061</v>
      </c>
      <c r="AS1964" t="s">
        <v>83</v>
      </c>
      <c r="AT1964" t="s">
        <v>96</v>
      </c>
      <c r="AU1964" t="s">
        <v>12062</v>
      </c>
      <c r="AV1964" t="s">
        <v>12063</v>
      </c>
      <c r="AW1964" t="s">
        <v>99</v>
      </c>
      <c r="AX1964" t="s">
        <v>359</v>
      </c>
      <c r="AY1964" t="s">
        <v>83</v>
      </c>
      <c r="AZ1964" t="s">
        <v>12158</v>
      </c>
      <c r="BA1964" t="s">
        <v>103</v>
      </c>
      <c r="BB1964" t="s">
        <v>12159</v>
      </c>
      <c r="BC1964" s="4"/>
      <c r="BD1964" t="s">
        <v>83</v>
      </c>
      <c r="BE1964" t="s">
        <v>105</v>
      </c>
      <c r="BF1964" t="s">
        <v>106</v>
      </c>
      <c r="BG1964" t="s">
        <v>107</v>
      </c>
      <c r="BH1964" t="s">
        <v>108</v>
      </c>
      <c r="BI1964" t="s">
        <v>109</v>
      </c>
      <c r="BJ1964" s="2">
        <v>0</v>
      </c>
      <c r="BK1964" t="s">
        <v>90</v>
      </c>
      <c r="BL1964" t="s">
        <v>90</v>
      </c>
      <c r="BM1964" t="s">
        <v>83</v>
      </c>
      <c r="BN1964" t="s">
        <v>83</v>
      </c>
      <c r="BO1964" t="s">
        <v>83</v>
      </c>
      <c r="BP1964" t="s">
        <v>83</v>
      </c>
      <c r="BQ1964" t="s">
        <v>83</v>
      </c>
      <c r="BR1964" t="s">
        <v>83</v>
      </c>
      <c r="BS1964" t="s">
        <v>83</v>
      </c>
      <c r="BT1964" s="3">
        <v>1</v>
      </c>
    </row>
    <row r="1965" spans="1:72" x14ac:dyDescent="0.25">
      <c r="A1965" t="s">
        <v>12050</v>
      </c>
      <c r="B1965" t="s">
        <v>12051</v>
      </c>
      <c r="C1965" t="s">
        <v>12052</v>
      </c>
      <c r="D1965" t="s">
        <v>74</v>
      </c>
      <c r="E1965" t="s">
        <v>21868</v>
      </c>
      <c r="F1965" t="s">
        <v>12053</v>
      </c>
      <c r="G1965" t="s">
        <v>12162</v>
      </c>
      <c r="H1965" t="s">
        <v>12163</v>
      </c>
      <c r="I1965" s="1">
        <v>44197</v>
      </c>
      <c r="J1965" s="1">
        <v>44651</v>
      </c>
      <c r="K1965" t="s">
        <v>90</v>
      </c>
      <c r="L1965" t="s">
        <v>373</v>
      </c>
      <c r="M1965" t="s">
        <v>80</v>
      </c>
      <c r="N1965" t="s">
        <v>12133</v>
      </c>
      <c r="O1965" t="s">
        <v>388</v>
      </c>
      <c r="P1965" t="s">
        <v>235</v>
      </c>
      <c r="Q1965" t="s">
        <v>12164</v>
      </c>
      <c r="R1965" t="s">
        <v>12097</v>
      </c>
      <c r="S1965" t="s">
        <v>150</v>
      </c>
      <c r="T1965" t="s">
        <v>87</v>
      </c>
      <c r="U1965" t="s">
        <v>88</v>
      </c>
      <c r="V1965" t="s">
        <v>89</v>
      </c>
      <c r="W1965" t="s">
        <v>78</v>
      </c>
      <c r="X1965" t="s">
        <v>120</v>
      </c>
      <c r="Y1965" t="s">
        <v>91</v>
      </c>
      <c r="Z1965" t="s">
        <v>92</v>
      </c>
      <c r="AA1965" s="1">
        <v>44645</v>
      </c>
      <c r="AB1965" s="2">
        <v>2454</v>
      </c>
      <c r="AC1965" s="2">
        <v>36</v>
      </c>
      <c r="AD1965" s="2"/>
      <c r="AE1965" s="2"/>
      <c r="AF1965" s="2"/>
      <c r="AG1965">
        <v>0</v>
      </c>
      <c r="AH1965" s="3">
        <v>4789</v>
      </c>
      <c r="AI1965" s="3">
        <v>157</v>
      </c>
      <c r="AJ1965" s="3">
        <v>0</v>
      </c>
      <c r="AK1965" s="3">
        <v>0</v>
      </c>
      <c r="AL1965" s="3">
        <v>0</v>
      </c>
      <c r="AM1965" t="s">
        <v>12165</v>
      </c>
      <c r="AN1965" t="s">
        <v>12072</v>
      </c>
      <c r="AO1965" t="s">
        <v>12050</v>
      </c>
      <c r="AP1965" t="s">
        <v>12051</v>
      </c>
      <c r="AQ1965" t="s">
        <v>83</v>
      </c>
      <c r="AR1965" t="s">
        <v>12061</v>
      </c>
      <c r="AS1965" t="s">
        <v>83</v>
      </c>
      <c r="AT1965" t="s">
        <v>96</v>
      </c>
      <c r="AU1965" t="s">
        <v>12062</v>
      </c>
      <c r="AV1965" t="s">
        <v>12063</v>
      </c>
      <c r="AW1965" t="s">
        <v>99</v>
      </c>
      <c r="AX1965" t="s">
        <v>100</v>
      </c>
      <c r="AY1965" t="s">
        <v>83</v>
      </c>
      <c r="AZ1965" t="s">
        <v>12166</v>
      </c>
      <c r="BA1965" t="s">
        <v>103</v>
      </c>
      <c r="BB1965" t="s">
        <v>12167</v>
      </c>
      <c r="BC1965" s="4"/>
      <c r="BD1965" t="s">
        <v>83</v>
      </c>
      <c r="BE1965" t="s">
        <v>105</v>
      </c>
      <c r="BF1965" t="s">
        <v>106</v>
      </c>
      <c r="BG1965" t="s">
        <v>107</v>
      </c>
      <c r="BH1965" t="s">
        <v>108</v>
      </c>
      <c r="BI1965" t="s">
        <v>109</v>
      </c>
      <c r="BJ1965" s="2">
        <v>0</v>
      </c>
      <c r="BK1965" t="s">
        <v>90</v>
      </c>
      <c r="BL1965" t="s">
        <v>90</v>
      </c>
      <c r="BM1965" t="s">
        <v>83</v>
      </c>
      <c r="BN1965" t="s">
        <v>83</v>
      </c>
      <c r="BO1965" t="s">
        <v>83</v>
      </c>
      <c r="BP1965" t="s">
        <v>83</v>
      </c>
      <c r="BQ1965" t="s">
        <v>83</v>
      </c>
      <c r="BR1965" t="s">
        <v>83</v>
      </c>
      <c r="BS1965" t="s">
        <v>83</v>
      </c>
      <c r="BT1965" s="3">
        <v>1</v>
      </c>
    </row>
    <row r="1966" spans="1:72" x14ac:dyDescent="0.25">
      <c r="A1966" t="s">
        <v>12050</v>
      </c>
      <c r="B1966" t="s">
        <v>12051</v>
      </c>
      <c r="C1966" t="s">
        <v>12052</v>
      </c>
      <c r="D1966" t="s">
        <v>74</v>
      </c>
      <c r="E1966" t="s">
        <v>21868</v>
      </c>
      <c r="F1966" t="s">
        <v>12053</v>
      </c>
      <c r="G1966" t="s">
        <v>12168</v>
      </c>
      <c r="H1966" t="s">
        <v>12163</v>
      </c>
      <c r="I1966" s="1">
        <v>44652</v>
      </c>
      <c r="J1966" s="1">
        <v>44926</v>
      </c>
      <c r="K1966" t="s">
        <v>78</v>
      </c>
      <c r="L1966" t="s">
        <v>79</v>
      </c>
      <c r="M1966" t="s">
        <v>80</v>
      </c>
      <c r="N1966" t="s">
        <v>12133</v>
      </c>
      <c r="O1966" t="s">
        <v>388</v>
      </c>
      <c r="P1966" t="s">
        <v>235</v>
      </c>
      <c r="Q1966" t="s">
        <v>12164</v>
      </c>
      <c r="R1966" t="s">
        <v>12097</v>
      </c>
      <c r="S1966" t="s">
        <v>150</v>
      </c>
      <c r="T1966" t="s">
        <v>87</v>
      </c>
      <c r="U1966" t="s">
        <v>88</v>
      </c>
      <c r="V1966" t="s">
        <v>89</v>
      </c>
      <c r="W1966" t="s">
        <v>78</v>
      </c>
      <c r="X1966" t="s">
        <v>120</v>
      </c>
      <c r="Y1966" t="s">
        <v>91</v>
      </c>
      <c r="Z1966" t="s">
        <v>92</v>
      </c>
      <c r="AA1966" s="1">
        <v>44653</v>
      </c>
      <c r="AB1966" s="2">
        <v>2332</v>
      </c>
      <c r="AC1966" s="2">
        <v>72</v>
      </c>
      <c r="AD1966" s="2"/>
      <c r="AE1966" s="2"/>
      <c r="AF1966" s="2"/>
      <c r="AG1966">
        <v>0</v>
      </c>
      <c r="AH1966" s="3">
        <v>4789</v>
      </c>
      <c r="AI1966" s="3">
        <v>157</v>
      </c>
      <c r="AJ1966" s="3">
        <v>0</v>
      </c>
      <c r="AK1966" s="3">
        <v>0</v>
      </c>
      <c r="AL1966" s="3">
        <v>0</v>
      </c>
      <c r="AM1966" t="s">
        <v>12169</v>
      </c>
      <c r="AN1966" t="s">
        <v>12072</v>
      </c>
      <c r="AO1966" t="s">
        <v>12050</v>
      </c>
      <c r="AP1966" t="s">
        <v>12051</v>
      </c>
      <c r="AQ1966" t="s">
        <v>12068</v>
      </c>
      <c r="AR1966" t="s">
        <v>12061</v>
      </c>
      <c r="AS1966" t="s">
        <v>83</v>
      </c>
      <c r="AT1966" t="s">
        <v>96</v>
      </c>
      <c r="AU1966" t="s">
        <v>12062</v>
      </c>
      <c r="AV1966" t="s">
        <v>12063</v>
      </c>
      <c r="AW1966" t="s">
        <v>99</v>
      </c>
      <c r="AX1966" t="s">
        <v>359</v>
      </c>
      <c r="AY1966" t="s">
        <v>83</v>
      </c>
      <c r="AZ1966" t="s">
        <v>12166</v>
      </c>
      <c r="BA1966" t="s">
        <v>103</v>
      </c>
      <c r="BB1966" t="s">
        <v>12167</v>
      </c>
      <c r="BC1966" s="4"/>
      <c r="BD1966" t="s">
        <v>83</v>
      </c>
      <c r="BE1966" t="s">
        <v>105</v>
      </c>
      <c r="BF1966" t="s">
        <v>106</v>
      </c>
      <c r="BG1966" t="s">
        <v>107</v>
      </c>
      <c r="BH1966" t="s">
        <v>108</v>
      </c>
      <c r="BI1966" t="s">
        <v>109</v>
      </c>
      <c r="BJ1966" s="2">
        <v>0</v>
      </c>
      <c r="BK1966" t="s">
        <v>90</v>
      </c>
      <c r="BL1966" t="s">
        <v>90</v>
      </c>
      <c r="BM1966" t="s">
        <v>83</v>
      </c>
      <c r="BN1966" t="s">
        <v>83</v>
      </c>
      <c r="BO1966" t="s">
        <v>83</v>
      </c>
      <c r="BP1966" t="s">
        <v>83</v>
      </c>
      <c r="BQ1966" t="s">
        <v>83</v>
      </c>
      <c r="BR1966" t="s">
        <v>83</v>
      </c>
      <c r="BS1966" t="s">
        <v>83</v>
      </c>
      <c r="BT1966" s="3">
        <v>1</v>
      </c>
    </row>
    <row r="1967" spans="1:72" x14ac:dyDescent="0.25">
      <c r="A1967" t="s">
        <v>12050</v>
      </c>
      <c r="B1967" t="s">
        <v>12051</v>
      </c>
      <c r="C1967" t="s">
        <v>12052</v>
      </c>
      <c r="D1967" t="s">
        <v>74</v>
      </c>
      <c r="E1967" t="s">
        <v>21868</v>
      </c>
      <c r="F1967" t="s">
        <v>12053</v>
      </c>
      <c r="G1967" t="s">
        <v>12170</v>
      </c>
      <c r="H1967" t="s">
        <v>12171</v>
      </c>
      <c r="I1967" s="1">
        <v>44197</v>
      </c>
      <c r="J1967" s="1">
        <v>44651</v>
      </c>
      <c r="K1967" t="s">
        <v>90</v>
      </c>
      <c r="L1967" t="s">
        <v>373</v>
      </c>
      <c r="M1967" t="s">
        <v>80</v>
      </c>
      <c r="N1967" t="s">
        <v>12133</v>
      </c>
      <c r="O1967" t="s">
        <v>1179</v>
      </c>
      <c r="P1967" t="s">
        <v>156</v>
      </c>
      <c r="Q1967" t="s">
        <v>12164</v>
      </c>
      <c r="R1967" t="s">
        <v>12097</v>
      </c>
      <c r="S1967" t="s">
        <v>150</v>
      </c>
      <c r="T1967" t="s">
        <v>87</v>
      </c>
      <c r="U1967" t="s">
        <v>88</v>
      </c>
      <c r="V1967" t="s">
        <v>89</v>
      </c>
      <c r="W1967" t="s">
        <v>78</v>
      </c>
      <c r="X1967" t="s">
        <v>120</v>
      </c>
      <c r="Y1967" t="s">
        <v>91</v>
      </c>
      <c r="Z1967" t="s">
        <v>92</v>
      </c>
      <c r="AA1967" s="1">
        <v>44567</v>
      </c>
      <c r="AB1967" s="2">
        <v>506</v>
      </c>
      <c r="AC1967" s="2">
        <v>536</v>
      </c>
      <c r="AD1967" s="2"/>
      <c r="AE1967" s="2"/>
      <c r="AF1967" s="2"/>
      <c r="AG1967">
        <v>0</v>
      </c>
      <c r="AH1967" s="3">
        <v>506</v>
      </c>
      <c r="AI1967" s="3">
        <v>536</v>
      </c>
      <c r="AJ1967" s="3">
        <v>0</v>
      </c>
      <c r="AK1967" s="3">
        <v>0</v>
      </c>
      <c r="AL1967" s="3">
        <v>0</v>
      </c>
      <c r="AM1967" t="s">
        <v>12172</v>
      </c>
      <c r="AN1967" t="s">
        <v>12072</v>
      </c>
      <c r="AO1967" t="s">
        <v>12050</v>
      </c>
      <c r="AP1967" t="s">
        <v>12051</v>
      </c>
      <c r="AQ1967" t="s">
        <v>83</v>
      </c>
      <c r="AR1967" t="s">
        <v>12061</v>
      </c>
      <c r="AS1967" t="s">
        <v>83</v>
      </c>
      <c r="AT1967" t="s">
        <v>96</v>
      </c>
      <c r="AU1967" t="s">
        <v>12062</v>
      </c>
      <c r="AV1967" t="s">
        <v>12063</v>
      </c>
      <c r="AW1967" t="s">
        <v>99</v>
      </c>
      <c r="AX1967" t="s">
        <v>100</v>
      </c>
      <c r="AY1967" t="s">
        <v>83</v>
      </c>
      <c r="AZ1967" t="s">
        <v>12173</v>
      </c>
      <c r="BA1967" t="s">
        <v>103</v>
      </c>
      <c r="BB1967" t="s">
        <v>12174</v>
      </c>
      <c r="BC1967" s="4"/>
      <c r="BD1967" t="s">
        <v>83</v>
      </c>
      <c r="BE1967" t="s">
        <v>105</v>
      </c>
      <c r="BF1967" t="s">
        <v>106</v>
      </c>
      <c r="BG1967" t="s">
        <v>107</v>
      </c>
      <c r="BH1967" t="s">
        <v>108</v>
      </c>
      <c r="BI1967" t="s">
        <v>109</v>
      </c>
      <c r="BJ1967" s="2">
        <v>0</v>
      </c>
      <c r="BK1967" t="s">
        <v>90</v>
      </c>
      <c r="BL1967" t="s">
        <v>90</v>
      </c>
      <c r="BM1967" t="s">
        <v>83</v>
      </c>
      <c r="BN1967" t="s">
        <v>83</v>
      </c>
      <c r="BO1967" t="s">
        <v>83</v>
      </c>
      <c r="BP1967" t="s">
        <v>83</v>
      </c>
      <c r="BQ1967" t="s">
        <v>83</v>
      </c>
      <c r="BR1967" t="s">
        <v>83</v>
      </c>
      <c r="BS1967" t="s">
        <v>83</v>
      </c>
      <c r="BT1967" s="3">
        <v>1</v>
      </c>
    </row>
    <row r="1968" spans="1:72" x14ac:dyDescent="0.25">
      <c r="A1968" t="s">
        <v>12050</v>
      </c>
      <c r="B1968" t="s">
        <v>12051</v>
      </c>
      <c r="C1968" t="s">
        <v>12052</v>
      </c>
      <c r="D1968" t="s">
        <v>74</v>
      </c>
      <c r="E1968" t="s">
        <v>21868</v>
      </c>
      <c r="F1968" t="s">
        <v>12053</v>
      </c>
      <c r="G1968" t="s">
        <v>12175</v>
      </c>
      <c r="H1968" t="s">
        <v>12171</v>
      </c>
      <c r="I1968" s="1">
        <v>44652</v>
      </c>
      <c r="J1968" s="1">
        <v>44926</v>
      </c>
      <c r="K1968" t="s">
        <v>78</v>
      </c>
      <c r="L1968" t="s">
        <v>79</v>
      </c>
      <c r="M1968" t="s">
        <v>80</v>
      </c>
      <c r="N1968" t="s">
        <v>12133</v>
      </c>
      <c r="O1968" t="s">
        <v>1179</v>
      </c>
      <c r="P1968" t="s">
        <v>156</v>
      </c>
      <c r="Q1968" t="s">
        <v>12164</v>
      </c>
      <c r="R1968" t="s">
        <v>12097</v>
      </c>
      <c r="S1968" t="s">
        <v>150</v>
      </c>
      <c r="T1968" t="s">
        <v>87</v>
      </c>
      <c r="U1968" t="s">
        <v>88</v>
      </c>
      <c r="V1968" t="s">
        <v>89</v>
      </c>
      <c r="W1968" t="s">
        <v>78</v>
      </c>
      <c r="X1968" t="s">
        <v>120</v>
      </c>
      <c r="Y1968" t="s">
        <v>91</v>
      </c>
      <c r="Z1968" t="s">
        <v>92</v>
      </c>
      <c r="AA1968" s="1">
        <v>44653</v>
      </c>
      <c r="AB1968" s="2">
        <v>474</v>
      </c>
      <c r="AC1968" s="2">
        <v>510</v>
      </c>
      <c r="AD1968" s="2"/>
      <c r="AE1968" s="2"/>
      <c r="AF1968" s="2"/>
      <c r="AG1968">
        <v>0</v>
      </c>
      <c r="AH1968" s="3">
        <v>506</v>
      </c>
      <c r="AI1968" s="3">
        <v>536</v>
      </c>
      <c r="AJ1968" s="3">
        <v>0</v>
      </c>
      <c r="AK1968" s="3">
        <v>0</v>
      </c>
      <c r="AL1968" s="3">
        <v>0</v>
      </c>
      <c r="AM1968" t="s">
        <v>12176</v>
      </c>
      <c r="AN1968" t="s">
        <v>12072</v>
      </c>
      <c r="AO1968" t="s">
        <v>12050</v>
      </c>
      <c r="AP1968" t="s">
        <v>12051</v>
      </c>
      <c r="AQ1968" t="s">
        <v>12068</v>
      </c>
      <c r="AR1968" t="s">
        <v>12061</v>
      </c>
      <c r="AS1968" t="s">
        <v>83</v>
      </c>
      <c r="AT1968" t="s">
        <v>96</v>
      </c>
      <c r="AU1968" t="s">
        <v>12062</v>
      </c>
      <c r="AV1968" t="s">
        <v>12063</v>
      </c>
      <c r="AW1968" t="s">
        <v>99</v>
      </c>
      <c r="AX1968" t="s">
        <v>359</v>
      </c>
      <c r="AY1968" t="s">
        <v>83</v>
      </c>
      <c r="AZ1968" t="s">
        <v>12173</v>
      </c>
      <c r="BA1968" t="s">
        <v>103</v>
      </c>
      <c r="BB1968" t="s">
        <v>12174</v>
      </c>
      <c r="BC1968" s="4"/>
      <c r="BD1968" t="s">
        <v>83</v>
      </c>
      <c r="BE1968" t="s">
        <v>105</v>
      </c>
      <c r="BF1968" t="s">
        <v>106</v>
      </c>
      <c r="BG1968" t="s">
        <v>107</v>
      </c>
      <c r="BH1968" t="s">
        <v>108</v>
      </c>
      <c r="BI1968" t="s">
        <v>109</v>
      </c>
      <c r="BJ1968" s="2">
        <v>0</v>
      </c>
      <c r="BK1968" t="s">
        <v>90</v>
      </c>
      <c r="BL1968" t="s">
        <v>90</v>
      </c>
      <c r="BM1968" t="s">
        <v>83</v>
      </c>
      <c r="BN1968" t="s">
        <v>83</v>
      </c>
      <c r="BO1968" t="s">
        <v>83</v>
      </c>
      <c r="BP1968" t="s">
        <v>83</v>
      </c>
      <c r="BQ1968" t="s">
        <v>83</v>
      </c>
      <c r="BR1968" t="s">
        <v>83</v>
      </c>
      <c r="BS1968" t="s">
        <v>83</v>
      </c>
      <c r="BT1968" s="3">
        <v>1</v>
      </c>
    </row>
    <row r="1969" spans="1:72" x14ac:dyDescent="0.25">
      <c r="A1969" t="s">
        <v>12050</v>
      </c>
      <c r="B1969" t="s">
        <v>12051</v>
      </c>
      <c r="C1969" t="s">
        <v>12052</v>
      </c>
      <c r="D1969" t="s">
        <v>74</v>
      </c>
      <c r="E1969" t="s">
        <v>21868</v>
      </c>
      <c r="F1969" t="s">
        <v>12053</v>
      </c>
      <c r="G1969" t="s">
        <v>12177</v>
      </c>
      <c r="H1969" t="s">
        <v>12178</v>
      </c>
      <c r="I1969" s="1">
        <v>44197</v>
      </c>
      <c r="J1969" s="1">
        <v>44651</v>
      </c>
      <c r="K1969" t="s">
        <v>90</v>
      </c>
      <c r="L1969" t="s">
        <v>373</v>
      </c>
      <c r="M1969" t="s">
        <v>80</v>
      </c>
      <c r="N1969" t="s">
        <v>12133</v>
      </c>
      <c r="O1969" t="s">
        <v>1161</v>
      </c>
      <c r="P1969" t="s">
        <v>235</v>
      </c>
      <c r="Q1969" t="s">
        <v>12164</v>
      </c>
      <c r="R1969" t="s">
        <v>12097</v>
      </c>
      <c r="S1969" t="s">
        <v>150</v>
      </c>
      <c r="T1969" t="s">
        <v>87</v>
      </c>
      <c r="U1969" t="s">
        <v>88</v>
      </c>
      <c r="V1969" t="s">
        <v>89</v>
      </c>
      <c r="W1969" t="s">
        <v>78</v>
      </c>
      <c r="X1969" t="s">
        <v>120</v>
      </c>
      <c r="Y1969" t="s">
        <v>91</v>
      </c>
      <c r="Z1969" t="s">
        <v>92</v>
      </c>
      <c r="AA1969" s="1">
        <v>44566</v>
      </c>
      <c r="AB1969" s="2">
        <v>906</v>
      </c>
      <c r="AC1969" s="2">
        <v>829</v>
      </c>
      <c r="AD1969" s="2"/>
      <c r="AE1969" s="2"/>
      <c r="AF1969" s="2"/>
      <c r="AG1969">
        <v>0</v>
      </c>
      <c r="AH1969" s="3">
        <v>906</v>
      </c>
      <c r="AI1969" s="3">
        <v>829</v>
      </c>
      <c r="AJ1969" s="3">
        <v>0</v>
      </c>
      <c r="AK1969" s="3">
        <v>0</v>
      </c>
      <c r="AL1969" s="3">
        <v>0</v>
      </c>
      <c r="AM1969" t="s">
        <v>12179</v>
      </c>
      <c r="AN1969" t="s">
        <v>12072</v>
      </c>
      <c r="AO1969" t="s">
        <v>12050</v>
      </c>
      <c r="AP1969" t="s">
        <v>12051</v>
      </c>
      <c r="AQ1969" t="s">
        <v>83</v>
      </c>
      <c r="AR1969" t="s">
        <v>12061</v>
      </c>
      <c r="AS1969" t="s">
        <v>83</v>
      </c>
      <c r="AT1969" t="s">
        <v>96</v>
      </c>
      <c r="AU1969" t="s">
        <v>12062</v>
      </c>
      <c r="AV1969" t="s">
        <v>12063</v>
      </c>
      <c r="AW1969" t="s">
        <v>99</v>
      </c>
      <c r="AX1969" t="s">
        <v>100</v>
      </c>
      <c r="AY1969" t="s">
        <v>83</v>
      </c>
      <c r="AZ1969" t="s">
        <v>12180</v>
      </c>
      <c r="BA1969" t="s">
        <v>103</v>
      </c>
      <c r="BB1969" t="s">
        <v>12181</v>
      </c>
      <c r="BC1969" s="4"/>
      <c r="BD1969" t="s">
        <v>83</v>
      </c>
      <c r="BE1969" t="s">
        <v>105</v>
      </c>
      <c r="BF1969" t="s">
        <v>106</v>
      </c>
      <c r="BG1969" t="s">
        <v>107</v>
      </c>
      <c r="BH1969" t="s">
        <v>108</v>
      </c>
      <c r="BI1969" t="s">
        <v>109</v>
      </c>
      <c r="BJ1969" s="2">
        <v>0</v>
      </c>
      <c r="BK1969" t="s">
        <v>90</v>
      </c>
      <c r="BL1969" t="s">
        <v>90</v>
      </c>
      <c r="BM1969" t="s">
        <v>83</v>
      </c>
      <c r="BN1969" t="s">
        <v>83</v>
      </c>
      <c r="BO1969" t="s">
        <v>83</v>
      </c>
      <c r="BP1969" t="s">
        <v>83</v>
      </c>
      <c r="BQ1969" t="s">
        <v>83</v>
      </c>
      <c r="BR1969" t="s">
        <v>83</v>
      </c>
      <c r="BS1969" t="s">
        <v>83</v>
      </c>
      <c r="BT1969" s="3">
        <v>1</v>
      </c>
    </row>
    <row r="1970" spans="1:72" x14ac:dyDescent="0.25">
      <c r="A1970" t="s">
        <v>12050</v>
      </c>
      <c r="B1970" t="s">
        <v>12051</v>
      </c>
      <c r="C1970" t="s">
        <v>12052</v>
      </c>
      <c r="D1970" t="s">
        <v>74</v>
      </c>
      <c r="E1970" t="s">
        <v>21868</v>
      </c>
      <c r="F1970" t="s">
        <v>12053</v>
      </c>
      <c r="G1970" t="s">
        <v>12182</v>
      </c>
      <c r="H1970" t="s">
        <v>12178</v>
      </c>
      <c r="I1970" s="1">
        <v>44652</v>
      </c>
      <c r="J1970" s="1">
        <v>44926</v>
      </c>
      <c r="K1970" t="s">
        <v>78</v>
      </c>
      <c r="L1970" t="s">
        <v>79</v>
      </c>
      <c r="M1970" t="s">
        <v>80</v>
      </c>
      <c r="N1970" t="s">
        <v>12133</v>
      </c>
      <c r="O1970" t="s">
        <v>1161</v>
      </c>
      <c r="P1970" t="s">
        <v>235</v>
      </c>
      <c r="Q1970" t="s">
        <v>12164</v>
      </c>
      <c r="R1970" t="s">
        <v>12097</v>
      </c>
      <c r="S1970" t="s">
        <v>150</v>
      </c>
      <c r="T1970" t="s">
        <v>87</v>
      </c>
      <c r="U1970" t="s">
        <v>88</v>
      </c>
      <c r="V1970" t="s">
        <v>89</v>
      </c>
      <c r="W1970" t="s">
        <v>78</v>
      </c>
      <c r="X1970" t="s">
        <v>120</v>
      </c>
      <c r="Y1970" t="s">
        <v>91</v>
      </c>
      <c r="Z1970" t="s">
        <v>92</v>
      </c>
      <c r="AA1970" s="1">
        <v>44653</v>
      </c>
      <c r="AB1970" s="2">
        <v>817</v>
      </c>
      <c r="AC1970" s="2">
        <v>789</v>
      </c>
      <c r="AD1970" s="2"/>
      <c r="AE1970" s="2"/>
      <c r="AF1970" s="2"/>
      <c r="AG1970">
        <v>0</v>
      </c>
      <c r="AH1970" s="3">
        <v>906</v>
      </c>
      <c r="AI1970" s="3">
        <v>829</v>
      </c>
      <c r="AJ1970" s="3">
        <v>0</v>
      </c>
      <c r="AK1970" s="3">
        <v>0</v>
      </c>
      <c r="AL1970" s="3">
        <v>0</v>
      </c>
      <c r="AM1970" t="s">
        <v>12183</v>
      </c>
      <c r="AN1970" t="s">
        <v>12072</v>
      </c>
      <c r="AO1970" t="s">
        <v>12050</v>
      </c>
      <c r="AP1970" t="s">
        <v>12051</v>
      </c>
      <c r="AQ1970" t="s">
        <v>12068</v>
      </c>
      <c r="AR1970" t="s">
        <v>12061</v>
      </c>
      <c r="AS1970" t="s">
        <v>83</v>
      </c>
      <c r="AT1970" t="s">
        <v>96</v>
      </c>
      <c r="AU1970" t="s">
        <v>12062</v>
      </c>
      <c r="AV1970" t="s">
        <v>12063</v>
      </c>
      <c r="AW1970" t="s">
        <v>99</v>
      </c>
      <c r="AX1970" t="s">
        <v>359</v>
      </c>
      <c r="AY1970" t="s">
        <v>83</v>
      </c>
      <c r="AZ1970" t="s">
        <v>12180</v>
      </c>
      <c r="BA1970" t="s">
        <v>103</v>
      </c>
      <c r="BB1970" t="s">
        <v>12181</v>
      </c>
      <c r="BC1970" s="4"/>
      <c r="BD1970" t="s">
        <v>83</v>
      </c>
      <c r="BE1970" t="s">
        <v>105</v>
      </c>
      <c r="BF1970" t="s">
        <v>106</v>
      </c>
      <c r="BG1970" t="s">
        <v>107</v>
      </c>
      <c r="BH1970" t="s">
        <v>108</v>
      </c>
      <c r="BI1970" t="s">
        <v>109</v>
      </c>
      <c r="BJ1970" s="2">
        <v>0</v>
      </c>
      <c r="BK1970" t="s">
        <v>90</v>
      </c>
      <c r="BL1970" t="s">
        <v>90</v>
      </c>
      <c r="BM1970" t="s">
        <v>83</v>
      </c>
      <c r="BN1970" t="s">
        <v>83</v>
      </c>
      <c r="BO1970" t="s">
        <v>83</v>
      </c>
      <c r="BP1970" t="s">
        <v>83</v>
      </c>
      <c r="BQ1970" t="s">
        <v>83</v>
      </c>
      <c r="BR1970" t="s">
        <v>83</v>
      </c>
      <c r="BS1970" t="s">
        <v>83</v>
      </c>
      <c r="BT1970" s="3">
        <v>1</v>
      </c>
    </row>
    <row r="1971" spans="1:72" x14ac:dyDescent="0.25">
      <c r="A1971" t="s">
        <v>12050</v>
      </c>
      <c r="B1971" t="s">
        <v>12051</v>
      </c>
      <c r="C1971" t="s">
        <v>12052</v>
      </c>
      <c r="D1971" t="s">
        <v>74</v>
      </c>
      <c r="E1971" t="s">
        <v>21868</v>
      </c>
      <c r="F1971" t="s">
        <v>12053</v>
      </c>
      <c r="G1971" t="s">
        <v>12184</v>
      </c>
      <c r="H1971" t="s">
        <v>12185</v>
      </c>
      <c r="I1971" s="1">
        <v>44197</v>
      </c>
      <c r="J1971" s="1">
        <v>44651</v>
      </c>
      <c r="K1971" t="s">
        <v>90</v>
      </c>
      <c r="L1971" t="s">
        <v>373</v>
      </c>
      <c r="M1971" t="s">
        <v>80</v>
      </c>
      <c r="N1971" t="s">
        <v>12133</v>
      </c>
      <c r="O1971" t="s">
        <v>250</v>
      </c>
      <c r="P1971" t="s">
        <v>12186</v>
      </c>
      <c r="Q1971" t="s">
        <v>12164</v>
      </c>
      <c r="R1971" t="s">
        <v>12097</v>
      </c>
      <c r="S1971" t="s">
        <v>150</v>
      </c>
      <c r="T1971" t="s">
        <v>87</v>
      </c>
      <c r="U1971" t="s">
        <v>88</v>
      </c>
      <c r="V1971" t="s">
        <v>89</v>
      </c>
      <c r="W1971" t="s">
        <v>78</v>
      </c>
      <c r="X1971" t="s">
        <v>120</v>
      </c>
      <c r="Y1971" t="s">
        <v>91</v>
      </c>
      <c r="Z1971" t="s">
        <v>92</v>
      </c>
      <c r="AA1971" s="1">
        <v>44567</v>
      </c>
      <c r="AB1971" s="2">
        <v>848</v>
      </c>
      <c r="AC1971" s="2">
        <v>821</v>
      </c>
      <c r="AD1971" s="2"/>
      <c r="AE1971" s="2"/>
      <c r="AF1971" s="2"/>
      <c r="AG1971">
        <v>0</v>
      </c>
      <c r="AH1971" s="3">
        <v>848</v>
      </c>
      <c r="AI1971" s="3">
        <v>821</v>
      </c>
      <c r="AJ1971" s="3">
        <v>0</v>
      </c>
      <c r="AK1971" s="3">
        <v>0</v>
      </c>
      <c r="AL1971" s="3">
        <v>0</v>
      </c>
      <c r="AM1971" t="s">
        <v>12187</v>
      </c>
      <c r="AN1971" t="s">
        <v>12072</v>
      </c>
      <c r="AO1971" t="s">
        <v>12050</v>
      </c>
      <c r="AP1971" t="s">
        <v>12051</v>
      </c>
      <c r="AQ1971" t="s">
        <v>83</v>
      </c>
      <c r="AR1971" t="s">
        <v>12061</v>
      </c>
      <c r="AS1971" t="s">
        <v>83</v>
      </c>
      <c r="AT1971" t="s">
        <v>96</v>
      </c>
      <c r="AU1971" t="s">
        <v>12062</v>
      </c>
      <c r="AV1971" t="s">
        <v>12063</v>
      </c>
      <c r="AW1971" t="s">
        <v>99</v>
      </c>
      <c r="AX1971" t="s">
        <v>100</v>
      </c>
      <c r="AY1971" t="s">
        <v>83</v>
      </c>
      <c r="AZ1971" t="s">
        <v>12188</v>
      </c>
      <c r="BA1971" t="s">
        <v>103</v>
      </c>
      <c r="BB1971" t="s">
        <v>12189</v>
      </c>
      <c r="BC1971" s="4"/>
      <c r="BD1971" t="s">
        <v>83</v>
      </c>
      <c r="BE1971" t="s">
        <v>105</v>
      </c>
      <c r="BF1971" t="s">
        <v>106</v>
      </c>
      <c r="BG1971" t="s">
        <v>107</v>
      </c>
      <c r="BH1971" t="s">
        <v>108</v>
      </c>
      <c r="BI1971" t="s">
        <v>109</v>
      </c>
      <c r="BJ1971" s="2">
        <v>0</v>
      </c>
      <c r="BK1971" t="s">
        <v>90</v>
      </c>
      <c r="BL1971" t="s">
        <v>90</v>
      </c>
      <c r="BM1971" t="s">
        <v>83</v>
      </c>
      <c r="BN1971" t="s">
        <v>83</v>
      </c>
      <c r="BO1971" t="s">
        <v>83</v>
      </c>
      <c r="BP1971" t="s">
        <v>83</v>
      </c>
      <c r="BQ1971" t="s">
        <v>83</v>
      </c>
      <c r="BR1971" t="s">
        <v>83</v>
      </c>
      <c r="BS1971" t="s">
        <v>83</v>
      </c>
      <c r="BT1971" s="3">
        <v>1</v>
      </c>
    </row>
    <row r="1972" spans="1:72" x14ac:dyDescent="0.25">
      <c r="A1972" t="s">
        <v>12050</v>
      </c>
      <c r="B1972" t="s">
        <v>12051</v>
      </c>
      <c r="C1972" t="s">
        <v>12052</v>
      </c>
      <c r="D1972" t="s">
        <v>74</v>
      </c>
      <c r="E1972" t="s">
        <v>21868</v>
      </c>
      <c r="F1972" t="s">
        <v>12053</v>
      </c>
      <c r="G1972" t="s">
        <v>12190</v>
      </c>
      <c r="H1972" t="s">
        <v>12185</v>
      </c>
      <c r="I1972" s="1">
        <v>44652</v>
      </c>
      <c r="J1972" s="1">
        <v>44926</v>
      </c>
      <c r="K1972" t="s">
        <v>78</v>
      </c>
      <c r="L1972" t="s">
        <v>79</v>
      </c>
      <c r="M1972" t="s">
        <v>80</v>
      </c>
      <c r="N1972" t="s">
        <v>12133</v>
      </c>
      <c r="O1972" t="s">
        <v>250</v>
      </c>
      <c r="P1972" t="s">
        <v>12186</v>
      </c>
      <c r="Q1972" t="s">
        <v>12164</v>
      </c>
      <c r="R1972" t="s">
        <v>12097</v>
      </c>
      <c r="S1972" t="s">
        <v>150</v>
      </c>
      <c r="T1972" t="s">
        <v>87</v>
      </c>
      <c r="U1972" t="s">
        <v>88</v>
      </c>
      <c r="V1972" t="s">
        <v>89</v>
      </c>
      <c r="W1972" t="s">
        <v>78</v>
      </c>
      <c r="X1972" t="s">
        <v>120</v>
      </c>
      <c r="Y1972" t="s">
        <v>91</v>
      </c>
      <c r="Z1972" t="s">
        <v>92</v>
      </c>
      <c r="AA1972" s="1">
        <v>44653</v>
      </c>
      <c r="AB1972" s="2">
        <v>787</v>
      </c>
      <c r="AC1972" s="2">
        <v>782</v>
      </c>
      <c r="AD1972" s="2"/>
      <c r="AE1972" s="2"/>
      <c r="AF1972" s="2"/>
      <c r="AG1972">
        <v>0</v>
      </c>
      <c r="AH1972" s="3">
        <v>848</v>
      </c>
      <c r="AI1972" s="3">
        <v>821</v>
      </c>
      <c r="AJ1972" s="3">
        <v>0</v>
      </c>
      <c r="AK1972" s="3">
        <v>0</v>
      </c>
      <c r="AL1972" s="3">
        <v>0</v>
      </c>
      <c r="AM1972" t="s">
        <v>12191</v>
      </c>
      <c r="AN1972" t="s">
        <v>12072</v>
      </c>
      <c r="AO1972" t="s">
        <v>12050</v>
      </c>
      <c r="AP1972" t="s">
        <v>12051</v>
      </c>
      <c r="AQ1972" t="s">
        <v>12068</v>
      </c>
      <c r="AR1972" t="s">
        <v>12061</v>
      </c>
      <c r="AS1972" t="s">
        <v>83</v>
      </c>
      <c r="AT1972" t="s">
        <v>96</v>
      </c>
      <c r="AU1972" t="s">
        <v>12062</v>
      </c>
      <c r="AV1972" t="s">
        <v>12063</v>
      </c>
      <c r="AW1972" t="s">
        <v>99</v>
      </c>
      <c r="AX1972" t="s">
        <v>359</v>
      </c>
      <c r="AY1972" t="s">
        <v>83</v>
      </c>
      <c r="AZ1972" t="s">
        <v>12188</v>
      </c>
      <c r="BA1972" t="s">
        <v>103</v>
      </c>
      <c r="BB1972" t="s">
        <v>12189</v>
      </c>
      <c r="BC1972" s="4"/>
      <c r="BD1972" t="s">
        <v>83</v>
      </c>
      <c r="BE1972" t="s">
        <v>105</v>
      </c>
      <c r="BF1972" t="s">
        <v>106</v>
      </c>
      <c r="BG1972" t="s">
        <v>107</v>
      </c>
      <c r="BH1972" t="s">
        <v>108</v>
      </c>
      <c r="BI1972" t="s">
        <v>109</v>
      </c>
      <c r="BJ1972" s="2">
        <v>0</v>
      </c>
      <c r="BK1972" t="s">
        <v>90</v>
      </c>
      <c r="BL1972" t="s">
        <v>90</v>
      </c>
      <c r="BM1972" t="s">
        <v>83</v>
      </c>
      <c r="BN1972" t="s">
        <v>83</v>
      </c>
      <c r="BO1972" t="s">
        <v>83</v>
      </c>
      <c r="BP1972" t="s">
        <v>83</v>
      </c>
      <c r="BQ1972" t="s">
        <v>83</v>
      </c>
      <c r="BR1972" t="s">
        <v>83</v>
      </c>
      <c r="BS1972" t="s">
        <v>83</v>
      </c>
      <c r="BT1972" s="3">
        <v>1</v>
      </c>
    </row>
    <row r="1973" spans="1:72" x14ac:dyDescent="0.25">
      <c r="A1973" t="s">
        <v>12050</v>
      </c>
      <c r="B1973" t="s">
        <v>12051</v>
      </c>
      <c r="C1973" t="s">
        <v>12052</v>
      </c>
      <c r="D1973" t="s">
        <v>74</v>
      </c>
      <c r="E1973" t="s">
        <v>21868</v>
      </c>
      <c r="F1973" t="s">
        <v>12053</v>
      </c>
      <c r="G1973" t="s">
        <v>12192</v>
      </c>
      <c r="H1973" t="s">
        <v>12193</v>
      </c>
      <c r="I1973" s="1">
        <v>44197</v>
      </c>
      <c r="J1973" s="1">
        <v>44502</v>
      </c>
      <c r="K1973" t="s">
        <v>90</v>
      </c>
      <c r="L1973" t="s">
        <v>373</v>
      </c>
      <c r="M1973" t="s">
        <v>80</v>
      </c>
      <c r="N1973" t="s">
        <v>12133</v>
      </c>
      <c r="O1973" t="s">
        <v>462</v>
      </c>
      <c r="P1973" t="s">
        <v>156</v>
      </c>
      <c r="Q1973" t="s">
        <v>12164</v>
      </c>
      <c r="R1973" t="s">
        <v>12097</v>
      </c>
      <c r="S1973" t="s">
        <v>150</v>
      </c>
      <c r="T1973" t="s">
        <v>87</v>
      </c>
      <c r="U1973" t="s">
        <v>88</v>
      </c>
      <c r="V1973" t="s">
        <v>89</v>
      </c>
      <c r="W1973" t="s">
        <v>78</v>
      </c>
      <c r="X1973" t="s">
        <v>120</v>
      </c>
      <c r="Y1973" t="s">
        <v>91</v>
      </c>
      <c r="Z1973" t="s">
        <v>92</v>
      </c>
      <c r="AA1973" s="1">
        <v>44488</v>
      </c>
      <c r="AB1973" s="2">
        <v>1729</v>
      </c>
      <c r="AC1973" s="2">
        <v>0</v>
      </c>
      <c r="AD1973" s="2"/>
      <c r="AE1973" s="2"/>
      <c r="AF1973" s="2"/>
      <c r="AG1973">
        <v>0</v>
      </c>
      <c r="AH1973" s="3">
        <v>2647</v>
      </c>
      <c r="AI1973" s="3">
        <v>25</v>
      </c>
      <c r="AJ1973" s="3">
        <v>0</v>
      </c>
      <c r="AK1973" s="3">
        <v>0</v>
      </c>
      <c r="AL1973" s="3">
        <v>0</v>
      </c>
      <c r="AM1973" t="s">
        <v>12194</v>
      </c>
      <c r="AN1973" t="s">
        <v>12072</v>
      </c>
      <c r="AO1973" t="s">
        <v>12050</v>
      </c>
      <c r="AP1973" t="s">
        <v>12051</v>
      </c>
      <c r="AQ1973" t="s">
        <v>83</v>
      </c>
      <c r="AR1973" t="s">
        <v>12061</v>
      </c>
      <c r="AS1973" t="s">
        <v>83</v>
      </c>
      <c r="AT1973" t="s">
        <v>96</v>
      </c>
      <c r="AU1973" t="s">
        <v>12062</v>
      </c>
      <c r="AV1973" t="s">
        <v>12063</v>
      </c>
      <c r="AW1973" t="s">
        <v>99</v>
      </c>
      <c r="AX1973" t="s">
        <v>100</v>
      </c>
      <c r="AY1973" t="s">
        <v>83</v>
      </c>
      <c r="AZ1973" t="s">
        <v>12195</v>
      </c>
      <c r="BA1973" t="s">
        <v>103</v>
      </c>
      <c r="BB1973" t="s">
        <v>12196</v>
      </c>
      <c r="BC1973" s="4"/>
      <c r="BD1973" t="s">
        <v>83</v>
      </c>
      <c r="BE1973" t="s">
        <v>105</v>
      </c>
      <c r="BF1973" t="s">
        <v>106</v>
      </c>
      <c r="BG1973" t="s">
        <v>107</v>
      </c>
      <c r="BH1973" t="s">
        <v>108</v>
      </c>
      <c r="BI1973" t="s">
        <v>109</v>
      </c>
      <c r="BJ1973" s="2">
        <v>0</v>
      </c>
      <c r="BK1973" t="s">
        <v>90</v>
      </c>
      <c r="BL1973" t="s">
        <v>90</v>
      </c>
      <c r="BM1973" t="s">
        <v>83</v>
      </c>
      <c r="BN1973" t="s">
        <v>83</v>
      </c>
      <c r="BO1973" t="s">
        <v>83</v>
      </c>
      <c r="BP1973" t="s">
        <v>83</v>
      </c>
      <c r="BQ1973" t="s">
        <v>83</v>
      </c>
      <c r="BR1973" t="s">
        <v>83</v>
      </c>
      <c r="BS1973" t="s">
        <v>83</v>
      </c>
      <c r="BT1973" s="3">
        <v>1</v>
      </c>
    </row>
    <row r="1974" spans="1:72" x14ac:dyDescent="0.25">
      <c r="A1974" t="s">
        <v>12050</v>
      </c>
      <c r="B1974" t="s">
        <v>12051</v>
      </c>
      <c r="C1974" t="s">
        <v>12052</v>
      </c>
      <c r="D1974" t="s">
        <v>74</v>
      </c>
      <c r="E1974" t="s">
        <v>21868</v>
      </c>
      <c r="F1974" t="s">
        <v>12053</v>
      </c>
      <c r="G1974" t="s">
        <v>12197</v>
      </c>
      <c r="H1974" t="s">
        <v>12198</v>
      </c>
      <c r="I1974" s="1">
        <v>44197</v>
      </c>
      <c r="J1974" s="1">
        <v>44651</v>
      </c>
      <c r="K1974" t="s">
        <v>90</v>
      </c>
      <c r="L1974" t="s">
        <v>373</v>
      </c>
      <c r="M1974" t="s">
        <v>80</v>
      </c>
      <c r="N1974" t="s">
        <v>12199</v>
      </c>
      <c r="O1974" t="s">
        <v>168</v>
      </c>
      <c r="P1974" t="s">
        <v>83</v>
      </c>
      <c r="Q1974" t="s">
        <v>12200</v>
      </c>
      <c r="R1974" t="s">
        <v>12097</v>
      </c>
      <c r="S1974" t="s">
        <v>119</v>
      </c>
      <c r="T1974" t="s">
        <v>87</v>
      </c>
      <c r="U1974" t="s">
        <v>88</v>
      </c>
      <c r="V1974" t="s">
        <v>89</v>
      </c>
      <c r="W1974" t="s">
        <v>78</v>
      </c>
      <c r="X1974" t="s">
        <v>120</v>
      </c>
      <c r="Y1974" t="s">
        <v>91</v>
      </c>
      <c r="Z1974" t="s">
        <v>92</v>
      </c>
      <c r="AA1974" s="1">
        <v>44567</v>
      </c>
      <c r="AB1974" s="2">
        <v>19719</v>
      </c>
      <c r="AC1974" s="2">
        <v>13991</v>
      </c>
      <c r="AD1974" s="2"/>
      <c r="AE1974" s="2"/>
      <c r="AF1974" s="2"/>
      <c r="AG1974">
        <v>0</v>
      </c>
      <c r="AH1974" s="3">
        <v>19719</v>
      </c>
      <c r="AI1974" s="3">
        <v>13991</v>
      </c>
      <c r="AJ1974" s="3">
        <v>0</v>
      </c>
      <c r="AK1974" s="3">
        <v>0</v>
      </c>
      <c r="AL1974" s="3">
        <v>0</v>
      </c>
      <c r="AM1974" t="s">
        <v>12201</v>
      </c>
      <c r="AN1974" t="s">
        <v>12060</v>
      </c>
      <c r="AO1974" t="s">
        <v>12050</v>
      </c>
      <c r="AP1974" t="s">
        <v>12051</v>
      </c>
      <c r="AQ1974" t="s">
        <v>83</v>
      </c>
      <c r="AR1974" t="s">
        <v>12061</v>
      </c>
      <c r="AS1974" t="s">
        <v>83</v>
      </c>
      <c r="AT1974" t="s">
        <v>96</v>
      </c>
      <c r="AU1974" t="s">
        <v>12062</v>
      </c>
      <c r="AV1974" t="s">
        <v>12063</v>
      </c>
      <c r="AW1974" t="s">
        <v>99</v>
      </c>
      <c r="AX1974" t="s">
        <v>100</v>
      </c>
      <c r="AY1974" t="s">
        <v>83</v>
      </c>
      <c r="AZ1974" t="s">
        <v>12202</v>
      </c>
      <c r="BA1974" t="s">
        <v>103</v>
      </c>
      <c r="BB1974" t="s">
        <v>12203</v>
      </c>
      <c r="BC1974" s="4"/>
      <c r="BD1974" t="s">
        <v>83</v>
      </c>
      <c r="BE1974" t="s">
        <v>105</v>
      </c>
      <c r="BF1974" t="s">
        <v>106</v>
      </c>
      <c r="BG1974" t="s">
        <v>107</v>
      </c>
      <c r="BH1974" t="s">
        <v>472</v>
      </c>
      <c r="BI1974" t="s">
        <v>473</v>
      </c>
      <c r="BJ1974" s="2">
        <v>0</v>
      </c>
      <c r="BK1974" t="s">
        <v>78</v>
      </c>
      <c r="BL1974" t="s">
        <v>90</v>
      </c>
      <c r="BM1974" t="s">
        <v>83</v>
      </c>
      <c r="BN1974" t="s">
        <v>83</v>
      </c>
      <c r="BO1974" t="s">
        <v>83</v>
      </c>
      <c r="BP1974" t="s">
        <v>83</v>
      </c>
      <c r="BQ1974" t="s">
        <v>83</v>
      </c>
      <c r="BR1974" t="s">
        <v>83</v>
      </c>
      <c r="BS1974" t="s">
        <v>83</v>
      </c>
      <c r="BT1974" s="3">
        <v>1</v>
      </c>
    </row>
    <row r="1975" spans="1:72" x14ac:dyDescent="0.25">
      <c r="A1975" t="s">
        <v>12050</v>
      </c>
      <c r="B1975" t="s">
        <v>12051</v>
      </c>
      <c r="C1975" t="s">
        <v>12052</v>
      </c>
      <c r="D1975" t="s">
        <v>74</v>
      </c>
      <c r="E1975" t="s">
        <v>21868</v>
      </c>
      <c r="F1975" t="s">
        <v>12053</v>
      </c>
      <c r="G1975" t="s">
        <v>12204</v>
      </c>
      <c r="H1975" t="s">
        <v>12198</v>
      </c>
      <c r="I1975" s="1">
        <v>44652</v>
      </c>
      <c r="J1975" s="1">
        <v>44926</v>
      </c>
      <c r="K1975" t="s">
        <v>78</v>
      </c>
      <c r="L1975" t="s">
        <v>79</v>
      </c>
      <c r="M1975" t="s">
        <v>80</v>
      </c>
      <c r="N1975" t="s">
        <v>12199</v>
      </c>
      <c r="O1975" t="s">
        <v>168</v>
      </c>
      <c r="P1975" t="s">
        <v>83</v>
      </c>
      <c r="Q1975" t="s">
        <v>12200</v>
      </c>
      <c r="R1975" t="s">
        <v>12097</v>
      </c>
      <c r="S1975" t="s">
        <v>119</v>
      </c>
      <c r="T1975" t="s">
        <v>87</v>
      </c>
      <c r="U1975" t="s">
        <v>88</v>
      </c>
      <c r="V1975" t="s">
        <v>89</v>
      </c>
      <c r="W1975" t="s">
        <v>78</v>
      </c>
      <c r="X1975" t="s">
        <v>120</v>
      </c>
      <c r="Y1975" t="s">
        <v>91</v>
      </c>
      <c r="Z1975" t="s">
        <v>92</v>
      </c>
      <c r="AA1975" s="1">
        <v>44653</v>
      </c>
      <c r="AB1975" s="2">
        <v>21267</v>
      </c>
      <c r="AC1975" s="2">
        <v>14538</v>
      </c>
      <c r="AD1975" s="2"/>
      <c r="AE1975" s="2"/>
      <c r="AF1975" s="2"/>
      <c r="AG1975">
        <v>0</v>
      </c>
      <c r="AH1975" s="3">
        <v>19719</v>
      </c>
      <c r="AI1975" s="3">
        <v>13991</v>
      </c>
      <c r="AJ1975" s="3">
        <v>0</v>
      </c>
      <c r="AK1975" s="3">
        <v>0</v>
      </c>
      <c r="AL1975" s="3">
        <v>0</v>
      </c>
      <c r="AM1975" t="s">
        <v>12205</v>
      </c>
      <c r="AN1975" t="s">
        <v>12060</v>
      </c>
      <c r="AO1975" t="s">
        <v>12050</v>
      </c>
      <c r="AP1975" t="s">
        <v>12051</v>
      </c>
      <c r="AQ1975" t="s">
        <v>12068</v>
      </c>
      <c r="AR1975" t="s">
        <v>12061</v>
      </c>
      <c r="AS1975" t="s">
        <v>83</v>
      </c>
      <c r="AT1975" t="s">
        <v>96</v>
      </c>
      <c r="AU1975" t="s">
        <v>12062</v>
      </c>
      <c r="AV1975" t="s">
        <v>12063</v>
      </c>
      <c r="AW1975" t="s">
        <v>99</v>
      </c>
      <c r="AX1975" t="s">
        <v>359</v>
      </c>
      <c r="AY1975" t="s">
        <v>83</v>
      </c>
      <c r="AZ1975" t="s">
        <v>12202</v>
      </c>
      <c r="BA1975" t="s">
        <v>103</v>
      </c>
      <c r="BB1975" t="s">
        <v>12203</v>
      </c>
      <c r="BC1975" s="4"/>
      <c r="BD1975" t="s">
        <v>83</v>
      </c>
      <c r="BE1975" t="s">
        <v>105</v>
      </c>
      <c r="BF1975" t="s">
        <v>106</v>
      </c>
      <c r="BG1975" t="s">
        <v>107</v>
      </c>
      <c r="BH1975" t="s">
        <v>472</v>
      </c>
      <c r="BI1975" t="s">
        <v>473</v>
      </c>
      <c r="BJ1975" s="2">
        <v>0</v>
      </c>
      <c r="BK1975" t="s">
        <v>78</v>
      </c>
      <c r="BL1975" t="s">
        <v>90</v>
      </c>
      <c r="BM1975" t="s">
        <v>83</v>
      </c>
      <c r="BN1975" t="s">
        <v>83</v>
      </c>
      <c r="BO1975" t="s">
        <v>83</v>
      </c>
      <c r="BP1975" t="s">
        <v>83</v>
      </c>
      <c r="BQ1975" t="s">
        <v>83</v>
      </c>
      <c r="BR1975" t="s">
        <v>83</v>
      </c>
      <c r="BS1975" t="s">
        <v>83</v>
      </c>
      <c r="BT1975" s="3">
        <v>1</v>
      </c>
    </row>
    <row r="1976" spans="1:72" x14ac:dyDescent="0.25">
      <c r="A1976" t="s">
        <v>12050</v>
      </c>
      <c r="B1976" t="s">
        <v>12051</v>
      </c>
      <c r="C1976" t="s">
        <v>12052</v>
      </c>
      <c r="D1976" t="s">
        <v>74</v>
      </c>
      <c r="E1976" t="s">
        <v>21868</v>
      </c>
      <c r="F1976" t="s">
        <v>12053</v>
      </c>
      <c r="G1976" t="s">
        <v>12206</v>
      </c>
      <c r="H1976" t="s">
        <v>12207</v>
      </c>
      <c r="I1976" s="1">
        <v>44197</v>
      </c>
      <c r="J1976" s="1">
        <v>44651</v>
      </c>
      <c r="K1976" t="s">
        <v>90</v>
      </c>
      <c r="L1976" t="s">
        <v>79</v>
      </c>
      <c r="M1976" t="s">
        <v>80</v>
      </c>
      <c r="N1976" t="s">
        <v>12208</v>
      </c>
      <c r="O1976" t="s">
        <v>381</v>
      </c>
      <c r="P1976" t="s">
        <v>156</v>
      </c>
      <c r="Q1976" t="s">
        <v>12209</v>
      </c>
      <c r="R1976" t="s">
        <v>12097</v>
      </c>
      <c r="S1976" t="s">
        <v>86</v>
      </c>
      <c r="T1976" t="s">
        <v>87</v>
      </c>
      <c r="U1976" t="s">
        <v>88</v>
      </c>
      <c r="V1976" t="s">
        <v>89</v>
      </c>
      <c r="W1976" t="s">
        <v>90</v>
      </c>
      <c r="X1976" t="s">
        <v>83</v>
      </c>
      <c r="Y1976" t="s">
        <v>91</v>
      </c>
      <c r="Z1976" t="s">
        <v>92</v>
      </c>
      <c r="AA1976" s="1">
        <v>44378</v>
      </c>
      <c r="AB1976" s="2">
        <v>1105</v>
      </c>
      <c r="AC1976" s="2">
        <v>595</v>
      </c>
      <c r="AD1976" s="2"/>
      <c r="AE1976" s="2"/>
      <c r="AF1976" s="2"/>
      <c r="AG1976">
        <v>0</v>
      </c>
      <c r="AH1976" s="3">
        <v>1108</v>
      </c>
      <c r="AI1976" s="3">
        <v>597</v>
      </c>
      <c r="AJ1976" s="3">
        <v>0</v>
      </c>
      <c r="AK1976" s="3">
        <v>0</v>
      </c>
      <c r="AL1976" s="3">
        <v>0</v>
      </c>
      <c r="AM1976" t="s">
        <v>12210</v>
      </c>
      <c r="AN1976" t="s">
        <v>12072</v>
      </c>
      <c r="AO1976" t="s">
        <v>12050</v>
      </c>
      <c r="AP1976" t="s">
        <v>12051</v>
      </c>
      <c r="AQ1976" t="s">
        <v>83</v>
      </c>
      <c r="AR1976" t="s">
        <v>12061</v>
      </c>
      <c r="AS1976" t="s">
        <v>83</v>
      </c>
      <c r="AT1976" t="s">
        <v>96</v>
      </c>
      <c r="AU1976" t="s">
        <v>12062</v>
      </c>
      <c r="AV1976" t="s">
        <v>12063</v>
      </c>
      <c r="AW1976" t="s">
        <v>99</v>
      </c>
      <c r="AX1976" t="s">
        <v>100</v>
      </c>
      <c r="AY1976" t="s">
        <v>83</v>
      </c>
      <c r="AZ1976" t="s">
        <v>12211</v>
      </c>
      <c r="BA1976" t="s">
        <v>103</v>
      </c>
      <c r="BB1976" t="s">
        <v>12212</v>
      </c>
      <c r="BC1976" s="4"/>
      <c r="BD1976" t="s">
        <v>83</v>
      </c>
      <c r="BE1976" t="s">
        <v>105</v>
      </c>
      <c r="BF1976" t="s">
        <v>106</v>
      </c>
      <c r="BG1976" t="s">
        <v>107</v>
      </c>
      <c r="BH1976" t="s">
        <v>108</v>
      </c>
      <c r="BI1976" t="s">
        <v>109</v>
      </c>
      <c r="BJ1976" s="2">
        <v>0</v>
      </c>
      <c r="BK1976" t="s">
        <v>90</v>
      </c>
      <c r="BL1976" t="s">
        <v>90</v>
      </c>
      <c r="BM1976" t="s">
        <v>83</v>
      </c>
      <c r="BN1976" t="s">
        <v>83</v>
      </c>
      <c r="BO1976" t="s">
        <v>83</v>
      </c>
      <c r="BP1976" t="s">
        <v>83</v>
      </c>
      <c r="BQ1976" t="s">
        <v>83</v>
      </c>
      <c r="BR1976" t="s">
        <v>83</v>
      </c>
      <c r="BS1976" t="s">
        <v>83</v>
      </c>
      <c r="BT1976" s="3">
        <v>1</v>
      </c>
    </row>
    <row r="1977" spans="1:72" x14ac:dyDescent="0.25">
      <c r="A1977" t="s">
        <v>12050</v>
      </c>
      <c r="B1977" t="s">
        <v>12051</v>
      </c>
      <c r="C1977" t="s">
        <v>12052</v>
      </c>
      <c r="D1977" t="s">
        <v>74</v>
      </c>
      <c r="E1977" t="s">
        <v>21868</v>
      </c>
      <c r="F1977" t="s">
        <v>12053</v>
      </c>
      <c r="G1977" t="s">
        <v>12213</v>
      </c>
      <c r="H1977" t="s">
        <v>12207</v>
      </c>
      <c r="I1977" s="1">
        <v>44652</v>
      </c>
      <c r="J1977" s="1">
        <v>44926</v>
      </c>
      <c r="K1977" t="s">
        <v>78</v>
      </c>
      <c r="L1977" t="s">
        <v>79</v>
      </c>
      <c r="M1977" t="s">
        <v>80</v>
      </c>
      <c r="N1977" t="s">
        <v>12208</v>
      </c>
      <c r="O1977" t="s">
        <v>381</v>
      </c>
      <c r="P1977" t="s">
        <v>156</v>
      </c>
      <c r="Q1977" t="s">
        <v>12209</v>
      </c>
      <c r="R1977" t="s">
        <v>12097</v>
      </c>
      <c r="S1977" t="s">
        <v>86</v>
      </c>
      <c r="T1977" t="s">
        <v>87</v>
      </c>
      <c r="U1977" t="s">
        <v>88</v>
      </c>
      <c r="V1977" t="s">
        <v>89</v>
      </c>
      <c r="W1977" t="s">
        <v>90</v>
      </c>
      <c r="X1977" t="s">
        <v>83</v>
      </c>
      <c r="Y1977" t="s">
        <v>91</v>
      </c>
      <c r="Z1977" t="s">
        <v>92</v>
      </c>
      <c r="AA1977" s="1">
        <v>44652</v>
      </c>
      <c r="AB1977" s="2">
        <v>1105</v>
      </c>
      <c r="AC1977" s="2">
        <v>595</v>
      </c>
      <c r="AD1977" s="2">
        <v>0</v>
      </c>
      <c r="AE1977" s="2">
        <v>0</v>
      </c>
      <c r="AF1977" s="2"/>
      <c r="AG1977">
        <v>0</v>
      </c>
      <c r="AH1977" s="3">
        <v>1108</v>
      </c>
      <c r="AI1977" s="3">
        <v>597</v>
      </c>
      <c r="AJ1977" s="3">
        <v>0</v>
      </c>
      <c r="AK1977" s="3">
        <v>0</v>
      </c>
      <c r="AL1977" s="3">
        <v>0</v>
      </c>
      <c r="AM1977" t="s">
        <v>12214</v>
      </c>
      <c r="AN1977" t="s">
        <v>12072</v>
      </c>
      <c r="AO1977" t="s">
        <v>12050</v>
      </c>
      <c r="AP1977" t="s">
        <v>12051</v>
      </c>
      <c r="AQ1977" t="s">
        <v>12068</v>
      </c>
      <c r="AR1977" t="s">
        <v>12061</v>
      </c>
      <c r="AS1977" t="s">
        <v>83</v>
      </c>
      <c r="AT1977" t="s">
        <v>96</v>
      </c>
      <c r="AU1977" t="s">
        <v>12062</v>
      </c>
      <c r="AV1977" t="s">
        <v>12063</v>
      </c>
      <c r="AW1977" t="s">
        <v>99</v>
      </c>
      <c r="AX1977" t="s">
        <v>359</v>
      </c>
      <c r="AY1977" t="s">
        <v>83</v>
      </c>
      <c r="AZ1977" t="s">
        <v>12211</v>
      </c>
      <c r="BA1977" t="s">
        <v>103</v>
      </c>
      <c r="BB1977" t="s">
        <v>12212</v>
      </c>
      <c r="BC1977" s="4"/>
      <c r="BD1977" t="s">
        <v>83</v>
      </c>
      <c r="BE1977" t="s">
        <v>105</v>
      </c>
      <c r="BF1977" t="s">
        <v>106</v>
      </c>
      <c r="BG1977" t="s">
        <v>107</v>
      </c>
      <c r="BH1977" t="s">
        <v>108</v>
      </c>
      <c r="BI1977" t="s">
        <v>109</v>
      </c>
      <c r="BJ1977" s="2">
        <v>0</v>
      </c>
      <c r="BK1977" t="s">
        <v>90</v>
      </c>
      <c r="BL1977" t="s">
        <v>90</v>
      </c>
      <c r="BM1977" t="s">
        <v>83</v>
      </c>
      <c r="BN1977" t="s">
        <v>83</v>
      </c>
      <c r="BO1977" t="s">
        <v>83</v>
      </c>
      <c r="BP1977" t="s">
        <v>83</v>
      </c>
      <c r="BQ1977" t="s">
        <v>83</v>
      </c>
      <c r="BR1977" t="s">
        <v>83</v>
      </c>
      <c r="BS1977" t="s">
        <v>83</v>
      </c>
      <c r="BT1977" s="3">
        <v>1</v>
      </c>
    </row>
    <row r="1978" spans="1:72" x14ac:dyDescent="0.25">
      <c r="A1978" t="s">
        <v>12050</v>
      </c>
      <c r="B1978" t="s">
        <v>12051</v>
      </c>
      <c r="C1978" t="s">
        <v>12052</v>
      </c>
      <c r="D1978" t="s">
        <v>74</v>
      </c>
      <c r="E1978" t="s">
        <v>21868</v>
      </c>
      <c r="F1978" t="s">
        <v>12053</v>
      </c>
      <c r="G1978" t="s">
        <v>12215</v>
      </c>
      <c r="H1978" t="s">
        <v>12216</v>
      </c>
      <c r="I1978" s="1">
        <v>44197</v>
      </c>
      <c r="J1978" s="1">
        <v>44651</v>
      </c>
      <c r="K1978" t="s">
        <v>90</v>
      </c>
      <c r="L1978" t="s">
        <v>79</v>
      </c>
      <c r="M1978" t="s">
        <v>80</v>
      </c>
      <c r="N1978" t="s">
        <v>12208</v>
      </c>
      <c r="O1978" t="s">
        <v>375</v>
      </c>
      <c r="P1978" t="s">
        <v>409</v>
      </c>
      <c r="Q1978" t="s">
        <v>12217</v>
      </c>
      <c r="R1978" t="s">
        <v>12097</v>
      </c>
      <c r="S1978" t="s">
        <v>86</v>
      </c>
      <c r="T1978" t="s">
        <v>87</v>
      </c>
      <c r="U1978" t="s">
        <v>88</v>
      </c>
      <c r="V1978" t="s">
        <v>89</v>
      </c>
      <c r="W1978" t="s">
        <v>90</v>
      </c>
      <c r="X1978" t="s">
        <v>83</v>
      </c>
      <c r="Y1978" t="s">
        <v>91</v>
      </c>
      <c r="Z1978" t="s">
        <v>92</v>
      </c>
      <c r="AA1978" s="1">
        <v>44378</v>
      </c>
      <c r="AB1978" s="2">
        <v>1420.25</v>
      </c>
      <c r="AC1978" s="2">
        <v>764.75</v>
      </c>
      <c r="AD1978" s="2"/>
      <c r="AE1978" s="2"/>
      <c r="AF1978" s="2"/>
      <c r="AG1978">
        <v>0</v>
      </c>
      <c r="AH1978" s="3">
        <v>1425</v>
      </c>
      <c r="AI1978" s="3">
        <v>767</v>
      </c>
      <c r="AJ1978" s="3">
        <v>0</v>
      </c>
      <c r="AK1978" s="3">
        <v>0</v>
      </c>
      <c r="AL1978" s="3">
        <v>0</v>
      </c>
      <c r="AM1978" t="s">
        <v>12218</v>
      </c>
      <c r="AN1978" t="s">
        <v>12072</v>
      </c>
      <c r="AO1978" t="s">
        <v>12050</v>
      </c>
      <c r="AP1978" t="s">
        <v>12051</v>
      </c>
      <c r="AQ1978" t="s">
        <v>83</v>
      </c>
      <c r="AR1978" t="s">
        <v>12061</v>
      </c>
      <c r="AS1978" t="s">
        <v>83</v>
      </c>
      <c r="AT1978" t="s">
        <v>96</v>
      </c>
      <c r="AU1978" t="s">
        <v>12062</v>
      </c>
      <c r="AV1978" t="s">
        <v>12063</v>
      </c>
      <c r="AW1978" t="s">
        <v>99</v>
      </c>
      <c r="AX1978" t="s">
        <v>100</v>
      </c>
      <c r="AY1978" t="s">
        <v>83</v>
      </c>
      <c r="AZ1978" t="s">
        <v>12219</v>
      </c>
      <c r="BA1978" t="s">
        <v>103</v>
      </c>
      <c r="BB1978" t="s">
        <v>12220</v>
      </c>
      <c r="BC1978" s="4"/>
      <c r="BD1978" t="s">
        <v>83</v>
      </c>
      <c r="BE1978" t="s">
        <v>105</v>
      </c>
      <c r="BF1978" t="s">
        <v>106</v>
      </c>
      <c r="BG1978" t="s">
        <v>107</v>
      </c>
      <c r="BH1978" t="s">
        <v>108</v>
      </c>
      <c r="BI1978" t="s">
        <v>109</v>
      </c>
      <c r="BJ1978" s="2">
        <v>0</v>
      </c>
      <c r="BK1978" t="s">
        <v>90</v>
      </c>
      <c r="BL1978" t="s">
        <v>90</v>
      </c>
      <c r="BM1978" t="s">
        <v>83</v>
      </c>
      <c r="BN1978" t="s">
        <v>83</v>
      </c>
      <c r="BO1978" t="s">
        <v>83</v>
      </c>
      <c r="BP1978" t="s">
        <v>83</v>
      </c>
      <c r="BQ1978" t="s">
        <v>83</v>
      </c>
      <c r="BR1978" t="s">
        <v>83</v>
      </c>
      <c r="BS1978" t="s">
        <v>83</v>
      </c>
      <c r="BT1978" s="3">
        <v>1</v>
      </c>
    </row>
    <row r="1979" spans="1:72" x14ac:dyDescent="0.25">
      <c r="A1979" t="s">
        <v>12050</v>
      </c>
      <c r="B1979" t="s">
        <v>12051</v>
      </c>
      <c r="C1979" t="s">
        <v>12052</v>
      </c>
      <c r="D1979" t="s">
        <v>74</v>
      </c>
      <c r="E1979" t="s">
        <v>21868</v>
      </c>
      <c r="F1979" t="s">
        <v>12053</v>
      </c>
      <c r="G1979" t="s">
        <v>12221</v>
      </c>
      <c r="H1979" t="s">
        <v>12216</v>
      </c>
      <c r="I1979" s="1">
        <v>44652</v>
      </c>
      <c r="J1979" s="1">
        <v>44926</v>
      </c>
      <c r="K1979" t="s">
        <v>78</v>
      </c>
      <c r="L1979" t="s">
        <v>79</v>
      </c>
      <c r="M1979" t="s">
        <v>80</v>
      </c>
      <c r="N1979" t="s">
        <v>12208</v>
      </c>
      <c r="O1979" t="s">
        <v>375</v>
      </c>
      <c r="P1979" t="s">
        <v>409</v>
      </c>
      <c r="Q1979" t="s">
        <v>12217</v>
      </c>
      <c r="R1979" t="s">
        <v>12097</v>
      </c>
      <c r="S1979" t="s">
        <v>86</v>
      </c>
      <c r="T1979" t="s">
        <v>87</v>
      </c>
      <c r="U1979" t="s">
        <v>88</v>
      </c>
      <c r="V1979" t="s">
        <v>89</v>
      </c>
      <c r="W1979" t="s">
        <v>90</v>
      </c>
      <c r="X1979" t="s">
        <v>83</v>
      </c>
      <c r="Y1979" t="s">
        <v>91</v>
      </c>
      <c r="Z1979" t="s">
        <v>92</v>
      </c>
      <c r="AA1979" s="1">
        <v>44652</v>
      </c>
      <c r="AB1979" s="2">
        <v>1420</v>
      </c>
      <c r="AC1979" s="2">
        <v>764</v>
      </c>
      <c r="AD1979" s="2">
        <v>0</v>
      </c>
      <c r="AE1979" s="2">
        <v>0</v>
      </c>
      <c r="AF1979" s="2"/>
      <c r="AG1979">
        <v>0</v>
      </c>
      <c r="AH1979" s="3">
        <v>1425</v>
      </c>
      <c r="AI1979" s="3">
        <v>767</v>
      </c>
      <c r="AJ1979" s="3">
        <v>0</v>
      </c>
      <c r="AK1979" s="3">
        <v>0</v>
      </c>
      <c r="AL1979" s="3">
        <v>0</v>
      </c>
      <c r="AM1979" t="s">
        <v>12222</v>
      </c>
      <c r="AN1979" t="s">
        <v>12072</v>
      </c>
      <c r="AO1979" t="s">
        <v>12050</v>
      </c>
      <c r="AP1979" t="s">
        <v>12051</v>
      </c>
      <c r="AQ1979" t="s">
        <v>12068</v>
      </c>
      <c r="AR1979" t="s">
        <v>12061</v>
      </c>
      <c r="AS1979" t="s">
        <v>83</v>
      </c>
      <c r="AT1979" t="s">
        <v>96</v>
      </c>
      <c r="AU1979" t="s">
        <v>12062</v>
      </c>
      <c r="AV1979" t="s">
        <v>12063</v>
      </c>
      <c r="AW1979" t="s">
        <v>99</v>
      </c>
      <c r="AX1979" t="s">
        <v>359</v>
      </c>
      <c r="AY1979" t="s">
        <v>83</v>
      </c>
      <c r="AZ1979" t="s">
        <v>12219</v>
      </c>
      <c r="BA1979" t="s">
        <v>103</v>
      </c>
      <c r="BB1979" t="s">
        <v>12220</v>
      </c>
      <c r="BC1979" s="4"/>
      <c r="BD1979" t="s">
        <v>83</v>
      </c>
      <c r="BE1979" t="s">
        <v>105</v>
      </c>
      <c r="BF1979" t="s">
        <v>106</v>
      </c>
      <c r="BG1979" t="s">
        <v>107</v>
      </c>
      <c r="BH1979" t="s">
        <v>108</v>
      </c>
      <c r="BI1979" t="s">
        <v>109</v>
      </c>
      <c r="BJ1979" s="2">
        <v>0</v>
      </c>
      <c r="BK1979" t="s">
        <v>90</v>
      </c>
      <c r="BL1979" t="s">
        <v>90</v>
      </c>
      <c r="BM1979" t="s">
        <v>83</v>
      </c>
      <c r="BN1979" t="s">
        <v>83</v>
      </c>
      <c r="BO1979" t="s">
        <v>83</v>
      </c>
      <c r="BP1979" t="s">
        <v>83</v>
      </c>
      <c r="BQ1979" t="s">
        <v>83</v>
      </c>
      <c r="BR1979" t="s">
        <v>83</v>
      </c>
      <c r="BS1979" t="s">
        <v>83</v>
      </c>
      <c r="BT1979" s="3">
        <v>1</v>
      </c>
    </row>
    <row r="1980" spans="1:72" x14ac:dyDescent="0.25">
      <c r="A1980" t="s">
        <v>12050</v>
      </c>
      <c r="B1980" t="s">
        <v>12051</v>
      </c>
      <c r="C1980" t="s">
        <v>12052</v>
      </c>
      <c r="D1980" t="s">
        <v>74</v>
      </c>
      <c r="E1980" t="s">
        <v>21868</v>
      </c>
      <c r="F1980" t="s">
        <v>12053</v>
      </c>
      <c r="G1980" t="s">
        <v>12223</v>
      </c>
      <c r="H1980" t="s">
        <v>12224</v>
      </c>
      <c r="I1980" s="1">
        <v>44197</v>
      </c>
      <c r="J1980" s="1">
        <v>44651</v>
      </c>
      <c r="K1980" t="s">
        <v>90</v>
      </c>
      <c r="L1980" t="s">
        <v>373</v>
      </c>
      <c r="M1980" t="s">
        <v>80</v>
      </c>
      <c r="N1980" t="s">
        <v>12208</v>
      </c>
      <c r="O1980" t="s">
        <v>1114</v>
      </c>
      <c r="P1980" t="s">
        <v>156</v>
      </c>
      <c r="Q1980" t="s">
        <v>12217</v>
      </c>
      <c r="R1980" t="s">
        <v>12097</v>
      </c>
      <c r="S1980" t="s">
        <v>150</v>
      </c>
      <c r="T1980" t="s">
        <v>87</v>
      </c>
      <c r="U1980" t="s">
        <v>88</v>
      </c>
      <c r="V1980" t="s">
        <v>89</v>
      </c>
      <c r="W1980" t="s">
        <v>78</v>
      </c>
      <c r="X1980" t="s">
        <v>120</v>
      </c>
      <c r="Y1980" t="s">
        <v>91</v>
      </c>
      <c r="Z1980" t="s">
        <v>92</v>
      </c>
      <c r="AA1980" s="1">
        <v>44567</v>
      </c>
      <c r="AB1980" s="2">
        <v>820</v>
      </c>
      <c r="AC1980" s="2">
        <v>808</v>
      </c>
      <c r="AD1980" s="2"/>
      <c r="AE1980" s="2"/>
      <c r="AF1980" s="2"/>
      <c r="AG1980">
        <v>0</v>
      </c>
      <c r="AH1980" s="3">
        <v>2630</v>
      </c>
      <c r="AI1980" s="3">
        <v>2718</v>
      </c>
      <c r="AJ1980" s="3">
        <v>0</v>
      </c>
      <c r="AK1980" s="3">
        <v>0</v>
      </c>
      <c r="AL1980" s="3">
        <v>0</v>
      </c>
      <c r="AM1980" t="s">
        <v>12225</v>
      </c>
      <c r="AN1980" t="s">
        <v>12072</v>
      </c>
      <c r="AO1980" t="s">
        <v>12050</v>
      </c>
      <c r="AP1980" t="s">
        <v>12051</v>
      </c>
      <c r="AQ1980" t="s">
        <v>83</v>
      </c>
      <c r="AR1980" t="s">
        <v>12061</v>
      </c>
      <c r="AS1980" t="s">
        <v>83</v>
      </c>
      <c r="AT1980" t="s">
        <v>96</v>
      </c>
      <c r="AU1980" t="s">
        <v>12062</v>
      </c>
      <c r="AV1980" t="s">
        <v>12063</v>
      </c>
      <c r="AW1980" t="s">
        <v>99</v>
      </c>
      <c r="AX1980" t="s">
        <v>100</v>
      </c>
      <c r="AY1980" t="s">
        <v>83</v>
      </c>
      <c r="AZ1980" t="s">
        <v>12226</v>
      </c>
      <c r="BA1980" t="s">
        <v>103</v>
      </c>
      <c r="BB1980" t="s">
        <v>12227</v>
      </c>
      <c r="BC1980" s="4"/>
      <c r="BD1980" t="s">
        <v>83</v>
      </c>
      <c r="BE1980" t="s">
        <v>105</v>
      </c>
      <c r="BF1980" t="s">
        <v>106</v>
      </c>
      <c r="BG1980" t="s">
        <v>107</v>
      </c>
      <c r="BH1980" t="s">
        <v>108</v>
      </c>
      <c r="BI1980" t="s">
        <v>109</v>
      </c>
      <c r="BJ1980" s="2">
        <v>0</v>
      </c>
      <c r="BK1980" t="s">
        <v>90</v>
      </c>
      <c r="BL1980" t="s">
        <v>90</v>
      </c>
      <c r="BM1980" t="s">
        <v>83</v>
      </c>
      <c r="BN1980" t="s">
        <v>83</v>
      </c>
      <c r="BO1980" t="s">
        <v>83</v>
      </c>
      <c r="BP1980" t="s">
        <v>83</v>
      </c>
      <c r="BQ1980" t="s">
        <v>83</v>
      </c>
      <c r="BR1980" t="s">
        <v>83</v>
      </c>
      <c r="BS1980" t="s">
        <v>83</v>
      </c>
      <c r="BT1980" s="3">
        <v>1</v>
      </c>
    </row>
    <row r="1981" spans="1:72" x14ac:dyDescent="0.25">
      <c r="A1981" t="s">
        <v>12050</v>
      </c>
      <c r="B1981" t="s">
        <v>12051</v>
      </c>
      <c r="C1981" t="s">
        <v>12052</v>
      </c>
      <c r="D1981" t="s">
        <v>74</v>
      </c>
      <c r="E1981" t="s">
        <v>21868</v>
      </c>
      <c r="F1981" t="s">
        <v>12053</v>
      </c>
      <c r="G1981" t="s">
        <v>12228</v>
      </c>
      <c r="H1981" t="s">
        <v>12224</v>
      </c>
      <c r="I1981" s="1">
        <v>44652</v>
      </c>
      <c r="J1981" s="1">
        <v>44926</v>
      </c>
      <c r="K1981" t="s">
        <v>78</v>
      </c>
      <c r="L1981" t="s">
        <v>79</v>
      </c>
      <c r="M1981" t="s">
        <v>80</v>
      </c>
      <c r="N1981" t="s">
        <v>12208</v>
      </c>
      <c r="O1981" t="s">
        <v>1114</v>
      </c>
      <c r="P1981" t="s">
        <v>156</v>
      </c>
      <c r="Q1981" t="s">
        <v>12217</v>
      </c>
      <c r="R1981" t="s">
        <v>12097</v>
      </c>
      <c r="S1981" t="s">
        <v>150</v>
      </c>
      <c r="T1981" t="s">
        <v>87</v>
      </c>
      <c r="U1981" t="s">
        <v>88</v>
      </c>
      <c r="V1981" t="s">
        <v>89</v>
      </c>
      <c r="W1981" t="s">
        <v>78</v>
      </c>
      <c r="X1981" t="s">
        <v>120</v>
      </c>
      <c r="Y1981" t="s">
        <v>91</v>
      </c>
      <c r="Z1981" t="s">
        <v>92</v>
      </c>
      <c r="AA1981" s="1">
        <v>44653</v>
      </c>
      <c r="AB1981" s="2">
        <v>841</v>
      </c>
      <c r="AC1981" s="2">
        <v>843</v>
      </c>
      <c r="AD1981" s="2"/>
      <c r="AE1981" s="2"/>
      <c r="AF1981" s="2"/>
      <c r="AG1981">
        <v>0</v>
      </c>
      <c r="AH1981" s="3">
        <v>2630</v>
      </c>
      <c r="AI1981" s="3">
        <v>2718</v>
      </c>
      <c r="AJ1981" s="3">
        <v>0</v>
      </c>
      <c r="AK1981" s="3">
        <v>0</v>
      </c>
      <c r="AL1981" s="3">
        <v>0</v>
      </c>
      <c r="AM1981" t="s">
        <v>12229</v>
      </c>
      <c r="AN1981" t="s">
        <v>12072</v>
      </c>
      <c r="AO1981" t="s">
        <v>12050</v>
      </c>
      <c r="AP1981" t="s">
        <v>12051</v>
      </c>
      <c r="AQ1981" t="s">
        <v>12068</v>
      </c>
      <c r="AR1981" t="s">
        <v>12061</v>
      </c>
      <c r="AS1981" t="s">
        <v>83</v>
      </c>
      <c r="AT1981" t="s">
        <v>96</v>
      </c>
      <c r="AU1981" t="s">
        <v>12062</v>
      </c>
      <c r="AV1981" t="s">
        <v>12063</v>
      </c>
      <c r="AW1981" t="s">
        <v>99</v>
      </c>
      <c r="AX1981" t="s">
        <v>359</v>
      </c>
      <c r="AY1981" t="s">
        <v>83</v>
      </c>
      <c r="AZ1981" t="s">
        <v>12226</v>
      </c>
      <c r="BA1981" t="s">
        <v>103</v>
      </c>
      <c r="BB1981" t="s">
        <v>12227</v>
      </c>
      <c r="BC1981" s="4"/>
      <c r="BD1981" t="s">
        <v>83</v>
      </c>
      <c r="BE1981" t="s">
        <v>105</v>
      </c>
      <c r="BF1981" t="s">
        <v>106</v>
      </c>
      <c r="BG1981" t="s">
        <v>107</v>
      </c>
      <c r="BH1981" t="s">
        <v>108</v>
      </c>
      <c r="BI1981" t="s">
        <v>109</v>
      </c>
      <c r="BJ1981" s="2">
        <v>0</v>
      </c>
      <c r="BK1981" t="s">
        <v>90</v>
      </c>
      <c r="BL1981" t="s">
        <v>90</v>
      </c>
      <c r="BM1981" t="s">
        <v>83</v>
      </c>
      <c r="BN1981" t="s">
        <v>83</v>
      </c>
      <c r="BO1981" t="s">
        <v>83</v>
      </c>
      <c r="BP1981" t="s">
        <v>83</v>
      </c>
      <c r="BQ1981" t="s">
        <v>83</v>
      </c>
      <c r="BR1981" t="s">
        <v>83</v>
      </c>
      <c r="BS1981" t="s">
        <v>83</v>
      </c>
      <c r="BT1981" s="3">
        <v>1</v>
      </c>
    </row>
    <row r="1982" spans="1:72" x14ac:dyDescent="0.25">
      <c r="A1982" t="s">
        <v>12050</v>
      </c>
      <c r="B1982" t="s">
        <v>12051</v>
      </c>
      <c r="C1982" t="s">
        <v>12052</v>
      </c>
      <c r="D1982" t="s">
        <v>74</v>
      </c>
      <c r="E1982" t="s">
        <v>21868</v>
      </c>
      <c r="F1982" t="s">
        <v>12053</v>
      </c>
      <c r="G1982" t="s">
        <v>12230</v>
      </c>
      <c r="H1982" t="s">
        <v>12231</v>
      </c>
      <c r="I1982" s="1">
        <v>44197</v>
      </c>
      <c r="J1982" s="1">
        <v>44651</v>
      </c>
      <c r="K1982" t="s">
        <v>90</v>
      </c>
      <c r="L1982" t="s">
        <v>373</v>
      </c>
      <c r="M1982" t="s">
        <v>80</v>
      </c>
      <c r="N1982" t="s">
        <v>12208</v>
      </c>
      <c r="O1982" t="s">
        <v>1348</v>
      </c>
      <c r="P1982" t="s">
        <v>420</v>
      </c>
      <c r="Q1982" t="s">
        <v>12232</v>
      </c>
      <c r="R1982" t="s">
        <v>12097</v>
      </c>
      <c r="S1982" t="s">
        <v>150</v>
      </c>
      <c r="T1982" t="s">
        <v>87</v>
      </c>
      <c r="U1982" t="s">
        <v>88</v>
      </c>
      <c r="V1982" t="s">
        <v>89</v>
      </c>
      <c r="W1982" t="s">
        <v>78</v>
      </c>
      <c r="X1982" t="s">
        <v>120</v>
      </c>
      <c r="Y1982" t="s">
        <v>91</v>
      </c>
      <c r="Z1982" t="s">
        <v>92</v>
      </c>
      <c r="AA1982" s="1">
        <v>44565</v>
      </c>
      <c r="AB1982" s="2">
        <v>490</v>
      </c>
      <c r="AC1982" s="2">
        <v>519</v>
      </c>
      <c r="AD1982" s="2"/>
      <c r="AE1982" s="2"/>
      <c r="AF1982" s="2"/>
      <c r="AG1982">
        <v>0</v>
      </c>
      <c r="AH1982" s="3">
        <v>490</v>
      </c>
      <c r="AI1982" s="3">
        <v>519</v>
      </c>
      <c r="AJ1982" s="3">
        <v>0</v>
      </c>
      <c r="AK1982" s="3">
        <v>0</v>
      </c>
      <c r="AL1982" s="3">
        <v>0</v>
      </c>
      <c r="AM1982" t="s">
        <v>12233</v>
      </c>
      <c r="AN1982" t="s">
        <v>12072</v>
      </c>
      <c r="AO1982" t="s">
        <v>12050</v>
      </c>
      <c r="AP1982" t="s">
        <v>12051</v>
      </c>
      <c r="AQ1982" t="s">
        <v>83</v>
      </c>
      <c r="AR1982" t="s">
        <v>12061</v>
      </c>
      <c r="AS1982" t="s">
        <v>83</v>
      </c>
      <c r="AT1982" t="s">
        <v>96</v>
      </c>
      <c r="AU1982" t="s">
        <v>12062</v>
      </c>
      <c r="AV1982" t="s">
        <v>12063</v>
      </c>
      <c r="AW1982" t="s">
        <v>99</v>
      </c>
      <c r="AX1982" t="s">
        <v>100</v>
      </c>
      <c r="AY1982" t="s">
        <v>83</v>
      </c>
      <c r="AZ1982" t="s">
        <v>12234</v>
      </c>
      <c r="BA1982" t="s">
        <v>103</v>
      </c>
      <c r="BB1982" t="s">
        <v>12235</v>
      </c>
      <c r="BC1982" s="4"/>
      <c r="BD1982" t="s">
        <v>83</v>
      </c>
      <c r="BE1982" t="s">
        <v>105</v>
      </c>
      <c r="BF1982" t="s">
        <v>106</v>
      </c>
      <c r="BG1982" t="s">
        <v>107</v>
      </c>
      <c r="BH1982" t="s">
        <v>108</v>
      </c>
      <c r="BI1982" t="s">
        <v>109</v>
      </c>
      <c r="BJ1982" s="2">
        <v>0</v>
      </c>
      <c r="BK1982" t="s">
        <v>90</v>
      </c>
      <c r="BL1982" t="s">
        <v>90</v>
      </c>
      <c r="BM1982" t="s">
        <v>83</v>
      </c>
      <c r="BN1982" t="s">
        <v>83</v>
      </c>
      <c r="BO1982" t="s">
        <v>83</v>
      </c>
      <c r="BP1982" t="s">
        <v>83</v>
      </c>
      <c r="BQ1982" t="s">
        <v>83</v>
      </c>
      <c r="BR1982" t="s">
        <v>83</v>
      </c>
      <c r="BS1982" t="s">
        <v>83</v>
      </c>
      <c r="BT1982" s="3">
        <v>1</v>
      </c>
    </row>
    <row r="1983" spans="1:72" x14ac:dyDescent="0.25">
      <c r="A1983" t="s">
        <v>12050</v>
      </c>
      <c r="B1983" t="s">
        <v>12051</v>
      </c>
      <c r="C1983" t="s">
        <v>12052</v>
      </c>
      <c r="D1983" t="s">
        <v>74</v>
      </c>
      <c r="E1983" t="s">
        <v>21868</v>
      </c>
      <c r="F1983" t="s">
        <v>12053</v>
      </c>
      <c r="G1983" t="s">
        <v>12236</v>
      </c>
      <c r="H1983" t="s">
        <v>12231</v>
      </c>
      <c r="I1983" s="1">
        <v>44652</v>
      </c>
      <c r="J1983" s="1">
        <v>44926</v>
      </c>
      <c r="K1983" t="s">
        <v>78</v>
      </c>
      <c r="L1983" t="s">
        <v>79</v>
      </c>
      <c r="M1983" t="s">
        <v>80</v>
      </c>
      <c r="N1983" t="s">
        <v>12208</v>
      </c>
      <c r="O1983" t="s">
        <v>1348</v>
      </c>
      <c r="P1983" t="s">
        <v>420</v>
      </c>
      <c r="Q1983" t="s">
        <v>12232</v>
      </c>
      <c r="R1983" t="s">
        <v>12097</v>
      </c>
      <c r="S1983" t="s">
        <v>150</v>
      </c>
      <c r="T1983" t="s">
        <v>87</v>
      </c>
      <c r="U1983" t="s">
        <v>88</v>
      </c>
      <c r="V1983" t="s">
        <v>89</v>
      </c>
      <c r="W1983" t="s">
        <v>78</v>
      </c>
      <c r="X1983" t="s">
        <v>120</v>
      </c>
      <c r="Y1983" t="s">
        <v>91</v>
      </c>
      <c r="Z1983" t="s">
        <v>92</v>
      </c>
      <c r="AA1983" s="1">
        <v>44653</v>
      </c>
      <c r="AB1983" s="2">
        <v>440</v>
      </c>
      <c r="AC1983" s="2">
        <v>461</v>
      </c>
      <c r="AD1983" s="2"/>
      <c r="AE1983" s="2"/>
      <c r="AF1983" s="2"/>
      <c r="AG1983">
        <v>0</v>
      </c>
      <c r="AH1983" s="3">
        <v>490</v>
      </c>
      <c r="AI1983" s="3">
        <v>519</v>
      </c>
      <c r="AJ1983" s="3">
        <v>0</v>
      </c>
      <c r="AK1983" s="3">
        <v>0</v>
      </c>
      <c r="AL1983" s="3">
        <v>0</v>
      </c>
      <c r="AM1983" t="s">
        <v>12237</v>
      </c>
      <c r="AN1983" t="s">
        <v>12072</v>
      </c>
      <c r="AO1983" t="s">
        <v>12050</v>
      </c>
      <c r="AP1983" t="s">
        <v>12051</v>
      </c>
      <c r="AQ1983" t="s">
        <v>12068</v>
      </c>
      <c r="AR1983" t="s">
        <v>12061</v>
      </c>
      <c r="AS1983" t="s">
        <v>83</v>
      </c>
      <c r="AT1983" t="s">
        <v>96</v>
      </c>
      <c r="AU1983" t="s">
        <v>12062</v>
      </c>
      <c r="AV1983" t="s">
        <v>12063</v>
      </c>
      <c r="AW1983" t="s">
        <v>99</v>
      </c>
      <c r="AX1983" t="s">
        <v>359</v>
      </c>
      <c r="AY1983" t="s">
        <v>83</v>
      </c>
      <c r="AZ1983" t="s">
        <v>12234</v>
      </c>
      <c r="BA1983" t="s">
        <v>103</v>
      </c>
      <c r="BB1983" t="s">
        <v>12235</v>
      </c>
      <c r="BC1983" s="4"/>
      <c r="BD1983" t="s">
        <v>83</v>
      </c>
      <c r="BE1983" t="s">
        <v>105</v>
      </c>
      <c r="BF1983" t="s">
        <v>106</v>
      </c>
      <c r="BG1983" t="s">
        <v>107</v>
      </c>
      <c r="BH1983" t="s">
        <v>108</v>
      </c>
      <c r="BI1983" t="s">
        <v>109</v>
      </c>
      <c r="BJ1983" s="2">
        <v>0</v>
      </c>
      <c r="BK1983" t="s">
        <v>90</v>
      </c>
      <c r="BL1983" t="s">
        <v>90</v>
      </c>
      <c r="BM1983" t="s">
        <v>83</v>
      </c>
      <c r="BN1983" t="s">
        <v>83</v>
      </c>
      <c r="BO1983" t="s">
        <v>83</v>
      </c>
      <c r="BP1983" t="s">
        <v>83</v>
      </c>
      <c r="BQ1983" t="s">
        <v>83</v>
      </c>
      <c r="BR1983" t="s">
        <v>83</v>
      </c>
      <c r="BS1983" t="s">
        <v>83</v>
      </c>
      <c r="BT1983" s="3">
        <v>1</v>
      </c>
    </row>
    <row r="1984" spans="1:72" x14ac:dyDescent="0.25">
      <c r="A1984" t="s">
        <v>12050</v>
      </c>
      <c r="B1984" t="s">
        <v>12051</v>
      </c>
      <c r="C1984" t="s">
        <v>12052</v>
      </c>
      <c r="D1984" t="s">
        <v>74</v>
      </c>
      <c r="E1984" t="s">
        <v>21868</v>
      </c>
      <c r="F1984" t="s">
        <v>12053</v>
      </c>
      <c r="G1984" t="s">
        <v>12238</v>
      </c>
      <c r="H1984" t="s">
        <v>12239</v>
      </c>
      <c r="I1984" s="1">
        <v>44197</v>
      </c>
      <c r="J1984" s="1">
        <v>44285</v>
      </c>
      <c r="K1984" t="s">
        <v>90</v>
      </c>
      <c r="L1984" t="s">
        <v>373</v>
      </c>
      <c r="M1984" t="s">
        <v>80</v>
      </c>
      <c r="N1984" t="s">
        <v>12208</v>
      </c>
      <c r="O1984" t="s">
        <v>3679</v>
      </c>
      <c r="P1984" t="s">
        <v>235</v>
      </c>
      <c r="Q1984" t="s">
        <v>12232</v>
      </c>
      <c r="R1984" t="s">
        <v>12097</v>
      </c>
      <c r="S1984" t="s">
        <v>150</v>
      </c>
      <c r="T1984" t="s">
        <v>87</v>
      </c>
      <c r="U1984" t="s">
        <v>88</v>
      </c>
      <c r="V1984" t="s">
        <v>89</v>
      </c>
      <c r="W1984" t="s">
        <v>78</v>
      </c>
      <c r="X1984" t="s">
        <v>120</v>
      </c>
      <c r="Y1984" t="s">
        <v>91</v>
      </c>
      <c r="Z1984" t="s">
        <v>92</v>
      </c>
      <c r="AA1984" s="1">
        <v>44216</v>
      </c>
      <c r="AB1984" s="2">
        <v>1668</v>
      </c>
      <c r="AC1984" s="2">
        <v>1615</v>
      </c>
      <c r="AD1984" s="2"/>
      <c r="AE1984" s="2"/>
      <c r="AF1984" s="2"/>
      <c r="AG1984">
        <v>0</v>
      </c>
      <c r="AH1984" s="3">
        <v>2625</v>
      </c>
      <c r="AI1984" s="3">
        <v>2355</v>
      </c>
      <c r="AJ1984" s="3">
        <v>0</v>
      </c>
      <c r="AK1984" s="3">
        <v>0</v>
      </c>
      <c r="AL1984" s="3">
        <v>0</v>
      </c>
      <c r="AM1984" t="s">
        <v>12240</v>
      </c>
      <c r="AN1984" t="s">
        <v>12072</v>
      </c>
      <c r="AO1984" t="s">
        <v>12050</v>
      </c>
      <c r="AP1984" t="s">
        <v>12051</v>
      </c>
      <c r="AQ1984" t="s">
        <v>83</v>
      </c>
      <c r="AR1984" t="s">
        <v>12061</v>
      </c>
      <c r="AS1984" t="s">
        <v>83</v>
      </c>
      <c r="AT1984" t="s">
        <v>96</v>
      </c>
      <c r="AU1984" t="s">
        <v>12062</v>
      </c>
      <c r="AV1984" t="s">
        <v>12063</v>
      </c>
      <c r="AW1984" t="s">
        <v>99</v>
      </c>
      <c r="AX1984" t="s">
        <v>100</v>
      </c>
      <c r="AY1984" t="s">
        <v>83</v>
      </c>
      <c r="AZ1984" t="s">
        <v>12241</v>
      </c>
      <c r="BA1984" t="s">
        <v>103</v>
      </c>
      <c r="BB1984" t="s">
        <v>12242</v>
      </c>
      <c r="BC1984" s="4"/>
      <c r="BD1984" t="s">
        <v>83</v>
      </c>
      <c r="BE1984" t="s">
        <v>105</v>
      </c>
      <c r="BF1984" t="s">
        <v>106</v>
      </c>
      <c r="BG1984" t="s">
        <v>107</v>
      </c>
      <c r="BH1984" t="s">
        <v>108</v>
      </c>
      <c r="BI1984" t="s">
        <v>109</v>
      </c>
      <c r="BJ1984" s="2">
        <v>0</v>
      </c>
      <c r="BK1984" t="s">
        <v>90</v>
      </c>
      <c r="BL1984" t="s">
        <v>90</v>
      </c>
      <c r="BM1984" t="s">
        <v>83</v>
      </c>
      <c r="BN1984" t="s">
        <v>83</v>
      </c>
      <c r="BO1984" t="s">
        <v>83</v>
      </c>
      <c r="BP1984" t="s">
        <v>83</v>
      </c>
      <c r="BQ1984" t="s">
        <v>83</v>
      </c>
      <c r="BR1984" t="s">
        <v>83</v>
      </c>
      <c r="BS1984" t="s">
        <v>83</v>
      </c>
      <c r="BT1984" s="3">
        <v>1</v>
      </c>
    </row>
    <row r="1985" spans="1:72" x14ac:dyDescent="0.25">
      <c r="A1985" t="s">
        <v>12050</v>
      </c>
      <c r="B1985" t="s">
        <v>12051</v>
      </c>
      <c r="C1985" t="s">
        <v>12052</v>
      </c>
      <c r="D1985" t="s">
        <v>74</v>
      </c>
      <c r="E1985" t="s">
        <v>21868</v>
      </c>
      <c r="F1985" t="s">
        <v>12053</v>
      </c>
      <c r="G1985" t="s">
        <v>12243</v>
      </c>
      <c r="H1985" t="s">
        <v>12239</v>
      </c>
      <c r="I1985" s="1">
        <v>44310</v>
      </c>
      <c r="J1985" s="1">
        <v>44651</v>
      </c>
      <c r="K1985" t="s">
        <v>90</v>
      </c>
      <c r="L1985" t="s">
        <v>373</v>
      </c>
      <c r="M1985" t="s">
        <v>80</v>
      </c>
      <c r="N1985" t="s">
        <v>12208</v>
      </c>
      <c r="O1985" t="s">
        <v>3679</v>
      </c>
      <c r="P1985" t="s">
        <v>235</v>
      </c>
      <c r="Q1985" t="s">
        <v>12232</v>
      </c>
      <c r="R1985" t="s">
        <v>12097</v>
      </c>
      <c r="S1985" t="s">
        <v>150</v>
      </c>
      <c r="T1985" t="s">
        <v>87</v>
      </c>
      <c r="U1985" t="s">
        <v>88</v>
      </c>
      <c r="V1985" t="s">
        <v>89</v>
      </c>
      <c r="W1985" t="s">
        <v>78</v>
      </c>
      <c r="X1985" t="s">
        <v>120</v>
      </c>
      <c r="Y1985" t="s">
        <v>91</v>
      </c>
      <c r="Z1985" t="s">
        <v>92</v>
      </c>
      <c r="AA1985" s="1">
        <v>44567</v>
      </c>
      <c r="AB1985" s="2">
        <v>2841</v>
      </c>
      <c r="AC1985" s="2">
        <v>2553</v>
      </c>
      <c r="AD1985" s="2"/>
      <c r="AE1985" s="2"/>
      <c r="AF1985" s="2"/>
      <c r="AG1985">
        <v>0</v>
      </c>
      <c r="AH1985" s="3">
        <v>2625</v>
      </c>
      <c r="AI1985" s="3">
        <v>2355</v>
      </c>
      <c r="AJ1985" s="3">
        <v>0</v>
      </c>
      <c r="AK1985" s="3">
        <v>0</v>
      </c>
      <c r="AL1985" s="3">
        <v>0</v>
      </c>
      <c r="AM1985" t="s">
        <v>12244</v>
      </c>
      <c r="AN1985" t="s">
        <v>83</v>
      </c>
      <c r="AO1985" t="s">
        <v>12050</v>
      </c>
      <c r="AP1985" t="s">
        <v>12051</v>
      </c>
      <c r="AQ1985" t="s">
        <v>83</v>
      </c>
      <c r="AR1985" t="s">
        <v>12061</v>
      </c>
      <c r="AS1985" t="s">
        <v>83</v>
      </c>
      <c r="AT1985" t="s">
        <v>96</v>
      </c>
      <c r="AU1985" t="s">
        <v>12062</v>
      </c>
      <c r="AV1985" t="s">
        <v>12063</v>
      </c>
      <c r="AW1985" t="s">
        <v>99</v>
      </c>
      <c r="AX1985" t="s">
        <v>100</v>
      </c>
      <c r="AY1985" t="s">
        <v>83</v>
      </c>
      <c r="AZ1985" t="s">
        <v>12241</v>
      </c>
      <c r="BA1985" t="s">
        <v>103</v>
      </c>
      <c r="BB1985" t="s">
        <v>12242</v>
      </c>
      <c r="BC1985" s="4"/>
      <c r="BD1985" t="s">
        <v>83</v>
      </c>
      <c r="BE1985" t="s">
        <v>105</v>
      </c>
      <c r="BF1985" t="s">
        <v>106</v>
      </c>
      <c r="BG1985" t="s">
        <v>107</v>
      </c>
      <c r="BH1985" t="s">
        <v>108</v>
      </c>
      <c r="BI1985" t="s">
        <v>109</v>
      </c>
      <c r="BJ1985" s="2">
        <v>0</v>
      </c>
      <c r="BK1985" t="s">
        <v>90</v>
      </c>
      <c r="BL1985" t="s">
        <v>90</v>
      </c>
      <c r="BM1985" t="s">
        <v>83</v>
      </c>
      <c r="BN1985" t="s">
        <v>83</v>
      </c>
      <c r="BO1985" t="s">
        <v>83</v>
      </c>
      <c r="BP1985" t="s">
        <v>83</v>
      </c>
      <c r="BQ1985" t="s">
        <v>83</v>
      </c>
      <c r="BR1985" t="s">
        <v>83</v>
      </c>
      <c r="BS1985" t="s">
        <v>83</v>
      </c>
      <c r="BT1985" s="3">
        <v>1</v>
      </c>
    </row>
    <row r="1986" spans="1:72" x14ac:dyDescent="0.25">
      <c r="A1986" t="s">
        <v>12050</v>
      </c>
      <c r="B1986" t="s">
        <v>12051</v>
      </c>
      <c r="C1986" t="s">
        <v>12052</v>
      </c>
      <c r="D1986" t="s">
        <v>74</v>
      </c>
      <c r="E1986" t="s">
        <v>21868</v>
      </c>
      <c r="F1986" t="s">
        <v>12053</v>
      </c>
      <c r="G1986" t="s">
        <v>12245</v>
      </c>
      <c r="H1986" t="s">
        <v>12239</v>
      </c>
      <c r="I1986" s="1">
        <v>44652</v>
      </c>
      <c r="J1986" s="1">
        <v>44926</v>
      </c>
      <c r="K1986" t="s">
        <v>78</v>
      </c>
      <c r="L1986" t="s">
        <v>79</v>
      </c>
      <c r="M1986" t="s">
        <v>80</v>
      </c>
      <c r="N1986" t="s">
        <v>12208</v>
      </c>
      <c r="O1986" t="s">
        <v>3679</v>
      </c>
      <c r="P1986" t="s">
        <v>235</v>
      </c>
      <c r="Q1986" t="s">
        <v>12232</v>
      </c>
      <c r="R1986" t="s">
        <v>12097</v>
      </c>
      <c r="S1986" t="s">
        <v>150</v>
      </c>
      <c r="T1986" t="s">
        <v>87</v>
      </c>
      <c r="U1986" t="s">
        <v>88</v>
      </c>
      <c r="V1986" t="s">
        <v>89</v>
      </c>
      <c r="W1986" t="s">
        <v>78</v>
      </c>
      <c r="X1986" t="s">
        <v>120</v>
      </c>
      <c r="Y1986" t="s">
        <v>91</v>
      </c>
      <c r="Z1986" t="s">
        <v>92</v>
      </c>
      <c r="AA1986" s="1">
        <v>44653</v>
      </c>
      <c r="AB1986" s="2">
        <v>2601</v>
      </c>
      <c r="AC1986" s="2">
        <v>2408</v>
      </c>
      <c r="AD1986" s="2"/>
      <c r="AE1986" s="2"/>
      <c r="AF1986" s="2"/>
      <c r="AG1986">
        <v>0</v>
      </c>
      <c r="AH1986" s="3">
        <v>2625</v>
      </c>
      <c r="AI1986" s="3">
        <v>2355</v>
      </c>
      <c r="AJ1986" s="3">
        <v>0</v>
      </c>
      <c r="AK1986" s="3">
        <v>0</v>
      </c>
      <c r="AL1986" s="3">
        <v>0</v>
      </c>
      <c r="AM1986" t="s">
        <v>12246</v>
      </c>
      <c r="AN1986" t="s">
        <v>12072</v>
      </c>
      <c r="AO1986" t="s">
        <v>12050</v>
      </c>
      <c r="AP1986" t="s">
        <v>12051</v>
      </c>
      <c r="AQ1986" t="s">
        <v>12068</v>
      </c>
      <c r="AR1986" t="s">
        <v>12061</v>
      </c>
      <c r="AS1986" t="s">
        <v>83</v>
      </c>
      <c r="AT1986" t="s">
        <v>96</v>
      </c>
      <c r="AU1986" t="s">
        <v>12062</v>
      </c>
      <c r="AV1986" t="s">
        <v>12063</v>
      </c>
      <c r="AW1986" t="s">
        <v>99</v>
      </c>
      <c r="AX1986" t="s">
        <v>359</v>
      </c>
      <c r="AY1986" t="s">
        <v>83</v>
      </c>
      <c r="AZ1986" t="s">
        <v>12241</v>
      </c>
      <c r="BA1986" t="s">
        <v>103</v>
      </c>
      <c r="BB1986" t="s">
        <v>12242</v>
      </c>
      <c r="BC1986" s="4"/>
      <c r="BD1986" t="s">
        <v>83</v>
      </c>
      <c r="BE1986" t="s">
        <v>105</v>
      </c>
      <c r="BF1986" t="s">
        <v>106</v>
      </c>
      <c r="BG1986" t="s">
        <v>107</v>
      </c>
      <c r="BH1986" t="s">
        <v>108</v>
      </c>
      <c r="BI1986" t="s">
        <v>109</v>
      </c>
      <c r="BJ1986" s="2">
        <v>0</v>
      </c>
      <c r="BK1986" t="s">
        <v>90</v>
      </c>
      <c r="BL1986" t="s">
        <v>90</v>
      </c>
      <c r="BM1986" t="s">
        <v>83</v>
      </c>
      <c r="BN1986" t="s">
        <v>83</v>
      </c>
      <c r="BO1986" t="s">
        <v>83</v>
      </c>
      <c r="BP1986" t="s">
        <v>83</v>
      </c>
      <c r="BQ1986" t="s">
        <v>83</v>
      </c>
      <c r="BR1986" t="s">
        <v>83</v>
      </c>
      <c r="BS1986" t="s">
        <v>83</v>
      </c>
      <c r="BT1986" s="3">
        <v>1</v>
      </c>
    </row>
    <row r="1987" spans="1:72" x14ac:dyDescent="0.25">
      <c r="A1987" t="s">
        <v>12050</v>
      </c>
      <c r="B1987" t="s">
        <v>12051</v>
      </c>
      <c r="C1987" t="s">
        <v>12052</v>
      </c>
      <c r="D1987" t="s">
        <v>74</v>
      </c>
      <c r="E1987" t="s">
        <v>21868</v>
      </c>
      <c r="F1987" t="s">
        <v>12053</v>
      </c>
      <c r="G1987" t="s">
        <v>12247</v>
      </c>
      <c r="H1987" t="s">
        <v>12248</v>
      </c>
      <c r="I1987" s="1">
        <v>44197</v>
      </c>
      <c r="J1987" s="1">
        <v>44651</v>
      </c>
      <c r="K1987" t="s">
        <v>90</v>
      </c>
      <c r="L1987" t="s">
        <v>373</v>
      </c>
      <c r="M1987" t="s">
        <v>80</v>
      </c>
      <c r="N1987" t="s">
        <v>12124</v>
      </c>
      <c r="O1987" t="s">
        <v>809</v>
      </c>
      <c r="P1987" t="s">
        <v>156</v>
      </c>
      <c r="Q1987" t="s">
        <v>12249</v>
      </c>
      <c r="R1987" t="s">
        <v>12097</v>
      </c>
      <c r="S1987" t="s">
        <v>150</v>
      </c>
      <c r="T1987" t="s">
        <v>87</v>
      </c>
      <c r="U1987" t="s">
        <v>88</v>
      </c>
      <c r="V1987" t="s">
        <v>89</v>
      </c>
      <c r="W1987" t="s">
        <v>78</v>
      </c>
      <c r="X1987" t="s">
        <v>120</v>
      </c>
      <c r="Y1987" t="s">
        <v>91</v>
      </c>
      <c r="Z1987" t="s">
        <v>92</v>
      </c>
      <c r="AA1987" s="1">
        <v>44566</v>
      </c>
      <c r="AB1987" s="2">
        <v>219</v>
      </c>
      <c r="AC1987" s="2">
        <v>227</v>
      </c>
      <c r="AD1987" s="2"/>
      <c r="AE1987" s="2"/>
      <c r="AF1987" s="2"/>
      <c r="AG1987">
        <v>0</v>
      </c>
      <c r="AH1987" s="3">
        <v>219</v>
      </c>
      <c r="AI1987" s="3">
        <v>227</v>
      </c>
      <c r="AJ1987" s="3">
        <v>0</v>
      </c>
      <c r="AK1987" s="3">
        <v>0</v>
      </c>
      <c r="AL1987" s="3">
        <v>0</v>
      </c>
      <c r="AM1987" t="s">
        <v>12250</v>
      </c>
      <c r="AN1987" t="s">
        <v>12072</v>
      </c>
      <c r="AO1987" t="s">
        <v>12050</v>
      </c>
      <c r="AP1987" t="s">
        <v>12051</v>
      </c>
      <c r="AQ1987" t="s">
        <v>83</v>
      </c>
      <c r="AR1987" t="s">
        <v>12061</v>
      </c>
      <c r="AS1987" t="s">
        <v>83</v>
      </c>
      <c r="AT1987" t="s">
        <v>96</v>
      </c>
      <c r="AU1987" t="s">
        <v>12062</v>
      </c>
      <c r="AV1987" t="s">
        <v>12063</v>
      </c>
      <c r="AW1987" t="s">
        <v>99</v>
      </c>
      <c r="AX1987" t="s">
        <v>100</v>
      </c>
      <c r="AY1987" t="s">
        <v>83</v>
      </c>
      <c r="AZ1987" t="s">
        <v>12251</v>
      </c>
      <c r="BA1987" t="s">
        <v>103</v>
      </c>
      <c r="BB1987" t="s">
        <v>12252</v>
      </c>
      <c r="BC1987" s="4"/>
      <c r="BD1987" t="s">
        <v>83</v>
      </c>
      <c r="BE1987" t="s">
        <v>105</v>
      </c>
      <c r="BF1987" t="s">
        <v>106</v>
      </c>
      <c r="BG1987" t="s">
        <v>107</v>
      </c>
      <c r="BH1987" t="s">
        <v>108</v>
      </c>
      <c r="BI1987" t="s">
        <v>109</v>
      </c>
      <c r="BJ1987" s="2">
        <v>0</v>
      </c>
      <c r="BK1987" t="s">
        <v>78</v>
      </c>
      <c r="BL1987" t="s">
        <v>90</v>
      </c>
      <c r="BM1987" t="s">
        <v>83</v>
      </c>
      <c r="BN1987" t="s">
        <v>83</v>
      </c>
      <c r="BO1987" t="s">
        <v>83</v>
      </c>
      <c r="BP1987" t="s">
        <v>83</v>
      </c>
      <c r="BQ1987" t="s">
        <v>83</v>
      </c>
      <c r="BR1987" t="s">
        <v>83</v>
      </c>
      <c r="BS1987" t="s">
        <v>83</v>
      </c>
      <c r="BT1987" s="3">
        <v>1</v>
      </c>
    </row>
    <row r="1988" spans="1:72" x14ac:dyDescent="0.25">
      <c r="A1988" t="s">
        <v>12050</v>
      </c>
      <c r="B1988" t="s">
        <v>12051</v>
      </c>
      <c r="C1988" t="s">
        <v>12052</v>
      </c>
      <c r="D1988" t="s">
        <v>74</v>
      </c>
      <c r="E1988" t="s">
        <v>21868</v>
      </c>
      <c r="F1988" t="s">
        <v>12053</v>
      </c>
      <c r="G1988" t="s">
        <v>12253</v>
      </c>
      <c r="H1988" t="s">
        <v>12248</v>
      </c>
      <c r="I1988" s="1">
        <v>44652</v>
      </c>
      <c r="J1988" s="1">
        <v>44926</v>
      </c>
      <c r="K1988" t="s">
        <v>78</v>
      </c>
      <c r="L1988" t="s">
        <v>79</v>
      </c>
      <c r="M1988" t="s">
        <v>80</v>
      </c>
      <c r="N1988" t="s">
        <v>12124</v>
      </c>
      <c r="O1988" t="s">
        <v>809</v>
      </c>
      <c r="P1988" t="s">
        <v>156</v>
      </c>
      <c r="Q1988" t="s">
        <v>12249</v>
      </c>
      <c r="R1988" t="s">
        <v>12097</v>
      </c>
      <c r="S1988" t="s">
        <v>150</v>
      </c>
      <c r="T1988" t="s">
        <v>87</v>
      </c>
      <c r="U1988" t="s">
        <v>88</v>
      </c>
      <c r="V1988" t="s">
        <v>89</v>
      </c>
      <c r="W1988" t="s">
        <v>78</v>
      </c>
      <c r="X1988" t="s">
        <v>120</v>
      </c>
      <c r="Y1988" t="s">
        <v>91</v>
      </c>
      <c r="Z1988" t="s">
        <v>92</v>
      </c>
      <c r="AA1988" s="1">
        <v>44653</v>
      </c>
      <c r="AB1988" s="2">
        <v>212</v>
      </c>
      <c r="AC1988" s="2">
        <v>218</v>
      </c>
      <c r="AD1988" s="2"/>
      <c r="AE1988" s="2"/>
      <c r="AF1988" s="2"/>
      <c r="AG1988">
        <v>0</v>
      </c>
      <c r="AH1988" s="3">
        <v>219</v>
      </c>
      <c r="AI1988" s="3">
        <v>227</v>
      </c>
      <c r="AJ1988" s="3">
        <v>0</v>
      </c>
      <c r="AK1988" s="3">
        <v>0</v>
      </c>
      <c r="AL1988" s="3">
        <v>0</v>
      </c>
      <c r="AM1988" t="s">
        <v>12254</v>
      </c>
      <c r="AN1988" t="s">
        <v>12072</v>
      </c>
      <c r="AO1988" t="s">
        <v>12050</v>
      </c>
      <c r="AP1988" t="s">
        <v>12051</v>
      </c>
      <c r="AQ1988" t="s">
        <v>12068</v>
      </c>
      <c r="AR1988" t="s">
        <v>12061</v>
      </c>
      <c r="AS1988" t="s">
        <v>83</v>
      </c>
      <c r="AT1988" t="s">
        <v>96</v>
      </c>
      <c r="AU1988" t="s">
        <v>12062</v>
      </c>
      <c r="AV1988" t="s">
        <v>12063</v>
      </c>
      <c r="AW1988" t="s">
        <v>99</v>
      </c>
      <c r="AX1988" t="s">
        <v>359</v>
      </c>
      <c r="AY1988" t="s">
        <v>83</v>
      </c>
      <c r="AZ1988" t="s">
        <v>12251</v>
      </c>
      <c r="BA1988" t="s">
        <v>103</v>
      </c>
      <c r="BB1988" t="s">
        <v>12252</v>
      </c>
      <c r="BC1988" s="4"/>
      <c r="BD1988" t="s">
        <v>83</v>
      </c>
      <c r="BE1988" t="s">
        <v>105</v>
      </c>
      <c r="BF1988" t="s">
        <v>106</v>
      </c>
      <c r="BG1988" t="s">
        <v>107</v>
      </c>
      <c r="BH1988" t="s">
        <v>108</v>
      </c>
      <c r="BI1988" t="s">
        <v>109</v>
      </c>
      <c r="BJ1988" s="2">
        <v>0</v>
      </c>
      <c r="BK1988" t="s">
        <v>78</v>
      </c>
      <c r="BL1988" t="s">
        <v>90</v>
      </c>
      <c r="BM1988" t="s">
        <v>83</v>
      </c>
      <c r="BN1988" t="s">
        <v>83</v>
      </c>
      <c r="BO1988" t="s">
        <v>83</v>
      </c>
      <c r="BP1988" t="s">
        <v>83</v>
      </c>
      <c r="BQ1988" t="s">
        <v>83</v>
      </c>
      <c r="BR1988" t="s">
        <v>83</v>
      </c>
      <c r="BS1988" t="s">
        <v>83</v>
      </c>
      <c r="BT1988" s="3">
        <v>1</v>
      </c>
    </row>
    <row r="1989" spans="1:72" x14ac:dyDescent="0.25">
      <c r="A1989" t="s">
        <v>12050</v>
      </c>
      <c r="B1989" t="s">
        <v>12051</v>
      </c>
      <c r="C1989" t="s">
        <v>12052</v>
      </c>
      <c r="D1989" t="s">
        <v>74</v>
      </c>
      <c r="E1989" t="s">
        <v>21868</v>
      </c>
      <c r="F1989" t="s">
        <v>12053</v>
      </c>
      <c r="G1989" t="s">
        <v>12255</v>
      </c>
      <c r="H1989" t="s">
        <v>12256</v>
      </c>
      <c r="I1989" s="1">
        <v>44197</v>
      </c>
      <c r="J1989" s="1">
        <v>44651</v>
      </c>
      <c r="K1989" t="s">
        <v>90</v>
      </c>
      <c r="L1989" t="s">
        <v>373</v>
      </c>
      <c r="M1989" t="s">
        <v>80</v>
      </c>
      <c r="N1989" t="s">
        <v>12124</v>
      </c>
      <c r="O1989" t="s">
        <v>162</v>
      </c>
      <c r="P1989" t="s">
        <v>156</v>
      </c>
      <c r="Q1989" t="s">
        <v>12249</v>
      </c>
      <c r="R1989" t="s">
        <v>12097</v>
      </c>
      <c r="S1989" t="s">
        <v>150</v>
      </c>
      <c r="T1989" t="s">
        <v>87</v>
      </c>
      <c r="U1989" t="s">
        <v>88</v>
      </c>
      <c r="V1989" t="s">
        <v>89</v>
      </c>
      <c r="W1989" t="s">
        <v>78</v>
      </c>
      <c r="X1989" t="s">
        <v>120</v>
      </c>
      <c r="Y1989" t="s">
        <v>91</v>
      </c>
      <c r="Z1989" t="s">
        <v>92</v>
      </c>
      <c r="AA1989" s="1">
        <v>44567</v>
      </c>
      <c r="AB1989" s="2">
        <v>884</v>
      </c>
      <c r="AC1989" s="2">
        <v>794</v>
      </c>
      <c r="AD1989" s="2"/>
      <c r="AE1989" s="2"/>
      <c r="AF1989" s="2"/>
      <c r="AG1989">
        <v>0</v>
      </c>
      <c r="AH1989" s="3">
        <v>884</v>
      </c>
      <c r="AI1989" s="3">
        <v>794</v>
      </c>
      <c r="AJ1989" s="3">
        <v>0</v>
      </c>
      <c r="AK1989" s="3">
        <v>0</v>
      </c>
      <c r="AL1989" s="3">
        <v>0</v>
      </c>
      <c r="AM1989" t="s">
        <v>12257</v>
      </c>
      <c r="AN1989" t="s">
        <v>12072</v>
      </c>
      <c r="AO1989" t="s">
        <v>12050</v>
      </c>
      <c r="AP1989" t="s">
        <v>12051</v>
      </c>
      <c r="AQ1989" t="s">
        <v>83</v>
      </c>
      <c r="AR1989" t="s">
        <v>12061</v>
      </c>
      <c r="AS1989" t="s">
        <v>83</v>
      </c>
      <c r="AT1989" t="s">
        <v>96</v>
      </c>
      <c r="AU1989" t="s">
        <v>12062</v>
      </c>
      <c r="AV1989" t="s">
        <v>12063</v>
      </c>
      <c r="AW1989" t="s">
        <v>99</v>
      </c>
      <c r="AX1989" t="s">
        <v>100</v>
      </c>
      <c r="AY1989" t="s">
        <v>83</v>
      </c>
      <c r="AZ1989" t="s">
        <v>12258</v>
      </c>
      <c r="BA1989" t="s">
        <v>103</v>
      </c>
      <c r="BB1989" t="s">
        <v>12259</v>
      </c>
      <c r="BC1989" s="4"/>
      <c r="BD1989" t="s">
        <v>83</v>
      </c>
      <c r="BE1989" t="s">
        <v>105</v>
      </c>
      <c r="BF1989" t="s">
        <v>106</v>
      </c>
      <c r="BG1989" t="s">
        <v>107</v>
      </c>
      <c r="BH1989" t="s">
        <v>108</v>
      </c>
      <c r="BI1989" t="s">
        <v>109</v>
      </c>
      <c r="BJ1989" s="2">
        <v>0</v>
      </c>
      <c r="BK1989" t="s">
        <v>90</v>
      </c>
      <c r="BL1989" t="s">
        <v>90</v>
      </c>
      <c r="BM1989" t="s">
        <v>83</v>
      </c>
      <c r="BN1989" t="s">
        <v>83</v>
      </c>
      <c r="BO1989" t="s">
        <v>83</v>
      </c>
      <c r="BP1989" t="s">
        <v>83</v>
      </c>
      <c r="BQ1989" t="s">
        <v>83</v>
      </c>
      <c r="BR1989" t="s">
        <v>83</v>
      </c>
      <c r="BS1989" t="s">
        <v>83</v>
      </c>
      <c r="BT1989" s="3">
        <v>1</v>
      </c>
    </row>
    <row r="1990" spans="1:72" x14ac:dyDescent="0.25">
      <c r="A1990" t="s">
        <v>12050</v>
      </c>
      <c r="B1990" t="s">
        <v>12051</v>
      </c>
      <c r="C1990" t="s">
        <v>12052</v>
      </c>
      <c r="D1990" t="s">
        <v>74</v>
      </c>
      <c r="E1990" t="s">
        <v>21868</v>
      </c>
      <c r="F1990" t="s">
        <v>12053</v>
      </c>
      <c r="G1990" t="s">
        <v>12260</v>
      </c>
      <c r="H1990" t="s">
        <v>12256</v>
      </c>
      <c r="I1990" s="1">
        <v>44652</v>
      </c>
      <c r="J1990" s="1">
        <v>44926</v>
      </c>
      <c r="K1990" t="s">
        <v>78</v>
      </c>
      <c r="L1990" t="s">
        <v>79</v>
      </c>
      <c r="M1990" t="s">
        <v>80</v>
      </c>
      <c r="N1990" t="s">
        <v>12124</v>
      </c>
      <c r="O1990" t="s">
        <v>162</v>
      </c>
      <c r="P1990" t="s">
        <v>156</v>
      </c>
      <c r="Q1990" t="s">
        <v>12249</v>
      </c>
      <c r="R1990" t="s">
        <v>12097</v>
      </c>
      <c r="S1990" t="s">
        <v>150</v>
      </c>
      <c r="T1990" t="s">
        <v>87</v>
      </c>
      <c r="U1990" t="s">
        <v>88</v>
      </c>
      <c r="V1990" t="s">
        <v>89</v>
      </c>
      <c r="W1990" t="s">
        <v>78</v>
      </c>
      <c r="X1990" t="s">
        <v>120</v>
      </c>
      <c r="Y1990" t="s">
        <v>91</v>
      </c>
      <c r="Z1990" t="s">
        <v>92</v>
      </c>
      <c r="AA1990" s="1">
        <v>44653</v>
      </c>
      <c r="AB1990" s="2">
        <v>783</v>
      </c>
      <c r="AC1990" s="2">
        <v>703</v>
      </c>
      <c r="AD1990" s="2"/>
      <c r="AE1990" s="2"/>
      <c r="AF1990" s="2"/>
      <c r="AG1990">
        <v>0</v>
      </c>
      <c r="AH1990" s="3">
        <v>884</v>
      </c>
      <c r="AI1990" s="3">
        <v>794</v>
      </c>
      <c r="AJ1990" s="3">
        <v>0</v>
      </c>
      <c r="AK1990" s="3">
        <v>0</v>
      </c>
      <c r="AL1990" s="3">
        <v>0</v>
      </c>
      <c r="AM1990" t="s">
        <v>12261</v>
      </c>
      <c r="AN1990" t="s">
        <v>12072</v>
      </c>
      <c r="AO1990" t="s">
        <v>12050</v>
      </c>
      <c r="AP1990" t="s">
        <v>12051</v>
      </c>
      <c r="AQ1990" t="s">
        <v>12068</v>
      </c>
      <c r="AR1990" t="s">
        <v>12061</v>
      </c>
      <c r="AS1990" t="s">
        <v>83</v>
      </c>
      <c r="AT1990" t="s">
        <v>96</v>
      </c>
      <c r="AU1990" t="s">
        <v>12062</v>
      </c>
      <c r="AV1990" t="s">
        <v>12063</v>
      </c>
      <c r="AW1990" t="s">
        <v>99</v>
      </c>
      <c r="AX1990" t="s">
        <v>359</v>
      </c>
      <c r="AY1990" t="s">
        <v>83</v>
      </c>
      <c r="AZ1990" t="s">
        <v>12258</v>
      </c>
      <c r="BA1990" t="s">
        <v>103</v>
      </c>
      <c r="BB1990" t="s">
        <v>12259</v>
      </c>
      <c r="BC1990" s="4"/>
      <c r="BD1990" t="s">
        <v>83</v>
      </c>
      <c r="BE1990" t="s">
        <v>105</v>
      </c>
      <c r="BF1990" t="s">
        <v>106</v>
      </c>
      <c r="BG1990" t="s">
        <v>107</v>
      </c>
      <c r="BH1990" t="s">
        <v>108</v>
      </c>
      <c r="BI1990" t="s">
        <v>109</v>
      </c>
      <c r="BJ1990" s="2">
        <v>0</v>
      </c>
      <c r="BK1990" t="s">
        <v>90</v>
      </c>
      <c r="BL1990" t="s">
        <v>90</v>
      </c>
      <c r="BM1990" t="s">
        <v>83</v>
      </c>
      <c r="BN1990" t="s">
        <v>83</v>
      </c>
      <c r="BO1990" t="s">
        <v>83</v>
      </c>
      <c r="BP1990" t="s">
        <v>83</v>
      </c>
      <c r="BQ1990" t="s">
        <v>83</v>
      </c>
      <c r="BR1990" t="s">
        <v>83</v>
      </c>
      <c r="BS1990" t="s">
        <v>83</v>
      </c>
      <c r="BT1990" s="3">
        <v>1</v>
      </c>
    </row>
    <row r="1991" spans="1:72" x14ac:dyDescent="0.25">
      <c r="A1991" t="s">
        <v>12050</v>
      </c>
      <c r="B1991" t="s">
        <v>12051</v>
      </c>
      <c r="C1991" t="s">
        <v>12052</v>
      </c>
      <c r="D1991" t="s">
        <v>74</v>
      </c>
      <c r="E1991" t="s">
        <v>21868</v>
      </c>
      <c r="F1991" t="s">
        <v>12053</v>
      </c>
      <c r="G1991" t="s">
        <v>12262</v>
      </c>
      <c r="H1991" t="s">
        <v>12263</v>
      </c>
      <c r="I1991" s="1">
        <v>44197</v>
      </c>
      <c r="J1991" s="1">
        <v>44651</v>
      </c>
      <c r="K1991" t="s">
        <v>90</v>
      </c>
      <c r="L1991" t="s">
        <v>373</v>
      </c>
      <c r="M1991" t="s">
        <v>80</v>
      </c>
      <c r="N1991" t="s">
        <v>12124</v>
      </c>
      <c r="O1991" t="s">
        <v>221</v>
      </c>
      <c r="P1991" t="s">
        <v>156</v>
      </c>
      <c r="Q1991" t="s">
        <v>12249</v>
      </c>
      <c r="R1991" t="s">
        <v>12097</v>
      </c>
      <c r="S1991" t="s">
        <v>150</v>
      </c>
      <c r="T1991" t="s">
        <v>87</v>
      </c>
      <c r="U1991" t="s">
        <v>88</v>
      </c>
      <c r="V1991" t="s">
        <v>89</v>
      </c>
      <c r="W1991" t="s">
        <v>78</v>
      </c>
      <c r="X1991" t="s">
        <v>120</v>
      </c>
      <c r="Y1991" t="s">
        <v>91</v>
      </c>
      <c r="Z1991" t="s">
        <v>92</v>
      </c>
      <c r="AA1991" s="1">
        <v>44567</v>
      </c>
      <c r="AB1991" s="2">
        <v>574</v>
      </c>
      <c r="AC1991" s="2">
        <v>609</v>
      </c>
      <c r="AD1991" s="2"/>
      <c r="AE1991" s="2"/>
      <c r="AF1991" s="2"/>
      <c r="AG1991">
        <v>0</v>
      </c>
      <c r="AH1991" s="3">
        <v>501</v>
      </c>
      <c r="AI1991" s="3">
        <v>544</v>
      </c>
      <c r="AJ1991" s="3">
        <v>0</v>
      </c>
      <c r="AK1991" s="3">
        <v>0</v>
      </c>
      <c r="AL1991" s="3">
        <v>0</v>
      </c>
      <c r="AM1991" t="s">
        <v>12264</v>
      </c>
      <c r="AN1991" t="s">
        <v>12072</v>
      </c>
      <c r="AO1991" t="s">
        <v>12050</v>
      </c>
      <c r="AP1991" t="s">
        <v>12051</v>
      </c>
      <c r="AQ1991" t="s">
        <v>83</v>
      </c>
      <c r="AR1991" t="s">
        <v>12061</v>
      </c>
      <c r="AS1991" t="s">
        <v>83</v>
      </c>
      <c r="AT1991" t="s">
        <v>96</v>
      </c>
      <c r="AU1991" t="s">
        <v>12062</v>
      </c>
      <c r="AV1991" t="s">
        <v>12063</v>
      </c>
      <c r="AW1991" t="s">
        <v>99</v>
      </c>
      <c r="AX1991" t="s">
        <v>100</v>
      </c>
      <c r="AY1991" t="s">
        <v>83</v>
      </c>
      <c r="AZ1991" t="s">
        <v>12265</v>
      </c>
      <c r="BA1991" t="s">
        <v>103</v>
      </c>
      <c r="BB1991" t="s">
        <v>12266</v>
      </c>
      <c r="BC1991" s="4"/>
      <c r="BD1991" t="s">
        <v>83</v>
      </c>
      <c r="BE1991" t="s">
        <v>105</v>
      </c>
      <c r="BF1991" t="s">
        <v>106</v>
      </c>
      <c r="BG1991" t="s">
        <v>107</v>
      </c>
      <c r="BH1991" t="s">
        <v>108</v>
      </c>
      <c r="BI1991" t="s">
        <v>109</v>
      </c>
      <c r="BJ1991" s="2">
        <v>0</v>
      </c>
      <c r="BK1991" t="s">
        <v>90</v>
      </c>
      <c r="BL1991" t="s">
        <v>90</v>
      </c>
      <c r="BM1991" t="s">
        <v>83</v>
      </c>
      <c r="BN1991" t="s">
        <v>83</v>
      </c>
      <c r="BO1991" t="s">
        <v>83</v>
      </c>
      <c r="BP1991" t="s">
        <v>83</v>
      </c>
      <c r="BQ1991" t="s">
        <v>83</v>
      </c>
      <c r="BR1991" t="s">
        <v>83</v>
      </c>
      <c r="BS1991" t="s">
        <v>83</v>
      </c>
      <c r="BT1991" s="3">
        <v>1</v>
      </c>
    </row>
    <row r="1992" spans="1:72" x14ac:dyDescent="0.25">
      <c r="A1992" t="s">
        <v>12050</v>
      </c>
      <c r="B1992" t="s">
        <v>12051</v>
      </c>
      <c r="C1992" t="s">
        <v>12052</v>
      </c>
      <c r="D1992" t="s">
        <v>74</v>
      </c>
      <c r="E1992" t="s">
        <v>21868</v>
      </c>
      <c r="F1992" t="s">
        <v>12053</v>
      </c>
      <c r="G1992" t="s">
        <v>12267</v>
      </c>
      <c r="H1992" t="s">
        <v>12263</v>
      </c>
      <c r="I1992" s="1">
        <v>44652</v>
      </c>
      <c r="J1992" s="1">
        <v>44926</v>
      </c>
      <c r="K1992" t="s">
        <v>78</v>
      </c>
      <c r="L1992" t="s">
        <v>79</v>
      </c>
      <c r="M1992" t="s">
        <v>80</v>
      </c>
      <c r="N1992" t="s">
        <v>12124</v>
      </c>
      <c r="O1992" t="s">
        <v>221</v>
      </c>
      <c r="P1992" t="s">
        <v>156</v>
      </c>
      <c r="Q1992" t="s">
        <v>12249</v>
      </c>
      <c r="R1992" t="s">
        <v>12097</v>
      </c>
      <c r="S1992" t="s">
        <v>150</v>
      </c>
      <c r="T1992" t="s">
        <v>87</v>
      </c>
      <c r="U1992" t="s">
        <v>88</v>
      </c>
      <c r="V1992" t="s">
        <v>89</v>
      </c>
      <c r="W1992" t="s">
        <v>78</v>
      </c>
      <c r="X1992" t="s">
        <v>120</v>
      </c>
      <c r="Y1992" t="s">
        <v>91</v>
      </c>
      <c r="Z1992" t="s">
        <v>92</v>
      </c>
      <c r="AA1992" s="1">
        <v>44653</v>
      </c>
      <c r="AB1992" s="2">
        <v>542</v>
      </c>
      <c r="AC1992" s="2">
        <v>571</v>
      </c>
      <c r="AD1992" s="2"/>
      <c r="AE1992" s="2"/>
      <c r="AF1992" s="2"/>
      <c r="AG1992">
        <v>0</v>
      </c>
      <c r="AH1992" s="3">
        <v>501</v>
      </c>
      <c r="AI1992" s="3">
        <v>544</v>
      </c>
      <c r="AJ1992" s="3">
        <v>0</v>
      </c>
      <c r="AK1992" s="3">
        <v>0</v>
      </c>
      <c r="AL1992" s="3">
        <v>0</v>
      </c>
      <c r="AM1992" t="s">
        <v>12268</v>
      </c>
      <c r="AN1992" t="s">
        <v>12072</v>
      </c>
      <c r="AO1992" t="s">
        <v>12050</v>
      </c>
      <c r="AP1992" t="s">
        <v>12051</v>
      </c>
      <c r="AQ1992" t="s">
        <v>12068</v>
      </c>
      <c r="AR1992" t="s">
        <v>12061</v>
      </c>
      <c r="AS1992" t="s">
        <v>83</v>
      </c>
      <c r="AT1992" t="s">
        <v>96</v>
      </c>
      <c r="AU1992" t="s">
        <v>12062</v>
      </c>
      <c r="AV1992" t="s">
        <v>12063</v>
      </c>
      <c r="AW1992" t="s">
        <v>99</v>
      </c>
      <c r="AX1992" t="s">
        <v>359</v>
      </c>
      <c r="AY1992" t="s">
        <v>83</v>
      </c>
      <c r="AZ1992" t="s">
        <v>12265</v>
      </c>
      <c r="BA1992" t="s">
        <v>103</v>
      </c>
      <c r="BB1992" t="s">
        <v>12266</v>
      </c>
      <c r="BC1992" s="4"/>
      <c r="BD1992" t="s">
        <v>83</v>
      </c>
      <c r="BE1992" t="s">
        <v>105</v>
      </c>
      <c r="BF1992" t="s">
        <v>106</v>
      </c>
      <c r="BG1992" t="s">
        <v>107</v>
      </c>
      <c r="BH1992" t="s">
        <v>108</v>
      </c>
      <c r="BI1992" t="s">
        <v>109</v>
      </c>
      <c r="BJ1992" s="2">
        <v>0</v>
      </c>
      <c r="BK1992" t="s">
        <v>90</v>
      </c>
      <c r="BL1992" t="s">
        <v>90</v>
      </c>
      <c r="BM1992" t="s">
        <v>83</v>
      </c>
      <c r="BN1992" t="s">
        <v>83</v>
      </c>
      <c r="BO1992" t="s">
        <v>83</v>
      </c>
      <c r="BP1992" t="s">
        <v>83</v>
      </c>
      <c r="BQ1992" t="s">
        <v>83</v>
      </c>
      <c r="BR1992" t="s">
        <v>83</v>
      </c>
      <c r="BS1992" t="s">
        <v>83</v>
      </c>
      <c r="BT1992" s="3">
        <v>1</v>
      </c>
    </row>
    <row r="1993" spans="1:72" x14ac:dyDescent="0.25">
      <c r="A1993" t="s">
        <v>12050</v>
      </c>
      <c r="B1993" t="s">
        <v>12051</v>
      </c>
      <c r="C1993" t="s">
        <v>12052</v>
      </c>
      <c r="D1993" t="s">
        <v>74</v>
      </c>
      <c r="E1993" t="s">
        <v>21868</v>
      </c>
      <c r="F1993" t="s">
        <v>12053</v>
      </c>
      <c r="G1993" t="s">
        <v>12269</v>
      </c>
      <c r="H1993" t="s">
        <v>12270</v>
      </c>
      <c r="I1993" s="1">
        <v>44197</v>
      </c>
      <c r="J1993" s="1">
        <v>44651</v>
      </c>
      <c r="K1993" t="s">
        <v>90</v>
      </c>
      <c r="L1993" t="s">
        <v>373</v>
      </c>
      <c r="M1993" t="s">
        <v>80</v>
      </c>
      <c r="N1993" t="s">
        <v>12124</v>
      </c>
      <c r="O1993" t="s">
        <v>307</v>
      </c>
      <c r="P1993" t="s">
        <v>156</v>
      </c>
      <c r="Q1993" t="s">
        <v>12271</v>
      </c>
      <c r="R1993" t="s">
        <v>12097</v>
      </c>
      <c r="S1993" t="s">
        <v>150</v>
      </c>
      <c r="T1993" t="s">
        <v>87</v>
      </c>
      <c r="U1993" t="s">
        <v>88</v>
      </c>
      <c r="V1993" t="s">
        <v>89</v>
      </c>
      <c r="W1993" t="s">
        <v>78</v>
      </c>
      <c r="X1993" t="s">
        <v>120</v>
      </c>
      <c r="Y1993" t="s">
        <v>91</v>
      </c>
      <c r="Z1993" t="s">
        <v>92</v>
      </c>
      <c r="AA1993" s="1">
        <v>44567</v>
      </c>
      <c r="AB1993" s="2">
        <v>172</v>
      </c>
      <c r="AC1993" s="2">
        <v>202</v>
      </c>
      <c r="AD1993" s="2"/>
      <c r="AE1993" s="2"/>
      <c r="AF1993" s="2"/>
      <c r="AG1993">
        <v>0</v>
      </c>
      <c r="AH1993" s="3">
        <v>172</v>
      </c>
      <c r="AI1993" s="3">
        <v>202</v>
      </c>
      <c r="AJ1993" s="3">
        <v>0</v>
      </c>
      <c r="AK1993" s="3">
        <v>0</v>
      </c>
      <c r="AL1993" s="3">
        <v>0</v>
      </c>
      <c r="AM1993" t="s">
        <v>12272</v>
      </c>
      <c r="AN1993" t="s">
        <v>12072</v>
      </c>
      <c r="AO1993" t="s">
        <v>12050</v>
      </c>
      <c r="AP1993" t="s">
        <v>12051</v>
      </c>
      <c r="AQ1993" t="s">
        <v>83</v>
      </c>
      <c r="AR1993" t="s">
        <v>12061</v>
      </c>
      <c r="AS1993" t="s">
        <v>83</v>
      </c>
      <c r="AT1993" t="s">
        <v>96</v>
      </c>
      <c r="AU1993" t="s">
        <v>12062</v>
      </c>
      <c r="AV1993" t="s">
        <v>12063</v>
      </c>
      <c r="AW1993" t="s">
        <v>99</v>
      </c>
      <c r="AX1993" t="s">
        <v>100</v>
      </c>
      <c r="AY1993" t="s">
        <v>83</v>
      </c>
      <c r="AZ1993" t="s">
        <v>12273</v>
      </c>
      <c r="BA1993" t="s">
        <v>103</v>
      </c>
      <c r="BB1993" t="s">
        <v>12274</v>
      </c>
      <c r="BC1993" s="4"/>
      <c r="BD1993" t="s">
        <v>83</v>
      </c>
      <c r="BE1993" t="s">
        <v>105</v>
      </c>
      <c r="BF1993" t="s">
        <v>106</v>
      </c>
      <c r="BG1993" t="s">
        <v>107</v>
      </c>
      <c r="BH1993" t="s">
        <v>108</v>
      </c>
      <c r="BI1993" t="s">
        <v>109</v>
      </c>
      <c r="BJ1993" s="2">
        <v>0</v>
      </c>
      <c r="BK1993" t="s">
        <v>90</v>
      </c>
      <c r="BL1993" t="s">
        <v>90</v>
      </c>
      <c r="BM1993" t="s">
        <v>83</v>
      </c>
      <c r="BN1993" t="s">
        <v>83</v>
      </c>
      <c r="BO1993" t="s">
        <v>83</v>
      </c>
      <c r="BP1993" t="s">
        <v>83</v>
      </c>
      <c r="BQ1993" t="s">
        <v>83</v>
      </c>
      <c r="BR1993" t="s">
        <v>83</v>
      </c>
      <c r="BS1993" t="s">
        <v>83</v>
      </c>
      <c r="BT1993" s="3">
        <v>1</v>
      </c>
    </row>
    <row r="1994" spans="1:72" x14ac:dyDescent="0.25">
      <c r="A1994" t="s">
        <v>12050</v>
      </c>
      <c r="B1994" t="s">
        <v>12051</v>
      </c>
      <c r="C1994" t="s">
        <v>12052</v>
      </c>
      <c r="D1994" t="s">
        <v>74</v>
      </c>
      <c r="E1994" t="s">
        <v>21868</v>
      </c>
      <c r="F1994" t="s">
        <v>12053</v>
      </c>
      <c r="G1994" t="s">
        <v>12275</v>
      </c>
      <c r="H1994" t="s">
        <v>12270</v>
      </c>
      <c r="I1994" s="1">
        <v>44652</v>
      </c>
      <c r="J1994" s="1">
        <v>44926</v>
      </c>
      <c r="K1994" t="s">
        <v>78</v>
      </c>
      <c r="L1994" t="s">
        <v>79</v>
      </c>
      <c r="M1994" t="s">
        <v>80</v>
      </c>
      <c r="N1994" t="s">
        <v>12124</v>
      </c>
      <c r="O1994" t="s">
        <v>307</v>
      </c>
      <c r="P1994" t="s">
        <v>156</v>
      </c>
      <c r="Q1994" t="s">
        <v>12271</v>
      </c>
      <c r="R1994" t="s">
        <v>12097</v>
      </c>
      <c r="S1994" t="s">
        <v>150</v>
      </c>
      <c r="T1994" t="s">
        <v>87</v>
      </c>
      <c r="U1994" t="s">
        <v>88</v>
      </c>
      <c r="V1994" t="s">
        <v>89</v>
      </c>
      <c r="W1994" t="s">
        <v>78</v>
      </c>
      <c r="X1994" t="s">
        <v>120</v>
      </c>
      <c r="Y1994" t="s">
        <v>91</v>
      </c>
      <c r="Z1994" t="s">
        <v>92</v>
      </c>
      <c r="AA1994" s="1">
        <v>44653</v>
      </c>
      <c r="AB1994" s="2">
        <v>195</v>
      </c>
      <c r="AC1994" s="2">
        <v>234</v>
      </c>
      <c r="AD1994" s="2"/>
      <c r="AE1994" s="2"/>
      <c r="AF1994" s="2"/>
      <c r="AG1994">
        <v>0</v>
      </c>
      <c r="AH1994" s="3">
        <v>172</v>
      </c>
      <c r="AI1994" s="3">
        <v>202</v>
      </c>
      <c r="AJ1994" s="3">
        <v>0</v>
      </c>
      <c r="AK1994" s="3">
        <v>0</v>
      </c>
      <c r="AL1994" s="3">
        <v>0</v>
      </c>
      <c r="AM1994" t="s">
        <v>12276</v>
      </c>
      <c r="AN1994" t="s">
        <v>12072</v>
      </c>
      <c r="AO1994" t="s">
        <v>12050</v>
      </c>
      <c r="AP1994" t="s">
        <v>12051</v>
      </c>
      <c r="AQ1994" t="s">
        <v>12068</v>
      </c>
      <c r="AR1994" t="s">
        <v>12061</v>
      </c>
      <c r="AS1994" t="s">
        <v>83</v>
      </c>
      <c r="AT1994" t="s">
        <v>96</v>
      </c>
      <c r="AU1994" t="s">
        <v>12062</v>
      </c>
      <c r="AV1994" t="s">
        <v>12063</v>
      </c>
      <c r="AW1994" t="s">
        <v>99</v>
      </c>
      <c r="AX1994" t="s">
        <v>359</v>
      </c>
      <c r="AY1994" t="s">
        <v>83</v>
      </c>
      <c r="AZ1994" t="s">
        <v>12273</v>
      </c>
      <c r="BA1994" t="s">
        <v>103</v>
      </c>
      <c r="BB1994" t="s">
        <v>12274</v>
      </c>
      <c r="BC1994" s="4"/>
      <c r="BD1994" t="s">
        <v>83</v>
      </c>
      <c r="BE1994" t="s">
        <v>105</v>
      </c>
      <c r="BF1994" t="s">
        <v>106</v>
      </c>
      <c r="BG1994" t="s">
        <v>107</v>
      </c>
      <c r="BH1994" t="s">
        <v>108</v>
      </c>
      <c r="BI1994" t="s">
        <v>109</v>
      </c>
      <c r="BJ1994" s="2">
        <v>0</v>
      </c>
      <c r="BK1994" t="s">
        <v>90</v>
      </c>
      <c r="BL1994" t="s">
        <v>90</v>
      </c>
      <c r="BM1994" t="s">
        <v>83</v>
      </c>
      <c r="BN1994" t="s">
        <v>83</v>
      </c>
      <c r="BO1994" t="s">
        <v>83</v>
      </c>
      <c r="BP1994" t="s">
        <v>83</v>
      </c>
      <c r="BQ1994" t="s">
        <v>83</v>
      </c>
      <c r="BR1994" t="s">
        <v>83</v>
      </c>
      <c r="BS1994" t="s">
        <v>83</v>
      </c>
      <c r="BT1994" s="3">
        <v>1</v>
      </c>
    </row>
    <row r="1995" spans="1:72" x14ac:dyDescent="0.25">
      <c r="A1995" t="s">
        <v>12050</v>
      </c>
      <c r="B1995" t="s">
        <v>12051</v>
      </c>
      <c r="C1995" t="s">
        <v>12052</v>
      </c>
      <c r="D1995" t="s">
        <v>74</v>
      </c>
      <c r="E1995" t="s">
        <v>21868</v>
      </c>
      <c r="F1995" t="s">
        <v>12053</v>
      </c>
      <c r="G1995" t="s">
        <v>12277</v>
      </c>
      <c r="H1995" t="s">
        <v>12278</v>
      </c>
      <c r="I1995" s="1">
        <v>44197</v>
      </c>
      <c r="J1995" s="1">
        <v>44651</v>
      </c>
      <c r="K1995" t="s">
        <v>90</v>
      </c>
      <c r="L1995" t="s">
        <v>373</v>
      </c>
      <c r="M1995" t="s">
        <v>80</v>
      </c>
      <c r="N1995" t="s">
        <v>12124</v>
      </c>
      <c r="O1995" t="s">
        <v>117</v>
      </c>
      <c r="P1995" t="s">
        <v>235</v>
      </c>
      <c r="Q1995" t="s">
        <v>12249</v>
      </c>
      <c r="R1995" t="s">
        <v>12097</v>
      </c>
      <c r="S1995" t="s">
        <v>150</v>
      </c>
      <c r="T1995" t="s">
        <v>87</v>
      </c>
      <c r="U1995" t="s">
        <v>88</v>
      </c>
      <c r="V1995" t="s">
        <v>89</v>
      </c>
      <c r="W1995" t="s">
        <v>78</v>
      </c>
      <c r="X1995" t="s">
        <v>120</v>
      </c>
      <c r="Y1995" t="s">
        <v>91</v>
      </c>
      <c r="Z1995" t="s">
        <v>92</v>
      </c>
      <c r="AA1995" s="1">
        <v>44565</v>
      </c>
      <c r="AB1995" s="2">
        <v>144</v>
      </c>
      <c r="AC1995" s="2">
        <v>139</v>
      </c>
      <c r="AD1995" s="2"/>
      <c r="AE1995" s="2"/>
      <c r="AF1995" s="2"/>
      <c r="AG1995">
        <v>0</v>
      </c>
      <c r="AH1995" s="3">
        <v>144</v>
      </c>
      <c r="AI1995" s="3">
        <v>139</v>
      </c>
      <c r="AJ1995" s="3">
        <v>0</v>
      </c>
      <c r="AK1995" s="3">
        <v>0</v>
      </c>
      <c r="AL1995" s="3">
        <v>0</v>
      </c>
      <c r="AM1995" t="s">
        <v>12279</v>
      </c>
      <c r="AN1995" t="s">
        <v>12072</v>
      </c>
      <c r="AO1995" t="s">
        <v>12050</v>
      </c>
      <c r="AP1995" t="s">
        <v>12051</v>
      </c>
      <c r="AQ1995" t="s">
        <v>83</v>
      </c>
      <c r="AR1995" t="s">
        <v>12061</v>
      </c>
      <c r="AS1995" t="s">
        <v>83</v>
      </c>
      <c r="AT1995" t="s">
        <v>96</v>
      </c>
      <c r="AU1995" t="s">
        <v>12062</v>
      </c>
      <c r="AV1995" t="s">
        <v>12063</v>
      </c>
      <c r="AW1995" t="s">
        <v>99</v>
      </c>
      <c r="AX1995" t="s">
        <v>100</v>
      </c>
      <c r="AY1995" t="s">
        <v>83</v>
      </c>
      <c r="AZ1995" t="s">
        <v>12280</v>
      </c>
      <c r="BA1995" t="s">
        <v>103</v>
      </c>
      <c r="BB1995" t="s">
        <v>12281</v>
      </c>
      <c r="BC1995" s="4"/>
      <c r="BD1995" t="s">
        <v>83</v>
      </c>
      <c r="BE1995" t="s">
        <v>105</v>
      </c>
      <c r="BF1995" t="s">
        <v>106</v>
      </c>
      <c r="BG1995" t="s">
        <v>107</v>
      </c>
      <c r="BH1995" t="s">
        <v>108</v>
      </c>
      <c r="BI1995" t="s">
        <v>109</v>
      </c>
      <c r="BJ1995" s="2">
        <v>0</v>
      </c>
      <c r="BK1995" t="s">
        <v>90</v>
      </c>
      <c r="BL1995" t="s">
        <v>90</v>
      </c>
      <c r="BM1995" t="s">
        <v>83</v>
      </c>
      <c r="BN1995" t="s">
        <v>83</v>
      </c>
      <c r="BO1995" t="s">
        <v>83</v>
      </c>
      <c r="BP1995" t="s">
        <v>83</v>
      </c>
      <c r="BQ1995" t="s">
        <v>83</v>
      </c>
      <c r="BR1995" t="s">
        <v>83</v>
      </c>
      <c r="BS1995" t="s">
        <v>83</v>
      </c>
      <c r="BT1995" s="3">
        <v>1</v>
      </c>
    </row>
    <row r="1996" spans="1:72" x14ac:dyDescent="0.25">
      <c r="A1996" t="s">
        <v>12050</v>
      </c>
      <c r="B1996" t="s">
        <v>12051</v>
      </c>
      <c r="C1996" t="s">
        <v>12052</v>
      </c>
      <c r="D1996" t="s">
        <v>74</v>
      </c>
      <c r="E1996" t="s">
        <v>21868</v>
      </c>
      <c r="F1996" t="s">
        <v>12053</v>
      </c>
      <c r="G1996" t="s">
        <v>12282</v>
      </c>
      <c r="H1996" t="s">
        <v>12278</v>
      </c>
      <c r="I1996" s="1">
        <v>44652</v>
      </c>
      <c r="J1996" s="1">
        <v>44926</v>
      </c>
      <c r="K1996" t="s">
        <v>78</v>
      </c>
      <c r="L1996" t="s">
        <v>79</v>
      </c>
      <c r="M1996" t="s">
        <v>80</v>
      </c>
      <c r="N1996" t="s">
        <v>12124</v>
      </c>
      <c r="O1996" t="s">
        <v>117</v>
      </c>
      <c r="P1996" t="s">
        <v>235</v>
      </c>
      <c r="Q1996" t="s">
        <v>12249</v>
      </c>
      <c r="R1996" t="s">
        <v>12097</v>
      </c>
      <c r="S1996" t="s">
        <v>150</v>
      </c>
      <c r="T1996" t="s">
        <v>87</v>
      </c>
      <c r="U1996" t="s">
        <v>88</v>
      </c>
      <c r="V1996" t="s">
        <v>89</v>
      </c>
      <c r="W1996" t="s">
        <v>78</v>
      </c>
      <c r="X1996" t="s">
        <v>120</v>
      </c>
      <c r="Y1996" t="s">
        <v>91</v>
      </c>
      <c r="Z1996" t="s">
        <v>92</v>
      </c>
      <c r="AA1996" s="1">
        <v>44653</v>
      </c>
      <c r="AB1996" s="2">
        <v>136</v>
      </c>
      <c r="AC1996" s="2">
        <v>132</v>
      </c>
      <c r="AD1996" s="2"/>
      <c r="AE1996" s="2"/>
      <c r="AF1996" s="2"/>
      <c r="AG1996">
        <v>0</v>
      </c>
      <c r="AH1996" s="3">
        <v>144</v>
      </c>
      <c r="AI1996" s="3">
        <v>139</v>
      </c>
      <c r="AJ1996" s="3">
        <v>0</v>
      </c>
      <c r="AK1996" s="3">
        <v>0</v>
      </c>
      <c r="AL1996" s="3">
        <v>0</v>
      </c>
      <c r="AM1996" t="s">
        <v>12283</v>
      </c>
      <c r="AN1996" t="s">
        <v>12072</v>
      </c>
      <c r="AO1996" t="s">
        <v>12050</v>
      </c>
      <c r="AP1996" t="s">
        <v>12051</v>
      </c>
      <c r="AQ1996" t="s">
        <v>12068</v>
      </c>
      <c r="AR1996" t="s">
        <v>12061</v>
      </c>
      <c r="AS1996" t="s">
        <v>83</v>
      </c>
      <c r="AT1996" t="s">
        <v>96</v>
      </c>
      <c r="AU1996" t="s">
        <v>12062</v>
      </c>
      <c r="AV1996" t="s">
        <v>12063</v>
      </c>
      <c r="AW1996" t="s">
        <v>99</v>
      </c>
      <c r="AX1996" t="s">
        <v>359</v>
      </c>
      <c r="AY1996" t="s">
        <v>83</v>
      </c>
      <c r="AZ1996" t="s">
        <v>12280</v>
      </c>
      <c r="BA1996" t="s">
        <v>103</v>
      </c>
      <c r="BB1996" t="s">
        <v>12281</v>
      </c>
      <c r="BC1996" s="4"/>
      <c r="BD1996" t="s">
        <v>83</v>
      </c>
      <c r="BE1996" t="s">
        <v>105</v>
      </c>
      <c r="BF1996" t="s">
        <v>106</v>
      </c>
      <c r="BG1996" t="s">
        <v>107</v>
      </c>
      <c r="BH1996" t="s">
        <v>108</v>
      </c>
      <c r="BI1996" t="s">
        <v>109</v>
      </c>
      <c r="BJ1996" s="2">
        <v>0</v>
      </c>
      <c r="BK1996" t="s">
        <v>90</v>
      </c>
      <c r="BL1996" t="s">
        <v>90</v>
      </c>
      <c r="BM1996" t="s">
        <v>83</v>
      </c>
      <c r="BN1996" t="s">
        <v>83</v>
      </c>
      <c r="BO1996" t="s">
        <v>83</v>
      </c>
      <c r="BP1996" t="s">
        <v>83</v>
      </c>
      <c r="BQ1996" t="s">
        <v>83</v>
      </c>
      <c r="BR1996" t="s">
        <v>83</v>
      </c>
      <c r="BS1996" t="s">
        <v>83</v>
      </c>
      <c r="BT1996" s="3">
        <v>1</v>
      </c>
    </row>
    <row r="1997" spans="1:72" x14ac:dyDescent="0.25">
      <c r="A1997" t="s">
        <v>12050</v>
      </c>
      <c r="B1997" t="s">
        <v>12051</v>
      </c>
      <c r="C1997" t="s">
        <v>12052</v>
      </c>
      <c r="D1997" t="s">
        <v>74</v>
      </c>
      <c r="E1997" t="s">
        <v>21868</v>
      </c>
      <c r="F1997" t="s">
        <v>12053</v>
      </c>
      <c r="G1997" t="s">
        <v>12284</v>
      </c>
      <c r="H1997" t="s">
        <v>12285</v>
      </c>
      <c r="I1997" s="1">
        <v>44197</v>
      </c>
      <c r="J1997" s="1">
        <v>44651</v>
      </c>
      <c r="K1997" t="s">
        <v>90</v>
      </c>
      <c r="L1997" t="s">
        <v>373</v>
      </c>
      <c r="M1997" t="s">
        <v>80</v>
      </c>
      <c r="N1997" t="s">
        <v>12124</v>
      </c>
      <c r="O1997" t="s">
        <v>957</v>
      </c>
      <c r="P1997" t="s">
        <v>156</v>
      </c>
      <c r="Q1997" t="s">
        <v>12271</v>
      </c>
      <c r="R1997" t="s">
        <v>12097</v>
      </c>
      <c r="S1997" t="s">
        <v>150</v>
      </c>
      <c r="T1997" t="s">
        <v>87</v>
      </c>
      <c r="U1997" t="s">
        <v>88</v>
      </c>
      <c r="V1997" t="s">
        <v>89</v>
      </c>
      <c r="W1997" t="s">
        <v>78</v>
      </c>
      <c r="X1997" t="s">
        <v>120</v>
      </c>
      <c r="Y1997" t="s">
        <v>91</v>
      </c>
      <c r="Z1997" t="s">
        <v>92</v>
      </c>
      <c r="AA1997" s="1">
        <v>44566</v>
      </c>
      <c r="AB1997" s="2">
        <v>561</v>
      </c>
      <c r="AC1997" s="2">
        <v>669</v>
      </c>
      <c r="AD1997" s="2"/>
      <c r="AE1997" s="2"/>
      <c r="AF1997" s="2"/>
      <c r="AG1997">
        <v>0</v>
      </c>
      <c r="AH1997" s="3">
        <v>561</v>
      </c>
      <c r="AI1997" s="3">
        <v>669</v>
      </c>
      <c r="AJ1997" s="3">
        <v>0</v>
      </c>
      <c r="AK1997" s="3">
        <v>0</v>
      </c>
      <c r="AL1997" s="3">
        <v>0</v>
      </c>
      <c r="AM1997" t="s">
        <v>12286</v>
      </c>
      <c r="AN1997" t="s">
        <v>12072</v>
      </c>
      <c r="AO1997" t="s">
        <v>12050</v>
      </c>
      <c r="AP1997" t="s">
        <v>12051</v>
      </c>
      <c r="AQ1997" t="s">
        <v>83</v>
      </c>
      <c r="AR1997" t="s">
        <v>12061</v>
      </c>
      <c r="AS1997" t="s">
        <v>83</v>
      </c>
      <c r="AT1997" t="s">
        <v>96</v>
      </c>
      <c r="AU1997" t="s">
        <v>12062</v>
      </c>
      <c r="AV1997" t="s">
        <v>12063</v>
      </c>
      <c r="AW1997" t="s">
        <v>99</v>
      </c>
      <c r="AX1997" t="s">
        <v>100</v>
      </c>
      <c r="AY1997" t="s">
        <v>83</v>
      </c>
      <c r="AZ1997" t="s">
        <v>12287</v>
      </c>
      <c r="BA1997" t="s">
        <v>103</v>
      </c>
      <c r="BB1997" t="s">
        <v>12288</v>
      </c>
      <c r="BC1997" s="4"/>
      <c r="BD1997" t="s">
        <v>83</v>
      </c>
      <c r="BE1997" t="s">
        <v>105</v>
      </c>
      <c r="BF1997" t="s">
        <v>106</v>
      </c>
      <c r="BG1997" t="s">
        <v>107</v>
      </c>
      <c r="BH1997" t="s">
        <v>108</v>
      </c>
      <c r="BI1997" t="s">
        <v>109</v>
      </c>
      <c r="BJ1997" s="2">
        <v>0</v>
      </c>
      <c r="BK1997" t="s">
        <v>90</v>
      </c>
      <c r="BL1997" t="s">
        <v>90</v>
      </c>
      <c r="BM1997" t="s">
        <v>83</v>
      </c>
      <c r="BN1997" t="s">
        <v>83</v>
      </c>
      <c r="BO1997" t="s">
        <v>83</v>
      </c>
      <c r="BP1997" t="s">
        <v>83</v>
      </c>
      <c r="BQ1997" t="s">
        <v>83</v>
      </c>
      <c r="BR1997" t="s">
        <v>83</v>
      </c>
      <c r="BS1997" t="s">
        <v>83</v>
      </c>
      <c r="BT1997" s="3">
        <v>1</v>
      </c>
    </row>
    <row r="1998" spans="1:72" x14ac:dyDescent="0.25">
      <c r="A1998" t="s">
        <v>12050</v>
      </c>
      <c r="B1998" t="s">
        <v>12051</v>
      </c>
      <c r="C1998" t="s">
        <v>12052</v>
      </c>
      <c r="D1998" t="s">
        <v>74</v>
      </c>
      <c r="E1998" t="s">
        <v>21868</v>
      </c>
      <c r="F1998" t="s">
        <v>12053</v>
      </c>
      <c r="G1998" t="s">
        <v>12289</v>
      </c>
      <c r="H1998" t="s">
        <v>12285</v>
      </c>
      <c r="I1998" s="1">
        <v>44652</v>
      </c>
      <c r="J1998" s="1">
        <v>44926</v>
      </c>
      <c r="K1998" t="s">
        <v>78</v>
      </c>
      <c r="L1998" t="s">
        <v>79</v>
      </c>
      <c r="M1998" t="s">
        <v>80</v>
      </c>
      <c r="N1998" t="s">
        <v>12124</v>
      </c>
      <c r="O1998" t="s">
        <v>957</v>
      </c>
      <c r="P1998" t="s">
        <v>156</v>
      </c>
      <c r="Q1998" t="s">
        <v>12271</v>
      </c>
      <c r="R1998" t="s">
        <v>12097</v>
      </c>
      <c r="S1998" t="s">
        <v>150</v>
      </c>
      <c r="T1998" t="s">
        <v>87</v>
      </c>
      <c r="U1998" t="s">
        <v>88</v>
      </c>
      <c r="V1998" t="s">
        <v>89</v>
      </c>
      <c r="W1998" t="s">
        <v>78</v>
      </c>
      <c r="X1998" t="s">
        <v>120</v>
      </c>
      <c r="Y1998" t="s">
        <v>91</v>
      </c>
      <c r="Z1998" t="s">
        <v>92</v>
      </c>
      <c r="AA1998" s="1">
        <v>44654</v>
      </c>
      <c r="AB1998" s="2">
        <v>440</v>
      </c>
      <c r="AC1998" s="2">
        <v>525</v>
      </c>
      <c r="AD1998" s="2"/>
      <c r="AE1998" s="2"/>
      <c r="AF1998" s="2"/>
      <c r="AG1998">
        <v>0</v>
      </c>
      <c r="AH1998" s="3">
        <v>561</v>
      </c>
      <c r="AI1998" s="3">
        <v>669</v>
      </c>
      <c r="AJ1998" s="3">
        <v>0</v>
      </c>
      <c r="AK1998" s="3">
        <v>0</v>
      </c>
      <c r="AL1998" s="3">
        <v>0</v>
      </c>
      <c r="AM1998" t="s">
        <v>12290</v>
      </c>
      <c r="AN1998" t="s">
        <v>12072</v>
      </c>
      <c r="AO1998" t="s">
        <v>12050</v>
      </c>
      <c r="AP1998" t="s">
        <v>12051</v>
      </c>
      <c r="AQ1998" t="s">
        <v>12068</v>
      </c>
      <c r="AR1998" t="s">
        <v>12061</v>
      </c>
      <c r="AS1998" t="s">
        <v>83</v>
      </c>
      <c r="AT1998" t="s">
        <v>96</v>
      </c>
      <c r="AU1998" t="s">
        <v>12062</v>
      </c>
      <c r="AV1998" t="s">
        <v>12063</v>
      </c>
      <c r="AW1998" t="s">
        <v>99</v>
      </c>
      <c r="AX1998" t="s">
        <v>359</v>
      </c>
      <c r="AY1998" t="s">
        <v>83</v>
      </c>
      <c r="AZ1998" t="s">
        <v>12287</v>
      </c>
      <c r="BA1998" t="s">
        <v>103</v>
      </c>
      <c r="BB1998" t="s">
        <v>12288</v>
      </c>
      <c r="BC1998" s="4"/>
      <c r="BD1998" t="s">
        <v>83</v>
      </c>
      <c r="BE1998" t="s">
        <v>105</v>
      </c>
      <c r="BF1998" t="s">
        <v>106</v>
      </c>
      <c r="BG1998" t="s">
        <v>107</v>
      </c>
      <c r="BH1998" t="s">
        <v>108</v>
      </c>
      <c r="BI1998" t="s">
        <v>109</v>
      </c>
      <c r="BJ1998" s="2">
        <v>0</v>
      </c>
      <c r="BK1998" t="s">
        <v>90</v>
      </c>
      <c r="BL1998" t="s">
        <v>90</v>
      </c>
      <c r="BM1998" t="s">
        <v>83</v>
      </c>
      <c r="BN1998" t="s">
        <v>83</v>
      </c>
      <c r="BO1998" t="s">
        <v>83</v>
      </c>
      <c r="BP1998" t="s">
        <v>83</v>
      </c>
      <c r="BQ1998" t="s">
        <v>83</v>
      </c>
      <c r="BR1998" t="s">
        <v>83</v>
      </c>
      <c r="BS1998" t="s">
        <v>83</v>
      </c>
      <c r="BT1998" s="3">
        <v>1</v>
      </c>
    </row>
    <row r="1999" spans="1:72" x14ac:dyDescent="0.25">
      <c r="A1999" t="s">
        <v>12050</v>
      </c>
      <c r="B1999" t="s">
        <v>12051</v>
      </c>
      <c r="C1999" t="s">
        <v>12052</v>
      </c>
      <c r="D1999" t="s">
        <v>74</v>
      </c>
      <c r="E1999" t="s">
        <v>21868</v>
      </c>
      <c r="F1999" t="s">
        <v>12053</v>
      </c>
      <c r="G1999" t="s">
        <v>12291</v>
      </c>
      <c r="H1999" t="s">
        <v>12292</v>
      </c>
      <c r="I1999" s="1">
        <v>44197</v>
      </c>
      <c r="J1999" s="1">
        <v>44651</v>
      </c>
      <c r="K1999" t="s">
        <v>90</v>
      </c>
      <c r="L1999" t="s">
        <v>373</v>
      </c>
      <c r="M1999" t="s">
        <v>80</v>
      </c>
      <c r="N1999" t="s">
        <v>12293</v>
      </c>
      <c r="O1999" t="s">
        <v>162</v>
      </c>
      <c r="P1999" t="s">
        <v>222</v>
      </c>
      <c r="Q1999" t="s">
        <v>12294</v>
      </c>
      <c r="R1999" t="s">
        <v>12097</v>
      </c>
      <c r="S1999" t="s">
        <v>150</v>
      </c>
      <c r="T1999" t="s">
        <v>87</v>
      </c>
      <c r="U1999" t="s">
        <v>88</v>
      </c>
      <c r="V1999" t="s">
        <v>89</v>
      </c>
      <c r="W1999" t="s">
        <v>78</v>
      </c>
      <c r="X1999" t="s">
        <v>120</v>
      </c>
      <c r="Y1999" t="s">
        <v>91</v>
      </c>
      <c r="Z1999" t="s">
        <v>92</v>
      </c>
      <c r="AA1999" s="1">
        <v>44567</v>
      </c>
      <c r="AB1999" s="2">
        <v>3474</v>
      </c>
      <c r="AC1999" s="2">
        <v>2790</v>
      </c>
      <c r="AD1999" s="2"/>
      <c r="AE1999" s="2"/>
      <c r="AF1999" s="2"/>
      <c r="AG1999">
        <v>0</v>
      </c>
      <c r="AH1999" s="3">
        <v>7590</v>
      </c>
      <c r="AI1999" s="3">
        <v>6034</v>
      </c>
      <c r="AJ1999" s="3">
        <v>0</v>
      </c>
      <c r="AK1999" s="3">
        <v>0</v>
      </c>
      <c r="AL1999" s="3">
        <v>0</v>
      </c>
      <c r="AM1999" t="s">
        <v>12295</v>
      </c>
      <c r="AN1999" t="s">
        <v>12072</v>
      </c>
      <c r="AO1999" t="s">
        <v>12050</v>
      </c>
      <c r="AP1999" t="s">
        <v>12051</v>
      </c>
      <c r="AQ1999" t="s">
        <v>83</v>
      </c>
      <c r="AR1999" t="s">
        <v>12061</v>
      </c>
      <c r="AS1999" t="s">
        <v>83</v>
      </c>
      <c r="AT1999" t="s">
        <v>96</v>
      </c>
      <c r="AU1999" t="s">
        <v>12062</v>
      </c>
      <c r="AV1999" t="s">
        <v>12063</v>
      </c>
      <c r="AW1999" t="s">
        <v>99</v>
      </c>
      <c r="AX1999" t="s">
        <v>100</v>
      </c>
      <c r="AY1999" t="s">
        <v>83</v>
      </c>
      <c r="AZ1999" t="s">
        <v>12296</v>
      </c>
      <c r="BA1999" t="s">
        <v>103</v>
      </c>
      <c r="BB1999" t="s">
        <v>12297</v>
      </c>
      <c r="BC1999" s="4"/>
      <c r="BD1999" t="s">
        <v>83</v>
      </c>
      <c r="BE1999" t="s">
        <v>105</v>
      </c>
      <c r="BF1999" t="s">
        <v>106</v>
      </c>
      <c r="BG1999" t="s">
        <v>107</v>
      </c>
      <c r="BH1999" t="s">
        <v>108</v>
      </c>
      <c r="BI1999" t="s">
        <v>109</v>
      </c>
      <c r="BJ1999" s="2">
        <v>0</v>
      </c>
      <c r="BK1999" t="s">
        <v>90</v>
      </c>
      <c r="BL1999" t="s">
        <v>90</v>
      </c>
      <c r="BM1999" t="s">
        <v>83</v>
      </c>
      <c r="BN1999" t="s">
        <v>83</v>
      </c>
      <c r="BO1999" t="s">
        <v>83</v>
      </c>
      <c r="BP1999" t="s">
        <v>83</v>
      </c>
      <c r="BQ1999" t="s">
        <v>83</v>
      </c>
      <c r="BR1999" t="s">
        <v>83</v>
      </c>
      <c r="BS1999" t="s">
        <v>83</v>
      </c>
      <c r="BT1999" s="3">
        <v>1</v>
      </c>
    </row>
    <row r="2000" spans="1:72" x14ac:dyDescent="0.25">
      <c r="A2000" t="s">
        <v>12050</v>
      </c>
      <c r="B2000" t="s">
        <v>12051</v>
      </c>
      <c r="C2000" t="s">
        <v>12052</v>
      </c>
      <c r="D2000" t="s">
        <v>74</v>
      </c>
      <c r="E2000" t="s">
        <v>21868</v>
      </c>
      <c r="F2000" t="s">
        <v>12053</v>
      </c>
      <c r="G2000" t="s">
        <v>12298</v>
      </c>
      <c r="H2000" t="s">
        <v>12292</v>
      </c>
      <c r="I2000" s="1">
        <v>44652</v>
      </c>
      <c r="J2000" s="1">
        <v>44926</v>
      </c>
      <c r="K2000" t="s">
        <v>78</v>
      </c>
      <c r="L2000" t="s">
        <v>79</v>
      </c>
      <c r="M2000" t="s">
        <v>80</v>
      </c>
      <c r="N2000" t="s">
        <v>12293</v>
      </c>
      <c r="O2000" t="s">
        <v>162</v>
      </c>
      <c r="P2000" t="s">
        <v>222</v>
      </c>
      <c r="Q2000" t="s">
        <v>12294</v>
      </c>
      <c r="R2000" t="s">
        <v>12097</v>
      </c>
      <c r="S2000" t="s">
        <v>150</v>
      </c>
      <c r="T2000" t="s">
        <v>87</v>
      </c>
      <c r="U2000" t="s">
        <v>88</v>
      </c>
      <c r="V2000" t="s">
        <v>89</v>
      </c>
      <c r="W2000" t="s">
        <v>78</v>
      </c>
      <c r="X2000" t="s">
        <v>120</v>
      </c>
      <c r="Y2000" t="s">
        <v>91</v>
      </c>
      <c r="Z2000" t="s">
        <v>92</v>
      </c>
      <c r="AA2000" s="1">
        <v>44653</v>
      </c>
      <c r="AB2000" s="2">
        <v>3344</v>
      </c>
      <c r="AC2000" s="2">
        <v>2693</v>
      </c>
      <c r="AD2000" s="2"/>
      <c r="AE2000" s="2"/>
      <c r="AF2000" s="2"/>
      <c r="AG2000">
        <v>0</v>
      </c>
      <c r="AH2000" s="3">
        <v>7590</v>
      </c>
      <c r="AI2000" s="3">
        <v>6034</v>
      </c>
      <c r="AJ2000" s="3">
        <v>0</v>
      </c>
      <c r="AK2000" s="3">
        <v>0</v>
      </c>
      <c r="AL2000" s="3">
        <v>0</v>
      </c>
      <c r="AM2000" t="s">
        <v>12299</v>
      </c>
      <c r="AN2000" t="s">
        <v>12072</v>
      </c>
      <c r="AO2000" t="s">
        <v>12050</v>
      </c>
      <c r="AP2000" t="s">
        <v>12051</v>
      </c>
      <c r="AQ2000" t="s">
        <v>12068</v>
      </c>
      <c r="AR2000" t="s">
        <v>12061</v>
      </c>
      <c r="AS2000" t="s">
        <v>83</v>
      </c>
      <c r="AT2000" t="s">
        <v>96</v>
      </c>
      <c r="AU2000" t="s">
        <v>12062</v>
      </c>
      <c r="AV2000" t="s">
        <v>12063</v>
      </c>
      <c r="AW2000" t="s">
        <v>99</v>
      </c>
      <c r="AX2000" t="s">
        <v>359</v>
      </c>
      <c r="AY2000" t="s">
        <v>83</v>
      </c>
      <c r="AZ2000" t="s">
        <v>12296</v>
      </c>
      <c r="BA2000" t="s">
        <v>103</v>
      </c>
      <c r="BB2000" t="s">
        <v>12297</v>
      </c>
      <c r="BC2000" s="4"/>
      <c r="BD2000" t="s">
        <v>83</v>
      </c>
      <c r="BE2000" t="s">
        <v>105</v>
      </c>
      <c r="BF2000" t="s">
        <v>106</v>
      </c>
      <c r="BG2000" t="s">
        <v>107</v>
      </c>
      <c r="BH2000" t="s">
        <v>108</v>
      </c>
      <c r="BI2000" t="s">
        <v>109</v>
      </c>
      <c r="BJ2000" s="2">
        <v>0</v>
      </c>
      <c r="BK2000" t="s">
        <v>90</v>
      </c>
      <c r="BL2000" t="s">
        <v>90</v>
      </c>
      <c r="BM2000" t="s">
        <v>83</v>
      </c>
      <c r="BN2000" t="s">
        <v>83</v>
      </c>
      <c r="BO2000" t="s">
        <v>83</v>
      </c>
      <c r="BP2000" t="s">
        <v>83</v>
      </c>
      <c r="BQ2000" t="s">
        <v>83</v>
      </c>
      <c r="BR2000" t="s">
        <v>83</v>
      </c>
      <c r="BS2000" t="s">
        <v>83</v>
      </c>
      <c r="BT2000" s="3">
        <v>1</v>
      </c>
    </row>
    <row r="2001" spans="1:72" x14ac:dyDescent="0.25">
      <c r="A2001" t="s">
        <v>12050</v>
      </c>
      <c r="B2001" t="s">
        <v>12051</v>
      </c>
      <c r="C2001" t="s">
        <v>12052</v>
      </c>
      <c r="D2001" t="s">
        <v>74</v>
      </c>
      <c r="E2001" t="s">
        <v>21868</v>
      </c>
      <c r="F2001" t="s">
        <v>12053</v>
      </c>
      <c r="G2001" t="s">
        <v>12300</v>
      </c>
      <c r="H2001" t="s">
        <v>12301</v>
      </c>
      <c r="I2001" s="1">
        <v>44197</v>
      </c>
      <c r="J2001" s="1">
        <v>44651</v>
      </c>
      <c r="K2001" t="s">
        <v>90</v>
      </c>
      <c r="L2001" t="s">
        <v>373</v>
      </c>
      <c r="M2001" t="s">
        <v>80</v>
      </c>
      <c r="N2001" t="s">
        <v>12302</v>
      </c>
      <c r="O2001" t="s">
        <v>12303</v>
      </c>
      <c r="P2001" t="s">
        <v>83</v>
      </c>
      <c r="Q2001" t="s">
        <v>12304</v>
      </c>
      <c r="R2001" t="s">
        <v>12305</v>
      </c>
      <c r="S2001" t="s">
        <v>150</v>
      </c>
      <c r="T2001" t="s">
        <v>87</v>
      </c>
      <c r="U2001" t="s">
        <v>88</v>
      </c>
      <c r="V2001" t="s">
        <v>89</v>
      </c>
      <c r="W2001" t="s">
        <v>78</v>
      </c>
      <c r="X2001" t="s">
        <v>120</v>
      </c>
      <c r="Y2001" t="s">
        <v>91</v>
      </c>
      <c r="Z2001" t="s">
        <v>92</v>
      </c>
      <c r="AA2001" s="1">
        <v>44648</v>
      </c>
      <c r="AB2001" s="2">
        <v>721</v>
      </c>
      <c r="AC2001" s="2">
        <v>701</v>
      </c>
      <c r="AD2001" s="2"/>
      <c r="AE2001" s="2"/>
      <c r="AF2001" s="2"/>
      <c r="AG2001">
        <v>0</v>
      </c>
      <c r="AH2001" s="3">
        <v>804</v>
      </c>
      <c r="AI2001" s="3">
        <v>775</v>
      </c>
      <c r="AJ2001" s="3">
        <v>0</v>
      </c>
      <c r="AK2001" s="3">
        <v>0</v>
      </c>
      <c r="AL2001" s="3">
        <v>0</v>
      </c>
      <c r="AM2001" t="s">
        <v>12306</v>
      </c>
      <c r="AN2001" t="s">
        <v>12060</v>
      </c>
      <c r="AO2001" t="s">
        <v>12050</v>
      </c>
      <c r="AP2001" t="s">
        <v>12051</v>
      </c>
      <c r="AQ2001" t="s">
        <v>83</v>
      </c>
      <c r="AR2001" t="s">
        <v>12061</v>
      </c>
      <c r="AS2001" t="s">
        <v>83</v>
      </c>
      <c r="AT2001" t="s">
        <v>96</v>
      </c>
      <c r="AU2001" t="s">
        <v>12062</v>
      </c>
      <c r="AV2001" t="s">
        <v>12063</v>
      </c>
      <c r="AW2001" t="s">
        <v>99</v>
      </c>
      <c r="AX2001" t="s">
        <v>100</v>
      </c>
      <c r="AY2001" t="s">
        <v>83</v>
      </c>
      <c r="AZ2001" t="s">
        <v>12307</v>
      </c>
      <c r="BA2001" t="s">
        <v>103</v>
      </c>
      <c r="BB2001" t="s">
        <v>12308</v>
      </c>
      <c r="BC2001" s="4"/>
      <c r="BD2001" t="s">
        <v>83</v>
      </c>
      <c r="BE2001" t="s">
        <v>105</v>
      </c>
      <c r="BF2001" t="s">
        <v>106</v>
      </c>
      <c r="BG2001" t="s">
        <v>107</v>
      </c>
      <c r="BH2001" t="s">
        <v>108</v>
      </c>
      <c r="BI2001" t="s">
        <v>109</v>
      </c>
      <c r="BJ2001" s="2">
        <v>0</v>
      </c>
      <c r="BK2001" t="s">
        <v>90</v>
      </c>
      <c r="BL2001" t="s">
        <v>90</v>
      </c>
      <c r="BM2001" t="s">
        <v>83</v>
      </c>
      <c r="BN2001" t="s">
        <v>83</v>
      </c>
      <c r="BO2001" t="s">
        <v>83</v>
      </c>
      <c r="BP2001" t="s">
        <v>83</v>
      </c>
      <c r="BQ2001" t="s">
        <v>83</v>
      </c>
      <c r="BR2001" t="s">
        <v>83</v>
      </c>
      <c r="BS2001" t="s">
        <v>83</v>
      </c>
      <c r="BT2001" s="3">
        <v>1</v>
      </c>
    </row>
    <row r="2002" spans="1:72" x14ac:dyDescent="0.25">
      <c r="A2002" t="s">
        <v>12050</v>
      </c>
      <c r="B2002" t="s">
        <v>12051</v>
      </c>
      <c r="C2002" t="s">
        <v>12052</v>
      </c>
      <c r="D2002" t="s">
        <v>74</v>
      </c>
      <c r="E2002" t="s">
        <v>21868</v>
      </c>
      <c r="F2002" t="s">
        <v>12053</v>
      </c>
      <c r="G2002" t="s">
        <v>12309</v>
      </c>
      <c r="H2002" t="s">
        <v>12301</v>
      </c>
      <c r="I2002" s="1">
        <v>44652</v>
      </c>
      <c r="J2002" s="1">
        <v>44926</v>
      </c>
      <c r="K2002" t="s">
        <v>78</v>
      </c>
      <c r="L2002" t="s">
        <v>79</v>
      </c>
      <c r="M2002" t="s">
        <v>80</v>
      </c>
      <c r="N2002" t="s">
        <v>12302</v>
      </c>
      <c r="O2002" t="s">
        <v>12303</v>
      </c>
      <c r="P2002" t="s">
        <v>83</v>
      </c>
      <c r="Q2002" t="s">
        <v>12304</v>
      </c>
      <c r="R2002" t="s">
        <v>12305</v>
      </c>
      <c r="S2002" t="s">
        <v>150</v>
      </c>
      <c r="T2002" t="s">
        <v>87</v>
      </c>
      <c r="U2002" t="s">
        <v>88</v>
      </c>
      <c r="V2002" t="s">
        <v>89</v>
      </c>
      <c r="W2002" t="s">
        <v>78</v>
      </c>
      <c r="X2002" t="s">
        <v>120</v>
      </c>
      <c r="Y2002" t="s">
        <v>91</v>
      </c>
      <c r="Z2002" t="s">
        <v>92</v>
      </c>
      <c r="AA2002" s="1">
        <v>44653</v>
      </c>
      <c r="AB2002" s="2">
        <v>717</v>
      </c>
      <c r="AC2002" s="2">
        <v>702</v>
      </c>
      <c r="AD2002" s="2"/>
      <c r="AE2002" s="2"/>
      <c r="AF2002" s="2"/>
      <c r="AG2002">
        <v>0</v>
      </c>
      <c r="AH2002" s="3">
        <v>804</v>
      </c>
      <c r="AI2002" s="3">
        <v>775</v>
      </c>
      <c r="AJ2002" s="3">
        <v>0</v>
      </c>
      <c r="AK2002" s="3">
        <v>0</v>
      </c>
      <c r="AL2002" s="3">
        <v>0</v>
      </c>
      <c r="AM2002" t="s">
        <v>12310</v>
      </c>
      <c r="AN2002" t="s">
        <v>12060</v>
      </c>
      <c r="AO2002" t="s">
        <v>12050</v>
      </c>
      <c r="AP2002" t="s">
        <v>12051</v>
      </c>
      <c r="AQ2002" t="s">
        <v>12068</v>
      </c>
      <c r="AR2002" t="s">
        <v>12061</v>
      </c>
      <c r="AS2002" t="s">
        <v>83</v>
      </c>
      <c r="AT2002" t="s">
        <v>96</v>
      </c>
      <c r="AU2002" t="s">
        <v>12062</v>
      </c>
      <c r="AV2002" t="s">
        <v>12063</v>
      </c>
      <c r="AW2002" t="s">
        <v>99</v>
      </c>
      <c r="AX2002" t="s">
        <v>359</v>
      </c>
      <c r="AY2002" t="s">
        <v>83</v>
      </c>
      <c r="AZ2002" t="s">
        <v>12307</v>
      </c>
      <c r="BA2002" t="s">
        <v>103</v>
      </c>
      <c r="BB2002" t="s">
        <v>12308</v>
      </c>
      <c r="BC2002" s="4"/>
      <c r="BD2002" t="s">
        <v>83</v>
      </c>
      <c r="BE2002" t="s">
        <v>105</v>
      </c>
      <c r="BF2002" t="s">
        <v>106</v>
      </c>
      <c r="BG2002" t="s">
        <v>107</v>
      </c>
      <c r="BH2002" t="s">
        <v>108</v>
      </c>
      <c r="BI2002" t="s">
        <v>109</v>
      </c>
      <c r="BJ2002" s="2">
        <v>0</v>
      </c>
      <c r="BK2002" t="s">
        <v>90</v>
      </c>
      <c r="BL2002" t="s">
        <v>90</v>
      </c>
      <c r="BM2002" t="s">
        <v>83</v>
      </c>
      <c r="BN2002" t="s">
        <v>83</v>
      </c>
      <c r="BO2002" t="s">
        <v>83</v>
      </c>
      <c r="BP2002" t="s">
        <v>83</v>
      </c>
      <c r="BQ2002" t="s">
        <v>83</v>
      </c>
      <c r="BR2002" t="s">
        <v>83</v>
      </c>
      <c r="BS2002" t="s">
        <v>83</v>
      </c>
      <c r="BT2002" s="3">
        <v>1</v>
      </c>
    </row>
    <row r="2003" spans="1:72" x14ac:dyDescent="0.25">
      <c r="A2003" t="s">
        <v>12050</v>
      </c>
      <c r="B2003" t="s">
        <v>12051</v>
      </c>
      <c r="C2003" t="s">
        <v>12052</v>
      </c>
      <c r="D2003" t="s">
        <v>74</v>
      </c>
      <c r="E2003" t="s">
        <v>21868</v>
      </c>
      <c r="F2003" t="s">
        <v>12053</v>
      </c>
      <c r="G2003" t="s">
        <v>12311</v>
      </c>
      <c r="H2003" t="s">
        <v>12312</v>
      </c>
      <c r="I2003" s="1">
        <v>44197</v>
      </c>
      <c r="J2003" s="1">
        <v>44651</v>
      </c>
      <c r="K2003" t="s">
        <v>90</v>
      </c>
      <c r="L2003" t="s">
        <v>373</v>
      </c>
      <c r="M2003" t="s">
        <v>80</v>
      </c>
      <c r="N2003" t="s">
        <v>4224</v>
      </c>
      <c r="O2003" t="s">
        <v>162</v>
      </c>
      <c r="P2003" t="s">
        <v>83</v>
      </c>
      <c r="Q2003" t="s">
        <v>12313</v>
      </c>
      <c r="R2003" t="s">
        <v>12305</v>
      </c>
      <c r="S2003" t="s">
        <v>150</v>
      </c>
      <c r="T2003" t="s">
        <v>87</v>
      </c>
      <c r="U2003" t="s">
        <v>88</v>
      </c>
      <c r="V2003" t="s">
        <v>89</v>
      </c>
      <c r="W2003" t="s">
        <v>78</v>
      </c>
      <c r="X2003" t="s">
        <v>120</v>
      </c>
      <c r="Y2003" t="s">
        <v>91</v>
      </c>
      <c r="Z2003" t="s">
        <v>92</v>
      </c>
      <c r="AA2003" s="1">
        <v>44566</v>
      </c>
      <c r="AB2003" s="2">
        <v>1631</v>
      </c>
      <c r="AC2003" s="2">
        <v>1809</v>
      </c>
      <c r="AD2003" s="2"/>
      <c r="AE2003" s="2"/>
      <c r="AF2003" s="2"/>
      <c r="AG2003">
        <v>0</v>
      </c>
      <c r="AH2003" s="3">
        <v>1631</v>
      </c>
      <c r="AI2003" s="3">
        <v>1809</v>
      </c>
      <c r="AJ2003" s="3">
        <v>0</v>
      </c>
      <c r="AK2003" s="3">
        <v>0</v>
      </c>
      <c r="AL2003" s="3">
        <v>0</v>
      </c>
      <c r="AM2003" t="s">
        <v>12314</v>
      </c>
      <c r="AN2003" t="s">
        <v>12315</v>
      </c>
      <c r="AO2003" t="s">
        <v>12050</v>
      </c>
      <c r="AP2003" t="s">
        <v>12051</v>
      </c>
      <c r="AQ2003" t="s">
        <v>83</v>
      </c>
      <c r="AR2003" t="s">
        <v>12061</v>
      </c>
      <c r="AS2003" t="s">
        <v>83</v>
      </c>
      <c r="AT2003" t="s">
        <v>96</v>
      </c>
      <c r="AU2003" t="s">
        <v>12062</v>
      </c>
      <c r="AV2003" t="s">
        <v>12063</v>
      </c>
      <c r="AW2003" t="s">
        <v>99</v>
      </c>
      <c r="AX2003" t="s">
        <v>100</v>
      </c>
      <c r="AY2003" t="s">
        <v>83</v>
      </c>
      <c r="AZ2003" t="s">
        <v>12316</v>
      </c>
      <c r="BA2003" t="s">
        <v>103</v>
      </c>
      <c r="BB2003" t="s">
        <v>12317</v>
      </c>
      <c r="BC2003" s="4"/>
      <c r="BD2003" t="s">
        <v>83</v>
      </c>
      <c r="BE2003" t="s">
        <v>105</v>
      </c>
      <c r="BF2003" t="s">
        <v>106</v>
      </c>
      <c r="BG2003" t="s">
        <v>107</v>
      </c>
      <c r="BH2003" t="s">
        <v>108</v>
      </c>
      <c r="BI2003" t="s">
        <v>109</v>
      </c>
      <c r="BJ2003" s="2">
        <v>0</v>
      </c>
      <c r="BK2003" t="s">
        <v>78</v>
      </c>
      <c r="BL2003" t="s">
        <v>90</v>
      </c>
      <c r="BM2003" t="s">
        <v>83</v>
      </c>
      <c r="BN2003" t="s">
        <v>83</v>
      </c>
      <c r="BO2003" t="s">
        <v>83</v>
      </c>
      <c r="BP2003" t="s">
        <v>83</v>
      </c>
      <c r="BQ2003" t="s">
        <v>83</v>
      </c>
      <c r="BR2003" t="s">
        <v>83</v>
      </c>
      <c r="BS2003" t="s">
        <v>83</v>
      </c>
      <c r="BT2003" s="3">
        <v>1</v>
      </c>
    </row>
    <row r="2004" spans="1:72" x14ac:dyDescent="0.25">
      <c r="A2004" t="s">
        <v>12050</v>
      </c>
      <c r="B2004" t="s">
        <v>12051</v>
      </c>
      <c r="C2004" t="s">
        <v>12052</v>
      </c>
      <c r="D2004" t="s">
        <v>74</v>
      </c>
      <c r="E2004" t="s">
        <v>21868</v>
      </c>
      <c r="F2004" t="s">
        <v>12053</v>
      </c>
      <c r="G2004" t="s">
        <v>12318</v>
      </c>
      <c r="H2004" t="s">
        <v>12312</v>
      </c>
      <c r="I2004" s="1">
        <v>44652</v>
      </c>
      <c r="J2004" s="1">
        <v>44926</v>
      </c>
      <c r="K2004" t="s">
        <v>78</v>
      </c>
      <c r="L2004" t="s">
        <v>79</v>
      </c>
      <c r="M2004" t="s">
        <v>80</v>
      </c>
      <c r="N2004" t="s">
        <v>4224</v>
      </c>
      <c r="O2004" t="s">
        <v>162</v>
      </c>
      <c r="P2004" t="s">
        <v>83</v>
      </c>
      <c r="Q2004" t="s">
        <v>12313</v>
      </c>
      <c r="R2004" t="s">
        <v>12305</v>
      </c>
      <c r="S2004" t="s">
        <v>150</v>
      </c>
      <c r="T2004" t="s">
        <v>87</v>
      </c>
      <c r="U2004" t="s">
        <v>88</v>
      </c>
      <c r="V2004" t="s">
        <v>89</v>
      </c>
      <c r="W2004" t="s">
        <v>78</v>
      </c>
      <c r="X2004" t="s">
        <v>120</v>
      </c>
      <c r="Y2004" t="s">
        <v>91</v>
      </c>
      <c r="Z2004" t="s">
        <v>92</v>
      </c>
      <c r="AA2004" s="1">
        <v>44654</v>
      </c>
      <c r="AB2004" s="2">
        <v>1658</v>
      </c>
      <c r="AC2004" s="2">
        <v>1821</v>
      </c>
      <c r="AD2004" s="2"/>
      <c r="AE2004" s="2"/>
      <c r="AF2004" s="2"/>
      <c r="AG2004">
        <v>0</v>
      </c>
      <c r="AH2004" s="3">
        <v>1631</v>
      </c>
      <c r="AI2004" s="3">
        <v>1809</v>
      </c>
      <c r="AJ2004" s="3">
        <v>0</v>
      </c>
      <c r="AK2004" s="3">
        <v>0</v>
      </c>
      <c r="AL2004" s="3">
        <v>0</v>
      </c>
      <c r="AM2004" t="s">
        <v>12319</v>
      </c>
      <c r="AN2004" t="s">
        <v>12315</v>
      </c>
      <c r="AO2004" t="s">
        <v>12050</v>
      </c>
      <c r="AP2004" t="s">
        <v>12051</v>
      </c>
      <c r="AQ2004" t="s">
        <v>12068</v>
      </c>
      <c r="AR2004" t="s">
        <v>12061</v>
      </c>
      <c r="AS2004" t="s">
        <v>83</v>
      </c>
      <c r="AT2004" t="s">
        <v>96</v>
      </c>
      <c r="AU2004" t="s">
        <v>12062</v>
      </c>
      <c r="AV2004" t="s">
        <v>12063</v>
      </c>
      <c r="AW2004" t="s">
        <v>99</v>
      </c>
      <c r="AX2004" t="s">
        <v>359</v>
      </c>
      <c r="AY2004" t="s">
        <v>83</v>
      </c>
      <c r="AZ2004" t="s">
        <v>12316</v>
      </c>
      <c r="BA2004" t="s">
        <v>103</v>
      </c>
      <c r="BB2004" t="s">
        <v>12317</v>
      </c>
      <c r="BC2004" s="4"/>
      <c r="BD2004" t="s">
        <v>83</v>
      </c>
      <c r="BE2004" t="s">
        <v>105</v>
      </c>
      <c r="BF2004" t="s">
        <v>106</v>
      </c>
      <c r="BG2004" t="s">
        <v>107</v>
      </c>
      <c r="BH2004" t="s">
        <v>108</v>
      </c>
      <c r="BI2004" t="s">
        <v>109</v>
      </c>
      <c r="BJ2004" s="2">
        <v>0</v>
      </c>
      <c r="BK2004" t="s">
        <v>78</v>
      </c>
      <c r="BL2004" t="s">
        <v>90</v>
      </c>
      <c r="BM2004" t="s">
        <v>83</v>
      </c>
      <c r="BN2004" t="s">
        <v>83</v>
      </c>
      <c r="BO2004" t="s">
        <v>83</v>
      </c>
      <c r="BP2004" t="s">
        <v>83</v>
      </c>
      <c r="BQ2004" t="s">
        <v>83</v>
      </c>
      <c r="BR2004" t="s">
        <v>83</v>
      </c>
      <c r="BS2004" t="s">
        <v>83</v>
      </c>
      <c r="BT2004" s="3">
        <v>1</v>
      </c>
    </row>
    <row r="2005" spans="1:72" x14ac:dyDescent="0.25">
      <c r="A2005" t="s">
        <v>12050</v>
      </c>
      <c r="B2005" t="s">
        <v>12051</v>
      </c>
      <c r="C2005" t="s">
        <v>12052</v>
      </c>
      <c r="D2005" t="s">
        <v>74</v>
      </c>
      <c r="E2005" t="s">
        <v>21868</v>
      </c>
      <c r="F2005" t="s">
        <v>12053</v>
      </c>
      <c r="G2005" t="s">
        <v>12320</v>
      </c>
      <c r="H2005" t="s">
        <v>12321</v>
      </c>
      <c r="I2005" s="1">
        <v>44197</v>
      </c>
      <c r="J2005" s="1">
        <v>44651</v>
      </c>
      <c r="K2005" t="s">
        <v>90</v>
      </c>
      <c r="L2005" t="s">
        <v>79</v>
      </c>
      <c r="M2005" t="s">
        <v>80</v>
      </c>
      <c r="N2005" t="s">
        <v>4760</v>
      </c>
      <c r="O2005" t="s">
        <v>281</v>
      </c>
      <c r="P2005" t="s">
        <v>409</v>
      </c>
      <c r="Q2005" t="s">
        <v>12322</v>
      </c>
      <c r="R2005" t="s">
        <v>12323</v>
      </c>
      <c r="S2005" t="s">
        <v>119</v>
      </c>
      <c r="T2005" t="s">
        <v>87</v>
      </c>
      <c r="U2005" t="s">
        <v>88</v>
      </c>
      <c r="V2005" t="s">
        <v>89</v>
      </c>
      <c r="W2005" t="s">
        <v>78</v>
      </c>
      <c r="X2005" t="s">
        <v>120</v>
      </c>
      <c r="Y2005" t="s">
        <v>91</v>
      </c>
      <c r="Z2005" t="s">
        <v>92</v>
      </c>
      <c r="AA2005" s="1">
        <v>44566</v>
      </c>
      <c r="AB2005" s="2">
        <v>1904</v>
      </c>
      <c r="AC2005" s="2">
        <v>1844</v>
      </c>
      <c r="AD2005" s="2"/>
      <c r="AE2005" s="2"/>
      <c r="AF2005" s="2"/>
      <c r="AG2005">
        <v>0</v>
      </c>
      <c r="AH2005" s="3">
        <v>1904</v>
      </c>
      <c r="AI2005" s="3">
        <v>1844</v>
      </c>
      <c r="AJ2005" s="3">
        <v>0</v>
      </c>
      <c r="AK2005" s="3">
        <v>0</v>
      </c>
      <c r="AL2005" s="3">
        <v>0</v>
      </c>
      <c r="AM2005" t="s">
        <v>12324</v>
      </c>
      <c r="AN2005" t="s">
        <v>12060</v>
      </c>
      <c r="AO2005" t="s">
        <v>12050</v>
      </c>
      <c r="AP2005" t="s">
        <v>12051</v>
      </c>
      <c r="AQ2005" t="s">
        <v>83</v>
      </c>
      <c r="AR2005" t="s">
        <v>12061</v>
      </c>
      <c r="AS2005" t="s">
        <v>83</v>
      </c>
      <c r="AT2005" t="s">
        <v>96</v>
      </c>
      <c r="AU2005" t="s">
        <v>12062</v>
      </c>
      <c r="AV2005" t="s">
        <v>12063</v>
      </c>
      <c r="AW2005" t="s">
        <v>99</v>
      </c>
      <c r="AX2005" t="s">
        <v>100</v>
      </c>
      <c r="AY2005" t="s">
        <v>83</v>
      </c>
      <c r="AZ2005" t="s">
        <v>12325</v>
      </c>
      <c r="BA2005" t="s">
        <v>103</v>
      </c>
      <c r="BB2005" t="s">
        <v>12326</v>
      </c>
      <c r="BC2005" s="4"/>
      <c r="BD2005" t="s">
        <v>83</v>
      </c>
      <c r="BE2005" t="s">
        <v>105</v>
      </c>
      <c r="BF2005" t="s">
        <v>106</v>
      </c>
      <c r="BG2005" t="s">
        <v>107</v>
      </c>
      <c r="BH2005" t="s">
        <v>472</v>
      </c>
      <c r="BI2005" t="s">
        <v>473</v>
      </c>
      <c r="BJ2005" s="2">
        <v>0</v>
      </c>
      <c r="BK2005" t="s">
        <v>90</v>
      </c>
      <c r="BL2005" t="s">
        <v>90</v>
      </c>
      <c r="BM2005" t="s">
        <v>83</v>
      </c>
      <c r="BN2005" t="s">
        <v>83</v>
      </c>
      <c r="BO2005" t="s">
        <v>83</v>
      </c>
      <c r="BP2005" t="s">
        <v>83</v>
      </c>
      <c r="BQ2005" t="s">
        <v>83</v>
      </c>
      <c r="BR2005" t="s">
        <v>83</v>
      </c>
      <c r="BS2005" t="s">
        <v>83</v>
      </c>
      <c r="BT2005" s="3">
        <v>1</v>
      </c>
    </row>
    <row r="2006" spans="1:72" x14ac:dyDescent="0.25">
      <c r="A2006" t="s">
        <v>12050</v>
      </c>
      <c r="B2006" t="s">
        <v>12051</v>
      </c>
      <c r="C2006" t="s">
        <v>12052</v>
      </c>
      <c r="D2006" t="s">
        <v>74</v>
      </c>
      <c r="E2006" t="s">
        <v>21868</v>
      </c>
      <c r="F2006" t="s">
        <v>12053</v>
      </c>
      <c r="G2006" t="s">
        <v>12327</v>
      </c>
      <c r="H2006" t="s">
        <v>12321</v>
      </c>
      <c r="I2006" s="1">
        <v>44652</v>
      </c>
      <c r="J2006" s="1">
        <v>44926</v>
      </c>
      <c r="K2006" t="s">
        <v>78</v>
      </c>
      <c r="L2006" t="s">
        <v>79</v>
      </c>
      <c r="M2006" t="s">
        <v>80</v>
      </c>
      <c r="N2006" t="s">
        <v>4760</v>
      </c>
      <c r="O2006" t="s">
        <v>281</v>
      </c>
      <c r="P2006" t="s">
        <v>409</v>
      </c>
      <c r="Q2006" t="s">
        <v>12322</v>
      </c>
      <c r="R2006" t="s">
        <v>12323</v>
      </c>
      <c r="S2006" t="s">
        <v>119</v>
      </c>
      <c r="T2006" t="s">
        <v>87</v>
      </c>
      <c r="U2006" t="s">
        <v>88</v>
      </c>
      <c r="V2006" t="s">
        <v>89</v>
      </c>
      <c r="W2006" t="s">
        <v>78</v>
      </c>
      <c r="X2006" t="s">
        <v>120</v>
      </c>
      <c r="Y2006" t="s">
        <v>91</v>
      </c>
      <c r="Z2006" t="s">
        <v>92</v>
      </c>
      <c r="AA2006" s="1">
        <v>44652</v>
      </c>
      <c r="AB2006" s="2">
        <v>1904</v>
      </c>
      <c r="AC2006" s="2">
        <v>1844</v>
      </c>
      <c r="AD2006" s="2">
        <v>0</v>
      </c>
      <c r="AE2006" s="2">
        <v>0</v>
      </c>
      <c r="AF2006" s="2"/>
      <c r="AG2006">
        <v>0</v>
      </c>
      <c r="AH2006" s="3">
        <v>1904</v>
      </c>
      <c r="AI2006" s="3">
        <v>1844</v>
      </c>
      <c r="AJ2006" s="3">
        <v>0</v>
      </c>
      <c r="AK2006" s="3">
        <v>0</v>
      </c>
      <c r="AL2006" s="3">
        <v>0</v>
      </c>
      <c r="AM2006" t="s">
        <v>12328</v>
      </c>
      <c r="AN2006" t="s">
        <v>12060</v>
      </c>
      <c r="AO2006" t="s">
        <v>12050</v>
      </c>
      <c r="AP2006" t="s">
        <v>12051</v>
      </c>
      <c r="AQ2006" t="s">
        <v>12068</v>
      </c>
      <c r="AR2006" t="s">
        <v>12061</v>
      </c>
      <c r="AS2006" t="s">
        <v>83</v>
      </c>
      <c r="AT2006" t="s">
        <v>96</v>
      </c>
      <c r="AU2006" t="s">
        <v>12062</v>
      </c>
      <c r="AV2006" t="s">
        <v>12063</v>
      </c>
      <c r="AW2006" t="s">
        <v>99</v>
      </c>
      <c r="AX2006" t="s">
        <v>359</v>
      </c>
      <c r="AY2006" t="s">
        <v>83</v>
      </c>
      <c r="AZ2006" t="s">
        <v>12325</v>
      </c>
      <c r="BA2006" t="s">
        <v>103</v>
      </c>
      <c r="BB2006" t="s">
        <v>12326</v>
      </c>
      <c r="BC2006" s="4"/>
      <c r="BD2006" t="s">
        <v>83</v>
      </c>
      <c r="BE2006" t="s">
        <v>105</v>
      </c>
      <c r="BF2006" t="s">
        <v>106</v>
      </c>
      <c r="BG2006" t="s">
        <v>107</v>
      </c>
      <c r="BH2006" t="s">
        <v>472</v>
      </c>
      <c r="BI2006" t="s">
        <v>473</v>
      </c>
      <c r="BJ2006" s="2">
        <v>0</v>
      </c>
      <c r="BK2006" t="s">
        <v>90</v>
      </c>
      <c r="BL2006" t="s">
        <v>90</v>
      </c>
      <c r="BM2006" t="s">
        <v>83</v>
      </c>
      <c r="BN2006" t="s">
        <v>83</v>
      </c>
      <c r="BO2006" t="s">
        <v>83</v>
      </c>
      <c r="BP2006" t="s">
        <v>83</v>
      </c>
      <c r="BQ2006" t="s">
        <v>83</v>
      </c>
      <c r="BR2006" t="s">
        <v>83</v>
      </c>
      <c r="BS2006" t="s">
        <v>83</v>
      </c>
      <c r="BT2006" s="3">
        <v>1</v>
      </c>
    </row>
    <row r="2007" spans="1:72" x14ac:dyDescent="0.25">
      <c r="A2007" t="s">
        <v>12050</v>
      </c>
      <c r="B2007" t="s">
        <v>12051</v>
      </c>
      <c r="C2007" t="s">
        <v>12052</v>
      </c>
      <c r="D2007" t="s">
        <v>74</v>
      </c>
      <c r="E2007" t="s">
        <v>21868</v>
      </c>
      <c r="F2007" t="s">
        <v>12053</v>
      </c>
      <c r="G2007" t="s">
        <v>12329</v>
      </c>
      <c r="H2007" t="s">
        <v>12330</v>
      </c>
      <c r="I2007" s="1">
        <v>44197</v>
      </c>
      <c r="J2007" s="1">
        <v>44651</v>
      </c>
      <c r="K2007" t="s">
        <v>90</v>
      </c>
      <c r="L2007" t="s">
        <v>373</v>
      </c>
      <c r="M2007" t="s">
        <v>80</v>
      </c>
      <c r="N2007" t="s">
        <v>12331</v>
      </c>
      <c r="O2007" t="s">
        <v>809</v>
      </c>
      <c r="P2007" t="s">
        <v>156</v>
      </c>
      <c r="Q2007" t="s">
        <v>12332</v>
      </c>
      <c r="R2007" t="s">
        <v>12323</v>
      </c>
      <c r="S2007" t="s">
        <v>150</v>
      </c>
      <c r="T2007" t="s">
        <v>87</v>
      </c>
      <c r="U2007" t="s">
        <v>88</v>
      </c>
      <c r="V2007" t="s">
        <v>89</v>
      </c>
      <c r="W2007" t="s">
        <v>78</v>
      </c>
      <c r="X2007" t="s">
        <v>120</v>
      </c>
      <c r="Y2007" t="s">
        <v>91</v>
      </c>
      <c r="Z2007" t="s">
        <v>92</v>
      </c>
      <c r="AA2007" s="1">
        <v>44566</v>
      </c>
      <c r="AB2007" s="2">
        <v>470</v>
      </c>
      <c r="AC2007" s="2">
        <v>429</v>
      </c>
      <c r="AD2007" s="2"/>
      <c r="AE2007" s="2"/>
      <c r="AF2007" s="2"/>
      <c r="AG2007">
        <v>0</v>
      </c>
      <c r="AH2007" s="3">
        <v>1741</v>
      </c>
      <c r="AI2007" s="3">
        <v>1589</v>
      </c>
      <c r="AJ2007" s="3">
        <v>0</v>
      </c>
      <c r="AK2007" s="3">
        <v>0</v>
      </c>
      <c r="AL2007" s="3">
        <v>0</v>
      </c>
      <c r="AM2007" t="s">
        <v>12333</v>
      </c>
      <c r="AN2007" t="s">
        <v>12060</v>
      </c>
      <c r="AO2007" t="s">
        <v>12050</v>
      </c>
      <c r="AP2007" t="s">
        <v>12051</v>
      </c>
      <c r="AQ2007" t="s">
        <v>83</v>
      </c>
      <c r="AR2007" t="s">
        <v>12061</v>
      </c>
      <c r="AS2007" t="s">
        <v>83</v>
      </c>
      <c r="AT2007" t="s">
        <v>96</v>
      </c>
      <c r="AU2007" t="s">
        <v>12062</v>
      </c>
      <c r="AV2007" t="s">
        <v>12063</v>
      </c>
      <c r="AW2007" t="s">
        <v>99</v>
      </c>
      <c r="AX2007" t="s">
        <v>100</v>
      </c>
      <c r="AY2007" t="s">
        <v>83</v>
      </c>
      <c r="AZ2007" t="s">
        <v>12334</v>
      </c>
      <c r="BA2007" t="s">
        <v>103</v>
      </c>
      <c r="BB2007" t="s">
        <v>12335</v>
      </c>
      <c r="BC2007" s="4"/>
      <c r="BD2007" t="s">
        <v>83</v>
      </c>
      <c r="BE2007" t="s">
        <v>105</v>
      </c>
      <c r="BF2007" t="s">
        <v>106</v>
      </c>
      <c r="BG2007" t="s">
        <v>107</v>
      </c>
      <c r="BH2007" t="s">
        <v>108</v>
      </c>
      <c r="BI2007" t="s">
        <v>109</v>
      </c>
      <c r="BJ2007" s="2">
        <v>0</v>
      </c>
      <c r="BK2007" t="s">
        <v>90</v>
      </c>
      <c r="BL2007" t="s">
        <v>90</v>
      </c>
      <c r="BM2007" t="s">
        <v>83</v>
      </c>
      <c r="BN2007" t="s">
        <v>83</v>
      </c>
      <c r="BO2007" t="s">
        <v>83</v>
      </c>
      <c r="BP2007" t="s">
        <v>83</v>
      </c>
      <c r="BQ2007" t="s">
        <v>83</v>
      </c>
      <c r="BR2007" t="s">
        <v>83</v>
      </c>
      <c r="BS2007" t="s">
        <v>83</v>
      </c>
      <c r="BT2007" s="3">
        <v>1</v>
      </c>
    </row>
    <row r="2008" spans="1:72" x14ac:dyDescent="0.25">
      <c r="A2008" t="s">
        <v>12050</v>
      </c>
      <c r="B2008" t="s">
        <v>12051</v>
      </c>
      <c r="C2008" t="s">
        <v>12052</v>
      </c>
      <c r="D2008" t="s">
        <v>74</v>
      </c>
      <c r="E2008" t="s">
        <v>21868</v>
      </c>
      <c r="F2008" t="s">
        <v>12053</v>
      </c>
      <c r="G2008" t="s">
        <v>12336</v>
      </c>
      <c r="H2008" t="s">
        <v>12330</v>
      </c>
      <c r="I2008" s="1">
        <v>44652</v>
      </c>
      <c r="J2008" s="1">
        <v>44926</v>
      </c>
      <c r="K2008" t="s">
        <v>78</v>
      </c>
      <c r="L2008" t="s">
        <v>79</v>
      </c>
      <c r="M2008" t="s">
        <v>80</v>
      </c>
      <c r="N2008" t="s">
        <v>12331</v>
      </c>
      <c r="O2008" t="s">
        <v>809</v>
      </c>
      <c r="P2008" t="s">
        <v>156</v>
      </c>
      <c r="Q2008" t="s">
        <v>12332</v>
      </c>
      <c r="R2008" t="s">
        <v>12323</v>
      </c>
      <c r="S2008" t="s">
        <v>150</v>
      </c>
      <c r="T2008" t="s">
        <v>87</v>
      </c>
      <c r="U2008" t="s">
        <v>88</v>
      </c>
      <c r="V2008" t="s">
        <v>89</v>
      </c>
      <c r="W2008" t="s">
        <v>78</v>
      </c>
      <c r="X2008" t="s">
        <v>120</v>
      </c>
      <c r="Y2008" t="s">
        <v>91</v>
      </c>
      <c r="Z2008" t="s">
        <v>92</v>
      </c>
      <c r="AA2008" s="1">
        <v>44653</v>
      </c>
      <c r="AB2008" s="2">
        <v>1384</v>
      </c>
      <c r="AC2008" s="2">
        <v>1261</v>
      </c>
      <c r="AD2008" s="2"/>
      <c r="AE2008" s="2"/>
      <c r="AF2008" s="2"/>
      <c r="AG2008">
        <v>0</v>
      </c>
      <c r="AH2008" s="3">
        <v>1741</v>
      </c>
      <c r="AI2008" s="3">
        <v>1589</v>
      </c>
      <c r="AJ2008" s="3">
        <v>0</v>
      </c>
      <c r="AK2008" s="3">
        <v>0</v>
      </c>
      <c r="AL2008" s="3">
        <v>0</v>
      </c>
      <c r="AM2008" t="s">
        <v>12337</v>
      </c>
      <c r="AN2008" t="s">
        <v>12060</v>
      </c>
      <c r="AO2008" t="s">
        <v>12050</v>
      </c>
      <c r="AP2008" t="s">
        <v>12051</v>
      </c>
      <c r="AQ2008" t="s">
        <v>12068</v>
      </c>
      <c r="AR2008" t="s">
        <v>12061</v>
      </c>
      <c r="AS2008" t="s">
        <v>83</v>
      </c>
      <c r="AT2008" t="s">
        <v>96</v>
      </c>
      <c r="AU2008" t="s">
        <v>12062</v>
      </c>
      <c r="AV2008" t="s">
        <v>12063</v>
      </c>
      <c r="AW2008" t="s">
        <v>99</v>
      </c>
      <c r="AX2008" t="s">
        <v>359</v>
      </c>
      <c r="AY2008" t="s">
        <v>83</v>
      </c>
      <c r="AZ2008" t="s">
        <v>12334</v>
      </c>
      <c r="BA2008" t="s">
        <v>103</v>
      </c>
      <c r="BB2008" t="s">
        <v>12335</v>
      </c>
      <c r="BC2008" s="4"/>
      <c r="BD2008" t="s">
        <v>83</v>
      </c>
      <c r="BE2008" t="s">
        <v>105</v>
      </c>
      <c r="BF2008" t="s">
        <v>106</v>
      </c>
      <c r="BG2008" t="s">
        <v>107</v>
      </c>
      <c r="BH2008" t="s">
        <v>108</v>
      </c>
      <c r="BI2008" t="s">
        <v>109</v>
      </c>
      <c r="BJ2008" s="2">
        <v>0</v>
      </c>
      <c r="BK2008" t="s">
        <v>90</v>
      </c>
      <c r="BL2008" t="s">
        <v>90</v>
      </c>
      <c r="BM2008" t="s">
        <v>83</v>
      </c>
      <c r="BN2008" t="s">
        <v>83</v>
      </c>
      <c r="BO2008" t="s">
        <v>83</v>
      </c>
      <c r="BP2008" t="s">
        <v>83</v>
      </c>
      <c r="BQ2008" t="s">
        <v>83</v>
      </c>
      <c r="BR2008" t="s">
        <v>83</v>
      </c>
      <c r="BS2008" t="s">
        <v>83</v>
      </c>
      <c r="BT2008" s="3">
        <v>1</v>
      </c>
    </row>
    <row r="2009" spans="1:72" x14ac:dyDescent="0.25">
      <c r="A2009" t="s">
        <v>12050</v>
      </c>
      <c r="B2009" t="s">
        <v>12051</v>
      </c>
      <c r="C2009" t="s">
        <v>12052</v>
      </c>
      <c r="D2009" t="s">
        <v>74</v>
      </c>
      <c r="E2009" t="s">
        <v>21868</v>
      </c>
      <c r="F2009" t="s">
        <v>12053</v>
      </c>
      <c r="G2009" t="s">
        <v>12338</v>
      </c>
      <c r="H2009" t="s">
        <v>12339</v>
      </c>
      <c r="I2009" s="1">
        <v>44197</v>
      </c>
      <c r="J2009" s="1">
        <v>44651</v>
      </c>
      <c r="K2009" t="s">
        <v>90</v>
      </c>
      <c r="L2009" t="s">
        <v>373</v>
      </c>
      <c r="M2009" t="s">
        <v>80</v>
      </c>
      <c r="N2009" t="s">
        <v>12302</v>
      </c>
      <c r="O2009" t="s">
        <v>398</v>
      </c>
      <c r="P2009" t="s">
        <v>83</v>
      </c>
      <c r="Q2009" t="s">
        <v>12340</v>
      </c>
      <c r="R2009" t="s">
        <v>12341</v>
      </c>
      <c r="S2009" t="s">
        <v>150</v>
      </c>
      <c r="T2009" t="s">
        <v>87</v>
      </c>
      <c r="U2009" t="s">
        <v>88</v>
      </c>
      <c r="V2009" t="s">
        <v>89</v>
      </c>
      <c r="W2009" t="s">
        <v>78</v>
      </c>
      <c r="X2009" t="s">
        <v>120</v>
      </c>
      <c r="Y2009" t="s">
        <v>91</v>
      </c>
      <c r="Z2009" t="s">
        <v>92</v>
      </c>
      <c r="AA2009" s="1">
        <v>44567</v>
      </c>
      <c r="AB2009" s="2">
        <v>45</v>
      </c>
      <c r="AC2009" s="2">
        <v>42</v>
      </c>
      <c r="AD2009" s="2"/>
      <c r="AE2009" s="2"/>
      <c r="AF2009" s="2"/>
      <c r="AG2009">
        <v>0</v>
      </c>
      <c r="AH2009" s="3">
        <v>244</v>
      </c>
      <c r="AI2009" s="3">
        <v>151</v>
      </c>
      <c r="AJ2009" s="3">
        <v>0</v>
      </c>
      <c r="AK2009" s="3">
        <v>0</v>
      </c>
      <c r="AL2009" s="3">
        <v>0</v>
      </c>
      <c r="AM2009" t="s">
        <v>12342</v>
      </c>
      <c r="AN2009" t="s">
        <v>12060</v>
      </c>
      <c r="AO2009" t="s">
        <v>12050</v>
      </c>
      <c r="AP2009" t="s">
        <v>12051</v>
      </c>
      <c r="AQ2009" t="s">
        <v>83</v>
      </c>
      <c r="AR2009" t="s">
        <v>12061</v>
      </c>
      <c r="AS2009" t="s">
        <v>83</v>
      </c>
      <c r="AT2009" t="s">
        <v>96</v>
      </c>
      <c r="AU2009" t="s">
        <v>12062</v>
      </c>
      <c r="AV2009" t="s">
        <v>12063</v>
      </c>
      <c r="AW2009" t="s">
        <v>99</v>
      </c>
      <c r="AX2009" t="s">
        <v>100</v>
      </c>
      <c r="AY2009" t="s">
        <v>83</v>
      </c>
      <c r="AZ2009" t="s">
        <v>12343</v>
      </c>
      <c r="BA2009" t="s">
        <v>103</v>
      </c>
      <c r="BB2009" t="s">
        <v>12344</v>
      </c>
      <c r="BC2009" s="4"/>
      <c r="BD2009" t="s">
        <v>83</v>
      </c>
      <c r="BE2009" t="s">
        <v>105</v>
      </c>
      <c r="BF2009" t="s">
        <v>106</v>
      </c>
      <c r="BG2009" t="s">
        <v>107</v>
      </c>
      <c r="BH2009" t="s">
        <v>108</v>
      </c>
      <c r="BI2009" t="s">
        <v>109</v>
      </c>
      <c r="BJ2009" s="2">
        <v>0</v>
      </c>
      <c r="BK2009" t="s">
        <v>90</v>
      </c>
      <c r="BL2009" t="s">
        <v>90</v>
      </c>
      <c r="BM2009" t="s">
        <v>83</v>
      </c>
      <c r="BN2009" t="s">
        <v>83</v>
      </c>
      <c r="BO2009" t="s">
        <v>83</v>
      </c>
      <c r="BP2009" t="s">
        <v>83</v>
      </c>
      <c r="BQ2009" t="s">
        <v>83</v>
      </c>
      <c r="BR2009" t="s">
        <v>83</v>
      </c>
      <c r="BS2009" t="s">
        <v>83</v>
      </c>
      <c r="BT2009" s="3">
        <v>1</v>
      </c>
    </row>
    <row r="2010" spans="1:72" x14ac:dyDescent="0.25">
      <c r="A2010" t="s">
        <v>12050</v>
      </c>
      <c r="B2010" t="s">
        <v>12051</v>
      </c>
      <c r="C2010" t="s">
        <v>12052</v>
      </c>
      <c r="D2010" t="s">
        <v>74</v>
      </c>
      <c r="E2010" t="s">
        <v>21868</v>
      </c>
      <c r="F2010" t="s">
        <v>12053</v>
      </c>
      <c r="G2010" t="s">
        <v>12345</v>
      </c>
      <c r="H2010" t="s">
        <v>12339</v>
      </c>
      <c r="I2010" s="1">
        <v>44652</v>
      </c>
      <c r="J2010" s="1">
        <v>44926</v>
      </c>
      <c r="K2010" t="s">
        <v>78</v>
      </c>
      <c r="L2010" t="s">
        <v>79</v>
      </c>
      <c r="M2010" t="s">
        <v>80</v>
      </c>
      <c r="N2010" t="s">
        <v>12302</v>
      </c>
      <c r="O2010" t="s">
        <v>398</v>
      </c>
      <c r="P2010" t="s">
        <v>83</v>
      </c>
      <c r="Q2010" t="s">
        <v>12340</v>
      </c>
      <c r="R2010" t="s">
        <v>12341</v>
      </c>
      <c r="S2010" t="s">
        <v>150</v>
      </c>
      <c r="T2010" t="s">
        <v>87</v>
      </c>
      <c r="U2010" t="s">
        <v>88</v>
      </c>
      <c r="V2010" t="s">
        <v>89</v>
      </c>
      <c r="W2010" t="s">
        <v>78</v>
      </c>
      <c r="X2010" t="s">
        <v>120</v>
      </c>
      <c r="Y2010" t="s">
        <v>91</v>
      </c>
      <c r="Z2010" t="s">
        <v>92</v>
      </c>
      <c r="AA2010" s="1">
        <v>44653</v>
      </c>
      <c r="AB2010" s="2">
        <v>71</v>
      </c>
      <c r="AC2010" s="2">
        <v>71</v>
      </c>
      <c r="AD2010" s="2"/>
      <c r="AE2010" s="2"/>
      <c r="AF2010" s="2"/>
      <c r="AG2010">
        <v>0</v>
      </c>
      <c r="AH2010" s="3">
        <v>244</v>
      </c>
      <c r="AI2010" s="3">
        <v>151</v>
      </c>
      <c r="AJ2010" s="3">
        <v>0</v>
      </c>
      <c r="AK2010" s="3">
        <v>0</v>
      </c>
      <c r="AL2010" s="3">
        <v>0</v>
      </c>
      <c r="AM2010" t="s">
        <v>12346</v>
      </c>
      <c r="AN2010" t="s">
        <v>12060</v>
      </c>
      <c r="AO2010" t="s">
        <v>12050</v>
      </c>
      <c r="AP2010" t="s">
        <v>12051</v>
      </c>
      <c r="AQ2010" t="s">
        <v>12068</v>
      </c>
      <c r="AR2010" t="s">
        <v>12061</v>
      </c>
      <c r="AS2010" t="s">
        <v>83</v>
      </c>
      <c r="AT2010" t="s">
        <v>96</v>
      </c>
      <c r="AU2010" t="s">
        <v>12062</v>
      </c>
      <c r="AV2010" t="s">
        <v>12063</v>
      </c>
      <c r="AW2010" t="s">
        <v>99</v>
      </c>
      <c r="AX2010" t="s">
        <v>359</v>
      </c>
      <c r="AY2010" t="s">
        <v>83</v>
      </c>
      <c r="AZ2010" t="s">
        <v>12343</v>
      </c>
      <c r="BA2010" t="s">
        <v>103</v>
      </c>
      <c r="BB2010" t="s">
        <v>12344</v>
      </c>
      <c r="BC2010" s="4"/>
      <c r="BD2010" t="s">
        <v>83</v>
      </c>
      <c r="BE2010" t="s">
        <v>105</v>
      </c>
      <c r="BF2010" t="s">
        <v>106</v>
      </c>
      <c r="BG2010" t="s">
        <v>107</v>
      </c>
      <c r="BH2010" t="s">
        <v>108</v>
      </c>
      <c r="BI2010" t="s">
        <v>109</v>
      </c>
      <c r="BJ2010" s="2">
        <v>0</v>
      </c>
      <c r="BK2010" t="s">
        <v>90</v>
      </c>
      <c r="BL2010" t="s">
        <v>90</v>
      </c>
      <c r="BM2010" t="s">
        <v>83</v>
      </c>
      <c r="BN2010" t="s">
        <v>83</v>
      </c>
      <c r="BO2010" t="s">
        <v>83</v>
      </c>
      <c r="BP2010" t="s">
        <v>83</v>
      </c>
      <c r="BQ2010" t="s">
        <v>83</v>
      </c>
      <c r="BR2010" t="s">
        <v>83</v>
      </c>
      <c r="BS2010" t="s">
        <v>83</v>
      </c>
      <c r="BT2010" s="3">
        <v>1</v>
      </c>
    </row>
    <row r="2011" spans="1:72" x14ac:dyDescent="0.25">
      <c r="A2011" t="s">
        <v>12050</v>
      </c>
      <c r="B2011" t="s">
        <v>12051</v>
      </c>
      <c r="C2011" t="s">
        <v>12052</v>
      </c>
      <c r="D2011" t="s">
        <v>74</v>
      </c>
      <c r="E2011" t="s">
        <v>21868</v>
      </c>
      <c r="F2011" t="s">
        <v>12053</v>
      </c>
      <c r="G2011" t="s">
        <v>12347</v>
      </c>
      <c r="H2011" t="s">
        <v>12348</v>
      </c>
      <c r="I2011" s="1">
        <v>44197</v>
      </c>
      <c r="J2011" s="1">
        <v>44651</v>
      </c>
      <c r="K2011" t="s">
        <v>90</v>
      </c>
      <c r="L2011" t="s">
        <v>373</v>
      </c>
      <c r="M2011" t="s">
        <v>80</v>
      </c>
      <c r="N2011" t="s">
        <v>12302</v>
      </c>
      <c r="O2011" t="s">
        <v>884</v>
      </c>
      <c r="P2011" t="s">
        <v>83</v>
      </c>
      <c r="Q2011" t="s">
        <v>12349</v>
      </c>
      <c r="R2011" t="s">
        <v>12341</v>
      </c>
      <c r="S2011" t="s">
        <v>150</v>
      </c>
      <c r="T2011" t="s">
        <v>87</v>
      </c>
      <c r="U2011" t="s">
        <v>88</v>
      </c>
      <c r="V2011" t="s">
        <v>89</v>
      </c>
      <c r="W2011" t="s">
        <v>78</v>
      </c>
      <c r="X2011" t="s">
        <v>120</v>
      </c>
      <c r="Y2011" t="s">
        <v>91</v>
      </c>
      <c r="Z2011" t="s">
        <v>92</v>
      </c>
      <c r="AA2011" s="1">
        <v>44648</v>
      </c>
      <c r="AB2011" s="2">
        <v>981</v>
      </c>
      <c r="AC2011" s="2">
        <v>782</v>
      </c>
      <c r="AD2011" s="2"/>
      <c r="AE2011" s="2"/>
      <c r="AF2011" s="2"/>
      <c r="AG2011">
        <v>0</v>
      </c>
      <c r="AH2011" s="3">
        <v>981</v>
      </c>
      <c r="AI2011" s="3">
        <v>782</v>
      </c>
      <c r="AJ2011" s="3">
        <v>0</v>
      </c>
      <c r="AK2011" s="3">
        <v>0</v>
      </c>
      <c r="AL2011" s="3">
        <v>0</v>
      </c>
      <c r="AM2011" t="s">
        <v>12350</v>
      </c>
      <c r="AN2011" t="s">
        <v>12060</v>
      </c>
      <c r="AO2011" t="s">
        <v>12050</v>
      </c>
      <c r="AP2011" t="s">
        <v>12051</v>
      </c>
      <c r="AQ2011" t="s">
        <v>83</v>
      </c>
      <c r="AR2011" t="s">
        <v>12061</v>
      </c>
      <c r="AS2011" t="s">
        <v>83</v>
      </c>
      <c r="AT2011" t="s">
        <v>96</v>
      </c>
      <c r="AU2011" t="s">
        <v>12062</v>
      </c>
      <c r="AV2011" t="s">
        <v>12063</v>
      </c>
      <c r="AW2011" t="s">
        <v>99</v>
      </c>
      <c r="AX2011" t="s">
        <v>100</v>
      </c>
      <c r="AY2011" t="s">
        <v>83</v>
      </c>
      <c r="AZ2011" t="s">
        <v>12351</v>
      </c>
      <c r="BA2011" t="s">
        <v>103</v>
      </c>
      <c r="BB2011" t="s">
        <v>12352</v>
      </c>
      <c r="BC2011" s="4"/>
      <c r="BD2011" t="s">
        <v>83</v>
      </c>
      <c r="BE2011" t="s">
        <v>105</v>
      </c>
      <c r="BF2011" t="s">
        <v>106</v>
      </c>
      <c r="BG2011" t="s">
        <v>107</v>
      </c>
      <c r="BH2011" t="s">
        <v>108</v>
      </c>
      <c r="BI2011" t="s">
        <v>109</v>
      </c>
      <c r="BJ2011" s="2">
        <v>0</v>
      </c>
      <c r="BK2011" t="s">
        <v>90</v>
      </c>
      <c r="BL2011" t="s">
        <v>90</v>
      </c>
      <c r="BM2011" t="s">
        <v>83</v>
      </c>
      <c r="BN2011" t="s">
        <v>83</v>
      </c>
      <c r="BO2011" t="s">
        <v>83</v>
      </c>
      <c r="BP2011" t="s">
        <v>83</v>
      </c>
      <c r="BQ2011" t="s">
        <v>83</v>
      </c>
      <c r="BR2011" t="s">
        <v>83</v>
      </c>
      <c r="BS2011" t="s">
        <v>83</v>
      </c>
      <c r="BT2011" s="3">
        <v>1</v>
      </c>
    </row>
    <row r="2012" spans="1:72" x14ac:dyDescent="0.25">
      <c r="A2012" t="s">
        <v>12050</v>
      </c>
      <c r="B2012" t="s">
        <v>12051</v>
      </c>
      <c r="C2012" t="s">
        <v>12052</v>
      </c>
      <c r="D2012" t="s">
        <v>74</v>
      </c>
      <c r="E2012" t="s">
        <v>21868</v>
      </c>
      <c r="F2012" t="s">
        <v>12053</v>
      </c>
      <c r="G2012" t="s">
        <v>12353</v>
      </c>
      <c r="H2012" t="s">
        <v>12348</v>
      </c>
      <c r="I2012" s="1">
        <v>44652</v>
      </c>
      <c r="J2012" s="1">
        <v>44926</v>
      </c>
      <c r="K2012" t="s">
        <v>78</v>
      </c>
      <c r="L2012" t="s">
        <v>79</v>
      </c>
      <c r="M2012" t="s">
        <v>80</v>
      </c>
      <c r="N2012" t="s">
        <v>12302</v>
      </c>
      <c r="O2012" t="s">
        <v>884</v>
      </c>
      <c r="P2012" t="s">
        <v>83</v>
      </c>
      <c r="Q2012" t="s">
        <v>12349</v>
      </c>
      <c r="R2012" t="s">
        <v>12341</v>
      </c>
      <c r="S2012" t="s">
        <v>150</v>
      </c>
      <c r="T2012" t="s">
        <v>87</v>
      </c>
      <c r="U2012" t="s">
        <v>88</v>
      </c>
      <c r="V2012" t="s">
        <v>89</v>
      </c>
      <c r="W2012" t="s">
        <v>78</v>
      </c>
      <c r="X2012" t="s">
        <v>120</v>
      </c>
      <c r="Y2012" t="s">
        <v>91</v>
      </c>
      <c r="Z2012" t="s">
        <v>92</v>
      </c>
      <c r="AA2012" s="1">
        <v>44653</v>
      </c>
      <c r="AB2012" s="2">
        <v>928</v>
      </c>
      <c r="AC2012" s="2">
        <v>788</v>
      </c>
      <c r="AD2012" s="2"/>
      <c r="AE2012" s="2"/>
      <c r="AF2012" s="2"/>
      <c r="AG2012">
        <v>0</v>
      </c>
      <c r="AH2012" s="3">
        <v>981</v>
      </c>
      <c r="AI2012" s="3">
        <v>782</v>
      </c>
      <c r="AJ2012" s="3">
        <v>0</v>
      </c>
      <c r="AK2012" s="3">
        <v>0</v>
      </c>
      <c r="AL2012" s="3">
        <v>0</v>
      </c>
      <c r="AM2012" t="s">
        <v>12354</v>
      </c>
      <c r="AN2012" t="s">
        <v>12060</v>
      </c>
      <c r="AO2012" t="s">
        <v>12050</v>
      </c>
      <c r="AP2012" t="s">
        <v>12051</v>
      </c>
      <c r="AQ2012" t="s">
        <v>12068</v>
      </c>
      <c r="AR2012" t="s">
        <v>12061</v>
      </c>
      <c r="AS2012" t="s">
        <v>83</v>
      </c>
      <c r="AT2012" t="s">
        <v>96</v>
      </c>
      <c r="AU2012" t="s">
        <v>12062</v>
      </c>
      <c r="AV2012" t="s">
        <v>12063</v>
      </c>
      <c r="AW2012" t="s">
        <v>99</v>
      </c>
      <c r="AX2012" t="s">
        <v>359</v>
      </c>
      <c r="AY2012" t="s">
        <v>83</v>
      </c>
      <c r="AZ2012" t="s">
        <v>12351</v>
      </c>
      <c r="BA2012" t="s">
        <v>103</v>
      </c>
      <c r="BB2012" t="s">
        <v>12352</v>
      </c>
      <c r="BC2012" s="4"/>
      <c r="BD2012" t="s">
        <v>83</v>
      </c>
      <c r="BE2012" t="s">
        <v>105</v>
      </c>
      <c r="BF2012" t="s">
        <v>106</v>
      </c>
      <c r="BG2012" t="s">
        <v>107</v>
      </c>
      <c r="BH2012" t="s">
        <v>108</v>
      </c>
      <c r="BI2012" t="s">
        <v>109</v>
      </c>
      <c r="BJ2012" s="2">
        <v>0</v>
      </c>
      <c r="BK2012" t="s">
        <v>90</v>
      </c>
      <c r="BL2012" t="s">
        <v>90</v>
      </c>
      <c r="BM2012" t="s">
        <v>83</v>
      </c>
      <c r="BN2012" t="s">
        <v>83</v>
      </c>
      <c r="BO2012" t="s">
        <v>83</v>
      </c>
      <c r="BP2012" t="s">
        <v>83</v>
      </c>
      <c r="BQ2012" t="s">
        <v>83</v>
      </c>
      <c r="BR2012" t="s">
        <v>83</v>
      </c>
      <c r="BS2012" t="s">
        <v>83</v>
      </c>
      <c r="BT2012" s="3">
        <v>1</v>
      </c>
    </row>
    <row r="2013" spans="1:72" x14ac:dyDescent="0.25">
      <c r="A2013" t="s">
        <v>12050</v>
      </c>
      <c r="B2013" t="s">
        <v>12051</v>
      </c>
      <c r="C2013" t="s">
        <v>12052</v>
      </c>
      <c r="D2013" t="s">
        <v>74</v>
      </c>
      <c r="E2013" t="s">
        <v>21868</v>
      </c>
      <c r="F2013" t="s">
        <v>12053</v>
      </c>
      <c r="G2013" t="s">
        <v>12355</v>
      </c>
      <c r="H2013" t="s">
        <v>12356</v>
      </c>
      <c r="I2013" s="1">
        <v>44197</v>
      </c>
      <c r="J2013" s="1">
        <v>44404</v>
      </c>
      <c r="K2013" t="s">
        <v>90</v>
      </c>
      <c r="L2013" t="s">
        <v>373</v>
      </c>
      <c r="M2013" t="s">
        <v>80</v>
      </c>
      <c r="N2013" t="s">
        <v>12302</v>
      </c>
      <c r="O2013" t="s">
        <v>12357</v>
      </c>
      <c r="P2013" t="s">
        <v>83</v>
      </c>
      <c r="Q2013" t="s">
        <v>12358</v>
      </c>
      <c r="R2013" t="s">
        <v>12305</v>
      </c>
      <c r="S2013" t="s">
        <v>119</v>
      </c>
      <c r="T2013" t="s">
        <v>87</v>
      </c>
      <c r="U2013" t="s">
        <v>88</v>
      </c>
      <c r="V2013" t="s">
        <v>89</v>
      </c>
      <c r="W2013" t="s">
        <v>78</v>
      </c>
      <c r="X2013" t="s">
        <v>120</v>
      </c>
      <c r="Y2013" t="s">
        <v>91</v>
      </c>
      <c r="Z2013" t="s">
        <v>92</v>
      </c>
      <c r="AA2013" s="1">
        <v>44216</v>
      </c>
      <c r="AB2013" s="2">
        <v>9971</v>
      </c>
      <c r="AC2013" s="2">
        <v>4967</v>
      </c>
      <c r="AD2013" s="2"/>
      <c r="AE2013" s="2"/>
      <c r="AF2013" s="2"/>
      <c r="AG2013">
        <v>0</v>
      </c>
      <c r="AH2013" s="3">
        <v>6282</v>
      </c>
      <c r="AI2013" s="3">
        <v>3359</v>
      </c>
      <c r="AJ2013" s="3">
        <v>0</v>
      </c>
      <c r="AK2013" s="3">
        <v>0</v>
      </c>
      <c r="AL2013" s="3">
        <v>0</v>
      </c>
      <c r="AM2013" t="s">
        <v>12359</v>
      </c>
      <c r="AN2013" t="s">
        <v>12315</v>
      </c>
      <c r="AO2013" t="s">
        <v>12050</v>
      </c>
      <c r="AP2013" t="s">
        <v>12051</v>
      </c>
      <c r="AQ2013" t="s">
        <v>83</v>
      </c>
      <c r="AR2013" t="s">
        <v>12061</v>
      </c>
      <c r="AS2013" t="s">
        <v>83</v>
      </c>
      <c r="AT2013" t="s">
        <v>96</v>
      </c>
      <c r="AU2013" t="s">
        <v>12062</v>
      </c>
      <c r="AV2013" t="s">
        <v>12063</v>
      </c>
      <c r="AW2013" t="s">
        <v>99</v>
      </c>
      <c r="AX2013" t="s">
        <v>100</v>
      </c>
      <c r="AY2013" t="s">
        <v>83</v>
      </c>
      <c r="AZ2013" t="s">
        <v>12360</v>
      </c>
      <c r="BA2013" t="s">
        <v>103</v>
      </c>
      <c r="BB2013" t="s">
        <v>12361</v>
      </c>
      <c r="BC2013" s="4"/>
      <c r="BD2013" t="s">
        <v>83</v>
      </c>
      <c r="BE2013" t="s">
        <v>105</v>
      </c>
      <c r="BF2013" t="s">
        <v>106</v>
      </c>
      <c r="BG2013" t="s">
        <v>107</v>
      </c>
      <c r="BH2013" t="s">
        <v>472</v>
      </c>
      <c r="BI2013" t="s">
        <v>473</v>
      </c>
      <c r="BJ2013" s="2">
        <v>0</v>
      </c>
      <c r="BK2013" t="s">
        <v>78</v>
      </c>
      <c r="BL2013" t="s">
        <v>90</v>
      </c>
      <c r="BM2013" t="s">
        <v>83</v>
      </c>
      <c r="BN2013" t="s">
        <v>83</v>
      </c>
      <c r="BO2013" t="s">
        <v>83</v>
      </c>
      <c r="BP2013" t="s">
        <v>83</v>
      </c>
      <c r="BQ2013" t="s">
        <v>83</v>
      </c>
      <c r="BR2013" t="s">
        <v>83</v>
      </c>
      <c r="BS2013" t="s">
        <v>83</v>
      </c>
      <c r="BT2013" s="3">
        <v>1</v>
      </c>
    </row>
    <row r="2014" spans="1:72" x14ac:dyDescent="0.25">
      <c r="A2014" t="s">
        <v>12050</v>
      </c>
      <c r="B2014" t="s">
        <v>12051</v>
      </c>
      <c r="C2014" t="s">
        <v>12052</v>
      </c>
      <c r="D2014" t="s">
        <v>74</v>
      </c>
      <c r="E2014" t="s">
        <v>21868</v>
      </c>
      <c r="F2014" t="s">
        <v>12053</v>
      </c>
      <c r="G2014" t="s">
        <v>12362</v>
      </c>
      <c r="H2014" t="s">
        <v>12363</v>
      </c>
      <c r="I2014" s="1">
        <v>44197</v>
      </c>
      <c r="J2014" s="1">
        <v>44651</v>
      </c>
      <c r="K2014" t="s">
        <v>90</v>
      </c>
      <c r="L2014" t="s">
        <v>373</v>
      </c>
      <c r="M2014" t="s">
        <v>80</v>
      </c>
      <c r="N2014" t="s">
        <v>12364</v>
      </c>
      <c r="O2014" t="s">
        <v>957</v>
      </c>
      <c r="P2014" t="s">
        <v>83</v>
      </c>
      <c r="Q2014" t="s">
        <v>12365</v>
      </c>
      <c r="R2014" t="s">
        <v>12323</v>
      </c>
      <c r="S2014" t="s">
        <v>119</v>
      </c>
      <c r="T2014" t="s">
        <v>87</v>
      </c>
      <c r="U2014" t="s">
        <v>88</v>
      </c>
      <c r="V2014" t="s">
        <v>89</v>
      </c>
      <c r="W2014" t="s">
        <v>78</v>
      </c>
      <c r="X2014" t="s">
        <v>120</v>
      </c>
      <c r="Y2014" t="s">
        <v>91</v>
      </c>
      <c r="Z2014" t="s">
        <v>92</v>
      </c>
      <c r="AA2014" s="1">
        <v>44648</v>
      </c>
      <c r="AB2014" s="2">
        <v>4716</v>
      </c>
      <c r="AC2014" s="2">
        <v>1338</v>
      </c>
      <c r="AD2014" s="2"/>
      <c r="AE2014" s="2"/>
      <c r="AF2014" s="2"/>
      <c r="AG2014">
        <v>0</v>
      </c>
      <c r="AH2014" s="3">
        <v>4716</v>
      </c>
      <c r="AI2014" s="3">
        <v>1338</v>
      </c>
      <c r="AJ2014" s="3">
        <v>0</v>
      </c>
      <c r="AK2014" s="3">
        <v>0</v>
      </c>
      <c r="AL2014" s="3">
        <v>0</v>
      </c>
      <c r="AM2014" t="s">
        <v>12366</v>
      </c>
      <c r="AN2014" t="s">
        <v>12315</v>
      </c>
      <c r="AO2014" t="s">
        <v>12050</v>
      </c>
      <c r="AP2014" t="s">
        <v>12051</v>
      </c>
      <c r="AQ2014" t="s">
        <v>83</v>
      </c>
      <c r="AR2014" t="s">
        <v>12061</v>
      </c>
      <c r="AS2014" t="s">
        <v>83</v>
      </c>
      <c r="AT2014" t="s">
        <v>96</v>
      </c>
      <c r="AU2014" t="s">
        <v>12062</v>
      </c>
      <c r="AV2014" t="s">
        <v>12063</v>
      </c>
      <c r="AW2014" t="s">
        <v>99</v>
      </c>
      <c r="AX2014" t="s">
        <v>100</v>
      </c>
      <c r="AY2014" t="s">
        <v>83</v>
      </c>
      <c r="AZ2014" t="s">
        <v>12367</v>
      </c>
      <c r="BA2014" t="s">
        <v>103</v>
      </c>
      <c r="BB2014" t="s">
        <v>12368</v>
      </c>
      <c r="BC2014" s="4"/>
      <c r="BD2014" t="s">
        <v>83</v>
      </c>
      <c r="BE2014" t="s">
        <v>105</v>
      </c>
      <c r="BF2014" t="s">
        <v>106</v>
      </c>
      <c r="BG2014" t="s">
        <v>107</v>
      </c>
      <c r="BH2014" t="s">
        <v>123</v>
      </c>
      <c r="BI2014" t="s">
        <v>124</v>
      </c>
      <c r="BJ2014" s="2">
        <v>0</v>
      </c>
      <c r="BK2014" t="s">
        <v>78</v>
      </c>
      <c r="BL2014" t="s">
        <v>90</v>
      </c>
      <c r="BM2014" t="s">
        <v>83</v>
      </c>
      <c r="BN2014" t="s">
        <v>83</v>
      </c>
      <c r="BO2014" t="s">
        <v>83</v>
      </c>
      <c r="BP2014" t="s">
        <v>83</v>
      </c>
      <c r="BQ2014" t="s">
        <v>83</v>
      </c>
      <c r="BR2014" t="s">
        <v>83</v>
      </c>
      <c r="BS2014" t="s">
        <v>83</v>
      </c>
      <c r="BT2014" s="3">
        <v>1</v>
      </c>
    </row>
    <row r="2015" spans="1:72" x14ac:dyDescent="0.25">
      <c r="A2015" t="s">
        <v>12050</v>
      </c>
      <c r="B2015" t="s">
        <v>12051</v>
      </c>
      <c r="C2015" t="s">
        <v>12052</v>
      </c>
      <c r="D2015" t="s">
        <v>74</v>
      </c>
      <c r="E2015" t="s">
        <v>21868</v>
      </c>
      <c r="F2015" t="s">
        <v>12053</v>
      </c>
      <c r="G2015" t="s">
        <v>12369</v>
      </c>
      <c r="H2015" t="s">
        <v>12363</v>
      </c>
      <c r="I2015" s="1">
        <v>44652</v>
      </c>
      <c r="J2015" s="1">
        <v>44926</v>
      </c>
      <c r="K2015" t="s">
        <v>78</v>
      </c>
      <c r="L2015" t="s">
        <v>79</v>
      </c>
      <c r="M2015" t="s">
        <v>80</v>
      </c>
      <c r="N2015" t="s">
        <v>12364</v>
      </c>
      <c r="O2015" t="s">
        <v>957</v>
      </c>
      <c r="P2015" t="s">
        <v>83</v>
      </c>
      <c r="Q2015" t="s">
        <v>12365</v>
      </c>
      <c r="R2015" t="s">
        <v>12323</v>
      </c>
      <c r="S2015" t="s">
        <v>119</v>
      </c>
      <c r="T2015" t="s">
        <v>87</v>
      </c>
      <c r="U2015" t="s">
        <v>88</v>
      </c>
      <c r="V2015" t="s">
        <v>89</v>
      </c>
      <c r="W2015" t="s">
        <v>78</v>
      </c>
      <c r="X2015" t="s">
        <v>120</v>
      </c>
      <c r="Y2015" t="s">
        <v>91</v>
      </c>
      <c r="Z2015" t="s">
        <v>92</v>
      </c>
      <c r="AA2015" s="1">
        <v>44654</v>
      </c>
      <c r="AB2015" s="2">
        <v>4879</v>
      </c>
      <c r="AC2015" s="2">
        <v>1348</v>
      </c>
      <c r="AD2015" s="2"/>
      <c r="AE2015" s="2"/>
      <c r="AF2015" s="2"/>
      <c r="AG2015">
        <v>0</v>
      </c>
      <c r="AH2015" s="3">
        <v>4716</v>
      </c>
      <c r="AI2015" s="3">
        <v>1338</v>
      </c>
      <c r="AJ2015" s="3">
        <v>0</v>
      </c>
      <c r="AK2015" s="3">
        <v>0</v>
      </c>
      <c r="AL2015" s="3">
        <v>0</v>
      </c>
      <c r="AM2015" t="s">
        <v>12370</v>
      </c>
      <c r="AN2015" t="s">
        <v>12315</v>
      </c>
      <c r="AO2015" t="s">
        <v>12050</v>
      </c>
      <c r="AP2015" t="s">
        <v>12051</v>
      </c>
      <c r="AQ2015" t="s">
        <v>12068</v>
      </c>
      <c r="AR2015" t="s">
        <v>12061</v>
      </c>
      <c r="AS2015" t="s">
        <v>83</v>
      </c>
      <c r="AT2015" t="s">
        <v>96</v>
      </c>
      <c r="AU2015" t="s">
        <v>12062</v>
      </c>
      <c r="AV2015" t="s">
        <v>12063</v>
      </c>
      <c r="AW2015" t="s">
        <v>99</v>
      </c>
      <c r="AX2015" t="s">
        <v>359</v>
      </c>
      <c r="AY2015" t="s">
        <v>83</v>
      </c>
      <c r="AZ2015" t="s">
        <v>12367</v>
      </c>
      <c r="BA2015" t="s">
        <v>103</v>
      </c>
      <c r="BB2015" t="s">
        <v>12368</v>
      </c>
      <c r="BC2015" s="4"/>
      <c r="BD2015" t="s">
        <v>83</v>
      </c>
      <c r="BE2015" t="s">
        <v>105</v>
      </c>
      <c r="BF2015" t="s">
        <v>106</v>
      </c>
      <c r="BG2015" t="s">
        <v>107</v>
      </c>
      <c r="BH2015" t="s">
        <v>123</v>
      </c>
      <c r="BI2015" t="s">
        <v>124</v>
      </c>
      <c r="BJ2015" s="2">
        <v>0</v>
      </c>
      <c r="BK2015" t="s">
        <v>78</v>
      </c>
      <c r="BL2015" t="s">
        <v>90</v>
      </c>
      <c r="BM2015" t="s">
        <v>83</v>
      </c>
      <c r="BN2015" t="s">
        <v>83</v>
      </c>
      <c r="BO2015" t="s">
        <v>83</v>
      </c>
      <c r="BP2015" t="s">
        <v>83</v>
      </c>
      <c r="BQ2015" t="s">
        <v>83</v>
      </c>
      <c r="BR2015" t="s">
        <v>83</v>
      </c>
      <c r="BS2015" t="s">
        <v>83</v>
      </c>
      <c r="BT2015" s="3">
        <v>1</v>
      </c>
    </row>
    <row r="2016" spans="1:72" x14ac:dyDescent="0.25">
      <c r="A2016" t="s">
        <v>12050</v>
      </c>
      <c r="B2016" t="s">
        <v>12051</v>
      </c>
      <c r="C2016" t="s">
        <v>12052</v>
      </c>
      <c r="D2016" t="s">
        <v>74</v>
      </c>
      <c r="E2016" t="s">
        <v>21868</v>
      </c>
      <c r="F2016" t="s">
        <v>12053</v>
      </c>
      <c r="G2016" t="s">
        <v>12371</v>
      </c>
      <c r="H2016" t="s">
        <v>12372</v>
      </c>
      <c r="I2016" s="1">
        <v>44197</v>
      </c>
      <c r="J2016" s="1">
        <v>44651</v>
      </c>
      <c r="K2016" t="s">
        <v>90</v>
      </c>
      <c r="L2016" t="s">
        <v>373</v>
      </c>
      <c r="M2016" t="s">
        <v>80</v>
      </c>
      <c r="N2016" t="s">
        <v>12373</v>
      </c>
      <c r="O2016" t="s">
        <v>155</v>
      </c>
      <c r="P2016" t="s">
        <v>409</v>
      </c>
      <c r="Q2016" t="s">
        <v>12374</v>
      </c>
      <c r="R2016" t="s">
        <v>12323</v>
      </c>
      <c r="S2016" t="s">
        <v>150</v>
      </c>
      <c r="T2016" t="s">
        <v>87</v>
      </c>
      <c r="U2016" t="s">
        <v>88</v>
      </c>
      <c r="V2016" t="s">
        <v>89</v>
      </c>
      <c r="W2016" t="s">
        <v>78</v>
      </c>
      <c r="X2016" t="s">
        <v>120</v>
      </c>
      <c r="Y2016" t="s">
        <v>91</v>
      </c>
      <c r="Z2016" t="s">
        <v>92</v>
      </c>
      <c r="AA2016" s="1">
        <v>44566</v>
      </c>
      <c r="AB2016" s="2">
        <v>58</v>
      </c>
      <c r="AC2016" s="2">
        <v>133</v>
      </c>
      <c r="AD2016" s="2"/>
      <c r="AE2016" s="2"/>
      <c r="AF2016" s="2"/>
      <c r="AG2016">
        <v>0</v>
      </c>
      <c r="AH2016" s="3">
        <v>58</v>
      </c>
      <c r="AI2016" s="3">
        <v>133</v>
      </c>
      <c r="AJ2016" s="3">
        <v>0</v>
      </c>
      <c r="AK2016" s="3">
        <v>0</v>
      </c>
      <c r="AL2016" s="3">
        <v>0</v>
      </c>
      <c r="AM2016" t="s">
        <v>12375</v>
      </c>
      <c r="AN2016" t="s">
        <v>12315</v>
      </c>
      <c r="AO2016" t="s">
        <v>12050</v>
      </c>
      <c r="AP2016" t="s">
        <v>12051</v>
      </c>
      <c r="AQ2016" t="s">
        <v>83</v>
      </c>
      <c r="AR2016" t="s">
        <v>12061</v>
      </c>
      <c r="AS2016" t="s">
        <v>83</v>
      </c>
      <c r="AT2016" t="s">
        <v>96</v>
      </c>
      <c r="AU2016" t="s">
        <v>12062</v>
      </c>
      <c r="AV2016" t="s">
        <v>12063</v>
      </c>
      <c r="AW2016" t="s">
        <v>99</v>
      </c>
      <c r="AX2016" t="s">
        <v>100</v>
      </c>
      <c r="AY2016" t="s">
        <v>83</v>
      </c>
      <c r="AZ2016" t="s">
        <v>12376</v>
      </c>
      <c r="BA2016" t="s">
        <v>103</v>
      </c>
      <c r="BB2016" t="s">
        <v>12377</v>
      </c>
      <c r="BC2016" s="4"/>
      <c r="BD2016" t="s">
        <v>83</v>
      </c>
      <c r="BE2016" t="s">
        <v>105</v>
      </c>
      <c r="BF2016" t="s">
        <v>106</v>
      </c>
      <c r="BG2016" t="s">
        <v>107</v>
      </c>
      <c r="BH2016" t="s">
        <v>108</v>
      </c>
      <c r="BI2016" t="s">
        <v>109</v>
      </c>
      <c r="BJ2016" s="2">
        <v>0</v>
      </c>
      <c r="BK2016" t="s">
        <v>78</v>
      </c>
      <c r="BL2016" t="s">
        <v>90</v>
      </c>
      <c r="BM2016" t="s">
        <v>83</v>
      </c>
      <c r="BN2016" t="s">
        <v>83</v>
      </c>
      <c r="BO2016" t="s">
        <v>83</v>
      </c>
      <c r="BP2016" t="s">
        <v>83</v>
      </c>
      <c r="BQ2016" t="s">
        <v>83</v>
      </c>
      <c r="BR2016" t="s">
        <v>83</v>
      </c>
      <c r="BS2016" t="s">
        <v>83</v>
      </c>
      <c r="BT2016" s="3">
        <v>1</v>
      </c>
    </row>
    <row r="2017" spans="1:72" x14ac:dyDescent="0.25">
      <c r="A2017" t="s">
        <v>12050</v>
      </c>
      <c r="B2017" t="s">
        <v>12051</v>
      </c>
      <c r="C2017" t="s">
        <v>12052</v>
      </c>
      <c r="D2017" t="s">
        <v>74</v>
      </c>
      <c r="E2017" t="s">
        <v>21868</v>
      </c>
      <c r="F2017" t="s">
        <v>12053</v>
      </c>
      <c r="G2017" t="s">
        <v>12378</v>
      </c>
      <c r="H2017" t="s">
        <v>12372</v>
      </c>
      <c r="I2017" s="1">
        <v>44652</v>
      </c>
      <c r="J2017" s="1">
        <v>44926</v>
      </c>
      <c r="K2017" t="s">
        <v>78</v>
      </c>
      <c r="L2017" t="s">
        <v>79</v>
      </c>
      <c r="M2017" t="s">
        <v>80</v>
      </c>
      <c r="N2017" t="s">
        <v>12373</v>
      </c>
      <c r="O2017" t="s">
        <v>155</v>
      </c>
      <c r="P2017" t="s">
        <v>409</v>
      </c>
      <c r="Q2017" t="s">
        <v>12374</v>
      </c>
      <c r="R2017" t="s">
        <v>12323</v>
      </c>
      <c r="S2017" t="s">
        <v>150</v>
      </c>
      <c r="T2017" t="s">
        <v>87</v>
      </c>
      <c r="U2017" t="s">
        <v>88</v>
      </c>
      <c r="V2017" t="s">
        <v>89</v>
      </c>
      <c r="W2017" t="s">
        <v>78</v>
      </c>
      <c r="X2017" t="s">
        <v>120</v>
      </c>
      <c r="Y2017" t="s">
        <v>91</v>
      </c>
      <c r="Z2017" t="s">
        <v>92</v>
      </c>
      <c r="AA2017" s="1">
        <v>44653</v>
      </c>
      <c r="AB2017" s="2">
        <v>58</v>
      </c>
      <c r="AC2017" s="2">
        <v>131</v>
      </c>
      <c r="AD2017" s="2"/>
      <c r="AE2017" s="2"/>
      <c r="AF2017" s="2"/>
      <c r="AG2017">
        <v>0</v>
      </c>
      <c r="AH2017" s="3">
        <v>58</v>
      </c>
      <c r="AI2017" s="3">
        <v>133</v>
      </c>
      <c r="AJ2017" s="3">
        <v>0</v>
      </c>
      <c r="AK2017" s="3">
        <v>0</v>
      </c>
      <c r="AL2017" s="3">
        <v>0</v>
      </c>
      <c r="AM2017" t="s">
        <v>12379</v>
      </c>
      <c r="AN2017" t="s">
        <v>12315</v>
      </c>
      <c r="AO2017" t="s">
        <v>12050</v>
      </c>
      <c r="AP2017" t="s">
        <v>12051</v>
      </c>
      <c r="AQ2017" t="s">
        <v>12068</v>
      </c>
      <c r="AR2017" t="s">
        <v>12061</v>
      </c>
      <c r="AS2017" t="s">
        <v>83</v>
      </c>
      <c r="AT2017" t="s">
        <v>96</v>
      </c>
      <c r="AU2017" t="s">
        <v>12062</v>
      </c>
      <c r="AV2017" t="s">
        <v>12063</v>
      </c>
      <c r="AW2017" t="s">
        <v>99</v>
      </c>
      <c r="AX2017" t="s">
        <v>359</v>
      </c>
      <c r="AY2017" t="s">
        <v>83</v>
      </c>
      <c r="AZ2017" t="s">
        <v>12376</v>
      </c>
      <c r="BA2017" t="s">
        <v>103</v>
      </c>
      <c r="BB2017" t="s">
        <v>12377</v>
      </c>
      <c r="BC2017" s="4"/>
      <c r="BD2017" t="s">
        <v>83</v>
      </c>
      <c r="BE2017" t="s">
        <v>105</v>
      </c>
      <c r="BF2017" t="s">
        <v>106</v>
      </c>
      <c r="BG2017" t="s">
        <v>107</v>
      </c>
      <c r="BH2017" t="s">
        <v>108</v>
      </c>
      <c r="BI2017" t="s">
        <v>109</v>
      </c>
      <c r="BJ2017" s="2">
        <v>0</v>
      </c>
      <c r="BK2017" t="s">
        <v>78</v>
      </c>
      <c r="BL2017" t="s">
        <v>90</v>
      </c>
      <c r="BM2017" t="s">
        <v>83</v>
      </c>
      <c r="BN2017" t="s">
        <v>83</v>
      </c>
      <c r="BO2017" t="s">
        <v>83</v>
      </c>
      <c r="BP2017" t="s">
        <v>83</v>
      </c>
      <c r="BQ2017" t="s">
        <v>83</v>
      </c>
      <c r="BR2017" t="s">
        <v>83</v>
      </c>
      <c r="BS2017" t="s">
        <v>83</v>
      </c>
      <c r="BT2017" s="3">
        <v>1</v>
      </c>
    </row>
    <row r="2018" spans="1:72" x14ac:dyDescent="0.25">
      <c r="A2018" t="s">
        <v>12050</v>
      </c>
      <c r="B2018" t="s">
        <v>12051</v>
      </c>
      <c r="C2018" t="s">
        <v>12052</v>
      </c>
      <c r="D2018" t="s">
        <v>74</v>
      </c>
      <c r="E2018" t="s">
        <v>21868</v>
      </c>
      <c r="F2018" t="s">
        <v>12053</v>
      </c>
      <c r="G2018" t="s">
        <v>12380</v>
      </c>
      <c r="H2018" t="s">
        <v>12381</v>
      </c>
      <c r="I2018" s="1">
        <v>44197</v>
      </c>
      <c r="J2018" s="1">
        <v>44651</v>
      </c>
      <c r="K2018" t="s">
        <v>90</v>
      </c>
      <c r="L2018" t="s">
        <v>373</v>
      </c>
      <c r="M2018" t="s">
        <v>80</v>
      </c>
      <c r="N2018" t="s">
        <v>2322</v>
      </c>
      <c r="O2018" t="s">
        <v>352</v>
      </c>
      <c r="P2018" t="s">
        <v>83</v>
      </c>
      <c r="Q2018" t="s">
        <v>12382</v>
      </c>
      <c r="R2018" t="s">
        <v>12341</v>
      </c>
      <c r="S2018" t="s">
        <v>150</v>
      </c>
      <c r="T2018" t="s">
        <v>87</v>
      </c>
      <c r="U2018" t="s">
        <v>88</v>
      </c>
      <c r="V2018" t="s">
        <v>89</v>
      </c>
      <c r="W2018" t="s">
        <v>78</v>
      </c>
      <c r="X2018" t="s">
        <v>120</v>
      </c>
      <c r="Y2018" t="s">
        <v>91</v>
      </c>
      <c r="Z2018" t="s">
        <v>92</v>
      </c>
      <c r="AA2018" s="1">
        <v>44566</v>
      </c>
      <c r="AB2018" s="2">
        <v>2531</v>
      </c>
      <c r="AC2018" s="2">
        <v>2164</v>
      </c>
      <c r="AD2018" s="2"/>
      <c r="AE2018" s="2"/>
      <c r="AF2018" s="2"/>
      <c r="AG2018">
        <v>0</v>
      </c>
      <c r="AH2018" s="3">
        <v>2531</v>
      </c>
      <c r="AI2018" s="3">
        <v>2164</v>
      </c>
      <c r="AJ2018" s="3">
        <v>0</v>
      </c>
      <c r="AK2018" s="3">
        <v>0</v>
      </c>
      <c r="AL2018" s="3">
        <v>0</v>
      </c>
      <c r="AM2018" t="s">
        <v>12383</v>
      </c>
      <c r="AN2018" t="s">
        <v>12060</v>
      </c>
      <c r="AO2018" t="s">
        <v>12050</v>
      </c>
      <c r="AP2018" t="s">
        <v>12051</v>
      </c>
      <c r="AQ2018" t="s">
        <v>83</v>
      </c>
      <c r="AR2018" t="s">
        <v>12061</v>
      </c>
      <c r="AS2018" t="s">
        <v>83</v>
      </c>
      <c r="AT2018" t="s">
        <v>96</v>
      </c>
      <c r="AU2018" t="s">
        <v>12062</v>
      </c>
      <c r="AV2018" t="s">
        <v>12063</v>
      </c>
      <c r="AW2018" t="s">
        <v>99</v>
      </c>
      <c r="AX2018" t="s">
        <v>100</v>
      </c>
      <c r="AY2018" t="s">
        <v>83</v>
      </c>
      <c r="AZ2018" t="s">
        <v>12384</v>
      </c>
      <c r="BA2018" t="s">
        <v>103</v>
      </c>
      <c r="BB2018" t="s">
        <v>12385</v>
      </c>
      <c r="BC2018" s="4"/>
      <c r="BD2018" t="s">
        <v>83</v>
      </c>
      <c r="BE2018" t="s">
        <v>105</v>
      </c>
      <c r="BF2018" t="s">
        <v>106</v>
      </c>
      <c r="BG2018" t="s">
        <v>107</v>
      </c>
      <c r="BH2018" t="s">
        <v>108</v>
      </c>
      <c r="BI2018" t="s">
        <v>109</v>
      </c>
      <c r="BJ2018" s="2">
        <v>0</v>
      </c>
      <c r="BK2018" t="s">
        <v>90</v>
      </c>
      <c r="BL2018" t="s">
        <v>90</v>
      </c>
      <c r="BM2018" t="s">
        <v>83</v>
      </c>
      <c r="BN2018" t="s">
        <v>83</v>
      </c>
      <c r="BO2018" t="s">
        <v>83</v>
      </c>
      <c r="BP2018" t="s">
        <v>83</v>
      </c>
      <c r="BQ2018" t="s">
        <v>83</v>
      </c>
      <c r="BR2018" t="s">
        <v>83</v>
      </c>
      <c r="BS2018" t="s">
        <v>83</v>
      </c>
      <c r="BT2018" s="3">
        <v>1</v>
      </c>
    </row>
    <row r="2019" spans="1:72" x14ac:dyDescent="0.25">
      <c r="A2019" t="s">
        <v>12050</v>
      </c>
      <c r="B2019" t="s">
        <v>12051</v>
      </c>
      <c r="C2019" t="s">
        <v>12052</v>
      </c>
      <c r="D2019" t="s">
        <v>74</v>
      </c>
      <c r="E2019" t="s">
        <v>21868</v>
      </c>
      <c r="F2019" t="s">
        <v>12053</v>
      </c>
      <c r="G2019" t="s">
        <v>12386</v>
      </c>
      <c r="H2019" t="s">
        <v>12381</v>
      </c>
      <c r="I2019" s="1">
        <v>44652</v>
      </c>
      <c r="J2019" s="1">
        <v>44926</v>
      </c>
      <c r="K2019" t="s">
        <v>78</v>
      </c>
      <c r="L2019" t="s">
        <v>79</v>
      </c>
      <c r="M2019" t="s">
        <v>80</v>
      </c>
      <c r="N2019" t="s">
        <v>2322</v>
      </c>
      <c r="O2019" t="s">
        <v>352</v>
      </c>
      <c r="P2019" t="s">
        <v>83</v>
      </c>
      <c r="Q2019" t="s">
        <v>12382</v>
      </c>
      <c r="R2019" t="s">
        <v>12341</v>
      </c>
      <c r="S2019" t="s">
        <v>150</v>
      </c>
      <c r="T2019" t="s">
        <v>87</v>
      </c>
      <c r="U2019" t="s">
        <v>88</v>
      </c>
      <c r="V2019" t="s">
        <v>89</v>
      </c>
      <c r="W2019" t="s">
        <v>78</v>
      </c>
      <c r="X2019" t="s">
        <v>120</v>
      </c>
      <c r="Y2019" t="s">
        <v>91</v>
      </c>
      <c r="Z2019" t="s">
        <v>92</v>
      </c>
      <c r="AA2019" s="1">
        <v>44653</v>
      </c>
      <c r="AB2019" s="2">
        <v>2517</v>
      </c>
      <c r="AC2019" s="2">
        <v>2308</v>
      </c>
      <c r="AD2019" s="2"/>
      <c r="AE2019" s="2"/>
      <c r="AF2019" s="2"/>
      <c r="AG2019">
        <v>0</v>
      </c>
      <c r="AH2019" s="3">
        <v>2531</v>
      </c>
      <c r="AI2019" s="3">
        <v>2164</v>
      </c>
      <c r="AJ2019" s="3">
        <v>0</v>
      </c>
      <c r="AK2019" s="3">
        <v>0</v>
      </c>
      <c r="AL2019" s="3">
        <v>0</v>
      </c>
      <c r="AM2019" t="s">
        <v>12387</v>
      </c>
      <c r="AN2019" t="s">
        <v>12060</v>
      </c>
      <c r="AO2019" t="s">
        <v>12050</v>
      </c>
      <c r="AP2019" t="s">
        <v>12051</v>
      </c>
      <c r="AQ2019" t="s">
        <v>12068</v>
      </c>
      <c r="AR2019" t="s">
        <v>12061</v>
      </c>
      <c r="AS2019" t="s">
        <v>83</v>
      </c>
      <c r="AT2019" t="s">
        <v>96</v>
      </c>
      <c r="AU2019" t="s">
        <v>12062</v>
      </c>
      <c r="AV2019" t="s">
        <v>12063</v>
      </c>
      <c r="AW2019" t="s">
        <v>99</v>
      </c>
      <c r="AX2019" t="s">
        <v>359</v>
      </c>
      <c r="AY2019" t="s">
        <v>83</v>
      </c>
      <c r="AZ2019" t="s">
        <v>12384</v>
      </c>
      <c r="BA2019" t="s">
        <v>103</v>
      </c>
      <c r="BB2019" t="s">
        <v>12385</v>
      </c>
      <c r="BC2019" s="4"/>
      <c r="BD2019" t="s">
        <v>83</v>
      </c>
      <c r="BE2019" t="s">
        <v>105</v>
      </c>
      <c r="BF2019" t="s">
        <v>106</v>
      </c>
      <c r="BG2019" t="s">
        <v>107</v>
      </c>
      <c r="BH2019" t="s">
        <v>108</v>
      </c>
      <c r="BI2019" t="s">
        <v>109</v>
      </c>
      <c r="BJ2019" s="2">
        <v>0</v>
      </c>
      <c r="BK2019" t="s">
        <v>90</v>
      </c>
      <c r="BL2019" t="s">
        <v>90</v>
      </c>
      <c r="BM2019" t="s">
        <v>83</v>
      </c>
      <c r="BN2019" t="s">
        <v>83</v>
      </c>
      <c r="BO2019" t="s">
        <v>83</v>
      </c>
      <c r="BP2019" t="s">
        <v>83</v>
      </c>
      <c r="BQ2019" t="s">
        <v>83</v>
      </c>
      <c r="BR2019" t="s">
        <v>83</v>
      </c>
      <c r="BS2019" t="s">
        <v>83</v>
      </c>
      <c r="BT2019" s="3">
        <v>1</v>
      </c>
    </row>
    <row r="2020" spans="1:72" x14ac:dyDescent="0.25">
      <c r="A2020" t="s">
        <v>12050</v>
      </c>
      <c r="B2020" t="s">
        <v>12051</v>
      </c>
      <c r="C2020" t="s">
        <v>12052</v>
      </c>
      <c r="D2020" t="s">
        <v>74</v>
      </c>
      <c r="E2020" t="s">
        <v>21868</v>
      </c>
      <c r="F2020" t="s">
        <v>12053</v>
      </c>
      <c r="G2020" t="s">
        <v>12388</v>
      </c>
      <c r="H2020" t="s">
        <v>12389</v>
      </c>
      <c r="I2020" s="1">
        <v>44197</v>
      </c>
      <c r="J2020" s="1">
        <v>44651</v>
      </c>
      <c r="K2020" t="s">
        <v>90</v>
      </c>
      <c r="L2020" t="s">
        <v>373</v>
      </c>
      <c r="M2020" t="s">
        <v>80</v>
      </c>
      <c r="N2020" t="s">
        <v>12390</v>
      </c>
      <c r="O2020" t="s">
        <v>242</v>
      </c>
      <c r="P2020" t="s">
        <v>83</v>
      </c>
      <c r="Q2020" t="s">
        <v>12391</v>
      </c>
      <c r="R2020" t="s">
        <v>12341</v>
      </c>
      <c r="S2020" t="s">
        <v>150</v>
      </c>
      <c r="T2020" t="s">
        <v>87</v>
      </c>
      <c r="U2020" t="s">
        <v>88</v>
      </c>
      <c r="V2020" t="s">
        <v>89</v>
      </c>
      <c r="W2020" t="s">
        <v>78</v>
      </c>
      <c r="X2020" t="s">
        <v>120</v>
      </c>
      <c r="Y2020" t="s">
        <v>91</v>
      </c>
      <c r="Z2020" t="s">
        <v>92</v>
      </c>
      <c r="AA2020" s="1">
        <v>44567</v>
      </c>
      <c r="AB2020" s="2">
        <v>269</v>
      </c>
      <c r="AC2020" s="2">
        <v>192</v>
      </c>
      <c r="AD2020" s="2"/>
      <c r="AE2020" s="2"/>
      <c r="AF2020" s="2"/>
      <c r="AG2020">
        <v>0</v>
      </c>
      <c r="AH2020" s="3">
        <v>269</v>
      </c>
      <c r="AI2020" s="3">
        <v>192</v>
      </c>
      <c r="AJ2020" s="3">
        <v>0</v>
      </c>
      <c r="AK2020" s="3">
        <v>0</v>
      </c>
      <c r="AL2020" s="3">
        <v>0</v>
      </c>
      <c r="AM2020" t="s">
        <v>12392</v>
      </c>
      <c r="AN2020" t="s">
        <v>12060</v>
      </c>
      <c r="AO2020" t="s">
        <v>12050</v>
      </c>
      <c r="AP2020" t="s">
        <v>12051</v>
      </c>
      <c r="AQ2020" t="s">
        <v>83</v>
      </c>
      <c r="AR2020" t="s">
        <v>12061</v>
      </c>
      <c r="AS2020" t="s">
        <v>83</v>
      </c>
      <c r="AT2020" t="s">
        <v>96</v>
      </c>
      <c r="AU2020" t="s">
        <v>12062</v>
      </c>
      <c r="AV2020" t="s">
        <v>12063</v>
      </c>
      <c r="AW2020" t="s">
        <v>99</v>
      </c>
      <c r="AX2020" t="s">
        <v>100</v>
      </c>
      <c r="AY2020" t="s">
        <v>83</v>
      </c>
      <c r="AZ2020" t="s">
        <v>12393</v>
      </c>
      <c r="BA2020" t="s">
        <v>103</v>
      </c>
      <c r="BB2020" t="s">
        <v>12394</v>
      </c>
      <c r="BC2020" s="4"/>
      <c r="BD2020" t="s">
        <v>83</v>
      </c>
      <c r="BE2020" t="s">
        <v>105</v>
      </c>
      <c r="BF2020" t="s">
        <v>106</v>
      </c>
      <c r="BG2020" t="s">
        <v>107</v>
      </c>
      <c r="BH2020" t="s">
        <v>108</v>
      </c>
      <c r="BI2020" t="s">
        <v>109</v>
      </c>
      <c r="BJ2020" s="2">
        <v>0</v>
      </c>
      <c r="BK2020" t="s">
        <v>90</v>
      </c>
      <c r="BL2020" t="s">
        <v>90</v>
      </c>
      <c r="BM2020" t="s">
        <v>83</v>
      </c>
      <c r="BN2020" t="s">
        <v>83</v>
      </c>
      <c r="BO2020" t="s">
        <v>83</v>
      </c>
      <c r="BP2020" t="s">
        <v>83</v>
      </c>
      <c r="BQ2020" t="s">
        <v>83</v>
      </c>
      <c r="BR2020" t="s">
        <v>83</v>
      </c>
      <c r="BS2020" t="s">
        <v>83</v>
      </c>
      <c r="BT2020" s="3">
        <v>1</v>
      </c>
    </row>
    <row r="2021" spans="1:72" x14ac:dyDescent="0.25">
      <c r="A2021" t="s">
        <v>12050</v>
      </c>
      <c r="B2021" t="s">
        <v>12051</v>
      </c>
      <c r="C2021" t="s">
        <v>12052</v>
      </c>
      <c r="D2021" t="s">
        <v>74</v>
      </c>
      <c r="E2021" t="s">
        <v>21868</v>
      </c>
      <c r="F2021" t="s">
        <v>12053</v>
      </c>
      <c r="G2021" t="s">
        <v>12395</v>
      </c>
      <c r="H2021" t="s">
        <v>12389</v>
      </c>
      <c r="I2021" s="1">
        <v>44652</v>
      </c>
      <c r="J2021" s="1">
        <v>44926</v>
      </c>
      <c r="K2021" t="s">
        <v>78</v>
      </c>
      <c r="L2021" t="s">
        <v>79</v>
      </c>
      <c r="M2021" t="s">
        <v>80</v>
      </c>
      <c r="N2021" t="s">
        <v>12390</v>
      </c>
      <c r="O2021" t="s">
        <v>242</v>
      </c>
      <c r="P2021" t="s">
        <v>83</v>
      </c>
      <c r="Q2021" t="s">
        <v>12391</v>
      </c>
      <c r="R2021" t="s">
        <v>12341</v>
      </c>
      <c r="S2021" t="s">
        <v>150</v>
      </c>
      <c r="T2021" t="s">
        <v>87</v>
      </c>
      <c r="U2021" t="s">
        <v>88</v>
      </c>
      <c r="V2021" t="s">
        <v>89</v>
      </c>
      <c r="W2021" t="s">
        <v>78</v>
      </c>
      <c r="X2021" t="s">
        <v>120</v>
      </c>
      <c r="Y2021" t="s">
        <v>91</v>
      </c>
      <c r="Z2021" t="s">
        <v>92</v>
      </c>
      <c r="AA2021" s="1">
        <v>44653</v>
      </c>
      <c r="AB2021" s="2">
        <v>236</v>
      </c>
      <c r="AC2021" s="2">
        <v>200</v>
      </c>
      <c r="AD2021" s="2"/>
      <c r="AE2021" s="2"/>
      <c r="AF2021" s="2"/>
      <c r="AG2021">
        <v>0</v>
      </c>
      <c r="AH2021" s="3">
        <v>269</v>
      </c>
      <c r="AI2021" s="3">
        <v>192</v>
      </c>
      <c r="AJ2021" s="3">
        <v>0</v>
      </c>
      <c r="AK2021" s="3">
        <v>0</v>
      </c>
      <c r="AL2021" s="3">
        <v>0</v>
      </c>
      <c r="AM2021" t="s">
        <v>12396</v>
      </c>
      <c r="AN2021" t="s">
        <v>12060</v>
      </c>
      <c r="AO2021" t="s">
        <v>12050</v>
      </c>
      <c r="AP2021" t="s">
        <v>12051</v>
      </c>
      <c r="AQ2021" t="s">
        <v>12068</v>
      </c>
      <c r="AR2021" t="s">
        <v>12061</v>
      </c>
      <c r="AS2021" t="s">
        <v>83</v>
      </c>
      <c r="AT2021" t="s">
        <v>96</v>
      </c>
      <c r="AU2021" t="s">
        <v>12062</v>
      </c>
      <c r="AV2021" t="s">
        <v>12063</v>
      </c>
      <c r="AW2021" t="s">
        <v>99</v>
      </c>
      <c r="AX2021" t="s">
        <v>359</v>
      </c>
      <c r="AY2021" t="s">
        <v>83</v>
      </c>
      <c r="AZ2021" t="s">
        <v>12393</v>
      </c>
      <c r="BA2021" t="s">
        <v>103</v>
      </c>
      <c r="BB2021" t="s">
        <v>12394</v>
      </c>
      <c r="BC2021" s="4"/>
      <c r="BD2021" t="s">
        <v>83</v>
      </c>
      <c r="BE2021" t="s">
        <v>105</v>
      </c>
      <c r="BF2021" t="s">
        <v>106</v>
      </c>
      <c r="BG2021" t="s">
        <v>107</v>
      </c>
      <c r="BH2021" t="s">
        <v>108</v>
      </c>
      <c r="BI2021" t="s">
        <v>109</v>
      </c>
      <c r="BJ2021" s="2">
        <v>0</v>
      </c>
      <c r="BK2021" t="s">
        <v>90</v>
      </c>
      <c r="BL2021" t="s">
        <v>90</v>
      </c>
      <c r="BM2021" t="s">
        <v>83</v>
      </c>
      <c r="BN2021" t="s">
        <v>83</v>
      </c>
      <c r="BO2021" t="s">
        <v>83</v>
      </c>
      <c r="BP2021" t="s">
        <v>83</v>
      </c>
      <c r="BQ2021" t="s">
        <v>83</v>
      </c>
      <c r="BR2021" t="s">
        <v>83</v>
      </c>
      <c r="BS2021" t="s">
        <v>83</v>
      </c>
      <c r="BT2021" s="3">
        <v>1</v>
      </c>
    </row>
    <row r="2022" spans="1:72" x14ac:dyDescent="0.25">
      <c r="A2022" t="s">
        <v>12050</v>
      </c>
      <c r="B2022" t="s">
        <v>12051</v>
      </c>
      <c r="C2022" t="s">
        <v>12052</v>
      </c>
      <c r="D2022" t="s">
        <v>74</v>
      </c>
      <c r="E2022" t="s">
        <v>21868</v>
      </c>
      <c r="F2022" t="s">
        <v>12053</v>
      </c>
      <c r="G2022" t="s">
        <v>12397</v>
      </c>
      <c r="H2022" t="s">
        <v>12398</v>
      </c>
      <c r="I2022" s="1">
        <v>44197</v>
      </c>
      <c r="J2022" s="1">
        <v>44651</v>
      </c>
      <c r="K2022" t="s">
        <v>90</v>
      </c>
      <c r="L2022" t="s">
        <v>373</v>
      </c>
      <c r="M2022" t="s">
        <v>80</v>
      </c>
      <c r="N2022" t="s">
        <v>8805</v>
      </c>
      <c r="O2022" t="s">
        <v>221</v>
      </c>
      <c r="P2022" t="s">
        <v>83</v>
      </c>
      <c r="Q2022" t="s">
        <v>12399</v>
      </c>
      <c r="R2022" t="s">
        <v>12305</v>
      </c>
      <c r="S2022" t="s">
        <v>150</v>
      </c>
      <c r="T2022" t="s">
        <v>87</v>
      </c>
      <c r="U2022" t="s">
        <v>88</v>
      </c>
      <c r="V2022" t="s">
        <v>89</v>
      </c>
      <c r="W2022" t="s">
        <v>78</v>
      </c>
      <c r="X2022" t="s">
        <v>120</v>
      </c>
      <c r="Y2022" t="s">
        <v>91</v>
      </c>
      <c r="Z2022" t="s">
        <v>92</v>
      </c>
      <c r="AA2022" s="1">
        <v>44648</v>
      </c>
      <c r="AB2022" s="2">
        <v>6166</v>
      </c>
      <c r="AC2022" s="2">
        <v>5810</v>
      </c>
      <c r="AD2022" s="2"/>
      <c r="AE2022" s="2"/>
      <c r="AF2022" s="2"/>
      <c r="AG2022">
        <v>0</v>
      </c>
      <c r="AH2022" s="3">
        <v>6166</v>
      </c>
      <c r="AI2022" s="3">
        <v>5810</v>
      </c>
      <c r="AJ2022" s="3">
        <v>0</v>
      </c>
      <c r="AK2022" s="3">
        <v>0</v>
      </c>
      <c r="AL2022" s="3">
        <v>0</v>
      </c>
      <c r="AM2022" t="s">
        <v>12400</v>
      </c>
      <c r="AN2022" t="s">
        <v>12060</v>
      </c>
      <c r="AO2022" t="s">
        <v>12050</v>
      </c>
      <c r="AP2022" t="s">
        <v>12051</v>
      </c>
      <c r="AQ2022" t="s">
        <v>83</v>
      </c>
      <c r="AR2022" t="s">
        <v>12061</v>
      </c>
      <c r="AS2022" t="s">
        <v>83</v>
      </c>
      <c r="AT2022" t="s">
        <v>96</v>
      </c>
      <c r="AU2022" t="s">
        <v>12062</v>
      </c>
      <c r="AV2022" t="s">
        <v>12063</v>
      </c>
      <c r="AW2022" t="s">
        <v>99</v>
      </c>
      <c r="AX2022" t="s">
        <v>100</v>
      </c>
      <c r="AY2022" t="s">
        <v>83</v>
      </c>
      <c r="AZ2022" t="s">
        <v>12401</v>
      </c>
      <c r="BA2022" t="s">
        <v>103</v>
      </c>
      <c r="BB2022" t="s">
        <v>12402</v>
      </c>
      <c r="BC2022" s="4"/>
      <c r="BD2022" t="s">
        <v>83</v>
      </c>
      <c r="BE2022" t="s">
        <v>105</v>
      </c>
      <c r="BF2022" t="s">
        <v>106</v>
      </c>
      <c r="BG2022" t="s">
        <v>107</v>
      </c>
      <c r="BH2022" t="s">
        <v>108</v>
      </c>
      <c r="BI2022" t="s">
        <v>109</v>
      </c>
      <c r="BJ2022" s="2">
        <v>0</v>
      </c>
      <c r="BK2022" t="s">
        <v>90</v>
      </c>
      <c r="BL2022" t="s">
        <v>90</v>
      </c>
      <c r="BM2022" t="s">
        <v>83</v>
      </c>
      <c r="BN2022" t="s">
        <v>83</v>
      </c>
      <c r="BO2022" t="s">
        <v>83</v>
      </c>
      <c r="BP2022" t="s">
        <v>83</v>
      </c>
      <c r="BQ2022" t="s">
        <v>83</v>
      </c>
      <c r="BR2022" t="s">
        <v>83</v>
      </c>
      <c r="BS2022" t="s">
        <v>83</v>
      </c>
      <c r="BT2022" s="3">
        <v>1</v>
      </c>
    </row>
    <row r="2023" spans="1:72" x14ac:dyDescent="0.25">
      <c r="A2023" t="s">
        <v>12050</v>
      </c>
      <c r="B2023" t="s">
        <v>12051</v>
      </c>
      <c r="C2023" t="s">
        <v>12052</v>
      </c>
      <c r="D2023" t="s">
        <v>74</v>
      </c>
      <c r="E2023" t="s">
        <v>21868</v>
      </c>
      <c r="F2023" t="s">
        <v>12053</v>
      </c>
      <c r="G2023" t="s">
        <v>12403</v>
      </c>
      <c r="H2023" t="s">
        <v>12398</v>
      </c>
      <c r="I2023" s="1">
        <v>44652</v>
      </c>
      <c r="J2023" s="1">
        <v>44926</v>
      </c>
      <c r="K2023" t="s">
        <v>78</v>
      </c>
      <c r="L2023" t="s">
        <v>79</v>
      </c>
      <c r="M2023" t="s">
        <v>80</v>
      </c>
      <c r="N2023" t="s">
        <v>8805</v>
      </c>
      <c r="O2023" t="s">
        <v>221</v>
      </c>
      <c r="P2023" t="s">
        <v>83</v>
      </c>
      <c r="Q2023" t="s">
        <v>12399</v>
      </c>
      <c r="R2023" t="s">
        <v>12305</v>
      </c>
      <c r="S2023" t="s">
        <v>150</v>
      </c>
      <c r="T2023" t="s">
        <v>87</v>
      </c>
      <c r="U2023" t="s">
        <v>88</v>
      </c>
      <c r="V2023" t="s">
        <v>89</v>
      </c>
      <c r="W2023" t="s">
        <v>78</v>
      </c>
      <c r="X2023" t="s">
        <v>120</v>
      </c>
      <c r="Y2023" t="s">
        <v>91</v>
      </c>
      <c r="Z2023" t="s">
        <v>92</v>
      </c>
      <c r="AA2023" s="1">
        <v>44653</v>
      </c>
      <c r="AB2023" s="2">
        <v>5970</v>
      </c>
      <c r="AC2023" s="2">
        <v>5759</v>
      </c>
      <c r="AD2023" s="2"/>
      <c r="AE2023" s="2"/>
      <c r="AF2023" s="2"/>
      <c r="AG2023">
        <v>0</v>
      </c>
      <c r="AH2023" s="3">
        <v>6166</v>
      </c>
      <c r="AI2023" s="3">
        <v>5810</v>
      </c>
      <c r="AJ2023" s="3">
        <v>0</v>
      </c>
      <c r="AK2023" s="3">
        <v>0</v>
      </c>
      <c r="AL2023" s="3">
        <v>0</v>
      </c>
      <c r="AM2023" t="s">
        <v>12404</v>
      </c>
      <c r="AN2023" t="s">
        <v>12060</v>
      </c>
      <c r="AO2023" t="s">
        <v>12050</v>
      </c>
      <c r="AP2023" t="s">
        <v>12051</v>
      </c>
      <c r="AQ2023" t="s">
        <v>12068</v>
      </c>
      <c r="AR2023" t="s">
        <v>12061</v>
      </c>
      <c r="AS2023" t="s">
        <v>83</v>
      </c>
      <c r="AT2023" t="s">
        <v>96</v>
      </c>
      <c r="AU2023" t="s">
        <v>12062</v>
      </c>
      <c r="AV2023" t="s">
        <v>12063</v>
      </c>
      <c r="AW2023" t="s">
        <v>99</v>
      </c>
      <c r="AX2023" t="s">
        <v>359</v>
      </c>
      <c r="AY2023" t="s">
        <v>83</v>
      </c>
      <c r="AZ2023" t="s">
        <v>12401</v>
      </c>
      <c r="BA2023" t="s">
        <v>103</v>
      </c>
      <c r="BB2023" t="s">
        <v>12402</v>
      </c>
      <c r="BC2023" s="4"/>
      <c r="BD2023" t="s">
        <v>83</v>
      </c>
      <c r="BE2023" t="s">
        <v>105</v>
      </c>
      <c r="BF2023" t="s">
        <v>106</v>
      </c>
      <c r="BG2023" t="s">
        <v>107</v>
      </c>
      <c r="BH2023" t="s">
        <v>108</v>
      </c>
      <c r="BI2023" t="s">
        <v>109</v>
      </c>
      <c r="BJ2023" s="2">
        <v>0</v>
      </c>
      <c r="BK2023" t="s">
        <v>90</v>
      </c>
      <c r="BL2023" t="s">
        <v>90</v>
      </c>
      <c r="BM2023" t="s">
        <v>83</v>
      </c>
      <c r="BN2023" t="s">
        <v>83</v>
      </c>
      <c r="BO2023" t="s">
        <v>83</v>
      </c>
      <c r="BP2023" t="s">
        <v>83</v>
      </c>
      <c r="BQ2023" t="s">
        <v>83</v>
      </c>
      <c r="BR2023" t="s">
        <v>83</v>
      </c>
      <c r="BS2023" t="s">
        <v>83</v>
      </c>
      <c r="BT2023" s="3">
        <v>1</v>
      </c>
    </row>
    <row r="2024" spans="1:72" x14ac:dyDescent="0.25">
      <c r="A2024" t="s">
        <v>12050</v>
      </c>
      <c r="B2024" t="s">
        <v>12051</v>
      </c>
      <c r="C2024" t="s">
        <v>12052</v>
      </c>
      <c r="D2024" t="s">
        <v>74</v>
      </c>
      <c r="E2024" t="s">
        <v>21868</v>
      </c>
      <c r="F2024" t="s">
        <v>12053</v>
      </c>
      <c r="G2024" t="s">
        <v>12405</v>
      </c>
      <c r="H2024" t="s">
        <v>12406</v>
      </c>
      <c r="I2024" s="1">
        <v>44197</v>
      </c>
      <c r="J2024" s="1">
        <v>44651</v>
      </c>
      <c r="K2024" t="s">
        <v>90</v>
      </c>
      <c r="L2024" t="s">
        <v>373</v>
      </c>
      <c r="M2024" t="s">
        <v>80</v>
      </c>
      <c r="N2024" t="s">
        <v>1306</v>
      </c>
      <c r="O2024" t="s">
        <v>242</v>
      </c>
      <c r="P2024" t="s">
        <v>83</v>
      </c>
      <c r="Q2024" t="s">
        <v>12407</v>
      </c>
      <c r="R2024" t="s">
        <v>12323</v>
      </c>
      <c r="S2024" t="s">
        <v>150</v>
      </c>
      <c r="T2024" t="s">
        <v>87</v>
      </c>
      <c r="U2024" t="s">
        <v>88</v>
      </c>
      <c r="V2024" t="s">
        <v>89</v>
      </c>
      <c r="W2024" t="s">
        <v>78</v>
      </c>
      <c r="X2024" t="s">
        <v>120</v>
      </c>
      <c r="Y2024" t="s">
        <v>91</v>
      </c>
      <c r="Z2024" t="s">
        <v>92</v>
      </c>
      <c r="AA2024" s="1">
        <v>44567</v>
      </c>
      <c r="AB2024" s="2">
        <v>650</v>
      </c>
      <c r="AC2024" s="2">
        <v>564</v>
      </c>
      <c r="AD2024" s="2"/>
      <c r="AE2024" s="2"/>
      <c r="AF2024" s="2"/>
      <c r="AG2024">
        <v>0</v>
      </c>
      <c r="AH2024" s="3">
        <v>650</v>
      </c>
      <c r="AI2024" s="3">
        <v>564</v>
      </c>
      <c r="AJ2024" s="3">
        <v>0</v>
      </c>
      <c r="AK2024" s="3">
        <v>0</v>
      </c>
      <c r="AL2024" s="3">
        <v>0</v>
      </c>
      <c r="AM2024" t="s">
        <v>12408</v>
      </c>
      <c r="AN2024" t="s">
        <v>12315</v>
      </c>
      <c r="AO2024" t="s">
        <v>12050</v>
      </c>
      <c r="AP2024" t="s">
        <v>12051</v>
      </c>
      <c r="AQ2024" t="s">
        <v>83</v>
      </c>
      <c r="AR2024" t="s">
        <v>12061</v>
      </c>
      <c r="AS2024" t="s">
        <v>83</v>
      </c>
      <c r="AT2024" t="s">
        <v>96</v>
      </c>
      <c r="AU2024" t="s">
        <v>12062</v>
      </c>
      <c r="AV2024" t="s">
        <v>12063</v>
      </c>
      <c r="AW2024" t="s">
        <v>99</v>
      </c>
      <c r="AX2024" t="s">
        <v>100</v>
      </c>
      <c r="AY2024" t="s">
        <v>83</v>
      </c>
      <c r="AZ2024" t="s">
        <v>12409</v>
      </c>
      <c r="BA2024" t="s">
        <v>103</v>
      </c>
      <c r="BB2024" t="s">
        <v>12410</v>
      </c>
      <c r="BC2024" s="4"/>
      <c r="BD2024" t="s">
        <v>83</v>
      </c>
      <c r="BE2024" t="s">
        <v>105</v>
      </c>
      <c r="BF2024" t="s">
        <v>106</v>
      </c>
      <c r="BG2024" t="s">
        <v>107</v>
      </c>
      <c r="BH2024" t="s">
        <v>108</v>
      </c>
      <c r="BI2024" t="s">
        <v>109</v>
      </c>
      <c r="BJ2024" s="2">
        <v>0</v>
      </c>
      <c r="BK2024" t="s">
        <v>78</v>
      </c>
      <c r="BL2024" t="s">
        <v>90</v>
      </c>
      <c r="BM2024" t="s">
        <v>83</v>
      </c>
      <c r="BN2024" t="s">
        <v>83</v>
      </c>
      <c r="BO2024" t="s">
        <v>83</v>
      </c>
      <c r="BP2024" t="s">
        <v>83</v>
      </c>
      <c r="BQ2024" t="s">
        <v>83</v>
      </c>
      <c r="BR2024" t="s">
        <v>83</v>
      </c>
      <c r="BS2024" t="s">
        <v>83</v>
      </c>
      <c r="BT2024" s="3">
        <v>1</v>
      </c>
    </row>
    <row r="2025" spans="1:72" x14ac:dyDescent="0.25">
      <c r="A2025" t="s">
        <v>12050</v>
      </c>
      <c r="B2025" t="s">
        <v>12051</v>
      </c>
      <c r="C2025" t="s">
        <v>12052</v>
      </c>
      <c r="D2025" t="s">
        <v>74</v>
      </c>
      <c r="E2025" t="s">
        <v>21868</v>
      </c>
      <c r="F2025" t="s">
        <v>12053</v>
      </c>
      <c r="G2025" t="s">
        <v>12411</v>
      </c>
      <c r="H2025" t="s">
        <v>12406</v>
      </c>
      <c r="I2025" s="1">
        <v>44652</v>
      </c>
      <c r="J2025" s="1">
        <v>44926</v>
      </c>
      <c r="K2025" t="s">
        <v>78</v>
      </c>
      <c r="L2025" t="s">
        <v>79</v>
      </c>
      <c r="M2025" t="s">
        <v>80</v>
      </c>
      <c r="N2025" t="s">
        <v>1306</v>
      </c>
      <c r="O2025" t="s">
        <v>242</v>
      </c>
      <c r="P2025" t="s">
        <v>83</v>
      </c>
      <c r="Q2025" t="s">
        <v>12407</v>
      </c>
      <c r="R2025" t="s">
        <v>12323</v>
      </c>
      <c r="S2025" t="s">
        <v>150</v>
      </c>
      <c r="T2025" t="s">
        <v>87</v>
      </c>
      <c r="U2025" t="s">
        <v>88</v>
      </c>
      <c r="V2025" t="s">
        <v>89</v>
      </c>
      <c r="W2025" t="s">
        <v>78</v>
      </c>
      <c r="X2025" t="s">
        <v>120</v>
      </c>
      <c r="Y2025" t="s">
        <v>91</v>
      </c>
      <c r="Z2025" t="s">
        <v>92</v>
      </c>
      <c r="AA2025" s="1">
        <v>44653</v>
      </c>
      <c r="AB2025" s="2">
        <v>1297</v>
      </c>
      <c r="AC2025" s="2">
        <v>1166</v>
      </c>
      <c r="AD2025" s="2"/>
      <c r="AE2025" s="2"/>
      <c r="AF2025" s="2"/>
      <c r="AG2025">
        <v>0</v>
      </c>
      <c r="AH2025" s="3">
        <v>650</v>
      </c>
      <c r="AI2025" s="3">
        <v>564</v>
      </c>
      <c r="AJ2025" s="3">
        <v>0</v>
      </c>
      <c r="AK2025" s="3">
        <v>0</v>
      </c>
      <c r="AL2025" s="3">
        <v>0</v>
      </c>
      <c r="AM2025" t="s">
        <v>12412</v>
      </c>
      <c r="AN2025" t="s">
        <v>12315</v>
      </c>
      <c r="AO2025" t="s">
        <v>12050</v>
      </c>
      <c r="AP2025" t="s">
        <v>12051</v>
      </c>
      <c r="AQ2025" t="s">
        <v>12068</v>
      </c>
      <c r="AR2025" t="s">
        <v>12061</v>
      </c>
      <c r="AS2025" t="s">
        <v>83</v>
      </c>
      <c r="AT2025" t="s">
        <v>96</v>
      </c>
      <c r="AU2025" t="s">
        <v>12062</v>
      </c>
      <c r="AV2025" t="s">
        <v>12063</v>
      </c>
      <c r="AW2025" t="s">
        <v>99</v>
      </c>
      <c r="AX2025" t="s">
        <v>359</v>
      </c>
      <c r="AY2025" t="s">
        <v>83</v>
      </c>
      <c r="AZ2025" t="s">
        <v>12409</v>
      </c>
      <c r="BA2025" t="s">
        <v>103</v>
      </c>
      <c r="BB2025" t="s">
        <v>12410</v>
      </c>
      <c r="BC2025" s="4"/>
      <c r="BD2025" t="s">
        <v>83</v>
      </c>
      <c r="BE2025" t="s">
        <v>105</v>
      </c>
      <c r="BF2025" t="s">
        <v>106</v>
      </c>
      <c r="BG2025" t="s">
        <v>107</v>
      </c>
      <c r="BH2025" t="s">
        <v>108</v>
      </c>
      <c r="BI2025" t="s">
        <v>109</v>
      </c>
      <c r="BJ2025" s="2">
        <v>0</v>
      </c>
      <c r="BK2025" t="s">
        <v>78</v>
      </c>
      <c r="BL2025" t="s">
        <v>90</v>
      </c>
      <c r="BM2025" t="s">
        <v>83</v>
      </c>
      <c r="BN2025" t="s">
        <v>83</v>
      </c>
      <c r="BO2025" t="s">
        <v>83</v>
      </c>
      <c r="BP2025" t="s">
        <v>83</v>
      </c>
      <c r="BQ2025" t="s">
        <v>83</v>
      </c>
      <c r="BR2025" t="s">
        <v>83</v>
      </c>
      <c r="BS2025" t="s">
        <v>83</v>
      </c>
      <c r="BT2025" s="3">
        <v>1</v>
      </c>
    </row>
    <row r="2026" spans="1:72" x14ac:dyDescent="0.25">
      <c r="A2026" t="s">
        <v>12050</v>
      </c>
      <c r="B2026" t="s">
        <v>12051</v>
      </c>
      <c r="C2026" t="s">
        <v>12052</v>
      </c>
      <c r="D2026" t="s">
        <v>74</v>
      </c>
      <c r="E2026" t="s">
        <v>21868</v>
      </c>
      <c r="F2026" t="s">
        <v>12053</v>
      </c>
      <c r="G2026" t="s">
        <v>12413</v>
      </c>
      <c r="H2026" t="s">
        <v>12414</v>
      </c>
      <c r="I2026" s="1">
        <v>44197</v>
      </c>
      <c r="J2026" s="1">
        <v>44651</v>
      </c>
      <c r="K2026" t="s">
        <v>90</v>
      </c>
      <c r="L2026" t="s">
        <v>373</v>
      </c>
      <c r="M2026" t="s">
        <v>80</v>
      </c>
      <c r="N2026" t="s">
        <v>1306</v>
      </c>
      <c r="O2026" t="s">
        <v>242</v>
      </c>
      <c r="P2026" t="s">
        <v>83</v>
      </c>
      <c r="Q2026" t="s">
        <v>12407</v>
      </c>
      <c r="R2026" t="s">
        <v>12323</v>
      </c>
      <c r="S2026" t="s">
        <v>150</v>
      </c>
      <c r="T2026" t="s">
        <v>87</v>
      </c>
      <c r="U2026" t="s">
        <v>88</v>
      </c>
      <c r="V2026" t="s">
        <v>89</v>
      </c>
      <c r="W2026" t="s">
        <v>78</v>
      </c>
      <c r="X2026" t="s">
        <v>120</v>
      </c>
      <c r="Y2026" t="s">
        <v>91</v>
      </c>
      <c r="Z2026" t="s">
        <v>92</v>
      </c>
      <c r="AA2026" s="1">
        <v>44567</v>
      </c>
      <c r="AB2026" s="2">
        <v>275</v>
      </c>
      <c r="AC2026" s="2">
        <v>242</v>
      </c>
      <c r="AD2026" s="2"/>
      <c r="AE2026" s="2"/>
      <c r="AF2026" s="2"/>
      <c r="AG2026">
        <v>0</v>
      </c>
      <c r="AH2026" s="3">
        <v>204</v>
      </c>
      <c r="AI2026" s="3">
        <v>135</v>
      </c>
      <c r="AJ2026" s="3">
        <v>0</v>
      </c>
      <c r="AK2026" s="3">
        <v>0</v>
      </c>
      <c r="AL2026" s="3">
        <v>0</v>
      </c>
      <c r="AM2026" t="s">
        <v>12415</v>
      </c>
      <c r="AN2026" t="s">
        <v>12315</v>
      </c>
      <c r="AO2026" t="s">
        <v>12050</v>
      </c>
      <c r="AP2026" t="s">
        <v>12051</v>
      </c>
      <c r="AQ2026" t="s">
        <v>83</v>
      </c>
      <c r="AR2026" t="s">
        <v>12061</v>
      </c>
      <c r="AS2026" t="s">
        <v>83</v>
      </c>
      <c r="AT2026" t="s">
        <v>96</v>
      </c>
      <c r="AU2026" t="s">
        <v>12062</v>
      </c>
      <c r="AV2026" t="s">
        <v>12063</v>
      </c>
      <c r="AW2026" t="s">
        <v>99</v>
      </c>
      <c r="AX2026" t="s">
        <v>100</v>
      </c>
      <c r="AY2026" t="s">
        <v>83</v>
      </c>
      <c r="AZ2026" t="s">
        <v>12409</v>
      </c>
      <c r="BA2026" t="s">
        <v>103</v>
      </c>
      <c r="BB2026" t="s">
        <v>12416</v>
      </c>
      <c r="BC2026" s="4"/>
      <c r="BD2026" t="s">
        <v>83</v>
      </c>
      <c r="BE2026" t="s">
        <v>105</v>
      </c>
      <c r="BF2026" t="s">
        <v>106</v>
      </c>
      <c r="BG2026" t="s">
        <v>107</v>
      </c>
      <c r="BH2026" t="s">
        <v>108</v>
      </c>
      <c r="BI2026" t="s">
        <v>109</v>
      </c>
      <c r="BJ2026" s="2">
        <v>0</v>
      </c>
      <c r="BK2026" t="s">
        <v>90</v>
      </c>
      <c r="BL2026" t="s">
        <v>90</v>
      </c>
      <c r="BM2026" t="s">
        <v>83</v>
      </c>
      <c r="BN2026" t="s">
        <v>83</v>
      </c>
      <c r="BO2026" t="s">
        <v>83</v>
      </c>
      <c r="BP2026" t="s">
        <v>83</v>
      </c>
      <c r="BQ2026" t="s">
        <v>83</v>
      </c>
      <c r="BR2026" t="s">
        <v>83</v>
      </c>
      <c r="BS2026" t="s">
        <v>83</v>
      </c>
      <c r="BT2026" s="3">
        <v>1</v>
      </c>
    </row>
    <row r="2027" spans="1:72" x14ac:dyDescent="0.25">
      <c r="A2027" t="s">
        <v>12050</v>
      </c>
      <c r="B2027" t="s">
        <v>12051</v>
      </c>
      <c r="C2027" t="s">
        <v>12052</v>
      </c>
      <c r="D2027" t="s">
        <v>74</v>
      </c>
      <c r="E2027" t="s">
        <v>21868</v>
      </c>
      <c r="F2027" t="s">
        <v>12053</v>
      </c>
      <c r="G2027" t="s">
        <v>12417</v>
      </c>
      <c r="H2027" t="s">
        <v>12414</v>
      </c>
      <c r="I2027" s="1">
        <v>44652</v>
      </c>
      <c r="J2027" s="1">
        <v>44926</v>
      </c>
      <c r="K2027" t="s">
        <v>78</v>
      </c>
      <c r="L2027" t="s">
        <v>79</v>
      </c>
      <c r="M2027" t="s">
        <v>80</v>
      </c>
      <c r="N2027" t="s">
        <v>1306</v>
      </c>
      <c r="O2027" t="s">
        <v>242</v>
      </c>
      <c r="P2027" t="s">
        <v>83</v>
      </c>
      <c r="Q2027" t="s">
        <v>12407</v>
      </c>
      <c r="R2027" t="s">
        <v>12323</v>
      </c>
      <c r="S2027" t="s">
        <v>150</v>
      </c>
      <c r="T2027" t="s">
        <v>87</v>
      </c>
      <c r="U2027" t="s">
        <v>88</v>
      </c>
      <c r="V2027" t="s">
        <v>89</v>
      </c>
      <c r="W2027" t="s">
        <v>78</v>
      </c>
      <c r="X2027" t="s">
        <v>120</v>
      </c>
      <c r="Y2027" t="s">
        <v>91</v>
      </c>
      <c r="Z2027" t="s">
        <v>92</v>
      </c>
      <c r="AA2027" s="1">
        <v>44654</v>
      </c>
      <c r="AB2027" s="2">
        <v>183</v>
      </c>
      <c r="AC2027" s="2">
        <v>126</v>
      </c>
      <c r="AD2027" s="2"/>
      <c r="AE2027" s="2"/>
      <c r="AF2027" s="2"/>
      <c r="AG2027">
        <v>0</v>
      </c>
      <c r="AH2027" s="3">
        <v>204</v>
      </c>
      <c r="AI2027" s="3">
        <v>135</v>
      </c>
      <c r="AJ2027" s="3">
        <v>0</v>
      </c>
      <c r="AK2027" s="3">
        <v>0</v>
      </c>
      <c r="AL2027" s="3">
        <v>0</v>
      </c>
      <c r="AM2027" t="s">
        <v>12418</v>
      </c>
      <c r="AN2027" t="s">
        <v>12315</v>
      </c>
      <c r="AO2027" t="s">
        <v>12050</v>
      </c>
      <c r="AP2027" t="s">
        <v>12051</v>
      </c>
      <c r="AQ2027" t="s">
        <v>12068</v>
      </c>
      <c r="AR2027" t="s">
        <v>12061</v>
      </c>
      <c r="AS2027" t="s">
        <v>83</v>
      </c>
      <c r="AT2027" t="s">
        <v>96</v>
      </c>
      <c r="AU2027" t="s">
        <v>12062</v>
      </c>
      <c r="AV2027" t="s">
        <v>12063</v>
      </c>
      <c r="AW2027" t="s">
        <v>99</v>
      </c>
      <c r="AX2027" t="s">
        <v>359</v>
      </c>
      <c r="AY2027" t="s">
        <v>83</v>
      </c>
      <c r="AZ2027" t="s">
        <v>12409</v>
      </c>
      <c r="BA2027" t="s">
        <v>103</v>
      </c>
      <c r="BB2027" t="s">
        <v>12416</v>
      </c>
      <c r="BC2027" s="4"/>
      <c r="BD2027" t="s">
        <v>83</v>
      </c>
      <c r="BE2027" t="s">
        <v>105</v>
      </c>
      <c r="BF2027" t="s">
        <v>106</v>
      </c>
      <c r="BG2027" t="s">
        <v>107</v>
      </c>
      <c r="BH2027" t="s">
        <v>108</v>
      </c>
      <c r="BI2027" t="s">
        <v>109</v>
      </c>
      <c r="BJ2027" s="2">
        <v>0</v>
      </c>
      <c r="BK2027" t="s">
        <v>90</v>
      </c>
      <c r="BL2027" t="s">
        <v>90</v>
      </c>
      <c r="BM2027" t="s">
        <v>83</v>
      </c>
      <c r="BN2027" t="s">
        <v>83</v>
      </c>
      <c r="BO2027" t="s">
        <v>83</v>
      </c>
      <c r="BP2027" t="s">
        <v>83</v>
      </c>
      <c r="BQ2027" t="s">
        <v>83</v>
      </c>
      <c r="BR2027" t="s">
        <v>83</v>
      </c>
      <c r="BS2027" t="s">
        <v>83</v>
      </c>
      <c r="BT2027" s="3">
        <v>1</v>
      </c>
    </row>
    <row r="2028" spans="1:72" x14ac:dyDescent="0.25">
      <c r="A2028" t="s">
        <v>12050</v>
      </c>
      <c r="B2028" t="s">
        <v>12051</v>
      </c>
      <c r="C2028" t="s">
        <v>12052</v>
      </c>
      <c r="D2028" t="s">
        <v>74</v>
      </c>
      <c r="E2028" t="s">
        <v>21868</v>
      </c>
      <c r="F2028" t="s">
        <v>12053</v>
      </c>
      <c r="G2028" t="s">
        <v>12419</v>
      </c>
      <c r="H2028" t="s">
        <v>12420</v>
      </c>
      <c r="I2028" s="1">
        <v>44197</v>
      </c>
      <c r="J2028" s="1">
        <v>44651</v>
      </c>
      <c r="K2028" t="s">
        <v>90</v>
      </c>
      <c r="L2028" t="s">
        <v>373</v>
      </c>
      <c r="M2028" t="s">
        <v>80</v>
      </c>
      <c r="N2028" t="s">
        <v>12421</v>
      </c>
      <c r="O2028" t="s">
        <v>375</v>
      </c>
      <c r="P2028" t="s">
        <v>409</v>
      </c>
      <c r="Q2028" t="s">
        <v>12422</v>
      </c>
      <c r="R2028" t="s">
        <v>12323</v>
      </c>
      <c r="S2028" t="s">
        <v>150</v>
      </c>
      <c r="T2028" t="s">
        <v>87</v>
      </c>
      <c r="U2028" t="s">
        <v>88</v>
      </c>
      <c r="V2028" t="s">
        <v>89</v>
      </c>
      <c r="W2028" t="s">
        <v>78</v>
      </c>
      <c r="X2028" t="s">
        <v>120</v>
      </c>
      <c r="Y2028" t="s">
        <v>91</v>
      </c>
      <c r="Z2028" t="s">
        <v>92</v>
      </c>
      <c r="AA2028" s="1">
        <v>44566</v>
      </c>
      <c r="AB2028" s="2">
        <v>314</v>
      </c>
      <c r="AC2028" s="2">
        <v>274</v>
      </c>
      <c r="AD2028" s="2"/>
      <c r="AE2028" s="2"/>
      <c r="AF2028" s="2"/>
      <c r="AG2028">
        <v>0</v>
      </c>
      <c r="AH2028" s="3">
        <v>306</v>
      </c>
      <c r="AI2028" s="3">
        <v>267</v>
      </c>
      <c r="AJ2028" s="3">
        <v>0</v>
      </c>
      <c r="AK2028" s="3">
        <v>0</v>
      </c>
      <c r="AL2028" s="3">
        <v>0</v>
      </c>
      <c r="AM2028" t="s">
        <v>12423</v>
      </c>
      <c r="AN2028" t="s">
        <v>12060</v>
      </c>
      <c r="AO2028" t="s">
        <v>12050</v>
      </c>
      <c r="AP2028" t="s">
        <v>12051</v>
      </c>
      <c r="AQ2028" t="s">
        <v>83</v>
      </c>
      <c r="AR2028" t="s">
        <v>12061</v>
      </c>
      <c r="AS2028" t="s">
        <v>83</v>
      </c>
      <c r="AT2028" t="s">
        <v>96</v>
      </c>
      <c r="AU2028" t="s">
        <v>12062</v>
      </c>
      <c r="AV2028" t="s">
        <v>12063</v>
      </c>
      <c r="AW2028" t="s">
        <v>99</v>
      </c>
      <c r="AX2028" t="s">
        <v>100</v>
      </c>
      <c r="AY2028" t="s">
        <v>83</v>
      </c>
      <c r="AZ2028" t="s">
        <v>12424</v>
      </c>
      <c r="BA2028" t="s">
        <v>103</v>
      </c>
      <c r="BB2028" t="s">
        <v>12425</v>
      </c>
      <c r="BC2028" s="4"/>
      <c r="BD2028" t="s">
        <v>83</v>
      </c>
      <c r="BE2028" t="s">
        <v>105</v>
      </c>
      <c r="BF2028" t="s">
        <v>106</v>
      </c>
      <c r="BG2028" t="s">
        <v>107</v>
      </c>
      <c r="BH2028" t="s">
        <v>108</v>
      </c>
      <c r="BI2028" t="s">
        <v>109</v>
      </c>
      <c r="BJ2028" s="2">
        <v>0</v>
      </c>
      <c r="BK2028" t="s">
        <v>90</v>
      </c>
      <c r="BL2028" t="s">
        <v>90</v>
      </c>
      <c r="BM2028" t="s">
        <v>83</v>
      </c>
      <c r="BN2028" t="s">
        <v>83</v>
      </c>
      <c r="BO2028" t="s">
        <v>83</v>
      </c>
      <c r="BP2028" t="s">
        <v>83</v>
      </c>
      <c r="BQ2028" t="s">
        <v>83</v>
      </c>
      <c r="BR2028" t="s">
        <v>83</v>
      </c>
      <c r="BS2028" t="s">
        <v>83</v>
      </c>
      <c r="BT2028" s="3">
        <v>1</v>
      </c>
    </row>
    <row r="2029" spans="1:72" x14ac:dyDescent="0.25">
      <c r="A2029" t="s">
        <v>12050</v>
      </c>
      <c r="B2029" t="s">
        <v>12051</v>
      </c>
      <c r="C2029" t="s">
        <v>12052</v>
      </c>
      <c r="D2029" t="s">
        <v>74</v>
      </c>
      <c r="E2029" t="s">
        <v>21868</v>
      </c>
      <c r="F2029" t="s">
        <v>12053</v>
      </c>
      <c r="G2029" t="s">
        <v>12426</v>
      </c>
      <c r="H2029" t="s">
        <v>12420</v>
      </c>
      <c r="I2029" s="1">
        <v>44652</v>
      </c>
      <c r="J2029" s="1">
        <v>44926</v>
      </c>
      <c r="K2029" t="s">
        <v>78</v>
      </c>
      <c r="L2029" t="s">
        <v>79</v>
      </c>
      <c r="M2029" t="s">
        <v>80</v>
      </c>
      <c r="N2029" t="s">
        <v>12421</v>
      </c>
      <c r="O2029" t="s">
        <v>375</v>
      </c>
      <c r="P2029" t="s">
        <v>409</v>
      </c>
      <c r="Q2029" t="s">
        <v>12422</v>
      </c>
      <c r="R2029" t="s">
        <v>12323</v>
      </c>
      <c r="S2029" t="s">
        <v>150</v>
      </c>
      <c r="T2029" t="s">
        <v>87</v>
      </c>
      <c r="U2029" t="s">
        <v>88</v>
      </c>
      <c r="V2029" t="s">
        <v>89</v>
      </c>
      <c r="W2029" t="s">
        <v>78</v>
      </c>
      <c r="X2029" t="s">
        <v>120</v>
      </c>
      <c r="Y2029" t="s">
        <v>91</v>
      </c>
      <c r="Z2029" t="s">
        <v>92</v>
      </c>
      <c r="AA2029" s="1">
        <v>44653</v>
      </c>
      <c r="AB2029" s="2">
        <v>293</v>
      </c>
      <c r="AC2029" s="2">
        <v>267</v>
      </c>
      <c r="AD2029" s="2"/>
      <c r="AE2029" s="2"/>
      <c r="AF2029" s="2"/>
      <c r="AG2029">
        <v>0</v>
      </c>
      <c r="AH2029" s="3">
        <v>306</v>
      </c>
      <c r="AI2029" s="3">
        <v>267</v>
      </c>
      <c r="AJ2029" s="3">
        <v>0</v>
      </c>
      <c r="AK2029" s="3">
        <v>0</v>
      </c>
      <c r="AL2029" s="3">
        <v>0</v>
      </c>
      <c r="AM2029" t="s">
        <v>12427</v>
      </c>
      <c r="AN2029" t="s">
        <v>12060</v>
      </c>
      <c r="AO2029" t="s">
        <v>12050</v>
      </c>
      <c r="AP2029" t="s">
        <v>12051</v>
      </c>
      <c r="AQ2029" t="s">
        <v>12068</v>
      </c>
      <c r="AR2029" t="s">
        <v>12061</v>
      </c>
      <c r="AS2029" t="s">
        <v>83</v>
      </c>
      <c r="AT2029" t="s">
        <v>96</v>
      </c>
      <c r="AU2029" t="s">
        <v>12062</v>
      </c>
      <c r="AV2029" t="s">
        <v>12063</v>
      </c>
      <c r="AW2029" t="s">
        <v>99</v>
      </c>
      <c r="AX2029" t="s">
        <v>359</v>
      </c>
      <c r="AY2029" t="s">
        <v>83</v>
      </c>
      <c r="AZ2029" t="s">
        <v>12424</v>
      </c>
      <c r="BA2029" t="s">
        <v>103</v>
      </c>
      <c r="BB2029" t="s">
        <v>12425</v>
      </c>
      <c r="BC2029" s="4"/>
      <c r="BD2029" t="s">
        <v>83</v>
      </c>
      <c r="BE2029" t="s">
        <v>105</v>
      </c>
      <c r="BF2029" t="s">
        <v>106</v>
      </c>
      <c r="BG2029" t="s">
        <v>107</v>
      </c>
      <c r="BH2029" t="s">
        <v>108</v>
      </c>
      <c r="BI2029" t="s">
        <v>109</v>
      </c>
      <c r="BJ2029" s="2">
        <v>0</v>
      </c>
      <c r="BK2029" t="s">
        <v>90</v>
      </c>
      <c r="BL2029" t="s">
        <v>90</v>
      </c>
      <c r="BM2029" t="s">
        <v>83</v>
      </c>
      <c r="BN2029" t="s">
        <v>83</v>
      </c>
      <c r="BO2029" t="s">
        <v>83</v>
      </c>
      <c r="BP2029" t="s">
        <v>83</v>
      </c>
      <c r="BQ2029" t="s">
        <v>83</v>
      </c>
      <c r="BR2029" t="s">
        <v>83</v>
      </c>
      <c r="BS2029" t="s">
        <v>83</v>
      </c>
      <c r="BT2029" s="3">
        <v>1</v>
      </c>
    </row>
    <row r="2030" spans="1:72" x14ac:dyDescent="0.25">
      <c r="A2030" t="s">
        <v>12050</v>
      </c>
      <c r="B2030" t="s">
        <v>12051</v>
      </c>
      <c r="C2030" t="s">
        <v>12052</v>
      </c>
      <c r="D2030" t="s">
        <v>74</v>
      </c>
      <c r="E2030" t="s">
        <v>21868</v>
      </c>
      <c r="F2030" t="s">
        <v>12053</v>
      </c>
      <c r="G2030" t="s">
        <v>12428</v>
      </c>
      <c r="H2030" t="s">
        <v>12429</v>
      </c>
      <c r="I2030" s="1">
        <v>44197</v>
      </c>
      <c r="J2030" s="1">
        <v>44651</v>
      </c>
      <c r="K2030" t="s">
        <v>90</v>
      </c>
      <c r="L2030" t="s">
        <v>373</v>
      </c>
      <c r="M2030" t="s">
        <v>80</v>
      </c>
      <c r="N2030" t="s">
        <v>12430</v>
      </c>
      <c r="O2030" t="s">
        <v>4331</v>
      </c>
      <c r="P2030" t="s">
        <v>83</v>
      </c>
      <c r="Q2030" t="s">
        <v>12431</v>
      </c>
      <c r="R2030" t="s">
        <v>12341</v>
      </c>
      <c r="S2030" t="s">
        <v>150</v>
      </c>
      <c r="T2030" t="s">
        <v>87</v>
      </c>
      <c r="U2030" t="s">
        <v>88</v>
      </c>
      <c r="V2030" t="s">
        <v>89</v>
      </c>
      <c r="W2030" t="s">
        <v>78</v>
      </c>
      <c r="X2030" t="s">
        <v>120</v>
      </c>
      <c r="Y2030" t="s">
        <v>91</v>
      </c>
      <c r="Z2030" t="s">
        <v>92</v>
      </c>
      <c r="AA2030" s="1">
        <v>44645</v>
      </c>
      <c r="AB2030" s="2">
        <v>1182</v>
      </c>
      <c r="AC2030" s="2">
        <v>1035</v>
      </c>
      <c r="AD2030" s="2"/>
      <c r="AE2030" s="2"/>
      <c r="AF2030" s="2"/>
      <c r="AG2030">
        <v>0</v>
      </c>
      <c r="AH2030" s="3">
        <v>1182</v>
      </c>
      <c r="AI2030" s="3">
        <v>1035</v>
      </c>
      <c r="AJ2030" s="3">
        <v>0</v>
      </c>
      <c r="AK2030" s="3">
        <v>0</v>
      </c>
      <c r="AL2030" s="3">
        <v>0</v>
      </c>
      <c r="AM2030" t="s">
        <v>12432</v>
      </c>
      <c r="AN2030" t="s">
        <v>12060</v>
      </c>
      <c r="AO2030" t="s">
        <v>12050</v>
      </c>
      <c r="AP2030" t="s">
        <v>12051</v>
      </c>
      <c r="AQ2030" t="s">
        <v>83</v>
      </c>
      <c r="AR2030" t="s">
        <v>12061</v>
      </c>
      <c r="AS2030" t="s">
        <v>83</v>
      </c>
      <c r="AT2030" t="s">
        <v>96</v>
      </c>
      <c r="AU2030" t="s">
        <v>12062</v>
      </c>
      <c r="AV2030" t="s">
        <v>12063</v>
      </c>
      <c r="AW2030" t="s">
        <v>99</v>
      </c>
      <c r="AX2030" t="s">
        <v>100</v>
      </c>
      <c r="AY2030" t="s">
        <v>83</v>
      </c>
      <c r="AZ2030" t="s">
        <v>83</v>
      </c>
      <c r="BA2030" t="s">
        <v>103</v>
      </c>
      <c r="BB2030" t="s">
        <v>12433</v>
      </c>
      <c r="BC2030" s="4"/>
      <c r="BD2030" t="s">
        <v>83</v>
      </c>
      <c r="BE2030" t="s">
        <v>105</v>
      </c>
      <c r="BF2030" t="s">
        <v>106</v>
      </c>
      <c r="BG2030" t="s">
        <v>107</v>
      </c>
      <c r="BH2030" t="s">
        <v>108</v>
      </c>
      <c r="BI2030" t="s">
        <v>109</v>
      </c>
      <c r="BJ2030" s="2">
        <v>0</v>
      </c>
      <c r="BK2030" t="s">
        <v>90</v>
      </c>
      <c r="BL2030" t="s">
        <v>90</v>
      </c>
      <c r="BM2030" t="s">
        <v>83</v>
      </c>
      <c r="BN2030" t="s">
        <v>83</v>
      </c>
      <c r="BO2030" t="s">
        <v>83</v>
      </c>
      <c r="BP2030" t="s">
        <v>83</v>
      </c>
      <c r="BQ2030" t="s">
        <v>83</v>
      </c>
      <c r="BR2030" t="s">
        <v>83</v>
      </c>
      <c r="BS2030" t="s">
        <v>83</v>
      </c>
      <c r="BT2030" s="3">
        <v>1</v>
      </c>
    </row>
    <row r="2031" spans="1:72" x14ac:dyDescent="0.25">
      <c r="A2031" t="s">
        <v>12050</v>
      </c>
      <c r="B2031" t="s">
        <v>12051</v>
      </c>
      <c r="C2031" t="s">
        <v>12052</v>
      </c>
      <c r="D2031" t="s">
        <v>74</v>
      </c>
      <c r="E2031" t="s">
        <v>21868</v>
      </c>
      <c r="F2031" t="s">
        <v>12053</v>
      </c>
      <c r="G2031" t="s">
        <v>12434</v>
      </c>
      <c r="H2031" t="s">
        <v>12429</v>
      </c>
      <c r="I2031" s="1">
        <v>44652</v>
      </c>
      <c r="J2031" s="1">
        <v>44926</v>
      </c>
      <c r="K2031" t="s">
        <v>78</v>
      </c>
      <c r="L2031" t="s">
        <v>79</v>
      </c>
      <c r="M2031" t="s">
        <v>80</v>
      </c>
      <c r="N2031" t="s">
        <v>12430</v>
      </c>
      <c r="O2031" t="s">
        <v>4331</v>
      </c>
      <c r="P2031" t="s">
        <v>83</v>
      </c>
      <c r="Q2031" t="s">
        <v>12431</v>
      </c>
      <c r="R2031" t="s">
        <v>12341</v>
      </c>
      <c r="S2031" t="s">
        <v>150</v>
      </c>
      <c r="T2031" t="s">
        <v>87</v>
      </c>
      <c r="U2031" t="s">
        <v>88</v>
      </c>
      <c r="V2031" t="s">
        <v>89</v>
      </c>
      <c r="W2031" t="s">
        <v>78</v>
      </c>
      <c r="X2031" t="s">
        <v>120</v>
      </c>
      <c r="Y2031" t="s">
        <v>91</v>
      </c>
      <c r="Z2031" t="s">
        <v>92</v>
      </c>
      <c r="AA2031" s="1">
        <v>44653</v>
      </c>
      <c r="AB2031" s="2">
        <v>1110</v>
      </c>
      <c r="AC2031" s="2">
        <v>1021</v>
      </c>
      <c r="AD2031" s="2"/>
      <c r="AE2031" s="2"/>
      <c r="AF2031" s="2"/>
      <c r="AG2031">
        <v>0</v>
      </c>
      <c r="AH2031" s="3">
        <v>1182</v>
      </c>
      <c r="AI2031" s="3">
        <v>1035</v>
      </c>
      <c r="AJ2031" s="3">
        <v>0</v>
      </c>
      <c r="AK2031" s="3">
        <v>0</v>
      </c>
      <c r="AL2031" s="3">
        <v>0</v>
      </c>
      <c r="AM2031" t="s">
        <v>12435</v>
      </c>
      <c r="AN2031" t="s">
        <v>12060</v>
      </c>
      <c r="AO2031" t="s">
        <v>12050</v>
      </c>
      <c r="AP2031" t="s">
        <v>12051</v>
      </c>
      <c r="AQ2031" t="s">
        <v>12068</v>
      </c>
      <c r="AR2031" t="s">
        <v>12061</v>
      </c>
      <c r="AS2031" t="s">
        <v>83</v>
      </c>
      <c r="AT2031" t="s">
        <v>96</v>
      </c>
      <c r="AU2031" t="s">
        <v>12062</v>
      </c>
      <c r="AV2031" t="s">
        <v>12063</v>
      </c>
      <c r="AW2031" t="s">
        <v>99</v>
      </c>
      <c r="AX2031" t="s">
        <v>359</v>
      </c>
      <c r="AY2031" t="s">
        <v>83</v>
      </c>
      <c r="AZ2031" t="s">
        <v>83</v>
      </c>
      <c r="BA2031" t="s">
        <v>103</v>
      </c>
      <c r="BB2031" t="s">
        <v>12433</v>
      </c>
      <c r="BC2031" s="4"/>
      <c r="BD2031" t="s">
        <v>83</v>
      </c>
      <c r="BE2031" t="s">
        <v>105</v>
      </c>
      <c r="BF2031" t="s">
        <v>106</v>
      </c>
      <c r="BG2031" t="s">
        <v>107</v>
      </c>
      <c r="BH2031" t="s">
        <v>108</v>
      </c>
      <c r="BI2031" t="s">
        <v>109</v>
      </c>
      <c r="BJ2031" s="2">
        <v>0</v>
      </c>
      <c r="BK2031" t="s">
        <v>90</v>
      </c>
      <c r="BL2031" t="s">
        <v>90</v>
      </c>
      <c r="BM2031" t="s">
        <v>83</v>
      </c>
      <c r="BN2031" t="s">
        <v>83</v>
      </c>
      <c r="BO2031" t="s">
        <v>83</v>
      </c>
      <c r="BP2031" t="s">
        <v>83</v>
      </c>
      <c r="BQ2031" t="s">
        <v>83</v>
      </c>
      <c r="BR2031" t="s">
        <v>83</v>
      </c>
      <c r="BS2031" t="s">
        <v>83</v>
      </c>
      <c r="BT2031" s="3">
        <v>1</v>
      </c>
    </row>
    <row r="2032" spans="1:72" x14ac:dyDescent="0.25">
      <c r="A2032" t="s">
        <v>12050</v>
      </c>
      <c r="B2032" t="s">
        <v>12051</v>
      </c>
      <c r="C2032" t="s">
        <v>12052</v>
      </c>
      <c r="D2032" t="s">
        <v>74</v>
      </c>
      <c r="E2032" t="s">
        <v>21868</v>
      </c>
      <c r="F2032" t="s">
        <v>12053</v>
      </c>
      <c r="G2032" t="s">
        <v>12436</v>
      </c>
      <c r="H2032" t="s">
        <v>12437</v>
      </c>
      <c r="I2032" s="1">
        <v>44197</v>
      </c>
      <c r="J2032" s="1">
        <v>44651</v>
      </c>
      <c r="K2032" t="s">
        <v>90</v>
      </c>
      <c r="L2032" t="s">
        <v>373</v>
      </c>
      <c r="M2032" t="s">
        <v>80</v>
      </c>
      <c r="N2032" t="s">
        <v>12438</v>
      </c>
      <c r="O2032" t="s">
        <v>162</v>
      </c>
      <c r="P2032" t="s">
        <v>83</v>
      </c>
      <c r="Q2032" t="s">
        <v>12439</v>
      </c>
      <c r="R2032" t="s">
        <v>12305</v>
      </c>
      <c r="S2032" t="s">
        <v>150</v>
      </c>
      <c r="T2032" t="s">
        <v>87</v>
      </c>
      <c r="U2032" t="s">
        <v>88</v>
      </c>
      <c r="V2032" t="s">
        <v>89</v>
      </c>
      <c r="W2032" t="s">
        <v>78</v>
      </c>
      <c r="X2032" t="s">
        <v>120</v>
      </c>
      <c r="Y2032" t="s">
        <v>91</v>
      </c>
      <c r="Z2032" t="s">
        <v>92</v>
      </c>
      <c r="AA2032" s="1">
        <v>44567</v>
      </c>
      <c r="AB2032" s="2">
        <v>4522</v>
      </c>
      <c r="AC2032" s="2">
        <v>4489</v>
      </c>
      <c r="AD2032" s="2"/>
      <c r="AE2032" s="2"/>
      <c r="AF2032" s="2"/>
      <c r="AG2032">
        <v>0</v>
      </c>
      <c r="AH2032" s="3">
        <v>4522</v>
      </c>
      <c r="AI2032" s="3">
        <v>4489</v>
      </c>
      <c r="AJ2032" s="3">
        <v>0</v>
      </c>
      <c r="AK2032" s="3">
        <v>0</v>
      </c>
      <c r="AL2032" s="3">
        <v>0</v>
      </c>
      <c r="AM2032" t="s">
        <v>12440</v>
      </c>
      <c r="AN2032" t="s">
        <v>12315</v>
      </c>
      <c r="AO2032" t="s">
        <v>12050</v>
      </c>
      <c r="AP2032" t="s">
        <v>12051</v>
      </c>
      <c r="AQ2032" t="s">
        <v>83</v>
      </c>
      <c r="AR2032" t="s">
        <v>12061</v>
      </c>
      <c r="AS2032" t="s">
        <v>83</v>
      </c>
      <c r="AT2032" t="s">
        <v>96</v>
      </c>
      <c r="AU2032" t="s">
        <v>12062</v>
      </c>
      <c r="AV2032" t="s">
        <v>12063</v>
      </c>
      <c r="AW2032" t="s">
        <v>99</v>
      </c>
      <c r="AX2032" t="s">
        <v>100</v>
      </c>
      <c r="AY2032" t="s">
        <v>83</v>
      </c>
      <c r="AZ2032" t="s">
        <v>12441</v>
      </c>
      <c r="BA2032" t="s">
        <v>103</v>
      </c>
      <c r="BB2032" t="s">
        <v>12442</v>
      </c>
      <c r="BC2032" s="4"/>
      <c r="BD2032" t="s">
        <v>83</v>
      </c>
      <c r="BE2032" t="s">
        <v>105</v>
      </c>
      <c r="BF2032" t="s">
        <v>106</v>
      </c>
      <c r="BG2032" t="s">
        <v>107</v>
      </c>
      <c r="BH2032" t="s">
        <v>108</v>
      </c>
      <c r="BI2032" t="s">
        <v>109</v>
      </c>
      <c r="BJ2032" s="2">
        <v>0</v>
      </c>
      <c r="BK2032" t="s">
        <v>78</v>
      </c>
      <c r="BL2032" t="s">
        <v>90</v>
      </c>
      <c r="BM2032" t="s">
        <v>83</v>
      </c>
      <c r="BN2032" t="s">
        <v>83</v>
      </c>
      <c r="BO2032" t="s">
        <v>83</v>
      </c>
      <c r="BP2032" t="s">
        <v>83</v>
      </c>
      <c r="BQ2032" t="s">
        <v>83</v>
      </c>
      <c r="BR2032" t="s">
        <v>83</v>
      </c>
      <c r="BS2032" t="s">
        <v>83</v>
      </c>
      <c r="BT2032" s="3">
        <v>1</v>
      </c>
    </row>
    <row r="2033" spans="1:72" x14ac:dyDescent="0.25">
      <c r="A2033" t="s">
        <v>12050</v>
      </c>
      <c r="B2033" t="s">
        <v>12051</v>
      </c>
      <c r="C2033" t="s">
        <v>12052</v>
      </c>
      <c r="D2033" t="s">
        <v>74</v>
      </c>
      <c r="E2033" t="s">
        <v>21868</v>
      </c>
      <c r="F2033" t="s">
        <v>12053</v>
      </c>
      <c r="G2033" t="s">
        <v>12443</v>
      </c>
      <c r="H2033" t="s">
        <v>12437</v>
      </c>
      <c r="I2033" s="1">
        <v>44652</v>
      </c>
      <c r="J2033" s="1">
        <v>44926</v>
      </c>
      <c r="K2033" t="s">
        <v>78</v>
      </c>
      <c r="L2033" t="s">
        <v>79</v>
      </c>
      <c r="M2033" t="s">
        <v>80</v>
      </c>
      <c r="N2033" t="s">
        <v>12438</v>
      </c>
      <c r="O2033" t="s">
        <v>162</v>
      </c>
      <c r="P2033" t="s">
        <v>83</v>
      </c>
      <c r="Q2033" t="s">
        <v>12439</v>
      </c>
      <c r="R2033" t="s">
        <v>12305</v>
      </c>
      <c r="S2033" t="s">
        <v>150</v>
      </c>
      <c r="T2033" t="s">
        <v>87</v>
      </c>
      <c r="U2033" t="s">
        <v>88</v>
      </c>
      <c r="V2033" t="s">
        <v>89</v>
      </c>
      <c r="W2033" t="s">
        <v>78</v>
      </c>
      <c r="X2033" t="s">
        <v>120</v>
      </c>
      <c r="Y2033" t="s">
        <v>91</v>
      </c>
      <c r="Z2033" t="s">
        <v>92</v>
      </c>
      <c r="AA2033" s="1">
        <v>44653</v>
      </c>
      <c r="AB2033" s="2">
        <v>4611</v>
      </c>
      <c r="AC2033" s="2">
        <v>4535</v>
      </c>
      <c r="AD2033" s="2"/>
      <c r="AE2033" s="2"/>
      <c r="AF2033" s="2"/>
      <c r="AG2033">
        <v>0</v>
      </c>
      <c r="AH2033" s="3">
        <v>4522</v>
      </c>
      <c r="AI2033" s="3">
        <v>4489</v>
      </c>
      <c r="AJ2033" s="3">
        <v>0</v>
      </c>
      <c r="AK2033" s="3">
        <v>0</v>
      </c>
      <c r="AL2033" s="3">
        <v>0</v>
      </c>
      <c r="AM2033" t="s">
        <v>12444</v>
      </c>
      <c r="AN2033" t="s">
        <v>12315</v>
      </c>
      <c r="AO2033" t="s">
        <v>12050</v>
      </c>
      <c r="AP2033" t="s">
        <v>12051</v>
      </c>
      <c r="AQ2033" t="s">
        <v>12068</v>
      </c>
      <c r="AR2033" t="s">
        <v>12061</v>
      </c>
      <c r="AS2033" t="s">
        <v>83</v>
      </c>
      <c r="AT2033" t="s">
        <v>96</v>
      </c>
      <c r="AU2033" t="s">
        <v>12062</v>
      </c>
      <c r="AV2033" t="s">
        <v>12063</v>
      </c>
      <c r="AW2033" t="s">
        <v>99</v>
      </c>
      <c r="AX2033" t="s">
        <v>359</v>
      </c>
      <c r="AY2033" t="s">
        <v>83</v>
      </c>
      <c r="AZ2033" t="s">
        <v>12441</v>
      </c>
      <c r="BA2033" t="s">
        <v>103</v>
      </c>
      <c r="BB2033" t="s">
        <v>12442</v>
      </c>
      <c r="BC2033" s="4"/>
      <c r="BD2033" t="s">
        <v>83</v>
      </c>
      <c r="BE2033" t="s">
        <v>105</v>
      </c>
      <c r="BF2033" t="s">
        <v>106</v>
      </c>
      <c r="BG2033" t="s">
        <v>107</v>
      </c>
      <c r="BH2033" t="s">
        <v>108</v>
      </c>
      <c r="BI2033" t="s">
        <v>109</v>
      </c>
      <c r="BJ2033" s="2">
        <v>0</v>
      </c>
      <c r="BK2033" t="s">
        <v>78</v>
      </c>
      <c r="BL2033" t="s">
        <v>90</v>
      </c>
      <c r="BM2033" t="s">
        <v>83</v>
      </c>
      <c r="BN2033" t="s">
        <v>83</v>
      </c>
      <c r="BO2033" t="s">
        <v>83</v>
      </c>
      <c r="BP2033" t="s">
        <v>83</v>
      </c>
      <c r="BQ2033" t="s">
        <v>83</v>
      </c>
      <c r="BR2033" t="s">
        <v>83</v>
      </c>
      <c r="BS2033" t="s">
        <v>83</v>
      </c>
      <c r="BT2033" s="3">
        <v>1</v>
      </c>
    </row>
    <row r="2034" spans="1:72" x14ac:dyDescent="0.25">
      <c r="A2034" t="s">
        <v>12050</v>
      </c>
      <c r="B2034" t="s">
        <v>12051</v>
      </c>
      <c r="C2034" t="s">
        <v>12052</v>
      </c>
      <c r="D2034" t="s">
        <v>74</v>
      </c>
      <c r="E2034" t="s">
        <v>21868</v>
      </c>
      <c r="F2034" t="s">
        <v>12053</v>
      </c>
      <c r="G2034" t="s">
        <v>12445</v>
      </c>
      <c r="H2034" t="s">
        <v>12446</v>
      </c>
      <c r="I2034" s="1">
        <v>44197</v>
      </c>
      <c r="J2034" s="1">
        <v>44651</v>
      </c>
      <c r="K2034" t="s">
        <v>90</v>
      </c>
      <c r="L2034" t="s">
        <v>373</v>
      </c>
      <c r="M2034" t="s">
        <v>80</v>
      </c>
      <c r="N2034" t="s">
        <v>12447</v>
      </c>
      <c r="O2034" t="s">
        <v>447</v>
      </c>
      <c r="P2034" t="s">
        <v>2094</v>
      </c>
      <c r="Q2034" t="s">
        <v>12448</v>
      </c>
      <c r="R2034" t="s">
        <v>12305</v>
      </c>
      <c r="S2034" t="s">
        <v>119</v>
      </c>
      <c r="T2034" t="s">
        <v>87</v>
      </c>
      <c r="U2034" t="s">
        <v>88</v>
      </c>
      <c r="V2034" t="s">
        <v>89</v>
      </c>
      <c r="W2034" t="s">
        <v>78</v>
      </c>
      <c r="X2034" t="s">
        <v>120</v>
      </c>
      <c r="Y2034" t="s">
        <v>91</v>
      </c>
      <c r="Z2034" t="s">
        <v>92</v>
      </c>
      <c r="AA2034" s="1">
        <v>44567</v>
      </c>
      <c r="AB2034" s="2">
        <v>8819</v>
      </c>
      <c r="AC2034" s="2">
        <v>9735</v>
      </c>
      <c r="AD2034" s="2"/>
      <c r="AE2034" s="2"/>
      <c r="AF2034" s="2"/>
      <c r="AG2034">
        <v>0</v>
      </c>
      <c r="AH2034" s="3">
        <v>4951</v>
      </c>
      <c r="AI2034" s="3">
        <v>6970</v>
      </c>
      <c r="AJ2034" s="3">
        <v>0</v>
      </c>
      <c r="AK2034" s="3">
        <v>0</v>
      </c>
      <c r="AL2034" s="3">
        <v>0</v>
      </c>
      <c r="AM2034" t="s">
        <v>12449</v>
      </c>
      <c r="AN2034" t="s">
        <v>12060</v>
      </c>
      <c r="AO2034" t="s">
        <v>12050</v>
      </c>
      <c r="AP2034" t="s">
        <v>12051</v>
      </c>
      <c r="AQ2034" t="s">
        <v>83</v>
      </c>
      <c r="AR2034" t="s">
        <v>12061</v>
      </c>
      <c r="AS2034" t="s">
        <v>83</v>
      </c>
      <c r="AT2034" t="s">
        <v>96</v>
      </c>
      <c r="AU2034" t="s">
        <v>12062</v>
      </c>
      <c r="AV2034" t="s">
        <v>12063</v>
      </c>
      <c r="AW2034" t="s">
        <v>99</v>
      </c>
      <c r="AX2034" t="s">
        <v>100</v>
      </c>
      <c r="AY2034" t="s">
        <v>83</v>
      </c>
      <c r="AZ2034" t="s">
        <v>12450</v>
      </c>
      <c r="BA2034" t="s">
        <v>103</v>
      </c>
      <c r="BB2034" t="s">
        <v>12451</v>
      </c>
      <c r="BC2034" s="4"/>
      <c r="BD2034" t="s">
        <v>83</v>
      </c>
      <c r="BE2034" t="s">
        <v>105</v>
      </c>
      <c r="BF2034" t="s">
        <v>106</v>
      </c>
      <c r="BG2034" t="s">
        <v>107</v>
      </c>
      <c r="BH2034" t="s">
        <v>509</v>
      </c>
      <c r="BI2034" t="s">
        <v>510</v>
      </c>
      <c r="BJ2034" s="2">
        <v>0</v>
      </c>
      <c r="BK2034" t="s">
        <v>90</v>
      </c>
      <c r="BL2034" t="s">
        <v>90</v>
      </c>
      <c r="BM2034" t="s">
        <v>83</v>
      </c>
      <c r="BN2034" t="s">
        <v>83</v>
      </c>
      <c r="BO2034" t="s">
        <v>83</v>
      </c>
      <c r="BP2034" t="s">
        <v>83</v>
      </c>
      <c r="BQ2034" t="s">
        <v>83</v>
      </c>
      <c r="BR2034" t="s">
        <v>83</v>
      </c>
      <c r="BS2034" t="s">
        <v>83</v>
      </c>
      <c r="BT2034" s="3">
        <v>1</v>
      </c>
    </row>
    <row r="2035" spans="1:72" x14ac:dyDescent="0.25">
      <c r="A2035" t="s">
        <v>12050</v>
      </c>
      <c r="B2035" t="s">
        <v>12051</v>
      </c>
      <c r="C2035" t="s">
        <v>12052</v>
      </c>
      <c r="D2035" t="s">
        <v>74</v>
      </c>
      <c r="E2035" t="s">
        <v>21868</v>
      </c>
      <c r="F2035" t="s">
        <v>12053</v>
      </c>
      <c r="G2035" t="s">
        <v>12452</v>
      </c>
      <c r="H2035" t="s">
        <v>12446</v>
      </c>
      <c r="I2035" s="1">
        <v>44652</v>
      </c>
      <c r="J2035" s="1">
        <v>44926</v>
      </c>
      <c r="K2035" t="s">
        <v>78</v>
      </c>
      <c r="L2035" t="s">
        <v>79</v>
      </c>
      <c r="M2035" t="s">
        <v>80</v>
      </c>
      <c r="N2035" t="s">
        <v>12447</v>
      </c>
      <c r="O2035" t="s">
        <v>447</v>
      </c>
      <c r="P2035" t="s">
        <v>2094</v>
      </c>
      <c r="Q2035" t="s">
        <v>12448</v>
      </c>
      <c r="R2035" t="s">
        <v>12305</v>
      </c>
      <c r="S2035" t="s">
        <v>119</v>
      </c>
      <c r="T2035" t="s">
        <v>87</v>
      </c>
      <c r="U2035" t="s">
        <v>88</v>
      </c>
      <c r="V2035" t="s">
        <v>89</v>
      </c>
      <c r="W2035" t="s">
        <v>78</v>
      </c>
      <c r="X2035" t="s">
        <v>120</v>
      </c>
      <c r="Y2035" t="s">
        <v>91</v>
      </c>
      <c r="Z2035" t="s">
        <v>92</v>
      </c>
      <c r="AA2035" s="1">
        <v>44653</v>
      </c>
      <c r="AB2035" s="2">
        <v>8604</v>
      </c>
      <c r="AC2035" s="2">
        <v>9486</v>
      </c>
      <c r="AD2035" s="2"/>
      <c r="AE2035" s="2"/>
      <c r="AF2035" s="2"/>
      <c r="AG2035">
        <v>0</v>
      </c>
      <c r="AH2035" s="3">
        <v>4951</v>
      </c>
      <c r="AI2035" s="3">
        <v>6970</v>
      </c>
      <c r="AJ2035" s="3">
        <v>0</v>
      </c>
      <c r="AK2035" s="3">
        <v>0</v>
      </c>
      <c r="AL2035" s="3">
        <v>0</v>
      </c>
      <c r="AM2035" t="s">
        <v>12453</v>
      </c>
      <c r="AN2035" t="s">
        <v>12060</v>
      </c>
      <c r="AO2035" t="s">
        <v>12050</v>
      </c>
      <c r="AP2035" t="s">
        <v>12051</v>
      </c>
      <c r="AQ2035" t="s">
        <v>12068</v>
      </c>
      <c r="AR2035" t="s">
        <v>12061</v>
      </c>
      <c r="AS2035" t="s">
        <v>83</v>
      </c>
      <c r="AT2035" t="s">
        <v>96</v>
      </c>
      <c r="AU2035" t="s">
        <v>12062</v>
      </c>
      <c r="AV2035" t="s">
        <v>12063</v>
      </c>
      <c r="AW2035" t="s">
        <v>99</v>
      </c>
      <c r="AX2035" t="s">
        <v>359</v>
      </c>
      <c r="AY2035" t="s">
        <v>83</v>
      </c>
      <c r="AZ2035" t="s">
        <v>12450</v>
      </c>
      <c r="BA2035" t="s">
        <v>103</v>
      </c>
      <c r="BB2035" t="s">
        <v>12451</v>
      </c>
      <c r="BC2035" s="4"/>
      <c r="BD2035" t="s">
        <v>83</v>
      </c>
      <c r="BE2035" t="s">
        <v>105</v>
      </c>
      <c r="BF2035" t="s">
        <v>106</v>
      </c>
      <c r="BG2035" t="s">
        <v>107</v>
      </c>
      <c r="BH2035" t="s">
        <v>509</v>
      </c>
      <c r="BI2035" t="s">
        <v>510</v>
      </c>
      <c r="BJ2035" s="2">
        <v>0</v>
      </c>
      <c r="BK2035" t="s">
        <v>90</v>
      </c>
      <c r="BL2035" t="s">
        <v>90</v>
      </c>
      <c r="BM2035" t="s">
        <v>83</v>
      </c>
      <c r="BN2035" t="s">
        <v>83</v>
      </c>
      <c r="BO2035" t="s">
        <v>83</v>
      </c>
      <c r="BP2035" t="s">
        <v>83</v>
      </c>
      <c r="BQ2035" t="s">
        <v>83</v>
      </c>
      <c r="BR2035" t="s">
        <v>83</v>
      </c>
      <c r="BS2035" t="s">
        <v>83</v>
      </c>
      <c r="BT2035" s="3">
        <v>1</v>
      </c>
    </row>
    <row r="2036" spans="1:72" x14ac:dyDescent="0.25">
      <c r="A2036" t="s">
        <v>12050</v>
      </c>
      <c r="B2036" t="s">
        <v>12051</v>
      </c>
      <c r="C2036" t="s">
        <v>12052</v>
      </c>
      <c r="D2036" t="s">
        <v>74</v>
      </c>
      <c r="E2036" t="s">
        <v>21868</v>
      </c>
      <c r="F2036" t="s">
        <v>12053</v>
      </c>
      <c r="G2036" t="s">
        <v>12454</v>
      </c>
      <c r="H2036" t="s">
        <v>12455</v>
      </c>
      <c r="I2036" s="1">
        <v>44197</v>
      </c>
      <c r="J2036" s="1">
        <v>44651</v>
      </c>
      <c r="K2036" t="s">
        <v>90</v>
      </c>
      <c r="L2036" t="s">
        <v>79</v>
      </c>
      <c r="M2036" t="s">
        <v>80</v>
      </c>
      <c r="N2036" t="s">
        <v>12456</v>
      </c>
      <c r="O2036" t="s">
        <v>242</v>
      </c>
      <c r="P2036" t="s">
        <v>83</v>
      </c>
      <c r="Q2036" t="s">
        <v>12457</v>
      </c>
      <c r="R2036" t="s">
        <v>12305</v>
      </c>
      <c r="S2036" t="s">
        <v>86</v>
      </c>
      <c r="T2036" t="s">
        <v>87</v>
      </c>
      <c r="U2036" t="s">
        <v>88</v>
      </c>
      <c r="V2036" t="s">
        <v>89</v>
      </c>
      <c r="W2036" t="s">
        <v>90</v>
      </c>
      <c r="X2036" t="s">
        <v>83</v>
      </c>
      <c r="Y2036" t="s">
        <v>91</v>
      </c>
      <c r="Z2036" t="s">
        <v>92</v>
      </c>
      <c r="AA2036" s="1">
        <v>44378</v>
      </c>
      <c r="AB2036" s="2">
        <v>3967</v>
      </c>
      <c r="AC2036" s="2">
        <v>0</v>
      </c>
      <c r="AD2036" s="2"/>
      <c r="AE2036" s="2"/>
      <c r="AF2036" s="2"/>
      <c r="AG2036">
        <v>0</v>
      </c>
      <c r="AH2036" s="3">
        <v>2976</v>
      </c>
      <c r="AI2036" s="3">
        <v>1003</v>
      </c>
      <c r="AJ2036" s="3">
        <v>0</v>
      </c>
      <c r="AK2036" s="3">
        <v>0</v>
      </c>
      <c r="AL2036" s="3">
        <v>0</v>
      </c>
      <c r="AM2036" t="s">
        <v>12458</v>
      </c>
      <c r="AN2036" t="s">
        <v>12315</v>
      </c>
      <c r="AO2036" t="s">
        <v>12050</v>
      </c>
      <c r="AP2036" t="s">
        <v>12051</v>
      </c>
      <c r="AQ2036" t="s">
        <v>83</v>
      </c>
      <c r="AR2036" t="s">
        <v>12061</v>
      </c>
      <c r="AS2036" t="s">
        <v>83</v>
      </c>
      <c r="AT2036" t="s">
        <v>96</v>
      </c>
      <c r="AU2036" t="s">
        <v>12062</v>
      </c>
      <c r="AV2036" t="s">
        <v>12063</v>
      </c>
      <c r="AW2036" t="s">
        <v>99</v>
      </c>
      <c r="AX2036" t="s">
        <v>100</v>
      </c>
      <c r="AY2036" t="s">
        <v>83</v>
      </c>
      <c r="AZ2036" t="s">
        <v>12459</v>
      </c>
      <c r="BA2036" t="s">
        <v>103</v>
      </c>
      <c r="BB2036" t="s">
        <v>12460</v>
      </c>
      <c r="BC2036" s="4"/>
      <c r="BD2036" t="s">
        <v>83</v>
      </c>
      <c r="BE2036" t="s">
        <v>105</v>
      </c>
      <c r="BF2036" t="s">
        <v>106</v>
      </c>
      <c r="BG2036" t="s">
        <v>107</v>
      </c>
      <c r="BH2036" t="s">
        <v>108</v>
      </c>
      <c r="BI2036" t="s">
        <v>109</v>
      </c>
      <c r="BJ2036" s="2">
        <v>0</v>
      </c>
      <c r="BK2036" t="s">
        <v>78</v>
      </c>
      <c r="BL2036" t="s">
        <v>90</v>
      </c>
      <c r="BM2036" t="s">
        <v>83</v>
      </c>
      <c r="BN2036" t="s">
        <v>83</v>
      </c>
      <c r="BO2036" t="s">
        <v>83</v>
      </c>
      <c r="BP2036" t="s">
        <v>83</v>
      </c>
      <c r="BQ2036" t="s">
        <v>83</v>
      </c>
      <c r="BR2036" t="s">
        <v>83</v>
      </c>
      <c r="BS2036" t="s">
        <v>83</v>
      </c>
      <c r="BT2036" s="3">
        <v>1</v>
      </c>
    </row>
    <row r="2037" spans="1:72" x14ac:dyDescent="0.25">
      <c r="A2037" t="s">
        <v>12050</v>
      </c>
      <c r="B2037" t="s">
        <v>12051</v>
      </c>
      <c r="C2037" t="s">
        <v>12052</v>
      </c>
      <c r="D2037" t="s">
        <v>74</v>
      </c>
      <c r="E2037" t="s">
        <v>21868</v>
      </c>
      <c r="F2037" t="s">
        <v>12053</v>
      </c>
      <c r="G2037" t="s">
        <v>12461</v>
      </c>
      <c r="H2037" t="s">
        <v>12455</v>
      </c>
      <c r="I2037" s="1">
        <v>44652</v>
      </c>
      <c r="J2037" s="1">
        <v>44926</v>
      </c>
      <c r="K2037" t="s">
        <v>78</v>
      </c>
      <c r="L2037" t="s">
        <v>79</v>
      </c>
      <c r="M2037" t="s">
        <v>80</v>
      </c>
      <c r="N2037" t="s">
        <v>12456</v>
      </c>
      <c r="O2037" t="s">
        <v>242</v>
      </c>
      <c r="P2037" t="s">
        <v>83</v>
      </c>
      <c r="Q2037" t="s">
        <v>12457</v>
      </c>
      <c r="R2037" t="s">
        <v>12305</v>
      </c>
      <c r="S2037" t="s">
        <v>86</v>
      </c>
      <c r="T2037" t="s">
        <v>87</v>
      </c>
      <c r="U2037" t="s">
        <v>88</v>
      </c>
      <c r="V2037" t="s">
        <v>89</v>
      </c>
      <c r="W2037" t="s">
        <v>90</v>
      </c>
      <c r="X2037" t="s">
        <v>83</v>
      </c>
      <c r="Y2037" t="s">
        <v>91</v>
      </c>
      <c r="Z2037" t="s">
        <v>92</v>
      </c>
      <c r="AA2037" s="1">
        <v>44652</v>
      </c>
      <c r="AB2037" s="2">
        <v>3967</v>
      </c>
      <c r="AC2037" s="2">
        <v>1</v>
      </c>
      <c r="AD2037" s="2">
        <v>0</v>
      </c>
      <c r="AE2037" s="2">
        <v>0</v>
      </c>
      <c r="AF2037" s="2"/>
      <c r="AG2037">
        <v>0</v>
      </c>
      <c r="AH2037" s="3">
        <v>2976</v>
      </c>
      <c r="AI2037" s="3">
        <v>1003</v>
      </c>
      <c r="AJ2037" s="3">
        <v>0</v>
      </c>
      <c r="AK2037" s="3">
        <v>0</v>
      </c>
      <c r="AL2037" s="3">
        <v>0</v>
      </c>
      <c r="AM2037" t="s">
        <v>12462</v>
      </c>
      <c r="AN2037" t="s">
        <v>12315</v>
      </c>
      <c r="AO2037" t="s">
        <v>12050</v>
      </c>
      <c r="AP2037" t="s">
        <v>12051</v>
      </c>
      <c r="AQ2037" t="s">
        <v>12068</v>
      </c>
      <c r="AR2037" t="s">
        <v>12061</v>
      </c>
      <c r="AS2037" t="s">
        <v>83</v>
      </c>
      <c r="AT2037" t="s">
        <v>96</v>
      </c>
      <c r="AU2037" t="s">
        <v>12062</v>
      </c>
      <c r="AV2037" t="s">
        <v>12063</v>
      </c>
      <c r="AW2037" t="s">
        <v>99</v>
      </c>
      <c r="AX2037" t="s">
        <v>359</v>
      </c>
      <c r="AY2037" t="s">
        <v>83</v>
      </c>
      <c r="AZ2037" t="s">
        <v>12459</v>
      </c>
      <c r="BA2037" t="s">
        <v>103</v>
      </c>
      <c r="BB2037" t="s">
        <v>12460</v>
      </c>
      <c r="BC2037" s="4"/>
      <c r="BD2037" t="s">
        <v>83</v>
      </c>
      <c r="BE2037" t="s">
        <v>105</v>
      </c>
      <c r="BF2037" t="s">
        <v>106</v>
      </c>
      <c r="BG2037" t="s">
        <v>107</v>
      </c>
      <c r="BH2037" t="s">
        <v>108</v>
      </c>
      <c r="BI2037" t="s">
        <v>109</v>
      </c>
      <c r="BJ2037" s="2">
        <v>0</v>
      </c>
      <c r="BK2037" t="s">
        <v>78</v>
      </c>
      <c r="BL2037" t="s">
        <v>90</v>
      </c>
      <c r="BM2037" t="s">
        <v>83</v>
      </c>
      <c r="BN2037" t="s">
        <v>83</v>
      </c>
      <c r="BO2037" t="s">
        <v>83</v>
      </c>
      <c r="BP2037" t="s">
        <v>83</v>
      </c>
      <c r="BQ2037" t="s">
        <v>83</v>
      </c>
      <c r="BR2037" t="s">
        <v>83</v>
      </c>
      <c r="BS2037" t="s">
        <v>83</v>
      </c>
      <c r="BT2037" s="3">
        <v>1</v>
      </c>
    </row>
    <row r="2038" spans="1:72" x14ac:dyDescent="0.25">
      <c r="A2038" t="s">
        <v>12050</v>
      </c>
      <c r="B2038" t="s">
        <v>12051</v>
      </c>
      <c r="C2038" t="s">
        <v>12052</v>
      </c>
      <c r="D2038" t="s">
        <v>74</v>
      </c>
      <c r="E2038" t="s">
        <v>21868</v>
      </c>
      <c r="F2038" t="s">
        <v>12053</v>
      </c>
      <c r="G2038" t="s">
        <v>12463</v>
      </c>
      <c r="H2038" t="s">
        <v>12464</v>
      </c>
      <c r="I2038" s="1">
        <v>44197</v>
      </c>
      <c r="J2038" s="1">
        <v>44651</v>
      </c>
      <c r="K2038" t="s">
        <v>90</v>
      </c>
      <c r="L2038" t="s">
        <v>373</v>
      </c>
      <c r="M2038" t="s">
        <v>80</v>
      </c>
      <c r="N2038" t="s">
        <v>12465</v>
      </c>
      <c r="O2038" t="s">
        <v>4138</v>
      </c>
      <c r="P2038" t="s">
        <v>676</v>
      </c>
      <c r="Q2038" t="s">
        <v>12466</v>
      </c>
      <c r="R2038" t="s">
        <v>12467</v>
      </c>
      <c r="S2038" t="s">
        <v>119</v>
      </c>
      <c r="T2038" t="s">
        <v>87</v>
      </c>
      <c r="U2038" t="s">
        <v>88</v>
      </c>
      <c r="V2038" t="s">
        <v>89</v>
      </c>
      <c r="W2038" t="s">
        <v>78</v>
      </c>
      <c r="X2038" t="s">
        <v>120</v>
      </c>
      <c r="Y2038" t="s">
        <v>91</v>
      </c>
      <c r="Z2038" t="s">
        <v>92</v>
      </c>
      <c r="AA2038" s="1">
        <v>44566</v>
      </c>
      <c r="AB2038" s="2">
        <v>5291</v>
      </c>
      <c r="AC2038" s="2">
        <v>4085</v>
      </c>
      <c r="AD2038" s="2"/>
      <c r="AE2038" s="2"/>
      <c r="AF2038" s="2"/>
      <c r="AG2038">
        <v>0</v>
      </c>
      <c r="AH2038" s="3">
        <v>5291</v>
      </c>
      <c r="AI2038" s="3">
        <v>4085</v>
      </c>
      <c r="AJ2038" s="3">
        <v>0</v>
      </c>
      <c r="AK2038" s="3">
        <v>0</v>
      </c>
      <c r="AL2038" s="3">
        <v>0</v>
      </c>
      <c r="AM2038" t="s">
        <v>12468</v>
      </c>
      <c r="AN2038" t="s">
        <v>12469</v>
      </c>
      <c r="AO2038" t="s">
        <v>12050</v>
      </c>
      <c r="AP2038" t="s">
        <v>12051</v>
      </c>
      <c r="AQ2038" t="s">
        <v>83</v>
      </c>
      <c r="AR2038" t="s">
        <v>12061</v>
      </c>
      <c r="AS2038" t="s">
        <v>83</v>
      </c>
      <c r="AT2038" t="s">
        <v>96</v>
      </c>
      <c r="AU2038" t="s">
        <v>12062</v>
      </c>
      <c r="AV2038" t="s">
        <v>12063</v>
      </c>
      <c r="AW2038" t="s">
        <v>99</v>
      </c>
      <c r="AX2038" t="s">
        <v>100</v>
      </c>
      <c r="AY2038" t="s">
        <v>83</v>
      </c>
      <c r="AZ2038" t="s">
        <v>12470</v>
      </c>
      <c r="BA2038" t="s">
        <v>103</v>
      </c>
      <c r="BB2038" t="s">
        <v>12471</v>
      </c>
      <c r="BC2038" s="4"/>
      <c r="BD2038" t="s">
        <v>83</v>
      </c>
      <c r="BE2038" t="s">
        <v>105</v>
      </c>
      <c r="BF2038" t="s">
        <v>106</v>
      </c>
      <c r="BG2038" t="s">
        <v>107</v>
      </c>
      <c r="BH2038" t="s">
        <v>123</v>
      </c>
      <c r="BI2038" t="s">
        <v>124</v>
      </c>
      <c r="BJ2038" s="2">
        <v>0</v>
      </c>
      <c r="BK2038" t="s">
        <v>90</v>
      </c>
      <c r="BL2038" t="s">
        <v>90</v>
      </c>
      <c r="BM2038" t="s">
        <v>83</v>
      </c>
      <c r="BN2038" t="s">
        <v>83</v>
      </c>
      <c r="BO2038" t="s">
        <v>83</v>
      </c>
      <c r="BP2038" t="s">
        <v>83</v>
      </c>
      <c r="BQ2038" t="s">
        <v>83</v>
      </c>
      <c r="BR2038" t="s">
        <v>83</v>
      </c>
      <c r="BS2038" t="s">
        <v>83</v>
      </c>
      <c r="BT2038" s="3">
        <v>1</v>
      </c>
    </row>
    <row r="2039" spans="1:72" x14ac:dyDescent="0.25">
      <c r="A2039" t="s">
        <v>12050</v>
      </c>
      <c r="B2039" t="s">
        <v>12051</v>
      </c>
      <c r="C2039" t="s">
        <v>12052</v>
      </c>
      <c r="D2039" t="s">
        <v>74</v>
      </c>
      <c r="E2039" t="s">
        <v>21868</v>
      </c>
      <c r="F2039" t="s">
        <v>12053</v>
      </c>
      <c r="G2039" t="s">
        <v>12472</v>
      </c>
      <c r="H2039" t="s">
        <v>12464</v>
      </c>
      <c r="I2039" s="1">
        <v>44652</v>
      </c>
      <c r="J2039" s="1">
        <v>44926</v>
      </c>
      <c r="K2039" t="s">
        <v>78</v>
      </c>
      <c r="L2039" t="s">
        <v>79</v>
      </c>
      <c r="M2039" t="s">
        <v>80</v>
      </c>
      <c r="N2039" t="s">
        <v>12465</v>
      </c>
      <c r="O2039" t="s">
        <v>4138</v>
      </c>
      <c r="P2039" t="s">
        <v>676</v>
      </c>
      <c r="Q2039" t="s">
        <v>12466</v>
      </c>
      <c r="R2039" t="s">
        <v>12467</v>
      </c>
      <c r="S2039" t="s">
        <v>119</v>
      </c>
      <c r="T2039" t="s">
        <v>87</v>
      </c>
      <c r="U2039" t="s">
        <v>88</v>
      </c>
      <c r="V2039" t="s">
        <v>89</v>
      </c>
      <c r="W2039" t="s">
        <v>78</v>
      </c>
      <c r="X2039" t="s">
        <v>120</v>
      </c>
      <c r="Y2039" t="s">
        <v>91</v>
      </c>
      <c r="Z2039" t="s">
        <v>92</v>
      </c>
      <c r="AA2039" s="1">
        <v>44653</v>
      </c>
      <c r="AB2039" s="2">
        <v>5222</v>
      </c>
      <c r="AC2039" s="2">
        <v>4008</v>
      </c>
      <c r="AD2039" s="2"/>
      <c r="AE2039" s="2"/>
      <c r="AF2039" s="2"/>
      <c r="AG2039">
        <v>0</v>
      </c>
      <c r="AH2039" s="3">
        <v>5291</v>
      </c>
      <c r="AI2039" s="3">
        <v>4085</v>
      </c>
      <c r="AJ2039" s="3">
        <v>0</v>
      </c>
      <c r="AK2039" s="3">
        <v>0</v>
      </c>
      <c r="AL2039" s="3">
        <v>0</v>
      </c>
      <c r="AM2039" t="s">
        <v>12473</v>
      </c>
      <c r="AN2039" t="s">
        <v>12469</v>
      </c>
      <c r="AO2039" t="s">
        <v>12050</v>
      </c>
      <c r="AP2039" t="s">
        <v>12051</v>
      </c>
      <c r="AQ2039" t="s">
        <v>12068</v>
      </c>
      <c r="AR2039" t="s">
        <v>12061</v>
      </c>
      <c r="AS2039" t="s">
        <v>83</v>
      </c>
      <c r="AT2039" t="s">
        <v>96</v>
      </c>
      <c r="AU2039" t="s">
        <v>12062</v>
      </c>
      <c r="AV2039" t="s">
        <v>12063</v>
      </c>
      <c r="AW2039" t="s">
        <v>99</v>
      </c>
      <c r="AX2039" t="s">
        <v>359</v>
      </c>
      <c r="AY2039" t="s">
        <v>83</v>
      </c>
      <c r="AZ2039" t="s">
        <v>12470</v>
      </c>
      <c r="BA2039" t="s">
        <v>103</v>
      </c>
      <c r="BB2039" t="s">
        <v>12471</v>
      </c>
      <c r="BC2039" s="4"/>
      <c r="BD2039" t="s">
        <v>83</v>
      </c>
      <c r="BE2039" t="s">
        <v>105</v>
      </c>
      <c r="BF2039" t="s">
        <v>106</v>
      </c>
      <c r="BG2039" t="s">
        <v>107</v>
      </c>
      <c r="BH2039" t="s">
        <v>123</v>
      </c>
      <c r="BI2039" t="s">
        <v>124</v>
      </c>
      <c r="BJ2039" s="2">
        <v>0</v>
      </c>
      <c r="BK2039" t="s">
        <v>90</v>
      </c>
      <c r="BL2039" t="s">
        <v>90</v>
      </c>
      <c r="BM2039" t="s">
        <v>83</v>
      </c>
      <c r="BN2039" t="s">
        <v>83</v>
      </c>
      <c r="BO2039" t="s">
        <v>83</v>
      </c>
      <c r="BP2039" t="s">
        <v>83</v>
      </c>
      <c r="BQ2039" t="s">
        <v>83</v>
      </c>
      <c r="BR2039" t="s">
        <v>83</v>
      </c>
      <c r="BS2039" t="s">
        <v>83</v>
      </c>
      <c r="BT2039" s="3">
        <v>1</v>
      </c>
    </row>
    <row r="2040" spans="1:72" x14ac:dyDescent="0.25">
      <c r="A2040" t="s">
        <v>12050</v>
      </c>
      <c r="B2040" t="s">
        <v>12051</v>
      </c>
      <c r="C2040" t="s">
        <v>12052</v>
      </c>
      <c r="D2040" t="s">
        <v>74</v>
      </c>
      <c r="E2040" t="s">
        <v>21868</v>
      </c>
      <c r="F2040" t="s">
        <v>12053</v>
      </c>
      <c r="G2040" t="s">
        <v>12474</v>
      </c>
      <c r="H2040" t="s">
        <v>12475</v>
      </c>
      <c r="I2040" s="1">
        <v>44197</v>
      </c>
      <c r="J2040" s="1">
        <v>44651</v>
      </c>
      <c r="K2040" t="s">
        <v>90</v>
      </c>
      <c r="L2040" t="s">
        <v>373</v>
      </c>
      <c r="M2040" t="s">
        <v>80</v>
      </c>
      <c r="N2040" t="s">
        <v>12476</v>
      </c>
      <c r="O2040" t="s">
        <v>6231</v>
      </c>
      <c r="P2040" t="s">
        <v>420</v>
      </c>
      <c r="Q2040" t="s">
        <v>12477</v>
      </c>
      <c r="R2040" t="s">
        <v>12467</v>
      </c>
      <c r="S2040" t="s">
        <v>150</v>
      </c>
      <c r="T2040" t="s">
        <v>87</v>
      </c>
      <c r="U2040" t="s">
        <v>88</v>
      </c>
      <c r="V2040" t="s">
        <v>89</v>
      </c>
      <c r="W2040" t="s">
        <v>78</v>
      </c>
      <c r="X2040" t="s">
        <v>120</v>
      </c>
      <c r="Y2040" t="s">
        <v>91</v>
      </c>
      <c r="Z2040" t="s">
        <v>92</v>
      </c>
      <c r="AA2040" s="1">
        <v>44567</v>
      </c>
      <c r="AB2040" s="2">
        <v>3148</v>
      </c>
      <c r="AC2040" s="2">
        <v>2643</v>
      </c>
      <c r="AD2040" s="2"/>
      <c r="AE2040" s="2"/>
      <c r="AF2040" s="2"/>
      <c r="AG2040">
        <v>0</v>
      </c>
      <c r="AH2040" s="3">
        <v>3148</v>
      </c>
      <c r="AI2040" s="3">
        <v>2643</v>
      </c>
      <c r="AJ2040" s="3">
        <v>0</v>
      </c>
      <c r="AK2040" s="3">
        <v>0</v>
      </c>
      <c r="AL2040" s="3">
        <v>0</v>
      </c>
      <c r="AM2040" t="s">
        <v>12478</v>
      </c>
      <c r="AN2040" t="s">
        <v>12469</v>
      </c>
      <c r="AO2040" t="s">
        <v>12050</v>
      </c>
      <c r="AP2040" t="s">
        <v>12051</v>
      </c>
      <c r="AQ2040" t="s">
        <v>83</v>
      </c>
      <c r="AR2040" t="s">
        <v>12061</v>
      </c>
      <c r="AS2040" t="s">
        <v>83</v>
      </c>
      <c r="AT2040" t="s">
        <v>96</v>
      </c>
      <c r="AU2040" t="s">
        <v>12062</v>
      </c>
      <c r="AV2040" t="s">
        <v>12063</v>
      </c>
      <c r="AW2040" t="s">
        <v>99</v>
      </c>
      <c r="AX2040" t="s">
        <v>100</v>
      </c>
      <c r="AY2040" t="s">
        <v>83</v>
      </c>
      <c r="AZ2040" t="s">
        <v>12479</v>
      </c>
      <c r="BA2040" t="s">
        <v>103</v>
      </c>
      <c r="BB2040" t="s">
        <v>12480</v>
      </c>
      <c r="BC2040" s="4"/>
      <c r="BD2040" t="s">
        <v>83</v>
      </c>
      <c r="BE2040" t="s">
        <v>105</v>
      </c>
      <c r="BF2040" t="s">
        <v>106</v>
      </c>
      <c r="BG2040" t="s">
        <v>107</v>
      </c>
      <c r="BH2040" t="s">
        <v>108</v>
      </c>
      <c r="BI2040" t="s">
        <v>109</v>
      </c>
      <c r="BJ2040" s="2">
        <v>0</v>
      </c>
      <c r="BK2040" t="s">
        <v>90</v>
      </c>
      <c r="BL2040" t="s">
        <v>90</v>
      </c>
      <c r="BM2040" t="s">
        <v>83</v>
      </c>
      <c r="BN2040" t="s">
        <v>83</v>
      </c>
      <c r="BO2040" t="s">
        <v>83</v>
      </c>
      <c r="BP2040" t="s">
        <v>83</v>
      </c>
      <c r="BQ2040" t="s">
        <v>83</v>
      </c>
      <c r="BR2040" t="s">
        <v>83</v>
      </c>
      <c r="BS2040" t="s">
        <v>83</v>
      </c>
      <c r="BT2040" s="3">
        <v>1</v>
      </c>
    </row>
    <row r="2041" spans="1:72" x14ac:dyDescent="0.25">
      <c r="A2041" t="s">
        <v>12050</v>
      </c>
      <c r="B2041" t="s">
        <v>12051</v>
      </c>
      <c r="C2041" t="s">
        <v>12052</v>
      </c>
      <c r="D2041" t="s">
        <v>74</v>
      </c>
      <c r="E2041" t="s">
        <v>21868</v>
      </c>
      <c r="F2041" t="s">
        <v>12053</v>
      </c>
      <c r="G2041" t="s">
        <v>12481</v>
      </c>
      <c r="H2041" t="s">
        <v>12475</v>
      </c>
      <c r="I2041" s="1">
        <v>44652</v>
      </c>
      <c r="J2041" s="1">
        <v>44926</v>
      </c>
      <c r="K2041" t="s">
        <v>78</v>
      </c>
      <c r="L2041" t="s">
        <v>79</v>
      </c>
      <c r="M2041" t="s">
        <v>80</v>
      </c>
      <c r="N2041" t="s">
        <v>12476</v>
      </c>
      <c r="O2041" t="s">
        <v>6231</v>
      </c>
      <c r="P2041" t="s">
        <v>420</v>
      </c>
      <c r="Q2041" t="s">
        <v>12477</v>
      </c>
      <c r="R2041" t="s">
        <v>12467</v>
      </c>
      <c r="S2041" t="s">
        <v>150</v>
      </c>
      <c r="T2041" t="s">
        <v>87</v>
      </c>
      <c r="U2041" t="s">
        <v>88</v>
      </c>
      <c r="V2041" t="s">
        <v>89</v>
      </c>
      <c r="W2041" t="s">
        <v>78</v>
      </c>
      <c r="X2041" t="s">
        <v>120</v>
      </c>
      <c r="Y2041" t="s">
        <v>91</v>
      </c>
      <c r="Z2041" t="s">
        <v>92</v>
      </c>
      <c r="AA2041" s="1">
        <v>44654</v>
      </c>
      <c r="AB2041" s="2">
        <v>3006</v>
      </c>
      <c r="AC2041" s="2">
        <v>2508</v>
      </c>
      <c r="AD2041" s="2"/>
      <c r="AE2041" s="2"/>
      <c r="AF2041" s="2"/>
      <c r="AG2041">
        <v>0</v>
      </c>
      <c r="AH2041" s="3">
        <v>3148</v>
      </c>
      <c r="AI2041" s="3">
        <v>2643</v>
      </c>
      <c r="AJ2041" s="3">
        <v>0</v>
      </c>
      <c r="AK2041" s="3">
        <v>0</v>
      </c>
      <c r="AL2041" s="3">
        <v>0</v>
      </c>
      <c r="AM2041" t="s">
        <v>12482</v>
      </c>
      <c r="AN2041" t="s">
        <v>12469</v>
      </c>
      <c r="AO2041" t="s">
        <v>12050</v>
      </c>
      <c r="AP2041" t="s">
        <v>12051</v>
      </c>
      <c r="AQ2041" t="s">
        <v>12068</v>
      </c>
      <c r="AR2041" t="s">
        <v>12061</v>
      </c>
      <c r="AS2041" t="s">
        <v>83</v>
      </c>
      <c r="AT2041" t="s">
        <v>96</v>
      </c>
      <c r="AU2041" t="s">
        <v>12062</v>
      </c>
      <c r="AV2041" t="s">
        <v>12063</v>
      </c>
      <c r="AW2041" t="s">
        <v>99</v>
      </c>
      <c r="AX2041" t="s">
        <v>359</v>
      </c>
      <c r="AY2041" t="s">
        <v>83</v>
      </c>
      <c r="AZ2041" t="s">
        <v>12479</v>
      </c>
      <c r="BA2041" t="s">
        <v>103</v>
      </c>
      <c r="BB2041" t="s">
        <v>12480</v>
      </c>
      <c r="BC2041" s="4"/>
      <c r="BD2041" t="s">
        <v>83</v>
      </c>
      <c r="BE2041" t="s">
        <v>105</v>
      </c>
      <c r="BF2041" t="s">
        <v>106</v>
      </c>
      <c r="BG2041" t="s">
        <v>107</v>
      </c>
      <c r="BH2041" t="s">
        <v>108</v>
      </c>
      <c r="BI2041" t="s">
        <v>109</v>
      </c>
      <c r="BJ2041" s="2">
        <v>0</v>
      </c>
      <c r="BK2041" t="s">
        <v>90</v>
      </c>
      <c r="BL2041" t="s">
        <v>90</v>
      </c>
      <c r="BM2041" t="s">
        <v>83</v>
      </c>
      <c r="BN2041" t="s">
        <v>83</v>
      </c>
      <c r="BO2041" t="s">
        <v>83</v>
      </c>
      <c r="BP2041" t="s">
        <v>83</v>
      </c>
      <c r="BQ2041" t="s">
        <v>83</v>
      </c>
      <c r="BR2041" t="s">
        <v>83</v>
      </c>
      <c r="BS2041" t="s">
        <v>83</v>
      </c>
      <c r="BT2041" s="3">
        <v>1</v>
      </c>
    </row>
    <row r="2042" spans="1:72" x14ac:dyDescent="0.25">
      <c r="A2042" t="s">
        <v>12050</v>
      </c>
      <c r="B2042" t="s">
        <v>12051</v>
      </c>
      <c r="C2042" t="s">
        <v>12052</v>
      </c>
      <c r="D2042" t="s">
        <v>74</v>
      </c>
      <c r="E2042" t="s">
        <v>21868</v>
      </c>
      <c r="F2042" t="s">
        <v>12053</v>
      </c>
      <c r="G2042" t="s">
        <v>12483</v>
      </c>
      <c r="H2042" t="s">
        <v>12484</v>
      </c>
      <c r="I2042" s="1">
        <v>44197</v>
      </c>
      <c r="J2042" s="1">
        <v>44651</v>
      </c>
      <c r="K2042" t="s">
        <v>90</v>
      </c>
      <c r="L2042" t="s">
        <v>373</v>
      </c>
      <c r="M2042" t="s">
        <v>80</v>
      </c>
      <c r="N2042" t="s">
        <v>6148</v>
      </c>
      <c r="O2042" t="s">
        <v>4575</v>
      </c>
      <c r="P2042" t="s">
        <v>271</v>
      </c>
      <c r="Q2042" t="s">
        <v>12485</v>
      </c>
      <c r="R2042" t="s">
        <v>12486</v>
      </c>
      <c r="S2042" t="s">
        <v>150</v>
      </c>
      <c r="T2042" t="s">
        <v>87</v>
      </c>
      <c r="U2042" t="s">
        <v>88</v>
      </c>
      <c r="V2042" t="s">
        <v>89</v>
      </c>
      <c r="W2042" t="s">
        <v>78</v>
      </c>
      <c r="X2042" t="s">
        <v>120</v>
      </c>
      <c r="Y2042" t="s">
        <v>91</v>
      </c>
      <c r="Z2042" t="s">
        <v>92</v>
      </c>
      <c r="AA2042" s="1">
        <v>44565</v>
      </c>
      <c r="AB2042" s="2">
        <v>3081</v>
      </c>
      <c r="AC2042" s="2">
        <v>3446</v>
      </c>
      <c r="AD2042" s="2"/>
      <c r="AE2042" s="2"/>
      <c r="AF2042" s="2"/>
      <c r="AG2042">
        <v>0</v>
      </c>
      <c r="AH2042" s="3">
        <v>3081</v>
      </c>
      <c r="AI2042" s="3">
        <v>3446</v>
      </c>
      <c r="AJ2042" s="3">
        <v>0</v>
      </c>
      <c r="AK2042" s="3">
        <v>0</v>
      </c>
      <c r="AL2042" s="3">
        <v>0</v>
      </c>
      <c r="AM2042" t="s">
        <v>12487</v>
      </c>
      <c r="AN2042" t="s">
        <v>12315</v>
      </c>
      <c r="AO2042" t="s">
        <v>12050</v>
      </c>
      <c r="AP2042" t="s">
        <v>12051</v>
      </c>
      <c r="AQ2042" t="s">
        <v>83</v>
      </c>
      <c r="AR2042" t="s">
        <v>12061</v>
      </c>
      <c r="AS2042" t="s">
        <v>83</v>
      </c>
      <c r="AT2042" t="s">
        <v>96</v>
      </c>
      <c r="AU2042" t="s">
        <v>12062</v>
      </c>
      <c r="AV2042" t="s">
        <v>12063</v>
      </c>
      <c r="AW2042" t="s">
        <v>99</v>
      </c>
      <c r="AX2042" t="s">
        <v>100</v>
      </c>
      <c r="AY2042" t="s">
        <v>83</v>
      </c>
      <c r="AZ2042" t="s">
        <v>12488</v>
      </c>
      <c r="BA2042" t="s">
        <v>103</v>
      </c>
      <c r="BB2042" t="s">
        <v>12489</v>
      </c>
      <c r="BC2042" s="4"/>
      <c r="BD2042" t="s">
        <v>83</v>
      </c>
      <c r="BE2042" t="s">
        <v>105</v>
      </c>
      <c r="BF2042" t="s">
        <v>106</v>
      </c>
      <c r="BG2042" t="s">
        <v>107</v>
      </c>
      <c r="BH2042" t="s">
        <v>108</v>
      </c>
      <c r="BI2042" t="s">
        <v>109</v>
      </c>
      <c r="BJ2042" s="2">
        <v>0</v>
      </c>
      <c r="BK2042" t="s">
        <v>90</v>
      </c>
      <c r="BL2042" t="s">
        <v>90</v>
      </c>
      <c r="BM2042" t="s">
        <v>83</v>
      </c>
      <c r="BN2042" t="s">
        <v>83</v>
      </c>
      <c r="BO2042" t="s">
        <v>83</v>
      </c>
      <c r="BP2042" t="s">
        <v>83</v>
      </c>
      <c r="BQ2042" t="s">
        <v>83</v>
      </c>
      <c r="BR2042" t="s">
        <v>83</v>
      </c>
      <c r="BS2042" t="s">
        <v>83</v>
      </c>
      <c r="BT2042" s="3">
        <v>1</v>
      </c>
    </row>
    <row r="2043" spans="1:72" x14ac:dyDescent="0.25">
      <c r="A2043" t="s">
        <v>12050</v>
      </c>
      <c r="B2043" t="s">
        <v>12051</v>
      </c>
      <c r="C2043" t="s">
        <v>12052</v>
      </c>
      <c r="D2043" t="s">
        <v>74</v>
      </c>
      <c r="E2043" t="s">
        <v>21868</v>
      </c>
      <c r="F2043" t="s">
        <v>12053</v>
      </c>
      <c r="G2043" t="s">
        <v>12490</v>
      </c>
      <c r="H2043" t="s">
        <v>12484</v>
      </c>
      <c r="I2043" s="1">
        <v>44652</v>
      </c>
      <c r="J2043" s="1">
        <v>44926</v>
      </c>
      <c r="K2043" t="s">
        <v>78</v>
      </c>
      <c r="L2043" t="s">
        <v>79</v>
      </c>
      <c r="M2043" t="s">
        <v>80</v>
      </c>
      <c r="N2043" t="s">
        <v>6148</v>
      </c>
      <c r="O2043" t="s">
        <v>4575</v>
      </c>
      <c r="P2043" t="s">
        <v>271</v>
      </c>
      <c r="Q2043" t="s">
        <v>12485</v>
      </c>
      <c r="R2043" t="s">
        <v>12486</v>
      </c>
      <c r="S2043" t="s">
        <v>150</v>
      </c>
      <c r="T2043" t="s">
        <v>87</v>
      </c>
      <c r="U2043" t="s">
        <v>88</v>
      </c>
      <c r="V2043" t="s">
        <v>89</v>
      </c>
      <c r="W2043" t="s">
        <v>78</v>
      </c>
      <c r="X2043" t="s">
        <v>120</v>
      </c>
      <c r="Y2043" t="s">
        <v>91</v>
      </c>
      <c r="Z2043" t="s">
        <v>92</v>
      </c>
      <c r="AA2043" s="1">
        <v>44653</v>
      </c>
      <c r="AB2043" s="2">
        <v>2979</v>
      </c>
      <c r="AC2043" s="2">
        <v>3302</v>
      </c>
      <c r="AD2043" s="2"/>
      <c r="AE2043" s="2"/>
      <c r="AF2043" s="2"/>
      <c r="AG2043">
        <v>0</v>
      </c>
      <c r="AH2043" s="3">
        <v>3081</v>
      </c>
      <c r="AI2043" s="3">
        <v>3446</v>
      </c>
      <c r="AJ2043" s="3">
        <v>0</v>
      </c>
      <c r="AK2043" s="3">
        <v>0</v>
      </c>
      <c r="AL2043" s="3">
        <v>0</v>
      </c>
      <c r="AM2043" t="s">
        <v>12491</v>
      </c>
      <c r="AN2043" t="s">
        <v>12315</v>
      </c>
      <c r="AO2043" t="s">
        <v>12050</v>
      </c>
      <c r="AP2043" t="s">
        <v>12051</v>
      </c>
      <c r="AQ2043" t="s">
        <v>12068</v>
      </c>
      <c r="AR2043" t="s">
        <v>12061</v>
      </c>
      <c r="AS2043" t="s">
        <v>83</v>
      </c>
      <c r="AT2043" t="s">
        <v>96</v>
      </c>
      <c r="AU2043" t="s">
        <v>12062</v>
      </c>
      <c r="AV2043" t="s">
        <v>12063</v>
      </c>
      <c r="AW2043" t="s">
        <v>99</v>
      </c>
      <c r="AX2043" t="s">
        <v>359</v>
      </c>
      <c r="AY2043" t="s">
        <v>83</v>
      </c>
      <c r="AZ2043" t="s">
        <v>12488</v>
      </c>
      <c r="BA2043" t="s">
        <v>103</v>
      </c>
      <c r="BB2043" t="s">
        <v>12489</v>
      </c>
      <c r="BC2043" s="4"/>
      <c r="BD2043" t="s">
        <v>83</v>
      </c>
      <c r="BE2043" t="s">
        <v>105</v>
      </c>
      <c r="BF2043" t="s">
        <v>106</v>
      </c>
      <c r="BG2043" t="s">
        <v>107</v>
      </c>
      <c r="BH2043" t="s">
        <v>108</v>
      </c>
      <c r="BI2043" t="s">
        <v>109</v>
      </c>
      <c r="BJ2043" s="2">
        <v>0</v>
      </c>
      <c r="BK2043" t="s">
        <v>90</v>
      </c>
      <c r="BL2043" t="s">
        <v>90</v>
      </c>
      <c r="BM2043" t="s">
        <v>83</v>
      </c>
      <c r="BN2043" t="s">
        <v>83</v>
      </c>
      <c r="BO2043" t="s">
        <v>83</v>
      </c>
      <c r="BP2043" t="s">
        <v>83</v>
      </c>
      <c r="BQ2043" t="s">
        <v>83</v>
      </c>
      <c r="BR2043" t="s">
        <v>83</v>
      </c>
      <c r="BS2043" t="s">
        <v>83</v>
      </c>
      <c r="BT2043" s="3">
        <v>1</v>
      </c>
    </row>
    <row r="2044" spans="1:72" x14ac:dyDescent="0.25">
      <c r="A2044" t="s">
        <v>12050</v>
      </c>
      <c r="B2044" t="s">
        <v>12051</v>
      </c>
      <c r="C2044" t="s">
        <v>12052</v>
      </c>
      <c r="D2044" t="s">
        <v>74</v>
      </c>
      <c r="E2044" t="s">
        <v>21868</v>
      </c>
      <c r="F2044" t="s">
        <v>12053</v>
      </c>
      <c r="G2044" t="s">
        <v>12492</v>
      </c>
      <c r="H2044" t="s">
        <v>12493</v>
      </c>
      <c r="I2044" s="1">
        <v>44197</v>
      </c>
      <c r="J2044" s="1">
        <v>44651</v>
      </c>
      <c r="K2044" t="s">
        <v>90</v>
      </c>
      <c r="L2044" t="s">
        <v>373</v>
      </c>
      <c r="M2044" t="s">
        <v>80</v>
      </c>
      <c r="N2044" t="s">
        <v>12494</v>
      </c>
      <c r="O2044" t="s">
        <v>462</v>
      </c>
      <c r="P2044" t="s">
        <v>83</v>
      </c>
      <c r="Q2044" t="s">
        <v>12495</v>
      </c>
      <c r="R2044" t="s">
        <v>12305</v>
      </c>
      <c r="S2044" t="s">
        <v>150</v>
      </c>
      <c r="T2044" t="s">
        <v>87</v>
      </c>
      <c r="U2044" t="s">
        <v>88</v>
      </c>
      <c r="V2044" t="s">
        <v>89</v>
      </c>
      <c r="W2044" t="s">
        <v>78</v>
      </c>
      <c r="X2044" t="s">
        <v>120</v>
      </c>
      <c r="Y2044" t="s">
        <v>91</v>
      </c>
      <c r="Z2044" t="s">
        <v>92</v>
      </c>
      <c r="AA2044" s="1">
        <v>44567</v>
      </c>
      <c r="AB2044" s="2">
        <v>23</v>
      </c>
      <c r="AC2044" s="2">
        <v>18</v>
      </c>
      <c r="AD2044" s="2"/>
      <c r="AE2044" s="2"/>
      <c r="AF2044" s="2"/>
      <c r="AG2044">
        <v>0</v>
      </c>
      <c r="AH2044" s="3">
        <v>78</v>
      </c>
      <c r="AI2044" s="3">
        <v>66</v>
      </c>
      <c r="AJ2044" s="3">
        <v>0</v>
      </c>
      <c r="AK2044" s="3">
        <v>0</v>
      </c>
      <c r="AL2044" s="3">
        <v>0</v>
      </c>
      <c r="AM2044" t="s">
        <v>12496</v>
      </c>
      <c r="AN2044" t="s">
        <v>12060</v>
      </c>
      <c r="AO2044" t="s">
        <v>12050</v>
      </c>
      <c r="AP2044" t="s">
        <v>12051</v>
      </c>
      <c r="AQ2044" t="s">
        <v>83</v>
      </c>
      <c r="AR2044" t="s">
        <v>12061</v>
      </c>
      <c r="AS2044" t="s">
        <v>83</v>
      </c>
      <c r="AT2044" t="s">
        <v>96</v>
      </c>
      <c r="AU2044" t="s">
        <v>12062</v>
      </c>
      <c r="AV2044" t="s">
        <v>12063</v>
      </c>
      <c r="AW2044" t="s">
        <v>99</v>
      </c>
      <c r="AX2044" t="s">
        <v>100</v>
      </c>
      <c r="AY2044" t="s">
        <v>83</v>
      </c>
      <c r="AZ2044" t="s">
        <v>12497</v>
      </c>
      <c r="BA2044" t="s">
        <v>103</v>
      </c>
      <c r="BB2044" t="s">
        <v>12498</v>
      </c>
      <c r="BC2044" s="4"/>
      <c r="BD2044" t="s">
        <v>83</v>
      </c>
      <c r="BE2044" t="s">
        <v>105</v>
      </c>
      <c r="BF2044" t="s">
        <v>106</v>
      </c>
      <c r="BG2044" t="s">
        <v>107</v>
      </c>
      <c r="BH2044" t="s">
        <v>108</v>
      </c>
      <c r="BI2044" t="s">
        <v>109</v>
      </c>
      <c r="BJ2044" s="2">
        <v>0</v>
      </c>
      <c r="BK2044" t="s">
        <v>90</v>
      </c>
      <c r="BL2044" t="s">
        <v>90</v>
      </c>
      <c r="BM2044" t="s">
        <v>83</v>
      </c>
      <c r="BN2044" t="s">
        <v>83</v>
      </c>
      <c r="BO2044" t="s">
        <v>83</v>
      </c>
      <c r="BP2044" t="s">
        <v>83</v>
      </c>
      <c r="BQ2044" t="s">
        <v>83</v>
      </c>
      <c r="BR2044" t="s">
        <v>83</v>
      </c>
      <c r="BS2044" t="s">
        <v>83</v>
      </c>
      <c r="BT2044" s="3">
        <v>1</v>
      </c>
    </row>
    <row r="2045" spans="1:72" x14ac:dyDescent="0.25">
      <c r="A2045" t="s">
        <v>12050</v>
      </c>
      <c r="B2045" t="s">
        <v>12051</v>
      </c>
      <c r="C2045" t="s">
        <v>12052</v>
      </c>
      <c r="D2045" t="s">
        <v>74</v>
      </c>
      <c r="E2045" t="s">
        <v>21868</v>
      </c>
      <c r="F2045" t="s">
        <v>12053</v>
      </c>
      <c r="G2045" t="s">
        <v>12499</v>
      </c>
      <c r="H2045" t="s">
        <v>12493</v>
      </c>
      <c r="I2045" s="1">
        <v>44652</v>
      </c>
      <c r="J2045" s="1">
        <v>44926</v>
      </c>
      <c r="K2045" t="s">
        <v>78</v>
      </c>
      <c r="L2045" t="s">
        <v>79</v>
      </c>
      <c r="M2045" t="s">
        <v>80</v>
      </c>
      <c r="N2045" t="s">
        <v>12494</v>
      </c>
      <c r="O2045" t="s">
        <v>462</v>
      </c>
      <c r="P2045" t="s">
        <v>83</v>
      </c>
      <c r="Q2045" t="s">
        <v>12495</v>
      </c>
      <c r="R2045" t="s">
        <v>12305</v>
      </c>
      <c r="S2045" t="s">
        <v>150</v>
      </c>
      <c r="T2045" t="s">
        <v>87</v>
      </c>
      <c r="U2045" t="s">
        <v>88</v>
      </c>
      <c r="V2045" t="s">
        <v>89</v>
      </c>
      <c r="W2045" t="s">
        <v>78</v>
      </c>
      <c r="X2045" t="s">
        <v>120</v>
      </c>
      <c r="Y2045" t="s">
        <v>91</v>
      </c>
      <c r="Z2045" t="s">
        <v>92</v>
      </c>
      <c r="AA2045" s="1">
        <v>44653</v>
      </c>
      <c r="AB2045" s="2">
        <v>24</v>
      </c>
      <c r="AC2045" s="2">
        <v>20</v>
      </c>
      <c r="AD2045" s="2"/>
      <c r="AE2045" s="2"/>
      <c r="AF2045" s="2"/>
      <c r="AG2045">
        <v>0</v>
      </c>
      <c r="AH2045" s="3">
        <v>78</v>
      </c>
      <c r="AI2045" s="3">
        <v>66</v>
      </c>
      <c r="AJ2045" s="3">
        <v>0</v>
      </c>
      <c r="AK2045" s="3">
        <v>0</v>
      </c>
      <c r="AL2045" s="3">
        <v>0</v>
      </c>
      <c r="AM2045" t="s">
        <v>12500</v>
      </c>
      <c r="AN2045" t="s">
        <v>12060</v>
      </c>
      <c r="AO2045" t="s">
        <v>12050</v>
      </c>
      <c r="AP2045" t="s">
        <v>12051</v>
      </c>
      <c r="AQ2045" t="s">
        <v>12068</v>
      </c>
      <c r="AR2045" t="s">
        <v>12061</v>
      </c>
      <c r="AS2045" t="s">
        <v>83</v>
      </c>
      <c r="AT2045" t="s">
        <v>96</v>
      </c>
      <c r="AU2045" t="s">
        <v>12062</v>
      </c>
      <c r="AV2045" t="s">
        <v>12063</v>
      </c>
      <c r="AW2045" t="s">
        <v>99</v>
      </c>
      <c r="AX2045" t="s">
        <v>359</v>
      </c>
      <c r="AY2045" t="s">
        <v>83</v>
      </c>
      <c r="AZ2045" t="s">
        <v>12497</v>
      </c>
      <c r="BA2045" t="s">
        <v>103</v>
      </c>
      <c r="BB2045" t="s">
        <v>12498</v>
      </c>
      <c r="BC2045" s="4"/>
      <c r="BD2045" t="s">
        <v>83</v>
      </c>
      <c r="BE2045" t="s">
        <v>105</v>
      </c>
      <c r="BF2045" t="s">
        <v>106</v>
      </c>
      <c r="BG2045" t="s">
        <v>107</v>
      </c>
      <c r="BH2045" t="s">
        <v>108</v>
      </c>
      <c r="BI2045" t="s">
        <v>109</v>
      </c>
      <c r="BJ2045" s="2">
        <v>0</v>
      </c>
      <c r="BK2045" t="s">
        <v>90</v>
      </c>
      <c r="BL2045" t="s">
        <v>90</v>
      </c>
      <c r="BM2045" t="s">
        <v>83</v>
      </c>
      <c r="BN2045" t="s">
        <v>83</v>
      </c>
      <c r="BO2045" t="s">
        <v>83</v>
      </c>
      <c r="BP2045" t="s">
        <v>83</v>
      </c>
      <c r="BQ2045" t="s">
        <v>83</v>
      </c>
      <c r="BR2045" t="s">
        <v>83</v>
      </c>
      <c r="BS2045" t="s">
        <v>83</v>
      </c>
      <c r="BT2045" s="3">
        <v>1</v>
      </c>
    </row>
    <row r="2046" spans="1:72" x14ac:dyDescent="0.25">
      <c r="A2046" t="s">
        <v>12050</v>
      </c>
      <c r="B2046" t="s">
        <v>12051</v>
      </c>
      <c r="C2046" t="s">
        <v>12052</v>
      </c>
      <c r="D2046" t="s">
        <v>74</v>
      </c>
      <c r="E2046" t="s">
        <v>21868</v>
      </c>
      <c r="F2046" t="s">
        <v>12053</v>
      </c>
      <c r="G2046" t="s">
        <v>12501</v>
      </c>
      <c r="H2046" t="s">
        <v>12502</v>
      </c>
      <c r="I2046" s="1">
        <v>44197</v>
      </c>
      <c r="J2046" s="1">
        <v>44215</v>
      </c>
      <c r="K2046" t="s">
        <v>90</v>
      </c>
      <c r="L2046" t="s">
        <v>373</v>
      </c>
      <c r="M2046" t="s">
        <v>80</v>
      </c>
      <c r="N2046" t="s">
        <v>12430</v>
      </c>
      <c r="O2046" t="s">
        <v>1161</v>
      </c>
      <c r="P2046" t="s">
        <v>83</v>
      </c>
      <c r="Q2046" t="s">
        <v>12503</v>
      </c>
      <c r="R2046" t="s">
        <v>12305</v>
      </c>
      <c r="S2046" t="s">
        <v>150</v>
      </c>
      <c r="T2046" t="s">
        <v>87</v>
      </c>
      <c r="U2046" t="s">
        <v>88</v>
      </c>
      <c r="V2046" t="s">
        <v>89</v>
      </c>
      <c r="W2046" t="s">
        <v>78</v>
      </c>
      <c r="X2046" t="s">
        <v>120</v>
      </c>
      <c r="Y2046" t="s">
        <v>356</v>
      </c>
      <c r="Z2046" t="s">
        <v>92</v>
      </c>
      <c r="AA2046" s="1">
        <v>44197</v>
      </c>
      <c r="AB2046" s="2">
        <v>208</v>
      </c>
      <c r="AC2046" s="2">
        <v>181</v>
      </c>
      <c r="AD2046" s="2">
        <v>0</v>
      </c>
      <c r="AE2046" s="2">
        <v>0</v>
      </c>
      <c r="AF2046" s="2"/>
      <c r="AG2046">
        <v>0</v>
      </c>
      <c r="AH2046" s="3">
        <v>99</v>
      </c>
      <c r="AI2046" s="3">
        <v>98</v>
      </c>
      <c r="AJ2046" s="3">
        <v>0</v>
      </c>
      <c r="AK2046" s="3">
        <v>0</v>
      </c>
      <c r="AL2046" s="3">
        <v>0</v>
      </c>
      <c r="AM2046" t="s">
        <v>12504</v>
      </c>
      <c r="AN2046" t="s">
        <v>12060</v>
      </c>
      <c r="AO2046" t="s">
        <v>12050</v>
      </c>
      <c r="AP2046" t="s">
        <v>12051</v>
      </c>
      <c r="AQ2046" t="s">
        <v>83</v>
      </c>
      <c r="AR2046" t="s">
        <v>12061</v>
      </c>
      <c r="AS2046" t="s">
        <v>83</v>
      </c>
      <c r="AT2046" t="s">
        <v>96</v>
      </c>
      <c r="AU2046" t="s">
        <v>12062</v>
      </c>
      <c r="AV2046" t="s">
        <v>12063</v>
      </c>
      <c r="AW2046" t="s">
        <v>99</v>
      </c>
      <c r="AX2046" t="s">
        <v>359</v>
      </c>
      <c r="AY2046" t="s">
        <v>83</v>
      </c>
      <c r="AZ2046" t="s">
        <v>12505</v>
      </c>
      <c r="BA2046" t="s">
        <v>103</v>
      </c>
      <c r="BB2046" t="s">
        <v>12506</v>
      </c>
      <c r="BC2046" s="4">
        <v>44562</v>
      </c>
      <c r="BD2046" t="s">
        <v>360</v>
      </c>
      <c r="BE2046" t="s">
        <v>105</v>
      </c>
      <c r="BF2046" t="s">
        <v>106</v>
      </c>
      <c r="BG2046" t="s">
        <v>107</v>
      </c>
      <c r="BH2046" t="s">
        <v>108</v>
      </c>
      <c r="BI2046" t="s">
        <v>109</v>
      </c>
      <c r="BJ2046" s="2">
        <v>0</v>
      </c>
      <c r="BK2046" t="s">
        <v>90</v>
      </c>
      <c r="BL2046" t="s">
        <v>90</v>
      </c>
      <c r="BM2046" t="s">
        <v>83</v>
      </c>
      <c r="BN2046" t="s">
        <v>83</v>
      </c>
      <c r="BO2046" t="s">
        <v>83</v>
      </c>
      <c r="BP2046" t="s">
        <v>83</v>
      </c>
      <c r="BQ2046" t="s">
        <v>83</v>
      </c>
      <c r="BR2046" t="s">
        <v>83</v>
      </c>
      <c r="BS2046" t="s">
        <v>83</v>
      </c>
      <c r="BT2046" s="3">
        <v>1</v>
      </c>
    </row>
    <row r="2047" spans="1:72" x14ac:dyDescent="0.25">
      <c r="A2047" t="s">
        <v>12050</v>
      </c>
      <c r="B2047" t="s">
        <v>12051</v>
      </c>
      <c r="C2047" t="s">
        <v>12052</v>
      </c>
      <c r="D2047" t="s">
        <v>74</v>
      </c>
      <c r="E2047" t="s">
        <v>21868</v>
      </c>
      <c r="F2047" t="s">
        <v>12053</v>
      </c>
      <c r="G2047" t="s">
        <v>12507</v>
      </c>
      <c r="H2047" t="s">
        <v>12502</v>
      </c>
      <c r="I2047" s="1">
        <v>44236</v>
      </c>
      <c r="J2047" s="1">
        <v>44651</v>
      </c>
      <c r="K2047" t="s">
        <v>90</v>
      </c>
      <c r="L2047" t="s">
        <v>79</v>
      </c>
      <c r="M2047" t="s">
        <v>80</v>
      </c>
      <c r="N2047" t="s">
        <v>12430</v>
      </c>
      <c r="O2047" t="s">
        <v>1161</v>
      </c>
      <c r="P2047" t="s">
        <v>83</v>
      </c>
      <c r="Q2047" t="s">
        <v>12503</v>
      </c>
      <c r="R2047" t="s">
        <v>12305</v>
      </c>
      <c r="S2047" t="s">
        <v>150</v>
      </c>
      <c r="T2047" t="s">
        <v>87</v>
      </c>
      <c r="U2047" t="s">
        <v>88</v>
      </c>
      <c r="V2047" t="s">
        <v>89</v>
      </c>
      <c r="W2047" t="s">
        <v>78</v>
      </c>
      <c r="X2047" t="s">
        <v>120</v>
      </c>
      <c r="Y2047" t="s">
        <v>91</v>
      </c>
      <c r="Z2047" t="s">
        <v>92</v>
      </c>
      <c r="AA2047" s="1">
        <v>44645</v>
      </c>
      <c r="AB2047" s="2">
        <v>117</v>
      </c>
      <c r="AC2047" s="2">
        <v>121</v>
      </c>
      <c r="AD2047" s="2"/>
      <c r="AE2047" s="2"/>
      <c r="AF2047" s="2"/>
      <c r="AG2047">
        <v>0</v>
      </c>
      <c r="AH2047" s="3">
        <v>99</v>
      </c>
      <c r="AI2047" s="3">
        <v>98</v>
      </c>
      <c r="AJ2047" s="3">
        <v>0</v>
      </c>
      <c r="AK2047" s="3">
        <v>0</v>
      </c>
      <c r="AL2047" s="3">
        <v>0</v>
      </c>
      <c r="AM2047" t="s">
        <v>12508</v>
      </c>
      <c r="AN2047" t="s">
        <v>12060</v>
      </c>
      <c r="AO2047" t="s">
        <v>12050</v>
      </c>
      <c r="AP2047" t="s">
        <v>12051</v>
      </c>
      <c r="AQ2047" t="s">
        <v>83</v>
      </c>
      <c r="AR2047" t="s">
        <v>12061</v>
      </c>
      <c r="AS2047" t="s">
        <v>83</v>
      </c>
      <c r="AT2047" t="s">
        <v>96</v>
      </c>
      <c r="AU2047" t="s">
        <v>12062</v>
      </c>
      <c r="AV2047" t="s">
        <v>12063</v>
      </c>
      <c r="AW2047" t="s">
        <v>99</v>
      </c>
      <c r="AX2047" t="s">
        <v>100</v>
      </c>
      <c r="AY2047" t="s">
        <v>83</v>
      </c>
      <c r="AZ2047" t="s">
        <v>12505</v>
      </c>
      <c r="BA2047" t="s">
        <v>103</v>
      </c>
      <c r="BB2047" t="s">
        <v>12506</v>
      </c>
      <c r="BC2047" s="4"/>
      <c r="BD2047" t="s">
        <v>83</v>
      </c>
      <c r="BE2047" t="s">
        <v>105</v>
      </c>
      <c r="BF2047" t="s">
        <v>106</v>
      </c>
      <c r="BG2047" t="s">
        <v>107</v>
      </c>
      <c r="BH2047" t="s">
        <v>108</v>
      </c>
      <c r="BI2047" t="s">
        <v>109</v>
      </c>
      <c r="BJ2047" s="2">
        <v>0</v>
      </c>
      <c r="BK2047" t="s">
        <v>90</v>
      </c>
      <c r="BL2047" t="s">
        <v>90</v>
      </c>
      <c r="BM2047" t="s">
        <v>83</v>
      </c>
      <c r="BN2047" t="s">
        <v>83</v>
      </c>
      <c r="BO2047" t="s">
        <v>83</v>
      </c>
      <c r="BP2047" t="s">
        <v>83</v>
      </c>
      <c r="BQ2047" t="s">
        <v>83</v>
      </c>
      <c r="BR2047" t="s">
        <v>83</v>
      </c>
      <c r="BS2047" t="s">
        <v>83</v>
      </c>
      <c r="BT2047" s="3">
        <v>1</v>
      </c>
    </row>
    <row r="2048" spans="1:72" x14ac:dyDescent="0.25">
      <c r="A2048" t="s">
        <v>12050</v>
      </c>
      <c r="B2048" t="s">
        <v>12051</v>
      </c>
      <c r="C2048" t="s">
        <v>12052</v>
      </c>
      <c r="D2048" t="s">
        <v>74</v>
      </c>
      <c r="E2048" t="s">
        <v>21868</v>
      </c>
      <c r="F2048" t="s">
        <v>12053</v>
      </c>
      <c r="G2048" t="s">
        <v>12509</v>
      </c>
      <c r="H2048" t="s">
        <v>12502</v>
      </c>
      <c r="I2048" s="1">
        <v>44652</v>
      </c>
      <c r="J2048" s="1">
        <v>44926</v>
      </c>
      <c r="K2048" t="s">
        <v>78</v>
      </c>
      <c r="L2048" t="s">
        <v>79</v>
      </c>
      <c r="M2048" t="s">
        <v>80</v>
      </c>
      <c r="N2048" t="s">
        <v>12430</v>
      </c>
      <c r="O2048" t="s">
        <v>1161</v>
      </c>
      <c r="P2048" t="s">
        <v>83</v>
      </c>
      <c r="Q2048" t="s">
        <v>12503</v>
      </c>
      <c r="R2048" t="s">
        <v>12305</v>
      </c>
      <c r="S2048" t="s">
        <v>150</v>
      </c>
      <c r="T2048" t="s">
        <v>87</v>
      </c>
      <c r="U2048" t="s">
        <v>88</v>
      </c>
      <c r="V2048" t="s">
        <v>89</v>
      </c>
      <c r="W2048" t="s">
        <v>78</v>
      </c>
      <c r="X2048" t="s">
        <v>120</v>
      </c>
      <c r="Y2048" t="s">
        <v>91</v>
      </c>
      <c r="Z2048" t="s">
        <v>92</v>
      </c>
      <c r="AA2048" s="1">
        <v>44652</v>
      </c>
      <c r="AB2048" s="2">
        <v>117</v>
      </c>
      <c r="AC2048" s="2">
        <v>121</v>
      </c>
      <c r="AD2048" s="2">
        <v>0</v>
      </c>
      <c r="AE2048" s="2">
        <v>0</v>
      </c>
      <c r="AF2048" s="2"/>
      <c r="AG2048">
        <v>0</v>
      </c>
      <c r="AH2048" s="3">
        <v>99</v>
      </c>
      <c r="AI2048" s="3">
        <v>98</v>
      </c>
      <c r="AJ2048" s="3">
        <v>0</v>
      </c>
      <c r="AK2048" s="3">
        <v>0</v>
      </c>
      <c r="AL2048" s="3">
        <v>0</v>
      </c>
      <c r="AM2048" t="s">
        <v>12510</v>
      </c>
      <c r="AN2048" t="s">
        <v>12060</v>
      </c>
      <c r="AO2048" t="s">
        <v>12050</v>
      </c>
      <c r="AP2048" t="s">
        <v>12051</v>
      </c>
      <c r="AQ2048" t="s">
        <v>12068</v>
      </c>
      <c r="AR2048" t="s">
        <v>12061</v>
      </c>
      <c r="AS2048" t="s">
        <v>83</v>
      </c>
      <c r="AT2048" t="s">
        <v>96</v>
      </c>
      <c r="AU2048" t="s">
        <v>12062</v>
      </c>
      <c r="AV2048" t="s">
        <v>12063</v>
      </c>
      <c r="AW2048" t="s">
        <v>99</v>
      </c>
      <c r="AX2048" t="s">
        <v>359</v>
      </c>
      <c r="AY2048" t="s">
        <v>83</v>
      </c>
      <c r="AZ2048" t="s">
        <v>12505</v>
      </c>
      <c r="BA2048" t="s">
        <v>103</v>
      </c>
      <c r="BB2048" t="s">
        <v>12506</v>
      </c>
      <c r="BC2048" s="4"/>
      <c r="BD2048" t="s">
        <v>83</v>
      </c>
      <c r="BE2048" t="s">
        <v>105</v>
      </c>
      <c r="BF2048" t="s">
        <v>106</v>
      </c>
      <c r="BG2048" t="s">
        <v>107</v>
      </c>
      <c r="BH2048" t="s">
        <v>108</v>
      </c>
      <c r="BI2048" t="s">
        <v>109</v>
      </c>
      <c r="BJ2048" s="2">
        <v>0</v>
      </c>
      <c r="BK2048" t="s">
        <v>90</v>
      </c>
      <c r="BL2048" t="s">
        <v>90</v>
      </c>
      <c r="BM2048" t="s">
        <v>83</v>
      </c>
      <c r="BN2048" t="s">
        <v>83</v>
      </c>
      <c r="BO2048" t="s">
        <v>83</v>
      </c>
      <c r="BP2048" t="s">
        <v>83</v>
      </c>
      <c r="BQ2048" t="s">
        <v>83</v>
      </c>
      <c r="BR2048" t="s">
        <v>83</v>
      </c>
      <c r="BS2048" t="s">
        <v>83</v>
      </c>
      <c r="BT2048" s="3">
        <v>1</v>
      </c>
    </row>
    <row r="2049" spans="1:72" x14ac:dyDescent="0.25">
      <c r="A2049" t="s">
        <v>12050</v>
      </c>
      <c r="B2049" t="s">
        <v>12051</v>
      </c>
      <c r="C2049" t="s">
        <v>12052</v>
      </c>
      <c r="D2049" t="s">
        <v>74</v>
      </c>
      <c r="E2049" t="s">
        <v>21868</v>
      </c>
      <c r="F2049" t="s">
        <v>12053</v>
      </c>
      <c r="G2049" t="s">
        <v>12511</v>
      </c>
      <c r="H2049" t="s">
        <v>12512</v>
      </c>
      <c r="I2049" s="1">
        <v>44197</v>
      </c>
      <c r="J2049" s="1">
        <v>44651</v>
      </c>
      <c r="K2049" t="s">
        <v>90</v>
      </c>
      <c r="L2049" t="s">
        <v>79</v>
      </c>
      <c r="M2049" t="s">
        <v>80</v>
      </c>
      <c r="N2049" t="s">
        <v>12513</v>
      </c>
      <c r="O2049" t="s">
        <v>6218</v>
      </c>
      <c r="P2049" t="s">
        <v>215</v>
      </c>
      <c r="Q2049" t="s">
        <v>12514</v>
      </c>
      <c r="R2049" t="s">
        <v>12305</v>
      </c>
      <c r="S2049" t="s">
        <v>119</v>
      </c>
      <c r="T2049" t="s">
        <v>87</v>
      </c>
      <c r="U2049" t="s">
        <v>88</v>
      </c>
      <c r="V2049" t="s">
        <v>89</v>
      </c>
      <c r="W2049" t="s">
        <v>78</v>
      </c>
      <c r="X2049" t="s">
        <v>120</v>
      </c>
      <c r="Y2049" t="s">
        <v>91</v>
      </c>
      <c r="Z2049" t="s">
        <v>92</v>
      </c>
      <c r="AA2049" s="1">
        <v>44284</v>
      </c>
      <c r="AB2049" s="2">
        <v>1382</v>
      </c>
      <c r="AC2049" s="2">
        <v>922</v>
      </c>
      <c r="AD2049" s="2">
        <v>0</v>
      </c>
      <c r="AE2049" s="2">
        <v>0</v>
      </c>
      <c r="AF2049" s="2"/>
      <c r="AG2049">
        <v>0</v>
      </c>
      <c r="AH2049" s="3">
        <v>1337</v>
      </c>
      <c r="AI2049" s="3">
        <v>892</v>
      </c>
      <c r="AJ2049" s="3">
        <v>0</v>
      </c>
      <c r="AK2049" s="3">
        <v>0</v>
      </c>
      <c r="AL2049" s="3">
        <v>0</v>
      </c>
      <c r="AM2049" t="s">
        <v>12515</v>
      </c>
      <c r="AN2049" t="s">
        <v>12060</v>
      </c>
      <c r="AO2049" t="s">
        <v>12050</v>
      </c>
      <c r="AP2049" t="s">
        <v>12051</v>
      </c>
      <c r="AQ2049" t="s">
        <v>83</v>
      </c>
      <c r="AR2049" t="s">
        <v>12061</v>
      </c>
      <c r="AS2049" t="s">
        <v>83</v>
      </c>
      <c r="AT2049" t="s">
        <v>96</v>
      </c>
      <c r="AU2049" t="s">
        <v>12062</v>
      </c>
      <c r="AV2049" t="s">
        <v>12063</v>
      </c>
      <c r="AW2049" t="s">
        <v>99</v>
      </c>
      <c r="AX2049" t="s">
        <v>100</v>
      </c>
      <c r="AY2049" t="s">
        <v>83</v>
      </c>
      <c r="AZ2049" t="s">
        <v>12516</v>
      </c>
      <c r="BA2049" t="s">
        <v>103</v>
      </c>
      <c r="BB2049" t="s">
        <v>12517</v>
      </c>
      <c r="BC2049" s="4"/>
      <c r="BD2049" t="s">
        <v>83</v>
      </c>
      <c r="BE2049" t="s">
        <v>105</v>
      </c>
      <c r="BF2049" t="s">
        <v>106</v>
      </c>
      <c r="BG2049" t="s">
        <v>107</v>
      </c>
      <c r="BH2049" t="s">
        <v>123</v>
      </c>
      <c r="BI2049" t="s">
        <v>124</v>
      </c>
      <c r="BJ2049" s="2">
        <v>0</v>
      </c>
      <c r="BK2049" t="s">
        <v>90</v>
      </c>
      <c r="BL2049" t="s">
        <v>90</v>
      </c>
      <c r="BM2049" t="s">
        <v>83</v>
      </c>
      <c r="BN2049" t="s">
        <v>83</v>
      </c>
      <c r="BO2049" t="s">
        <v>83</v>
      </c>
      <c r="BP2049" t="s">
        <v>83</v>
      </c>
      <c r="BQ2049" t="s">
        <v>83</v>
      </c>
      <c r="BR2049" t="s">
        <v>83</v>
      </c>
      <c r="BS2049" t="s">
        <v>83</v>
      </c>
      <c r="BT2049" s="3">
        <v>1</v>
      </c>
    </row>
    <row r="2050" spans="1:72" x14ac:dyDescent="0.25">
      <c r="A2050" t="s">
        <v>12050</v>
      </c>
      <c r="B2050" t="s">
        <v>12051</v>
      </c>
      <c r="C2050" t="s">
        <v>12052</v>
      </c>
      <c r="D2050" t="s">
        <v>74</v>
      </c>
      <c r="E2050" t="s">
        <v>21868</v>
      </c>
      <c r="F2050" t="s">
        <v>12053</v>
      </c>
      <c r="G2050" t="s">
        <v>12518</v>
      </c>
      <c r="H2050" t="s">
        <v>12512</v>
      </c>
      <c r="I2050" s="1">
        <v>44652</v>
      </c>
      <c r="J2050" s="1">
        <v>44926</v>
      </c>
      <c r="K2050" t="s">
        <v>78</v>
      </c>
      <c r="L2050" t="s">
        <v>79</v>
      </c>
      <c r="M2050" t="s">
        <v>80</v>
      </c>
      <c r="N2050" t="s">
        <v>12513</v>
      </c>
      <c r="O2050" t="s">
        <v>6218</v>
      </c>
      <c r="P2050" t="s">
        <v>215</v>
      </c>
      <c r="Q2050" t="s">
        <v>12514</v>
      </c>
      <c r="R2050" t="s">
        <v>12305</v>
      </c>
      <c r="S2050" t="s">
        <v>119</v>
      </c>
      <c r="T2050" t="s">
        <v>87</v>
      </c>
      <c r="U2050" t="s">
        <v>88</v>
      </c>
      <c r="V2050" t="s">
        <v>89</v>
      </c>
      <c r="W2050" t="s">
        <v>78</v>
      </c>
      <c r="X2050" t="s">
        <v>120</v>
      </c>
      <c r="Y2050" t="s">
        <v>91</v>
      </c>
      <c r="Z2050" t="s">
        <v>92</v>
      </c>
      <c r="AA2050" s="1">
        <v>44652</v>
      </c>
      <c r="AB2050" s="2">
        <v>1382</v>
      </c>
      <c r="AC2050" s="2">
        <v>922</v>
      </c>
      <c r="AD2050" s="2">
        <v>0</v>
      </c>
      <c r="AE2050" s="2">
        <v>0</v>
      </c>
      <c r="AF2050" s="2"/>
      <c r="AG2050">
        <v>0</v>
      </c>
      <c r="AH2050" s="3">
        <v>1337</v>
      </c>
      <c r="AI2050" s="3">
        <v>892</v>
      </c>
      <c r="AJ2050" s="3">
        <v>0</v>
      </c>
      <c r="AK2050" s="3">
        <v>0</v>
      </c>
      <c r="AL2050" s="3">
        <v>0</v>
      </c>
      <c r="AM2050" t="s">
        <v>12519</v>
      </c>
      <c r="AN2050" t="s">
        <v>12060</v>
      </c>
      <c r="AO2050" t="s">
        <v>12050</v>
      </c>
      <c r="AP2050" t="s">
        <v>12051</v>
      </c>
      <c r="AQ2050" t="s">
        <v>12068</v>
      </c>
      <c r="AR2050" t="s">
        <v>12061</v>
      </c>
      <c r="AS2050" t="s">
        <v>83</v>
      </c>
      <c r="AT2050" t="s">
        <v>96</v>
      </c>
      <c r="AU2050" t="s">
        <v>12062</v>
      </c>
      <c r="AV2050" t="s">
        <v>12063</v>
      </c>
      <c r="AW2050" t="s">
        <v>99</v>
      </c>
      <c r="AX2050" t="s">
        <v>359</v>
      </c>
      <c r="AY2050" t="s">
        <v>83</v>
      </c>
      <c r="AZ2050" t="s">
        <v>12516</v>
      </c>
      <c r="BA2050" t="s">
        <v>103</v>
      </c>
      <c r="BB2050" t="s">
        <v>12517</v>
      </c>
      <c r="BC2050" s="4"/>
      <c r="BD2050" t="s">
        <v>83</v>
      </c>
      <c r="BE2050" t="s">
        <v>105</v>
      </c>
      <c r="BF2050" t="s">
        <v>106</v>
      </c>
      <c r="BG2050" t="s">
        <v>107</v>
      </c>
      <c r="BH2050" t="s">
        <v>123</v>
      </c>
      <c r="BI2050" t="s">
        <v>124</v>
      </c>
      <c r="BJ2050" s="2">
        <v>0</v>
      </c>
      <c r="BK2050" t="s">
        <v>90</v>
      </c>
      <c r="BL2050" t="s">
        <v>90</v>
      </c>
      <c r="BM2050" t="s">
        <v>83</v>
      </c>
      <c r="BN2050" t="s">
        <v>83</v>
      </c>
      <c r="BO2050" t="s">
        <v>83</v>
      </c>
      <c r="BP2050" t="s">
        <v>83</v>
      </c>
      <c r="BQ2050" t="s">
        <v>83</v>
      </c>
      <c r="BR2050" t="s">
        <v>83</v>
      </c>
      <c r="BS2050" t="s">
        <v>83</v>
      </c>
      <c r="BT2050" s="3">
        <v>1</v>
      </c>
    </row>
    <row r="2051" spans="1:72" x14ac:dyDescent="0.25">
      <c r="A2051" t="s">
        <v>12050</v>
      </c>
      <c r="B2051" t="s">
        <v>12051</v>
      </c>
      <c r="C2051" t="s">
        <v>12052</v>
      </c>
      <c r="D2051" t="s">
        <v>750</v>
      </c>
      <c r="E2051" t="s">
        <v>21869</v>
      </c>
      <c r="F2051" t="s">
        <v>12520</v>
      </c>
      <c r="G2051" t="s">
        <v>12521</v>
      </c>
      <c r="H2051" t="s">
        <v>12522</v>
      </c>
      <c r="I2051" s="1">
        <v>44197</v>
      </c>
      <c r="J2051" s="1">
        <v>44926</v>
      </c>
      <c r="K2051" t="s">
        <v>78</v>
      </c>
      <c r="L2051" t="s">
        <v>79</v>
      </c>
      <c r="M2051" t="s">
        <v>80</v>
      </c>
      <c r="N2051" t="s">
        <v>6148</v>
      </c>
      <c r="O2051" t="s">
        <v>128</v>
      </c>
      <c r="P2051" t="s">
        <v>83</v>
      </c>
      <c r="Q2051" t="s">
        <v>12523</v>
      </c>
      <c r="R2051" t="s">
        <v>12486</v>
      </c>
      <c r="S2051" t="s">
        <v>210</v>
      </c>
      <c r="T2051" t="s">
        <v>87</v>
      </c>
      <c r="U2051" t="s">
        <v>88</v>
      </c>
      <c r="V2051" t="s">
        <v>89</v>
      </c>
      <c r="W2051" t="s">
        <v>90</v>
      </c>
      <c r="X2051" t="s">
        <v>83</v>
      </c>
      <c r="Y2051" t="s">
        <v>91</v>
      </c>
      <c r="Z2051" t="s">
        <v>92</v>
      </c>
      <c r="AA2051" s="1">
        <v>44378</v>
      </c>
      <c r="AB2051" s="2">
        <v>4805</v>
      </c>
      <c r="AC2051" s="2">
        <v>0</v>
      </c>
      <c r="AD2051" s="2"/>
      <c r="AE2051" s="2"/>
      <c r="AF2051" s="2"/>
      <c r="AG2051">
        <v>0</v>
      </c>
      <c r="AH2051" s="3">
        <v>3571</v>
      </c>
      <c r="AI2051" s="3">
        <v>1247</v>
      </c>
      <c r="AJ2051" s="3">
        <v>0</v>
      </c>
      <c r="AK2051" s="3">
        <v>0</v>
      </c>
      <c r="AL2051" s="3">
        <v>0</v>
      </c>
      <c r="AM2051" t="s">
        <v>12524</v>
      </c>
      <c r="AN2051" t="s">
        <v>83</v>
      </c>
      <c r="AO2051" t="s">
        <v>12050</v>
      </c>
      <c r="AP2051" t="s">
        <v>12051</v>
      </c>
      <c r="AQ2051" t="s">
        <v>83</v>
      </c>
      <c r="AR2051" t="s">
        <v>12061</v>
      </c>
      <c r="AS2051" t="s">
        <v>83</v>
      </c>
      <c r="AT2051" t="s">
        <v>96</v>
      </c>
      <c r="AU2051" t="s">
        <v>12062</v>
      </c>
      <c r="AV2051" t="s">
        <v>12063</v>
      </c>
      <c r="AW2051" t="s">
        <v>99</v>
      </c>
      <c r="AX2051" t="s">
        <v>100</v>
      </c>
      <c r="AY2051" t="s">
        <v>83</v>
      </c>
      <c r="AZ2051" t="s">
        <v>83</v>
      </c>
      <c r="BA2051" t="s">
        <v>103</v>
      </c>
      <c r="BB2051" t="s">
        <v>12525</v>
      </c>
      <c r="BC2051" s="4"/>
      <c r="BD2051" t="s">
        <v>83</v>
      </c>
      <c r="BE2051" t="s">
        <v>105</v>
      </c>
      <c r="BF2051" t="s">
        <v>106</v>
      </c>
      <c r="BG2051" t="s">
        <v>107</v>
      </c>
      <c r="BH2051" t="s">
        <v>123</v>
      </c>
      <c r="BI2051" t="s">
        <v>124</v>
      </c>
      <c r="BJ2051" s="2">
        <v>0</v>
      </c>
      <c r="BK2051" t="s">
        <v>78</v>
      </c>
      <c r="BL2051" t="s">
        <v>90</v>
      </c>
      <c r="BM2051" t="s">
        <v>83</v>
      </c>
      <c r="BN2051" t="s">
        <v>83</v>
      </c>
      <c r="BO2051" t="s">
        <v>83</v>
      </c>
      <c r="BP2051" t="s">
        <v>83</v>
      </c>
      <c r="BQ2051" t="s">
        <v>83</v>
      </c>
      <c r="BR2051" t="s">
        <v>83</v>
      </c>
      <c r="BS2051" t="s">
        <v>83</v>
      </c>
      <c r="BT2051" s="3">
        <v>1</v>
      </c>
    </row>
    <row r="2052" spans="1:72" x14ac:dyDescent="0.25">
      <c r="A2052" t="s">
        <v>12050</v>
      </c>
      <c r="B2052" t="s">
        <v>12051</v>
      </c>
      <c r="C2052" t="s">
        <v>12052</v>
      </c>
      <c r="D2052" t="s">
        <v>74</v>
      </c>
      <c r="E2052" t="s">
        <v>21868</v>
      </c>
      <c r="F2052" t="s">
        <v>12053</v>
      </c>
      <c r="G2052" t="s">
        <v>12526</v>
      </c>
      <c r="H2052" t="s">
        <v>12527</v>
      </c>
      <c r="I2052" s="1">
        <v>44197</v>
      </c>
      <c r="J2052" s="1">
        <v>44651</v>
      </c>
      <c r="K2052" t="s">
        <v>90</v>
      </c>
      <c r="L2052" t="s">
        <v>373</v>
      </c>
      <c r="M2052" t="s">
        <v>80</v>
      </c>
      <c r="N2052" t="s">
        <v>6148</v>
      </c>
      <c r="O2052" t="s">
        <v>381</v>
      </c>
      <c r="P2052" t="s">
        <v>83</v>
      </c>
      <c r="Q2052" t="s">
        <v>12528</v>
      </c>
      <c r="R2052" t="s">
        <v>12486</v>
      </c>
      <c r="S2052" t="s">
        <v>150</v>
      </c>
      <c r="T2052" t="s">
        <v>87</v>
      </c>
      <c r="U2052" t="s">
        <v>88</v>
      </c>
      <c r="V2052" t="s">
        <v>89</v>
      </c>
      <c r="W2052" t="s">
        <v>78</v>
      </c>
      <c r="X2052" t="s">
        <v>120</v>
      </c>
      <c r="Y2052" t="s">
        <v>91</v>
      </c>
      <c r="Z2052" t="s">
        <v>92</v>
      </c>
      <c r="AA2052" s="1">
        <v>44567</v>
      </c>
      <c r="AB2052" s="2">
        <v>219</v>
      </c>
      <c r="AC2052" s="2">
        <v>253</v>
      </c>
      <c r="AD2052" s="2"/>
      <c r="AE2052" s="2"/>
      <c r="AF2052" s="2"/>
      <c r="AG2052">
        <v>0</v>
      </c>
      <c r="AH2052" s="3">
        <v>219</v>
      </c>
      <c r="AI2052" s="3">
        <v>253</v>
      </c>
      <c r="AJ2052" s="3">
        <v>0</v>
      </c>
      <c r="AK2052" s="3">
        <v>0</v>
      </c>
      <c r="AL2052" s="3">
        <v>0</v>
      </c>
      <c r="AM2052" t="s">
        <v>12529</v>
      </c>
      <c r="AN2052" t="s">
        <v>12315</v>
      </c>
      <c r="AO2052" t="s">
        <v>12050</v>
      </c>
      <c r="AP2052" t="s">
        <v>12051</v>
      </c>
      <c r="AQ2052" t="s">
        <v>83</v>
      </c>
      <c r="AR2052" t="s">
        <v>12061</v>
      </c>
      <c r="AS2052" t="s">
        <v>83</v>
      </c>
      <c r="AT2052" t="s">
        <v>96</v>
      </c>
      <c r="AU2052" t="s">
        <v>12062</v>
      </c>
      <c r="AV2052" t="s">
        <v>12063</v>
      </c>
      <c r="AW2052" t="s">
        <v>99</v>
      </c>
      <c r="AX2052" t="s">
        <v>100</v>
      </c>
      <c r="AY2052" t="s">
        <v>83</v>
      </c>
      <c r="AZ2052" t="s">
        <v>12530</v>
      </c>
      <c r="BA2052" t="s">
        <v>103</v>
      </c>
      <c r="BB2052" t="s">
        <v>12531</v>
      </c>
      <c r="BC2052" s="4"/>
      <c r="BD2052" t="s">
        <v>83</v>
      </c>
      <c r="BE2052" t="s">
        <v>105</v>
      </c>
      <c r="BF2052" t="s">
        <v>106</v>
      </c>
      <c r="BG2052" t="s">
        <v>107</v>
      </c>
      <c r="BH2052" t="s">
        <v>108</v>
      </c>
      <c r="BI2052" t="s">
        <v>109</v>
      </c>
      <c r="BJ2052" s="2">
        <v>0</v>
      </c>
      <c r="BK2052" t="s">
        <v>78</v>
      </c>
      <c r="BL2052" t="s">
        <v>90</v>
      </c>
      <c r="BM2052" t="s">
        <v>83</v>
      </c>
      <c r="BN2052" t="s">
        <v>83</v>
      </c>
      <c r="BO2052" t="s">
        <v>83</v>
      </c>
      <c r="BP2052" t="s">
        <v>83</v>
      </c>
      <c r="BQ2052" t="s">
        <v>83</v>
      </c>
      <c r="BR2052" t="s">
        <v>83</v>
      </c>
      <c r="BS2052" t="s">
        <v>83</v>
      </c>
      <c r="BT2052" s="3">
        <v>1</v>
      </c>
    </row>
    <row r="2053" spans="1:72" x14ac:dyDescent="0.25">
      <c r="A2053" t="s">
        <v>12050</v>
      </c>
      <c r="B2053" t="s">
        <v>12051</v>
      </c>
      <c r="C2053" t="s">
        <v>12052</v>
      </c>
      <c r="D2053" t="s">
        <v>74</v>
      </c>
      <c r="E2053" t="s">
        <v>21868</v>
      </c>
      <c r="F2053" t="s">
        <v>12053</v>
      </c>
      <c r="G2053" t="s">
        <v>12532</v>
      </c>
      <c r="H2053" t="s">
        <v>12527</v>
      </c>
      <c r="I2053" s="1">
        <v>44652</v>
      </c>
      <c r="J2053" s="1">
        <v>44926</v>
      </c>
      <c r="K2053" t="s">
        <v>78</v>
      </c>
      <c r="L2053" t="s">
        <v>79</v>
      </c>
      <c r="M2053" t="s">
        <v>80</v>
      </c>
      <c r="N2053" t="s">
        <v>6148</v>
      </c>
      <c r="O2053" t="s">
        <v>381</v>
      </c>
      <c r="P2053" t="s">
        <v>83</v>
      </c>
      <c r="Q2053" t="s">
        <v>12528</v>
      </c>
      <c r="R2053" t="s">
        <v>12486</v>
      </c>
      <c r="S2053" t="s">
        <v>150</v>
      </c>
      <c r="T2053" t="s">
        <v>87</v>
      </c>
      <c r="U2053" t="s">
        <v>88</v>
      </c>
      <c r="V2053" t="s">
        <v>89</v>
      </c>
      <c r="W2053" t="s">
        <v>78</v>
      </c>
      <c r="X2053" t="s">
        <v>120</v>
      </c>
      <c r="Y2053" t="s">
        <v>91</v>
      </c>
      <c r="Z2053" t="s">
        <v>92</v>
      </c>
      <c r="AA2053" s="1">
        <v>44653</v>
      </c>
      <c r="AB2053" s="2">
        <v>215</v>
      </c>
      <c r="AC2053" s="2">
        <v>236</v>
      </c>
      <c r="AD2053" s="2"/>
      <c r="AE2053" s="2"/>
      <c r="AF2053" s="2"/>
      <c r="AG2053">
        <v>0</v>
      </c>
      <c r="AH2053" s="3">
        <v>219</v>
      </c>
      <c r="AI2053" s="3">
        <v>253</v>
      </c>
      <c r="AJ2053" s="3">
        <v>0</v>
      </c>
      <c r="AK2053" s="3">
        <v>0</v>
      </c>
      <c r="AL2053" s="3">
        <v>0</v>
      </c>
      <c r="AM2053" t="s">
        <v>12533</v>
      </c>
      <c r="AN2053" t="s">
        <v>12315</v>
      </c>
      <c r="AO2053" t="s">
        <v>12050</v>
      </c>
      <c r="AP2053" t="s">
        <v>12051</v>
      </c>
      <c r="AQ2053" t="s">
        <v>12068</v>
      </c>
      <c r="AR2053" t="s">
        <v>12061</v>
      </c>
      <c r="AS2053" t="s">
        <v>83</v>
      </c>
      <c r="AT2053" t="s">
        <v>96</v>
      </c>
      <c r="AU2053" t="s">
        <v>12062</v>
      </c>
      <c r="AV2053" t="s">
        <v>12063</v>
      </c>
      <c r="AW2053" t="s">
        <v>99</v>
      </c>
      <c r="AX2053" t="s">
        <v>359</v>
      </c>
      <c r="AY2053" t="s">
        <v>83</v>
      </c>
      <c r="AZ2053" t="s">
        <v>12530</v>
      </c>
      <c r="BA2053" t="s">
        <v>103</v>
      </c>
      <c r="BB2053" t="s">
        <v>12531</v>
      </c>
      <c r="BC2053" s="4"/>
      <c r="BD2053" t="s">
        <v>83</v>
      </c>
      <c r="BE2053" t="s">
        <v>105</v>
      </c>
      <c r="BF2053" t="s">
        <v>106</v>
      </c>
      <c r="BG2053" t="s">
        <v>107</v>
      </c>
      <c r="BH2053" t="s">
        <v>108</v>
      </c>
      <c r="BI2053" t="s">
        <v>109</v>
      </c>
      <c r="BJ2053" s="2">
        <v>0</v>
      </c>
      <c r="BK2053" t="s">
        <v>78</v>
      </c>
      <c r="BL2053" t="s">
        <v>90</v>
      </c>
      <c r="BM2053" t="s">
        <v>83</v>
      </c>
      <c r="BN2053" t="s">
        <v>83</v>
      </c>
      <c r="BO2053" t="s">
        <v>83</v>
      </c>
      <c r="BP2053" t="s">
        <v>83</v>
      </c>
      <c r="BQ2053" t="s">
        <v>83</v>
      </c>
      <c r="BR2053" t="s">
        <v>83</v>
      </c>
      <c r="BS2053" t="s">
        <v>83</v>
      </c>
      <c r="BT2053" s="3">
        <v>1</v>
      </c>
    </row>
    <row r="2054" spans="1:72" x14ac:dyDescent="0.25">
      <c r="A2054" t="s">
        <v>12050</v>
      </c>
      <c r="B2054" t="s">
        <v>12051</v>
      </c>
      <c r="C2054" t="s">
        <v>12052</v>
      </c>
      <c r="D2054" t="s">
        <v>74</v>
      </c>
      <c r="E2054" t="s">
        <v>21868</v>
      </c>
      <c r="F2054" t="s">
        <v>12053</v>
      </c>
      <c r="G2054" t="s">
        <v>12534</v>
      </c>
      <c r="H2054" t="s">
        <v>12535</v>
      </c>
      <c r="I2054" s="1">
        <v>44197</v>
      </c>
      <c r="J2054" s="1">
        <v>44651</v>
      </c>
      <c r="K2054" t="s">
        <v>90</v>
      </c>
      <c r="L2054" t="s">
        <v>373</v>
      </c>
      <c r="M2054" t="s">
        <v>80</v>
      </c>
      <c r="N2054" t="s">
        <v>12536</v>
      </c>
      <c r="O2054" t="s">
        <v>155</v>
      </c>
      <c r="P2054" t="s">
        <v>409</v>
      </c>
      <c r="Q2054" t="s">
        <v>12537</v>
      </c>
      <c r="R2054" t="s">
        <v>12486</v>
      </c>
      <c r="S2054" t="s">
        <v>150</v>
      </c>
      <c r="T2054" t="s">
        <v>87</v>
      </c>
      <c r="U2054" t="s">
        <v>88</v>
      </c>
      <c r="V2054" t="s">
        <v>89</v>
      </c>
      <c r="W2054" t="s">
        <v>78</v>
      </c>
      <c r="X2054" t="s">
        <v>120</v>
      </c>
      <c r="Y2054" t="s">
        <v>91</v>
      </c>
      <c r="Z2054" t="s">
        <v>92</v>
      </c>
      <c r="AA2054" s="1">
        <v>44566</v>
      </c>
      <c r="AB2054" s="2">
        <v>537</v>
      </c>
      <c r="AC2054" s="2">
        <v>508</v>
      </c>
      <c r="AD2054" s="2"/>
      <c r="AE2054" s="2"/>
      <c r="AF2054" s="2"/>
      <c r="AG2054">
        <v>0</v>
      </c>
      <c r="AH2054" s="3">
        <v>537</v>
      </c>
      <c r="AI2054" s="3">
        <v>508</v>
      </c>
      <c r="AJ2054" s="3">
        <v>0</v>
      </c>
      <c r="AK2054" s="3">
        <v>0</v>
      </c>
      <c r="AL2054" s="3">
        <v>0</v>
      </c>
      <c r="AM2054" t="s">
        <v>12538</v>
      </c>
      <c r="AN2054" t="s">
        <v>12060</v>
      </c>
      <c r="AO2054" t="s">
        <v>12050</v>
      </c>
      <c r="AP2054" t="s">
        <v>12051</v>
      </c>
      <c r="AQ2054" t="s">
        <v>83</v>
      </c>
      <c r="AR2054" t="s">
        <v>12061</v>
      </c>
      <c r="AS2054" t="s">
        <v>83</v>
      </c>
      <c r="AT2054" t="s">
        <v>96</v>
      </c>
      <c r="AU2054" t="s">
        <v>12062</v>
      </c>
      <c r="AV2054" t="s">
        <v>12063</v>
      </c>
      <c r="AW2054" t="s">
        <v>99</v>
      </c>
      <c r="AX2054" t="s">
        <v>100</v>
      </c>
      <c r="AY2054" t="s">
        <v>83</v>
      </c>
      <c r="AZ2054" t="s">
        <v>12539</v>
      </c>
      <c r="BA2054" t="s">
        <v>103</v>
      </c>
      <c r="BB2054" t="s">
        <v>12540</v>
      </c>
      <c r="BC2054" s="4"/>
      <c r="BD2054" t="s">
        <v>83</v>
      </c>
      <c r="BE2054" t="s">
        <v>105</v>
      </c>
      <c r="BF2054" t="s">
        <v>106</v>
      </c>
      <c r="BG2054" t="s">
        <v>107</v>
      </c>
      <c r="BH2054" t="s">
        <v>108</v>
      </c>
      <c r="BI2054" t="s">
        <v>109</v>
      </c>
      <c r="BJ2054" s="2">
        <v>0</v>
      </c>
      <c r="BK2054" t="s">
        <v>90</v>
      </c>
      <c r="BL2054" t="s">
        <v>90</v>
      </c>
      <c r="BM2054" t="s">
        <v>83</v>
      </c>
      <c r="BN2054" t="s">
        <v>83</v>
      </c>
      <c r="BO2054" t="s">
        <v>83</v>
      </c>
      <c r="BP2054" t="s">
        <v>83</v>
      </c>
      <c r="BQ2054" t="s">
        <v>83</v>
      </c>
      <c r="BR2054" t="s">
        <v>83</v>
      </c>
      <c r="BS2054" t="s">
        <v>83</v>
      </c>
      <c r="BT2054" s="3">
        <v>1</v>
      </c>
    </row>
    <row r="2055" spans="1:72" x14ac:dyDescent="0.25">
      <c r="A2055" t="s">
        <v>12050</v>
      </c>
      <c r="B2055" t="s">
        <v>12051</v>
      </c>
      <c r="C2055" t="s">
        <v>12052</v>
      </c>
      <c r="D2055" t="s">
        <v>74</v>
      </c>
      <c r="E2055" t="s">
        <v>21868</v>
      </c>
      <c r="F2055" t="s">
        <v>12053</v>
      </c>
      <c r="G2055" t="s">
        <v>12541</v>
      </c>
      <c r="H2055" t="s">
        <v>12535</v>
      </c>
      <c r="I2055" s="1">
        <v>44652</v>
      </c>
      <c r="J2055" s="1">
        <v>44926</v>
      </c>
      <c r="K2055" t="s">
        <v>78</v>
      </c>
      <c r="L2055" t="s">
        <v>79</v>
      </c>
      <c r="M2055" t="s">
        <v>80</v>
      </c>
      <c r="N2055" t="s">
        <v>12536</v>
      </c>
      <c r="O2055" t="s">
        <v>155</v>
      </c>
      <c r="P2055" t="s">
        <v>409</v>
      </c>
      <c r="Q2055" t="s">
        <v>12537</v>
      </c>
      <c r="R2055" t="s">
        <v>12486</v>
      </c>
      <c r="S2055" t="s">
        <v>150</v>
      </c>
      <c r="T2055" t="s">
        <v>87</v>
      </c>
      <c r="U2055" t="s">
        <v>88</v>
      </c>
      <c r="V2055" t="s">
        <v>89</v>
      </c>
      <c r="W2055" t="s">
        <v>78</v>
      </c>
      <c r="X2055" t="s">
        <v>120</v>
      </c>
      <c r="Y2055" t="s">
        <v>91</v>
      </c>
      <c r="Z2055" t="s">
        <v>92</v>
      </c>
      <c r="AA2055" s="1">
        <v>44653</v>
      </c>
      <c r="AB2055" s="2">
        <v>518</v>
      </c>
      <c r="AC2055" s="2">
        <v>491</v>
      </c>
      <c r="AD2055" s="2"/>
      <c r="AE2055" s="2"/>
      <c r="AF2055" s="2"/>
      <c r="AG2055">
        <v>0</v>
      </c>
      <c r="AH2055" s="3">
        <v>537</v>
      </c>
      <c r="AI2055" s="3">
        <v>508</v>
      </c>
      <c r="AJ2055" s="3">
        <v>0</v>
      </c>
      <c r="AK2055" s="3">
        <v>0</v>
      </c>
      <c r="AL2055" s="3">
        <v>0</v>
      </c>
      <c r="AM2055" t="s">
        <v>12542</v>
      </c>
      <c r="AN2055" t="s">
        <v>12060</v>
      </c>
      <c r="AO2055" t="s">
        <v>12050</v>
      </c>
      <c r="AP2055" t="s">
        <v>12051</v>
      </c>
      <c r="AQ2055" t="s">
        <v>12068</v>
      </c>
      <c r="AR2055" t="s">
        <v>12061</v>
      </c>
      <c r="AS2055" t="s">
        <v>83</v>
      </c>
      <c r="AT2055" t="s">
        <v>96</v>
      </c>
      <c r="AU2055" t="s">
        <v>12062</v>
      </c>
      <c r="AV2055" t="s">
        <v>12063</v>
      </c>
      <c r="AW2055" t="s">
        <v>99</v>
      </c>
      <c r="AX2055" t="s">
        <v>359</v>
      </c>
      <c r="AY2055" t="s">
        <v>83</v>
      </c>
      <c r="AZ2055" t="s">
        <v>12539</v>
      </c>
      <c r="BA2055" t="s">
        <v>103</v>
      </c>
      <c r="BB2055" t="s">
        <v>12540</v>
      </c>
      <c r="BC2055" s="4"/>
      <c r="BD2055" t="s">
        <v>83</v>
      </c>
      <c r="BE2055" t="s">
        <v>105</v>
      </c>
      <c r="BF2055" t="s">
        <v>106</v>
      </c>
      <c r="BG2055" t="s">
        <v>107</v>
      </c>
      <c r="BH2055" t="s">
        <v>108</v>
      </c>
      <c r="BI2055" t="s">
        <v>109</v>
      </c>
      <c r="BJ2055" s="2">
        <v>0</v>
      </c>
      <c r="BK2055" t="s">
        <v>90</v>
      </c>
      <c r="BL2055" t="s">
        <v>90</v>
      </c>
      <c r="BM2055" t="s">
        <v>83</v>
      </c>
      <c r="BN2055" t="s">
        <v>83</v>
      </c>
      <c r="BO2055" t="s">
        <v>83</v>
      </c>
      <c r="BP2055" t="s">
        <v>83</v>
      </c>
      <c r="BQ2055" t="s">
        <v>83</v>
      </c>
      <c r="BR2055" t="s">
        <v>83</v>
      </c>
      <c r="BS2055" t="s">
        <v>83</v>
      </c>
      <c r="BT2055" s="3">
        <v>1</v>
      </c>
    </row>
    <row r="2056" spans="1:72" x14ac:dyDescent="0.25">
      <c r="A2056" t="s">
        <v>12050</v>
      </c>
      <c r="B2056" t="s">
        <v>12051</v>
      </c>
      <c r="C2056" t="s">
        <v>12052</v>
      </c>
      <c r="D2056" t="s">
        <v>74</v>
      </c>
      <c r="E2056" t="s">
        <v>21868</v>
      </c>
      <c r="F2056" t="s">
        <v>12053</v>
      </c>
      <c r="G2056" t="s">
        <v>12543</v>
      </c>
      <c r="H2056" t="s">
        <v>12544</v>
      </c>
      <c r="I2056" s="1">
        <v>44197</v>
      </c>
      <c r="J2056" s="1">
        <v>44651</v>
      </c>
      <c r="K2056" t="s">
        <v>90</v>
      </c>
      <c r="L2056" t="s">
        <v>373</v>
      </c>
      <c r="M2056" t="s">
        <v>80</v>
      </c>
      <c r="N2056" t="s">
        <v>12447</v>
      </c>
      <c r="O2056" t="s">
        <v>128</v>
      </c>
      <c r="P2056" t="s">
        <v>1069</v>
      </c>
      <c r="Q2056" t="s">
        <v>12545</v>
      </c>
      <c r="R2056" t="s">
        <v>12486</v>
      </c>
      <c r="S2056" t="s">
        <v>150</v>
      </c>
      <c r="T2056" t="s">
        <v>87</v>
      </c>
      <c r="U2056" t="s">
        <v>88</v>
      </c>
      <c r="V2056" t="s">
        <v>89</v>
      </c>
      <c r="W2056" t="s">
        <v>78</v>
      </c>
      <c r="X2056" t="s">
        <v>120</v>
      </c>
      <c r="Y2056" t="s">
        <v>91</v>
      </c>
      <c r="Z2056" t="s">
        <v>92</v>
      </c>
      <c r="AA2056" s="1">
        <v>44566</v>
      </c>
      <c r="AB2056" s="2">
        <v>1055</v>
      </c>
      <c r="AC2056" s="2">
        <v>979</v>
      </c>
      <c r="AD2056" s="2"/>
      <c r="AE2056" s="2"/>
      <c r="AF2056" s="2"/>
      <c r="AG2056">
        <v>0</v>
      </c>
      <c r="AH2056" s="3">
        <v>1055</v>
      </c>
      <c r="AI2056" s="3">
        <v>979</v>
      </c>
      <c r="AJ2056" s="3">
        <v>0</v>
      </c>
      <c r="AK2056" s="3">
        <v>0</v>
      </c>
      <c r="AL2056" s="3">
        <v>0</v>
      </c>
      <c r="AM2056" t="s">
        <v>12546</v>
      </c>
      <c r="AN2056" t="s">
        <v>12060</v>
      </c>
      <c r="AO2056" t="s">
        <v>12050</v>
      </c>
      <c r="AP2056" t="s">
        <v>12051</v>
      </c>
      <c r="AQ2056" t="s">
        <v>83</v>
      </c>
      <c r="AR2056" t="s">
        <v>12061</v>
      </c>
      <c r="AS2056" t="s">
        <v>83</v>
      </c>
      <c r="AT2056" t="s">
        <v>96</v>
      </c>
      <c r="AU2056" t="s">
        <v>12062</v>
      </c>
      <c r="AV2056" t="s">
        <v>12063</v>
      </c>
      <c r="AW2056" t="s">
        <v>99</v>
      </c>
      <c r="AX2056" t="s">
        <v>100</v>
      </c>
      <c r="AY2056" t="s">
        <v>83</v>
      </c>
      <c r="AZ2056" t="s">
        <v>12547</v>
      </c>
      <c r="BA2056" t="s">
        <v>103</v>
      </c>
      <c r="BB2056" t="s">
        <v>12548</v>
      </c>
      <c r="BC2056" s="4"/>
      <c r="BD2056" t="s">
        <v>83</v>
      </c>
      <c r="BE2056" t="s">
        <v>105</v>
      </c>
      <c r="BF2056" t="s">
        <v>106</v>
      </c>
      <c r="BG2056" t="s">
        <v>107</v>
      </c>
      <c r="BH2056" t="s">
        <v>108</v>
      </c>
      <c r="BI2056" t="s">
        <v>109</v>
      </c>
      <c r="BJ2056" s="2">
        <v>0</v>
      </c>
      <c r="BK2056" t="s">
        <v>90</v>
      </c>
      <c r="BL2056" t="s">
        <v>90</v>
      </c>
      <c r="BM2056" t="s">
        <v>83</v>
      </c>
      <c r="BN2056" t="s">
        <v>83</v>
      </c>
      <c r="BO2056" t="s">
        <v>83</v>
      </c>
      <c r="BP2056" t="s">
        <v>83</v>
      </c>
      <c r="BQ2056" t="s">
        <v>83</v>
      </c>
      <c r="BR2056" t="s">
        <v>83</v>
      </c>
      <c r="BS2056" t="s">
        <v>83</v>
      </c>
      <c r="BT2056" s="3">
        <v>1</v>
      </c>
    </row>
    <row r="2057" spans="1:72" x14ac:dyDescent="0.25">
      <c r="A2057" t="s">
        <v>12050</v>
      </c>
      <c r="B2057" t="s">
        <v>12051</v>
      </c>
      <c r="C2057" t="s">
        <v>12052</v>
      </c>
      <c r="D2057" t="s">
        <v>74</v>
      </c>
      <c r="E2057" t="s">
        <v>21868</v>
      </c>
      <c r="F2057" t="s">
        <v>12053</v>
      </c>
      <c r="G2057" t="s">
        <v>12549</v>
      </c>
      <c r="H2057" t="s">
        <v>12544</v>
      </c>
      <c r="I2057" s="1">
        <v>44652</v>
      </c>
      <c r="J2057" s="1">
        <v>44926</v>
      </c>
      <c r="K2057" t="s">
        <v>78</v>
      </c>
      <c r="L2057" t="s">
        <v>79</v>
      </c>
      <c r="M2057" t="s">
        <v>80</v>
      </c>
      <c r="N2057" t="s">
        <v>12447</v>
      </c>
      <c r="O2057" t="s">
        <v>128</v>
      </c>
      <c r="P2057" t="s">
        <v>1069</v>
      </c>
      <c r="Q2057" t="s">
        <v>12545</v>
      </c>
      <c r="R2057" t="s">
        <v>12486</v>
      </c>
      <c r="S2057" t="s">
        <v>150</v>
      </c>
      <c r="T2057" t="s">
        <v>87</v>
      </c>
      <c r="U2057" t="s">
        <v>88</v>
      </c>
      <c r="V2057" t="s">
        <v>89</v>
      </c>
      <c r="W2057" t="s">
        <v>78</v>
      </c>
      <c r="X2057" t="s">
        <v>120</v>
      </c>
      <c r="Y2057" t="s">
        <v>91</v>
      </c>
      <c r="Z2057" t="s">
        <v>92</v>
      </c>
      <c r="AA2057" s="1">
        <v>44653</v>
      </c>
      <c r="AB2057" s="2">
        <v>984</v>
      </c>
      <c r="AC2057" s="2">
        <v>930</v>
      </c>
      <c r="AD2057" s="2"/>
      <c r="AE2057" s="2"/>
      <c r="AF2057" s="2"/>
      <c r="AG2057">
        <v>0</v>
      </c>
      <c r="AH2057" s="3">
        <v>1055</v>
      </c>
      <c r="AI2057" s="3">
        <v>979</v>
      </c>
      <c r="AJ2057" s="3">
        <v>0</v>
      </c>
      <c r="AK2057" s="3">
        <v>0</v>
      </c>
      <c r="AL2057" s="3">
        <v>0</v>
      </c>
      <c r="AM2057" t="s">
        <v>12550</v>
      </c>
      <c r="AN2057" t="s">
        <v>12060</v>
      </c>
      <c r="AO2057" t="s">
        <v>12050</v>
      </c>
      <c r="AP2057" t="s">
        <v>12051</v>
      </c>
      <c r="AQ2057" t="s">
        <v>12068</v>
      </c>
      <c r="AR2057" t="s">
        <v>12061</v>
      </c>
      <c r="AS2057" t="s">
        <v>83</v>
      </c>
      <c r="AT2057" t="s">
        <v>96</v>
      </c>
      <c r="AU2057" t="s">
        <v>12062</v>
      </c>
      <c r="AV2057" t="s">
        <v>12063</v>
      </c>
      <c r="AW2057" t="s">
        <v>99</v>
      </c>
      <c r="AX2057" t="s">
        <v>359</v>
      </c>
      <c r="AY2057" t="s">
        <v>83</v>
      </c>
      <c r="AZ2057" t="s">
        <v>12547</v>
      </c>
      <c r="BA2057" t="s">
        <v>103</v>
      </c>
      <c r="BB2057" t="s">
        <v>12548</v>
      </c>
      <c r="BC2057" s="4"/>
      <c r="BD2057" t="s">
        <v>83</v>
      </c>
      <c r="BE2057" t="s">
        <v>105</v>
      </c>
      <c r="BF2057" t="s">
        <v>106</v>
      </c>
      <c r="BG2057" t="s">
        <v>107</v>
      </c>
      <c r="BH2057" t="s">
        <v>108</v>
      </c>
      <c r="BI2057" t="s">
        <v>109</v>
      </c>
      <c r="BJ2057" s="2">
        <v>0</v>
      </c>
      <c r="BK2057" t="s">
        <v>90</v>
      </c>
      <c r="BL2057" t="s">
        <v>90</v>
      </c>
      <c r="BM2057" t="s">
        <v>83</v>
      </c>
      <c r="BN2057" t="s">
        <v>83</v>
      </c>
      <c r="BO2057" t="s">
        <v>83</v>
      </c>
      <c r="BP2057" t="s">
        <v>83</v>
      </c>
      <c r="BQ2057" t="s">
        <v>83</v>
      </c>
      <c r="BR2057" t="s">
        <v>83</v>
      </c>
      <c r="BS2057" t="s">
        <v>83</v>
      </c>
      <c r="BT2057" s="3">
        <v>1</v>
      </c>
    </row>
    <row r="2058" spans="1:72" x14ac:dyDescent="0.25">
      <c r="A2058" t="s">
        <v>12050</v>
      </c>
      <c r="B2058" t="s">
        <v>12051</v>
      </c>
      <c r="C2058" t="s">
        <v>12052</v>
      </c>
      <c r="D2058" t="s">
        <v>74</v>
      </c>
      <c r="E2058" t="s">
        <v>21868</v>
      </c>
      <c r="F2058" t="s">
        <v>12053</v>
      </c>
      <c r="G2058" t="s">
        <v>12551</v>
      </c>
      <c r="H2058" t="s">
        <v>12552</v>
      </c>
      <c r="I2058" s="1">
        <v>44197</v>
      </c>
      <c r="J2058" s="1">
        <v>44651</v>
      </c>
      <c r="K2058" t="s">
        <v>90</v>
      </c>
      <c r="L2058" t="s">
        <v>79</v>
      </c>
      <c r="M2058" t="s">
        <v>80</v>
      </c>
      <c r="N2058" t="s">
        <v>12553</v>
      </c>
      <c r="O2058" t="s">
        <v>155</v>
      </c>
      <c r="P2058" t="s">
        <v>83</v>
      </c>
      <c r="Q2058" t="s">
        <v>12554</v>
      </c>
      <c r="R2058" t="s">
        <v>12467</v>
      </c>
      <c r="S2058" t="s">
        <v>86</v>
      </c>
      <c r="T2058" t="s">
        <v>87</v>
      </c>
      <c r="U2058" t="s">
        <v>88</v>
      </c>
      <c r="V2058" t="s">
        <v>89</v>
      </c>
      <c r="W2058" t="s">
        <v>90</v>
      </c>
      <c r="X2058" t="s">
        <v>83</v>
      </c>
      <c r="Y2058" t="s">
        <v>91</v>
      </c>
      <c r="Z2058" t="s">
        <v>92</v>
      </c>
      <c r="AA2058" s="1">
        <v>44378</v>
      </c>
      <c r="AB2058" s="2">
        <v>1404.65</v>
      </c>
      <c r="AC2058" s="2">
        <v>756.35</v>
      </c>
      <c r="AD2058" s="2"/>
      <c r="AE2058" s="2"/>
      <c r="AF2058" s="2"/>
      <c r="AG2058">
        <v>0</v>
      </c>
      <c r="AH2058" s="3">
        <v>1409</v>
      </c>
      <c r="AI2058" s="3">
        <v>759</v>
      </c>
      <c r="AJ2058" s="3">
        <v>0</v>
      </c>
      <c r="AK2058" s="3">
        <v>0</v>
      </c>
      <c r="AL2058" s="3">
        <v>0</v>
      </c>
      <c r="AM2058" t="s">
        <v>12555</v>
      </c>
      <c r="AN2058" t="s">
        <v>12556</v>
      </c>
      <c r="AO2058" t="s">
        <v>12050</v>
      </c>
      <c r="AP2058" t="s">
        <v>12051</v>
      </c>
      <c r="AQ2058" t="s">
        <v>83</v>
      </c>
      <c r="AR2058" t="s">
        <v>12061</v>
      </c>
      <c r="AS2058" t="s">
        <v>83</v>
      </c>
      <c r="AT2058" t="s">
        <v>96</v>
      </c>
      <c r="AU2058" t="s">
        <v>12062</v>
      </c>
      <c r="AV2058" t="s">
        <v>12063</v>
      </c>
      <c r="AW2058" t="s">
        <v>99</v>
      </c>
      <c r="AX2058" t="s">
        <v>100</v>
      </c>
      <c r="AY2058" t="s">
        <v>83</v>
      </c>
      <c r="AZ2058" t="s">
        <v>12557</v>
      </c>
      <c r="BA2058" t="s">
        <v>103</v>
      </c>
      <c r="BB2058" t="s">
        <v>12558</v>
      </c>
      <c r="BC2058" s="4"/>
      <c r="BD2058" t="s">
        <v>83</v>
      </c>
      <c r="BE2058" t="s">
        <v>105</v>
      </c>
      <c r="BF2058" t="s">
        <v>106</v>
      </c>
      <c r="BG2058" t="s">
        <v>107</v>
      </c>
      <c r="BH2058" t="s">
        <v>108</v>
      </c>
      <c r="BI2058" t="s">
        <v>109</v>
      </c>
      <c r="BJ2058" s="2">
        <v>0</v>
      </c>
      <c r="BK2058" t="s">
        <v>90</v>
      </c>
      <c r="BL2058" t="s">
        <v>78</v>
      </c>
      <c r="BM2058" t="s">
        <v>83</v>
      </c>
      <c r="BN2058" t="s">
        <v>83</v>
      </c>
      <c r="BO2058" t="s">
        <v>83</v>
      </c>
      <c r="BP2058" t="s">
        <v>83</v>
      </c>
      <c r="BQ2058" t="s">
        <v>83</v>
      </c>
      <c r="BR2058" t="s">
        <v>83</v>
      </c>
      <c r="BS2058" t="s">
        <v>83</v>
      </c>
      <c r="BT2058" s="3">
        <v>1</v>
      </c>
    </row>
    <row r="2059" spans="1:72" x14ac:dyDescent="0.25">
      <c r="A2059" t="s">
        <v>12050</v>
      </c>
      <c r="B2059" t="s">
        <v>12051</v>
      </c>
      <c r="C2059" t="s">
        <v>12052</v>
      </c>
      <c r="D2059" t="s">
        <v>74</v>
      </c>
      <c r="E2059" t="s">
        <v>21868</v>
      </c>
      <c r="F2059" t="s">
        <v>12053</v>
      </c>
      <c r="G2059" t="s">
        <v>12559</v>
      </c>
      <c r="H2059" t="s">
        <v>12552</v>
      </c>
      <c r="I2059" s="1">
        <v>44652</v>
      </c>
      <c r="J2059" s="1">
        <v>44926</v>
      </c>
      <c r="K2059" t="s">
        <v>78</v>
      </c>
      <c r="L2059" t="s">
        <v>79</v>
      </c>
      <c r="M2059" t="s">
        <v>80</v>
      </c>
      <c r="N2059" t="s">
        <v>12553</v>
      </c>
      <c r="O2059" t="s">
        <v>155</v>
      </c>
      <c r="P2059" t="s">
        <v>83</v>
      </c>
      <c r="Q2059" t="s">
        <v>12554</v>
      </c>
      <c r="R2059" t="s">
        <v>12467</v>
      </c>
      <c r="S2059" t="s">
        <v>86</v>
      </c>
      <c r="T2059" t="s">
        <v>87</v>
      </c>
      <c r="U2059" t="s">
        <v>88</v>
      </c>
      <c r="V2059" t="s">
        <v>89</v>
      </c>
      <c r="W2059" t="s">
        <v>90</v>
      </c>
      <c r="X2059" t="s">
        <v>83</v>
      </c>
      <c r="Y2059" t="s">
        <v>91</v>
      </c>
      <c r="Z2059" t="s">
        <v>92</v>
      </c>
      <c r="AA2059" s="1">
        <v>44652</v>
      </c>
      <c r="AB2059" s="2">
        <v>1404</v>
      </c>
      <c r="AC2059" s="2">
        <v>756</v>
      </c>
      <c r="AD2059" s="2">
        <v>0</v>
      </c>
      <c r="AE2059" s="2">
        <v>0</v>
      </c>
      <c r="AF2059" s="2"/>
      <c r="AG2059">
        <v>0</v>
      </c>
      <c r="AH2059" s="3">
        <v>1409</v>
      </c>
      <c r="AI2059" s="3">
        <v>759</v>
      </c>
      <c r="AJ2059" s="3">
        <v>0</v>
      </c>
      <c r="AK2059" s="3">
        <v>0</v>
      </c>
      <c r="AL2059" s="3">
        <v>0</v>
      </c>
      <c r="AM2059" t="s">
        <v>12560</v>
      </c>
      <c r="AN2059" t="s">
        <v>12556</v>
      </c>
      <c r="AO2059" t="s">
        <v>12050</v>
      </c>
      <c r="AP2059" t="s">
        <v>12051</v>
      </c>
      <c r="AQ2059" t="s">
        <v>12068</v>
      </c>
      <c r="AR2059" t="s">
        <v>12061</v>
      </c>
      <c r="AS2059" t="s">
        <v>83</v>
      </c>
      <c r="AT2059" t="s">
        <v>96</v>
      </c>
      <c r="AU2059" t="s">
        <v>12062</v>
      </c>
      <c r="AV2059" t="s">
        <v>12063</v>
      </c>
      <c r="AW2059" t="s">
        <v>99</v>
      </c>
      <c r="AX2059" t="s">
        <v>359</v>
      </c>
      <c r="AY2059" t="s">
        <v>83</v>
      </c>
      <c r="AZ2059" t="s">
        <v>12557</v>
      </c>
      <c r="BA2059" t="s">
        <v>103</v>
      </c>
      <c r="BB2059" t="s">
        <v>12558</v>
      </c>
      <c r="BC2059" s="4"/>
      <c r="BD2059" t="s">
        <v>83</v>
      </c>
      <c r="BE2059" t="s">
        <v>105</v>
      </c>
      <c r="BF2059" t="s">
        <v>106</v>
      </c>
      <c r="BG2059" t="s">
        <v>107</v>
      </c>
      <c r="BH2059" t="s">
        <v>108</v>
      </c>
      <c r="BI2059" t="s">
        <v>109</v>
      </c>
      <c r="BJ2059" s="2">
        <v>0</v>
      </c>
      <c r="BK2059" t="s">
        <v>90</v>
      </c>
      <c r="BL2059" t="s">
        <v>78</v>
      </c>
      <c r="BM2059" t="s">
        <v>83</v>
      </c>
      <c r="BN2059" t="s">
        <v>83</v>
      </c>
      <c r="BO2059" t="s">
        <v>83</v>
      </c>
      <c r="BP2059" t="s">
        <v>83</v>
      </c>
      <c r="BQ2059" t="s">
        <v>83</v>
      </c>
      <c r="BR2059" t="s">
        <v>83</v>
      </c>
      <c r="BS2059" t="s">
        <v>83</v>
      </c>
      <c r="BT2059" s="3">
        <v>1</v>
      </c>
    </row>
    <row r="2060" spans="1:72" x14ac:dyDescent="0.25">
      <c r="A2060" t="s">
        <v>12050</v>
      </c>
      <c r="B2060" t="s">
        <v>12051</v>
      </c>
      <c r="C2060" t="s">
        <v>12052</v>
      </c>
      <c r="D2060" t="s">
        <v>74</v>
      </c>
      <c r="E2060" t="s">
        <v>21868</v>
      </c>
      <c r="F2060" t="s">
        <v>12053</v>
      </c>
      <c r="G2060" t="s">
        <v>12561</v>
      </c>
      <c r="H2060" t="s">
        <v>12562</v>
      </c>
      <c r="I2060" s="1">
        <v>44197</v>
      </c>
      <c r="J2060" s="1">
        <v>44651</v>
      </c>
      <c r="K2060" t="s">
        <v>90</v>
      </c>
      <c r="L2060" t="s">
        <v>79</v>
      </c>
      <c r="M2060" t="s">
        <v>80</v>
      </c>
      <c r="N2060" t="s">
        <v>12553</v>
      </c>
      <c r="O2060" t="s">
        <v>12563</v>
      </c>
      <c r="P2060" t="s">
        <v>83</v>
      </c>
      <c r="Q2060" t="s">
        <v>12564</v>
      </c>
      <c r="R2060" t="s">
        <v>12467</v>
      </c>
      <c r="S2060" t="s">
        <v>86</v>
      </c>
      <c r="T2060" t="s">
        <v>87</v>
      </c>
      <c r="U2060" t="s">
        <v>88</v>
      </c>
      <c r="V2060" t="s">
        <v>89</v>
      </c>
      <c r="W2060" t="s">
        <v>90</v>
      </c>
      <c r="X2060" t="s">
        <v>83</v>
      </c>
      <c r="Y2060" t="s">
        <v>91</v>
      </c>
      <c r="Z2060" t="s">
        <v>92</v>
      </c>
      <c r="AA2060" s="1">
        <v>44378</v>
      </c>
      <c r="AB2060" s="2">
        <v>1068</v>
      </c>
      <c r="AC2060" s="2">
        <v>0</v>
      </c>
      <c r="AD2060" s="2"/>
      <c r="AE2060" s="2"/>
      <c r="AF2060" s="2"/>
      <c r="AG2060">
        <v>0</v>
      </c>
      <c r="AH2060" s="3">
        <v>857</v>
      </c>
      <c r="AI2060" s="3">
        <v>214</v>
      </c>
      <c r="AJ2060" s="3">
        <v>0</v>
      </c>
      <c r="AK2060" s="3">
        <v>0</v>
      </c>
      <c r="AL2060" s="3">
        <v>0</v>
      </c>
      <c r="AM2060" t="s">
        <v>12565</v>
      </c>
      <c r="AN2060" t="s">
        <v>12566</v>
      </c>
      <c r="AO2060" t="s">
        <v>12050</v>
      </c>
      <c r="AP2060" t="s">
        <v>12051</v>
      </c>
      <c r="AQ2060" t="s">
        <v>83</v>
      </c>
      <c r="AR2060" t="s">
        <v>12061</v>
      </c>
      <c r="AS2060" t="s">
        <v>83</v>
      </c>
      <c r="AT2060" t="s">
        <v>96</v>
      </c>
      <c r="AU2060" t="s">
        <v>12062</v>
      </c>
      <c r="AV2060" t="s">
        <v>12063</v>
      </c>
      <c r="AW2060" t="s">
        <v>99</v>
      </c>
      <c r="AX2060" t="s">
        <v>100</v>
      </c>
      <c r="AY2060" t="s">
        <v>83</v>
      </c>
      <c r="AZ2060" t="s">
        <v>12567</v>
      </c>
      <c r="BA2060" t="s">
        <v>103</v>
      </c>
      <c r="BB2060" t="s">
        <v>12568</v>
      </c>
      <c r="BC2060" s="4"/>
      <c r="BD2060" t="s">
        <v>83</v>
      </c>
      <c r="BE2060" t="s">
        <v>105</v>
      </c>
      <c r="BF2060" t="s">
        <v>106</v>
      </c>
      <c r="BG2060" t="s">
        <v>107</v>
      </c>
      <c r="BH2060" t="s">
        <v>108</v>
      </c>
      <c r="BI2060" t="s">
        <v>109</v>
      </c>
      <c r="BJ2060" s="2">
        <v>0</v>
      </c>
      <c r="BK2060" t="s">
        <v>90</v>
      </c>
      <c r="BL2060" t="s">
        <v>90</v>
      </c>
      <c r="BM2060" t="s">
        <v>83</v>
      </c>
      <c r="BN2060" t="s">
        <v>83</v>
      </c>
      <c r="BO2060" t="s">
        <v>83</v>
      </c>
      <c r="BP2060" t="s">
        <v>83</v>
      </c>
      <c r="BQ2060" t="s">
        <v>83</v>
      </c>
      <c r="BR2060" t="s">
        <v>83</v>
      </c>
      <c r="BS2060" t="s">
        <v>83</v>
      </c>
      <c r="BT2060" s="3">
        <v>1</v>
      </c>
    </row>
    <row r="2061" spans="1:72" x14ac:dyDescent="0.25">
      <c r="A2061" t="s">
        <v>12050</v>
      </c>
      <c r="B2061" t="s">
        <v>12051</v>
      </c>
      <c r="C2061" t="s">
        <v>12052</v>
      </c>
      <c r="D2061" t="s">
        <v>74</v>
      </c>
      <c r="E2061" t="s">
        <v>21868</v>
      </c>
      <c r="F2061" t="s">
        <v>12053</v>
      </c>
      <c r="G2061" t="s">
        <v>12569</v>
      </c>
      <c r="H2061" t="s">
        <v>12562</v>
      </c>
      <c r="I2061" s="1">
        <v>44652</v>
      </c>
      <c r="J2061" s="1">
        <v>44926</v>
      </c>
      <c r="K2061" t="s">
        <v>78</v>
      </c>
      <c r="L2061" t="s">
        <v>79</v>
      </c>
      <c r="M2061" t="s">
        <v>80</v>
      </c>
      <c r="N2061" t="s">
        <v>12553</v>
      </c>
      <c r="O2061" t="s">
        <v>12563</v>
      </c>
      <c r="P2061" t="s">
        <v>83</v>
      </c>
      <c r="Q2061" t="s">
        <v>12564</v>
      </c>
      <c r="R2061" t="s">
        <v>12467</v>
      </c>
      <c r="S2061" t="s">
        <v>86</v>
      </c>
      <c r="T2061" t="s">
        <v>87</v>
      </c>
      <c r="U2061" t="s">
        <v>88</v>
      </c>
      <c r="V2061" t="s">
        <v>89</v>
      </c>
      <c r="W2061" t="s">
        <v>90</v>
      </c>
      <c r="X2061" t="s">
        <v>83</v>
      </c>
      <c r="Y2061" t="s">
        <v>91</v>
      </c>
      <c r="Z2061" t="s">
        <v>92</v>
      </c>
      <c r="AA2061" s="1">
        <v>44652</v>
      </c>
      <c r="AB2061" s="2">
        <v>1068</v>
      </c>
      <c r="AC2061" s="2">
        <v>1</v>
      </c>
      <c r="AD2061" s="2">
        <v>0</v>
      </c>
      <c r="AE2061" s="2">
        <v>0</v>
      </c>
      <c r="AF2061" s="2"/>
      <c r="AG2061">
        <v>0</v>
      </c>
      <c r="AH2061" s="3">
        <v>857</v>
      </c>
      <c r="AI2061" s="3">
        <v>214</v>
      </c>
      <c r="AJ2061" s="3">
        <v>0</v>
      </c>
      <c r="AK2061" s="3">
        <v>0</v>
      </c>
      <c r="AL2061" s="3">
        <v>0</v>
      </c>
      <c r="AM2061" t="s">
        <v>12570</v>
      </c>
      <c r="AN2061" t="s">
        <v>12566</v>
      </c>
      <c r="AO2061" t="s">
        <v>12050</v>
      </c>
      <c r="AP2061" t="s">
        <v>12051</v>
      </c>
      <c r="AQ2061" t="s">
        <v>12068</v>
      </c>
      <c r="AR2061" t="s">
        <v>12061</v>
      </c>
      <c r="AS2061" t="s">
        <v>83</v>
      </c>
      <c r="AT2061" t="s">
        <v>96</v>
      </c>
      <c r="AU2061" t="s">
        <v>12062</v>
      </c>
      <c r="AV2061" t="s">
        <v>12063</v>
      </c>
      <c r="AW2061" t="s">
        <v>99</v>
      </c>
      <c r="AX2061" t="s">
        <v>359</v>
      </c>
      <c r="AY2061" t="s">
        <v>83</v>
      </c>
      <c r="AZ2061" t="s">
        <v>12567</v>
      </c>
      <c r="BA2061" t="s">
        <v>103</v>
      </c>
      <c r="BB2061" t="s">
        <v>12568</v>
      </c>
      <c r="BC2061" s="4"/>
      <c r="BD2061" t="s">
        <v>83</v>
      </c>
      <c r="BE2061" t="s">
        <v>105</v>
      </c>
      <c r="BF2061" t="s">
        <v>106</v>
      </c>
      <c r="BG2061" t="s">
        <v>107</v>
      </c>
      <c r="BH2061" t="s">
        <v>108</v>
      </c>
      <c r="BI2061" t="s">
        <v>109</v>
      </c>
      <c r="BJ2061" s="2">
        <v>0</v>
      </c>
      <c r="BK2061" t="s">
        <v>90</v>
      </c>
      <c r="BL2061" t="s">
        <v>90</v>
      </c>
      <c r="BM2061" t="s">
        <v>83</v>
      </c>
      <c r="BN2061" t="s">
        <v>83</v>
      </c>
      <c r="BO2061" t="s">
        <v>83</v>
      </c>
      <c r="BP2061" t="s">
        <v>83</v>
      </c>
      <c r="BQ2061" t="s">
        <v>83</v>
      </c>
      <c r="BR2061" t="s">
        <v>83</v>
      </c>
      <c r="BS2061" t="s">
        <v>83</v>
      </c>
      <c r="BT2061" s="3">
        <v>1</v>
      </c>
    </row>
    <row r="2062" spans="1:72" x14ac:dyDescent="0.25">
      <c r="A2062" t="s">
        <v>12050</v>
      </c>
      <c r="B2062" t="s">
        <v>12051</v>
      </c>
      <c r="C2062" t="s">
        <v>12052</v>
      </c>
      <c r="D2062" t="s">
        <v>74</v>
      </c>
      <c r="E2062" t="s">
        <v>21868</v>
      </c>
      <c r="F2062" t="s">
        <v>12053</v>
      </c>
      <c r="G2062" t="s">
        <v>12571</v>
      </c>
      <c r="H2062" t="s">
        <v>12572</v>
      </c>
      <c r="I2062" s="1">
        <v>44197</v>
      </c>
      <c r="J2062" s="1">
        <v>44651</v>
      </c>
      <c r="K2062" t="s">
        <v>90</v>
      </c>
      <c r="L2062" t="s">
        <v>79</v>
      </c>
      <c r="M2062" t="s">
        <v>80</v>
      </c>
      <c r="N2062" t="s">
        <v>12573</v>
      </c>
      <c r="O2062" t="s">
        <v>147</v>
      </c>
      <c r="P2062" t="s">
        <v>83</v>
      </c>
      <c r="Q2062" t="s">
        <v>12574</v>
      </c>
      <c r="R2062" t="s">
        <v>12467</v>
      </c>
      <c r="S2062" t="s">
        <v>86</v>
      </c>
      <c r="T2062" t="s">
        <v>87</v>
      </c>
      <c r="U2062" t="s">
        <v>88</v>
      </c>
      <c r="V2062" t="s">
        <v>89</v>
      </c>
      <c r="W2062" t="s">
        <v>90</v>
      </c>
      <c r="X2062" t="s">
        <v>83</v>
      </c>
      <c r="Y2062" t="s">
        <v>91</v>
      </c>
      <c r="Z2062" t="s">
        <v>92</v>
      </c>
      <c r="AA2062" s="1">
        <v>44645</v>
      </c>
      <c r="AB2062" s="2">
        <v>716</v>
      </c>
      <c r="AC2062" s="2">
        <v>0</v>
      </c>
      <c r="AD2062" s="2"/>
      <c r="AE2062" s="2"/>
      <c r="AF2062" s="2"/>
      <c r="AG2062">
        <v>0</v>
      </c>
      <c r="AH2062" s="3">
        <v>472</v>
      </c>
      <c r="AI2062" s="3">
        <v>67</v>
      </c>
      <c r="AJ2062" s="3">
        <v>0</v>
      </c>
      <c r="AK2062" s="3">
        <v>0</v>
      </c>
      <c r="AL2062" s="3">
        <v>0</v>
      </c>
      <c r="AM2062" t="s">
        <v>12575</v>
      </c>
      <c r="AN2062" t="s">
        <v>12469</v>
      </c>
      <c r="AO2062" t="s">
        <v>12050</v>
      </c>
      <c r="AP2062" t="s">
        <v>12051</v>
      </c>
      <c r="AQ2062" t="s">
        <v>83</v>
      </c>
      <c r="AR2062" t="s">
        <v>12061</v>
      </c>
      <c r="AS2062" t="s">
        <v>83</v>
      </c>
      <c r="AT2062" t="s">
        <v>96</v>
      </c>
      <c r="AU2062" t="s">
        <v>12062</v>
      </c>
      <c r="AV2062" t="s">
        <v>12063</v>
      </c>
      <c r="AW2062" t="s">
        <v>99</v>
      </c>
      <c r="AX2062" t="s">
        <v>100</v>
      </c>
      <c r="AY2062" t="s">
        <v>83</v>
      </c>
      <c r="AZ2062" t="s">
        <v>12576</v>
      </c>
      <c r="BA2062" t="s">
        <v>103</v>
      </c>
      <c r="BB2062" t="s">
        <v>12577</v>
      </c>
      <c r="BC2062" s="4"/>
      <c r="BD2062" t="s">
        <v>83</v>
      </c>
      <c r="BE2062" t="s">
        <v>105</v>
      </c>
      <c r="BF2062" t="s">
        <v>106</v>
      </c>
      <c r="BG2062" t="s">
        <v>107</v>
      </c>
      <c r="BH2062" t="s">
        <v>108</v>
      </c>
      <c r="BI2062" t="s">
        <v>109</v>
      </c>
      <c r="BJ2062" s="2">
        <v>0</v>
      </c>
      <c r="BK2062" t="s">
        <v>90</v>
      </c>
      <c r="BL2062" t="s">
        <v>90</v>
      </c>
      <c r="BM2062" t="s">
        <v>83</v>
      </c>
      <c r="BN2062" t="s">
        <v>83</v>
      </c>
      <c r="BO2062" t="s">
        <v>83</v>
      </c>
      <c r="BP2062" t="s">
        <v>83</v>
      </c>
      <c r="BQ2062" t="s">
        <v>83</v>
      </c>
      <c r="BR2062" t="s">
        <v>83</v>
      </c>
      <c r="BS2062" t="s">
        <v>83</v>
      </c>
      <c r="BT2062" s="3">
        <v>1</v>
      </c>
    </row>
    <row r="2063" spans="1:72" x14ac:dyDescent="0.25">
      <c r="A2063" t="s">
        <v>12050</v>
      </c>
      <c r="B2063" t="s">
        <v>12051</v>
      </c>
      <c r="C2063" t="s">
        <v>12052</v>
      </c>
      <c r="D2063" t="s">
        <v>74</v>
      </c>
      <c r="E2063" t="s">
        <v>21868</v>
      </c>
      <c r="F2063" t="s">
        <v>12053</v>
      </c>
      <c r="G2063" t="s">
        <v>12578</v>
      </c>
      <c r="H2063" t="s">
        <v>12572</v>
      </c>
      <c r="I2063" s="1">
        <v>44652</v>
      </c>
      <c r="J2063" s="1">
        <v>44926</v>
      </c>
      <c r="K2063" t="s">
        <v>78</v>
      </c>
      <c r="L2063" t="s">
        <v>79</v>
      </c>
      <c r="M2063" t="s">
        <v>80</v>
      </c>
      <c r="N2063" t="s">
        <v>12573</v>
      </c>
      <c r="O2063" t="s">
        <v>147</v>
      </c>
      <c r="P2063" t="s">
        <v>83</v>
      </c>
      <c r="Q2063" t="s">
        <v>12574</v>
      </c>
      <c r="R2063" t="s">
        <v>12467</v>
      </c>
      <c r="S2063" t="s">
        <v>86</v>
      </c>
      <c r="T2063" t="s">
        <v>87</v>
      </c>
      <c r="U2063" t="s">
        <v>88</v>
      </c>
      <c r="V2063" t="s">
        <v>89</v>
      </c>
      <c r="W2063" t="s">
        <v>90</v>
      </c>
      <c r="X2063" t="s">
        <v>83</v>
      </c>
      <c r="Y2063" t="s">
        <v>91</v>
      </c>
      <c r="Z2063" t="s">
        <v>92</v>
      </c>
      <c r="AA2063" s="1">
        <v>44652</v>
      </c>
      <c r="AB2063" s="2">
        <v>716</v>
      </c>
      <c r="AC2063" s="2">
        <v>1</v>
      </c>
      <c r="AD2063" s="2">
        <v>0</v>
      </c>
      <c r="AE2063" s="2">
        <v>0</v>
      </c>
      <c r="AF2063" s="2"/>
      <c r="AG2063">
        <v>0</v>
      </c>
      <c r="AH2063" s="3">
        <v>472</v>
      </c>
      <c r="AI2063" s="3">
        <v>67</v>
      </c>
      <c r="AJ2063" s="3">
        <v>0</v>
      </c>
      <c r="AK2063" s="3">
        <v>0</v>
      </c>
      <c r="AL2063" s="3">
        <v>0</v>
      </c>
      <c r="AM2063" t="s">
        <v>12579</v>
      </c>
      <c r="AN2063" t="s">
        <v>12469</v>
      </c>
      <c r="AO2063" t="s">
        <v>12050</v>
      </c>
      <c r="AP2063" t="s">
        <v>12051</v>
      </c>
      <c r="AQ2063" t="s">
        <v>12068</v>
      </c>
      <c r="AR2063" t="s">
        <v>12061</v>
      </c>
      <c r="AS2063" t="s">
        <v>83</v>
      </c>
      <c r="AT2063" t="s">
        <v>96</v>
      </c>
      <c r="AU2063" t="s">
        <v>12062</v>
      </c>
      <c r="AV2063" t="s">
        <v>12063</v>
      </c>
      <c r="AW2063" t="s">
        <v>99</v>
      </c>
      <c r="AX2063" t="s">
        <v>359</v>
      </c>
      <c r="AY2063" t="s">
        <v>83</v>
      </c>
      <c r="AZ2063" t="s">
        <v>12576</v>
      </c>
      <c r="BA2063" t="s">
        <v>103</v>
      </c>
      <c r="BB2063" t="s">
        <v>12577</v>
      </c>
      <c r="BC2063" s="4"/>
      <c r="BD2063" t="s">
        <v>83</v>
      </c>
      <c r="BE2063" t="s">
        <v>105</v>
      </c>
      <c r="BF2063" t="s">
        <v>106</v>
      </c>
      <c r="BG2063" t="s">
        <v>107</v>
      </c>
      <c r="BH2063" t="s">
        <v>108</v>
      </c>
      <c r="BI2063" t="s">
        <v>109</v>
      </c>
      <c r="BJ2063" s="2">
        <v>0</v>
      </c>
      <c r="BK2063" t="s">
        <v>90</v>
      </c>
      <c r="BL2063" t="s">
        <v>90</v>
      </c>
      <c r="BM2063" t="s">
        <v>83</v>
      </c>
      <c r="BN2063" t="s">
        <v>83</v>
      </c>
      <c r="BO2063" t="s">
        <v>83</v>
      </c>
      <c r="BP2063" t="s">
        <v>83</v>
      </c>
      <c r="BQ2063" t="s">
        <v>83</v>
      </c>
      <c r="BR2063" t="s">
        <v>83</v>
      </c>
      <c r="BS2063" t="s">
        <v>83</v>
      </c>
      <c r="BT2063" s="3">
        <v>1</v>
      </c>
    </row>
    <row r="2064" spans="1:72" x14ac:dyDescent="0.25">
      <c r="A2064" t="s">
        <v>12050</v>
      </c>
      <c r="B2064" t="s">
        <v>12051</v>
      </c>
      <c r="C2064" t="s">
        <v>12052</v>
      </c>
      <c r="D2064" t="s">
        <v>74</v>
      </c>
      <c r="E2064" t="s">
        <v>21868</v>
      </c>
      <c r="F2064" t="s">
        <v>12053</v>
      </c>
      <c r="G2064" t="s">
        <v>12580</v>
      </c>
      <c r="H2064" t="s">
        <v>12581</v>
      </c>
      <c r="I2064" s="1">
        <v>44197</v>
      </c>
      <c r="J2064" s="1">
        <v>44651</v>
      </c>
      <c r="K2064" t="s">
        <v>90</v>
      </c>
      <c r="L2064" t="s">
        <v>79</v>
      </c>
      <c r="M2064" t="s">
        <v>80</v>
      </c>
      <c r="N2064" t="s">
        <v>12573</v>
      </c>
      <c r="O2064" t="s">
        <v>12582</v>
      </c>
      <c r="P2064" t="s">
        <v>12583</v>
      </c>
      <c r="Q2064" t="s">
        <v>12584</v>
      </c>
      <c r="R2064" t="s">
        <v>12467</v>
      </c>
      <c r="S2064" t="s">
        <v>86</v>
      </c>
      <c r="T2064" t="s">
        <v>87</v>
      </c>
      <c r="U2064" t="s">
        <v>88</v>
      </c>
      <c r="V2064" t="s">
        <v>89</v>
      </c>
      <c r="W2064" t="s">
        <v>90</v>
      </c>
      <c r="X2064" t="s">
        <v>83</v>
      </c>
      <c r="Y2064" t="s">
        <v>91</v>
      </c>
      <c r="Z2064" t="s">
        <v>92</v>
      </c>
      <c r="AA2064" s="1">
        <v>44378</v>
      </c>
      <c r="AB2064" s="2">
        <v>373</v>
      </c>
      <c r="AC2064" s="2">
        <v>0</v>
      </c>
      <c r="AD2064" s="2"/>
      <c r="AE2064" s="2"/>
      <c r="AF2064" s="2"/>
      <c r="AG2064">
        <v>0</v>
      </c>
      <c r="AH2064" s="3">
        <v>182</v>
      </c>
      <c r="AI2064" s="3">
        <v>6</v>
      </c>
      <c r="AJ2064" s="3">
        <v>0</v>
      </c>
      <c r="AK2064" s="3">
        <v>0</v>
      </c>
      <c r="AL2064" s="3">
        <v>0</v>
      </c>
      <c r="AM2064" t="s">
        <v>12585</v>
      </c>
      <c r="AN2064" t="s">
        <v>12469</v>
      </c>
      <c r="AO2064" t="s">
        <v>12050</v>
      </c>
      <c r="AP2064" t="s">
        <v>12051</v>
      </c>
      <c r="AQ2064" t="s">
        <v>83</v>
      </c>
      <c r="AR2064" t="s">
        <v>12061</v>
      </c>
      <c r="AS2064" t="s">
        <v>83</v>
      </c>
      <c r="AT2064" t="s">
        <v>96</v>
      </c>
      <c r="AU2064" t="s">
        <v>12062</v>
      </c>
      <c r="AV2064" t="s">
        <v>12063</v>
      </c>
      <c r="AW2064" t="s">
        <v>99</v>
      </c>
      <c r="AX2064" t="s">
        <v>100</v>
      </c>
      <c r="AY2064" t="s">
        <v>83</v>
      </c>
      <c r="AZ2064" t="s">
        <v>12586</v>
      </c>
      <c r="BA2064" t="s">
        <v>103</v>
      </c>
      <c r="BB2064" t="s">
        <v>12587</v>
      </c>
      <c r="BC2064" s="4"/>
      <c r="BD2064" t="s">
        <v>83</v>
      </c>
      <c r="BE2064" t="s">
        <v>105</v>
      </c>
      <c r="BF2064" t="s">
        <v>106</v>
      </c>
      <c r="BG2064" t="s">
        <v>107</v>
      </c>
      <c r="BH2064" t="s">
        <v>108</v>
      </c>
      <c r="BI2064" t="s">
        <v>109</v>
      </c>
      <c r="BJ2064" s="2">
        <v>0</v>
      </c>
      <c r="BK2064" t="s">
        <v>90</v>
      </c>
      <c r="BL2064" t="s">
        <v>90</v>
      </c>
      <c r="BM2064" t="s">
        <v>83</v>
      </c>
      <c r="BN2064" t="s">
        <v>83</v>
      </c>
      <c r="BO2064" t="s">
        <v>83</v>
      </c>
      <c r="BP2064" t="s">
        <v>83</v>
      </c>
      <c r="BQ2064" t="s">
        <v>83</v>
      </c>
      <c r="BR2064" t="s">
        <v>83</v>
      </c>
      <c r="BS2064" t="s">
        <v>83</v>
      </c>
      <c r="BT2064" s="3">
        <v>1</v>
      </c>
    </row>
    <row r="2065" spans="1:72" x14ac:dyDescent="0.25">
      <c r="A2065" t="s">
        <v>12050</v>
      </c>
      <c r="B2065" t="s">
        <v>12051</v>
      </c>
      <c r="C2065" t="s">
        <v>12052</v>
      </c>
      <c r="D2065" t="s">
        <v>74</v>
      </c>
      <c r="E2065" t="s">
        <v>21868</v>
      </c>
      <c r="F2065" t="s">
        <v>12053</v>
      </c>
      <c r="G2065" t="s">
        <v>12588</v>
      </c>
      <c r="H2065" t="s">
        <v>12581</v>
      </c>
      <c r="I2065" s="1">
        <v>44652</v>
      </c>
      <c r="J2065" s="1">
        <v>44926</v>
      </c>
      <c r="K2065" t="s">
        <v>78</v>
      </c>
      <c r="L2065" t="s">
        <v>79</v>
      </c>
      <c r="M2065" t="s">
        <v>80</v>
      </c>
      <c r="N2065" t="s">
        <v>12573</v>
      </c>
      <c r="O2065" t="s">
        <v>12582</v>
      </c>
      <c r="P2065" t="s">
        <v>12583</v>
      </c>
      <c r="Q2065" t="s">
        <v>12584</v>
      </c>
      <c r="R2065" t="s">
        <v>12467</v>
      </c>
      <c r="S2065" t="s">
        <v>86</v>
      </c>
      <c r="T2065" t="s">
        <v>87</v>
      </c>
      <c r="U2065" t="s">
        <v>88</v>
      </c>
      <c r="V2065" t="s">
        <v>89</v>
      </c>
      <c r="W2065" t="s">
        <v>90</v>
      </c>
      <c r="X2065" t="s">
        <v>83</v>
      </c>
      <c r="Y2065" t="s">
        <v>91</v>
      </c>
      <c r="Z2065" t="s">
        <v>92</v>
      </c>
      <c r="AA2065" s="1">
        <v>44652</v>
      </c>
      <c r="AB2065" s="2">
        <v>373</v>
      </c>
      <c r="AC2065" s="2">
        <v>1</v>
      </c>
      <c r="AD2065" s="2">
        <v>0</v>
      </c>
      <c r="AE2065" s="2">
        <v>0</v>
      </c>
      <c r="AF2065" s="2"/>
      <c r="AG2065">
        <v>0</v>
      </c>
      <c r="AH2065" s="3">
        <v>182</v>
      </c>
      <c r="AI2065" s="3">
        <v>6</v>
      </c>
      <c r="AJ2065" s="3">
        <v>0</v>
      </c>
      <c r="AK2065" s="3">
        <v>0</v>
      </c>
      <c r="AL2065" s="3">
        <v>0</v>
      </c>
      <c r="AM2065" t="s">
        <v>12589</v>
      </c>
      <c r="AN2065" t="s">
        <v>12469</v>
      </c>
      <c r="AO2065" t="s">
        <v>12050</v>
      </c>
      <c r="AP2065" t="s">
        <v>12051</v>
      </c>
      <c r="AQ2065" t="s">
        <v>12068</v>
      </c>
      <c r="AR2065" t="s">
        <v>12061</v>
      </c>
      <c r="AS2065" t="s">
        <v>83</v>
      </c>
      <c r="AT2065" t="s">
        <v>96</v>
      </c>
      <c r="AU2065" t="s">
        <v>12062</v>
      </c>
      <c r="AV2065" t="s">
        <v>12063</v>
      </c>
      <c r="AW2065" t="s">
        <v>99</v>
      </c>
      <c r="AX2065" t="s">
        <v>359</v>
      </c>
      <c r="AY2065" t="s">
        <v>83</v>
      </c>
      <c r="AZ2065" t="s">
        <v>12586</v>
      </c>
      <c r="BA2065" t="s">
        <v>103</v>
      </c>
      <c r="BB2065" t="s">
        <v>12587</v>
      </c>
      <c r="BC2065" s="4"/>
      <c r="BD2065" t="s">
        <v>83</v>
      </c>
      <c r="BE2065" t="s">
        <v>105</v>
      </c>
      <c r="BF2065" t="s">
        <v>106</v>
      </c>
      <c r="BG2065" t="s">
        <v>107</v>
      </c>
      <c r="BH2065" t="s">
        <v>108</v>
      </c>
      <c r="BI2065" t="s">
        <v>109</v>
      </c>
      <c r="BJ2065" s="2">
        <v>0</v>
      </c>
      <c r="BK2065" t="s">
        <v>90</v>
      </c>
      <c r="BL2065" t="s">
        <v>90</v>
      </c>
      <c r="BM2065" t="s">
        <v>83</v>
      </c>
      <c r="BN2065" t="s">
        <v>83</v>
      </c>
      <c r="BO2065" t="s">
        <v>83</v>
      </c>
      <c r="BP2065" t="s">
        <v>83</v>
      </c>
      <c r="BQ2065" t="s">
        <v>83</v>
      </c>
      <c r="BR2065" t="s">
        <v>83</v>
      </c>
      <c r="BS2065" t="s">
        <v>83</v>
      </c>
      <c r="BT2065" s="3">
        <v>1</v>
      </c>
    </row>
    <row r="2066" spans="1:72" x14ac:dyDescent="0.25">
      <c r="A2066" t="s">
        <v>12050</v>
      </c>
      <c r="B2066" t="s">
        <v>12051</v>
      </c>
      <c r="C2066" t="s">
        <v>12052</v>
      </c>
      <c r="D2066" t="s">
        <v>74</v>
      </c>
      <c r="E2066" t="s">
        <v>21868</v>
      </c>
      <c r="F2066" t="s">
        <v>12053</v>
      </c>
      <c r="G2066" t="s">
        <v>12590</v>
      </c>
      <c r="H2066" t="s">
        <v>12591</v>
      </c>
      <c r="I2066" s="1">
        <v>44197</v>
      </c>
      <c r="J2066" s="1">
        <v>44651</v>
      </c>
      <c r="K2066" t="s">
        <v>90</v>
      </c>
      <c r="L2066" t="s">
        <v>373</v>
      </c>
      <c r="M2066" t="s">
        <v>80</v>
      </c>
      <c r="N2066" t="s">
        <v>12553</v>
      </c>
      <c r="O2066" t="s">
        <v>9471</v>
      </c>
      <c r="P2066" t="s">
        <v>83</v>
      </c>
      <c r="Q2066" t="s">
        <v>12592</v>
      </c>
      <c r="R2066" t="s">
        <v>12467</v>
      </c>
      <c r="S2066" t="s">
        <v>150</v>
      </c>
      <c r="T2066" t="s">
        <v>87</v>
      </c>
      <c r="U2066" t="s">
        <v>88</v>
      </c>
      <c r="V2066" t="s">
        <v>89</v>
      </c>
      <c r="W2066" t="s">
        <v>78</v>
      </c>
      <c r="X2066" t="s">
        <v>120</v>
      </c>
      <c r="Y2066" t="s">
        <v>91</v>
      </c>
      <c r="Z2066" t="s">
        <v>92</v>
      </c>
      <c r="AA2066" s="1">
        <v>44567</v>
      </c>
      <c r="AB2066" s="2">
        <v>2374</v>
      </c>
      <c r="AC2066" s="2">
        <v>1818</v>
      </c>
      <c r="AD2066" s="2"/>
      <c r="AE2066" s="2"/>
      <c r="AF2066" s="2"/>
      <c r="AG2066">
        <v>0</v>
      </c>
      <c r="AH2066" s="3">
        <v>2374</v>
      </c>
      <c r="AI2066" s="3">
        <v>1818</v>
      </c>
      <c r="AJ2066" s="3">
        <v>0</v>
      </c>
      <c r="AK2066" s="3">
        <v>0</v>
      </c>
      <c r="AL2066" s="3">
        <v>0</v>
      </c>
      <c r="AM2066" t="s">
        <v>12593</v>
      </c>
      <c r="AN2066" t="s">
        <v>12566</v>
      </c>
      <c r="AO2066" t="s">
        <v>12050</v>
      </c>
      <c r="AP2066" t="s">
        <v>12051</v>
      </c>
      <c r="AQ2066" t="s">
        <v>83</v>
      </c>
      <c r="AR2066" t="s">
        <v>12061</v>
      </c>
      <c r="AS2066" t="s">
        <v>83</v>
      </c>
      <c r="AT2066" t="s">
        <v>96</v>
      </c>
      <c r="AU2066" t="s">
        <v>12062</v>
      </c>
      <c r="AV2066" t="s">
        <v>12063</v>
      </c>
      <c r="AW2066" t="s">
        <v>99</v>
      </c>
      <c r="AX2066" t="s">
        <v>100</v>
      </c>
      <c r="AY2066" t="s">
        <v>83</v>
      </c>
      <c r="AZ2066" t="s">
        <v>12594</v>
      </c>
      <c r="BA2066" t="s">
        <v>103</v>
      </c>
      <c r="BB2066" t="s">
        <v>12595</v>
      </c>
      <c r="BC2066" s="4"/>
      <c r="BD2066" t="s">
        <v>83</v>
      </c>
      <c r="BE2066" t="s">
        <v>105</v>
      </c>
      <c r="BF2066" t="s">
        <v>106</v>
      </c>
      <c r="BG2066" t="s">
        <v>107</v>
      </c>
      <c r="BH2066" t="s">
        <v>108</v>
      </c>
      <c r="BI2066" t="s">
        <v>109</v>
      </c>
      <c r="BJ2066" s="2">
        <v>0</v>
      </c>
      <c r="BK2066" t="s">
        <v>90</v>
      </c>
      <c r="BL2066" t="s">
        <v>90</v>
      </c>
      <c r="BM2066" t="s">
        <v>83</v>
      </c>
      <c r="BN2066" t="s">
        <v>83</v>
      </c>
      <c r="BO2066" t="s">
        <v>83</v>
      </c>
      <c r="BP2066" t="s">
        <v>83</v>
      </c>
      <c r="BQ2066" t="s">
        <v>83</v>
      </c>
      <c r="BR2066" t="s">
        <v>83</v>
      </c>
      <c r="BS2066" t="s">
        <v>83</v>
      </c>
      <c r="BT2066" s="3">
        <v>1</v>
      </c>
    </row>
    <row r="2067" spans="1:72" x14ac:dyDescent="0.25">
      <c r="A2067" t="s">
        <v>12050</v>
      </c>
      <c r="B2067" t="s">
        <v>12051</v>
      </c>
      <c r="C2067" t="s">
        <v>12052</v>
      </c>
      <c r="D2067" t="s">
        <v>74</v>
      </c>
      <c r="E2067" t="s">
        <v>21868</v>
      </c>
      <c r="F2067" t="s">
        <v>12053</v>
      </c>
      <c r="G2067" t="s">
        <v>12596</v>
      </c>
      <c r="H2067" t="s">
        <v>12591</v>
      </c>
      <c r="I2067" s="1">
        <v>44652</v>
      </c>
      <c r="J2067" s="1">
        <v>44926</v>
      </c>
      <c r="K2067" t="s">
        <v>78</v>
      </c>
      <c r="L2067" t="s">
        <v>79</v>
      </c>
      <c r="M2067" t="s">
        <v>80</v>
      </c>
      <c r="N2067" t="s">
        <v>12553</v>
      </c>
      <c r="O2067" t="s">
        <v>9471</v>
      </c>
      <c r="P2067" t="s">
        <v>83</v>
      </c>
      <c r="Q2067" t="s">
        <v>12592</v>
      </c>
      <c r="R2067" t="s">
        <v>12467</v>
      </c>
      <c r="S2067" t="s">
        <v>150</v>
      </c>
      <c r="T2067" t="s">
        <v>87</v>
      </c>
      <c r="U2067" t="s">
        <v>88</v>
      </c>
      <c r="V2067" t="s">
        <v>89</v>
      </c>
      <c r="W2067" t="s">
        <v>78</v>
      </c>
      <c r="X2067" t="s">
        <v>120</v>
      </c>
      <c r="Y2067" t="s">
        <v>91</v>
      </c>
      <c r="Z2067" t="s">
        <v>92</v>
      </c>
      <c r="AA2067" s="1">
        <v>44653</v>
      </c>
      <c r="AB2067" s="2">
        <v>2335</v>
      </c>
      <c r="AC2067" s="2">
        <v>1782</v>
      </c>
      <c r="AD2067" s="2"/>
      <c r="AE2067" s="2"/>
      <c r="AF2067" s="2"/>
      <c r="AG2067">
        <v>0</v>
      </c>
      <c r="AH2067" s="3">
        <v>2374</v>
      </c>
      <c r="AI2067" s="3">
        <v>1818</v>
      </c>
      <c r="AJ2067" s="3">
        <v>0</v>
      </c>
      <c r="AK2067" s="3">
        <v>0</v>
      </c>
      <c r="AL2067" s="3">
        <v>0</v>
      </c>
      <c r="AM2067" t="s">
        <v>12597</v>
      </c>
      <c r="AN2067" t="s">
        <v>12566</v>
      </c>
      <c r="AO2067" t="s">
        <v>12050</v>
      </c>
      <c r="AP2067" t="s">
        <v>12051</v>
      </c>
      <c r="AQ2067" t="s">
        <v>12068</v>
      </c>
      <c r="AR2067" t="s">
        <v>12061</v>
      </c>
      <c r="AS2067" t="s">
        <v>83</v>
      </c>
      <c r="AT2067" t="s">
        <v>96</v>
      </c>
      <c r="AU2067" t="s">
        <v>12062</v>
      </c>
      <c r="AV2067" t="s">
        <v>12063</v>
      </c>
      <c r="AW2067" t="s">
        <v>99</v>
      </c>
      <c r="AX2067" t="s">
        <v>359</v>
      </c>
      <c r="AY2067" t="s">
        <v>83</v>
      </c>
      <c r="AZ2067" t="s">
        <v>12594</v>
      </c>
      <c r="BA2067" t="s">
        <v>103</v>
      </c>
      <c r="BB2067" t="s">
        <v>12595</v>
      </c>
      <c r="BC2067" s="4"/>
      <c r="BD2067" t="s">
        <v>83</v>
      </c>
      <c r="BE2067" t="s">
        <v>105</v>
      </c>
      <c r="BF2067" t="s">
        <v>106</v>
      </c>
      <c r="BG2067" t="s">
        <v>107</v>
      </c>
      <c r="BH2067" t="s">
        <v>108</v>
      </c>
      <c r="BI2067" t="s">
        <v>109</v>
      </c>
      <c r="BJ2067" s="2">
        <v>0</v>
      </c>
      <c r="BK2067" t="s">
        <v>90</v>
      </c>
      <c r="BL2067" t="s">
        <v>90</v>
      </c>
      <c r="BM2067" t="s">
        <v>83</v>
      </c>
      <c r="BN2067" t="s">
        <v>83</v>
      </c>
      <c r="BO2067" t="s">
        <v>83</v>
      </c>
      <c r="BP2067" t="s">
        <v>83</v>
      </c>
      <c r="BQ2067" t="s">
        <v>83</v>
      </c>
      <c r="BR2067" t="s">
        <v>83</v>
      </c>
      <c r="BS2067" t="s">
        <v>83</v>
      </c>
      <c r="BT2067" s="3">
        <v>1</v>
      </c>
    </row>
    <row r="2068" spans="1:72" x14ac:dyDescent="0.25">
      <c r="A2068" t="s">
        <v>12050</v>
      </c>
      <c r="B2068" t="s">
        <v>12051</v>
      </c>
      <c r="C2068" t="s">
        <v>12052</v>
      </c>
      <c r="D2068" t="s">
        <v>74</v>
      </c>
      <c r="E2068" t="s">
        <v>21868</v>
      </c>
      <c r="F2068" t="s">
        <v>12053</v>
      </c>
      <c r="G2068" t="s">
        <v>12598</v>
      </c>
      <c r="H2068" t="s">
        <v>12599</v>
      </c>
      <c r="I2068" s="1">
        <v>44197</v>
      </c>
      <c r="J2068" s="1">
        <v>44651</v>
      </c>
      <c r="K2068" t="s">
        <v>90</v>
      </c>
      <c r="L2068" t="s">
        <v>373</v>
      </c>
      <c r="M2068" t="s">
        <v>80</v>
      </c>
      <c r="N2068" t="s">
        <v>12573</v>
      </c>
      <c r="O2068" t="s">
        <v>12600</v>
      </c>
      <c r="P2068" t="s">
        <v>83</v>
      </c>
      <c r="Q2068" t="s">
        <v>12601</v>
      </c>
      <c r="R2068" t="s">
        <v>12467</v>
      </c>
      <c r="S2068" t="s">
        <v>119</v>
      </c>
      <c r="T2068" t="s">
        <v>87</v>
      </c>
      <c r="U2068" t="s">
        <v>88</v>
      </c>
      <c r="V2068" t="s">
        <v>89</v>
      </c>
      <c r="W2068" t="s">
        <v>78</v>
      </c>
      <c r="X2068" t="s">
        <v>120</v>
      </c>
      <c r="Y2068" t="s">
        <v>91</v>
      </c>
      <c r="Z2068" t="s">
        <v>92</v>
      </c>
      <c r="AA2068" s="1">
        <v>44565</v>
      </c>
      <c r="AB2068" s="2">
        <v>19163</v>
      </c>
      <c r="AC2068" s="2">
        <v>4475</v>
      </c>
      <c r="AD2068" s="2"/>
      <c r="AE2068" s="2"/>
      <c r="AF2068" s="2"/>
      <c r="AG2068">
        <v>0</v>
      </c>
      <c r="AH2068" s="3">
        <v>19163</v>
      </c>
      <c r="AI2068" s="3">
        <v>4475</v>
      </c>
      <c r="AJ2068" s="3">
        <v>0</v>
      </c>
      <c r="AK2068" s="3">
        <v>0</v>
      </c>
      <c r="AL2068" s="3">
        <v>0</v>
      </c>
      <c r="AM2068" t="s">
        <v>12602</v>
      </c>
      <c r="AN2068" t="s">
        <v>12060</v>
      </c>
      <c r="AO2068" t="s">
        <v>12050</v>
      </c>
      <c r="AP2068" t="s">
        <v>12051</v>
      </c>
      <c r="AQ2068" t="s">
        <v>83</v>
      </c>
      <c r="AR2068" t="s">
        <v>12061</v>
      </c>
      <c r="AS2068" t="s">
        <v>83</v>
      </c>
      <c r="AT2068" t="s">
        <v>96</v>
      </c>
      <c r="AU2068" t="s">
        <v>12062</v>
      </c>
      <c r="AV2068" t="s">
        <v>12063</v>
      </c>
      <c r="AW2068" t="s">
        <v>99</v>
      </c>
      <c r="AX2068" t="s">
        <v>100</v>
      </c>
      <c r="AY2068" t="s">
        <v>83</v>
      </c>
      <c r="AZ2068" t="s">
        <v>12603</v>
      </c>
      <c r="BA2068" t="s">
        <v>103</v>
      </c>
      <c r="BB2068" t="s">
        <v>12604</v>
      </c>
      <c r="BC2068" s="4"/>
      <c r="BD2068" t="s">
        <v>83</v>
      </c>
      <c r="BE2068" t="s">
        <v>105</v>
      </c>
      <c r="BF2068" t="s">
        <v>106</v>
      </c>
      <c r="BG2068" t="s">
        <v>107</v>
      </c>
      <c r="BH2068" t="s">
        <v>123</v>
      </c>
      <c r="BI2068" t="s">
        <v>124</v>
      </c>
      <c r="BJ2068" s="2">
        <v>0</v>
      </c>
      <c r="BK2068" t="s">
        <v>78</v>
      </c>
      <c r="BL2068" t="s">
        <v>90</v>
      </c>
      <c r="BM2068" t="s">
        <v>83</v>
      </c>
      <c r="BN2068" t="s">
        <v>83</v>
      </c>
      <c r="BO2068" t="s">
        <v>83</v>
      </c>
      <c r="BP2068" t="s">
        <v>83</v>
      </c>
      <c r="BQ2068" t="s">
        <v>83</v>
      </c>
      <c r="BR2068" t="s">
        <v>83</v>
      </c>
      <c r="BS2068" t="s">
        <v>83</v>
      </c>
      <c r="BT2068" s="3">
        <v>1</v>
      </c>
    </row>
    <row r="2069" spans="1:72" x14ac:dyDescent="0.25">
      <c r="A2069" t="s">
        <v>12050</v>
      </c>
      <c r="B2069" t="s">
        <v>12051</v>
      </c>
      <c r="C2069" t="s">
        <v>12052</v>
      </c>
      <c r="D2069" t="s">
        <v>74</v>
      </c>
      <c r="E2069" t="s">
        <v>21868</v>
      </c>
      <c r="F2069" t="s">
        <v>12053</v>
      </c>
      <c r="G2069" t="s">
        <v>12605</v>
      </c>
      <c r="H2069" t="s">
        <v>12599</v>
      </c>
      <c r="I2069" s="1">
        <v>44652</v>
      </c>
      <c r="J2069" s="1">
        <v>44926</v>
      </c>
      <c r="K2069" t="s">
        <v>78</v>
      </c>
      <c r="L2069" t="s">
        <v>79</v>
      </c>
      <c r="M2069" t="s">
        <v>80</v>
      </c>
      <c r="N2069" t="s">
        <v>12573</v>
      </c>
      <c r="O2069" t="s">
        <v>12600</v>
      </c>
      <c r="P2069" t="s">
        <v>83</v>
      </c>
      <c r="Q2069" t="s">
        <v>12601</v>
      </c>
      <c r="R2069" t="s">
        <v>12467</v>
      </c>
      <c r="S2069" t="s">
        <v>119</v>
      </c>
      <c r="T2069" t="s">
        <v>87</v>
      </c>
      <c r="U2069" t="s">
        <v>88</v>
      </c>
      <c r="V2069" t="s">
        <v>89</v>
      </c>
      <c r="W2069" t="s">
        <v>78</v>
      </c>
      <c r="X2069" t="s">
        <v>120</v>
      </c>
      <c r="Y2069" t="s">
        <v>91</v>
      </c>
      <c r="Z2069" t="s">
        <v>92</v>
      </c>
      <c r="AA2069" s="1">
        <v>44654</v>
      </c>
      <c r="AB2069" s="2">
        <v>19301</v>
      </c>
      <c r="AC2069" s="2">
        <v>4587</v>
      </c>
      <c r="AD2069" s="2"/>
      <c r="AE2069" s="2"/>
      <c r="AF2069" s="2"/>
      <c r="AG2069">
        <v>0</v>
      </c>
      <c r="AH2069" s="3">
        <v>19163</v>
      </c>
      <c r="AI2069" s="3">
        <v>4475</v>
      </c>
      <c r="AJ2069" s="3">
        <v>0</v>
      </c>
      <c r="AK2069" s="3">
        <v>0</v>
      </c>
      <c r="AL2069" s="3">
        <v>0</v>
      </c>
      <c r="AM2069" t="s">
        <v>12606</v>
      </c>
      <c r="AN2069" t="s">
        <v>12060</v>
      </c>
      <c r="AO2069" t="s">
        <v>12050</v>
      </c>
      <c r="AP2069" t="s">
        <v>12051</v>
      </c>
      <c r="AQ2069" t="s">
        <v>12068</v>
      </c>
      <c r="AR2069" t="s">
        <v>12061</v>
      </c>
      <c r="AS2069" t="s">
        <v>83</v>
      </c>
      <c r="AT2069" t="s">
        <v>96</v>
      </c>
      <c r="AU2069" t="s">
        <v>12062</v>
      </c>
      <c r="AV2069" t="s">
        <v>12063</v>
      </c>
      <c r="AW2069" t="s">
        <v>99</v>
      </c>
      <c r="AX2069" t="s">
        <v>359</v>
      </c>
      <c r="AY2069" t="s">
        <v>83</v>
      </c>
      <c r="AZ2069" t="s">
        <v>12603</v>
      </c>
      <c r="BA2069" t="s">
        <v>103</v>
      </c>
      <c r="BB2069" t="s">
        <v>12604</v>
      </c>
      <c r="BC2069" s="4"/>
      <c r="BD2069" t="s">
        <v>83</v>
      </c>
      <c r="BE2069" t="s">
        <v>105</v>
      </c>
      <c r="BF2069" t="s">
        <v>106</v>
      </c>
      <c r="BG2069" t="s">
        <v>107</v>
      </c>
      <c r="BH2069" t="s">
        <v>123</v>
      </c>
      <c r="BI2069" t="s">
        <v>124</v>
      </c>
      <c r="BJ2069" s="2">
        <v>0</v>
      </c>
      <c r="BK2069" t="s">
        <v>78</v>
      </c>
      <c r="BL2069" t="s">
        <v>90</v>
      </c>
      <c r="BM2069" t="s">
        <v>83</v>
      </c>
      <c r="BN2069" t="s">
        <v>83</v>
      </c>
      <c r="BO2069" t="s">
        <v>83</v>
      </c>
      <c r="BP2069" t="s">
        <v>83</v>
      </c>
      <c r="BQ2069" t="s">
        <v>83</v>
      </c>
      <c r="BR2069" t="s">
        <v>83</v>
      </c>
      <c r="BS2069" t="s">
        <v>83</v>
      </c>
      <c r="BT2069" s="3">
        <v>1</v>
      </c>
    </row>
    <row r="2070" spans="1:72" x14ac:dyDescent="0.25">
      <c r="A2070" t="s">
        <v>12050</v>
      </c>
      <c r="B2070" t="s">
        <v>12051</v>
      </c>
      <c r="C2070" t="s">
        <v>12052</v>
      </c>
      <c r="D2070" t="s">
        <v>74</v>
      </c>
      <c r="E2070" t="s">
        <v>21868</v>
      </c>
      <c r="F2070" t="s">
        <v>12053</v>
      </c>
      <c r="G2070" t="s">
        <v>12607</v>
      </c>
      <c r="H2070" t="s">
        <v>12608</v>
      </c>
      <c r="I2070" s="1">
        <v>44197</v>
      </c>
      <c r="J2070" s="1">
        <v>44651</v>
      </c>
      <c r="K2070" t="s">
        <v>90</v>
      </c>
      <c r="L2070" t="s">
        <v>373</v>
      </c>
      <c r="M2070" t="s">
        <v>80</v>
      </c>
      <c r="N2070" t="s">
        <v>12609</v>
      </c>
      <c r="O2070" t="s">
        <v>155</v>
      </c>
      <c r="P2070" t="s">
        <v>990</v>
      </c>
      <c r="Q2070" t="s">
        <v>12610</v>
      </c>
      <c r="R2070" t="s">
        <v>12467</v>
      </c>
      <c r="S2070" t="s">
        <v>150</v>
      </c>
      <c r="T2070" t="s">
        <v>87</v>
      </c>
      <c r="U2070" t="s">
        <v>88</v>
      </c>
      <c r="V2070" t="s">
        <v>89</v>
      </c>
      <c r="W2070" t="s">
        <v>78</v>
      </c>
      <c r="X2070" t="s">
        <v>120</v>
      </c>
      <c r="Y2070" t="s">
        <v>91</v>
      </c>
      <c r="Z2070" t="s">
        <v>92</v>
      </c>
      <c r="AA2070" s="1">
        <v>44566</v>
      </c>
      <c r="AB2070" s="2">
        <v>1539</v>
      </c>
      <c r="AC2070" s="2">
        <v>2602</v>
      </c>
      <c r="AD2070" s="2"/>
      <c r="AE2070" s="2"/>
      <c r="AF2070" s="2"/>
      <c r="AG2070">
        <v>0</v>
      </c>
      <c r="AH2070" s="3">
        <v>664</v>
      </c>
      <c r="AI2070" s="3">
        <v>2433</v>
      </c>
      <c r="AJ2070" s="3">
        <v>0</v>
      </c>
      <c r="AK2070" s="3">
        <v>0</v>
      </c>
      <c r="AL2070" s="3">
        <v>0</v>
      </c>
      <c r="AM2070" t="s">
        <v>12611</v>
      </c>
      <c r="AN2070" t="s">
        <v>12556</v>
      </c>
      <c r="AO2070" t="s">
        <v>12050</v>
      </c>
      <c r="AP2070" t="s">
        <v>12051</v>
      </c>
      <c r="AQ2070" t="s">
        <v>83</v>
      </c>
      <c r="AR2070" t="s">
        <v>12061</v>
      </c>
      <c r="AS2070" t="s">
        <v>83</v>
      </c>
      <c r="AT2070" t="s">
        <v>96</v>
      </c>
      <c r="AU2070" t="s">
        <v>12062</v>
      </c>
      <c r="AV2070" t="s">
        <v>12063</v>
      </c>
      <c r="AW2070" t="s">
        <v>99</v>
      </c>
      <c r="AX2070" t="s">
        <v>100</v>
      </c>
      <c r="AY2070" t="s">
        <v>83</v>
      </c>
      <c r="AZ2070" t="s">
        <v>12612</v>
      </c>
      <c r="BA2070" t="s">
        <v>103</v>
      </c>
      <c r="BB2070" t="s">
        <v>12613</v>
      </c>
      <c r="BC2070" s="4"/>
      <c r="BD2070" t="s">
        <v>83</v>
      </c>
      <c r="BE2070" t="s">
        <v>105</v>
      </c>
      <c r="BF2070" t="s">
        <v>106</v>
      </c>
      <c r="BG2070" t="s">
        <v>107</v>
      </c>
      <c r="BH2070" t="s">
        <v>108</v>
      </c>
      <c r="BI2070" t="s">
        <v>109</v>
      </c>
      <c r="BJ2070" s="2">
        <v>0</v>
      </c>
      <c r="BK2070" t="s">
        <v>90</v>
      </c>
      <c r="BL2070" t="s">
        <v>78</v>
      </c>
      <c r="BM2070" t="s">
        <v>83</v>
      </c>
      <c r="BN2070" t="s">
        <v>83</v>
      </c>
      <c r="BO2070" t="s">
        <v>83</v>
      </c>
      <c r="BP2070" t="s">
        <v>83</v>
      </c>
      <c r="BQ2070" t="s">
        <v>83</v>
      </c>
      <c r="BR2070" t="s">
        <v>83</v>
      </c>
      <c r="BS2070" t="s">
        <v>83</v>
      </c>
      <c r="BT2070" s="3">
        <v>1</v>
      </c>
    </row>
    <row r="2071" spans="1:72" x14ac:dyDescent="0.25">
      <c r="A2071" t="s">
        <v>12050</v>
      </c>
      <c r="B2071" t="s">
        <v>12051</v>
      </c>
      <c r="C2071" t="s">
        <v>12052</v>
      </c>
      <c r="D2071" t="s">
        <v>74</v>
      </c>
      <c r="E2071" t="s">
        <v>21868</v>
      </c>
      <c r="F2071" t="s">
        <v>12053</v>
      </c>
      <c r="G2071" t="s">
        <v>12614</v>
      </c>
      <c r="H2071" t="s">
        <v>12608</v>
      </c>
      <c r="I2071" s="1">
        <v>44652</v>
      </c>
      <c r="J2071" s="1">
        <v>44926</v>
      </c>
      <c r="K2071" t="s">
        <v>78</v>
      </c>
      <c r="L2071" t="s">
        <v>79</v>
      </c>
      <c r="M2071" t="s">
        <v>80</v>
      </c>
      <c r="N2071" t="s">
        <v>12609</v>
      </c>
      <c r="O2071" t="s">
        <v>155</v>
      </c>
      <c r="P2071" t="s">
        <v>990</v>
      </c>
      <c r="Q2071" t="s">
        <v>12610</v>
      </c>
      <c r="R2071" t="s">
        <v>12467</v>
      </c>
      <c r="S2071" t="s">
        <v>150</v>
      </c>
      <c r="T2071" t="s">
        <v>87</v>
      </c>
      <c r="U2071" t="s">
        <v>88</v>
      </c>
      <c r="V2071" t="s">
        <v>89</v>
      </c>
      <c r="W2071" t="s">
        <v>78</v>
      </c>
      <c r="X2071" t="s">
        <v>120</v>
      </c>
      <c r="Y2071" t="s">
        <v>91</v>
      </c>
      <c r="Z2071" t="s">
        <v>92</v>
      </c>
      <c r="AA2071" s="1">
        <v>44653</v>
      </c>
      <c r="AB2071" s="2">
        <v>1559</v>
      </c>
      <c r="AC2071" s="2">
        <v>2594</v>
      </c>
      <c r="AD2071" s="2"/>
      <c r="AE2071" s="2"/>
      <c r="AF2071" s="2"/>
      <c r="AG2071">
        <v>0</v>
      </c>
      <c r="AH2071" s="3">
        <v>664</v>
      </c>
      <c r="AI2071" s="3">
        <v>2433</v>
      </c>
      <c r="AJ2071" s="3">
        <v>0</v>
      </c>
      <c r="AK2071" s="3">
        <v>0</v>
      </c>
      <c r="AL2071" s="3">
        <v>0</v>
      </c>
      <c r="AM2071" t="s">
        <v>12615</v>
      </c>
      <c r="AN2071" t="s">
        <v>12556</v>
      </c>
      <c r="AO2071" t="s">
        <v>12050</v>
      </c>
      <c r="AP2071" t="s">
        <v>12051</v>
      </c>
      <c r="AQ2071" t="s">
        <v>12068</v>
      </c>
      <c r="AR2071" t="s">
        <v>12061</v>
      </c>
      <c r="AS2071" t="s">
        <v>83</v>
      </c>
      <c r="AT2071" t="s">
        <v>96</v>
      </c>
      <c r="AU2071" t="s">
        <v>12062</v>
      </c>
      <c r="AV2071" t="s">
        <v>12063</v>
      </c>
      <c r="AW2071" t="s">
        <v>99</v>
      </c>
      <c r="AX2071" t="s">
        <v>359</v>
      </c>
      <c r="AY2071" t="s">
        <v>83</v>
      </c>
      <c r="AZ2071" t="s">
        <v>12612</v>
      </c>
      <c r="BA2071" t="s">
        <v>103</v>
      </c>
      <c r="BB2071" t="s">
        <v>12613</v>
      </c>
      <c r="BC2071" s="4"/>
      <c r="BD2071" t="s">
        <v>83</v>
      </c>
      <c r="BE2071" t="s">
        <v>105</v>
      </c>
      <c r="BF2071" t="s">
        <v>106</v>
      </c>
      <c r="BG2071" t="s">
        <v>107</v>
      </c>
      <c r="BH2071" t="s">
        <v>108</v>
      </c>
      <c r="BI2071" t="s">
        <v>109</v>
      </c>
      <c r="BJ2071" s="2">
        <v>0</v>
      </c>
      <c r="BK2071" t="s">
        <v>90</v>
      </c>
      <c r="BL2071" t="s">
        <v>78</v>
      </c>
      <c r="BM2071" t="s">
        <v>83</v>
      </c>
      <c r="BN2071" t="s">
        <v>83</v>
      </c>
      <c r="BO2071" t="s">
        <v>83</v>
      </c>
      <c r="BP2071" t="s">
        <v>83</v>
      </c>
      <c r="BQ2071" t="s">
        <v>83</v>
      </c>
      <c r="BR2071" t="s">
        <v>83</v>
      </c>
      <c r="BS2071" t="s">
        <v>83</v>
      </c>
      <c r="BT2071" s="3">
        <v>1</v>
      </c>
    </row>
    <row r="2072" spans="1:72" x14ac:dyDescent="0.25">
      <c r="A2072" t="s">
        <v>12050</v>
      </c>
      <c r="B2072" t="s">
        <v>12051</v>
      </c>
      <c r="C2072" t="s">
        <v>12052</v>
      </c>
      <c r="D2072" t="s">
        <v>74</v>
      </c>
      <c r="E2072" t="s">
        <v>21868</v>
      </c>
      <c r="F2072" t="s">
        <v>12053</v>
      </c>
      <c r="G2072" t="s">
        <v>12616</v>
      </c>
      <c r="H2072" t="s">
        <v>12617</v>
      </c>
      <c r="I2072" s="1">
        <v>44197</v>
      </c>
      <c r="J2072" s="1">
        <v>44651</v>
      </c>
      <c r="K2072" t="s">
        <v>90</v>
      </c>
      <c r="L2072" t="s">
        <v>373</v>
      </c>
      <c r="M2072" t="s">
        <v>80</v>
      </c>
      <c r="N2072" t="s">
        <v>12618</v>
      </c>
      <c r="O2072" t="s">
        <v>234</v>
      </c>
      <c r="P2072" t="s">
        <v>83</v>
      </c>
      <c r="Q2072" t="s">
        <v>12619</v>
      </c>
      <c r="R2072" t="s">
        <v>12467</v>
      </c>
      <c r="S2072" t="s">
        <v>150</v>
      </c>
      <c r="T2072" t="s">
        <v>87</v>
      </c>
      <c r="U2072" t="s">
        <v>88</v>
      </c>
      <c r="V2072" t="s">
        <v>89</v>
      </c>
      <c r="W2072" t="s">
        <v>78</v>
      </c>
      <c r="X2072" t="s">
        <v>120</v>
      </c>
      <c r="Y2072" t="s">
        <v>91</v>
      </c>
      <c r="Z2072" t="s">
        <v>92</v>
      </c>
      <c r="AA2072" s="1">
        <v>44565</v>
      </c>
      <c r="AB2072" s="2">
        <v>6090</v>
      </c>
      <c r="AC2072" s="2">
        <v>4687</v>
      </c>
      <c r="AD2072" s="2"/>
      <c r="AE2072" s="2"/>
      <c r="AF2072" s="2"/>
      <c r="AG2072">
        <v>0</v>
      </c>
      <c r="AH2072" s="3">
        <v>6090</v>
      </c>
      <c r="AI2072" s="3">
        <v>4687</v>
      </c>
      <c r="AJ2072" s="3">
        <v>0</v>
      </c>
      <c r="AK2072" s="3">
        <v>0</v>
      </c>
      <c r="AL2072" s="3">
        <v>0</v>
      </c>
      <c r="AM2072" t="s">
        <v>12620</v>
      </c>
      <c r="AN2072" t="s">
        <v>12469</v>
      </c>
      <c r="AO2072" t="s">
        <v>12050</v>
      </c>
      <c r="AP2072" t="s">
        <v>12051</v>
      </c>
      <c r="AQ2072" t="s">
        <v>83</v>
      </c>
      <c r="AR2072" t="s">
        <v>12061</v>
      </c>
      <c r="AS2072" t="s">
        <v>83</v>
      </c>
      <c r="AT2072" t="s">
        <v>96</v>
      </c>
      <c r="AU2072" t="s">
        <v>12062</v>
      </c>
      <c r="AV2072" t="s">
        <v>12063</v>
      </c>
      <c r="AW2072" t="s">
        <v>99</v>
      </c>
      <c r="AX2072" t="s">
        <v>100</v>
      </c>
      <c r="AY2072" t="s">
        <v>83</v>
      </c>
      <c r="AZ2072" t="s">
        <v>12621</v>
      </c>
      <c r="BA2072" t="s">
        <v>103</v>
      </c>
      <c r="BB2072" t="s">
        <v>12622</v>
      </c>
      <c r="BC2072" s="4"/>
      <c r="BD2072" t="s">
        <v>83</v>
      </c>
      <c r="BE2072" t="s">
        <v>105</v>
      </c>
      <c r="BF2072" t="s">
        <v>106</v>
      </c>
      <c r="BG2072" t="s">
        <v>107</v>
      </c>
      <c r="BH2072" t="s">
        <v>108</v>
      </c>
      <c r="BI2072" t="s">
        <v>109</v>
      </c>
      <c r="BJ2072" s="2">
        <v>0</v>
      </c>
      <c r="BK2072" t="s">
        <v>90</v>
      </c>
      <c r="BL2072" t="s">
        <v>90</v>
      </c>
      <c r="BM2072" t="s">
        <v>83</v>
      </c>
      <c r="BN2072" t="s">
        <v>83</v>
      </c>
      <c r="BO2072" t="s">
        <v>83</v>
      </c>
      <c r="BP2072" t="s">
        <v>83</v>
      </c>
      <c r="BQ2072" t="s">
        <v>83</v>
      </c>
      <c r="BR2072" t="s">
        <v>83</v>
      </c>
      <c r="BS2072" t="s">
        <v>83</v>
      </c>
      <c r="BT2072" s="3">
        <v>1</v>
      </c>
    </row>
    <row r="2073" spans="1:72" x14ac:dyDescent="0.25">
      <c r="A2073" t="s">
        <v>12050</v>
      </c>
      <c r="B2073" t="s">
        <v>12051</v>
      </c>
      <c r="C2073" t="s">
        <v>12052</v>
      </c>
      <c r="D2073" t="s">
        <v>74</v>
      </c>
      <c r="E2073" t="s">
        <v>21868</v>
      </c>
      <c r="F2073" t="s">
        <v>12053</v>
      </c>
      <c r="G2073" t="s">
        <v>12623</v>
      </c>
      <c r="H2073" t="s">
        <v>12617</v>
      </c>
      <c r="I2073" s="1">
        <v>44652</v>
      </c>
      <c r="J2073" s="1">
        <v>44926</v>
      </c>
      <c r="K2073" t="s">
        <v>78</v>
      </c>
      <c r="L2073" t="s">
        <v>79</v>
      </c>
      <c r="M2073" t="s">
        <v>80</v>
      </c>
      <c r="N2073" t="s">
        <v>12618</v>
      </c>
      <c r="O2073" t="s">
        <v>234</v>
      </c>
      <c r="P2073" t="s">
        <v>83</v>
      </c>
      <c r="Q2073" t="s">
        <v>12619</v>
      </c>
      <c r="R2073" t="s">
        <v>12467</v>
      </c>
      <c r="S2073" t="s">
        <v>150</v>
      </c>
      <c r="T2073" t="s">
        <v>87</v>
      </c>
      <c r="U2073" t="s">
        <v>88</v>
      </c>
      <c r="V2073" t="s">
        <v>89</v>
      </c>
      <c r="W2073" t="s">
        <v>78</v>
      </c>
      <c r="X2073" t="s">
        <v>120</v>
      </c>
      <c r="Y2073" t="s">
        <v>91</v>
      </c>
      <c r="Z2073" t="s">
        <v>92</v>
      </c>
      <c r="AA2073" s="1">
        <v>44653</v>
      </c>
      <c r="AB2073" s="2">
        <v>5844</v>
      </c>
      <c r="AC2073" s="2">
        <v>4475</v>
      </c>
      <c r="AD2073" s="2"/>
      <c r="AE2073" s="2"/>
      <c r="AF2073" s="2"/>
      <c r="AG2073">
        <v>0</v>
      </c>
      <c r="AH2073" s="3">
        <v>6090</v>
      </c>
      <c r="AI2073" s="3">
        <v>4687</v>
      </c>
      <c r="AJ2073" s="3">
        <v>0</v>
      </c>
      <c r="AK2073" s="3">
        <v>0</v>
      </c>
      <c r="AL2073" s="3">
        <v>0</v>
      </c>
      <c r="AM2073" t="s">
        <v>12624</v>
      </c>
      <c r="AN2073" t="s">
        <v>12469</v>
      </c>
      <c r="AO2073" t="s">
        <v>12050</v>
      </c>
      <c r="AP2073" t="s">
        <v>12051</v>
      </c>
      <c r="AQ2073" t="s">
        <v>12068</v>
      </c>
      <c r="AR2073" t="s">
        <v>12061</v>
      </c>
      <c r="AS2073" t="s">
        <v>83</v>
      </c>
      <c r="AT2073" t="s">
        <v>96</v>
      </c>
      <c r="AU2073" t="s">
        <v>12062</v>
      </c>
      <c r="AV2073" t="s">
        <v>12063</v>
      </c>
      <c r="AW2073" t="s">
        <v>99</v>
      </c>
      <c r="AX2073" t="s">
        <v>359</v>
      </c>
      <c r="AY2073" t="s">
        <v>83</v>
      </c>
      <c r="AZ2073" t="s">
        <v>12621</v>
      </c>
      <c r="BA2073" t="s">
        <v>103</v>
      </c>
      <c r="BB2073" t="s">
        <v>12622</v>
      </c>
      <c r="BC2073" s="4"/>
      <c r="BD2073" t="s">
        <v>83</v>
      </c>
      <c r="BE2073" t="s">
        <v>105</v>
      </c>
      <c r="BF2073" t="s">
        <v>106</v>
      </c>
      <c r="BG2073" t="s">
        <v>107</v>
      </c>
      <c r="BH2073" t="s">
        <v>108</v>
      </c>
      <c r="BI2073" t="s">
        <v>109</v>
      </c>
      <c r="BJ2073" s="2">
        <v>0</v>
      </c>
      <c r="BK2073" t="s">
        <v>90</v>
      </c>
      <c r="BL2073" t="s">
        <v>90</v>
      </c>
      <c r="BM2073" t="s">
        <v>83</v>
      </c>
      <c r="BN2073" t="s">
        <v>83</v>
      </c>
      <c r="BO2073" t="s">
        <v>83</v>
      </c>
      <c r="BP2073" t="s">
        <v>83</v>
      </c>
      <c r="BQ2073" t="s">
        <v>83</v>
      </c>
      <c r="BR2073" t="s">
        <v>83</v>
      </c>
      <c r="BS2073" t="s">
        <v>83</v>
      </c>
      <c r="BT2073" s="3">
        <v>1</v>
      </c>
    </row>
    <row r="2074" spans="1:72" x14ac:dyDescent="0.25">
      <c r="A2074" t="s">
        <v>12050</v>
      </c>
      <c r="B2074" t="s">
        <v>12051</v>
      </c>
      <c r="C2074" t="s">
        <v>12052</v>
      </c>
      <c r="D2074" t="s">
        <v>74</v>
      </c>
      <c r="E2074" t="s">
        <v>21868</v>
      </c>
      <c r="F2074" t="s">
        <v>12053</v>
      </c>
      <c r="G2074" t="s">
        <v>12625</v>
      </c>
      <c r="H2074" t="s">
        <v>12626</v>
      </c>
      <c r="I2074" s="1">
        <v>44197</v>
      </c>
      <c r="J2074" s="1">
        <v>44651</v>
      </c>
      <c r="K2074" t="s">
        <v>90</v>
      </c>
      <c r="L2074" t="s">
        <v>373</v>
      </c>
      <c r="M2074" t="s">
        <v>80</v>
      </c>
      <c r="N2074" t="s">
        <v>12618</v>
      </c>
      <c r="O2074" t="s">
        <v>1033</v>
      </c>
      <c r="P2074" t="s">
        <v>271</v>
      </c>
      <c r="Q2074" t="s">
        <v>12627</v>
      </c>
      <c r="R2074" t="s">
        <v>12467</v>
      </c>
      <c r="S2074" t="s">
        <v>150</v>
      </c>
      <c r="T2074" t="s">
        <v>87</v>
      </c>
      <c r="U2074" t="s">
        <v>88</v>
      </c>
      <c r="V2074" t="s">
        <v>89</v>
      </c>
      <c r="W2074" t="s">
        <v>78</v>
      </c>
      <c r="X2074" t="s">
        <v>120</v>
      </c>
      <c r="Y2074" t="s">
        <v>91</v>
      </c>
      <c r="Z2074" t="s">
        <v>92</v>
      </c>
      <c r="AA2074" s="1">
        <v>44566</v>
      </c>
      <c r="AB2074" s="2">
        <v>57</v>
      </c>
      <c r="AC2074" s="2">
        <v>65</v>
      </c>
      <c r="AD2074" s="2"/>
      <c r="AE2074" s="2"/>
      <c r="AF2074" s="2"/>
      <c r="AG2074">
        <v>0</v>
      </c>
      <c r="AH2074" s="3">
        <v>57</v>
      </c>
      <c r="AI2074" s="3">
        <v>65</v>
      </c>
      <c r="AJ2074" s="3">
        <v>0</v>
      </c>
      <c r="AK2074" s="3">
        <v>0</v>
      </c>
      <c r="AL2074" s="3">
        <v>0</v>
      </c>
      <c r="AM2074" t="s">
        <v>12628</v>
      </c>
      <c r="AN2074" t="s">
        <v>12469</v>
      </c>
      <c r="AO2074" t="s">
        <v>12050</v>
      </c>
      <c r="AP2074" t="s">
        <v>12051</v>
      </c>
      <c r="AQ2074" t="s">
        <v>83</v>
      </c>
      <c r="AR2074" t="s">
        <v>12061</v>
      </c>
      <c r="AS2074" t="s">
        <v>83</v>
      </c>
      <c r="AT2074" t="s">
        <v>96</v>
      </c>
      <c r="AU2074" t="s">
        <v>12062</v>
      </c>
      <c r="AV2074" t="s">
        <v>12063</v>
      </c>
      <c r="AW2074" t="s">
        <v>99</v>
      </c>
      <c r="AX2074" t="s">
        <v>100</v>
      </c>
      <c r="AY2074" t="s">
        <v>83</v>
      </c>
      <c r="AZ2074" t="s">
        <v>12629</v>
      </c>
      <c r="BA2074" t="s">
        <v>103</v>
      </c>
      <c r="BB2074" t="s">
        <v>12630</v>
      </c>
      <c r="BC2074" s="4"/>
      <c r="BD2074" t="s">
        <v>83</v>
      </c>
      <c r="BE2074" t="s">
        <v>105</v>
      </c>
      <c r="BF2074" t="s">
        <v>106</v>
      </c>
      <c r="BG2074" t="s">
        <v>107</v>
      </c>
      <c r="BH2074" t="s">
        <v>108</v>
      </c>
      <c r="BI2074" t="s">
        <v>109</v>
      </c>
      <c r="BJ2074" s="2">
        <v>0</v>
      </c>
      <c r="BK2074" t="s">
        <v>90</v>
      </c>
      <c r="BL2074" t="s">
        <v>90</v>
      </c>
      <c r="BM2074" t="s">
        <v>83</v>
      </c>
      <c r="BN2074" t="s">
        <v>83</v>
      </c>
      <c r="BO2074" t="s">
        <v>83</v>
      </c>
      <c r="BP2074" t="s">
        <v>83</v>
      </c>
      <c r="BQ2074" t="s">
        <v>83</v>
      </c>
      <c r="BR2074" t="s">
        <v>83</v>
      </c>
      <c r="BS2074" t="s">
        <v>83</v>
      </c>
      <c r="BT2074" s="3">
        <v>1</v>
      </c>
    </row>
    <row r="2075" spans="1:72" x14ac:dyDescent="0.25">
      <c r="A2075" t="s">
        <v>12050</v>
      </c>
      <c r="B2075" t="s">
        <v>12051</v>
      </c>
      <c r="C2075" t="s">
        <v>12052</v>
      </c>
      <c r="D2075" t="s">
        <v>74</v>
      </c>
      <c r="E2075" t="s">
        <v>21868</v>
      </c>
      <c r="F2075" t="s">
        <v>12053</v>
      </c>
      <c r="G2075" t="s">
        <v>12631</v>
      </c>
      <c r="H2075" t="s">
        <v>12626</v>
      </c>
      <c r="I2075" s="1">
        <v>44652</v>
      </c>
      <c r="J2075" s="1">
        <v>44926</v>
      </c>
      <c r="K2075" t="s">
        <v>78</v>
      </c>
      <c r="L2075" t="s">
        <v>79</v>
      </c>
      <c r="M2075" t="s">
        <v>80</v>
      </c>
      <c r="N2075" t="s">
        <v>12618</v>
      </c>
      <c r="O2075" t="s">
        <v>1033</v>
      </c>
      <c r="P2075" t="s">
        <v>271</v>
      </c>
      <c r="Q2075" t="s">
        <v>12627</v>
      </c>
      <c r="R2075" t="s">
        <v>12467</v>
      </c>
      <c r="S2075" t="s">
        <v>150</v>
      </c>
      <c r="T2075" t="s">
        <v>87</v>
      </c>
      <c r="U2075" t="s">
        <v>88</v>
      </c>
      <c r="V2075" t="s">
        <v>89</v>
      </c>
      <c r="W2075" t="s">
        <v>78</v>
      </c>
      <c r="X2075" t="s">
        <v>120</v>
      </c>
      <c r="Y2075" t="s">
        <v>91</v>
      </c>
      <c r="Z2075" t="s">
        <v>92</v>
      </c>
      <c r="AA2075" s="1">
        <v>44653</v>
      </c>
      <c r="AB2075" s="2">
        <v>56</v>
      </c>
      <c r="AC2075" s="2">
        <v>62</v>
      </c>
      <c r="AD2075" s="2"/>
      <c r="AE2075" s="2"/>
      <c r="AF2075" s="2"/>
      <c r="AG2075">
        <v>0</v>
      </c>
      <c r="AH2075" s="3">
        <v>57</v>
      </c>
      <c r="AI2075" s="3">
        <v>65</v>
      </c>
      <c r="AJ2075" s="3">
        <v>0</v>
      </c>
      <c r="AK2075" s="3">
        <v>0</v>
      </c>
      <c r="AL2075" s="3">
        <v>0</v>
      </c>
      <c r="AM2075" t="s">
        <v>12632</v>
      </c>
      <c r="AN2075" t="s">
        <v>12469</v>
      </c>
      <c r="AO2075" t="s">
        <v>12050</v>
      </c>
      <c r="AP2075" t="s">
        <v>12051</v>
      </c>
      <c r="AQ2075" t="s">
        <v>12068</v>
      </c>
      <c r="AR2075" t="s">
        <v>12061</v>
      </c>
      <c r="AS2075" t="s">
        <v>83</v>
      </c>
      <c r="AT2075" t="s">
        <v>96</v>
      </c>
      <c r="AU2075" t="s">
        <v>12062</v>
      </c>
      <c r="AV2075" t="s">
        <v>12063</v>
      </c>
      <c r="AW2075" t="s">
        <v>99</v>
      </c>
      <c r="AX2075" t="s">
        <v>359</v>
      </c>
      <c r="AY2075" t="s">
        <v>83</v>
      </c>
      <c r="AZ2075" t="s">
        <v>12629</v>
      </c>
      <c r="BA2075" t="s">
        <v>103</v>
      </c>
      <c r="BB2075" t="s">
        <v>12630</v>
      </c>
      <c r="BC2075" s="4"/>
      <c r="BD2075" t="s">
        <v>83</v>
      </c>
      <c r="BE2075" t="s">
        <v>105</v>
      </c>
      <c r="BF2075" t="s">
        <v>106</v>
      </c>
      <c r="BG2075" t="s">
        <v>107</v>
      </c>
      <c r="BH2075" t="s">
        <v>108</v>
      </c>
      <c r="BI2075" t="s">
        <v>109</v>
      </c>
      <c r="BJ2075" s="2">
        <v>0</v>
      </c>
      <c r="BK2075" t="s">
        <v>90</v>
      </c>
      <c r="BL2075" t="s">
        <v>90</v>
      </c>
      <c r="BM2075" t="s">
        <v>83</v>
      </c>
      <c r="BN2075" t="s">
        <v>83</v>
      </c>
      <c r="BO2075" t="s">
        <v>83</v>
      </c>
      <c r="BP2075" t="s">
        <v>83</v>
      </c>
      <c r="BQ2075" t="s">
        <v>83</v>
      </c>
      <c r="BR2075" t="s">
        <v>83</v>
      </c>
      <c r="BS2075" t="s">
        <v>83</v>
      </c>
      <c r="BT2075" s="3">
        <v>1</v>
      </c>
    </row>
    <row r="2076" spans="1:72" x14ac:dyDescent="0.25">
      <c r="A2076" t="s">
        <v>12050</v>
      </c>
      <c r="B2076" t="s">
        <v>12051</v>
      </c>
      <c r="C2076" t="s">
        <v>12052</v>
      </c>
      <c r="D2076" t="s">
        <v>74</v>
      </c>
      <c r="E2076" t="s">
        <v>21868</v>
      </c>
      <c r="F2076" t="s">
        <v>12053</v>
      </c>
      <c r="G2076" t="s">
        <v>12633</v>
      </c>
      <c r="H2076" t="s">
        <v>12634</v>
      </c>
      <c r="I2076" s="1">
        <v>44197</v>
      </c>
      <c r="J2076" s="1">
        <v>44651</v>
      </c>
      <c r="K2076" t="s">
        <v>90</v>
      </c>
      <c r="L2076" t="s">
        <v>79</v>
      </c>
      <c r="M2076" t="s">
        <v>80</v>
      </c>
      <c r="N2076" t="s">
        <v>12635</v>
      </c>
      <c r="O2076" t="s">
        <v>12636</v>
      </c>
      <c r="P2076" t="s">
        <v>83</v>
      </c>
      <c r="Q2076" t="s">
        <v>12637</v>
      </c>
      <c r="R2076" t="s">
        <v>12467</v>
      </c>
      <c r="S2076" t="s">
        <v>86</v>
      </c>
      <c r="T2076" t="s">
        <v>87</v>
      </c>
      <c r="U2076" t="s">
        <v>88</v>
      </c>
      <c r="V2076" t="s">
        <v>89</v>
      </c>
      <c r="W2076" t="s">
        <v>90</v>
      </c>
      <c r="X2076" t="s">
        <v>83</v>
      </c>
      <c r="Y2076" t="s">
        <v>91</v>
      </c>
      <c r="Z2076" t="s">
        <v>92</v>
      </c>
      <c r="AA2076" s="1">
        <v>44650</v>
      </c>
      <c r="AB2076" s="2">
        <v>2441</v>
      </c>
      <c r="AC2076" s="2">
        <v>0</v>
      </c>
      <c r="AD2076" s="2"/>
      <c r="AE2076" s="2"/>
      <c r="AF2076" s="2"/>
      <c r="AG2076">
        <v>0</v>
      </c>
      <c r="AH2076" s="3">
        <v>1795</v>
      </c>
      <c r="AI2076" s="3">
        <v>653</v>
      </c>
      <c r="AJ2076" s="3">
        <v>0</v>
      </c>
      <c r="AK2076" s="3">
        <v>0</v>
      </c>
      <c r="AL2076" s="3">
        <v>0</v>
      </c>
      <c r="AM2076" t="s">
        <v>12638</v>
      </c>
      <c r="AN2076" t="s">
        <v>12469</v>
      </c>
      <c r="AO2076" t="s">
        <v>12050</v>
      </c>
      <c r="AP2076" t="s">
        <v>12051</v>
      </c>
      <c r="AQ2076" t="s">
        <v>83</v>
      </c>
      <c r="AR2076" t="s">
        <v>12061</v>
      </c>
      <c r="AS2076" t="s">
        <v>83</v>
      </c>
      <c r="AT2076" t="s">
        <v>96</v>
      </c>
      <c r="AU2076" t="s">
        <v>12062</v>
      </c>
      <c r="AV2076" t="s">
        <v>12063</v>
      </c>
      <c r="AW2076" t="s">
        <v>99</v>
      </c>
      <c r="AX2076" t="s">
        <v>100</v>
      </c>
      <c r="AY2076" t="s">
        <v>83</v>
      </c>
      <c r="AZ2076" t="s">
        <v>12639</v>
      </c>
      <c r="BA2076" t="s">
        <v>103</v>
      </c>
      <c r="BB2076" t="s">
        <v>12640</v>
      </c>
      <c r="BC2076" s="4"/>
      <c r="BD2076" t="s">
        <v>83</v>
      </c>
      <c r="BE2076" t="s">
        <v>105</v>
      </c>
      <c r="BF2076" t="s">
        <v>106</v>
      </c>
      <c r="BG2076" t="s">
        <v>107</v>
      </c>
      <c r="BH2076" t="s">
        <v>108</v>
      </c>
      <c r="BI2076" t="s">
        <v>109</v>
      </c>
      <c r="BJ2076" s="2">
        <v>0</v>
      </c>
      <c r="BK2076" t="s">
        <v>90</v>
      </c>
      <c r="BL2076" t="s">
        <v>90</v>
      </c>
      <c r="BM2076" t="s">
        <v>83</v>
      </c>
      <c r="BN2076" t="s">
        <v>83</v>
      </c>
      <c r="BO2076" t="s">
        <v>83</v>
      </c>
      <c r="BP2076" t="s">
        <v>83</v>
      </c>
      <c r="BQ2076" t="s">
        <v>83</v>
      </c>
      <c r="BR2076" t="s">
        <v>83</v>
      </c>
      <c r="BS2076" t="s">
        <v>83</v>
      </c>
      <c r="BT2076" s="3">
        <v>1</v>
      </c>
    </row>
    <row r="2077" spans="1:72" x14ac:dyDescent="0.25">
      <c r="A2077" t="s">
        <v>12050</v>
      </c>
      <c r="B2077" t="s">
        <v>12051</v>
      </c>
      <c r="C2077" t="s">
        <v>12052</v>
      </c>
      <c r="D2077" t="s">
        <v>74</v>
      </c>
      <c r="E2077" t="s">
        <v>21868</v>
      </c>
      <c r="F2077" t="s">
        <v>12053</v>
      </c>
      <c r="G2077" t="s">
        <v>12641</v>
      </c>
      <c r="H2077" t="s">
        <v>12634</v>
      </c>
      <c r="I2077" s="1">
        <v>44652</v>
      </c>
      <c r="J2077" s="1">
        <v>44926</v>
      </c>
      <c r="K2077" t="s">
        <v>78</v>
      </c>
      <c r="L2077" t="s">
        <v>79</v>
      </c>
      <c r="M2077" t="s">
        <v>80</v>
      </c>
      <c r="N2077" t="s">
        <v>12635</v>
      </c>
      <c r="O2077" t="s">
        <v>12636</v>
      </c>
      <c r="P2077" t="s">
        <v>83</v>
      </c>
      <c r="Q2077" t="s">
        <v>12637</v>
      </c>
      <c r="R2077" t="s">
        <v>12467</v>
      </c>
      <c r="S2077" t="s">
        <v>86</v>
      </c>
      <c r="T2077" t="s">
        <v>87</v>
      </c>
      <c r="U2077" t="s">
        <v>88</v>
      </c>
      <c r="V2077" t="s">
        <v>89</v>
      </c>
      <c r="W2077" t="s">
        <v>90</v>
      </c>
      <c r="X2077" t="s">
        <v>83</v>
      </c>
      <c r="Y2077" t="s">
        <v>91</v>
      </c>
      <c r="Z2077" t="s">
        <v>92</v>
      </c>
      <c r="AA2077" s="1">
        <v>44652</v>
      </c>
      <c r="AB2077" s="2">
        <v>2441</v>
      </c>
      <c r="AC2077" s="2">
        <v>1</v>
      </c>
      <c r="AD2077" s="2">
        <v>0</v>
      </c>
      <c r="AE2077" s="2">
        <v>0</v>
      </c>
      <c r="AF2077" s="2"/>
      <c r="AG2077">
        <v>0</v>
      </c>
      <c r="AH2077" s="3">
        <v>1795</v>
      </c>
      <c r="AI2077" s="3">
        <v>653</v>
      </c>
      <c r="AJ2077" s="3">
        <v>0</v>
      </c>
      <c r="AK2077" s="3">
        <v>0</v>
      </c>
      <c r="AL2077" s="3">
        <v>0</v>
      </c>
      <c r="AM2077" t="s">
        <v>12642</v>
      </c>
      <c r="AN2077" t="s">
        <v>12469</v>
      </c>
      <c r="AO2077" t="s">
        <v>12050</v>
      </c>
      <c r="AP2077" t="s">
        <v>12051</v>
      </c>
      <c r="AQ2077" t="s">
        <v>12068</v>
      </c>
      <c r="AR2077" t="s">
        <v>12061</v>
      </c>
      <c r="AS2077" t="s">
        <v>83</v>
      </c>
      <c r="AT2077" t="s">
        <v>96</v>
      </c>
      <c r="AU2077" t="s">
        <v>12062</v>
      </c>
      <c r="AV2077" t="s">
        <v>12063</v>
      </c>
      <c r="AW2077" t="s">
        <v>99</v>
      </c>
      <c r="AX2077" t="s">
        <v>359</v>
      </c>
      <c r="AY2077" t="s">
        <v>83</v>
      </c>
      <c r="AZ2077" t="s">
        <v>12639</v>
      </c>
      <c r="BA2077" t="s">
        <v>103</v>
      </c>
      <c r="BB2077" t="s">
        <v>12640</v>
      </c>
      <c r="BC2077" s="4"/>
      <c r="BD2077" t="s">
        <v>83</v>
      </c>
      <c r="BE2077" t="s">
        <v>105</v>
      </c>
      <c r="BF2077" t="s">
        <v>106</v>
      </c>
      <c r="BG2077" t="s">
        <v>107</v>
      </c>
      <c r="BH2077" t="s">
        <v>108</v>
      </c>
      <c r="BI2077" t="s">
        <v>109</v>
      </c>
      <c r="BJ2077" s="2">
        <v>0</v>
      </c>
      <c r="BK2077" t="s">
        <v>90</v>
      </c>
      <c r="BL2077" t="s">
        <v>90</v>
      </c>
      <c r="BM2077" t="s">
        <v>83</v>
      </c>
      <c r="BN2077" t="s">
        <v>83</v>
      </c>
      <c r="BO2077" t="s">
        <v>83</v>
      </c>
      <c r="BP2077" t="s">
        <v>83</v>
      </c>
      <c r="BQ2077" t="s">
        <v>83</v>
      </c>
      <c r="BR2077" t="s">
        <v>83</v>
      </c>
      <c r="BS2077" t="s">
        <v>83</v>
      </c>
      <c r="BT2077" s="3">
        <v>1</v>
      </c>
    </row>
    <row r="2078" spans="1:72" x14ac:dyDescent="0.25">
      <c r="A2078" t="s">
        <v>12050</v>
      </c>
      <c r="B2078" t="s">
        <v>12051</v>
      </c>
      <c r="C2078" t="s">
        <v>12052</v>
      </c>
      <c r="D2078" t="s">
        <v>74</v>
      </c>
      <c r="E2078" t="s">
        <v>21868</v>
      </c>
      <c r="F2078" t="s">
        <v>12053</v>
      </c>
      <c r="G2078" t="s">
        <v>12643</v>
      </c>
      <c r="H2078" t="s">
        <v>12644</v>
      </c>
      <c r="I2078" s="1">
        <v>44197</v>
      </c>
      <c r="J2078" s="1">
        <v>44651</v>
      </c>
      <c r="K2078" t="s">
        <v>90</v>
      </c>
      <c r="L2078" t="s">
        <v>79</v>
      </c>
      <c r="M2078" t="s">
        <v>80</v>
      </c>
      <c r="N2078" t="s">
        <v>12645</v>
      </c>
      <c r="O2078" t="s">
        <v>12646</v>
      </c>
      <c r="P2078" t="s">
        <v>83</v>
      </c>
      <c r="Q2078" t="s">
        <v>12647</v>
      </c>
      <c r="R2078" t="s">
        <v>12467</v>
      </c>
      <c r="S2078" t="s">
        <v>86</v>
      </c>
      <c r="T2078" t="s">
        <v>87</v>
      </c>
      <c r="U2078" t="s">
        <v>88</v>
      </c>
      <c r="V2078" t="s">
        <v>89</v>
      </c>
      <c r="W2078" t="s">
        <v>90</v>
      </c>
      <c r="X2078" t="s">
        <v>83</v>
      </c>
      <c r="Y2078" t="s">
        <v>91</v>
      </c>
      <c r="Z2078" t="s">
        <v>92</v>
      </c>
      <c r="AA2078" s="1">
        <v>44650</v>
      </c>
      <c r="AB2078" s="2">
        <v>46</v>
      </c>
      <c r="AC2078" s="2">
        <v>0</v>
      </c>
      <c r="AD2078" s="2"/>
      <c r="AE2078" s="2"/>
      <c r="AF2078" s="2"/>
      <c r="AG2078">
        <v>0</v>
      </c>
      <c r="AH2078" s="3">
        <v>20</v>
      </c>
      <c r="AI2078" s="3">
        <v>0</v>
      </c>
      <c r="AJ2078" s="3">
        <v>0</v>
      </c>
      <c r="AK2078" s="3">
        <v>0</v>
      </c>
      <c r="AL2078" s="3">
        <v>0</v>
      </c>
      <c r="AM2078" t="s">
        <v>12648</v>
      </c>
      <c r="AN2078" t="s">
        <v>12469</v>
      </c>
      <c r="AO2078" t="s">
        <v>12050</v>
      </c>
      <c r="AP2078" t="s">
        <v>12051</v>
      </c>
      <c r="AQ2078" t="s">
        <v>83</v>
      </c>
      <c r="AR2078" t="s">
        <v>12061</v>
      </c>
      <c r="AS2078" t="s">
        <v>83</v>
      </c>
      <c r="AT2078" t="s">
        <v>96</v>
      </c>
      <c r="AU2078" t="s">
        <v>12062</v>
      </c>
      <c r="AV2078" t="s">
        <v>12063</v>
      </c>
      <c r="AW2078" t="s">
        <v>99</v>
      </c>
      <c r="AX2078" t="s">
        <v>100</v>
      </c>
      <c r="AY2078" t="s">
        <v>83</v>
      </c>
      <c r="AZ2078" t="s">
        <v>12649</v>
      </c>
      <c r="BA2078" t="s">
        <v>103</v>
      </c>
      <c r="BB2078" t="s">
        <v>12650</v>
      </c>
      <c r="BC2078" s="4"/>
      <c r="BD2078" t="s">
        <v>83</v>
      </c>
      <c r="BE2078" t="s">
        <v>105</v>
      </c>
      <c r="BF2078" t="s">
        <v>106</v>
      </c>
      <c r="BG2078" t="s">
        <v>107</v>
      </c>
      <c r="BH2078" t="s">
        <v>108</v>
      </c>
      <c r="BI2078" t="s">
        <v>109</v>
      </c>
      <c r="BJ2078" s="2">
        <v>0</v>
      </c>
      <c r="BK2078" t="s">
        <v>90</v>
      </c>
      <c r="BL2078" t="s">
        <v>90</v>
      </c>
      <c r="BM2078" t="s">
        <v>83</v>
      </c>
      <c r="BN2078" t="s">
        <v>83</v>
      </c>
      <c r="BO2078" t="s">
        <v>83</v>
      </c>
      <c r="BP2078" t="s">
        <v>83</v>
      </c>
      <c r="BQ2078" t="s">
        <v>83</v>
      </c>
      <c r="BR2078" t="s">
        <v>83</v>
      </c>
      <c r="BS2078" t="s">
        <v>83</v>
      </c>
      <c r="BT2078" s="3">
        <v>1</v>
      </c>
    </row>
    <row r="2079" spans="1:72" x14ac:dyDescent="0.25">
      <c r="A2079" t="s">
        <v>12050</v>
      </c>
      <c r="B2079" t="s">
        <v>12051</v>
      </c>
      <c r="C2079" t="s">
        <v>12052</v>
      </c>
      <c r="D2079" t="s">
        <v>74</v>
      </c>
      <c r="E2079" t="s">
        <v>21868</v>
      </c>
      <c r="F2079" t="s">
        <v>12053</v>
      </c>
      <c r="G2079" t="s">
        <v>12651</v>
      </c>
      <c r="H2079" t="s">
        <v>12644</v>
      </c>
      <c r="I2079" s="1">
        <v>44652</v>
      </c>
      <c r="J2079" s="1">
        <v>44926</v>
      </c>
      <c r="K2079" t="s">
        <v>78</v>
      </c>
      <c r="L2079" t="s">
        <v>79</v>
      </c>
      <c r="M2079" t="s">
        <v>80</v>
      </c>
      <c r="N2079" t="s">
        <v>12645</v>
      </c>
      <c r="O2079" t="s">
        <v>12646</v>
      </c>
      <c r="P2079" t="s">
        <v>83</v>
      </c>
      <c r="Q2079" t="s">
        <v>12647</v>
      </c>
      <c r="R2079" t="s">
        <v>12467</v>
      </c>
      <c r="S2079" t="s">
        <v>86</v>
      </c>
      <c r="T2079" t="s">
        <v>87</v>
      </c>
      <c r="U2079" t="s">
        <v>88</v>
      </c>
      <c r="V2079" t="s">
        <v>89</v>
      </c>
      <c r="W2079" t="s">
        <v>90</v>
      </c>
      <c r="X2079" t="s">
        <v>83</v>
      </c>
      <c r="Y2079" t="s">
        <v>91</v>
      </c>
      <c r="Z2079" t="s">
        <v>92</v>
      </c>
      <c r="AA2079" s="1">
        <v>44652</v>
      </c>
      <c r="AB2079" s="2">
        <v>46</v>
      </c>
      <c r="AC2079" s="2">
        <v>1</v>
      </c>
      <c r="AD2079" s="2">
        <v>0</v>
      </c>
      <c r="AE2079" s="2">
        <v>0</v>
      </c>
      <c r="AF2079" s="2"/>
      <c r="AG2079">
        <v>0</v>
      </c>
      <c r="AH2079" s="3">
        <v>20</v>
      </c>
      <c r="AI2079" s="3">
        <v>0</v>
      </c>
      <c r="AJ2079" s="3">
        <v>0</v>
      </c>
      <c r="AK2079" s="3">
        <v>0</v>
      </c>
      <c r="AL2079" s="3">
        <v>0</v>
      </c>
      <c r="AM2079" t="s">
        <v>12652</v>
      </c>
      <c r="AN2079" t="s">
        <v>12469</v>
      </c>
      <c r="AO2079" t="s">
        <v>12050</v>
      </c>
      <c r="AP2079" t="s">
        <v>12051</v>
      </c>
      <c r="AQ2079" t="s">
        <v>12068</v>
      </c>
      <c r="AR2079" t="s">
        <v>12061</v>
      </c>
      <c r="AS2079" t="s">
        <v>83</v>
      </c>
      <c r="AT2079" t="s">
        <v>96</v>
      </c>
      <c r="AU2079" t="s">
        <v>12062</v>
      </c>
      <c r="AV2079" t="s">
        <v>12063</v>
      </c>
      <c r="AW2079" t="s">
        <v>99</v>
      </c>
      <c r="AX2079" t="s">
        <v>359</v>
      </c>
      <c r="AY2079" t="s">
        <v>83</v>
      </c>
      <c r="AZ2079" t="s">
        <v>12649</v>
      </c>
      <c r="BA2079" t="s">
        <v>103</v>
      </c>
      <c r="BB2079" t="s">
        <v>12650</v>
      </c>
      <c r="BC2079" s="4"/>
      <c r="BD2079" t="s">
        <v>83</v>
      </c>
      <c r="BE2079" t="s">
        <v>105</v>
      </c>
      <c r="BF2079" t="s">
        <v>106</v>
      </c>
      <c r="BG2079" t="s">
        <v>107</v>
      </c>
      <c r="BH2079" t="s">
        <v>108</v>
      </c>
      <c r="BI2079" t="s">
        <v>109</v>
      </c>
      <c r="BJ2079" s="2">
        <v>0</v>
      </c>
      <c r="BK2079" t="s">
        <v>90</v>
      </c>
      <c r="BL2079" t="s">
        <v>90</v>
      </c>
      <c r="BM2079" t="s">
        <v>83</v>
      </c>
      <c r="BN2079" t="s">
        <v>83</v>
      </c>
      <c r="BO2079" t="s">
        <v>83</v>
      </c>
      <c r="BP2079" t="s">
        <v>83</v>
      </c>
      <c r="BQ2079" t="s">
        <v>83</v>
      </c>
      <c r="BR2079" t="s">
        <v>83</v>
      </c>
      <c r="BS2079" t="s">
        <v>83</v>
      </c>
      <c r="BT2079" s="3">
        <v>1</v>
      </c>
    </row>
    <row r="2080" spans="1:72" x14ac:dyDescent="0.25">
      <c r="A2080" t="s">
        <v>12050</v>
      </c>
      <c r="B2080" t="s">
        <v>12051</v>
      </c>
      <c r="C2080" t="s">
        <v>12052</v>
      </c>
      <c r="D2080" t="s">
        <v>74</v>
      </c>
      <c r="E2080" t="s">
        <v>21868</v>
      </c>
      <c r="F2080" t="s">
        <v>12053</v>
      </c>
      <c r="G2080" t="s">
        <v>12653</v>
      </c>
      <c r="H2080" t="s">
        <v>12654</v>
      </c>
      <c r="I2080" s="1">
        <v>44197</v>
      </c>
      <c r="J2080" s="1">
        <v>44651</v>
      </c>
      <c r="K2080" t="s">
        <v>90</v>
      </c>
      <c r="L2080" t="s">
        <v>373</v>
      </c>
      <c r="M2080" t="s">
        <v>80</v>
      </c>
      <c r="N2080" t="s">
        <v>12618</v>
      </c>
      <c r="O2080" t="s">
        <v>10911</v>
      </c>
      <c r="P2080" t="s">
        <v>83</v>
      </c>
      <c r="Q2080" t="s">
        <v>12655</v>
      </c>
      <c r="R2080" t="s">
        <v>12467</v>
      </c>
      <c r="S2080" t="s">
        <v>150</v>
      </c>
      <c r="T2080" t="s">
        <v>87</v>
      </c>
      <c r="U2080" t="s">
        <v>88</v>
      </c>
      <c r="V2080" t="s">
        <v>89</v>
      </c>
      <c r="W2080" t="s">
        <v>78</v>
      </c>
      <c r="X2080" t="s">
        <v>120</v>
      </c>
      <c r="Y2080" t="s">
        <v>91</v>
      </c>
      <c r="Z2080" t="s">
        <v>92</v>
      </c>
      <c r="AA2080" s="1">
        <v>44565</v>
      </c>
      <c r="AB2080" s="2">
        <v>1803</v>
      </c>
      <c r="AC2080" s="2">
        <v>1497</v>
      </c>
      <c r="AD2080" s="2"/>
      <c r="AE2080" s="2"/>
      <c r="AF2080" s="2"/>
      <c r="AG2080">
        <v>0</v>
      </c>
      <c r="AH2080" s="3">
        <v>1803</v>
      </c>
      <c r="AI2080" s="3">
        <v>1497</v>
      </c>
      <c r="AJ2080" s="3">
        <v>0</v>
      </c>
      <c r="AK2080" s="3">
        <v>0</v>
      </c>
      <c r="AL2080" s="3">
        <v>0</v>
      </c>
      <c r="AM2080" t="s">
        <v>12656</v>
      </c>
      <c r="AN2080" t="s">
        <v>12469</v>
      </c>
      <c r="AO2080" t="s">
        <v>12050</v>
      </c>
      <c r="AP2080" t="s">
        <v>12051</v>
      </c>
      <c r="AQ2080" t="s">
        <v>83</v>
      </c>
      <c r="AR2080" t="s">
        <v>12061</v>
      </c>
      <c r="AS2080" t="s">
        <v>83</v>
      </c>
      <c r="AT2080" t="s">
        <v>96</v>
      </c>
      <c r="AU2080" t="s">
        <v>12062</v>
      </c>
      <c r="AV2080" t="s">
        <v>12063</v>
      </c>
      <c r="AW2080" t="s">
        <v>99</v>
      </c>
      <c r="AX2080" t="s">
        <v>100</v>
      </c>
      <c r="AY2080" t="s">
        <v>83</v>
      </c>
      <c r="AZ2080" t="s">
        <v>12657</v>
      </c>
      <c r="BA2080" t="s">
        <v>103</v>
      </c>
      <c r="BB2080" t="s">
        <v>12658</v>
      </c>
      <c r="BC2080" s="4"/>
      <c r="BD2080" t="s">
        <v>83</v>
      </c>
      <c r="BE2080" t="s">
        <v>105</v>
      </c>
      <c r="BF2080" t="s">
        <v>106</v>
      </c>
      <c r="BG2080" t="s">
        <v>107</v>
      </c>
      <c r="BH2080" t="s">
        <v>108</v>
      </c>
      <c r="BI2080" t="s">
        <v>109</v>
      </c>
      <c r="BJ2080" s="2">
        <v>0</v>
      </c>
      <c r="BK2080" t="s">
        <v>90</v>
      </c>
      <c r="BL2080" t="s">
        <v>90</v>
      </c>
      <c r="BM2080" t="s">
        <v>83</v>
      </c>
      <c r="BN2080" t="s">
        <v>83</v>
      </c>
      <c r="BO2080" t="s">
        <v>83</v>
      </c>
      <c r="BP2080" t="s">
        <v>83</v>
      </c>
      <c r="BQ2080" t="s">
        <v>83</v>
      </c>
      <c r="BR2080" t="s">
        <v>83</v>
      </c>
      <c r="BS2080" t="s">
        <v>83</v>
      </c>
      <c r="BT2080" s="3">
        <v>1</v>
      </c>
    </row>
    <row r="2081" spans="1:72" x14ac:dyDescent="0.25">
      <c r="A2081" t="s">
        <v>12050</v>
      </c>
      <c r="B2081" t="s">
        <v>12051</v>
      </c>
      <c r="C2081" t="s">
        <v>12052</v>
      </c>
      <c r="D2081" t="s">
        <v>74</v>
      </c>
      <c r="E2081" t="s">
        <v>21868</v>
      </c>
      <c r="F2081" t="s">
        <v>12053</v>
      </c>
      <c r="G2081" t="s">
        <v>12659</v>
      </c>
      <c r="H2081" t="s">
        <v>12654</v>
      </c>
      <c r="I2081" s="1">
        <v>44652</v>
      </c>
      <c r="J2081" s="1">
        <v>44926</v>
      </c>
      <c r="K2081" t="s">
        <v>78</v>
      </c>
      <c r="L2081" t="s">
        <v>79</v>
      </c>
      <c r="M2081" t="s">
        <v>80</v>
      </c>
      <c r="N2081" t="s">
        <v>12618</v>
      </c>
      <c r="O2081" t="s">
        <v>10911</v>
      </c>
      <c r="P2081" t="s">
        <v>83</v>
      </c>
      <c r="Q2081" t="s">
        <v>12655</v>
      </c>
      <c r="R2081" t="s">
        <v>12467</v>
      </c>
      <c r="S2081" t="s">
        <v>150</v>
      </c>
      <c r="T2081" t="s">
        <v>87</v>
      </c>
      <c r="U2081" t="s">
        <v>88</v>
      </c>
      <c r="V2081" t="s">
        <v>89</v>
      </c>
      <c r="W2081" t="s">
        <v>78</v>
      </c>
      <c r="X2081" t="s">
        <v>120</v>
      </c>
      <c r="Y2081" t="s">
        <v>91</v>
      </c>
      <c r="Z2081" t="s">
        <v>92</v>
      </c>
      <c r="AA2081" s="1">
        <v>44653</v>
      </c>
      <c r="AB2081" s="2">
        <v>1748</v>
      </c>
      <c r="AC2081" s="2">
        <v>1446</v>
      </c>
      <c r="AD2081" s="2"/>
      <c r="AE2081" s="2"/>
      <c r="AF2081" s="2"/>
      <c r="AG2081">
        <v>0</v>
      </c>
      <c r="AH2081" s="3">
        <v>1803</v>
      </c>
      <c r="AI2081" s="3">
        <v>1497</v>
      </c>
      <c r="AJ2081" s="3">
        <v>0</v>
      </c>
      <c r="AK2081" s="3">
        <v>0</v>
      </c>
      <c r="AL2081" s="3">
        <v>0</v>
      </c>
      <c r="AM2081" t="s">
        <v>12660</v>
      </c>
      <c r="AN2081" t="s">
        <v>12469</v>
      </c>
      <c r="AO2081" t="s">
        <v>12050</v>
      </c>
      <c r="AP2081" t="s">
        <v>12051</v>
      </c>
      <c r="AQ2081" t="s">
        <v>12068</v>
      </c>
      <c r="AR2081" t="s">
        <v>12061</v>
      </c>
      <c r="AS2081" t="s">
        <v>83</v>
      </c>
      <c r="AT2081" t="s">
        <v>96</v>
      </c>
      <c r="AU2081" t="s">
        <v>12062</v>
      </c>
      <c r="AV2081" t="s">
        <v>12063</v>
      </c>
      <c r="AW2081" t="s">
        <v>99</v>
      </c>
      <c r="AX2081" t="s">
        <v>359</v>
      </c>
      <c r="AY2081" t="s">
        <v>83</v>
      </c>
      <c r="AZ2081" t="s">
        <v>12657</v>
      </c>
      <c r="BA2081" t="s">
        <v>103</v>
      </c>
      <c r="BB2081" t="s">
        <v>12658</v>
      </c>
      <c r="BC2081" s="4"/>
      <c r="BD2081" t="s">
        <v>83</v>
      </c>
      <c r="BE2081" t="s">
        <v>105</v>
      </c>
      <c r="BF2081" t="s">
        <v>106</v>
      </c>
      <c r="BG2081" t="s">
        <v>107</v>
      </c>
      <c r="BH2081" t="s">
        <v>108</v>
      </c>
      <c r="BI2081" t="s">
        <v>109</v>
      </c>
      <c r="BJ2081" s="2">
        <v>0</v>
      </c>
      <c r="BK2081" t="s">
        <v>90</v>
      </c>
      <c r="BL2081" t="s">
        <v>90</v>
      </c>
      <c r="BM2081" t="s">
        <v>83</v>
      </c>
      <c r="BN2081" t="s">
        <v>83</v>
      </c>
      <c r="BO2081" t="s">
        <v>83</v>
      </c>
      <c r="BP2081" t="s">
        <v>83</v>
      </c>
      <c r="BQ2081" t="s">
        <v>83</v>
      </c>
      <c r="BR2081" t="s">
        <v>83</v>
      </c>
      <c r="BS2081" t="s">
        <v>83</v>
      </c>
      <c r="BT2081" s="3">
        <v>1</v>
      </c>
    </row>
    <row r="2082" spans="1:72" x14ac:dyDescent="0.25">
      <c r="A2082" t="s">
        <v>12050</v>
      </c>
      <c r="B2082" t="s">
        <v>12051</v>
      </c>
      <c r="C2082" t="s">
        <v>12052</v>
      </c>
      <c r="D2082" t="s">
        <v>74</v>
      </c>
      <c r="E2082" t="s">
        <v>21868</v>
      </c>
      <c r="F2082" t="s">
        <v>12053</v>
      </c>
      <c r="G2082" t="s">
        <v>12661</v>
      </c>
      <c r="H2082" t="s">
        <v>12662</v>
      </c>
      <c r="I2082" s="1">
        <v>44197</v>
      </c>
      <c r="J2082" s="1">
        <v>44651</v>
      </c>
      <c r="K2082" t="s">
        <v>90</v>
      </c>
      <c r="L2082" t="s">
        <v>373</v>
      </c>
      <c r="M2082" t="s">
        <v>80</v>
      </c>
      <c r="N2082" t="s">
        <v>12663</v>
      </c>
      <c r="O2082" t="s">
        <v>12664</v>
      </c>
      <c r="P2082" t="s">
        <v>409</v>
      </c>
      <c r="Q2082" t="s">
        <v>12665</v>
      </c>
      <c r="R2082" t="s">
        <v>12467</v>
      </c>
      <c r="S2082" t="s">
        <v>150</v>
      </c>
      <c r="T2082" t="s">
        <v>87</v>
      </c>
      <c r="U2082" t="s">
        <v>88</v>
      </c>
      <c r="V2082" t="s">
        <v>89</v>
      </c>
      <c r="W2082" t="s">
        <v>78</v>
      </c>
      <c r="X2082" t="s">
        <v>120</v>
      </c>
      <c r="Y2082" t="s">
        <v>91</v>
      </c>
      <c r="Z2082" t="s">
        <v>92</v>
      </c>
      <c r="AA2082" s="1">
        <v>44565</v>
      </c>
      <c r="AB2082" s="2">
        <v>1286</v>
      </c>
      <c r="AC2082" s="2">
        <v>1135</v>
      </c>
      <c r="AD2082" s="2"/>
      <c r="AE2082" s="2"/>
      <c r="AF2082" s="2"/>
      <c r="AG2082">
        <v>0</v>
      </c>
      <c r="AH2082" s="3">
        <v>1286</v>
      </c>
      <c r="AI2082" s="3">
        <v>1135</v>
      </c>
      <c r="AJ2082" s="3">
        <v>0</v>
      </c>
      <c r="AK2082" s="3">
        <v>0</v>
      </c>
      <c r="AL2082" s="3">
        <v>0</v>
      </c>
      <c r="AM2082" t="s">
        <v>12666</v>
      </c>
      <c r="AN2082" t="s">
        <v>12469</v>
      </c>
      <c r="AO2082" t="s">
        <v>12050</v>
      </c>
      <c r="AP2082" t="s">
        <v>12051</v>
      </c>
      <c r="AQ2082" t="s">
        <v>83</v>
      </c>
      <c r="AR2082" t="s">
        <v>12061</v>
      </c>
      <c r="AS2082" t="s">
        <v>83</v>
      </c>
      <c r="AT2082" t="s">
        <v>96</v>
      </c>
      <c r="AU2082" t="s">
        <v>12062</v>
      </c>
      <c r="AV2082" t="s">
        <v>12063</v>
      </c>
      <c r="AW2082" t="s">
        <v>99</v>
      </c>
      <c r="AX2082" t="s">
        <v>100</v>
      </c>
      <c r="AY2082" t="s">
        <v>83</v>
      </c>
      <c r="AZ2082" t="s">
        <v>12667</v>
      </c>
      <c r="BA2082" t="s">
        <v>103</v>
      </c>
      <c r="BB2082" t="s">
        <v>12668</v>
      </c>
      <c r="BC2082" s="4"/>
      <c r="BD2082" t="s">
        <v>83</v>
      </c>
      <c r="BE2082" t="s">
        <v>105</v>
      </c>
      <c r="BF2082" t="s">
        <v>106</v>
      </c>
      <c r="BG2082" t="s">
        <v>107</v>
      </c>
      <c r="BH2082" t="s">
        <v>108</v>
      </c>
      <c r="BI2082" t="s">
        <v>109</v>
      </c>
      <c r="BJ2082" s="2">
        <v>0</v>
      </c>
      <c r="BK2082" t="s">
        <v>90</v>
      </c>
      <c r="BL2082" t="s">
        <v>90</v>
      </c>
      <c r="BM2082" t="s">
        <v>83</v>
      </c>
      <c r="BN2082" t="s">
        <v>83</v>
      </c>
      <c r="BO2082" t="s">
        <v>83</v>
      </c>
      <c r="BP2082" t="s">
        <v>83</v>
      </c>
      <c r="BQ2082" t="s">
        <v>83</v>
      </c>
      <c r="BR2082" t="s">
        <v>83</v>
      </c>
      <c r="BS2082" t="s">
        <v>83</v>
      </c>
      <c r="BT2082" s="3">
        <v>1</v>
      </c>
    </row>
    <row r="2083" spans="1:72" x14ac:dyDescent="0.25">
      <c r="A2083" t="s">
        <v>12050</v>
      </c>
      <c r="B2083" t="s">
        <v>12051</v>
      </c>
      <c r="C2083" t="s">
        <v>12052</v>
      </c>
      <c r="D2083" t="s">
        <v>74</v>
      </c>
      <c r="E2083" t="s">
        <v>21868</v>
      </c>
      <c r="F2083" t="s">
        <v>12053</v>
      </c>
      <c r="G2083" t="s">
        <v>12669</v>
      </c>
      <c r="H2083" t="s">
        <v>12662</v>
      </c>
      <c r="I2083" s="1">
        <v>44652</v>
      </c>
      <c r="J2083" s="1">
        <v>44926</v>
      </c>
      <c r="K2083" t="s">
        <v>78</v>
      </c>
      <c r="L2083" t="s">
        <v>79</v>
      </c>
      <c r="M2083" t="s">
        <v>80</v>
      </c>
      <c r="N2083" t="s">
        <v>12663</v>
      </c>
      <c r="O2083" t="s">
        <v>12664</v>
      </c>
      <c r="P2083" t="s">
        <v>409</v>
      </c>
      <c r="Q2083" t="s">
        <v>12665</v>
      </c>
      <c r="R2083" t="s">
        <v>12467</v>
      </c>
      <c r="S2083" t="s">
        <v>150</v>
      </c>
      <c r="T2083" t="s">
        <v>87</v>
      </c>
      <c r="U2083" t="s">
        <v>88</v>
      </c>
      <c r="V2083" t="s">
        <v>89</v>
      </c>
      <c r="W2083" t="s">
        <v>78</v>
      </c>
      <c r="X2083" t="s">
        <v>120</v>
      </c>
      <c r="Y2083" t="s">
        <v>91</v>
      </c>
      <c r="Z2083" t="s">
        <v>92</v>
      </c>
      <c r="AA2083" s="1">
        <v>44654</v>
      </c>
      <c r="AB2083" s="2">
        <v>1427</v>
      </c>
      <c r="AC2083" s="2">
        <v>1201</v>
      </c>
      <c r="AD2083" s="2"/>
      <c r="AE2083" s="2"/>
      <c r="AF2083" s="2"/>
      <c r="AG2083">
        <v>0</v>
      </c>
      <c r="AH2083" s="3">
        <v>1286</v>
      </c>
      <c r="AI2083" s="3">
        <v>1135</v>
      </c>
      <c r="AJ2083" s="3">
        <v>0</v>
      </c>
      <c r="AK2083" s="3">
        <v>0</v>
      </c>
      <c r="AL2083" s="3">
        <v>0</v>
      </c>
      <c r="AM2083" t="s">
        <v>12670</v>
      </c>
      <c r="AN2083" t="s">
        <v>12469</v>
      </c>
      <c r="AO2083" t="s">
        <v>12050</v>
      </c>
      <c r="AP2083" t="s">
        <v>12051</v>
      </c>
      <c r="AQ2083" t="s">
        <v>12068</v>
      </c>
      <c r="AR2083" t="s">
        <v>12061</v>
      </c>
      <c r="AS2083" t="s">
        <v>83</v>
      </c>
      <c r="AT2083" t="s">
        <v>96</v>
      </c>
      <c r="AU2083" t="s">
        <v>12062</v>
      </c>
      <c r="AV2083" t="s">
        <v>12063</v>
      </c>
      <c r="AW2083" t="s">
        <v>99</v>
      </c>
      <c r="AX2083" t="s">
        <v>359</v>
      </c>
      <c r="AY2083" t="s">
        <v>83</v>
      </c>
      <c r="AZ2083" t="s">
        <v>12667</v>
      </c>
      <c r="BA2083" t="s">
        <v>103</v>
      </c>
      <c r="BB2083" t="s">
        <v>12668</v>
      </c>
      <c r="BC2083" s="4"/>
      <c r="BD2083" t="s">
        <v>83</v>
      </c>
      <c r="BE2083" t="s">
        <v>105</v>
      </c>
      <c r="BF2083" t="s">
        <v>106</v>
      </c>
      <c r="BG2083" t="s">
        <v>107</v>
      </c>
      <c r="BH2083" t="s">
        <v>108</v>
      </c>
      <c r="BI2083" t="s">
        <v>109</v>
      </c>
      <c r="BJ2083" s="2">
        <v>0</v>
      </c>
      <c r="BK2083" t="s">
        <v>90</v>
      </c>
      <c r="BL2083" t="s">
        <v>90</v>
      </c>
      <c r="BM2083" t="s">
        <v>83</v>
      </c>
      <c r="BN2083" t="s">
        <v>83</v>
      </c>
      <c r="BO2083" t="s">
        <v>83</v>
      </c>
      <c r="BP2083" t="s">
        <v>83</v>
      </c>
      <c r="BQ2083" t="s">
        <v>83</v>
      </c>
      <c r="BR2083" t="s">
        <v>83</v>
      </c>
      <c r="BS2083" t="s">
        <v>83</v>
      </c>
      <c r="BT2083" s="3">
        <v>1</v>
      </c>
    </row>
    <row r="2084" spans="1:72" x14ac:dyDescent="0.25">
      <c r="A2084" t="s">
        <v>12050</v>
      </c>
      <c r="B2084" t="s">
        <v>12051</v>
      </c>
      <c r="C2084" t="s">
        <v>12052</v>
      </c>
      <c r="D2084" t="s">
        <v>74</v>
      </c>
      <c r="E2084" t="s">
        <v>21868</v>
      </c>
      <c r="F2084" t="s">
        <v>12053</v>
      </c>
      <c r="G2084" t="s">
        <v>12671</v>
      </c>
      <c r="H2084" t="s">
        <v>12672</v>
      </c>
      <c r="I2084" s="1">
        <v>44197</v>
      </c>
      <c r="J2084" s="1">
        <v>44651</v>
      </c>
      <c r="K2084" t="s">
        <v>90</v>
      </c>
      <c r="L2084" t="s">
        <v>79</v>
      </c>
      <c r="M2084" t="s">
        <v>80</v>
      </c>
      <c r="N2084" t="s">
        <v>12673</v>
      </c>
      <c r="O2084" t="s">
        <v>5464</v>
      </c>
      <c r="P2084" t="s">
        <v>156</v>
      </c>
      <c r="Q2084" t="s">
        <v>12674</v>
      </c>
      <c r="R2084" t="s">
        <v>12467</v>
      </c>
      <c r="S2084" t="s">
        <v>150</v>
      </c>
      <c r="T2084" t="s">
        <v>87</v>
      </c>
      <c r="U2084" t="s">
        <v>88</v>
      </c>
      <c r="V2084" t="s">
        <v>89</v>
      </c>
      <c r="W2084" t="s">
        <v>78</v>
      </c>
      <c r="X2084" t="s">
        <v>120</v>
      </c>
      <c r="Y2084" t="s">
        <v>91</v>
      </c>
      <c r="Z2084" t="s">
        <v>92</v>
      </c>
      <c r="AA2084" s="1">
        <v>44197</v>
      </c>
      <c r="AB2084" s="2">
        <v>306</v>
      </c>
      <c r="AC2084" s="2">
        <v>290</v>
      </c>
      <c r="AD2084" s="2">
        <v>0</v>
      </c>
      <c r="AE2084" s="2">
        <v>0</v>
      </c>
      <c r="AF2084" s="2"/>
      <c r="AG2084">
        <v>0</v>
      </c>
      <c r="AH2084" s="3">
        <v>308</v>
      </c>
      <c r="AI2084" s="3">
        <v>292</v>
      </c>
      <c r="AJ2084" s="3">
        <v>0</v>
      </c>
      <c r="AK2084" s="3">
        <v>0</v>
      </c>
      <c r="AL2084" s="3">
        <v>0</v>
      </c>
      <c r="AM2084" t="s">
        <v>12675</v>
      </c>
      <c r="AN2084" t="s">
        <v>12469</v>
      </c>
      <c r="AO2084" t="s">
        <v>12050</v>
      </c>
      <c r="AP2084" t="s">
        <v>12051</v>
      </c>
      <c r="AQ2084" t="s">
        <v>83</v>
      </c>
      <c r="AR2084" t="s">
        <v>12061</v>
      </c>
      <c r="AS2084" t="s">
        <v>83</v>
      </c>
      <c r="AT2084" t="s">
        <v>96</v>
      </c>
      <c r="AU2084" t="s">
        <v>12062</v>
      </c>
      <c r="AV2084" t="s">
        <v>12063</v>
      </c>
      <c r="AW2084" t="s">
        <v>99</v>
      </c>
      <c r="AX2084" t="s">
        <v>100</v>
      </c>
      <c r="AY2084" t="s">
        <v>83</v>
      </c>
      <c r="AZ2084" t="s">
        <v>12676</v>
      </c>
      <c r="BA2084" t="s">
        <v>103</v>
      </c>
      <c r="BB2084" t="s">
        <v>12677</v>
      </c>
      <c r="BC2084" s="4"/>
      <c r="BD2084" t="s">
        <v>83</v>
      </c>
      <c r="BE2084" t="s">
        <v>105</v>
      </c>
      <c r="BF2084" t="s">
        <v>106</v>
      </c>
      <c r="BG2084" t="s">
        <v>107</v>
      </c>
      <c r="BH2084" t="s">
        <v>108</v>
      </c>
      <c r="BI2084" t="s">
        <v>109</v>
      </c>
      <c r="BJ2084" s="2">
        <v>0</v>
      </c>
      <c r="BK2084" t="s">
        <v>90</v>
      </c>
      <c r="BL2084" t="s">
        <v>90</v>
      </c>
      <c r="BM2084" t="s">
        <v>83</v>
      </c>
      <c r="BN2084" t="s">
        <v>83</v>
      </c>
      <c r="BO2084" t="s">
        <v>83</v>
      </c>
      <c r="BP2084" t="s">
        <v>83</v>
      </c>
      <c r="BQ2084" t="s">
        <v>83</v>
      </c>
      <c r="BR2084" t="s">
        <v>83</v>
      </c>
      <c r="BS2084" t="s">
        <v>83</v>
      </c>
      <c r="BT2084" s="3">
        <v>1</v>
      </c>
    </row>
    <row r="2085" spans="1:72" x14ac:dyDescent="0.25">
      <c r="A2085" t="s">
        <v>12050</v>
      </c>
      <c r="B2085" t="s">
        <v>12051</v>
      </c>
      <c r="C2085" t="s">
        <v>12052</v>
      </c>
      <c r="D2085" t="s">
        <v>74</v>
      </c>
      <c r="E2085" t="s">
        <v>21868</v>
      </c>
      <c r="F2085" t="s">
        <v>12053</v>
      </c>
      <c r="G2085" t="s">
        <v>12678</v>
      </c>
      <c r="H2085" t="s">
        <v>12672</v>
      </c>
      <c r="I2085" s="1">
        <v>44652</v>
      </c>
      <c r="J2085" s="1">
        <v>44926</v>
      </c>
      <c r="K2085" t="s">
        <v>78</v>
      </c>
      <c r="L2085" t="s">
        <v>79</v>
      </c>
      <c r="M2085" t="s">
        <v>80</v>
      </c>
      <c r="N2085" t="s">
        <v>12673</v>
      </c>
      <c r="O2085" t="s">
        <v>5464</v>
      </c>
      <c r="P2085" t="s">
        <v>156</v>
      </c>
      <c r="Q2085" t="s">
        <v>12674</v>
      </c>
      <c r="R2085" t="s">
        <v>12467</v>
      </c>
      <c r="S2085" t="s">
        <v>150</v>
      </c>
      <c r="T2085" t="s">
        <v>87</v>
      </c>
      <c r="U2085" t="s">
        <v>88</v>
      </c>
      <c r="V2085" t="s">
        <v>89</v>
      </c>
      <c r="W2085" t="s">
        <v>78</v>
      </c>
      <c r="X2085" t="s">
        <v>120</v>
      </c>
      <c r="Y2085" t="s">
        <v>91</v>
      </c>
      <c r="Z2085" t="s">
        <v>92</v>
      </c>
      <c r="AA2085" s="1">
        <v>44652</v>
      </c>
      <c r="AB2085" s="2">
        <v>306</v>
      </c>
      <c r="AC2085" s="2">
        <v>290</v>
      </c>
      <c r="AD2085" s="2">
        <v>0</v>
      </c>
      <c r="AE2085" s="2">
        <v>0</v>
      </c>
      <c r="AF2085" s="2"/>
      <c r="AG2085">
        <v>0</v>
      </c>
      <c r="AH2085" s="3">
        <v>308</v>
      </c>
      <c r="AI2085" s="3">
        <v>292</v>
      </c>
      <c r="AJ2085" s="3">
        <v>0</v>
      </c>
      <c r="AK2085" s="3">
        <v>0</v>
      </c>
      <c r="AL2085" s="3">
        <v>0</v>
      </c>
      <c r="AM2085" t="s">
        <v>12679</v>
      </c>
      <c r="AN2085" t="s">
        <v>12469</v>
      </c>
      <c r="AO2085" t="s">
        <v>12050</v>
      </c>
      <c r="AP2085" t="s">
        <v>12051</v>
      </c>
      <c r="AQ2085" t="s">
        <v>12068</v>
      </c>
      <c r="AR2085" t="s">
        <v>12061</v>
      </c>
      <c r="AS2085" t="s">
        <v>83</v>
      </c>
      <c r="AT2085" t="s">
        <v>96</v>
      </c>
      <c r="AU2085" t="s">
        <v>12062</v>
      </c>
      <c r="AV2085" t="s">
        <v>12063</v>
      </c>
      <c r="AW2085" t="s">
        <v>99</v>
      </c>
      <c r="AX2085" t="s">
        <v>359</v>
      </c>
      <c r="AY2085" t="s">
        <v>83</v>
      </c>
      <c r="AZ2085" t="s">
        <v>12676</v>
      </c>
      <c r="BA2085" t="s">
        <v>103</v>
      </c>
      <c r="BB2085" t="s">
        <v>12677</v>
      </c>
      <c r="BC2085" s="4"/>
      <c r="BD2085" t="s">
        <v>83</v>
      </c>
      <c r="BE2085" t="s">
        <v>105</v>
      </c>
      <c r="BF2085" t="s">
        <v>106</v>
      </c>
      <c r="BG2085" t="s">
        <v>107</v>
      </c>
      <c r="BH2085" t="s">
        <v>108</v>
      </c>
      <c r="BI2085" t="s">
        <v>109</v>
      </c>
      <c r="BJ2085" s="2">
        <v>0</v>
      </c>
      <c r="BK2085" t="s">
        <v>90</v>
      </c>
      <c r="BL2085" t="s">
        <v>90</v>
      </c>
      <c r="BM2085" t="s">
        <v>83</v>
      </c>
      <c r="BN2085" t="s">
        <v>83</v>
      </c>
      <c r="BO2085" t="s">
        <v>83</v>
      </c>
      <c r="BP2085" t="s">
        <v>83</v>
      </c>
      <c r="BQ2085" t="s">
        <v>83</v>
      </c>
      <c r="BR2085" t="s">
        <v>83</v>
      </c>
      <c r="BS2085" t="s">
        <v>83</v>
      </c>
      <c r="BT2085" s="3">
        <v>1</v>
      </c>
    </row>
    <row r="2086" spans="1:72" x14ac:dyDescent="0.25">
      <c r="A2086" t="s">
        <v>12050</v>
      </c>
      <c r="B2086" t="s">
        <v>12051</v>
      </c>
      <c r="C2086" t="s">
        <v>12052</v>
      </c>
      <c r="D2086" t="s">
        <v>74</v>
      </c>
      <c r="E2086" t="s">
        <v>21868</v>
      </c>
      <c r="F2086" t="s">
        <v>12053</v>
      </c>
      <c r="G2086" t="s">
        <v>12680</v>
      </c>
      <c r="H2086" t="s">
        <v>12681</v>
      </c>
      <c r="I2086" s="1">
        <v>44197</v>
      </c>
      <c r="J2086" s="1">
        <v>44651</v>
      </c>
      <c r="K2086" t="s">
        <v>90</v>
      </c>
      <c r="L2086" t="s">
        <v>373</v>
      </c>
      <c r="M2086" t="s">
        <v>80</v>
      </c>
      <c r="N2086" t="s">
        <v>12682</v>
      </c>
      <c r="O2086" t="s">
        <v>12683</v>
      </c>
      <c r="P2086" t="s">
        <v>83</v>
      </c>
      <c r="Q2086" t="s">
        <v>12684</v>
      </c>
      <c r="R2086" t="s">
        <v>12467</v>
      </c>
      <c r="S2086" t="s">
        <v>150</v>
      </c>
      <c r="T2086" t="s">
        <v>87</v>
      </c>
      <c r="U2086" t="s">
        <v>88</v>
      </c>
      <c r="V2086" t="s">
        <v>89</v>
      </c>
      <c r="W2086" t="s">
        <v>78</v>
      </c>
      <c r="X2086" t="s">
        <v>120</v>
      </c>
      <c r="Y2086" t="s">
        <v>91</v>
      </c>
      <c r="Z2086" t="s">
        <v>92</v>
      </c>
      <c r="AA2086" s="1">
        <v>44648</v>
      </c>
      <c r="AB2086" s="2">
        <v>1533</v>
      </c>
      <c r="AC2086" s="2">
        <v>1120</v>
      </c>
      <c r="AD2086" s="2"/>
      <c r="AE2086" s="2"/>
      <c r="AF2086" s="2"/>
      <c r="AG2086">
        <v>0</v>
      </c>
      <c r="AH2086" s="3">
        <v>1533</v>
      </c>
      <c r="AI2086" s="3">
        <v>1120</v>
      </c>
      <c r="AJ2086" s="3">
        <v>0</v>
      </c>
      <c r="AK2086" s="3">
        <v>0</v>
      </c>
      <c r="AL2086" s="3">
        <v>0</v>
      </c>
      <c r="AM2086" t="s">
        <v>12685</v>
      </c>
      <c r="AN2086" t="s">
        <v>12469</v>
      </c>
      <c r="AO2086" t="s">
        <v>12050</v>
      </c>
      <c r="AP2086" t="s">
        <v>12051</v>
      </c>
      <c r="AQ2086" t="s">
        <v>83</v>
      </c>
      <c r="AR2086" t="s">
        <v>12061</v>
      </c>
      <c r="AS2086" t="s">
        <v>83</v>
      </c>
      <c r="AT2086" t="s">
        <v>96</v>
      </c>
      <c r="AU2086" t="s">
        <v>12062</v>
      </c>
      <c r="AV2086" t="s">
        <v>12063</v>
      </c>
      <c r="AW2086" t="s">
        <v>99</v>
      </c>
      <c r="AX2086" t="s">
        <v>100</v>
      </c>
      <c r="AY2086" t="s">
        <v>83</v>
      </c>
      <c r="AZ2086" t="s">
        <v>12686</v>
      </c>
      <c r="BA2086" t="s">
        <v>103</v>
      </c>
      <c r="BB2086" t="s">
        <v>12687</v>
      </c>
      <c r="BC2086" s="4"/>
      <c r="BD2086" t="s">
        <v>83</v>
      </c>
      <c r="BE2086" t="s">
        <v>105</v>
      </c>
      <c r="BF2086" t="s">
        <v>106</v>
      </c>
      <c r="BG2086" t="s">
        <v>107</v>
      </c>
      <c r="BH2086" t="s">
        <v>108</v>
      </c>
      <c r="BI2086" t="s">
        <v>109</v>
      </c>
      <c r="BJ2086" s="2">
        <v>0</v>
      </c>
      <c r="BK2086" t="s">
        <v>90</v>
      </c>
      <c r="BL2086" t="s">
        <v>90</v>
      </c>
      <c r="BM2086" t="s">
        <v>83</v>
      </c>
      <c r="BN2086" t="s">
        <v>83</v>
      </c>
      <c r="BO2086" t="s">
        <v>83</v>
      </c>
      <c r="BP2086" t="s">
        <v>83</v>
      </c>
      <c r="BQ2086" t="s">
        <v>83</v>
      </c>
      <c r="BR2086" t="s">
        <v>83</v>
      </c>
      <c r="BS2086" t="s">
        <v>83</v>
      </c>
      <c r="BT2086" s="3">
        <v>1</v>
      </c>
    </row>
    <row r="2087" spans="1:72" x14ac:dyDescent="0.25">
      <c r="A2087" t="s">
        <v>12050</v>
      </c>
      <c r="B2087" t="s">
        <v>12051</v>
      </c>
      <c r="C2087" t="s">
        <v>12052</v>
      </c>
      <c r="D2087" t="s">
        <v>74</v>
      </c>
      <c r="E2087" t="s">
        <v>21868</v>
      </c>
      <c r="F2087" t="s">
        <v>12053</v>
      </c>
      <c r="G2087" t="s">
        <v>12688</v>
      </c>
      <c r="H2087" t="s">
        <v>12681</v>
      </c>
      <c r="I2087" s="1">
        <v>44652</v>
      </c>
      <c r="J2087" s="1">
        <v>44926</v>
      </c>
      <c r="K2087" t="s">
        <v>78</v>
      </c>
      <c r="L2087" t="s">
        <v>79</v>
      </c>
      <c r="M2087" t="s">
        <v>80</v>
      </c>
      <c r="N2087" t="s">
        <v>12682</v>
      </c>
      <c r="O2087" t="s">
        <v>12683</v>
      </c>
      <c r="P2087" t="s">
        <v>83</v>
      </c>
      <c r="Q2087" t="s">
        <v>12684</v>
      </c>
      <c r="R2087" t="s">
        <v>12467</v>
      </c>
      <c r="S2087" t="s">
        <v>150</v>
      </c>
      <c r="T2087" t="s">
        <v>87</v>
      </c>
      <c r="U2087" t="s">
        <v>88</v>
      </c>
      <c r="V2087" t="s">
        <v>89</v>
      </c>
      <c r="W2087" t="s">
        <v>78</v>
      </c>
      <c r="X2087" t="s">
        <v>120</v>
      </c>
      <c r="Y2087" t="s">
        <v>91</v>
      </c>
      <c r="Z2087" t="s">
        <v>92</v>
      </c>
      <c r="AA2087" s="1">
        <v>44654</v>
      </c>
      <c r="AB2087" s="2">
        <v>1477</v>
      </c>
      <c r="AC2087" s="2">
        <v>1070</v>
      </c>
      <c r="AD2087" s="2"/>
      <c r="AE2087" s="2"/>
      <c r="AF2087" s="2"/>
      <c r="AG2087">
        <v>0</v>
      </c>
      <c r="AH2087" s="3">
        <v>1533</v>
      </c>
      <c r="AI2087" s="3">
        <v>1120</v>
      </c>
      <c r="AJ2087" s="3">
        <v>0</v>
      </c>
      <c r="AK2087" s="3">
        <v>0</v>
      </c>
      <c r="AL2087" s="3">
        <v>0</v>
      </c>
      <c r="AM2087" t="s">
        <v>12689</v>
      </c>
      <c r="AN2087" t="s">
        <v>12469</v>
      </c>
      <c r="AO2087" t="s">
        <v>12050</v>
      </c>
      <c r="AP2087" t="s">
        <v>12051</v>
      </c>
      <c r="AQ2087" t="s">
        <v>12068</v>
      </c>
      <c r="AR2087" t="s">
        <v>12061</v>
      </c>
      <c r="AS2087" t="s">
        <v>83</v>
      </c>
      <c r="AT2087" t="s">
        <v>96</v>
      </c>
      <c r="AU2087" t="s">
        <v>12062</v>
      </c>
      <c r="AV2087" t="s">
        <v>12063</v>
      </c>
      <c r="AW2087" t="s">
        <v>99</v>
      </c>
      <c r="AX2087" t="s">
        <v>359</v>
      </c>
      <c r="AY2087" t="s">
        <v>83</v>
      </c>
      <c r="AZ2087" t="s">
        <v>12686</v>
      </c>
      <c r="BA2087" t="s">
        <v>103</v>
      </c>
      <c r="BB2087" t="s">
        <v>12687</v>
      </c>
      <c r="BC2087" s="4"/>
      <c r="BD2087" t="s">
        <v>83</v>
      </c>
      <c r="BE2087" t="s">
        <v>105</v>
      </c>
      <c r="BF2087" t="s">
        <v>106</v>
      </c>
      <c r="BG2087" t="s">
        <v>107</v>
      </c>
      <c r="BH2087" t="s">
        <v>108</v>
      </c>
      <c r="BI2087" t="s">
        <v>109</v>
      </c>
      <c r="BJ2087" s="2">
        <v>0</v>
      </c>
      <c r="BK2087" t="s">
        <v>90</v>
      </c>
      <c r="BL2087" t="s">
        <v>90</v>
      </c>
      <c r="BM2087" t="s">
        <v>83</v>
      </c>
      <c r="BN2087" t="s">
        <v>83</v>
      </c>
      <c r="BO2087" t="s">
        <v>83</v>
      </c>
      <c r="BP2087" t="s">
        <v>83</v>
      </c>
      <c r="BQ2087" t="s">
        <v>83</v>
      </c>
      <c r="BR2087" t="s">
        <v>83</v>
      </c>
      <c r="BS2087" t="s">
        <v>83</v>
      </c>
      <c r="BT2087" s="3">
        <v>1</v>
      </c>
    </row>
    <row r="2088" spans="1:72" x14ac:dyDescent="0.25">
      <c r="A2088" t="s">
        <v>12050</v>
      </c>
      <c r="B2088" t="s">
        <v>12051</v>
      </c>
      <c r="C2088" t="s">
        <v>12052</v>
      </c>
      <c r="D2088" t="s">
        <v>74</v>
      </c>
      <c r="E2088" t="s">
        <v>21868</v>
      </c>
      <c r="F2088" t="s">
        <v>12053</v>
      </c>
      <c r="G2088" t="s">
        <v>12690</v>
      </c>
      <c r="H2088" t="s">
        <v>12691</v>
      </c>
      <c r="I2088" s="1">
        <v>44197</v>
      </c>
      <c r="J2088" s="1">
        <v>44651</v>
      </c>
      <c r="K2088" t="s">
        <v>90</v>
      </c>
      <c r="L2088" t="s">
        <v>79</v>
      </c>
      <c r="M2088" t="s">
        <v>80</v>
      </c>
      <c r="N2088" t="s">
        <v>12692</v>
      </c>
      <c r="O2088" t="s">
        <v>162</v>
      </c>
      <c r="P2088" t="s">
        <v>83</v>
      </c>
      <c r="Q2088" t="s">
        <v>12693</v>
      </c>
      <c r="R2088" t="s">
        <v>12467</v>
      </c>
      <c r="S2088" t="s">
        <v>86</v>
      </c>
      <c r="T2088" t="s">
        <v>87</v>
      </c>
      <c r="U2088" t="s">
        <v>88</v>
      </c>
      <c r="V2088" t="s">
        <v>89</v>
      </c>
      <c r="W2088" t="s">
        <v>90</v>
      </c>
      <c r="X2088" t="s">
        <v>83</v>
      </c>
      <c r="Y2088" t="s">
        <v>91</v>
      </c>
      <c r="Z2088" t="s">
        <v>92</v>
      </c>
      <c r="AA2088" s="1">
        <v>44378</v>
      </c>
      <c r="AB2088" s="2">
        <v>10104</v>
      </c>
      <c r="AC2088" s="2">
        <v>0</v>
      </c>
      <c r="AD2088" s="2"/>
      <c r="AE2088" s="2"/>
      <c r="AF2088" s="2"/>
      <c r="AG2088">
        <v>0</v>
      </c>
      <c r="AH2088" s="3">
        <v>7398</v>
      </c>
      <c r="AI2088" s="3">
        <v>2738</v>
      </c>
      <c r="AJ2088" s="3">
        <v>0</v>
      </c>
      <c r="AK2088" s="3">
        <v>0</v>
      </c>
      <c r="AL2088" s="3">
        <v>0</v>
      </c>
      <c r="AM2088" t="s">
        <v>12694</v>
      </c>
      <c r="AN2088" t="s">
        <v>12469</v>
      </c>
      <c r="AO2088" t="s">
        <v>12050</v>
      </c>
      <c r="AP2088" t="s">
        <v>12051</v>
      </c>
      <c r="AQ2088" t="s">
        <v>83</v>
      </c>
      <c r="AR2088" t="s">
        <v>12061</v>
      </c>
      <c r="AS2088" t="s">
        <v>83</v>
      </c>
      <c r="AT2088" t="s">
        <v>96</v>
      </c>
      <c r="AU2088" t="s">
        <v>12062</v>
      </c>
      <c r="AV2088" t="s">
        <v>12063</v>
      </c>
      <c r="AW2088" t="s">
        <v>99</v>
      </c>
      <c r="AX2088" t="s">
        <v>100</v>
      </c>
      <c r="AY2088" t="s">
        <v>83</v>
      </c>
      <c r="AZ2088" t="s">
        <v>12695</v>
      </c>
      <c r="BA2088" t="s">
        <v>103</v>
      </c>
      <c r="BB2088" t="s">
        <v>12696</v>
      </c>
      <c r="BC2088" s="4"/>
      <c r="BD2088" t="s">
        <v>83</v>
      </c>
      <c r="BE2088" t="s">
        <v>105</v>
      </c>
      <c r="BF2088" t="s">
        <v>106</v>
      </c>
      <c r="BG2088" t="s">
        <v>107</v>
      </c>
      <c r="BH2088" t="s">
        <v>108</v>
      </c>
      <c r="BI2088" t="s">
        <v>109</v>
      </c>
      <c r="BJ2088" s="2">
        <v>0</v>
      </c>
      <c r="BK2088" t="s">
        <v>90</v>
      </c>
      <c r="BL2088" t="s">
        <v>90</v>
      </c>
      <c r="BM2088" t="s">
        <v>83</v>
      </c>
      <c r="BN2088" t="s">
        <v>83</v>
      </c>
      <c r="BO2088" t="s">
        <v>83</v>
      </c>
      <c r="BP2088" t="s">
        <v>83</v>
      </c>
      <c r="BQ2088" t="s">
        <v>83</v>
      </c>
      <c r="BR2088" t="s">
        <v>83</v>
      </c>
      <c r="BS2088" t="s">
        <v>83</v>
      </c>
      <c r="BT2088" s="3">
        <v>1</v>
      </c>
    </row>
    <row r="2089" spans="1:72" x14ac:dyDescent="0.25">
      <c r="A2089" t="s">
        <v>12050</v>
      </c>
      <c r="B2089" t="s">
        <v>12051</v>
      </c>
      <c r="C2089" t="s">
        <v>12052</v>
      </c>
      <c r="D2089" t="s">
        <v>74</v>
      </c>
      <c r="E2089" t="s">
        <v>21868</v>
      </c>
      <c r="F2089" t="s">
        <v>12053</v>
      </c>
      <c r="G2089" t="s">
        <v>12697</v>
      </c>
      <c r="H2089" t="s">
        <v>12691</v>
      </c>
      <c r="I2089" s="1">
        <v>44652</v>
      </c>
      <c r="J2089" s="1">
        <v>44926</v>
      </c>
      <c r="K2089" t="s">
        <v>78</v>
      </c>
      <c r="L2089" t="s">
        <v>79</v>
      </c>
      <c r="M2089" t="s">
        <v>80</v>
      </c>
      <c r="N2089" t="s">
        <v>12692</v>
      </c>
      <c r="O2089" t="s">
        <v>162</v>
      </c>
      <c r="P2089" t="s">
        <v>83</v>
      </c>
      <c r="Q2089" t="s">
        <v>12693</v>
      </c>
      <c r="R2089" t="s">
        <v>12467</v>
      </c>
      <c r="S2089" t="s">
        <v>86</v>
      </c>
      <c r="T2089" t="s">
        <v>87</v>
      </c>
      <c r="U2089" t="s">
        <v>88</v>
      </c>
      <c r="V2089" t="s">
        <v>89</v>
      </c>
      <c r="W2089" t="s">
        <v>90</v>
      </c>
      <c r="X2089" t="s">
        <v>83</v>
      </c>
      <c r="Y2089" t="s">
        <v>91</v>
      </c>
      <c r="Z2089" t="s">
        <v>92</v>
      </c>
      <c r="AA2089" s="1">
        <v>44652</v>
      </c>
      <c r="AB2089" s="2">
        <v>10104</v>
      </c>
      <c r="AC2089" s="2">
        <v>1</v>
      </c>
      <c r="AD2089" s="2">
        <v>0</v>
      </c>
      <c r="AE2089" s="2">
        <v>0</v>
      </c>
      <c r="AF2089" s="2"/>
      <c r="AG2089">
        <v>0</v>
      </c>
      <c r="AH2089" s="3">
        <v>7398</v>
      </c>
      <c r="AI2089" s="3">
        <v>2738</v>
      </c>
      <c r="AJ2089" s="3">
        <v>0</v>
      </c>
      <c r="AK2089" s="3">
        <v>0</v>
      </c>
      <c r="AL2089" s="3">
        <v>0</v>
      </c>
      <c r="AM2089" t="s">
        <v>12698</v>
      </c>
      <c r="AN2089" t="s">
        <v>12469</v>
      </c>
      <c r="AO2089" t="s">
        <v>12050</v>
      </c>
      <c r="AP2089" t="s">
        <v>12051</v>
      </c>
      <c r="AQ2089" t="s">
        <v>12068</v>
      </c>
      <c r="AR2089" t="s">
        <v>12061</v>
      </c>
      <c r="AS2089" t="s">
        <v>83</v>
      </c>
      <c r="AT2089" t="s">
        <v>96</v>
      </c>
      <c r="AU2089" t="s">
        <v>12062</v>
      </c>
      <c r="AV2089" t="s">
        <v>12063</v>
      </c>
      <c r="AW2089" t="s">
        <v>99</v>
      </c>
      <c r="AX2089" t="s">
        <v>359</v>
      </c>
      <c r="AY2089" t="s">
        <v>83</v>
      </c>
      <c r="AZ2089" t="s">
        <v>12695</v>
      </c>
      <c r="BA2089" t="s">
        <v>103</v>
      </c>
      <c r="BB2089" t="s">
        <v>12696</v>
      </c>
      <c r="BC2089" s="4"/>
      <c r="BD2089" t="s">
        <v>83</v>
      </c>
      <c r="BE2089" t="s">
        <v>105</v>
      </c>
      <c r="BF2089" t="s">
        <v>106</v>
      </c>
      <c r="BG2089" t="s">
        <v>107</v>
      </c>
      <c r="BH2089" t="s">
        <v>108</v>
      </c>
      <c r="BI2089" t="s">
        <v>109</v>
      </c>
      <c r="BJ2089" s="2">
        <v>0</v>
      </c>
      <c r="BK2089" t="s">
        <v>90</v>
      </c>
      <c r="BL2089" t="s">
        <v>90</v>
      </c>
      <c r="BM2089" t="s">
        <v>83</v>
      </c>
      <c r="BN2089" t="s">
        <v>83</v>
      </c>
      <c r="BO2089" t="s">
        <v>83</v>
      </c>
      <c r="BP2089" t="s">
        <v>83</v>
      </c>
      <c r="BQ2089" t="s">
        <v>83</v>
      </c>
      <c r="BR2089" t="s">
        <v>83</v>
      </c>
      <c r="BS2089" t="s">
        <v>83</v>
      </c>
      <c r="BT2089" s="3">
        <v>1</v>
      </c>
    </row>
    <row r="2090" spans="1:72" x14ac:dyDescent="0.25">
      <c r="A2090" t="s">
        <v>12050</v>
      </c>
      <c r="B2090" t="s">
        <v>12051</v>
      </c>
      <c r="C2090" t="s">
        <v>12052</v>
      </c>
      <c r="D2090" t="s">
        <v>74</v>
      </c>
      <c r="E2090" t="s">
        <v>21868</v>
      </c>
      <c r="F2090" t="s">
        <v>12053</v>
      </c>
      <c r="G2090" t="s">
        <v>12699</v>
      </c>
      <c r="H2090" t="s">
        <v>12700</v>
      </c>
      <c r="I2090" s="1">
        <v>44197</v>
      </c>
      <c r="J2090" s="1">
        <v>44651</v>
      </c>
      <c r="K2090" t="s">
        <v>90</v>
      </c>
      <c r="L2090" t="s">
        <v>373</v>
      </c>
      <c r="M2090" t="s">
        <v>80</v>
      </c>
      <c r="N2090" t="s">
        <v>12692</v>
      </c>
      <c r="O2090" t="s">
        <v>162</v>
      </c>
      <c r="P2090" t="s">
        <v>83</v>
      </c>
      <c r="Q2090" t="s">
        <v>12693</v>
      </c>
      <c r="R2090" t="s">
        <v>12467</v>
      </c>
      <c r="S2090" t="s">
        <v>150</v>
      </c>
      <c r="T2090" t="s">
        <v>87</v>
      </c>
      <c r="U2090" t="s">
        <v>88</v>
      </c>
      <c r="V2090" t="s">
        <v>89</v>
      </c>
      <c r="W2090" t="s">
        <v>78</v>
      </c>
      <c r="X2090" t="s">
        <v>120</v>
      </c>
      <c r="Y2090" t="s">
        <v>91</v>
      </c>
      <c r="Z2090" t="s">
        <v>92</v>
      </c>
      <c r="AA2090" s="1">
        <v>44565</v>
      </c>
      <c r="AB2090" s="2">
        <v>32</v>
      </c>
      <c r="AC2090" s="2">
        <v>28</v>
      </c>
      <c r="AD2090" s="2"/>
      <c r="AE2090" s="2"/>
      <c r="AF2090" s="2"/>
      <c r="AG2090">
        <v>0</v>
      </c>
      <c r="AH2090" s="3">
        <v>18</v>
      </c>
      <c r="AI2090" s="3">
        <v>15</v>
      </c>
      <c r="AJ2090" s="3">
        <v>0</v>
      </c>
      <c r="AK2090" s="3">
        <v>0</v>
      </c>
      <c r="AL2090" s="3">
        <v>0</v>
      </c>
      <c r="AM2090" t="s">
        <v>12701</v>
      </c>
      <c r="AN2090" t="s">
        <v>12469</v>
      </c>
      <c r="AO2090" t="s">
        <v>12050</v>
      </c>
      <c r="AP2090" t="s">
        <v>12051</v>
      </c>
      <c r="AQ2090" t="s">
        <v>83</v>
      </c>
      <c r="AR2090" t="s">
        <v>12061</v>
      </c>
      <c r="AS2090" t="s">
        <v>83</v>
      </c>
      <c r="AT2090" t="s">
        <v>96</v>
      </c>
      <c r="AU2090" t="s">
        <v>12062</v>
      </c>
      <c r="AV2090" t="s">
        <v>12063</v>
      </c>
      <c r="AW2090" t="s">
        <v>99</v>
      </c>
      <c r="AX2090" t="s">
        <v>100</v>
      </c>
      <c r="AY2090" t="s">
        <v>83</v>
      </c>
      <c r="AZ2090" t="s">
        <v>12695</v>
      </c>
      <c r="BA2090" t="s">
        <v>103</v>
      </c>
      <c r="BB2090" t="s">
        <v>12702</v>
      </c>
      <c r="BC2090" s="4"/>
      <c r="BD2090" t="s">
        <v>83</v>
      </c>
      <c r="BE2090" t="s">
        <v>105</v>
      </c>
      <c r="BF2090" t="s">
        <v>106</v>
      </c>
      <c r="BG2090" t="s">
        <v>107</v>
      </c>
      <c r="BH2090" t="s">
        <v>108</v>
      </c>
      <c r="BI2090" t="s">
        <v>109</v>
      </c>
      <c r="BJ2090" s="2">
        <v>0</v>
      </c>
      <c r="BK2090" t="s">
        <v>90</v>
      </c>
      <c r="BL2090" t="s">
        <v>90</v>
      </c>
      <c r="BM2090" t="s">
        <v>83</v>
      </c>
      <c r="BN2090" t="s">
        <v>83</v>
      </c>
      <c r="BO2090" t="s">
        <v>83</v>
      </c>
      <c r="BP2090" t="s">
        <v>83</v>
      </c>
      <c r="BQ2090" t="s">
        <v>83</v>
      </c>
      <c r="BR2090" t="s">
        <v>83</v>
      </c>
      <c r="BS2090" t="s">
        <v>83</v>
      </c>
      <c r="BT2090" s="3">
        <v>1</v>
      </c>
    </row>
    <row r="2091" spans="1:72" x14ac:dyDescent="0.25">
      <c r="A2091" t="s">
        <v>12050</v>
      </c>
      <c r="B2091" t="s">
        <v>12051</v>
      </c>
      <c r="C2091" t="s">
        <v>12052</v>
      </c>
      <c r="D2091" t="s">
        <v>74</v>
      </c>
      <c r="E2091" t="s">
        <v>21868</v>
      </c>
      <c r="F2091" t="s">
        <v>12053</v>
      </c>
      <c r="G2091" t="s">
        <v>12703</v>
      </c>
      <c r="H2091" t="s">
        <v>12700</v>
      </c>
      <c r="I2091" s="1">
        <v>44652</v>
      </c>
      <c r="J2091" s="1">
        <v>44926</v>
      </c>
      <c r="K2091" t="s">
        <v>78</v>
      </c>
      <c r="L2091" t="s">
        <v>79</v>
      </c>
      <c r="M2091" t="s">
        <v>80</v>
      </c>
      <c r="N2091" t="s">
        <v>12692</v>
      </c>
      <c r="O2091" t="s">
        <v>162</v>
      </c>
      <c r="P2091" t="s">
        <v>83</v>
      </c>
      <c r="Q2091" t="s">
        <v>12693</v>
      </c>
      <c r="R2091" t="s">
        <v>12467</v>
      </c>
      <c r="S2091" t="s">
        <v>150</v>
      </c>
      <c r="T2091" t="s">
        <v>87</v>
      </c>
      <c r="U2091" t="s">
        <v>88</v>
      </c>
      <c r="V2091" t="s">
        <v>89</v>
      </c>
      <c r="W2091" t="s">
        <v>78</v>
      </c>
      <c r="X2091" t="s">
        <v>120</v>
      </c>
      <c r="Y2091" t="s">
        <v>91</v>
      </c>
      <c r="Z2091" t="s">
        <v>92</v>
      </c>
      <c r="AA2091" s="1">
        <v>44653</v>
      </c>
      <c r="AB2091" s="2">
        <v>32</v>
      </c>
      <c r="AC2091" s="2">
        <v>30</v>
      </c>
      <c r="AD2091" s="2"/>
      <c r="AE2091" s="2"/>
      <c r="AF2091" s="2"/>
      <c r="AG2091">
        <v>0</v>
      </c>
      <c r="AH2091" s="3">
        <v>18</v>
      </c>
      <c r="AI2091" s="3">
        <v>15</v>
      </c>
      <c r="AJ2091" s="3">
        <v>0</v>
      </c>
      <c r="AK2091" s="3">
        <v>0</v>
      </c>
      <c r="AL2091" s="3">
        <v>0</v>
      </c>
      <c r="AM2091" t="s">
        <v>12704</v>
      </c>
      <c r="AN2091" t="s">
        <v>12469</v>
      </c>
      <c r="AO2091" t="s">
        <v>12050</v>
      </c>
      <c r="AP2091" t="s">
        <v>12051</v>
      </c>
      <c r="AQ2091" t="s">
        <v>12068</v>
      </c>
      <c r="AR2091" t="s">
        <v>12061</v>
      </c>
      <c r="AS2091" t="s">
        <v>83</v>
      </c>
      <c r="AT2091" t="s">
        <v>96</v>
      </c>
      <c r="AU2091" t="s">
        <v>12062</v>
      </c>
      <c r="AV2091" t="s">
        <v>12063</v>
      </c>
      <c r="AW2091" t="s">
        <v>99</v>
      </c>
      <c r="AX2091" t="s">
        <v>359</v>
      </c>
      <c r="AY2091" t="s">
        <v>83</v>
      </c>
      <c r="AZ2091" t="s">
        <v>12695</v>
      </c>
      <c r="BA2091" t="s">
        <v>103</v>
      </c>
      <c r="BB2091" t="s">
        <v>12702</v>
      </c>
      <c r="BC2091" s="4"/>
      <c r="BD2091" t="s">
        <v>83</v>
      </c>
      <c r="BE2091" t="s">
        <v>105</v>
      </c>
      <c r="BF2091" t="s">
        <v>106</v>
      </c>
      <c r="BG2091" t="s">
        <v>107</v>
      </c>
      <c r="BH2091" t="s">
        <v>108</v>
      </c>
      <c r="BI2091" t="s">
        <v>109</v>
      </c>
      <c r="BJ2091" s="2">
        <v>0</v>
      </c>
      <c r="BK2091" t="s">
        <v>90</v>
      </c>
      <c r="BL2091" t="s">
        <v>90</v>
      </c>
      <c r="BM2091" t="s">
        <v>83</v>
      </c>
      <c r="BN2091" t="s">
        <v>83</v>
      </c>
      <c r="BO2091" t="s">
        <v>83</v>
      </c>
      <c r="BP2091" t="s">
        <v>83</v>
      </c>
      <c r="BQ2091" t="s">
        <v>83</v>
      </c>
      <c r="BR2091" t="s">
        <v>83</v>
      </c>
      <c r="BS2091" t="s">
        <v>83</v>
      </c>
      <c r="BT2091" s="3">
        <v>1</v>
      </c>
    </row>
    <row r="2092" spans="1:72" x14ac:dyDescent="0.25">
      <c r="A2092" t="s">
        <v>12050</v>
      </c>
      <c r="B2092" t="s">
        <v>12051</v>
      </c>
      <c r="C2092" t="s">
        <v>12052</v>
      </c>
      <c r="D2092" t="s">
        <v>74</v>
      </c>
      <c r="E2092" t="s">
        <v>21868</v>
      </c>
      <c r="F2092" t="s">
        <v>12053</v>
      </c>
      <c r="G2092" t="s">
        <v>12705</v>
      </c>
      <c r="H2092" t="s">
        <v>12706</v>
      </c>
      <c r="I2092" s="1">
        <v>44197</v>
      </c>
      <c r="J2092" s="1">
        <v>44651</v>
      </c>
      <c r="K2092" t="s">
        <v>90</v>
      </c>
      <c r="L2092" t="s">
        <v>373</v>
      </c>
      <c r="M2092" t="s">
        <v>80</v>
      </c>
      <c r="N2092" t="s">
        <v>12692</v>
      </c>
      <c r="O2092" t="s">
        <v>462</v>
      </c>
      <c r="P2092" t="s">
        <v>83</v>
      </c>
      <c r="Q2092" t="s">
        <v>12693</v>
      </c>
      <c r="R2092" t="s">
        <v>12467</v>
      </c>
      <c r="S2092" t="s">
        <v>150</v>
      </c>
      <c r="T2092" t="s">
        <v>87</v>
      </c>
      <c r="U2092" t="s">
        <v>88</v>
      </c>
      <c r="V2092" t="s">
        <v>89</v>
      </c>
      <c r="W2092" t="s">
        <v>78</v>
      </c>
      <c r="X2092" t="s">
        <v>120</v>
      </c>
      <c r="Y2092" t="s">
        <v>91</v>
      </c>
      <c r="Z2092" t="s">
        <v>92</v>
      </c>
      <c r="AA2092" s="1">
        <v>44567</v>
      </c>
      <c r="AB2092" s="2">
        <v>2576</v>
      </c>
      <c r="AC2092" s="2">
        <v>2396</v>
      </c>
      <c r="AD2092" s="2"/>
      <c r="AE2092" s="2"/>
      <c r="AF2092" s="2"/>
      <c r="AG2092">
        <v>0</v>
      </c>
      <c r="AH2092" s="3">
        <v>4468</v>
      </c>
      <c r="AI2092" s="3">
        <v>2455</v>
      </c>
      <c r="AJ2092" s="3">
        <v>0</v>
      </c>
      <c r="AK2092" s="3">
        <v>0</v>
      </c>
      <c r="AL2092" s="3">
        <v>0</v>
      </c>
      <c r="AM2092" t="s">
        <v>12707</v>
      </c>
      <c r="AN2092" t="s">
        <v>12556</v>
      </c>
      <c r="AO2092" t="s">
        <v>12050</v>
      </c>
      <c r="AP2092" t="s">
        <v>12051</v>
      </c>
      <c r="AQ2092" t="s">
        <v>83</v>
      </c>
      <c r="AR2092" t="s">
        <v>12061</v>
      </c>
      <c r="AS2092" t="s">
        <v>83</v>
      </c>
      <c r="AT2092" t="s">
        <v>96</v>
      </c>
      <c r="AU2092" t="s">
        <v>12062</v>
      </c>
      <c r="AV2092" t="s">
        <v>12063</v>
      </c>
      <c r="AW2092" t="s">
        <v>99</v>
      </c>
      <c r="AX2092" t="s">
        <v>100</v>
      </c>
      <c r="AY2092" t="s">
        <v>83</v>
      </c>
      <c r="AZ2092" t="s">
        <v>12708</v>
      </c>
      <c r="BA2092" t="s">
        <v>103</v>
      </c>
      <c r="BB2092" t="s">
        <v>12709</v>
      </c>
      <c r="BC2092" s="4"/>
      <c r="BD2092" t="s">
        <v>83</v>
      </c>
      <c r="BE2092" t="s">
        <v>105</v>
      </c>
      <c r="BF2092" t="s">
        <v>106</v>
      </c>
      <c r="BG2092" t="s">
        <v>107</v>
      </c>
      <c r="BH2092" t="s">
        <v>108</v>
      </c>
      <c r="BI2092" t="s">
        <v>109</v>
      </c>
      <c r="BJ2092" s="2">
        <v>0</v>
      </c>
      <c r="BK2092" t="s">
        <v>90</v>
      </c>
      <c r="BL2092" t="s">
        <v>78</v>
      </c>
      <c r="BM2092" t="s">
        <v>83</v>
      </c>
      <c r="BN2092" t="s">
        <v>83</v>
      </c>
      <c r="BO2092" t="s">
        <v>83</v>
      </c>
      <c r="BP2092" t="s">
        <v>83</v>
      </c>
      <c r="BQ2092" t="s">
        <v>83</v>
      </c>
      <c r="BR2092" t="s">
        <v>83</v>
      </c>
      <c r="BS2092" t="s">
        <v>83</v>
      </c>
      <c r="BT2092" s="3">
        <v>1</v>
      </c>
    </row>
    <row r="2093" spans="1:72" x14ac:dyDescent="0.25">
      <c r="A2093" t="s">
        <v>12050</v>
      </c>
      <c r="B2093" t="s">
        <v>12051</v>
      </c>
      <c r="C2093" t="s">
        <v>12052</v>
      </c>
      <c r="D2093" t="s">
        <v>74</v>
      </c>
      <c r="E2093" t="s">
        <v>21868</v>
      </c>
      <c r="F2093" t="s">
        <v>12053</v>
      </c>
      <c r="G2093" t="s">
        <v>12710</v>
      </c>
      <c r="H2093" t="s">
        <v>12706</v>
      </c>
      <c r="I2093" s="1">
        <v>44652</v>
      </c>
      <c r="J2093" s="1">
        <v>44926</v>
      </c>
      <c r="K2093" t="s">
        <v>78</v>
      </c>
      <c r="L2093" t="s">
        <v>79</v>
      </c>
      <c r="M2093" t="s">
        <v>80</v>
      </c>
      <c r="N2093" t="s">
        <v>12692</v>
      </c>
      <c r="O2093" t="s">
        <v>462</v>
      </c>
      <c r="P2093" t="s">
        <v>83</v>
      </c>
      <c r="Q2093" t="s">
        <v>12693</v>
      </c>
      <c r="R2093" t="s">
        <v>12467</v>
      </c>
      <c r="S2093" t="s">
        <v>150</v>
      </c>
      <c r="T2093" t="s">
        <v>87</v>
      </c>
      <c r="U2093" t="s">
        <v>88</v>
      </c>
      <c r="V2093" t="s">
        <v>89</v>
      </c>
      <c r="W2093" t="s">
        <v>78</v>
      </c>
      <c r="X2093" t="s">
        <v>120</v>
      </c>
      <c r="Y2093" t="s">
        <v>91</v>
      </c>
      <c r="Z2093" t="s">
        <v>92</v>
      </c>
      <c r="AA2093" s="1">
        <v>44653</v>
      </c>
      <c r="AB2093" s="2">
        <v>2536</v>
      </c>
      <c r="AC2093" s="2">
        <v>2346</v>
      </c>
      <c r="AD2093" s="2"/>
      <c r="AE2093" s="2"/>
      <c r="AF2093" s="2"/>
      <c r="AG2093">
        <v>0</v>
      </c>
      <c r="AH2093" s="3">
        <v>4468</v>
      </c>
      <c r="AI2093" s="3">
        <v>2455</v>
      </c>
      <c r="AJ2093" s="3">
        <v>0</v>
      </c>
      <c r="AK2093" s="3">
        <v>0</v>
      </c>
      <c r="AL2093" s="3">
        <v>0</v>
      </c>
      <c r="AM2093" t="s">
        <v>12711</v>
      </c>
      <c r="AN2093" t="s">
        <v>12556</v>
      </c>
      <c r="AO2093" t="s">
        <v>12050</v>
      </c>
      <c r="AP2093" t="s">
        <v>12051</v>
      </c>
      <c r="AQ2093" t="s">
        <v>12068</v>
      </c>
      <c r="AR2093" t="s">
        <v>12061</v>
      </c>
      <c r="AS2093" t="s">
        <v>83</v>
      </c>
      <c r="AT2093" t="s">
        <v>96</v>
      </c>
      <c r="AU2093" t="s">
        <v>12062</v>
      </c>
      <c r="AV2093" t="s">
        <v>12063</v>
      </c>
      <c r="AW2093" t="s">
        <v>99</v>
      </c>
      <c r="AX2093" t="s">
        <v>359</v>
      </c>
      <c r="AY2093" t="s">
        <v>83</v>
      </c>
      <c r="AZ2093" t="s">
        <v>12708</v>
      </c>
      <c r="BA2093" t="s">
        <v>103</v>
      </c>
      <c r="BB2093" t="s">
        <v>12709</v>
      </c>
      <c r="BC2093" s="4"/>
      <c r="BD2093" t="s">
        <v>83</v>
      </c>
      <c r="BE2093" t="s">
        <v>105</v>
      </c>
      <c r="BF2093" t="s">
        <v>106</v>
      </c>
      <c r="BG2093" t="s">
        <v>107</v>
      </c>
      <c r="BH2093" t="s">
        <v>108</v>
      </c>
      <c r="BI2093" t="s">
        <v>109</v>
      </c>
      <c r="BJ2093" s="2">
        <v>0</v>
      </c>
      <c r="BK2093" t="s">
        <v>90</v>
      </c>
      <c r="BL2093" t="s">
        <v>78</v>
      </c>
      <c r="BM2093" t="s">
        <v>83</v>
      </c>
      <c r="BN2093" t="s">
        <v>83</v>
      </c>
      <c r="BO2093" t="s">
        <v>83</v>
      </c>
      <c r="BP2093" t="s">
        <v>83</v>
      </c>
      <c r="BQ2093" t="s">
        <v>83</v>
      </c>
      <c r="BR2093" t="s">
        <v>83</v>
      </c>
      <c r="BS2093" t="s">
        <v>83</v>
      </c>
      <c r="BT2093" s="3">
        <v>1</v>
      </c>
    </row>
    <row r="2094" spans="1:72" x14ac:dyDescent="0.25">
      <c r="A2094" t="s">
        <v>12050</v>
      </c>
      <c r="B2094" t="s">
        <v>12051</v>
      </c>
      <c r="C2094" t="s">
        <v>12052</v>
      </c>
      <c r="D2094" t="s">
        <v>74</v>
      </c>
      <c r="E2094" t="s">
        <v>21868</v>
      </c>
      <c r="F2094" t="s">
        <v>12053</v>
      </c>
      <c r="G2094" t="s">
        <v>12712</v>
      </c>
      <c r="H2094" t="s">
        <v>12713</v>
      </c>
      <c r="I2094" s="1">
        <v>44197</v>
      </c>
      <c r="J2094" s="1">
        <v>44651</v>
      </c>
      <c r="K2094" t="s">
        <v>90</v>
      </c>
      <c r="L2094" t="s">
        <v>373</v>
      </c>
      <c r="M2094" t="s">
        <v>80</v>
      </c>
      <c r="N2094" t="s">
        <v>12714</v>
      </c>
      <c r="O2094" t="s">
        <v>12715</v>
      </c>
      <c r="P2094" t="s">
        <v>271</v>
      </c>
      <c r="Q2094" t="s">
        <v>12716</v>
      </c>
      <c r="R2094" t="s">
        <v>12467</v>
      </c>
      <c r="S2094" t="s">
        <v>150</v>
      </c>
      <c r="T2094" t="s">
        <v>87</v>
      </c>
      <c r="U2094" t="s">
        <v>88</v>
      </c>
      <c r="V2094" t="s">
        <v>89</v>
      </c>
      <c r="W2094" t="s">
        <v>78</v>
      </c>
      <c r="X2094" t="s">
        <v>120</v>
      </c>
      <c r="Y2094" t="s">
        <v>91</v>
      </c>
      <c r="Z2094" t="s">
        <v>92</v>
      </c>
      <c r="AA2094" s="1">
        <v>44498</v>
      </c>
      <c r="AB2094" s="2">
        <v>5263</v>
      </c>
      <c r="AC2094" s="2">
        <v>4723</v>
      </c>
      <c r="AD2094" s="2"/>
      <c r="AE2094" s="2"/>
      <c r="AF2094" s="2"/>
      <c r="AG2094">
        <v>0</v>
      </c>
      <c r="AH2094" s="3">
        <v>9801</v>
      </c>
      <c r="AI2094" s="3">
        <v>1009</v>
      </c>
      <c r="AJ2094" s="3">
        <v>0</v>
      </c>
      <c r="AK2094" s="3">
        <v>0</v>
      </c>
      <c r="AL2094" s="3">
        <v>0</v>
      </c>
      <c r="AM2094" t="s">
        <v>12717</v>
      </c>
      <c r="AN2094" t="s">
        <v>12556</v>
      </c>
      <c r="AO2094" t="s">
        <v>12050</v>
      </c>
      <c r="AP2094" t="s">
        <v>12051</v>
      </c>
      <c r="AQ2094" t="s">
        <v>83</v>
      </c>
      <c r="AR2094" t="s">
        <v>12061</v>
      </c>
      <c r="AS2094" t="s">
        <v>83</v>
      </c>
      <c r="AT2094" t="s">
        <v>96</v>
      </c>
      <c r="AU2094" t="s">
        <v>12062</v>
      </c>
      <c r="AV2094" t="s">
        <v>12063</v>
      </c>
      <c r="AW2094" t="s">
        <v>99</v>
      </c>
      <c r="AX2094" t="s">
        <v>100</v>
      </c>
      <c r="AY2094" t="s">
        <v>83</v>
      </c>
      <c r="AZ2094" t="s">
        <v>12718</v>
      </c>
      <c r="BA2094" t="s">
        <v>103</v>
      </c>
      <c r="BB2094" t="s">
        <v>12719</v>
      </c>
      <c r="BC2094" s="4"/>
      <c r="BD2094" t="s">
        <v>83</v>
      </c>
      <c r="BE2094" t="s">
        <v>105</v>
      </c>
      <c r="BF2094" t="s">
        <v>106</v>
      </c>
      <c r="BG2094" t="s">
        <v>107</v>
      </c>
      <c r="BH2094" t="s">
        <v>108</v>
      </c>
      <c r="BI2094" t="s">
        <v>109</v>
      </c>
      <c r="BJ2094" s="2">
        <v>0</v>
      </c>
      <c r="BK2094" t="s">
        <v>90</v>
      </c>
      <c r="BL2094" t="s">
        <v>78</v>
      </c>
      <c r="BM2094" t="s">
        <v>83</v>
      </c>
      <c r="BN2094" t="s">
        <v>83</v>
      </c>
      <c r="BO2094" t="s">
        <v>83</v>
      </c>
      <c r="BP2094" t="s">
        <v>83</v>
      </c>
      <c r="BQ2094" t="s">
        <v>83</v>
      </c>
      <c r="BR2094" t="s">
        <v>83</v>
      </c>
      <c r="BS2094" t="s">
        <v>83</v>
      </c>
      <c r="BT2094" s="3">
        <v>1</v>
      </c>
    </row>
    <row r="2095" spans="1:72" x14ac:dyDescent="0.25">
      <c r="A2095" t="s">
        <v>12050</v>
      </c>
      <c r="B2095" t="s">
        <v>12051</v>
      </c>
      <c r="C2095" t="s">
        <v>12052</v>
      </c>
      <c r="D2095" t="s">
        <v>74</v>
      </c>
      <c r="E2095" t="s">
        <v>21868</v>
      </c>
      <c r="F2095" t="s">
        <v>12053</v>
      </c>
      <c r="G2095" t="s">
        <v>12720</v>
      </c>
      <c r="H2095" t="s">
        <v>12713</v>
      </c>
      <c r="I2095" s="1">
        <v>44652</v>
      </c>
      <c r="J2095" s="1">
        <v>44926</v>
      </c>
      <c r="K2095" t="s">
        <v>78</v>
      </c>
      <c r="L2095" t="s">
        <v>79</v>
      </c>
      <c r="M2095" t="s">
        <v>80</v>
      </c>
      <c r="N2095" t="s">
        <v>12714</v>
      </c>
      <c r="O2095" t="s">
        <v>12715</v>
      </c>
      <c r="P2095" t="s">
        <v>271</v>
      </c>
      <c r="Q2095" t="s">
        <v>12716</v>
      </c>
      <c r="R2095" t="s">
        <v>12467</v>
      </c>
      <c r="S2095" t="s">
        <v>150</v>
      </c>
      <c r="T2095" t="s">
        <v>87</v>
      </c>
      <c r="U2095" t="s">
        <v>88</v>
      </c>
      <c r="V2095" t="s">
        <v>89</v>
      </c>
      <c r="W2095" t="s">
        <v>78</v>
      </c>
      <c r="X2095" t="s">
        <v>120</v>
      </c>
      <c r="Y2095" t="s">
        <v>91</v>
      </c>
      <c r="Z2095" t="s">
        <v>92</v>
      </c>
      <c r="AA2095" s="1">
        <v>44652</v>
      </c>
      <c r="AB2095" s="2">
        <v>5263</v>
      </c>
      <c r="AC2095" s="2">
        <v>4723</v>
      </c>
      <c r="AD2095" s="2">
        <v>0</v>
      </c>
      <c r="AE2095" s="2">
        <v>0</v>
      </c>
      <c r="AF2095" s="2"/>
      <c r="AG2095">
        <v>0</v>
      </c>
      <c r="AH2095" s="3">
        <v>9801</v>
      </c>
      <c r="AI2095" s="3">
        <v>1009</v>
      </c>
      <c r="AJ2095" s="3">
        <v>0</v>
      </c>
      <c r="AK2095" s="3">
        <v>0</v>
      </c>
      <c r="AL2095" s="3">
        <v>0</v>
      </c>
      <c r="AM2095" t="s">
        <v>12721</v>
      </c>
      <c r="AN2095" t="s">
        <v>12556</v>
      </c>
      <c r="AO2095" t="s">
        <v>12050</v>
      </c>
      <c r="AP2095" t="s">
        <v>12051</v>
      </c>
      <c r="AQ2095" t="s">
        <v>12068</v>
      </c>
      <c r="AR2095" t="s">
        <v>12061</v>
      </c>
      <c r="AS2095" t="s">
        <v>83</v>
      </c>
      <c r="AT2095" t="s">
        <v>96</v>
      </c>
      <c r="AU2095" t="s">
        <v>12062</v>
      </c>
      <c r="AV2095" t="s">
        <v>12063</v>
      </c>
      <c r="AW2095" t="s">
        <v>99</v>
      </c>
      <c r="AX2095" t="s">
        <v>359</v>
      </c>
      <c r="AY2095" t="s">
        <v>83</v>
      </c>
      <c r="AZ2095" t="s">
        <v>12718</v>
      </c>
      <c r="BA2095" t="s">
        <v>103</v>
      </c>
      <c r="BB2095" t="s">
        <v>12719</v>
      </c>
      <c r="BC2095" s="4"/>
      <c r="BD2095" t="s">
        <v>83</v>
      </c>
      <c r="BE2095" t="s">
        <v>105</v>
      </c>
      <c r="BF2095" t="s">
        <v>106</v>
      </c>
      <c r="BG2095" t="s">
        <v>107</v>
      </c>
      <c r="BH2095" t="s">
        <v>108</v>
      </c>
      <c r="BI2095" t="s">
        <v>109</v>
      </c>
      <c r="BJ2095" s="2">
        <v>0</v>
      </c>
      <c r="BK2095" t="s">
        <v>90</v>
      </c>
      <c r="BL2095" t="s">
        <v>78</v>
      </c>
      <c r="BM2095" t="s">
        <v>83</v>
      </c>
      <c r="BN2095" t="s">
        <v>83</v>
      </c>
      <c r="BO2095" t="s">
        <v>83</v>
      </c>
      <c r="BP2095" t="s">
        <v>83</v>
      </c>
      <c r="BQ2095" t="s">
        <v>83</v>
      </c>
      <c r="BR2095" t="s">
        <v>83</v>
      </c>
      <c r="BS2095" t="s">
        <v>83</v>
      </c>
      <c r="BT2095" s="3">
        <v>1</v>
      </c>
    </row>
    <row r="2096" spans="1:72" x14ac:dyDescent="0.25">
      <c r="A2096" t="s">
        <v>12050</v>
      </c>
      <c r="B2096" t="s">
        <v>12051</v>
      </c>
      <c r="C2096" t="s">
        <v>12052</v>
      </c>
      <c r="D2096" t="s">
        <v>74</v>
      </c>
      <c r="E2096" t="s">
        <v>21868</v>
      </c>
      <c r="F2096" t="s">
        <v>12053</v>
      </c>
      <c r="G2096" t="s">
        <v>12722</v>
      </c>
      <c r="H2096" t="s">
        <v>12723</v>
      </c>
      <c r="I2096" s="1">
        <v>44197</v>
      </c>
      <c r="J2096" s="1">
        <v>44651</v>
      </c>
      <c r="K2096" t="s">
        <v>90</v>
      </c>
      <c r="L2096" t="s">
        <v>373</v>
      </c>
      <c r="M2096" t="s">
        <v>80</v>
      </c>
      <c r="N2096" t="s">
        <v>12714</v>
      </c>
      <c r="O2096" t="s">
        <v>168</v>
      </c>
      <c r="P2096" t="s">
        <v>83</v>
      </c>
      <c r="Q2096" t="s">
        <v>12724</v>
      </c>
      <c r="R2096" t="s">
        <v>12467</v>
      </c>
      <c r="S2096" t="s">
        <v>119</v>
      </c>
      <c r="T2096" t="s">
        <v>87</v>
      </c>
      <c r="U2096" t="s">
        <v>88</v>
      </c>
      <c r="V2096" t="s">
        <v>89</v>
      </c>
      <c r="W2096" t="s">
        <v>78</v>
      </c>
      <c r="X2096" t="s">
        <v>120</v>
      </c>
      <c r="Y2096" t="s">
        <v>91</v>
      </c>
      <c r="Z2096" t="s">
        <v>92</v>
      </c>
      <c r="AA2096" s="1">
        <v>44567</v>
      </c>
      <c r="AB2096" s="2">
        <v>27366</v>
      </c>
      <c r="AC2096" s="2">
        <v>11641</v>
      </c>
      <c r="AD2096" s="2"/>
      <c r="AE2096" s="2"/>
      <c r="AF2096" s="2"/>
      <c r="AG2096">
        <v>0</v>
      </c>
      <c r="AH2096" s="3">
        <v>27366</v>
      </c>
      <c r="AI2096" s="3">
        <v>11641</v>
      </c>
      <c r="AJ2096" s="3">
        <v>0</v>
      </c>
      <c r="AK2096" s="3">
        <v>0</v>
      </c>
      <c r="AL2096" s="3">
        <v>0</v>
      </c>
      <c r="AM2096" t="s">
        <v>12725</v>
      </c>
      <c r="AN2096" t="s">
        <v>12566</v>
      </c>
      <c r="AO2096" t="s">
        <v>12050</v>
      </c>
      <c r="AP2096" t="s">
        <v>12051</v>
      </c>
      <c r="AQ2096" t="s">
        <v>83</v>
      </c>
      <c r="AR2096" t="s">
        <v>12061</v>
      </c>
      <c r="AS2096" t="s">
        <v>83</v>
      </c>
      <c r="AT2096" t="s">
        <v>96</v>
      </c>
      <c r="AU2096" t="s">
        <v>12062</v>
      </c>
      <c r="AV2096" t="s">
        <v>12063</v>
      </c>
      <c r="AW2096" t="s">
        <v>99</v>
      </c>
      <c r="AX2096" t="s">
        <v>100</v>
      </c>
      <c r="AY2096" t="s">
        <v>83</v>
      </c>
      <c r="AZ2096" t="s">
        <v>12726</v>
      </c>
      <c r="BA2096" t="s">
        <v>103</v>
      </c>
      <c r="BB2096" t="s">
        <v>12727</v>
      </c>
      <c r="BC2096" s="4"/>
      <c r="BD2096" t="s">
        <v>83</v>
      </c>
      <c r="BE2096" t="s">
        <v>105</v>
      </c>
      <c r="BF2096" t="s">
        <v>106</v>
      </c>
      <c r="BG2096" t="s">
        <v>107</v>
      </c>
      <c r="BH2096" t="s">
        <v>509</v>
      </c>
      <c r="BI2096" t="s">
        <v>510</v>
      </c>
      <c r="BJ2096" s="2">
        <v>0</v>
      </c>
      <c r="BK2096" t="s">
        <v>78</v>
      </c>
      <c r="BL2096" t="s">
        <v>90</v>
      </c>
      <c r="BM2096" t="s">
        <v>83</v>
      </c>
      <c r="BN2096" t="s">
        <v>83</v>
      </c>
      <c r="BO2096" t="s">
        <v>83</v>
      </c>
      <c r="BP2096" t="s">
        <v>83</v>
      </c>
      <c r="BQ2096" t="s">
        <v>83</v>
      </c>
      <c r="BR2096" t="s">
        <v>83</v>
      </c>
      <c r="BS2096" t="s">
        <v>83</v>
      </c>
      <c r="BT2096" s="3">
        <v>1</v>
      </c>
    </row>
    <row r="2097" spans="1:72" x14ac:dyDescent="0.25">
      <c r="A2097" t="s">
        <v>12050</v>
      </c>
      <c r="B2097" t="s">
        <v>12051</v>
      </c>
      <c r="C2097" t="s">
        <v>12052</v>
      </c>
      <c r="D2097" t="s">
        <v>74</v>
      </c>
      <c r="E2097" t="s">
        <v>21868</v>
      </c>
      <c r="F2097" t="s">
        <v>12053</v>
      </c>
      <c r="G2097" t="s">
        <v>12728</v>
      </c>
      <c r="H2097" t="s">
        <v>12723</v>
      </c>
      <c r="I2097" s="1">
        <v>44652</v>
      </c>
      <c r="J2097" s="1">
        <v>44926</v>
      </c>
      <c r="K2097" t="s">
        <v>78</v>
      </c>
      <c r="L2097" t="s">
        <v>79</v>
      </c>
      <c r="M2097" t="s">
        <v>80</v>
      </c>
      <c r="N2097" t="s">
        <v>12714</v>
      </c>
      <c r="O2097" t="s">
        <v>168</v>
      </c>
      <c r="P2097" t="s">
        <v>83</v>
      </c>
      <c r="Q2097" t="s">
        <v>12724</v>
      </c>
      <c r="R2097" t="s">
        <v>12467</v>
      </c>
      <c r="S2097" t="s">
        <v>119</v>
      </c>
      <c r="T2097" t="s">
        <v>87</v>
      </c>
      <c r="U2097" t="s">
        <v>88</v>
      </c>
      <c r="V2097" t="s">
        <v>89</v>
      </c>
      <c r="W2097" t="s">
        <v>78</v>
      </c>
      <c r="X2097" t="s">
        <v>120</v>
      </c>
      <c r="Y2097" t="s">
        <v>91</v>
      </c>
      <c r="Z2097" t="s">
        <v>92</v>
      </c>
      <c r="AA2097" s="1">
        <v>44654</v>
      </c>
      <c r="AB2097" s="2">
        <v>26890</v>
      </c>
      <c r="AC2097" s="2">
        <v>11209</v>
      </c>
      <c r="AD2097" s="2"/>
      <c r="AE2097" s="2"/>
      <c r="AF2097" s="2"/>
      <c r="AG2097">
        <v>0</v>
      </c>
      <c r="AH2097" s="3">
        <v>27366</v>
      </c>
      <c r="AI2097" s="3">
        <v>11641</v>
      </c>
      <c r="AJ2097" s="3">
        <v>0</v>
      </c>
      <c r="AK2097" s="3">
        <v>0</v>
      </c>
      <c r="AL2097" s="3">
        <v>0</v>
      </c>
      <c r="AM2097" t="s">
        <v>12729</v>
      </c>
      <c r="AN2097" t="s">
        <v>12566</v>
      </c>
      <c r="AO2097" t="s">
        <v>12050</v>
      </c>
      <c r="AP2097" t="s">
        <v>12051</v>
      </c>
      <c r="AQ2097" t="s">
        <v>12068</v>
      </c>
      <c r="AR2097" t="s">
        <v>12061</v>
      </c>
      <c r="AS2097" t="s">
        <v>83</v>
      </c>
      <c r="AT2097" t="s">
        <v>96</v>
      </c>
      <c r="AU2097" t="s">
        <v>12062</v>
      </c>
      <c r="AV2097" t="s">
        <v>12063</v>
      </c>
      <c r="AW2097" t="s">
        <v>99</v>
      </c>
      <c r="AX2097" t="s">
        <v>359</v>
      </c>
      <c r="AY2097" t="s">
        <v>83</v>
      </c>
      <c r="AZ2097" t="s">
        <v>12726</v>
      </c>
      <c r="BA2097" t="s">
        <v>103</v>
      </c>
      <c r="BB2097" t="s">
        <v>12727</v>
      </c>
      <c r="BC2097" s="4"/>
      <c r="BD2097" t="s">
        <v>83</v>
      </c>
      <c r="BE2097" t="s">
        <v>105</v>
      </c>
      <c r="BF2097" t="s">
        <v>106</v>
      </c>
      <c r="BG2097" t="s">
        <v>107</v>
      </c>
      <c r="BH2097" t="s">
        <v>509</v>
      </c>
      <c r="BI2097" t="s">
        <v>510</v>
      </c>
      <c r="BJ2097" s="2">
        <v>0</v>
      </c>
      <c r="BK2097" t="s">
        <v>78</v>
      </c>
      <c r="BL2097" t="s">
        <v>90</v>
      </c>
      <c r="BM2097" t="s">
        <v>83</v>
      </c>
      <c r="BN2097" t="s">
        <v>83</v>
      </c>
      <c r="BO2097" t="s">
        <v>83</v>
      </c>
      <c r="BP2097" t="s">
        <v>83</v>
      </c>
      <c r="BQ2097" t="s">
        <v>83</v>
      </c>
      <c r="BR2097" t="s">
        <v>83</v>
      </c>
      <c r="BS2097" t="s">
        <v>83</v>
      </c>
      <c r="BT2097" s="3">
        <v>1</v>
      </c>
    </row>
    <row r="2098" spans="1:72" x14ac:dyDescent="0.25">
      <c r="A2098" t="s">
        <v>12050</v>
      </c>
      <c r="B2098" t="s">
        <v>12051</v>
      </c>
      <c r="C2098" t="s">
        <v>12052</v>
      </c>
      <c r="D2098" t="s">
        <v>74</v>
      </c>
      <c r="E2098" t="s">
        <v>21868</v>
      </c>
      <c r="F2098" t="s">
        <v>12053</v>
      </c>
      <c r="G2098" t="s">
        <v>12730</v>
      </c>
      <c r="H2098" t="s">
        <v>12731</v>
      </c>
      <c r="I2098" s="1">
        <v>44197</v>
      </c>
      <c r="J2098" s="1">
        <v>44651</v>
      </c>
      <c r="K2098" t="s">
        <v>90</v>
      </c>
      <c r="L2098" t="s">
        <v>373</v>
      </c>
      <c r="M2098" t="s">
        <v>80</v>
      </c>
      <c r="N2098" t="s">
        <v>12714</v>
      </c>
      <c r="O2098" t="s">
        <v>957</v>
      </c>
      <c r="P2098" t="s">
        <v>271</v>
      </c>
      <c r="Q2098" t="s">
        <v>12724</v>
      </c>
      <c r="R2098" t="s">
        <v>12467</v>
      </c>
      <c r="S2098" t="s">
        <v>150</v>
      </c>
      <c r="T2098" t="s">
        <v>87</v>
      </c>
      <c r="U2098" t="s">
        <v>88</v>
      </c>
      <c r="V2098" t="s">
        <v>89</v>
      </c>
      <c r="W2098" t="s">
        <v>78</v>
      </c>
      <c r="X2098" t="s">
        <v>120</v>
      </c>
      <c r="Y2098" t="s">
        <v>91</v>
      </c>
      <c r="Z2098" t="s">
        <v>92</v>
      </c>
      <c r="AA2098" s="1">
        <v>44567</v>
      </c>
      <c r="AB2098" s="2">
        <v>1384</v>
      </c>
      <c r="AC2098" s="2">
        <v>1205</v>
      </c>
      <c r="AD2098" s="2"/>
      <c r="AE2098" s="2"/>
      <c r="AF2098" s="2"/>
      <c r="AG2098">
        <v>0</v>
      </c>
      <c r="AH2098" s="3">
        <v>754</v>
      </c>
      <c r="AI2098" s="3">
        <v>504</v>
      </c>
      <c r="AJ2098" s="3">
        <v>0</v>
      </c>
      <c r="AK2098" s="3">
        <v>0</v>
      </c>
      <c r="AL2098" s="3">
        <v>0</v>
      </c>
      <c r="AM2098" t="s">
        <v>12732</v>
      </c>
      <c r="AN2098" t="s">
        <v>12556</v>
      </c>
      <c r="AO2098" t="s">
        <v>12050</v>
      </c>
      <c r="AP2098" t="s">
        <v>12051</v>
      </c>
      <c r="AQ2098" t="s">
        <v>83</v>
      </c>
      <c r="AR2098" t="s">
        <v>12061</v>
      </c>
      <c r="AS2098" t="s">
        <v>83</v>
      </c>
      <c r="AT2098" t="s">
        <v>96</v>
      </c>
      <c r="AU2098" t="s">
        <v>12062</v>
      </c>
      <c r="AV2098" t="s">
        <v>12063</v>
      </c>
      <c r="AW2098" t="s">
        <v>99</v>
      </c>
      <c r="AX2098" t="s">
        <v>100</v>
      </c>
      <c r="AY2098" t="s">
        <v>83</v>
      </c>
      <c r="AZ2098" t="s">
        <v>12733</v>
      </c>
      <c r="BA2098" t="s">
        <v>103</v>
      </c>
      <c r="BB2098" t="s">
        <v>12734</v>
      </c>
      <c r="BC2098" s="4"/>
      <c r="BD2098" t="s">
        <v>83</v>
      </c>
      <c r="BE2098" t="s">
        <v>105</v>
      </c>
      <c r="BF2098" t="s">
        <v>106</v>
      </c>
      <c r="BG2098" t="s">
        <v>107</v>
      </c>
      <c r="BH2098" t="s">
        <v>108</v>
      </c>
      <c r="BI2098" t="s">
        <v>109</v>
      </c>
      <c r="BJ2098" s="2">
        <v>0</v>
      </c>
      <c r="BK2098" t="s">
        <v>90</v>
      </c>
      <c r="BL2098" t="s">
        <v>78</v>
      </c>
      <c r="BM2098" t="s">
        <v>83</v>
      </c>
      <c r="BN2098" t="s">
        <v>83</v>
      </c>
      <c r="BO2098" t="s">
        <v>83</v>
      </c>
      <c r="BP2098" t="s">
        <v>83</v>
      </c>
      <c r="BQ2098" t="s">
        <v>83</v>
      </c>
      <c r="BR2098" t="s">
        <v>83</v>
      </c>
      <c r="BS2098" t="s">
        <v>83</v>
      </c>
      <c r="BT2098" s="3">
        <v>1</v>
      </c>
    </row>
    <row r="2099" spans="1:72" x14ac:dyDescent="0.25">
      <c r="A2099" t="s">
        <v>12050</v>
      </c>
      <c r="B2099" t="s">
        <v>12051</v>
      </c>
      <c r="C2099" t="s">
        <v>12052</v>
      </c>
      <c r="D2099" t="s">
        <v>74</v>
      </c>
      <c r="E2099" t="s">
        <v>21868</v>
      </c>
      <c r="F2099" t="s">
        <v>12053</v>
      </c>
      <c r="G2099" t="s">
        <v>12735</v>
      </c>
      <c r="H2099" t="s">
        <v>12731</v>
      </c>
      <c r="I2099" s="1">
        <v>44652</v>
      </c>
      <c r="J2099" s="1">
        <v>44926</v>
      </c>
      <c r="K2099" t="s">
        <v>78</v>
      </c>
      <c r="L2099" t="s">
        <v>79</v>
      </c>
      <c r="M2099" t="s">
        <v>80</v>
      </c>
      <c r="N2099" t="s">
        <v>12714</v>
      </c>
      <c r="O2099" t="s">
        <v>957</v>
      </c>
      <c r="P2099" t="s">
        <v>271</v>
      </c>
      <c r="Q2099" t="s">
        <v>12724</v>
      </c>
      <c r="R2099" t="s">
        <v>12467</v>
      </c>
      <c r="S2099" t="s">
        <v>150</v>
      </c>
      <c r="T2099" t="s">
        <v>87</v>
      </c>
      <c r="U2099" t="s">
        <v>88</v>
      </c>
      <c r="V2099" t="s">
        <v>89</v>
      </c>
      <c r="W2099" t="s">
        <v>78</v>
      </c>
      <c r="X2099" t="s">
        <v>120</v>
      </c>
      <c r="Y2099" t="s">
        <v>91</v>
      </c>
      <c r="Z2099" t="s">
        <v>92</v>
      </c>
      <c r="AA2099" s="1">
        <v>44653</v>
      </c>
      <c r="AB2099" s="2">
        <v>1371</v>
      </c>
      <c r="AC2099" s="2">
        <v>1199</v>
      </c>
      <c r="AD2099" s="2"/>
      <c r="AE2099" s="2"/>
      <c r="AF2099" s="2"/>
      <c r="AG2099">
        <v>0</v>
      </c>
      <c r="AH2099" s="3">
        <v>754</v>
      </c>
      <c r="AI2099" s="3">
        <v>504</v>
      </c>
      <c r="AJ2099" s="3">
        <v>0</v>
      </c>
      <c r="AK2099" s="3">
        <v>0</v>
      </c>
      <c r="AL2099" s="3">
        <v>0</v>
      </c>
      <c r="AM2099" t="s">
        <v>12736</v>
      </c>
      <c r="AN2099" t="s">
        <v>12556</v>
      </c>
      <c r="AO2099" t="s">
        <v>12050</v>
      </c>
      <c r="AP2099" t="s">
        <v>12051</v>
      </c>
      <c r="AQ2099" t="s">
        <v>12068</v>
      </c>
      <c r="AR2099" t="s">
        <v>12061</v>
      </c>
      <c r="AS2099" t="s">
        <v>83</v>
      </c>
      <c r="AT2099" t="s">
        <v>96</v>
      </c>
      <c r="AU2099" t="s">
        <v>12062</v>
      </c>
      <c r="AV2099" t="s">
        <v>12063</v>
      </c>
      <c r="AW2099" t="s">
        <v>99</v>
      </c>
      <c r="AX2099" t="s">
        <v>359</v>
      </c>
      <c r="AY2099" t="s">
        <v>83</v>
      </c>
      <c r="AZ2099" t="s">
        <v>12733</v>
      </c>
      <c r="BA2099" t="s">
        <v>103</v>
      </c>
      <c r="BB2099" t="s">
        <v>12734</v>
      </c>
      <c r="BC2099" s="4"/>
      <c r="BD2099" t="s">
        <v>83</v>
      </c>
      <c r="BE2099" t="s">
        <v>105</v>
      </c>
      <c r="BF2099" t="s">
        <v>106</v>
      </c>
      <c r="BG2099" t="s">
        <v>107</v>
      </c>
      <c r="BH2099" t="s">
        <v>108</v>
      </c>
      <c r="BI2099" t="s">
        <v>109</v>
      </c>
      <c r="BJ2099" s="2">
        <v>0</v>
      </c>
      <c r="BK2099" t="s">
        <v>90</v>
      </c>
      <c r="BL2099" t="s">
        <v>78</v>
      </c>
      <c r="BM2099" t="s">
        <v>83</v>
      </c>
      <c r="BN2099" t="s">
        <v>83</v>
      </c>
      <c r="BO2099" t="s">
        <v>83</v>
      </c>
      <c r="BP2099" t="s">
        <v>83</v>
      </c>
      <c r="BQ2099" t="s">
        <v>83</v>
      </c>
      <c r="BR2099" t="s">
        <v>83</v>
      </c>
      <c r="BS2099" t="s">
        <v>83</v>
      </c>
      <c r="BT2099" s="3">
        <v>1</v>
      </c>
    </row>
    <row r="2100" spans="1:72" x14ac:dyDescent="0.25">
      <c r="A2100" t="s">
        <v>12050</v>
      </c>
      <c r="B2100" t="s">
        <v>12051</v>
      </c>
      <c r="C2100" t="s">
        <v>12052</v>
      </c>
      <c r="D2100" t="s">
        <v>74</v>
      </c>
      <c r="E2100" t="s">
        <v>21868</v>
      </c>
      <c r="F2100" t="s">
        <v>12053</v>
      </c>
      <c r="G2100" t="s">
        <v>12737</v>
      </c>
      <c r="H2100" t="s">
        <v>12738</v>
      </c>
      <c r="I2100" s="1">
        <v>44197</v>
      </c>
      <c r="J2100" s="1">
        <v>44559</v>
      </c>
      <c r="K2100" t="s">
        <v>90</v>
      </c>
      <c r="L2100" t="s">
        <v>79</v>
      </c>
      <c r="M2100" t="s">
        <v>80</v>
      </c>
      <c r="N2100" t="s">
        <v>12739</v>
      </c>
      <c r="O2100" t="s">
        <v>4861</v>
      </c>
      <c r="P2100" t="s">
        <v>409</v>
      </c>
      <c r="Q2100" t="s">
        <v>12740</v>
      </c>
      <c r="R2100" t="s">
        <v>12467</v>
      </c>
      <c r="S2100" t="s">
        <v>150</v>
      </c>
      <c r="T2100" t="s">
        <v>87</v>
      </c>
      <c r="U2100" t="s">
        <v>88</v>
      </c>
      <c r="V2100" t="s">
        <v>89</v>
      </c>
      <c r="W2100" t="s">
        <v>78</v>
      </c>
      <c r="X2100" t="s">
        <v>120</v>
      </c>
      <c r="Y2100" t="s">
        <v>91</v>
      </c>
      <c r="Z2100" t="s">
        <v>92</v>
      </c>
      <c r="AA2100" s="1">
        <v>44216</v>
      </c>
      <c r="AB2100" s="2">
        <v>4434</v>
      </c>
      <c r="AC2100" s="2">
        <v>4379</v>
      </c>
      <c r="AD2100" s="2"/>
      <c r="AE2100" s="2"/>
      <c r="AF2100" s="2"/>
      <c r="AG2100">
        <v>0</v>
      </c>
      <c r="AH2100" s="3">
        <v>3244</v>
      </c>
      <c r="AI2100" s="3">
        <v>3732</v>
      </c>
      <c r="AJ2100" s="3">
        <v>0</v>
      </c>
      <c r="AK2100" s="3">
        <v>0</v>
      </c>
      <c r="AL2100" s="3">
        <v>0</v>
      </c>
      <c r="AM2100" t="s">
        <v>12741</v>
      </c>
      <c r="AN2100" t="s">
        <v>12469</v>
      </c>
      <c r="AO2100" t="s">
        <v>12050</v>
      </c>
      <c r="AP2100" t="s">
        <v>12051</v>
      </c>
      <c r="AQ2100" t="s">
        <v>83</v>
      </c>
      <c r="AR2100" t="s">
        <v>12061</v>
      </c>
      <c r="AS2100" t="s">
        <v>83</v>
      </c>
      <c r="AT2100" t="s">
        <v>96</v>
      </c>
      <c r="AU2100" t="s">
        <v>12062</v>
      </c>
      <c r="AV2100" t="s">
        <v>12063</v>
      </c>
      <c r="AW2100" t="s">
        <v>99</v>
      </c>
      <c r="AX2100" t="s">
        <v>100</v>
      </c>
      <c r="AY2100" t="s">
        <v>101</v>
      </c>
      <c r="AZ2100" t="s">
        <v>12742</v>
      </c>
      <c r="BA2100" t="s">
        <v>103</v>
      </c>
      <c r="BB2100" t="s">
        <v>12743</v>
      </c>
      <c r="BC2100" s="4"/>
      <c r="BD2100" t="s">
        <v>83</v>
      </c>
      <c r="BE2100" t="s">
        <v>105</v>
      </c>
      <c r="BF2100" t="s">
        <v>106</v>
      </c>
      <c r="BG2100" t="s">
        <v>107</v>
      </c>
      <c r="BH2100" t="s">
        <v>108</v>
      </c>
      <c r="BI2100" t="s">
        <v>109</v>
      </c>
      <c r="BJ2100" s="2">
        <v>0</v>
      </c>
      <c r="BK2100" t="s">
        <v>90</v>
      </c>
      <c r="BL2100" t="s">
        <v>90</v>
      </c>
      <c r="BM2100" t="s">
        <v>83</v>
      </c>
      <c r="BN2100" t="s">
        <v>83</v>
      </c>
      <c r="BO2100" t="s">
        <v>83</v>
      </c>
      <c r="BP2100" t="s">
        <v>83</v>
      </c>
      <c r="BQ2100" t="s">
        <v>83</v>
      </c>
      <c r="BR2100" t="s">
        <v>83</v>
      </c>
      <c r="BS2100" t="s">
        <v>83</v>
      </c>
      <c r="BT2100" s="3">
        <v>1</v>
      </c>
    </row>
    <row r="2101" spans="1:72" x14ac:dyDescent="0.25">
      <c r="A2101" t="s">
        <v>12050</v>
      </c>
      <c r="B2101" t="s">
        <v>12051</v>
      </c>
      <c r="C2101" t="s">
        <v>12052</v>
      </c>
      <c r="D2101" t="s">
        <v>74</v>
      </c>
      <c r="E2101" t="s">
        <v>21868</v>
      </c>
      <c r="F2101" t="s">
        <v>12053</v>
      </c>
      <c r="G2101" t="s">
        <v>12744</v>
      </c>
      <c r="H2101" t="s">
        <v>12745</v>
      </c>
      <c r="I2101" s="1">
        <v>44197</v>
      </c>
      <c r="J2101" s="1">
        <v>44494</v>
      </c>
      <c r="K2101" t="s">
        <v>90</v>
      </c>
      <c r="L2101" t="s">
        <v>373</v>
      </c>
      <c r="M2101" t="s">
        <v>899</v>
      </c>
      <c r="N2101" t="s">
        <v>12739</v>
      </c>
      <c r="O2101" t="s">
        <v>447</v>
      </c>
      <c r="P2101" t="s">
        <v>83</v>
      </c>
      <c r="Q2101" t="s">
        <v>12746</v>
      </c>
      <c r="R2101" t="s">
        <v>12467</v>
      </c>
      <c r="S2101" t="s">
        <v>150</v>
      </c>
      <c r="T2101" t="s">
        <v>87</v>
      </c>
      <c r="U2101" t="s">
        <v>88</v>
      </c>
      <c r="V2101" t="s">
        <v>89</v>
      </c>
      <c r="W2101" t="s">
        <v>90</v>
      </c>
      <c r="X2101" t="s">
        <v>83</v>
      </c>
      <c r="Y2101" t="s">
        <v>91</v>
      </c>
      <c r="Z2101" t="s">
        <v>92</v>
      </c>
      <c r="AA2101" s="1">
        <v>44216</v>
      </c>
      <c r="AB2101" s="2">
        <v>5234</v>
      </c>
      <c r="AC2101" s="2">
        <v>5309</v>
      </c>
      <c r="AD2101" s="2"/>
      <c r="AE2101" s="2"/>
      <c r="AF2101" s="2"/>
      <c r="AG2101">
        <v>0</v>
      </c>
      <c r="AH2101" s="3">
        <v>1419</v>
      </c>
      <c r="AI2101" s="3">
        <v>1391</v>
      </c>
      <c r="AJ2101" s="3">
        <v>0</v>
      </c>
      <c r="AK2101" s="3">
        <v>0</v>
      </c>
      <c r="AL2101" s="3">
        <v>0</v>
      </c>
      <c r="AM2101" t="s">
        <v>12747</v>
      </c>
      <c r="AN2101" t="s">
        <v>12469</v>
      </c>
      <c r="AO2101" t="s">
        <v>12050</v>
      </c>
      <c r="AP2101" t="s">
        <v>12051</v>
      </c>
      <c r="AQ2101" t="s">
        <v>83</v>
      </c>
      <c r="AR2101" t="s">
        <v>12061</v>
      </c>
      <c r="AS2101" t="s">
        <v>83</v>
      </c>
      <c r="AT2101" t="s">
        <v>96</v>
      </c>
      <c r="AU2101" t="s">
        <v>12062</v>
      </c>
      <c r="AV2101" t="s">
        <v>12063</v>
      </c>
      <c r="AW2101" t="s">
        <v>99</v>
      </c>
      <c r="AX2101" t="s">
        <v>100</v>
      </c>
      <c r="AY2101" t="s">
        <v>83</v>
      </c>
      <c r="AZ2101" t="s">
        <v>12748</v>
      </c>
      <c r="BA2101" t="s">
        <v>103</v>
      </c>
      <c r="BB2101" t="s">
        <v>12749</v>
      </c>
      <c r="BC2101" s="4"/>
      <c r="BD2101" t="s">
        <v>83</v>
      </c>
      <c r="BE2101" t="s">
        <v>105</v>
      </c>
      <c r="BF2101" t="s">
        <v>106</v>
      </c>
      <c r="BG2101" t="s">
        <v>107</v>
      </c>
      <c r="BH2101" t="s">
        <v>108</v>
      </c>
      <c r="BI2101" t="s">
        <v>109</v>
      </c>
      <c r="BJ2101" s="2">
        <v>0</v>
      </c>
      <c r="BK2101" t="s">
        <v>90</v>
      </c>
      <c r="BL2101" t="s">
        <v>90</v>
      </c>
      <c r="BM2101" t="s">
        <v>83</v>
      </c>
      <c r="BN2101" t="s">
        <v>83</v>
      </c>
      <c r="BO2101" t="s">
        <v>83</v>
      </c>
      <c r="BP2101" t="s">
        <v>83</v>
      </c>
      <c r="BQ2101" t="s">
        <v>83</v>
      </c>
      <c r="BR2101" t="s">
        <v>83</v>
      </c>
      <c r="BS2101" t="s">
        <v>83</v>
      </c>
      <c r="BT2101" s="3">
        <v>1</v>
      </c>
    </row>
    <row r="2102" spans="1:72" x14ac:dyDescent="0.25">
      <c r="A2102" t="s">
        <v>12050</v>
      </c>
      <c r="B2102" t="s">
        <v>12051</v>
      </c>
      <c r="C2102" t="s">
        <v>12052</v>
      </c>
      <c r="D2102" t="s">
        <v>74</v>
      </c>
      <c r="E2102" t="s">
        <v>21868</v>
      </c>
      <c r="F2102" t="s">
        <v>12053</v>
      </c>
      <c r="G2102" t="s">
        <v>12750</v>
      </c>
      <c r="H2102" t="s">
        <v>12751</v>
      </c>
      <c r="I2102" s="1">
        <v>44197</v>
      </c>
      <c r="J2102" s="1">
        <v>44651</v>
      </c>
      <c r="K2102" t="s">
        <v>90</v>
      </c>
      <c r="L2102" t="s">
        <v>373</v>
      </c>
      <c r="M2102" t="s">
        <v>80</v>
      </c>
      <c r="N2102" t="s">
        <v>12739</v>
      </c>
      <c r="O2102" t="s">
        <v>4855</v>
      </c>
      <c r="P2102" t="s">
        <v>83</v>
      </c>
      <c r="Q2102" t="s">
        <v>12752</v>
      </c>
      <c r="R2102" t="s">
        <v>12467</v>
      </c>
      <c r="S2102" t="s">
        <v>150</v>
      </c>
      <c r="T2102" t="s">
        <v>87</v>
      </c>
      <c r="U2102" t="s">
        <v>88</v>
      </c>
      <c r="V2102" t="s">
        <v>89</v>
      </c>
      <c r="W2102" t="s">
        <v>78</v>
      </c>
      <c r="X2102" t="s">
        <v>120</v>
      </c>
      <c r="Y2102" t="s">
        <v>91</v>
      </c>
      <c r="Z2102" t="s">
        <v>92</v>
      </c>
      <c r="AA2102" s="1">
        <v>44567</v>
      </c>
      <c r="AB2102" s="2">
        <v>1433</v>
      </c>
      <c r="AC2102" s="2">
        <v>1317</v>
      </c>
      <c r="AD2102" s="2"/>
      <c r="AE2102" s="2"/>
      <c r="AF2102" s="2"/>
      <c r="AG2102">
        <v>0</v>
      </c>
      <c r="AH2102" s="3">
        <v>1030</v>
      </c>
      <c r="AI2102" s="3">
        <v>705</v>
      </c>
      <c r="AJ2102" s="3">
        <v>0</v>
      </c>
      <c r="AK2102" s="3">
        <v>0</v>
      </c>
      <c r="AL2102" s="3">
        <v>0</v>
      </c>
      <c r="AM2102" t="s">
        <v>12753</v>
      </c>
      <c r="AN2102" t="s">
        <v>12556</v>
      </c>
      <c r="AO2102" t="s">
        <v>12050</v>
      </c>
      <c r="AP2102" t="s">
        <v>12051</v>
      </c>
      <c r="AQ2102" t="s">
        <v>83</v>
      </c>
      <c r="AR2102" t="s">
        <v>12061</v>
      </c>
      <c r="AS2102" t="s">
        <v>83</v>
      </c>
      <c r="AT2102" t="s">
        <v>96</v>
      </c>
      <c r="AU2102" t="s">
        <v>12062</v>
      </c>
      <c r="AV2102" t="s">
        <v>12063</v>
      </c>
      <c r="AW2102" t="s">
        <v>99</v>
      </c>
      <c r="AX2102" t="s">
        <v>100</v>
      </c>
      <c r="AY2102" t="s">
        <v>83</v>
      </c>
      <c r="AZ2102" t="s">
        <v>12754</v>
      </c>
      <c r="BA2102" t="s">
        <v>103</v>
      </c>
      <c r="BB2102" t="s">
        <v>12755</v>
      </c>
      <c r="BC2102" s="4"/>
      <c r="BD2102" t="s">
        <v>83</v>
      </c>
      <c r="BE2102" t="s">
        <v>105</v>
      </c>
      <c r="BF2102" t="s">
        <v>106</v>
      </c>
      <c r="BG2102" t="s">
        <v>107</v>
      </c>
      <c r="BH2102" t="s">
        <v>108</v>
      </c>
      <c r="BI2102" t="s">
        <v>109</v>
      </c>
      <c r="BJ2102" s="2">
        <v>0</v>
      </c>
      <c r="BK2102" t="s">
        <v>90</v>
      </c>
      <c r="BL2102" t="s">
        <v>78</v>
      </c>
      <c r="BM2102" t="s">
        <v>83</v>
      </c>
      <c r="BN2102" t="s">
        <v>83</v>
      </c>
      <c r="BO2102" t="s">
        <v>83</v>
      </c>
      <c r="BP2102" t="s">
        <v>83</v>
      </c>
      <c r="BQ2102" t="s">
        <v>83</v>
      </c>
      <c r="BR2102" t="s">
        <v>83</v>
      </c>
      <c r="BS2102" t="s">
        <v>83</v>
      </c>
      <c r="BT2102" s="3">
        <v>1</v>
      </c>
    </row>
    <row r="2103" spans="1:72" x14ac:dyDescent="0.25">
      <c r="A2103" t="s">
        <v>12050</v>
      </c>
      <c r="B2103" t="s">
        <v>12051</v>
      </c>
      <c r="C2103" t="s">
        <v>12052</v>
      </c>
      <c r="D2103" t="s">
        <v>74</v>
      </c>
      <c r="E2103" t="s">
        <v>21868</v>
      </c>
      <c r="F2103" t="s">
        <v>12053</v>
      </c>
      <c r="G2103" t="s">
        <v>12756</v>
      </c>
      <c r="H2103" t="s">
        <v>12751</v>
      </c>
      <c r="I2103" s="1">
        <v>44652</v>
      </c>
      <c r="J2103" s="1">
        <v>44926</v>
      </c>
      <c r="K2103" t="s">
        <v>78</v>
      </c>
      <c r="L2103" t="s">
        <v>79</v>
      </c>
      <c r="M2103" t="s">
        <v>80</v>
      </c>
      <c r="N2103" t="s">
        <v>12739</v>
      </c>
      <c r="O2103" t="s">
        <v>4855</v>
      </c>
      <c r="P2103" t="s">
        <v>83</v>
      </c>
      <c r="Q2103" t="s">
        <v>12752</v>
      </c>
      <c r="R2103" t="s">
        <v>12467</v>
      </c>
      <c r="S2103" t="s">
        <v>150</v>
      </c>
      <c r="T2103" t="s">
        <v>87</v>
      </c>
      <c r="U2103" t="s">
        <v>88</v>
      </c>
      <c r="V2103" t="s">
        <v>89</v>
      </c>
      <c r="W2103" t="s">
        <v>78</v>
      </c>
      <c r="X2103" t="s">
        <v>120</v>
      </c>
      <c r="Y2103" t="s">
        <v>91</v>
      </c>
      <c r="Z2103" t="s">
        <v>92</v>
      </c>
      <c r="AA2103" s="1">
        <v>44653</v>
      </c>
      <c r="AB2103" s="2">
        <v>1428</v>
      </c>
      <c r="AC2103" s="2">
        <v>1324</v>
      </c>
      <c r="AD2103" s="2"/>
      <c r="AE2103" s="2"/>
      <c r="AF2103" s="2"/>
      <c r="AG2103">
        <v>0</v>
      </c>
      <c r="AH2103" s="3">
        <v>1030</v>
      </c>
      <c r="AI2103" s="3">
        <v>705</v>
      </c>
      <c r="AJ2103" s="3">
        <v>0</v>
      </c>
      <c r="AK2103" s="3">
        <v>0</v>
      </c>
      <c r="AL2103" s="3">
        <v>0</v>
      </c>
      <c r="AM2103" t="s">
        <v>12757</v>
      </c>
      <c r="AN2103" t="s">
        <v>12556</v>
      </c>
      <c r="AO2103" t="s">
        <v>12050</v>
      </c>
      <c r="AP2103" t="s">
        <v>12051</v>
      </c>
      <c r="AQ2103" t="s">
        <v>12068</v>
      </c>
      <c r="AR2103" t="s">
        <v>12061</v>
      </c>
      <c r="AS2103" t="s">
        <v>83</v>
      </c>
      <c r="AT2103" t="s">
        <v>96</v>
      </c>
      <c r="AU2103" t="s">
        <v>12062</v>
      </c>
      <c r="AV2103" t="s">
        <v>12063</v>
      </c>
      <c r="AW2103" t="s">
        <v>99</v>
      </c>
      <c r="AX2103" t="s">
        <v>359</v>
      </c>
      <c r="AY2103" t="s">
        <v>83</v>
      </c>
      <c r="AZ2103" t="s">
        <v>12754</v>
      </c>
      <c r="BA2103" t="s">
        <v>103</v>
      </c>
      <c r="BB2103" t="s">
        <v>12755</v>
      </c>
      <c r="BC2103" s="4"/>
      <c r="BD2103" t="s">
        <v>83</v>
      </c>
      <c r="BE2103" t="s">
        <v>105</v>
      </c>
      <c r="BF2103" t="s">
        <v>106</v>
      </c>
      <c r="BG2103" t="s">
        <v>107</v>
      </c>
      <c r="BH2103" t="s">
        <v>108</v>
      </c>
      <c r="BI2103" t="s">
        <v>109</v>
      </c>
      <c r="BJ2103" s="2">
        <v>0</v>
      </c>
      <c r="BK2103" t="s">
        <v>90</v>
      </c>
      <c r="BL2103" t="s">
        <v>78</v>
      </c>
      <c r="BM2103" t="s">
        <v>83</v>
      </c>
      <c r="BN2103" t="s">
        <v>83</v>
      </c>
      <c r="BO2103" t="s">
        <v>83</v>
      </c>
      <c r="BP2103" t="s">
        <v>83</v>
      </c>
      <c r="BQ2103" t="s">
        <v>83</v>
      </c>
      <c r="BR2103" t="s">
        <v>83</v>
      </c>
      <c r="BS2103" t="s">
        <v>83</v>
      </c>
      <c r="BT2103" s="3">
        <v>1</v>
      </c>
    </row>
    <row r="2104" spans="1:72" x14ac:dyDescent="0.25">
      <c r="A2104" t="s">
        <v>12050</v>
      </c>
      <c r="B2104" t="s">
        <v>12051</v>
      </c>
      <c r="C2104" t="s">
        <v>12052</v>
      </c>
      <c r="D2104" t="s">
        <v>74</v>
      </c>
      <c r="E2104" t="s">
        <v>21868</v>
      </c>
      <c r="F2104" t="s">
        <v>12053</v>
      </c>
      <c r="G2104" t="s">
        <v>12758</v>
      </c>
      <c r="H2104" t="s">
        <v>12759</v>
      </c>
      <c r="I2104" s="1">
        <v>44236</v>
      </c>
      <c r="J2104" s="1">
        <v>44651</v>
      </c>
      <c r="K2104" t="s">
        <v>90</v>
      </c>
      <c r="L2104" t="s">
        <v>79</v>
      </c>
      <c r="M2104" t="s">
        <v>80</v>
      </c>
      <c r="N2104" t="s">
        <v>12760</v>
      </c>
      <c r="O2104" t="s">
        <v>1161</v>
      </c>
      <c r="P2104" t="s">
        <v>83</v>
      </c>
      <c r="Q2104" t="s">
        <v>12761</v>
      </c>
      <c r="R2104" t="s">
        <v>12467</v>
      </c>
      <c r="S2104" t="s">
        <v>86</v>
      </c>
      <c r="T2104" t="s">
        <v>87</v>
      </c>
      <c r="U2104" t="s">
        <v>88</v>
      </c>
      <c r="V2104" t="s">
        <v>89</v>
      </c>
      <c r="W2104" t="s">
        <v>90</v>
      </c>
      <c r="X2104" t="s">
        <v>83</v>
      </c>
      <c r="Y2104" t="s">
        <v>91</v>
      </c>
      <c r="Z2104" t="s">
        <v>92</v>
      </c>
      <c r="AA2104" s="1">
        <v>44378</v>
      </c>
      <c r="AB2104" s="2">
        <v>648</v>
      </c>
      <c r="AC2104" s="2">
        <v>0</v>
      </c>
      <c r="AD2104" s="2"/>
      <c r="AE2104" s="2"/>
      <c r="AF2104" s="2"/>
      <c r="AG2104">
        <v>0</v>
      </c>
      <c r="AH2104" s="3">
        <v>411</v>
      </c>
      <c r="AI2104" s="3">
        <v>152</v>
      </c>
      <c r="AJ2104" s="3">
        <v>0</v>
      </c>
      <c r="AK2104" s="3">
        <v>0</v>
      </c>
      <c r="AL2104" s="3">
        <v>0</v>
      </c>
      <c r="AM2104" t="s">
        <v>12762</v>
      </c>
      <c r="AN2104" t="s">
        <v>12469</v>
      </c>
      <c r="AO2104" t="s">
        <v>12050</v>
      </c>
      <c r="AP2104" t="s">
        <v>12051</v>
      </c>
      <c r="AQ2104" t="s">
        <v>83</v>
      </c>
      <c r="AR2104" t="s">
        <v>12061</v>
      </c>
      <c r="AS2104" t="s">
        <v>83</v>
      </c>
      <c r="AT2104" t="s">
        <v>96</v>
      </c>
      <c r="AU2104" t="s">
        <v>12062</v>
      </c>
      <c r="AV2104" t="s">
        <v>12063</v>
      </c>
      <c r="AW2104" t="s">
        <v>99</v>
      </c>
      <c r="AX2104" t="s">
        <v>100</v>
      </c>
      <c r="AY2104" t="s">
        <v>12763</v>
      </c>
      <c r="AZ2104" t="s">
        <v>12469</v>
      </c>
      <c r="BA2104" t="s">
        <v>103</v>
      </c>
      <c r="BB2104" t="s">
        <v>12764</v>
      </c>
      <c r="BC2104" s="4"/>
      <c r="BD2104" t="s">
        <v>83</v>
      </c>
      <c r="BE2104" t="s">
        <v>105</v>
      </c>
      <c r="BF2104" t="s">
        <v>106</v>
      </c>
      <c r="BG2104" t="s">
        <v>107</v>
      </c>
      <c r="BH2104" t="s">
        <v>108</v>
      </c>
      <c r="BI2104" t="s">
        <v>109</v>
      </c>
      <c r="BJ2104" s="2">
        <v>0</v>
      </c>
      <c r="BK2104" t="s">
        <v>78</v>
      </c>
      <c r="BL2104" t="s">
        <v>90</v>
      </c>
      <c r="BM2104" t="s">
        <v>83</v>
      </c>
      <c r="BN2104" t="s">
        <v>83</v>
      </c>
      <c r="BO2104" t="s">
        <v>83</v>
      </c>
      <c r="BP2104" t="s">
        <v>83</v>
      </c>
      <c r="BQ2104" t="s">
        <v>83</v>
      </c>
      <c r="BR2104" t="s">
        <v>83</v>
      </c>
      <c r="BS2104" t="s">
        <v>83</v>
      </c>
      <c r="BT2104" s="3">
        <v>1</v>
      </c>
    </row>
    <row r="2105" spans="1:72" x14ac:dyDescent="0.25">
      <c r="A2105" t="s">
        <v>12050</v>
      </c>
      <c r="B2105" t="s">
        <v>12051</v>
      </c>
      <c r="C2105" t="s">
        <v>12052</v>
      </c>
      <c r="D2105" t="s">
        <v>74</v>
      </c>
      <c r="E2105" t="s">
        <v>21868</v>
      </c>
      <c r="F2105" t="s">
        <v>12053</v>
      </c>
      <c r="G2105" t="s">
        <v>12765</v>
      </c>
      <c r="H2105" t="s">
        <v>12759</v>
      </c>
      <c r="I2105" s="1">
        <v>44652</v>
      </c>
      <c r="J2105" s="1">
        <v>44926</v>
      </c>
      <c r="K2105" t="s">
        <v>78</v>
      </c>
      <c r="L2105" t="s">
        <v>79</v>
      </c>
      <c r="M2105" t="s">
        <v>80</v>
      </c>
      <c r="N2105" t="s">
        <v>12760</v>
      </c>
      <c r="O2105" t="s">
        <v>1161</v>
      </c>
      <c r="P2105" t="s">
        <v>83</v>
      </c>
      <c r="Q2105" t="s">
        <v>12761</v>
      </c>
      <c r="R2105" t="s">
        <v>12467</v>
      </c>
      <c r="S2105" t="s">
        <v>86</v>
      </c>
      <c r="T2105" t="s">
        <v>87</v>
      </c>
      <c r="U2105" t="s">
        <v>88</v>
      </c>
      <c r="V2105" t="s">
        <v>89</v>
      </c>
      <c r="W2105" t="s">
        <v>90</v>
      </c>
      <c r="X2105" t="s">
        <v>83</v>
      </c>
      <c r="Y2105" t="s">
        <v>91</v>
      </c>
      <c r="Z2105" t="s">
        <v>92</v>
      </c>
      <c r="AA2105" s="1">
        <v>44652</v>
      </c>
      <c r="AB2105" s="2">
        <v>648</v>
      </c>
      <c r="AC2105" s="2">
        <v>1</v>
      </c>
      <c r="AD2105" s="2">
        <v>0</v>
      </c>
      <c r="AE2105" s="2">
        <v>0</v>
      </c>
      <c r="AF2105" s="2"/>
      <c r="AG2105">
        <v>0</v>
      </c>
      <c r="AH2105" s="3">
        <v>411</v>
      </c>
      <c r="AI2105" s="3">
        <v>152</v>
      </c>
      <c r="AJ2105" s="3">
        <v>0</v>
      </c>
      <c r="AK2105" s="3">
        <v>0</v>
      </c>
      <c r="AL2105" s="3">
        <v>0</v>
      </c>
      <c r="AM2105" t="s">
        <v>12766</v>
      </c>
      <c r="AN2105" t="s">
        <v>12469</v>
      </c>
      <c r="AO2105" t="s">
        <v>12050</v>
      </c>
      <c r="AP2105" t="s">
        <v>12051</v>
      </c>
      <c r="AQ2105" t="s">
        <v>12068</v>
      </c>
      <c r="AR2105" t="s">
        <v>12061</v>
      </c>
      <c r="AS2105" t="s">
        <v>83</v>
      </c>
      <c r="AT2105" t="s">
        <v>96</v>
      </c>
      <c r="AU2105" t="s">
        <v>12062</v>
      </c>
      <c r="AV2105" t="s">
        <v>12063</v>
      </c>
      <c r="AW2105" t="s">
        <v>99</v>
      </c>
      <c r="AX2105" t="s">
        <v>359</v>
      </c>
      <c r="AY2105" t="s">
        <v>12763</v>
      </c>
      <c r="AZ2105" t="s">
        <v>12469</v>
      </c>
      <c r="BA2105" t="s">
        <v>103</v>
      </c>
      <c r="BB2105" t="s">
        <v>12764</v>
      </c>
      <c r="BC2105" s="4"/>
      <c r="BD2105" t="s">
        <v>83</v>
      </c>
      <c r="BE2105" t="s">
        <v>105</v>
      </c>
      <c r="BF2105" t="s">
        <v>106</v>
      </c>
      <c r="BG2105" t="s">
        <v>107</v>
      </c>
      <c r="BH2105" t="s">
        <v>108</v>
      </c>
      <c r="BI2105" t="s">
        <v>109</v>
      </c>
      <c r="BJ2105" s="2">
        <v>0</v>
      </c>
      <c r="BK2105" t="s">
        <v>78</v>
      </c>
      <c r="BL2105" t="s">
        <v>90</v>
      </c>
      <c r="BM2105" t="s">
        <v>83</v>
      </c>
      <c r="BN2105" t="s">
        <v>83</v>
      </c>
      <c r="BO2105" t="s">
        <v>83</v>
      </c>
      <c r="BP2105" t="s">
        <v>83</v>
      </c>
      <c r="BQ2105" t="s">
        <v>83</v>
      </c>
      <c r="BR2105" t="s">
        <v>83</v>
      </c>
      <c r="BS2105" t="s">
        <v>83</v>
      </c>
      <c r="BT2105" s="3">
        <v>1</v>
      </c>
    </row>
    <row r="2106" spans="1:72" x14ac:dyDescent="0.25">
      <c r="A2106" t="s">
        <v>12050</v>
      </c>
      <c r="B2106" t="s">
        <v>12051</v>
      </c>
      <c r="C2106" t="s">
        <v>12052</v>
      </c>
      <c r="D2106" t="s">
        <v>74</v>
      </c>
      <c r="E2106" t="s">
        <v>21868</v>
      </c>
      <c r="F2106" t="s">
        <v>12053</v>
      </c>
      <c r="G2106" t="s">
        <v>12767</v>
      </c>
      <c r="H2106" t="s">
        <v>12768</v>
      </c>
      <c r="I2106" s="1">
        <v>44197</v>
      </c>
      <c r="J2106" s="1">
        <v>44651</v>
      </c>
      <c r="K2106" t="s">
        <v>90</v>
      </c>
      <c r="L2106" t="s">
        <v>373</v>
      </c>
      <c r="M2106" t="s">
        <v>80</v>
      </c>
      <c r="N2106" t="s">
        <v>12769</v>
      </c>
      <c r="O2106" t="s">
        <v>128</v>
      </c>
      <c r="P2106" t="s">
        <v>83</v>
      </c>
      <c r="Q2106" t="s">
        <v>12770</v>
      </c>
      <c r="R2106" t="s">
        <v>12467</v>
      </c>
      <c r="S2106" t="s">
        <v>119</v>
      </c>
      <c r="T2106" t="s">
        <v>87</v>
      </c>
      <c r="U2106" t="s">
        <v>88</v>
      </c>
      <c r="V2106" t="s">
        <v>89</v>
      </c>
      <c r="W2106" t="s">
        <v>78</v>
      </c>
      <c r="X2106" t="s">
        <v>120</v>
      </c>
      <c r="Y2106" t="s">
        <v>91</v>
      </c>
      <c r="Z2106" t="s">
        <v>92</v>
      </c>
      <c r="AA2106" s="1">
        <v>44650</v>
      </c>
      <c r="AB2106" s="2">
        <v>4866</v>
      </c>
      <c r="AC2106" s="2">
        <v>4308</v>
      </c>
      <c r="AD2106" s="2"/>
      <c r="AE2106" s="2"/>
      <c r="AF2106" s="2"/>
      <c r="AG2106">
        <v>0</v>
      </c>
      <c r="AH2106" s="3">
        <v>4866</v>
      </c>
      <c r="AI2106" s="3">
        <v>4308</v>
      </c>
      <c r="AJ2106" s="3">
        <v>0</v>
      </c>
      <c r="AK2106" s="3">
        <v>0</v>
      </c>
      <c r="AL2106" s="3">
        <v>0</v>
      </c>
      <c r="AM2106" t="s">
        <v>12771</v>
      </c>
      <c r="AN2106" t="s">
        <v>12566</v>
      </c>
      <c r="AO2106" t="s">
        <v>12050</v>
      </c>
      <c r="AP2106" t="s">
        <v>12051</v>
      </c>
      <c r="AQ2106" t="s">
        <v>83</v>
      </c>
      <c r="AR2106" t="s">
        <v>12061</v>
      </c>
      <c r="AS2106" t="s">
        <v>83</v>
      </c>
      <c r="AT2106" t="s">
        <v>96</v>
      </c>
      <c r="AU2106" t="s">
        <v>12062</v>
      </c>
      <c r="AV2106" t="s">
        <v>12063</v>
      </c>
      <c r="AW2106" t="s">
        <v>99</v>
      </c>
      <c r="AX2106" t="s">
        <v>100</v>
      </c>
      <c r="AY2106" t="s">
        <v>83</v>
      </c>
      <c r="AZ2106" t="s">
        <v>12772</v>
      </c>
      <c r="BA2106" t="s">
        <v>103</v>
      </c>
      <c r="BB2106" t="s">
        <v>12773</v>
      </c>
      <c r="BC2106" s="4"/>
      <c r="BD2106" t="s">
        <v>83</v>
      </c>
      <c r="BE2106" t="s">
        <v>105</v>
      </c>
      <c r="BF2106" t="s">
        <v>106</v>
      </c>
      <c r="BG2106" t="s">
        <v>107</v>
      </c>
      <c r="BH2106" t="s">
        <v>123</v>
      </c>
      <c r="BI2106" t="s">
        <v>124</v>
      </c>
      <c r="BJ2106" s="2">
        <v>0</v>
      </c>
      <c r="BK2106" t="s">
        <v>78</v>
      </c>
      <c r="BL2106" t="s">
        <v>90</v>
      </c>
      <c r="BM2106" t="s">
        <v>83</v>
      </c>
      <c r="BN2106" t="s">
        <v>83</v>
      </c>
      <c r="BO2106" t="s">
        <v>83</v>
      </c>
      <c r="BP2106" t="s">
        <v>83</v>
      </c>
      <c r="BQ2106" t="s">
        <v>83</v>
      </c>
      <c r="BR2106" t="s">
        <v>83</v>
      </c>
      <c r="BS2106" t="s">
        <v>83</v>
      </c>
      <c r="BT2106" s="3">
        <v>1</v>
      </c>
    </row>
    <row r="2107" spans="1:72" x14ac:dyDescent="0.25">
      <c r="A2107" t="s">
        <v>12050</v>
      </c>
      <c r="B2107" t="s">
        <v>12051</v>
      </c>
      <c r="C2107" t="s">
        <v>12052</v>
      </c>
      <c r="D2107" t="s">
        <v>74</v>
      </c>
      <c r="E2107" t="s">
        <v>21868</v>
      </c>
      <c r="F2107" t="s">
        <v>12053</v>
      </c>
      <c r="G2107" t="s">
        <v>12774</v>
      </c>
      <c r="H2107" t="s">
        <v>12768</v>
      </c>
      <c r="I2107" s="1">
        <v>44652</v>
      </c>
      <c r="J2107" s="1">
        <v>44926</v>
      </c>
      <c r="K2107" t="s">
        <v>78</v>
      </c>
      <c r="L2107" t="s">
        <v>79</v>
      </c>
      <c r="M2107" t="s">
        <v>80</v>
      </c>
      <c r="N2107" t="s">
        <v>12769</v>
      </c>
      <c r="O2107" t="s">
        <v>128</v>
      </c>
      <c r="P2107" t="s">
        <v>83</v>
      </c>
      <c r="Q2107" t="s">
        <v>12770</v>
      </c>
      <c r="R2107" t="s">
        <v>12467</v>
      </c>
      <c r="S2107" t="s">
        <v>119</v>
      </c>
      <c r="T2107" t="s">
        <v>87</v>
      </c>
      <c r="U2107" t="s">
        <v>88</v>
      </c>
      <c r="V2107" t="s">
        <v>89</v>
      </c>
      <c r="W2107" t="s">
        <v>78</v>
      </c>
      <c r="X2107" t="s">
        <v>120</v>
      </c>
      <c r="Y2107" t="s">
        <v>91</v>
      </c>
      <c r="Z2107" t="s">
        <v>92</v>
      </c>
      <c r="AA2107" s="1">
        <v>44658</v>
      </c>
      <c r="AB2107" s="2">
        <v>4292</v>
      </c>
      <c r="AC2107" s="2">
        <v>3791</v>
      </c>
      <c r="AD2107" s="2"/>
      <c r="AE2107" s="2"/>
      <c r="AF2107" s="2"/>
      <c r="AG2107">
        <v>0</v>
      </c>
      <c r="AH2107" s="3">
        <v>4866</v>
      </c>
      <c r="AI2107" s="3">
        <v>4308</v>
      </c>
      <c r="AJ2107" s="3">
        <v>0</v>
      </c>
      <c r="AK2107" s="3">
        <v>0</v>
      </c>
      <c r="AL2107" s="3">
        <v>0</v>
      </c>
      <c r="AM2107" t="s">
        <v>12775</v>
      </c>
      <c r="AN2107" t="s">
        <v>12566</v>
      </c>
      <c r="AO2107" t="s">
        <v>12050</v>
      </c>
      <c r="AP2107" t="s">
        <v>12051</v>
      </c>
      <c r="AQ2107" t="s">
        <v>12068</v>
      </c>
      <c r="AR2107" t="s">
        <v>12061</v>
      </c>
      <c r="AS2107" t="s">
        <v>83</v>
      </c>
      <c r="AT2107" t="s">
        <v>96</v>
      </c>
      <c r="AU2107" t="s">
        <v>12062</v>
      </c>
      <c r="AV2107" t="s">
        <v>12063</v>
      </c>
      <c r="AW2107" t="s">
        <v>99</v>
      </c>
      <c r="AX2107" t="s">
        <v>359</v>
      </c>
      <c r="AY2107" t="s">
        <v>83</v>
      </c>
      <c r="AZ2107" t="s">
        <v>12772</v>
      </c>
      <c r="BA2107" t="s">
        <v>103</v>
      </c>
      <c r="BB2107" t="s">
        <v>12773</v>
      </c>
      <c r="BC2107" s="4"/>
      <c r="BD2107" t="s">
        <v>83</v>
      </c>
      <c r="BE2107" t="s">
        <v>105</v>
      </c>
      <c r="BF2107" t="s">
        <v>106</v>
      </c>
      <c r="BG2107" t="s">
        <v>107</v>
      </c>
      <c r="BH2107" t="s">
        <v>123</v>
      </c>
      <c r="BI2107" t="s">
        <v>124</v>
      </c>
      <c r="BJ2107" s="2">
        <v>0</v>
      </c>
      <c r="BK2107" t="s">
        <v>78</v>
      </c>
      <c r="BL2107" t="s">
        <v>90</v>
      </c>
      <c r="BM2107" t="s">
        <v>83</v>
      </c>
      <c r="BN2107" t="s">
        <v>83</v>
      </c>
      <c r="BO2107" t="s">
        <v>83</v>
      </c>
      <c r="BP2107" t="s">
        <v>83</v>
      </c>
      <c r="BQ2107" t="s">
        <v>83</v>
      </c>
      <c r="BR2107" t="s">
        <v>83</v>
      </c>
      <c r="BS2107" t="s">
        <v>83</v>
      </c>
      <c r="BT2107" s="3">
        <v>1</v>
      </c>
    </row>
    <row r="2108" spans="1:72" x14ac:dyDescent="0.25">
      <c r="A2108" t="s">
        <v>12050</v>
      </c>
      <c r="B2108" t="s">
        <v>12051</v>
      </c>
      <c r="C2108" t="s">
        <v>12052</v>
      </c>
      <c r="D2108" t="s">
        <v>74</v>
      </c>
      <c r="E2108" t="s">
        <v>21868</v>
      </c>
      <c r="F2108" t="s">
        <v>12053</v>
      </c>
      <c r="G2108" t="s">
        <v>12776</v>
      </c>
      <c r="H2108" t="s">
        <v>12777</v>
      </c>
      <c r="I2108" s="1">
        <v>44197</v>
      </c>
      <c r="J2108" s="1">
        <v>44651</v>
      </c>
      <c r="K2108" t="s">
        <v>90</v>
      </c>
      <c r="L2108" t="s">
        <v>373</v>
      </c>
      <c r="M2108" t="s">
        <v>80</v>
      </c>
      <c r="N2108" t="s">
        <v>12760</v>
      </c>
      <c r="O2108" t="s">
        <v>313</v>
      </c>
      <c r="P2108" t="s">
        <v>12778</v>
      </c>
      <c r="Q2108" t="s">
        <v>12779</v>
      </c>
      <c r="R2108" t="s">
        <v>12467</v>
      </c>
      <c r="S2108" t="s">
        <v>150</v>
      </c>
      <c r="T2108" t="s">
        <v>87</v>
      </c>
      <c r="U2108" t="s">
        <v>88</v>
      </c>
      <c r="V2108" t="s">
        <v>89</v>
      </c>
      <c r="W2108" t="s">
        <v>78</v>
      </c>
      <c r="X2108" t="s">
        <v>120</v>
      </c>
      <c r="Y2108" t="s">
        <v>91</v>
      </c>
      <c r="Z2108" t="s">
        <v>92</v>
      </c>
      <c r="AA2108" s="1">
        <v>44566</v>
      </c>
      <c r="AB2108" s="2">
        <v>397</v>
      </c>
      <c r="AC2108" s="2">
        <v>243</v>
      </c>
      <c r="AD2108" s="2"/>
      <c r="AE2108" s="2"/>
      <c r="AF2108" s="2"/>
      <c r="AG2108">
        <v>0</v>
      </c>
      <c r="AH2108" s="3">
        <v>397</v>
      </c>
      <c r="AI2108" s="3">
        <v>243</v>
      </c>
      <c r="AJ2108" s="3">
        <v>0</v>
      </c>
      <c r="AK2108" s="3">
        <v>0</v>
      </c>
      <c r="AL2108" s="3">
        <v>0</v>
      </c>
      <c r="AM2108" t="s">
        <v>12780</v>
      </c>
      <c r="AN2108" t="s">
        <v>12469</v>
      </c>
      <c r="AO2108" t="s">
        <v>12050</v>
      </c>
      <c r="AP2108" t="s">
        <v>12051</v>
      </c>
      <c r="AQ2108" t="s">
        <v>83</v>
      </c>
      <c r="AR2108" t="s">
        <v>12061</v>
      </c>
      <c r="AS2108" t="s">
        <v>83</v>
      </c>
      <c r="AT2108" t="s">
        <v>96</v>
      </c>
      <c r="AU2108" t="s">
        <v>12062</v>
      </c>
      <c r="AV2108" t="s">
        <v>12063</v>
      </c>
      <c r="AW2108" t="s">
        <v>99</v>
      </c>
      <c r="AX2108" t="s">
        <v>100</v>
      </c>
      <c r="AY2108" t="s">
        <v>12781</v>
      </c>
      <c r="AZ2108" t="s">
        <v>12782</v>
      </c>
      <c r="BA2108" t="s">
        <v>103</v>
      </c>
      <c r="BB2108" t="s">
        <v>12783</v>
      </c>
      <c r="BC2108" s="4"/>
      <c r="BD2108" t="s">
        <v>83</v>
      </c>
      <c r="BE2108" t="s">
        <v>105</v>
      </c>
      <c r="BF2108" t="s">
        <v>106</v>
      </c>
      <c r="BG2108" t="s">
        <v>107</v>
      </c>
      <c r="BH2108" t="s">
        <v>108</v>
      </c>
      <c r="BI2108" t="s">
        <v>109</v>
      </c>
      <c r="BJ2108" s="2">
        <v>0</v>
      </c>
      <c r="BK2108" t="s">
        <v>90</v>
      </c>
      <c r="BL2108" t="s">
        <v>90</v>
      </c>
      <c r="BM2108" t="s">
        <v>83</v>
      </c>
      <c r="BN2108" t="s">
        <v>83</v>
      </c>
      <c r="BO2108" t="s">
        <v>83</v>
      </c>
      <c r="BP2108" t="s">
        <v>83</v>
      </c>
      <c r="BQ2108" t="s">
        <v>83</v>
      </c>
      <c r="BR2108" t="s">
        <v>83</v>
      </c>
      <c r="BS2108" t="s">
        <v>83</v>
      </c>
      <c r="BT2108" s="3">
        <v>1</v>
      </c>
    </row>
    <row r="2109" spans="1:72" x14ac:dyDescent="0.25">
      <c r="A2109" t="s">
        <v>12050</v>
      </c>
      <c r="B2109" t="s">
        <v>12051</v>
      </c>
      <c r="C2109" t="s">
        <v>12052</v>
      </c>
      <c r="D2109" t="s">
        <v>74</v>
      </c>
      <c r="E2109" t="s">
        <v>21868</v>
      </c>
      <c r="F2109" t="s">
        <v>12053</v>
      </c>
      <c r="G2109" t="s">
        <v>12784</v>
      </c>
      <c r="H2109" t="s">
        <v>12777</v>
      </c>
      <c r="I2109" s="1">
        <v>44652</v>
      </c>
      <c r="J2109" s="1">
        <v>44926</v>
      </c>
      <c r="K2109" t="s">
        <v>78</v>
      </c>
      <c r="L2109" t="s">
        <v>79</v>
      </c>
      <c r="M2109" t="s">
        <v>80</v>
      </c>
      <c r="N2109" t="s">
        <v>12760</v>
      </c>
      <c r="O2109" t="s">
        <v>313</v>
      </c>
      <c r="P2109" t="s">
        <v>12778</v>
      </c>
      <c r="Q2109" t="s">
        <v>12779</v>
      </c>
      <c r="R2109" t="s">
        <v>12467</v>
      </c>
      <c r="S2109" t="s">
        <v>150</v>
      </c>
      <c r="T2109" t="s">
        <v>87</v>
      </c>
      <c r="U2109" t="s">
        <v>88</v>
      </c>
      <c r="V2109" t="s">
        <v>89</v>
      </c>
      <c r="W2109" t="s">
        <v>78</v>
      </c>
      <c r="X2109" t="s">
        <v>120</v>
      </c>
      <c r="Y2109" t="s">
        <v>91</v>
      </c>
      <c r="Z2109" t="s">
        <v>92</v>
      </c>
      <c r="AA2109" s="1">
        <v>44654</v>
      </c>
      <c r="AB2109" s="2">
        <v>392</v>
      </c>
      <c r="AC2109" s="2">
        <v>240</v>
      </c>
      <c r="AD2109" s="2"/>
      <c r="AE2109" s="2"/>
      <c r="AF2109" s="2"/>
      <c r="AG2109">
        <v>0</v>
      </c>
      <c r="AH2109" s="3">
        <v>397</v>
      </c>
      <c r="AI2109" s="3">
        <v>243</v>
      </c>
      <c r="AJ2109" s="3">
        <v>0</v>
      </c>
      <c r="AK2109" s="3">
        <v>0</v>
      </c>
      <c r="AL2109" s="3">
        <v>0</v>
      </c>
      <c r="AM2109" t="s">
        <v>12785</v>
      </c>
      <c r="AN2109" t="s">
        <v>12469</v>
      </c>
      <c r="AO2109" t="s">
        <v>12050</v>
      </c>
      <c r="AP2109" t="s">
        <v>12051</v>
      </c>
      <c r="AQ2109" t="s">
        <v>12068</v>
      </c>
      <c r="AR2109" t="s">
        <v>12061</v>
      </c>
      <c r="AS2109" t="s">
        <v>83</v>
      </c>
      <c r="AT2109" t="s">
        <v>96</v>
      </c>
      <c r="AU2109" t="s">
        <v>12062</v>
      </c>
      <c r="AV2109" t="s">
        <v>12063</v>
      </c>
      <c r="AW2109" t="s">
        <v>99</v>
      </c>
      <c r="AX2109" t="s">
        <v>359</v>
      </c>
      <c r="AY2109" t="s">
        <v>12781</v>
      </c>
      <c r="AZ2109" t="s">
        <v>12782</v>
      </c>
      <c r="BA2109" t="s">
        <v>103</v>
      </c>
      <c r="BB2109" t="s">
        <v>12783</v>
      </c>
      <c r="BC2109" s="4"/>
      <c r="BD2109" t="s">
        <v>83</v>
      </c>
      <c r="BE2109" t="s">
        <v>105</v>
      </c>
      <c r="BF2109" t="s">
        <v>106</v>
      </c>
      <c r="BG2109" t="s">
        <v>107</v>
      </c>
      <c r="BH2109" t="s">
        <v>108</v>
      </c>
      <c r="BI2109" t="s">
        <v>109</v>
      </c>
      <c r="BJ2109" s="2">
        <v>0</v>
      </c>
      <c r="BK2109" t="s">
        <v>90</v>
      </c>
      <c r="BL2109" t="s">
        <v>90</v>
      </c>
      <c r="BM2109" t="s">
        <v>83</v>
      </c>
      <c r="BN2109" t="s">
        <v>83</v>
      </c>
      <c r="BO2109" t="s">
        <v>83</v>
      </c>
      <c r="BP2109" t="s">
        <v>83</v>
      </c>
      <c r="BQ2109" t="s">
        <v>83</v>
      </c>
      <c r="BR2109" t="s">
        <v>83</v>
      </c>
      <c r="BS2109" t="s">
        <v>83</v>
      </c>
      <c r="BT2109" s="3">
        <v>1</v>
      </c>
    </row>
    <row r="2110" spans="1:72" x14ac:dyDescent="0.25">
      <c r="A2110" t="s">
        <v>12050</v>
      </c>
      <c r="B2110" t="s">
        <v>12051</v>
      </c>
      <c r="C2110" t="s">
        <v>12052</v>
      </c>
      <c r="D2110" t="s">
        <v>74</v>
      </c>
      <c r="E2110" t="s">
        <v>21868</v>
      </c>
      <c r="F2110" t="s">
        <v>12053</v>
      </c>
      <c r="G2110" t="s">
        <v>12786</v>
      </c>
      <c r="H2110" t="s">
        <v>12787</v>
      </c>
      <c r="I2110" s="1">
        <v>44197</v>
      </c>
      <c r="J2110" s="1">
        <v>44651</v>
      </c>
      <c r="K2110" t="s">
        <v>90</v>
      </c>
      <c r="L2110" t="s">
        <v>373</v>
      </c>
      <c r="M2110" t="s">
        <v>80</v>
      </c>
      <c r="N2110" t="s">
        <v>12760</v>
      </c>
      <c r="O2110" t="s">
        <v>324</v>
      </c>
      <c r="P2110" t="s">
        <v>83</v>
      </c>
      <c r="Q2110" t="s">
        <v>12779</v>
      </c>
      <c r="R2110" t="s">
        <v>12467</v>
      </c>
      <c r="S2110" t="s">
        <v>150</v>
      </c>
      <c r="T2110" t="s">
        <v>87</v>
      </c>
      <c r="U2110" t="s">
        <v>88</v>
      </c>
      <c r="V2110" t="s">
        <v>89</v>
      </c>
      <c r="W2110" t="s">
        <v>78</v>
      </c>
      <c r="X2110" t="s">
        <v>120</v>
      </c>
      <c r="Y2110" t="s">
        <v>91</v>
      </c>
      <c r="Z2110" t="s">
        <v>92</v>
      </c>
      <c r="AA2110" s="1">
        <v>44566</v>
      </c>
      <c r="AB2110" s="2">
        <v>212</v>
      </c>
      <c r="AC2110" s="2">
        <v>180</v>
      </c>
      <c r="AD2110" s="2"/>
      <c r="AE2110" s="2"/>
      <c r="AF2110" s="2"/>
      <c r="AG2110">
        <v>0</v>
      </c>
      <c r="AH2110" s="3">
        <v>212</v>
      </c>
      <c r="AI2110" s="3">
        <v>180</v>
      </c>
      <c r="AJ2110" s="3">
        <v>0</v>
      </c>
      <c r="AK2110" s="3">
        <v>0</v>
      </c>
      <c r="AL2110" s="3">
        <v>0</v>
      </c>
      <c r="AM2110" t="s">
        <v>12788</v>
      </c>
      <c r="AN2110" t="s">
        <v>12469</v>
      </c>
      <c r="AO2110" t="s">
        <v>12050</v>
      </c>
      <c r="AP2110" t="s">
        <v>12051</v>
      </c>
      <c r="AQ2110" t="s">
        <v>83</v>
      </c>
      <c r="AR2110" t="s">
        <v>12061</v>
      </c>
      <c r="AS2110" t="s">
        <v>83</v>
      </c>
      <c r="AT2110" t="s">
        <v>96</v>
      </c>
      <c r="AU2110" t="s">
        <v>12062</v>
      </c>
      <c r="AV2110" t="s">
        <v>12063</v>
      </c>
      <c r="AW2110" t="s">
        <v>99</v>
      </c>
      <c r="AX2110" t="s">
        <v>100</v>
      </c>
      <c r="AY2110" t="s">
        <v>83</v>
      </c>
      <c r="AZ2110" t="s">
        <v>12789</v>
      </c>
      <c r="BA2110" t="s">
        <v>103</v>
      </c>
      <c r="BB2110" t="s">
        <v>12790</v>
      </c>
      <c r="BC2110" s="4"/>
      <c r="BD2110" t="s">
        <v>83</v>
      </c>
      <c r="BE2110" t="s">
        <v>105</v>
      </c>
      <c r="BF2110" t="s">
        <v>106</v>
      </c>
      <c r="BG2110" t="s">
        <v>107</v>
      </c>
      <c r="BH2110" t="s">
        <v>108</v>
      </c>
      <c r="BI2110" t="s">
        <v>109</v>
      </c>
      <c r="BJ2110" s="2">
        <v>0</v>
      </c>
      <c r="BK2110" t="s">
        <v>90</v>
      </c>
      <c r="BL2110" t="s">
        <v>90</v>
      </c>
      <c r="BM2110" t="s">
        <v>83</v>
      </c>
      <c r="BN2110" t="s">
        <v>83</v>
      </c>
      <c r="BO2110" t="s">
        <v>83</v>
      </c>
      <c r="BP2110" t="s">
        <v>83</v>
      </c>
      <c r="BQ2110" t="s">
        <v>83</v>
      </c>
      <c r="BR2110" t="s">
        <v>83</v>
      </c>
      <c r="BS2110" t="s">
        <v>83</v>
      </c>
      <c r="BT2110" s="3">
        <v>1</v>
      </c>
    </row>
    <row r="2111" spans="1:72" x14ac:dyDescent="0.25">
      <c r="A2111" t="s">
        <v>12050</v>
      </c>
      <c r="B2111" t="s">
        <v>12051</v>
      </c>
      <c r="C2111" t="s">
        <v>12052</v>
      </c>
      <c r="D2111" t="s">
        <v>74</v>
      </c>
      <c r="E2111" t="s">
        <v>21868</v>
      </c>
      <c r="F2111" t="s">
        <v>12053</v>
      </c>
      <c r="G2111" t="s">
        <v>12791</v>
      </c>
      <c r="H2111" t="s">
        <v>12787</v>
      </c>
      <c r="I2111" s="1">
        <v>44652</v>
      </c>
      <c r="J2111" s="1">
        <v>44926</v>
      </c>
      <c r="K2111" t="s">
        <v>78</v>
      </c>
      <c r="L2111" t="s">
        <v>79</v>
      </c>
      <c r="M2111" t="s">
        <v>80</v>
      </c>
      <c r="N2111" t="s">
        <v>12760</v>
      </c>
      <c r="O2111" t="s">
        <v>324</v>
      </c>
      <c r="P2111" t="s">
        <v>83</v>
      </c>
      <c r="Q2111" t="s">
        <v>12779</v>
      </c>
      <c r="R2111" t="s">
        <v>12467</v>
      </c>
      <c r="S2111" t="s">
        <v>150</v>
      </c>
      <c r="T2111" t="s">
        <v>87</v>
      </c>
      <c r="U2111" t="s">
        <v>88</v>
      </c>
      <c r="V2111" t="s">
        <v>89</v>
      </c>
      <c r="W2111" t="s">
        <v>78</v>
      </c>
      <c r="X2111" t="s">
        <v>120</v>
      </c>
      <c r="Y2111" t="s">
        <v>91</v>
      </c>
      <c r="Z2111" t="s">
        <v>92</v>
      </c>
      <c r="AA2111" s="1">
        <v>44654</v>
      </c>
      <c r="AB2111" s="2">
        <v>197</v>
      </c>
      <c r="AC2111" s="2">
        <v>172</v>
      </c>
      <c r="AD2111" s="2"/>
      <c r="AE2111" s="2"/>
      <c r="AF2111" s="2"/>
      <c r="AG2111">
        <v>0</v>
      </c>
      <c r="AH2111" s="3">
        <v>212</v>
      </c>
      <c r="AI2111" s="3">
        <v>180</v>
      </c>
      <c r="AJ2111" s="3">
        <v>0</v>
      </c>
      <c r="AK2111" s="3">
        <v>0</v>
      </c>
      <c r="AL2111" s="3">
        <v>0</v>
      </c>
      <c r="AM2111" t="s">
        <v>12792</v>
      </c>
      <c r="AN2111" t="s">
        <v>12469</v>
      </c>
      <c r="AO2111" t="s">
        <v>12050</v>
      </c>
      <c r="AP2111" t="s">
        <v>12051</v>
      </c>
      <c r="AQ2111" t="s">
        <v>12068</v>
      </c>
      <c r="AR2111" t="s">
        <v>12061</v>
      </c>
      <c r="AS2111" t="s">
        <v>83</v>
      </c>
      <c r="AT2111" t="s">
        <v>96</v>
      </c>
      <c r="AU2111" t="s">
        <v>12062</v>
      </c>
      <c r="AV2111" t="s">
        <v>12063</v>
      </c>
      <c r="AW2111" t="s">
        <v>99</v>
      </c>
      <c r="AX2111" t="s">
        <v>359</v>
      </c>
      <c r="AY2111" t="s">
        <v>83</v>
      </c>
      <c r="AZ2111" t="s">
        <v>12789</v>
      </c>
      <c r="BA2111" t="s">
        <v>103</v>
      </c>
      <c r="BB2111" t="s">
        <v>12790</v>
      </c>
      <c r="BC2111" s="4"/>
      <c r="BD2111" t="s">
        <v>83</v>
      </c>
      <c r="BE2111" t="s">
        <v>105</v>
      </c>
      <c r="BF2111" t="s">
        <v>106</v>
      </c>
      <c r="BG2111" t="s">
        <v>107</v>
      </c>
      <c r="BH2111" t="s">
        <v>108</v>
      </c>
      <c r="BI2111" t="s">
        <v>109</v>
      </c>
      <c r="BJ2111" s="2">
        <v>0</v>
      </c>
      <c r="BK2111" t="s">
        <v>90</v>
      </c>
      <c r="BL2111" t="s">
        <v>90</v>
      </c>
      <c r="BM2111" t="s">
        <v>83</v>
      </c>
      <c r="BN2111" t="s">
        <v>83</v>
      </c>
      <c r="BO2111" t="s">
        <v>83</v>
      </c>
      <c r="BP2111" t="s">
        <v>83</v>
      </c>
      <c r="BQ2111" t="s">
        <v>83</v>
      </c>
      <c r="BR2111" t="s">
        <v>83</v>
      </c>
      <c r="BS2111" t="s">
        <v>83</v>
      </c>
      <c r="BT2111" s="3">
        <v>1</v>
      </c>
    </row>
    <row r="2112" spans="1:72" x14ac:dyDescent="0.25">
      <c r="A2112" t="s">
        <v>12050</v>
      </c>
      <c r="B2112" t="s">
        <v>12051</v>
      </c>
      <c r="C2112" t="s">
        <v>12052</v>
      </c>
      <c r="D2112" t="s">
        <v>74</v>
      </c>
      <c r="E2112" t="s">
        <v>21868</v>
      </c>
      <c r="F2112" t="s">
        <v>12053</v>
      </c>
      <c r="G2112" t="s">
        <v>12793</v>
      </c>
      <c r="H2112" t="s">
        <v>12794</v>
      </c>
      <c r="I2112" s="1">
        <v>44197</v>
      </c>
      <c r="J2112" s="1">
        <v>44651</v>
      </c>
      <c r="K2112" t="s">
        <v>90</v>
      </c>
      <c r="L2112" t="s">
        <v>373</v>
      </c>
      <c r="M2112" t="s">
        <v>80</v>
      </c>
      <c r="N2112" t="s">
        <v>12760</v>
      </c>
      <c r="O2112" t="s">
        <v>1845</v>
      </c>
      <c r="P2112" t="s">
        <v>83</v>
      </c>
      <c r="Q2112" t="s">
        <v>12779</v>
      </c>
      <c r="R2112" t="s">
        <v>12467</v>
      </c>
      <c r="S2112" t="s">
        <v>150</v>
      </c>
      <c r="T2112" t="s">
        <v>87</v>
      </c>
      <c r="U2112" t="s">
        <v>88</v>
      </c>
      <c r="V2112" t="s">
        <v>89</v>
      </c>
      <c r="W2112" t="s">
        <v>78</v>
      </c>
      <c r="X2112" t="s">
        <v>120</v>
      </c>
      <c r="Y2112" t="s">
        <v>91</v>
      </c>
      <c r="Z2112" t="s">
        <v>92</v>
      </c>
      <c r="AA2112" s="1">
        <v>44567</v>
      </c>
      <c r="AB2112" s="2">
        <v>1525</v>
      </c>
      <c r="AC2112" s="2">
        <v>1522</v>
      </c>
      <c r="AD2112" s="2"/>
      <c r="AE2112" s="2"/>
      <c r="AF2112" s="2"/>
      <c r="AG2112">
        <v>0</v>
      </c>
      <c r="AH2112" s="3">
        <v>1657</v>
      </c>
      <c r="AI2112" s="3">
        <v>930</v>
      </c>
      <c r="AJ2112" s="3">
        <v>0</v>
      </c>
      <c r="AK2112" s="3">
        <v>0</v>
      </c>
      <c r="AL2112" s="3">
        <v>0</v>
      </c>
      <c r="AM2112" t="s">
        <v>12795</v>
      </c>
      <c r="AN2112" t="s">
        <v>12566</v>
      </c>
      <c r="AO2112" t="s">
        <v>12050</v>
      </c>
      <c r="AP2112" t="s">
        <v>12051</v>
      </c>
      <c r="AQ2112" t="s">
        <v>83</v>
      </c>
      <c r="AR2112" t="s">
        <v>12061</v>
      </c>
      <c r="AS2112" t="s">
        <v>83</v>
      </c>
      <c r="AT2112" t="s">
        <v>96</v>
      </c>
      <c r="AU2112" t="s">
        <v>12062</v>
      </c>
      <c r="AV2112" t="s">
        <v>12063</v>
      </c>
      <c r="AW2112" t="s">
        <v>99</v>
      </c>
      <c r="AX2112" t="s">
        <v>100</v>
      </c>
      <c r="AY2112" t="s">
        <v>83</v>
      </c>
      <c r="AZ2112" t="s">
        <v>83</v>
      </c>
      <c r="BA2112" t="s">
        <v>103</v>
      </c>
      <c r="BB2112" t="s">
        <v>12796</v>
      </c>
      <c r="BC2112" s="4"/>
      <c r="BD2112" t="s">
        <v>83</v>
      </c>
      <c r="BE2112" t="s">
        <v>105</v>
      </c>
      <c r="BF2112" t="s">
        <v>106</v>
      </c>
      <c r="BG2112" t="s">
        <v>107</v>
      </c>
      <c r="BH2112" t="s">
        <v>108</v>
      </c>
      <c r="BI2112" t="s">
        <v>109</v>
      </c>
      <c r="BJ2112" s="2">
        <v>0</v>
      </c>
      <c r="BK2112" t="s">
        <v>90</v>
      </c>
      <c r="BL2112" t="s">
        <v>90</v>
      </c>
      <c r="BM2112" t="s">
        <v>83</v>
      </c>
      <c r="BN2112" t="s">
        <v>83</v>
      </c>
      <c r="BO2112" t="s">
        <v>83</v>
      </c>
      <c r="BP2112" t="s">
        <v>83</v>
      </c>
      <c r="BQ2112" t="s">
        <v>83</v>
      </c>
      <c r="BR2112" t="s">
        <v>83</v>
      </c>
      <c r="BS2112" t="s">
        <v>83</v>
      </c>
      <c r="BT2112" s="3">
        <v>1</v>
      </c>
    </row>
    <row r="2113" spans="1:72" x14ac:dyDescent="0.25">
      <c r="A2113" t="s">
        <v>12050</v>
      </c>
      <c r="B2113" t="s">
        <v>12051</v>
      </c>
      <c r="C2113" t="s">
        <v>12052</v>
      </c>
      <c r="D2113" t="s">
        <v>74</v>
      </c>
      <c r="E2113" t="s">
        <v>21868</v>
      </c>
      <c r="F2113" t="s">
        <v>12053</v>
      </c>
      <c r="G2113" t="s">
        <v>12797</v>
      </c>
      <c r="H2113" t="s">
        <v>12794</v>
      </c>
      <c r="I2113" s="1">
        <v>44652</v>
      </c>
      <c r="J2113" s="1">
        <v>44926</v>
      </c>
      <c r="K2113" t="s">
        <v>78</v>
      </c>
      <c r="L2113" t="s">
        <v>79</v>
      </c>
      <c r="M2113" t="s">
        <v>80</v>
      </c>
      <c r="N2113" t="s">
        <v>12760</v>
      </c>
      <c r="O2113" t="s">
        <v>1845</v>
      </c>
      <c r="P2113" t="s">
        <v>83</v>
      </c>
      <c r="Q2113" t="s">
        <v>12779</v>
      </c>
      <c r="R2113" t="s">
        <v>12467</v>
      </c>
      <c r="S2113" t="s">
        <v>150</v>
      </c>
      <c r="T2113" t="s">
        <v>87</v>
      </c>
      <c r="U2113" t="s">
        <v>88</v>
      </c>
      <c r="V2113" t="s">
        <v>89</v>
      </c>
      <c r="W2113" t="s">
        <v>78</v>
      </c>
      <c r="X2113" t="s">
        <v>120</v>
      </c>
      <c r="Y2113" t="s">
        <v>91</v>
      </c>
      <c r="Z2113" t="s">
        <v>92</v>
      </c>
      <c r="AA2113" s="1">
        <v>44653</v>
      </c>
      <c r="AB2113" s="2">
        <v>1432</v>
      </c>
      <c r="AC2113" s="2">
        <v>1434</v>
      </c>
      <c r="AD2113" s="2"/>
      <c r="AE2113" s="2"/>
      <c r="AF2113" s="2"/>
      <c r="AG2113">
        <v>0</v>
      </c>
      <c r="AH2113" s="3">
        <v>1657</v>
      </c>
      <c r="AI2113" s="3">
        <v>930</v>
      </c>
      <c r="AJ2113" s="3">
        <v>0</v>
      </c>
      <c r="AK2113" s="3">
        <v>0</v>
      </c>
      <c r="AL2113" s="3">
        <v>0</v>
      </c>
      <c r="AM2113" t="s">
        <v>12798</v>
      </c>
      <c r="AN2113" t="s">
        <v>12566</v>
      </c>
      <c r="AO2113" t="s">
        <v>12050</v>
      </c>
      <c r="AP2113" t="s">
        <v>12051</v>
      </c>
      <c r="AQ2113" t="s">
        <v>12068</v>
      </c>
      <c r="AR2113" t="s">
        <v>12061</v>
      </c>
      <c r="AS2113" t="s">
        <v>83</v>
      </c>
      <c r="AT2113" t="s">
        <v>96</v>
      </c>
      <c r="AU2113" t="s">
        <v>12062</v>
      </c>
      <c r="AV2113" t="s">
        <v>12063</v>
      </c>
      <c r="AW2113" t="s">
        <v>99</v>
      </c>
      <c r="AX2113" t="s">
        <v>359</v>
      </c>
      <c r="AY2113" t="s">
        <v>83</v>
      </c>
      <c r="AZ2113" t="s">
        <v>83</v>
      </c>
      <c r="BA2113" t="s">
        <v>103</v>
      </c>
      <c r="BB2113" t="s">
        <v>12796</v>
      </c>
      <c r="BC2113" s="4"/>
      <c r="BD2113" t="s">
        <v>83</v>
      </c>
      <c r="BE2113" t="s">
        <v>105</v>
      </c>
      <c r="BF2113" t="s">
        <v>106</v>
      </c>
      <c r="BG2113" t="s">
        <v>107</v>
      </c>
      <c r="BH2113" t="s">
        <v>108</v>
      </c>
      <c r="BI2113" t="s">
        <v>109</v>
      </c>
      <c r="BJ2113" s="2">
        <v>0</v>
      </c>
      <c r="BK2113" t="s">
        <v>90</v>
      </c>
      <c r="BL2113" t="s">
        <v>90</v>
      </c>
      <c r="BM2113" t="s">
        <v>83</v>
      </c>
      <c r="BN2113" t="s">
        <v>83</v>
      </c>
      <c r="BO2113" t="s">
        <v>83</v>
      </c>
      <c r="BP2113" t="s">
        <v>83</v>
      </c>
      <c r="BQ2113" t="s">
        <v>83</v>
      </c>
      <c r="BR2113" t="s">
        <v>83</v>
      </c>
      <c r="BS2113" t="s">
        <v>83</v>
      </c>
      <c r="BT2113" s="3">
        <v>1</v>
      </c>
    </row>
    <row r="2114" spans="1:72" x14ac:dyDescent="0.25">
      <c r="A2114" t="s">
        <v>12050</v>
      </c>
      <c r="B2114" t="s">
        <v>12051</v>
      </c>
      <c r="C2114" t="s">
        <v>12052</v>
      </c>
      <c r="D2114" t="s">
        <v>74</v>
      </c>
      <c r="E2114" t="s">
        <v>21868</v>
      </c>
      <c r="F2114" t="s">
        <v>12053</v>
      </c>
      <c r="G2114" t="s">
        <v>12799</v>
      </c>
      <c r="H2114" t="s">
        <v>12800</v>
      </c>
      <c r="I2114" s="1">
        <v>44197</v>
      </c>
      <c r="J2114" s="1">
        <v>44457</v>
      </c>
      <c r="K2114" t="s">
        <v>90</v>
      </c>
      <c r="L2114" t="s">
        <v>373</v>
      </c>
      <c r="M2114" t="s">
        <v>80</v>
      </c>
      <c r="N2114" t="s">
        <v>12760</v>
      </c>
      <c r="O2114" t="s">
        <v>162</v>
      </c>
      <c r="P2114" t="s">
        <v>83</v>
      </c>
      <c r="Q2114" t="s">
        <v>12779</v>
      </c>
      <c r="R2114" t="s">
        <v>12467</v>
      </c>
      <c r="S2114" t="s">
        <v>150</v>
      </c>
      <c r="T2114" t="s">
        <v>87</v>
      </c>
      <c r="U2114" t="s">
        <v>88</v>
      </c>
      <c r="V2114" t="s">
        <v>89</v>
      </c>
      <c r="W2114" t="s">
        <v>78</v>
      </c>
      <c r="X2114" t="s">
        <v>120</v>
      </c>
      <c r="Y2114" t="s">
        <v>91</v>
      </c>
      <c r="Z2114" t="s">
        <v>92</v>
      </c>
      <c r="AA2114" s="1">
        <v>44216</v>
      </c>
      <c r="AB2114" s="2">
        <v>125</v>
      </c>
      <c r="AC2114" s="2">
        <v>149</v>
      </c>
      <c r="AD2114" s="2"/>
      <c r="AE2114" s="2"/>
      <c r="AF2114" s="2"/>
      <c r="AG2114">
        <v>0</v>
      </c>
      <c r="AH2114" s="3">
        <v>386</v>
      </c>
      <c r="AI2114" s="3">
        <v>427</v>
      </c>
      <c r="AJ2114" s="3">
        <v>0</v>
      </c>
      <c r="AK2114" s="3">
        <v>0</v>
      </c>
      <c r="AL2114" s="3">
        <v>0</v>
      </c>
      <c r="AM2114" t="s">
        <v>12801</v>
      </c>
      <c r="AN2114" t="s">
        <v>12566</v>
      </c>
      <c r="AO2114" t="s">
        <v>12050</v>
      </c>
      <c r="AP2114" t="s">
        <v>12051</v>
      </c>
      <c r="AQ2114" t="s">
        <v>83</v>
      </c>
      <c r="AR2114" t="s">
        <v>12061</v>
      </c>
      <c r="AS2114" t="s">
        <v>83</v>
      </c>
      <c r="AT2114" t="s">
        <v>96</v>
      </c>
      <c r="AU2114" t="s">
        <v>12062</v>
      </c>
      <c r="AV2114" t="s">
        <v>12063</v>
      </c>
      <c r="AW2114" t="s">
        <v>99</v>
      </c>
      <c r="AX2114" t="s">
        <v>100</v>
      </c>
      <c r="AY2114" t="s">
        <v>83</v>
      </c>
      <c r="AZ2114" t="s">
        <v>12802</v>
      </c>
      <c r="BA2114" t="s">
        <v>103</v>
      </c>
      <c r="BB2114" t="s">
        <v>12803</v>
      </c>
      <c r="BC2114" s="4"/>
      <c r="BD2114" t="s">
        <v>83</v>
      </c>
      <c r="BE2114" t="s">
        <v>105</v>
      </c>
      <c r="BF2114" t="s">
        <v>106</v>
      </c>
      <c r="BG2114" t="s">
        <v>107</v>
      </c>
      <c r="BH2114" t="s">
        <v>108</v>
      </c>
      <c r="BI2114" t="s">
        <v>109</v>
      </c>
      <c r="BJ2114" s="2">
        <v>0</v>
      </c>
      <c r="BK2114" t="s">
        <v>90</v>
      </c>
      <c r="BL2114" t="s">
        <v>90</v>
      </c>
      <c r="BM2114" t="s">
        <v>83</v>
      </c>
      <c r="BN2114" t="s">
        <v>83</v>
      </c>
      <c r="BO2114" t="s">
        <v>83</v>
      </c>
      <c r="BP2114" t="s">
        <v>83</v>
      </c>
      <c r="BQ2114" t="s">
        <v>83</v>
      </c>
      <c r="BR2114" t="s">
        <v>83</v>
      </c>
      <c r="BS2114" t="s">
        <v>83</v>
      </c>
      <c r="BT2114" s="3">
        <v>1</v>
      </c>
    </row>
    <row r="2115" spans="1:72" x14ac:dyDescent="0.25">
      <c r="A2115" t="s">
        <v>12050</v>
      </c>
      <c r="B2115" t="s">
        <v>12051</v>
      </c>
      <c r="C2115" t="s">
        <v>12052</v>
      </c>
      <c r="D2115" t="s">
        <v>74</v>
      </c>
      <c r="E2115" t="s">
        <v>21868</v>
      </c>
      <c r="F2115" t="s">
        <v>12053</v>
      </c>
      <c r="G2115" t="s">
        <v>12804</v>
      </c>
      <c r="H2115" t="s">
        <v>12800</v>
      </c>
      <c r="I2115" s="1">
        <v>44504</v>
      </c>
      <c r="J2115" s="1">
        <v>44651</v>
      </c>
      <c r="K2115" t="s">
        <v>90</v>
      </c>
      <c r="L2115" t="s">
        <v>373</v>
      </c>
      <c r="M2115" t="s">
        <v>80</v>
      </c>
      <c r="N2115" t="s">
        <v>12760</v>
      </c>
      <c r="O2115" t="s">
        <v>162</v>
      </c>
      <c r="P2115" t="s">
        <v>83</v>
      </c>
      <c r="Q2115" t="s">
        <v>12779</v>
      </c>
      <c r="R2115" t="s">
        <v>12467</v>
      </c>
      <c r="S2115" t="s">
        <v>150</v>
      </c>
      <c r="T2115" t="s">
        <v>87</v>
      </c>
      <c r="U2115" t="s">
        <v>88</v>
      </c>
      <c r="V2115" t="s">
        <v>89</v>
      </c>
      <c r="W2115" t="s">
        <v>78</v>
      </c>
      <c r="X2115" t="s">
        <v>120</v>
      </c>
      <c r="Y2115" t="s">
        <v>91</v>
      </c>
      <c r="Z2115" t="s">
        <v>92</v>
      </c>
      <c r="AA2115" s="1">
        <v>44645</v>
      </c>
      <c r="AB2115" s="2">
        <v>463</v>
      </c>
      <c r="AC2115" s="2">
        <v>500</v>
      </c>
      <c r="AD2115" s="2"/>
      <c r="AE2115" s="2"/>
      <c r="AF2115" s="2"/>
      <c r="AG2115">
        <v>0</v>
      </c>
      <c r="AH2115" s="3">
        <v>386</v>
      </c>
      <c r="AI2115" s="3">
        <v>427</v>
      </c>
      <c r="AJ2115" s="3">
        <v>0</v>
      </c>
      <c r="AK2115" s="3">
        <v>0</v>
      </c>
      <c r="AL2115" s="3">
        <v>0</v>
      </c>
      <c r="AM2115" t="s">
        <v>12805</v>
      </c>
      <c r="AN2115" t="s">
        <v>83</v>
      </c>
      <c r="AO2115" t="s">
        <v>12050</v>
      </c>
      <c r="AP2115" t="s">
        <v>12051</v>
      </c>
      <c r="AQ2115" t="s">
        <v>83</v>
      </c>
      <c r="AR2115" t="s">
        <v>12061</v>
      </c>
      <c r="AS2115" t="s">
        <v>83</v>
      </c>
      <c r="AT2115" t="s">
        <v>96</v>
      </c>
      <c r="AU2115" t="s">
        <v>12062</v>
      </c>
      <c r="AV2115" t="s">
        <v>12063</v>
      </c>
      <c r="AW2115" t="s">
        <v>99</v>
      </c>
      <c r="AX2115" t="s">
        <v>100</v>
      </c>
      <c r="AY2115" t="s">
        <v>83</v>
      </c>
      <c r="AZ2115" t="s">
        <v>12802</v>
      </c>
      <c r="BA2115" t="s">
        <v>103</v>
      </c>
      <c r="BB2115" t="s">
        <v>12803</v>
      </c>
      <c r="BC2115" s="4"/>
      <c r="BD2115" t="s">
        <v>83</v>
      </c>
      <c r="BE2115" t="s">
        <v>105</v>
      </c>
      <c r="BF2115" t="s">
        <v>106</v>
      </c>
      <c r="BG2115" t="s">
        <v>107</v>
      </c>
      <c r="BH2115" t="s">
        <v>108</v>
      </c>
      <c r="BI2115" t="s">
        <v>109</v>
      </c>
      <c r="BJ2115" s="2">
        <v>0</v>
      </c>
      <c r="BK2115" t="s">
        <v>90</v>
      </c>
      <c r="BL2115" t="s">
        <v>90</v>
      </c>
      <c r="BM2115" t="s">
        <v>83</v>
      </c>
      <c r="BN2115" t="s">
        <v>83</v>
      </c>
      <c r="BO2115" t="s">
        <v>83</v>
      </c>
      <c r="BP2115" t="s">
        <v>83</v>
      </c>
      <c r="BQ2115" t="s">
        <v>83</v>
      </c>
      <c r="BR2115" t="s">
        <v>83</v>
      </c>
      <c r="BS2115" t="s">
        <v>83</v>
      </c>
      <c r="BT2115" s="3">
        <v>1</v>
      </c>
    </row>
    <row r="2116" spans="1:72" x14ac:dyDescent="0.25">
      <c r="A2116" t="s">
        <v>12050</v>
      </c>
      <c r="B2116" t="s">
        <v>12051</v>
      </c>
      <c r="C2116" t="s">
        <v>12052</v>
      </c>
      <c r="D2116" t="s">
        <v>74</v>
      </c>
      <c r="E2116" t="s">
        <v>21868</v>
      </c>
      <c r="F2116" t="s">
        <v>12053</v>
      </c>
      <c r="G2116" t="s">
        <v>12806</v>
      </c>
      <c r="H2116" t="s">
        <v>12800</v>
      </c>
      <c r="I2116" s="1">
        <v>44652</v>
      </c>
      <c r="J2116" s="1">
        <v>44926</v>
      </c>
      <c r="K2116" t="s">
        <v>78</v>
      </c>
      <c r="L2116" t="s">
        <v>79</v>
      </c>
      <c r="M2116" t="s">
        <v>80</v>
      </c>
      <c r="N2116" t="s">
        <v>12760</v>
      </c>
      <c r="O2116" t="s">
        <v>162</v>
      </c>
      <c r="P2116" t="s">
        <v>83</v>
      </c>
      <c r="Q2116" t="s">
        <v>12779</v>
      </c>
      <c r="R2116" t="s">
        <v>12467</v>
      </c>
      <c r="S2116" t="s">
        <v>150</v>
      </c>
      <c r="T2116" t="s">
        <v>87</v>
      </c>
      <c r="U2116" t="s">
        <v>88</v>
      </c>
      <c r="V2116" t="s">
        <v>89</v>
      </c>
      <c r="W2116" t="s">
        <v>78</v>
      </c>
      <c r="X2116" t="s">
        <v>120</v>
      </c>
      <c r="Y2116" t="s">
        <v>91</v>
      </c>
      <c r="Z2116" t="s">
        <v>92</v>
      </c>
      <c r="AA2116" s="1">
        <v>44654</v>
      </c>
      <c r="AB2116" s="2">
        <v>411</v>
      </c>
      <c r="AC2116" s="2">
        <v>453</v>
      </c>
      <c r="AD2116" s="2"/>
      <c r="AE2116" s="2"/>
      <c r="AF2116" s="2"/>
      <c r="AG2116">
        <v>0</v>
      </c>
      <c r="AH2116" s="3">
        <v>386</v>
      </c>
      <c r="AI2116" s="3">
        <v>427</v>
      </c>
      <c r="AJ2116" s="3">
        <v>0</v>
      </c>
      <c r="AK2116" s="3">
        <v>0</v>
      </c>
      <c r="AL2116" s="3">
        <v>0</v>
      </c>
      <c r="AM2116" t="s">
        <v>12807</v>
      </c>
      <c r="AN2116" t="s">
        <v>12566</v>
      </c>
      <c r="AO2116" t="s">
        <v>12050</v>
      </c>
      <c r="AP2116" t="s">
        <v>12051</v>
      </c>
      <c r="AQ2116" t="s">
        <v>12068</v>
      </c>
      <c r="AR2116" t="s">
        <v>12061</v>
      </c>
      <c r="AS2116" t="s">
        <v>83</v>
      </c>
      <c r="AT2116" t="s">
        <v>96</v>
      </c>
      <c r="AU2116" t="s">
        <v>12062</v>
      </c>
      <c r="AV2116" t="s">
        <v>12063</v>
      </c>
      <c r="AW2116" t="s">
        <v>99</v>
      </c>
      <c r="AX2116" t="s">
        <v>359</v>
      </c>
      <c r="AY2116" t="s">
        <v>83</v>
      </c>
      <c r="AZ2116" t="s">
        <v>12802</v>
      </c>
      <c r="BA2116" t="s">
        <v>103</v>
      </c>
      <c r="BB2116" t="s">
        <v>12803</v>
      </c>
      <c r="BC2116" s="4"/>
      <c r="BD2116" t="s">
        <v>83</v>
      </c>
      <c r="BE2116" t="s">
        <v>105</v>
      </c>
      <c r="BF2116" t="s">
        <v>106</v>
      </c>
      <c r="BG2116" t="s">
        <v>107</v>
      </c>
      <c r="BH2116" t="s">
        <v>108</v>
      </c>
      <c r="BI2116" t="s">
        <v>109</v>
      </c>
      <c r="BJ2116" s="2">
        <v>0</v>
      </c>
      <c r="BK2116" t="s">
        <v>90</v>
      </c>
      <c r="BL2116" t="s">
        <v>90</v>
      </c>
      <c r="BM2116" t="s">
        <v>83</v>
      </c>
      <c r="BN2116" t="s">
        <v>83</v>
      </c>
      <c r="BO2116" t="s">
        <v>83</v>
      </c>
      <c r="BP2116" t="s">
        <v>83</v>
      </c>
      <c r="BQ2116" t="s">
        <v>83</v>
      </c>
      <c r="BR2116" t="s">
        <v>83</v>
      </c>
      <c r="BS2116" t="s">
        <v>83</v>
      </c>
      <c r="BT2116" s="3">
        <v>1</v>
      </c>
    </row>
    <row r="2117" spans="1:72" x14ac:dyDescent="0.25">
      <c r="A2117" t="s">
        <v>12050</v>
      </c>
      <c r="B2117" t="s">
        <v>12051</v>
      </c>
      <c r="C2117" t="s">
        <v>12052</v>
      </c>
      <c r="D2117" t="s">
        <v>74</v>
      </c>
      <c r="E2117" t="s">
        <v>21868</v>
      </c>
      <c r="F2117" t="s">
        <v>12053</v>
      </c>
      <c r="G2117" t="s">
        <v>12808</v>
      </c>
      <c r="H2117" t="s">
        <v>12809</v>
      </c>
      <c r="I2117" s="1">
        <v>44197</v>
      </c>
      <c r="J2117" s="1">
        <v>44651</v>
      </c>
      <c r="K2117" t="s">
        <v>90</v>
      </c>
      <c r="L2117" t="s">
        <v>79</v>
      </c>
      <c r="M2117" t="s">
        <v>80</v>
      </c>
      <c r="N2117" t="s">
        <v>2261</v>
      </c>
      <c r="O2117" t="s">
        <v>162</v>
      </c>
      <c r="P2117" t="s">
        <v>83</v>
      </c>
      <c r="Q2117" t="s">
        <v>12810</v>
      </c>
      <c r="R2117" t="s">
        <v>12467</v>
      </c>
      <c r="S2117" t="s">
        <v>86</v>
      </c>
      <c r="T2117" t="s">
        <v>87</v>
      </c>
      <c r="U2117" t="s">
        <v>88</v>
      </c>
      <c r="V2117" t="s">
        <v>89</v>
      </c>
      <c r="W2117" t="s">
        <v>90</v>
      </c>
      <c r="X2117" t="s">
        <v>83</v>
      </c>
      <c r="Y2117" t="s">
        <v>91</v>
      </c>
      <c r="Z2117" t="s">
        <v>92</v>
      </c>
      <c r="AA2117" s="1">
        <v>44650</v>
      </c>
      <c r="AB2117" s="2">
        <v>11223</v>
      </c>
      <c r="AC2117" s="2">
        <v>0</v>
      </c>
      <c r="AD2117" s="2"/>
      <c r="AE2117" s="2"/>
      <c r="AF2117" s="2"/>
      <c r="AG2117">
        <v>0</v>
      </c>
      <c r="AH2117" s="3">
        <v>7708</v>
      </c>
      <c r="AI2117" s="3">
        <v>3549</v>
      </c>
      <c r="AJ2117" s="3">
        <v>0</v>
      </c>
      <c r="AK2117" s="3">
        <v>0</v>
      </c>
      <c r="AL2117" s="3">
        <v>0</v>
      </c>
      <c r="AM2117" t="s">
        <v>12811</v>
      </c>
      <c r="AN2117" t="s">
        <v>12566</v>
      </c>
      <c r="AO2117" t="s">
        <v>12050</v>
      </c>
      <c r="AP2117" t="s">
        <v>12051</v>
      </c>
      <c r="AQ2117" t="s">
        <v>83</v>
      </c>
      <c r="AR2117" t="s">
        <v>12061</v>
      </c>
      <c r="AS2117" t="s">
        <v>83</v>
      </c>
      <c r="AT2117" t="s">
        <v>96</v>
      </c>
      <c r="AU2117" t="s">
        <v>12062</v>
      </c>
      <c r="AV2117" t="s">
        <v>12063</v>
      </c>
      <c r="AW2117" t="s">
        <v>99</v>
      </c>
      <c r="AX2117" t="s">
        <v>100</v>
      </c>
      <c r="AY2117" t="s">
        <v>83</v>
      </c>
      <c r="AZ2117" t="s">
        <v>12812</v>
      </c>
      <c r="BA2117" t="s">
        <v>103</v>
      </c>
      <c r="BB2117" t="s">
        <v>12813</v>
      </c>
      <c r="BC2117" s="4"/>
      <c r="BD2117" t="s">
        <v>83</v>
      </c>
      <c r="BE2117" t="s">
        <v>105</v>
      </c>
      <c r="BF2117" t="s">
        <v>106</v>
      </c>
      <c r="BG2117" t="s">
        <v>107</v>
      </c>
      <c r="BH2117" t="s">
        <v>108</v>
      </c>
      <c r="BI2117" t="s">
        <v>109</v>
      </c>
      <c r="BJ2117" s="2">
        <v>0</v>
      </c>
      <c r="BK2117" t="s">
        <v>90</v>
      </c>
      <c r="BL2117" t="s">
        <v>90</v>
      </c>
      <c r="BM2117" t="s">
        <v>83</v>
      </c>
      <c r="BN2117" t="s">
        <v>83</v>
      </c>
      <c r="BO2117" t="s">
        <v>83</v>
      </c>
      <c r="BP2117" t="s">
        <v>83</v>
      </c>
      <c r="BQ2117" t="s">
        <v>83</v>
      </c>
      <c r="BR2117" t="s">
        <v>83</v>
      </c>
      <c r="BS2117" t="s">
        <v>83</v>
      </c>
      <c r="BT2117" s="3">
        <v>1</v>
      </c>
    </row>
    <row r="2118" spans="1:72" x14ac:dyDescent="0.25">
      <c r="A2118" t="s">
        <v>12050</v>
      </c>
      <c r="B2118" t="s">
        <v>12051</v>
      </c>
      <c r="C2118" t="s">
        <v>12052</v>
      </c>
      <c r="D2118" t="s">
        <v>74</v>
      </c>
      <c r="E2118" t="s">
        <v>21868</v>
      </c>
      <c r="F2118" t="s">
        <v>12053</v>
      </c>
      <c r="G2118" t="s">
        <v>12814</v>
      </c>
      <c r="H2118" t="s">
        <v>12809</v>
      </c>
      <c r="I2118" s="1">
        <v>44652</v>
      </c>
      <c r="J2118" s="1">
        <v>44926</v>
      </c>
      <c r="K2118" t="s">
        <v>78</v>
      </c>
      <c r="L2118" t="s">
        <v>79</v>
      </c>
      <c r="M2118" t="s">
        <v>80</v>
      </c>
      <c r="N2118" t="s">
        <v>2261</v>
      </c>
      <c r="O2118" t="s">
        <v>162</v>
      </c>
      <c r="P2118" t="s">
        <v>83</v>
      </c>
      <c r="Q2118" t="s">
        <v>12810</v>
      </c>
      <c r="R2118" t="s">
        <v>12467</v>
      </c>
      <c r="S2118" t="s">
        <v>86</v>
      </c>
      <c r="T2118" t="s">
        <v>87</v>
      </c>
      <c r="U2118" t="s">
        <v>88</v>
      </c>
      <c r="V2118" t="s">
        <v>89</v>
      </c>
      <c r="W2118" t="s">
        <v>90</v>
      </c>
      <c r="X2118" t="s">
        <v>83</v>
      </c>
      <c r="Y2118" t="s">
        <v>91</v>
      </c>
      <c r="Z2118" t="s">
        <v>92</v>
      </c>
      <c r="AA2118" s="1">
        <v>44652</v>
      </c>
      <c r="AB2118" s="2">
        <v>11223</v>
      </c>
      <c r="AC2118" s="2">
        <v>1</v>
      </c>
      <c r="AD2118" s="2">
        <v>0</v>
      </c>
      <c r="AE2118" s="2">
        <v>0</v>
      </c>
      <c r="AF2118" s="2"/>
      <c r="AG2118">
        <v>0</v>
      </c>
      <c r="AH2118" s="3">
        <v>7708</v>
      </c>
      <c r="AI2118" s="3">
        <v>3549</v>
      </c>
      <c r="AJ2118" s="3">
        <v>0</v>
      </c>
      <c r="AK2118" s="3">
        <v>0</v>
      </c>
      <c r="AL2118" s="3">
        <v>0</v>
      </c>
      <c r="AM2118" t="s">
        <v>12815</v>
      </c>
      <c r="AN2118" t="s">
        <v>12566</v>
      </c>
      <c r="AO2118" t="s">
        <v>12050</v>
      </c>
      <c r="AP2118" t="s">
        <v>12051</v>
      </c>
      <c r="AQ2118" t="s">
        <v>12068</v>
      </c>
      <c r="AR2118" t="s">
        <v>12061</v>
      </c>
      <c r="AS2118" t="s">
        <v>83</v>
      </c>
      <c r="AT2118" t="s">
        <v>96</v>
      </c>
      <c r="AU2118" t="s">
        <v>12062</v>
      </c>
      <c r="AV2118" t="s">
        <v>12063</v>
      </c>
      <c r="AW2118" t="s">
        <v>99</v>
      </c>
      <c r="AX2118" t="s">
        <v>359</v>
      </c>
      <c r="AY2118" t="s">
        <v>83</v>
      </c>
      <c r="AZ2118" t="s">
        <v>12812</v>
      </c>
      <c r="BA2118" t="s">
        <v>103</v>
      </c>
      <c r="BB2118" t="s">
        <v>12813</v>
      </c>
      <c r="BC2118" s="4"/>
      <c r="BD2118" t="s">
        <v>83</v>
      </c>
      <c r="BE2118" t="s">
        <v>105</v>
      </c>
      <c r="BF2118" t="s">
        <v>106</v>
      </c>
      <c r="BG2118" t="s">
        <v>107</v>
      </c>
      <c r="BH2118" t="s">
        <v>108</v>
      </c>
      <c r="BI2118" t="s">
        <v>109</v>
      </c>
      <c r="BJ2118" s="2">
        <v>0</v>
      </c>
      <c r="BK2118" t="s">
        <v>90</v>
      </c>
      <c r="BL2118" t="s">
        <v>90</v>
      </c>
      <c r="BM2118" t="s">
        <v>83</v>
      </c>
      <c r="BN2118" t="s">
        <v>83</v>
      </c>
      <c r="BO2118" t="s">
        <v>83</v>
      </c>
      <c r="BP2118" t="s">
        <v>83</v>
      </c>
      <c r="BQ2118" t="s">
        <v>83</v>
      </c>
      <c r="BR2118" t="s">
        <v>83</v>
      </c>
      <c r="BS2118" t="s">
        <v>83</v>
      </c>
      <c r="BT2118" s="3">
        <v>1</v>
      </c>
    </row>
    <row r="2119" spans="1:72" x14ac:dyDescent="0.25">
      <c r="A2119" t="s">
        <v>12050</v>
      </c>
      <c r="B2119" t="s">
        <v>12051</v>
      </c>
      <c r="C2119" t="s">
        <v>12052</v>
      </c>
      <c r="D2119" t="s">
        <v>74</v>
      </c>
      <c r="E2119" t="s">
        <v>21868</v>
      </c>
      <c r="F2119" t="s">
        <v>12053</v>
      </c>
      <c r="G2119" t="s">
        <v>12816</v>
      </c>
      <c r="H2119" t="s">
        <v>12817</v>
      </c>
      <c r="I2119" s="1">
        <v>44197</v>
      </c>
      <c r="J2119" s="1">
        <v>44651</v>
      </c>
      <c r="K2119" t="s">
        <v>90</v>
      </c>
      <c r="L2119" t="s">
        <v>79</v>
      </c>
      <c r="M2119" t="s">
        <v>80</v>
      </c>
      <c r="N2119" t="s">
        <v>7536</v>
      </c>
      <c r="O2119" t="s">
        <v>430</v>
      </c>
      <c r="P2119" t="s">
        <v>83</v>
      </c>
      <c r="Q2119" t="s">
        <v>12818</v>
      </c>
      <c r="R2119" t="s">
        <v>12467</v>
      </c>
      <c r="S2119" t="s">
        <v>86</v>
      </c>
      <c r="T2119" t="s">
        <v>87</v>
      </c>
      <c r="U2119" t="s">
        <v>88</v>
      </c>
      <c r="V2119" t="s">
        <v>89</v>
      </c>
      <c r="W2119" t="s">
        <v>90</v>
      </c>
      <c r="X2119" t="s">
        <v>83</v>
      </c>
      <c r="Y2119" t="s">
        <v>91</v>
      </c>
      <c r="Z2119" t="s">
        <v>92</v>
      </c>
      <c r="AA2119" s="1">
        <v>44378</v>
      </c>
      <c r="AB2119" s="2">
        <v>1046</v>
      </c>
      <c r="AC2119" s="2">
        <v>0</v>
      </c>
      <c r="AD2119" s="2"/>
      <c r="AE2119" s="2"/>
      <c r="AF2119" s="2"/>
      <c r="AG2119">
        <v>0</v>
      </c>
      <c r="AH2119" s="3">
        <v>839</v>
      </c>
      <c r="AI2119" s="3">
        <v>209</v>
      </c>
      <c r="AJ2119" s="3">
        <v>0</v>
      </c>
      <c r="AK2119" s="3">
        <v>0</v>
      </c>
      <c r="AL2119" s="3">
        <v>0</v>
      </c>
      <c r="AM2119" t="s">
        <v>12819</v>
      </c>
      <c r="AN2119" t="s">
        <v>12469</v>
      </c>
      <c r="AO2119" t="s">
        <v>12050</v>
      </c>
      <c r="AP2119" t="s">
        <v>12051</v>
      </c>
      <c r="AQ2119" t="s">
        <v>83</v>
      </c>
      <c r="AR2119" t="s">
        <v>12061</v>
      </c>
      <c r="AS2119" t="s">
        <v>83</v>
      </c>
      <c r="AT2119" t="s">
        <v>96</v>
      </c>
      <c r="AU2119" t="s">
        <v>12062</v>
      </c>
      <c r="AV2119" t="s">
        <v>12063</v>
      </c>
      <c r="AW2119" t="s">
        <v>99</v>
      </c>
      <c r="AX2119" t="s">
        <v>100</v>
      </c>
      <c r="AY2119" t="s">
        <v>83</v>
      </c>
      <c r="AZ2119" t="s">
        <v>12820</v>
      </c>
      <c r="BA2119" t="s">
        <v>103</v>
      </c>
      <c r="BB2119" t="s">
        <v>12821</v>
      </c>
      <c r="BC2119" s="4"/>
      <c r="BD2119" t="s">
        <v>83</v>
      </c>
      <c r="BE2119" t="s">
        <v>105</v>
      </c>
      <c r="BF2119" t="s">
        <v>106</v>
      </c>
      <c r="BG2119" t="s">
        <v>107</v>
      </c>
      <c r="BH2119" t="s">
        <v>108</v>
      </c>
      <c r="BI2119" t="s">
        <v>109</v>
      </c>
      <c r="BJ2119" s="2">
        <v>0</v>
      </c>
      <c r="BK2119" t="s">
        <v>90</v>
      </c>
      <c r="BL2119" t="s">
        <v>90</v>
      </c>
      <c r="BM2119" t="s">
        <v>83</v>
      </c>
      <c r="BN2119" t="s">
        <v>83</v>
      </c>
      <c r="BO2119" t="s">
        <v>83</v>
      </c>
      <c r="BP2119" t="s">
        <v>83</v>
      </c>
      <c r="BQ2119" t="s">
        <v>83</v>
      </c>
      <c r="BR2119" t="s">
        <v>83</v>
      </c>
      <c r="BS2119" t="s">
        <v>83</v>
      </c>
      <c r="BT2119" s="3">
        <v>1</v>
      </c>
    </row>
    <row r="2120" spans="1:72" x14ac:dyDescent="0.25">
      <c r="A2120" t="s">
        <v>12050</v>
      </c>
      <c r="B2120" t="s">
        <v>12051</v>
      </c>
      <c r="C2120" t="s">
        <v>12052</v>
      </c>
      <c r="D2120" t="s">
        <v>74</v>
      </c>
      <c r="E2120" t="s">
        <v>21868</v>
      </c>
      <c r="F2120" t="s">
        <v>12053</v>
      </c>
      <c r="G2120" t="s">
        <v>12822</v>
      </c>
      <c r="H2120" t="s">
        <v>12817</v>
      </c>
      <c r="I2120" s="1">
        <v>44652</v>
      </c>
      <c r="J2120" s="1">
        <v>44926</v>
      </c>
      <c r="K2120" t="s">
        <v>78</v>
      </c>
      <c r="L2120" t="s">
        <v>79</v>
      </c>
      <c r="M2120" t="s">
        <v>80</v>
      </c>
      <c r="N2120" t="s">
        <v>7536</v>
      </c>
      <c r="O2120" t="s">
        <v>430</v>
      </c>
      <c r="P2120" t="s">
        <v>83</v>
      </c>
      <c r="Q2120" t="s">
        <v>12818</v>
      </c>
      <c r="R2120" t="s">
        <v>12467</v>
      </c>
      <c r="S2120" t="s">
        <v>86</v>
      </c>
      <c r="T2120" t="s">
        <v>87</v>
      </c>
      <c r="U2120" t="s">
        <v>88</v>
      </c>
      <c r="V2120" t="s">
        <v>89</v>
      </c>
      <c r="W2120" t="s">
        <v>90</v>
      </c>
      <c r="X2120" t="s">
        <v>83</v>
      </c>
      <c r="Y2120" t="s">
        <v>91</v>
      </c>
      <c r="Z2120" t="s">
        <v>92</v>
      </c>
      <c r="AA2120" s="1">
        <v>44652</v>
      </c>
      <c r="AB2120" s="2">
        <v>1046</v>
      </c>
      <c r="AC2120" s="2">
        <v>1</v>
      </c>
      <c r="AD2120" s="2">
        <v>0</v>
      </c>
      <c r="AE2120" s="2">
        <v>0</v>
      </c>
      <c r="AF2120" s="2"/>
      <c r="AG2120">
        <v>0</v>
      </c>
      <c r="AH2120" s="3">
        <v>839</v>
      </c>
      <c r="AI2120" s="3">
        <v>209</v>
      </c>
      <c r="AJ2120" s="3">
        <v>0</v>
      </c>
      <c r="AK2120" s="3">
        <v>0</v>
      </c>
      <c r="AL2120" s="3">
        <v>0</v>
      </c>
      <c r="AM2120" t="s">
        <v>12823</v>
      </c>
      <c r="AN2120" t="s">
        <v>12469</v>
      </c>
      <c r="AO2120" t="s">
        <v>12050</v>
      </c>
      <c r="AP2120" t="s">
        <v>12051</v>
      </c>
      <c r="AQ2120" t="s">
        <v>12068</v>
      </c>
      <c r="AR2120" t="s">
        <v>12061</v>
      </c>
      <c r="AS2120" t="s">
        <v>83</v>
      </c>
      <c r="AT2120" t="s">
        <v>96</v>
      </c>
      <c r="AU2120" t="s">
        <v>12062</v>
      </c>
      <c r="AV2120" t="s">
        <v>12063</v>
      </c>
      <c r="AW2120" t="s">
        <v>99</v>
      </c>
      <c r="AX2120" t="s">
        <v>359</v>
      </c>
      <c r="AY2120" t="s">
        <v>83</v>
      </c>
      <c r="AZ2120" t="s">
        <v>12820</v>
      </c>
      <c r="BA2120" t="s">
        <v>103</v>
      </c>
      <c r="BB2120" t="s">
        <v>12821</v>
      </c>
      <c r="BC2120" s="4"/>
      <c r="BD2120" t="s">
        <v>83</v>
      </c>
      <c r="BE2120" t="s">
        <v>105</v>
      </c>
      <c r="BF2120" t="s">
        <v>106</v>
      </c>
      <c r="BG2120" t="s">
        <v>107</v>
      </c>
      <c r="BH2120" t="s">
        <v>108</v>
      </c>
      <c r="BI2120" t="s">
        <v>109</v>
      </c>
      <c r="BJ2120" s="2">
        <v>0</v>
      </c>
      <c r="BK2120" t="s">
        <v>90</v>
      </c>
      <c r="BL2120" t="s">
        <v>90</v>
      </c>
      <c r="BM2120" t="s">
        <v>83</v>
      </c>
      <c r="BN2120" t="s">
        <v>83</v>
      </c>
      <c r="BO2120" t="s">
        <v>83</v>
      </c>
      <c r="BP2120" t="s">
        <v>83</v>
      </c>
      <c r="BQ2120" t="s">
        <v>83</v>
      </c>
      <c r="BR2120" t="s">
        <v>83</v>
      </c>
      <c r="BS2120" t="s">
        <v>83</v>
      </c>
      <c r="BT2120" s="3">
        <v>1</v>
      </c>
    </row>
    <row r="2121" spans="1:72" x14ac:dyDescent="0.25">
      <c r="A2121" t="s">
        <v>12050</v>
      </c>
      <c r="B2121" t="s">
        <v>12051</v>
      </c>
      <c r="C2121" t="s">
        <v>12052</v>
      </c>
      <c r="D2121" t="s">
        <v>74</v>
      </c>
      <c r="E2121" t="s">
        <v>21868</v>
      </c>
      <c r="F2121" t="s">
        <v>12053</v>
      </c>
      <c r="G2121" t="s">
        <v>12824</v>
      </c>
      <c r="H2121" t="s">
        <v>12825</v>
      </c>
      <c r="I2121" s="1">
        <v>44197</v>
      </c>
      <c r="J2121" s="1">
        <v>44385</v>
      </c>
      <c r="K2121" t="s">
        <v>90</v>
      </c>
      <c r="L2121" t="s">
        <v>373</v>
      </c>
      <c r="M2121" t="s">
        <v>80</v>
      </c>
      <c r="N2121" t="s">
        <v>12682</v>
      </c>
      <c r="O2121" t="s">
        <v>12826</v>
      </c>
      <c r="P2121" t="s">
        <v>83</v>
      </c>
      <c r="Q2121" t="s">
        <v>12827</v>
      </c>
      <c r="R2121" t="s">
        <v>12467</v>
      </c>
      <c r="S2121" t="s">
        <v>150</v>
      </c>
      <c r="T2121" t="s">
        <v>87</v>
      </c>
      <c r="U2121" t="s">
        <v>88</v>
      </c>
      <c r="V2121" t="s">
        <v>89</v>
      </c>
      <c r="W2121" t="s">
        <v>78</v>
      </c>
      <c r="X2121" t="s">
        <v>120</v>
      </c>
      <c r="Y2121" t="s">
        <v>91</v>
      </c>
      <c r="Z2121" t="s">
        <v>92</v>
      </c>
      <c r="AA2121" s="1">
        <v>44216</v>
      </c>
      <c r="AB2121" s="2">
        <v>2738</v>
      </c>
      <c r="AC2121" s="2">
        <v>2105</v>
      </c>
      <c r="AD2121" s="2"/>
      <c r="AE2121" s="2"/>
      <c r="AF2121" s="2"/>
      <c r="AG2121">
        <v>0</v>
      </c>
      <c r="AH2121" s="3">
        <v>2353</v>
      </c>
      <c r="AI2121" s="3">
        <v>1779</v>
      </c>
      <c r="AJ2121" s="3">
        <v>0</v>
      </c>
      <c r="AK2121" s="3">
        <v>0</v>
      </c>
      <c r="AL2121" s="3">
        <v>0</v>
      </c>
      <c r="AM2121" t="s">
        <v>12828</v>
      </c>
      <c r="AN2121" t="s">
        <v>12469</v>
      </c>
      <c r="AO2121" t="s">
        <v>12050</v>
      </c>
      <c r="AP2121" t="s">
        <v>12051</v>
      </c>
      <c r="AQ2121" t="s">
        <v>83</v>
      </c>
      <c r="AR2121" t="s">
        <v>12061</v>
      </c>
      <c r="AS2121" t="s">
        <v>83</v>
      </c>
      <c r="AT2121" t="s">
        <v>96</v>
      </c>
      <c r="AU2121" t="s">
        <v>12062</v>
      </c>
      <c r="AV2121" t="s">
        <v>12063</v>
      </c>
      <c r="AW2121" t="s">
        <v>99</v>
      </c>
      <c r="AX2121" t="s">
        <v>100</v>
      </c>
      <c r="AY2121" t="s">
        <v>83</v>
      </c>
      <c r="AZ2121" t="s">
        <v>12829</v>
      </c>
      <c r="BA2121" t="s">
        <v>103</v>
      </c>
      <c r="BB2121" t="s">
        <v>12830</v>
      </c>
      <c r="BC2121" s="4"/>
      <c r="BD2121" t="s">
        <v>83</v>
      </c>
      <c r="BE2121" t="s">
        <v>105</v>
      </c>
      <c r="BF2121" t="s">
        <v>106</v>
      </c>
      <c r="BG2121" t="s">
        <v>107</v>
      </c>
      <c r="BH2121" t="s">
        <v>108</v>
      </c>
      <c r="BI2121" t="s">
        <v>109</v>
      </c>
      <c r="BJ2121" s="2">
        <v>0</v>
      </c>
      <c r="BK2121" t="s">
        <v>90</v>
      </c>
      <c r="BL2121" t="s">
        <v>90</v>
      </c>
      <c r="BM2121" t="s">
        <v>83</v>
      </c>
      <c r="BN2121" t="s">
        <v>83</v>
      </c>
      <c r="BO2121" t="s">
        <v>83</v>
      </c>
      <c r="BP2121" t="s">
        <v>83</v>
      </c>
      <c r="BQ2121" t="s">
        <v>83</v>
      </c>
      <c r="BR2121" t="s">
        <v>83</v>
      </c>
      <c r="BS2121" t="s">
        <v>83</v>
      </c>
      <c r="BT2121" s="3">
        <v>1</v>
      </c>
    </row>
    <row r="2122" spans="1:72" x14ac:dyDescent="0.25">
      <c r="A2122" t="s">
        <v>12050</v>
      </c>
      <c r="B2122" t="s">
        <v>12051</v>
      </c>
      <c r="C2122" t="s">
        <v>12052</v>
      </c>
      <c r="D2122" t="s">
        <v>74</v>
      </c>
      <c r="E2122" t="s">
        <v>21868</v>
      </c>
      <c r="F2122" t="s">
        <v>12053</v>
      </c>
      <c r="G2122" t="s">
        <v>12831</v>
      </c>
      <c r="H2122" t="s">
        <v>12825</v>
      </c>
      <c r="I2122" s="1">
        <v>44436</v>
      </c>
      <c r="J2122" s="1">
        <v>44651</v>
      </c>
      <c r="K2122" t="s">
        <v>90</v>
      </c>
      <c r="L2122" t="s">
        <v>373</v>
      </c>
      <c r="M2122" t="s">
        <v>80</v>
      </c>
      <c r="N2122" t="s">
        <v>12682</v>
      </c>
      <c r="O2122" t="s">
        <v>12826</v>
      </c>
      <c r="P2122" t="s">
        <v>83</v>
      </c>
      <c r="Q2122" t="s">
        <v>12827</v>
      </c>
      <c r="R2122" t="s">
        <v>12467</v>
      </c>
      <c r="S2122" t="s">
        <v>150</v>
      </c>
      <c r="T2122" t="s">
        <v>87</v>
      </c>
      <c r="U2122" t="s">
        <v>88</v>
      </c>
      <c r="V2122" t="s">
        <v>89</v>
      </c>
      <c r="W2122" t="s">
        <v>78</v>
      </c>
      <c r="X2122" t="s">
        <v>120</v>
      </c>
      <c r="Y2122" t="s">
        <v>91</v>
      </c>
      <c r="Z2122" t="s">
        <v>92</v>
      </c>
      <c r="AA2122" s="1">
        <v>44648</v>
      </c>
      <c r="AB2122" s="2">
        <v>2716</v>
      </c>
      <c r="AC2122" s="2">
        <v>2044</v>
      </c>
      <c r="AD2122" s="2"/>
      <c r="AE2122" s="2"/>
      <c r="AF2122" s="2"/>
      <c r="AG2122">
        <v>0</v>
      </c>
      <c r="AH2122" s="3">
        <v>2353</v>
      </c>
      <c r="AI2122" s="3">
        <v>1779</v>
      </c>
      <c r="AJ2122" s="3">
        <v>0</v>
      </c>
      <c r="AK2122" s="3">
        <v>0</v>
      </c>
      <c r="AL2122" s="3">
        <v>0</v>
      </c>
      <c r="AM2122" t="s">
        <v>12832</v>
      </c>
      <c r="AN2122" t="s">
        <v>83</v>
      </c>
      <c r="AO2122" t="s">
        <v>12050</v>
      </c>
      <c r="AP2122" t="s">
        <v>12051</v>
      </c>
      <c r="AQ2122" t="s">
        <v>83</v>
      </c>
      <c r="AR2122" t="s">
        <v>12061</v>
      </c>
      <c r="AS2122" t="s">
        <v>83</v>
      </c>
      <c r="AT2122" t="s">
        <v>96</v>
      </c>
      <c r="AU2122" t="s">
        <v>12062</v>
      </c>
      <c r="AV2122" t="s">
        <v>12063</v>
      </c>
      <c r="AW2122" t="s">
        <v>99</v>
      </c>
      <c r="AX2122" t="s">
        <v>100</v>
      </c>
      <c r="AY2122" t="s">
        <v>83</v>
      </c>
      <c r="AZ2122" t="s">
        <v>12829</v>
      </c>
      <c r="BA2122" t="s">
        <v>103</v>
      </c>
      <c r="BB2122" t="s">
        <v>12830</v>
      </c>
      <c r="BC2122" s="4"/>
      <c r="BD2122" t="s">
        <v>83</v>
      </c>
      <c r="BE2122" t="s">
        <v>105</v>
      </c>
      <c r="BF2122" t="s">
        <v>106</v>
      </c>
      <c r="BG2122" t="s">
        <v>107</v>
      </c>
      <c r="BH2122" t="s">
        <v>108</v>
      </c>
      <c r="BI2122" t="s">
        <v>109</v>
      </c>
      <c r="BJ2122" s="2">
        <v>0</v>
      </c>
      <c r="BK2122" t="s">
        <v>90</v>
      </c>
      <c r="BL2122" t="s">
        <v>90</v>
      </c>
      <c r="BM2122" t="s">
        <v>83</v>
      </c>
      <c r="BN2122" t="s">
        <v>83</v>
      </c>
      <c r="BO2122" t="s">
        <v>83</v>
      </c>
      <c r="BP2122" t="s">
        <v>83</v>
      </c>
      <c r="BQ2122" t="s">
        <v>83</v>
      </c>
      <c r="BR2122" t="s">
        <v>83</v>
      </c>
      <c r="BS2122" t="s">
        <v>83</v>
      </c>
      <c r="BT2122" s="3">
        <v>1</v>
      </c>
    </row>
    <row r="2123" spans="1:72" x14ac:dyDescent="0.25">
      <c r="A2123" t="s">
        <v>12050</v>
      </c>
      <c r="B2123" t="s">
        <v>12051</v>
      </c>
      <c r="C2123" t="s">
        <v>12052</v>
      </c>
      <c r="D2123" t="s">
        <v>74</v>
      </c>
      <c r="E2123" t="s">
        <v>21868</v>
      </c>
      <c r="F2123" t="s">
        <v>12053</v>
      </c>
      <c r="G2123" t="s">
        <v>12833</v>
      </c>
      <c r="H2123" t="s">
        <v>12825</v>
      </c>
      <c r="I2123" s="1">
        <v>44652</v>
      </c>
      <c r="J2123" s="1">
        <v>44926</v>
      </c>
      <c r="K2123" t="s">
        <v>78</v>
      </c>
      <c r="L2123" t="s">
        <v>79</v>
      </c>
      <c r="M2123" t="s">
        <v>80</v>
      </c>
      <c r="N2123" t="s">
        <v>12682</v>
      </c>
      <c r="O2123" t="s">
        <v>12826</v>
      </c>
      <c r="P2123" t="s">
        <v>83</v>
      </c>
      <c r="Q2123" t="s">
        <v>12827</v>
      </c>
      <c r="R2123" t="s">
        <v>12467</v>
      </c>
      <c r="S2123" t="s">
        <v>150</v>
      </c>
      <c r="T2123" t="s">
        <v>87</v>
      </c>
      <c r="U2123" t="s">
        <v>88</v>
      </c>
      <c r="V2123" t="s">
        <v>89</v>
      </c>
      <c r="W2123" t="s">
        <v>78</v>
      </c>
      <c r="X2123" t="s">
        <v>120</v>
      </c>
      <c r="Y2123" t="s">
        <v>91</v>
      </c>
      <c r="Z2123" t="s">
        <v>92</v>
      </c>
      <c r="AA2123" s="1">
        <v>44653</v>
      </c>
      <c r="AB2123" s="2">
        <v>2612</v>
      </c>
      <c r="AC2123" s="2">
        <v>1957</v>
      </c>
      <c r="AD2123" s="2"/>
      <c r="AE2123" s="2"/>
      <c r="AF2123" s="2"/>
      <c r="AG2123">
        <v>0</v>
      </c>
      <c r="AH2123" s="3">
        <v>2353</v>
      </c>
      <c r="AI2123" s="3">
        <v>1779</v>
      </c>
      <c r="AJ2123" s="3">
        <v>0</v>
      </c>
      <c r="AK2123" s="3">
        <v>0</v>
      </c>
      <c r="AL2123" s="3">
        <v>0</v>
      </c>
      <c r="AM2123" t="s">
        <v>12834</v>
      </c>
      <c r="AN2123" t="s">
        <v>12469</v>
      </c>
      <c r="AO2123" t="s">
        <v>12050</v>
      </c>
      <c r="AP2123" t="s">
        <v>12051</v>
      </c>
      <c r="AQ2123" t="s">
        <v>12068</v>
      </c>
      <c r="AR2123" t="s">
        <v>12061</v>
      </c>
      <c r="AS2123" t="s">
        <v>83</v>
      </c>
      <c r="AT2123" t="s">
        <v>96</v>
      </c>
      <c r="AU2123" t="s">
        <v>12062</v>
      </c>
      <c r="AV2123" t="s">
        <v>12063</v>
      </c>
      <c r="AW2123" t="s">
        <v>99</v>
      </c>
      <c r="AX2123" t="s">
        <v>359</v>
      </c>
      <c r="AY2123" t="s">
        <v>83</v>
      </c>
      <c r="AZ2123" t="s">
        <v>12829</v>
      </c>
      <c r="BA2123" t="s">
        <v>103</v>
      </c>
      <c r="BB2123" t="s">
        <v>12830</v>
      </c>
      <c r="BC2123" s="4"/>
      <c r="BD2123" t="s">
        <v>83</v>
      </c>
      <c r="BE2123" t="s">
        <v>105</v>
      </c>
      <c r="BF2123" t="s">
        <v>106</v>
      </c>
      <c r="BG2123" t="s">
        <v>107</v>
      </c>
      <c r="BH2123" t="s">
        <v>108</v>
      </c>
      <c r="BI2123" t="s">
        <v>109</v>
      </c>
      <c r="BJ2123" s="2">
        <v>0</v>
      </c>
      <c r="BK2123" t="s">
        <v>90</v>
      </c>
      <c r="BL2123" t="s">
        <v>90</v>
      </c>
      <c r="BM2123" t="s">
        <v>83</v>
      </c>
      <c r="BN2123" t="s">
        <v>83</v>
      </c>
      <c r="BO2123" t="s">
        <v>83</v>
      </c>
      <c r="BP2123" t="s">
        <v>83</v>
      </c>
      <c r="BQ2123" t="s">
        <v>83</v>
      </c>
      <c r="BR2123" t="s">
        <v>83</v>
      </c>
      <c r="BS2123" t="s">
        <v>83</v>
      </c>
      <c r="BT2123" s="3">
        <v>1</v>
      </c>
    </row>
    <row r="2124" spans="1:72" x14ac:dyDescent="0.25">
      <c r="A2124" t="s">
        <v>12050</v>
      </c>
      <c r="B2124" t="s">
        <v>12051</v>
      </c>
      <c r="C2124" t="s">
        <v>12052</v>
      </c>
      <c r="D2124" t="s">
        <v>74</v>
      </c>
      <c r="E2124" t="s">
        <v>21868</v>
      </c>
      <c r="F2124" t="s">
        <v>12053</v>
      </c>
      <c r="G2124" t="s">
        <v>12835</v>
      </c>
      <c r="H2124" t="s">
        <v>12836</v>
      </c>
      <c r="I2124" s="1">
        <v>44197</v>
      </c>
      <c r="J2124" s="1">
        <v>44651</v>
      </c>
      <c r="K2124" t="s">
        <v>90</v>
      </c>
      <c r="L2124" t="s">
        <v>373</v>
      </c>
      <c r="M2124" t="s">
        <v>80</v>
      </c>
      <c r="N2124" t="s">
        <v>12837</v>
      </c>
      <c r="O2124" t="s">
        <v>809</v>
      </c>
      <c r="P2124" t="s">
        <v>420</v>
      </c>
      <c r="Q2124" t="s">
        <v>12838</v>
      </c>
      <c r="R2124" t="s">
        <v>12467</v>
      </c>
      <c r="S2124" t="s">
        <v>150</v>
      </c>
      <c r="T2124" t="s">
        <v>87</v>
      </c>
      <c r="U2124" t="s">
        <v>88</v>
      </c>
      <c r="V2124" t="s">
        <v>89</v>
      </c>
      <c r="W2124" t="s">
        <v>78</v>
      </c>
      <c r="X2124" t="s">
        <v>120</v>
      </c>
      <c r="Y2124" t="s">
        <v>91</v>
      </c>
      <c r="Z2124" t="s">
        <v>92</v>
      </c>
      <c r="AA2124" s="1">
        <v>44567</v>
      </c>
      <c r="AB2124" s="2">
        <v>1732</v>
      </c>
      <c r="AC2124" s="2">
        <v>1931</v>
      </c>
      <c r="AD2124" s="2"/>
      <c r="AE2124" s="2"/>
      <c r="AF2124" s="2"/>
      <c r="AG2124">
        <v>0</v>
      </c>
      <c r="AH2124" s="3">
        <v>1732</v>
      </c>
      <c r="AI2124" s="3">
        <v>1931</v>
      </c>
      <c r="AJ2124" s="3">
        <v>0</v>
      </c>
      <c r="AK2124" s="3">
        <v>0</v>
      </c>
      <c r="AL2124" s="3">
        <v>0</v>
      </c>
      <c r="AM2124" t="s">
        <v>12839</v>
      </c>
      <c r="AN2124" t="s">
        <v>12469</v>
      </c>
      <c r="AO2124" t="s">
        <v>12050</v>
      </c>
      <c r="AP2124" t="s">
        <v>12051</v>
      </c>
      <c r="AQ2124" t="s">
        <v>83</v>
      </c>
      <c r="AR2124" t="s">
        <v>12061</v>
      </c>
      <c r="AS2124" t="s">
        <v>83</v>
      </c>
      <c r="AT2124" t="s">
        <v>96</v>
      </c>
      <c r="AU2124" t="s">
        <v>12062</v>
      </c>
      <c r="AV2124" t="s">
        <v>12063</v>
      </c>
      <c r="AW2124" t="s">
        <v>99</v>
      </c>
      <c r="AX2124" t="s">
        <v>100</v>
      </c>
      <c r="AY2124" t="s">
        <v>83</v>
      </c>
      <c r="AZ2124" t="s">
        <v>12840</v>
      </c>
      <c r="BA2124" t="s">
        <v>103</v>
      </c>
      <c r="BB2124" t="s">
        <v>12841</v>
      </c>
      <c r="BC2124" s="4"/>
      <c r="BD2124" t="s">
        <v>83</v>
      </c>
      <c r="BE2124" t="s">
        <v>105</v>
      </c>
      <c r="BF2124" t="s">
        <v>106</v>
      </c>
      <c r="BG2124" t="s">
        <v>107</v>
      </c>
      <c r="BH2124" t="s">
        <v>108</v>
      </c>
      <c r="BI2124" t="s">
        <v>109</v>
      </c>
      <c r="BJ2124" s="2">
        <v>0</v>
      </c>
      <c r="BK2124" t="s">
        <v>90</v>
      </c>
      <c r="BL2124" t="s">
        <v>90</v>
      </c>
      <c r="BM2124" t="s">
        <v>83</v>
      </c>
      <c r="BN2124" t="s">
        <v>83</v>
      </c>
      <c r="BO2124" t="s">
        <v>83</v>
      </c>
      <c r="BP2124" t="s">
        <v>83</v>
      </c>
      <c r="BQ2124" t="s">
        <v>83</v>
      </c>
      <c r="BR2124" t="s">
        <v>83</v>
      </c>
      <c r="BS2124" t="s">
        <v>83</v>
      </c>
      <c r="BT2124" s="3">
        <v>1</v>
      </c>
    </row>
    <row r="2125" spans="1:72" x14ac:dyDescent="0.25">
      <c r="A2125" t="s">
        <v>12050</v>
      </c>
      <c r="B2125" t="s">
        <v>12051</v>
      </c>
      <c r="C2125" t="s">
        <v>12052</v>
      </c>
      <c r="D2125" t="s">
        <v>74</v>
      </c>
      <c r="E2125" t="s">
        <v>21868</v>
      </c>
      <c r="F2125" t="s">
        <v>12053</v>
      </c>
      <c r="G2125" t="s">
        <v>12842</v>
      </c>
      <c r="H2125" t="s">
        <v>12836</v>
      </c>
      <c r="I2125" s="1">
        <v>44652</v>
      </c>
      <c r="J2125" s="1">
        <v>44926</v>
      </c>
      <c r="K2125" t="s">
        <v>78</v>
      </c>
      <c r="L2125" t="s">
        <v>79</v>
      </c>
      <c r="M2125" t="s">
        <v>80</v>
      </c>
      <c r="N2125" t="s">
        <v>12837</v>
      </c>
      <c r="O2125" t="s">
        <v>809</v>
      </c>
      <c r="P2125" t="s">
        <v>420</v>
      </c>
      <c r="Q2125" t="s">
        <v>12838</v>
      </c>
      <c r="R2125" t="s">
        <v>12467</v>
      </c>
      <c r="S2125" t="s">
        <v>150</v>
      </c>
      <c r="T2125" t="s">
        <v>87</v>
      </c>
      <c r="U2125" t="s">
        <v>88</v>
      </c>
      <c r="V2125" t="s">
        <v>89</v>
      </c>
      <c r="W2125" t="s">
        <v>78</v>
      </c>
      <c r="X2125" t="s">
        <v>120</v>
      </c>
      <c r="Y2125" t="s">
        <v>91</v>
      </c>
      <c r="Z2125" t="s">
        <v>92</v>
      </c>
      <c r="AA2125" s="1">
        <v>44653</v>
      </c>
      <c r="AB2125" s="2">
        <v>1473</v>
      </c>
      <c r="AC2125" s="2">
        <v>1650</v>
      </c>
      <c r="AD2125" s="2"/>
      <c r="AE2125" s="2"/>
      <c r="AF2125" s="2"/>
      <c r="AG2125">
        <v>0</v>
      </c>
      <c r="AH2125" s="3">
        <v>1732</v>
      </c>
      <c r="AI2125" s="3">
        <v>1931</v>
      </c>
      <c r="AJ2125" s="3">
        <v>0</v>
      </c>
      <c r="AK2125" s="3">
        <v>0</v>
      </c>
      <c r="AL2125" s="3">
        <v>0</v>
      </c>
      <c r="AM2125" t="s">
        <v>12843</v>
      </c>
      <c r="AN2125" t="s">
        <v>12469</v>
      </c>
      <c r="AO2125" t="s">
        <v>12050</v>
      </c>
      <c r="AP2125" t="s">
        <v>12051</v>
      </c>
      <c r="AQ2125" t="s">
        <v>12068</v>
      </c>
      <c r="AR2125" t="s">
        <v>12061</v>
      </c>
      <c r="AS2125" t="s">
        <v>83</v>
      </c>
      <c r="AT2125" t="s">
        <v>96</v>
      </c>
      <c r="AU2125" t="s">
        <v>12062</v>
      </c>
      <c r="AV2125" t="s">
        <v>12063</v>
      </c>
      <c r="AW2125" t="s">
        <v>99</v>
      </c>
      <c r="AX2125" t="s">
        <v>359</v>
      </c>
      <c r="AY2125" t="s">
        <v>83</v>
      </c>
      <c r="AZ2125" t="s">
        <v>12840</v>
      </c>
      <c r="BA2125" t="s">
        <v>103</v>
      </c>
      <c r="BB2125" t="s">
        <v>12841</v>
      </c>
      <c r="BC2125" s="4"/>
      <c r="BD2125" t="s">
        <v>83</v>
      </c>
      <c r="BE2125" t="s">
        <v>105</v>
      </c>
      <c r="BF2125" t="s">
        <v>106</v>
      </c>
      <c r="BG2125" t="s">
        <v>107</v>
      </c>
      <c r="BH2125" t="s">
        <v>108</v>
      </c>
      <c r="BI2125" t="s">
        <v>109</v>
      </c>
      <c r="BJ2125" s="2">
        <v>0</v>
      </c>
      <c r="BK2125" t="s">
        <v>90</v>
      </c>
      <c r="BL2125" t="s">
        <v>90</v>
      </c>
      <c r="BM2125" t="s">
        <v>83</v>
      </c>
      <c r="BN2125" t="s">
        <v>83</v>
      </c>
      <c r="BO2125" t="s">
        <v>83</v>
      </c>
      <c r="BP2125" t="s">
        <v>83</v>
      </c>
      <c r="BQ2125" t="s">
        <v>83</v>
      </c>
      <c r="BR2125" t="s">
        <v>83</v>
      </c>
      <c r="BS2125" t="s">
        <v>83</v>
      </c>
      <c r="BT2125" s="3">
        <v>1</v>
      </c>
    </row>
    <row r="2126" spans="1:72" x14ac:dyDescent="0.25">
      <c r="A2126" t="s">
        <v>12050</v>
      </c>
      <c r="B2126" t="s">
        <v>12051</v>
      </c>
      <c r="C2126" t="s">
        <v>12052</v>
      </c>
      <c r="D2126" t="s">
        <v>74</v>
      </c>
      <c r="E2126" t="s">
        <v>21868</v>
      </c>
      <c r="F2126" t="s">
        <v>12053</v>
      </c>
      <c r="G2126" t="s">
        <v>12844</v>
      </c>
      <c r="H2126" t="s">
        <v>12845</v>
      </c>
      <c r="I2126" s="1">
        <v>44197</v>
      </c>
      <c r="J2126" s="1">
        <v>44559</v>
      </c>
      <c r="K2126" t="s">
        <v>90</v>
      </c>
      <c r="L2126" t="s">
        <v>79</v>
      </c>
      <c r="M2126" t="s">
        <v>80</v>
      </c>
      <c r="N2126" t="s">
        <v>12837</v>
      </c>
      <c r="O2126" t="s">
        <v>399</v>
      </c>
      <c r="P2126" t="s">
        <v>83</v>
      </c>
      <c r="Q2126" t="s">
        <v>12846</v>
      </c>
      <c r="R2126" t="s">
        <v>12467</v>
      </c>
      <c r="S2126" t="s">
        <v>86</v>
      </c>
      <c r="T2126" t="s">
        <v>87</v>
      </c>
      <c r="U2126" t="s">
        <v>88</v>
      </c>
      <c r="V2126" t="s">
        <v>89</v>
      </c>
      <c r="W2126" t="s">
        <v>90</v>
      </c>
      <c r="X2126" t="s">
        <v>83</v>
      </c>
      <c r="Y2126" t="s">
        <v>91</v>
      </c>
      <c r="Z2126" t="s">
        <v>92</v>
      </c>
      <c r="AA2126" s="1">
        <v>44378</v>
      </c>
      <c r="AB2126" s="2">
        <v>2388</v>
      </c>
      <c r="AC2126" s="2">
        <v>0</v>
      </c>
      <c r="AD2126" s="2"/>
      <c r="AE2126" s="2"/>
      <c r="AF2126" s="2"/>
      <c r="AG2126">
        <v>0</v>
      </c>
      <c r="AH2126" s="3">
        <v>1180</v>
      </c>
      <c r="AI2126" s="3">
        <v>1208</v>
      </c>
      <c r="AJ2126" s="3">
        <v>0</v>
      </c>
      <c r="AK2126" s="3">
        <v>0</v>
      </c>
      <c r="AL2126" s="3">
        <v>0</v>
      </c>
      <c r="AM2126" t="s">
        <v>12847</v>
      </c>
      <c r="AN2126" t="s">
        <v>12469</v>
      </c>
      <c r="AO2126" t="s">
        <v>12050</v>
      </c>
      <c r="AP2126" t="s">
        <v>12051</v>
      </c>
      <c r="AQ2126" t="s">
        <v>83</v>
      </c>
      <c r="AR2126" t="s">
        <v>12061</v>
      </c>
      <c r="AS2126" t="s">
        <v>83</v>
      </c>
      <c r="AT2126" t="s">
        <v>96</v>
      </c>
      <c r="AU2126" t="s">
        <v>12062</v>
      </c>
      <c r="AV2126" t="s">
        <v>12063</v>
      </c>
      <c r="AW2126" t="s">
        <v>99</v>
      </c>
      <c r="AX2126" t="s">
        <v>100</v>
      </c>
      <c r="AY2126" t="s">
        <v>83</v>
      </c>
      <c r="AZ2126" t="s">
        <v>12848</v>
      </c>
      <c r="BA2126" t="s">
        <v>103</v>
      </c>
      <c r="BB2126" t="s">
        <v>12849</v>
      </c>
      <c r="BC2126" s="4"/>
      <c r="BD2126" t="s">
        <v>83</v>
      </c>
      <c r="BE2126" t="s">
        <v>105</v>
      </c>
      <c r="BF2126" t="s">
        <v>106</v>
      </c>
      <c r="BG2126" t="s">
        <v>107</v>
      </c>
      <c r="BH2126" t="s">
        <v>108</v>
      </c>
      <c r="BI2126" t="s">
        <v>109</v>
      </c>
      <c r="BJ2126" s="2">
        <v>0</v>
      </c>
      <c r="BK2126" t="s">
        <v>90</v>
      </c>
      <c r="BL2126" t="s">
        <v>90</v>
      </c>
      <c r="BM2126" t="s">
        <v>83</v>
      </c>
      <c r="BN2126" t="s">
        <v>83</v>
      </c>
      <c r="BO2126" t="s">
        <v>83</v>
      </c>
      <c r="BP2126" t="s">
        <v>83</v>
      </c>
      <c r="BQ2126" t="s">
        <v>83</v>
      </c>
      <c r="BR2126" t="s">
        <v>83</v>
      </c>
      <c r="BS2126" t="s">
        <v>83</v>
      </c>
      <c r="BT2126" s="3">
        <v>1</v>
      </c>
    </row>
    <row r="2127" spans="1:72" x14ac:dyDescent="0.25">
      <c r="A2127" t="s">
        <v>12050</v>
      </c>
      <c r="B2127" t="s">
        <v>12051</v>
      </c>
      <c r="C2127" t="s">
        <v>12052</v>
      </c>
      <c r="D2127" t="s">
        <v>74</v>
      </c>
      <c r="E2127" t="s">
        <v>21868</v>
      </c>
      <c r="F2127" t="s">
        <v>12053</v>
      </c>
      <c r="G2127" t="s">
        <v>12850</v>
      </c>
      <c r="H2127" t="s">
        <v>12851</v>
      </c>
      <c r="I2127" s="1">
        <v>44197</v>
      </c>
      <c r="J2127" s="1">
        <v>44651</v>
      </c>
      <c r="K2127" t="s">
        <v>90</v>
      </c>
      <c r="L2127" t="s">
        <v>373</v>
      </c>
      <c r="M2127" t="s">
        <v>80</v>
      </c>
      <c r="N2127" t="s">
        <v>12852</v>
      </c>
      <c r="O2127" t="s">
        <v>162</v>
      </c>
      <c r="P2127" t="s">
        <v>83</v>
      </c>
      <c r="Q2127" t="s">
        <v>12853</v>
      </c>
      <c r="R2127" t="s">
        <v>12467</v>
      </c>
      <c r="S2127" t="s">
        <v>150</v>
      </c>
      <c r="T2127" t="s">
        <v>87</v>
      </c>
      <c r="U2127" t="s">
        <v>88</v>
      </c>
      <c r="V2127" t="s">
        <v>89</v>
      </c>
      <c r="W2127" t="s">
        <v>78</v>
      </c>
      <c r="X2127" t="s">
        <v>120</v>
      </c>
      <c r="Y2127" t="s">
        <v>91</v>
      </c>
      <c r="Z2127" t="s">
        <v>92</v>
      </c>
      <c r="AA2127" s="1">
        <v>44567</v>
      </c>
      <c r="AB2127" s="2">
        <v>1368</v>
      </c>
      <c r="AC2127" s="2">
        <v>1534</v>
      </c>
      <c r="AD2127" s="2"/>
      <c r="AE2127" s="2"/>
      <c r="AF2127" s="2"/>
      <c r="AG2127">
        <v>0</v>
      </c>
      <c r="AH2127" s="3">
        <v>1368</v>
      </c>
      <c r="AI2127" s="3">
        <v>1534</v>
      </c>
      <c r="AJ2127" s="3">
        <v>0</v>
      </c>
      <c r="AK2127" s="3">
        <v>0</v>
      </c>
      <c r="AL2127" s="3">
        <v>0</v>
      </c>
      <c r="AM2127" t="s">
        <v>12854</v>
      </c>
      <c r="AN2127" t="s">
        <v>12566</v>
      </c>
      <c r="AO2127" t="s">
        <v>12050</v>
      </c>
      <c r="AP2127" t="s">
        <v>12051</v>
      </c>
      <c r="AQ2127" t="s">
        <v>83</v>
      </c>
      <c r="AR2127" t="s">
        <v>12061</v>
      </c>
      <c r="AS2127" t="s">
        <v>83</v>
      </c>
      <c r="AT2127" t="s">
        <v>96</v>
      </c>
      <c r="AU2127" t="s">
        <v>12062</v>
      </c>
      <c r="AV2127" t="s">
        <v>12063</v>
      </c>
      <c r="AW2127" t="s">
        <v>99</v>
      </c>
      <c r="AX2127" t="s">
        <v>100</v>
      </c>
      <c r="AY2127" t="s">
        <v>83</v>
      </c>
      <c r="AZ2127" t="s">
        <v>12855</v>
      </c>
      <c r="BA2127" t="s">
        <v>103</v>
      </c>
      <c r="BB2127" t="s">
        <v>12856</v>
      </c>
      <c r="BC2127" s="4"/>
      <c r="BD2127" t="s">
        <v>83</v>
      </c>
      <c r="BE2127" t="s">
        <v>105</v>
      </c>
      <c r="BF2127" t="s">
        <v>106</v>
      </c>
      <c r="BG2127" t="s">
        <v>107</v>
      </c>
      <c r="BH2127" t="s">
        <v>108</v>
      </c>
      <c r="BI2127" t="s">
        <v>109</v>
      </c>
      <c r="BJ2127" s="2">
        <v>0</v>
      </c>
      <c r="BK2127" t="s">
        <v>90</v>
      </c>
      <c r="BL2127" t="s">
        <v>90</v>
      </c>
      <c r="BM2127" t="s">
        <v>83</v>
      </c>
      <c r="BN2127" t="s">
        <v>83</v>
      </c>
      <c r="BO2127" t="s">
        <v>83</v>
      </c>
      <c r="BP2127" t="s">
        <v>83</v>
      </c>
      <c r="BQ2127" t="s">
        <v>83</v>
      </c>
      <c r="BR2127" t="s">
        <v>83</v>
      </c>
      <c r="BS2127" t="s">
        <v>83</v>
      </c>
      <c r="BT2127" s="3">
        <v>1</v>
      </c>
    </row>
    <row r="2128" spans="1:72" x14ac:dyDescent="0.25">
      <c r="A2128" t="s">
        <v>12050</v>
      </c>
      <c r="B2128" t="s">
        <v>12051</v>
      </c>
      <c r="C2128" t="s">
        <v>12052</v>
      </c>
      <c r="D2128" t="s">
        <v>74</v>
      </c>
      <c r="E2128" t="s">
        <v>21868</v>
      </c>
      <c r="F2128" t="s">
        <v>12053</v>
      </c>
      <c r="G2128" t="s">
        <v>12857</v>
      </c>
      <c r="H2128" t="s">
        <v>12851</v>
      </c>
      <c r="I2128" s="1">
        <v>44652</v>
      </c>
      <c r="J2128" s="1">
        <v>44926</v>
      </c>
      <c r="K2128" t="s">
        <v>78</v>
      </c>
      <c r="L2128" t="s">
        <v>79</v>
      </c>
      <c r="M2128" t="s">
        <v>80</v>
      </c>
      <c r="N2128" t="s">
        <v>12852</v>
      </c>
      <c r="O2128" t="s">
        <v>162</v>
      </c>
      <c r="P2128" t="s">
        <v>83</v>
      </c>
      <c r="Q2128" t="s">
        <v>12853</v>
      </c>
      <c r="R2128" t="s">
        <v>12467</v>
      </c>
      <c r="S2128" t="s">
        <v>150</v>
      </c>
      <c r="T2128" t="s">
        <v>87</v>
      </c>
      <c r="U2128" t="s">
        <v>88</v>
      </c>
      <c r="V2128" t="s">
        <v>89</v>
      </c>
      <c r="W2128" t="s">
        <v>78</v>
      </c>
      <c r="X2128" t="s">
        <v>120</v>
      </c>
      <c r="Y2128" t="s">
        <v>91</v>
      </c>
      <c r="Z2128" t="s">
        <v>92</v>
      </c>
      <c r="AA2128" s="1">
        <v>44654</v>
      </c>
      <c r="AB2128" s="2">
        <v>1084</v>
      </c>
      <c r="AC2128" s="2">
        <v>1223</v>
      </c>
      <c r="AD2128" s="2"/>
      <c r="AE2128" s="2"/>
      <c r="AF2128" s="2"/>
      <c r="AG2128">
        <v>0</v>
      </c>
      <c r="AH2128" s="3">
        <v>1368</v>
      </c>
      <c r="AI2128" s="3">
        <v>1534</v>
      </c>
      <c r="AJ2128" s="3">
        <v>0</v>
      </c>
      <c r="AK2128" s="3">
        <v>0</v>
      </c>
      <c r="AL2128" s="3">
        <v>0</v>
      </c>
      <c r="AM2128" t="s">
        <v>12858</v>
      </c>
      <c r="AN2128" t="s">
        <v>12566</v>
      </c>
      <c r="AO2128" t="s">
        <v>12050</v>
      </c>
      <c r="AP2128" t="s">
        <v>12051</v>
      </c>
      <c r="AQ2128" t="s">
        <v>12068</v>
      </c>
      <c r="AR2128" t="s">
        <v>12061</v>
      </c>
      <c r="AS2128" t="s">
        <v>83</v>
      </c>
      <c r="AT2128" t="s">
        <v>96</v>
      </c>
      <c r="AU2128" t="s">
        <v>12062</v>
      </c>
      <c r="AV2128" t="s">
        <v>12063</v>
      </c>
      <c r="AW2128" t="s">
        <v>99</v>
      </c>
      <c r="AX2128" t="s">
        <v>359</v>
      </c>
      <c r="AY2128" t="s">
        <v>83</v>
      </c>
      <c r="AZ2128" t="s">
        <v>12855</v>
      </c>
      <c r="BA2128" t="s">
        <v>103</v>
      </c>
      <c r="BB2128" t="s">
        <v>12856</v>
      </c>
      <c r="BC2128" s="4"/>
      <c r="BD2128" t="s">
        <v>83</v>
      </c>
      <c r="BE2128" t="s">
        <v>105</v>
      </c>
      <c r="BF2128" t="s">
        <v>106</v>
      </c>
      <c r="BG2128" t="s">
        <v>107</v>
      </c>
      <c r="BH2128" t="s">
        <v>108</v>
      </c>
      <c r="BI2128" t="s">
        <v>109</v>
      </c>
      <c r="BJ2128" s="2">
        <v>0</v>
      </c>
      <c r="BK2128" t="s">
        <v>90</v>
      </c>
      <c r="BL2128" t="s">
        <v>90</v>
      </c>
      <c r="BM2128" t="s">
        <v>83</v>
      </c>
      <c r="BN2128" t="s">
        <v>83</v>
      </c>
      <c r="BO2128" t="s">
        <v>83</v>
      </c>
      <c r="BP2128" t="s">
        <v>83</v>
      </c>
      <c r="BQ2128" t="s">
        <v>83</v>
      </c>
      <c r="BR2128" t="s">
        <v>83</v>
      </c>
      <c r="BS2128" t="s">
        <v>83</v>
      </c>
      <c r="BT2128" s="3">
        <v>1</v>
      </c>
    </row>
    <row r="2129" spans="1:72" x14ac:dyDescent="0.25">
      <c r="A2129" t="s">
        <v>12050</v>
      </c>
      <c r="B2129" t="s">
        <v>12051</v>
      </c>
      <c r="C2129" t="s">
        <v>12052</v>
      </c>
      <c r="D2129" t="s">
        <v>74</v>
      </c>
      <c r="E2129" t="s">
        <v>21868</v>
      </c>
      <c r="F2129" t="s">
        <v>12053</v>
      </c>
      <c r="G2129" t="s">
        <v>12859</v>
      </c>
      <c r="H2129" t="s">
        <v>12860</v>
      </c>
      <c r="I2129" s="1">
        <v>44197</v>
      </c>
      <c r="J2129" s="1">
        <v>44651</v>
      </c>
      <c r="K2129" t="s">
        <v>90</v>
      </c>
      <c r="L2129" t="s">
        <v>373</v>
      </c>
      <c r="M2129" t="s">
        <v>80</v>
      </c>
      <c r="N2129" t="s">
        <v>9286</v>
      </c>
      <c r="O2129" t="s">
        <v>1161</v>
      </c>
      <c r="P2129" t="s">
        <v>222</v>
      </c>
      <c r="Q2129" t="s">
        <v>12861</v>
      </c>
      <c r="R2129" t="s">
        <v>12467</v>
      </c>
      <c r="S2129" t="s">
        <v>150</v>
      </c>
      <c r="T2129" t="s">
        <v>87</v>
      </c>
      <c r="U2129" t="s">
        <v>88</v>
      </c>
      <c r="V2129" t="s">
        <v>89</v>
      </c>
      <c r="W2129" t="s">
        <v>78</v>
      </c>
      <c r="X2129" t="s">
        <v>120</v>
      </c>
      <c r="Y2129" t="s">
        <v>91</v>
      </c>
      <c r="Z2129" t="s">
        <v>92</v>
      </c>
      <c r="AA2129" s="1">
        <v>44567</v>
      </c>
      <c r="AB2129" s="2">
        <v>146</v>
      </c>
      <c r="AC2129" s="2">
        <v>142</v>
      </c>
      <c r="AD2129" s="2"/>
      <c r="AE2129" s="2"/>
      <c r="AF2129" s="2"/>
      <c r="AG2129">
        <v>0</v>
      </c>
      <c r="AH2129" s="3">
        <v>146</v>
      </c>
      <c r="AI2129" s="3">
        <v>142</v>
      </c>
      <c r="AJ2129" s="3">
        <v>0</v>
      </c>
      <c r="AK2129" s="3">
        <v>0</v>
      </c>
      <c r="AL2129" s="3">
        <v>0</v>
      </c>
      <c r="AM2129" t="s">
        <v>12862</v>
      </c>
      <c r="AN2129" t="s">
        <v>12566</v>
      </c>
      <c r="AO2129" t="s">
        <v>12050</v>
      </c>
      <c r="AP2129" t="s">
        <v>12051</v>
      </c>
      <c r="AQ2129" t="s">
        <v>83</v>
      </c>
      <c r="AR2129" t="s">
        <v>12061</v>
      </c>
      <c r="AS2129" t="s">
        <v>83</v>
      </c>
      <c r="AT2129" t="s">
        <v>96</v>
      </c>
      <c r="AU2129" t="s">
        <v>12062</v>
      </c>
      <c r="AV2129" t="s">
        <v>12063</v>
      </c>
      <c r="AW2129" t="s">
        <v>99</v>
      </c>
      <c r="AX2129" t="s">
        <v>100</v>
      </c>
      <c r="AY2129" t="s">
        <v>83</v>
      </c>
      <c r="AZ2129" t="s">
        <v>12863</v>
      </c>
      <c r="BA2129" t="s">
        <v>103</v>
      </c>
      <c r="BB2129" t="s">
        <v>12864</v>
      </c>
      <c r="BC2129" s="4"/>
      <c r="BD2129" t="s">
        <v>83</v>
      </c>
      <c r="BE2129" t="s">
        <v>105</v>
      </c>
      <c r="BF2129" t="s">
        <v>106</v>
      </c>
      <c r="BG2129" t="s">
        <v>107</v>
      </c>
      <c r="BH2129" t="s">
        <v>108</v>
      </c>
      <c r="BI2129" t="s">
        <v>109</v>
      </c>
      <c r="BJ2129" s="2">
        <v>0</v>
      </c>
      <c r="BK2129" t="s">
        <v>90</v>
      </c>
      <c r="BL2129" t="s">
        <v>90</v>
      </c>
      <c r="BM2129" t="s">
        <v>83</v>
      </c>
      <c r="BN2129" t="s">
        <v>83</v>
      </c>
      <c r="BO2129" t="s">
        <v>83</v>
      </c>
      <c r="BP2129" t="s">
        <v>83</v>
      </c>
      <c r="BQ2129" t="s">
        <v>83</v>
      </c>
      <c r="BR2129" t="s">
        <v>83</v>
      </c>
      <c r="BS2129" t="s">
        <v>83</v>
      </c>
      <c r="BT2129" s="3">
        <v>1</v>
      </c>
    </row>
    <row r="2130" spans="1:72" x14ac:dyDescent="0.25">
      <c r="A2130" t="s">
        <v>12050</v>
      </c>
      <c r="B2130" t="s">
        <v>12051</v>
      </c>
      <c r="C2130" t="s">
        <v>12052</v>
      </c>
      <c r="D2130" t="s">
        <v>74</v>
      </c>
      <c r="E2130" t="s">
        <v>21868</v>
      </c>
      <c r="F2130" t="s">
        <v>12053</v>
      </c>
      <c r="G2130" t="s">
        <v>12865</v>
      </c>
      <c r="H2130" t="s">
        <v>12860</v>
      </c>
      <c r="I2130" s="1">
        <v>44652</v>
      </c>
      <c r="J2130" s="1">
        <v>44926</v>
      </c>
      <c r="K2130" t="s">
        <v>78</v>
      </c>
      <c r="L2130" t="s">
        <v>79</v>
      </c>
      <c r="M2130" t="s">
        <v>80</v>
      </c>
      <c r="N2130" t="s">
        <v>9286</v>
      </c>
      <c r="O2130" t="s">
        <v>1161</v>
      </c>
      <c r="P2130" t="s">
        <v>222</v>
      </c>
      <c r="Q2130" t="s">
        <v>12861</v>
      </c>
      <c r="R2130" t="s">
        <v>12467</v>
      </c>
      <c r="S2130" t="s">
        <v>150</v>
      </c>
      <c r="T2130" t="s">
        <v>87</v>
      </c>
      <c r="U2130" t="s">
        <v>88</v>
      </c>
      <c r="V2130" t="s">
        <v>89</v>
      </c>
      <c r="W2130" t="s">
        <v>78</v>
      </c>
      <c r="X2130" t="s">
        <v>120</v>
      </c>
      <c r="Y2130" t="s">
        <v>91</v>
      </c>
      <c r="Z2130" t="s">
        <v>92</v>
      </c>
      <c r="AA2130" s="1">
        <v>44653</v>
      </c>
      <c r="AB2130" s="2">
        <v>117</v>
      </c>
      <c r="AC2130" s="2">
        <v>114</v>
      </c>
      <c r="AD2130" s="2"/>
      <c r="AE2130" s="2"/>
      <c r="AF2130" s="2"/>
      <c r="AG2130">
        <v>0</v>
      </c>
      <c r="AH2130" s="3">
        <v>146</v>
      </c>
      <c r="AI2130" s="3">
        <v>142</v>
      </c>
      <c r="AJ2130" s="3">
        <v>0</v>
      </c>
      <c r="AK2130" s="3">
        <v>0</v>
      </c>
      <c r="AL2130" s="3">
        <v>0</v>
      </c>
      <c r="AM2130" t="s">
        <v>12866</v>
      </c>
      <c r="AN2130" t="s">
        <v>12566</v>
      </c>
      <c r="AO2130" t="s">
        <v>12050</v>
      </c>
      <c r="AP2130" t="s">
        <v>12051</v>
      </c>
      <c r="AQ2130" t="s">
        <v>12068</v>
      </c>
      <c r="AR2130" t="s">
        <v>12061</v>
      </c>
      <c r="AS2130" t="s">
        <v>83</v>
      </c>
      <c r="AT2130" t="s">
        <v>96</v>
      </c>
      <c r="AU2130" t="s">
        <v>12062</v>
      </c>
      <c r="AV2130" t="s">
        <v>12063</v>
      </c>
      <c r="AW2130" t="s">
        <v>99</v>
      </c>
      <c r="AX2130" t="s">
        <v>359</v>
      </c>
      <c r="AY2130" t="s">
        <v>83</v>
      </c>
      <c r="AZ2130" t="s">
        <v>12863</v>
      </c>
      <c r="BA2130" t="s">
        <v>103</v>
      </c>
      <c r="BB2130" t="s">
        <v>12864</v>
      </c>
      <c r="BC2130" s="4"/>
      <c r="BD2130" t="s">
        <v>83</v>
      </c>
      <c r="BE2130" t="s">
        <v>105</v>
      </c>
      <c r="BF2130" t="s">
        <v>106</v>
      </c>
      <c r="BG2130" t="s">
        <v>107</v>
      </c>
      <c r="BH2130" t="s">
        <v>108</v>
      </c>
      <c r="BI2130" t="s">
        <v>109</v>
      </c>
      <c r="BJ2130" s="2">
        <v>0</v>
      </c>
      <c r="BK2130" t="s">
        <v>90</v>
      </c>
      <c r="BL2130" t="s">
        <v>90</v>
      </c>
      <c r="BM2130" t="s">
        <v>83</v>
      </c>
      <c r="BN2130" t="s">
        <v>83</v>
      </c>
      <c r="BO2130" t="s">
        <v>83</v>
      </c>
      <c r="BP2130" t="s">
        <v>83</v>
      </c>
      <c r="BQ2130" t="s">
        <v>83</v>
      </c>
      <c r="BR2130" t="s">
        <v>83</v>
      </c>
      <c r="BS2130" t="s">
        <v>83</v>
      </c>
      <c r="BT2130" s="3">
        <v>1</v>
      </c>
    </row>
    <row r="2131" spans="1:72" x14ac:dyDescent="0.25">
      <c r="A2131" t="s">
        <v>12050</v>
      </c>
      <c r="B2131" t="s">
        <v>12051</v>
      </c>
      <c r="C2131" t="s">
        <v>12052</v>
      </c>
      <c r="D2131" t="s">
        <v>74</v>
      </c>
      <c r="E2131" t="s">
        <v>21868</v>
      </c>
      <c r="F2131" t="s">
        <v>12053</v>
      </c>
      <c r="G2131" t="s">
        <v>12867</v>
      </c>
      <c r="H2131" t="s">
        <v>12868</v>
      </c>
      <c r="I2131" s="1">
        <v>44197</v>
      </c>
      <c r="J2131" s="1">
        <v>44651</v>
      </c>
      <c r="K2131" t="s">
        <v>90</v>
      </c>
      <c r="L2131" t="s">
        <v>373</v>
      </c>
      <c r="M2131" t="s">
        <v>80</v>
      </c>
      <c r="N2131" t="s">
        <v>12869</v>
      </c>
      <c r="O2131" t="s">
        <v>307</v>
      </c>
      <c r="P2131" t="s">
        <v>83</v>
      </c>
      <c r="Q2131" t="s">
        <v>12870</v>
      </c>
      <c r="R2131" t="s">
        <v>12467</v>
      </c>
      <c r="S2131" t="s">
        <v>150</v>
      </c>
      <c r="T2131" t="s">
        <v>87</v>
      </c>
      <c r="U2131" t="s">
        <v>88</v>
      </c>
      <c r="V2131" t="s">
        <v>89</v>
      </c>
      <c r="W2131" t="s">
        <v>78</v>
      </c>
      <c r="X2131" t="s">
        <v>120</v>
      </c>
      <c r="Y2131" t="s">
        <v>91</v>
      </c>
      <c r="Z2131" t="s">
        <v>92</v>
      </c>
      <c r="AA2131" s="1">
        <v>44648</v>
      </c>
      <c r="AB2131" s="2">
        <v>421</v>
      </c>
      <c r="AC2131" s="2">
        <v>312</v>
      </c>
      <c r="AD2131" s="2"/>
      <c r="AE2131" s="2"/>
      <c r="AF2131" s="2"/>
      <c r="AG2131">
        <v>0</v>
      </c>
      <c r="AH2131" s="3">
        <v>421</v>
      </c>
      <c r="AI2131" s="3">
        <v>312</v>
      </c>
      <c r="AJ2131" s="3">
        <v>0</v>
      </c>
      <c r="AK2131" s="3">
        <v>0</v>
      </c>
      <c r="AL2131" s="3">
        <v>0</v>
      </c>
      <c r="AM2131" t="s">
        <v>12871</v>
      </c>
      <c r="AN2131" t="s">
        <v>12469</v>
      </c>
      <c r="AO2131" t="s">
        <v>12050</v>
      </c>
      <c r="AP2131" t="s">
        <v>12051</v>
      </c>
      <c r="AQ2131" t="s">
        <v>83</v>
      </c>
      <c r="AR2131" t="s">
        <v>12061</v>
      </c>
      <c r="AS2131" t="s">
        <v>83</v>
      </c>
      <c r="AT2131" t="s">
        <v>96</v>
      </c>
      <c r="AU2131" t="s">
        <v>12062</v>
      </c>
      <c r="AV2131" t="s">
        <v>12063</v>
      </c>
      <c r="AW2131" t="s">
        <v>99</v>
      </c>
      <c r="AX2131" t="s">
        <v>100</v>
      </c>
      <c r="AY2131" t="s">
        <v>83</v>
      </c>
      <c r="AZ2131" t="s">
        <v>12872</v>
      </c>
      <c r="BA2131" t="s">
        <v>103</v>
      </c>
      <c r="BB2131" t="s">
        <v>12873</v>
      </c>
      <c r="BC2131" s="4"/>
      <c r="BD2131" t="s">
        <v>83</v>
      </c>
      <c r="BE2131" t="s">
        <v>105</v>
      </c>
      <c r="BF2131" t="s">
        <v>106</v>
      </c>
      <c r="BG2131" t="s">
        <v>107</v>
      </c>
      <c r="BH2131" t="s">
        <v>108</v>
      </c>
      <c r="BI2131" t="s">
        <v>109</v>
      </c>
      <c r="BJ2131" s="2">
        <v>0</v>
      </c>
      <c r="BK2131" t="s">
        <v>90</v>
      </c>
      <c r="BL2131" t="s">
        <v>90</v>
      </c>
      <c r="BM2131" t="s">
        <v>83</v>
      </c>
      <c r="BN2131" t="s">
        <v>83</v>
      </c>
      <c r="BO2131" t="s">
        <v>83</v>
      </c>
      <c r="BP2131" t="s">
        <v>83</v>
      </c>
      <c r="BQ2131" t="s">
        <v>83</v>
      </c>
      <c r="BR2131" t="s">
        <v>83</v>
      </c>
      <c r="BS2131" t="s">
        <v>83</v>
      </c>
      <c r="BT2131" s="3">
        <v>1</v>
      </c>
    </row>
    <row r="2132" spans="1:72" x14ac:dyDescent="0.25">
      <c r="A2132" t="s">
        <v>12050</v>
      </c>
      <c r="B2132" t="s">
        <v>12051</v>
      </c>
      <c r="C2132" t="s">
        <v>12052</v>
      </c>
      <c r="D2132" t="s">
        <v>74</v>
      </c>
      <c r="E2132" t="s">
        <v>21868</v>
      </c>
      <c r="F2132" t="s">
        <v>12053</v>
      </c>
      <c r="G2132" t="s">
        <v>12874</v>
      </c>
      <c r="H2132" t="s">
        <v>12868</v>
      </c>
      <c r="I2132" s="1">
        <v>44652</v>
      </c>
      <c r="J2132" s="1">
        <v>44926</v>
      </c>
      <c r="K2132" t="s">
        <v>78</v>
      </c>
      <c r="L2132" t="s">
        <v>79</v>
      </c>
      <c r="M2132" t="s">
        <v>80</v>
      </c>
      <c r="N2132" t="s">
        <v>12869</v>
      </c>
      <c r="O2132" t="s">
        <v>307</v>
      </c>
      <c r="P2132" t="s">
        <v>83</v>
      </c>
      <c r="Q2132" t="s">
        <v>12870</v>
      </c>
      <c r="R2132" t="s">
        <v>12467</v>
      </c>
      <c r="S2132" t="s">
        <v>150</v>
      </c>
      <c r="T2132" t="s">
        <v>87</v>
      </c>
      <c r="U2132" t="s">
        <v>88</v>
      </c>
      <c r="V2132" t="s">
        <v>89</v>
      </c>
      <c r="W2132" t="s">
        <v>78</v>
      </c>
      <c r="X2132" t="s">
        <v>120</v>
      </c>
      <c r="Y2132" t="s">
        <v>91</v>
      </c>
      <c r="Z2132" t="s">
        <v>92</v>
      </c>
      <c r="AA2132" s="1">
        <v>44653</v>
      </c>
      <c r="AB2132" s="2">
        <v>383</v>
      </c>
      <c r="AC2132" s="2">
        <v>296</v>
      </c>
      <c r="AD2132" s="2"/>
      <c r="AE2132" s="2"/>
      <c r="AF2132" s="2"/>
      <c r="AG2132">
        <v>0</v>
      </c>
      <c r="AH2132" s="3">
        <v>421</v>
      </c>
      <c r="AI2132" s="3">
        <v>312</v>
      </c>
      <c r="AJ2132" s="3">
        <v>0</v>
      </c>
      <c r="AK2132" s="3">
        <v>0</v>
      </c>
      <c r="AL2132" s="3">
        <v>0</v>
      </c>
      <c r="AM2132" t="s">
        <v>12875</v>
      </c>
      <c r="AN2132" t="s">
        <v>12469</v>
      </c>
      <c r="AO2132" t="s">
        <v>12050</v>
      </c>
      <c r="AP2132" t="s">
        <v>12051</v>
      </c>
      <c r="AQ2132" t="s">
        <v>12068</v>
      </c>
      <c r="AR2132" t="s">
        <v>12061</v>
      </c>
      <c r="AS2132" t="s">
        <v>83</v>
      </c>
      <c r="AT2132" t="s">
        <v>96</v>
      </c>
      <c r="AU2132" t="s">
        <v>12062</v>
      </c>
      <c r="AV2132" t="s">
        <v>12063</v>
      </c>
      <c r="AW2132" t="s">
        <v>99</v>
      </c>
      <c r="AX2132" t="s">
        <v>359</v>
      </c>
      <c r="AY2132" t="s">
        <v>83</v>
      </c>
      <c r="AZ2132" t="s">
        <v>12872</v>
      </c>
      <c r="BA2132" t="s">
        <v>103</v>
      </c>
      <c r="BB2132" t="s">
        <v>12873</v>
      </c>
      <c r="BC2132" s="4"/>
      <c r="BD2132" t="s">
        <v>83</v>
      </c>
      <c r="BE2132" t="s">
        <v>105</v>
      </c>
      <c r="BF2132" t="s">
        <v>106</v>
      </c>
      <c r="BG2132" t="s">
        <v>107</v>
      </c>
      <c r="BH2132" t="s">
        <v>108</v>
      </c>
      <c r="BI2132" t="s">
        <v>109</v>
      </c>
      <c r="BJ2132" s="2">
        <v>0</v>
      </c>
      <c r="BK2132" t="s">
        <v>90</v>
      </c>
      <c r="BL2132" t="s">
        <v>90</v>
      </c>
      <c r="BM2132" t="s">
        <v>83</v>
      </c>
      <c r="BN2132" t="s">
        <v>83</v>
      </c>
      <c r="BO2132" t="s">
        <v>83</v>
      </c>
      <c r="BP2132" t="s">
        <v>83</v>
      </c>
      <c r="BQ2132" t="s">
        <v>83</v>
      </c>
      <c r="BR2132" t="s">
        <v>83</v>
      </c>
      <c r="BS2132" t="s">
        <v>83</v>
      </c>
      <c r="BT2132" s="3">
        <v>1</v>
      </c>
    </row>
    <row r="2133" spans="1:72" x14ac:dyDescent="0.25">
      <c r="A2133" t="s">
        <v>12050</v>
      </c>
      <c r="B2133" t="s">
        <v>12051</v>
      </c>
      <c r="C2133" t="s">
        <v>12052</v>
      </c>
      <c r="D2133" t="s">
        <v>74</v>
      </c>
      <c r="E2133" t="s">
        <v>21868</v>
      </c>
      <c r="F2133" t="s">
        <v>12053</v>
      </c>
      <c r="G2133" t="s">
        <v>12876</v>
      </c>
      <c r="H2133" t="s">
        <v>12877</v>
      </c>
      <c r="I2133" s="1">
        <v>44197</v>
      </c>
      <c r="J2133" s="1">
        <v>44651</v>
      </c>
      <c r="K2133" t="s">
        <v>90</v>
      </c>
      <c r="L2133" t="s">
        <v>373</v>
      </c>
      <c r="M2133" t="s">
        <v>80</v>
      </c>
      <c r="N2133" t="s">
        <v>12769</v>
      </c>
      <c r="O2133" t="s">
        <v>342</v>
      </c>
      <c r="P2133" t="s">
        <v>83</v>
      </c>
      <c r="Q2133" t="s">
        <v>12878</v>
      </c>
      <c r="R2133" t="s">
        <v>12467</v>
      </c>
      <c r="S2133" t="s">
        <v>150</v>
      </c>
      <c r="T2133" t="s">
        <v>87</v>
      </c>
      <c r="U2133" t="s">
        <v>88</v>
      </c>
      <c r="V2133" t="s">
        <v>89</v>
      </c>
      <c r="W2133" t="s">
        <v>78</v>
      </c>
      <c r="X2133" t="s">
        <v>120</v>
      </c>
      <c r="Y2133" t="s">
        <v>91</v>
      </c>
      <c r="Z2133" t="s">
        <v>92</v>
      </c>
      <c r="AA2133" s="1">
        <v>44645</v>
      </c>
      <c r="AB2133" s="2">
        <v>473</v>
      </c>
      <c r="AC2133" s="2">
        <v>499</v>
      </c>
      <c r="AD2133" s="2"/>
      <c r="AE2133" s="2"/>
      <c r="AF2133" s="2"/>
      <c r="AG2133">
        <v>0</v>
      </c>
      <c r="AH2133" s="3">
        <v>473</v>
      </c>
      <c r="AI2133" s="3">
        <v>499</v>
      </c>
      <c r="AJ2133" s="3">
        <v>0</v>
      </c>
      <c r="AK2133" s="3">
        <v>0</v>
      </c>
      <c r="AL2133" s="3">
        <v>0</v>
      </c>
      <c r="AM2133" t="s">
        <v>12879</v>
      </c>
      <c r="AN2133" t="s">
        <v>12469</v>
      </c>
      <c r="AO2133" t="s">
        <v>12050</v>
      </c>
      <c r="AP2133" t="s">
        <v>12051</v>
      </c>
      <c r="AQ2133" t="s">
        <v>83</v>
      </c>
      <c r="AR2133" t="s">
        <v>12061</v>
      </c>
      <c r="AS2133" t="s">
        <v>83</v>
      </c>
      <c r="AT2133" t="s">
        <v>96</v>
      </c>
      <c r="AU2133" t="s">
        <v>12062</v>
      </c>
      <c r="AV2133" t="s">
        <v>12063</v>
      </c>
      <c r="AW2133" t="s">
        <v>99</v>
      </c>
      <c r="AX2133" t="s">
        <v>100</v>
      </c>
      <c r="AY2133" t="s">
        <v>83</v>
      </c>
      <c r="AZ2133" t="s">
        <v>12880</v>
      </c>
      <c r="BA2133" t="s">
        <v>103</v>
      </c>
      <c r="BB2133" t="s">
        <v>12881</v>
      </c>
      <c r="BC2133" s="4"/>
      <c r="BD2133" t="s">
        <v>83</v>
      </c>
      <c r="BE2133" t="s">
        <v>105</v>
      </c>
      <c r="BF2133" t="s">
        <v>106</v>
      </c>
      <c r="BG2133" t="s">
        <v>107</v>
      </c>
      <c r="BH2133" t="s">
        <v>108</v>
      </c>
      <c r="BI2133" t="s">
        <v>109</v>
      </c>
      <c r="BJ2133" s="2">
        <v>0</v>
      </c>
      <c r="BK2133" t="s">
        <v>90</v>
      </c>
      <c r="BL2133" t="s">
        <v>90</v>
      </c>
      <c r="BM2133" t="s">
        <v>83</v>
      </c>
      <c r="BN2133" t="s">
        <v>83</v>
      </c>
      <c r="BO2133" t="s">
        <v>83</v>
      </c>
      <c r="BP2133" t="s">
        <v>83</v>
      </c>
      <c r="BQ2133" t="s">
        <v>83</v>
      </c>
      <c r="BR2133" t="s">
        <v>83</v>
      </c>
      <c r="BS2133" t="s">
        <v>83</v>
      </c>
      <c r="BT2133" s="3">
        <v>1</v>
      </c>
    </row>
    <row r="2134" spans="1:72" x14ac:dyDescent="0.25">
      <c r="A2134" t="s">
        <v>12050</v>
      </c>
      <c r="B2134" t="s">
        <v>12051</v>
      </c>
      <c r="C2134" t="s">
        <v>12052</v>
      </c>
      <c r="D2134" t="s">
        <v>74</v>
      </c>
      <c r="E2134" t="s">
        <v>21868</v>
      </c>
      <c r="F2134" t="s">
        <v>12053</v>
      </c>
      <c r="G2134" t="s">
        <v>12882</v>
      </c>
      <c r="H2134" t="s">
        <v>12877</v>
      </c>
      <c r="I2134" s="1">
        <v>44652</v>
      </c>
      <c r="J2134" s="1">
        <v>44926</v>
      </c>
      <c r="K2134" t="s">
        <v>78</v>
      </c>
      <c r="L2134" t="s">
        <v>79</v>
      </c>
      <c r="M2134" t="s">
        <v>80</v>
      </c>
      <c r="N2134" t="s">
        <v>12769</v>
      </c>
      <c r="O2134" t="s">
        <v>342</v>
      </c>
      <c r="P2134" t="s">
        <v>83</v>
      </c>
      <c r="Q2134" t="s">
        <v>12878</v>
      </c>
      <c r="R2134" t="s">
        <v>12467</v>
      </c>
      <c r="S2134" t="s">
        <v>150</v>
      </c>
      <c r="T2134" t="s">
        <v>87</v>
      </c>
      <c r="U2134" t="s">
        <v>88</v>
      </c>
      <c r="V2134" t="s">
        <v>89</v>
      </c>
      <c r="W2134" t="s">
        <v>78</v>
      </c>
      <c r="X2134" t="s">
        <v>120</v>
      </c>
      <c r="Y2134" t="s">
        <v>91</v>
      </c>
      <c r="Z2134" t="s">
        <v>92</v>
      </c>
      <c r="AA2134" s="1">
        <v>44653</v>
      </c>
      <c r="AB2134" s="2">
        <v>453</v>
      </c>
      <c r="AC2134" s="2">
        <v>483</v>
      </c>
      <c r="AD2134" s="2"/>
      <c r="AE2134" s="2"/>
      <c r="AF2134" s="2"/>
      <c r="AG2134">
        <v>0</v>
      </c>
      <c r="AH2134" s="3">
        <v>473</v>
      </c>
      <c r="AI2134" s="3">
        <v>499</v>
      </c>
      <c r="AJ2134" s="3">
        <v>0</v>
      </c>
      <c r="AK2134" s="3">
        <v>0</v>
      </c>
      <c r="AL2134" s="3">
        <v>0</v>
      </c>
      <c r="AM2134" t="s">
        <v>12883</v>
      </c>
      <c r="AN2134" t="s">
        <v>12469</v>
      </c>
      <c r="AO2134" t="s">
        <v>12050</v>
      </c>
      <c r="AP2134" t="s">
        <v>12051</v>
      </c>
      <c r="AQ2134" t="s">
        <v>12068</v>
      </c>
      <c r="AR2134" t="s">
        <v>12061</v>
      </c>
      <c r="AS2134" t="s">
        <v>83</v>
      </c>
      <c r="AT2134" t="s">
        <v>96</v>
      </c>
      <c r="AU2134" t="s">
        <v>12062</v>
      </c>
      <c r="AV2134" t="s">
        <v>12063</v>
      </c>
      <c r="AW2134" t="s">
        <v>99</v>
      </c>
      <c r="AX2134" t="s">
        <v>359</v>
      </c>
      <c r="AY2134" t="s">
        <v>83</v>
      </c>
      <c r="AZ2134" t="s">
        <v>12880</v>
      </c>
      <c r="BA2134" t="s">
        <v>103</v>
      </c>
      <c r="BB2134" t="s">
        <v>12881</v>
      </c>
      <c r="BC2134" s="4"/>
      <c r="BD2134" t="s">
        <v>83</v>
      </c>
      <c r="BE2134" t="s">
        <v>105</v>
      </c>
      <c r="BF2134" t="s">
        <v>106</v>
      </c>
      <c r="BG2134" t="s">
        <v>107</v>
      </c>
      <c r="BH2134" t="s">
        <v>108</v>
      </c>
      <c r="BI2134" t="s">
        <v>109</v>
      </c>
      <c r="BJ2134" s="2">
        <v>0</v>
      </c>
      <c r="BK2134" t="s">
        <v>90</v>
      </c>
      <c r="BL2134" t="s">
        <v>90</v>
      </c>
      <c r="BM2134" t="s">
        <v>83</v>
      </c>
      <c r="BN2134" t="s">
        <v>83</v>
      </c>
      <c r="BO2134" t="s">
        <v>83</v>
      </c>
      <c r="BP2134" t="s">
        <v>83</v>
      </c>
      <c r="BQ2134" t="s">
        <v>83</v>
      </c>
      <c r="BR2134" t="s">
        <v>83</v>
      </c>
      <c r="BS2134" t="s">
        <v>83</v>
      </c>
      <c r="BT2134" s="3">
        <v>1</v>
      </c>
    </row>
    <row r="2135" spans="1:72" x14ac:dyDescent="0.25">
      <c r="A2135" t="s">
        <v>12050</v>
      </c>
      <c r="B2135" t="s">
        <v>12051</v>
      </c>
      <c r="C2135" t="s">
        <v>12052</v>
      </c>
      <c r="D2135" t="s">
        <v>74</v>
      </c>
      <c r="E2135" t="s">
        <v>21868</v>
      </c>
      <c r="F2135" t="s">
        <v>12053</v>
      </c>
      <c r="G2135" t="s">
        <v>12884</v>
      </c>
      <c r="H2135" t="s">
        <v>12885</v>
      </c>
      <c r="I2135" s="1">
        <v>44197</v>
      </c>
      <c r="J2135" s="1">
        <v>44651</v>
      </c>
      <c r="K2135" t="s">
        <v>90</v>
      </c>
      <c r="L2135" t="s">
        <v>373</v>
      </c>
      <c r="M2135" t="s">
        <v>80</v>
      </c>
      <c r="N2135" t="s">
        <v>12769</v>
      </c>
      <c r="O2135" t="s">
        <v>3679</v>
      </c>
      <c r="P2135" t="s">
        <v>83</v>
      </c>
      <c r="Q2135" t="s">
        <v>12886</v>
      </c>
      <c r="R2135" t="s">
        <v>12467</v>
      </c>
      <c r="S2135" t="s">
        <v>150</v>
      </c>
      <c r="T2135" t="s">
        <v>87</v>
      </c>
      <c r="U2135" t="s">
        <v>88</v>
      </c>
      <c r="V2135" t="s">
        <v>89</v>
      </c>
      <c r="W2135" t="s">
        <v>78</v>
      </c>
      <c r="X2135" t="s">
        <v>120</v>
      </c>
      <c r="Y2135" t="s">
        <v>91</v>
      </c>
      <c r="Z2135" t="s">
        <v>92</v>
      </c>
      <c r="AA2135" s="1">
        <v>44645</v>
      </c>
      <c r="AB2135" s="2">
        <v>1991</v>
      </c>
      <c r="AC2135" s="2">
        <v>2102</v>
      </c>
      <c r="AD2135" s="2"/>
      <c r="AE2135" s="2"/>
      <c r="AF2135" s="2"/>
      <c r="AG2135">
        <v>0</v>
      </c>
      <c r="AH2135" s="3">
        <v>1991</v>
      </c>
      <c r="AI2135" s="3">
        <v>2102</v>
      </c>
      <c r="AJ2135" s="3">
        <v>0</v>
      </c>
      <c r="AK2135" s="3">
        <v>0</v>
      </c>
      <c r="AL2135" s="3">
        <v>0</v>
      </c>
      <c r="AM2135" t="s">
        <v>12887</v>
      </c>
      <c r="AN2135" t="s">
        <v>12469</v>
      </c>
      <c r="AO2135" t="s">
        <v>12050</v>
      </c>
      <c r="AP2135" t="s">
        <v>12051</v>
      </c>
      <c r="AQ2135" t="s">
        <v>83</v>
      </c>
      <c r="AR2135" t="s">
        <v>12061</v>
      </c>
      <c r="AS2135" t="s">
        <v>83</v>
      </c>
      <c r="AT2135" t="s">
        <v>96</v>
      </c>
      <c r="AU2135" t="s">
        <v>12062</v>
      </c>
      <c r="AV2135" t="s">
        <v>12063</v>
      </c>
      <c r="AW2135" t="s">
        <v>99</v>
      </c>
      <c r="AX2135" t="s">
        <v>100</v>
      </c>
      <c r="AY2135" t="s">
        <v>83</v>
      </c>
      <c r="AZ2135" t="s">
        <v>12888</v>
      </c>
      <c r="BA2135" t="s">
        <v>103</v>
      </c>
      <c r="BB2135" t="s">
        <v>12889</v>
      </c>
      <c r="BC2135" s="4"/>
      <c r="BD2135" t="s">
        <v>83</v>
      </c>
      <c r="BE2135" t="s">
        <v>105</v>
      </c>
      <c r="BF2135" t="s">
        <v>106</v>
      </c>
      <c r="BG2135" t="s">
        <v>107</v>
      </c>
      <c r="BH2135" t="s">
        <v>108</v>
      </c>
      <c r="BI2135" t="s">
        <v>109</v>
      </c>
      <c r="BJ2135" s="2">
        <v>0</v>
      </c>
      <c r="BK2135" t="s">
        <v>90</v>
      </c>
      <c r="BL2135" t="s">
        <v>90</v>
      </c>
      <c r="BM2135" t="s">
        <v>83</v>
      </c>
      <c r="BN2135" t="s">
        <v>83</v>
      </c>
      <c r="BO2135" t="s">
        <v>83</v>
      </c>
      <c r="BP2135" t="s">
        <v>83</v>
      </c>
      <c r="BQ2135" t="s">
        <v>83</v>
      </c>
      <c r="BR2135" t="s">
        <v>83</v>
      </c>
      <c r="BS2135" t="s">
        <v>83</v>
      </c>
      <c r="BT2135" s="3">
        <v>1</v>
      </c>
    </row>
    <row r="2136" spans="1:72" x14ac:dyDescent="0.25">
      <c r="A2136" t="s">
        <v>12050</v>
      </c>
      <c r="B2136" t="s">
        <v>12051</v>
      </c>
      <c r="C2136" t="s">
        <v>12052</v>
      </c>
      <c r="D2136" t="s">
        <v>74</v>
      </c>
      <c r="E2136" t="s">
        <v>21868</v>
      </c>
      <c r="F2136" t="s">
        <v>12053</v>
      </c>
      <c r="G2136" t="s">
        <v>12890</v>
      </c>
      <c r="H2136" t="s">
        <v>12885</v>
      </c>
      <c r="I2136" s="1">
        <v>44652</v>
      </c>
      <c r="J2136" s="1">
        <v>44926</v>
      </c>
      <c r="K2136" t="s">
        <v>78</v>
      </c>
      <c r="L2136" t="s">
        <v>79</v>
      </c>
      <c r="M2136" t="s">
        <v>80</v>
      </c>
      <c r="N2136" t="s">
        <v>12769</v>
      </c>
      <c r="O2136" t="s">
        <v>3679</v>
      </c>
      <c r="P2136" t="s">
        <v>83</v>
      </c>
      <c r="Q2136" t="s">
        <v>12886</v>
      </c>
      <c r="R2136" t="s">
        <v>12467</v>
      </c>
      <c r="S2136" t="s">
        <v>150</v>
      </c>
      <c r="T2136" t="s">
        <v>87</v>
      </c>
      <c r="U2136" t="s">
        <v>88</v>
      </c>
      <c r="V2136" t="s">
        <v>89</v>
      </c>
      <c r="W2136" t="s">
        <v>78</v>
      </c>
      <c r="X2136" t="s">
        <v>120</v>
      </c>
      <c r="Y2136" t="s">
        <v>91</v>
      </c>
      <c r="Z2136" t="s">
        <v>92</v>
      </c>
      <c r="AA2136" s="1">
        <v>44654</v>
      </c>
      <c r="AB2136" s="2">
        <v>1882</v>
      </c>
      <c r="AC2136" s="2">
        <v>1990</v>
      </c>
      <c r="AD2136" s="2"/>
      <c r="AE2136" s="2"/>
      <c r="AF2136" s="2"/>
      <c r="AG2136">
        <v>0</v>
      </c>
      <c r="AH2136" s="3">
        <v>1991</v>
      </c>
      <c r="AI2136" s="3">
        <v>2102</v>
      </c>
      <c r="AJ2136" s="3">
        <v>0</v>
      </c>
      <c r="AK2136" s="3">
        <v>0</v>
      </c>
      <c r="AL2136" s="3">
        <v>0</v>
      </c>
      <c r="AM2136" t="s">
        <v>12891</v>
      </c>
      <c r="AN2136" t="s">
        <v>12469</v>
      </c>
      <c r="AO2136" t="s">
        <v>12050</v>
      </c>
      <c r="AP2136" t="s">
        <v>12051</v>
      </c>
      <c r="AQ2136" t="s">
        <v>12068</v>
      </c>
      <c r="AR2136" t="s">
        <v>12061</v>
      </c>
      <c r="AS2136" t="s">
        <v>83</v>
      </c>
      <c r="AT2136" t="s">
        <v>96</v>
      </c>
      <c r="AU2136" t="s">
        <v>12062</v>
      </c>
      <c r="AV2136" t="s">
        <v>12063</v>
      </c>
      <c r="AW2136" t="s">
        <v>99</v>
      </c>
      <c r="AX2136" t="s">
        <v>359</v>
      </c>
      <c r="AY2136" t="s">
        <v>83</v>
      </c>
      <c r="AZ2136" t="s">
        <v>12888</v>
      </c>
      <c r="BA2136" t="s">
        <v>103</v>
      </c>
      <c r="BB2136" t="s">
        <v>12889</v>
      </c>
      <c r="BC2136" s="4"/>
      <c r="BD2136" t="s">
        <v>83</v>
      </c>
      <c r="BE2136" t="s">
        <v>105</v>
      </c>
      <c r="BF2136" t="s">
        <v>106</v>
      </c>
      <c r="BG2136" t="s">
        <v>107</v>
      </c>
      <c r="BH2136" t="s">
        <v>108</v>
      </c>
      <c r="BI2136" t="s">
        <v>109</v>
      </c>
      <c r="BJ2136" s="2">
        <v>0</v>
      </c>
      <c r="BK2136" t="s">
        <v>90</v>
      </c>
      <c r="BL2136" t="s">
        <v>90</v>
      </c>
      <c r="BM2136" t="s">
        <v>83</v>
      </c>
      <c r="BN2136" t="s">
        <v>83</v>
      </c>
      <c r="BO2136" t="s">
        <v>83</v>
      </c>
      <c r="BP2136" t="s">
        <v>83</v>
      </c>
      <c r="BQ2136" t="s">
        <v>83</v>
      </c>
      <c r="BR2136" t="s">
        <v>83</v>
      </c>
      <c r="BS2136" t="s">
        <v>83</v>
      </c>
      <c r="BT2136" s="3">
        <v>1</v>
      </c>
    </row>
    <row r="2137" spans="1:72" x14ac:dyDescent="0.25">
      <c r="A2137" t="s">
        <v>12050</v>
      </c>
      <c r="B2137" t="s">
        <v>12051</v>
      </c>
      <c r="C2137" t="s">
        <v>12052</v>
      </c>
      <c r="D2137" t="s">
        <v>74</v>
      </c>
      <c r="E2137" t="s">
        <v>21868</v>
      </c>
      <c r="F2137" t="s">
        <v>12053</v>
      </c>
      <c r="G2137" t="s">
        <v>12892</v>
      </c>
      <c r="H2137" t="s">
        <v>12893</v>
      </c>
      <c r="I2137" s="1">
        <v>44197</v>
      </c>
      <c r="J2137" s="1">
        <v>44651</v>
      </c>
      <c r="K2137" t="s">
        <v>90</v>
      </c>
      <c r="L2137" t="s">
        <v>373</v>
      </c>
      <c r="M2137" t="s">
        <v>80</v>
      </c>
      <c r="N2137" t="s">
        <v>12894</v>
      </c>
      <c r="O2137" t="s">
        <v>155</v>
      </c>
      <c r="P2137" t="s">
        <v>83</v>
      </c>
      <c r="Q2137" t="s">
        <v>12895</v>
      </c>
      <c r="R2137" t="s">
        <v>12467</v>
      </c>
      <c r="S2137" t="s">
        <v>150</v>
      </c>
      <c r="T2137" t="s">
        <v>87</v>
      </c>
      <c r="U2137" t="s">
        <v>88</v>
      </c>
      <c r="V2137" t="s">
        <v>89</v>
      </c>
      <c r="W2137" t="s">
        <v>78</v>
      </c>
      <c r="X2137" t="s">
        <v>120</v>
      </c>
      <c r="Y2137" t="s">
        <v>91</v>
      </c>
      <c r="Z2137" t="s">
        <v>92</v>
      </c>
      <c r="AA2137" s="1">
        <v>44566</v>
      </c>
      <c r="AB2137" s="2">
        <v>1465</v>
      </c>
      <c r="AC2137" s="2">
        <v>1282</v>
      </c>
      <c r="AD2137" s="2"/>
      <c r="AE2137" s="2"/>
      <c r="AF2137" s="2"/>
      <c r="AG2137">
        <v>0</v>
      </c>
      <c r="AH2137" s="3">
        <v>917</v>
      </c>
      <c r="AI2137" s="3">
        <v>613</v>
      </c>
      <c r="AJ2137" s="3">
        <v>0</v>
      </c>
      <c r="AK2137" s="3">
        <v>0</v>
      </c>
      <c r="AL2137" s="3">
        <v>0</v>
      </c>
      <c r="AM2137" t="s">
        <v>12896</v>
      </c>
      <c r="AN2137" t="s">
        <v>12556</v>
      </c>
      <c r="AO2137" t="s">
        <v>12050</v>
      </c>
      <c r="AP2137" t="s">
        <v>12051</v>
      </c>
      <c r="AQ2137" t="s">
        <v>83</v>
      </c>
      <c r="AR2137" t="s">
        <v>12061</v>
      </c>
      <c r="AS2137" t="s">
        <v>83</v>
      </c>
      <c r="AT2137" t="s">
        <v>96</v>
      </c>
      <c r="AU2137" t="s">
        <v>12062</v>
      </c>
      <c r="AV2137" t="s">
        <v>12063</v>
      </c>
      <c r="AW2137" t="s">
        <v>99</v>
      </c>
      <c r="AX2137" t="s">
        <v>100</v>
      </c>
      <c r="AY2137" t="s">
        <v>83</v>
      </c>
      <c r="AZ2137" t="s">
        <v>12897</v>
      </c>
      <c r="BA2137" t="s">
        <v>103</v>
      </c>
      <c r="BB2137" t="s">
        <v>12898</v>
      </c>
      <c r="BC2137" s="4"/>
      <c r="BD2137" t="s">
        <v>83</v>
      </c>
      <c r="BE2137" t="s">
        <v>105</v>
      </c>
      <c r="BF2137" t="s">
        <v>106</v>
      </c>
      <c r="BG2137" t="s">
        <v>107</v>
      </c>
      <c r="BH2137" t="s">
        <v>108</v>
      </c>
      <c r="BI2137" t="s">
        <v>109</v>
      </c>
      <c r="BJ2137" s="2">
        <v>0</v>
      </c>
      <c r="BK2137" t="s">
        <v>90</v>
      </c>
      <c r="BL2137" t="s">
        <v>78</v>
      </c>
      <c r="BM2137" t="s">
        <v>83</v>
      </c>
      <c r="BN2137" t="s">
        <v>83</v>
      </c>
      <c r="BO2137" t="s">
        <v>83</v>
      </c>
      <c r="BP2137" t="s">
        <v>83</v>
      </c>
      <c r="BQ2137" t="s">
        <v>83</v>
      </c>
      <c r="BR2137" t="s">
        <v>83</v>
      </c>
      <c r="BS2137" t="s">
        <v>83</v>
      </c>
      <c r="BT2137" s="3">
        <v>1</v>
      </c>
    </row>
    <row r="2138" spans="1:72" x14ac:dyDescent="0.25">
      <c r="A2138" t="s">
        <v>12050</v>
      </c>
      <c r="B2138" t="s">
        <v>12051</v>
      </c>
      <c r="C2138" t="s">
        <v>12052</v>
      </c>
      <c r="D2138" t="s">
        <v>74</v>
      </c>
      <c r="E2138" t="s">
        <v>21868</v>
      </c>
      <c r="F2138" t="s">
        <v>12053</v>
      </c>
      <c r="G2138" t="s">
        <v>12899</v>
      </c>
      <c r="H2138" t="s">
        <v>12893</v>
      </c>
      <c r="I2138" s="1">
        <v>44652</v>
      </c>
      <c r="J2138" s="1">
        <v>44926</v>
      </c>
      <c r="K2138" t="s">
        <v>78</v>
      </c>
      <c r="L2138" t="s">
        <v>79</v>
      </c>
      <c r="M2138" t="s">
        <v>80</v>
      </c>
      <c r="N2138" t="s">
        <v>12894</v>
      </c>
      <c r="O2138" t="s">
        <v>155</v>
      </c>
      <c r="P2138" t="s">
        <v>83</v>
      </c>
      <c r="Q2138" t="s">
        <v>12895</v>
      </c>
      <c r="R2138" t="s">
        <v>12467</v>
      </c>
      <c r="S2138" t="s">
        <v>150</v>
      </c>
      <c r="T2138" t="s">
        <v>87</v>
      </c>
      <c r="U2138" t="s">
        <v>88</v>
      </c>
      <c r="V2138" t="s">
        <v>89</v>
      </c>
      <c r="W2138" t="s">
        <v>78</v>
      </c>
      <c r="X2138" t="s">
        <v>120</v>
      </c>
      <c r="Y2138" t="s">
        <v>91</v>
      </c>
      <c r="Z2138" t="s">
        <v>92</v>
      </c>
      <c r="AA2138" s="1">
        <v>44653</v>
      </c>
      <c r="AB2138" s="2">
        <v>1463</v>
      </c>
      <c r="AC2138" s="2">
        <v>1285</v>
      </c>
      <c r="AD2138" s="2"/>
      <c r="AE2138" s="2"/>
      <c r="AF2138" s="2"/>
      <c r="AG2138">
        <v>0</v>
      </c>
      <c r="AH2138" s="3">
        <v>917</v>
      </c>
      <c r="AI2138" s="3">
        <v>613</v>
      </c>
      <c r="AJ2138" s="3">
        <v>0</v>
      </c>
      <c r="AK2138" s="3">
        <v>0</v>
      </c>
      <c r="AL2138" s="3">
        <v>0</v>
      </c>
      <c r="AM2138" t="s">
        <v>12900</v>
      </c>
      <c r="AN2138" t="s">
        <v>12556</v>
      </c>
      <c r="AO2138" t="s">
        <v>12050</v>
      </c>
      <c r="AP2138" t="s">
        <v>12051</v>
      </c>
      <c r="AQ2138" t="s">
        <v>12068</v>
      </c>
      <c r="AR2138" t="s">
        <v>12061</v>
      </c>
      <c r="AS2138" t="s">
        <v>83</v>
      </c>
      <c r="AT2138" t="s">
        <v>96</v>
      </c>
      <c r="AU2138" t="s">
        <v>12062</v>
      </c>
      <c r="AV2138" t="s">
        <v>12063</v>
      </c>
      <c r="AW2138" t="s">
        <v>99</v>
      </c>
      <c r="AX2138" t="s">
        <v>359</v>
      </c>
      <c r="AY2138" t="s">
        <v>83</v>
      </c>
      <c r="AZ2138" t="s">
        <v>12897</v>
      </c>
      <c r="BA2138" t="s">
        <v>103</v>
      </c>
      <c r="BB2138" t="s">
        <v>12898</v>
      </c>
      <c r="BC2138" s="4"/>
      <c r="BD2138" t="s">
        <v>83</v>
      </c>
      <c r="BE2138" t="s">
        <v>105</v>
      </c>
      <c r="BF2138" t="s">
        <v>106</v>
      </c>
      <c r="BG2138" t="s">
        <v>107</v>
      </c>
      <c r="BH2138" t="s">
        <v>108</v>
      </c>
      <c r="BI2138" t="s">
        <v>109</v>
      </c>
      <c r="BJ2138" s="2">
        <v>0</v>
      </c>
      <c r="BK2138" t="s">
        <v>90</v>
      </c>
      <c r="BL2138" t="s">
        <v>78</v>
      </c>
      <c r="BM2138" t="s">
        <v>83</v>
      </c>
      <c r="BN2138" t="s">
        <v>83</v>
      </c>
      <c r="BO2138" t="s">
        <v>83</v>
      </c>
      <c r="BP2138" t="s">
        <v>83</v>
      </c>
      <c r="BQ2138" t="s">
        <v>83</v>
      </c>
      <c r="BR2138" t="s">
        <v>83</v>
      </c>
      <c r="BS2138" t="s">
        <v>83</v>
      </c>
      <c r="BT2138" s="3">
        <v>1</v>
      </c>
    </row>
    <row r="2139" spans="1:72" x14ac:dyDescent="0.25">
      <c r="A2139" t="s">
        <v>12050</v>
      </c>
      <c r="B2139" t="s">
        <v>12051</v>
      </c>
      <c r="C2139" t="s">
        <v>12052</v>
      </c>
      <c r="D2139" t="s">
        <v>74</v>
      </c>
      <c r="E2139" t="s">
        <v>21868</v>
      </c>
      <c r="F2139" t="s">
        <v>12053</v>
      </c>
      <c r="G2139" t="s">
        <v>12901</v>
      </c>
      <c r="H2139" t="s">
        <v>12902</v>
      </c>
      <c r="I2139" s="1">
        <v>44197</v>
      </c>
      <c r="J2139" s="1">
        <v>44651</v>
      </c>
      <c r="K2139" t="s">
        <v>90</v>
      </c>
      <c r="L2139" t="s">
        <v>79</v>
      </c>
      <c r="M2139" t="s">
        <v>80</v>
      </c>
      <c r="N2139" t="s">
        <v>12903</v>
      </c>
      <c r="O2139" t="s">
        <v>242</v>
      </c>
      <c r="P2139" t="s">
        <v>83</v>
      </c>
      <c r="Q2139" t="s">
        <v>12904</v>
      </c>
      <c r="R2139" t="s">
        <v>12467</v>
      </c>
      <c r="S2139" t="s">
        <v>86</v>
      </c>
      <c r="T2139" t="s">
        <v>87</v>
      </c>
      <c r="U2139" t="s">
        <v>88</v>
      </c>
      <c r="V2139" t="s">
        <v>89</v>
      </c>
      <c r="W2139" t="s">
        <v>90</v>
      </c>
      <c r="X2139" t="s">
        <v>83</v>
      </c>
      <c r="Y2139" t="s">
        <v>91</v>
      </c>
      <c r="Z2139" t="s">
        <v>92</v>
      </c>
      <c r="AA2139" s="1">
        <v>44650</v>
      </c>
      <c r="AB2139" s="2">
        <v>466.05</v>
      </c>
      <c r="AC2139" s="2">
        <v>250.95</v>
      </c>
      <c r="AD2139" s="2"/>
      <c r="AE2139" s="2"/>
      <c r="AF2139" s="2"/>
      <c r="AG2139">
        <v>0</v>
      </c>
      <c r="AH2139" s="3">
        <v>467</v>
      </c>
      <c r="AI2139" s="3">
        <v>252</v>
      </c>
      <c r="AJ2139" s="3">
        <v>0</v>
      </c>
      <c r="AK2139" s="3">
        <v>0</v>
      </c>
      <c r="AL2139" s="3">
        <v>0</v>
      </c>
      <c r="AM2139" t="s">
        <v>12905</v>
      </c>
      <c r="AN2139" t="s">
        <v>12469</v>
      </c>
      <c r="AO2139" t="s">
        <v>12050</v>
      </c>
      <c r="AP2139" t="s">
        <v>12051</v>
      </c>
      <c r="AQ2139" t="s">
        <v>83</v>
      </c>
      <c r="AR2139" t="s">
        <v>12061</v>
      </c>
      <c r="AS2139" t="s">
        <v>83</v>
      </c>
      <c r="AT2139" t="s">
        <v>96</v>
      </c>
      <c r="AU2139" t="s">
        <v>12062</v>
      </c>
      <c r="AV2139" t="s">
        <v>12063</v>
      </c>
      <c r="AW2139" t="s">
        <v>99</v>
      </c>
      <c r="AX2139" t="s">
        <v>100</v>
      </c>
      <c r="AY2139" t="s">
        <v>83</v>
      </c>
      <c r="AZ2139" t="s">
        <v>12906</v>
      </c>
      <c r="BA2139" t="s">
        <v>103</v>
      </c>
      <c r="BB2139" t="s">
        <v>12907</v>
      </c>
      <c r="BC2139" s="4"/>
      <c r="BD2139" t="s">
        <v>83</v>
      </c>
      <c r="BE2139" t="s">
        <v>105</v>
      </c>
      <c r="BF2139" t="s">
        <v>106</v>
      </c>
      <c r="BG2139" t="s">
        <v>107</v>
      </c>
      <c r="BH2139" t="s">
        <v>108</v>
      </c>
      <c r="BI2139" t="s">
        <v>109</v>
      </c>
      <c r="BJ2139" s="2">
        <v>0</v>
      </c>
      <c r="BK2139" t="s">
        <v>90</v>
      </c>
      <c r="BL2139" t="s">
        <v>90</v>
      </c>
      <c r="BM2139" t="s">
        <v>83</v>
      </c>
      <c r="BN2139" t="s">
        <v>83</v>
      </c>
      <c r="BO2139" t="s">
        <v>83</v>
      </c>
      <c r="BP2139" t="s">
        <v>83</v>
      </c>
      <c r="BQ2139" t="s">
        <v>83</v>
      </c>
      <c r="BR2139" t="s">
        <v>83</v>
      </c>
      <c r="BS2139" t="s">
        <v>83</v>
      </c>
      <c r="BT2139" s="3">
        <v>1</v>
      </c>
    </row>
    <row r="2140" spans="1:72" x14ac:dyDescent="0.25">
      <c r="A2140" t="s">
        <v>12050</v>
      </c>
      <c r="B2140" t="s">
        <v>12051</v>
      </c>
      <c r="C2140" t="s">
        <v>12052</v>
      </c>
      <c r="D2140" t="s">
        <v>74</v>
      </c>
      <c r="E2140" t="s">
        <v>21868</v>
      </c>
      <c r="F2140" t="s">
        <v>12053</v>
      </c>
      <c r="G2140" t="s">
        <v>12908</v>
      </c>
      <c r="H2140" t="s">
        <v>12902</v>
      </c>
      <c r="I2140" s="1">
        <v>44652</v>
      </c>
      <c r="J2140" s="1">
        <v>44926</v>
      </c>
      <c r="K2140" t="s">
        <v>78</v>
      </c>
      <c r="L2140" t="s">
        <v>79</v>
      </c>
      <c r="M2140" t="s">
        <v>80</v>
      </c>
      <c r="N2140" t="s">
        <v>12903</v>
      </c>
      <c r="O2140" t="s">
        <v>242</v>
      </c>
      <c r="P2140" t="s">
        <v>83</v>
      </c>
      <c r="Q2140" t="s">
        <v>12904</v>
      </c>
      <c r="R2140" t="s">
        <v>12467</v>
      </c>
      <c r="S2140" t="s">
        <v>86</v>
      </c>
      <c r="T2140" t="s">
        <v>87</v>
      </c>
      <c r="U2140" t="s">
        <v>88</v>
      </c>
      <c r="V2140" t="s">
        <v>89</v>
      </c>
      <c r="W2140" t="s">
        <v>90</v>
      </c>
      <c r="X2140" t="s">
        <v>83</v>
      </c>
      <c r="Y2140" t="s">
        <v>91</v>
      </c>
      <c r="Z2140" t="s">
        <v>92</v>
      </c>
      <c r="AA2140" s="1">
        <v>44652</v>
      </c>
      <c r="AB2140" s="2">
        <v>466</v>
      </c>
      <c r="AC2140" s="2">
        <v>250</v>
      </c>
      <c r="AD2140" s="2">
        <v>0</v>
      </c>
      <c r="AE2140" s="2">
        <v>0</v>
      </c>
      <c r="AF2140" s="2"/>
      <c r="AG2140">
        <v>0</v>
      </c>
      <c r="AH2140" s="3">
        <v>467</v>
      </c>
      <c r="AI2140" s="3">
        <v>252</v>
      </c>
      <c r="AJ2140" s="3">
        <v>0</v>
      </c>
      <c r="AK2140" s="3">
        <v>0</v>
      </c>
      <c r="AL2140" s="3">
        <v>0</v>
      </c>
      <c r="AM2140" t="s">
        <v>12909</v>
      </c>
      <c r="AN2140" t="s">
        <v>12469</v>
      </c>
      <c r="AO2140" t="s">
        <v>12050</v>
      </c>
      <c r="AP2140" t="s">
        <v>12051</v>
      </c>
      <c r="AQ2140" t="s">
        <v>12068</v>
      </c>
      <c r="AR2140" t="s">
        <v>12061</v>
      </c>
      <c r="AS2140" t="s">
        <v>83</v>
      </c>
      <c r="AT2140" t="s">
        <v>96</v>
      </c>
      <c r="AU2140" t="s">
        <v>12062</v>
      </c>
      <c r="AV2140" t="s">
        <v>12063</v>
      </c>
      <c r="AW2140" t="s">
        <v>99</v>
      </c>
      <c r="AX2140" t="s">
        <v>359</v>
      </c>
      <c r="AY2140" t="s">
        <v>83</v>
      </c>
      <c r="AZ2140" t="s">
        <v>12906</v>
      </c>
      <c r="BA2140" t="s">
        <v>103</v>
      </c>
      <c r="BB2140" t="s">
        <v>12907</v>
      </c>
      <c r="BC2140" s="4"/>
      <c r="BD2140" t="s">
        <v>83</v>
      </c>
      <c r="BE2140" t="s">
        <v>105</v>
      </c>
      <c r="BF2140" t="s">
        <v>106</v>
      </c>
      <c r="BG2140" t="s">
        <v>107</v>
      </c>
      <c r="BH2140" t="s">
        <v>108</v>
      </c>
      <c r="BI2140" t="s">
        <v>109</v>
      </c>
      <c r="BJ2140" s="2">
        <v>0</v>
      </c>
      <c r="BK2140" t="s">
        <v>90</v>
      </c>
      <c r="BL2140" t="s">
        <v>90</v>
      </c>
      <c r="BM2140" t="s">
        <v>83</v>
      </c>
      <c r="BN2140" t="s">
        <v>83</v>
      </c>
      <c r="BO2140" t="s">
        <v>83</v>
      </c>
      <c r="BP2140" t="s">
        <v>83</v>
      </c>
      <c r="BQ2140" t="s">
        <v>83</v>
      </c>
      <c r="BR2140" t="s">
        <v>83</v>
      </c>
      <c r="BS2140" t="s">
        <v>83</v>
      </c>
      <c r="BT2140" s="3">
        <v>1</v>
      </c>
    </row>
    <row r="2141" spans="1:72" x14ac:dyDescent="0.25">
      <c r="A2141" t="s">
        <v>12050</v>
      </c>
      <c r="B2141" t="s">
        <v>12051</v>
      </c>
      <c r="C2141" t="s">
        <v>12052</v>
      </c>
      <c r="D2141" t="s">
        <v>74</v>
      </c>
      <c r="E2141" t="s">
        <v>21868</v>
      </c>
      <c r="F2141" t="s">
        <v>12053</v>
      </c>
      <c r="G2141" t="s">
        <v>12910</v>
      </c>
      <c r="H2141" t="s">
        <v>12911</v>
      </c>
      <c r="I2141" s="1">
        <v>44197</v>
      </c>
      <c r="J2141" s="1">
        <v>44651</v>
      </c>
      <c r="K2141" t="s">
        <v>90</v>
      </c>
      <c r="L2141" t="s">
        <v>373</v>
      </c>
      <c r="M2141" t="s">
        <v>80</v>
      </c>
      <c r="N2141" t="s">
        <v>12912</v>
      </c>
      <c r="O2141" t="s">
        <v>352</v>
      </c>
      <c r="P2141" t="s">
        <v>83</v>
      </c>
      <c r="Q2141" t="s">
        <v>12913</v>
      </c>
      <c r="R2141" t="s">
        <v>12467</v>
      </c>
      <c r="S2141" t="s">
        <v>150</v>
      </c>
      <c r="T2141" t="s">
        <v>87</v>
      </c>
      <c r="U2141" t="s">
        <v>88</v>
      </c>
      <c r="V2141" t="s">
        <v>89</v>
      </c>
      <c r="W2141" t="s">
        <v>78</v>
      </c>
      <c r="X2141" t="s">
        <v>120</v>
      </c>
      <c r="Y2141" t="s">
        <v>91</v>
      </c>
      <c r="Z2141" t="s">
        <v>92</v>
      </c>
      <c r="AA2141" s="1">
        <v>44566</v>
      </c>
      <c r="AB2141" s="2">
        <v>100</v>
      </c>
      <c r="AC2141" s="2">
        <v>112</v>
      </c>
      <c r="AD2141" s="2"/>
      <c r="AE2141" s="2"/>
      <c r="AF2141" s="2"/>
      <c r="AG2141">
        <v>0</v>
      </c>
      <c r="AH2141" s="3">
        <v>100</v>
      </c>
      <c r="AI2141" s="3">
        <v>112</v>
      </c>
      <c r="AJ2141" s="3">
        <v>0</v>
      </c>
      <c r="AK2141" s="3">
        <v>0</v>
      </c>
      <c r="AL2141" s="3">
        <v>0</v>
      </c>
      <c r="AM2141" t="s">
        <v>12914</v>
      </c>
      <c r="AN2141" t="s">
        <v>12469</v>
      </c>
      <c r="AO2141" t="s">
        <v>12050</v>
      </c>
      <c r="AP2141" t="s">
        <v>12051</v>
      </c>
      <c r="AQ2141" t="s">
        <v>83</v>
      </c>
      <c r="AR2141" t="s">
        <v>12061</v>
      </c>
      <c r="AS2141" t="s">
        <v>83</v>
      </c>
      <c r="AT2141" t="s">
        <v>96</v>
      </c>
      <c r="AU2141" t="s">
        <v>12062</v>
      </c>
      <c r="AV2141" t="s">
        <v>12063</v>
      </c>
      <c r="AW2141" t="s">
        <v>99</v>
      </c>
      <c r="AX2141" t="s">
        <v>100</v>
      </c>
      <c r="AY2141" t="s">
        <v>83</v>
      </c>
      <c r="AZ2141" t="s">
        <v>12915</v>
      </c>
      <c r="BA2141" t="s">
        <v>103</v>
      </c>
      <c r="BB2141" t="s">
        <v>12916</v>
      </c>
      <c r="BC2141" s="4"/>
      <c r="BD2141" t="s">
        <v>83</v>
      </c>
      <c r="BE2141" t="s">
        <v>105</v>
      </c>
      <c r="BF2141" t="s">
        <v>106</v>
      </c>
      <c r="BG2141" t="s">
        <v>107</v>
      </c>
      <c r="BH2141" t="s">
        <v>108</v>
      </c>
      <c r="BI2141" t="s">
        <v>109</v>
      </c>
      <c r="BJ2141" s="2">
        <v>0</v>
      </c>
      <c r="BK2141" t="s">
        <v>90</v>
      </c>
      <c r="BL2141" t="s">
        <v>90</v>
      </c>
      <c r="BM2141" t="s">
        <v>83</v>
      </c>
      <c r="BN2141" t="s">
        <v>83</v>
      </c>
      <c r="BO2141" t="s">
        <v>83</v>
      </c>
      <c r="BP2141" t="s">
        <v>83</v>
      </c>
      <c r="BQ2141" t="s">
        <v>83</v>
      </c>
      <c r="BR2141" t="s">
        <v>83</v>
      </c>
      <c r="BS2141" t="s">
        <v>83</v>
      </c>
      <c r="BT2141" s="3">
        <v>1</v>
      </c>
    </row>
    <row r="2142" spans="1:72" x14ac:dyDescent="0.25">
      <c r="A2142" t="s">
        <v>12050</v>
      </c>
      <c r="B2142" t="s">
        <v>12051</v>
      </c>
      <c r="C2142" t="s">
        <v>12052</v>
      </c>
      <c r="D2142" t="s">
        <v>74</v>
      </c>
      <c r="E2142" t="s">
        <v>21868</v>
      </c>
      <c r="F2142" t="s">
        <v>12053</v>
      </c>
      <c r="G2142" t="s">
        <v>12917</v>
      </c>
      <c r="H2142" t="s">
        <v>12911</v>
      </c>
      <c r="I2142" s="1">
        <v>44652</v>
      </c>
      <c r="J2142" s="1">
        <v>44926</v>
      </c>
      <c r="K2142" t="s">
        <v>78</v>
      </c>
      <c r="L2142" t="s">
        <v>79</v>
      </c>
      <c r="M2142" t="s">
        <v>80</v>
      </c>
      <c r="N2142" t="s">
        <v>12912</v>
      </c>
      <c r="O2142" t="s">
        <v>352</v>
      </c>
      <c r="P2142" t="s">
        <v>83</v>
      </c>
      <c r="Q2142" t="s">
        <v>12913</v>
      </c>
      <c r="R2142" t="s">
        <v>12467</v>
      </c>
      <c r="S2142" t="s">
        <v>150</v>
      </c>
      <c r="T2142" t="s">
        <v>87</v>
      </c>
      <c r="U2142" t="s">
        <v>88</v>
      </c>
      <c r="V2142" t="s">
        <v>89</v>
      </c>
      <c r="W2142" t="s">
        <v>78</v>
      </c>
      <c r="X2142" t="s">
        <v>120</v>
      </c>
      <c r="Y2142" t="s">
        <v>91</v>
      </c>
      <c r="Z2142" t="s">
        <v>92</v>
      </c>
      <c r="AA2142" s="1">
        <v>44654</v>
      </c>
      <c r="AB2142" s="2">
        <v>98</v>
      </c>
      <c r="AC2142" s="2">
        <v>110</v>
      </c>
      <c r="AD2142" s="2"/>
      <c r="AE2142" s="2"/>
      <c r="AF2142" s="2"/>
      <c r="AG2142">
        <v>0</v>
      </c>
      <c r="AH2142" s="3">
        <v>100</v>
      </c>
      <c r="AI2142" s="3">
        <v>112</v>
      </c>
      <c r="AJ2142" s="3">
        <v>0</v>
      </c>
      <c r="AK2142" s="3">
        <v>0</v>
      </c>
      <c r="AL2142" s="3">
        <v>0</v>
      </c>
      <c r="AM2142" t="s">
        <v>12918</v>
      </c>
      <c r="AN2142" t="s">
        <v>12469</v>
      </c>
      <c r="AO2142" t="s">
        <v>12050</v>
      </c>
      <c r="AP2142" t="s">
        <v>12051</v>
      </c>
      <c r="AQ2142" t="s">
        <v>12068</v>
      </c>
      <c r="AR2142" t="s">
        <v>12061</v>
      </c>
      <c r="AS2142" t="s">
        <v>83</v>
      </c>
      <c r="AT2142" t="s">
        <v>96</v>
      </c>
      <c r="AU2142" t="s">
        <v>12062</v>
      </c>
      <c r="AV2142" t="s">
        <v>12063</v>
      </c>
      <c r="AW2142" t="s">
        <v>99</v>
      </c>
      <c r="AX2142" t="s">
        <v>359</v>
      </c>
      <c r="AY2142" t="s">
        <v>83</v>
      </c>
      <c r="AZ2142" t="s">
        <v>12915</v>
      </c>
      <c r="BA2142" t="s">
        <v>103</v>
      </c>
      <c r="BB2142" t="s">
        <v>12916</v>
      </c>
      <c r="BC2142" s="4"/>
      <c r="BD2142" t="s">
        <v>83</v>
      </c>
      <c r="BE2142" t="s">
        <v>105</v>
      </c>
      <c r="BF2142" t="s">
        <v>106</v>
      </c>
      <c r="BG2142" t="s">
        <v>107</v>
      </c>
      <c r="BH2142" t="s">
        <v>108</v>
      </c>
      <c r="BI2142" t="s">
        <v>109</v>
      </c>
      <c r="BJ2142" s="2">
        <v>0</v>
      </c>
      <c r="BK2142" t="s">
        <v>90</v>
      </c>
      <c r="BL2142" t="s">
        <v>90</v>
      </c>
      <c r="BM2142" t="s">
        <v>83</v>
      </c>
      <c r="BN2142" t="s">
        <v>83</v>
      </c>
      <c r="BO2142" t="s">
        <v>83</v>
      </c>
      <c r="BP2142" t="s">
        <v>83</v>
      </c>
      <c r="BQ2142" t="s">
        <v>83</v>
      </c>
      <c r="BR2142" t="s">
        <v>83</v>
      </c>
      <c r="BS2142" t="s">
        <v>83</v>
      </c>
      <c r="BT2142" s="3">
        <v>1</v>
      </c>
    </row>
    <row r="2143" spans="1:72" x14ac:dyDescent="0.25">
      <c r="A2143" t="s">
        <v>12050</v>
      </c>
      <c r="B2143" t="s">
        <v>12051</v>
      </c>
      <c r="C2143" t="s">
        <v>12052</v>
      </c>
      <c r="D2143" t="s">
        <v>74</v>
      </c>
      <c r="E2143" t="s">
        <v>21868</v>
      </c>
      <c r="F2143" t="s">
        <v>12053</v>
      </c>
      <c r="G2143" t="s">
        <v>12919</v>
      </c>
      <c r="H2143" t="s">
        <v>12920</v>
      </c>
      <c r="I2143" s="1">
        <v>44197</v>
      </c>
      <c r="J2143" s="1">
        <v>44651</v>
      </c>
      <c r="K2143" t="s">
        <v>90</v>
      </c>
      <c r="L2143" t="s">
        <v>373</v>
      </c>
      <c r="M2143" t="s">
        <v>80</v>
      </c>
      <c r="N2143" t="s">
        <v>12921</v>
      </c>
      <c r="O2143" t="s">
        <v>221</v>
      </c>
      <c r="P2143" t="s">
        <v>83</v>
      </c>
      <c r="Q2143" t="s">
        <v>12922</v>
      </c>
      <c r="R2143" t="s">
        <v>12467</v>
      </c>
      <c r="S2143" t="s">
        <v>150</v>
      </c>
      <c r="T2143" t="s">
        <v>87</v>
      </c>
      <c r="U2143" t="s">
        <v>88</v>
      </c>
      <c r="V2143" t="s">
        <v>89</v>
      </c>
      <c r="W2143" t="s">
        <v>78</v>
      </c>
      <c r="X2143" t="s">
        <v>120</v>
      </c>
      <c r="Y2143" t="s">
        <v>91</v>
      </c>
      <c r="Z2143" t="s">
        <v>92</v>
      </c>
      <c r="AA2143" s="1">
        <v>44650</v>
      </c>
      <c r="AB2143" s="2">
        <v>1232</v>
      </c>
      <c r="AC2143" s="2">
        <v>1013</v>
      </c>
      <c r="AD2143" s="2"/>
      <c r="AE2143" s="2"/>
      <c r="AF2143" s="2"/>
      <c r="AG2143">
        <v>0</v>
      </c>
      <c r="AH2143" s="3">
        <v>1232</v>
      </c>
      <c r="AI2143" s="3">
        <v>1013</v>
      </c>
      <c r="AJ2143" s="3">
        <v>0</v>
      </c>
      <c r="AK2143" s="3">
        <v>0</v>
      </c>
      <c r="AL2143" s="3">
        <v>0</v>
      </c>
      <c r="AM2143" t="s">
        <v>12923</v>
      </c>
      <c r="AN2143" t="s">
        <v>12469</v>
      </c>
      <c r="AO2143" t="s">
        <v>12050</v>
      </c>
      <c r="AP2143" t="s">
        <v>12051</v>
      </c>
      <c r="AQ2143" t="s">
        <v>83</v>
      </c>
      <c r="AR2143" t="s">
        <v>12061</v>
      </c>
      <c r="AS2143" t="s">
        <v>83</v>
      </c>
      <c r="AT2143" t="s">
        <v>96</v>
      </c>
      <c r="AU2143" t="s">
        <v>12062</v>
      </c>
      <c r="AV2143" t="s">
        <v>12063</v>
      </c>
      <c r="AW2143" t="s">
        <v>99</v>
      </c>
      <c r="AX2143" t="s">
        <v>100</v>
      </c>
      <c r="AY2143" t="s">
        <v>83</v>
      </c>
      <c r="AZ2143" t="s">
        <v>12924</v>
      </c>
      <c r="BA2143" t="s">
        <v>103</v>
      </c>
      <c r="BB2143" t="s">
        <v>12925</v>
      </c>
      <c r="BC2143" s="4"/>
      <c r="BD2143" t="s">
        <v>83</v>
      </c>
      <c r="BE2143" t="s">
        <v>105</v>
      </c>
      <c r="BF2143" t="s">
        <v>106</v>
      </c>
      <c r="BG2143" t="s">
        <v>107</v>
      </c>
      <c r="BH2143" t="s">
        <v>108</v>
      </c>
      <c r="BI2143" t="s">
        <v>109</v>
      </c>
      <c r="BJ2143" s="2">
        <v>0</v>
      </c>
      <c r="BK2143" t="s">
        <v>78</v>
      </c>
      <c r="BL2143" t="s">
        <v>90</v>
      </c>
      <c r="BM2143" t="s">
        <v>83</v>
      </c>
      <c r="BN2143" t="s">
        <v>83</v>
      </c>
      <c r="BO2143" t="s">
        <v>83</v>
      </c>
      <c r="BP2143" t="s">
        <v>83</v>
      </c>
      <c r="BQ2143" t="s">
        <v>83</v>
      </c>
      <c r="BR2143" t="s">
        <v>83</v>
      </c>
      <c r="BS2143" t="s">
        <v>83</v>
      </c>
      <c r="BT2143" s="3">
        <v>1</v>
      </c>
    </row>
    <row r="2144" spans="1:72" x14ac:dyDescent="0.25">
      <c r="A2144" t="s">
        <v>12050</v>
      </c>
      <c r="B2144" t="s">
        <v>12051</v>
      </c>
      <c r="C2144" t="s">
        <v>12052</v>
      </c>
      <c r="D2144" t="s">
        <v>74</v>
      </c>
      <c r="E2144" t="s">
        <v>21868</v>
      </c>
      <c r="F2144" t="s">
        <v>12053</v>
      </c>
      <c r="G2144" t="s">
        <v>12926</v>
      </c>
      <c r="H2144" t="s">
        <v>12920</v>
      </c>
      <c r="I2144" s="1">
        <v>44652</v>
      </c>
      <c r="J2144" s="1">
        <v>44926</v>
      </c>
      <c r="K2144" t="s">
        <v>78</v>
      </c>
      <c r="L2144" t="s">
        <v>79</v>
      </c>
      <c r="M2144" t="s">
        <v>80</v>
      </c>
      <c r="N2144" t="s">
        <v>12921</v>
      </c>
      <c r="O2144" t="s">
        <v>221</v>
      </c>
      <c r="P2144" t="s">
        <v>83</v>
      </c>
      <c r="Q2144" t="s">
        <v>12922</v>
      </c>
      <c r="R2144" t="s">
        <v>12467</v>
      </c>
      <c r="S2144" t="s">
        <v>150</v>
      </c>
      <c r="T2144" t="s">
        <v>87</v>
      </c>
      <c r="U2144" t="s">
        <v>88</v>
      </c>
      <c r="V2144" t="s">
        <v>89</v>
      </c>
      <c r="W2144" t="s">
        <v>78</v>
      </c>
      <c r="X2144" t="s">
        <v>120</v>
      </c>
      <c r="Y2144" t="s">
        <v>91</v>
      </c>
      <c r="Z2144" t="s">
        <v>92</v>
      </c>
      <c r="AA2144" s="1">
        <v>44653</v>
      </c>
      <c r="AB2144" s="2">
        <v>1178</v>
      </c>
      <c r="AC2144" s="2">
        <v>974</v>
      </c>
      <c r="AD2144" s="2"/>
      <c r="AE2144" s="2"/>
      <c r="AF2144" s="2"/>
      <c r="AG2144">
        <v>0</v>
      </c>
      <c r="AH2144" s="3">
        <v>1232</v>
      </c>
      <c r="AI2144" s="3">
        <v>1013</v>
      </c>
      <c r="AJ2144" s="3">
        <v>0</v>
      </c>
      <c r="AK2144" s="3">
        <v>0</v>
      </c>
      <c r="AL2144" s="3">
        <v>0</v>
      </c>
      <c r="AM2144" t="s">
        <v>12927</v>
      </c>
      <c r="AN2144" t="s">
        <v>12469</v>
      </c>
      <c r="AO2144" t="s">
        <v>12050</v>
      </c>
      <c r="AP2144" t="s">
        <v>12051</v>
      </c>
      <c r="AQ2144" t="s">
        <v>12068</v>
      </c>
      <c r="AR2144" t="s">
        <v>12061</v>
      </c>
      <c r="AS2144" t="s">
        <v>83</v>
      </c>
      <c r="AT2144" t="s">
        <v>96</v>
      </c>
      <c r="AU2144" t="s">
        <v>12062</v>
      </c>
      <c r="AV2144" t="s">
        <v>12063</v>
      </c>
      <c r="AW2144" t="s">
        <v>99</v>
      </c>
      <c r="AX2144" t="s">
        <v>359</v>
      </c>
      <c r="AY2144" t="s">
        <v>83</v>
      </c>
      <c r="AZ2144" t="s">
        <v>12924</v>
      </c>
      <c r="BA2144" t="s">
        <v>103</v>
      </c>
      <c r="BB2144" t="s">
        <v>12925</v>
      </c>
      <c r="BC2144" s="4"/>
      <c r="BD2144" t="s">
        <v>83</v>
      </c>
      <c r="BE2144" t="s">
        <v>105</v>
      </c>
      <c r="BF2144" t="s">
        <v>106</v>
      </c>
      <c r="BG2144" t="s">
        <v>107</v>
      </c>
      <c r="BH2144" t="s">
        <v>108</v>
      </c>
      <c r="BI2144" t="s">
        <v>109</v>
      </c>
      <c r="BJ2144" s="2">
        <v>0</v>
      </c>
      <c r="BK2144" t="s">
        <v>78</v>
      </c>
      <c r="BL2144" t="s">
        <v>90</v>
      </c>
      <c r="BM2144" t="s">
        <v>83</v>
      </c>
      <c r="BN2144" t="s">
        <v>83</v>
      </c>
      <c r="BO2144" t="s">
        <v>83</v>
      </c>
      <c r="BP2144" t="s">
        <v>83</v>
      </c>
      <c r="BQ2144" t="s">
        <v>83</v>
      </c>
      <c r="BR2144" t="s">
        <v>83</v>
      </c>
      <c r="BS2144" t="s">
        <v>83</v>
      </c>
      <c r="BT2144" s="3">
        <v>1</v>
      </c>
    </row>
    <row r="2145" spans="1:72" x14ac:dyDescent="0.25">
      <c r="A2145" t="s">
        <v>12050</v>
      </c>
      <c r="B2145" t="s">
        <v>12051</v>
      </c>
      <c r="C2145" t="s">
        <v>12052</v>
      </c>
      <c r="D2145" t="s">
        <v>74</v>
      </c>
      <c r="E2145" t="s">
        <v>21868</v>
      </c>
      <c r="F2145" t="s">
        <v>12053</v>
      </c>
      <c r="G2145" t="s">
        <v>12928</v>
      </c>
      <c r="H2145" t="s">
        <v>12929</v>
      </c>
      <c r="I2145" s="1">
        <v>44197</v>
      </c>
      <c r="J2145" s="1">
        <v>44651</v>
      </c>
      <c r="K2145" t="s">
        <v>90</v>
      </c>
      <c r="L2145" t="s">
        <v>373</v>
      </c>
      <c r="M2145" t="s">
        <v>80</v>
      </c>
      <c r="N2145" t="s">
        <v>12930</v>
      </c>
      <c r="O2145" t="s">
        <v>1179</v>
      </c>
      <c r="P2145" t="s">
        <v>83</v>
      </c>
      <c r="Q2145" t="s">
        <v>12931</v>
      </c>
      <c r="R2145" t="s">
        <v>12467</v>
      </c>
      <c r="S2145" t="s">
        <v>150</v>
      </c>
      <c r="T2145" t="s">
        <v>87</v>
      </c>
      <c r="U2145" t="s">
        <v>88</v>
      </c>
      <c r="V2145" t="s">
        <v>89</v>
      </c>
      <c r="W2145" t="s">
        <v>78</v>
      </c>
      <c r="X2145" t="s">
        <v>120</v>
      </c>
      <c r="Y2145" t="s">
        <v>91</v>
      </c>
      <c r="Z2145" t="s">
        <v>92</v>
      </c>
      <c r="AA2145" s="1">
        <v>44648</v>
      </c>
      <c r="AB2145" s="2">
        <v>855</v>
      </c>
      <c r="AC2145" s="2">
        <v>1004</v>
      </c>
      <c r="AD2145" s="2"/>
      <c r="AE2145" s="2"/>
      <c r="AF2145" s="2"/>
      <c r="AG2145">
        <v>0</v>
      </c>
      <c r="AH2145" s="3">
        <v>855</v>
      </c>
      <c r="AI2145" s="3">
        <v>1004</v>
      </c>
      <c r="AJ2145" s="3">
        <v>0</v>
      </c>
      <c r="AK2145" s="3">
        <v>0</v>
      </c>
      <c r="AL2145" s="3">
        <v>0</v>
      </c>
      <c r="AM2145" t="s">
        <v>12932</v>
      </c>
      <c r="AN2145" t="s">
        <v>12469</v>
      </c>
      <c r="AO2145" t="s">
        <v>12050</v>
      </c>
      <c r="AP2145" t="s">
        <v>12051</v>
      </c>
      <c r="AQ2145" t="s">
        <v>83</v>
      </c>
      <c r="AR2145" t="s">
        <v>12061</v>
      </c>
      <c r="AS2145" t="s">
        <v>83</v>
      </c>
      <c r="AT2145" t="s">
        <v>96</v>
      </c>
      <c r="AU2145" t="s">
        <v>12062</v>
      </c>
      <c r="AV2145" t="s">
        <v>12063</v>
      </c>
      <c r="AW2145" t="s">
        <v>99</v>
      </c>
      <c r="AX2145" t="s">
        <v>100</v>
      </c>
      <c r="AY2145" t="s">
        <v>83</v>
      </c>
      <c r="AZ2145" t="s">
        <v>12933</v>
      </c>
      <c r="BA2145" t="s">
        <v>103</v>
      </c>
      <c r="BB2145" t="s">
        <v>12934</v>
      </c>
      <c r="BC2145" s="4"/>
      <c r="BD2145" t="s">
        <v>83</v>
      </c>
      <c r="BE2145" t="s">
        <v>105</v>
      </c>
      <c r="BF2145" t="s">
        <v>106</v>
      </c>
      <c r="BG2145" t="s">
        <v>107</v>
      </c>
      <c r="BH2145" t="s">
        <v>108</v>
      </c>
      <c r="BI2145" t="s">
        <v>109</v>
      </c>
      <c r="BJ2145" s="2">
        <v>0</v>
      </c>
      <c r="BK2145" t="s">
        <v>90</v>
      </c>
      <c r="BL2145" t="s">
        <v>90</v>
      </c>
      <c r="BM2145" t="s">
        <v>83</v>
      </c>
      <c r="BN2145" t="s">
        <v>83</v>
      </c>
      <c r="BO2145" t="s">
        <v>83</v>
      </c>
      <c r="BP2145" t="s">
        <v>83</v>
      </c>
      <c r="BQ2145" t="s">
        <v>83</v>
      </c>
      <c r="BR2145" t="s">
        <v>83</v>
      </c>
      <c r="BS2145" t="s">
        <v>83</v>
      </c>
      <c r="BT2145" s="3">
        <v>1</v>
      </c>
    </row>
    <row r="2146" spans="1:72" x14ac:dyDescent="0.25">
      <c r="A2146" t="s">
        <v>12050</v>
      </c>
      <c r="B2146" t="s">
        <v>12051</v>
      </c>
      <c r="C2146" t="s">
        <v>12052</v>
      </c>
      <c r="D2146" t="s">
        <v>74</v>
      </c>
      <c r="E2146" t="s">
        <v>21868</v>
      </c>
      <c r="F2146" t="s">
        <v>12053</v>
      </c>
      <c r="G2146" t="s">
        <v>12935</v>
      </c>
      <c r="H2146" t="s">
        <v>12929</v>
      </c>
      <c r="I2146" s="1">
        <v>44652</v>
      </c>
      <c r="J2146" s="1">
        <v>44926</v>
      </c>
      <c r="K2146" t="s">
        <v>78</v>
      </c>
      <c r="L2146" t="s">
        <v>79</v>
      </c>
      <c r="M2146" t="s">
        <v>80</v>
      </c>
      <c r="N2146" t="s">
        <v>12930</v>
      </c>
      <c r="O2146" t="s">
        <v>1179</v>
      </c>
      <c r="P2146" t="s">
        <v>83</v>
      </c>
      <c r="Q2146" t="s">
        <v>12931</v>
      </c>
      <c r="R2146" t="s">
        <v>12467</v>
      </c>
      <c r="S2146" t="s">
        <v>150</v>
      </c>
      <c r="T2146" t="s">
        <v>87</v>
      </c>
      <c r="U2146" t="s">
        <v>88</v>
      </c>
      <c r="V2146" t="s">
        <v>89</v>
      </c>
      <c r="W2146" t="s">
        <v>78</v>
      </c>
      <c r="X2146" t="s">
        <v>120</v>
      </c>
      <c r="Y2146" t="s">
        <v>91</v>
      </c>
      <c r="Z2146" t="s">
        <v>92</v>
      </c>
      <c r="AA2146" s="1">
        <v>44653</v>
      </c>
      <c r="AB2146" s="2">
        <v>838</v>
      </c>
      <c r="AC2146" s="2">
        <v>993</v>
      </c>
      <c r="AD2146" s="2"/>
      <c r="AE2146" s="2"/>
      <c r="AF2146" s="2"/>
      <c r="AG2146">
        <v>0</v>
      </c>
      <c r="AH2146" s="3">
        <v>855</v>
      </c>
      <c r="AI2146" s="3">
        <v>1004</v>
      </c>
      <c r="AJ2146" s="3">
        <v>0</v>
      </c>
      <c r="AK2146" s="3">
        <v>0</v>
      </c>
      <c r="AL2146" s="3">
        <v>0</v>
      </c>
      <c r="AM2146" t="s">
        <v>12936</v>
      </c>
      <c r="AN2146" t="s">
        <v>12469</v>
      </c>
      <c r="AO2146" t="s">
        <v>12050</v>
      </c>
      <c r="AP2146" t="s">
        <v>12051</v>
      </c>
      <c r="AQ2146" t="s">
        <v>12068</v>
      </c>
      <c r="AR2146" t="s">
        <v>12061</v>
      </c>
      <c r="AS2146" t="s">
        <v>83</v>
      </c>
      <c r="AT2146" t="s">
        <v>96</v>
      </c>
      <c r="AU2146" t="s">
        <v>12062</v>
      </c>
      <c r="AV2146" t="s">
        <v>12063</v>
      </c>
      <c r="AW2146" t="s">
        <v>99</v>
      </c>
      <c r="AX2146" t="s">
        <v>359</v>
      </c>
      <c r="AY2146" t="s">
        <v>83</v>
      </c>
      <c r="AZ2146" t="s">
        <v>12933</v>
      </c>
      <c r="BA2146" t="s">
        <v>103</v>
      </c>
      <c r="BB2146" t="s">
        <v>12934</v>
      </c>
      <c r="BC2146" s="4"/>
      <c r="BD2146" t="s">
        <v>83</v>
      </c>
      <c r="BE2146" t="s">
        <v>105</v>
      </c>
      <c r="BF2146" t="s">
        <v>106</v>
      </c>
      <c r="BG2146" t="s">
        <v>107</v>
      </c>
      <c r="BH2146" t="s">
        <v>108</v>
      </c>
      <c r="BI2146" t="s">
        <v>109</v>
      </c>
      <c r="BJ2146" s="2">
        <v>0</v>
      </c>
      <c r="BK2146" t="s">
        <v>90</v>
      </c>
      <c r="BL2146" t="s">
        <v>90</v>
      </c>
      <c r="BM2146" t="s">
        <v>83</v>
      </c>
      <c r="BN2146" t="s">
        <v>83</v>
      </c>
      <c r="BO2146" t="s">
        <v>83</v>
      </c>
      <c r="BP2146" t="s">
        <v>83</v>
      </c>
      <c r="BQ2146" t="s">
        <v>83</v>
      </c>
      <c r="BR2146" t="s">
        <v>83</v>
      </c>
      <c r="BS2146" t="s">
        <v>83</v>
      </c>
      <c r="BT2146" s="3">
        <v>1</v>
      </c>
    </row>
    <row r="2147" spans="1:72" x14ac:dyDescent="0.25">
      <c r="A2147" t="s">
        <v>12050</v>
      </c>
      <c r="B2147" t="s">
        <v>12051</v>
      </c>
      <c r="C2147" t="s">
        <v>12052</v>
      </c>
      <c r="D2147" t="s">
        <v>74</v>
      </c>
      <c r="E2147" t="s">
        <v>21868</v>
      </c>
      <c r="F2147" t="s">
        <v>12053</v>
      </c>
      <c r="G2147" t="s">
        <v>12937</v>
      </c>
      <c r="H2147" t="s">
        <v>12938</v>
      </c>
      <c r="I2147" s="1">
        <v>44197</v>
      </c>
      <c r="J2147" s="1">
        <v>44651</v>
      </c>
      <c r="K2147" t="s">
        <v>90</v>
      </c>
      <c r="L2147" t="s">
        <v>373</v>
      </c>
      <c r="M2147" t="s">
        <v>80</v>
      </c>
      <c r="N2147" t="s">
        <v>12939</v>
      </c>
      <c r="O2147" t="s">
        <v>809</v>
      </c>
      <c r="P2147" t="s">
        <v>83</v>
      </c>
      <c r="Q2147" t="s">
        <v>12940</v>
      </c>
      <c r="R2147" t="s">
        <v>12467</v>
      </c>
      <c r="S2147" t="s">
        <v>150</v>
      </c>
      <c r="T2147" t="s">
        <v>87</v>
      </c>
      <c r="U2147" t="s">
        <v>88</v>
      </c>
      <c r="V2147" t="s">
        <v>89</v>
      </c>
      <c r="W2147" t="s">
        <v>78</v>
      </c>
      <c r="X2147" t="s">
        <v>120</v>
      </c>
      <c r="Y2147" t="s">
        <v>91</v>
      </c>
      <c r="Z2147" t="s">
        <v>92</v>
      </c>
      <c r="AA2147" s="1">
        <v>44648</v>
      </c>
      <c r="AB2147" s="2">
        <v>1574</v>
      </c>
      <c r="AC2147" s="2">
        <v>1410</v>
      </c>
      <c r="AD2147" s="2"/>
      <c r="AE2147" s="2"/>
      <c r="AF2147" s="2"/>
      <c r="AG2147">
        <v>0</v>
      </c>
      <c r="AH2147" s="3">
        <v>901</v>
      </c>
      <c r="AI2147" s="3">
        <v>605</v>
      </c>
      <c r="AJ2147" s="3">
        <v>0</v>
      </c>
      <c r="AK2147" s="3">
        <v>0</v>
      </c>
      <c r="AL2147" s="3">
        <v>0</v>
      </c>
      <c r="AM2147" t="s">
        <v>12941</v>
      </c>
      <c r="AN2147" t="s">
        <v>12556</v>
      </c>
      <c r="AO2147" t="s">
        <v>12050</v>
      </c>
      <c r="AP2147" t="s">
        <v>12051</v>
      </c>
      <c r="AQ2147" t="s">
        <v>83</v>
      </c>
      <c r="AR2147" t="s">
        <v>12061</v>
      </c>
      <c r="AS2147" t="s">
        <v>83</v>
      </c>
      <c r="AT2147" t="s">
        <v>96</v>
      </c>
      <c r="AU2147" t="s">
        <v>12062</v>
      </c>
      <c r="AV2147" t="s">
        <v>12063</v>
      </c>
      <c r="AW2147" t="s">
        <v>99</v>
      </c>
      <c r="AX2147" t="s">
        <v>100</v>
      </c>
      <c r="AY2147" t="s">
        <v>83</v>
      </c>
      <c r="AZ2147" t="s">
        <v>12942</v>
      </c>
      <c r="BA2147" t="s">
        <v>103</v>
      </c>
      <c r="BB2147" t="s">
        <v>12943</v>
      </c>
      <c r="BC2147" s="4"/>
      <c r="BD2147" t="s">
        <v>83</v>
      </c>
      <c r="BE2147" t="s">
        <v>105</v>
      </c>
      <c r="BF2147" t="s">
        <v>106</v>
      </c>
      <c r="BG2147" t="s">
        <v>107</v>
      </c>
      <c r="BH2147" t="s">
        <v>108</v>
      </c>
      <c r="BI2147" t="s">
        <v>109</v>
      </c>
      <c r="BJ2147" s="2">
        <v>0</v>
      </c>
      <c r="BK2147" t="s">
        <v>90</v>
      </c>
      <c r="BL2147" t="s">
        <v>78</v>
      </c>
      <c r="BM2147" t="s">
        <v>83</v>
      </c>
      <c r="BN2147" t="s">
        <v>83</v>
      </c>
      <c r="BO2147" t="s">
        <v>83</v>
      </c>
      <c r="BP2147" t="s">
        <v>83</v>
      </c>
      <c r="BQ2147" t="s">
        <v>83</v>
      </c>
      <c r="BR2147" t="s">
        <v>83</v>
      </c>
      <c r="BS2147" t="s">
        <v>83</v>
      </c>
      <c r="BT2147" s="3">
        <v>1</v>
      </c>
    </row>
    <row r="2148" spans="1:72" x14ac:dyDescent="0.25">
      <c r="A2148" t="s">
        <v>12050</v>
      </c>
      <c r="B2148" t="s">
        <v>12051</v>
      </c>
      <c r="C2148" t="s">
        <v>12052</v>
      </c>
      <c r="D2148" t="s">
        <v>74</v>
      </c>
      <c r="E2148" t="s">
        <v>21868</v>
      </c>
      <c r="F2148" t="s">
        <v>12053</v>
      </c>
      <c r="G2148" t="s">
        <v>12944</v>
      </c>
      <c r="H2148" t="s">
        <v>12938</v>
      </c>
      <c r="I2148" s="1">
        <v>44652</v>
      </c>
      <c r="J2148" s="1">
        <v>44926</v>
      </c>
      <c r="K2148" t="s">
        <v>78</v>
      </c>
      <c r="L2148" t="s">
        <v>79</v>
      </c>
      <c r="M2148" t="s">
        <v>80</v>
      </c>
      <c r="N2148" t="s">
        <v>12939</v>
      </c>
      <c r="O2148" t="s">
        <v>809</v>
      </c>
      <c r="P2148" t="s">
        <v>83</v>
      </c>
      <c r="Q2148" t="s">
        <v>12940</v>
      </c>
      <c r="R2148" t="s">
        <v>12467</v>
      </c>
      <c r="S2148" t="s">
        <v>150</v>
      </c>
      <c r="T2148" t="s">
        <v>87</v>
      </c>
      <c r="U2148" t="s">
        <v>88</v>
      </c>
      <c r="V2148" t="s">
        <v>89</v>
      </c>
      <c r="W2148" t="s">
        <v>78</v>
      </c>
      <c r="X2148" t="s">
        <v>120</v>
      </c>
      <c r="Y2148" t="s">
        <v>91</v>
      </c>
      <c r="Z2148" t="s">
        <v>92</v>
      </c>
      <c r="AA2148" s="1">
        <v>44653</v>
      </c>
      <c r="AB2148" s="2">
        <v>1573</v>
      </c>
      <c r="AC2148" s="2">
        <v>1411</v>
      </c>
      <c r="AD2148" s="2"/>
      <c r="AE2148" s="2"/>
      <c r="AF2148" s="2"/>
      <c r="AG2148">
        <v>0</v>
      </c>
      <c r="AH2148" s="3">
        <v>901</v>
      </c>
      <c r="AI2148" s="3">
        <v>605</v>
      </c>
      <c r="AJ2148" s="3">
        <v>0</v>
      </c>
      <c r="AK2148" s="3">
        <v>0</v>
      </c>
      <c r="AL2148" s="3">
        <v>0</v>
      </c>
      <c r="AM2148" t="s">
        <v>12945</v>
      </c>
      <c r="AN2148" t="s">
        <v>12556</v>
      </c>
      <c r="AO2148" t="s">
        <v>12050</v>
      </c>
      <c r="AP2148" t="s">
        <v>12051</v>
      </c>
      <c r="AQ2148" t="s">
        <v>12068</v>
      </c>
      <c r="AR2148" t="s">
        <v>12061</v>
      </c>
      <c r="AS2148" t="s">
        <v>83</v>
      </c>
      <c r="AT2148" t="s">
        <v>96</v>
      </c>
      <c r="AU2148" t="s">
        <v>12062</v>
      </c>
      <c r="AV2148" t="s">
        <v>12063</v>
      </c>
      <c r="AW2148" t="s">
        <v>99</v>
      </c>
      <c r="AX2148" t="s">
        <v>359</v>
      </c>
      <c r="AY2148" t="s">
        <v>83</v>
      </c>
      <c r="AZ2148" t="s">
        <v>12942</v>
      </c>
      <c r="BA2148" t="s">
        <v>103</v>
      </c>
      <c r="BB2148" t="s">
        <v>12943</v>
      </c>
      <c r="BC2148" s="4"/>
      <c r="BD2148" t="s">
        <v>83</v>
      </c>
      <c r="BE2148" t="s">
        <v>105</v>
      </c>
      <c r="BF2148" t="s">
        <v>106</v>
      </c>
      <c r="BG2148" t="s">
        <v>107</v>
      </c>
      <c r="BH2148" t="s">
        <v>108</v>
      </c>
      <c r="BI2148" t="s">
        <v>109</v>
      </c>
      <c r="BJ2148" s="2">
        <v>0</v>
      </c>
      <c r="BK2148" t="s">
        <v>90</v>
      </c>
      <c r="BL2148" t="s">
        <v>78</v>
      </c>
      <c r="BM2148" t="s">
        <v>83</v>
      </c>
      <c r="BN2148" t="s">
        <v>83</v>
      </c>
      <c r="BO2148" t="s">
        <v>83</v>
      </c>
      <c r="BP2148" t="s">
        <v>83</v>
      </c>
      <c r="BQ2148" t="s">
        <v>83</v>
      </c>
      <c r="BR2148" t="s">
        <v>83</v>
      </c>
      <c r="BS2148" t="s">
        <v>83</v>
      </c>
      <c r="BT2148" s="3">
        <v>1</v>
      </c>
    </row>
    <row r="2149" spans="1:72" x14ac:dyDescent="0.25">
      <c r="A2149" t="s">
        <v>12050</v>
      </c>
      <c r="B2149" t="s">
        <v>12051</v>
      </c>
      <c r="C2149" t="s">
        <v>12052</v>
      </c>
      <c r="D2149" t="s">
        <v>74</v>
      </c>
      <c r="E2149" t="s">
        <v>21868</v>
      </c>
      <c r="F2149" t="s">
        <v>12053</v>
      </c>
      <c r="G2149" t="s">
        <v>12946</v>
      </c>
      <c r="H2149" t="s">
        <v>12947</v>
      </c>
      <c r="I2149" s="1">
        <v>44197</v>
      </c>
      <c r="J2149" s="1">
        <v>44651</v>
      </c>
      <c r="K2149" t="s">
        <v>90</v>
      </c>
      <c r="L2149" t="s">
        <v>79</v>
      </c>
      <c r="M2149" t="s">
        <v>80</v>
      </c>
      <c r="N2149" t="s">
        <v>12948</v>
      </c>
      <c r="O2149" t="s">
        <v>162</v>
      </c>
      <c r="P2149" t="s">
        <v>409</v>
      </c>
      <c r="Q2149" t="s">
        <v>12949</v>
      </c>
      <c r="R2149" t="s">
        <v>12950</v>
      </c>
      <c r="S2149" t="s">
        <v>210</v>
      </c>
      <c r="T2149" t="s">
        <v>87</v>
      </c>
      <c r="U2149" t="s">
        <v>88</v>
      </c>
      <c r="V2149" t="s">
        <v>89</v>
      </c>
      <c r="W2149" t="s">
        <v>90</v>
      </c>
      <c r="X2149" t="s">
        <v>83</v>
      </c>
      <c r="Y2149" t="s">
        <v>91</v>
      </c>
      <c r="Z2149" t="s">
        <v>92</v>
      </c>
      <c r="AA2149" s="1">
        <v>44378</v>
      </c>
      <c r="AB2149" s="2">
        <v>4337</v>
      </c>
      <c r="AC2149" s="2">
        <v>0</v>
      </c>
      <c r="AD2149" s="2"/>
      <c r="AE2149" s="2"/>
      <c r="AF2149" s="2"/>
      <c r="AG2149">
        <v>0</v>
      </c>
      <c r="AH2149" s="3">
        <v>3438</v>
      </c>
      <c r="AI2149" s="3">
        <v>911</v>
      </c>
      <c r="AJ2149" s="3">
        <v>0</v>
      </c>
      <c r="AK2149" s="3">
        <v>0</v>
      </c>
      <c r="AL2149" s="3">
        <v>0</v>
      </c>
      <c r="AM2149" t="s">
        <v>12951</v>
      </c>
      <c r="AN2149" t="s">
        <v>12469</v>
      </c>
      <c r="AO2149" t="s">
        <v>12050</v>
      </c>
      <c r="AP2149" t="s">
        <v>12051</v>
      </c>
      <c r="AQ2149" t="s">
        <v>83</v>
      </c>
      <c r="AR2149" t="s">
        <v>12061</v>
      </c>
      <c r="AS2149" t="s">
        <v>83</v>
      </c>
      <c r="AT2149" t="s">
        <v>96</v>
      </c>
      <c r="AU2149" t="s">
        <v>12062</v>
      </c>
      <c r="AV2149" t="s">
        <v>12063</v>
      </c>
      <c r="AW2149" t="s">
        <v>99</v>
      </c>
      <c r="AX2149" t="s">
        <v>100</v>
      </c>
      <c r="AY2149" t="s">
        <v>83</v>
      </c>
      <c r="AZ2149" t="s">
        <v>12952</v>
      </c>
      <c r="BA2149" t="s">
        <v>103</v>
      </c>
      <c r="BB2149" t="s">
        <v>12953</v>
      </c>
      <c r="BC2149" s="4"/>
      <c r="BD2149" t="s">
        <v>83</v>
      </c>
      <c r="BE2149" t="s">
        <v>105</v>
      </c>
      <c r="BF2149" t="s">
        <v>106</v>
      </c>
      <c r="BG2149" t="s">
        <v>107</v>
      </c>
      <c r="BH2149" t="s">
        <v>123</v>
      </c>
      <c r="BI2149" t="s">
        <v>124</v>
      </c>
      <c r="BJ2149" s="2">
        <v>0</v>
      </c>
      <c r="BK2149" t="s">
        <v>90</v>
      </c>
      <c r="BL2149" t="s">
        <v>90</v>
      </c>
      <c r="BM2149" t="s">
        <v>83</v>
      </c>
      <c r="BN2149" t="s">
        <v>83</v>
      </c>
      <c r="BO2149" t="s">
        <v>83</v>
      </c>
      <c r="BP2149" t="s">
        <v>83</v>
      </c>
      <c r="BQ2149" t="s">
        <v>83</v>
      </c>
      <c r="BR2149" t="s">
        <v>83</v>
      </c>
      <c r="BS2149" t="s">
        <v>83</v>
      </c>
      <c r="BT2149" s="3">
        <v>1</v>
      </c>
    </row>
    <row r="2150" spans="1:72" x14ac:dyDescent="0.25">
      <c r="A2150" t="s">
        <v>12050</v>
      </c>
      <c r="B2150" t="s">
        <v>12051</v>
      </c>
      <c r="C2150" t="s">
        <v>12052</v>
      </c>
      <c r="D2150" t="s">
        <v>74</v>
      </c>
      <c r="E2150" t="s">
        <v>21868</v>
      </c>
      <c r="F2150" t="s">
        <v>12053</v>
      </c>
      <c r="G2150" t="s">
        <v>12954</v>
      </c>
      <c r="H2150" t="s">
        <v>12947</v>
      </c>
      <c r="I2150" s="1">
        <v>44652</v>
      </c>
      <c r="J2150" s="1">
        <v>44926</v>
      </c>
      <c r="K2150" t="s">
        <v>78</v>
      </c>
      <c r="L2150" t="s">
        <v>79</v>
      </c>
      <c r="M2150" t="s">
        <v>80</v>
      </c>
      <c r="N2150" t="s">
        <v>12948</v>
      </c>
      <c r="O2150" t="s">
        <v>162</v>
      </c>
      <c r="P2150" t="s">
        <v>409</v>
      </c>
      <c r="Q2150" t="s">
        <v>12949</v>
      </c>
      <c r="R2150" t="s">
        <v>12950</v>
      </c>
      <c r="S2150" t="s">
        <v>210</v>
      </c>
      <c r="T2150" t="s">
        <v>87</v>
      </c>
      <c r="U2150" t="s">
        <v>88</v>
      </c>
      <c r="V2150" t="s">
        <v>89</v>
      </c>
      <c r="W2150" t="s">
        <v>90</v>
      </c>
      <c r="X2150" t="s">
        <v>83</v>
      </c>
      <c r="Y2150" t="s">
        <v>91</v>
      </c>
      <c r="Z2150" t="s">
        <v>92</v>
      </c>
      <c r="AA2150" s="1">
        <v>44652</v>
      </c>
      <c r="AB2150" s="2">
        <v>4337</v>
      </c>
      <c r="AC2150" s="2">
        <v>1</v>
      </c>
      <c r="AD2150" s="2">
        <v>0</v>
      </c>
      <c r="AE2150" s="2">
        <v>0</v>
      </c>
      <c r="AF2150" s="2"/>
      <c r="AG2150">
        <v>0</v>
      </c>
      <c r="AH2150" s="3">
        <v>3438</v>
      </c>
      <c r="AI2150" s="3">
        <v>911</v>
      </c>
      <c r="AJ2150" s="3">
        <v>0</v>
      </c>
      <c r="AK2150" s="3">
        <v>0</v>
      </c>
      <c r="AL2150" s="3">
        <v>0</v>
      </c>
      <c r="AM2150" t="s">
        <v>12955</v>
      </c>
      <c r="AN2150" t="s">
        <v>12469</v>
      </c>
      <c r="AO2150" t="s">
        <v>12050</v>
      </c>
      <c r="AP2150" t="s">
        <v>12051</v>
      </c>
      <c r="AQ2150" t="s">
        <v>12068</v>
      </c>
      <c r="AR2150" t="s">
        <v>12061</v>
      </c>
      <c r="AS2150" t="s">
        <v>83</v>
      </c>
      <c r="AT2150" t="s">
        <v>96</v>
      </c>
      <c r="AU2150" t="s">
        <v>12062</v>
      </c>
      <c r="AV2150" t="s">
        <v>12063</v>
      </c>
      <c r="AW2150" t="s">
        <v>99</v>
      </c>
      <c r="AX2150" t="s">
        <v>359</v>
      </c>
      <c r="AY2150" t="s">
        <v>83</v>
      </c>
      <c r="AZ2150" t="s">
        <v>12952</v>
      </c>
      <c r="BA2150" t="s">
        <v>103</v>
      </c>
      <c r="BB2150" t="s">
        <v>12953</v>
      </c>
      <c r="BC2150" s="4"/>
      <c r="BD2150" t="s">
        <v>83</v>
      </c>
      <c r="BE2150" t="s">
        <v>105</v>
      </c>
      <c r="BF2150" t="s">
        <v>106</v>
      </c>
      <c r="BG2150" t="s">
        <v>107</v>
      </c>
      <c r="BH2150" t="s">
        <v>123</v>
      </c>
      <c r="BI2150" t="s">
        <v>124</v>
      </c>
      <c r="BJ2150" s="2">
        <v>0</v>
      </c>
      <c r="BK2150" t="s">
        <v>90</v>
      </c>
      <c r="BL2150" t="s">
        <v>90</v>
      </c>
      <c r="BM2150" t="s">
        <v>83</v>
      </c>
      <c r="BN2150" t="s">
        <v>83</v>
      </c>
      <c r="BO2150" t="s">
        <v>83</v>
      </c>
      <c r="BP2150" t="s">
        <v>83</v>
      </c>
      <c r="BQ2150" t="s">
        <v>83</v>
      </c>
      <c r="BR2150" t="s">
        <v>83</v>
      </c>
      <c r="BS2150" t="s">
        <v>83</v>
      </c>
      <c r="BT2150" s="3">
        <v>1</v>
      </c>
    </row>
    <row r="2151" spans="1:72" x14ac:dyDescent="0.25">
      <c r="A2151" t="s">
        <v>12050</v>
      </c>
      <c r="B2151" t="s">
        <v>12051</v>
      </c>
      <c r="C2151" t="s">
        <v>12052</v>
      </c>
      <c r="D2151" t="s">
        <v>74</v>
      </c>
      <c r="E2151" t="s">
        <v>21868</v>
      </c>
      <c r="F2151" t="s">
        <v>12053</v>
      </c>
      <c r="G2151" t="s">
        <v>12956</v>
      </c>
      <c r="H2151" t="s">
        <v>12957</v>
      </c>
      <c r="I2151" s="1">
        <v>44197</v>
      </c>
      <c r="J2151" s="1">
        <v>44651</v>
      </c>
      <c r="K2151" t="s">
        <v>90</v>
      </c>
      <c r="L2151" t="s">
        <v>373</v>
      </c>
      <c r="M2151" t="s">
        <v>80</v>
      </c>
      <c r="N2151" t="s">
        <v>6148</v>
      </c>
      <c r="O2151" t="s">
        <v>1161</v>
      </c>
      <c r="P2151" t="s">
        <v>156</v>
      </c>
      <c r="Q2151" t="s">
        <v>12958</v>
      </c>
      <c r="R2151" t="s">
        <v>12950</v>
      </c>
      <c r="S2151" t="s">
        <v>150</v>
      </c>
      <c r="T2151" t="s">
        <v>87</v>
      </c>
      <c r="U2151" t="s">
        <v>88</v>
      </c>
      <c r="V2151" t="s">
        <v>89</v>
      </c>
      <c r="W2151" t="s">
        <v>78</v>
      </c>
      <c r="X2151" t="s">
        <v>120</v>
      </c>
      <c r="Y2151" t="s">
        <v>91</v>
      </c>
      <c r="Z2151" t="s">
        <v>92</v>
      </c>
      <c r="AA2151" s="1">
        <v>44565</v>
      </c>
      <c r="AB2151" s="2">
        <v>286</v>
      </c>
      <c r="AC2151" s="2">
        <v>238</v>
      </c>
      <c r="AD2151" s="2"/>
      <c r="AE2151" s="2"/>
      <c r="AF2151" s="2"/>
      <c r="AG2151">
        <v>0</v>
      </c>
      <c r="AH2151" s="3">
        <v>286</v>
      </c>
      <c r="AI2151" s="3">
        <v>238</v>
      </c>
      <c r="AJ2151" s="3">
        <v>0</v>
      </c>
      <c r="AK2151" s="3">
        <v>0</v>
      </c>
      <c r="AL2151" s="3">
        <v>0</v>
      </c>
      <c r="AM2151" t="s">
        <v>12959</v>
      </c>
      <c r="AN2151" t="s">
        <v>12469</v>
      </c>
      <c r="AO2151" t="s">
        <v>12050</v>
      </c>
      <c r="AP2151" t="s">
        <v>12051</v>
      </c>
      <c r="AQ2151" t="s">
        <v>83</v>
      </c>
      <c r="AR2151" t="s">
        <v>12061</v>
      </c>
      <c r="AS2151" t="s">
        <v>83</v>
      </c>
      <c r="AT2151" t="s">
        <v>96</v>
      </c>
      <c r="AU2151" t="s">
        <v>12062</v>
      </c>
      <c r="AV2151" t="s">
        <v>12063</v>
      </c>
      <c r="AW2151" t="s">
        <v>99</v>
      </c>
      <c r="AX2151" t="s">
        <v>100</v>
      </c>
      <c r="AY2151" t="s">
        <v>83</v>
      </c>
      <c r="AZ2151" t="s">
        <v>12960</v>
      </c>
      <c r="BA2151" t="s">
        <v>103</v>
      </c>
      <c r="BB2151" t="s">
        <v>12961</v>
      </c>
      <c r="BC2151" s="4"/>
      <c r="BD2151" t="s">
        <v>83</v>
      </c>
      <c r="BE2151" t="s">
        <v>105</v>
      </c>
      <c r="BF2151" t="s">
        <v>106</v>
      </c>
      <c r="BG2151" t="s">
        <v>107</v>
      </c>
      <c r="BH2151" t="s">
        <v>108</v>
      </c>
      <c r="BI2151" t="s">
        <v>109</v>
      </c>
      <c r="BJ2151" s="2">
        <v>0</v>
      </c>
      <c r="BK2151" t="s">
        <v>90</v>
      </c>
      <c r="BL2151" t="s">
        <v>90</v>
      </c>
      <c r="BM2151" t="s">
        <v>83</v>
      </c>
      <c r="BN2151" t="s">
        <v>83</v>
      </c>
      <c r="BO2151" t="s">
        <v>83</v>
      </c>
      <c r="BP2151" t="s">
        <v>83</v>
      </c>
      <c r="BQ2151" t="s">
        <v>83</v>
      </c>
      <c r="BR2151" t="s">
        <v>83</v>
      </c>
      <c r="BS2151" t="s">
        <v>83</v>
      </c>
      <c r="BT2151" s="3">
        <v>1</v>
      </c>
    </row>
    <row r="2152" spans="1:72" x14ac:dyDescent="0.25">
      <c r="A2152" t="s">
        <v>12050</v>
      </c>
      <c r="B2152" t="s">
        <v>12051</v>
      </c>
      <c r="C2152" t="s">
        <v>12052</v>
      </c>
      <c r="D2152" t="s">
        <v>74</v>
      </c>
      <c r="E2152" t="s">
        <v>21868</v>
      </c>
      <c r="F2152" t="s">
        <v>12053</v>
      </c>
      <c r="G2152" t="s">
        <v>12962</v>
      </c>
      <c r="H2152" t="s">
        <v>12957</v>
      </c>
      <c r="I2152" s="1">
        <v>44652</v>
      </c>
      <c r="J2152" s="1">
        <v>44926</v>
      </c>
      <c r="K2152" t="s">
        <v>78</v>
      </c>
      <c r="L2152" t="s">
        <v>79</v>
      </c>
      <c r="M2152" t="s">
        <v>80</v>
      </c>
      <c r="N2152" t="s">
        <v>6148</v>
      </c>
      <c r="O2152" t="s">
        <v>1161</v>
      </c>
      <c r="P2152" t="s">
        <v>156</v>
      </c>
      <c r="Q2152" t="s">
        <v>12958</v>
      </c>
      <c r="R2152" t="s">
        <v>12950</v>
      </c>
      <c r="S2152" t="s">
        <v>150</v>
      </c>
      <c r="T2152" t="s">
        <v>87</v>
      </c>
      <c r="U2152" t="s">
        <v>88</v>
      </c>
      <c r="V2152" t="s">
        <v>89</v>
      </c>
      <c r="W2152" t="s">
        <v>78</v>
      </c>
      <c r="X2152" t="s">
        <v>120</v>
      </c>
      <c r="Y2152" t="s">
        <v>91</v>
      </c>
      <c r="Z2152" t="s">
        <v>92</v>
      </c>
      <c r="AA2152" s="1">
        <v>44654</v>
      </c>
      <c r="AB2152" s="2">
        <v>268</v>
      </c>
      <c r="AC2152" s="2">
        <v>226</v>
      </c>
      <c r="AD2152" s="2"/>
      <c r="AE2152" s="2"/>
      <c r="AF2152" s="2"/>
      <c r="AG2152">
        <v>0</v>
      </c>
      <c r="AH2152" s="3">
        <v>286</v>
      </c>
      <c r="AI2152" s="3">
        <v>238</v>
      </c>
      <c r="AJ2152" s="3">
        <v>0</v>
      </c>
      <c r="AK2152" s="3">
        <v>0</v>
      </c>
      <c r="AL2152" s="3">
        <v>0</v>
      </c>
      <c r="AM2152" t="s">
        <v>12963</v>
      </c>
      <c r="AN2152" t="s">
        <v>12469</v>
      </c>
      <c r="AO2152" t="s">
        <v>12050</v>
      </c>
      <c r="AP2152" t="s">
        <v>12051</v>
      </c>
      <c r="AQ2152" t="s">
        <v>12068</v>
      </c>
      <c r="AR2152" t="s">
        <v>12061</v>
      </c>
      <c r="AS2152" t="s">
        <v>83</v>
      </c>
      <c r="AT2152" t="s">
        <v>96</v>
      </c>
      <c r="AU2152" t="s">
        <v>12062</v>
      </c>
      <c r="AV2152" t="s">
        <v>12063</v>
      </c>
      <c r="AW2152" t="s">
        <v>99</v>
      </c>
      <c r="AX2152" t="s">
        <v>359</v>
      </c>
      <c r="AY2152" t="s">
        <v>83</v>
      </c>
      <c r="AZ2152" t="s">
        <v>12960</v>
      </c>
      <c r="BA2152" t="s">
        <v>103</v>
      </c>
      <c r="BB2152" t="s">
        <v>12961</v>
      </c>
      <c r="BC2152" s="4"/>
      <c r="BD2152" t="s">
        <v>83</v>
      </c>
      <c r="BE2152" t="s">
        <v>105</v>
      </c>
      <c r="BF2152" t="s">
        <v>106</v>
      </c>
      <c r="BG2152" t="s">
        <v>107</v>
      </c>
      <c r="BH2152" t="s">
        <v>108</v>
      </c>
      <c r="BI2152" t="s">
        <v>109</v>
      </c>
      <c r="BJ2152" s="2">
        <v>0</v>
      </c>
      <c r="BK2152" t="s">
        <v>90</v>
      </c>
      <c r="BL2152" t="s">
        <v>90</v>
      </c>
      <c r="BM2152" t="s">
        <v>83</v>
      </c>
      <c r="BN2152" t="s">
        <v>83</v>
      </c>
      <c r="BO2152" t="s">
        <v>83</v>
      </c>
      <c r="BP2152" t="s">
        <v>83</v>
      </c>
      <c r="BQ2152" t="s">
        <v>83</v>
      </c>
      <c r="BR2152" t="s">
        <v>83</v>
      </c>
      <c r="BS2152" t="s">
        <v>83</v>
      </c>
      <c r="BT2152" s="3">
        <v>1</v>
      </c>
    </row>
    <row r="2153" spans="1:72" x14ac:dyDescent="0.25">
      <c r="A2153" t="s">
        <v>12050</v>
      </c>
      <c r="B2153" t="s">
        <v>12051</v>
      </c>
      <c r="C2153" t="s">
        <v>12052</v>
      </c>
      <c r="D2153" t="s">
        <v>74</v>
      </c>
      <c r="E2153" t="s">
        <v>21868</v>
      </c>
      <c r="F2153" t="s">
        <v>12053</v>
      </c>
      <c r="G2153" t="s">
        <v>12964</v>
      </c>
      <c r="H2153" t="s">
        <v>12965</v>
      </c>
      <c r="I2153" s="1">
        <v>44197</v>
      </c>
      <c r="J2153" s="1">
        <v>44651</v>
      </c>
      <c r="K2153" t="s">
        <v>90</v>
      </c>
      <c r="L2153" t="s">
        <v>79</v>
      </c>
      <c r="M2153" t="s">
        <v>80</v>
      </c>
      <c r="N2153" t="s">
        <v>12966</v>
      </c>
      <c r="O2153" t="s">
        <v>155</v>
      </c>
      <c r="P2153" t="s">
        <v>83</v>
      </c>
      <c r="Q2153" t="s">
        <v>12967</v>
      </c>
      <c r="R2153" t="s">
        <v>12467</v>
      </c>
      <c r="S2153" t="s">
        <v>86</v>
      </c>
      <c r="T2153" t="s">
        <v>87</v>
      </c>
      <c r="U2153" t="s">
        <v>88</v>
      </c>
      <c r="V2153" t="s">
        <v>89</v>
      </c>
      <c r="W2153" t="s">
        <v>90</v>
      </c>
      <c r="X2153" t="s">
        <v>83</v>
      </c>
      <c r="Y2153" t="s">
        <v>91</v>
      </c>
      <c r="Z2153" t="s">
        <v>92</v>
      </c>
      <c r="AA2153" s="1">
        <v>44378</v>
      </c>
      <c r="AB2153" s="2">
        <v>4831.45</v>
      </c>
      <c r="AC2153" s="2">
        <v>2601.5500000000002</v>
      </c>
      <c r="AD2153" s="2"/>
      <c r="AE2153" s="2"/>
      <c r="AF2153" s="2"/>
      <c r="AG2153">
        <v>0</v>
      </c>
      <c r="AH2153" s="3">
        <v>4846</v>
      </c>
      <c r="AI2153" s="3">
        <v>2610</v>
      </c>
      <c r="AJ2153" s="3">
        <v>0</v>
      </c>
      <c r="AK2153" s="3">
        <v>0</v>
      </c>
      <c r="AL2153" s="3">
        <v>0</v>
      </c>
      <c r="AM2153" t="s">
        <v>12968</v>
      </c>
      <c r="AN2153" t="s">
        <v>12556</v>
      </c>
      <c r="AO2153" t="s">
        <v>12050</v>
      </c>
      <c r="AP2153" t="s">
        <v>12051</v>
      </c>
      <c r="AQ2153" t="s">
        <v>83</v>
      </c>
      <c r="AR2153" t="s">
        <v>12061</v>
      </c>
      <c r="AS2153" t="s">
        <v>83</v>
      </c>
      <c r="AT2153" t="s">
        <v>96</v>
      </c>
      <c r="AU2153" t="s">
        <v>12062</v>
      </c>
      <c r="AV2153" t="s">
        <v>12063</v>
      </c>
      <c r="AW2153" t="s">
        <v>99</v>
      </c>
      <c r="AX2153" t="s">
        <v>100</v>
      </c>
      <c r="AY2153" t="s">
        <v>83</v>
      </c>
      <c r="AZ2153" t="s">
        <v>12969</v>
      </c>
      <c r="BA2153" t="s">
        <v>103</v>
      </c>
      <c r="BB2153" t="s">
        <v>12970</v>
      </c>
      <c r="BC2153" s="4"/>
      <c r="BD2153" t="s">
        <v>83</v>
      </c>
      <c r="BE2153" t="s">
        <v>105</v>
      </c>
      <c r="BF2153" t="s">
        <v>106</v>
      </c>
      <c r="BG2153" t="s">
        <v>107</v>
      </c>
      <c r="BH2153" t="s">
        <v>108</v>
      </c>
      <c r="BI2153" t="s">
        <v>109</v>
      </c>
      <c r="BJ2153" s="2">
        <v>0</v>
      </c>
      <c r="BK2153" t="s">
        <v>90</v>
      </c>
      <c r="BL2153" t="s">
        <v>78</v>
      </c>
      <c r="BM2153" t="s">
        <v>83</v>
      </c>
      <c r="BN2153" t="s">
        <v>83</v>
      </c>
      <c r="BO2153" t="s">
        <v>83</v>
      </c>
      <c r="BP2153" t="s">
        <v>83</v>
      </c>
      <c r="BQ2153" t="s">
        <v>83</v>
      </c>
      <c r="BR2153" t="s">
        <v>83</v>
      </c>
      <c r="BS2153" t="s">
        <v>83</v>
      </c>
      <c r="BT2153" s="3">
        <v>1</v>
      </c>
    </row>
    <row r="2154" spans="1:72" x14ac:dyDescent="0.25">
      <c r="A2154" t="s">
        <v>12050</v>
      </c>
      <c r="B2154" t="s">
        <v>12051</v>
      </c>
      <c r="C2154" t="s">
        <v>12052</v>
      </c>
      <c r="D2154" t="s">
        <v>74</v>
      </c>
      <c r="E2154" t="s">
        <v>21868</v>
      </c>
      <c r="F2154" t="s">
        <v>12053</v>
      </c>
      <c r="G2154" t="s">
        <v>12971</v>
      </c>
      <c r="H2154" t="s">
        <v>12965</v>
      </c>
      <c r="I2154" s="1">
        <v>44652</v>
      </c>
      <c r="J2154" s="1">
        <v>44926</v>
      </c>
      <c r="K2154" t="s">
        <v>78</v>
      </c>
      <c r="L2154" t="s">
        <v>79</v>
      </c>
      <c r="M2154" t="s">
        <v>80</v>
      </c>
      <c r="N2154" t="s">
        <v>12966</v>
      </c>
      <c r="O2154" t="s">
        <v>155</v>
      </c>
      <c r="P2154" t="s">
        <v>83</v>
      </c>
      <c r="Q2154" t="s">
        <v>12967</v>
      </c>
      <c r="R2154" t="s">
        <v>12467</v>
      </c>
      <c r="S2154" t="s">
        <v>86</v>
      </c>
      <c r="T2154" t="s">
        <v>87</v>
      </c>
      <c r="U2154" t="s">
        <v>88</v>
      </c>
      <c r="V2154" t="s">
        <v>89</v>
      </c>
      <c r="W2154" t="s">
        <v>90</v>
      </c>
      <c r="X2154" t="s">
        <v>83</v>
      </c>
      <c r="Y2154" t="s">
        <v>91</v>
      </c>
      <c r="Z2154" t="s">
        <v>92</v>
      </c>
      <c r="AA2154" s="1">
        <v>44652</v>
      </c>
      <c r="AB2154" s="2">
        <v>4831</v>
      </c>
      <c r="AC2154" s="2">
        <v>2601</v>
      </c>
      <c r="AD2154" s="2">
        <v>0</v>
      </c>
      <c r="AE2154" s="2">
        <v>0</v>
      </c>
      <c r="AF2154" s="2"/>
      <c r="AG2154">
        <v>0</v>
      </c>
      <c r="AH2154" s="3">
        <v>4846</v>
      </c>
      <c r="AI2154" s="3">
        <v>2610</v>
      </c>
      <c r="AJ2154" s="3">
        <v>0</v>
      </c>
      <c r="AK2154" s="3">
        <v>0</v>
      </c>
      <c r="AL2154" s="3">
        <v>0</v>
      </c>
      <c r="AM2154" t="s">
        <v>12972</v>
      </c>
      <c r="AN2154" t="s">
        <v>12556</v>
      </c>
      <c r="AO2154" t="s">
        <v>12050</v>
      </c>
      <c r="AP2154" t="s">
        <v>12051</v>
      </c>
      <c r="AQ2154" t="s">
        <v>12068</v>
      </c>
      <c r="AR2154" t="s">
        <v>12061</v>
      </c>
      <c r="AS2154" t="s">
        <v>83</v>
      </c>
      <c r="AT2154" t="s">
        <v>96</v>
      </c>
      <c r="AU2154" t="s">
        <v>12062</v>
      </c>
      <c r="AV2154" t="s">
        <v>12063</v>
      </c>
      <c r="AW2154" t="s">
        <v>99</v>
      </c>
      <c r="AX2154" t="s">
        <v>359</v>
      </c>
      <c r="AY2154" t="s">
        <v>83</v>
      </c>
      <c r="AZ2154" t="s">
        <v>12969</v>
      </c>
      <c r="BA2154" t="s">
        <v>103</v>
      </c>
      <c r="BB2154" t="s">
        <v>12970</v>
      </c>
      <c r="BC2154" s="4"/>
      <c r="BD2154" t="s">
        <v>83</v>
      </c>
      <c r="BE2154" t="s">
        <v>105</v>
      </c>
      <c r="BF2154" t="s">
        <v>106</v>
      </c>
      <c r="BG2154" t="s">
        <v>107</v>
      </c>
      <c r="BH2154" t="s">
        <v>108</v>
      </c>
      <c r="BI2154" t="s">
        <v>109</v>
      </c>
      <c r="BJ2154" s="2">
        <v>0</v>
      </c>
      <c r="BK2154" t="s">
        <v>90</v>
      </c>
      <c r="BL2154" t="s">
        <v>78</v>
      </c>
      <c r="BM2154" t="s">
        <v>83</v>
      </c>
      <c r="BN2154" t="s">
        <v>83</v>
      </c>
      <c r="BO2154" t="s">
        <v>83</v>
      </c>
      <c r="BP2154" t="s">
        <v>83</v>
      </c>
      <c r="BQ2154" t="s">
        <v>83</v>
      </c>
      <c r="BR2154" t="s">
        <v>83</v>
      </c>
      <c r="BS2154" t="s">
        <v>83</v>
      </c>
      <c r="BT2154" s="3">
        <v>1</v>
      </c>
    </row>
    <row r="2155" spans="1:72" x14ac:dyDescent="0.25">
      <c r="A2155" t="s">
        <v>12050</v>
      </c>
      <c r="B2155" t="s">
        <v>12051</v>
      </c>
      <c r="C2155" t="s">
        <v>12052</v>
      </c>
      <c r="D2155" t="s">
        <v>74</v>
      </c>
      <c r="E2155" t="s">
        <v>21868</v>
      </c>
      <c r="F2155" t="s">
        <v>12053</v>
      </c>
      <c r="G2155" t="s">
        <v>12973</v>
      </c>
      <c r="H2155" t="s">
        <v>12974</v>
      </c>
      <c r="I2155" s="1">
        <v>44197</v>
      </c>
      <c r="J2155" s="1">
        <v>44651</v>
      </c>
      <c r="K2155" t="s">
        <v>90</v>
      </c>
      <c r="L2155" t="s">
        <v>79</v>
      </c>
      <c r="M2155" t="s">
        <v>80</v>
      </c>
      <c r="N2155" t="s">
        <v>12975</v>
      </c>
      <c r="O2155" t="s">
        <v>4296</v>
      </c>
      <c r="P2155" t="s">
        <v>83</v>
      </c>
      <c r="Q2155" t="s">
        <v>12976</v>
      </c>
      <c r="R2155" t="s">
        <v>12467</v>
      </c>
      <c r="S2155" t="s">
        <v>86</v>
      </c>
      <c r="T2155" t="s">
        <v>87</v>
      </c>
      <c r="U2155" t="s">
        <v>88</v>
      </c>
      <c r="V2155" t="s">
        <v>89</v>
      </c>
      <c r="W2155" t="s">
        <v>90</v>
      </c>
      <c r="X2155" t="s">
        <v>83</v>
      </c>
      <c r="Y2155" t="s">
        <v>91</v>
      </c>
      <c r="Z2155" t="s">
        <v>92</v>
      </c>
      <c r="AA2155" s="1">
        <v>44378</v>
      </c>
      <c r="AB2155" s="2">
        <v>34</v>
      </c>
      <c r="AC2155" s="2">
        <v>0</v>
      </c>
      <c r="AD2155" s="2"/>
      <c r="AE2155" s="2"/>
      <c r="AF2155" s="2"/>
      <c r="AG2155">
        <v>0</v>
      </c>
      <c r="AH2155" s="3">
        <v>26</v>
      </c>
      <c r="AI2155" s="3">
        <v>7</v>
      </c>
      <c r="AJ2155" s="3">
        <v>0</v>
      </c>
      <c r="AK2155" s="3">
        <v>0</v>
      </c>
      <c r="AL2155" s="3">
        <v>0</v>
      </c>
      <c r="AM2155" t="s">
        <v>12977</v>
      </c>
      <c r="AN2155" t="s">
        <v>12566</v>
      </c>
      <c r="AO2155" t="s">
        <v>12050</v>
      </c>
      <c r="AP2155" t="s">
        <v>12051</v>
      </c>
      <c r="AQ2155" t="s">
        <v>83</v>
      </c>
      <c r="AR2155" t="s">
        <v>12061</v>
      </c>
      <c r="AS2155" t="s">
        <v>83</v>
      </c>
      <c r="AT2155" t="s">
        <v>96</v>
      </c>
      <c r="AU2155" t="s">
        <v>12062</v>
      </c>
      <c r="AV2155" t="s">
        <v>12063</v>
      </c>
      <c r="AW2155" t="s">
        <v>99</v>
      </c>
      <c r="AX2155" t="s">
        <v>100</v>
      </c>
      <c r="AY2155" t="s">
        <v>83</v>
      </c>
      <c r="AZ2155" t="s">
        <v>12978</v>
      </c>
      <c r="BA2155" t="s">
        <v>103</v>
      </c>
      <c r="BB2155" t="s">
        <v>12979</v>
      </c>
      <c r="BC2155" s="4"/>
      <c r="BD2155" t="s">
        <v>83</v>
      </c>
      <c r="BE2155" t="s">
        <v>105</v>
      </c>
      <c r="BF2155" t="s">
        <v>106</v>
      </c>
      <c r="BG2155" t="s">
        <v>107</v>
      </c>
      <c r="BH2155" t="s">
        <v>108</v>
      </c>
      <c r="BI2155" t="s">
        <v>109</v>
      </c>
      <c r="BJ2155" s="2">
        <v>0</v>
      </c>
      <c r="BK2155" t="s">
        <v>90</v>
      </c>
      <c r="BL2155" t="s">
        <v>90</v>
      </c>
      <c r="BM2155" t="s">
        <v>83</v>
      </c>
      <c r="BN2155" t="s">
        <v>83</v>
      </c>
      <c r="BO2155" t="s">
        <v>83</v>
      </c>
      <c r="BP2155" t="s">
        <v>83</v>
      </c>
      <c r="BQ2155" t="s">
        <v>83</v>
      </c>
      <c r="BR2155" t="s">
        <v>83</v>
      </c>
      <c r="BS2155" t="s">
        <v>83</v>
      </c>
      <c r="BT2155" s="3">
        <v>1</v>
      </c>
    </row>
    <row r="2156" spans="1:72" x14ac:dyDescent="0.25">
      <c r="A2156" t="s">
        <v>12050</v>
      </c>
      <c r="B2156" t="s">
        <v>12051</v>
      </c>
      <c r="C2156" t="s">
        <v>12052</v>
      </c>
      <c r="D2156" t="s">
        <v>74</v>
      </c>
      <c r="E2156" t="s">
        <v>21868</v>
      </c>
      <c r="F2156" t="s">
        <v>12053</v>
      </c>
      <c r="G2156" t="s">
        <v>12980</v>
      </c>
      <c r="H2156" t="s">
        <v>12974</v>
      </c>
      <c r="I2156" s="1">
        <v>44652</v>
      </c>
      <c r="J2156" s="1">
        <v>44926</v>
      </c>
      <c r="K2156" t="s">
        <v>78</v>
      </c>
      <c r="L2156" t="s">
        <v>79</v>
      </c>
      <c r="M2156" t="s">
        <v>80</v>
      </c>
      <c r="N2156" t="s">
        <v>12975</v>
      </c>
      <c r="O2156" t="s">
        <v>4296</v>
      </c>
      <c r="P2156" t="s">
        <v>83</v>
      </c>
      <c r="Q2156" t="s">
        <v>12976</v>
      </c>
      <c r="R2156" t="s">
        <v>12467</v>
      </c>
      <c r="S2156" t="s">
        <v>86</v>
      </c>
      <c r="T2156" t="s">
        <v>87</v>
      </c>
      <c r="U2156" t="s">
        <v>88</v>
      </c>
      <c r="V2156" t="s">
        <v>89</v>
      </c>
      <c r="W2156" t="s">
        <v>90</v>
      </c>
      <c r="X2156" t="s">
        <v>83</v>
      </c>
      <c r="Y2156" t="s">
        <v>91</v>
      </c>
      <c r="Z2156" t="s">
        <v>92</v>
      </c>
      <c r="AA2156" s="1">
        <v>44652</v>
      </c>
      <c r="AB2156" s="2">
        <v>34</v>
      </c>
      <c r="AC2156" s="2">
        <v>1</v>
      </c>
      <c r="AD2156" s="2">
        <v>0</v>
      </c>
      <c r="AE2156" s="2">
        <v>0</v>
      </c>
      <c r="AF2156" s="2"/>
      <c r="AG2156">
        <v>0</v>
      </c>
      <c r="AH2156" s="3">
        <v>26</v>
      </c>
      <c r="AI2156" s="3">
        <v>7</v>
      </c>
      <c r="AJ2156" s="3">
        <v>0</v>
      </c>
      <c r="AK2156" s="3">
        <v>0</v>
      </c>
      <c r="AL2156" s="3">
        <v>0</v>
      </c>
      <c r="AM2156" t="s">
        <v>12981</v>
      </c>
      <c r="AN2156" t="s">
        <v>12566</v>
      </c>
      <c r="AO2156" t="s">
        <v>12050</v>
      </c>
      <c r="AP2156" t="s">
        <v>12051</v>
      </c>
      <c r="AQ2156" t="s">
        <v>12068</v>
      </c>
      <c r="AR2156" t="s">
        <v>12061</v>
      </c>
      <c r="AS2156" t="s">
        <v>83</v>
      </c>
      <c r="AT2156" t="s">
        <v>96</v>
      </c>
      <c r="AU2156" t="s">
        <v>12062</v>
      </c>
      <c r="AV2156" t="s">
        <v>12063</v>
      </c>
      <c r="AW2156" t="s">
        <v>99</v>
      </c>
      <c r="AX2156" t="s">
        <v>359</v>
      </c>
      <c r="AY2156" t="s">
        <v>83</v>
      </c>
      <c r="AZ2156" t="s">
        <v>12978</v>
      </c>
      <c r="BA2156" t="s">
        <v>103</v>
      </c>
      <c r="BB2156" t="s">
        <v>12979</v>
      </c>
      <c r="BC2156" s="4"/>
      <c r="BD2156" t="s">
        <v>83</v>
      </c>
      <c r="BE2156" t="s">
        <v>105</v>
      </c>
      <c r="BF2156" t="s">
        <v>106</v>
      </c>
      <c r="BG2156" t="s">
        <v>107</v>
      </c>
      <c r="BH2156" t="s">
        <v>108</v>
      </c>
      <c r="BI2156" t="s">
        <v>109</v>
      </c>
      <c r="BJ2156" s="2">
        <v>0</v>
      </c>
      <c r="BK2156" t="s">
        <v>90</v>
      </c>
      <c r="BL2156" t="s">
        <v>90</v>
      </c>
      <c r="BM2156" t="s">
        <v>83</v>
      </c>
      <c r="BN2156" t="s">
        <v>83</v>
      </c>
      <c r="BO2156" t="s">
        <v>83</v>
      </c>
      <c r="BP2156" t="s">
        <v>83</v>
      </c>
      <c r="BQ2156" t="s">
        <v>83</v>
      </c>
      <c r="BR2156" t="s">
        <v>83</v>
      </c>
      <c r="BS2156" t="s">
        <v>83</v>
      </c>
      <c r="BT2156" s="3">
        <v>1</v>
      </c>
    </row>
    <row r="2157" spans="1:72" x14ac:dyDescent="0.25">
      <c r="A2157" t="s">
        <v>12050</v>
      </c>
      <c r="B2157" t="s">
        <v>12051</v>
      </c>
      <c r="C2157" t="s">
        <v>12052</v>
      </c>
      <c r="D2157" t="s">
        <v>74</v>
      </c>
      <c r="E2157" t="s">
        <v>21868</v>
      </c>
      <c r="F2157" t="s">
        <v>12053</v>
      </c>
      <c r="G2157" t="s">
        <v>12982</v>
      </c>
      <c r="H2157" t="s">
        <v>12983</v>
      </c>
      <c r="I2157" s="1">
        <v>44197</v>
      </c>
      <c r="J2157" s="1">
        <v>44651</v>
      </c>
      <c r="K2157" t="s">
        <v>90</v>
      </c>
      <c r="L2157" t="s">
        <v>373</v>
      </c>
      <c r="M2157" t="s">
        <v>80</v>
      </c>
      <c r="N2157" t="s">
        <v>12975</v>
      </c>
      <c r="O2157" t="s">
        <v>12984</v>
      </c>
      <c r="P2157" t="s">
        <v>83</v>
      </c>
      <c r="Q2157" t="s">
        <v>12985</v>
      </c>
      <c r="R2157" t="s">
        <v>12467</v>
      </c>
      <c r="S2157" t="s">
        <v>150</v>
      </c>
      <c r="T2157" t="s">
        <v>87</v>
      </c>
      <c r="U2157" t="s">
        <v>88</v>
      </c>
      <c r="V2157" t="s">
        <v>89</v>
      </c>
      <c r="W2157" t="s">
        <v>78</v>
      </c>
      <c r="X2157" t="s">
        <v>120</v>
      </c>
      <c r="Y2157" t="s">
        <v>91</v>
      </c>
      <c r="Z2157" t="s">
        <v>92</v>
      </c>
      <c r="AA2157" s="1">
        <v>44567</v>
      </c>
      <c r="AB2157" s="2">
        <v>7802</v>
      </c>
      <c r="AC2157" s="2">
        <v>2671</v>
      </c>
      <c r="AD2157" s="2"/>
      <c r="AE2157" s="2"/>
      <c r="AF2157" s="2"/>
      <c r="AG2157">
        <v>0</v>
      </c>
      <c r="AH2157" s="3">
        <v>7802</v>
      </c>
      <c r="AI2157" s="3">
        <v>2671</v>
      </c>
      <c r="AJ2157" s="3">
        <v>0</v>
      </c>
      <c r="AK2157" s="3">
        <v>0</v>
      </c>
      <c r="AL2157" s="3">
        <v>0</v>
      </c>
      <c r="AM2157" t="s">
        <v>12986</v>
      </c>
      <c r="AN2157" t="s">
        <v>12566</v>
      </c>
      <c r="AO2157" t="s">
        <v>12050</v>
      </c>
      <c r="AP2157" t="s">
        <v>12051</v>
      </c>
      <c r="AQ2157" t="s">
        <v>83</v>
      </c>
      <c r="AR2157" t="s">
        <v>12061</v>
      </c>
      <c r="AS2157" t="s">
        <v>83</v>
      </c>
      <c r="AT2157" t="s">
        <v>96</v>
      </c>
      <c r="AU2157" t="s">
        <v>12062</v>
      </c>
      <c r="AV2157" t="s">
        <v>12063</v>
      </c>
      <c r="AW2157" t="s">
        <v>99</v>
      </c>
      <c r="AX2157" t="s">
        <v>100</v>
      </c>
      <c r="AY2157" t="s">
        <v>83</v>
      </c>
      <c r="AZ2157" t="s">
        <v>12987</v>
      </c>
      <c r="BA2157" t="s">
        <v>103</v>
      </c>
      <c r="BB2157" t="s">
        <v>12988</v>
      </c>
      <c r="BC2157" s="4"/>
      <c r="BD2157" t="s">
        <v>83</v>
      </c>
      <c r="BE2157" t="s">
        <v>105</v>
      </c>
      <c r="BF2157" t="s">
        <v>106</v>
      </c>
      <c r="BG2157" t="s">
        <v>107</v>
      </c>
      <c r="BH2157" t="s">
        <v>108</v>
      </c>
      <c r="BI2157" t="s">
        <v>109</v>
      </c>
      <c r="BJ2157" s="2">
        <v>0</v>
      </c>
      <c r="BK2157" t="s">
        <v>78</v>
      </c>
      <c r="BL2157" t="s">
        <v>90</v>
      </c>
      <c r="BM2157" t="s">
        <v>83</v>
      </c>
      <c r="BN2157" t="s">
        <v>83</v>
      </c>
      <c r="BO2157" t="s">
        <v>83</v>
      </c>
      <c r="BP2157" t="s">
        <v>83</v>
      </c>
      <c r="BQ2157" t="s">
        <v>83</v>
      </c>
      <c r="BR2157" t="s">
        <v>83</v>
      </c>
      <c r="BS2157" t="s">
        <v>83</v>
      </c>
      <c r="BT2157" s="3">
        <v>1</v>
      </c>
    </row>
    <row r="2158" spans="1:72" x14ac:dyDescent="0.25">
      <c r="A2158" t="s">
        <v>12050</v>
      </c>
      <c r="B2158" t="s">
        <v>12051</v>
      </c>
      <c r="C2158" t="s">
        <v>12052</v>
      </c>
      <c r="D2158" t="s">
        <v>74</v>
      </c>
      <c r="E2158" t="s">
        <v>21868</v>
      </c>
      <c r="F2158" t="s">
        <v>12053</v>
      </c>
      <c r="G2158" t="s">
        <v>12989</v>
      </c>
      <c r="H2158" t="s">
        <v>12983</v>
      </c>
      <c r="I2158" s="1">
        <v>44652</v>
      </c>
      <c r="J2158" s="1">
        <v>44926</v>
      </c>
      <c r="K2158" t="s">
        <v>78</v>
      </c>
      <c r="L2158" t="s">
        <v>79</v>
      </c>
      <c r="M2158" t="s">
        <v>80</v>
      </c>
      <c r="N2158" t="s">
        <v>12975</v>
      </c>
      <c r="O2158" t="s">
        <v>12984</v>
      </c>
      <c r="P2158" t="s">
        <v>83</v>
      </c>
      <c r="Q2158" t="s">
        <v>12985</v>
      </c>
      <c r="R2158" t="s">
        <v>12467</v>
      </c>
      <c r="S2158" t="s">
        <v>150</v>
      </c>
      <c r="T2158" t="s">
        <v>87</v>
      </c>
      <c r="U2158" t="s">
        <v>88</v>
      </c>
      <c r="V2158" t="s">
        <v>89</v>
      </c>
      <c r="W2158" t="s">
        <v>78</v>
      </c>
      <c r="X2158" t="s">
        <v>120</v>
      </c>
      <c r="Y2158" t="s">
        <v>91</v>
      </c>
      <c r="Z2158" t="s">
        <v>92</v>
      </c>
      <c r="AA2158" s="1">
        <v>44653</v>
      </c>
      <c r="AB2158" s="2">
        <v>7564</v>
      </c>
      <c r="AC2158" s="2">
        <v>2457</v>
      </c>
      <c r="AD2158" s="2"/>
      <c r="AE2158" s="2"/>
      <c r="AF2158" s="2"/>
      <c r="AG2158">
        <v>0</v>
      </c>
      <c r="AH2158" s="3">
        <v>7802</v>
      </c>
      <c r="AI2158" s="3">
        <v>2671</v>
      </c>
      <c r="AJ2158" s="3">
        <v>0</v>
      </c>
      <c r="AK2158" s="3">
        <v>0</v>
      </c>
      <c r="AL2158" s="3">
        <v>0</v>
      </c>
      <c r="AM2158" t="s">
        <v>12990</v>
      </c>
      <c r="AN2158" t="s">
        <v>12566</v>
      </c>
      <c r="AO2158" t="s">
        <v>12050</v>
      </c>
      <c r="AP2158" t="s">
        <v>12051</v>
      </c>
      <c r="AQ2158" t="s">
        <v>12068</v>
      </c>
      <c r="AR2158" t="s">
        <v>12061</v>
      </c>
      <c r="AS2158" t="s">
        <v>83</v>
      </c>
      <c r="AT2158" t="s">
        <v>96</v>
      </c>
      <c r="AU2158" t="s">
        <v>12062</v>
      </c>
      <c r="AV2158" t="s">
        <v>12063</v>
      </c>
      <c r="AW2158" t="s">
        <v>99</v>
      </c>
      <c r="AX2158" t="s">
        <v>359</v>
      </c>
      <c r="AY2158" t="s">
        <v>83</v>
      </c>
      <c r="AZ2158" t="s">
        <v>12987</v>
      </c>
      <c r="BA2158" t="s">
        <v>103</v>
      </c>
      <c r="BB2158" t="s">
        <v>12988</v>
      </c>
      <c r="BC2158" s="4"/>
      <c r="BD2158" t="s">
        <v>83</v>
      </c>
      <c r="BE2158" t="s">
        <v>105</v>
      </c>
      <c r="BF2158" t="s">
        <v>106</v>
      </c>
      <c r="BG2158" t="s">
        <v>107</v>
      </c>
      <c r="BH2158" t="s">
        <v>108</v>
      </c>
      <c r="BI2158" t="s">
        <v>109</v>
      </c>
      <c r="BJ2158" s="2">
        <v>0</v>
      </c>
      <c r="BK2158" t="s">
        <v>78</v>
      </c>
      <c r="BL2158" t="s">
        <v>90</v>
      </c>
      <c r="BM2158" t="s">
        <v>83</v>
      </c>
      <c r="BN2158" t="s">
        <v>83</v>
      </c>
      <c r="BO2158" t="s">
        <v>83</v>
      </c>
      <c r="BP2158" t="s">
        <v>83</v>
      </c>
      <c r="BQ2158" t="s">
        <v>83</v>
      </c>
      <c r="BR2158" t="s">
        <v>83</v>
      </c>
      <c r="BS2158" t="s">
        <v>83</v>
      </c>
      <c r="BT2158" s="3">
        <v>1</v>
      </c>
    </row>
    <row r="2159" spans="1:72" x14ac:dyDescent="0.25">
      <c r="A2159" t="s">
        <v>12050</v>
      </c>
      <c r="B2159" t="s">
        <v>12051</v>
      </c>
      <c r="C2159" t="s">
        <v>12052</v>
      </c>
      <c r="D2159" t="s">
        <v>74</v>
      </c>
      <c r="E2159" t="s">
        <v>21868</v>
      </c>
      <c r="F2159" t="s">
        <v>12053</v>
      </c>
      <c r="G2159" t="s">
        <v>12991</v>
      </c>
      <c r="H2159" t="s">
        <v>12992</v>
      </c>
      <c r="I2159" s="1">
        <v>44197</v>
      </c>
      <c r="J2159" s="1">
        <v>44651</v>
      </c>
      <c r="K2159" t="s">
        <v>90</v>
      </c>
      <c r="L2159" t="s">
        <v>79</v>
      </c>
      <c r="M2159" t="s">
        <v>80</v>
      </c>
      <c r="N2159" t="s">
        <v>12993</v>
      </c>
      <c r="O2159" t="s">
        <v>162</v>
      </c>
      <c r="P2159" t="s">
        <v>409</v>
      </c>
      <c r="Q2159" t="s">
        <v>12994</v>
      </c>
      <c r="R2159" t="s">
        <v>12950</v>
      </c>
      <c r="S2159" t="s">
        <v>150</v>
      </c>
      <c r="T2159" t="s">
        <v>87</v>
      </c>
      <c r="U2159" t="s">
        <v>88</v>
      </c>
      <c r="V2159" t="s">
        <v>89</v>
      </c>
      <c r="W2159" t="s">
        <v>78</v>
      </c>
      <c r="X2159" t="s">
        <v>120</v>
      </c>
      <c r="Y2159" t="s">
        <v>91</v>
      </c>
      <c r="Z2159" t="s">
        <v>92</v>
      </c>
      <c r="AA2159" s="1">
        <v>44197</v>
      </c>
      <c r="AB2159" s="2">
        <v>1540</v>
      </c>
      <c r="AC2159" s="2">
        <v>1705</v>
      </c>
      <c r="AD2159" s="2">
        <v>0</v>
      </c>
      <c r="AE2159" s="2">
        <v>0</v>
      </c>
      <c r="AF2159" s="2"/>
      <c r="AG2159">
        <v>0</v>
      </c>
      <c r="AH2159" s="3">
        <v>1555</v>
      </c>
      <c r="AI2159" s="3">
        <v>1721</v>
      </c>
      <c r="AJ2159" s="3">
        <v>0</v>
      </c>
      <c r="AK2159" s="3">
        <v>0</v>
      </c>
      <c r="AL2159" s="3">
        <v>0</v>
      </c>
      <c r="AM2159" t="s">
        <v>12995</v>
      </c>
      <c r="AN2159" t="s">
        <v>12566</v>
      </c>
      <c r="AO2159" t="s">
        <v>12050</v>
      </c>
      <c r="AP2159" t="s">
        <v>12051</v>
      </c>
      <c r="AQ2159" t="s">
        <v>83</v>
      </c>
      <c r="AR2159" t="s">
        <v>12061</v>
      </c>
      <c r="AS2159" t="s">
        <v>83</v>
      </c>
      <c r="AT2159" t="s">
        <v>96</v>
      </c>
      <c r="AU2159" t="s">
        <v>12062</v>
      </c>
      <c r="AV2159" t="s">
        <v>12063</v>
      </c>
      <c r="AW2159" t="s">
        <v>99</v>
      </c>
      <c r="AX2159" t="s">
        <v>100</v>
      </c>
      <c r="AY2159" t="s">
        <v>83</v>
      </c>
      <c r="AZ2159" t="s">
        <v>12996</v>
      </c>
      <c r="BA2159" t="s">
        <v>103</v>
      </c>
      <c r="BB2159" t="s">
        <v>12997</v>
      </c>
      <c r="BC2159" s="4"/>
      <c r="BD2159" t="s">
        <v>83</v>
      </c>
      <c r="BE2159" t="s">
        <v>105</v>
      </c>
      <c r="BF2159" t="s">
        <v>106</v>
      </c>
      <c r="BG2159" t="s">
        <v>107</v>
      </c>
      <c r="BH2159" t="s">
        <v>108</v>
      </c>
      <c r="BI2159" t="s">
        <v>109</v>
      </c>
      <c r="BJ2159" s="2">
        <v>0</v>
      </c>
      <c r="BK2159" t="s">
        <v>90</v>
      </c>
      <c r="BL2159" t="s">
        <v>90</v>
      </c>
      <c r="BM2159" t="s">
        <v>83</v>
      </c>
      <c r="BN2159" t="s">
        <v>83</v>
      </c>
      <c r="BO2159" t="s">
        <v>83</v>
      </c>
      <c r="BP2159" t="s">
        <v>83</v>
      </c>
      <c r="BQ2159" t="s">
        <v>83</v>
      </c>
      <c r="BR2159" t="s">
        <v>83</v>
      </c>
      <c r="BS2159" t="s">
        <v>83</v>
      </c>
      <c r="BT2159" s="3">
        <v>1</v>
      </c>
    </row>
    <row r="2160" spans="1:72" x14ac:dyDescent="0.25">
      <c r="A2160" t="s">
        <v>12050</v>
      </c>
      <c r="B2160" t="s">
        <v>12051</v>
      </c>
      <c r="C2160" t="s">
        <v>12052</v>
      </c>
      <c r="D2160" t="s">
        <v>74</v>
      </c>
      <c r="E2160" t="s">
        <v>21868</v>
      </c>
      <c r="F2160" t="s">
        <v>12053</v>
      </c>
      <c r="G2160" t="s">
        <v>12998</v>
      </c>
      <c r="H2160" t="s">
        <v>12992</v>
      </c>
      <c r="I2160" s="1">
        <v>44652</v>
      </c>
      <c r="J2160" s="1">
        <v>44926</v>
      </c>
      <c r="K2160" t="s">
        <v>78</v>
      </c>
      <c r="L2160" t="s">
        <v>79</v>
      </c>
      <c r="M2160" t="s">
        <v>80</v>
      </c>
      <c r="N2160" t="s">
        <v>12993</v>
      </c>
      <c r="O2160" t="s">
        <v>162</v>
      </c>
      <c r="P2160" t="s">
        <v>409</v>
      </c>
      <c r="Q2160" t="s">
        <v>12994</v>
      </c>
      <c r="R2160" t="s">
        <v>12950</v>
      </c>
      <c r="S2160" t="s">
        <v>150</v>
      </c>
      <c r="T2160" t="s">
        <v>87</v>
      </c>
      <c r="U2160" t="s">
        <v>88</v>
      </c>
      <c r="V2160" t="s">
        <v>89</v>
      </c>
      <c r="W2160" t="s">
        <v>78</v>
      </c>
      <c r="X2160" t="s">
        <v>120</v>
      </c>
      <c r="Y2160" t="s">
        <v>91</v>
      </c>
      <c r="Z2160" t="s">
        <v>92</v>
      </c>
      <c r="AA2160" s="1">
        <v>44652</v>
      </c>
      <c r="AB2160" s="2">
        <v>1540</v>
      </c>
      <c r="AC2160" s="2">
        <v>1705</v>
      </c>
      <c r="AD2160" s="2">
        <v>0</v>
      </c>
      <c r="AE2160" s="2">
        <v>0</v>
      </c>
      <c r="AF2160" s="2"/>
      <c r="AG2160">
        <v>0</v>
      </c>
      <c r="AH2160" s="3">
        <v>1555</v>
      </c>
      <c r="AI2160" s="3">
        <v>1721</v>
      </c>
      <c r="AJ2160" s="3">
        <v>0</v>
      </c>
      <c r="AK2160" s="3">
        <v>0</v>
      </c>
      <c r="AL2160" s="3">
        <v>0</v>
      </c>
      <c r="AM2160" t="s">
        <v>12999</v>
      </c>
      <c r="AN2160" t="s">
        <v>12566</v>
      </c>
      <c r="AO2160" t="s">
        <v>12050</v>
      </c>
      <c r="AP2160" t="s">
        <v>12051</v>
      </c>
      <c r="AQ2160" t="s">
        <v>12068</v>
      </c>
      <c r="AR2160" t="s">
        <v>12061</v>
      </c>
      <c r="AS2160" t="s">
        <v>83</v>
      </c>
      <c r="AT2160" t="s">
        <v>96</v>
      </c>
      <c r="AU2160" t="s">
        <v>12062</v>
      </c>
      <c r="AV2160" t="s">
        <v>12063</v>
      </c>
      <c r="AW2160" t="s">
        <v>99</v>
      </c>
      <c r="AX2160" t="s">
        <v>359</v>
      </c>
      <c r="AY2160" t="s">
        <v>83</v>
      </c>
      <c r="AZ2160" t="s">
        <v>12996</v>
      </c>
      <c r="BA2160" t="s">
        <v>103</v>
      </c>
      <c r="BB2160" t="s">
        <v>12997</v>
      </c>
      <c r="BC2160" s="4"/>
      <c r="BD2160" t="s">
        <v>83</v>
      </c>
      <c r="BE2160" t="s">
        <v>105</v>
      </c>
      <c r="BF2160" t="s">
        <v>106</v>
      </c>
      <c r="BG2160" t="s">
        <v>107</v>
      </c>
      <c r="BH2160" t="s">
        <v>108</v>
      </c>
      <c r="BI2160" t="s">
        <v>109</v>
      </c>
      <c r="BJ2160" s="2">
        <v>0</v>
      </c>
      <c r="BK2160" t="s">
        <v>90</v>
      </c>
      <c r="BL2160" t="s">
        <v>90</v>
      </c>
      <c r="BM2160" t="s">
        <v>83</v>
      </c>
      <c r="BN2160" t="s">
        <v>83</v>
      </c>
      <c r="BO2160" t="s">
        <v>83</v>
      </c>
      <c r="BP2160" t="s">
        <v>83</v>
      </c>
      <c r="BQ2160" t="s">
        <v>83</v>
      </c>
      <c r="BR2160" t="s">
        <v>83</v>
      </c>
      <c r="BS2160" t="s">
        <v>83</v>
      </c>
      <c r="BT2160" s="3">
        <v>1</v>
      </c>
    </row>
    <row r="2161" spans="1:72" x14ac:dyDescent="0.25">
      <c r="A2161" t="s">
        <v>12050</v>
      </c>
      <c r="B2161" t="s">
        <v>12051</v>
      </c>
      <c r="C2161" t="s">
        <v>12052</v>
      </c>
      <c r="D2161" t="s">
        <v>74</v>
      </c>
      <c r="E2161" t="s">
        <v>21868</v>
      </c>
      <c r="F2161" t="s">
        <v>12053</v>
      </c>
      <c r="G2161" t="s">
        <v>13000</v>
      </c>
      <c r="H2161" t="s">
        <v>13001</v>
      </c>
      <c r="I2161" s="1">
        <v>44197</v>
      </c>
      <c r="J2161" s="1">
        <v>44651</v>
      </c>
      <c r="K2161" t="s">
        <v>90</v>
      </c>
      <c r="L2161" t="s">
        <v>373</v>
      </c>
      <c r="M2161" t="s">
        <v>80</v>
      </c>
      <c r="N2161" t="s">
        <v>13002</v>
      </c>
      <c r="O2161" t="s">
        <v>168</v>
      </c>
      <c r="P2161" t="s">
        <v>156</v>
      </c>
      <c r="Q2161" t="s">
        <v>13003</v>
      </c>
      <c r="R2161" t="s">
        <v>12950</v>
      </c>
      <c r="S2161" t="s">
        <v>150</v>
      </c>
      <c r="T2161" t="s">
        <v>87</v>
      </c>
      <c r="U2161" t="s">
        <v>88</v>
      </c>
      <c r="V2161" t="s">
        <v>89</v>
      </c>
      <c r="W2161" t="s">
        <v>78</v>
      </c>
      <c r="X2161" t="s">
        <v>120</v>
      </c>
      <c r="Y2161" t="s">
        <v>91</v>
      </c>
      <c r="Z2161" t="s">
        <v>92</v>
      </c>
      <c r="AA2161" s="1">
        <v>44565</v>
      </c>
      <c r="AB2161" s="2">
        <v>421</v>
      </c>
      <c r="AC2161" s="2">
        <v>391</v>
      </c>
      <c r="AD2161" s="2"/>
      <c r="AE2161" s="2"/>
      <c r="AF2161" s="2"/>
      <c r="AG2161">
        <v>0</v>
      </c>
      <c r="AH2161" s="3">
        <v>421</v>
      </c>
      <c r="AI2161" s="3">
        <v>391</v>
      </c>
      <c r="AJ2161" s="3">
        <v>0</v>
      </c>
      <c r="AK2161" s="3">
        <v>0</v>
      </c>
      <c r="AL2161" s="3">
        <v>0</v>
      </c>
      <c r="AM2161" t="s">
        <v>13004</v>
      </c>
      <c r="AN2161" t="s">
        <v>12469</v>
      </c>
      <c r="AO2161" t="s">
        <v>12050</v>
      </c>
      <c r="AP2161" t="s">
        <v>12051</v>
      </c>
      <c r="AQ2161" t="s">
        <v>83</v>
      </c>
      <c r="AR2161" t="s">
        <v>12061</v>
      </c>
      <c r="AS2161" t="s">
        <v>83</v>
      </c>
      <c r="AT2161" t="s">
        <v>96</v>
      </c>
      <c r="AU2161" t="s">
        <v>12062</v>
      </c>
      <c r="AV2161" t="s">
        <v>12063</v>
      </c>
      <c r="AW2161" t="s">
        <v>99</v>
      </c>
      <c r="AX2161" t="s">
        <v>100</v>
      </c>
      <c r="AY2161" t="s">
        <v>83</v>
      </c>
      <c r="AZ2161" t="s">
        <v>13005</v>
      </c>
      <c r="BA2161" t="s">
        <v>103</v>
      </c>
      <c r="BB2161" t="s">
        <v>13006</v>
      </c>
      <c r="BC2161" s="4"/>
      <c r="BD2161" t="s">
        <v>83</v>
      </c>
      <c r="BE2161" t="s">
        <v>105</v>
      </c>
      <c r="BF2161" t="s">
        <v>106</v>
      </c>
      <c r="BG2161" t="s">
        <v>107</v>
      </c>
      <c r="BH2161" t="s">
        <v>108</v>
      </c>
      <c r="BI2161" t="s">
        <v>109</v>
      </c>
      <c r="BJ2161" s="2">
        <v>0</v>
      </c>
      <c r="BK2161" t="s">
        <v>90</v>
      </c>
      <c r="BL2161" t="s">
        <v>90</v>
      </c>
      <c r="BM2161" t="s">
        <v>83</v>
      </c>
      <c r="BN2161" t="s">
        <v>83</v>
      </c>
      <c r="BO2161" t="s">
        <v>83</v>
      </c>
      <c r="BP2161" t="s">
        <v>83</v>
      </c>
      <c r="BQ2161" t="s">
        <v>83</v>
      </c>
      <c r="BR2161" t="s">
        <v>83</v>
      </c>
      <c r="BS2161" t="s">
        <v>83</v>
      </c>
      <c r="BT2161" s="3">
        <v>1</v>
      </c>
    </row>
    <row r="2162" spans="1:72" x14ac:dyDescent="0.25">
      <c r="A2162" t="s">
        <v>12050</v>
      </c>
      <c r="B2162" t="s">
        <v>12051</v>
      </c>
      <c r="C2162" t="s">
        <v>12052</v>
      </c>
      <c r="D2162" t="s">
        <v>74</v>
      </c>
      <c r="E2162" t="s">
        <v>21868</v>
      </c>
      <c r="F2162" t="s">
        <v>12053</v>
      </c>
      <c r="G2162" t="s">
        <v>13007</v>
      </c>
      <c r="H2162" t="s">
        <v>13001</v>
      </c>
      <c r="I2162" s="1">
        <v>44652</v>
      </c>
      <c r="J2162" s="1">
        <v>44926</v>
      </c>
      <c r="K2162" t="s">
        <v>78</v>
      </c>
      <c r="L2162" t="s">
        <v>79</v>
      </c>
      <c r="M2162" t="s">
        <v>80</v>
      </c>
      <c r="N2162" t="s">
        <v>13002</v>
      </c>
      <c r="O2162" t="s">
        <v>168</v>
      </c>
      <c r="P2162" t="s">
        <v>156</v>
      </c>
      <c r="Q2162" t="s">
        <v>13003</v>
      </c>
      <c r="R2162" t="s">
        <v>12950</v>
      </c>
      <c r="S2162" t="s">
        <v>150</v>
      </c>
      <c r="T2162" t="s">
        <v>87</v>
      </c>
      <c r="U2162" t="s">
        <v>88</v>
      </c>
      <c r="V2162" t="s">
        <v>89</v>
      </c>
      <c r="W2162" t="s">
        <v>78</v>
      </c>
      <c r="X2162" t="s">
        <v>120</v>
      </c>
      <c r="Y2162" t="s">
        <v>91</v>
      </c>
      <c r="Z2162" t="s">
        <v>92</v>
      </c>
      <c r="AA2162" s="1">
        <v>44653</v>
      </c>
      <c r="AB2162" s="2">
        <v>438</v>
      </c>
      <c r="AC2162" s="2">
        <v>394</v>
      </c>
      <c r="AD2162" s="2"/>
      <c r="AE2162" s="2"/>
      <c r="AF2162" s="2"/>
      <c r="AG2162">
        <v>0</v>
      </c>
      <c r="AH2162" s="3">
        <v>421</v>
      </c>
      <c r="AI2162" s="3">
        <v>391</v>
      </c>
      <c r="AJ2162" s="3">
        <v>0</v>
      </c>
      <c r="AK2162" s="3">
        <v>0</v>
      </c>
      <c r="AL2162" s="3">
        <v>0</v>
      </c>
      <c r="AM2162" t="s">
        <v>13008</v>
      </c>
      <c r="AN2162" t="s">
        <v>12469</v>
      </c>
      <c r="AO2162" t="s">
        <v>12050</v>
      </c>
      <c r="AP2162" t="s">
        <v>12051</v>
      </c>
      <c r="AQ2162" t="s">
        <v>12068</v>
      </c>
      <c r="AR2162" t="s">
        <v>12061</v>
      </c>
      <c r="AS2162" t="s">
        <v>83</v>
      </c>
      <c r="AT2162" t="s">
        <v>96</v>
      </c>
      <c r="AU2162" t="s">
        <v>12062</v>
      </c>
      <c r="AV2162" t="s">
        <v>12063</v>
      </c>
      <c r="AW2162" t="s">
        <v>99</v>
      </c>
      <c r="AX2162" t="s">
        <v>359</v>
      </c>
      <c r="AY2162" t="s">
        <v>83</v>
      </c>
      <c r="AZ2162" t="s">
        <v>13005</v>
      </c>
      <c r="BA2162" t="s">
        <v>103</v>
      </c>
      <c r="BB2162" t="s">
        <v>13006</v>
      </c>
      <c r="BC2162" s="4"/>
      <c r="BD2162" t="s">
        <v>83</v>
      </c>
      <c r="BE2162" t="s">
        <v>105</v>
      </c>
      <c r="BF2162" t="s">
        <v>106</v>
      </c>
      <c r="BG2162" t="s">
        <v>107</v>
      </c>
      <c r="BH2162" t="s">
        <v>108</v>
      </c>
      <c r="BI2162" t="s">
        <v>109</v>
      </c>
      <c r="BJ2162" s="2">
        <v>0</v>
      </c>
      <c r="BK2162" t="s">
        <v>90</v>
      </c>
      <c r="BL2162" t="s">
        <v>90</v>
      </c>
      <c r="BM2162" t="s">
        <v>83</v>
      </c>
      <c r="BN2162" t="s">
        <v>83</v>
      </c>
      <c r="BO2162" t="s">
        <v>83</v>
      </c>
      <c r="BP2162" t="s">
        <v>83</v>
      </c>
      <c r="BQ2162" t="s">
        <v>83</v>
      </c>
      <c r="BR2162" t="s">
        <v>83</v>
      </c>
      <c r="BS2162" t="s">
        <v>83</v>
      </c>
      <c r="BT2162" s="3">
        <v>1</v>
      </c>
    </row>
    <row r="2163" spans="1:72" x14ac:dyDescent="0.25">
      <c r="A2163" t="s">
        <v>12050</v>
      </c>
      <c r="B2163" t="s">
        <v>12051</v>
      </c>
      <c r="C2163" t="s">
        <v>12052</v>
      </c>
      <c r="D2163" t="s">
        <v>74</v>
      </c>
      <c r="E2163" t="s">
        <v>21868</v>
      </c>
      <c r="F2163" t="s">
        <v>12053</v>
      </c>
      <c r="G2163" t="s">
        <v>13009</v>
      </c>
      <c r="H2163" t="s">
        <v>13010</v>
      </c>
      <c r="I2163" s="1">
        <v>44197</v>
      </c>
      <c r="J2163" s="1">
        <v>44651</v>
      </c>
      <c r="K2163" t="s">
        <v>90</v>
      </c>
      <c r="L2163" t="s">
        <v>373</v>
      </c>
      <c r="M2163" t="s">
        <v>80</v>
      </c>
      <c r="N2163" t="s">
        <v>12975</v>
      </c>
      <c r="O2163" t="s">
        <v>155</v>
      </c>
      <c r="P2163" t="s">
        <v>83</v>
      </c>
      <c r="Q2163" t="s">
        <v>13011</v>
      </c>
      <c r="R2163" t="s">
        <v>12467</v>
      </c>
      <c r="S2163" t="s">
        <v>150</v>
      </c>
      <c r="T2163" t="s">
        <v>87</v>
      </c>
      <c r="U2163" t="s">
        <v>88</v>
      </c>
      <c r="V2163" t="s">
        <v>89</v>
      </c>
      <c r="W2163" t="s">
        <v>78</v>
      </c>
      <c r="X2163" t="s">
        <v>120</v>
      </c>
      <c r="Y2163" t="s">
        <v>91</v>
      </c>
      <c r="Z2163" t="s">
        <v>92</v>
      </c>
      <c r="AA2163" s="1">
        <v>44648</v>
      </c>
      <c r="AB2163" s="2">
        <v>3587</v>
      </c>
      <c r="AC2163" s="2">
        <v>2788</v>
      </c>
      <c r="AD2163" s="2"/>
      <c r="AE2163" s="2"/>
      <c r="AF2163" s="2"/>
      <c r="AG2163">
        <v>0</v>
      </c>
      <c r="AH2163" s="3">
        <v>3587</v>
      </c>
      <c r="AI2163" s="3">
        <v>2788</v>
      </c>
      <c r="AJ2163" s="3">
        <v>0</v>
      </c>
      <c r="AK2163" s="3">
        <v>0</v>
      </c>
      <c r="AL2163" s="3">
        <v>0</v>
      </c>
      <c r="AM2163" t="s">
        <v>13012</v>
      </c>
      <c r="AN2163" t="s">
        <v>12469</v>
      </c>
      <c r="AO2163" t="s">
        <v>12050</v>
      </c>
      <c r="AP2163" t="s">
        <v>12051</v>
      </c>
      <c r="AQ2163" t="s">
        <v>83</v>
      </c>
      <c r="AR2163" t="s">
        <v>12061</v>
      </c>
      <c r="AS2163" t="s">
        <v>83</v>
      </c>
      <c r="AT2163" t="s">
        <v>96</v>
      </c>
      <c r="AU2163" t="s">
        <v>12062</v>
      </c>
      <c r="AV2163" t="s">
        <v>12063</v>
      </c>
      <c r="AW2163" t="s">
        <v>99</v>
      </c>
      <c r="AX2163" t="s">
        <v>100</v>
      </c>
      <c r="AY2163" t="s">
        <v>83</v>
      </c>
      <c r="AZ2163" t="s">
        <v>13013</v>
      </c>
      <c r="BA2163" t="s">
        <v>103</v>
      </c>
      <c r="BB2163" t="s">
        <v>13014</v>
      </c>
      <c r="BC2163" s="4"/>
      <c r="BD2163" t="s">
        <v>83</v>
      </c>
      <c r="BE2163" t="s">
        <v>105</v>
      </c>
      <c r="BF2163" t="s">
        <v>106</v>
      </c>
      <c r="BG2163" t="s">
        <v>107</v>
      </c>
      <c r="BH2163" t="s">
        <v>108</v>
      </c>
      <c r="BI2163" t="s">
        <v>109</v>
      </c>
      <c r="BJ2163" s="2">
        <v>0</v>
      </c>
      <c r="BK2163" t="s">
        <v>90</v>
      </c>
      <c r="BL2163" t="s">
        <v>90</v>
      </c>
      <c r="BM2163" t="s">
        <v>83</v>
      </c>
      <c r="BN2163" t="s">
        <v>83</v>
      </c>
      <c r="BO2163" t="s">
        <v>83</v>
      </c>
      <c r="BP2163" t="s">
        <v>83</v>
      </c>
      <c r="BQ2163" t="s">
        <v>83</v>
      </c>
      <c r="BR2163" t="s">
        <v>83</v>
      </c>
      <c r="BS2163" t="s">
        <v>83</v>
      </c>
      <c r="BT2163" s="3">
        <v>1</v>
      </c>
    </row>
    <row r="2164" spans="1:72" x14ac:dyDescent="0.25">
      <c r="A2164" t="s">
        <v>12050</v>
      </c>
      <c r="B2164" t="s">
        <v>12051</v>
      </c>
      <c r="C2164" t="s">
        <v>12052</v>
      </c>
      <c r="D2164" t="s">
        <v>74</v>
      </c>
      <c r="E2164" t="s">
        <v>21868</v>
      </c>
      <c r="F2164" t="s">
        <v>12053</v>
      </c>
      <c r="G2164" t="s">
        <v>13015</v>
      </c>
      <c r="H2164" t="s">
        <v>13010</v>
      </c>
      <c r="I2164" s="1">
        <v>44652</v>
      </c>
      <c r="J2164" s="1">
        <v>44926</v>
      </c>
      <c r="K2164" t="s">
        <v>78</v>
      </c>
      <c r="L2164" t="s">
        <v>79</v>
      </c>
      <c r="M2164" t="s">
        <v>80</v>
      </c>
      <c r="N2164" t="s">
        <v>12975</v>
      </c>
      <c r="O2164" t="s">
        <v>155</v>
      </c>
      <c r="P2164" t="s">
        <v>83</v>
      </c>
      <c r="Q2164" t="s">
        <v>13011</v>
      </c>
      <c r="R2164" t="s">
        <v>12467</v>
      </c>
      <c r="S2164" t="s">
        <v>150</v>
      </c>
      <c r="T2164" t="s">
        <v>87</v>
      </c>
      <c r="U2164" t="s">
        <v>88</v>
      </c>
      <c r="V2164" t="s">
        <v>89</v>
      </c>
      <c r="W2164" t="s">
        <v>78</v>
      </c>
      <c r="X2164" t="s">
        <v>120</v>
      </c>
      <c r="Y2164" t="s">
        <v>91</v>
      </c>
      <c r="Z2164" t="s">
        <v>92</v>
      </c>
      <c r="AA2164" s="1">
        <v>44653</v>
      </c>
      <c r="AB2164" s="2">
        <v>5033</v>
      </c>
      <c r="AC2164" s="2">
        <v>4459</v>
      </c>
      <c r="AD2164" s="2"/>
      <c r="AE2164" s="2"/>
      <c r="AF2164" s="2"/>
      <c r="AG2164">
        <v>0</v>
      </c>
      <c r="AH2164" s="3">
        <v>3587</v>
      </c>
      <c r="AI2164" s="3">
        <v>2788</v>
      </c>
      <c r="AJ2164" s="3">
        <v>0</v>
      </c>
      <c r="AK2164" s="3">
        <v>0</v>
      </c>
      <c r="AL2164" s="3">
        <v>0</v>
      </c>
      <c r="AM2164" t="s">
        <v>13016</v>
      </c>
      <c r="AN2164" t="s">
        <v>12469</v>
      </c>
      <c r="AO2164" t="s">
        <v>12050</v>
      </c>
      <c r="AP2164" t="s">
        <v>12051</v>
      </c>
      <c r="AQ2164" t="s">
        <v>12068</v>
      </c>
      <c r="AR2164" t="s">
        <v>12061</v>
      </c>
      <c r="AS2164" t="s">
        <v>83</v>
      </c>
      <c r="AT2164" t="s">
        <v>96</v>
      </c>
      <c r="AU2164" t="s">
        <v>12062</v>
      </c>
      <c r="AV2164" t="s">
        <v>12063</v>
      </c>
      <c r="AW2164" t="s">
        <v>99</v>
      </c>
      <c r="AX2164" t="s">
        <v>359</v>
      </c>
      <c r="AY2164" t="s">
        <v>83</v>
      </c>
      <c r="AZ2164" t="s">
        <v>13013</v>
      </c>
      <c r="BA2164" t="s">
        <v>103</v>
      </c>
      <c r="BB2164" t="s">
        <v>13014</v>
      </c>
      <c r="BC2164" s="4"/>
      <c r="BD2164" t="s">
        <v>83</v>
      </c>
      <c r="BE2164" t="s">
        <v>105</v>
      </c>
      <c r="BF2164" t="s">
        <v>106</v>
      </c>
      <c r="BG2164" t="s">
        <v>107</v>
      </c>
      <c r="BH2164" t="s">
        <v>108</v>
      </c>
      <c r="BI2164" t="s">
        <v>109</v>
      </c>
      <c r="BJ2164" s="2">
        <v>0</v>
      </c>
      <c r="BK2164" t="s">
        <v>90</v>
      </c>
      <c r="BL2164" t="s">
        <v>90</v>
      </c>
      <c r="BM2164" t="s">
        <v>83</v>
      </c>
      <c r="BN2164" t="s">
        <v>83</v>
      </c>
      <c r="BO2164" t="s">
        <v>83</v>
      </c>
      <c r="BP2164" t="s">
        <v>83</v>
      </c>
      <c r="BQ2164" t="s">
        <v>83</v>
      </c>
      <c r="BR2164" t="s">
        <v>83</v>
      </c>
      <c r="BS2164" t="s">
        <v>83</v>
      </c>
      <c r="BT2164" s="3">
        <v>1</v>
      </c>
    </row>
    <row r="2165" spans="1:72" x14ac:dyDescent="0.25">
      <c r="A2165" t="s">
        <v>12050</v>
      </c>
      <c r="B2165" t="s">
        <v>12051</v>
      </c>
      <c r="C2165" t="s">
        <v>12052</v>
      </c>
      <c r="D2165" t="s">
        <v>74</v>
      </c>
      <c r="E2165" t="s">
        <v>21868</v>
      </c>
      <c r="F2165" t="s">
        <v>12053</v>
      </c>
      <c r="G2165" t="s">
        <v>13017</v>
      </c>
      <c r="H2165" t="s">
        <v>13018</v>
      </c>
      <c r="I2165" s="1">
        <v>44197</v>
      </c>
      <c r="J2165" s="1">
        <v>44651</v>
      </c>
      <c r="K2165" t="s">
        <v>90</v>
      </c>
      <c r="L2165" t="s">
        <v>373</v>
      </c>
      <c r="M2165" t="s">
        <v>80</v>
      </c>
      <c r="N2165" t="s">
        <v>12975</v>
      </c>
      <c r="O2165" t="s">
        <v>155</v>
      </c>
      <c r="P2165" t="s">
        <v>83</v>
      </c>
      <c r="Q2165" t="s">
        <v>13011</v>
      </c>
      <c r="R2165" t="s">
        <v>12467</v>
      </c>
      <c r="S2165" t="s">
        <v>119</v>
      </c>
      <c r="T2165" t="s">
        <v>87</v>
      </c>
      <c r="U2165" t="s">
        <v>88</v>
      </c>
      <c r="V2165" t="s">
        <v>89</v>
      </c>
      <c r="W2165" t="s">
        <v>78</v>
      </c>
      <c r="X2165" t="s">
        <v>120</v>
      </c>
      <c r="Y2165" t="s">
        <v>91</v>
      </c>
      <c r="Z2165" t="s">
        <v>92</v>
      </c>
      <c r="AA2165" s="1">
        <v>44648</v>
      </c>
      <c r="AB2165" s="2">
        <v>469</v>
      </c>
      <c r="AC2165" s="2">
        <v>689</v>
      </c>
      <c r="AD2165" s="2"/>
      <c r="AE2165" s="2"/>
      <c r="AF2165" s="2"/>
      <c r="AG2165">
        <v>0</v>
      </c>
      <c r="AH2165" s="3">
        <v>469</v>
      </c>
      <c r="AI2165" s="3">
        <v>689</v>
      </c>
      <c r="AJ2165" s="3">
        <v>0</v>
      </c>
      <c r="AK2165" s="3">
        <v>0</v>
      </c>
      <c r="AL2165" s="3">
        <v>0</v>
      </c>
      <c r="AM2165" t="s">
        <v>13019</v>
      </c>
      <c r="AN2165" t="s">
        <v>12469</v>
      </c>
      <c r="AO2165" t="s">
        <v>12050</v>
      </c>
      <c r="AP2165" t="s">
        <v>12051</v>
      </c>
      <c r="AQ2165" t="s">
        <v>83</v>
      </c>
      <c r="AR2165" t="s">
        <v>12061</v>
      </c>
      <c r="AS2165" t="s">
        <v>83</v>
      </c>
      <c r="AT2165" t="s">
        <v>96</v>
      </c>
      <c r="AU2165" t="s">
        <v>12062</v>
      </c>
      <c r="AV2165" t="s">
        <v>12063</v>
      </c>
      <c r="AW2165" t="s">
        <v>99</v>
      </c>
      <c r="AX2165" t="s">
        <v>100</v>
      </c>
      <c r="AY2165" t="s">
        <v>83</v>
      </c>
      <c r="AZ2165" t="s">
        <v>13013</v>
      </c>
      <c r="BA2165" t="s">
        <v>103</v>
      </c>
      <c r="BB2165" t="s">
        <v>13020</v>
      </c>
      <c r="BC2165" s="4"/>
      <c r="BD2165" t="s">
        <v>83</v>
      </c>
      <c r="BE2165" t="s">
        <v>105</v>
      </c>
      <c r="BF2165" t="s">
        <v>106</v>
      </c>
      <c r="BG2165" t="s">
        <v>107</v>
      </c>
      <c r="BH2165" t="s">
        <v>123</v>
      </c>
      <c r="BI2165" t="s">
        <v>124</v>
      </c>
      <c r="BJ2165" s="2">
        <v>0</v>
      </c>
      <c r="BK2165" t="s">
        <v>90</v>
      </c>
      <c r="BL2165" t="s">
        <v>90</v>
      </c>
      <c r="BM2165" t="s">
        <v>83</v>
      </c>
      <c r="BN2165" t="s">
        <v>83</v>
      </c>
      <c r="BO2165" t="s">
        <v>83</v>
      </c>
      <c r="BP2165" t="s">
        <v>83</v>
      </c>
      <c r="BQ2165" t="s">
        <v>83</v>
      </c>
      <c r="BR2165" t="s">
        <v>83</v>
      </c>
      <c r="BS2165" t="s">
        <v>83</v>
      </c>
      <c r="BT2165" s="3">
        <v>1</v>
      </c>
    </row>
    <row r="2166" spans="1:72" x14ac:dyDescent="0.25">
      <c r="A2166" t="s">
        <v>12050</v>
      </c>
      <c r="B2166" t="s">
        <v>12051</v>
      </c>
      <c r="C2166" t="s">
        <v>12052</v>
      </c>
      <c r="D2166" t="s">
        <v>74</v>
      </c>
      <c r="E2166" t="s">
        <v>21868</v>
      </c>
      <c r="F2166" t="s">
        <v>12053</v>
      </c>
      <c r="G2166" t="s">
        <v>13021</v>
      </c>
      <c r="H2166" t="s">
        <v>13018</v>
      </c>
      <c r="I2166" s="1">
        <v>44652</v>
      </c>
      <c r="J2166" s="1">
        <v>44926</v>
      </c>
      <c r="K2166" t="s">
        <v>78</v>
      </c>
      <c r="L2166" t="s">
        <v>79</v>
      </c>
      <c r="M2166" t="s">
        <v>80</v>
      </c>
      <c r="N2166" t="s">
        <v>12975</v>
      </c>
      <c r="O2166" t="s">
        <v>155</v>
      </c>
      <c r="P2166" t="s">
        <v>83</v>
      </c>
      <c r="Q2166" t="s">
        <v>13011</v>
      </c>
      <c r="R2166" t="s">
        <v>12467</v>
      </c>
      <c r="S2166" t="s">
        <v>119</v>
      </c>
      <c r="T2166" t="s">
        <v>87</v>
      </c>
      <c r="U2166" t="s">
        <v>88</v>
      </c>
      <c r="V2166" t="s">
        <v>89</v>
      </c>
      <c r="W2166" t="s">
        <v>78</v>
      </c>
      <c r="X2166" t="s">
        <v>120</v>
      </c>
      <c r="Y2166" t="s">
        <v>91</v>
      </c>
      <c r="Z2166" t="s">
        <v>92</v>
      </c>
      <c r="AA2166" s="1">
        <v>44654</v>
      </c>
      <c r="AB2166" s="2">
        <v>552</v>
      </c>
      <c r="AC2166" s="2">
        <v>776</v>
      </c>
      <c r="AD2166" s="2"/>
      <c r="AE2166" s="2"/>
      <c r="AF2166" s="2"/>
      <c r="AG2166">
        <v>0</v>
      </c>
      <c r="AH2166" s="3">
        <v>469</v>
      </c>
      <c r="AI2166" s="3">
        <v>689</v>
      </c>
      <c r="AJ2166" s="3">
        <v>0</v>
      </c>
      <c r="AK2166" s="3">
        <v>0</v>
      </c>
      <c r="AL2166" s="3">
        <v>0</v>
      </c>
      <c r="AM2166" t="s">
        <v>13022</v>
      </c>
      <c r="AN2166" t="s">
        <v>12469</v>
      </c>
      <c r="AO2166" t="s">
        <v>12050</v>
      </c>
      <c r="AP2166" t="s">
        <v>12051</v>
      </c>
      <c r="AQ2166" t="s">
        <v>12068</v>
      </c>
      <c r="AR2166" t="s">
        <v>12061</v>
      </c>
      <c r="AS2166" t="s">
        <v>83</v>
      </c>
      <c r="AT2166" t="s">
        <v>96</v>
      </c>
      <c r="AU2166" t="s">
        <v>12062</v>
      </c>
      <c r="AV2166" t="s">
        <v>12063</v>
      </c>
      <c r="AW2166" t="s">
        <v>99</v>
      </c>
      <c r="AX2166" t="s">
        <v>359</v>
      </c>
      <c r="AY2166" t="s">
        <v>83</v>
      </c>
      <c r="AZ2166" t="s">
        <v>13013</v>
      </c>
      <c r="BA2166" t="s">
        <v>103</v>
      </c>
      <c r="BB2166" t="s">
        <v>13020</v>
      </c>
      <c r="BC2166" s="4"/>
      <c r="BD2166" t="s">
        <v>83</v>
      </c>
      <c r="BE2166" t="s">
        <v>105</v>
      </c>
      <c r="BF2166" t="s">
        <v>106</v>
      </c>
      <c r="BG2166" t="s">
        <v>107</v>
      </c>
      <c r="BH2166" t="s">
        <v>123</v>
      </c>
      <c r="BI2166" t="s">
        <v>124</v>
      </c>
      <c r="BJ2166" s="2">
        <v>0</v>
      </c>
      <c r="BK2166" t="s">
        <v>90</v>
      </c>
      <c r="BL2166" t="s">
        <v>90</v>
      </c>
      <c r="BM2166" t="s">
        <v>83</v>
      </c>
      <c r="BN2166" t="s">
        <v>83</v>
      </c>
      <c r="BO2166" t="s">
        <v>83</v>
      </c>
      <c r="BP2166" t="s">
        <v>83</v>
      </c>
      <c r="BQ2166" t="s">
        <v>83</v>
      </c>
      <c r="BR2166" t="s">
        <v>83</v>
      </c>
      <c r="BS2166" t="s">
        <v>83</v>
      </c>
      <c r="BT2166" s="3">
        <v>1</v>
      </c>
    </row>
    <row r="2167" spans="1:72" x14ac:dyDescent="0.25">
      <c r="A2167" t="s">
        <v>12050</v>
      </c>
      <c r="B2167" t="s">
        <v>12051</v>
      </c>
      <c r="C2167" t="s">
        <v>12052</v>
      </c>
      <c r="D2167" t="s">
        <v>74</v>
      </c>
      <c r="E2167" t="s">
        <v>21868</v>
      </c>
      <c r="F2167" t="s">
        <v>12053</v>
      </c>
      <c r="G2167" t="s">
        <v>13023</v>
      </c>
      <c r="H2167" t="s">
        <v>13024</v>
      </c>
      <c r="I2167" s="1">
        <v>44197</v>
      </c>
      <c r="J2167" s="1">
        <v>44651</v>
      </c>
      <c r="K2167" t="s">
        <v>90</v>
      </c>
      <c r="L2167" t="s">
        <v>79</v>
      </c>
      <c r="M2167" t="s">
        <v>80</v>
      </c>
      <c r="N2167" t="s">
        <v>12975</v>
      </c>
      <c r="O2167" t="s">
        <v>13025</v>
      </c>
      <c r="P2167" t="s">
        <v>83</v>
      </c>
      <c r="Q2167" t="s">
        <v>13026</v>
      </c>
      <c r="R2167" t="s">
        <v>12467</v>
      </c>
      <c r="S2167" t="s">
        <v>119</v>
      </c>
      <c r="T2167" t="s">
        <v>87</v>
      </c>
      <c r="U2167" t="s">
        <v>88</v>
      </c>
      <c r="V2167" t="s">
        <v>89</v>
      </c>
      <c r="W2167" t="s">
        <v>78</v>
      </c>
      <c r="X2167" t="s">
        <v>120</v>
      </c>
      <c r="Y2167" t="s">
        <v>91</v>
      </c>
      <c r="Z2167" t="s">
        <v>92</v>
      </c>
      <c r="AA2167" s="1">
        <v>44650</v>
      </c>
      <c r="AB2167" s="2">
        <v>90</v>
      </c>
      <c r="AC2167" s="2">
        <v>104</v>
      </c>
      <c r="AD2167" s="2"/>
      <c r="AE2167" s="2"/>
      <c r="AF2167" s="2"/>
      <c r="AG2167">
        <v>0</v>
      </c>
      <c r="AH2167" s="3">
        <v>90</v>
      </c>
      <c r="AI2167" s="3">
        <v>104</v>
      </c>
      <c r="AJ2167" s="3">
        <v>0</v>
      </c>
      <c r="AK2167" s="3">
        <v>0</v>
      </c>
      <c r="AL2167" s="3">
        <v>0</v>
      </c>
      <c r="AM2167" t="s">
        <v>13027</v>
      </c>
      <c r="AN2167" t="s">
        <v>12469</v>
      </c>
      <c r="AO2167" t="s">
        <v>12050</v>
      </c>
      <c r="AP2167" t="s">
        <v>12051</v>
      </c>
      <c r="AQ2167" t="s">
        <v>83</v>
      </c>
      <c r="AR2167" t="s">
        <v>12061</v>
      </c>
      <c r="AS2167" t="s">
        <v>83</v>
      </c>
      <c r="AT2167" t="s">
        <v>96</v>
      </c>
      <c r="AU2167" t="s">
        <v>12062</v>
      </c>
      <c r="AV2167" t="s">
        <v>12063</v>
      </c>
      <c r="AW2167" t="s">
        <v>99</v>
      </c>
      <c r="AX2167" t="s">
        <v>100</v>
      </c>
      <c r="AY2167" t="s">
        <v>83</v>
      </c>
      <c r="AZ2167" t="s">
        <v>13028</v>
      </c>
      <c r="BA2167" t="s">
        <v>103</v>
      </c>
      <c r="BB2167" t="s">
        <v>13029</v>
      </c>
      <c r="BC2167" s="4"/>
      <c r="BD2167" t="s">
        <v>83</v>
      </c>
      <c r="BE2167" t="s">
        <v>105</v>
      </c>
      <c r="BF2167" t="s">
        <v>106</v>
      </c>
      <c r="BG2167" t="s">
        <v>107</v>
      </c>
      <c r="BH2167" t="s">
        <v>472</v>
      </c>
      <c r="BI2167" t="s">
        <v>473</v>
      </c>
      <c r="BJ2167" s="2">
        <v>0</v>
      </c>
      <c r="BK2167" t="s">
        <v>90</v>
      </c>
      <c r="BL2167" t="s">
        <v>90</v>
      </c>
      <c r="BM2167" t="s">
        <v>83</v>
      </c>
      <c r="BN2167" t="s">
        <v>83</v>
      </c>
      <c r="BO2167" t="s">
        <v>83</v>
      </c>
      <c r="BP2167" t="s">
        <v>83</v>
      </c>
      <c r="BQ2167" t="s">
        <v>83</v>
      </c>
      <c r="BR2167" t="s">
        <v>83</v>
      </c>
      <c r="BS2167" t="s">
        <v>83</v>
      </c>
      <c r="BT2167" s="3">
        <v>1</v>
      </c>
    </row>
    <row r="2168" spans="1:72" x14ac:dyDescent="0.25">
      <c r="A2168" t="s">
        <v>12050</v>
      </c>
      <c r="B2168" t="s">
        <v>12051</v>
      </c>
      <c r="C2168" t="s">
        <v>12052</v>
      </c>
      <c r="D2168" t="s">
        <v>74</v>
      </c>
      <c r="E2168" t="s">
        <v>21868</v>
      </c>
      <c r="F2168" t="s">
        <v>12053</v>
      </c>
      <c r="G2168" t="s">
        <v>13030</v>
      </c>
      <c r="H2168" t="s">
        <v>13024</v>
      </c>
      <c r="I2168" s="1">
        <v>44652</v>
      </c>
      <c r="J2168" s="1">
        <v>44926</v>
      </c>
      <c r="K2168" t="s">
        <v>78</v>
      </c>
      <c r="L2168" t="s">
        <v>79</v>
      </c>
      <c r="M2168" t="s">
        <v>80</v>
      </c>
      <c r="N2168" t="s">
        <v>12975</v>
      </c>
      <c r="O2168" t="s">
        <v>13025</v>
      </c>
      <c r="P2168" t="s">
        <v>83</v>
      </c>
      <c r="Q2168" t="s">
        <v>13026</v>
      </c>
      <c r="R2168" t="s">
        <v>12467</v>
      </c>
      <c r="S2168" t="s">
        <v>119</v>
      </c>
      <c r="T2168" t="s">
        <v>87</v>
      </c>
      <c r="U2168" t="s">
        <v>88</v>
      </c>
      <c r="V2168" t="s">
        <v>89</v>
      </c>
      <c r="W2168" t="s">
        <v>78</v>
      </c>
      <c r="X2168" t="s">
        <v>120</v>
      </c>
      <c r="Y2168" t="s">
        <v>91</v>
      </c>
      <c r="Z2168" t="s">
        <v>92</v>
      </c>
      <c r="AA2168" s="1">
        <v>44652</v>
      </c>
      <c r="AB2168" s="2">
        <v>90</v>
      </c>
      <c r="AC2168" s="2">
        <v>104</v>
      </c>
      <c r="AD2168" s="2">
        <v>0</v>
      </c>
      <c r="AE2168" s="2">
        <v>0</v>
      </c>
      <c r="AF2168" s="2"/>
      <c r="AG2168">
        <v>0</v>
      </c>
      <c r="AH2168" s="3">
        <v>90</v>
      </c>
      <c r="AI2168" s="3">
        <v>104</v>
      </c>
      <c r="AJ2168" s="3">
        <v>0</v>
      </c>
      <c r="AK2168" s="3">
        <v>0</v>
      </c>
      <c r="AL2168" s="3">
        <v>0</v>
      </c>
      <c r="AM2168" t="s">
        <v>13031</v>
      </c>
      <c r="AN2168" t="s">
        <v>12469</v>
      </c>
      <c r="AO2168" t="s">
        <v>12050</v>
      </c>
      <c r="AP2168" t="s">
        <v>12051</v>
      </c>
      <c r="AQ2168" t="s">
        <v>12068</v>
      </c>
      <c r="AR2168" t="s">
        <v>12061</v>
      </c>
      <c r="AS2168" t="s">
        <v>83</v>
      </c>
      <c r="AT2168" t="s">
        <v>96</v>
      </c>
      <c r="AU2168" t="s">
        <v>12062</v>
      </c>
      <c r="AV2168" t="s">
        <v>12063</v>
      </c>
      <c r="AW2168" t="s">
        <v>99</v>
      </c>
      <c r="AX2168" t="s">
        <v>359</v>
      </c>
      <c r="AY2168" t="s">
        <v>83</v>
      </c>
      <c r="AZ2168" t="s">
        <v>13028</v>
      </c>
      <c r="BA2168" t="s">
        <v>103</v>
      </c>
      <c r="BB2168" t="s">
        <v>13029</v>
      </c>
      <c r="BC2168" s="4"/>
      <c r="BD2168" t="s">
        <v>83</v>
      </c>
      <c r="BE2168" t="s">
        <v>105</v>
      </c>
      <c r="BF2168" t="s">
        <v>106</v>
      </c>
      <c r="BG2168" t="s">
        <v>107</v>
      </c>
      <c r="BH2168" t="s">
        <v>472</v>
      </c>
      <c r="BI2168" t="s">
        <v>473</v>
      </c>
      <c r="BJ2168" s="2">
        <v>0</v>
      </c>
      <c r="BK2168" t="s">
        <v>90</v>
      </c>
      <c r="BL2168" t="s">
        <v>90</v>
      </c>
      <c r="BM2168" t="s">
        <v>83</v>
      </c>
      <c r="BN2168" t="s">
        <v>83</v>
      </c>
      <c r="BO2168" t="s">
        <v>83</v>
      </c>
      <c r="BP2168" t="s">
        <v>83</v>
      </c>
      <c r="BQ2168" t="s">
        <v>83</v>
      </c>
      <c r="BR2168" t="s">
        <v>83</v>
      </c>
      <c r="BS2168" t="s">
        <v>83</v>
      </c>
      <c r="BT2168" s="3">
        <v>1</v>
      </c>
    </row>
    <row r="2169" spans="1:72" x14ac:dyDescent="0.25">
      <c r="A2169" t="s">
        <v>12050</v>
      </c>
      <c r="B2169" t="s">
        <v>12051</v>
      </c>
      <c r="C2169" t="s">
        <v>12052</v>
      </c>
      <c r="D2169" t="s">
        <v>74</v>
      </c>
      <c r="E2169" t="s">
        <v>21868</v>
      </c>
      <c r="F2169" t="s">
        <v>12053</v>
      </c>
      <c r="G2169" t="s">
        <v>13032</v>
      </c>
      <c r="H2169" t="s">
        <v>13033</v>
      </c>
      <c r="I2169" s="1">
        <v>44197</v>
      </c>
      <c r="J2169" s="1">
        <v>44651</v>
      </c>
      <c r="K2169" t="s">
        <v>90</v>
      </c>
      <c r="L2169" t="s">
        <v>79</v>
      </c>
      <c r="M2169" t="s">
        <v>80</v>
      </c>
      <c r="N2169" t="s">
        <v>12975</v>
      </c>
      <c r="O2169" t="s">
        <v>9500</v>
      </c>
      <c r="P2169" t="s">
        <v>83</v>
      </c>
      <c r="Q2169" t="s">
        <v>13034</v>
      </c>
      <c r="R2169" t="s">
        <v>12467</v>
      </c>
      <c r="S2169" t="s">
        <v>86</v>
      </c>
      <c r="T2169" t="s">
        <v>87</v>
      </c>
      <c r="U2169" t="s">
        <v>88</v>
      </c>
      <c r="V2169" t="s">
        <v>89</v>
      </c>
      <c r="W2169" t="s">
        <v>90</v>
      </c>
      <c r="X2169" t="s">
        <v>83</v>
      </c>
      <c r="Y2169" t="s">
        <v>91</v>
      </c>
      <c r="Z2169" t="s">
        <v>92</v>
      </c>
      <c r="AA2169" s="1">
        <v>44645</v>
      </c>
      <c r="AB2169" s="2">
        <v>3638</v>
      </c>
      <c r="AC2169" s="2">
        <v>0</v>
      </c>
      <c r="AD2169" s="2"/>
      <c r="AE2169" s="2"/>
      <c r="AF2169" s="2"/>
      <c r="AG2169">
        <v>0</v>
      </c>
      <c r="AH2169" s="3">
        <v>2333</v>
      </c>
      <c r="AI2169" s="3">
        <v>1316</v>
      </c>
      <c r="AJ2169" s="3">
        <v>0</v>
      </c>
      <c r="AK2169" s="3">
        <v>0</v>
      </c>
      <c r="AL2169" s="3">
        <v>0</v>
      </c>
      <c r="AM2169" t="s">
        <v>13035</v>
      </c>
      <c r="AN2169" t="s">
        <v>12556</v>
      </c>
      <c r="AO2169" t="s">
        <v>12050</v>
      </c>
      <c r="AP2169" t="s">
        <v>12051</v>
      </c>
      <c r="AQ2169" t="s">
        <v>83</v>
      </c>
      <c r="AR2169" t="s">
        <v>12061</v>
      </c>
      <c r="AS2169" t="s">
        <v>83</v>
      </c>
      <c r="AT2169" t="s">
        <v>96</v>
      </c>
      <c r="AU2169" t="s">
        <v>12062</v>
      </c>
      <c r="AV2169" t="s">
        <v>12063</v>
      </c>
      <c r="AW2169" t="s">
        <v>99</v>
      </c>
      <c r="AX2169" t="s">
        <v>100</v>
      </c>
      <c r="AY2169" t="s">
        <v>83</v>
      </c>
      <c r="AZ2169" t="s">
        <v>13036</v>
      </c>
      <c r="BA2169" t="s">
        <v>103</v>
      </c>
      <c r="BB2169" t="s">
        <v>13037</v>
      </c>
      <c r="BC2169" s="4"/>
      <c r="BD2169" t="s">
        <v>83</v>
      </c>
      <c r="BE2169" t="s">
        <v>105</v>
      </c>
      <c r="BF2169" t="s">
        <v>106</v>
      </c>
      <c r="BG2169" t="s">
        <v>107</v>
      </c>
      <c r="BH2169" t="s">
        <v>108</v>
      </c>
      <c r="BI2169" t="s">
        <v>109</v>
      </c>
      <c r="BJ2169" s="2">
        <v>0</v>
      </c>
      <c r="BK2169" t="s">
        <v>90</v>
      </c>
      <c r="BL2169" t="s">
        <v>78</v>
      </c>
      <c r="BM2169" t="s">
        <v>83</v>
      </c>
      <c r="BN2169" t="s">
        <v>83</v>
      </c>
      <c r="BO2169" t="s">
        <v>83</v>
      </c>
      <c r="BP2169" t="s">
        <v>83</v>
      </c>
      <c r="BQ2169" t="s">
        <v>83</v>
      </c>
      <c r="BR2169" t="s">
        <v>83</v>
      </c>
      <c r="BS2169" t="s">
        <v>83</v>
      </c>
      <c r="BT2169" s="3">
        <v>1</v>
      </c>
    </row>
    <row r="2170" spans="1:72" x14ac:dyDescent="0.25">
      <c r="A2170" t="s">
        <v>12050</v>
      </c>
      <c r="B2170" t="s">
        <v>12051</v>
      </c>
      <c r="C2170" t="s">
        <v>12052</v>
      </c>
      <c r="D2170" t="s">
        <v>74</v>
      </c>
      <c r="E2170" t="s">
        <v>21868</v>
      </c>
      <c r="F2170" t="s">
        <v>12053</v>
      </c>
      <c r="G2170" t="s">
        <v>13038</v>
      </c>
      <c r="H2170" t="s">
        <v>13033</v>
      </c>
      <c r="I2170" s="1">
        <v>44652</v>
      </c>
      <c r="J2170" s="1">
        <v>44926</v>
      </c>
      <c r="K2170" t="s">
        <v>78</v>
      </c>
      <c r="L2170" t="s">
        <v>79</v>
      </c>
      <c r="M2170" t="s">
        <v>80</v>
      </c>
      <c r="N2170" t="s">
        <v>12975</v>
      </c>
      <c r="O2170" t="s">
        <v>9500</v>
      </c>
      <c r="P2170" t="s">
        <v>83</v>
      </c>
      <c r="Q2170" t="s">
        <v>13034</v>
      </c>
      <c r="R2170" t="s">
        <v>12467</v>
      </c>
      <c r="S2170" t="s">
        <v>86</v>
      </c>
      <c r="T2170" t="s">
        <v>87</v>
      </c>
      <c r="U2170" t="s">
        <v>88</v>
      </c>
      <c r="V2170" t="s">
        <v>89</v>
      </c>
      <c r="W2170" t="s">
        <v>90</v>
      </c>
      <c r="X2170" t="s">
        <v>83</v>
      </c>
      <c r="Y2170" t="s">
        <v>91</v>
      </c>
      <c r="Z2170" t="s">
        <v>92</v>
      </c>
      <c r="AA2170" s="1">
        <v>44652</v>
      </c>
      <c r="AB2170" s="2">
        <v>3638</v>
      </c>
      <c r="AC2170" s="2">
        <v>1</v>
      </c>
      <c r="AD2170" s="2">
        <v>0</v>
      </c>
      <c r="AE2170" s="2">
        <v>0</v>
      </c>
      <c r="AF2170" s="2"/>
      <c r="AG2170">
        <v>0</v>
      </c>
      <c r="AH2170" s="3">
        <v>2333</v>
      </c>
      <c r="AI2170" s="3">
        <v>1316</v>
      </c>
      <c r="AJ2170" s="3">
        <v>0</v>
      </c>
      <c r="AK2170" s="3">
        <v>0</v>
      </c>
      <c r="AL2170" s="3">
        <v>0</v>
      </c>
      <c r="AM2170" t="s">
        <v>13039</v>
      </c>
      <c r="AN2170" t="s">
        <v>12556</v>
      </c>
      <c r="AO2170" t="s">
        <v>12050</v>
      </c>
      <c r="AP2170" t="s">
        <v>12051</v>
      </c>
      <c r="AQ2170" t="s">
        <v>12068</v>
      </c>
      <c r="AR2170" t="s">
        <v>12061</v>
      </c>
      <c r="AS2170" t="s">
        <v>83</v>
      </c>
      <c r="AT2170" t="s">
        <v>96</v>
      </c>
      <c r="AU2170" t="s">
        <v>12062</v>
      </c>
      <c r="AV2170" t="s">
        <v>12063</v>
      </c>
      <c r="AW2170" t="s">
        <v>99</v>
      </c>
      <c r="AX2170" t="s">
        <v>359</v>
      </c>
      <c r="AY2170" t="s">
        <v>83</v>
      </c>
      <c r="AZ2170" t="s">
        <v>13036</v>
      </c>
      <c r="BA2170" t="s">
        <v>103</v>
      </c>
      <c r="BB2170" t="s">
        <v>13037</v>
      </c>
      <c r="BC2170" s="4"/>
      <c r="BD2170" t="s">
        <v>83</v>
      </c>
      <c r="BE2170" t="s">
        <v>105</v>
      </c>
      <c r="BF2170" t="s">
        <v>106</v>
      </c>
      <c r="BG2170" t="s">
        <v>107</v>
      </c>
      <c r="BH2170" t="s">
        <v>108</v>
      </c>
      <c r="BI2170" t="s">
        <v>109</v>
      </c>
      <c r="BJ2170" s="2">
        <v>0</v>
      </c>
      <c r="BK2170" t="s">
        <v>90</v>
      </c>
      <c r="BL2170" t="s">
        <v>78</v>
      </c>
      <c r="BM2170" t="s">
        <v>83</v>
      </c>
      <c r="BN2170" t="s">
        <v>83</v>
      </c>
      <c r="BO2170" t="s">
        <v>83</v>
      </c>
      <c r="BP2170" t="s">
        <v>83</v>
      </c>
      <c r="BQ2170" t="s">
        <v>83</v>
      </c>
      <c r="BR2170" t="s">
        <v>83</v>
      </c>
      <c r="BS2170" t="s">
        <v>83</v>
      </c>
      <c r="BT2170" s="3">
        <v>1</v>
      </c>
    </row>
    <row r="2171" spans="1:72" x14ac:dyDescent="0.25">
      <c r="A2171" t="s">
        <v>12050</v>
      </c>
      <c r="B2171" t="s">
        <v>12051</v>
      </c>
      <c r="C2171" t="s">
        <v>12052</v>
      </c>
      <c r="D2171" t="s">
        <v>74</v>
      </c>
      <c r="E2171" t="s">
        <v>21868</v>
      </c>
      <c r="F2171" t="s">
        <v>12053</v>
      </c>
      <c r="G2171" t="s">
        <v>13040</v>
      </c>
      <c r="H2171" t="s">
        <v>13041</v>
      </c>
      <c r="I2171" s="1">
        <v>44197</v>
      </c>
      <c r="J2171" s="1">
        <v>44651</v>
      </c>
      <c r="K2171" t="s">
        <v>90</v>
      </c>
      <c r="L2171" t="s">
        <v>79</v>
      </c>
      <c r="M2171" t="s">
        <v>80</v>
      </c>
      <c r="N2171" t="s">
        <v>13042</v>
      </c>
      <c r="O2171" t="s">
        <v>566</v>
      </c>
      <c r="P2171" t="s">
        <v>83</v>
      </c>
      <c r="Q2171" t="s">
        <v>13043</v>
      </c>
      <c r="R2171" t="s">
        <v>12467</v>
      </c>
      <c r="S2171" t="s">
        <v>210</v>
      </c>
      <c r="T2171" t="s">
        <v>87</v>
      </c>
      <c r="U2171" t="s">
        <v>88</v>
      </c>
      <c r="V2171" t="s">
        <v>89</v>
      </c>
      <c r="W2171" t="s">
        <v>90</v>
      </c>
      <c r="X2171" t="s">
        <v>83</v>
      </c>
      <c r="Y2171" t="s">
        <v>91</v>
      </c>
      <c r="Z2171" t="s">
        <v>92</v>
      </c>
      <c r="AA2171" s="1">
        <v>44378</v>
      </c>
      <c r="AB2171" s="2">
        <v>10299</v>
      </c>
      <c r="AC2171" s="2">
        <v>0</v>
      </c>
      <c r="AD2171" s="2"/>
      <c r="AE2171" s="2"/>
      <c r="AF2171" s="2"/>
      <c r="AG2171">
        <v>0</v>
      </c>
      <c r="AH2171" s="3">
        <v>10330</v>
      </c>
      <c r="AI2171" s="3">
        <v>0</v>
      </c>
      <c r="AJ2171" s="3">
        <v>0</v>
      </c>
      <c r="AK2171" s="3">
        <v>0</v>
      </c>
      <c r="AL2171" s="3">
        <v>0</v>
      </c>
      <c r="AM2171" t="s">
        <v>13044</v>
      </c>
      <c r="AN2171" t="s">
        <v>12566</v>
      </c>
      <c r="AO2171" t="s">
        <v>12050</v>
      </c>
      <c r="AP2171" t="s">
        <v>12051</v>
      </c>
      <c r="AQ2171" t="s">
        <v>83</v>
      </c>
      <c r="AR2171" t="s">
        <v>12061</v>
      </c>
      <c r="AS2171" t="s">
        <v>83</v>
      </c>
      <c r="AT2171" t="s">
        <v>96</v>
      </c>
      <c r="AU2171" t="s">
        <v>12062</v>
      </c>
      <c r="AV2171" t="s">
        <v>12063</v>
      </c>
      <c r="AW2171" t="s">
        <v>99</v>
      </c>
      <c r="AX2171" t="s">
        <v>100</v>
      </c>
      <c r="AY2171" t="s">
        <v>83</v>
      </c>
      <c r="AZ2171" t="s">
        <v>13045</v>
      </c>
      <c r="BA2171" t="s">
        <v>103</v>
      </c>
      <c r="BB2171" t="s">
        <v>13046</v>
      </c>
      <c r="BC2171" s="4"/>
      <c r="BD2171" t="s">
        <v>83</v>
      </c>
      <c r="BE2171" t="s">
        <v>105</v>
      </c>
      <c r="BF2171" t="s">
        <v>106</v>
      </c>
      <c r="BG2171" t="s">
        <v>107</v>
      </c>
      <c r="BH2171" t="s">
        <v>509</v>
      </c>
      <c r="BI2171" t="s">
        <v>510</v>
      </c>
      <c r="BJ2171" s="2">
        <v>0</v>
      </c>
      <c r="BK2171" t="s">
        <v>90</v>
      </c>
      <c r="BL2171" t="s">
        <v>90</v>
      </c>
      <c r="BM2171" t="s">
        <v>83</v>
      </c>
      <c r="BN2171" t="s">
        <v>83</v>
      </c>
      <c r="BO2171" t="s">
        <v>83</v>
      </c>
      <c r="BP2171" t="s">
        <v>83</v>
      </c>
      <c r="BQ2171" t="s">
        <v>83</v>
      </c>
      <c r="BR2171" t="s">
        <v>83</v>
      </c>
      <c r="BS2171" t="s">
        <v>83</v>
      </c>
      <c r="BT2171" s="3">
        <v>1</v>
      </c>
    </row>
    <row r="2172" spans="1:72" x14ac:dyDescent="0.25">
      <c r="A2172" t="s">
        <v>12050</v>
      </c>
      <c r="B2172" t="s">
        <v>12051</v>
      </c>
      <c r="C2172" t="s">
        <v>12052</v>
      </c>
      <c r="D2172" t="s">
        <v>74</v>
      </c>
      <c r="E2172" t="s">
        <v>21868</v>
      </c>
      <c r="F2172" t="s">
        <v>12053</v>
      </c>
      <c r="G2172" t="s">
        <v>13047</v>
      </c>
      <c r="H2172" t="s">
        <v>13041</v>
      </c>
      <c r="I2172" s="1">
        <v>44652</v>
      </c>
      <c r="J2172" s="1">
        <v>44926</v>
      </c>
      <c r="K2172" t="s">
        <v>78</v>
      </c>
      <c r="L2172" t="s">
        <v>79</v>
      </c>
      <c r="M2172" t="s">
        <v>80</v>
      </c>
      <c r="N2172" t="s">
        <v>13042</v>
      </c>
      <c r="O2172" t="s">
        <v>566</v>
      </c>
      <c r="P2172" t="s">
        <v>83</v>
      </c>
      <c r="Q2172" t="s">
        <v>13043</v>
      </c>
      <c r="R2172" t="s">
        <v>12467</v>
      </c>
      <c r="S2172" t="s">
        <v>210</v>
      </c>
      <c r="T2172" t="s">
        <v>87</v>
      </c>
      <c r="U2172" t="s">
        <v>88</v>
      </c>
      <c r="V2172" t="s">
        <v>89</v>
      </c>
      <c r="W2172" t="s">
        <v>90</v>
      </c>
      <c r="X2172" t="s">
        <v>83</v>
      </c>
      <c r="Y2172" t="s">
        <v>91</v>
      </c>
      <c r="Z2172" t="s">
        <v>92</v>
      </c>
      <c r="AA2172" s="1">
        <v>44652</v>
      </c>
      <c r="AB2172" s="2">
        <v>10299</v>
      </c>
      <c r="AC2172" s="2">
        <v>1</v>
      </c>
      <c r="AD2172" s="2">
        <v>0</v>
      </c>
      <c r="AE2172" s="2">
        <v>0</v>
      </c>
      <c r="AF2172" s="2"/>
      <c r="AG2172">
        <v>0</v>
      </c>
      <c r="AH2172" s="3">
        <v>10330</v>
      </c>
      <c r="AI2172" s="3">
        <v>0</v>
      </c>
      <c r="AJ2172" s="3">
        <v>0</v>
      </c>
      <c r="AK2172" s="3">
        <v>0</v>
      </c>
      <c r="AL2172" s="3">
        <v>0</v>
      </c>
      <c r="AM2172" t="s">
        <v>13048</v>
      </c>
      <c r="AN2172" t="s">
        <v>12566</v>
      </c>
      <c r="AO2172" t="s">
        <v>12050</v>
      </c>
      <c r="AP2172" t="s">
        <v>12051</v>
      </c>
      <c r="AQ2172" t="s">
        <v>12068</v>
      </c>
      <c r="AR2172" t="s">
        <v>12061</v>
      </c>
      <c r="AS2172" t="s">
        <v>83</v>
      </c>
      <c r="AT2172" t="s">
        <v>96</v>
      </c>
      <c r="AU2172" t="s">
        <v>12062</v>
      </c>
      <c r="AV2172" t="s">
        <v>12063</v>
      </c>
      <c r="AW2172" t="s">
        <v>99</v>
      </c>
      <c r="AX2172" t="s">
        <v>359</v>
      </c>
      <c r="AY2172" t="s">
        <v>83</v>
      </c>
      <c r="AZ2172" t="s">
        <v>13045</v>
      </c>
      <c r="BA2172" t="s">
        <v>103</v>
      </c>
      <c r="BB2172" t="s">
        <v>13046</v>
      </c>
      <c r="BC2172" s="4"/>
      <c r="BD2172" t="s">
        <v>83</v>
      </c>
      <c r="BE2172" t="s">
        <v>105</v>
      </c>
      <c r="BF2172" t="s">
        <v>106</v>
      </c>
      <c r="BG2172" t="s">
        <v>107</v>
      </c>
      <c r="BH2172" t="s">
        <v>509</v>
      </c>
      <c r="BI2172" t="s">
        <v>510</v>
      </c>
      <c r="BJ2172" s="2">
        <v>0</v>
      </c>
      <c r="BK2172" t="s">
        <v>90</v>
      </c>
      <c r="BL2172" t="s">
        <v>90</v>
      </c>
      <c r="BM2172" t="s">
        <v>83</v>
      </c>
      <c r="BN2172" t="s">
        <v>83</v>
      </c>
      <c r="BO2172" t="s">
        <v>83</v>
      </c>
      <c r="BP2172" t="s">
        <v>83</v>
      </c>
      <c r="BQ2172" t="s">
        <v>83</v>
      </c>
      <c r="BR2172" t="s">
        <v>83</v>
      </c>
      <c r="BS2172" t="s">
        <v>83</v>
      </c>
      <c r="BT2172" s="3">
        <v>1</v>
      </c>
    </row>
    <row r="2173" spans="1:72" x14ac:dyDescent="0.25">
      <c r="A2173" t="s">
        <v>12050</v>
      </c>
      <c r="B2173" t="s">
        <v>12051</v>
      </c>
      <c r="C2173" t="s">
        <v>12052</v>
      </c>
      <c r="D2173" t="s">
        <v>74</v>
      </c>
      <c r="E2173" t="s">
        <v>21868</v>
      </c>
      <c r="F2173" t="s">
        <v>12053</v>
      </c>
      <c r="G2173" t="s">
        <v>13049</v>
      </c>
      <c r="H2173" t="s">
        <v>13050</v>
      </c>
      <c r="I2173" s="1">
        <v>44197</v>
      </c>
      <c r="J2173" s="1">
        <v>44651</v>
      </c>
      <c r="K2173" t="s">
        <v>90</v>
      </c>
      <c r="L2173" t="s">
        <v>373</v>
      </c>
      <c r="M2173" t="s">
        <v>80</v>
      </c>
      <c r="N2173" t="s">
        <v>13051</v>
      </c>
      <c r="O2173" t="s">
        <v>155</v>
      </c>
      <c r="P2173" t="s">
        <v>83</v>
      </c>
      <c r="Q2173" t="s">
        <v>13052</v>
      </c>
      <c r="R2173" t="s">
        <v>12467</v>
      </c>
      <c r="S2173" t="s">
        <v>150</v>
      </c>
      <c r="T2173" t="s">
        <v>87</v>
      </c>
      <c r="U2173" t="s">
        <v>88</v>
      </c>
      <c r="V2173" t="s">
        <v>89</v>
      </c>
      <c r="W2173" t="s">
        <v>78</v>
      </c>
      <c r="X2173" t="s">
        <v>120</v>
      </c>
      <c r="Y2173" t="s">
        <v>91</v>
      </c>
      <c r="Z2173" t="s">
        <v>92</v>
      </c>
      <c r="AA2173" s="1">
        <v>44567</v>
      </c>
      <c r="AB2173" s="2">
        <v>722</v>
      </c>
      <c r="AC2173" s="2">
        <v>517</v>
      </c>
      <c r="AD2173" s="2"/>
      <c r="AE2173" s="2"/>
      <c r="AF2173" s="2"/>
      <c r="AG2173">
        <v>0</v>
      </c>
      <c r="AH2173" s="3">
        <v>722</v>
      </c>
      <c r="AI2173" s="3">
        <v>517</v>
      </c>
      <c r="AJ2173" s="3">
        <v>0</v>
      </c>
      <c r="AK2173" s="3">
        <v>0</v>
      </c>
      <c r="AL2173" s="3">
        <v>0</v>
      </c>
      <c r="AM2173" t="s">
        <v>13053</v>
      </c>
      <c r="AN2173" t="s">
        <v>12469</v>
      </c>
      <c r="AO2173" t="s">
        <v>12050</v>
      </c>
      <c r="AP2173" t="s">
        <v>12051</v>
      </c>
      <c r="AQ2173" t="s">
        <v>83</v>
      </c>
      <c r="AR2173" t="s">
        <v>12061</v>
      </c>
      <c r="AS2173" t="s">
        <v>83</v>
      </c>
      <c r="AT2173" t="s">
        <v>96</v>
      </c>
      <c r="AU2173" t="s">
        <v>12062</v>
      </c>
      <c r="AV2173" t="s">
        <v>12063</v>
      </c>
      <c r="AW2173" t="s">
        <v>99</v>
      </c>
      <c r="AX2173" t="s">
        <v>100</v>
      </c>
      <c r="AY2173" t="s">
        <v>83</v>
      </c>
      <c r="AZ2173" t="s">
        <v>13054</v>
      </c>
      <c r="BA2173" t="s">
        <v>103</v>
      </c>
      <c r="BB2173" t="s">
        <v>13055</v>
      </c>
      <c r="BC2173" s="4"/>
      <c r="BD2173" t="s">
        <v>83</v>
      </c>
      <c r="BE2173" t="s">
        <v>105</v>
      </c>
      <c r="BF2173" t="s">
        <v>106</v>
      </c>
      <c r="BG2173" t="s">
        <v>107</v>
      </c>
      <c r="BH2173" t="s">
        <v>108</v>
      </c>
      <c r="BI2173" t="s">
        <v>109</v>
      </c>
      <c r="BJ2173" s="2">
        <v>0</v>
      </c>
      <c r="BK2173" t="s">
        <v>90</v>
      </c>
      <c r="BL2173" t="s">
        <v>90</v>
      </c>
      <c r="BM2173" t="s">
        <v>83</v>
      </c>
      <c r="BN2173" t="s">
        <v>83</v>
      </c>
      <c r="BO2173" t="s">
        <v>83</v>
      </c>
      <c r="BP2173" t="s">
        <v>83</v>
      </c>
      <c r="BQ2173" t="s">
        <v>83</v>
      </c>
      <c r="BR2173" t="s">
        <v>83</v>
      </c>
      <c r="BS2173" t="s">
        <v>83</v>
      </c>
      <c r="BT2173" s="3">
        <v>1</v>
      </c>
    </row>
    <row r="2174" spans="1:72" x14ac:dyDescent="0.25">
      <c r="A2174" t="s">
        <v>12050</v>
      </c>
      <c r="B2174" t="s">
        <v>12051</v>
      </c>
      <c r="C2174" t="s">
        <v>12052</v>
      </c>
      <c r="D2174" t="s">
        <v>74</v>
      </c>
      <c r="E2174" t="s">
        <v>21868</v>
      </c>
      <c r="F2174" t="s">
        <v>12053</v>
      </c>
      <c r="G2174" t="s">
        <v>13056</v>
      </c>
      <c r="H2174" t="s">
        <v>13050</v>
      </c>
      <c r="I2174" s="1">
        <v>44652</v>
      </c>
      <c r="J2174" s="1">
        <v>44926</v>
      </c>
      <c r="K2174" t="s">
        <v>78</v>
      </c>
      <c r="L2174" t="s">
        <v>79</v>
      </c>
      <c r="M2174" t="s">
        <v>80</v>
      </c>
      <c r="N2174" t="s">
        <v>13051</v>
      </c>
      <c r="O2174" t="s">
        <v>155</v>
      </c>
      <c r="P2174" t="s">
        <v>83</v>
      </c>
      <c r="Q2174" t="s">
        <v>13052</v>
      </c>
      <c r="R2174" t="s">
        <v>12467</v>
      </c>
      <c r="S2174" t="s">
        <v>150</v>
      </c>
      <c r="T2174" t="s">
        <v>87</v>
      </c>
      <c r="U2174" t="s">
        <v>88</v>
      </c>
      <c r="V2174" t="s">
        <v>89</v>
      </c>
      <c r="W2174" t="s">
        <v>78</v>
      </c>
      <c r="X2174" t="s">
        <v>120</v>
      </c>
      <c r="Y2174" t="s">
        <v>91</v>
      </c>
      <c r="Z2174" t="s">
        <v>92</v>
      </c>
      <c r="AA2174" s="1">
        <v>44654</v>
      </c>
      <c r="AB2174" s="2">
        <v>650</v>
      </c>
      <c r="AC2174" s="2">
        <v>475</v>
      </c>
      <c r="AD2174" s="2"/>
      <c r="AE2174" s="2"/>
      <c r="AF2174" s="2"/>
      <c r="AG2174">
        <v>0</v>
      </c>
      <c r="AH2174" s="3">
        <v>722</v>
      </c>
      <c r="AI2174" s="3">
        <v>517</v>
      </c>
      <c r="AJ2174" s="3">
        <v>0</v>
      </c>
      <c r="AK2174" s="3">
        <v>0</v>
      </c>
      <c r="AL2174" s="3">
        <v>0</v>
      </c>
      <c r="AM2174" t="s">
        <v>13057</v>
      </c>
      <c r="AN2174" t="s">
        <v>12469</v>
      </c>
      <c r="AO2174" t="s">
        <v>12050</v>
      </c>
      <c r="AP2174" t="s">
        <v>12051</v>
      </c>
      <c r="AQ2174" t="s">
        <v>12068</v>
      </c>
      <c r="AR2174" t="s">
        <v>12061</v>
      </c>
      <c r="AS2174" t="s">
        <v>83</v>
      </c>
      <c r="AT2174" t="s">
        <v>96</v>
      </c>
      <c r="AU2174" t="s">
        <v>12062</v>
      </c>
      <c r="AV2174" t="s">
        <v>12063</v>
      </c>
      <c r="AW2174" t="s">
        <v>99</v>
      </c>
      <c r="AX2174" t="s">
        <v>359</v>
      </c>
      <c r="AY2174" t="s">
        <v>83</v>
      </c>
      <c r="AZ2174" t="s">
        <v>13054</v>
      </c>
      <c r="BA2174" t="s">
        <v>103</v>
      </c>
      <c r="BB2174" t="s">
        <v>13055</v>
      </c>
      <c r="BC2174" s="4"/>
      <c r="BD2174" t="s">
        <v>83</v>
      </c>
      <c r="BE2174" t="s">
        <v>105</v>
      </c>
      <c r="BF2174" t="s">
        <v>106</v>
      </c>
      <c r="BG2174" t="s">
        <v>107</v>
      </c>
      <c r="BH2174" t="s">
        <v>108</v>
      </c>
      <c r="BI2174" t="s">
        <v>109</v>
      </c>
      <c r="BJ2174" s="2">
        <v>0</v>
      </c>
      <c r="BK2174" t="s">
        <v>90</v>
      </c>
      <c r="BL2174" t="s">
        <v>90</v>
      </c>
      <c r="BM2174" t="s">
        <v>83</v>
      </c>
      <c r="BN2174" t="s">
        <v>83</v>
      </c>
      <c r="BO2174" t="s">
        <v>83</v>
      </c>
      <c r="BP2174" t="s">
        <v>83</v>
      </c>
      <c r="BQ2174" t="s">
        <v>83</v>
      </c>
      <c r="BR2174" t="s">
        <v>83</v>
      </c>
      <c r="BS2174" t="s">
        <v>83</v>
      </c>
      <c r="BT2174" s="3">
        <v>1</v>
      </c>
    </row>
    <row r="2175" spans="1:72" x14ac:dyDescent="0.25">
      <c r="A2175" t="s">
        <v>12050</v>
      </c>
      <c r="B2175" t="s">
        <v>12051</v>
      </c>
      <c r="C2175" t="s">
        <v>12052</v>
      </c>
      <c r="D2175" t="s">
        <v>74</v>
      </c>
      <c r="E2175" t="s">
        <v>21868</v>
      </c>
      <c r="F2175" t="s">
        <v>12053</v>
      </c>
      <c r="G2175" t="s">
        <v>13058</v>
      </c>
      <c r="H2175" t="s">
        <v>13059</v>
      </c>
      <c r="I2175" s="1">
        <v>44197</v>
      </c>
      <c r="J2175" s="1">
        <v>44651</v>
      </c>
      <c r="K2175" t="s">
        <v>90</v>
      </c>
      <c r="L2175" t="s">
        <v>373</v>
      </c>
      <c r="M2175" t="s">
        <v>80</v>
      </c>
      <c r="N2175" t="s">
        <v>13060</v>
      </c>
      <c r="O2175" t="s">
        <v>214</v>
      </c>
      <c r="P2175" t="s">
        <v>83</v>
      </c>
      <c r="Q2175" t="s">
        <v>13061</v>
      </c>
      <c r="R2175" t="s">
        <v>12467</v>
      </c>
      <c r="S2175" t="s">
        <v>150</v>
      </c>
      <c r="T2175" t="s">
        <v>87</v>
      </c>
      <c r="U2175" t="s">
        <v>88</v>
      </c>
      <c r="V2175" t="s">
        <v>89</v>
      </c>
      <c r="W2175" t="s">
        <v>78</v>
      </c>
      <c r="X2175" t="s">
        <v>120</v>
      </c>
      <c r="Y2175" t="s">
        <v>91</v>
      </c>
      <c r="Z2175" t="s">
        <v>92</v>
      </c>
      <c r="AA2175" s="1">
        <v>44567</v>
      </c>
      <c r="AB2175" s="2">
        <v>316</v>
      </c>
      <c r="AC2175" s="2">
        <v>240</v>
      </c>
      <c r="AD2175" s="2"/>
      <c r="AE2175" s="2"/>
      <c r="AF2175" s="2"/>
      <c r="AG2175">
        <v>0</v>
      </c>
      <c r="AH2175" s="3">
        <v>316</v>
      </c>
      <c r="AI2175" s="3">
        <v>240</v>
      </c>
      <c r="AJ2175" s="3">
        <v>0</v>
      </c>
      <c r="AK2175" s="3">
        <v>0</v>
      </c>
      <c r="AL2175" s="3">
        <v>0</v>
      </c>
      <c r="AM2175" t="s">
        <v>13062</v>
      </c>
      <c r="AN2175" t="s">
        <v>12469</v>
      </c>
      <c r="AO2175" t="s">
        <v>12050</v>
      </c>
      <c r="AP2175" t="s">
        <v>12051</v>
      </c>
      <c r="AQ2175" t="s">
        <v>83</v>
      </c>
      <c r="AR2175" t="s">
        <v>12061</v>
      </c>
      <c r="AS2175" t="s">
        <v>83</v>
      </c>
      <c r="AT2175" t="s">
        <v>96</v>
      </c>
      <c r="AU2175" t="s">
        <v>12062</v>
      </c>
      <c r="AV2175" t="s">
        <v>12063</v>
      </c>
      <c r="AW2175" t="s">
        <v>99</v>
      </c>
      <c r="AX2175" t="s">
        <v>100</v>
      </c>
      <c r="AY2175" t="s">
        <v>83</v>
      </c>
      <c r="AZ2175" t="s">
        <v>13063</v>
      </c>
      <c r="BA2175" t="s">
        <v>103</v>
      </c>
      <c r="BB2175" t="s">
        <v>13064</v>
      </c>
      <c r="BC2175" s="4"/>
      <c r="BD2175" t="s">
        <v>83</v>
      </c>
      <c r="BE2175" t="s">
        <v>105</v>
      </c>
      <c r="BF2175" t="s">
        <v>106</v>
      </c>
      <c r="BG2175" t="s">
        <v>107</v>
      </c>
      <c r="BH2175" t="s">
        <v>108</v>
      </c>
      <c r="BI2175" t="s">
        <v>109</v>
      </c>
      <c r="BJ2175" s="2">
        <v>0</v>
      </c>
      <c r="BK2175" t="s">
        <v>90</v>
      </c>
      <c r="BL2175" t="s">
        <v>90</v>
      </c>
      <c r="BM2175" t="s">
        <v>83</v>
      </c>
      <c r="BN2175" t="s">
        <v>83</v>
      </c>
      <c r="BO2175" t="s">
        <v>83</v>
      </c>
      <c r="BP2175" t="s">
        <v>83</v>
      </c>
      <c r="BQ2175" t="s">
        <v>83</v>
      </c>
      <c r="BR2175" t="s">
        <v>83</v>
      </c>
      <c r="BS2175" t="s">
        <v>83</v>
      </c>
      <c r="BT2175" s="3">
        <v>1</v>
      </c>
    </row>
    <row r="2176" spans="1:72" x14ac:dyDescent="0.25">
      <c r="A2176" t="s">
        <v>12050</v>
      </c>
      <c r="B2176" t="s">
        <v>12051</v>
      </c>
      <c r="C2176" t="s">
        <v>12052</v>
      </c>
      <c r="D2176" t="s">
        <v>74</v>
      </c>
      <c r="E2176" t="s">
        <v>21868</v>
      </c>
      <c r="F2176" t="s">
        <v>12053</v>
      </c>
      <c r="G2176" t="s">
        <v>13065</v>
      </c>
      <c r="H2176" t="s">
        <v>13059</v>
      </c>
      <c r="I2176" s="1">
        <v>44652</v>
      </c>
      <c r="J2176" s="1">
        <v>44926</v>
      </c>
      <c r="K2176" t="s">
        <v>78</v>
      </c>
      <c r="L2176" t="s">
        <v>79</v>
      </c>
      <c r="M2176" t="s">
        <v>80</v>
      </c>
      <c r="N2176" t="s">
        <v>13060</v>
      </c>
      <c r="O2176" t="s">
        <v>214</v>
      </c>
      <c r="P2176" t="s">
        <v>83</v>
      </c>
      <c r="Q2176" t="s">
        <v>13061</v>
      </c>
      <c r="R2176" t="s">
        <v>12467</v>
      </c>
      <c r="S2176" t="s">
        <v>150</v>
      </c>
      <c r="T2176" t="s">
        <v>87</v>
      </c>
      <c r="U2176" t="s">
        <v>88</v>
      </c>
      <c r="V2176" t="s">
        <v>89</v>
      </c>
      <c r="W2176" t="s">
        <v>78</v>
      </c>
      <c r="X2176" t="s">
        <v>120</v>
      </c>
      <c r="Y2176" t="s">
        <v>91</v>
      </c>
      <c r="Z2176" t="s">
        <v>92</v>
      </c>
      <c r="AA2176" s="1">
        <v>44653</v>
      </c>
      <c r="AB2176" s="2">
        <v>306</v>
      </c>
      <c r="AC2176" s="2">
        <v>233</v>
      </c>
      <c r="AD2176" s="2"/>
      <c r="AE2176" s="2"/>
      <c r="AF2176" s="2"/>
      <c r="AG2176">
        <v>0</v>
      </c>
      <c r="AH2176" s="3">
        <v>316</v>
      </c>
      <c r="AI2176" s="3">
        <v>240</v>
      </c>
      <c r="AJ2176" s="3">
        <v>0</v>
      </c>
      <c r="AK2176" s="3">
        <v>0</v>
      </c>
      <c r="AL2176" s="3">
        <v>0</v>
      </c>
      <c r="AM2176" t="s">
        <v>13066</v>
      </c>
      <c r="AN2176" t="s">
        <v>12469</v>
      </c>
      <c r="AO2176" t="s">
        <v>12050</v>
      </c>
      <c r="AP2176" t="s">
        <v>12051</v>
      </c>
      <c r="AQ2176" t="s">
        <v>12068</v>
      </c>
      <c r="AR2176" t="s">
        <v>12061</v>
      </c>
      <c r="AS2176" t="s">
        <v>83</v>
      </c>
      <c r="AT2176" t="s">
        <v>96</v>
      </c>
      <c r="AU2176" t="s">
        <v>12062</v>
      </c>
      <c r="AV2176" t="s">
        <v>12063</v>
      </c>
      <c r="AW2176" t="s">
        <v>99</v>
      </c>
      <c r="AX2176" t="s">
        <v>359</v>
      </c>
      <c r="AY2176" t="s">
        <v>83</v>
      </c>
      <c r="AZ2176" t="s">
        <v>13063</v>
      </c>
      <c r="BA2176" t="s">
        <v>103</v>
      </c>
      <c r="BB2176" t="s">
        <v>13064</v>
      </c>
      <c r="BC2176" s="4"/>
      <c r="BD2176" t="s">
        <v>83</v>
      </c>
      <c r="BE2176" t="s">
        <v>105</v>
      </c>
      <c r="BF2176" t="s">
        <v>106</v>
      </c>
      <c r="BG2176" t="s">
        <v>107</v>
      </c>
      <c r="BH2176" t="s">
        <v>108</v>
      </c>
      <c r="BI2176" t="s">
        <v>109</v>
      </c>
      <c r="BJ2176" s="2">
        <v>0</v>
      </c>
      <c r="BK2176" t="s">
        <v>90</v>
      </c>
      <c r="BL2176" t="s">
        <v>90</v>
      </c>
      <c r="BM2176" t="s">
        <v>83</v>
      </c>
      <c r="BN2176" t="s">
        <v>83</v>
      </c>
      <c r="BO2176" t="s">
        <v>83</v>
      </c>
      <c r="BP2176" t="s">
        <v>83</v>
      </c>
      <c r="BQ2176" t="s">
        <v>83</v>
      </c>
      <c r="BR2176" t="s">
        <v>83</v>
      </c>
      <c r="BS2176" t="s">
        <v>83</v>
      </c>
      <c r="BT2176" s="3">
        <v>1</v>
      </c>
    </row>
    <row r="2177" spans="1:72" x14ac:dyDescent="0.25">
      <c r="A2177" t="s">
        <v>12050</v>
      </c>
      <c r="B2177" t="s">
        <v>12051</v>
      </c>
      <c r="C2177" t="s">
        <v>12052</v>
      </c>
      <c r="D2177" t="s">
        <v>74</v>
      </c>
      <c r="E2177" t="s">
        <v>21868</v>
      </c>
      <c r="F2177" t="s">
        <v>12053</v>
      </c>
      <c r="G2177" t="s">
        <v>13067</v>
      </c>
      <c r="H2177" t="s">
        <v>13068</v>
      </c>
      <c r="I2177" s="1">
        <v>44197</v>
      </c>
      <c r="J2177" s="1">
        <v>44651</v>
      </c>
      <c r="K2177" t="s">
        <v>90</v>
      </c>
      <c r="L2177" t="s">
        <v>373</v>
      </c>
      <c r="M2177" t="s">
        <v>80</v>
      </c>
      <c r="N2177" t="s">
        <v>13069</v>
      </c>
      <c r="O2177" t="s">
        <v>155</v>
      </c>
      <c r="P2177" t="s">
        <v>83</v>
      </c>
      <c r="Q2177" t="s">
        <v>13070</v>
      </c>
      <c r="R2177" t="s">
        <v>12467</v>
      </c>
      <c r="S2177" t="s">
        <v>150</v>
      </c>
      <c r="T2177" t="s">
        <v>87</v>
      </c>
      <c r="U2177" t="s">
        <v>88</v>
      </c>
      <c r="V2177" t="s">
        <v>89</v>
      </c>
      <c r="W2177" t="s">
        <v>78</v>
      </c>
      <c r="X2177" t="s">
        <v>120</v>
      </c>
      <c r="Y2177" t="s">
        <v>91</v>
      </c>
      <c r="Z2177" t="s">
        <v>92</v>
      </c>
      <c r="AA2177" s="1">
        <v>44567</v>
      </c>
      <c r="AB2177" s="2">
        <v>421</v>
      </c>
      <c r="AC2177" s="2">
        <v>445</v>
      </c>
      <c r="AD2177" s="2"/>
      <c r="AE2177" s="2"/>
      <c r="AF2177" s="2"/>
      <c r="AG2177">
        <v>0</v>
      </c>
      <c r="AH2177" s="3">
        <v>421</v>
      </c>
      <c r="AI2177" s="3">
        <v>445</v>
      </c>
      <c r="AJ2177" s="3">
        <v>0</v>
      </c>
      <c r="AK2177" s="3">
        <v>0</v>
      </c>
      <c r="AL2177" s="3">
        <v>0</v>
      </c>
      <c r="AM2177" t="s">
        <v>13071</v>
      </c>
      <c r="AN2177" t="s">
        <v>12469</v>
      </c>
      <c r="AO2177" t="s">
        <v>12050</v>
      </c>
      <c r="AP2177" t="s">
        <v>12051</v>
      </c>
      <c r="AQ2177" t="s">
        <v>83</v>
      </c>
      <c r="AR2177" t="s">
        <v>12061</v>
      </c>
      <c r="AS2177" t="s">
        <v>83</v>
      </c>
      <c r="AT2177" t="s">
        <v>96</v>
      </c>
      <c r="AU2177" t="s">
        <v>12062</v>
      </c>
      <c r="AV2177" t="s">
        <v>12063</v>
      </c>
      <c r="AW2177" t="s">
        <v>99</v>
      </c>
      <c r="AX2177" t="s">
        <v>100</v>
      </c>
      <c r="AY2177" t="s">
        <v>12469</v>
      </c>
      <c r="AZ2177" t="s">
        <v>83</v>
      </c>
      <c r="BA2177" t="s">
        <v>103</v>
      </c>
      <c r="BB2177" t="s">
        <v>13072</v>
      </c>
      <c r="BC2177" s="4"/>
      <c r="BD2177" t="s">
        <v>83</v>
      </c>
      <c r="BE2177" t="s">
        <v>105</v>
      </c>
      <c r="BF2177" t="s">
        <v>106</v>
      </c>
      <c r="BG2177" t="s">
        <v>107</v>
      </c>
      <c r="BH2177" t="s">
        <v>108</v>
      </c>
      <c r="BI2177" t="s">
        <v>109</v>
      </c>
      <c r="BJ2177" s="2">
        <v>0</v>
      </c>
      <c r="BK2177" t="s">
        <v>90</v>
      </c>
      <c r="BL2177" t="s">
        <v>90</v>
      </c>
      <c r="BM2177" t="s">
        <v>83</v>
      </c>
      <c r="BN2177" t="s">
        <v>83</v>
      </c>
      <c r="BO2177" t="s">
        <v>83</v>
      </c>
      <c r="BP2177" t="s">
        <v>83</v>
      </c>
      <c r="BQ2177" t="s">
        <v>83</v>
      </c>
      <c r="BR2177" t="s">
        <v>83</v>
      </c>
      <c r="BS2177" t="s">
        <v>83</v>
      </c>
      <c r="BT2177" s="3">
        <v>1</v>
      </c>
    </row>
    <row r="2178" spans="1:72" x14ac:dyDescent="0.25">
      <c r="A2178" t="s">
        <v>12050</v>
      </c>
      <c r="B2178" t="s">
        <v>12051</v>
      </c>
      <c r="C2178" t="s">
        <v>12052</v>
      </c>
      <c r="D2178" t="s">
        <v>74</v>
      </c>
      <c r="E2178" t="s">
        <v>21868</v>
      </c>
      <c r="F2178" t="s">
        <v>12053</v>
      </c>
      <c r="G2178" t="s">
        <v>13073</v>
      </c>
      <c r="H2178" t="s">
        <v>13068</v>
      </c>
      <c r="I2178" s="1">
        <v>44652</v>
      </c>
      <c r="J2178" s="1">
        <v>44926</v>
      </c>
      <c r="K2178" t="s">
        <v>78</v>
      </c>
      <c r="L2178" t="s">
        <v>79</v>
      </c>
      <c r="M2178" t="s">
        <v>80</v>
      </c>
      <c r="N2178" t="s">
        <v>13069</v>
      </c>
      <c r="O2178" t="s">
        <v>155</v>
      </c>
      <c r="P2178" t="s">
        <v>83</v>
      </c>
      <c r="Q2178" t="s">
        <v>13070</v>
      </c>
      <c r="R2178" t="s">
        <v>12467</v>
      </c>
      <c r="S2178" t="s">
        <v>150</v>
      </c>
      <c r="T2178" t="s">
        <v>87</v>
      </c>
      <c r="U2178" t="s">
        <v>88</v>
      </c>
      <c r="V2178" t="s">
        <v>89</v>
      </c>
      <c r="W2178" t="s">
        <v>78</v>
      </c>
      <c r="X2178" t="s">
        <v>120</v>
      </c>
      <c r="Y2178" t="s">
        <v>91</v>
      </c>
      <c r="Z2178" t="s">
        <v>92</v>
      </c>
      <c r="AA2178" s="1">
        <v>44653</v>
      </c>
      <c r="AB2178" s="2">
        <v>393</v>
      </c>
      <c r="AC2178" s="2">
        <v>422</v>
      </c>
      <c r="AD2178" s="2"/>
      <c r="AE2178" s="2"/>
      <c r="AF2178" s="2"/>
      <c r="AG2178">
        <v>0</v>
      </c>
      <c r="AH2178" s="3">
        <v>421</v>
      </c>
      <c r="AI2178" s="3">
        <v>445</v>
      </c>
      <c r="AJ2178" s="3">
        <v>0</v>
      </c>
      <c r="AK2178" s="3">
        <v>0</v>
      </c>
      <c r="AL2178" s="3">
        <v>0</v>
      </c>
      <c r="AM2178" t="s">
        <v>13074</v>
      </c>
      <c r="AN2178" t="s">
        <v>12469</v>
      </c>
      <c r="AO2178" t="s">
        <v>12050</v>
      </c>
      <c r="AP2178" t="s">
        <v>12051</v>
      </c>
      <c r="AQ2178" t="s">
        <v>12068</v>
      </c>
      <c r="AR2178" t="s">
        <v>12061</v>
      </c>
      <c r="AS2178" t="s">
        <v>83</v>
      </c>
      <c r="AT2178" t="s">
        <v>96</v>
      </c>
      <c r="AU2178" t="s">
        <v>12062</v>
      </c>
      <c r="AV2178" t="s">
        <v>12063</v>
      </c>
      <c r="AW2178" t="s">
        <v>99</v>
      </c>
      <c r="AX2178" t="s">
        <v>359</v>
      </c>
      <c r="AY2178" t="s">
        <v>12469</v>
      </c>
      <c r="AZ2178" t="s">
        <v>83</v>
      </c>
      <c r="BA2178" t="s">
        <v>103</v>
      </c>
      <c r="BB2178" t="s">
        <v>13072</v>
      </c>
      <c r="BC2178" s="4"/>
      <c r="BD2178" t="s">
        <v>83</v>
      </c>
      <c r="BE2178" t="s">
        <v>105</v>
      </c>
      <c r="BF2178" t="s">
        <v>106</v>
      </c>
      <c r="BG2178" t="s">
        <v>107</v>
      </c>
      <c r="BH2178" t="s">
        <v>108</v>
      </c>
      <c r="BI2178" t="s">
        <v>109</v>
      </c>
      <c r="BJ2178" s="2">
        <v>0</v>
      </c>
      <c r="BK2178" t="s">
        <v>90</v>
      </c>
      <c r="BL2178" t="s">
        <v>90</v>
      </c>
      <c r="BM2178" t="s">
        <v>83</v>
      </c>
      <c r="BN2178" t="s">
        <v>83</v>
      </c>
      <c r="BO2178" t="s">
        <v>83</v>
      </c>
      <c r="BP2178" t="s">
        <v>83</v>
      </c>
      <c r="BQ2178" t="s">
        <v>83</v>
      </c>
      <c r="BR2178" t="s">
        <v>83</v>
      </c>
      <c r="BS2178" t="s">
        <v>83</v>
      </c>
      <c r="BT2178" s="3">
        <v>1</v>
      </c>
    </row>
    <row r="2179" spans="1:72" x14ac:dyDescent="0.25">
      <c r="A2179" t="s">
        <v>12050</v>
      </c>
      <c r="B2179" t="s">
        <v>12051</v>
      </c>
      <c r="C2179" t="s">
        <v>12052</v>
      </c>
      <c r="D2179" t="s">
        <v>74</v>
      </c>
      <c r="E2179" t="s">
        <v>21868</v>
      </c>
      <c r="F2179" t="s">
        <v>12053</v>
      </c>
      <c r="G2179" t="s">
        <v>13075</v>
      </c>
      <c r="H2179" t="s">
        <v>13076</v>
      </c>
      <c r="I2179" s="1">
        <v>44197</v>
      </c>
      <c r="J2179" s="1">
        <v>44651</v>
      </c>
      <c r="K2179" t="s">
        <v>90</v>
      </c>
      <c r="L2179" t="s">
        <v>373</v>
      </c>
      <c r="M2179" t="s">
        <v>80</v>
      </c>
      <c r="N2179" t="s">
        <v>13077</v>
      </c>
      <c r="O2179" t="s">
        <v>214</v>
      </c>
      <c r="P2179" t="s">
        <v>83</v>
      </c>
      <c r="Q2179" t="s">
        <v>13078</v>
      </c>
      <c r="R2179" t="s">
        <v>12467</v>
      </c>
      <c r="S2179" t="s">
        <v>150</v>
      </c>
      <c r="T2179" t="s">
        <v>87</v>
      </c>
      <c r="U2179" t="s">
        <v>88</v>
      </c>
      <c r="V2179" t="s">
        <v>89</v>
      </c>
      <c r="W2179" t="s">
        <v>78</v>
      </c>
      <c r="X2179" t="s">
        <v>120</v>
      </c>
      <c r="Y2179" t="s">
        <v>91</v>
      </c>
      <c r="Z2179" t="s">
        <v>92</v>
      </c>
      <c r="AA2179" s="1">
        <v>44567</v>
      </c>
      <c r="AB2179" s="2">
        <v>289</v>
      </c>
      <c r="AC2179" s="2">
        <v>262</v>
      </c>
      <c r="AD2179" s="2"/>
      <c r="AE2179" s="2"/>
      <c r="AF2179" s="2"/>
      <c r="AG2179">
        <v>0</v>
      </c>
      <c r="AH2179" s="3">
        <v>289</v>
      </c>
      <c r="AI2179" s="3">
        <v>262</v>
      </c>
      <c r="AJ2179" s="3">
        <v>0</v>
      </c>
      <c r="AK2179" s="3">
        <v>0</v>
      </c>
      <c r="AL2179" s="3">
        <v>0</v>
      </c>
      <c r="AM2179" t="s">
        <v>13079</v>
      </c>
      <c r="AN2179" t="s">
        <v>12469</v>
      </c>
      <c r="AO2179" t="s">
        <v>12050</v>
      </c>
      <c r="AP2179" t="s">
        <v>12051</v>
      </c>
      <c r="AQ2179" t="s">
        <v>83</v>
      </c>
      <c r="AR2179" t="s">
        <v>12061</v>
      </c>
      <c r="AS2179" t="s">
        <v>83</v>
      </c>
      <c r="AT2179" t="s">
        <v>96</v>
      </c>
      <c r="AU2179" t="s">
        <v>12062</v>
      </c>
      <c r="AV2179" t="s">
        <v>12063</v>
      </c>
      <c r="AW2179" t="s">
        <v>99</v>
      </c>
      <c r="AX2179" t="s">
        <v>100</v>
      </c>
      <c r="AY2179" t="s">
        <v>83</v>
      </c>
      <c r="AZ2179" t="s">
        <v>13080</v>
      </c>
      <c r="BA2179" t="s">
        <v>103</v>
      </c>
      <c r="BB2179" t="s">
        <v>13081</v>
      </c>
      <c r="BC2179" s="4"/>
      <c r="BD2179" t="s">
        <v>83</v>
      </c>
      <c r="BE2179" t="s">
        <v>105</v>
      </c>
      <c r="BF2179" t="s">
        <v>106</v>
      </c>
      <c r="BG2179" t="s">
        <v>107</v>
      </c>
      <c r="BH2179" t="s">
        <v>108</v>
      </c>
      <c r="BI2179" t="s">
        <v>109</v>
      </c>
      <c r="BJ2179" s="2">
        <v>0</v>
      </c>
      <c r="BK2179" t="s">
        <v>90</v>
      </c>
      <c r="BL2179" t="s">
        <v>90</v>
      </c>
      <c r="BM2179" t="s">
        <v>83</v>
      </c>
      <c r="BN2179" t="s">
        <v>83</v>
      </c>
      <c r="BO2179" t="s">
        <v>83</v>
      </c>
      <c r="BP2179" t="s">
        <v>83</v>
      </c>
      <c r="BQ2179" t="s">
        <v>83</v>
      </c>
      <c r="BR2179" t="s">
        <v>83</v>
      </c>
      <c r="BS2179" t="s">
        <v>83</v>
      </c>
      <c r="BT2179" s="3">
        <v>1</v>
      </c>
    </row>
    <row r="2180" spans="1:72" x14ac:dyDescent="0.25">
      <c r="A2180" t="s">
        <v>12050</v>
      </c>
      <c r="B2180" t="s">
        <v>12051</v>
      </c>
      <c r="C2180" t="s">
        <v>12052</v>
      </c>
      <c r="D2180" t="s">
        <v>74</v>
      </c>
      <c r="E2180" t="s">
        <v>21868</v>
      </c>
      <c r="F2180" t="s">
        <v>12053</v>
      </c>
      <c r="G2180" t="s">
        <v>13082</v>
      </c>
      <c r="H2180" t="s">
        <v>13076</v>
      </c>
      <c r="I2180" s="1">
        <v>44652</v>
      </c>
      <c r="J2180" s="1">
        <v>44926</v>
      </c>
      <c r="K2180" t="s">
        <v>78</v>
      </c>
      <c r="L2180" t="s">
        <v>79</v>
      </c>
      <c r="M2180" t="s">
        <v>80</v>
      </c>
      <c r="N2180" t="s">
        <v>13077</v>
      </c>
      <c r="O2180" t="s">
        <v>214</v>
      </c>
      <c r="P2180" t="s">
        <v>83</v>
      </c>
      <c r="Q2180" t="s">
        <v>13078</v>
      </c>
      <c r="R2180" t="s">
        <v>12467</v>
      </c>
      <c r="S2180" t="s">
        <v>150</v>
      </c>
      <c r="T2180" t="s">
        <v>87</v>
      </c>
      <c r="U2180" t="s">
        <v>88</v>
      </c>
      <c r="V2180" t="s">
        <v>89</v>
      </c>
      <c r="W2180" t="s">
        <v>78</v>
      </c>
      <c r="X2180" t="s">
        <v>120</v>
      </c>
      <c r="Y2180" t="s">
        <v>91</v>
      </c>
      <c r="Z2180" t="s">
        <v>92</v>
      </c>
      <c r="AA2180" s="1">
        <v>44654</v>
      </c>
      <c r="AB2180" s="2">
        <v>268</v>
      </c>
      <c r="AC2180" s="2">
        <v>269</v>
      </c>
      <c r="AD2180" s="2"/>
      <c r="AE2180" s="2"/>
      <c r="AF2180" s="2"/>
      <c r="AG2180">
        <v>0</v>
      </c>
      <c r="AH2180" s="3">
        <v>289</v>
      </c>
      <c r="AI2180" s="3">
        <v>262</v>
      </c>
      <c r="AJ2180" s="3">
        <v>0</v>
      </c>
      <c r="AK2180" s="3">
        <v>0</v>
      </c>
      <c r="AL2180" s="3">
        <v>0</v>
      </c>
      <c r="AM2180" t="s">
        <v>13083</v>
      </c>
      <c r="AN2180" t="s">
        <v>12469</v>
      </c>
      <c r="AO2180" t="s">
        <v>12050</v>
      </c>
      <c r="AP2180" t="s">
        <v>12051</v>
      </c>
      <c r="AQ2180" t="s">
        <v>12068</v>
      </c>
      <c r="AR2180" t="s">
        <v>12061</v>
      </c>
      <c r="AS2180" t="s">
        <v>83</v>
      </c>
      <c r="AT2180" t="s">
        <v>96</v>
      </c>
      <c r="AU2180" t="s">
        <v>12062</v>
      </c>
      <c r="AV2180" t="s">
        <v>12063</v>
      </c>
      <c r="AW2180" t="s">
        <v>99</v>
      </c>
      <c r="AX2180" t="s">
        <v>359</v>
      </c>
      <c r="AY2180" t="s">
        <v>83</v>
      </c>
      <c r="AZ2180" t="s">
        <v>13080</v>
      </c>
      <c r="BA2180" t="s">
        <v>103</v>
      </c>
      <c r="BB2180" t="s">
        <v>13081</v>
      </c>
      <c r="BC2180" s="4"/>
      <c r="BD2180" t="s">
        <v>83</v>
      </c>
      <c r="BE2180" t="s">
        <v>105</v>
      </c>
      <c r="BF2180" t="s">
        <v>106</v>
      </c>
      <c r="BG2180" t="s">
        <v>107</v>
      </c>
      <c r="BH2180" t="s">
        <v>108</v>
      </c>
      <c r="BI2180" t="s">
        <v>109</v>
      </c>
      <c r="BJ2180" s="2">
        <v>0</v>
      </c>
      <c r="BK2180" t="s">
        <v>90</v>
      </c>
      <c r="BL2180" t="s">
        <v>90</v>
      </c>
      <c r="BM2180" t="s">
        <v>83</v>
      </c>
      <c r="BN2180" t="s">
        <v>83</v>
      </c>
      <c r="BO2180" t="s">
        <v>83</v>
      </c>
      <c r="BP2180" t="s">
        <v>83</v>
      </c>
      <c r="BQ2180" t="s">
        <v>83</v>
      </c>
      <c r="BR2180" t="s">
        <v>83</v>
      </c>
      <c r="BS2180" t="s">
        <v>83</v>
      </c>
      <c r="BT2180" s="3">
        <v>1</v>
      </c>
    </row>
    <row r="2181" spans="1:72" x14ac:dyDescent="0.25">
      <c r="A2181" t="s">
        <v>12050</v>
      </c>
      <c r="B2181" t="s">
        <v>12051</v>
      </c>
      <c r="C2181" t="s">
        <v>12052</v>
      </c>
      <c r="D2181" t="s">
        <v>74</v>
      </c>
      <c r="E2181" t="s">
        <v>21868</v>
      </c>
      <c r="F2181" t="s">
        <v>12053</v>
      </c>
      <c r="G2181" t="s">
        <v>13084</v>
      </c>
      <c r="H2181" t="s">
        <v>13085</v>
      </c>
      <c r="I2181" s="1">
        <v>44652</v>
      </c>
      <c r="J2181" s="1">
        <v>44926</v>
      </c>
      <c r="K2181" t="s">
        <v>78</v>
      </c>
      <c r="L2181" t="s">
        <v>276</v>
      </c>
      <c r="M2181" t="s">
        <v>277</v>
      </c>
      <c r="N2181" t="s">
        <v>13086</v>
      </c>
      <c r="O2181" t="s">
        <v>683</v>
      </c>
      <c r="P2181" t="s">
        <v>721</v>
      </c>
      <c r="Q2181" t="s">
        <v>13087</v>
      </c>
      <c r="R2181" t="s">
        <v>12467</v>
      </c>
      <c r="S2181" t="s">
        <v>150</v>
      </c>
      <c r="T2181" t="s">
        <v>87</v>
      </c>
      <c r="U2181" t="s">
        <v>88</v>
      </c>
      <c r="V2181" t="s">
        <v>89</v>
      </c>
      <c r="W2181" t="s">
        <v>90</v>
      </c>
      <c r="X2181" t="s">
        <v>83</v>
      </c>
      <c r="Y2181" t="s">
        <v>91</v>
      </c>
      <c r="Z2181" t="s">
        <v>92</v>
      </c>
      <c r="AA2181" s="1">
        <v>44652</v>
      </c>
      <c r="AB2181" s="2">
        <v>105</v>
      </c>
      <c r="AC2181" s="2">
        <v>159</v>
      </c>
      <c r="AD2181" s="2">
        <v>0</v>
      </c>
      <c r="AE2181" s="2">
        <v>0</v>
      </c>
      <c r="AF2181" s="2"/>
      <c r="AG2181">
        <v>0</v>
      </c>
      <c r="AH2181" s="3"/>
      <c r="AI2181" s="3"/>
      <c r="AJ2181" s="3"/>
      <c r="AK2181" s="3"/>
      <c r="AL2181" s="3"/>
      <c r="AM2181" t="s">
        <v>13088</v>
      </c>
      <c r="AN2181" t="s">
        <v>12566</v>
      </c>
      <c r="AO2181" t="s">
        <v>12050</v>
      </c>
      <c r="AP2181" t="s">
        <v>12051</v>
      </c>
      <c r="AQ2181" t="s">
        <v>12068</v>
      </c>
      <c r="AR2181" t="s">
        <v>12061</v>
      </c>
      <c r="AS2181" t="s">
        <v>83</v>
      </c>
      <c r="AT2181" t="s">
        <v>96</v>
      </c>
      <c r="AU2181" t="s">
        <v>12062</v>
      </c>
      <c r="AV2181" t="s">
        <v>12063</v>
      </c>
      <c r="AW2181" t="s">
        <v>99</v>
      </c>
      <c r="AX2181" t="s">
        <v>359</v>
      </c>
      <c r="AY2181" t="s">
        <v>83</v>
      </c>
      <c r="AZ2181" t="s">
        <v>13089</v>
      </c>
      <c r="BA2181" t="s">
        <v>103</v>
      </c>
      <c r="BB2181" t="s">
        <v>13090</v>
      </c>
      <c r="BC2181" s="4"/>
      <c r="BD2181" t="s">
        <v>83</v>
      </c>
      <c r="BE2181" t="s">
        <v>105</v>
      </c>
      <c r="BF2181" t="s">
        <v>106</v>
      </c>
      <c r="BG2181" t="s">
        <v>107</v>
      </c>
      <c r="BH2181" t="s">
        <v>108</v>
      </c>
      <c r="BI2181" t="s">
        <v>109</v>
      </c>
      <c r="BJ2181" s="2">
        <v>0</v>
      </c>
      <c r="BK2181" t="s">
        <v>78</v>
      </c>
      <c r="BL2181" t="s">
        <v>90</v>
      </c>
      <c r="BM2181" t="s">
        <v>83</v>
      </c>
      <c r="BN2181" t="s">
        <v>83</v>
      </c>
      <c r="BO2181" t="s">
        <v>83</v>
      </c>
      <c r="BP2181" t="s">
        <v>83</v>
      </c>
      <c r="BQ2181" t="s">
        <v>83</v>
      </c>
      <c r="BR2181" t="s">
        <v>83</v>
      </c>
      <c r="BS2181" t="s">
        <v>83</v>
      </c>
      <c r="BT2181" s="3">
        <v>1</v>
      </c>
    </row>
    <row r="2182" spans="1:72" x14ac:dyDescent="0.25">
      <c r="A2182" t="s">
        <v>12050</v>
      </c>
      <c r="B2182" t="s">
        <v>12051</v>
      </c>
      <c r="C2182" t="s">
        <v>12052</v>
      </c>
      <c r="D2182" t="s">
        <v>74</v>
      </c>
      <c r="E2182" t="s">
        <v>21868</v>
      </c>
      <c r="F2182" t="s">
        <v>12053</v>
      </c>
      <c r="G2182" t="s">
        <v>13091</v>
      </c>
      <c r="H2182" t="s">
        <v>13092</v>
      </c>
      <c r="I2182" s="1">
        <v>44197</v>
      </c>
      <c r="J2182" s="1">
        <v>44651</v>
      </c>
      <c r="K2182" t="s">
        <v>90</v>
      </c>
      <c r="L2182" t="s">
        <v>373</v>
      </c>
      <c r="M2182" t="s">
        <v>80</v>
      </c>
      <c r="N2182" t="s">
        <v>13093</v>
      </c>
      <c r="O2182" t="s">
        <v>4143</v>
      </c>
      <c r="P2182" t="s">
        <v>83</v>
      </c>
      <c r="Q2182" t="s">
        <v>13094</v>
      </c>
      <c r="R2182" t="s">
        <v>12467</v>
      </c>
      <c r="S2182" t="s">
        <v>150</v>
      </c>
      <c r="T2182" t="s">
        <v>87</v>
      </c>
      <c r="U2182" t="s">
        <v>88</v>
      </c>
      <c r="V2182" t="s">
        <v>89</v>
      </c>
      <c r="W2182" t="s">
        <v>78</v>
      </c>
      <c r="X2182" t="s">
        <v>120</v>
      </c>
      <c r="Y2182" t="s">
        <v>91</v>
      </c>
      <c r="Z2182" t="s">
        <v>92</v>
      </c>
      <c r="AA2182" s="1">
        <v>44567</v>
      </c>
      <c r="AB2182" s="2">
        <v>396</v>
      </c>
      <c r="AC2182" s="2">
        <v>489</v>
      </c>
      <c r="AD2182" s="2"/>
      <c r="AE2182" s="2"/>
      <c r="AF2182" s="2"/>
      <c r="AG2182">
        <v>0</v>
      </c>
      <c r="AH2182" s="3">
        <v>633</v>
      </c>
      <c r="AI2182" s="3">
        <v>1448</v>
      </c>
      <c r="AJ2182" s="3">
        <v>0</v>
      </c>
      <c r="AK2182" s="3">
        <v>0</v>
      </c>
      <c r="AL2182" s="3">
        <v>0</v>
      </c>
      <c r="AM2182" t="s">
        <v>13095</v>
      </c>
      <c r="AN2182" t="s">
        <v>12469</v>
      </c>
      <c r="AO2182" t="s">
        <v>12050</v>
      </c>
      <c r="AP2182" t="s">
        <v>12051</v>
      </c>
      <c r="AQ2182" t="s">
        <v>83</v>
      </c>
      <c r="AR2182" t="s">
        <v>12061</v>
      </c>
      <c r="AS2182" t="s">
        <v>83</v>
      </c>
      <c r="AT2182" t="s">
        <v>96</v>
      </c>
      <c r="AU2182" t="s">
        <v>12062</v>
      </c>
      <c r="AV2182" t="s">
        <v>12063</v>
      </c>
      <c r="AW2182" t="s">
        <v>99</v>
      </c>
      <c r="AX2182" t="s">
        <v>100</v>
      </c>
      <c r="AY2182" t="s">
        <v>83</v>
      </c>
      <c r="AZ2182" t="s">
        <v>13096</v>
      </c>
      <c r="BA2182" t="s">
        <v>103</v>
      </c>
      <c r="BB2182" t="s">
        <v>13097</v>
      </c>
      <c r="BC2182" s="4"/>
      <c r="BD2182" t="s">
        <v>83</v>
      </c>
      <c r="BE2182" t="s">
        <v>105</v>
      </c>
      <c r="BF2182" t="s">
        <v>106</v>
      </c>
      <c r="BG2182" t="s">
        <v>107</v>
      </c>
      <c r="BH2182" t="s">
        <v>108</v>
      </c>
      <c r="BI2182" t="s">
        <v>109</v>
      </c>
      <c r="BJ2182" s="2">
        <v>0</v>
      </c>
      <c r="BK2182" t="s">
        <v>78</v>
      </c>
      <c r="BL2182" t="s">
        <v>90</v>
      </c>
      <c r="BM2182" t="s">
        <v>83</v>
      </c>
      <c r="BN2182" t="s">
        <v>83</v>
      </c>
      <c r="BO2182" t="s">
        <v>83</v>
      </c>
      <c r="BP2182" t="s">
        <v>83</v>
      </c>
      <c r="BQ2182" t="s">
        <v>83</v>
      </c>
      <c r="BR2182" t="s">
        <v>83</v>
      </c>
      <c r="BS2182" t="s">
        <v>83</v>
      </c>
      <c r="BT2182" s="3">
        <v>1</v>
      </c>
    </row>
    <row r="2183" spans="1:72" x14ac:dyDescent="0.25">
      <c r="A2183" t="s">
        <v>12050</v>
      </c>
      <c r="B2183" t="s">
        <v>12051</v>
      </c>
      <c r="C2183" t="s">
        <v>12052</v>
      </c>
      <c r="D2183" t="s">
        <v>74</v>
      </c>
      <c r="E2183" t="s">
        <v>21868</v>
      </c>
      <c r="F2183" t="s">
        <v>12053</v>
      </c>
      <c r="G2183" t="s">
        <v>13098</v>
      </c>
      <c r="H2183" t="s">
        <v>13092</v>
      </c>
      <c r="I2183" s="1">
        <v>44652</v>
      </c>
      <c r="J2183" s="1">
        <v>44926</v>
      </c>
      <c r="K2183" t="s">
        <v>78</v>
      </c>
      <c r="L2183" t="s">
        <v>79</v>
      </c>
      <c r="M2183" t="s">
        <v>80</v>
      </c>
      <c r="N2183" t="s">
        <v>13093</v>
      </c>
      <c r="O2183" t="s">
        <v>4143</v>
      </c>
      <c r="P2183" t="s">
        <v>83</v>
      </c>
      <c r="Q2183" t="s">
        <v>13094</v>
      </c>
      <c r="R2183" t="s">
        <v>12467</v>
      </c>
      <c r="S2183" t="s">
        <v>150</v>
      </c>
      <c r="T2183" t="s">
        <v>87</v>
      </c>
      <c r="U2183" t="s">
        <v>88</v>
      </c>
      <c r="V2183" t="s">
        <v>89</v>
      </c>
      <c r="W2183" t="s">
        <v>78</v>
      </c>
      <c r="X2183" t="s">
        <v>120</v>
      </c>
      <c r="Y2183" t="s">
        <v>91</v>
      </c>
      <c r="Z2183" t="s">
        <v>92</v>
      </c>
      <c r="AA2183" s="1">
        <v>44653</v>
      </c>
      <c r="AB2183" s="2">
        <v>391</v>
      </c>
      <c r="AC2183" s="2">
        <v>479</v>
      </c>
      <c r="AD2183" s="2"/>
      <c r="AE2183" s="2"/>
      <c r="AF2183" s="2"/>
      <c r="AG2183">
        <v>0</v>
      </c>
      <c r="AH2183" s="3">
        <v>633</v>
      </c>
      <c r="AI2183" s="3">
        <v>1448</v>
      </c>
      <c r="AJ2183" s="3">
        <v>0</v>
      </c>
      <c r="AK2183" s="3">
        <v>0</v>
      </c>
      <c r="AL2183" s="3">
        <v>0</v>
      </c>
      <c r="AM2183" t="s">
        <v>13099</v>
      </c>
      <c r="AN2183" t="s">
        <v>12469</v>
      </c>
      <c r="AO2183" t="s">
        <v>12050</v>
      </c>
      <c r="AP2183" t="s">
        <v>12051</v>
      </c>
      <c r="AQ2183" t="s">
        <v>12068</v>
      </c>
      <c r="AR2183" t="s">
        <v>12061</v>
      </c>
      <c r="AS2183" t="s">
        <v>83</v>
      </c>
      <c r="AT2183" t="s">
        <v>96</v>
      </c>
      <c r="AU2183" t="s">
        <v>12062</v>
      </c>
      <c r="AV2183" t="s">
        <v>12063</v>
      </c>
      <c r="AW2183" t="s">
        <v>99</v>
      </c>
      <c r="AX2183" t="s">
        <v>359</v>
      </c>
      <c r="AY2183" t="s">
        <v>83</v>
      </c>
      <c r="AZ2183" t="s">
        <v>13096</v>
      </c>
      <c r="BA2183" t="s">
        <v>103</v>
      </c>
      <c r="BB2183" t="s">
        <v>13097</v>
      </c>
      <c r="BC2183" s="4"/>
      <c r="BD2183" t="s">
        <v>83</v>
      </c>
      <c r="BE2183" t="s">
        <v>105</v>
      </c>
      <c r="BF2183" t="s">
        <v>106</v>
      </c>
      <c r="BG2183" t="s">
        <v>107</v>
      </c>
      <c r="BH2183" t="s">
        <v>108</v>
      </c>
      <c r="BI2183" t="s">
        <v>109</v>
      </c>
      <c r="BJ2183" s="2">
        <v>0</v>
      </c>
      <c r="BK2183" t="s">
        <v>78</v>
      </c>
      <c r="BL2183" t="s">
        <v>90</v>
      </c>
      <c r="BM2183" t="s">
        <v>83</v>
      </c>
      <c r="BN2183" t="s">
        <v>83</v>
      </c>
      <c r="BO2183" t="s">
        <v>83</v>
      </c>
      <c r="BP2183" t="s">
        <v>83</v>
      </c>
      <c r="BQ2183" t="s">
        <v>83</v>
      </c>
      <c r="BR2183" t="s">
        <v>83</v>
      </c>
      <c r="BS2183" t="s">
        <v>83</v>
      </c>
      <c r="BT2183" s="3">
        <v>1</v>
      </c>
    </row>
    <row r="2184" spans="1:72" x14ac:dyDescent="0.25">
      <c r="A2184" t="s">
        <v>12050</v>
      </c>
      <c r="B2184" t="s">
        <v>12051</v>
      </c>
      <c r="C2184" t="s">
        <v>12052</v>
      </c>
      <c r="D2184" t="s">
        <v>74</v>
      </c>
      <c r="E2184" t="s">
        <v>21868</v>
      </c>
      <c r="F2184" t="s">
        <v>12053</v>
      </c>
      <c r="G2184" t="s">
        <v>13100</v>
      </c>
      <c r="H2184" t="s">
        <v>13101</v>
      </c>
      <c r="I2184" s="1">
        <v>44197</v>
      </c>
      <c r="J2184" s="1">
        <v>44651</v>
      </c>
      <c r="K2184" t="s">
        <v>90</v>
      </c>
      <c r="L2184" t="s">
        <v>373</v>
      </c>
      <c r="M2184" t="s">
        <v>80</v>
      </c>
      <c r="N2184" t="s">
        <v>13102</v>
      </c>
      <c r="O2184" t="s">
        <v>430</v>
      </c>
      <c r="P2184" t="s">
        <v>83</v>
      </c>
      <c r="Q2184" t="s">
        <v>13103</v>
      </c>
      <c r="R2184" t="s">
        <v>12467</v>
      </c>
      <c r="S2184" t="s">
        <v>150</v>
      </c>
      <c r="T2184" t="s">
        <v>87</v>
      </c>
      <c r="U2184" t="s">
        <v>88</v>
      </c>
      <c r="V2184" t="s">
        <v>89</v>
      </c>
      <c r="W2184" t="s">
        <v>78</v>
      </c>
      <c r="X2184" t="s">
        <v>120</v>
      </c>
      <c r="Y2184" t="s">
        <v>91</v>
      </c>
      <c r="Z2184" t="s">
        <v>92</v>
      </c>
      <c r="AA2184" s="1">
        <v>44648</v>
      </c>
      <c r="AB2184" s="2">
        <v>24</v>
      </c>
      <c r="AC2184" s="2">
        <v>19</v>
      </c>
      <c r="AD2184" s="2"/>
      <c r="AE2184" s="2"/>
      <c r="AF2184" s="2"/>
      <c r="AG2184">
        <v>0</v>
      </c>
      <c r="AH2184" s="3">
        <v>24</v>
      </c>
      <c r="AI2184" s="3">
        <v>19</v>
      </c>
      <c r="AJ2184" s="3">
        <v>0</v>
      </c>
      <c r="AK2184" s="3">
        <v>0</v>
      </c>
      <c r="AL2184" s="3">
        <v>0</v>
      </c>
      <c r="AM2184" t="s">
        <v>13104</v>
      </c>
      <c r="AN2184" t="s">
        <v>12469</v>
      </c>
      <c r="AO2184" t="s">
        <v>12050</v>
      </c>
      <c r="AP2184" t="s">
        <v>12051</v>
      </c>
      <c r="AQ2184" t="s">
        <v>83</v>
      </c>
      <c r="AR2184" t="s">
        <v>12061</v>
      </c>
      <c r="AS2184" t="s">
        <v>83</v>
      </c>
      <c r="AT2184" t="s">
        <v>96</v>
      </c>
      <c r="AU2184" t="s">
        <v>12062</v>
      </c>
      <c r="AV2184" t="s">
        <v>12063</v>
      </c>
      <c r="AW2184" t="s">
        <v>99</v>
      </c>
      <c r="AX2184" t="s">
        <v>100</v>
      </c>
      <c r="AY2184" t="s">
        <v>83</v>
      </c>
      <c r="AZ2184" t="s">
        <v>13105</v>
      </c>
      <c r="BA2184" t="s">
        <v>103</v>
      </c>
      <c r="BB2184" t="s">
        <v>13106</v>
      </c>
      <c r="BC2184" s="4"/>
      <c r="BD2184" t="s">
        <v>83</v>
      </c>
      <c r="BE2184" t="s">
        <v>105</v>
      </c>
      <c r="BF2184" t="s">
        <v>106</v>
      </c>
      <c r="BG2184" t="s">
        <v>107</v>
      </c>
      <c r="BH2184" t="s">
        <v>108</v>
      </c>
      <c r="BI2184" t="s">
        <v>109</v>
      </c>
      <c r="BJ2184" s="2">
        <v>0</v>
      </c>
      <c r="BK2184" t="s">
        <v>90</v>
      </c>
      <c r="BL2184" t="s">
        <v>90</v>
      </c>
      <c r="BM2184" t="s">
        <v>83</v>
      </c>
      <c r="BN2184" t="s">
        <v>83</v>
      </c>
      <c r="BO2184" t="s">
        <v>83</v>
      </c>
      <c r="BP2184" t="s">
        <v>83</v>
      </c>
      <c r="BQ2184" t="s">
        <v>83</v>
      </c>
      <c r="BR2184" t="s">
        <v>83</v>
      </c>
      <c r="BS2184" t="s">
        <v>83</v>
      </c>
      <c r="BT2184" s="3">
        <v>1</v>
      </c>
    </row>
    <row r="2185" spans="1:72" x14ac:dyDescent="0.25">
      <c r="A2185" t="s">
        <v>12050</v>
      </c>
      <c r="B2185" t="s">
        <v>12051</v>
      </c>
      <c r="C2185" t="s">
        <v>12052</v>
      </c>
      <c r="D2185" t="s">
        <v>74</v>
      </c>
      <c r="E2185" t="s">
        <v>21868</v>
      </c>
      <c r="F2185" t="s">
        <v>12053</v>
      </c>
      <c r="G2185" t="s">
        <v>13107</v>
      </c>
      <c r="H2185" t="s">
        <v>13101</v>
      </c>
      <c r="I2185" s="1">
        <v>44652</v>
      </c>
      <c r="J2185" s="1">
        <v>44926</v>
      </c>
      <c r="K2185" t="s">
        <v>78</v>
      </c>
      <c r="L2185" t="s">
        <v>79</v>
      </c>
      <c r="M2185" t="s">
        <v>80</v>
      </c>
      <c r="N2185" t="s">
        <v>13102</v>
      </c>
      <c r="O2185" t="s">
        <v>430</v>
      </c>
      <c r="P2185" t="s">
        <v>83</v>
      </c>
      <c r="Q2185" t="s">
        <v>13103</v>
      </c>
      <c r="R2185" t="s">
        <v>12467</v>
      </c>
      <c r="S2185" t="s">
        <v>150</v>
      </c>
      <c r="T2185" t="s">
        <v>87</v>
      </c>
      <c r="U2185" t="s">
        <v>88</v>
      </c>
      <c r="V2185" t="s">
        <v>89</v>
      </c>
      <c r="W2185" t="s">
        <v>78</v>
      </c>
      <c r="X2185" t="s">
        <v>120</v>
      </c>
      <c r="Y2185" t="s">
        <v>91</v>
      </c>
      <c r="Z2185" t="s">
        <v>92</v>
      </c>
      <c r="AA2185" s="1">
        <v>44654</v>
      </c>
      <c r="AB2185" s="2">
        <v>23</v>
      </c>
      <c r="AC2185" s="2">
        <v>19</v>
      </c>
      <c r="AD2185" s="2"/>
      <c r="AE2185" s="2"/>
      <c r="AF2185" s="2"/>
      <c r="AG2185">
        <v>0</v>
      </c>
      <c r="AH2185" s="3">
        <v>24</v>
      </c>
      <c r="AI2185" s="3">
        <v>19</v>
      </c>
      <c r="AJ2185" s="3">
        <v>0</v>
      </c>
      <c r="AK2185" s="3">
        <v>0</v>
      </c>
      <c r="AL2185" s="3">
        <v>0</v>
      </c>
      <c r="AM2185" t="s">
        <v>13108</v>
      </c>
      <c r="AN2185" t="s">
        <v>12469</v>
      </c>
      <c r="AO2185" t="s">
        <v>12050</v>
      </c>
      <c r="AP2185" t="s">
        <v>12051</v>
      </c>
      <c r="AQ2185" t="s">
        <v>12068</v>
      </c>
      <c r="AR2185" t="s">
        <v>12061</v>
      </c>
      <c r="AS2185" t="s">
        <v>83</v>
      </c>
      <c r="AT2185" t="s">
        <v>96</v>
      </c>
      <c r="AU2185" t="s">
        <v>12062</v>
      </c>
      <c r="AV2185" t="s">
        <v>12063</v>
      </c>
      <c r="AW2185" t="s">
        <v>99</v>
      </c>
      <c r="AX2185" t="s">
        <v>359</v>
      </c>
      <c r="AY2185" t="s">
        <v>83</v>
      </c>
      <c r="AZ2185" t="s">
        <v>13105</v>
      </c>
      <c r="BA2185" t="s">
        <v>103</v>
      </c>
      <c r="BB2185" t="s">
        <v>13106</v>
      </c>
      <c r="BC2185" s="4"/>
      <c r="BD2185" t="s">
        <v>83</v>
      </c>
      <c r="BE2185" t="s">
        <v>105</v>
      </c>
      <c r="BF2185" t="s">
        <v>106</v>
      </c>
      <c r="BG2185" t="s">
        <v>107</v>
      </c>
      <c r="BH2185" t="s">
        <v>108</v>
      </c>
      <c r="BI2185" t="s">
        <v>109</v>
      </c>
      <c r="BJ2185" s="2">
        <v>0</v>
      </c>
      <c r="BK2185" t="s">
        <v>90</v>
      </c>
      <c r="BL2185" t="s">
        <v>90</v>
      </c>
      <c r="BM2185" t="s">
        <v>83</v>
      </c>
      <c r="BN2185" t="s">
        <v>83</v>
      </c>
      <c r="BO2185" t="s">
        <v>83</v>
      </c>
      <c r="BP2185" t="s">
        <v>83</v>
      </c>
      <c r="BQ2185" t="s">
        <v>83</v>
      </c>
      <c r="BR2185" t="s">
        <v>83</v>
      </c>
      <c r="BS2185" t="s">
        <v>83</v>
      </c>
      <c r="BT2185" s="3">
        <v>1</v>
      </c>
    </row>
    <row r="2186" spans="1:72" x14ac:dyDescent="0.25">
      <c r="A2186" t="s">
        <v>12050</v>
      </c>
      <c r="B2186" t="s">
        <v>12051</v>
      </c>
      <c r="C2186" t="s">
        <v>12052</v>
      </c>
      <c r="D2186" t="s">
        <v>74</v>
      </c>
      <c r="E2186" t="s">
        <v>21868</v>
      </c>
      <c r="F2186" t="s">
        <v>12053</v>
      </c>
      <c r="G2186" t="s">
        <v>13109</v>
      </c>
      <c r="H2186" t="s">
        <v>13110</v>
      </c>
      <c r="I2186" s="1">
        <v>44197</v>
      </c>
      <c r="J2186" s="1">
        <v>44651</v>
      </c>
      <c r="K2186" t="s">
        <v>90</v>
      </c>
      <c r="L2186" t="s">
        <v>373</v>
      </c>
      <c r="M2186" t="s">
        <v>80</v>
      </c>
      <c r="N2186" t="s">
        <v>13102</v>
      </c>
      <c r="O2186" t="s">
        <v>1179</v>
      </c>
      <c r="P2186" t="s">
        <v>83</v>
      </c>
      <c r="Q2186" t="s">
        <v>13111</v>
      </c>
      <c r="R2186" t="s">
        <v>12467</v>
      </c>
      <c r="S2186" t="s">
        <v>119</v>
      </c>
      <c r="T2186" t="s">
        <v>87</v>
      </c>
      <c r="U2186" t="s">
        <v>88</v>
      </c>
      <c r="V2186" t="s">
        <v>89</v>
      </c>
      <c r="W2186" t="s">
        <v>78</v>
      </c>
      <c r="X2186" t="s">
        <v>120</v>
      </c>
      <c r="Y2186" t="s">
        <v>91</v>
      </c>
      <c r="Z2186" t="s">
        <v>92</v>
      </c>
      <c r="AA2186" s="1">
        <v>44648</v>
      </c>
      <c r="AB2186" s="2">
        <v>7224</v>
      </c>
      <c r="AC2186" s="2">
        <v>4730</v>
      </c>
      <c r="AD2186" s="2"/>
      <c r="AE2186" s="2"/>
      <c r="AF2186" s="2"/>
      <c r="AG2186">
        <v>0</v>
      </c>
      <c r="AH2186" s="3">
        <v>7224</v>
      </c>
      <c r="AI2186" s="3">
        <v>4730</v>
      </c>
      <c r="AJ2186" s="3">
        <v>0</v>
      </c>
      <c r="AK2186" s="3">
        <v>0</v>
      </c>
      <c r="AL2186" s="3">
        <v>0</v>
      </c>
      <c r="AM2186" t="s">
        <v>13112</v>
      </c>
      <c r="AN2186" t="s">
        <v>12566</v>
      </c>
      <c r="AO2186" t="s">
        <v>12050</v>
      </c>
      <c r="AP2186" t="s">
        <v>12051</v>
      </c>
      <c r="AQ2186" t="s">
        <v>83</v>
      </c>
      <c r="AR2186" t="s">
        <v>12061</v>
      </c>
      <c r="AS2186" t="s">
        <v>83</v>
      </c>
      <c r="AT2186" t="s">
        <v>96</v>
      </c>
      <c r="AU2186" t="s">
        <v>12062</v>
      </c>
      <c r="AV2186" t="s">
        <v>12063</v>
      </c>
      <c r="AW2186" t="s">
        <v>99</v>
      </c>
      <c r="AX2186" t="s">
        <v>100</v>
      </c>
      <c r="AY2186" t="s">
        <v>83</v>
      </c>
      <c r="AZ2186" t="s">
        <v>13113</v>
      </c>
      <c r="BA2186" t="s">
        <v>103</v>
      </c>
      <c r="BB2186" t="s">
        <v>13114</v>
      </c>
      <c r="BC2186" s="4"/>
      <c r="BD2186" t="s">
        <v>83</v>
      </c>
      <c r="BE2186" t="s">
        <v>105</v>
      </c>
      <c r="BF2186" t="s">
        <v>106</v>
      </c>
      <c r="BG2186" t="s">
        <v>107</v>
      </c>
      <c r="BH2186" t="s">
        <v>123</v>
      </c>
      <c r="BI2186" t="s">
        <v>124</v>
      </c>
      <c r="BJ2186" s="2">
        <v>0</v>
      </c>
      <c r="BK2186" t="s">
        <v>78</v>
      </c>
      <c r="BL2186" t="s">
        <v>90</v>
      </c>
      <c r="BM2186" t="s">
        <v>83</v>
      </c>
      <c r="BN2186" t="s">
        <v>83</v>
      </c>
      <c r="BO2186" t="s">
        <v>83</v>
      </c>
      <c r="BP2186" t="s">
        <v>83</v>
      </c>
      <c r="BQ2186" t="s">
        <v>83</v>
      </c>
      <c r="BR2186" t="s">
        <v>83</v>
      </c>
      <c r="BS2186" t="s">
        <v>83</v>
      </c>
      <c r="BT2186" s="3">
        <v>1</v>
      </c>
    </row>
    <row r="2187" spans="1:72" x14ac:dyDescent="0.25">
      <c r="A2187" t="s">
        <v>12050</v>
      </c>
      <c r="B2187" t="s">
        <v>12051</v>
      </c>
      <c r="C2187" t="s">
        <v>12052</v>
      </c>
      <c r="D2187" t="s">
        <v>74</v>
      </c>
      <c r="E2187" t="s">
        <v>21868</v>
      </c>
      <c r="F2187" t="s">
        <v>12053</v>
      </c>
      <c r="G2187" t="s">
        <v>13115</v>
      </c>
      <c r="H2187" t="s">
        <v>13110</v>
      </c>
      <c r="I2187" s="1">
        <v>44652</v>
      </c>
      <c r="J2187" s="1">
        <v>44926</v>
      </c>
      <c r="K2187" t="s">
        <v>78</v>
      </c>
      <c r="L2187" t="s">
        <v>79</v>
      </c>
      <c r="M2187" t="s">
        <v>80</v>
      </c>
      <c r="N2187" t="s">
        <v>13102</v>
      </c>
      <c r="O2187" t="s">
        <v>1179</v>
      </c>
      <c r="P2187" t="s">
        <v>83</v>
      </c>
      <c r="Q2187" t="s">
        <v>13111</v>
      </c>
      <c r="R2187" t="s">
        <v>12467</v>
      </c>
      <c r="S2187" t="s">
        <v>119</v>
      </c>
      <c r="T2187" t="s">
        <v>87</v>
      </c>
      <c r="U2187" t="s">
        <v>88</v>
      </c>
      <c r="V2187" t="s">
        <v>89</v>
      </c>
      <c r="W2187" t="s">
        <v>78</v>
      </c>
      <c r="X2187" t="s">
        <v>120</v>
      </c>
      <c r="Y2187" t="s">
        <v>91</v>
      </c>
      <c r="Z2187" t="s">
        <v>92</v>
      </c>
      <c r="AA2187" s="1">
        <v>44653</v>
      </c>
      <c r="AB2187" s="2">
        <v>7710</v>
      </c>
      <c r="AC2187" s="2">
        <v>4892</v>
      </c>
      <c r="AD2187" s="2"/>
      <c r="AE2187" s="2"/>
      <c r="AF2187" s="2"/>
      <c r="AG2187">
        <v>0</v>
      </c>
      <c r="AH2187" s="3">
        <v>7224</v>
      </c>
      <c r="AI2187" s="3">
        <v>4730</v>
      </c>
      <c r="AJ2187" s="3">
        <v>0</v>
      </c>
      <c r="AK2187" s="3">
        <v>0</v>
      </c>
      <c r="AL2187" s="3">
        <v>0</v>
      </c>
      <c r="AM2187" t="s">
        <v>13116</v>
      </c>
      <c r="AN2187" t="s">
        <v>12566</v>
      </c>
      <c r="AO2187" t="s">
        <v>12050</v>
      </c>
      <c r="AP2187" t="s">
        <v>12051</v>
      </c>
      <c r="AQ2187" t="s">
        <v>12068</v>
      </c>
      <c r="AR2187" t="s">
        <v>12061</v>
      </c>
      <c r="AS2187" t="s">
        <v>83</v>
      </c>
      <c r="AT2187" t="s">
        <v>96</v>
      </c>
      <c r="AU2187" t="s">
        <v>12062</v>
      </c>
      <c r="AV2187" t="s">
        <v>12063</v>
      </c>
      <c r="AW2187" t="s">
        <v>99</v>
      </c>
      <c r="AX2187" t="s">
        <v>359</v>
      </c>
      <c r="AY2187" t="s">
        <v>83</v>
      </c>
      <c r="AZ2187" t="s">
        <v>13113</v>
      </c>
      <c r="BA2187" t="s">
        <v>103</v>
      </c>
      <c r="BB2187" t="s">
        <v>13114</v>
      </c>
      <c r="BC2187" s="4"/>
      <c r="BD2187" t="s">
        <v>83</v>
      </c>
      <c r="BE2187" t="s">
        <v>105</v>
      </c>
      <c r="BF2187" t="s">
        <v>106</v>
      </c>
      <c r="BG2187" t="s">
        <v>107</v>
      </c>
      <c r="BH2187" t="s">
        <v>123</v>
      </c>
      <c r="BI2187" t="s">
        <v>124</v>
      </c>
      <c r="BJ2187" s="2">
        <v>0</v>
      </c>
      <c r="BK2187" t="s">
        <v>78</v>
      </c>
      <c r="BL2187" t="s">
        <v>90</v>
      </c>
      <c r="BM2187" t="s">
        <v>83</v>
      </c>
      <c r="BN2187" t="s">
        <v>83</v>
      </c>
      <c r="BO2187" t="s">
        <v>83</v>
      </c>
      <c r="BP2187" t="s">
        <v>83</v>
      </c>
      <c r="BQ2187" t="s">
        <v>83</v>
      </c>
      <c r="BR2187" t="s">
        <v>83</v>
      </c>
      <c r="BS2187" t="s">
        <v>83</v>
      </c>
      <c r="BT2187" s="3">
        <v>1</v>
      </c>
    </row>
    <row r="2188" spans="1:72" x14ac:dyDescent="0.25">
      <c r="A2188" t="s">
        <v>12050</v>
      </c>
      <c r="B2188" t="s">
        <v>12051</v>
      </c>
      <c r="C2188" t="s">
        <v>12052</v>
      </c>
      <c r="D2188" t="s">
        <v>74</v>
      </c>
      <c r="E2188" t="s">
        <v>21868</v>
      </c>
      <c r="F2188" t="s">
        <v>12053</v>
      </c>
      <c r="G2188" t="s">
        <v>13117</v>
      </c>
      <c r="H2188" t="s">
        <v>13118</v>
      </c>
      <c r="I2188" s="1">
        <v>44197</v>
      </c>
      <c r="J2188" s="1">
        <v>44651</v>
      </c>
      <c r="K2188" t="s">
        <v>90</v>
      </c>
      <c r="L2188" t="s">
        <v>79</v>
      </c>
      <c r="M2188" t="s">
        <v>80</v>
      </c>
      <c r="N2188" t="s">
        <v>13119</v>
      </c>
      <c r="O2188" t="s">
        <v>221</v>
      </c>
      <c r="P2188" t="s">
        <v>83</v>
      </c>
      <c r="Q2188" t="s">
        <v>13120</v>
      </c>
      <c r="R2188" t="s">
        <v>12467</v>
      </c>
      <c r="S2188" t="s">
        <v>210</v>
      </c>
      <c r="T2188" t="s">
        <v>87</v>
      </c>
      <c r="U2188" t="s">
        <v>88</v>
      </c>
      <c r="V2188" t="s">
        <v>89</v>
      </c>
      <c r="W2188" t="s">
        <v>90</v>
      </c>
      <c r="X2188" t="s">
        <v>83</v>
      </c>
      <c r="Y2188" t="s">
        <v>91</v>
      </c>
      <c r="Z2188" t="s">
        <v>92</v>
      </c>
      <c r="AA2188" s="1">
        <v>44378</v>
      </c>
      <c r="AB2188" s="2">
        <v>10135</v>
      </c>
      <c r="AC2188" s="2">
        <v>0</v>
      </c>
      <c r="AD2188" s="2"/>
      <c r="AE2188" s="2"/>
      <c r="AF2188" s="2"/>
      <c r="AG2188">
        <v>0</v>
      </c>
      <c r="AH2188" s="3">
        <v>8164</v>
      </c>
      <c r="AI2188" s="3">
        <v>1996</v>
      </c>
      <c r="AJ2188" s="3">
        <v>0</v>
      </c>
      <c r="AK2188" s="3">
        <v>0</v>
      </c>
      <c r="AL2188" s="3">
        <v>0</v>
      </c>
      <c r="AM2188" t="s">
        <v>13121</v>
      </c>
      <c r="AN2188" t="s">
        <v>12566</v>
      </c>
      <c r="AO2188" t="s">
        <v>12050</v>
      </c>
      <c r="AP2188" t="s">
        <v>12051</v>
      </c>
      <c r="AQ2188" t="s">
        <v>83</v>
      </c>
      <c r="AR2188" t="s">
        <v>12061</v>
      </c>
      <c r="AS2188" t="s">
        <v>83</v>
      </c>
      <c r="AT2188" t="s">
        <v>96</v>
      </c>
      <c r="AU2188" t="s">
        <v>12062</v>
      </c>
      <c r="AV2188" t="s">
        <v>12063</v>
      </c>
      <c r="AW2188" t="s">
        <v>99</v>
      </c>
      <c r="AX2188" t="s">
        <v>100</v>
      </c>
      <c r="AY2188" t="s">
        <v>83</v>
      </c>
      <c r="AZ2188" t="s">
        <v>13122</v>
      </c>
      <c r="BA2188" t="s">
        <v>103</v>
      </c>
      <c r="BB2188" t="s">
        <v>13123</v>
      </c>
      <c r="BC2188" s="4"/>
      <c r="BD2188" t="s">
        <v>83</v>
      </c>
      <c r="BE2188" t="s">
        <v>105</v>
      </c>
      <c r="BF2188" t="s">
        <v>106</v>
      </c>
      <c r="BG2188" t="s">
        <v>107</v>
      </c>
      <c r="BH2188" t="s">
        <v>123</v>
      </c>
      <c r="BI2188" t="s">
        <v>124</v>
      </c>
      <c r="BJ2188" s="2">
        <v>0</v>
      </c>
      <c r="BK2188" t="s">
        <v>90</v>
      </c>
      <c r="BL2188" t="s">
        <v>90</v>
      </c>
      <c r="BM2188" t="s">
        <v>83</v>
      </c>
      <c r="BN2188" t="s">
        <v>83</v>
      </c>
      <c r="BO2188" t="s">
        <v>83</v>
      </c>
      <c r="BP2188" t="s">
        <v>83</v>
      </c>
      <c r="BQ2188" t="s">
        <v>83</v>
      </c>
      <c r="BR2188" t="s">
        <v>83</v>
      </c>
      <c r="BS2188" t="s">
        <v>83</v>
      </c>
      <c r="BT2188" s="3">
        <v>1</v>
      </c>
    </row>
    <row r="2189" spans="1:72" x14ac:dyDescent="0.25">
      <c r="A2189" t="s">
        <v>12050</v>
      </c>
      <c r="B2189" t="s">
        <v>12051</v>
      </c>
      <c r="C2189" t="s">
        <v>12052</v>
      </c>
      <c r="D2189" t="s">
        <v>74</v>
      </c>
      <c r="E2189" t="s">
        <v>21868</v>
      </c>
      <c r="F2189" t="s">
        <v>12053</v>
      </c>
      <c r="G2189" t="s">
        <v>13124</v>
      </c>
      <c r="H2189" t="s">
        <v>13118</v>
      </c>
      <c r="I2189" s="1">
        <v>44652</v>
      </c>
      <c r="J2189" s="1">
        <v>44926</v>
      </c>
      <c r="K2189" t="s">
        <v>78</v>
      </c>
      <c r="L2189" t="s">
        <v>79</v>
      </c>
      <c r="M2189" t="s">
        <v>80</v>
      </c>
      <c r="N2189" t="s">
        <v>13119</v>
      </c>
      <c r="O2189" t="s">
        <v>221</v>
      </c>
      <c r="P2189" t="s">
        <v>83</v>
      </c>
      <c r="Q2189" t="s">
        <v>13120</v>
      </c>
      <c r="R2189" t="s">
        <v>12467</v>
      </c>
      <c r="S2189" t="s">
        <v>210</v>
      </c>
      <c r="T2189" t="s">
        <v>87</v>
      </c>
      <c r="U2189" t="s">
        <v>88</v>
      </c>
      <c r="V2189" t="s">
        <v>89</v>
      </c>
      <c r="W2189" t="s">
        <v>90</v>
      </c>
      <c r="X2189" t="s">
        <v>83</v>
      </c>
      <c r="Y2189" t="s">
        <v>91</v>
      </c>
      <c r="Z2189" t="s">
        <v>92</v>
      </c>
      <c r="AA2189" s="1">
        <v>44652</v>
      </c>
      <c r="AB2189" s="2">
        <v>10135</v>
      </c>
      <c r="AC2189" s="2">
        <v>1</v>
      </c>
      <c r="AD2189" s="2">
        <v>0</v>
      </c>
      <c r="AE2189" s="2">
        <v>0</v>
      </c>
      <c r="AF2189" s="2"/>
      <c r="AG2189">
        <v>0</v>
      </c>
      <c r="AH2189" s="3">
        <v>8164</v>
      </c>
      <c r="AI2189" s="3">
        <v>1996</v>
      </c>
      <c r="AJ2189" s="3">
        <v>0</v>
      </c>
      <c r="AK2189" s="3">
        <v>0</v>
      </c>
      <c r="AL2189" s="3">
        <v>0</v>
      </c>
      <c r="AM2189" t="s">
        <v>13125</v>
      </c>
      <c r="AN2189" t="s">
        <v>12566</v>
      </c>
      <c r="AO2189" t="s">
        <v>12050</v>
      </c>
      <c r="AP2189" t="s">
        <v>12051</v>
      </c>
      <c r="AQ2189" t="s">
        <v>12068</v>
      </c>
      <c r="AR2189" t="s">
        <v>12061</v>
      </c>
      <c r="AS2189" t="s">
        <v>83</v>
      </c>
      <c r="AT2189" t="s">
        <v>96</v>
      </c>
      <c r="AU2189" t="s">
        <v>12062</v>
      </c>
      <c r="AV2189" t="s">
        <v>12063</v>
      </c>
      <c r="AW2189" t="s">
        <v>99</v>
      </c>
      <c r="AX2189" t="s">
        <v>359</v>
      </c>
      <c r="AY2189" t="s">
        <v>83</v>
      </c>
      <c r="AZ2189" t="s">
        <v>13122</v>
      </c>
      <c r="BA2189" t="s">
        <v>103</v>
      </c>
      <c r="BB2189" t="s">
        <v>13123</v>
      </c>
      <c r="BC2189" s="4"/>
      <c r="BD2189" t="s">
        <v>83</v>
      </c>
      <c r="BE2189" t="s">
        <v>105</v>
      </c>
      <c r="BF2189" t="s">
        <v>106</v>
      </c>
      <c r="BG2189" t="s">
        <v>107</v>
      </c>
      <c r="BH2189" t="s">
        <v>123</v>
      </c>
      <c r="BI2189" t="s">
        <v>124</v>
      </c>
      <c r="BJ2189" s="2">
        <v>0</v>
      </c>
      <c r="BK2189" t="s">
        <v>90</v>
      </c>
      <c r="BL2189" t="s">
        <v>90</v>
      </c>
      <c r="BM2189" t="s">
        <v>83</v>
      </c>
      <c r="BN2189" t="s">
        <v>83</v>
      </c>
      <c r="BO2189" t="s">
        <v>83</v>
      </c>
      <c r="BP2189" t="s">
        <v>83</v>
      </c>
      <c r="BQ2189" t="s">
        <v>83</v>
      </c>
      <c r="BR2189" t="s">
        <v>83</v>
      </c>
      <c r="BS2189" t="s">
        <v>83</v>
      </c>
      <c r="BT2189" s="3">
        <v>1</v>
      </c>
    </row>
    <row r="2190" spans="1:72" x14ac:dyDescent="0.25">
      <c r="A2190" t="s">
        <v>12050</v>
      </c>
      <c r="B2190" t="s">
        <v>12051</v>
      </c>
      <c r="C2190" t="s">
        <v>12052</v>
      </c>
      <c r="D2190" t="s">
        <v>74</v>
      </c>
      <c r="E2190" t="s">
        <v>21868</v>
      </c>
      <c r="F2190" t="s">
        <v>12053</v>
      </c>
      <c r="G2190" t="s">
        <v>13126</v>
      </c>
      <c r="H2190" t="s">
        <v>13127</v>
      </c>
      <c r="I2190" s="1">
        <v>44197</v>
      </c>
      <c r="J2190" s="1">
        <v>44286</v>
      </c>
      <c r="K2190" t="s">
        <v>90</v>
      </c>
      <c r="L2190" t="s">
        <v>373</v>
      </c>
      <c r="M2190" t="s">
        <v>80</v>
      </c>
      <c r="N2190" t="s">
        <v>13128</v>
      </c>
      <c r="O2190" t="s">
        <v>738</v>
      </c>
      <c r="P2190" t="s">
        <v>409</v>
      </c>
      <c r="Q2190" t="s">
        <v>13129</v>
      </c>
      <c r="R2190" t="s">
        <v>13130</v>
      </c>
      <c r="S2190" t="s">
        <v>150</v>
      </c>
      <c r="T2190" t="s">
        <v>87</v>
      </c>
      <c r="U2190" t="s">
        <v>88</v>
      </c>
      <c r="V2190" t="s">
        <v>89</v>
      </c>
      <c r="W2190" t="s">
        <v>78</v>
      </c>
      <c r="X2190" t="s">
        <v>120</v>
      </c>
      <c r="Y2190" t="s">
        <v>91</v>
      </c>
      <c r="Z2190" t="s">
        <v>92</v>
      </c>
      <c r="AA2190" s="1">
        <v>44216</v>
      </c>
      <c r="AB2190" s="2">
        <v>706</v>
      </c>
      <c r="AC2190" s="2">
        <v>736</v>
      </c>
      <c r="AD2190" s="2"/>
      <c r="AE2190" s="2"/>
      <c r="AF2190" s="2"/>
      <c r="AG2190">
        <v>0</v>
      </c>
      <c r="AH2190" s="3">
        <v>744</v>
      </c>
      <c r="AI2190" s="3">
        <v>1139</v>
      </c>
      <c r="AJ2190" s="3">
        <v>0</v>
      </c>
      <c r="AK2190" s="3">
        <v>0</v>
      </c>
      <c r="AL2190" s="3">
        <v>0</v>
      </c>
      <c r="AM2190" t="s">
        <v>13131</v>
      </c>
      <c r="AN2190" t="s">
        <v>12469</v>
      </c>
      <c r="AO2190" t="s">
        <v>12050</v>
      </c>
      <c r="AP2190" t="s">
        <v>12051</v>
      </c>
      <c r="AQ2190" t="s">
        <v>83</v>
      </c>
      <c r="AR2190" t="s">
        <v>12061</v>
      </c>
      <c r="AS2190" t="s">
        <v>83</v>
      </c>
      <c r="AT2190" t="s">
        <v>96</v>
      </c>
      <c r="AU2190" t="s">
        <v>12062</v>
      </c>
      <c r="AV2190" t="s">
        <v>12063</v>
      </c>
      <c r="AW2190" t="s">
        <v>99</v>
      </c>
      <c r="AX2190" t="s">
        <v>100</v>
      </c>
      <c r="AY2190" t="s">
        <v>83</v>
      </c>
      <c r="AZ2190" t="s">
        <v>13132</v>
      </c>
      <c r="BA2190" t="s">
        <v>103</v>
      </c>
      <c r="BB2190" t="s">
        <v>13133</v>
      </c>
      <c r="BC2190" s="4"/>
      <c r="BD2190" t="s">
        <v>83</v>
      </c>
      <c r="BE2190" t="s">
        <v>105</v>
      </c>
      <c r="BF2190" t="s">
        <v>106</v>
      </c>
      <c r="BG2190" t="s">
        <v>107</v>
      </c>
      <c r="BH2190" t="s">
        <v>108</v>
      </c>
      <c r="BI2190" t="s">
        <v>109</v>
      </c>
      <c r="BJ2190" s="2">
        <v>0</v>
      </c>
      <c r="BK2190" t="s">
        <v>90</v>
      </c>
      <c r="BL2190" t="s">
        <v>90</v>
      </c>
      <c r="BM2190" t="s">
        <v>83</v>
      </c>
      <c r="BN2190" t="s">
        <v>83</v>
      </c>
      <c r="BO2190" t="s">
        <v>83</v>
      </c>
      <c r="BP2190" t="s">
        <v>83</v>
      </c>
      <c r="BQ2190" t="s">
        <v>83</v>
      </c>
      <c r="BR2190" t="s">
        <v>83</v>
      </c>
      <c r="BS2190" t="s">
        <v>83</v>
      </c>
      <c r="BT2190" s="3">
        <v>1</v>
      </c>
    </row>
    <row r="2191" spans="1:72" x14ac:dyDescent="0.25">
      <c r="A2191" t="s">
        <v>12050</v>
      </c>
      <c r="B2191" t="s">
        <v>12051</v>
      </c>
      <c r="C2191" t="s">
        <v>12052</v>
      </c>
      <c r="D2191" t="s">
        <v>74</v>
      </c>
      <c r="E2191" t="s">
        <v>21868</v>
      </c>
      <c r="F2191" t="s">
        <v>12053</v>
      </c>
      <c r="G2191" t="s">
        <v>13134</v>
      </c>
      <c r="H2191" t="s">
        <v>13127</v>
      </c>
      <c r="I2191" s="1">
        <v>44308</v>
      </c>
      <c r="J2191" s="1">
        <v>44651</v>
      </c>
      <c r="K2191" t="s">
        <v>90</v>
      </c>
      <c r="L2191" t="s">
        <v>373</v>
      </c>
      <c r="M2191" t="s">
        <v>80</v>
      </c>
      <c r="N2191" t="s">
        <v>13128</v>
      </c>
      <c r="O2191" t="s">
        <v>738</v>
      </c>
      <c r="P2191" t="s">
        <v>409</v>
      </c>
      <c r="Q2191" t="s">
        <v>13129</v>
      </c>
      <c r="R2191" t="s">
        <v>13130</v>
      </c>
      <c r="S2191" t="s">
        <v>150</v>
      </c>
      <c r="T2191" t="s">
        <v>87</v>
      </c>
      <c r="U2191" t="s">
        <v>88</v>
      </c>
      <c r="V2191" t="s">
        <v>89</v>
      </c>
      <c r="W2191" t="s">
        <v>78</v>
      </c>
      <c r="X2191" t="s">
        <v>120</v>
      </c>
      <c r="Y2191" t="s">
        <v>91</v>
      </c>
      <c r="Z2191" t="s">
        <v>92</v>
      </c>
      <c r="AA2191" s="1">
        <v>44567</v>
      </c>
      <c r="AB2191" s="2">
        <v>780</v>
      </c>
      <c r="AC2191" s="2">
        <v>1181</v>
      </c>
      <c r="AD2191" s="2"/>
      <c r="AE2191" s="2"/>
      <c r="AF2191" s="2"/>
      <c r="AG2191">
        <v>0</v>
      </c>
      <c r="AH2191" s="3">
        <v>744</v>
      </c>
      <c r="AI2191" s="3">
        <v>1139</v>
      </c>
      <c r="AJ2191" s="3">
        <v>0</v>
      </c>
      <c r="AK2191" s="3">
        <v>0</v>
      </c>
      <c r="AL2191" s="3">
        <v>0</v>
      </c>
      <c r="AM2191" t="s">
        <v>13135</v>
      </c>
      <c r="AN2191" t="s">
        <v>83</v>
      </c>
      <c r="AO2191" t="s">
        <v>12050</v>
      </c>
      <c r="AP2191" t="s">
        <v>12051</v>
      </c>
      <c r="AQ2191" t="s">
        <v>83</v>
      </c>
      <c r="AR2191" t="s">
        <v>12061</v>
      </c>
      <c r="AS2191" t="s">
        <v>83</v>
      </c>
      <c r="AT2191" t="s">
        <v>96</v>
      </c>
      <c r="AU2191" t="s">
        <v>12062</v>
      </c>
      <c r="AV2191" t="s">
        <v>12063</v>
      </c>
      <c r="AW2191" t="s">
        <v>99</v>
      </c>
      <c r="AX2191" t="s">
        <v>100</v>
      </c>
      <c r="AY2191" t="s">
        <v>83</v>
      </c>
      <c r="AZ2191" t="s">
        <v>13132</v>
      </c>
      <c r="BA2191" t="s">
        <v>103</v>
      </c>
      <c r="BB2191" t="s">
        <v>13133</v>
      </c>
      <c r="BC2191" s="4"/>
      <c r="BD2191" t="s">
        <v>83</v>
      </c>
      <c r="BE2191" t="s">
        <v>105</v>
      </c>
      <c r="BF2191" t="s">
        <v>106</v>
      </c>
      <c r="BG2191" t="s">
        <v>107</v>
      </c>
      <c r="BH2191" t="s">
        <v>108</v>
      </c>
      <c r="BI2191" t="s">
        <v>109</v>
      </c>
      <c r="BJ2191" s="2">
        <v>0</v>
      </c>
      <c r="BK2191" t="s">
        <v>90</v>
      </c>
      <c r="BL2191" t="s">
        <v>90</v>
      </c>
      <c r="BM2191" t="s">
        <v>83</v>
      </c>
      <c r="BN2191" t="s">
        <v>83</v>
      </c>
      <c r="BO2191" t="s">
        <v>83</v>
      </c>
      <c r="BP2191" t="s">
        <v>83</v>
      </c>
      <c r="BQ2191" t="s">
        <v>83</v>
      </c>
      <c r="BR2191" t="s">
        <v>83</v>
      </c>
      <c r="BS2191" t="s">
        <v>83</v>
      </c>
      <c r="BT2191" s="3">
        <v>1</v>
      </c>
    </row>
    <row r="2192" spans="1:72" x14ac:dyDescent="0.25">
      <c r="A2192" t="s">
        <v>12050</v>
      </c>
      <c r="B2192" t="s">
        <v>12051</v>
      </c>
      <c r="C2192" t="s">
        <v>12052</v>
      </c>
      <c r="D2192" t="s">
        <v>74</v>
      </c>
      <c r="E2192" t="s">
        <v>21868</v>
      </c>
      <c r="F2192" t="s">
        <v>12053</v>
      </c>
      <c r="G2192" t="s">
        <v>13136</v>
      </c>
      <c r="H2192" t="s">
        <v>13127</v>
      </c>
      <c r="I2192" s="1">
        <v>44652</v>
      </c>
      <c r="J2192" s="1">
        <v>44926</v>
      </c>
      <c r="K2192" t="s">
        <v>78</v>
      </c>
      <c r="L2192" t="s">
        <v>79</v>
      </c>
      <c r="M2192" t="s">
        <v>80</v>
      </c>
      <c r="N2192" t="s">
        <v>13128</v>
      </c>
      <c r="O2192" t="s">
        <v>738</v>
      </c>
      <c r="P2192" t="s">
        <v>409</v>
      </c>
      <c r="Q2192" t="s">
        <v>13129</v>
      </c>
      <c r="R2192" t="s">
        <v>13130</v>
      </c>
      <c r="S2192" t="s">
        <v>150</v>
      </c>
      <c r="T2192" t="s">
        <v>87</v>
      </c>
      <c r="U2192" t="s">
        <v>88</v>
      </c>
      <c r="V2192" t="s">
        <v>89</v>
      </c>
      <c r="W2192" t="s">
        <v>78</v>
      </c>
      <c r="X2192" t="s">
        <v>120</v>
      </c>
      <c r="Y2192" t="s">
        <v>91</v>
      </c>
      <c r="Z2192" t="s">
        <v>92</v>
      </c>
      <c r="AA2192" s="1">
        <v>44653</v>
      </c>
      <c r="AB2192" s="2">
        <v>671</v>
      </c>
      <c r="AC2192" s="2">
        <v>857</v>
      </c>
      <c r="AD2192" s="2"/>
      <c r="AE2192" s="2"/>
      <c r="AF2192" s="2"/>
      <c r="AG2192">
        <v>0</v>
      </c>
      <c r="AH2192" s="3">
        <v>744</v>
      </c>
      <c r="AI2192" s="3">
        <v>1139</v>
      </c>
      <c r="AJ2192" s="3">
        <v>0</v>
      </c>
      <c r="AK2192" s="3">
        <v>0</v>
      </c>
      <c r="AL2192" s="3">
        <v>0</v>
      </c>
      <c r="AM2192" t="s">
        <v>13137</v>
      </c>
      <c r="AN2192" t="s">
        <v>12469</v>
      </c>
      <c r="AO2192" t="s">
        <v>12050</v>
      </c>
      <c r="AP2192" t="s">
        <v>12051</v>
      </c>
      <c r="AQ2192" t="s">
        <v>12068</v>
      </c>
      <c r="AR2192" t="s">
        <v>12061</v>
      </c>
      <c r="AS2192" t="s">
        <v>83</v>
      </c>
      <c r="AT2192" t="s">
        <v>96</v>
      </c>
      <c r="AU2192" t="s">
        <v>12062</v>
      </c>
      <c r="AV2192" t="s">
        <v>12063</v>
      </c>
      <c r="AW2192" t="s">
        <v>99</v>
      </c>
      <c r="AX2192" t="s">
        <v>359</v>
      </c>
      <c r="AY2192" t="s">
        <v>83</v>
      </c>
      <c r="AZ2192" t="s">
        <v>13132</v>
      </c>
      <c r="BA2192" t="s">
        <v>103</v>
      </c>
      <c r="BB2192" t="s">
        <v>13133</v>
      </c>
      <c r="BC2192" s="4"/>
      <c r="BD2192" t="s">
        <v>83</v>
      </c>
      <c r="BE2192" t="s">
        <v>105</v>
      </c>
      <c r="BF2192" t="s">
        <v>106</v>
      </c>
      <c r="BG2192" t="s">
        <v>107</v>
      </c>
      <c r="BH2192" t="s">
        <v>108</v>
      </c>
      <c r="BI2192" t="s">
        <v>109</v>
      </c>
      <c r="BJ2192" s="2">
        <v>0</v>
      </c>
      <c r="BK2192" t="s">
        <v>90</v>
      </c>
      <c r="BL2192" t="s">
        <v>90</v>
      </c>
      <c r="BM2192" t="s">
        <v>83</v>
      </c>
      <c r="BN2192" t="s">
        <v>83</v>
      </c>
      <c r="BO2192" t="s">
        <v>83</v>
      </c>
      <c r="BP2192" t="s">
        <v>83</v>
      </c>
      <c r="BQ2192" t="s">
        <v>83</v>
      </c>
      <c r="BR2192" t="s">
        <v>83</v>
      </c>
      <c r="BS2192" t="s">
        <v>83</v>
      </c>
      <c r="BT2192" s="3">
        <v>1</v>
      </c>
    </row>
    <row r="2193" spans="1:72" x14ac:dyDescent="0.25">
      <c r="A2193" t="s">
        <v>12050</v>
      </c>
      <c r="B2193" t="s">
        <v>12051</v>
      </c>
      <c r="C2193" t="s">
        <v>12052</v>
      </c>
      <c r="D2193" t="s">
        <v>74</v>
      </c>
      <c r="E2193" t="s">
        <v>21868</v>
      </c>
      <c r="F2193" t="s">
        <v>12053</v>
      </c>
      <c r="G2193" t="s">
        <v>13138</v>
      </c>
      <c r="H2193" t="s">
        <v>13139</v>
      </c>
      <c r="I2193" s="1">
        <v>44197</v>
      </c>
      <c r="J2193" s="1">
        <v>44651</v>
      </c>
      <c r="K2193" t="s">
        <v>90</v>
      </c>
      <c r="L2193" t="s">
        <v>373</v>
      </c>
      <c r="M2193" t="s">
        <v>80</v>
      </c>
      <c r="N2193" t="s">
        <v>13140</v>
      </c>
      <c r="O2193" t="s">
        <v>1179</v>
      </c>
      <c r="P2193" t="s">
        <v>156</v>
      </c>
      <c r="Q2193" t="s">
        <v>13141</v>
      </c>
      <c r="R2193" t="s">
        <v>13130</v>
      </c>
      <c r="S2193" t="s">
        <v>150</v>
      </c>
      <c r="T2193" t="s">
        <v>87</v>
      </c>
      <c r="U2193" t="s">
        <v>88</v>
      </c>
      <c r="V2193" t="s">
        <v>89</v>
      </c>
      <c r="W2193" t="s">
        <v>78</v>
      </c>
      <c r="X2193" t="s">
        <v>120</v>
      </c>
      <c r="Y2193" t="s">
        <v>91</v>
      </c>
      <c r="Z2193" t="s">
        <v>92</v>
      </c>
      <c r="AA2193" s="1">
        <v>44566</v>
      </c>
      <c r="AB2193" s="2">
        <v>126</v>
      </c>
      <c r="AC2193" s="2">
        <v>133</v>
      </c>
      <c r="AD2193" s="2"/>
      <c r="AE2193" s="2"/>
      <c r="AF2193" s="2"/>
      <c r="AG2193">
        <v>0</v>
      </c>
      <c r="AH2193" s="3">
        <v>100</v>
      </c>
      <c r="AI2193" s="3">
        <v>105</v>
      </c>
      <c r="AJ2193" s="3">
        <v>0</v>
      </c>
      <c r="AK2193" s="3">
        <v>0</v>
      </c>
      <c r="AL2193" s="3">
        <v>0</v>
      </c>
      <c r="AM2193" t="s">
        <v>13142</v>
      </c>
      <c r="AN2193" t="s">
        <v>12469</v>
      </c>
      <c r="AO2193" t="s">
        <v>12050</v>
      </c>
      <c r="AP2193" t="s">
        <v>12051</v>
      </c>
      <c r="AQ2193" t="s">
        <v>83</v>
      </c>
      <c r="AR2193" t="s">
        <v>12061</v>
      </c>
      <c r="AS2193" t="s">
        <v>83</v>
      </c>
      <c r="AT2193" t="s">
        <v>96</v>
      </c>
      <c r="AU2193" t="s">
        <v>12062</v>
      </c>
      <c r="AV2193" t="s">
        <v>12063</v>
      </c>
      <c r="AW2193" t="s">
        <v>99</v>
      </c>
      <c r="AX2193" t="s">
        <v>100</v>
      </c>
      <c r="AY2193" t="s">
        <v>83</v>
      </c>
      <c r="AZ2193" t="s">
        <v>13143</v>
      </c>
      <c r="BA2193" t="s">
        <v>103</v>
      </c>
      <c r="BB2193" t="s">
        <v>13144</v>
      </c>
      <c r="BC2193" s="4"/>
      <c r="BD2193" t="s">
        <v>83</v>
      </c>
      <c r="BE2193" t="s">
        <v>105</v>
      </c>
      <c r="BF2193" t="s">
        <v>106</v>
      </c>
      <c r="BG2193" t="s">
        <v>107</v>
      </c>
      <c r="BH2193" t="s">
        <v>108</v>
      </c>
      <c r="BI2193" t="s">
        <v>109</v>
      </c>
      <c r="BJ2193" s="2">
        <v>0</v>
      </c>
      <c r="BK2193" t="s">
        <v>90</v>
      </c>
      <c r="BL2193" t="s">
        <v>90</v>
      </c>
      <c r="BM2193" t="s">
        <v>83</v>
      </c>
      <c r="BN2193" t="s">
        <v>83</v>
      </c>
      <c r="BO2193" t="s">
        <v>83</v>
      </c>
      <c r="BP2193" t="s">
        <v>83</v>
      </c>
      <c r="BQ2193" t="s">
        <v>83</v>
      </c>
      <c r="BR2193" t="s">
        <v>83</v>
      </c>
      <c r="BS2193" t="s">
        <v>83</v>
      </c>
      <c r="BT2193" s="3">
        <v>1</v>
      </c>
    </row>
    <row r="2194" spans="1:72" x14ac:dyDescent="0.25">
      <c r="A2194" t="s">
        <v>12050</v>
      </c>
      <c r="B2194" t="s">
        <v>12051</v>
      </c>
      <c r="C2194" t="s">
        <v>12052</v>
      </c>
      <c r="D2194" t="s">
        <v>74</v>
      </c>
      <c r="E2194" t="s">
        <v>21868</v>
      </c>
      <c r="F2194" t="s">
        <v>12053</v>
      </c>
      <c r="G2194" t="s">
        <v>13145</v>
      </c>
      <c r="H2194" t="s">
        <v>13139</v>
      </c>
      <c r="I2194" s="1">
        <v>44652</v>
      </c>
      <c r="J2194" s="1">
        <v>44926</v>
      </c>
      <c r="K2194" t="s">
        <v>78</v>
      </c>
      <c r="L2194" t="s">
        <v>79</v>
      </c>
      <c r="M2194" t="s">
        <v>80</v>
      </c>
      <c r="N2194" t="s">
        <v>13140</v>
      </c>
      <c r="O2194" t="s">
        <v>1179</v>
      </c>
      <c r="P2194" t="s">
        <v>156</v>
      </c>
      <c r="Q2194" t="s">
        <v>13141</v>
      </c>
      <c r="R2194" t="s">
        <v>13130</v>
      </c>
      <c r="S2194" t="s">
        <v>150</v>
      </c>
      <c r="T2194" t="s">
        <v>87</v>
      </c>
      <c r="U2194" t="s">
        <v>88</v>
      </c>
      <c r="V2194" t="s">
        <v>89</v>
      </c>
      <c r="W2194" t="s">
        <v>78</v>
      </c>
      <c r="X2194" t="s">
        <v>120</v>
      </c>
      <c r="Y2194" t="s">
        <v>91</v>
      </c>
      <c r="Z2194" t="s">
        <v>92</v>
      </c>
      <c r="AA2194" s="1">
        <v>44653</v>
      </c>
      <c r="AB2194" s="2">
        <v>119</v>
      </c>
      <c r="AC2194" s="2">
        <v>126</v>
      </c>
      <c r="AD2194" s="2"/>
      <c r="AE2194" s="2"/>
      <c r="AF2194" s="2"/>
      <c r="AG2194">
        <v>0</v>
      </c>
      <c r="AH2194" s="3">
        <v>100</v>
      </c>
      <c r="AI2194" s="3">
        <v>105</v>
      </c>
      <c r="AJ2194" s="3">
        <v>0</v>
      </c>
      <c r="AK2194" s="3">
        <v>0</v>
      </c>
      <c r="AL2194" s="3">
        <v>0</v>
      </c>
      <c r="AM2194" t="s">
        <v>13146</v>
      </c>
      <c r="AN2194" t="s">
        <v>12469</v>
      </c>
      <c r="AO2194" t="s">
        <v>12050</v>
      </c>
      <c r="AP2194" t="s">
        <v>12051</v>
      </c>
      <c r="AQ2194" t="s">
        <v>12068</v>
      </c>
      <c r="AR2194" t="s">
        <v>12061</v>
      </c>
      <c r="AS2194" t="s">
        <v>83</v>
      </c>
      <c r="AT2194" t="s">
        <v>96</v>
      </c>
      <c r="AU2194" t="s">
        <v>12062</v>
      </c>
      <c r="AV2194" t="s">
        <v>12063</v>
      </c>
      <c r="AW2194" t="s">
        <v>99</v>
      </c>
      <c r="AX2194" t="s">
        <v>359</v>
      </c>
      <c r="AY2194" t="s">
        <v>83</v>
      </c>
      <c r="AZ2194" t="s">
        <v>13143</v>
      </c>
      <c r="BA2194" t="s">
        <v>103</v>
      </c>
      <c r="BB2194" t="s">
        <v>13144</v>
      </c>
      <c r="BC2194" s="4"/>
      <c r="BD2194" t="s">
        <v>83</v>
      </c>
      <c r="BE2194" t="s">
        <v>105</v>
      </c>
      <c r="BF2194" t="s">
        <v>106</v>
      </c>
      <c r="BG2194" t="s">
        <v>107</v>
      </c>
      <c r="BH2194" t="s">
        <v>108</v>
      </c>
      <c r="BI2194" t="s">
        <v>109</v>
      </c>
      <c r="BJ2194" s="2">
        <v>0</v>
      </c>
      <c r="BK2194" t="s">
        <v>90</v>
      </c>
      <c r="BL2194" t="s">
        <v>90</v>
      </c>
      <c r="BM2194" t="s">
        <v>83</v>
      </c>
      <c r="BN2194" t="s">
        <v>83</v>
      </c>
      <c r="BO2194" t="s">
        <v>83</v>
      </c>
      <c r="BP2194" t="s">
        <v>83</v>
      </c>
      <c r="BQ2194" t="s">
        <v>83</v>
      </c>
      <c r="BR2194" t="s">
        <v>83</v>
      </c>
      <c r="BS2194" t="s">
        <v>83</v>
      </c>
      <c r="BT2194" s="3">
        <v>1</v>
      </c>
    </row>
    <row r="2195" spans="1:72" x14ac:dyDescent="0.25">
      <c r="A2195" t="s">
        <v>12050</v>
      </c>
      <c r="B2195" t="s">
        <v>12051</v>
      </c>
      <c r="C2195" t="s">
        <v>12052</v>
      </c>
      <c r="D2195" t="s">
        <v>74</v>
      </c>
      <c r="E2195" t="s">
        <v>21868</v>
      </c>
      <c r="F2195" t="s">
        <v>12053</v>
      </c>
      <c r="G2195" t="s">
        <v>13147</v>
      </c>
      <c r="H2195" t="s">
        <v>13148</v>
      </c>
      <c r="I2195" s="1">
        <v>44197</v>
      </c>
      <c r="J2195" s="1">
        <v>44651</v>
      </c>
      <c r="K2195" t="s">
        <v>90</v>
      </c>
      <c r="L2195" t="s">
        <v>373</v>
      </c>
      <c r="M2195" t="s">
        <v>80</v>
      </c>
      <c r="N2195" t="s">
        <v>13140</v>
      </c>
      <c r="O2195" t="s">
        <v>388</v>
      </c>
      <c r="P2195" t="s">
        <v>156</v>
      </c>
      <c r="Q2195" t="s">
        <v>13141</v>
      </c>
      <c r="R2195" t="s">
        <v>13130</v>
      </c>
      <c r="S2195" t="s">
        <v>150</v>
      </c>
      <c r="T2195" t="s">
        <v>87</v>
      </c>
      <c r="U2195" t="s">
        <v>88</v>
      </c>
      <c r="V2195" t="s">
        <v>89</v>
      </c>
      <c r="W2195" t="s">
        <v>78</v>
      </c>
      <c r="X2195" t="s">
        <v>120</v>
      </c>
      <c r="Y2195" t="s">
        <v>91</v>
      </c>
      <c r="Z2195" t="s">
        <v>92</v>
      </c>
      <c r="AA2195" s="1">
        <v>44566</v>
      </c>
      <c r="AB2195" s="2">
        <v>1708</v>
      </c>
      <c r="AC2195" s="2">
        <v>1863</v>
      </c>
      <c r="AD2195" s="2"/>
      <c r="AE2195" s="2"/>
      <c r="AF2195" s="2"/>
      <c r="AG2195">
        <v>0</v>
      </c>
      <c r="AH2195" s="3">
        <v>1708</v>
      </c>
      <c r="AI2195" s="3">
        <v>1863</v>
      </c>
      <c r="AJ2195" s="3">
        <v>0</v>
      </c>
      <c r="AK2195" s="3">
        <v>0</v>
      </c>
      <c r="AL2195" s="3">
        <v>0</v>
      </c>
      <c r="AM2195" t="s">
        <v>13149</v>
      </c>
      <c r="AN2195" t="s">
        <v>12469</v>
      </c>
      <c r="AO2195" t="s">
        <v>12050</v>
      </c>
      <c r="AP2195" t="s">
        <v>12051</v>
      </c>
      <c r="AQ2195" t="s">
        <v>83</v>
      </c>
      <c r="AR2195" t="s">
        <v>12061</v>
      </c>
      <c r="AS2195" t="s">
        <v>83</v>
      </c>
      <c r="AT2195" t="s">
        <v>96</v>
      </c>
      <c r="AU2195" t="s">
        <v>12062</v>
      </c>
      <c r="AV2195" t="s">
        <v>12063</v>
      </c>
      <c r="AW2195" t="s">
        <v>99</v>
      </c>
      <c r="AX2195" t="s">
        <v>100</v>
      </c>
      <c r="AY2195" t="s">
        <v>83</v>
      </c>
      <c r="AZ2195" t="s">
        <v>13150</v>
      </c>
      <c r="BA2195" t="s">
        <v>103</v>
      </c>
      <c r="BB2195" t="s">
        <v>13151</v>
      </c>
      <c r="BC2195" s="4"/>
      <c r="BD2195" t="s">
        <v>83</v>
      </c>
      <c r="BE2195" t="s">
        <v>105</v>
      </c>
      <c r="BF2195" t="s">
        <v>106</v>
      </c>
      <c r="BG2195" t="s">
        <v>107</v>
      </c>
      <c r="BH2195" t="s">
        <v>108</v>
      </c>
      <c r="BI2195" t="s">
        <v>109</v>
      </c>
      <c r="BJ2195" s="2">
        <v>0</v>
      </c>
      <c r="BK2195" t="s">
        <v>90</v>
      </c>
      <c r="BL2195" t="s">
        <v>90</v>
      </c>
      <c r="BM2195" t="s">
        <v>83</v>
      </c>
      <c r="BN2195" t="s">
        <v>83</v>
      </c>
      <c r="BO2195" t="s">
        <v>83</v>
      </c>
      <c r="BP2195" t="s">
        <v>83</v>
      </c>
      <c r="BQ2195" t="s">
        <v>83</v>
      </c>
      <c r="BR2195" t="s">
        <v>83</v>
      </c>
      <c r="BS2195" t="s">
        <v>83</v>
      </c>
      <c r="BT2195" s="3">
        <v>1</v>
      </c>
    </row>
    <row r="2196" spans="1:72" x14ac:dyDescent="0.25">
      <c r="A2196" t="s">
        <v>12050</v>
      </c>
      <c r="B2196" t="s">
        <v>12051</v>
      </c>
      <c r="C2196" t="s">
        <v>12052</v>
      </c>
      <c r="D2196" t="s">
        <v>74</v>
      </c>
      <c r="E2196" t="s">
        <v>21868</v>
      </c>
      <c r="F2196" t="s">
        <v>12053</v>
      </c>
      <c r="G2196" t="s">
        <v>13152</v>
      </c>
      <c r="H2196" t="s">
        <v>13148</v>
      </c>
      <c r="I2196" s="1">
        <v>44652</v>
      </c>
      <c r="J2196" s="1">
        <v>44926</v>
      </c>
      <c r="K2196" t="s">
        <v>78</v>
      </c>
      <c r="L2196" t="s">
        <v>79</v>
      </c>
      <c r="M2196" t="s">
        <v>80</v>
      </c>
      <c r="N2196" t="s">
        <v>13140</v>
      </c>
      <c r="O2196" t="s">
        <v>388</v>
      </c>
      <c r="P2196" t="s">
        <v>156</v>
      </c>
      <c r="Q2196" t="s">
        <v>13141</v>
      </c>
      <c r="R2196" t="s">
        <v>13130</v>
      </c>
      <c r="S2196" t="s">
        <v>150</v>
      </c>
      <c r="T2196" t="s">
        <v>87</v>
      </c>
      <c r="U2196" t="s">
        <v>88</v>
      </c>
      <c r="V2196" t="s">
        <v>89</v>
      </c>
      <c r="W2196" t="s">
        <v>78</v>
      </c>
      <c r="X2196" t="s">
        <v>120</v>
      </c>
      <c r="Y2196" t="s">
        <v>91</v>
      </c>
      <c r="Z2196" t="s">
        <v>92</v>
      </c>
      <c r="AA2196" s="1">
        <v>44654</v>
      </c>
      <c r="AB2196" s="2">
        <v>1365</v>
      </c>
      <c r="AC2196" s="2">
        <v>1493</v>
      </c>
      <c r="AD2196" s="2"/>
      <c r="AE2196" s="2"/>
      <c r="AF2196" s="2"/>
      <c r="AG2196">
        <v>0</v>
      </c>
      <c r="AH2196" s="3">
        <v>1708</v>
      </c>
      <c r="AI2196" s="3">
        <v>1863</v>
      </c>
      <c r="AJ2196" s="3">
        <v>0</v>
      </c>
      <c r="AK2196" s="3">
        <v>0</v>
      </c>
      <c r="AL2196" s="3">
        <v>0</v>
      </c>
      <c r="AM2196" t="s">
        <v>13153</v>
      </c>
      <c r="AN2196" t="s">
        <v>12469</v>
      </c>
      <c r="AO2196" t="s">
        <v>12050</v>
      </c>
      <c r="AP2196" t="s">
        <v>12051</v>
      </c>
      <c r="AQ2196" t="s">
        <v>12068</v>
      </c>
      <c r="AR2196" t="s">
        <v>12061</v>
      </c>
      <c r="AS2196" t="s">
        <v>83</v>
      </c>
      <c r="AT2196" t="s">
        <v>96</v>
      </c>
      <c r="AU2196" t="s">
        <v>12062</v>
      </c>
      <c r="AV2196" t="s">
        <v>12063</v>
      </c>
      <c r="AW2196" t="s">
        <v>99</v>
      </c>
      <c r="AX2196" t="s">
        <v>359</v>
      </c>
      <c r="AY2196" t="s">
        <v>83</v>
      </c>
      <c r="AZ2196" t="s">
        <v>13150</v>
      </c>
      <c r="BA2196" t="s">
        <v>103</v>
      </c>
      <c r="BB2196" t="s">
        <v>13151</v>
      </c>
      <c r="BC2196" s="4"/>
      <c r="BD2196" t="s">
        <v>83</v>
      </c>
      <c r="BE2196" t="s">
        <v>105</v>
      </c>
      <c r="BF2196" t="s">
        <v>106</v>
      </c>
      <c r="BG2196" t="s">
        <v>107</v>
      </c>
      <c r="BH2196" t="s">
        <v>108</v>
      </c>
      <c r="BI2196" t="s">
        <v>109</v>
      </c>
      <c r="BJ2196" s="2">
        <v>0</v>
      </c>
      <c r="BK2196" t="s">
        <v>90</v>
      </c>
      <c r="BL2196" t="s">
        <v>90</v>
      </c>
      <c r="BM2196" t="s">
        <v>83</v>
      </c>
      <c r="BN2196" t="s">
        <v>83</v>
      </c>
      <c r="BO2196" t="s">
        <v>83</v>
      </c>
      <c r="BP2196" t="s">
        <v>83</v>
      </c>
      <c r="BQ2196" t="s">
        <v>83</v>
      </c>
      <c r="BR2196" t="s">
        <v>83</v>
      </c>
      <c r="BS2196" t="s">
        <v>83</v>
      </c>
      <c r="BT2196" s="3">
        <v>1</v>
      </c>
    </row>
    <row r="2197" spans="1:72" x14ac:dyDescent="0.25">
      <c r="A2197" t="s">
        <v>12050</v>
      </c>
      <c r="B2197" t="s">
        <v>12051</v>
      </c>
      <c r="C2197" t="s">
        <v>12052</v>
      </c>
      <c r="D2197" t="s">
        <v>74</v>
      </c>
      <c r="E2197" t="s">
        <v>21868</v>
      </c>
      <c r="F2197" t="s">
        <v>12053</v>
      </c>
      <c r="G2197" t="s">
        <v>13154</v>
      </c>
      <c r="H2197" t="s">
        <v>13155</v>
      </c>
      <c r="I2197" s="1">
        <v>44197</v>
      </c>
      <c r="J2197" s="1">
        <v>44651</v>
      </c>
      <c r="K2197" t="s">
        <v>90</v>
      </c>
      <c r="L2197" t="s">
        <v>373</v>
      </c>
      <c r="M2197" t="s">
        <v>80</v>
      </c>
      <c r="N2197" t="s">
        <v>13140</v>
      </c>
      <c r="O2197" t="s">
        <v>242</v>
      </c>
      <c r="P2197" t="s">
        <v>156</v>
      </c>
      <c r="Q2197" t="s">
        <v>13141</v>
      </c>
      <c r="R2197" t="s">
        <v>13130</v>
      </c>
      <c r="S2197" t="s">
        <v>150</v>
      </c>
      <c r="T2197" t="s">
        <v>87</v>
      </c>
      <c r="U2197" t="s">
        <v>88</v>
      </c>
      <c r="V2197" t="s">
        <v>89</v>
      </c>
      <c r="W2197" t="s">
        <v>78</v>
      </c>
      <c r="X2197" t="s">
        <v>120</v>
      </c>
      <c r="Y2197" t="s">
        <v>91</v>
      </c>
      <c r="Z2197" t="s">
        <v>92</v>
      </c>
      <c r="AA2197" s="1">
        <v>44565</v>
      </c>
      <c r="AB2197" s="2">
        <v>29</v>
      </c>
      <c r="AC2197" s="2">
        <v>32</v>
      </c>
      <c r="AD2197" s="2"/>
      <c r="AE2197" s="2"/>
      <c r="AF2197" s="2"/>
      <c r="AG2197">
        <v>0</v>
      </c>
      <c r="AH2197" s="3">
        <v>29</v>
      </c>
      <c r="AI2197" s="3">
        <v>32</v>
      </c>
      <c r="AJ2197" s="3">
        <v>0</v>
      </c>
      <c r="AK2197" s="3">
        <v>0</v>
      </c>
      <c r="AL2197" s="3">
        <v>0</v>
      </c>
      <c r="AM2197" t="s">
        <v>13156</v>
      </c>
      <c r="AN2197" t="s">
        <v>12469</v>
      </c>
      <c r="AO2197" t="s">
        <v>12050</v>
      </c>
      <c r="AP2197" t="s">
        <v>12051</v>
      </c>
      <c r="AQ2197" t="s">
        <v>83</v>
      </c>
      <c r="AR2197" t="s">
        <v>12061</v>
      </c>
      <c r="AS2197" t="s">
        <v>83</v>
      </c>
      <c r="AT2197" t="s">
        <v>96</v>
      </c>
      <c r="AU2197" t="s">
        <v>12062</v>
      </c>
      <c r="AV2197" t="s">
        <v>12063</v>
      </c>
      <c r="AW2197" t="s">
        <v>99</v>
      </c>
      <c r="AX2197" t="s">
        <v>100</v>
      </c>
      <c r="AY2197" t="s">
        <v>83</v>
      </c>
      <c r="AZ2197" t="s">
        <v>13157</v>
      </c>
      <c r="BA2197" t="s">
        <v>103</v>
      </c>
      <c r="BB2197" t="s">
        <v>13158</v>
      </c>
      <c r="BC2197" s="4"/>
      <c r="BD2197" t="s">
        <v>83</v>
      </c>
      <c r="BE2197" t="s">
        <v>105</v>
      </c>
      <c r="BF2197" t="s">
        <v>106</v>
      </c>
      <c r="BG2197" t="s">
        <v>107</v>
      </c>
      <c r="BH2197" t="s">
        <v>108</v>
      </c>
      <c r="BI2197" t="s">
        <v>109</v>
      </c>
      <c r="BJ2197" s="2">
        <v>0</v>
      </c>
      <c r="BK2197" t="s">
        <v>90</v>
      </c>
      <c r="BL2197" t="s">
        <v>90</v>
      </c>
      <c r="BM2197" t="s">
        <v>83</v>
      </c>
      <c r="BN2197" t="s">
        <v>83</v>
      </c>
      <c r="BO2197" t="s">
        <v>83</v>
      </c>
      <c r="BP2197" t="s">
        <v>83</v>
      </c>
      <c r="BQ2197" t="s">
        <v>83</v>
      </c>
      <c r="BR2197" t="s">
        <v>83</v>
      </c>
      <c r="BS2197" t="s">
        <v>83</v>
      </c>
      <c r="BT2197" s="3">
        <v>1</v>
      </c>
    </row>
    <row r="2198" spans="1:72" x14ac:dyDescent="0.25">
      <c r="A2198" t="s">
        <v>12050</v>
      </c>
      <c r="B2198" t="s">
        <v>12051</v>
      </c>
      <c r="C2198" t="s">
        <v>12052</v>
      </c>
      <c r="D2198" t="s">
        <v>74</v>
      </c>
      <c r="E2198" t="s">
        <v>21868</v>
      </c>
      <c r="F2198" t="s">
        <v>12053</v>
      </c>
      <c r="G2198" t="s">
        <v>13159</v>
      </c>
      <c r="H2198" t="s">
        <v>13155</v>
      </c>
      <c r="I2198" s="1">
        <v>44652</v>
      </c>
      <c r="J2198" s="1">
        <v>44926</v>
      </c>
      <c r="K2198" t="s">
        <v>78</v>
      </c>
      <c r="L2198" t="s">
        <v>79</v>
      </c>
      <c r="M2198" t="s">
        <v>80</v>
      </c>
      <c r="N2198" t="s">
        <v>13140</v>
      </c>
      <c r="O2198" t="s">
        <v>242</v>
      </c>
      <c r="P2198" t="s">
        <v>156</v>
      </c>
      <c r="Q2198" t="s">
        <v>13141</v>
      </c>
      <c r="R2198" t="s">
        <v>13130</v>
      </c>
      <c r="S2198" t="s">
        <v>150</v>
      </c>
      <c r="T2198" t="s">
        <v>87</v>
      </c>
      <c r="U2198" t="s">
        <v>88</v>
      </c>
      <c r="V2198" t="s">
        <v>89</v>
      </c>
      <c r="W2198" t="s">
        <v>78</v>
      </c>
      <c r="X2198" t="s">
        <v>120</v>
      </c>
      <c r="Y2198" t="s">
        <v>91</v>
      </c>
      <c r="Z2198" t="s">
        <v>92</v>
      </c>
      <c r="AA2198" s="1">
        <v>44654</v>
      </c>
      <c r="AB2198" s="2">
        <v>28</v>
      </c>
      <c r="AC2198" s="2">
        <v>31</v>
      </c>
      <c r="AD2198" s="2"/>
      <c r="AE2198" s="2"/>
      <c r="AF2198" s="2"/>
      <c r="AG2198">
        <v>0</v>
      </c>
      <c r="AH2198" s="3">
        <v>29</v>
      </c>
      <c r="AI2198" s="3">
        <v>32</v>
      </c>
      <c r="AJ2198" s="3">
        <v>0</v>
      </c>
      <c r="AK2198" s="3">
        <v>0</v>
      </c>
      <c r="AL2198" s="3">
        <v>0</v>
      </c>
      <c r="AM2198" t="s">
        <v>13160</v>
      </c>
      <c r="AN2198" t="s">
        <v>12469</v>
      </c>
      <c r="AO2198" t="s">
        <v>12050</v>
      </c>
      <c r="AP2198" t="s">
        <v>12051</v>
      </c>
      <c r="AQ2198" t="s">
        <v>12068</v>
      </c>
      <c r="AR2198" t="s">
        <v>12061</v>
      </c>
      <c r="AS2198" t="s">
        <v>83</v>
      </c>
      <c r="AT2198" t="s">
        <v>96</v>
      </c>
      <c r="AU2198" t="s">
        <v>12062</v>
      </c>
      <c r="AV2198" t="s">
        <v>12063</v>
      </c>
      <c r="AW2198" t="s">
        <v>99</v>
      </c>
      <c r="AX2198" t="s">
        <v>359</v>
      </c>
      <c r="AY2198" t="s">
        <v>83</v>
      </c>
      <c r="AZ2198" t="s">
        <v>13157</v>
      </c>
      <c r="BA2198" t="s">
        <v>103</v>
      </c>
      <c r="BB2198" t="s">
        <v>13158</v>
      </c>
      <c r="BC2198" s="4"/>
      <c r="BD2198" t="s">
        <v>83</v>
      </c>
      <c r="BE2198" t="s">
        <v>105</v>
      </c>
      <c r="BF2198" t="s">
        <v>106</v>
      </c>
      <c r="BG2198" t="s">
        <v>107</v>
      </c>
      <c r="BH2198" t="s">
        <v>108</v>
      </c>
      <c r="BI2198" t="s">
        <v>109</v>
      </c>
      <c r="BJ2198" s="2">
        <v>0</v>
      </c>
      <c r="BK2198" t="s">
        <v>90</v>
      </c>
      <c r="BL2198" t="s">
        <v>90</v>
      </c>
      <c r="BM2198" t="s">
        <v>83</v>
      </c>
      <c r="BN2198" t="s">
        <v>83</v>
      </c>
      <c r="BO2198" t="s">
        <v>83</v>
      </c>
      <c r="BP2198" t="s">
        <v>83</v>
      </c>
      <c r="BQ2198" t="s">
        <v>83</v>
      </c>
      <c r="BR2198" t="s">
        <v>83</v>
      </c>
      <c r="BS2198" t="s">
        <v>83</v>
      </c>
      <c r="BT2198" s="3">
        <v>1</v>
      </c>
    </row>
    <row r="2199" spans="1:72" x14ac:dyDescent="0.25">
      <c r="A2199" t="s">
        <v>12050</v>
      </c>
      <c r="B2199" t="s">
        <v>12051</v>
      </c>
      <c r="C2199" t="s">
        <v>12052</v>
      </c>
      <c r="D2199" t="s">
        <v>74</v>
      </c>
      <c r="E2199" t="s">
        <v>21868</v>
      </c>
      <c r="F2199" t="s">
        <v>12053</v>
      </c>
      <c r="G2199" t="s">
        <v>13161</v>
      </c>
      <c r="H2199" t="s">
        <v>13162</v>
      </c>
      <c r="I2199" s="1">
        <v>44197</v>
      </c>
      <c r="J2199" s="1">
        <v>44651</v>
      </c>
      <c r="K2199" t="s">
        <v>90</v>
      </c>
      <c r="L2199" t="s">
        <v>373</v>
      </c>
      <c r="M2199" t="s">
        <v>80</v>
      </c>
      <c r="N2199" t="s">
        <v>920</v>
      </c>
      <c r="O2199" t="s">
        <v>462</v>
      </c>
      <c r="P2199" t="s">
        <v>409</v>
      </c>
      <c r="Q2199" t="s">
        <v>13163</v>
      </c>
      <c r="R2199" t="s">
        <v>13130</v>
      </c>
      <c r="S2199" t="s">
        <v>150</v>
      </c>
      <c r="T2199" t="s">
        <v>87</v>
      </c>
      <c r="U2199" t="s">
        <v>88</v>
      </c>
      <c r="V2199" t="s">
        <v>89</v>
      </c>
      <c r="W2199" t="s">
        <v>78</v>
      </c>
      <c r="X2199" t="s">
        <v>120</v>
      </c>
      <c r="Y2199" t="s">
        <v>91</v>
      </c>
      <c r="Z2199" t="s">
        <v>92</v>
      </c>
      <c r="AA2199" s="1">
        <v>44566</v>
      </c>
      <c r="AB2199" s="2">
        <v>1160</v>
      </c>
      <c r="AC2199" s="2">
        <v>1266</v>
      </c>
      <c r="AD2199" s="2"/>
      <c r="AE2199" s="2"/>
      <c r="AF2199" s="2"/>
      <c r="AG2199">
        <v>0</v>
      </c>
      <c r="AH2199" s="3">
        <v>1160</v>
      </c>
      <c r="AI2199" s="3">
        <v>1266</v>
      </c>
      <c r="AJ2199" s="3">
        <v>0</v>
      </c>
      <c r="AK2199" s="3">
        <v>0</v>
      </c>
      <c r="AL2199" s="3">
        <v>0</v>
      </c>
      <c r="AM2199" t="s">
        <v>13164</v>
      </c>
      <c r="AN2199" t="s">
        <v>12469</v>
      </c>
      <c r="AO2199" t="s">
        <v>12050</v>
      </c>
      <c r="AP2199" t="s">
        <v>12051</v>
      </c>
      <c r="AQ2199" t="s">
        <v>83</v>
      </c>
      <c r="AR2199" t="s">
        <v>12061</v>
      </c>
      <c r="AS2199" t="s">
        <v>83</v>
      </c>
      <c r="AT2199" t="s">
        <v>96</v>
      </c>
      <c r="AU2199" t="s">
        <v>12062</v>
      </c>
      <c r="AV2199" t="s">
        <v>12063</v>
      </c>
      <c r="AW2199" t="s">
        <v>99</v>
      </c>
      <c r="AX2199" t="s">
        <v>100</v>
      </c>
      <c r="AY2199" t="s">
        <v>83</v>
      </c>
      <c r="AZ2199" t="s">
        <v>13165</v>
      </c>
      <c r="BA2199" t="s">
        <v>103</v>
      </c>
      <c r="BB2199" t="s">
        <v>13166</v>
      </c>
      <c r="BC2199" s="4"/>
      <c r="BD2199" t="s">
        <v>83</v>
      </c>
      <c r="BE2199" t="s">
        <v>105</v>
      </c>
      <c r="BF2199" t="s">
        <v>106</v>
      </c>
      <c r="BG2199" t="s">
        <v>107</v>
      </c>
      <c r="BH2199" t="s">
        <v>108</v>
      </c>
      <c r="BI2199" t="s">
        <v>109</v>
      </c>
      <c r="BJ2199" s="2">
        <v>0</v>
      </c>
      <c r="BK2199" t="s">
        <v>90</v>
      </c>
      <c r="BL2199" t="s">
        <v>90</v>
      </c>
      <c r="BM2199" t="s">
        <v>83</v>
      </c>
      <c r="BN2199" t="s">
        <v>83</v>
      </c>
      <c r="BO2199" t="s">
        <v>83</v>
      </c>
      <c r="BP2199" t="s">
        <v>83</v>
      </c>
      <c r="BQ2199" t="s">
        <v>83</v>
      </c>
      <c r="BR2199" t="s">
        <v>83</v>
      </c>
      <c r="BS2199" t="s">
        <v>83</v>
      </c>
      <c r="BT2199" s="3">
        <v>1</v>
      </c>
    </row>
    <row r="2200" spans="1:72" x14ac:dyDescent="0.25">
      <c r="A2200" t="s">
        <v>12050</v>
      </c>
      <c r="B2200" t="s">
        <v>12051</v>
      </c>
      <c r="C2200" t="s">
        <v>12052</v>
      </c>
      <c r="D2200" t="s">
        <v>74</v>
      </c>
      <c r="E2200" t="s">
        <v>21868</v>
      </c>
      <c r="F2200" t="s">
        <v>12053</v>
      </c>
      <c r="G2200" t="s">
        <v>13167</v>
      </c>
      <c r="H2200" t="s">
        <v>13162</v>
      </c>
      <c r="I2200" s="1">
        <v>44652</v>
      </c>
      <c r="J2200" s="1">
        <v>44926</v>
      </c>
      <c r="K2200" t="s">
        <v>78</v>
      </c>
      <c r="L2200" t="s">
        <v>79</v>
      </c>
      <c r="M2200" t="s">
        <v>80</v>
      </c>
      <c r="N2200" t="s">
        <v>920</v>
      </c>
      <c r="O2200" t="s">
        <v>462</v>
      </c>
      <c r="P2200" t="s">
        <v>409</v>
      </c>
      <c r="Q2200" t="s">
        <v>13163</v>
      </c>
      <c r="R2200" t="s">
        <v>13130</v>
      </c>
      <c r="S2200" t="s">
        <v>150</v>
      </c>
      <c r="T2200" t="s">
        <v>87</v>
      </c>
      <c r="U2200" t="s">
        <v>88</v>
      </c>
      <c r="V2200" t="s">
        <v>89</v>
      </c>
      <c r="W2200" t="s">
        <v>78</v>
      </c>
      <c r="X2200" t="s">
        <v>120</v>
      </c>
      <c r="Y2200" t="s">
        <v>91</v>
      </c>
      <c r="Z2200" t="s">
        <v>92</v>
      </c>
      <c r="AA2200" s="1">
        <v>44654</v>
      </c>
      <c r="AB2200" s="2">
        <v>1288</v>
      </c>
      <c r="AC2200" s="2">
        <v>1351</v>
      </c>
      <c r="AD2200" s="2"/>
      <c r="AE2200" s="2"/>
      <c r="AF2200" s="2"/>
      <c r="AG2200">
        <v>0</v>
      </c>
      <c r="AH2200" s="3">
        <v>1160</v>
      </c>
      <c r="AI2200" s="3">
        <v>1266</v>
      </c>
      <c r="AJ2200" s="3">
        <v>0</v>
      </c>
      <c r="AK2200" s="3">
        <v>0</v>
      </c>
      <c r="AL2200" s="3">
        <v>0</v>
      </c>
      <c r="AM2200" t="s">
        <v>13168</v>
      </c>
      <c r="AN2200" t="s">
        <v>12469</v>
      </c>
      <c r="AO2200" t="s">
        <v>12050</v>
      </c>
      <c r="AP2200" t="s">
        <v>12051</v>
      </c>
      <c r="AQ2200" t="s">
        <v>12068</v>
      </c>
      <c r="AR2200" t="s">
        <v>12061</v>
      </c>
      <c r="AS2200" t="s">
        <v>83</v>
      </c>
      <c r="AT2200" t="s">
        <v>96</v>
      </c>
      <c r="AU2200" t="s">
        <v>12062</v>
      </c>
      <c r="AV2200" t="s">
        <v>12063</v>
      </c>
      <c r="AW2200" t="s">
        <v>99</v>
      </c>
      <c r="AX2200" t="s">
        <v>359</v>
      </c>
      <c r="AY2200" t="s">
        <v>83</v>
      </c>
      <c r="AZ2200" t="s">
        <v>13165</v>
      </c>
      <c r="BA2200" t="s">
        <v>103</v>
      </c>
      <c r="BB2200" t="s">
        <v>13166</v>
      </c>
      <c r="BC2200" s="4"/>
      <c r="BD2200" t="s">
        <v>83</v>
      </c>
      <c r="BE2200" t="s">
        <v>105</v>
      </c>
      <c r="BF2200" t="s">
        <v>106</v>
      </c>
      <c r="BG2200" t="s">
        <v>107</v>
      </c>
      <c r="BH2200" t="s">
        <v>108</v>
      </c>
      <c r="BI2200" t="s">
        <v>109</v>
      </c>
      <c r="BJ2200" s="2">
        <v>0</v>
      </c>
      <c r="BK2200" t="s">
        <v>90</v>
      </c>
      <c r="BL2200" t="s">
        <v>90</v>
      </c>
      <c r="BM2200" t="s">
        <v>83</v>
      </c>
      <c r="BN2200" t="s">
        <v>83</v>
      </c>
      <c r="BO2200" t="s">
        <v>83</v>
      </c>
      <c r="BP2200" t="s">
        <v>83</v>
      </c>
      <c r="BQ2200" t="s">
        <v>83</v>
      </c>
      <c r="BR2200" t="s">
        <v>83</v>
      </c>
      <c r="BS2200" t="s">
        <v>83</v>
      </c>
      <c r="BT2200" s="3">
        <v>1</v>
      </c>
    </row>
    <row r="2201" spans="1:72" x14ac:dyDescent="0.25">
      <c r="A2201" t="s">
        <v>12050</v>
      </c>
      <c r="B2201" t="s">
        <v>12051</v>
      </c>
      <c r="C2201" t="s">
        <v>12052</v>
      </c>
      <c r="D2201" t="s">
        <v>74</v>
      </c>
      <c r="E2201" t="s">
        <v>21868</v>
      </c>
      <c r="F2201" t="s">
        <v>12053</v>
      </c>
      <c r="G2201" t="s">
        <v>13169</v>
      </c>
      <c r="H2201" t="s">
        <v>13170</v>
      </c>
      <c r="I2201" s="1">
        <v>44197</v>
      </c>
      <c r="J2201" s="1">
        <v>44651</v>
      </c>
      <c r="K2201" t="s">
        <v>90</v>
      </c>
      <c r="L2201" t="s">
        <v>373</v>
      </c>
      <c r="M2201" t="s">
        <v>80</v>
      </c>
      <c r="N2201" t="s">
        <v>13171</v>
      </c>
      <c r="O2201" t="s">
        <v>462</v>
      </c>
      <c r="P2201" t="s">
        <v>409</v>
      </c>
      <c r="Q2201" t="s">
        <v>13172</v>
      </c>
      <c r="R2201" t="s">
        <v>13130</v>
      </c>
      <c r="S2201" t="s">
        <v>150</v>
      </c>
      <c r="T2201" t="s">
        <v>87</v>
      </c>
      <c r="U2201" t="s">
        <v>88</v>
      </c>
      <c r="V2201" t="s">
        <v>89</v>
      </c>
      <c r="W2201" t="s">
        <v>78</v>
      </c>
      <c r="X2201" t="s">
        <v>120</v>
      </c>
      <c r="Y2201" t="s">
        <v>91</v>
      </c>
      <c r="Z2201" t="s">
        <v>92</v>
      </c>
      <c r="AA2201" s="1">
        <v>44566</v>
      </c>
      <c r="AB2201" s="2">
        <v>2344</v>
      </c>
      <c r="AC2201" s="2">
        <v>2655</v>
      </c>
      <c r="AD2201" s="2"/>
      <c r="AE2201" s="2"/>
      <c r="AF2201" s="2"/>
      <c r="AG2201">
        <v>0</v>
      </c>
      <c r="AH2201" s="3">
        <v>2344</v>
      </c>
      <c r="AI2201" s="3">
        <v>2655</v>
      </c>
      <c r="AJ2201" s="3">
        <v>0</v>
      </c>
      <c r="AK2201" s="3">
        <v>0</v>
      </c>
      <c r="AL2201" s="3">
        <v>0</v>
      </c>
      <c r="AM2201" t="s">
        <v>13173</v>
      </c>
      <c r="AN2201" t="s">
        <v>12469</v>
      </c>
      <c r="AO2201" t="s">
        <v>12050</v>
      </c>
      <c r="AP2201" t="s">
        <v>12051</v>
      </c>
      <c r="AQ2201" t="s">
        <v>83</v>
      </c>
      <c r="AR2201" t="s">
        <v>12061</v>
      </c>
      <c r="AS2201" t="s">
        <v>83</v>
      </c>
      <c r="AT2201" t="s">
        <v>96</v>
      </c>
      <c r="AU2201" t="s">
        <v>12062</v>
      </c>
      <c r="AV2201" t="s">
        <v>12063</v>
      </c>
      <c r="AW2201" t="s">
        <v>99</v>
      </c>
      <c r="AX2201" t="s">
        <v>100</v>
      </c>
      <c r="AY2201" t="s">
        <v>83</v>
      </c>
      <c r="AZ2201" t="s">
        <v>13174</v>
      </c>
      <c r="BA2201" t="s">
        <v>103</v>
      </c>
      <c r="BB2201" t="s">
        <v>13175</v>
      </c>
      <c r="BC2201" s="4"/>
      <c r="BD2201" t="s">
        <v>83</v>
      </c>
      <c r="BE2201" t="s">
        <v>105</v>
      </c>
      <c r="BF2201" t="s">
        <v>106</v>
      </c>
      <c r="BG2201" t="s">
        <v>107</v>
      </c>
      <c r="BH2201" t="s">
        <v>108</v>
      </c>
      <c r="BI2201" t="s">
        <v>109</v>
      </c>
      <c r="BJ2201" s="2">
        <v>0</v>
      </c>
      <c r="BK2201" t="s">
        <v>90</v>
      </c>
      <c r="BL2201" t="s">
        <v>90</v>
      </c>
      <c r="BM2201" t="s">
        <v>83</v>
      </c>
      <c r="BN2201" t="s">
        <v>83</v>
      </c>
      <c r="BO2201" t="s">
        <v>83</v>
      </c>
      <c r="BP2201" t="s">
        <v>83</v>
      </c>
      <c r="BQ2201" t="s">
        <v>83</v>
      </c>
      <c r="BR2201" t="s">
        <v>83</v>
      </c>
      <c r="BS2201" t="s">
        <v>83</v>
      </c>
      <c r="BT2201" s="3">
        <v>1</v>
      </c>
    </row>
    <row r="2202" spans="1:72" x14ac:dyDescent="0.25">
      <c r="A2202" t="s">
        <v>12050</v>
      </c>
      <c r="B2202" t="s">
        <v>12051</v>
      </c>
      <c r="C2202" t="s">
        <v>12052</v>
      </c>
      <c r="D2202" t="s">
        <v>74</v>
      </c>
      <c r="E2202" t="s">
        <v>21868</v>
      </c>
      <c r="F2202" t="s">
        <v>12053</v>
      </c>
      <c r="G2202" t="s">
        <v>13176</v>
      </c>
      <c r="H2202" t="s">
        <v>13170</v>
      </c>
      <c r="I2202" s="1">
        <v>44652</v>
      </c>
      <c r="J2202" s="1">
        <v>44926</v>
      </c>
      <c r="K2202" t="s">
        <v>78</v>
      </c>
      <c r="L2202" t="s">
        <v>79</v>
      </c>
      <c r="M2202" t="s">
        <v>80</v>
      </c>
      <c r="N2202" t="s">
        <v>13171</v>
      </c>
      <c r="O2202" t="s">
        <v>462</v>
      </c>
      <c r="P2202" t="s">
        <v>409</v>
      </c>
      <c r="Q2202" t="s">
        <v>13172</v>
      </c>
      <c r="R2202" t="s">
        <v>13130</v>
      </c>
      <c r="S2202" t="s">
        <v>150</v>
      </c>
      <c r="T2202" t="s">
        <v>87</v>
      </c>
      <c r="U2202" t="s">
        <v>88</v>
      </c>
      <c r="V2202" t="s">
        <v>89</v>
      </c>
      <c r="W2202" t="s">
        <v>78</v>
      </c>
      <c r="X2202" t="s">
        <v>120</v>
      </c>
      <c r="Y2202" t="s">
        <v>91</v>
      </c>
      <c r="Z2202" t="s">
        <v>92</v>
      </c>
      <c r="AA2202" s="1">
        <v>44654</v>
      </c>
      <c r="AB2202" s="2">
        <v>2119</v>
      </c>
      <c r="AC2202" s="2">
        <v>2388</v>
      </c>
      <c r="AD2202" s="2"/>
      <c r="AE2202" s="2"/>
      <c r="AF2202" s="2"/>
      <c r="AG2202">
        <v>0</v>
      </c>
      <c r="AH2202" s="3">
        <v>2344</v>
      </c>
      <c r="AI2202" s="3">
        <v>2655</v>
      </c>
      <c r="AJ2202" s="3">
        <v>0</v>
      </c>
      <c r="AK2202" s="3">
        <v>0</v>
      </c>
      <c r="AL2202" s="3">
        <v>0</v>
      </c>
      <c r="AM2202" t="s">
        <v>13177</v>
      </c>
      <c r="AN2202" t="s">
        <v>12469</v>
      </c>
      <c r="AO2202" t="s">
        <v>12050</v>
      </c>
      <c r="AP2202" t="s">
        <v>12051</v>
      </c>
      <c r="AQ2202" t="s">
        <v>12068</v>
      </c>
      <c r="AR2202" t="s">
        <v>12061</v>
      </c>
      <c r="AS2202" t="s">
        <v>83</v>
      </c>
      <c r="AT2202" t="s">
        <v>96</v>
      </c>
      <c r="AU2202" t="s">
        <v>12062</v>
      </c>
      <c r="AV2202" t="s">
        <v>12063</v>
      </c>
      <c r="AW2202" t="s">
        <v>99</v>
      </c>
      <c r="AX2202" t="s">
        <v>359</v>
      </c>
      <c r="AY2202" t="s">
        <v>83</v>
      </c>
      <c r="AZ2202" t="s">
        <v>13174</v>
      </c>
      <c r="BA2202" t="s">
        <v>103</v>
      </c>
      <c r="BB2202" t="s">
        <v>13175</v>
      </c>
      <c r="BC2202" s="4"/>
      <c r="BD2202" t="s">
        <v>83</v>
      </c>
      <c r="BE2202" t="s">
        <v>105</v>
      </c>
      <c r="BF2202" t="s">
        <v>106</v>
      </c>
      <c r="BG2202" t="s">
        <v>107</v>
      </c>
      <c r="BH2202" t="s">
        <v>108</v>
      </c>
      <c r="BI2202" t="s">
        <v>109</v>
      </c>
      <c r="BJ2202" s="2">
        <v>0</v>
      </c>
      <c r="BK2202" t="s">
        <v>90</v>
      </c>
      <c r="BL2202" t="s">
        <v>90</v>
      </c>
      <c r="BM2202" t="s">
        <v>83</v>
      </c>
      <c r="BN2202" t="s">
        <v>83</v>
      </c>
      <c r="BO2202" t="s">
        <v>83</v>
      </c>
      <c r="BP2202" t="s">
        <v>83</v>
      </c>
      <c r="BQ2202" t="s">
        <v>83</v>
      </c>
      <c r="BR2202" t="s">
        <v>83</v>
      </c>
      <c r="BS2202" t="s">
        <v>83</v>
      </c>
      <c r="BT2202" s="3">
        <v>1</v>
      </c>
    </row>
    <row r="2203" spans="1:72" x14ac:dyDescent="0.25">
      <c r="A2203" t="s">
        <v>12050</v>
      </c>
      <c r="B2203" t="s">
        <v>12051</v>
      </c>
      <c r="C2203" t="s">
        <v>12052</v>
      </c>
      <c r="D2203" t="s">
        <v>74</v>
      </c>
      <c r="E2203" t="s">
        <v>21868</v>
      </c>
      <c r="F2203" t="s">
        <v>12053</v>
      </c>
      <c r="G2203" t="s">
        <v>13178</v>
      </c>
      <c r="H2203" t="s">
        <v>13179</v>
      </c>
      <c r="I2203" s="1">
        <v>44197</v>
      </c>
      <c r="J2203" s="1">
        <v>44651</v>
      </c>
      <c r="K2203" t="s">
        <v>90</v>
      </c>
      <c r="L2203" t="s">
        <v>373</v>
      </c>
      <c r="M2203" t="s">
        <v>80</v>
      </c>
      <c r="N2203" t="s">
        <v>13128</v>
      </c>
      <c r="O2203" t="s">
        <v>462</v>
      </c>
      <c r="P2203" t="s">
        <v>156</v>
      </c>
      <c r="Q2203" t="s">
        <v>13180</v>
      </c>
      <c r="R2203" t="s">
        <v>13130</v>
      </c>
      <c r="S2203" t="s">
        <v>150</v>
      </c>
      <c r="T2203" t="s">
        <v>87</v>
      </c>
      <c r="U2203" t="s">
        <v>88</v>
      </c>
      <c r="V2203" t="s">
        <v>89</v>
      </c>
      <c r="W2203" t="s">
        <v>78</v>
      </c>
      <c r="X2203" t="s">
        <v>120</v>
      </c>
      <c r="Y2203" t="s">
        <v>91</v>
      </c>
      <c r="Z2203" t="s">
        <v>92</v>
      </c>
      <c r="AA2203" s="1">
        <v>44567</v>
      </c>
      <c r="AB2203" s="2">
        <v>623</v>
      </c>
      <c r="AC2203" s="2">
        <v>894</v>
      </c>
      <c r="AD2203" s="2"/>
      <c r="AE2203" s="2"/>
      <c r="AF2203" s="2"/>
      <c r="AG2203">
        <v>0</v>
      </c>
      <c r="AH2203" s="3">
        <v>623</v>
      </c>
      <c r="AI2203" s="3">
        <v>894</v>
      </c>
      <c r="AJ2203" s="3">
        <v>0</v>
      </c>
      <c r="AK2203" s="3">
        <v>0</v>
      </c>
      <c r="AL2203" s="3">
        <v>0</v>
      </c>
      <c r="AM2203" t="s">
        <v>13181</v>
      </c>
      <c r="AN2203" t="s">
        <v>12469</v>
      </c>
      <c r="AO2203" t="s">
        <v>12050</v>
      </c>
      <c r="AP2203" t="s">
        <v>12051</v>
      </c>
      <c r="AQ2203" t="s">
        <v>83</v>
      </c>
      <c r="AR2203" t="s">
        <v>12061</v>
      </c>
      <c r="AS2203" t="s">
        <v>83</v>
      </c>
      <c r="AT2203" t="s">
        <v>96</v>
      </c>
      <c r="AU2203" t="s">
        <v>12062</v>
      </c>
      <c r="AV2203" t="s">
        <v>12063</v>
      </c>
      <c r="AW2203" t="s">
        <v>99</v>
      </c>
      <c r="AX2203" t="s">
        <v>100</v>
      </c>
      <c r="AY2203" t="s">
        <v>83</v>
      </c>
      <c r="AZ2203" t="s">
        <v>13182</v>
      </c>
      <c r="BA2203" t="s">
        <v>103</v>
      </c>
      <c r="BB2203" t="s">
        <v>13183</v>
      </c>
      <c r="BC2203" s="4"/>
      <c r="BD2203" t="s">
        <v>83</v>
      </c>
      <c r="BE2203" t="s">
        <v>105</v>
      </c>
      <c r="BF2203" t="s">
        <v>106</v>
      </c>
      <c r="BG2203" t="s">
        <v>107</v>
      </c>
      <c r="BH2203" t="s">
        <v>108</v>
      </c>
      <c r="BI2203" t="s">
        <v>109</v>
      </c>
      <c r="BJ2203" s="2">
        <v>0</v>
      </c>
      <c r="BK2203" t="s">
        <v>90</v>
      </c>
      <c r="BL2203" t="s">
        <v>90</v>
      </c>
      <c r="BM2203" t="s">
        <v>83</v>
      </c>
      <c r="BN2203" t="s">
        <v>83</v>
      </c>
      <c r="BO2203" t="s">
        <v>83</v>
      </c>
      <c r="BP2203" t="s">
        <v>83</v>
      </c>
      <c r="BQ2203" t="s">
        <v>83</v>
      </c>
      <c r="BR2203" t="s">
        <v>83</v>
      </c>
      <c r="BS2203" t="s">
        <v>83</v>
      </c>
      <c r="BT2203" s="3">
        <v>1</v>
      </c>
    </row>
    <row r="2204" spans="1:72" x14ac:dyDescent="0.25">
      <c r="A2204" t="s">
        <v>12050</v>
      </c>
      <c r="B2204" t="s">
        <v>12051</v>
      </c>
      <c r="C2204" t="s">
        <v>12052</v>
      </c>
      <c r="D2204" t="s">
        <v>74</v>
      </c>
      <c r="E2204" t="s">
        <v>21868</v>
      </c>
      <c r="F2204" t="s">
        <v>12053</v>
      </c>
      <c r="G2204" t="s">
        <v>13184</v>
      </c>
      <c r="H2204" t="s">
        <v>13179</v>
      </c>
      <c r="I2204" s="1">
        <v>44652</v>
      </c>
      <c r="J2204" s="1">
        <v>44926</v>
      </c>
      <c r="K2204" t="s">
        <v>78</v>
      </c>
      <c r="L2204" t="s">
        <v>79</v>
      </c>
      <c r="M2204" t="s">
        <v>80</v>
      </c>
      <c r="N2204" t="s">
        <v>13128</v>
      </c>
      <c r="O2204" t="s">
        <v>462</v>
      </c>
      <c r="P2204" t="s">
        <v>156</v>
      </c>
      <c r="Q2204" t="s">
        <v>13180</v>
      </c>
      <c r="R2204" t="s">
        <v>13130</v>
      </c>
      <c r="S2204" t="s">
        <v>150</v>
      </c>
      <c r="T2204" t="s">
        <v>87</v>
      </c>
      <c r="U2204" t="s">
        <v>88</v>
      </c>
      <c r="V2204" t="s">
        <v>89</v>
      </c>
      <c r="W2204" t="s">
        <v>78</v>
      </c>
      <c r="X2204" t="s">
        <v>120</v>
      </c>
      <c r="Y2204" t="s">
        <v>91</v>
      </c>
      <c r="Z2204" t="s">
        <v>92</v>
      </c>
      <c r="AA2204" s="1">
        <v>44653</v>
      </c>
      <c r="AB2204" s="2">
        <v>576</v>
      </c>
      <c r="AC2204" s="2">
        <v>779</v>
      </c>
      <c r="AD2204" s="2"/>
      <c r="AE2204" s="2"/>
      <c r="AF2204" s="2"/>
      <c r="AG2204">
        <v>0</v>
      </c>
      <c r="AH2204" s="3">
        <v>623</v>
      </c>
      <c r="AI2204" s="3">
        <v>894</v>
      </c>
      <c r="AJ2204" s="3">
        <v>0</v>
      </c>
      <c r="AK2204" s="3">
        <v>0</v>
      </c>
      <c r="AL2204" s="3">
        <v>0</v>
      </c>
      <c r="AM2204" t="s">
        <v>13185</v>
      </c>
      <c r="AN2204" t="s">
        <v>12469</v>
      </c>
      <c r="AO2204" t="s">
        <v>12050</v>
      </c>
      <c r="AP2204" t="s">
        <v>12051</v>
      </c>
      <c r="AQ2204" t="s">
        <v>12068</v>
      </c>
      <c r="AR2204" t="s">
        <v>12061</v>
      </c>
      <c r="AS2204" t="s">
        <v>83</v>
      </c>
      <c r="AT2204" t="s">
        <v>96</v>
      </c>
      <c r="AU2204" t="s">
        <v>12062</v>
      </c>
      <c r="AV2204" t="s">
        <v>12063</v>
      </c>
      <c r="AW2204" t="s">
        <v>99</v>
      </c>
      <c r="AX2204" t="s">
        <v>359</v>
      </c>
      <c r="AY2204" t="s">
        <v>83</v>
      </c>
      <c r="AZ2204" t="s">
        <v>13182</v>
      </c>
      <c r="BA2204" t="s">
        <v>103</v>
      </c>
      <c r="BB2204" t="s">
        <v>13183</v>
      </c>
      <c r="BC2204" s="4"/>
      <c r="BD2204" t="s">
        <v>83</v>
      </c>
      <c r="BE2204" t="s">
        <v>105</v>
      </c>
      <c r="BF2204" t="s">
        <v>106</v>
      </c>
      <c r="BG2204" t="s">
        <v>107</v>
      </c>
      <c r="BH2204" t="s">
        <v>108</v>
      </c>
      <c r="BI2204" t="s">
        <v>109</v>
      </c>
      <c r="BJ2204" s="2">
        <v>0</v>
      </c>
      <c r="BK2204" t="s">
        <v>90</v>
      </c>
      <c r="BL2204" t="s">
        <v>90</v>
      </c>
      <c r="BM2204" t="s">
        <v>83</v>
      </c>
      <c r="BN2204" t="s">
        <v>83</v>
      </c>
      <c r="BO2204" t="s">
        <v>83</v>
      </c>
      <c r="BP2204" t="s">
        <v>83</v>
      </c>
      <c r="BQ2204" t="s">
        <v>83</v>
      </c>
      <c r="BR2204" t="s">
        <v>83</v>
      </c>
      <c r="BS2204" t="s">
        <v>83</v>
      </c>
      <c r="BT2204" s="3">
        <v>1</v>
      </c>
    </row>
    <row r="2205" spans="1:72" x14ac:dyDescent="0.25">
      <c r="A2205" t="s">
        <v>12050</v>
      </c>
      <c r="B2205" t="s">
        <v>12051</v>
      </c>
      <c r="C2205" t="s">
        <v>12052</v>
      </c>
      <c r="D2205" t="s">
        <v>74</v>
      </c>
      <c r="E2205" t="s">
        <v>21868</v>
      </c>
      <c r="F2205" t="s">
        <v>12053</v>
      </c>
      <c r="G2205" t="s">
        <v>13186</v>
      </c>
      <c r="H2205" t="s">
        <v>13187</v>
      </c>
      <c r="I2205" s="1">
        <v>44197</v>
      </c>
      <c r="J2205" s="1">
        <v>44651</v>
      </c>
      <c r="K2205" t="s">
        <v>90</v>
      </c>
      <c r="L2205" t="s">
        <v>373</v>
      </c>
      <c r="M2205" t="s">
        <v>80</v>
      </c>
      <c r="N2205" t="s">
        <v>13188</v>
      </c>
      <c r="O2205" t="s">
        <v>168</v>
      </c>
      <c r="P2205" t="s">
        <v>222</v>
      </c>
      <c r="Q2205" t="s">
        <v>13189</v>
      </c>
      <c r="R2205" t="s">
        <v>13130</v>
      </c>
      <c r="S2205" t="s">
        <v>150</v>
      </c>
      <c r="T2205" t="s">
        <v>87</v>
      </c>
      <c r="U2205" t="s">
        <v>88</v>
      </c>
      <c r="V2205" t="s">
        <v>89</v>
      </c>
      <c r="W2205" t="s">
        <v>78</v>
      </c>
      <c r="X2205" t="s">
        <v>120</v>
      </c>
      <c r="Y2205" t="s">
        <v>91</v>
      </c>
      <c r="Z2205" t="s">
        <v>92</v>
      </c>
      <c r="AA2205" s="1">
        <v>44565</v>
      </c>
      <c r="AB2205" s="2">
        <v>58</v>
      </c>
      <c r="AC2205" s="2">
        <v>60</v>
      </c>
      <c r="AD2205" s="2"/>
      <c r="AE2205" s="2"/>
      <c r="AF2205" s="2"/>
      <c r="AG2205">
        <v>0</v>
      </c>
      <c r="AH2205" s="3">
        <v>58</v>
      </c>
      <c r="AI2205" s="3">
        <v>60</v>
      </c>
      <c r="AJ2205" s="3">
        <v>0</v>
      </c>
      <c r="AK2205" s="3">
        <v>0</v>
      </c>
      <c r="AL2205" s="3">
        <v>0</v>
      </c>
      <c r="AM2205" t="s">
        <v>13190</v>
      </c>
      <c r="AN2205" t="s">
        <v>12469</v>
      </c>
      <c r="AO2205" t="s">
        <v>12050</v>
      </c>
      <c r="AP2205" t="s">
        <v>12051</v>
      </c>
      <c r="AQ2205" t="s">
        <v>83</v>
      </c>
      <c r="AR2205" t="s">
        <v>12061</v>
      </c>
      <c r="AS2205" t="s">
        <v>83</v>
      </c>
      <c r="AT2205" t="s">
        <v>96</v>
      </c>
      <c r="AU2205" t="s">
        <v>12062</v>
      </c>
      <c r="AV2205" t="s">
        <v>12063</v>
      </c>
      <c r="AW2205" t="s">
        <v>99</v>
      </c>
      <c r="AX2205" t="s">
        <v>100</v>
      </c>
      <c r="AY2205" t="s">
        <v>83</v>
      </c>
      <c r="AZ2205" t="s">
        <v>13191</v>
      </c>
      <c r="BA2205" t="s">
        <v>103</v>
      </c>
      <c r="BB2205" t="s">
        <v>13192</v>
      </c>
      <c r="BC2205" s="4"/>
      <c r="BD2205" t="s">
        <v>83</v>
      </c>
      <c r="BE2205" t="s">
        <v>105</v>
      </c>
      <c r="BF2205" t="s">
        <v>106</v>
      </c>
      <c r="BG2205" t="s">
        <v>107</v>
      </c>
      <c r="BH2205" t="s">
        <v>108</v>
      </c>
      <c r="BI2205" t="s">
        <v>109</v>
      </c>
      <c r="BJ2205" s="2">
        <v>0</v>
      </c>
      <c r="BK2205" t="s">
        <v>90</v>
      </c>
      <c r="BL2205" t="s">
        <v>90</v>
      </c>
      <c r="BM2205" t="s">
        <v>83</v>
      </c>
      <c r="BN2205" t="s">
        <v>83</v>
      </c>
      <c r="BO2205" t="s">
        <v>83</v>
      </c>
      <c r="BP2205" t="s">
        <v>83</v>
      </c>
      <c r="BQ2205" t="s">
        <v>83</v>
      </c>
      <c r="BR2205" t="s">
        <v>83</v>
      </c>
      <c r="BS2205" t="s">
        <v>83</v>
      </c>
      <c r="BT2205" s="3">
        <v>1</v>
      </c>
    </row>
    <row r="2206" spans="1:72" x14ac:dyDescent="0.25">
      <c r="A2206" t="s">
        <v>12050</v>
      </c>
      <c r="B2206" t="s">
        <v>12051</v>
      </c>
      <c r="C2206" t="s">
        <v>12052</v>
      </c>
      <c r="D2206" t="s">
        <v>74</v>
      </c>
      <c r="E2206" t="s">
        <v>21868</v>
      </c>
      <c r="F2206" t="s">
        <v>12053</v>
      </c>
      <c r="G2206" t="s">
        <v>13193</v>
      </c>
      <c r="H2206" t="s">
        <v>13187</v>
      </c>
      <c r="I2206" s="1">
        <v>44652</v>
      </c>
      <c r="J2206" s="1">
        <v>44926</v>
      </c>
      <c r="K2206" t="s">
        <v>78</v>
      </c>
      <c r="L2206" t="s">
        <v>79</v>
      </c>
      <c r="M2206" t="s">
        <v>80</v>
      </c>
      <c r="N2206" t="s">
        <v>13188</v>
      </c>
      <c r="O2206" t="s">
        <v>168</v>
      </c>
      <c r="P2206" t="s">
        <v>222</v>
      </c>
      <c r="Q2206" t="s">
        <v>13189</v>
      </c>
      <c r="R2206" t="s">
        <v>13130</v>
      </c>
      <c r="S2206" t="s">
        <v>150</v>
      </c>
      <c r="T2206" t="s">
        <v>87</v>
      </c>
      <c r="U2206" t="s">
        <v>88</v>
      </c>
      <c r="V2206" t="s">
        <v>89</v>
      </c>
      <c r="W2206" t="s">
        <v>78</v>
      </c>
      <c r="X2206" t="s">
        <v>120</v>
      </c>
      <c r="Y2206" t="s">
        <v>91</v>
      </c>
      <c r="Z2206" t="s">
        <v>92</v>
      </c>
      <c r="AA2206" s="1">
        <v>44654</v>
      </c>
      <c r="AB2206" s="2">
        <v>59</v>
      </c>
      <c r="AC2206" s="2">
        <v>59</v>
      </c>
      <c r="AD2206" s="2"/>
      <c r="AE2206" s="2"/>
      <c r="AF2206" s="2"/>
      <c r="AG2206">
        <v>0</v>
      </c>
      <c r="AH2206" s="3">
        <v>58</v>
      </c>
      <c r="AI2206" s="3">
        <v>60</v>
      </c>
      <c r="AJ2206" s="3">
        <v>0</v>
      </c>
      <c r="AK2206" s="3">
        <v>0</v>
      </c>
      <c r="AL2206" s="3">
        <v>0</v>
      </c>
      <c r="AM2206" t="s">
        <v>13194</v>
      </c>
      <c r="AN2206" t="s">
        <v>12469</v>
      </c>
      <c r="AO2206" t="s">
        <v>12050</v>
      </c>
      <c r="AP2206" t="s">
        <v>12051</v>
      </c>
      <c r="AQ2206" t="s">
        <v>12068</v>
      </c>
      <c r="AR2206" t="s">
        <v>12061</v>
      </c>
      <c r="AS2206" t="s">
        <v>83</v>
      </c>
      <c r="AT2206" t="s">
        <v>96</v>
      </c>
      <c r="AU2206" t="s">
        <v>12062</v>
      </c>
      <c r="AV2206" t="s">
        <v>12063</v>
      </c>
      <c r="AW2206" t="s">
        <v>99</v>
      </c>
      <c r="AX2206" t="s">
        <v>359</v>
      </c>
      <c r="AY2206" t="s">
        <v>83</v>
      </c>
      <c r="AZ2206" t="s">
        <v>13191</v>
      </c>
      <c r="BA2206" t="s">
        <v>103</v>
      </c>
      <c r="BB2206" t="s">
        <v>13192</v>
      </c>
      <c r="BC2206" s="4"/>
      <c r="BD2206" t="s">
        <v>83</v>
      </c>
      <c r="BE2206" t="s">
        <v>105</v>
      </c>
      <c r="BF2206" t="s">
        <v>106</v>
      </c>
      <c r="BG2206" t="s">
        <v>107</v>
      </c>
      <c r="BH2206" t="s">
        <v>108</v>
      </c>
      <c r="BI2206" t="s">
        <v>109</v>
      </c>
      <c r="BJ2206" s="2">
        <v>0</v>
      </c>
      <c r="BK2206" t="s">
        <v>90</v>
      </c>
      <c r="BL2206" t="s">
        <v>90</v>
      </c>
      <c r="BM2206" t="s">
        <v>83</v>
      </c>
      <c r="BN2206" t="s">
        <v>83</v>
      </c>
      <c r="BO2206" t="s">
        <v>83</v>
      </c>
      <c r="BP2206" t="s">
        <v>83</v>
      </c>
      <c r="BQ2206" t="s">
        <v>83</v>
      </c>
      <c r="BR2206" t="s">
        <v>83</v>
      </c>
      <c r="BS2206" t="s">
        <v>83</v>
      </c>
      <c r="BT2206" s="3">
        <v>1</v>
      </c>
    </row>
    <row r="2207" spans="1:72" x14ac:dyDescent="0.25">
      <c r="A2207" t="s">
        <v>12050</v>
      </c>
      <c r="B2207" t="s">
        <v>12051</v>
      </c>
      <c r="C2207" t="s">
        <v>12052</v>
      </c>
      <c r="D2207" t="s">
        <v>74</v>
      </c>
      <c r="E2207" t="s">
        <v>21868</v>
      </c>
      <c r="F2207" t="s">
        <v>12053</v>
      </c>
      <c r="G2207" t="s">
        <v>13195</v>
      </c>
      <c r="H2207" t="s">
        <v>13196</v>
      </c>
      <c r="I2207" s="1">
        <v>44197</v>
      </c>
      <c r="J2207" s="1">
        <v>44651</v>
      </c>
      <c r="K2207" t="s">
        <v>90</v>
      </c>
      <c r="L2207" t="s">
        <v>373</v>
      </c>
      <c r="M2207" t="s">
        <v>80</v>
      </c>
      <c r="N2207" t="s">
        <v>13188</v>
      </c>
      <c r="O2207" t="s">
        <v>162</v>
      </c>
      <c r="P2207" t="s">
        <v>222</v>
      </c>
      <c r="Q2207" t="s">
        <v>13189</v>
      </c>
      <c r="R2207" t="s">
        <v>13130</v>
      </c>
      <c r="S2207" t="s">
        <v>150</v>
      </c>
      <c r="T2207" t="s">
        <v>87</v>
      </c>
      <c r="U2207" t="s">
        <v>88</v>
      </c>
      <c r="V2207" t="s">
        <v>89</v>
      </c>
      <c r="W2207" t="s">
        <v>78</v>
      </c>
      <c r="X2207" t="s">
        <v>120</v>
      </c>
      <c r="Y2207" t="s">
        <v>91</v>
      </c>
      <c r="Z2207" t="s">
        <v>92</v>
      </c>
      <c r="AA2207" s="1">
        <v>44567</v>
      </c>
      <c r="AB2207" s="2">
        <v>345</v>
      </c>
      <c r="AC2207" s="2">
        <v>363</v>
      </c>
      <c r="AD2207" s="2"/>
      <c r="AE2207" s="2"/>
      <c r="AF2207" s="2"/>
      <c r="AG2207">
        <v>0</v>
      </c>
      <c r="AH2207" s="3">
        <v>345</v>
      </c>
      <c r="AI2207" s="3">
        <v>363</v>
      </c>
      <c r="AJ2207" s="3">
        <v>0</v>
      </c>
      <c r="AK2207" s="3">
        <v>0</v>
      </c>
      <c r="AL2207" s="3">
        <v>0</v>
      </c>
      <c r="AM2207" t="s">
        <v>13197</v>
      </c>
      <c r="AN2207" t="s">
        <v>12469</v>
      </c>
      <c r="AO2207" t="s">
        <v>12050</v>
      </c>
      <c r="AP2207" t="s">
        <v>12051</v>
      </c>
      <c r="AQ2207" t="s">
        <v>83</v>
      </c>
      <c r="AR2207" t="s">
        <v>12061</v>
      </c>
      <c r="AS2207" t="s">
        <v>83</v>
      </c>
      <c r="AT2207" t="s">
        <v>96</v>
      </c>
      <c r="AU2207" t="s">
        <v>12062</v>
      </c>
      <c r="AV2207" t="s">
        <v>12063</v>
      </c>
      <c r="AW2207" t="s">
        <v>99</v>
      </c>
      <c r="AX2207" t="s">
        <v>100</v>
      </c>
      <c r="AY2207" t="s">
        <v>83</v>
      </c>
      <c r="AZ2207" t="s">
        <v>13198</v>
      </c>
      <c r="BA2207" t="s">
        <v>103</v>
      </c>
      <c r="BB2207" t="s">
        <v>13199</v>
      </c>
      <c r="BC2207" s="4"/>
      <c r="BD2207" t="s">
        <v>83</v>
      </c>
      <c r="BE2207" t="s">
        <v>105</v>
      </c>
      <c r="BF2207" t="s">
        <v>106</v>
      </c>
      <c r="BG2207" t="s">
        <v>107</v>
      </c>
      <c r="BH2207" t="s">
        <v>108</v>
      </c>
      <c r="BI2207" t="s">
        <v>109</v>
      </c>
      <c r="BJ2207" s="2">
        <v>0</v>
      </c>
      <c r="BK2207" t="s">
        <v>90</v>
      </c>
      <c r="BL2207" t="s">
        <v>90</v>
      </c>
      <c r="BM2207" t="s">
        <v>83</v>
      </c>
      <c r="BN2207" t="s">
        <v>83</v>
      </c>
      <c r="BO2207" t="s">
        <v>83</v>
      </c>
      <c r="BP2207" t="s">
        <v>83</v>
      </c>
      <c r="BQ2207" t="s">
        <v>83</v>
      </c>
      <c r="BR2207" t="s">
        <v>83</v>
      </c>
      <c r="BS2207" t="s">
        <v>83</v>
      </c>
      <c r="BT2207" s="3">
        <v>1</v>
      </c>
    </row>
    <row r="2208" spans="1:72" x14ac:dyDescent="0.25">
      <c r="A2208" t="s">
        <v>12050</v>
      </c>
      <c r="B2208" t="s">
        <v>12051</v>
      </c>
      <c r="C2208" t="s">
        <v>12052</v>
      </c>
      <c r="D2208" t="s">
        <v>74</v>
      </c>
      <c r="E2208" t="s">
        <v>21868</v>
      </c>
      <c r="F2208" t="s">
        <v>12053</v>
      </c>
      <c r="G2208" t="s">
        <v>13200</v>
      </c>
      <c r="H2208" t="s">
        <v>13196</v>
      </c>
      <c r="I2208" s="1">
        <v>44652</v>
      </c>
      <c r="J2208" s="1">
        <v>44926</v>
      </c>
      <c r="K2208" t="s">
        <v>78</v>
      </c>
      <c r="L2208" t="s">
        <v>79</v>
      </c>
      <c r="M2208" t="s">
        <v>80</v>
      </c>
      <c r="N2208" t="s">
        <v>13188</v>
      </c>
      <c r="O2208" t="s">
        <v>162</v>
      </c>
      <c r="P2208" t="s">
        <v>222</v>
      </c>
      <c r="Q2208" t="s">
        <v>13189</v>
      </c>
      <c r="R2208" t="s">
        <v>13130</v>
      </c>
      <c r="S2208" t="s">
        <v>150</v>
      </c>
      <c r="T2208" t="s">
        <v>87</v>
      </c>
      <c r="U2208" t="s">
        <v>88</v>
      </c>
      <c r="V2208" t="s">
        <v>89</v>
      </c>
      <c r="W2208" t="s">
        <v>78</v>
      </c>
      <c r="X2208" t="s">
        <v>120</v>
      </c>
      <c r="Y2208" t="s">
        <v>91</v>
      </c>
      <c r="Z2208" t="s">
        <v>92</v>
      </c>
      <c r="AA2208" s="1">
        <v>44653</v>
      </c>
      <c r="AB2208" s="2">
        <v>339</v>
      </c>
      <c r="AC2208" s="2">
        <v>357</v>
      </c>
      <c r="AD2208" s="2"/>
      <c r="AE2208" s="2"/>
      <c r="AF2208" s="2"/>
      <c r="AG2208">
        <v>0</v>
      </c>
      <c r="AH2208" s="3">
        <v>345</v>
      </c>
      <c r="AI2208" s="3">
        <v>363</v>
      </c>
      <c r="AJ2208" s="3">
        <v>0</v>
      </c>
      <c r="AK2208" s="3">
        <v>0</v>
      </c>
      <c r="AL2208" s="3">
        <v>0</v>
      </c>
      <c r="AM2208" t="s">
        <v>13201</v>
      </c>
      <c r="AN2208" t="s">
        <v>12469</v>
      </c>
      <c r="AO2208" t="s">
        <v>12050</v>
      </c>
      <c r="AP2208" t="s">
        <v>12051</v>
      </c>
      <c r="AQ2208" t="s">
        <v>12068</v>
      </c>
      <c r="AR2208" t="s">
        <v>12061</v>
      </c>
      <c r="AS2208" t="s">
        <v>83</v>
      </c>
      <c r="AT2208" t="s">
        <v>96</v>
      </c>
      <c r="AU2208" t="s">
        <v>12062</v>
      </c>
      <c r="AV2208" t="s">
        <v>12063</v>
      </c>
      <c r="AW2208" t="s">
        <v>99</v>
      </c>
      <c r="AX2208" t="s">
        <v>359</v>
      </c>
      <c r="AY2208" t="s">
        <v>83</v>
      </c>
      <c r="AZ2208" t="s">
        <v>13198</v>
      </c>
      <c r="BA2208" t="s">
        <v>103</v>
      </c>
      <c r="BB2208" t="s">
        <v>13199</v>
      </c>
      <c r="BC2208" s="4"/>
      <c r="BD2208" t="s">
        <v>83</v>
      </c>
      <c r="BE2208" t="s">
        <v>105</v>
      </c>
      <c r="BF2208" t="s">
        <v>106</v>
      </c>
      <c r="BG2208" t="s">
        <v>107</v>
      </c>
      <c r="BH2208" t="s">
        <v>108</v>
      </c>
      <c r="BI2208" t="s">
        <v>109</v>
      </c>
      <c r="BJ2208" s="2">
        <v>0</v>
      </c>
      <c r="BK2208" t="s">
        <v>90</v>
      </c>
      <c r="BL2208" t="s">
        <v>90</v>
      </c>
      <c r="BM2208" t="s">
        <v>83</v>
      </c>
      <c r="BN2208" t="s">
        <v>83</v>
      </c>
      <c r="BO2208" t="s">
        <v>83</v>
      </c>
      <c r="BP2208" t="s">
        <v>83</v>
      </c>
      <c r="BQ2208" t="s">
        <v>83</v>
      </c>
      <c r="BR2208" t="s">
        <v>83</v>
      </c>
      <c r="BS2208" t="s">
        <v>83</v>
      </c>
      <c r="BT2208" s="3">
        <v>1</v>
      </c>
    </row>
    <row r="2209" spans="1:72" x14ac:dyDescent="0.25">
      <c r="A2209" t="s">
        <v>12050</v>
      </c>
      <c r="B2209" t="s">
        <v>12051</v>
      </c>
      <c r="C2209" t="s">
        <v>12052</v>
      </c>
      <c r="D2209" t="s">
        <v>74</v>
      </c>
      <c r="E2209" t="s">
        <v>21868</v>
      </c>
      <c r="F2209" t="s">
        <v>12053</v>
      </c>
      <c r="G2209" t="s">
        <v>13202</v>
      </c>
      <c r="H2209" t="s">
        <v>13203</v>
      </c>
      <c r="I2209" s="1">
        <v>44197</v>
      </c>
      <c r="J2209" s="1">
        <v>44651</v>
      </c>
      <c r="K2209" t="s">
        <v>90</v>
      </c>
      <c r="L2209" t="s">
        <v>373</v>
      </c>
      <c r="M2209" t="s">
        <v>80</v>
      </c>
      <c r="N2209" t="s">
        <v>13128</v>
      </c>
      <c r="O2209" t="s">
        <v>155</v>
      </c>
      <c r="P2209" t="s">
        <v>156</v>
      </c>
      <c r="Q2209" t="s">
        <v>13180</v>
      </c>
      <c r="R2209" t="s">
        <v>13130</v>
      </c>
      <c r="S2209" t="s">
        <v>150</v>
      </c>
      <c r="T2209" t="s">
        <v>87</v>
      </c>
      <c r="U2209" t="s">
        <v>88</v>
      </c>
      <c r="V2209" t="s">
        <v>89</v>
      </c>
      <c r="W2209" t="s">
        <v>78</v>
      </c>
      <c r="X2209" t="s">
        <v>120</v>
      </c>
      <c r="Y2209" t="s">
        <v>91</v>
      </c>
      <c r="Z2209" t="s">
        <v>92</v>
      </c>
      <c r="AA2209" s="1">
        <v>44567</v>
      </c>
      <c r="AB2209" s="2">
        <v>620</v>
      </c>
      <c r="AC2209" s="2">
        <v>557</v>
      </c>
      <c r="AD2209" s="2"/>
      <c r="AE2209" s="2"/>
      <c r="AF2209" s="2"/>
      <c r="AG2209">
        <v>0</v>
      </c>
      <c r="AH2209" s="3">
        <v>620</v>
      </c>
      <c r="AI2209" s="3">
        <v>557</v>
      </c>
      <c r="AJ2209" s="3">
        <v>0</v>
      </c>
      <c r="AK2209" s="3">
        <v>0</v>
      </c>
      <c r="AL2209" s="3">
        <v>0</v>
      </c>
      <c r="AM2209" t="s">
        <v>13204</v>
      </c>
      <c r="AN2209" t="s">
        <v>12469</v>
      </c>
      <c r="AO2209" t="s">
        <v>12050</v>
      </c>
      <c r="AP2209" t="s">
        <v>12051</v>
      </c>
      <c r="AQ2209" t="s">
        <v>83</v>
      </c>
      <c r="AR2209" t="s">
        <v>12061</v>
      </c>
      <c r="AS2209" t="s">
        <v>83</v>
      </c>
      <c r="AT2209" t="s">
        <v>96</v>
      </c>
      <c r="AU2209" t="s">
        <v>12062</v>
      </c>
      <c r="AV2209" t="s">
        <v>12063</v>
      </c>
      <c r="AW2209" t="s">
        <v>99</v>
      </c>
      <c r="AX2209" t="s">
        <v>100</v>
      </c>
      <c r="AY2209" t="s">
        <v>83</v>
      </c>
      <c r="AZ2209" t="s">
        <v>13205</v>
      </c>
      <c r="BA2209" t="s">
        <v>103</v>
      </c>
      <c r="BB2209" t="s">
        <v>13206</v>
      </c>
      <c r="BC2209" s="4"/>
      <c r="BD2209" t="s">
        <v>83</v>
      </c>
      <c r="BE2209" t="s">
        <v>105</v>
      </c>
      <c r="BF2209" t="s">
        <v>106</v>
      </c>
      <c r="BG2209" t="s">
        <v>107</v>
      </c>
      <c r="BH2209" t="s">
        <v>108</v>
      </c>
      <c r="BI2209" t="s">
        <v>109</v>
      </c>
      <c r="BJ2209" s="2">
        <v>0</v>
      </c>
      <c r="BK2209" t="s">
        <v>90</v>
      </c>
      <c r="BL2209" t="s">
        <v>90</v>
      </c>
      <c r="BM2209" t="s">
        <v>83</v>
      </c>
      <c r="BN2209" t="s">
        <v>83</v>
      </c>
      <c r="BO2209" t="s">
        <v>83</v>
      </c>
      <c r="BP2209" t="s">
        <v>83</v>
      </c>
      <c r="BQ2209" t="s">
        <v>83</v>
      </c>
      <c r="BR2209" t="s">
        <v>83</v>
      </c>
      <c r="BS2209" t="s">
        <v>83</v>
      </c>
      <c r="BT2209" s="3">
        <v>1</v>
      </c>
    </row>
    <row r="2210" spans="1:72" x14ac:dyDescent="0.25">
      <c r="A2210" t="s">
        <v>12050</v>
      </c>
      <c r="B2210" t="s">
        <v>12051</v>
      </c>
      <c r="C2210" t="s">
        <v>12052</v>
      </c>
      <c r="D2210" t="s">
        <v>74</v>
      </c>
      <c r="E2210" t="s">
        <v>21868</v>
      </c>
      <c r="F2210" t="s">
        <v>12053</v>
      </c>
      <c r="G2210" t="s">
        <v>13207</v>
      </c>
      <c r="H2210" t="s">
        <v>13203</v>
      </c>
      <c r="I2210" s="1">
        <v>44652</v>
      </c>
      <c r="J2210" s="1">
        <v>44926</v>
      </c>
      <c r="K2210" t="s">
        <v>78</v>
      </c>
      <c r="L2210" t="s">
        <v>79</v>
      </c>
      <c r="M2210" t="s">
        <v>80</v>
      </c>
      <c r="N2210" t="s">
        <v>13128</v>
      </c>
      <c r="O2210" t="s">
        <v>155</v>
      </c>
      <c r="P2210" t="s">
        <v>156</v>
      </c>
      <c r="Q2210" t="s">
        <v>13180</v>
      </c>
      <c r="R2210" t="s">
        <v>13130</v>
      </c>
      <c r="S2210" t="s">
        <v>150</v>
      </c>
      <c r="T2210" t="s">
        <v>87</v>
      </c>
      <c r="U2210" t="s">
        <v>88</v>
      </c>
      <c r="V2210" t="s">
        <v>89</v>
      </c>
      <c r="W2210" t="s">
        <v>78</v>
      </c>
      <c r="X2210" t="s">
        <v>120</v>
      </c>
      <c r="Y2210" t="s">
        <v>91</v>
      </c>
      <c r="Z2210" t="s">
        <v>92</v>
      </c>
      <c r="AA2210" s="1">
        <v>44653</v>
      </c>
      <c r="AB2210" s="2">
        <v>610</v>
      </c>
      <c r="AC2210" s="2">
        <v>549</v>
      </c>
      <c r="AD2210" s="2"/>
      <c r="AE2210" s="2"/>
      <c r="AF2210" s="2"/>
      <c r="AG2210">
        <v>0</v>
      </c>
      <c r="AH2210" s="3">
        <v>620</v>
      </c>
      <c r="AI2210" s="3">
        <v>557</v>
      </c>
      <c r="AJ2210" s="3">
        <v>0</v>
      </c>
      <c r="AK2210" s="3">
        <v>0</v>
      </c>
      <c r="AL2210" s="3">
        <v>0</v>
      </c>
      <c r="AM2210" t="s">
        <v>13208</v>
      </c>
      <c r="AN2210" t="s">
        <v>12469</v>
      </c>
      <c r="AO2210" t="s">
        <v>12050</v>
      </c>
      <c r="AP2210" t="s">
        <v>12051</v>
      </c>
      <c r="AQ2210" t="s">
        <v>12068</v>
      </c>
      <c r="AR2210" t="s">
        <v>12061</v>
      </c>
      <c r="AS2210" t="s">
        <v>83</v>
      </c>
      <c r="AT2210" t="s">
        <v>96</v>
      </c>
      <c r="AU2210" t="s">
        <v>12062</v>
      </c>
      <c r="AV2210" t="s">
        <v>12063</v>
      </c>
      <c r="AW2210" t="s">
        <v>99</v>
      </c>
      <c r="AX2210" t="s">
        <v>359</v>
      </c>
      <c r="AY2210" t="s">
        <v>83</v>
      </c>
      <c r="AZ2210" t="s">
        <v>13205</v>
      </c>
      <c r="BA2210" t="s">
        <v>103</v>
      </c>
      <c r="BB2210" t="s">
        <v>13206</v>
      </c>
      <c r="BC2210" s="4"/>
      <c r="BD2210" t="s">
        <v>83</v>
      </c>
      <c r="BE2210" t="s">
        <v>105</v>
      </c>
      <c r="BF2210" t="s">
        <v>106</v>
      </c>
      <c r="BG2210" t="s">
        <v>107</v>
      </c>
      <c r="BH2210" t="s">
        <v>108</v>
      </c>
      <c r="BI2210" t="s">
        <v>109</v>
      </c>
      <c r="BJ2210" s="2">
        <v>0</v>
      </c>
      <c r="BK2210" t="s">
        <v>90</v>
      </c>
      <c r="BL2210" t="s">
        <v>90</v>
      </c>
      <c r="BM2210" t="s">
        <v>83</v>
      </c>
      <c r="BN2210" t="s">
        <v>83</v>
      </c>
      <c r="BO2210" t="s">
        <v>83</v>
      </c>
      <c r="BP2210" t="s">
        <v>83</v>
      </c>
      <c r="BQ2210" t="s">
        <v>83</v>
      </c>
      <c r="BR2210" t="s">
        <v>83</v>
      </c>
      <c r="BS2210" t="s">
        <v>83</v>
      </c>
      <c r="BT2210" s="3">
        <v>1</v>
      </c>
    </row>
    <row r="2211" spans="1:72" x14ac:dyDescent="0.25">
      <c r="A2211" t="s">
        <v>12050</v>
      </c>
      <c r="B2211" t="s">
        <v>12051</v>
      </c>
      <c r="C2211" t="s">
        <v>12052</v>
      </c>
      <c r="D2211" t="s">
        <v>74</v>
      </c>
      <c r="E2211" t="s">
        <v>21868</v>
      </c>
      <c r="F2211" t="s">
        <v>12053</v>
      </c>
      <c r="G2211" t="s">
        <v>13209</v>
      </c>
      <c r="H2211" t="s">
        <v>13210</v>
      </c>
      <c r="I2211" s="1">
        <v>44197</v>
      </c>
      <c r="J2211" s="1">
        <v>44651</v>
      </c>
      <c r="K2211" t="s">
        <v>90</v>
      </c>
      <c r="L2211" t="s">
        <v>373</v>
      </c>
      <c r="M2211" t="s">
        <v>80</v>
      </c>
      <c r="N2211" t="s">
        <v>4407</v>
      </c>
      <c r="O2211" t="s">
        <v>307</v>
      </c>
      <c r="P2211" t="s">
        <v>156</v>
      </c>
      <c r="Q2211" t="s">
        <v>13211</v>
      </c>
      <c r="R2211" t="s">
        <v>13130</v>
      </c>
      <c r="S2211" t="s">
        <v>150</v>
      </c>
      <c r="T2211" t="s">
        <v>87</v>
      </c>
      <c r="U2211" t="s">
        <v>88</v>
      </c>
      <c r="V2211" t="s">
        <v>89</v>
      </c>
      <c r="W2211" t="s">
        <v>78</v>
      </c>
      <c r="X2211" t="s">
        <v>120</v>
      </c>
      <c r="Y2211" t="s">
        <v>91</v>
      </c>
      <c r="Z2211" t="s">
        <v>92</v>
      </c>
      <c r="AA2211" s="1">
        <v>44567</v>
      </c>
      <c r="AB2211" s="2">
        <v>463</v>
      </c>
      <c r="AC2211" s="2">
        <v>649</v>
      </c>
      <c r="AD2211" s="2"/>
      <c r="AE2211" s="2"/>
      <c r="AF2211" s="2"/>
      <c r="AG2211">
        <v>0</v>
      </c>
      <c r="AH2211" s="3">
        <v>463</v>
      </c>
      <c r="AI2211" s="3">
        <v>649</v>
      </c>
      <c r="AJ2211" s="3">
        <v>0</v>
      </c>
      <c r="AK2211" s="3">
        <v>0</v>
      </c>
      <c r="AL2211" s="3">
        <v>0</v>
      </c>
      <c r="AM2211" t="s">
        <v>13212</v>
      </c>
      <c r="AN2211" t="s">
        <v>12469</v>
      </c>
      <c r="AO2211" t="s">
        <v>12050</v>
      </c>
      <c r="AP2211" t="s">
        <v>12051</v>
      </c>
      <c r="AQ2211" t="s">
        <v>83</v>
      </c>
      <c r="AR2211" t="s">
        <v>12061</v>
      </c>
      <c r="AS2211" t="s">
        <v>83</v>
      </c>
      <c r="AT2211" t="s">
        <v>96</v>
      </c>
      <c r="AU2211" t="s">
        <v>12062</v>
      </c>
      <c r="AV2211" t="s">
        <v>12063</v>
      </c>
      <c r="AW2211" t="s">
        <v>99</v>
      </c>
      <c r="AX2211" t="s">
        <v>100</v>
      </c>
      <c r="AY2211" t="s">
        <v>83</v>
      </c>
      <c r="AZ2211" t="s">
        <v>13213</v>
      </c>
      <c r="BA2211" t="s">
        <v>103</v>
      </c>
      <c r="BB2211" t="s">
        <v>13214</v>
      </c>
      <c r="BC2211" s="4"/>
      <c r="BD2211" t="s">
        <v>83</v>
      </c>
      <c r="BE2211" t="s">
        <v>105</v>
      </c>
      <c r="BF2211" t="s">
        <v>106</v>
      </c>
      <c r="BG2211" t="s">
        <v>107</v>
      </c>
      <c r="BH2211" t="s">
        <v>108</v>
      </c>
      <c r="BI2211" t="s">
        <v>109</v>
      </c>
      <c r="BJ2211" s="2">
        <v>0</v>
      </c>
      <c r="BK2211" t="s">
        <v>90</v>
      </c>
      <c r="BL2211" t="s">
        <v>90</v>
      </c>
      <c r="BM2211" t="s">
        <v>83</v>
      </c>
      <c r="BN2211" t="s">
        <v>83</v>
      </c>
      <c r="BO2211" t="s">
        <v>83</v>
      </c>
      <c r="BP2211" t="s">
        <v>83</v>
      </c>
      <c r="BQ2211" t="s">
        <v>83</v>
      </c>
      <c r="BR2211" t="s">
        <v>83</v>
      </c>
      <c r="BS2211" t="s">
        <v>83</v>
      </c>
      <c r="BT2211" s="3">
        <v>1</v>
      </c>
    </row>
    <row r="2212" spans="1:72" x14ac:dyDescent="0.25">
      <c r="A2212" t="s">
        <v>12050</v>
      </c>
      <c r="B2212" t="s">
        <v>12051</v>
      </c>
      <c r="C2212" t="s">
        <v>12052</v>
      </c>
      <c r="D2212" t="s">
        <v>74</v>
      </c>
      <c r="E2212" t="s">
        <v>21868</v>
      </c>
      <c r="F2212" t="s">
        <v>12053</v>
      </c>
      <c r="G2212" t="s">
        <v>13215</v>
      </c>
      <c r="H2212" t="s">
        <v>13210</v>
      </c>
      <c r="I2212" s="1">
        <v>44652</v>
      </c>
      <c r="J2212" s="1">
        <v>44926</v>
      </c>
      <c r="K2212" t="s">
        <v>78</v>
      </c>
      <c r="L2212" t="s">
        <v>79</v>
      </c>
      <c r="M2212" t="s">
        <v>80</v>
      </c>
      <c r="N2212" t="s">
        <v>4407</v>
      </c>
      <c r="O2212" t="s">
        <v>307</v>
      </c>
      <c r="P2212" t="s">
        <v>156</v>
      </c>
      <c r="Q2212" t="s">
        <v>13211</v>
      </c>
      <c r="R2212" t="s">
        <v>13130</v>
      </c>
      <c r="S2212" t="s">
        <v>150</v>
      </c>
      <c r="T2212" t="s">
        <v>87</v>
      </c>
      <c r="U2212" t="s">
        <v>88</v>
      </c>
      <c r="V2212" t="s">
        <v>89</v>
      </c>
      <c r="W2212" t="s">
        <v>78</v>
      </c>
      <c r="X2212" t="s">
        <v>120</v>
      </c>
      <c r="Y2212" t="s">
        <v>91</v>
      </c>
      <c r="Z2212" t="s">
        <v>92</v>
      </c>
      <c r="AA2212" s="1">
        <v>44653</v>
      </c>
      <c r="AB2212" s="2">
        <v>401</v>
      </c>
      <c r="AC2212" s="2">
        <v>546</v>
      </c>
      <c r="AD2212" s="2"/>
      <c r="AE2212" s="2"/>
      <c r="AF2212" s="2"/>
      <c r="AG2212">
        <v>0</v>
      </c>
      <c r="AH2212" s="3">
        <v>463</v>
      </c>
      <c r="AI2212" s="3">
        <v>649</v>
      </c>
      <c r="AJ2212" s="3">
        <v>0</v>
      </c>
      <c r="AK2212" s="3">
        <v>0</v>
      </c>
      <c r="AL2212" s="3">
        <v>0</v>
      </c>
      <c r="AM2212" t="s">
        <v>13216</v>
      </c>
      <c r="AN2212" t="s">
        <v>12469</v>
      </c>
      <c r="AO2212" t="s">
        <v>12050</v>
      </c>
      <c r="AP2212" t="s">
        <v>12051</v>
      </c>
      <c r="AQ2212" t="s">
        <v>12068</v>
      </c>
      <c r="AR2212" t="s">
        <v>12061</v>
      </c>
      <c r="AS2212" t="s">
        <v>83</v>
      </c>
      <c r="AT2212" t="s">
        <v>96</v>
      </c>
      <c r="AU2212" t="s">
        <v>12062</v>
      </c>
      <c r="AV2212" t="s">
        <v>12063</v>
      </c>
      <c r="AW2212" t="s">
        <v>99</v>
      </c>
      <c r="AX2212" t="s">
        <v>359</v>
      </c>
      <c r="AY2212" t="s">
        <v>83</v>
      </c>
      <c r="AZ2212" t="s">
        <v>13213</v>
      </c>
      <c r="BA2212" t="s">
        <v>103</v>
      </c>
      <c r="BB2212" t="s">
        <v>13214</v>
      </c>
      <c r="BC2212" s="4"/>
      <c r="BD2212" t="s">
        <v>83</v>
      </c>
      <c r="BE2212" t="s">
        <v>105</v>
      </c>
      <c r="BF2212" t="s">
        <v>106</v>
      </c>
      <c r="BG2212" t="s">
        <v>107</v>
      </c>
      <c r="BH2212" t="s">
        <v>108</v>
      </c>
      <c r="BI2212" t="s">
        <v>109</v>
      </c>
      <c r="BJ2212" s="2">
        <v>0</v>
      </c>
      <c r="BK2212" t="s">
        <v>90</v>
      </c>
      <c r="BL2212" t="s">
        <v>90</v>
      </c>
      <c r="BM2212" t="s">
        <v>83</v>
      </c>
      <c r="BN2212" t="s">
        <v>83</v>
      </c>
      <c r="BO2212" t="s">
        <v>83</v>
      </c>
      <c r="BP2212" t="s">
        <v>83</v>
      </c>
      <c r="BQ2212" t="s">
        <v>83</v>
      </c>
      <c r="BR2212" t="s">
        <v>83</v>
      </c>
      <c r="BS2212" t="s">
        <v>83</v>
      </c>
      <c r="BT2212" s="3">
        <v>1</v>
      </c>
    </row>
    <row r="2213" spans="1:72" x14ac:dyDescent="0.25">
      <c r="A2213" t="s">
        <v>12050</v>
      </c>
      <c r="B2213" t="s">
        <v>12051</v>
      </c>
      <c r="C2213" t="s">
        <v>12052</v>
      </c>
      <c r="D2213" t="s">
        <v>74</v>
      </c>
      <c r="E2213" t="s">
        <v>21868</v>
      </c>
      <c r="F2213" t="s">
        <v>12053</v>
      </c>
      <c r="G2213" t="s">
        <v>13217</v>
      </c>
      <c r="H2213" t="s">
        <v>13218</v>
      </c>
      <c r="I2213" s="1">
        <v>44197</v>
      </c>
      <c r="J2213" s="1">
        <v>44651</v>
      </c>
      <c r="K2213" t="s">
        <v>90</v>
      </c>
      <c r="L2213" t="s">
        <v>79</v>
      </c>
      <c r="M2213" t="s">
        <v>80</v>
      </c>
      <c r="N2213" t="s">
        <v>4407</v>
      </c>
      <c r="O2213" t="s">
        <v>462</v>
      </c>
      <c r="P2213" t="s">
        <v>222</v>
      </c>
      <c r="Q2213" t="s">
        <v>13211</v>
      </c>
      <c r="R2213" t="s">
        <v>13130</v>
      </c>
      <c r="S2213" t="s">
        <v>86</v>
      </c>
      <c r="T2213" t="s">
        <v>87</v>
      </c>
      <c r="U2213" t="s">
        <v>88</v>
      </c>
      <c r="V2213" t="s">
        <v>89</v>
      </c>
      <c r="W2213" t="s">
        <v>90</v>
      </c>
      <c r="X2213" t="s">
        <v>83</v>
      </c>
      <c r="Y2213" t="s">
        <v>91</v>
      </c>
      <c r="Z2213" t="s">
        <v>92</v>
      </c>
      <c r="AA2213" s="1">
        <v>44378</v>
      </c>
      <c r="AB2213" s="2">
        <v>105.3</v>
      </c>
      <c r="AC2213" s="2">
        <v>56.7</v>
      </c>
      <c r="AD2213" s="2"/>
      <c r="AE2213" s="2"/>
      <c r="AF2213" s="2"/>
      <c r="AG2213">
        <v>0</v>
      </c>
      <c r="AH2213" s="3">
        <v>106</v>
      </c>
      <c r="AI2213" s="3">
        <v>57</v>
      </c>
      <c r="AJ2213" s="3">
        <v>0</v>
      </c>
      <c r="AK2213" s="3">
        <v>0</v>
      </c>
      <c r="AL2213" s="3">
        <v>0</v>
      </c>
      <c r="AM2213" t="s">
        <v>13219</v>
      </c>
      <c r="AN2213" t="s">
        <v>12469</v>
      </c>
      <c r="AO2213" t="s">
        <v>12050</v>
      </c>
      <c r="AP2213" t="s">
        <v>12051</v>
      </c>
      <c r="AQ2213" t="s">
        <v>83</v>
      </c>
      <c r="AR2213" t="s">
        <v>12061</v>
      </c>
      <c r="AS2213" t="s">
        <v>83</v>
      </c>
      <c r="AT2213" t="s">
        <v>96</v>
      </c>
      <c r="AU2213" t="s">
        <v>12062</v>
      </c>
      <c r="AV2213" t="s">
        <v>12063</v>
      </c>
      <c r="AW2213" t="s">
        <v>99</v>
      </c>
      <c r="AX2213" t="s">
        <v>100</v>
      </c>
      <c r="AY2213" t="s">
        <v>83</v>
      </c>
      <c r="AZ2213" t="s">
        <v>13220</v>
      </c>
      <c r="BA2213" t="s">
        <v>103</v>
      </c>
      <c r="BB2213" t="s">
        <v>13221</v>
      </c>
      <c r="BC2213" s="4"/>
      <c r="BD2213" t="s">
        <v>83</v>
      </c>
      <c r="BE2213" t="s">
        <v>105</v>
      </c>
      <c r="BF2213" t="s">
        <v>106</v>
      </c>
      <c r="BG2213" t="s">
        <v>107</v>
      </c>
      <c r="BH2213" t="s">
        <v>108</v>
      </c>
      <c r="BI2213" t="s">
        <v>109</v>
      </c>
      <c r="BJ2213" s="2">
        <v>0</v>
      </c>
      <c r="BK2213" t="s">
        <v>90</v>
      </c>
      <c r="BL2213" t="s">
        <v>90</v>
      </c>
      <c r="BM2213" t="s">
        <v>83</v>
      </c>
      <c r="BN2213" t="s">
        <v>83</v>
      </c>
      <c r="BO2213" t="s">
        <v>83</v>
      </c>
      <c r="BP2213" t="s">
        <v>83</v>
      </c>
      <c r="BQ2213" t="s">
        <v>83</v>
      </c>
      <c r="BR2213" t="s">
        <v>83</v>
      </c>
      <c r="BS2213" t="s">
        <v>83</v>
      </c>
      <c r="BT2213" s="3">
        <v>1</v>
      </c>
    </row>
    <row r="2214" spans="1:72" x14ac:dyDescent="0.25">
      <c r="A2214" t="s">
        <v>12050</v>
      </c>
      <c r="B2214" t="s">
        <v>12051</v>
      </c>
      <c r="C2214" t="s">
        <v>12052</v>
      </c>
      <c r="D2214" t="s">
        <v>74</v>
      </c>
      <c r="E2214" t="s">
        <v>21868</v>
      </c>
      <c r="F2214" t="s">
        <v>12053</v>
      </c>
      <c r="G2214" t="s">
        <v>13222</v>
      </c>
      <c r="H2214" t="s">
        <v>13218</v>
      </c>
      <c r="I2214" s="1">
        <v>44652</v>
      </c>
      <c r="J2214" s="1">
        <v>44926</v>
      </c>
      <c r="K2214" t="s">
        <v>78</v>
      </c>
      <c r="L2214" t="s">
        <v>79</v>
      </c>
      <c r="M2214" t="s">
        <v>80</v>
      </c>
      <c r="N2214" t="s">
        <v>4407</v>
      </c>
      <c r="O2214" t="s">
        <v>462</v>
      </c>
      <c r="P2214" t="s">
        <v>222</v>
      </c>
      <c r="Q2214" t="s">
        <v>13211</v>
      </c>
      <c r="R2214" t="s">
        <v>13130</v>
      </c>
      <c r="S2214" t="s">
        <v>86</v>
      </c>
      <c r="T2214" t="s">
        <v>87</v>
      </c>
      <c r="U2214" t="s">
        <v>88</v>
      </c>
      <c r="V2214" t="s">
        <v>89</v>
      </c>
      <c r="W2214" t="s">
        <v>90</v>
      </c>
      <c r="X2214" t="s">
        <v>83</v>
      </c>
      <c r="Y2214" t="s">
        <v>91</v>
      </c>
      <c r="Z2214" t="s">
        <v>92</v>
      </c>
      <c r="AA2214" s="1">
        <v>44652</v>
      </c>
      <c r="AB2214" s="2">
        <v>105</v>
      </c>
      <c r="AC2214" s="2">
        <v>56</v>
      </c>
      <c r="AD2214" s="2">
        <v>0</v>
      </c>
      <c r="AE2214" s="2">
        <v>0</v>
      </c>
      <c r="AF2214" s="2"/>
      <c r="AG2214">
        <v>0</v>
      </c>
      <c r="AH2214" s="3">
        <v>106</v>
      </c>
      <c r="AI2214" s="3">
        <v>57</v>
      </c>
      <c r="AJ2214" s="3">
        <v>0</v>
      </c>
      <c r="AK2214" s="3">
        <v>0</v>
      </c>
      <c r="AL2214" s="3">
        <v>0</v>
      </c>
      <c r="AM2214" t="s">
        <v>13223</v>
      </c>
      <c r="AN2214" t="s">
        <v>12469</v>
      </c>
      <c r="AO2214" t="s">
        <v>12050</v>
      </c>
      <c r="AP2214" t="s">
        <v>12051</v>
      </c>
      <c r="AQ2214" t="s">
        <v>12068</v>
      </c>
      <c r="AR2214" t="s">
        <v>12061</v>
      </c>
      <c r="AS2214" t="s">
        <v>83</v>
      </c>
      <c r="AT2214" t="s">
        <v>96</v>
      </c>
      <c r="AU2214" t="s">
        <v>12062</v>
      </c>
      <c r="AV2214" t="s">
        <v>12063</v>
      </c>
      <c r="AW2214" t="s">
        <v>99</v>
      </c>
      <c r="AX2214" t="s">
        <v>359</v>
      </c>
      <c r="AY2214" t="s">
        <v>83</v>
      </c>
      <c r="AZ2214" t="s">
        <v>13220</v>
      </c>
      <c r="BA2214" t="s">
        <v>103</v>
      </c>
      <c r="BB2214" t="s">
        <v>13221</v>
      </c>
      <c r="BC2214" s="4"/>
      <c r="BD2214" t="s">
        <v>83</v>
      </c>
      <c r="BE2214" t="s">
        <v>105</v>
      </c>
      <c r="BF2214" t="s">
        <v>106</v>
      </c>
      <c r="BG2214" t="s">
        <v>107</v>
      </c>
      <c r="BH2214" t="s">
        <v>108</v>
      </c>
      <c r="BI2214" t="s">
        <v>109</v>
      </c>
      <c r="BJ2214" s="2">
        <v>0</v>
      </c>
      <c r="BK2214" t="s">
        <v>90</v>
      </c>
      <c r="BL2214" t="s">
        <v>90</v>
      </c>
      <c r="BM2214" t="s">
        <v>83</v>
      </c>
      <c r="BN2214" t="s">
        <v>83</v>
      </c>
      <c r="BO2214" t="s">
        <v>83</v>
      </c>
      <c r="BP2214" t="s">
        <v>83</v>
      </c>
      <c r="BQ2214" t="s">
        <v>83</v>
      </c>
      <c r="BR2214" t="s">
        <v>83</v>
      </c>
      <c r="BS2214" t="s">
        <v>83</v>
      </c>
      <c r="BT2214" s="3">
        <v>1</v>
      </c>
    </row>
    <row r="2215" spans="1:72" x14ac:dyDescent="0.25">
      <c r="A2215" t="s">
        <v>12050</v>
      </c>
      <c r="B2215" t="s">
        <v>12051</v>
      </c>
      <c r="C2215" t="s">
        <v>12052</v>
      </c>
      <c r="D2215" t="s">
        <v>74</v>
      </c>
      <c r="E2215" t="s">
        <v>21868</v>
      </c>
      <c r="F2215" t="s">
        <v>12053</v>
      </c>
      <c r="G2215" t="s">
        <v>13224</v>
      </c>
      <c r="H2215" t="s">
        <v>13225</v>
      </c>
      <c r="I2215" s="1">
        <v>44197</v>
      </c>
      <c r="J2215" s="1">
        <v>44651</v>
      </c>
      <c r="K2215" t="s">
        <v>90</v>
      </c>
      <c r="L2215" t="s">
        <v>373</v>
      </c>
      <c r="M2215" t="s">
        <v>80</v>
      </c>
      <c r="N2215" t="s">
        <v>13226</v>
      </c>
      <c r="O2215" t="s">
        <v>82</v>
      </c>
      <c r="P2215" t="s">
        <v>83</v>
      </c>
      <c r="Q2215" t="s">
        <v>13227</v>
      </c>
      <c r="R2215" t="s">
        <v>13130</v>
      </c>
      <c r="S2215" t="s">
        <v>150</v>
      </c>
      <c r="T2215" t="s">
        <v>87</v>
      </c>
      <c r="U2215" t="s">
        <v>88</v>
      </c>
      <c r="V2215" t="s">
        <v>89</v>
      </c>
      <c r="W2215" t="s">
        <v>78</v>
      </c>
      <c r="X2215" t="s">
        <v>120</v>
      </c>
      <c r="Y2215" t="s">
        <v>91</v>
      </c>
      <c r="Z2215" t="s">
        <v>92</v>
      </c>
      <c r="AA2215" s="1">
        <v>44566</v>
      </c>
      <c r="AB2215" s="2">
        <v>348</v>
      </c>
      <c r="AC2215" s="2">
        <v>358</v>
      </c>
      <c r="AD2215" s="2"/>
      <c r="AE2215" s="2"/>
      <c r="AF2215" s="2"/>
      <c r="AG2215">
        <v>0</v>
      </c>
      <c r="AH2215" s="3">
        <v>348</v>
      </c>
      <c r="AI2215" s="3">
        <v>358</v>
      </c>
      <c r="AJ2215" s="3">
        <v>0</v>
      </c>
      <c r="AK2215" s="3">
        <v>0</v>
      </c>
      <c r="AL2215" s="3">
        <v>0</v>
      </c>
      <c r="AM2215" t="s">
        <v>13228</v>
      </c>
      <c r="AN2215" t="s">
        <v>12469</v>
      </c>
      <c r="AO2215" t="s">
        <v>12050</v>
      </c>
      <c r="AP2215" t="s">
        <v>12051</v>
      </c>
      <c r="AQ2215" t="s">
        <v>83</v>
      </c>
      <c r="AR2215" t="s">
        <v>12061</v>
      </c>
      <c r="AS2215" t="s">
        <v>83</v>
      </c>
      <c r="AT2215" t="s">
        <v>96</v>
      </c>
      <c r="AU2215" t="s">
        <v>12062</v>
      </c>
      <c r="AV2215" t="s">
        <v>12063</v>
      </c>
      <c r="AW2215" t="s">
        <v>99</v>
      </c>
      <c r="AX2215" t="s">
        <v>100</v>
      </c>
      <c r="AY2215" t="s">
        <v>83</v>
      </c>
      <c r="AZ2215" t="s">
        <v>13229</v>
      </c>
      <c r="BA2215" t="s">
        <v>103</v>
      </c>
      <c r="BB2215" t="s">
        <v>13230</v>
      </c>
      <c r="BC2215" s="4"/>
      <c r="BD2215" t="s">
        <v>83</v>
      </c>
      <c r="BE2215" t="s">
        <v>105</v>
      </c>
      <c r="BF2215" t="s">
        <v>106</v>
      </c>
      <c r="BG2215" t="s">
        <v>107</v>
      </c>
      <c r="BH2215" t="s">
        <v>108</v>
      </c>
      <c r="BI2215" t="s">
        <v>109</v>
      </c>
      <c r="BJ2215" s="2">
        <v>0</v>
      </c>
      <c r="BK2215" t="s">
        <v>90</v>
      </c>
      <c r="BL2215" t="s">
        <v>90</v>
      </c>
      <c r="BM2215" t="s">
        <v>83</v>
      </c>
      <c r="BN2215" t="s">
        <v>83</v>
      </c>
      <c r="BO2215" t="s">
        <v>83</v>
      </c>
      <c r="BP2215" t="s">
        <v>83</v>
      </c>
      <c r="BQ2215" t="s">
        <v>83</v>
      </c>
      <c r="BR2215" t="s">
        <v>83</v>
      </c>
      <c r="BS2215" t="s">
        <v>83</v>
      </c>
      <c r="BT2215" s="3">
        <v>1</v>
      </c>
    </row>
    <row r="2216" spans="1:72" x14ac:dyDescent="0.25">
      <c r="A2216" t="s">
        <v>12050</v>
      </c>
      <c r="B2216" t="s">
        <v>12051</v>
      </c>
      <c r="C2216" t="s">
        <v>12052</v>
      </c>
      <c r="D2216" t="s">
        <v>74</v>
      </c>
      <c r="E2216" t="s">
        <v>21868</v>
      </c>
      <c r="F2216" t="s">
        <v>12053</v>
      </c>
      <c r="G2216" t="s">
        <v>13231</v>
      </c>
      <c r="H2216" t="s">
        <v>13225</v>
      </c>
      <c r="I2216" s="1">
        <v>44652</v>
      </c>
      <c r="J2216" s="1">
        <v>44926</v>
      </c>
      <c r="K2216" t="s">
        <v>78</v>
      </c>
      <c r="L2216" t="s">
        <v>79</v>
      </c>
      <c r="M2216" t="s">
        <v>80</v>
      </c>
      <c r="N2216" t="s">
        <v>13226</v>
      </c>
      <c r="O2216" t="s">
        <v>82</v>
      </c>
      <c r="P2216" t="s">
        <v>83</v>
      </c>
      <c r="Q2216" t="s">
        <v>13227</v>
      </c>
      <c r="R2216" t="s">
        <v>13130</v>
      </c>
      <c r="S2216" t="s">
        <v>150</v>
      </c>
      <c r="T2216" t="s">
        <v>87</v>
      </c>
      <c r="U2216" t="s">
        <v>88</v>
      </c>
      <c r="V2216" t="s">
        <v>89</v>
      </c>
      <c r="W2216" t="s">
        <v>78</v>
      </c>
      <c r="X2216" t="s">
        <v>120</v>
      </c>
      <c r="Y2216" t="s">
        <v>91</v>
      </c>
      <c r="Z2216" t="s">
        <v>92</v>
      </c>
      <c r="AA2216" s="1">
        <v>44654</v>
      </c>
      <c r="AB2216" s="2">
        <v>340</v>
      </c>
      <c r="AC2216" s="2">
        <v>348</v>
      </c>
      <c r="AD2216" s="2"/>
      <c r="AE2216" s="2"/>
      <c r="AF2216" s="2"/>
      <c r="AG2216">
        <v>0</v>
      </c>
      <c r="AH2216" s="3">
        <v>348</v>
      </c>
      <c r="AI2216" s="3">
        <v>358</v>
      </c>
      <c r="AJ2216" s="3">
        <v>0</v>
      </c>
      <c r="AK2216" s="3">
        <v>0</v>
      </c>
      <c r="AL2216" s="3">
        <v>0</v>
      </c>
      <c r="AM2216" t="s">
        <v>13232</v>
      </c>
      <c r="AN2216" t="s">
        <v>12469</v>
      </c>
      <c r="AO2216" t="s">
        <v>12050</v>
      </c>
      <c r="AP2216" t="s">
        <v>12051</v>
      </c>
      <c r="AQ2216" t="s">
        <v>12068</v>
      </c>
      <c r="AR2216" t="s">
        <v>12061</v>
      </c>
      <c r="AS2216" t="s">
        <v>83</v>
      </c>
      <c r="AT2216" t="s">
        <v>96</v>
      </c>
      <c r="AU2216" t="s">
        <v>12062</v>
      </c>
      <c r="AV2216" t="s">
        <v>12063</v>
      </c>
      <c r="AW2216" t="s">
        <v>99</v>
      </c>
      <c r="AX2216" t="s">
        <v>359</v>
      </c>
      <c r="AY2216" t="s">
        <v>83</v>
      </c>
      <c r="AZ2216" t="s">
        <v>13229</v>
      </c>
      <c r="BA2216" t="s">
        <v>103</v>
      </c>
      <c r="BB2216" t="s">
        <v>13230</v>
      </c>
      <c r="BC2216" s="4"/>
      <c r="BD2216" t="s">
        <v>83</v>
      </c>
      <c r="BE2216" t="s">
        <v>105</v>
      </c>
      <c r="BF2216" t="s">
        <v>106</v>
      </c>
      <c r="BG2216" t="s">
        <v>107</v>
      </c>
      <c r="BH2216" t="s">
        <v>108</v>
      </c>
      <c r="BI2216" t="s">
        <v>109</v>
      </c>
      <c r="BJ2216" s="2">
        <v>0</v>
      </c>
      <c r="BK2216" t="s">
        <v>90</v>
      </c>
      <c r="BL2216" t="s">
        <v>90</v>
      </c>
      <c r="BM2216" t="s">
        <v>83</v>
      </c>
      <c r="BN2216" t="s">
        <v>83</v>
      </c>
      <c r="BO2216" t="s">
        <v>83</v>
      </c>
      <c r="BP2216" t="s">
        <v>83</v>
      </c>
      <c r="BQ2216" t="s">
        <v>83</v>
      </c>
      <c r="BR2216" t="s">
        <v>83</v>
      </c>
      <c r="BS2216" t="s">
        <v>83</v>
      </c>
      <c r="BT2216" s="3">
        <v>1</v>
      </c>
    </row>
    <row r="2217" spans="1:72" x14ac:dyDescent="0.25">
      <c r="A2217" t="s">
        <v>12050</v>
      </c>
      <c r="B2217" t="s">
        <v>12051</v>
      </c>
      <c r="C2217" t="s">
        <v>12052</v>
      </c>
      <c r="D2217" t="s">
        <v>74</v>
      </c>
      <c r="E2217" t="s">
        <v>21868</v>
      </c>
      <c r="F2217" t="s">
        <v>12053</v>
      </c>
      <c r="G2217" t="s">
        <v>13233</v>
      </c>
      <c r="H2217" t="s">
        <v>13234</v>
      </c>
      <c r="I2217" s="1">
        <v>44197</v>
      </c>
      <c r="J2217" s="1">
        <v>44651</v>
      </c>
      <c r="K2217" t="s">
        <v>90</v>
      </c>
      <c r="L2217" t="s">
        <v>79</v>
      </c>
      <c r="M2217" t="s">
        <v>80</v>
      </c>
      <c r="N2217" t="s">
        <v>13226</v>
      </c>
      <c r="O2217" t="s">
        <v>281</v>
      </c>
      <c r="P2217" t="s">
        <v>83</v>
      </c>
      <c r="Q2217" t="s">
        <v>13227</v>
      </c>
      <c r="R2217" t="s">
        <v>13130</v>
      </c>
      <c r="S2217" t="s">
        <v>150</v>
      </c>
      <c r="T2217" t="s">
        <v>87</v>
      </c>
      <c r="U2217" t="s">
        <v>88</v>
      </c>
      <c r="V2217" t="s">
        <v>89</v>
      </c>
      <c r="W2217" t="s">
        <v>78</v>
      </c>
      <c r="X2217" t="s">
        <v>120</v>
      </c>
      <c r="Y2217" t="s">
        <v>91</v>
      </c>
      <c r="Z2217" t="s">
        <v>92</v>
      </c>
      <c r="AA2217" s="1">
        <v>44650</v>
      </c>
      <c r="AB2217" s="2">
        <v>437</v>
      </c>
      <c r="AC2217" s="2">
        <v>488</v>
      </c>
      <c r="AD2217" s="2"/>
      <c r="AE2217" s="2"/>
      <c r="AF2217" s="2"/>
      <c r="AG2217">
        <v>0</v>
      </c>
      <c r="AH2217" s="3">
        <v>439</v>
      </c>
      <c r="AI2217" s="3">
        <v>491</v>
      </c>
      <c r="AJ2217" s="3">
        <v>0</v>
      </c>
      <c r="AK2217" s="3">
        <v>0</v>
      </c>
      <c r="AL2217" s="3">
        <v>0</v>
      </c>
      <c r="AM2217" t="s">
        <v>13235</v>
      </c>
      <c r="AN2217" t="s">
        <v>12469</v>
      </c>
      <c r="AO2217" t="s">
        <v>12050</v>
      </c>
      <c r="AP2217" t="s">
        <v>12051</v>
      </c>
      <c r="AQ2217" t="s">
        <v>83</v>
      </c>
      <c r="AR2217" t="s">
        <v>12061</v>
      </c>
      <c r="AS2217" t="s">
        <v>83</v>
      </c>
      <c r="AT2217" t="s">
        <v>96</v>
      </c>
      <c r="AU2217" t="s">
        <v>12062</v>
      </c>
      <c r="AV2217" t="s">
        <v>12063</v>
      </c>
      <c r="AW2217" t="s">
        <v>99</v>
      </c>
      <c r="AX2217" t="s">
        <v>100</v>
      </c>
      <c r="AY2217" t="s">
        <v>83</v>
      </c>
      <c r="AZ2217" t="s">
        <v>13236</v>
      </c>
      <c r="BA2217" t="s">
        <v>103</v>
      </c>
      <c r="BB2217" t="s">
        <v>13237</v>
      </c>
      <c r="BC2217" s="4"/>
      <c r="BD2217" t="s">
        <v>83</v>
      </c>
      <c r="BE2217" t="s">
        <v>105</v>
      </c>
      <c r="BF2217" t="s">
        <v>106</v>
      </c>
      <c r="BG2217" t="s">
        <v>107</v>
      </c>
      <c r="BH2217" t="s">
        <v>108</v>
      </c>
      <c r="BI2217" t="s">
        <v>109</v>
      </c>
      <c r="BJ2217" s="2">
        <v>0</v>
      </c>
      <c r="BK2217" t="s">
        <v>90</v>
      </c>
      <c r="BL2217" t="s">
        <v>90</v>
      </c>
      <c r="BM2217" t="s">
        <v>83</v>
      </c>
      <c r="BN2217" t="s">
        <v>83</v>
      </c>
      <c r="BO2217" t="s">
        <v>83</v>
      </c>
      <c r="BP2217" t="s">
        <v>83</v>
      </c>
      <c r="BQ2217" t="s">
        <v>83</v>
      </c>
      <c r="BR2217" t="s">
        <v>83</v>
      </c>
      <c r="BS2217" t="s">
        <v>83</v>
      </c>
      <c r="BT2217" s="3">
        <v>1</v>
      </c>
    </row>
    <row r="2218" spans="1:72" x14ac:dyDescent="0.25">
      <c r="A2218" t="s">
        <v>12050</v>
      </c>
      <c r="B2218" t="s">
        <v>12051</v>
      </c>
      <c r="C2218" t="s">
        <v>12052</v>
      </c>
      <c r="D2218" t="s">
        <v>74</v>
      </c>
      <c r="E2218" t="s">
        <v>21868</v>
      </c>
      <c r="F2218" t="s">
        <v>12053</v>
      </c>
      <c r="G2218" t="s">
        <v>13238</v>
      </c>
      <c r="H2218" t="s">
        <v>13234</v>
      </c>
      <c r="I2218" s="1">
        <v>44652</v>
      </c>
      <c r="J2218" s="1">
        <v>44926</v>
      </c>
      <c r="K2218" t="s">
        <v>78</v>
      </c>
      <c r="L2218" t="s">
        <v>79</v>
      </c>
      <c r="M2218" t="s">
        <v>80</v>
      </c>
      <c r="N2218" t="s">
        <v>13226</v>
      </c>
      <c r="O2218" t="s">
        <v>281</v>
      </c>
      <c r="P2218" t="s">
        <v>83</v>
      </c>
      <c r="Q2218" t="s">
        <v>13227</v>
      </c>
      <c r="R2218" t="s">
        <v>13130</v>
      </c>
      <c r="S2218" t="s">
        <v>150</v>
      </c>
      <c r="T2218" t="s">
        <v>87</v>
      </c>
      <c r="U2218" t="s">
        <v>88</v>
      </c>
      <c r="V2218" t="s">
        <v>89</v>
      </c>
      <c r="W2218" t="s">
        <v>78</v>
      </c>
      <c r="X2218" t="s">
        <v>120</v>
      </c>
      <c r="Y2218" t="s">
        <v>91</v>
      </c>
      <c r="Z2218" t="s">
        <v>92</v>
      </c>
      <c r="AA2218" s="1">
        <v>44652</v>
      </c>
      <c r="AB2218" s="2">
        <v>437</v>
      </c>
      <c r="AC2218" s="2">
        <v>488</v>
      </c>
      <c r="AD2218" s="2">
        <v>0</v>
      </c>
      <c r="AE2218" s="2">
        <v>0</v>
      </c>
      <c r="AF2218" s="2"/>
      <c r="AG2218">
        <v>0</v>
      </c>
      <c r="AH2218" s="3">
        <v>439</v>
      </c>
      <c r="AI2218" s="3">
        <v>491</v>
      </c>
      <c r="AJ2218" s="3">
        <v>0</v>
      </c>
      <c r="AK2218" s="3">
        <v>0</v>
      </c>
      <c r="AL2218" s="3">
        <v>0</v>
      </c>
      <c r="AM2218" t="s">
        <v>13239</v>
      </c>
      <c r="AN2218" t="s">
        <v>12469</v>
      </c>
      <c r="AO2218" t="s">
        <v>12050</v>
      </c>
      <c r="AP2218" t="s">
        <v>12051</v>
      </c>
      <c r="AQ2218" t="s">
        <v>12068</v>
      </c>
      <c r="AR2218" t="s">
        <v>12061</v>
      </c>
      <c r="AS2218" t="s">
        <v>83</v>
      </c>
      <c r="AT2218" t="s">
        <v>96</v>
      </c>
      <c r="AU2218" t="s">
        <v>12062</v>
      </c>
      <c r="AV2218" t="s">
        <v>12063</v>
      </c>
      <c r="AW2218" t="s">
        <v>99</v>
      </c>
      <c r="AX2218" t="s">
        <v>359</v>
      </c>
      <c r="AY2218" t="s">
        <v>83</v>
      </c>
      <c r="AZ2218" t="s">
        <v>13236</v>
      </c>
      <c r="BA2218" t="s">
        <v>103</v>
      </c>
      <c r="BB2218" t="s">
        <v>13237</v>
      </c>
      <c r="BC2218" s="4"/>
      <c r="BD2218" t="s">
        <v>83</v>
      </c>
      <c r="BE2218" t="s">
        <v>105</v>
      </c>
      <c r="BF2218" t="s">
        <v>106</v>
      </c>
      <c r="BG2218" t="s">
        <v>107</v>
      </c>
      <c r="BH2218" t="s">
        <v>108</v>
      </c>
      <c r="BI2218" t="s">
        <v>109</v>
      </c>
      <c r="BJ2218" s="2">
        <v>0</v>
      </c>
      <c r="BK2218" t="s">
        <v>90</v>
      </c>
      <c r="BL2218" t="s">
        <v>90</v>
      </c>
      <c r="BM2218" t="s">
        <v>83</v>
      </c>
      <c r="BN2218" t="s">
        <v>83</v>
      </c>
      <c r="BO2218" t="s">
        <v>83</v>
      </c>
      <c r="BP2218" t="s">
        <v>83</v>
      </c>
      <c r="BQ2218" t="s">
        <v>83</v>
      </c>
      <c r="BR2218" t="s">
        <v>83</v>
      </c>
      <c r="BS2218" t="s">
        <v>83</v>
      </c>
      <c r="BT2218" s="3">
        <v>1</v>
      </c>
    </row>
    <row r="2219" spans="1:72" x14ac:dyDescent="0.25">
      <c r="A2219" t="s">
        <v>12050</v>
      </c>
      <c r="B2219" t="s">
        <v>12051</v>
      </c>
      <c r="C2219" t="s">
        <v>12052</v>
      </c>
      <c r="D2219" t="s">
        <v>74</v>
      </c>
      <c r="E2219" t="s">
        <v>21868</v>
      </c>
      <c r="F2219" t="s">
        <v>12053</v>
      </c>
      <c r="G2219" t="s">
        <v>13240</v>
      </c>
      <c r="H2219" t="s">
        <v>13241</v>
      </c>
      <c r="I2219" s="1">
        <v>44197</v>
      </c>
      <c r="J2219" s="1">
        <v>44651</v>
      </c>
      <c r="K2219" t="s">
        <v>90</v>
      </c>
      <c r="L2219" t="s">
        <v>373</v>
      </c>
      <c r="M2219" t="s">
        <v>80</v>
      </c>
      <c r="N2219" t="s">
        <v>13226</v>
      </c>
      <c r="O2219" t="s">
        <v>809</v>
      </c>
      <c r="P2219" t="s">
        <v>6699</v>
      </c>
      <c r="Q2219" t="s">
        <v>13227</v>
      </c>
      <c r="R2219" t="s">
        <v>13130</v>
      </c>
      <c r="S2219" t="s">
        <v>150</v>
      </c>
      <c r="T2219" t="s">
        <v>87</v>
      </c>
      <c r="U2219" t="s">
        <v>88</v>
      </c>
      <c r="V2219" t="s">
        <v>89</v>
      </c>
      <c r="W2219" t="s">
        <v>78</v>
      </c>
      <c r="X2219" t="s">
        <v>120</v>
      </c>
      <c r="Y2219" t="s">
        <v>91</v>
      </c>
      <c r="Z2219" t="s">
        <v>92</v>
      </c>
      <c r="AA2219" s="1">
        <v>44565</v>
      </c>
      <c r="AB2219" s="2">
        <v>1359</v>
      </c>
      <c r="AC2219" s="2">
        <v>1416</v>
      </c>
      <c r="AD2219" s="2"/>
      <c r="AE2219" s="2"/>
      <c r="AF2219" s="2"/>
      <c r="AG2219">
        <v>0</v>
      </c>
      <c r="AH2219" s="3">
        <v>1359</v>
      </c>
      <c r="AI2219" s="3">
        <v>1416</v>
      </c>
      <c r="AJ2219" s="3">
        <v>0</v>
      </c>
      <c r="AK2219" s="3">
        <v>0</v>
      </c>
      <c r="AL2219" s="3">
        <v>0</v>
      </c>
      <c r="AM2219" t="s">
        <v>13242</v>
      </c>
      <c r="AN2219" t="s">
        <v>12469</v>
      </c>
      <c r="AO2219" t="s">
        <v>12050</v>
      </c>
      <c r="AP2219" t="s">
        <v>12051</v>
      </c>
      <c r="AQ2219" t="s">
        <v>83</v>
      </c>
      <c r="AR2219" t="s">
        <v>12061</v>
      </c>
      <c r="AS2219" t="s">
        <v>83</v>
      </c>
      <c r="AT2219" t="s">
        <v>96</v>
      </c>
      <c r="AU2219" t="s">
        <v>12062</v>
      </c>
      <c r="AV2219" t="s">
        <v>12063</v>
      </c>
      <c r="AW2219" t="s">
        <v>99</v>
      </c>
      <c r="AX2219" t="s">
        <v>100</v>
      </c>
      <c r="AY2219" t="s">
        <v>83</v>
      </c>
      <c r="AZ2219" t="s">
        <v>13243</v>
      </c>
      <c r="BA2219" t="s">
        <v>103</v>
      </c>
      <c r="BB2219" t="s">
        <v>13244</v>
      </c>
      <c r="BC2219" s="4"/>
      <c r="BD2219" t="s">
        <v>83</v>
      </c>
      <c r="BE2219" t="s">
        <v>105</v>
      </c>
      <c r="BF2219" t="s">
        <v>106</v>
      </c>
      <c r="BG2219" t="s">
        <v>107</v>
      </c>
      <c r="BH2219" t="s">
        <v>108</v>
      </c>
      <c r="BI2219" t="s">
        <v>109</v>
      </c>
      <c r="BJ2219" s="2">
        <v>0</v>
      </c>
      <c r="BK2219" t="s">
        <v>90</v>
      </c>
      <c r="BL2219" t="s">
        <v>90</v>
      </c>
      <c r="BM2219" t="s">
        <v>83</v>
      </c>
      <c r="BN2219" t="s">
        <v>83</v>
      </c>
      <c r="BO2219" t="s">
        <v>83</v>
      </c>
      <c r="BP2219" t="s">
        <v>83</v>
      </c>
      <c r="BQ2219" t="s">
        <v>83</v>
      </c>
      <c r="BR2219" t="s">
        <v>83</v>
      </c>
      <c r="BS2219" t="s">
        <v>83</v>
      </c>
      <c r="BT2219" s="3">
        <v>1</v>
      </c>
    </row>
    <row r="2220" spans="1:72" x14ac:dyDescent="0.25">
      <c r="A2220" t="s">
        <v>12050</v>
      </c>
      <c r="B2220" t="s">
        <v>12051</v>
      </c>
      <c r="C2220" t="s">
        <v>12052</v>
      </c>
      <c r="D2220" t="s">
        <v>74</v>
      </c>
      <c r="E2220" t="s">
        <v>21868</v>
      </c>
      <c r="F2220" t="s">
        <v>12053</v>
      </c>
      <c r="G2220" t="s">
        <v>13245</v>
      </c>
      <c r="H2220" t="s">
        <v>13241</v>
      </c>
      <c r="I2220" s="1">
        <v>44652</v>
      </c>
      <c r="J2220" s="1">
        <v>44926</v>
      </c>
      <c r="K2220" t="s">
        <v>78</v>
      </c>
      <c r="L2220" t="s">
        <v>79</v>
      </c>
      <c r="M2220" t="s">
        <v>80</v>
      </c>
      <c r="N2220" t="s">
        <v>13226</v>
      </c>
      <c r="O2220" t="s">
        <v>809</v>
      </c>
      <c r="P2220" t="s">
        <v>6699</v>
      </c>
      <c r="Q2220" t="s">
        <v>13227</v>
      </c>
      <c r="R2220" t="s">
        <v>13130</v>
      </c>
      <c r="S2220" t="s">
        <v>150</v>
      </c>
      <c r="T2220" t="s">
        <v>87</v>
      </c>
      <c r="U2220" t="s">
        <v>88</v>
      </c>
      <c r="V2220" t="s">
        <v>89</v>
      </c>
      <c r="W2220" t="s">
        <v>78</v>
      </c>
      <c r="X2220" t="s">
        <v>120</v>
      </c>
      <c r="Y2220" t="s">
        <v>91</v>
      </c>
      <c r="Z2220" t="s">
        <v>92</v>
      </c>
      <c r="AA2220" s="1">
        <v>44654</v>
      </c>
      <c r="AB2220" s="2">
        <v>1322</v>
      </c>
      <c r="AC2220" s="2">
        <v>1396</v>
      </c>
      <c r="AD2220" s="2"/>
      <c r="AE2220" s="2"/>
      <c r="AF2220" s="2"/>
      <c r="AG2220">
        <v>0</v>
      </c>
      <c r="AH2220" s="3">
        <v>1359</v>
      </c>
      <c r="AI2220" s="3">
        <v>1416</v>
      </c>
      <c r="AJ2220" s="3">
        <v>0</v>
      </c>
      <c r="AK2220" s="3">
        <v>0</v>
      </c>
      <c r="AL2220" s="3">
        <v>0</v>
      </c>
      <c r="AM2220" t="s">
        <v>13246</v>
      </c>
      <c r="AN2220" t="s">
        <v>12469</v>
      </c>
      <c r="AO2220" t="s">
        <v>12050</v>
      </c>
      <c r="AP2220" t="s">
        <v>12051</v>
      </c>
      <c r="AQ2220" t="s">
        <v>12068</v>
      </c>
      <c r="AR2220" t="s">
        <v>12061</v>
      </c>
      <c r="AS2220" t="s">
        <v>83</v>
      </c>
      <c r="AT2220" t="s">
        <v>96</v>
      </c>
      <c r="AU2220" t="s">
        <v>12062</v>
      </c>
      <c r="AV2220" t="s">
        <v>12063</v>
      </c>
      <c r="AW2220" t="s">
        <v>99</v>
      </c>
      <c r="AX2220" t="s">
        <v>359</v>
      </c>
      <c r="AY2220" t="s">
        <v>83</v>
      </c>
      <c r="AZ2220" t="s">
        <v>13243</v>
      </c>
      <c r="BA2220" t="s">
        <v>103</v>
      </c>
      <c r="BB2220" t="s">
        <v>13244</v>
      </c>
      <c r="BC2220" s="4"/>
      <c r="BD2220" t="s">
        <v>83</v>
      </c>
      <c r="BE2220" t="s">
        <v>105</v>
      </c>
      <c r="BF2220" t="s">
        <v>106</v>
      </c>
      <c r="BG2220" t="s">
        <v>107</v>
      </c>
      <c r="BH2220" t="s">
        <v>108</v>
      </c>
      <c r="BI2220" t="s">
        <v>109</v>
      </c>
      <c r="BJ2220" s="2">
        <v>0</v>
      </c>
      <c r="BK2220" t="s">
        <v>90</v>
      </c>
      <c r="BL2220" t="s">
        <v>90</v>
      </c>
      <c r="BM2220" t="s">
        <v>83</v>
      </c>
      <c r="BN2220" t="s">
        <v>83</v>
      </c>
      <c r="BO2220" t="s">
        <v>83</v>
      </c>
      <c r="BP2220" t="s">
        <v>83</v>
      </c>
      <c r="BQ2220" t="s">
        <v>83</v>
      </c>
      <c r="BR2220" t="s">
        <v>83</v>
      </c>
      <c r="BS2220" t="s">
        <v>83</v>
      </c>
      <c r="BT2220" s="3">
        <v>1</v>
      </c>
    </row>
    <row r="2221" spans="1:72" x14ac:dyDescent="0.25">
      <c r="A2221" t="s">
        <v>12050</v>
      </c>
      <c r="B2221" t="s">
        <v>12051</v>
      </c>
      <c r="C2221" t="s">
        <v>12052</v>
      </c>
      <c r="D2221" t="s">
        <v>74</v>
      </c>
      <c r="E2221" t="s">
        <v>21868</v>
      </c>
      <c r="F2221" t="s">
        <v>12053</v>
      </c>
      <c r="G2221" t="s">
        <v>13247</v>
      </c>
      <c r="H2221" t="s">
        <v>13248</v>
      </c>
      <c r="I2221" s="1">
        <v>44197</v>
      </c>
      <c r="J2221" s="1">
        <v>44651</v>
      </c>
      <c r="K2221" t="s">
        <v>90</v>
      </c>
      <c r="L2221" t="s">
        <v>373</v>
      </c>
      <c r="M2221" t="s">
        <v>80</v>
      </c>
      <c r="N2221" t="s">
        <v>4407</v>
      </c>
      <c r="O2221" t="s">
        <v>307</v>
      </c>
      <c r="P2221" t="s">
        <v>156</v>
      </c>
      <c r="Q2221" t="s">
        <v>13211</v>
      </c>
      <c r="R2221" t="s">
        <v>13130</v>
      </c>
      <c r="S2221" t="s">
        <v>150</v>
      </c>
      <c r="T2221" t="s">
        <v>87</v>
      </c>
      <c r="U2221" t="s">
        <v>88</v>
      </c>
      <c r="V2221" t="s">
        <v>89</v>
      </c>
      <c r="W2221" t="s">
        <v>78</v>
      </c>
      <c r="X2221" t="s">
        <v>120</v>
      </c>
      <c r="Y2221" t="s">
        <v>91</v>
      </c>
      <c r="Z2221" t="s">
        <v>92</v>
      </c>
      <c r="AA2221" s="1">
        <v>44511</v>
      </c>
      <c r="AB2221" s="2">
        <v>480</v>
      </c>
      <c r="AC2221" s="2">
        <v>320</v>
      </c>
      <c r="AD2221" s="2"/>
      <c r="AE2221" s="2"/>
      <c r="AF2221" s="2"/>
      <c r="AG2221">
        <v>0</v>
      </c>
      <c r="AH2221" s="3">
        <v>57</v>
      </c>
      <c r="AI2221" s="3">
        <v>5</v>
      </c>
      <c r="AJ2221" s="3">
        <v>0</v>
      </c>
      <c r="AK2221" s="3">
        <v>0</v>
      </c>
      <c r="AL2221" s="3">
        <v>0</v>
      </c>
      <c r="AM2221" t="s">
        <v>13249</v>
      </c>
      <c r="AN2221" t="s">
        <v>12072</v>
      </c>
      <c r="AO2221" t="s">
        <v>12050</v>
      </c>
      <c r="AP2221" t="s">
        <v>12051</v>
      </c>
      <c r="AQ2221" t="s">
        <v>83</v>
      </c>
      <c r="AR2221" t="s">
        <v>12061</v>
      </c>
      <c r="AS2221" t="s">
        <v>83</v>
      </c>
      <c r="AT2221" t="s">
        <v>96</v>
      </c>
      <c r="AU2221" t="s">
        <v>12062</v>
      </c>
      <c r="AV2221" t="s">
        <v>12063</v>
      </c>
      <c r="AW2221" t="s">
        <v>99</v>
      </c>
      <c r="AX2221" t="s">
        <v>100</v>
      </c>
      <c r="AY2221" t="s">
        <v>83</v>
      </c>
      <c r="AZ2221" t="s">
        <v>13250</v>
      </c>
      <c r="BA2221" t="s">
        <v>103</v>
      </c>
      <c r="BB2221" t="s">
        <v>13251</v>
      </c>
      <c r="BC2221" s="4"/>
      <c r="BD2221" t="s">
        <v>83</v>
      </c>
      <c r="BE2221" t="s">
        <v>105</v>
      </c>
      <c r="BF2221" t="s">
        <v>106</v>
      </c>
      <c r="BG2221" t="s">
        <v>107</v>
      </c>
      <c r="BH2221" t="s">
        <v>108</v>
      </c>
      <c r="BI2221" t="s">
        <v>109</v>
      </c>
      <c r="BJ2221" s="2">
        <v>0</v>
      </c>
      <c r="BK2221" t="s">
        <v>90</v>
      </c>
      <c r="BL2221" t="s">
        <v>90</v>
      </c>
      <c r="BM2221" t="s">
        <v>83</v>
      </c>
      <c r="BN2221" t="s">
        <v>83</v>
      </c>
      <c r="BO2221" t="s">
        <v>83</v>
      </c>
      <c r="BP2221" t="s">
        <v>83</v>
      </c>
      <c r="BQ2221" t="s">
        <v>83</v>
      </c>
      <c r="BR2221" t="s">
        <v>83</v>
      </c>
      <c r="BS2221" t="s">
        <v>83</v>
      </c>
      <c r="BT2221" s="3">
        <v>1</v>
      </c>
    </row>
    <row r="2222" spans="1:72" x14ac:dyDescent="0.25">
      <c r="A2222" t="s">
        <v>12050</v>
      </c>
      <c r="B2222" t="s">
        <v>12051</v>
      </c>
      <c r="C2222" t="s">
        <v>12052</v>
      </c>
      <c r="D2222" t="s">
        <v>74</v>
      </c>
      <c r="E2222" t="s">
        <v>21868</v>
      </c>
      <c r="F2222" t="s">
        <v>12053</v>
      </c>
      <c r="G2222" t="s">
        <v>13252</v>
      </c>
      <c r="H2222" t="s">
        <v>13248</v>
      </c>
      <c r="I2222" s="1">
        <v>44652</v>
      </c>
      <c r="J2222" s="1">
        <v>44926</v>
      </c>
      <c r="K2222" t="s">
        <v>78</v>
      </c>
      <c r="L2222" t="s">
        <v>79</v>
      </c>
      <c r="M2222" t="s">
        <v>80</v>
      </c>
      <c r="N2222" t="s">
        <v>4407</v>
      </c>
      <c r="O2222" t="s">
        <v>307</v>
      </c>
      <c r="P2222" t="s">
        <v>156</v>
      </c>
      <c r="Q2222" t="s">
        <v>13211</v>
      </c>
      <c r="R2222" t="s">
        <v>13130</v>
      </c>
      <c r="S2222" t="s">
        <v>150</v>
      </c>
      <c r="T2222" t="s">
        <v>87</v>
      </c>
      <c r="U2222" t="s">
        <v>88</v>
      </c>
      <c r="V2222" t="s">
        <v>89</v>
      </c>
      <c r="W2222" t="s">
        <v>78</v>
      </c>
      <c r="X2222" t="s">
        <v>120</v>
      </c>
      <c r="Y2222" t="s">
        <v>91</v>
      </c>
      <c r="Z2222" t="s">
        <v>92</v>
      </c>
      <c r="AA2222" s="1">
        <v>44652</v>
      </c>
      <c r="AB2222" s="2">
        <v>480</v>
      </c>
      <c r="AC2222" s="2">
        <v>320</v>
      </c>
      <c r="AD2222" s="2">
        <v>0</v>
      </c>
      <c r="AE2222" s="2">
        <v>0</v>
      </c>
      <c r="AF2222" s="2"/>
      <c r="AG2222">
        <v>0</v>
      </c>
      <c r="AH2222" s="3">
        <v>57</v>
      </c>
      <c r="AI2222" s="3">
        <v>5</v>
      </c>
      <c r="AJ2222" s="3">
        <v>0</v>
      </c>
      <c r="AK2222" s="3">
        <v>0</v>
      </c>
      <c r="AL2222" s="3">
        <v>0</v>
      </c>
      <c r="AM2222" t="s">
        <v>13253</v>
      </c>
      <c r="AN2222" t="s">
        <v>12072</v>
      </c>
      <c r="AO2222" t="s">
        <v>12050</v>
      </c>
      <c r="AP2222" t="s">
        <v>12051</v>
      </c>
      <c r="AQ2222" t="s">
        <v>12068</v>
      </c>
      <c r="AR2222" t="s">
        <v>12061</v>
      </c>
      <c r="AS2222" t="s">
        <v>83</v>
      </c>
      <c r="AT2222" t="s">
        <v>96</v>
      </c>
      <c r="AU2222" t="s">
        <v>12062</v>
      </c>
      <c r="AV2222" t="s">
        <v>12063</v>
      </c>
      <c r="AW2222" t="s">
        <v>99</v>
      </c>
      <c r="AX2222" t="s">
        <v>359</v>
      </c>
      <c r="AY2222" t="s">
        <v>83</v>
      </c>
      <c r="AZ2222" t="s">
        <v>13250</v>
      </c>
      <c r="BA2222" t="s">
        <v>103</v>
      </c>
      <c r="BB2222" t="s">
        <v>13251</v>
      </c>
      <c r="BC2222" s="4"/>
      <c r="BD2222" t="s">
        <v>83</v>
      </c>
      <c r="BE2222" t="s">
        <v>105</v>
      </c>
      <c r="BF2222" t="s">
        <v>106</v>
      </c>
      <c r="BG2222" t="s">
        <v>107</v>
      </c>
      <c r="BH2222" t="s">
        <v>108</v>
      </c>
      <c r="BI2222" t="s">
        <v>109</v>
      </c>
      <c r="BJ2222" s="2">
        <v>0</v>
      </c>
      <c r="BK2222" t="s">
        <v>90</v>
      </c>
      <c r="BL2222" t="s">
        <v>90</v>
      </c>
      <c r="BM2222" t="s">
        <v>83</v>
      </c>
      <c r="BN2222" t="s">
        <v>83</v>
      </c>
      <c r="BO2222" t="s">
        <v>83</v>
      </c>
      <c r="BP2222" t="s">
        <v>83</v>
      </c>
      <c r="BQ2222" t="s">
        <v>83</v>
      </c>
      <c r="BR2222" t="s">
        <v>83</v>
      </c>
      <c r="BS2222" t="s">
        <v>83</v>
      </c>
      <c r="BT2222" s="3">
        <v>1</v>
      </c>
    </row>
    <row r="2223" spans="1:72" x14ac:dyDescent="0.25">
      <c r="A2223" t="s">
        <v>12050</v>
      </c>
      <c r="B2223" t="s">
        <v>12051</v>
      </c>
      <c r="C2223" t="s">
        <v>12052</v>
      </c>
      <c r="D2223" t="s">
        <v>74</v>
      </c>
      <c r="E2223" t="s">
        <v>21868</v>
      </c>
      <c r="F2223" t="s">
        <v>12053</v>
      </c>
      <c r="G2223" t="s">
        <v>13254</v>
      </c>
      <c r="H2223" t="s">
        <v>13255</v>
      </c>
      <c r="I2223" s="1">
        <v>44197</v>
      </c>
      <c r="J2223" s="1">
        <v>44651</v>
      </c>
      <c r="K2223" t="s">
        <v>90</v>
      </c>
      <c r="L2223" t="s">
        <v>373</v>
      </c>
      <c r="M2223" t="s">
        <v>80</v>
      </c>
      <c r="N2223" t="s">
        <v>4407</v>
      </c>
      <c r="O2223" t="s">
        <v>254</v>
      </c>
      <c r="P2223" t="s">
        <v>222</v>
      </c>
      <c r="Q2223" t="s">
        <v>13211</v>
      </c>
      <c r="R2223" t="s">
        <v>13130</v>
      </c>
      <c r="S2223" t="s">
        <v>150</v>
      </c>
      <c r="T2223" t="s">
        <v>87</v>
      </c>
      <c r="U2223" t="s">
        <v>88</v>
      </c>
      <c r="V2223" t="s">
        <v>89</v>
      </c>
      <c r="W2223" t="s">
        <v>78</v>
      </c>
      <c r="X2223" t="s">
        <v>120</v>
      </c>
      <c r="Y2223" t="s">
        <v>91</v>
      </c>
      <c r="Z2223" t="s">
        <v>92</v>
      </c>
      <c r="AA2223" s="1">
        <v>44565</v>
      </c>
      <c r="AB2223" s="2">
        <v>1831</v>
      </c>
      <c r="AC2223" s="2">
        <v>1629</v>
      </c>
      <c r="AD2223" s="2"/>
      <c r="AE2223" s="2"/>
      <c r="AF2223" s="2"/>
      <c r="AG2223">
        <v>0</v>
      </c>
      <c r="AH2223" s="3">
        <v>1831</v>
      </c>
      <c r="AI2223" s="3">
        <v>1629</v>
      </c>
      <c r="AJ2223" s="3">
        <v>0</v>
      </c>
      <c r="AK2223" s="3">
        <v>0</v>
      </c>
      <c r="AL2223" s="3">
        <v>0</v>
      </c>
      <c r="AM2223" t="s">
        <v>13256</v>
      </c>
      <c r="AN2223" t="s">
        <v>83</v>
      </c>
      <c r="AO2223" t="s">
        <v>12050</v>
      </c>
      <c r="AP2223" t="s">
        <v>12051</v>
      </c>
      <c r="AQ2223" t="s">
        <v>83</v>
      </c>
      <c r="AR2223" t="s">
        <v>12061</v>
      </c>
      <c r="AS2223" t="s">
        <v>83</v>
      </c>
      <c r="AT2223" t="s">
        <v>96</v>
      </c>
      <c r="AU2223" t="s">
        <v>12062</v>
      </c>
      <c r="AV2223" t="s">
        <v>12063</v>
      </c>
      <c r="AW2223" t="s">
        <v>99</v>
      </c>
      <c r="AX2223" t="s">
        <v>100</v>
      </c>
      <c r="AY2223" t="s">
        <v>12781</v>
      </c>
      <c r="AZ2223" t="s">
        <v>13257</v>
      </c>
      <c r="BA2223" t="s">
        <v>103</v>
      </c>
      <c r="BB2223" t="s">
        <v>13258</v>
      </c>
      <c r="BC2223" s="4"/>
      <c r="BD2223" t="s">
        <v>83</v>
      </c>
      <c r="BE2223" t="s">
        <v>105</v>
      </c>
      <c r="BF2223" t="s">
        <v>106</v>
      </c>
      <c r="BG2223" t="s">
        <v>107</v>
      </c>
      <c r="BH2223" t="s">
        <v>108</v>
      </c>
      <c r="BI2223" t="s">
        <v>109</v>
      </c>
      <c r="BJ2223" s="2">
        <v>0</v>
      </c>
      <c r="BK2223" t="s">
        <v>90</v>
      </c>
      <c r="BL2223" t="s">
        <v>90</v>
      </c>
      <c r="BM2223" t="s">
        <v>83</v>
      </c>
      <c r="BN2223" t="s">
        <v>83</v>
      </c>
      <c r="BO2223" t="s">
        <v>83</v>
      </c>
      <c r="BP2223" t="s">
        <v>83</v>
      </c>
      <c r="BQ2223" t="s">
        <v>83</v>
      </c>
      <c r="BR2223" t="s">
        <v>83</v>
      </c>
      <c r="BS2223" t="s">
        <v>83</v>
      </c>
      <c r="BT2223" s="3">
        <v>1</v>
      </c>
    </row>
    <row r="2224" spans="1:72" x14ac:dyDescent="0.25">
      <c r="A2224" t="s">
        <v>12050</v>
      </c>
      <c r="B2224" t="s">
        <v>12051</v>
      </c>
      <c r="C2224" t="s">
        <v>12052</v>
      </c>
      <c r="D2224" t="s">
        <v>74</v>
      </c>
      <c r="E2224" t="s">
        <v>21868</v>
      </c>
      <c r="F2224" t="s">
        <v>12053</v>
      </c>
      <c r="G2224" t="s">
        <v>13259</v>
      </c>
      <c r="H2224" t="s">
        <v>13255</v>
      </c>
      <c r="I2224" s="1">
        <v>44652</v>
      </c>
      <c r="J2224" s="1">
        <v>44926</v>
      </c>
      <c r="K2224" t="s">
        <v>78</v>
      </c>
      <c r="L2224" t="s">
        <v>79</v>
      </c>
      <c r="M2224" t="s">
        <v>80</v>
      </c>
      <c r="N2224" t="s">
        <v>4407</v>
      </c>
      <c r="O2224" t="s">
        <v>254</v>
      </c>
      <c r="P2224" t="s">
        <v>222</v>
      </c>
      <c r="Q2224" t="s">
        <v>13211</v>
      </c>
      <c r="R2224" t="s">
        <v>13130</v>
      </c>
      <c r="S2224" t="s">
        <v>150</v>
      </c>
      <c r="T2224" t="s">
        <v>87</v>
      </c>
      <c r="U2224" t="s">
        <v>88</v>
      </c>
      <c r="V2224" t="s">
        <v>89</v>
      </c>
      <c r="W2224" t="s">
        <v>78</v>
      </c>
      <c r="X2224" t="s">
        <v>120</v>
      </c>
      <c r="Y2224" t="s">
        <v>91</v>
      </c>
      <c r="Z2224" t="s">
        <v>92</v>
      </c>
      <c r="AA2224" s="1">
        <v>44653</v>
      </c>
      <c r="AB2224" s="2">
        <v>1783</v>
      </c>
      <c r="AC2224" s="2">
        <v>1589</v>
      </c>
      <c r="AD2224" s="2"/>
      <c r="AE2224" s="2"/>
      <c r="AF2224" s="2"/>
      <c r="AG2224">
        <v>0</v>
      </c>
      <c r="AH2224" s="3">
        <v>1831</v>
      </c>
      <c r="AI2224" s="3">
        <v>1629</v>
      </c>
      <c r="AJ2224" s="3">
        <v>0</v>
      </c>
      <c r="AK2224" s="3">
        <v>0</v>
      </c>
      <c r="AL2224" s="3">
        <v>0</v>
      </c>
      <c r="AM2224" t="s">
        <v>13260</v>
      </c>
      <c r="AN2224" t="s">
        <v>83</v>
      </c>
      <c r="AO2224" t="s">
        <v>12050</v>
      </c>
      <c r="AP2224" t="s">
        <v>12051</v>
      </c>
      <c r="AQ2224" t="s">
        <v>12068</v>
      </c>
      <c r="AR2224" t="s">
        <v>12061</v>
      </c>
      <c r="AS2224" t="s">
        <v>83</v>
      </c>
      <c r="AT2224" t="s">
        <v>96</v>
      </c>
      <c r="AU2224" t="s">
        <v>12062</v>
      </c>
      <c r="AV2224" t="s">
        <v>12063</v>
      </c>
      <c r="AW2224" t="s">
        <v>99</v>
      </c>
      <c r="AX2224" t="s">
        <v>359</v>
      </c>
      <c r="AY2224" t="s">
        <v>12781</v>
      </c>
      <c r="AZ2224" t="s">
        <v>13257</v>
      </c>
      <c r="BA2224" t="s">
        <v>103</v>
      </c>
      <c r="BB2224" t="s">
        <v>13258</v>
      </c>
      <c r="BC2224" s="4"/>
      <c r="BD2224" t="s">
        <v>83</v>
      </c>
      <c r="BE2224" t="s">
        <v>105</v>
      </c>
      <c r="BF2224" t="s">
        <v>106</v>
      </c>
      <c r="BG2224" t="s">
        <v>107</v>
      </c>
      <c r="BH2224" t="s">
        <v>108</v>
      </c>
      <c r="BI2224" t="s">
        <v>109</v>
      </c>
      <c r="BJ2224" s="2">
        <v>0</v>
      </c>
      <c r="BK2224" t="s">
        <v>90</v>
      </c>
      <c r="BL2224" t="s">
        <v>90</v>
      </c>
      <c r="BM2224" t="s">
        <v>83</v>
      </c>
      <c r="BN2224" t="s">
        <v>83</v>
      </c>
      <c r="BO2224" t="s">
        <v>83</v>
      </c>
      <c r="BP2224" t="s">
        <v>83</v>
      </c>
      <c r="BQ2224" t="s">
        <v>83</v>
      </c>
      <c r="BR2224" t="s">
        <v>83</v>
      </c>
      <c r="BS2224" t="s">
        <v>83</v>
      </c>
      <c r="BT2224" s="3">
        <v>1</v>
      </c>
    </row>
    <row r="2225" spans="1:72" x14ac:dyDescent="0.25">
      <c r="A2225" t="s">
        <v>12050</v>
      </c>
      <c r="B2225" t="s">
        <v>12051</v>
      </c>
      <c r="C2225" t="s">
        <v>12052</v>
      </c>
      <c r="D2225" t="s">
        <v>74</v>
      </c>
      <c r="E2225" t="s">
        <v>21868</v>
      </c>
      <c r="F2225" t="s">
        <v>12053</v>
      </c>
      <c r="G2225" t="s">
        <v>13261</v>
      </c>
      <c r="H2225" t="s">
        <v>13262</v>
      </c>
      <c r="I2225" s="1">
        <v>44197</v>
      </c>
      <c r="J2225" s="1">
        <v>44651</v>
      </c>
      <c r="K2225" t="s">
        <v>90</v>
      </c>
      <c r="L2225" t="s">
        <v>373</v>
      </c>
      <c r="M2225" t="s">
        <v>80</v>
      </c>
      <c r="N2225" t="s">
        <v>13263</v>
      </c>
      <c r="O2225" t="s">
        <v>168</v>
      </c>
      <c r="P2225" t="s">
        <v>409</v>
      </c>
      <c r="Q2225" t="s">
        <v>13264</v>
      </c>
      <c r="R2225" t="s">
        <v>13130</v>
      </c>
      <c r="S2225" t="s">
        <v>150</v>
      </c>
      <c r="T2225" t="s">
        <v>87</v>
      </c>
      <c r="U2225" t="s">
        <v>88</v>
      </c>
      <c r="V2225" t="s">
        <v>89</v>
      </c>
      <c r="W2225" t="s">
        <v>78</v>
      </c>
      <c r="X2225" t="s">
        <v>120</v>
      </c>
      <c r="Y2225" t="s">
        <v>91</v>
      </c>
      <c r="Z2225" t="s">
        <v>92</v>
      </c>
      <c r="AA2225" s="1">
        <v>44566</v>
      </c>
      <c r="AB2225" s="2">
        <v>979</v>
      </c>
      <c r="AC2225" s="2">
        <v>852</v>
      </c>
      <c r="AD2225" s="2"/>
      <c r="AE2225" s="2"/>
      <c r="AF2225" s="2"/>
      <c r="AG2225">
        <v>0</v>
      </c>
      <c r="AH2225" s="3">
        <v>979</v>
      </c>
      <c r="AI2225" s="3">
        <v>852</v>
      </c>
      <c r="AJ2225" s="3">
        <v>0</v>
      </c>
      <c r="AK2225" s="3">
        <v>0</v>
      </c>
      <c r="AL2225" s="3">
        <v>0</v>
      </c>
      <c r="AM2225" t="s">
        <v>13265</v>
      </c>
      <c r="AN2225" t="s">
        <v>12469</v>
      </c>
      <c r="AO2225" t="s">
        <v>12050</v>
      </c>
      <c r="AP2225" t="s">
        <v>12051</v>
      </c>
      <c r="AQ2225" t="s">
        <v>83</v>
      </c>
      <c r="AR2225" t="s">
        <v>12061</v>
      </c>
      <c r="AS2225" t="s">
        <v>83</v>
      </c>
      <c r="AT2225" t="s">
        <v>96</v>
      </c>
      <c r="AU2225" t="s">
        <v>12062</v>
      </c>
      <c r="AV2225" t="s">
        <v>12063</v>
      </c>
      <c r="AW2225" t="s">
        <v>99</v>
      </c>
      <c r="AX2225" t="s">
        <v>100</v>
      </c>
      <c r="AY2225" t="s">
        <v>83</v>
      </c>
      <c r="AZ2225" t="s">
        <v>13266</v>
      </c>
      <c r="BA2225" t="s">
        <v>103</v>
      </c>
      <c r="BB2225" t="s">
        <v>13267</v>
      </c>
      <c r="BC2225" s="4"/>
      <c r="BD2225" t="s">
        <v>83</v>
      </c>
      <c r="BE2225" t="s">
        <v>105</v>
      </c>
      <c r="BF2225" t="s">
        <v>106</v>
      </c>
      <c r="BG2225" t="s">
        <v>107</v>
      </c>
      <c r="BH2225" t="s">
        <v>108</v>
      </c>
      <c r="BI2225" t="s">
        <v>109</v>
      </c>
      <c r="BJ2225" s="2">
        <v>0</v>
      </c>
      <c r="BK2225" t="s">
        <v>90</v>
      </c>
      <c r="BL2225" t="s">
        <v>90</v>
      </c>
      <c r="BM2225" t="s">
        <v>83</v>
      </c>
      <c r="BN2225" t="s">
        <v>83</v>
      </c>
      <c r="BO2225" t="s">
        <v>83</v>
      </c>
      <c r="BP2225" t="s">
        <v>83</v>
      </c>
      <c r="BQ2225" t="s">
        <v>83</v>
      </c>
      <c r="BR2225" t="s">
        <v>83</v>
      </c>
      <c r="BS2225" t="s">
        <v>83</v>
      </c>
      <c r="BT2225" s="3">
        <v>1</v>
      </c>
    </row>
    <row r="2226" spans="1:72" x14ac:dyDescent="0.25">
      <c r="A2226" t="s">
        <v>12050</v>
      </c>
      <c r="B2226" t="s">
        <v>12051</v>
      </c>
      <c r="C2226" t="s">
        <v>12052</v>
      </c>
      <c r="D2226" t="s">
        <v>74</v>
      </c>
      <c r="E2226" t="s">
        <v>21868</v>
      </c>
      <c r="F2226" t="s">
        <v>12053</v>
      </c>
      <c r="G2226" t="s">
        <v>13268</v>
      </c>
      <c r="H2226" t="s">
        <v>13262</v>
      </c>
      <c r="I2226" s="1">
        <v>44652</v>
      </c>
      <c r="J2226" s="1">
        <v>44926</v>
      </c>
      <c r="K2226" t="s">
        <v>78</v>
      </c>
      <c r="L2226" t="s">
        <v>79</v>
      </c>
      <c r="M2226" t="s">
        <v>80</v>
      </c>
      <c r="N2226" t="s">
        <v>13263</v>
      </c>
      <c r="O2226" t="s">
        <v>168</v>
      </c>
      <c r="P2226" t="s">
        <v>409</v>
      </c>
      <c r="Q2226" t="s">
        <v>13264</v>
      </c>
      <c r="R2226" t="s">
        <v>13130</v>
      </c>
      <c r="S2226" t="s">
        <v>150</v>
      </c>
      <c r="T2226" t="s">
        <v>87</v>
      </c>
      <c r="U2226" t="s">
        <v>88</v>
      </c>
      <c r="V2226" t="s">
        <v>89</v>
      </c>
      <c r="W2226" t="s">
        <v>78</v>
      </c>
      <c r="X2226" t="s">
        <v>120</v>
      </c>
      <c r="Y2226" t="s">
        <v>91</v>
      </c>
      <c r="Z2226" t="s">
        <v>92</v>
      </c>
      <c r="AA2226" s="1">
        <v>44654</v>
      </c>
      <c r="AB2226" s="2">
        <v>944</v>
      </c>
      <c r="AC2226" s="2">
        <v>828</v>
      </c>
      <c r="AD2226" s="2"/>
      <c r="AE2226" s="2"/>
      <c r="AF2226" s="2"/>
      <c r="AG2226">
        <v>0</v>
      </c>
      <c r="AH2226" s="3">
        <v>979</v>
      </c>
      <c r="AI2226" s="3">
        <v>852</v>
      </c>
      <c r="AJ2226" s="3">
        <v>0</v>
      </c>
      <c r="AK2226" s="3">
        <v>0</v>
      </c>
      <c r="AL2226" s="3">
        <v>0</v>
      </c>
      <c r="AM2226" t="s">
        <v>13269</v>
      </c>
      <c r="AN2226" t="s">
        <v>12469</v>
      </c>
      <c r="AO2226" t="s">
        <v>12050</v>
      </c>
      <c r="AP2226" t="s">
        <v>12051</v>
      </c>
      <c r="AQ2226" t="s">
        <v>12068</v>
      </c>
      <c r="AR2226" t="s">
        <v>12061</v>
      </c>
      <c r="AS2226" t="s">
        <v>83</v>
      </c>
      <c r="AT2226" t="s">
        <v>96</v>
      </c>
      <c r="AU2226" t="s">
        <v>12062</v>
      </c>
      <c r="AV2226" t="s">
        <v>12063</v>
      </c>
      <c r="AW2226" t="s">
        <v>99</v>
      </c>
      <c r="AX2226" t="s">
        <v>359</v>
      </c>
      <c r="AY2226" t="s">
        <v>83</v>
      </c>
      <c r="AZ2226" t="s">
        <v>13266</v>
      </c>
      <c r="BA2226" t="s">
        <v>103</v>
      </c>
      <c r="BB2226" t="s">
        <v>13267</v>
      </c>
      <c r="BC2226" s="4"/>
      <c r="BD2226" t="s">
        <v>83</v>
      </c>
      <c r="BE2226" t="s">
        <v>105</v>
      </c>
      <c r="BF2226" t="s">
        <v>106</v>
      </c>
      <c r="BG2226" t="s">
        <v>107</v>
      </c>
      <c r="BH2226" t="s">
        <v>108</v>
      </c>
      <c r="BI2226" t="s">
        <v>109</v>
      </c>
      <c r="BJ2226" s="2">
        <v>0</v>
      </c>
      <c r="BK2226" t="s">
        <v>90</v>
      </c>
      <c r="BL2226" t="s">
        <v>90</v>
      </c>
      <c r="BM2226" t="s">
        <v>83</v>
      </c>
      <c r="BN2226" t="s">
        <v>83</v>
      </c>
      <c r="BO2226" t="s">
        <v>83</v>
      </c>
      <c r="BP2226" t="s">
        <v>83</v>
      </c>
      <c r="BQ2226" t="s">
        <v>83</v>
      </c>
      <c r="BR2226" t="s">
        <v>83</v>
      </c>
      <c r="BS2226" t="s">
        <v>83</v>
      </c>
      <c r="BT2226" s="3">
        <v>1</v>
      </c>
    </row>
    <row r="2227" spans="1:72" x14ac:dyDescent="0.25">
      <c r="A2227" t="s">
        <v>12050</v>
      </c>
      <c r="B2227" t="s">
        <v>12051</v>
      </c>
      <c r="C2227" t="s">
        <v>12052</v>
      </c>
      <c r="D2227" t="s">
        <v>74</v>
      </c>
      <c r="E2227" t="s">
        <v>21868</v>
      </c>
      <c r="F2227" t="s">
        <v>12053</v>
      </c>
      <c r="G2227" t="s">
        <v>13270</v>
      </c>
      <c r="H2227" t="s">
        <v>13271</v>
      </c>
      <c r="I2227" s="1">
        <v>44197</v>
      </c>
      <c r="J2227" s="1">
        <v>44651</v>
      </c>
      <c r="K2227" t="s">
        <v>90</v>
      </c>
      <c r="L2227" t="s">
        <v>373</v>
      </c>
      <c r="M2227" t="s">
        <v>80</v>
      </c>
      <c r="N2227" t="s">
        <v>13272</v>
      </c>
      <c r="O2227" t="s">
        <v>155</v>
      </c>
      <c r="P2227" t="s">
        <v>83</v>
      </c>
      <c r="Q2227" t="s">
        <v>13273</v>
      </c>
      <c r="R2227" t="s">
        <v>12467</v>
      </c>
      <c r="S2227" t="s">
        <v>150</v>
      </c>
      <c r="T2227" t="s">
        <v>87</v>
      </c>
      <c r="U2227" t="s">
        <v>88</v>
      </c>
      <c r="V2227" t="s">
        <v>89</v>
      </c>
      <c r="W2227" t="s">
        <v>78</v>
      </c>
      <c r="X2227" t="s">
        <v>120</v>
      </c>
      <c r="Y2227" t="s">
        <v>91</v>
      </c>
      <c r="Z2227" t="s">
        <v>92</v>
      </c>
      <c r="AA2227" s="1">
        <v>44645</v>
      </c>
      <c r="AB2227" s="2">
        <v>10</v>
      </c>
      <c r="AC2227" s="2">
        <v>7</v>
      </c>
      <c r="AD2227" s="2"/>
      <c r="AE2227" s="2"/>
      <c r="AF2227" s="2"/>
      <c r="AG2227">
        <v>0</v>
      </c>
      <c r="AH2227" s="3">
        <v>10</v>
      </c>
      <c r="AI2227" s="3">
        <v>7</v>
      </c>
      <c r="AJ2227" s="3">
        <v>0</v>
      </c>
      <c r="AK2227" s="3">
        <v>0</v>
      </c>
      <c r="AL2227" s="3">
        <v>0</v>
      </c>
      <c r="AM2227" t="s">
        <v>13274</v>
      </c>
      <c r="AN2227" t="s">
        <v>83</v>
      </c>
      <c r="AO2227" t="s">
        <v>12050</v>
      </c>
      <c r="AP2227" t="s">
        <v>12051</v>
      </c>
      <c r="AQ2227" t="s">
        <v>83</v>
      </c>
      <c r="AR2227" t="s">
        <v>12061</v>
      </c>
      <c r="AS2227" t="s">
        <v>83</v>
      </c>
      <c r="AT2227" t="s">
        <v>96</v>
      </c>
      <c r="AU2227" t="s">
        <v>12062</v>
      </c>
      <c r="AV2227" t="s">
        <v>12063</v>
      </c>
      <c r="AW2227" t="s">
        <v>99</v>
      </c>
      <c r="AX2227" t="s">
        <v>100</v>
      </c>
      <c r="AY2227" t="s">
        <v>83</v>
      </c>
      <c r="AZ2227" t="s">
        <v>13275</v>
      </c>
      <c r="BA2227" t="s">
        <v>103</v>
      </c>
      <c r="BB2227" t="s">
        <v>13276</v>
      </c>
      <c r="BC2227" s="4"/>
      <c r="BD2227" t="s">
        <v>83</v>
      </c>
      <c r="BE2227" t="s">
        <v>105</v>
      </c>
      <c r="BF2227" t="s">
        <v>106</v>
      </c>
      <c r="BG2227" t="s">
        <v>107</v>
      </c>
      <c r="BH2227" t="s">
        <v>108</v>
      </c>
      <c r="BI2227" t="s">
        <v>109</v>
      </c>
      <c r="BJ2227" s="2">
        <v>0</v>
      </c>
      <c r="BK2227" t="s">
        <v>90</v>
      </c>
      <c r="BL2227" t="s">
        <v>90</v>
      </c>
      <c r="BM2227" t="s">
        <v>83</v>
      </c>
      <c r="BN2227" t="s">
        <v>83</v>
      </c>
      <c r="BO2227" t="s">
        <v>83</v>
      </c>
      <c r="BP2227" t="s">
        <v>83</v>
      </c>
      <c r="BQ2227" t="s">
        <v>83</v>
      </c>
      <c r="BR2227" t="s">
        <v>83</v>
      </c>
      <c r="BS2227" t="s">
        <v>83</v>
      </c>
      <c r="BT2227" s="3">
        <v>1</v>
      </c>
    </row>
    <row r="2228" spans="1:72" x14ac:dyDescent="0.25">
      <c r="A2228" t="s">
        <v>12050</v>
      </c>
      <c r="B2228" t="s">
        <v>12051</v>
      </c>
      <c r="C2228" t="s">
        <v>12052</v>
      </c>
      <c r="D2228" t="s">
        <v>74</v>
      </c>
      <c r="E2228" t="s">
        <v>21868</v>
      </c>
      <c r="F2228" t="s">
        <v>12053</v>
      </c>
      <c r="G2228" t="s">
        <v>13277</v>
      </c>
      <c r="H2228" t="s">
        <v>13271</v>
      </c>
      <c r="I2228" s="1">
        <v>44652</v>
      </c>
      <c r="J2228" s="1">
        <v>44926</v>
      </c>
      <c r="K2228" t="s">
        <v>78</v>
      </c>
      <c r="L2228" t="s">
        <v>79</v>
      </c>
      <c r="M2228" t="s">
        <v>80</v>
      </c>
      <c r="N2228" t="s">
        <v>13272</v>
      </c>
      <c r="O2228" t="s">
        <v>155</v>
      </c>
      <c r="P2228" t="s">
        <v>83</v>
      </c>
      <c r="Q2228" t="s">
        <v>13273</v>
      </c>
      <c r="R2228" t="s">
        <v>12467</v>
      </c>
      <c r="S2228" t="s">
        <v>150</v>
      </c>
      <c r="T2228" t="s">
        <v>87</v>
      </c>
      <c r="U2228" t="s">
        <v>88</v>
      </c>
      <c r="V2228" t="s">
        <v>89</v>
      </c>
      <c r="W2228" t="s">
        <v>78</v>
      </c>
      <c r="X2228" t="s">
        <v>120</v>
      </c>
      <c r="Y2228" t="s">
        <v>91</v>
      </c>
      <c r="Z2228" t="s">
        <v>92</v>
      </c>
      <c r="AA2228" s="1">
        <v>44653</v>
      </c>
      <c r="AB2228" s="2">
        <v>9</v>
      </c>
      <c r="AC2228" s="2">
        <v>9</v>
      </c>
      <c r="AD2228" s="2"/>
      <c r="AE2228" s="2"/>
      <c r="AF2228" s="2"/>
      <c r="AG2228">
        <v>0</v>
      </c>
      <c r="AH2228" s="3">
        <v>10</v>
      </c>
      <c r="AI2228" s="3">
        <v>7</v>
      </c>
      <c r="AJ2228" s="3">
        <v>0</v>
      </c>
      <c r="AK2228" s="3">
        <v>0</v>
      </c>
      <c r="AL2228" s="3">
        <v>0</v>
      </c>
      <c r="AM2228" t="s">
        <v>13278</v>
      </c>
      <c r="AN2228" t="s">
        <v>83</v>
      </c>
      <c r="AO2228" t="s">
        <v>12050</v>
      </c>
      <c r="AP2228" t="s">
        <v>12051</v>
      </c>
      <c r="AQ2228" t="s">
        <v>12068</v>
      </c>
      <c r="AR2228" t="s">
        <v>12061</v>
      </c>
      <c r="AS2228" t="s">
        <v>83</v>
      </c>
      <c r="AT2228" t="s">
        <v>96</v>
      </c>
      <c r="AU2228" t="s">
        <v>12062</v>
      </c>
      <c r="AV2228" t="s">
        <v>12063</v>
      </c>
      <c r="AW2228" t="s">
        <v>99</v>
      </c>
      <c r="AX2228" t="s">
        <v>359</v>
      </c>
      <c r="AY2228" t="s">
        <v>83</v>
      </c>
      <c r="AZ2228" t="s">
        <v>13275</v>
      </c>
      <c r="BA2228" t="s">
        <v>103</v>
      </c>
      <c r="BB2228" t="s">
        <v>13276</v>
      </c>
      <c r="BC2228" s="4"/>
      <c r="BD2228" t="s">
        <v>83</v>
      </c>
      <c r="BE2228" t="s">
        <v>105</v>
      </c>
      <c r="BF2228" t="s">
        <v>106</v>
      </c>
      <c r="BG2228" t="s">
        <v>107</v>
      </c>
      <c r="BH2228" t="s">
        <v>108</v>
      </c>
      <c r="BI2228" t="s">
        <v>109</v>
      </c>
      <c r="BJ2228" s="2">
        <v>0</v>
      </c>
      <c r="BK2228" t="s">
        <v>90</v>
      </c>
      <c r="BL2228" t="s">
        <v>90</v>
      </c>
      <c r="BM2228" t="s">
        <v>83</v>
      </c>
      <c r="BN2228" t="s">
        <v>83</v>
      </c>
      <c r="BO2228" t="s">
        <v>83</v>
      </c>
      <c r="BP2228" t="s">
        <v>83</v>
      </c>
      <c r="BQ2228" t="s">
        <v>83</v>
      </c>
      <c r="BR2228" t="s">
        <v>83</v>
      </c>
      <c r="BS2228" t="s">
        <v>83</v>
      </c>
      <c r="BT2228" s="3">
        <v>1</v>
      </c>
    </row>
    <row r="2229" spans="1:72" x14ac:dyDescent="0.25">
      <c r="A2229" t="s">
        <v>12050</v>
      </c>
      <c r="B2229" t="s">
        <v>12051</v>
      </c>
      <c r="C2229" t="s">
        <v>12052</v>
      </c>
      <c r="D2229" t="s">
        <v>74</v>
      </c>
      <c r="E2229" t="s">
        <v>21868</v>
      </c>
      <c r="F2229" t="s">
        <v>12053</v>
      </c>
      <c r="G2229" t="s">
        <v>13279</v>
      </c>
      <c r="H2229" t="s">
        <v>13280</v>
      </c>
      <c r="I2229" s="1">
        <v>44197</v>
      </c>
      <c r="J2229" s="1">
        <v>44651</v>
      </c>
      <c r="K2229" t="s">
        <v>90</v>
      </c>
      <c r="L2229" t="s">
        <v>373</v>
      </c>
      <c r="M2229" t="s">
        <v>80</v>
      </c>
      <c r="N2229" t="s">
        <v>13281</v>
      </c>
      <c r="O2229" t="s">
        <v>501</v>
      </c>
      <c r="P2229" t="s">
        <v>83</v>
      </c>
      <c r="Q2229" t="s">
        <v>13282</v>
      </c>
      <c r="R2229" t="s">
        <v>13130</v>
      </c>
      <c r="S2229" t="s">
        <v>119</v>
      </c>
      <c r="T2229" t="s">
        <v>87</v>
      </c>
      <c r="U2229" t="s">
        <v>88</v>
      </c>
      <c r="V2229" t="s">
        <v>89</v>
      </c>
      <c r="W2229" t="s">
        <v>78</v>
      </c>
      <c r="X2229" t="s">
        <v>120</v>
      </c>
      <c r="Y2229" t="s">
        <v>91</v>
      </c>
      <c r="Z2229" t="s">
        <v>92</v>
      </c>
      <c r="AA2229" s="1">
        <v>44566</v>
      </c>
      <c r="AB2229" s="2">
        <v>12612</v>
      </c>
      <c r="AC2229" s="2">
        <v>3788</v>
      </c>
      <c r="AD2229" s="2"/>
      <c r="AE2229" s="2"/>
      <c r="AF2229" s="2"/>
      <c r="AG2229">
        <v>0</v>
      </c>
      <c r="AH2229" s="3">
        <v>12612</v>
      </c>
      <c r="AI2229" s="3">
        <v>3788</v>
      </c>
      <c r="AJ2229" s="3">
        <v>0</v>
      </c>
      <c r="AK2229" s="3">
        <v>0</v>
      </c>
      <c r="AL2229" s="3">
        <v>0</v>
      </c>
      <c r="AM2229" t="s">
        <v>13283</v>
      </c>
      <c r="AN2229" t="s">
        <v>12566</v>
      </c>
      <c r="AO2229" t="s">
        <v>12050</v>
      </c>
      <c r="AP2229" t="s">
        <v>12051</v>
      </c>
      <c r="AQ2229" t="s">
        <v>83</v>
      </c>
      <c r="AR2229" t="s">
        <v>12061</v>
      </c>
      <c r="AS2229" t="s">
        <v>83</v>
      </c>
      <c r="AT2229" t="s">
        <v>96</v>
      </c>
      <c r="AU2229" t="s">
        <v>12062</v>
      </c>
      <c r="AV2229" t="s">
        <v>12063</v>
      </c>
      <c r="AW2229" t="s">
        <v>99</v>
      </c>
      <c r="AX2229" t="s">
        <v>100</v>
      </c>
      <c r="AY2229" t="s">
        <v>83</v>
      </c>
      <c r="AZ2229" t="s">
        <v>13284</v>
      </c>
      <c r="BA2229" t="s">
        <v>103</v>
      </c>
      <c r="BB2229" t="s">
        <v>13285</v>
      </c>
      <c r="BC2229" s="4"/>
      <c r="BD2229" t="s">
        <v>83</v>
      </c>
      <c r="BE2229" t="s">
        <v>105</v>
      </c>
      <c r="BF2229" t="s">
        <v>106</v>
      </c>
      <c r="BG2229" t="s">
        <v>107</v>
      </c>
      <c r="BH2229" t="s">
        <v>123</v>
      </c>
      <c r="BI2229" t="s">
        <v>124</v>
      </c>
      <c r="BJ2229" s="2">
        <v>0</v>
      </c>
      <c r="BK2229" t="s">
        <v>78</v>
      </c>
      <c r="BL2229" t="s">
        <v>90</v>
      </c>
      <c r="BM2229" t="s">
        <v>83</v>
      </c>
      <c r="BN2229" t="s">
        <v>83</v>
      </c>
      <c r="BO2229" t="s">
        <v>83</v>
      </c>
      <c r="BP2229" t="s">
        <v>83</v>
      </c>
      <c r="BQ2229" t="s">
        <v>83</v>
      </c>
      <c r="BR2229" t="s">
        <v>83</v>
      </c>
      <c r="BS2229" t="s">
        <v>83</v>
      </c>
      <c r="BT2229" s="3">
        <v>1</v>
      </c>
    </row>
    <row r="2230" spans="1:72" x14ac:dyDescent="0.25">
      <c r="A2230" t="s">
        <v>12050</v>
      </c>
      <c r="B2230" t="s">
        <v>12051</v>
      </c>
      <c r="C2230" t="s">
        <v>12052</v>
      </c>
      <c r="D2230" t="s">
        <v>74</v>
      </c>
      <c r="E2230" t="s">
        <v>21868</v>
      </c>
      <c r="F2230" t="s">
        <v>12053</v>
      </c>
      <c r="G2230" t="s">
        <v>13286</v>
      </c>
      <c r="H2230" t="s">
        <v>13280</v>
      </c>
      <c r="I2230" s="1">
        <v>44652</v>
      </c>
      <c r="J2230" s="1">
        <v>44926</v>
      </c>
      <c r="K2230" t="s">
        <v>78</v>
      </c>
      <c r="L2230" t="s">
        <v>79</v>
      </c>
      <c r="M2230" t="s">
        <v>80</v>
      </c>
      <c r="N2230" t="s">
        <v>13281</v>
      </c>
      <c r="O2230" t="s">
        <v>501</v>
      </c>
      <c r="P2230" t="s">
        <v>83</v>
      </c>
      <c r="Q2230" t="s">
        <v>13282</v>
      </c>
      <c r="R2230" t="s">
        <v>13130</v>
      </c>
      <c r="S2230" t="s">
        <v>119</v>
      </c>
      <c r="T2230" t="s">
        <v>87</v>
      </c>
      <c r="U2230" t="s">
        <v>88</v>
      </c>
      <c r="V2230" t="s">
        <v>89</v>
      </c>
      <c r="W2230" t="s">
        <v>78</v>
      </c>
      <c r="X2230" t="s">
        <v>120</v>
      </c>
      <c r="Y2230" t="s">
        <v>91</v>
      </c>
      <c r="Z2230" t="s">
        <v>92</v>
      </c>
      <c r="AA2230" s="1">
        <v>44653</v>
      </c>
      <c r="AB2230" s="2">
        <v>12913</v>
      </c>
      <c r="AC2230" s="2">
        <v>3780</v>
      </c>
      <c r="AD2230" s="2"/>
      <c r="AE2230" s="2"/>
      <c r="AF2230" s="2"/>
      <c r="AG2230">
        <v>0</v>
      </c>
      <c r="AH2230" s="3">
        <v>12612</v>
      </c>
      <c r="AI2230" s="3">
        <v>3788</v>
      </c>
      <c r="AJ2230" s="3">
        <v>0</v>
      </c>
      <c r="AK2230" s="3">
        <v>0</v>
      </c>
      <c r="AL2230" s="3">
        <v>0</v>
      </c>
      <c r="AM2230" t="s">
        <v>13287</v>
      </c>
      <c r="AN2230" t="s">
        <v>12566</v>
      </c>
      <c r="AO2230" t="s">
        <v>12050</v>
      </c>
      <c r="AP2230" t="s">
        <v>12051</v>
      </c>
      <c r="AQ2230" t="s">
        <v>12068</v>
      </c>
      <c r="AR2230" t="s">
        <v>12061</v>
      </c>
      <c r="AS2230" t="s">
        <v>83</v>
      </c>
      <c r="AT2230" t="s">
        <v>96</v>
      </c>
      <c r="AU2230" t="s">
        <v>12062</v>
      </c>
      <c r="AV2230" t="s">
        <v>12063</v>
      </c>
      <c r="AW2230" t="s">
        <v>99</v>
      </c>
      <c r="AX2230" t="s">
        <v>359</v>
      </c>
      <c r="AY2230" t="s">
        <v>83</v>
      </c>
      <c r="AZ2230" t="s">
        <v>13284</v>
      </c>
      <c r="BA2230" t="s">
        <v>103</v>
      </c>
      <c r="BB2230" t="s">
        <v>13285</v>
      </c>
      <c r="BC2230" s="4"/>
      <c r="BD2230" t="s">
        <v>83</v>
      </c>
      <c r="BE2230" t="s">
        <v>105</v>
      </c>
      <c r="BF2230" t="s">
        <v>106</v>
      </c>
      <c r="BG2230" t="s">
        <v>107</v>
      </c>
      <c r="BH2230" t="s">
        <v>123</v>
      </c>
      <c r="BI2230" t="s">
        <v>124</v>
      </c>
      <c r="BJ2230" s="2">
        <v>0</v>
      </c>
      <c r="BK2230" t="s">
        <v>78</v>
      </c>
      <c r="BL2230" t="s">
        <v>90</v>
      </c>
      <c r="BM2230" t="s">
        <v>83</v>
      </c>
      <c r="BN2230" t="s">
        <v>83</v>
      </c>
      <c r="BO2230" t="s">
        <v>83</v>
      </c>
      <c r="BP2230" t="s">
        <v>83</v>
      </c>
      <c r="BQ2230" t="s">
        <v>83</v>
      </c>
      <c r="BR2230" t="s">
        <v>83</v>
      </c>
      <c r="BS2230" t="s">
        <v>83</v>
      </c>
      <c r="BT2230" s="3">
        <v>1</v>
      </c>
    </row>
    <row r="2231" spans="1:72" x14ac:dyDescent="0.25">
      <c r="A2231" t="s">
        <v>12050</v>
      </c>
      <c r="B2231" t="s">
        <v>12051</v>
      </c>
      <c r="C2231" t="s">
        <v>12052</v>
      </c>
      <c r="D2231" t="s">
        <v>74</v>
      </c>
      <c r="E2231" t="s">
        <v>21868</v>
      </c>
      <c r="F2231" t="s">
        <v>12053</v>
      </c>
      <c r="G2231" t="s">
        <v>13288</v>
      </c>
      <c r="H2231" t="s">
        <v>13289</v>
      </c>
      <c r="I2231" s="1">
        <v>44197</v>
      </c>
      <c r="J2231" s="1">
        <v>44651</v>
      </c>
      <c r="K2231" t="s">
        <v>90</v>
      </c>
      <c r="L2231" t="s">
        <v>79</v>
      </c>
      <c r="M2231" t="s">
        <v>80</v>
      </c>
      <c r="N2231" t="s">
        <v>13290</v>
      </c>
      <c r="O2231" t="s">
        <v>313</v>
      </c>
      <c r="P2231" t="s">
        <v>409</v>
      </c>
      <c r="Q2231" t="s">
        <v>13291</v>
      </c>
      <c r="R2231" t="s">
        <v>13130</v>
      </c>
      <c r="S2231" t="s">
        <v>86</v>
      </c>
      <c r="T2231" t="s">
        <v>87</v>
      </c>
      <c r="U2231" t="s">
        <v>88</v>
      </c>
      <c r="V2231" t="s">
        <v>89</v>
      </c>
      <c r="W2231" t="s">
        <v>90</v>
      </c>
      <c r="X2231" t="s">
        <v>83</v>
      </c>
      <c r="Y2231" t="s">
        <v>91</v>
      </c>
      <c r="Z2231" t="s">
        <v>92</v>
      </c>
      <c r="AA2231" s="1">
        <v>44378</v>
      </c>
      <c r="AB2231" s="2">
        <v>9199</v>
      </c>
      <c r="AC2231" s="2">
        <v>0</v>
      </c>
      <c r="AD2231" s="2"/>
      <c r="AE2231" s="2"/>
      <c r="AF2231" s="2"/>
      <c r="AG2231">
        <v>0</v>
      </c>
      <c r="AH2231" s="3">
        <v>5513</v>
      </c>
      <c r="AI2231" s="3">
        <v>3714</v>
      </c>
      <c r="AJ2231" s="3">
        <v>0</v>
      </c>
      <c r="AK2231" s="3">
        <v>0</v>
      </c>
      <c r="AL2231" s="3">
        <v>0</v>
      </c>
      <c r="AM2231" t="s">
        <v>13292</v>
      </c>
      <c r="AN2231" t="s">
        <v>12566</v>
      </c>
      <c r="AO2231" t="s">
        <v>12050</v>
      </c>
      <c r="AP2231" t="s">
        <v>12051</v>
      </c>
      <c r="AQ2231" t="s">
        <v>83</v>
      </c>
      <c r="AR2231" t="s">
        <v>12061</v>
      </c>
      <c r="AS2231" t="s">
        <v>83</v>
      </c>
      <c r="AT2231" t="s">
        <v>96</v>
      </c>
      <c r="AU2231" t="s">
        <v>12062</v>
      </c>
      <c r="AV2231" t="s">
        <v>12063</v>
      </c>
      <c r="AW2231" t="s">
        <v>99</v>
      </c>
      <c r="AX2231" t="s">
        <v>100</v>
      </c>
      <c r="AY2231" t="s">
        <v>83</v>
      </c>
      <c r="AZ2231" t="s">
        <v>13293</v>
      </c>
      <c r="BA2231" t="s">
        <v>103</v>
      </c>
      <c r="BB2231" t="s">
        <v>13294</v>
      </c>
      <c r="BC2231" s="4"/>
      <c r="BD2231" t="s">
        <v>83</v>
      </c>
      <c r="BE2231" t="s">
        <v>105</v>
      </c>
      <c r="BF2231" t="s">
        <v>106</v>
      </c>
      <c r="BG2231" t="s">
        <v>107</v>
      </c>
      <c r="BH2231" t="s">
        <v>108</v>
      </c>
      <c r="BI2231" t="s">
        <v>109</v>
      </c>
      <c r="BJ2231" s="2">
        <v>0</v>
      </c>
      <c r="BK2231" t="s">
        <v>78</v>
      </c>
      <c r="BL2231" t="s">
        <v>90</v>
      </c>
      <c r="BM2231" t="s">
        <v>83</v>
      </c>
      <c r="BN2231" t="s">
        <v>83</v>
      </c>
      <c r="BO2231" t="s">
        <v>83</v>
      </c>
      <c r="BP2231" t="s">
        <v>83</v>
      </c>
      <c r="BQ2231" t="s">
        <v>83</v>
      </c>
      <c r="BR2231" t="s">
        <v>83</v>
      </c>
      <c r="BS2231" t="s">
        <v>83</v>
      </c>
      <c r="BT2231" s="3">
        <v>1</v>
      </c>
    </row>
    <row r="2232" spans="1:72" x14ac:dyDescent="0.25">
      <c r="A2232" t="s">
        <v>12050</v>
      </c>
      <c r="B2232" t="s">
        <v>12051</v>
      </c>
      <c r="C2232" t="s">
        <v>12052</v>
      </c>
      <c r="D2232" t="s">
        <v>74</v>
      </c>
      <c r="E2232" t="s">
        <v>21868</v>
      </c>
      <c r="F2232" t="s">
        <v>12053</v>
      </c>
      <c r="G2232" t="s">
        <v>13295</v>
      </c>
      <c r="H2232" t="s">
        <v>13289</v>
      </c>
      <c r="I2232" s="1">
        <v>44652</v>
      </c>
      <c r="J2232" s="1">
        <v>44926</v>
      </c>
      <c r="K2232" t="s">
        <v>78</v>
      </c>
      <c r="L2232" t="s">
        <v>79</v>
      </c>
      <c r="M2232" t="s">
        <v>80</v>
      </c>
      <c r="N2232" t="s">
        <v>13290</v>
      </c>
      <c r="O2232" t="s">
        <v>313</v>
      </c>
      <c r="P2232" t="s">
        <v>409</v>
      </c>
      <c r="Q2232" t="s">
        <v>13291</v>
      </c>
      <c r="R2232" t="s">
        <v>13130</v>
      </c>
      <c r="S2232" t="s">
        <v>86</v>
      </c>
      <c r="T2232" t="s">
        <v>87</v>
      </c>
      <c r="U2232" t="s">
        <v>88</v>
      </c>
      <c r="V2232" t="s">
        <v>89</v>
      </c>
      <c r="W2232" t="s">
        <v>90</v>
      </c>
      <c r="X2232" t="s">
        <v>83</v>
      </c>
      <c r="Y2232" t="s">
        <v>91</v>
      </c>
      <c r="Z2232" t="s">
        <v>92</v>
      </c>
      <c r="AA2232" s="1">
        <v>44652</v>
      </c>
      <c r="AB2232" s="2">
        <v>9199</v>
      </c>
      <c r="AC2232" s="2">
        <v>1</v>
      </c>
      <c r="AD2232" s="2">
        <v>0</v>
      </c>
      <c r="AE2232" s="2">
        <v>0</v>
      </c>
      <c r="AF2232" s="2"/>
      <c r="AG2232">
        <v>0</v>
      </c>
      <c r="AH2232" s="3">
        <v>5513</v>
      </c>
      <c r="AI2232" s="3">
        <v>3714</v>
      </c>
      <c r="AJ2232" s="3">
        <v>0</v>
      </c>
      <c r="AK2232" s="3">
        <v>0</v>
      </c>
      <c r="AL2232" s="3">
        <v>0</v>
      </c>
      <c r="AM2232" t="s">
        <v>13296</v>
      </c>
      <c r="AN2232" t="s">
        <v>12566</v>
      </c>
      <c r="AO2232" t="s">
        <v>12050</v>
      </c>
      <c r="AP2232" t="s">
        <v>12051</v>
      </c>
      <c r="AQ2232" t="s">
        <v>12068</v>
      </c>
      <c r="AR2232" t="s">
        <v>12061</v>
      </c>
      <c r="AS2232" t="s">
        <v>83</v>
      </c>
      <c r="AT2232" t="s">
        <v>96</v>
      </c>
      <c r="AU2232" t="s">
        <v>12062</v>
      </c>
      <c r="AV2232" t="s">
        <v>12063</v>
      </c>
      <c r="AW2232" t="s">
        <v>99</v>
      </c>
      <c r="AX2232" t="s">
        <v>359</v>
      </c>
      <c r="AY2232" t="s">
        <v>83</v>
      </c>
      <c r="AZ2232" t="s">
        <v>13293</v>
      </c>
      <c r="BA2232" t="s">
        <v>103</v>
      </c>
      <c r="BB2232" t="s">
        <v>13294</v>
      </c>
      <c r="BC2232" s="4"/>
      <c r="BD2232" t="s">
        <v>83</v>
      </c>
      <c r="BE2232" t="s">
        <v>105</v>
      </c>
      <c r="BF2232" t="s">
        <v>106</v>
      </c>
      <c r="BG2232" t="s">
        <v>107</v>
      </c>
      <c r="BH2232" t="s">
        <v>108</v>
      </c>
      <c r="BI2232" t="s">
        <v>109</v>
      </c>
      <c r="BJ2232" s="2">
        <v>0</v>
      </c>
      <c r="BK2232" t="s">
        <v>78</v>
      </c>
      <c r="BL2232" t="s">
        <v>90</v>
      </c>
      <c r="BM2232" t="s">
        <v>83</v>
      </c>
      <c r="BN2232" t="s">
        <v>83</v>
      </c>
      <c r="BO2232" t="s">
        <v>83</v>
      </c>
      <c r="BP2232" t="s">
        <v>83</v>
      </c>
      <c r="BQ2232" t="s">
        <v>83</v>
      </c>
      <c r="BR2232" t="s">
        <v>83</v>
      </c>
      <c r="BS2232" t="s">
        <v>83</v>
      </c>
      <c r="BT2232" s="3">
        <v>1</v>
      </c>
    </row>
    <row r="2233" spans="1:72" x14ac:dyDescent="0.25">
      <c r="A2233" t="s">
        <v>12050</v>
      </c>
      <c r="B2233" t="s">
        <v>12051</v>
      </c>
      <c r="C2233" t="s">
        <v>12052</v>
      </c>
      <c r="D2233" t="s">
        <v>74</v>
      </c>
      <c r="E2233" t="s">
        <v>21868</v>
      </c>
      <c r="F2233" t="s">
        <v>12053</v>
      </c>
      <c r="G2233" t="s">
        <v>13297</v>
      </c>
      <c r="H2233" t="s">
        <v>13298</v>
      </c>
      <c r="I2233" s="1">
        <v>44197</v>
      </c>
      <c r="J2233" s="1">
        <v>44651</v>
      </c>
      <c r="K2233" t="s">
        <v>90</v>
      </c>
      <c r="L2233" t="s">
        <v>373</v>
      </c>
      <c r="M2233" t="s">
        <v>80</v>
      </c>
      <c r="N2233" t="s">
        <v>13299</v>
      </c>
      <c r="O2233" t="s">
        <v>462</v>
      </c>
      <c r="P2233" t="s">
        <v>156</v>
      </c>
      <c r="Q2233" t="s">
        <v>13300</v>
      </c>
      <c r="R2233" t="s">
        <v>13130</v>
      </c>
      <c r="S2233" t="s">
        <v>150</v>
      </c>
      <c r="T2233" t="s">
        <v>87</v>
      </c>
      <c r="U2233" t="s">
        <v>88</v>
      </c>
      <c r="V2233" t="s">
        <v>89</v>
      </c>
      <c r="W2233" t="s">
        <v>78</v>
      </c>
      <c r="X2233" t="s">
        <v>120</v>
      </c>
      <c r="Y2233" t="s">
        <v>91</v>
      </c>
      <c r="Z2233" t="s">
        <v>92</v>
      </c>
      <c r="AA2233" s="1">
        <v>44566</v>
      </c>
      <c r="AB2233" s="2">
        <v>724</v>
      </c>
      <c r="AC2233" s="2">
        <v>576</v>
      </c>
      <c r="AD2233" s="2"/>
      <c r="AE2233" s="2"/>
      <c r="AF2233" s="2"/>
      <c r="AG2233">
        <v>0</v>
      </c>
      <c r="AH2233" s="3">
        <v>724</v>
      </c>
      <c r="AI2233" s="3">
        <v>576</v>
      </c>
      <c r="AJ2233" s="3">
        <v>0</v>
      </c>
      <c r="AK2233" s="3">
        <v>0</v>
      </c>
      <c r="AL2233" s="3">
        <v>0</v>
      </c>
      <c r="AM2233" t="s">
        <v>13301</v>
      </c>
      <c r="AN2233" t="s">
        <v>12469</v>
      </c>
      <c r="AO2233" t="s">
        <v>12050</v>
      </c>
      <c r="AP2233" t="s">
        <v>12051</v>
      </c>
      <c r="AQ2233" t="s">
        <v>83</v>
      </c>
      <c r="AR2233" t="s">
        <v>12061</v>
      </c>
      <c r="AS2233" t="s">
        <v>83</v>
      </c>
      <c r="AT2233" t="s">
        <v>96</v>
      </c>
      <c r="AU2233" t="s">
        <v>12062</v>
      </c>
      <c r="AV2233" t="s">
        <v>12063</v>
      </c>
      <c r="AW2233" t="s">
        <v>99</v>
      </c>
      <c r="AX2233" t="s">
        <v>100</v>
      </c>
      <c r="AY2233" t="s">
        <v>83</v>
      </c>
      <c r="AZ2233" t="s">
        <v>13302</v>
      </c>
      <c r="BA2233" t="s">
        <v>103</v>
      </c>
      <c r="BB2233" t="s">
        <v>13303</v>
      </c>
      <c r="BC2233" s="4"/>
      <c r="BD2233" t="s">
        <v>83</v>
      </c>
      <c r="BE2233" t="s">
        <v>105</v>
      </c>
      <c r="BF2233" t="s">
        <v>106</v>
      </c>
      <c r="BG2233" t="s">
        <v>107</v>
      </c>
      <c r="BH2233" t="s">
        <v>108</v>
      </c>
      <c r="BI2233" t="s">
        <v>109</v>
      </c>
      <c r="BJ2233" s="2">
        <v>0</v>
      </c>
      <c r="BK2233" t="s">
        <v>90</v>
      </c>
      <c r="BL2233" t="s">
        <v>90</v>
      </c>
      <c r="BM2233" t="s">
        <v>83</v>
      </c>
      <c r="BN2233" t="s">
        <v>83</v>
      </c>
      <c r="BO2233" t="s">
        <v>83</v>
      </c>
      <c r="BP2233" t="s">
        <v>83</v>
      </c>
      <c r="BQ2233" t="s">
        <v>83</v>
      </c>
      <c r="BR2233" t="s">
        <v>83</v>
      </c>
      <c r="BS2233" t="s">
        <v>83</v>
      </c>
      <c r="BT2233" s="3">
        <v>1</v>
      </c>
    </row>
    <row r="2234" spans="1:72" x14ac:dyDescent="0.25">
      <c r="A2234" t="s">
        <v>12050</v>
      </c>
      <c r="B2234" t="s">
        <v>12051</v>
      </c>
      <c r="C2234" t="s">
        <v>12052</v>
      </c>
      <c r="D2234" t="s">
        <v>74</v>
      </c>
      <c r="E2234" t="s">
        <v>21868</v>
      </c>
      <c r="F2234" t="s">
        <v>12053</v>
      </c>
      <c r="G2234" t="s">
        <v>13304</v>
      </c>
      <c r="H2234" t="s">
        <v>13298</v>
      </c>
      <c r="I2234" s="1">
        <v>44652</v>
      </c>
      <c r="J2234" s="1">
        <v>44926</v>
      </c>
      <c r="K2234" t="s">
        <v>78</v>
      </c>
      <c r="L2234" t="s">
        <v>79</v>
      </c>
      <c r="M2234" t="s">
        <v>80</v>
      </c>
      <c r="N2234" t="s">
        <v>13299</v>
      </c>
      <c r="O2234" t="s">
        <v>462</v>
      </c>
      <c r="P2234" t="s">
        <v>156</v>
      </c>
      <c r="Q2234" t="s">
        <v>13300</v>
      </c>
      <c r="R2234" t="s">
        <v>13130</v>
      </c>
      <c r="S2234" t="s">
        <v>150</v>
      </c>
      <c r="T2234" t="s">
        <v>87</v>
      </c>
      <c r="U2234" t="s">
        <v>88</v>
      </c>
      <c r="V2234" t="s">
        <v>89</v>
      </c>
      <c r="W2234" t="s">
        <v>78</v>
      </c>
      <c r="X2234" t="s">
        <v>120</v>
      </c>
      <c r="Y2234" t="s">
        <v>91</v>
      </c>
      <c r="Z2234" t="s">
        <v>92</v>
      </c>
      <c r="AA2234" s="1">
        <v>44653</v>
      </c>
      <c r="AB2234" s="2">
        <v>694</v>
      </c>
      <c r="AC2234" s="2">
        <v>553</v>
      </c>
      <c r="AD2234" s="2"/>
      <c r="AE2234" s="2"/>
      <c r="AF2234" s="2"/>
      <c r="AG2234">
        <v>0</v>
      </c>
      <c r="AH2234" s="3">
        <v>724</v>
      </c>
      <c r="AI2234" s="3">
        <v>576</v>
      </c>
      <c r="AJ2234" s="3">
        <v>0</v>
      </c>
      <c r="AK2234" s="3">
        <v>0</v>
      </c>
      <c r="AL2234" s="3">
        <v>0</v>
      </c>
      <c r="AM2234" t="s">
        <v>13305</v>
      </c>
      <c r="AN2234" t="s">
        <v>12469</v>
      </c>
      <c r="AO2234" t="s">
        <v>12050</v>
      </c>
      <c r="AP2234" t="s">
        <v>12051</v>
      </c>
      <c r="AQ2234" t="s">
        <v>12068</v>
      </c>
      <c r="AR2234" t="s">
        <v>12061</v>
      </c>
      <c r="AS2234" t="s">
        <v>83</v>
      </c>
      <c r="AT2234" t="s">
        <v>96</v>
      </c>
      <c r="AU2234" t="s">
        <v>12062</v>
      </c>
      <c r="AV2234" t="s">
        <v>12063</v>
      </c>
      <c r="AW2234" t="s">
        <v>99</v>
      </c>
      <c r="AX2234" t="s">
        <v>359</v>
      </c>
      <c r="AY2234" t="s">
        <v>83</v>
      </c>
      <c r="AZ2234" t="s">
        <v>13302</v>
      </c>
      <c r="BA2234" t="s">
        <v>103</v>
      </c>
      <c r="BB2234" t="s">
        <v>13303</v>
      </c>
      <c r="BC2234" s="4"/>
      <c r="BD2234" t="s">
        <v>83</v>
      </c>
      <c r="BE2234" t="s">
        <v>105</v>
      </c>
      <c r="BF2234" t="s">
        <v>106</v>
      </c>
      <c r="BG2234" t="s">
        <v>107</v>
      </c>
      <c r="BH2234" t="s">
        <v>108</v>
      </c>
      <c r="BI2234" t="s">
        <v>109</v>
      </c>
      <c r="BJ2234" s="2">
        <v>0</v>
      </c>
      <c r="BK2234" t="s">
        <v>90</v>
      </c>
      <c r="BL2234" t="s">
        <v>90</v>
      </c>
      <c r="BM2234" t="s">
        <v>83</v>
      </c>
      <c r="BN2234" t="s">
        <v>83</v>
      </c>
      <c r="BO2234" t="s">
        <v>83</v>
      </c>
      <c r="BP2234" t="s">
        <v>83</v>
      </c>
      <c r="BQ2234" t="s">
        <v>83</v>
      </c>
      <c r="BR2234" t="s">
        <v>83</v>
      </c>
      <c r="BS2234" t="s">
        <v>83</v>
      </c>
      <c r="BT2234" s="3">
        <v>1</v>
      </c>
    </row>
    <row r="2235" spans="1:72" x14ac:dyDescent="0.25">
      <c r="A2235" t="s">
        <v>12050</v>
      </c>
      <c r="B2235" t="s">
        <v>12051</v>
      </c>
      <c r="C2235" t="s">
        <v>12052</v>
      </c>
      <c r="D2235" t="s">
        <v>74</v>
      </c>
      <c r="E2235" t="s">
        <v>21868</v>
      </c>
      <c r="F2235" t="s">
        <v>12053</v>
      </c>
      <c r="G2235" t="s">
        <v>13306</v>
      </c>
      <c r="H2235" t="s">
        <v>13307</v>
      </c>
      <c r="I2235" s="1">
        <v>44197</v>
      </c>
      <c r="J2235" s="1">
        <v>44651</v>
      </c>
      <c r="K2235" t="s">
        <v>90</v>
      </c>
      <c r="L2235" t="s">
        <v>373</v>
      </c>
      <c r="M2235" t="s">
        <v>80</v>
      </c>
      <c r="N2235" t="s">
        <v>13299</v>
      </c>
      <c r="O2235" t="s">
        <v>117</v>
      </c>
      <c r="P2235" t="s">
        <v>156</v>
      </c>
      <c r="Q2235" t="s">
        <v>13300</v>
      </c>
      <c r="R2235" t="s">
        <v>13130</v>
      </c>
      <c r="S2235" t="s">
        <v>150</v>
      </c>
      <c r="T2235" t="s">
        <v>87</v>
      </c>
      <c r="U2235" t="s">
        <v>88</v>
      </c>
      <c r="V2235" t="s">
        <v>89</v>
      </c>
      <c r="W2235" t="s">
        <v>78</v>
      </c>
      <c r="X2235" t="s">
        <v>120</v>
      </c>
      <c r="Y2235" t="s">
        <v>91</v>
      </c>
      <c r="Z2235" t="s">
        <v>92</v>
      </c>
      <c r="AA2235" s="1">
        <v>44566</v>
      </c>
      <c r="AB2235" s="2">
        <v>256</v>
      </c>
      <c r="AC2235" s="2">
        <v>229</v>
      </c>
      <c r="AD2235" s="2"/>
      <c r="AE2235" s="2"/>
      <c r="AF2235" s="2"/>
      <c r="AG2235">
        <v>0</v>
      </c>
      <c r="AH2235" s="3">
        <v>256</v>
      </c>
      <c r="AI2235" s="3">
        <v>229</v>
      </c>
      <c r="AJ2235" s="3">
        <v>0</v>
      </c>
      <c r="AK2235" s="3">
        <v>0</v>
      </c>
      <c r="AL2235" s="3">
        <v>0</v>
      </c>
      <c r="AM2235" t="s">
        <v>13308</v>
      </c>
      <c r="AN2235" t="s">
        <v>12469</v>
      </c>
      <c r="AO2235" t="s">
        <v>12050</v>
      </c>
      <c r="AP2235" t="s">
        <v>12051</v>
      </c>
      <c r="AQ2235" t="s">
        <v>83</v>
      </c>
      <c r="AR2235" t="s">
        <v>12061</v>
      </c>
      <c r="AS2235" t="s">
        <v>83</v>
      </c>
      <c r="AT2235" t="s">
        <v>96</v>
      </c>
      <c r="AU2235" t="s">
        <v>12062</v>
      </c>
      <c r="AV2235" t="s">
        <v>12063</v>
      </c>
      <c r="AW2235" t="s">
        <v>99</v>
      </c>
      <c r="AX2235" t="s">
        <v>100</v>
      </c>
      <c r="AY2235" t="s">
        <v>83</v>
      </c>
      <c r="AZ2235" t="s">
        <v>13309</v>
      </c>
      <c r="BA2235" t="s">
        <v>103</v>
      </c>
      <c r="BB2235" t="s">
        <v>13310</v>
      </c>
      <c r="BC2235" s="4"/>
      <c r="BD2235" t="s">
        <v>83</v>
      </c>
      <c r="BE2235" t="s">
        <v>105</v>
      </c>
      <c r="BF2235" t="s">
        <v>106</v>
      </c>
      <c r="BG2235" t="s">
        <v>107</v>
      </c>
      <c r="BH2235" t="s">
        <v>108</v>
      </c>
      <c r="BI2235" t="s">
        <v>109</v>
      </c>
      <c r="BJ2235" s="2">
        <v>0</v>
      </c>
      <c r="BK2235" t="s">
        <v>90</v>
      </c>
      <c r="BL2235" t="s">
        <v>90</v>
      </c>
      <c r="BM2235" t="s">
        <v>83</v>
      </c>
      <c r="BN2235" t="s">
        <v>83</v>
      </c>
      <c r="BO2235" t="s">
        <v>83</v>
      </c>
      <c r="BP2235" t="s">
        <v>83</v>
      </c>
      <c r="BQ2235" t="s">
        <v>83</v>
      </c>
      <c r="BR2235" t="s">
        <v>83</v>
      </c>
      <c r="BS2235" t="s">
        <v>83</v>
      </c>
      <c r="BT2235" s="3">
        <v>1</v>
      </c>
    </row>
    <row r="2236" spans="1:72" x14ac:dyDescent="0.25">
      <c r="A2236" t="s">
        <v>12050</v>
      </c>
      <c r="B2236" t="s">
        <v>12051</v>
      </c>
      <c r="C2236" t="s">
        <v>12052</v>
      </c>
      <c r="D2236" t="s">
        <v>74</v>
      </c>
      <c r="E2236" t="s">
        <v>21868</v>
      </c>
      <c r="F2236" t="s">
        <v>12053</v>
      </c>
      <c r="G2236" t="s">
        <v>13311</v>
      </c>
      <c r="H2236" t="s">
        <v>13307</v>
      </c>
      <c r="I2236" s="1">
        <v>44652</v>
      </c>
      <c r="J2236" s="1">
        <v>44926</v>
      </c>
      <c r="K2236" t="s">
        <v>78</v>
      </c>
      <c r="L2236" t="s">
        <v>79</v>
      </c>
      <c r="M2236" t="s">
        <v>80</v>
      </c>
      <c r="N2236" t="s">
        <v>13299</v>
      </c>
      <c r="O2236" t="s">
        <v>117</v>
      </c>
      <c r="P2236" t="s">
        <v>156</v>
      </c>
      <c r="Q2236" t="s">
        <v>13300</v>
      </c>
      <c r="R2236" t="s">
        <v>13130</v>
      </c>
      <c r="S2236" t="s">
        <v>150</v>
      </c>
      <c r="T2236" t="s">
        <v>87</v>
      </c>
      <c r="U2236" t="s">
        <v>88</v>
      </c>
      <c r="V2236" t="s">
        <v>89</v>
      </c>
      <c r="W2236" t="s">
        <v>78</v>
      </c>
      <c r="X2236" t="s">
        <v>120</v>
      </c>
      <c r="Y2236" t="s">
        <v>91</v>
      </c>
      <c r="Z2236" t="s">
        <v>92</v>
      </c>
      <c r="AA2236" s="1">
        <v>44653</v>
      </c>
      <c r="AB2236" s="2">
        <v>245</v>
      </c>
      <c r="AC2236" s="2">
        <v>220</v>
      </c>
      <c r="AD2236" s="2"/>
      <c r="AE2236" s="2"/>
      <c r="AF2236" s="2"/>
      <c r="AG2236">
        <v>0</v>
      </c>
      <c r="AH2236" s="3">
        <v>256</v>
      </c>
      <c r="AI2236" s="3">
        <v>229</v>
      </c>
      <c r="AJ2236" s="3">
        <v>0</v>
      </c>
      <c r="AK2236" s="3">
        <v>0</v>
      </c>
      <c r="AL2236" s="3">
        <v>0</v>
      </c>
      <c r="AM2236" t="s">
        <v>13312</v>
      </c>
      <c r="AN2236" t="s">
        <v>12469</v>
      </c>
      <c r="AO2236" t="s">
        <v>12050</v>
      </c>
      <c r="AP2236" t="s">
        <v>12051</v>
      </c>
      <c r="AQ2236" t="s">
        <v>12068</v>
      </c>
      <c r="AR2236" t="s">
        <v>12061</v>
      </c>
      <c r="AS2236" t="s">
        <v>83</v>
      </c>
      <c r="AT2236" t="s">
        <v>96</v>
      </c>
      <c r="AU2236" t="s">
        <v>12062</v>
      </c>
      <c r="AV2236" t="s">
        <v>12063</v>
      </c>
      <c r="AW2236" t="s">
        <v>99</v>
      </c>
      <c r="AX2236" t="s">
        <v>359</v>
      </c>
      <c r="AY2236" t="s">
        <v>83</v>
      </c>
      <c r="AZ2236" t="s">
        <v>13309</v>
      </c>
      <c r="BA2236" t="s">
        <v>103</v>
      </c>
      <c r="BB2236" t="s">
        <v>13310</v>
      </c>
      <c r="BC2236" s="4"/>
      <c r="BD2236" t="s">
        <v>83</v>
      </c>
      <c r="BE2236" t="s">
        <v>105</v>
      </c>
      <c r="BF2236" t="s">
        <v>106</v>
      </c>
      <c r="BG2236" t="s">
        <v>107</v>
      </c>
      <c r="BH2236" t="s">
        <v>108</v>
      </c>
      <c r="BI2236" t="s">
        <v>109</v>
      </c>
      <c r="BJ2236" s="2">
        <v>0</v>
      </c>
      <c r="BK2236" t="s">
        <v>90</v>
      </c>
      <c r="BL2236" t="s">
        <v>90</v>
      </c>
      <c r="BM2236" t="s">
        <v>83</v>
      </c>
      <c r="BN2236" t="s">
        <v>83</v>
      </c>
      <c r="BO2236" t="s">
        <v>83</v>
      </c>
      <c r="BP2236" t="s">
        <v>83</v>
      </c>
      <c r="BQ2236" t="s">
        <v>83</v>
      </c>
      <c r="BR2236" t="s">
        <v>83</v>
      </c>
      <c r="BS2236" t="s">
        <v>83</v>
      </c>
      <c r="BT2236" s="3">
        <v>1</v>
      </c>
    </row>
    <row r="2237" spans="1:72" x14ac:dyDescent="0.25">
      <c r="A2237" t="s">
        <v>12050</v>
      </c>
      <c r="B2237" t="s">
        <v>12051</v>
      </c>
      <c r="C2237" t="s">
        <v>12052</v>
      </c>
      <c r="D2237" t="s">
        <v>74</v>
      </c>
      <c r="E2237" t="s">
        <v>21868</v>
      </c>
      <c r="F2237" t="s">
        <v>12053</v>
      </c>
      <c r="G2237" t="s">
        <v>13313</v>
      </c>
      <c r="H2237" t="s">
        <v>13314</v>
      </c>
      <c r="I2237" s="1">
        <v>44197</v>
      </c>
      <c r="J2237" s="1">
        <v>44651</v>
      </c>
      <c r="K2237" t="s">
        <v>90</v>
      </c>
      <c r="L2237" t="s">
        <v>373</v>
      </c>
      <c r="M2237" t="s">
        <v>80</v>
      </c>
      <c r="N2237" t="s">
        <v>13315</v>
      </c>
      <c r="O2237" t="s">
        <v>162</v>
      </c>
      <c r="P2237" t="s">
        <v>156</v>
      </c>
      <c r="Q2237" t="s">
        <v>13316</v>
      </c>
      <c r="R2237" t="s">
        <v>13130</v>
      </c>
      <c r="S2237" t="s">
        <v>150</v>
      </c>
      <c r="T2237" t="s">
        <v>87</v>
      </c>
      <c r="U2237" t="s">
        <v>88</v>
      </c>
      <c r="V2237" t="s">
        <v>89</v>
      </c>
      <c r="W2237" t="s">
        <v>78</v>
      </c>
      <c r="X2237" t="s">
        <v>120</v>
      </c>
      <c r="Y2237" t="s">
        <v>91</v>
      </c>
      <c r="Z2237" t="s">
        <v>92</v>
      </c>
      <c r="AA2237" s="1">
        <v>44567</v>
      </c>
      <c r="AB2237" s="2">
        <v>65</v>
      </c>
      <c r="AC2237" s="2">
        <v>73</v>
      </c>
      <c r="AD2237" s="2"/>
      <c r="AE2237" s="2"/>
      <c r="AF2237" s="2"/>
      <c r="AG2237">
        <v>0</v>
      </c>
      <c r="AH2237" s="3">
        <v>65</v>
      </c>
      <c r="AI2237" s="3">
        <v>73</v>
      </c>
      <c r="AJ2237" s="3">
        <v>0</v>
      </c>
      <c r="AK2237" s="3">
        <v>0</v>
      </c>
      <c r="AL2237" s="3">
        <v>0</v>
      </c>
      <c r="AM2237" t="s">
        <v>13317</v>
      </c>
      <c r="AN2237" t="s">
        <v>12469</v>
      </c>
      <c r="AO2237" t="s">
        <v>12050</v>
      </c>
      <c r="AP2237" t="s">
        <v>12051</v>
      </c>
      <c r="AQ2237" t="s">
        <v>83</v>
      </c>
      <c r="AR2237" t="s">
        <v>12061</v>
      </c>
      <c r="AS2237" t="s">
        <v>83</v>
      </c>
      <c r="AT2237" t="s">
        <v>96</v>
      </c>
      <c r="AU2237" t="s">
        <v>12062</v>
      </c>
      <c r="AV2237" t="s">
        <v>12063</v>
      </c>
      <c r="AW2237" t="s">
        <v>99</v>
      </c>
      <c r="AX2237" t="s">
        <v>100</v>
      </c>
      <c r="AY2237" t="s">
        <v>83</v>
      </c>
      <c r="AZ2237" t="s">
        <v>13318</v>
      </c>
      <c r="BA2237" t="s">
        <v>103</v>
      </c>
      <c r="BB2237" t="s">
        <v>13319</v>
      </c>
      <c r="BC2237" s="4"/>
      <c r="BD2237" t="s">
        <v>83</v>
      </c>
      <c r="BE2237" t="s">
        <v>105</v>
      </c>
      <c r="BF2237" t="s">
        <v>106</v>
      </c>
      <c r="BG2237" t="s">
        <v>107</v>
      </c>
      <c r="BH2237" t="s">
        <v>108</v>
      </c>
      <c r="BI2237" t="s">
        <v>109</v>
      </c>
      <c r="BJ2237" s="2">
        <v>0</v>
      </c>
      <c r="BK2237" t="s">
        <v>90</v>
      </c>
      <c r="BL2237" t="s">
        <v>90</v>
      </c>
      <c r="BM2237" t="s">
        <v>83</v>
      </c>
      <c r="BN2237" t="s">
        <v>83</v>
      </c>
      <c r="BO2237" t="s">
        <v>83</v>
      </c>
      <c r="BP2237" t="s">
        <v>83</v>
      </c>
      <c r="BQ2237" t="s">
        <v>83</v>
      </c>
      <c r="BR2237" t="s">
        <v>83</v>
      </c>
      <c r="BS2237" t="s">
        <v>83</v>
      </c>
      <c r="BT2237" s="3">
        <v>1</v>
      </c>
    </row>
    <row r="2238" spans="1:72" x14ac:dyDescent="0.25">
      <c r="A2238" t="s">
        <v>12050</v>
      </c>
      <c r="B2238" t="s">
        <v>12051</v>
      </c>
      <c r="C2238" t="s">
        <v>12052</v>
      </c>
      <c r="D2238" t="s">
        <v>74</v>
      </c>
      <c r="E2238" t="s">
        <v>21868</v>
      </c>
      <c r="F2238" t="s">
        <v>12053</v>
      </c>
      <c r="G2238" t="s">
        <v>13320</v>
      </c>
      <c r="H2238" t="s">
        <v>13314</v>
      </c>
      <c r="I2238" s="1">
        <v>44652</v>
      </c>
      <c r="J2238" s="1">
        <v>44926</v>
      </c>
      <c r="K2238" t="s">
        <v>78</v>
      </c>
      <c r="L2238" t="s">
        <v>79</v>
      </c>
      <c r="M2238" t="s">
        <v>80</v>
      </c>
      <c r="N2238" t="s">
        <v>13315</v>
      </c>
      <c r="O2238" t="s">
        <v>162</v>
      </c>
      <c r="P2238" t="s">
        <v>156</v>
      </c>
      <c r="Q2238" t="s">
        <v>13316</v>
      </c>
      <c r="R2238" t="s">
        <v>13130</v>
      </c>
      <c r="S2238" t="s">
        <v>150</v>
      </c>
      <c r="T2238" t="s">
        <v>87</v>
      </c>
      <c r="U2238" t="s">
        <v>88</v>
      </c>
      <c r="V2238" t="s">
        <v>89</v>
      </c>
      <c r="W2238" t="s">
        <v>78</v>
      </c>
      <c r="X2238" t="s">
        <v>120</v>
      </c>
      <c r="Y2238" t="s">
        <v>91</v>
      </c>
      <c r="Z2238" t="s">
        <v>92</v>
      </c>
      <c r="AA2238" s="1">
        <v>44653</v>
      </c>
      <c r="AB2238" s="2">
        <v>63</v>
      </c>
      <c r="AC2238" s="2">
        <v>70</v>
      </c>
      <c r="AD2238" s="2"/>
      <c r="AE2238" s="2"/>
      <c r="AF2238" s="2"/>
      <c r="AG2238">
        <v>0</v>
      </c>
      <c r="AH2238" s="3">
        <v>65</v>
      </c>
      <c r="AI2238" s="3">
        <v>73</v>
      </c>
      <c r="AJ2238" s="3">
        <v>0</v>
      </c>
      <c r="AK2238" s="3">
        <v>0</v>
      </c>
      <c r="AL2238" s="3">
        <v>0</v>
      </c>
      <c r="AM2238" t="s">
        <v>13321</v>
      </c>
      <c r="AN2238" t="s">
        <v>12469</v>
      </c>
      <c r="AO2238" t="s">
        <v>12050</v>
      </c>
      <c r="AP2238" t="s">
        <v>12051</v>
      </c>
      <c r="AQ2238" t="s">
        <v>12068</v>
      </c>
      <c r="AR2238" t="s">
        <v>12061</v>
      </c>
      <c r="AS2238" t="s">
        <v>83</v>
      </c>
      <c r="AT2238" t="s">
        <v>96</v>
      </c>
      <c r="AU2238" t="s">
        <v>12062</v>
      </c>
      <c r="AV2238" t="s">
        <v>12063</v>
      </c>
      <c r="AW2238" t="s">
        <v>99</v>
      </c>
      <c r="AX2238" t="s">
        <v>359</v>
      </c>
      <c r="AY2238" t="s">
        <v>83</v>
      </c>
      <c r="AZ2238" t="s">
        <v>13318</v>
      </c>
      <c r="BA2238" t="s">
        <v>103</v>
      </c>
      <c r="BB2238" t="s">
        <v>13319</v>
      </c>
      <c r="BC2238" s="4"/>
      <c r="BD2238" t="s">
        <v>83</v>
      </c>
      <c r="BE2238" t="s">
        <v>105</v>
      </c>
      <c r="BF2238" t="s">
        <v>106</v>
      </c>
      <c r="BG2238" t="s">
        <v>107</v>
      </c>
      <c r="BH2238" t="s">
        <v>108</v>
      </c>
      <c r="BI2238" t="s">
        <v>109</v>
      </c>
      <c r="BJ2238" s="2">
        <v>0</v>
      </c>
      <c r="BK2238" t="s">
        <v>90</v>
      </c>
      <c r="BL2238" t="s">
        <v>90</v>
      </c>
      <c r="BM2238" t="s">
        <v>83</v>
      </c>
      <c r="BN2238" t="s">
        <v>83</v>
      </c>
      <c r="BO2238" t="s">
        <v>83</v>
      </c>
      <c r="BP2238" t="s">
        <v>83</v>
      </c>
      <c r="BQ2238" t="s">
        <v>83</v>
      </c>
      <c r="BR2238" t="s">
        <v>83</v>
      </c>
      <c r="BS2238" t="s">
        <v>83</v>
      </c>
      <c r="BT2238" s="3">
        <v>1</v>
      </c>
    </row>
    <row r="2239" spans="1:72" x14ac:dyDescent="0.25">
      <c r="A2239" t="s">
        <v>12050</v>
      </c>
      <c r="B2239" t="s">
        <v>12051</v>
      </c>
      <c r="C2239" t="s">
        <v>12052</v>
      </c>
      <c r="D2239" t="s">
        <v>74</v>
      </c>
      <c r="E2239" t="s">
        <v>21868</v>
      </c>
      <c r="F2239" t="s">
        <v>12053</v>
      </c>
      <c r="G2239" t="s">
        <v>13322</v>
      </c>
      <c r="H2239" t="s">
        <v>13323</v>
      </c>
      <c r="I2239" s="1">
        <v>44197</v>
      </c>
      <c r="J2239" s="1">
        <v>44651</v>
      </c>
      <c r="K2239" t="s">
        <v>90</v>
      </c>
      <c r="L2239" t="s">
        <v>79</v>
      </c>
      <c r="M2239" t="s">
        <v>80</v>
      </c>
      <c r="N2239" t="s">
        <v>13315</v>
      </c>
      <c r="O2239" t="s">
        <v>477</v>
      </c>
      <c r="P2239" t="s">
        <v>222</v>
      </c>
      <c r="Q2239" t="s">
        <v>13316</v>
      </c>
      <c r="R2239" t="s">
        <v>13130</v>
      </c>
      <c r="S2239" t="s">
        <v>86</v>
      </c>
      <c r="T2239" t="s">
        <v>87</v>
      </c>
      <c r="U2239" t="s">
        <v>88</v>
      </c>
      <c r="V2239" t="s">
        <v>89</v>
      </c>
      <c r="W2239" t="s">
        <v>90</v>
      </c>
      <c r="X2239" t="s">
        <v>83</v>
      </c>
      <c r="Y2239" t="s">
        <v>91</v>
      </c>
      <c r="Z2239" t="s">
        <v>92</v>
      </c>
      <c r="AA2239" s="1">
        <v>44378</v>
      </c>
      <c r="AB2239" s="2">
        <v>178.75</v>
      </c>
      <c r="AC2239" s="2">
        <v>96.25</v>
      </c>
      <c r="AD2239" s="2"/>
      <c r="AE2239" s="2"/>
      <c r="AF2239" s="2"/>
      <c r="AG2239">
        <v>0</v>
      </c>
      <c r="AH2239" s="3">
        <v>179</v>
      </c>
      <c r="AI2239" s="3">
        <v>97</v>
      </c>
      <c r="AJ2239" s="3">
        <v>0</v>
      </c>
      <c r="AK2239" s="3">
        <v>0</v>
      </c>
      <c r="AL2239" s="3">
        <v>0</v>
      </c>
      <c r="AM2239" t="s">
        <v>13324</v>
      </c>
      <c r="AN2239" t="s">
        <v>12469</v>
      </c>
      <c r="AO2239" t="s">
        <v>12050</v>
      </c>
      <c r="AP2239" t="s">
        <v>12051</v>
      </c>
      <c r="AQ2239" t="s">
        <v>83</v>
      </c>
      <c r="AR2239" t="s">
        <v>12061</v>
      </c>
      <c r="AS2239" t="s">
        <v>83</v>
      </c>
      <c r="AT2239" t="s">
        <v>96</v>
      </c>
      <c r="AU2239" t="s">
        <v>12062</v>
      </c>
      <c r="AV2239" t="s">
        <v>12063</v>
      </c>
      <c r="AW2239" t="s">
        <v>99</v>
      </c>
      <c r="AX2239" t="s">
        <v>100</v>
      </c>
      <c r="AY2239" t="s">
        <v>83</v>
      </c>
      <c r="AZ2239" t="s">
        <v>13325</v>
      </c>
      <c r="BA2239" t="s">
        <v>103</v>
      </c>
      <c r="BB2239" t="s">
        <v>13326</v>
      </c>
      <c r="BC2239" s="4"/>
      <c r="BD2239" t="s">
        <v>83</v>
      </c>
      <c r="BE2239" t="s">
        <v>105</v>
      </c>
      <c r="BF2239" t="s">
        <v>106</v>
      </c>
      <c r="BG2239" t="s">
        <v>107</v>
      </c>
      <c r="BH2239" t="s">
        <v>108</v>
      </c>
      <c r="BI2239" t="s">
        <v>109</v>
      </c>
      <c r="BJ2239" s="2">
        <v>0</v>
      </c>
      <c r="BK2239" t="s">
        <v>90</v>
      </c>
      <c r="BL2239" t="s">
        <v>90</v>
      </c>
      <c r="BM2239" t="s">
        <v>83</v>
      </c>
      <c r="BN2239" t="s">
        <v>83</v>
      </c>
      <c r="BO2239" t="s">
        <v>83</v>
      </c>
      <c r="BP2239" t="s">
        <v>83</v>
      </c>
      <c r="BQ2239" t="s">
        <v>83</v>
      </c>
      <c r="BR2239" t="s">
        <v>83</v>
      </c>
      <c r="BS2239" t="s">
        <v>83</v>
      </c>
      <c r="BT2239" s="3">
        <v>1</v>
      </c>
    </row>
    <row r="2240" spans="1:72" x14ac:dyDescent="0.25">
      <c r="A2240" t="s">
        <v>12050</v>
      </c>
      <c r="B2240" t="s">
        <v>12051</v>
      </c>
      <c r="C2240" t="s">
        <v>12052</v>
      </c>
      <c r="D2240" t="s">
        <v>74</v>
      </c>
      <c r="E2240" t="s">
        <v>21868</v>
      </c>
      <c r="F2240" t="s">
        <v>12053</v>
      </c>
      <c r="G2240" t="s">
        <v>13327</v>
      </c>
      <c r="H2240" t="s">
        <v>13323</v>
      </c>
      <c r="I2240" s="1">
        <v>44652</v>
      </c>
      <c r="J2240" s="1">
        <v>44926</v>
      </c>
      <c r="K2240" t="s">
        <v>78</v>
      </c>
      <c r="L2240" t="s">
        <v>79</v>
      </c>
      <c r="M2240" t="s">
        <v>80</v>
      </c>
      <c r="N2240" t="s">
        <v>13315</v>
      </c>
      <c r="O2240" t="s">
        <v>477</v>
      </c>
      <c r="P2240" t="s">
        <v>222</v>
      </c>
      <c r="Q2240" t="s">
        <v>13316</v>
      </c>
      <c r="R2240" t="s">
        <v>13130</v>
      </c>
      <c r="S2240" t="s">
        <v>86</v>
      </c>
      <c r="T2240" t="s">
        <v>87</v>
      </c>
      <c r="U2240" t="s">
        <v>88</v>
      </c>
      <c r="V2240" t="s">
        <v>89</v>
      </c>
      <c r="W2240" t="s">
        <v>90</v>
      </c>
      <c r="X2240" t="s">
        <v>83</v>
      </c>
      <c r="Y2240" t="s">
        <v>91</v>
      </c>
      <c r="Z2240" t="s">
        <v>92</v>
      </c>
      <c r="AA2240" s="1">
        <v>44652</v>
      </c>
      <c r="AB2240" s="2">
        <v>178</v>
      </c>
      <c r="AC2240" s="2">
        <v>96</v>
      </c>
      <c r="AD2240" s="2">
        <v>0</v>
      </c>
      <c r="AE2240" s="2">
        <v>0</v>
      </c>
      <c r="AF2240" s="2"/>
      <c r="AG2240">
        <v>0</v>
      </c>
      <c r="AH2240" s="3">
        <v>179</v>
      </c>
      <c r="AI2240" s="3">
        <v>97</v>
      </c>
      <c r="AJ2240" s="3">
        <v>0</v>
      </c>
      <c r="AK2240" s="3">
        <v>0</v>
      </c>
      <c r="AL2240" s="3">
        <v>0</v>
      </c>
      <c r="AM2240" t="s">
        <v>13328</v>
      </c>
      <c r="AN2240" t="s">
        <v>12469</v>
      </c>
      <c r="AO2240" t="s">
        <v>12050</v>
      </c>
      <c r="AP2240" t="s">
        <v>12051</v>
      </c>
      <c r="AQ2240" t="s">
        <v>12068</v>
      </c>
      <c r="AR2240" t="s">
        <v>12061</v>
      </c>
      <c r="AS2240" t="s">
        <v>83</v>
      </c>
      <c r="AT2240" t="s">
        <v>96</v>
      </c>
      <c r="AU2240" t="s">
        <v>12062</v>
      </c>
      <c r="AV2240" t="s">
        <v>12063</v>
      </c>
      <c r="AW2240" t="s">
        <v>99</v>
      </c>
      <c r="AX2240" t="s">
        <v>359</v>
      </c>
      <c r="AY2240" t="s">
        <v>83</v>
      </c>
      <c r="AZ2240" t="s">
        <v>13325</v>
      </c>
      <c r="BA2240" t="s">
        <v>103</v>
      </c>
      <c r="BB2240" t="s">
        <v>13326</v>
      </c>
      <c r="BC2240" s="4"/>
      <c r="BD2240" t="s">
        <v>83</v>
      </c>
      <c r="BE2240" t="s">
        <v>105</v>
      </c>
      <c r="BF2240" t="s">
        <v>106</v>
      </c>
      <c r="BG2240" t="s">
        <v>107</v>
      </c>
      <c r="BH2240" t="s">
        <v>108</v>
      </c>
      <c r="BI2240" t="s">
        <v>109</v>
      </c>
      <c r="BJ2240" s="2">
        <v>0</v>
      </c>
      <c r="BK2240" t="s">
        <v>90</v>
      </c>
      <c r="BL2240" t="s">
        <v>90</v>
      </c>
      <c r="BM2240" t="s">
        <v>83</v>
      </c>
      <c r="BN2240" t="s">
        <v>83</v>
      </c>
      <c r="BO2240" t="s">
        <v>83</v>
      </c>
      <c r="BP2240" t="s">
        <v>83</v>
      </c>
      <c r="BQ2240" t="s">
        <v>83</v>
      </c>
      <c r="BR2240" t="s">
        <v>83</v>
      </c>
      <c r="BS2240" t="s">
        <v>83</v>
      </c>
      <c r="BT2240" s="3">
        <v>1</v>
      </c>
    </row>
    <row r="2241" spans="1:72" x14ac:dyDescent="0.25">
      <c r="A2241" t="s">
        <v>12050</v>
      </c>
      <c r="B2241" t="s">
        <v>12051</v>
      </c>
      <c r="C2241" t="s">
        <v>12052</v>
      </c>
      <c r="D2241" t="s">
        <v>74</v>
      </c>
      <c r="E2241" t="s">
        <v>21868</v>
      </c>
      <c r="F2241" t="s">
        <v>12053</v>
      </c>
      <c r="G2241" t="s">
        <v>13329</v>
      </c>
      <c r="H2241" t="s">
        <v>13330</v>
      </c>
      <c r="I2241" s="1">
        <v>44197</v>
      </c>
      <c r="J2241" s="1">
        <v>44651</v>
      </c>
      <c r="K2241" t="s">
        <v>90</v>
      </c>
      <c r="L2241" t="s">
        <v>373</v>
      </c>
      <c r="M2241" t="s">
        <v>80</v>
      </c>
      <c r="N2241" t="s">
        <v>13331</v>
      </c>
      <c r="O2241" t="s">
        <v>738</v>
      </c>
      <c r="P2241" t="s">
        <v>83</v>
      </c>
      <c r="Q2241" t="s">
        <v>13316</v>
      </c>
      <c r="R2241" t="s">
        <v>13130</v>
      </c>
      <c r="S2241" t="s">
        <v>150</v>
      </c>
      <c r="T2241" t="s">
        <v>87</v>
      </c>
      <c r="U2241" t="s">
        <v>88</v>
      </c>
      <c r="V2241" t="s">
        <v>89</v>
      </c>
      <c r="W2241" t="s">
        <v>78</v>
      </c>
      <c r="X2241" t="s">
        <v>120</v>
      </c>
      <c r="Y2241" t="s">
        <v>91</v>
      </c>
      <c r="Z2241" t="s">
        <v>92</v>
      </c>
      <c r="AA2241" s="1">
        <v>44567</v>
      </c>
      <c r="AB2241" s="2">
        <v>61</v>
      </c>
      <c r="AC2241" s="2">
        <v>68</v>
      </c>
      <c r="AD2241" s="2"/>
      <c r="AE2241" s="2"/>
      <c r="AF2241" s="2"/>
      <c r="AG2241">
        <v>0</v>
      </c>
      <c r="AH2241" s="3">
        <v>61</v>
      </c>
      <c r="AI2241" s="3">
        <v>68</v>
      </c>
      <c r="AJ2241" s="3">
        <v>0</v>
      </c>
      <c r="AK2241" s="3">
        <v>0</v>
      </c>
      <c r="AL2241" s="3">
        <v>0</v>
      </c>
      <c r="AM2241" t="s">
        <v>13332</v>
      </c>
      <c r="AN2241" t="s">
        <v>12469</v>
      </c>
      <c r="AO2241" t="s">
        <v>12050</v>
      </c>
      <c r="AP2241" t="s">
        <v>12051</v>
      </c>
      <c r="AQ2241" t="s">
        <v>83</v>
      </c>
      <c r="AR2241" t="s">
        <v>12061</v>
      </c>
      <c r="AS2241" t="s">
        <v>83</v>
      </c>
      <c r="AT2241" t="s">
        <v>96</v>
      </c>
      <c r="AU2241" t="s">
        <v>12062</v>
      </c>
      <c r="AV2241" t="s">
        <v>12063</v>
      </c>
      <c r="AW2241" t="s">
        <v>99</v>
      </c>
      <c r="AX2241" t="s">
        <v>100</v>
      </c>
      <c r="AY2241" t="s">
        <v>13333</v>
      </c>
      <c r="AZ2241" t="s">
        <v>83</v>
      </c>
      <c r="BA2241" t="s">
        <v>103</v>
      </c>
      <c r="BB2241" t="s">
        <v>13334</v>
      </c>
      <c r="BC2241" s="4"/>
      <c r="BD2241" t="s">
        <v>83</v>
      </c>
      <c r="BE2241" t="s">
        <v>105</v>
      </c>
      <c r="BF2241" t="s">
        <v>106</v>
      </c>
      <c r="BG2241" t="s">
        <v>107</v>
      </c>
      <c r="BH2241" t="s">
        <v>108</v>
      </c>
      <c r="BI2241" t="s">
        <v>109</v>
      </c>
      <c r="BJ2241" s="2">
        <v>0</v>
      </c>
      <c r="BK2241" t="s">
        <v>90</v>
      </c>
      <c r="BL2241" t="s">
        <v>90</v>
      </c>
      <c r="BM2241" t="s">
        <v>83</v>
      </c>
      <c r="BN2241" t="s">
        <v>83</v>
      </c>
      <c r="BO2241" t="s">
        <v>83</v>
      </c>
      <c r="BP2241" t="s">
        <v>83</v>
      </c>
      <c r="BQ2241" t="s">
        <v>83</v>
      </c>
      <c r="BR2241" t="s">
        <v>83</v>
      </c>
      <c r="BS2241" t="s">
        <v>83</v>
      </c>
      <c r="BT2241" s="3">
        <v>1</v>
      </c>
    </row>
    <row r="2242" spans="1:72" x14ac:dyDescent="0.25">
      <c r="A2242" t="s">
        <v>12050</v>
      </c>
      <c r="B2242" t="s">
        <v>12051</v>
      </c>
      <c r="C2242" t="s">
        <v>12052</v>
      </c>
      <c r="D2242" t="s">
        <v>74</v>
      </c>
      <c r="E2242" t="s">
        <v>21868</v>
      </c>
      <c r="F2242" t="s">
        <v>12053</v>
      </c>
      <c r="G2242" t="s">
        <v>13335</v>
      </c>
      <c r="H2242" t="s">
        <v>13330</v>
      </c>
      <c r="I2242" s="1">
        <v>44652</v>
      </c>
      <c r="J2242" s="1">
        <v>44926</v>
      </c>
      <c r="K2242" t="s">
        <v>78</v>
      </c>
      <c r="L2242" t="s">
        <v>79</v>
      </c>
      <c r="M2242" t="s">
        <v>80</v>
      </c>
      <c r="N2242" t="s">
        <v>13331</v>
      </c>
      <c r="O2242" t="s">
        <v>738</v>
      </c>
      <c r="P2242" t="s">
        <v>83</v>
      </c>
      <c r="Q2242" t="s">
        <v>13316</v>
      </c>
      <c r="R2242" t="s">
        <v>13130</v>
      </c>
      <c r="S2242" t="s">
        <v>150</v>
      </c>
      <c r="T2242" t="s">
        <v>87</v>
      </c>
      <c r="U2242" t="s">
        <v>88</v>
      </c>
      <c r="V2242" t="s">
        <v>89</v>
      </c>
      <c r="W2242" t="s">
        <v>78</v>
      </c>
      <c r="X2242" t="s">
        <v>120</v>
      </c>
      <c r="Y2242" t="s">
        <v>91</v>
      </c>
      <c r="Z2242" t="s">
        <v>92</v>
      </c>
      <c r="AA2242" s="1">
        <v>44653</v>
      </c>
      <c r="AB2242" s="2">
        <v>59</v>
      </c>
      <c r="AC2242" s="2">
        <v>65</v>
      </c>
      <c r="AD2242" s="2"/>
      <c r="AE2242" s="2"/>
      <c r="AF2242" s="2"/>
      <c r="AG2242">
        <v>0</v>
      </c>
      <c r="AH2242" s="3">
        <v>61</v>
      </c>
      <c r="AI2242" s="3">
        <v>68</v>
      </c>
      <c r="AJ2242" s="3">
        <v>0</v>
      </c>
      <c r="AK2242" s="3">
        <v>0</v>
      </c>
      <c r="AL2242" s="3">
        <v>0</v>
      </c>
      <c r="AM2242" t="s">
        <v>13336</v>
      </c>
      <c r="AN2242" t="s">
        <v>12469</v>
      </c>
      <c r="AO2242" t="s">
        <v>12050</v>
      </c>
      <c r="AP2242" t="s">
        <v>12051</v>
      </c>
      <c r="AQ2242" t="s">
        <v>12068</v>
      </c>
      <c r="AR2242" t="s">
        <v>12061</v>
      </c>
      <c r="AS2242" t="s">
        <v>83</v>
      </c>
      <c r="AT2242" t="s">
        <v>96</v>
      </c>
      <c r="AU2242" t="s">
        <v>12062</v>
      </c>
      <c r="AV2242" t="s">
        <v>12063</v>
      </c>
      <c r="AW2242" t="s">
        <v>99</v>
      </c>
      <c r="AX2242" t="s">
        <v>359</v>
      </c>
      <c r="AY2242" t="s">
        <v>13333</v>
      </c>
      <c r="AZ2242" t="s">
        <v>83</v>
      </c>
      <c r="BA2242" t="s">
        <v>103</v>
      </c>
      <c r="BB2242" t="s">
        <v>13334</v>
      </c>
      <c r="BC2242" s="4"/>
      <c r="BD2242" t="s">
        <v>83</v>
      </c>
      <c r="BE2242" t="s">
        <v>105</v>
      </c>
      <c r="BF2242" t="s">
        <v>106</v>
      </c>
      <c r="BG2242" t="s">
        <v>107</v>
      </c>
      <c r="BH2242" t="s">
        <v>108</v>
      </c>
      <c r="BI2242" t="s">
        <v>109</v>
      </c>
      <c r="BJ2242" s="2">
        <v>0</v>
      </c>
      <c r="BK2242" t="s">
        <v>90</v>
      </c>
      <c r="BL2242" t="s">
        <v>90</v>
      </c>
      <c r="BM2242" t="s">
        <v>83</v>
      </c>
      <c r="BN2242" t="s">
        <v>83</v>
      </c>
      <c r="BO2242" t="s">
        <v>83</v>
      </c>
      <c r="BP2242" t="s">
        <v>83</v>
      </c>
      <c r="BQ2242" t="s">
        <v>83</v>
      </c>
      <c r="BR2242" t="s">
        <v>83</v>
      </c>
      <c r="BS2242" t="s">
        <v>83</v>
      </c>
      <c r="BT2242" s="3">
        <v>1</v>
      </c>
    </row>
    <row r="2243" spans="1:72" x14ac:dyDescent="0.25">
      <c r="A2243" t="s">
        <v>12050</v>
      </c>
      <c r="B2243" t="s">
        <v>12051</v>
      </c>
      <c r="C2243" t="s">
        <v>12052</v>
      </c>
      <c r="D2243" t="s">
        <v>74</v>
      </c>
      <c r="E2243" t="s">
        <v>21868</v>
      </c>
      <c r="F2243" t="s">
        <v>12053</v>
      </c>
      <c r="G2243" t="s">
        <v>13337</v>
      </c>
      <c r="H2243" t="s">
        <v>13338</v>
      </c>
      <c r="I2243" s="1">
        <v>44197</v>
      </c>
      <c r="J2243" s="1">
        <v>44651</v>
      </c>
      <c r="K2243" t="s">
        <v>90</v>
      </c>
      <c r="L2243" t="s">
        <v>373</v>
      </c>
      <c r="M2243" t="s">
        <v>80</v>
      </c>
      <c r="N2243" t="s">
        <v>13315</v>
      </c>
      <c r="O2243" t="s">
        <v>234</v>
      </c>
      <c r="P2243" t="s">
        <v>156</v>
      </c>
      <c r="Q2243" t="s">
        <v>13316</v>
      </c>
      <c r="R2243" t="s">
        <v>13130</v>
      </c>
      <c r="S2243" t="s">
        <v>150</v>
      </c>
      <c r="T2243" t="s">
        <v>87</v>
      </c>
      <c r="U2243" t="s">
        <v>88</v>
      </c>
      <c r="V2243" t="s">
        <v>89</v>
      </c>
      <c r="W2243" t="s">
        <v>78</v>
      </c>
      <c r="X2243" t="s">
        <v>120</v>
      </c>
      <c r="Y2243" t="s">
        <v>91</v>
      </c>
      <c r="Z2243" t="s">
        <v>92</v>
      </c>
      <c r="AA2243" s="1">
        <v>44567</v>
      </c>
      <c r="AB2243" s="2">
        <v>88</v>
      </c>
      <c r="AC2243" s="2">
        <v>92</v>
      </c>
      <c r="AD2243" s="2"/>
      <c r="AE2243" s="2"/>
      <c r="AF2243" s="2"/>
      <c r="AG2243">
        <v>0</v>
      </c>
      <c r="AH2243" s="3">
        <v>88</v>
      </c>
      <c r="AI2243" s="3">
        <v>92</v>
      </c>
      <c r="AJ2243" s="3">
        <v>0</v>
      </c>
      <c r="AK2243" s="3">
        <v>0</v>
      </c>
      <c r="AL2243" s="3">
        <v>0</v>
      </c>
      <c r="AM2243" t="s">
        <v>13339</v>
      </c>
      <c r="AN2243" t="s">
        <v>12469</v>
      </c>
      <c r="AO2243" t="s">
        <v>12050</v>
      </c>
      <c r="AP2243" t="s">
        <v>12051</v>
      </c>
      <c r="AQ2243" t="s">
        <v>83</v>
      </c>
      <c r="AR2243" t="s">
        <v>12061</v>
      </c>
      <c r="AS2243" t="s">
        <v>83</v>
      </c>
      <c r="AT2243" t="s">
        <v>96</v>
      </c>
      <c r="AU2243" t="s">
        <v>12062</v>
      </c>
      <c r="AV2243" t="s">
        <v>12063</v>
      </c>
      <c r="AW2243" t="s">
        <v>99</v>
      </c>
      <c r="AX2243" t="s">
        <v>100</v>
      </c>
      <c r="AY2243" t="s">
        <v>83</v>
      </c>
      <c r="AZ2243" t="s">
        <v>13340</v>
      </c>
      <c r="BA2243" t="s">
        <v>103</v>
      </c>
      <c r="BB2243" t="s">
        <v>13341</v>
      </c>
      <c r="BC2243" s="4"/>
      <c r="BD2243" t="s">
        <v>83</v>
      </c>
      <c r="BE2243" t="s">
        <v>105</v>
      </c>
      <c r="BF2243" t="s">
        <v>106</v>
      </c>
      <c r="BG2243" t="s">
        <v>107</v>
      </c>
      <c r="BH2243" t="s">
        <v>108</v>
      </c>
      <c r="BI2243" t="s">
        <v>109</v>
      </c>
      <c r="BJ2243" s="2">
        <v>0</v>
      </c>
      <c r="BK2243" t="s">
        <v>90</v>
      </c>
      <c r="BL2243" t="s">
        <v>90</v>
      </c>
      <c r="BM2243" t="s">
        <v>83</v>
      </c>
      <c r="BN2243" t="s">
        <v>83</v>
      </c>
      <c r="BO2243" t="s">
        <v>83</v>
      </c>
      <c r="BP2243" t="s">
        <v>83</v>
      </c>
      <c r="BQ2243" t="s">
        <v>83</v>
      </c>
      <c r="BR2243" t="s">
        <v>83</v>
      </c>
      <c r="BS2243" t="s">
        <v>83</v>
      </c>
      <c r="BT2243" s="3">
        <v>1</v>
      </c>
    </row>
    <row r="2244" spans="1:72" x14ac:dyDescent="0.25">
      <c r="A2244" t="s">
        <v>12050</v>
      </c>
      <c r="B2244" t="s">
        <v>12051</v>
      </c>
      <c r="C2244" t="s">
        <v>12052</v>
      </c>
      <c r="D2244" t="s">
        <v>74</v>
      </c>
      <c r="E2244" t="s">
        <v>21868</v>
      </c>
      <c r="F2244" t="s">
        <v>12053</v>
      </c>
      <c r="G2244" t="s">
        <v>13342</v>
      </c>
      <c r="H2244" t="s">
        <v>13338</v>
      </c>
      <c r="I2244" s="1">
        <v>44652</v>
      </c>
      <c r="J2244" s="1">
        <v>44926</v>
      </c>
      <c r="K2244" t="s">
        <v>78</v>
      </c>
      <c r="L2244" t="s">
        <v>79</v>
      </c>
      <c r="M2244" t="s">
        <v>80</v>
      </c>
      <c r="N2244" t="s">
        <v>13315</v>
      </c>
      <c r="O2244" t="s">
        <v>234</v>
      </c>
      <c r="P2244" t="s">
        <v>156</v>
      </c>
      <c r="Q2244" t="s">
        <v>13316</v>
      </c>
      <c r="R2244" t="s">
        <v>13130</v>
      </c>
      <c r="S2244" t="s">
        <v>150</v>
      </c>
      <c r="T2244" t="s">
        <v>87</v>
      </c>
      <c r="U2244" t="s">
        <v>88</v>
      </c>
      <c r="V2244" t="s">
        <v>89</v>
      </c>
      <c r="W2244" t="s">
        <v>78</v>
      </c>
      <c r="X2244" t="s">
        <v>120</v>
      </c>
      <c r="Y2244" t="s">
        <v>91</v>
      </c>
      <c r="Z2244" t="s">
        <v>92</v>
      </c>
      <c r="AA2244" s="1">
        <v>44654</v>
      </c>
      <c r="AB2244" s="2">
        <v>87</v>
      </c>
      <c r="AC2244" s="2">
        <v>90</v>
      </c>
      <c r="AD2244" s="2"/>
      <c r="AE2244" s="2"/>
      <c r="AF2244" s="2"/>
      <c r="AG2244">
        <v>0</v>
      </c>
      <c r="AH2244" s="3">
        <v>88</v>
      </c>
      <c r="AI2244" s="3">
        <v>92</v>
      </c>
      <c r="AJ2244" s="3">
        <v>0</v>
      </c>
      <c r="AK2244" s="3">
        <v>0</v>
      </c>
      <c r="AL2244" s="3">
        <v>0</v>
      </c>
      <c r="AM2244" t="s">
        <v>13343</v>
      </c>
      <c r="AN2244" t="s">
        <v>12469</v>
      </c>
      <c r="AO2244" t="s">
        <v>12050</v>
      </c>
      <c r="AP2244" t="s">
        <v>12051</v>
      </c>
      <c r="AQ2244" t="s">
        <v>12068</v>
      </c>
      <c r="AR2244" t="s">
        <v>12061</v>
      </c>
      <c r="AS2244" t="s">
        <v>83</v>
      </c>
      <c r="AT2244" t="s">
        <v>96</v>
      </c>
      <c r="AU2244" t="s">
        <v>12062</v>
      </c>
      <c r="AV2244" t="s">
        <v>12063</v>
      </c>
      <c r="AW2244" t="s">
        <v>99</v>
      </c>
      <c r="AX2244" t="s">
        <v>359</v>
      </c>
      <c r="AY2244" t="s">
        <v>83</v>
      </c>
      <c r="AZ2244" t="s">
        <v>13340</v>
      </c>
      <c r="BA2244" t="s">
        <v>103</v>
      </c>
      <c r="BB2244" t="s">
        <v>13341</v>
      </c>
      <c r="BC2244" s="4"/>
      <c r="BD2244" t="s">
        <v>83</v>
      </c>
      <c r="BE2244" t="s">
        <v>105</v>
      </c>
      <c r="BF2244" t="s">
        <v>106</v>
      </c>
      <c r="BG2244" t="s">
        <v>107</v>
      </c>
      <c r="BH2244" t="s">
        <v>108</v>
      </c>
      <c r="BI2244" t="s">
        <v>109</v>
      </c>
      <c r="BJ2244" s="2">
        <v>0</v>
      </c>
      <c r="BK2244" t="s">
        <v>90</v>
      </c>
      <c r="BL2244" t="s">
        <v>90</v>
      </c>
      <c r="BM2244" t="s">
        <v>83</v>
      </c>
      <c r="BN2244" t="s">
        <v>83</v>
      </c>
      <c r="BO2244" t="s">
        <v>83</v>
      </c>
      <c r="BP2244" t="s">
        <v>83</v>
      </c>
      <c r="BQ2244" t="s">
        <v>83</v>
      </c>
      <c r="BR2244" t="s">
        <v>83</v>
      </c>
      <c r="BS2244" t="s">
        <v>83</v>
      </c>
      <c r="BT2244" s="3">
        <v>1</v>
      </c>
    </row>
    <row r="2245" spans="1:72" x14ac:dyDescent="0.25">
      <c r="A2245" t="s">
        <v>12050</v>
      </c>
      <c r="B2245" t="s">
        <v>12051</v>
      </c>
      <c r="C2245" t="s">
        <v>12052</v>
      </c>
      <c r="D2245" t="s">
        <v>74</v>
      </c>
      <c r="E2245" t="s">
        <v>21868</v>
      </c>
      <c r="F2245" t="s">
        <v>12053</v>
      </c>
      <c r="G2245" t="s">
        <v>13344</v>
      </c>
      <c r="H2245" t="s">
        <v>13345</v>
      </c>
      <c r="I2245" s="1">
        <v>44197</v>
      </c>
      <c r="J2245" s="1">
        <v>44651</v>
      </c>
      <c r="K2245" t="s">
        <v>90</v>
      </c>
      <c r="L2245" t="s">
        <v>373</v>
      </c>
      <c r="M2245" t="s">
        <v>80</v>
      </c>
      <c r="N2245" t="s">
        <v>13331</v>
      </c>
      <c r="O2245" t="s">
        <v>884</v>
      </c>
      <c r="P2245" t="s">
        <v>83</v>
      </c>
      <c r="Q2245" t="s">
        <v>13316</v>
      </c>
      <c r="R2245" t="s">
        <v>13130</v>
      </c>
      <c r="S2245" t="s">
        <v>150</v>
      </c>
      <c r="T2245" t="s">
        <v>87</v>
      </c>
      <c r="U2245" t="s">
        <v>88</v>
      </c>
      <c r="V2245" t="s">
        <v>89</v>
      </c>
      <c r="W2245" t="s">
        <v>78</v>
      </c>
      <c r="X2245" t="s">
        <v>120</v>
      </c>
      <c r="Y2245" t="s">
        <v>91</v>
      </c>
      <c r="Z2245" t="s">
        <v>92</v>
      </c>
      <c r="AA2245" s="1">
        <v>44565</v>
      </c>
      <c r="AB2245" s="2">
        <v>92</v>
      </c>
      <c r="AC2245" s="2">
        <v>99</v>
      </c>
      <c r="AD2245" s="2"/>
      <c r="AE2245" s="2"/>
      <c r="AF2245" s="2"/>
      <c r="AG2245">
        <v>0</v>
      </c>
      <c r="AH2245" s="3">
        <v>92</v>
      </c>
      <c r="AI2245" s="3">
        <v>99</v>
      </c>
      <c r="AJ2245" s="3">
        <v>0</v>
      </c>
      <c r="AK2245" s="3">
        <v>0</v>
      </c>
      <c r="AL2245" s="3">
        <v>0</v>
      </c>
      <c r="AM2245" t="s">
        <v>13346</v>
      </c>
      <c r="AN2245" t="s">
        <v>12469</v>
      </c>
      <c r="AO2245" t="s">
        <v>12050</v>
      </c>
      <c r="AP2245" t="s">
        <v>12051</v>
      </c>
      <c r="AQ2245" t="s">
        <v>83</v>
      </c>
      <c r="AR2245" t="s">
        <v>12061</v>
      </c>
      <c r="AS2245" t="s">
        <v>83</v>
      </c>
      <c r="AT2245" t="s">
        <v>96</v>
      </c>
      <c r="AU2245" t="s">
        <v>12062</v>
      </c>
      <c r="AV2245" t="s">
        <v>12063</v>
      </c>
      <c r="AW2245" t="s">
        <v>99</v>
      </c>
      <c r="AX2245" t="s">
        <v>100</v>
      </c>
      <c r="AY2245" t="s">
        <v>83</v>
      </c>
      <c r="AZ2245" t="s">
        <v>13347</v>
      </c>
      <c r="BA2245" t="s">
        <v>103</v>
      </c>
      <c r="BB2245" t="s">
        <v>13348</v>
      </c>
      <c r="BC2245" s="4"/>
      <c r="BD2245" t="s">
        <v>83</v>
      </c>
      <c r="BE2245" t="s">
        <v>105</v>
      </c>
      <c r="BF2245" t="s">
        <v>106</v>
      </c>
      <c r="BG2245" t="s">
        <v>107</v>
      </c>
      <c r="BH2245" t="s">
        <v>108</v>
      </c>
      <c r="BI2245" t="s">
        <v>109</v>
      </c>
      <c r="BJ2245" s="2">
        <v>0</v>
      </c>
      <c r="BK2245" t="s">
        <v>90</v>
      </c>
      <c r="BL2245" t="s">
        <v>90</v>
      </c>
      <c r="BM2245" t="s">
        <v>83</v>
      </c>
      <c r="BN2245" t="s">
        <v>83</v>
      </c>
      <c r="BO2245" t="s">
        <v>83</v>
      </c>
      <c r="BP2245" t="s">
        <v>83</v>
      </c>
      <c r="BQ2245" t="s">
        <v>83</v>
      </c>
      <c r="BR2245" t="s">
        <v>83</v>
      </c>
      <c r="BS2245" t="s">
        <v>83</v>
      </c>
      <c r="BT2245" s="3">
        <v>1</v>
      </c>
    </row>
    <row r="2246" spans="1:72" x14ac:dyDescent="0.25">
      <c r="A2246" t="s">
        <v>12050</v>
      </c>
      <c r="B2246" t="s">
        <v>12051</v>
      </c>
      <c r="C2246" t="s">
        <v>12052</v>
      </c>
      <c r="D2246" t="s">
        <v>74</v>
      </c>
      <c r="E2246" t="s">
        <v>21868</v>
      </c>
      <c r="F2246" t="s">
        <v>12053</v>
      </c>
      <c r="G2246" t="s">
        <v>13349</v>
      </c>
      <c r="H2246" t="s">
        <v>13345</v>
      </c>
      <c r="I2246" s="1">
        <v>44652</v>
      </c>
      <c r="J2246" s="1">
        <v>44926</v>
      </c>
      <c r="K2246" t="s">
        <v>78</v>
      </c>
      <c r="L2246" t="s">
        <v>79</v>
      </c>
      <c r="M2246" t="s">
        <v>80</v>
      </c>
      <c r="N2246" t="s">
        <v>13331</v>
      </c>
      <c r="O2246" t="s">
        <v>884</v>
      </c>
      <c r="P2246" t="s">
        <v>83</v>
      </c>
      <c r="Q2246" t="s">
        <v>13316</v>
      </c>
      <c r="R2246" t="s">
        <v>13130</v>
      </c>
      <c r="S2246" t="s">
        <v>150</v>
      </c>
      <c r="T2246" t="s">
        <v>87</v>
      </c>
      <c r="U2246" t="s">
        <v>88</v>
      </c>
      <c r="V2246" t="s">
        <v>89</v>
      </c>
      <c r="W2246" t="s">
        <v>78</v>
      </c>
      <c r="X2246" t="s">
        <v>120</v>
      </c>
      <c r="Y2246" t="s">
        <v>91</v>
      </c>
      <c r="Z2246" t="s">
        <v>92</v>
      </c>
      <c r="AA2246" s="1">
        <v>44654</v>
      </c>
      <c r="AB2246" s="2">
        <v>88</v>
      </c>
      <c r="AC2246" s="2">
        <v>95</v>
      </c>
      <c r="AD2246" s="2"/>
      <c r="AE2246" s="2"/>
      <c r="AF2246" s="2"/>
      <c r="AG2246">
        <v>0</v>
      </c>
      <c r="AH2246" s="3">
        <v>92</v>
      </c>
      <c r="AI2246" s="3">
        <v>99</v>
      </c>
      <c r="AJ2246" s="3">
        <v>0</v>
      </c>
      <c r="AK2246" s="3">
        <v>0</v>
      </c>
      <c r="AL2246" s="3">
        <v>0</v>
      </c>
      <c r="AM2246" t="s">
        <v>13350</v>
      </c>
      <c r="AN2246" t="s">
        <v>12469</v>
      </c>
      <c r="AO2246" t="s">
        <v>12050</v>
      </c>
      <c r="AP2246" t="s">
        <v>12051</v>
      </c>
      <c r="AQ2246" t="s">
        <v>12068</v>
      </c>
      <c r="AR2246" t="s">
        <v>12061</v>
      </c>
      <c r="AS2246" t="s">
        <v>83</v>
      </c>
      <c r="AT2246" t="s">
        <v>96</v>
      </c>
      <c r="AU2246" t="s">
        <v>12062</v>
      </c>
      <c r="AV2246" t="s">
        <v>12063</v>
      </c>
      <c r="AW2246" t="s">
        <v>99</v>
      </c>
      <c r="AX2246" t="s">
        <v>359</v>
      </c>
      <c r="AY2246" t="s">
        <v>83</v>
      </c>
      <c r="AZ2246" t="s">
        <v>13347</v>
      </c>
      <c r="BA2246" t="s">
        <v>103</v>
      </c>
      <c r="BB2246" t="s">
        <v>13348</v>
      </c>
      <c r="BC2246" s="4"/>
      <c r="BD2246" t="s">
        <v>83</v>
      </c>
      <c r="BE2246" t="s">
        <v>105</v>
      </c>
      <c r="BF2246" t="s">
        <v>106</v>
      </c>
      <c r="BG2246" t="s">
        <v>107</v>
      </c>
      <c r="BH2246" t="s">
        <v>108</v>
      </c>
      <c r="BI2246" t="s">
        <v>109</v>
      </c>
      <c r="BJ2246" s="2">
        <v>0</v>
      </c>
      <c r="BK2246" t="s">
        <v>90</v>
      </c>
      <c r="BL2246" t="s">
        <v>90</v>
      </c>
      <c r="BM2246" t="s">
        <v>83</v>
      </c>
      <c r="BN2246" t="s">
        <v>83</v>
      </c>
      <c r="BO2246" t="s">
        <v>83</v>
      </c>
      <c r="BP2246" t="s">
        <v>83</v>
      </c>
      <c r="BQ2246" t="s">
        <v>83</v>
      </c>
      <c r="BR2246" t="s">
        <v>83</v>
      </c>
      <c r="BS2246" t="s">
        <v>83</v>
      </c>
      <c r="BT2246" s="3">
        <v>1</v>
      </c>
    </row>
    <row r="2247" spans="1:72" x14ac:dyDescent="0.25">
      <c r="A2247" t="s">
        <v>12050</v>
      </c>
      <c r="B2247" t="s">
        <v>12051</v>
      </c>
      <c r="C2247" t="s">
        <v>12052</v>
      </c>
      <c r="D2247" t="s">
        <v>74</v>
      </c>
      <c r="E2247" t="s">
        <v>21868</v>
      </c>
      <c r="F2247" t="s">
        <v>12053</v>
      </c>
      <c r="G2247" t="s">
        <v>13351</v>
      </c>
      <c r="H2247" t="s">
        <v>13352</v>
      </c>
      <c r="I2247" s="1">
        <v>44197</v>
      </c>
      <c r="J2247" s="1">
        <v>44651</v>
      </c>
      <c r="K2247" t="s">
        <v>90</v>
      </c>
      <c r="L2247" t="s">
        <v>373</v>
      </c>
      <c r="M2247" t="s">
        <v>80</v>
      </c>
      <c r="N2247" t="s">
        <v>13353</v>
      </c>
      <c r="O2247" t="s">
        <v>1179</v>
      </c>
      <c r="P2247" t="s">
        <v>83</v>
      </c>
      <c r="Q2247" t="s">
        <v>13354</v>
      </c>
      <c r="R2247" t="s">
        <v>12467</v>
      </c>
      <c r="S2247" t="s">
        <v>150</v>
      </c>
      <c r="T2247" t="s">
        <v>87</v>
      </c>
      <c r="U2247" t="s">
        <v>88</v>
      </c>
      <c r="V2247" t="s">
        <v>89</v>
      </c>
      <c r="W2247" t="s">
        <v>78</v>
      </c>
      <c r="X2247" t="s">
        <v>120</v>
      </c>
      <c r="Y2247" t="s">
        <v>91</v>
      </c>
      <c r="Z2247" t="s">
        <v>92</v>
      </c>
      <c r="AA2247" s="1">
        <v>44567</v>
      </c>
      <c r="AB2247" s="2">
        <v>466</v>
      </c>
      <c r="AC2247" s="2">
        <v>508</v>
      </c>
      <c r="AD2247" s="2"/>
      <c r="AE2247" s="2"/>
      <c r="AF2247" s="2"/>
      <c r="AG2247">
        <v>0</v>
      </c>
      <c r="AH2247" s="3">
        <v>466</v>
      </c>
      <c r="AI2247" s="3">
        <v>508</v>
      </c>
      <c r="AJ2247" s="3">
        <v>0</v>
      </c>
      <c r="AK2247" s="3">
        <v>0</v>
      </c>
      <c r="AL2247" s="3">
        <v>0</v>
      </c>
      <c r="AM2247" t="s">
        <v>13355</v>
      </c>
      <c r="AN2247" t="s">
        <v>12469</v>
      </c>
      <c r="AO2247" t="s">
        <v>12050</v>
      </c>
      <c r="AP2247" t="s">
        <v>12051</v>
      </c>
      <c r="AQ2247" t="s">
        <v>83</v>
      </c>
      <c r="AR2247" t="s">
        <v>12061</v>
      </c>
      <c r="AS2247" t="s">
        <v>83</v>
      </c>
      <c r="AT2247" t="s">
        <v>96</v>
      </c>
      <c r="AU2247" t="s">
        <v>12062</v>
      </c>
      <c r="AV2247" t="s">
        <v>12063</v>
      </c>
      <c r="AW2247" t="s">
        <v>99</v>
      </c>
      <c r="AX2247" t="s">
        <v>100</v>
      </c>
      <c r="AY2247" t="s">
        <v>83</v>
      </c>
      <c r="AZ2247" t="s">
        <v>13356</v>
      </c>
      <c r="BA2247" t="s">
        <v>103</v>
      </c>
      <c r="BB2247" t="s">
        <v>13357</v>
      </c>
      <c r="BC2247" s="4"/>
      <c r="BD2247" t="s">
        <v>83</v>
      </c>
      <c r="BE2247" t="s">
        <v>105</v>
      </c>
      <c r="BF2247" t="s">
        <v>106</v>
      </c>
      <c r="BG2247" t="s">
        <v>107</v>
      </c>
      <c r="BH2247" t="s">
        <v>108</v>
      </c>
      <c r="BI2247" t="s">
        <v>109</v>
      </c>
      <c r="BJ2247" s="2">
        <v>0</v>
      </c>
      <c r="BK2247" t="s">
        <v>90</v>
      </c>
      <c r="BL2247" t="s">
        <v>90</v>
      </c>
      <c r="BM2247" t="s">
        <v>83</v>
      </c>
      <c r="BN2247" t="s">
        <v>83</v>
      </c>
      <c r="BO2247" t="s">
        <v>83</v>
      </c>
      <c r="BP2247" t="s">
        <v>83</v>
      </c>
      <c r="BQ2247" t="s">
        <v>83</v>
      </c>
      <c r="BR2247" t="s">
        <v>83</v>
      </c>
      <c r="BS2247" t="s">
        <v>83</v>
      </c>
      <c r="BT2247" s="3">
        <v>1</v>
      </c>
    </row>
    <row r="2248" spans="1:72" x14ac:dyDescent="0.25">
      <c r="A2248" t="s">
        <v>12050</v>
      </c>
      <c r="B2248" t="s">
        <v>12051</v>
      </c>
      <c r="C2248" t="s">
        <v>12052</v>
      </c>
      <c r="D2248" t="s">
        <v>74</v>
      </c>
      <c r="E2248" t="s">
        <v>21868</v>
      </c>
      <c r="F2248" t="s">
        <v>12053</v>
      </c>
      <c r="G2248" t="s">
        <v>13358</v>
      </c>
      <c r="H2248" t="s">
        <v>13352</v>
      </c>
      <c r="I2248" s="1">
        <v>44652</v>
      </c>
      <c r="J2248" s="1">
        <v>44926</v>
      </c>
      <c r="K2248" t="s">
        <v>78</v>
      </c>
      <c r="L2248" t="s">
        <v>79</v>
      </c>
      <c r="M2248" t="s">
        <v>80</v>
      </c>
      <c r="N2248" t="s">
        <v>13353</v>
      </c>
      <c r="O2248" t="s">
        <v>1179</v>
      </c>
      <c r="P2248" t="s">
        <v>83</v>
      </c>
      <c r="Q2248" t="s">
        <v>13354</v>
      </c>
      <c r="R2248" t="s">
        <v>12467</v>
      </c>
      <c r="S2248" t="s">
        <v>150</v>
      </c>
      <c r="T2248" t="s">
        <v>87</v>
      </c>
      <c r="U2248" t="s">
        <v>88</v>
      </c>
      <c r="V2248" t="s">
        <v>89</v>
      </c>
      <c r="W2248" t="s">
        <v>78</v>
      </c>
      <c r="X2248" t="s">
        <v>120</v>
      </c>
      <c r="Y2248" t="s">
        <v>91</v>
      </c>
      <c r="Z2248" t="s">
        <v>92</v>
      </c>
      <c r="AA2248" s="1">
        <v>44653</v>
      </c>
      <c r="AB2248" s="2">
        <v>494</v>
      </c>
      <c r="AC2248" s="2">
        <v>512</v>
      </c>
      <c r="AD2248" s="2"/>
      <c r="AE2248" s="2"/>
      <c r="AF2248" s="2"/>
      <c r="AG2248">
        <v>0</v>
      </c>
      <c r="AH2248" s="3">
        <v>466</v>
      </c>
      <c r="AI2248" s="3">
        <v>508</v>
      </c>
      <c r="AJ2248" s="3">
        <v>0</v>
      </c>
      <c r="AK2248" s="3">
        <v>0</v>
      </c>
      <c r="AL2248" s="3">
        <v>0</v>
      </c>
      <c r="AM2248" t="s">
        <v>13359</v>
      </c>
      <c r="AN2248" t="s">
        <v>12469</v>
      </c>
      <c r="AO2248" t="s">
        <v>12050</v>
      </c>
      <c r="AP2248" t="s">
        <v>12051</v>
      </c>
      <c r="AQ2248" t="s">
        <v>12068</v>
      </c>
      <c r="AR2248" t="s">
        <v>12061</v>
      </c>
      <c r="AS2248" t="s">
        <v>83</v>
      </c>
      <c r="AT2248" t="s">
        <v>96</v>
      </c>
      <c r="AU2248" t="s">
        <v>12062</v>
      </c>
      <c r="AV2248" t="s">
        <v>12063</v>
      </c>
      <c r="AW2248" t="s">
        <v>99</v>
      </c>
      <c r="AX2248" t="s">
        <v>359</v>
      </c>
      <c r="AY2248" t="s">
        <v>83</v>
      </c>
      <c r="AZ2248" t="s">
        <v>13356</v>
      </c>
      <c r="BA2248" t="s">
        <v>103</v>
      </c>
      <c r="BB2248" t="s">
        <v>13357</v>
      </c>
      <c r="BC2248" s="4"/>
      <c r="BD2248" t="s">
        <v>83</v>
      </c>
      <c r="BE2248" t="s">
        <v>105</v>
      </c>
      <c r="BF2248" t="s">
        <v>106</v>
      </c>
      <c r="BG2248" t="s">
        <v>107</v>
      </c>
      <c r="BH2248" t="s">
        <v>108</v>
      </c>
      <c r="BI2248" t="s">
        <v>109</v>
      </c>
      <c r="BJ2248" s="2">
        <v>0</v>
      </c>
      <c r="BK2248" t="s">
        <v>90</v>
      </c>
      <c r="BL2248" t="s">
        <v>90</v>
      </c>
      <c r="BM2248" t="s">
        <v>83</v>
      </c>
      <c r="BN2248" t="s">
        <v>83</v>
      </c>
      <c r="BO2248" t="s">
        <v>83</v>
      </c>
      <c r="BP2248" t="s">
        <v>83</v>
      </c>
      <c r="BQ2248" t="s">
        <v>83</v>
      </c>
      <c r="BR2248" t="s">
        <v>83</v>
      </c>
      <c r="BS2248" t="s">
        <v>83</v>
      </c>
      <c r="BT2248" s="3">
        <v>1</v>
      </c>
    </row>
    <row r="2249" spans="1:72" x14ac:dyDescent="0.25">
      <c r="A2249" t="s">
        <v>12050</v>
      </c>
      <c r="B2249" t="s">
        <v>12051</v>
      </c>
      <c r="C2249" t="s">
        <v>12052</v>
      </c>
      <c r="D2249" t="s">
        <v>74</v>
      </c>
      <c r="E2249" t="s">
        <v>21868</v>
      </c>
      <c r="F2249" t="s">
        <v>12053</v>
      </c>
      <c r="G2249" t="s">
        <v>13360</v>
      </c>
      <c r="H2249" t="s">
        <v>13361</v>
      </c>
      <c r="I2249" s="1">
        <v>44197</v>
      </c>
      <c r="J2249" s="1">
        <v>44651</v>
      </c>
      <c r="K2249" t="s">
        <v>90</v>
      </c>
      <c r="L2249" t="s">
        <v>373</v>
      </c>
      <c r="M2249" t="s">
        <v>80</v>
      </c>
      <c r="N2249" t="s">
        <v>13353</v>
      </c>
      <c r="O2249" t="s">
        <v>234</v>
      </c>
      <c r="P2249" t="s">
        <v>83</v>
      </c>
      <c r="Q2249" t="s">
        <v>13362</v>
      </c>
      <c r="R2249" t="s">
        <v>12467</v>
      </c>
      <c r="S2249" t="s">
        <v>150</v>
      </c>
      <c r="T2249" t="s">
        <v>87</v>
      </c>
      <c r="U2249" t="s">
        <v>88</v>
      </c>
      <c r="V2249" t="s">
        <v>89</v>
      </c>
      <c r="W2249" t="s">
        <v>78</v>
      </c>
      <c r="X2249" t="s">
        <v>120</v>
      </c>
      <c r="Y2249" t="s">
        <v>91</v>
      </c>
      <c r="Z2249" t="s">
        <v>92</v>
      </c>
      <c r="AA2249" s="1">
        <v>44567</v>
      </c>
      <c r="AB2249" s="2">
        <v>104</v>
      </c>
      <c r="AC2249" s="2">
        <v>97</v>
      </c>
      <c r="AD2249" s="2"/>
      <c r="AE2249" s="2"/>
      <c r="AF2249" s="2"/>
      <c r="AG2249">
        <v>0</v>
      </c>
      <c r="AH2249" s="3">
        <v>104</v>
      </c>
      <c r="AI2249" s="3">
        <v>97</v>
      </c>
      <c r="AJ2249" s="3">
        <v>0</v>
      </c>
      <c r="AK2249" s="3">
        <v>0</v>
      </c>
      <c r="AL2249" s="3">
        <v>0</v>
      </c>
      <c r="AM2249" t="s">
        <v>13363</v>
      </c>
      <c r="AN2249" t="s">
        <v>12469</v>
      </c>
      <c r="AO2249" t="s">
        <v>12050</v>
      </c>
      <c r="AP2249" t="s">
        <v>12051</v>
      </c>
      <c r="AQ2249" t="s">
        <v>83</v>
      </c>
      <c r="AR2249" t="s">
        <v>12061</v>
      </c>
      <c r="AS2249" t="s">
        <v>83</v>
      </c>
      <c r="AT2249" t="s">
        <v>96</v>
      </c>
      <c r="AU2249" t="s">
        <v>12062</v>
      </c>
      <c r="AV2249" t="s">
        <v>12063</v>
      </c>
      <c r="AW2249" t="s">
        <v>99</v>
      </c>
      <c r="AX2249" t="s">
        <v>100</v>
      </c>
      <c r="AY2249" t="s">
        <v>83</v>
      </c>
      <c r="AZ2249" t="s">
        <v>13364</v>
      </c>
      <c r="BA2249" t="s">
        <v>103</v>
      </c>
      <c r="BB2249" t="s">
        <v>13365</v>
      </c>
      <c r="BC2249" s="4"/>
      <c r="BD2249" t="s">
        <v>83</v>
      </c>
      <c r="BE2249" t="s">
        <v>105</v>
      </c>
      <c r="BF2249" t="s">
        <v>106</v>
      </c>
      <c r="BG2249" t="s">
        <v>107</v>
      </c>
      <c r="BH2249" t="s">
        <v>108</v>
      </c>
      <c r="BI2249" t="s">
        <v>109</v>
      </c>
      <c r="BJ2249" s="2">
        <v>0</v>
      </c>
      <c r="BK2249" t="s">
        <v>90</v>
      </c>
      <c r="BL2249" t="s">
        <v>90</v>
      </c>
      <c r="BM2249" t="s">
        <v>83</v>
      </c>
      <c r="BN2249" t="s">
        <v>83</v>
      </c>
      <c r="BO2249" t="s">
        <v>83</v>
      </c>
      <c r="BP2249" t="s">
        <v>83</v>
      </c>
      <c r="BQ2249" t="s">
        <v>83</v>
      </c>
      <c r="BR2249" t="s">
        <v>83</v>
      </c>
      <c r="BS2249" t="s">
        <v>83</v>
      </c>
      <c r="BT2249" s="3">
        <v>1</v>
      </c>
    </row>
    <row r="2250" spans="1:72" x14ac:dyDescent="0.25">
      <c r="A2250" t="s">
        <v>12050</v>
      </c>
      <c r="B2250" t="s">
        <v>12051</v>
      </c>
      <c r="C2250" t="s">
        <v>12052</v>
      </c>
      <c r="D2250" t="s">
        <v>74</v>
      </c>
      <c r="E2250" t="s">
        <v>21868</v>
      </c>
      <c r="F2250" t="s">
        <v>12053</v>
      </c>
      <c r="G2250" t="s">
        <v>13366</v>
      </c>
      <c r="H2250" t="s">
        <v>13361</v>
      </c>
      <c r="I2250" s="1">
        <v>44652</v>
      </c>
      <c r="J2250" s="1">
        <v>44926</v>
      </c>
      <c r="K2250" t="s">
        <v>78</v>
      </c>
      <c r="L2250" t="s">
        <v>79</v>
      </c>
      <c r="M2250" t="s">
        <v>80</v>
      </c>
      <c r="N2250" t="s">
        <v>13353</v>
      </c>
      <c r="O2250" t="s">
        <v>234</v>
      </c>
      <c r="P2250" t="s">
        <v>83</v>
      </c>
      <c r="Q2250" t="s">
        <v>13362</v>
      </c>
      <c r="R2250" t="s">
        <v>12467</v>
      </c>
      <c r="S2250" t="s">
        <v>150</v>
      </c>
      <c r="T2250" t="s">
        <v>87</v>
      </c>
      <c r="U2250" t="s">
        <v>88</v>
      </c>
      <c r="V2250" t="s">
        <v>89</v>
      </c>
      <c r="W2250" t="s">
        <v>78</v>
      </c>
      <c r="X2250" t="s">
        <v>120</v>
      </c>
      <c r="Y2250" t="s">
        <v>91</v>
      </c>
      <c r="Z2250" t="s">
        <v>92</v>
      </c>
      <c r="AA2250" s="1">
        <v>44654</v>
      </c>
      <c r="AB2250" s="2">
        <v>100</v>
      </c>
      <c r="AC2250" s="2">
        <v>93</v>
      </c>
      <c r="AD2250" s="2"/>
      <c r="AE2250" s="2"/>
      <c r="AF2250" s="2"/>
      <c r="AG2250">
        <v>0</v>
      </c>
      <c r="AH2250" s="3">
        <v>104</v>
      </c>
      <c r="AI2250" s="3">
        <v>97</v>
      </c>
      <c r="AJ2250" s="3">
        <v>0</v>
      </c>
      <c r="AK2250" s="3">
        <v>0</v>
      </c>
      <c r="AL2250" s="3">
        <v>0</v>
      </c>
      <c r="AM2250" t="s">
        <v>13367</v>
      </c>
      <c r="AN2250" t="s">
        <v>12469</v>
      </c>
      <c r="AO2250" t="s">
        <v>12050</v>
      </c>
      <c r="AP2250" t="s">
        <v>12051</v>
      </c>
      <c r="AQ2250" t="s">
        <v>12068</v>
      </c>
      <c r="AR2250" t="s">
        <v>12061</v>
      </c>
      <c r="AS2250" t="s">
        <v>83</v>
      </c>
      <c r="AT2250" t="s">
        <v>96</v>
      </c>
      <c r="AU2250" t="s">
        <v>12062</v>
      </c>
      <c r="AV2250" t="s">
        <v>12063</v>
      </c>
      <c r="AW2250" t="s">
        <v>99</v>
      </c>
      <c r="AX2250" t="s">
        <v>359</v>
      </c>
      <c r="AY2250" t="s">
        <v>83</v>
      </c>
      <c r="AZ2250" t="s">
        <v>13364</v>
      </c>
      <c r="BA2250" t="s">
        <v>103</v>
      </c>
      <c r="BB2250" t="s">
        <v>13365</v>
      </c>
      <c r="BC2250" s="4"/>
      <c r="BD2250" t="s">
        <v>83</v>
      </c>
      <c r="BE2250" t="s">
        <v>105</v>
      </c>
      <c r="BF2250" t="s">
        <v>106</v>
      </c>
      <c r="BG2250" t="s">
        <v>107</v>
      </c>
      <c r="BH2250" t="s">
        <v>108</v>
      </c>
      <c r="BI2250" t="s">
        <v>109</v>
      </c>
      <c r="BJ2250" s="2">
        <v>0</v>
      </c>
      <c r="BK2250" t="s">
        <v>90</v>
      </c>
      <c r="BL2250" t="s">
        <v>90</v>
      </c>
      <c r="BM2250" t="s">
        <v>83</v>
      </c>
      <c r="BN2250" t="s">
        <v>83</v>
      </c>
      <c r="BO2250" t="s">
        <v>83</v>
      </c>
      <c r="BP2250" t="s">
        <v>83</v>
      </c>
      <c r="BQ2250" t="s">
        <v>83</v>
      </c>
      <c r="BR2250" t="s">
        <v>83</v>
      </c>
      <c r="BS2250" t="s">
        <v>83</v>
      </c>
      <c r="BT2250" s="3">
        <v>1</v>
      </c>
    </row>
    <row r="2251" spans="1:72" x14ac:dyDescent="0.25">
      <c r="A2251" t="s">
        <v>12050</v>
      </c>
      <c r="B2251" t="s">
        <v>12051</v>
      </c>
      <c r="C2251" t="s">
        <v>12052</v>
      </c>
      <c r="D2251" t="s">
        <v>74</v>
      </c>
      <c r="E2251" t="s">
        <v>21868</v>
      </c>
      <c r="F2251" t="s">
        <v>12053</v>
      </c>
      <c r="G2251" t="s">
        <v>13368</v>
      </c>
      <c r="H2251" t="s">
        <v>13369</v>
      </c>
      <c r="I2251" s="1">
        <v>44197</v>
      </c>
      <c r="J2251" s="1">
        <v>44651</v>
      </c>
      <c r="K2251" t="s">
        <v>90</v>
      </c>
      <c r="L2251" t="s">
        <v>373</v>
      </c>
      <c r="M2251" t="s">
        <v>80</v>
      </c>
      <c r="N2251" t="s">
        <v>13128</v>
      </c>
      <c r="O2251" t="s">
        <v>930</v>
      </c>
      <c r="P2251" t="s">
        <v>83</v>
      </c>
      <c r="Q2251" t="s">
        <v>13129</v>
      </c>
      <c r="R2251" t="s">
        <v>13370</v>
      </c>
      <c r="S2251" t="s">
        <v>150</v>
      </c>
      <c r="T2251" t="s">
        <v>87</v>
      </c>
      <c r="U2251" t="s">
        <v>88</v>
      </c>
      <c r="V2251" t="s">
        <v>89</v>
      </c>
      <c r="W2251" t="s">
        <v>78</v>
      </c>
      <c r="X2251" t="s">
        <v>120</v>
      </c>
      <c r="Y2251" t="s">
        <v>91</v>
      </c>
      <c r="Z2251" t="s">
        <v>92</v>
      </c>
      <c r="AA2251" s="1">
        <v>44566</v>
      </c>
      <c r="AB2251" s="2">
        <v>1270</v>
      </c>
      <c r="AC2251" s="2">
        <v>1526</v>
      </c>
      <c r="AD2251" s="2"/>
      <c r="AE2251" s="2"/>
      <c r="AF2251" s="2"/>
      <c r="AG2251">
        <v>0</v>
      </c>
      <c r="AH2251" s="3">
        <v>1270</v>
      </c>
      <c r="AI2251" s="3">
        <v>1526</v>
      </c>
      <c r="AJ2251" s="3">
        <v>0</v>
      </c>
      <c r="AK2251" s="3">
        <v>0</v>
      </c>
      <c r="AL2251" s="3">
        <v>0</v>
      </c>
      <c r="AM2251" t="s">
        <v>13371</v>
      </c>
      <c r="AN2251" t="s">
        <v>83</v>
      </c>
      <c r="AO2251" t="s">
        <v>12050</v>
      </c>
      <c r="AP2251" t="s">
        <v>12051</v>
      </c>
      <c r="AQ2251" t="s">
        <v>83</v>
      </c>
      <c r="AR2251" t="s">
        <v>12061</v>
      </c>
      <c r="AS2251" t="s">
        <v>83</v>
      </c>
      <c r="AT2251" t="s">
        <v>96</v>
      </c>
      <c r="AU2251" t="s">
        <v>12062</v>
      </c>
      <c r="AV2251" t="s">
        <v>12063</v>
      </c>
      <c r="AW2251" t="s">
        <v>99</v>
      </c>
      <c r="AX2251" t="s">
        <v>100</v>
      </c>
      <c r="AY2251" t="s">
        <v>83</v>
      </c>
      <c r="AZ2251" t="s">
        <v>13372</v>
      </c>
      <c r="BA2251" t="s">
        <v>103</v>
      </c>
      <c r="BB2251" t="s">
        <v>13373</v>
      </c>
      <c r="BC2251" s="4"/>
      <c r="BD2251" t="s">
        <v>83</v>
      </c>
      <c r="BE2251" t="s">
        <v>105</v>
      </c>
      <c r="BF2251" t="s">
        <v>106</v>
      </c>
      <c r="BG2251" t="s">
        <v>107</v>
      </c>
      <c r="BH2251" t="s">
        <v>108</v>
      </c>
      <c r="BI2251" t="s">
        <v>109</v>
      </c>
      <c r="BJ2251" s="2">
        <v>0</v>
      </c>
      <c r="BK2251" t="s">
        <v>90</v>
      </c>
      <c r="BL2251" t="s">
        <v>90</v>
      </c>
      <c r="BM2251" t="s">
        <v>83</v>
      </c>
      <c r="BN2251" t="s">
        <v>83</v>
      </c>
      <c r="BO2251" t="s">
        <v>83</v>
      </c>
      <c r="BP2251" t="s">
        <v>83</v>
      </c>
      <c r="BQ2251" t="s">
        <v>83</v>
      </c>
      <c r="BR2251" t="s">
        <v>83</v>
      </c>
      <c r="BS2251" t="s">
        <v>83</v>
      </c>
      <c r="BT2251" s="3">
        <v>1</v>
      </c>
    </row>
    <row r="2252" spans="1:72" x14ac:dyDescent="0.25">
      <c r="A2252" t="s">
        <v>12050</v>
      </c>
      <c r="B2252" t="s">
        <v>12051</v>
      </c>
      <c r="C2252" t="s">
        <v>12052</v>
      </c>
      <c r="D2252" t="s">
        <v>74</v>
      </c>
      <c r="E2252" t="s">
        <v>21868</v>
      </c>
      <c r="F2252" t="s">
        <v>12053</v>
      </c>
      <c r="G2252" t="s">
        <v>13374</v>
      </c>
      <c r="H2252" t="s">
        <v>13369</v>
      </c>
      <c r="I2252" s="1">
        <v>44652</v>
      </c>
      <c r="J2252" s="1">
        <v>44926</v>
      </c>
      <c r="K2252" t="s">
        <v>78</v>
      </c>
      <c r="L2252" t="s">
        <v>79</v>
      </c>
      <c r="M2252" t="s">
        <v>80</v>
      </c>
      <c r="N2252" t="s">
        <v>13128</v>
      </c>
      <c r="O2252" t="s">
        <v>930</v>
      </c>
      <c r="P2252" t="s">
        <v>83</v>
      </c>
      <c r="Q2252" t="s">
        <v>13129</v>
      </c>
      <c r="R2252" t="s">
        <v>13370</v>
      </c>
      <c r="S2252" t="s">
        <v>150</v>
      </c>
      <c r="T2252" t="s">
        <v>87</v>
      </c>
      <c r="U2252" t="s">
        <v>88</v>
      </c>
      <c r="V2252" t="s">
        <v>89</v>
      </c>
      <c r="W2252" t="s">
        <v>78</v>
      </c>
      <c r="X2252" t="s">
        <v>120</v>
      </c>
      <c r="Y2252" t="s">
        <v>91</v>
      </c>
      <c r="Z2252" t="s">
        <v>92</v>
      </c>
      <c r="AA2252" s="1">
        <v>44653</v>
      </c>
      <c r="AB2252" s="2">
        <v>1150</v>
      </c>
      <c r="AC2252" s="2">
        <v>1356</v>
      </c>
      <c r="AD2252" s="2"/>
      <c r="AE2252" s="2"/>
      <c r="AF2252" s="2"/>
      <c r="AG2252">
        <v>0</v>
      </c>
      <c r="AH2252" s="3">
        <v>1270</v>
      </c>
      <c r="AI2252" s="3">
        <v>1526</v>
      </c>
      <c r="AJ2252" s="3">
        <v>0</v>
      </c>
      <c r="AK2252" s="3">
        <v>0</v>
      </c>
      <c r="AL2252" s="3">
        <v>0</v>
      </c>
      <c r="AM2252" t="s">
        <v>13375</v>
      </c>
      <c r="AN2252" t="s">
        <v>83</v>
      </c>
      <c r="AO2252" t="s">
        <v>12050</v>
      </c>
      <c r="AP2252" t="s">
        <v>12051</v>
      </c>
      <c r="AQ2252" t="s">
        <v>12068</v>
      </c>
      <c r="AR2252" t="s">
        <v>12061</v>
      </c>
      <c r="AS2252" t="s">
        <v>83</v>
      </c>
      <c r="AT2252" t="s">
        <v>96</v>
      </c>
      <c r="AU2252" t="s">
        <v>12062</v>
      </c>
      <c r="AV2252" t="s">
        <v>12063</v>
      </c>
      <c r="AW2252" t="s">
        <v>99</v>
      </c>
      <c r="AX2252" t="s">
        <v>359</v>
      </c>
      <c r="AY2252" t="s">
        <v>83</v>
      </c>
      <c r="AZ2252" t="s">
        <v>13372</v>
      </c>
      <c r="BA2252" t="s">
        <v>103</v>
      </c>
      <c r="BB2252" t="s">
        <v>13373</v>
      </c>
      <c r="BC2252" s="4"/>
      <c r="BD2252" t="s">
        <v>83</v>
      </c>
      <c r="BE2252" t="s">
        <v>105</v>
      </c>
      <c r="BF2252" t="s">
        <v>106</v>
      </c>
      <c r="BG2252" t="s">
        <v>107</v>
      </c>
      <c r="BH2252" t="s">
        <v>108</v>
      </c>
      <c r="BI2252" t="s">
        <v>109</v>
      </c>
      <c r="BJ2252" s="2">
        <v>0</v>
      </c>
      <c r="BK2252" t="s">
        <v>90</v>
      </c>
      <c r="BL2252" t="s">
        <v>90</v>
      </c>
      <c r="BM2252" t="s">
        <v>83</v>
      </c>
      <c r="BN2252" t="s">
        <v>83</v>
      </c>
      <c r="BO2252" t="s">
        <v>83</v>
      </c>
      <c r="BP2252" t="s">
        <v>83</v>
      </c>
      <c r="BQ2252" t="s">
        <v>83</v>
      </c>
      <c r="BR2252" t="s">
        <v>83</v>
      </c>
      <c r="BS2252" t="s">
        <v>83</v>
      </c>
      <c r="BT2252" s="3">
        <v>1</v>
      </c>
    </row>
    <row r="2253" spans="1:72" x14ac:dyDescent="0.25">
      <c r="A2253" t="s">
        <v>12050</v>
      </c>
      <c r="B2253" t="s">
        <v>12051</v>
      </c>
      <c r="C2253" t="s">
        <v>12052</v>
      </c>
      <c r="D2253" t="s">
        <v>74</v>
      </c>
      <c r="E2253" t="s">
        <v>21868</v>
      </c>
      <c r="F2253" t="s">
        <v>12053</v>
      </c>
      <c r="G2253" t="s">
        <v>13376</v>
      </c>
      <c r="H2253" t="s">
        <v>13377</v>
      </c>
      <c r="I2253" s="1">
        <v>44197</v>
      </c>
      <c r="J2253" s="1">
        <v>44651</v>
      </c>
      <c r="K2253" t="s">
        <v>90</v>
      </c>
      <c r="L2253" t="s">
        <v>373</v>
      </c>
      <c r="M2253" t="s">
        <v>80</v>
      </c>
      <c r="N2253" t="s">
        <v>13378</v>
      </c>
      <c r="O2253" t="s">
        <v>324</v>
      </c>
      <c r="P2253" t="s">
        <v>156</v>
      </c>
      <c r="Q2253" t="s">
        <v>13379</v>
      </c>
      <c r="R2253" t="s">
        <v>13130</v>
      </c>
      <c r="S2253" t="s">
        <v>150</v>
      </c>
      <c r="T2253" t="s">
        <v>87</v>
      </c>
      <c r="U2253" t="s">
        <v>88</v>
      </c>
      <c r="V2253" t="s">
        <v>89</v>
      </c>
      <c r="W2253" t="s">
        <v>78</v>
      </c>
      <c r="X2253" t="s">
        <v>120</v>
      </c>
      <c r="Y2253" t="s">
        <v>91</v>
      </c>
      <c r="Z2253" t="s">
        <v>92</v>
      </c>
      <c r="AA2253" s="1">
        <v>44566</v>
      </c>
      <c r="AB2253" s="2">
        <v>91</v>
      </c>
      <c r="AC2253" s="2">
        <v>95</v>
      </c>
      <c r="AD2253" s="2"/>
      <c r="AE2253" s="2"/>
      <c r="AF2253" s="2"/>
      <c r="AG2253">
        <v>0</v>
      </c>
      <c r="AH2253" s="3">
        <v>94</v>
      </c>
      <c r="AI2253" s="3">
        <v>95</v>
      </c>
      <c r="AJ2253" s="3">
        <v>0</v>
      </c>
      <c r="AK2253" s="3">
        <v>0</v>
      </c>
      <c r="AL2253" s="3">
        <v>0</v>
      </c>
      <c r="AM2253" t="s">
        <v>13380</v>
      </c>
      <c r="AN2253" t="s">
        <v>12469</v>
      </c>
      <c r="AO2253" t="s">
        <v>12050</v>
      </c>
      <c r="AP2253" t="s">
        <v>12051</v>
      </c>
      <c r="AQ2253" t="s">
        <v>83</v>
      </c>
      <c r="AR2253" t="s">
        <v>12061</v>
      </c>
      <c r="AS2253" t="s">
        <v>83</v>
      </c>
      <c r="AT2253" t="s">
        <v>96</v>
      </c>
      <c r="AU2253" t="s">
        <v>12062</v>
      </c>
      <c r="AV2253" t="s">
        <v>12063</v>
      </c>
      <c r="AW2253" t="s">
        <v>99</v>
      </c>
      <c r="AX2253" t="s">
        <v>100</v>
      </c>
      <c r="AY2253" t="s">
        <v>83</v>
      </c>
      <c r="AZ2253" t="s">
        <v>13381</v>
      </c>
      <c r="BA2253" t="s">
        <v>103</v>
      </c>
      <c r="BB2253" t="s">
        <v>13382</v>
      </c>
      <c r="BC2253" s="4"/>
      <c r="BD2253" t="s">
        <v>83</v>
      </c>
      <c r="BE2253" t="s">
        <v>105</v>
      </c>
      <c r="BF2253" t="s">
        <v>106</v>
      </c>
      <c r="BG2253" t="s">
        <v>107</v>
      </c>
      <c r="BH2253" t="s">
        <v>108</v>
      </c>
      <c r="BI2253" t="s">
        <v>109</v>
      </c>
      <c r="BJ2253" s="2">
        <v>0</v>
      </c>
      <c r="BK2253" t="s">
        <v>90</v>
      </c>
      <c r="BL2253" t="s">
        <v>90</v>
      </c>
      <c r="BM2253" t="s">
        <v>83</v>
      </c>
      <c r="BN2253" t="s">
        <v>83</v>
      </c>
      <c r="BO2253" t="s">
        <v>83</v>
      </c>
      <c r="BP2253" t="s">
        <v>83</v>
      </c>
      <c r="BQ2253" t="s">
        <v>83</v>
      </c>
      <c r="BR2253" t="s">
        <v>83</v>
      </c>
      <c r="BS2253" t="s">
        <v>83</v>
      </c>
      <c r="BT2253" s="3">
        <v>1</v>
      </c>
    </row>
    <row r="2254" spans="1:72" x14ac:dyDescent="0.25">
      <c r="A2254" t="s">
        <v>12050</v>
      </c>
      <c r="B2254" t="s">
        <v>12051</v>
      </c>
      <c r="C2254" t="s">
        <v>12052</v>
      </c>
      <c r="D2254" t="s">
        <v>74</v>
      </c>
      <c r="E2254" t="s">
        <v>21868</v>
      </c>
      <c r="F2254" t="s">
        <v>12053</v>
      </c>
      <c r="G2254" t="s">
        <v>13383</v>
      </c>
      <c r="H2254" t="s">
        <v>13377</v>
      </c>
      <c r="I2254" s="1">
        <v>44652</v>
      </c>
      <c r="J2254" s="1">
        <v>44926</v>
      </c>
      <c r="K2254" t="s">
        <v>78</v>
      </c>
      <c r="L2254" t="s">
        <v>79</v>
      </c>
      <c r="M2254" t="s">
        <v>80</v>
      </c>
      <c r="N2254" t="s">
        <v>13378</v>
      </c>
      <c r="O2254" t="s">
        <v>324</v>
      </c>
      <c r="P2254" t="s">
        <v>156</v>
      </c>
      <c r="Q2254" t="s">
        <v>13379</v>
      </c>
      <c r="R2254" t="s">
        <v>13130</v>
      </c>
      <c r="S2254" t="s">
        <v>150</v>
      </c>
      <c r="T2254" t="s">
        <v>87</v>
      </c>
      <c r="U2254" t="s">
        <v>88</v>
      </c>
      <c r="V2254" t="s">
        <v>89</v>
      </c>
      <c r="W2254" t="s">
        <v>78</v>
      </c>
      <c r="X2254" t="s">
        <v>120</v>
      </c>
      <c r="Y2254" t="s">
        <v>91</v>
      </c>
      <c r="Z2254" t="s">
        <v>92</v>
      </c>
      <c r="AA2254" s="1">
        <v>44654</v>
      </c>
      <c r="AB2254" s="2">
        <v>90</v>
      </c>
      <c r="AC2254" s="2">
        <v>93</v>
      </c>
      <c r="AD2254" s="2"/>
      <c r="AE2254" s="2"/>
      <c r="AF2254" s="2"/>
      <c r="AG2254">
        <v>0</v>
      </c>
      <c r="AH2254" s="3">
        <v>94</v>
      </c>
      <c r="AI2254" s="3">
        <v>95</v>
      </c>
      <c r="AJ2254" s="3">
        <v>0</v>
      </c>
      <c r="AK2254" s="3">
        <v>0</v>
      </c>
      <c r="AL2254" s="3">
        <v>0</v>
      </c>
      <c r="AM2254" t="s">
        <v>13384</v>
      </c>
      <c r="AN2254" t="s">
        <v>12469</v>
      </c>
      <c r="AO2254" t="s">
        <v>12050</v>
      </c>
      <c r="AP2254" t="s">
        <v>12051</v>
      </c>
      <c r="AQ2254" t="s">
        <v>12068</v>
      </c>
      <c r="AR2254" t="s">
        <v>12061</v>
      </c>
      <c r="AS2254" t="s">
        <v>83</v>
      </c>
      <c r="AT2254" t="s">
        <v>96</v>
      </c>
      <c r="AU2254" t="s">
        <v>12062</v>
      </c>
      <c r="AV2254" t="s">
        <v>12063</v>
      </c>
      <c r="AW2254" t="s">
        <v>99</v>
      </c>
      <c r="AX2254" t="s">
        <v>359</v>
      </c>
      <c r="AY2254" t="s">
        <v>83</v>
      </c>
      <c r="AZ2254" t="s">
        <v>13381</v>
      </c>
      <c r="BA2254" t="s">
        <v>103</v>
      </c>
      <c r="BB2254" t="s">
        <v>13382</v>
      </c>
      <c r="BC2254" s="4"/>
      <c r="BD2254" t="s">
        <v>83</v>
      </c>
      <c r="BE2254" t="s">
        <v>105</v>
      </c>
      <c r="BF2254" t="s">
        <v>106</v>
      </c>
      <c r="BG2254" t="s">
        <v>107</v>
      </c>
      <c r="BH2254" t="s">
        <v>108</v>
      </c>
      <c r="BI2254" t="s">
        <v>109</v>
      </c>
      <c r="BJ2254" s="2">
        <v>0</v>
      </c>
      <c r="BK2254" t="s">
        <v>90</v>
      </c>
      <c r="BL2254" t="s">
        <v>90</v>
      </c>
      <c r="BM2254" t="s">
        <v>83</v>
      </c>
      <c r="BN2254" t="s">
        <v>83</v>
      </c>
      <c r="BO2254" t="s">
        <v>83</v>
      </c>
      <c r="BP2254" t="s">
        <v>83</v>
      </c>
      <c r="BQ2254" t="s">
        <v>83</v>
      </c>
      <c r="BR2254" t="s">
        <v>83</v>
      </c>
      <c r="BS2254" t="s">
        <v>83</v>
      </c>
      <c r="BT2254" s="3">
        <v>1</v>
      </c>
    </row>
    <row r="2255" spans="1:72" x14ac:dyDescent="0.25">
      <c r="A2255" t="s">
        <v>12050</v>
      </c>
      <c r="B2255" t="s">
        <v>12051</v>
      </c>
      <c r="C2255" t="s">
        <v>12052</v>
      </c>
      <c r="D2255" t="s">
        <v>74</v>
      </c>
      <c r="E2255" t="s">
        <v>21868</v>
      </c>
      <c r="F2255" t="s">
        <v>12053</v>
      </c>
      <c r="G2255" t="s">
        <v>13385</v>
      </c>
      <c r="H2255" t="s">
        <v>13386</v>
      </c>
      <c r="I2255" s="1">
        <v>44197</v>
      </c>
      <c r="J2255" s="1">
        <v>44651</v>
      </c>
      <c r="K2255" t="s">
        <v>90</v>
      </c>
      <c r="L2255" t="s">
        <v>373</v>
      </c>
      <c r="M2255" t="s">
        <v>80</v>
      </c>
      <c r="N2255" t="s">
        <v>13378</v>
      </c>
      <c r="O2255" t="s">
        <v>82</v>
      </c>
      <c r="P2255" t="s">
        <v>83</v>
      </c>
      <c r="Q2255" t="s">
        <v>13379</v>
      </c>
      <c r="R2255" t="s">
        <v>13130</v>
      </c>
      <c r="S2255" t="s">
        <v>150</v>
      </c>
      <c r="T2255" t="s">
        <v>87</v>
      </c>
      <c r="U2255" t="s">
        <v>88</v>
      </c>
      <c r="V2255" t="s">
        <v>89</v>
      </c>
      <c r="W2255" t="s">
        <v>78</v>
      </c>
      <c r="X2255" t="s">
        <v>120</v>
      </c>
      <c r="Y2255" t="s">
        <v>91</v>
      </c>
      <c r="Z2255" t="s">
        <v>92</v>
      </c>
      <c r="AA2255" s="1">
        <v>44648</v>
      </c>
      <c r="AB2255" s="2">
        <v>50</v>
      </c>
      <c r="AC2255" s="2">
        <v>51</v>
      </c>
      <c r="AD2255" s="2"/>
      <c r="AE2255" s="2"/>
      <c r="AF2255" s="2"/>
      <c r="AG2255">
        <v>0</v>
      </c>
      <c r="AH2255" s="3">
        <v>50</v>
      </c>
      <c r="AI2255" s="3">
        <v>51</v>
      </c>
      <c r="AJ2255" s="3">
        <v>0</v>
      </c>
      <c r="AK2255" s="3">
        <v>0</v>
      </c>
      <c r="AL2255" s="3">
        <v>0</v>
      </c>
      <c r="AM2255" t="s">
        <v>13387</v>
      </c>
      <c r="AN2255" t="s">
        <v>12469</v>
      </c>
      <c r="AO2255" t="s">
        <v>12050</v>
      </c>
      <c r="AP2255" t="s">
        <v>12051</v>
      </c>
      <c r="AQ2255" t="s">
        <v>83</v>
      </c>
      <c r="AR2255" t="s">
        <v>12061</v>
      </c>
      <c r="AS2255" t="s">
        <v>83</v>
      </c>
      <c r="AT2255" t="s">
        <v>96</v>
      </c>
      <c r="AU2255" t="s">
        <v>12062</v>
      </c>
      <c r="AV2255" t="s">
        <v>12063</v>
      </c>
      <c r="AW2255" t="s">
        <v>99</v>
      </c>
      <c r="AX2255" t="s">
        <v>100</v>
      </c>
      <c r="AY2255" t="s">
        <v>83</v>
      </c>
      <c r="AZ2255" t="s">
        <v>13388</v>
      </c>
      <c r="BA2255" t="s">
        <v>103</v>
      </c>
      <c r="BB2255" t="s">
        <v>13389</v>
      </c>
      <c r="BC2255" s="4"/>
      <c r="BD2255" t="s">
        <v>83</v>
      </c>
      <c r="BE2255" t="s">
        <v>105</v>
      </c>
      <c r="BF2255" t="s">
        <v>106</v>
      </c>
      <c r="BG2255" t="s">
        <v>107</v>
      </c>
      <c r="BH2255" t="s">
        <v>108</v>
      </c>
      <c r="BI2255" t="s">
        <v>109</v>
      </c>
      <c r="BJ2255" s="2">
        <v>0</v>
      </c>
      <c r="BK2255" t="s">
        <v>90</v>
      </c>
      <c r="BL2255" t="s">
        <v>90</v>
      </c>
      <c r="BM2255" t="s">
        <v>83</v>
      </c>
      <c r="BN2255" t="s">
        <v>83</v>
      </c>
      <c r="BO2255" t="s">
        <v>83</v>
      </c>
      <c r="BP2255" t="s">
        <v>83</v>
      </c>
      <c r="BQ2255" t="s">
        <v>83</v>
      </c>
      <c r="BR2255" t="s">
        <v>83</v>
      </c>
      <c r="BS2255" t="s">
        <v>83</v>
      </c>
      <c r="BT2255" s="3">
        <v>1</v>
      </c>
    </row>
    <row r="2256" spans="1:72" x14ac:dyDescent="0.25">
      <c r="A2256" t="s">
        <v>12050</v>
      </c>
      <c r="B2256" t="s">
        <v>12051</v>
      </c>
      <c r="C2256" t="s">
        <v>12052</v>
      </c>
      <c r="D2256" t="s">
        <v>74</v>
      </c>
      <c r="E2256" t="s">
        <v>21868</v>
      </c>
      <c r="F2256" t="s">
        <v>12053</v>
      </c>
      <c r="G2256" t="s">
        <v>13390</v>
      </c>
      <c r="H2256" t="s">
        <v>13386</v>
      </c>
      <c r="I2256" s="1">
        <v>44652</v>
      </c>
      <c r="J2256" s="1">
        <v>44926</v>
      </c>
      <c r="K2256" t="s">
        <v>78</v>
      </c>
      <c r="L2256" t="s">
        <v>79</v>
      </c>
      <c r="M2256" t="s">
        <v>80</v>
      </c>
      <c r="N2256" t="s">
        <v>13378</v>
      </c>
      <c r="O2256" t="s">
        <v>82</v>
      </c>
      <c r="P2256" t="s">
        <v>83</v>
      </c>
      <c r="Q2256" t="s">
        <v>13379</v>
      </c>
      <c r="R2256" t="s">
        <v>13130</v>
      </c>
      <c r="S2256" t="s">
        <v>150</v>
      </c>
      <c r="T2256" t="s">
        <v>87</v>
      </c>
      <c r="U2256" t="s">
        <v>88</v>
      </c>
      <c r="V2256" t="s">
        <v>89</v>
      </c>
      <c r="W2256" t="s">
        <v>78</v>
      </c>
      <c r="X2256" t="s">
        <v>120</v>
      </c>
      <c r="Y2256" t="s">
        <v>91</v>
      </c>
      <c r="Z2256" t="s">
        <v>92</v>
      </c>
      <c r="AA2256" s="1">
        <v>44653</v>
      </c>
      <c r="AB2256" s="2">
        <v>48</v>
      </c>
      <c r="AC2256" s="2">
        <v>49</v>
      </c>
      <c r="AD2256" s="2"/>
      <c r="AE2256" s="2"/>
      <c r="AF2256" s="2"/>
      <c r="AG2256">
        <v>0</v>
      </c>
      <c r="AH2256" s="3">
        <v>50</v>
      </c>
      <c r="AI2256" s="3">
        <v>51</v>
      </c>
      <c r="AJ2256" s="3">
        <v>0</v>
      </c>
      <c r="AK2256" s="3">
        <v>0</v>
      </c>
      <c r="AL2256" s="3">
        <v>0</v>
      </c>
      <c r="AM2256" t="s">
        <v>13391</v>
      </c>
      <c r="AN2256" t="s">
        <v>12469</v>
      </c>
      <c r="AO2256" t="s">
        <v>12050</v>
      </c>
      <c r="AP2256" t="s">
        <v>12051</v>
      </c>
      <c r="AQ2256" t="s">
        <v>12068</v>
      </c>
      <c r="AR2256" t="s">
        <v>12061</v>
      </c>
      <c r="AS2256" t="s">
        <v>83</v>
      </c>
      <c r="AT2256" t="s">
        <v>96</v>
      </c>
      <c r="AU2256" t="s">
        <v>12062</v>
      </c>
      <c r="AV2256" t="s">
        <v>12063</v>
      </c>
      <c r="AW2256" t="s">
        <v>99</v>
      </c>
      <c r="AX2256" t="s">
        <v>359</v>
      </c>
      <c r="AY2256" t="s">
        <v>83</v>
      </c>
      <c r="AZ2256" t="s">
        <v>13388</v>
      </c>
      <c r="BA2256" t="s">
        <v>103</v>
      </c>
      <c r="BB2256" t="s">
        <v>13389</v>
      </c>
      <c r="BC2256" s="4"/>
      <c r="BD2256" t="s">
        <v>83</v>
      </c>
      <c r="BE2256" t="s">
        <v>105</v>
      </c>
      <c r="BF2256" t="s">
        <v>106</v>
      </c>
      <c r="BG2256" t="s">
        <v>107</v>
      </c>
      <c r="BH2256" t="s">
        <v>108</v>
      </c>
      <c r="BI2256" t="s">
        <v>109</v>
      </c>
      <c r="BJ2256" s="2">
        <v>0</v>
      </c>
      <c r="BK2256" t="s">
        <v>90</v>
      </c>
      <c r="BL2256" t="s">
        <v>90</v>
      </c>
      <c r="BM2256" t="s">
        <v>83</v>
      </c>
      <c r="BN2256" t="s">
        <v>83</v>
      </c>
      <c r="BO2256" t="s">
        <v>83</v>
      </c>
      <c r="BP2256" t="s">
        <v>83</v>
      </c>
      <c r="BQ2256" t="s">
        <v>83</v>
      </c>
      <c r="BR2256" t="s">
        <v>83</v>
      </c>
      <c r="BS2256" t="s">
        <v>83</v>
      </c>
      <c r="BT2256" s="3">
        <v>1</v>
      </c>
    </row>
    <row r="2257" spans="1:72" x14ac:dyDescent="0.25">
      <c r="A2257" t="s">
        <v>12050</v>
      </c>
      <c r="B2257" t="s">
        <v>12051</v>
      </c>
      <c r="C2257" t="s">
        <v>12052</v>
      </c>
      <c r="D2257" t="s">
        <v>74</v>
      </c>
      <c r="E2257" t="s">
        <v>21868</v>
      </c>
      <c r="F2257" t="s">
        <v>12053</v>
      </c>
      <c r="G2257" t="s">
        <v>13392</v>
      </c>
      <c r="H2257" t="s">
        <v>13393</v>
      </c>
      <c r="I2257" s="1">
        <v>44197</v>
      </c>
      <c r="J2257" s="1">
        <v>44651</v>
      </c>
      <c r="K2257" t="s">
        <v>90</v>
      </c>
      <c r="L2257" t="s">
        <v>373</v>
      </c>
      <c r="M2257" t="s">
        <v>80</v>
      </c>
      <c r="N2257" t="s">
        <v>13378</v>
      </c>
      <c r="O2257" t="s">
        <v>281</v>
      </c>
      <c r="P2257" t="s">
        <v>156</v>
      </c>
      <c r="Q2257" t="s">
        <v>13394</v>
      </c>
      <c r="R2257" t="s">
        <v>13130</v>
      </c>
      <c r="S2257" t="s">
        <v>150</v>
      </c>
      <c r="T2257" t="s">
        <v>87</v>
      </c>
      <c r="U2257" t="s">
        <v>88</v>
      </c>
      <c r="V2257" t="s">
        <v>89</v>
      </c>
      <c r="W2257" t="s">
        <v>78</v>
      </c>
      <c r="X2257" t="s">
        <v>120</v>
      </c>
      <c r="Y2257" t="s">
        <v>91</v>
      </c>
      <c r="Z2257" t="s">
        <v>92</v>
      </c>
      <c r="AA2257" s="1">
        <v>44567</v>
      </c>
      <c r="AB2257" s="2">
        <v>51</v>
      </c>
      <c r="AC2257" s="2">
        <v>52</v>
      </c>
      <c r="AD2257" s="2"/>
      <c r="AE2257" s="2"/>
      <c r="AF2257" s="2"/>
      <c r="AG2257">
        <v>0</v>
      </c>
      <c r="AH2257" s="3">
        <v>52</v>
      </c>
      <c r="AI2257" s="3">
        <v>52</v>
      </c>
      <c r="AJ2257" s="3">
        <v>0</v>
      </c>
      <c r="AK2257" s="3">
        <v>0</v>
      </c>
      <c r="AL2257" s="3">
        <v>0</v>
      </c>
      <c r="AM2257" t="s">
        <v>13395</v>
      </c>
      <c r="AN2257" t="s">
        <v>12469</v>
      </c>
      <c r="AO2257" t="s">
        <v>12050</v>
      </c>
      <c r="AP2257" t="s">
        <v>12051</v>
      </c>
      <c r="AQ2257" t="s">
        <v>83</v>
      </c>
      <c r="AR2257" t="s">
        <v>12061</v>
      </c>
      <c r="AS2257" t="s">
        <v>83</v>
      </c>
      <c r="AT2257" t="s">
        <v>96</v>
      </c>
      <c r="AU2257" t="s">
        <v>12062</v>
      </c>
      <c r="AV2257" t="s">
        <v>12063</v>
      </c>
      <c r="AW2257" t="s">
        <v>99</v>
      </c>
      <c r="AX2257" t="s">
        <v>100</v>
      </c>
      <c r="AY2257" t="s">
        <v>83</v>
      </c>
      <c r="AZ2257" t="s">
        <v>13396</v>
      </c>
      <c r="BA2257" t="s">
        <v>103</v>
      </c>
      <c r="BB2257" t="s">
        <v>13397</v>
      </c>
      <c r="BC2257" s="4"/>
      <c r="BD2257" t="s">
        <v>83</v>
      </c>
      <c r="BE2257" t="s">
        <v>105</v>
      </c>
      <c r="BF2257" t="s">
        <v>106</v>
      </c>
      <c r="BG2257" t="s">
        <v>107</v>
      </c>
      <c r="BH2257" t="s">
        <v>108</v>
      </c>
      <c r="BI2257" t="s">
        <v>109</v>
      </c>
      <c r="BJ2257" s="2">
        <v>0</v>
      </c>
      <c r="BK2257" t="s">
        <v>90</v>
      </c>
      <c r="BL2257" t="s">
        <v>90</v>
      </c>
      <c r="BM2257" t="s">
        <v>83</v>
      </c>
      <c r="BN2257" t="s">
        <v>83</v>
      </c>
      <c r="BO2257" t="s">
        <v>83</v>
      </c>
      <c r="BP2257" t="s">
        <v>83</v>
      </c>
      <c r="BQ2257" t="s">
        <v>83</v>
      </c>
      <c r="BR2257" t="s">
        <v>83</v>
      </c>
      <c r="BS2257" t="s">
        <v>83</v>
      </c>
      <c r="BT2257" s="3">
        <v>1</v>
      </c>
    </row>
    <row r="2258" spans="1:72" x14ac:dyDescent="0.25">
      <c r="A2258" t="s">
        <v>12050</v>
      </c>
      <c r="B2258" t="s">
        <v>12051</v>
      </c>
      <c r="C2258" t="s">
        <v>12052</v>
      </c>
      <c r="D2258" t="s">
        <v>74</v>
      </c>
      <c r="E2258" t="s">
        <v>21868</v>
      </c>
      <c r="F2258" t="s">
        <v>12053</v>
      </c>
      <c r="G2258" t="s">
        <v>13398</v>
      </c>
      <c r="H2258" t="s">
        <v>13393</v>
      </c>
      <c r="I2258" s="1">
        <v>44652</v>
      </c>
      <c r="J2258" s="1">
        <v>44926</v>
      </c>
      <c r="K2258" t="s">
        <v>78</v>
      </c>
      <c r="L2258" t="s">
        <v>79</v>
      </c>
      <c r="M2258" t="s">
        <v>80</v>
      </c>
      <c r="N2258" t="s">
        <v>13378</v>
      </c>
      <c r="O2258" t="s">
        <v>281</v>
      </c>
      <c r="P2258" t="s">
        <v>156</v>
      </c>
      <c r="Q2258" t="s">
        <v>13394</v>
      </c>
      <c r="R2258" t="s">
        <v>13130</v>
      </c>
      <c r="S2258" t="s">
        <v>150</v>
      </c>
      <c r="T2258" t="s">
        <v>87</v>
      </c>
      <c r="U2258" t="s">
        <v>88</v>
      </c>
      <c r="V2258" t="s">
        <v>89</v>
      </c>
      <c r="W2258" t="s">
        <v>78</v>
      </c>
      <c r="X2258" t="s">
        <v>120</v>
      </c>
      <c r="Y2258" t="s">
        <v>91</v>
      </c>
      <c r="Z2258" t="s">
        <v>92</v>
      </c>
      <c r="AA2258" s="1">
        <v>44654</v>
      </c>
      <c r="AB2258" s="2">
        <v>50</v>
      </c>
      <c r="AC2258" s="2">
        <v>51</v>
      </c>
      <c r="AD2258" s="2"/>
      <c r="AE2258" s="2"/>
      <c r="AF2258" s="2"/>
      <c r="AG2258">
        <v>0</v>
      </c>
      <c r="AH2258" s="3">
        <v>52</v>
      </c>
      <c r="AI2258" s="3">
        <v>52</v>
      </c>
      <c r="AJ2258" s="3">
        <v>0</v>
      </c>
      <c r="AK2258" s="3">
        <v>0</v>
      </c>
      <c r="AL2258" s="3">
        <v>0</v>
      </c>
      <c r="AM2258" t="s">
        <v>13399</v>
      </c>
      <c r="AN2258" t="s">
        <v>12469</v>
      </c>
      <c r="AO2258" t="s">
        <v>12050</v>
      </c>
      <c r="AP2258" t="s">
        <v>12051</v>
      </c>
      <c r="AQ2258" t="s">
        <v>12068</v>
      </c>
      <c r="AR2258" t="s">
        <v>12061</v>
      </c>
      <c r="AS2258" t="s">
        <v>83</v>
      </c>
      <c r="AT2258" t="s">
        <v>96</v>
      </c>
      <c r="AU2258" t="s">
        <v>12062</v>
      </c>
      <c r="AV2258" t="s">
        <v>12063</v>
      </c>
      <c r="AW2258" t="s">
        <v>99</v>
      </c>
      <c r="AX2258" t="s">
        <v>359</v>
      </c>
      <c r="AY2258" t="s">
        <v>83</v>
      </c>
      <c r="AZ2258" t="s">
        <v>13396</v>
      </c>
      <c r="BA2258" t="s">
        <v>103</v>
      </c>
      <c r="BB2258" t="s">
        <v>13397</v>
      </c>
      <c r="BC2258" s="4"/>
      <c r="BD2258" t="s">
        <v>83</v>
      </c>
      <c r="BE2258" t="s">
        <v>105</v>
      </c>
      <c r="BF2258" t="s">
        <v>106</v>
      </c>
      <c r="BG2258" t="s">
        <v>107</v>
      </c>
      <c r="BH2258" t="s">
        <v>108</v>
      </c>
      <c r="BI2258" t="s">
        <v>109</v>
      </c>
      <c r="BJ2258" s="2">
        <v>0</v>
      </c>
      <c r="BK2258" t="s">
        <v>90</v>
      </c>
      <c r="BL2258" t="s">
        <v>90</v>
      </c>
      <c r="BM2258" t="s">
        <v>83</v>
      </c>
      <c r="BN2258" t="s">
        <v>83</v>
      </c>
      <c r="BO2258" t="s">
        <v>83</v>
      </c>
      <c r="BP2258" t="s">
        <v>83</v>
      </c>
      <c r="BQ2258" t="s">
        <v>83</v>
      </c>
      <c r="BR2258" t="s">
        <v>83</v>
      </c>
      <c r="BS2258" t="s">
        <v>83</v>
      </c>
      <c r="BT2258" s="3">
        <v>1</v>
      </c>
    </row>
    <row r="2259" spans="1:72" x14ac:dyDescent="0.25">
      <c r="A2259" t="s">
        <v>12050</v>
      </c>
      <c r="B2259" t="s">
        <v>12051</v>
      </c>
      <c r="C2259" t="s">
        <v>12052</v>
      </c>
      <c r="D2259" t="s">
        <v>74</v>
      </c>
      <c r="E2259" t="s">
        <v>21868</v>
      </c>
      <c r="F2259" t="s">
        <v>12053</v>
      </c>
      <c r="G2259" t="s">
        <v>13400</v>
      </c>
      <c r="H2259" t="s">
        <v>13401</v>
      </c>
      <c r="I2259" s="1">
        <v>44197</v>
      </c>
      <c r="J2259" s="1">
        <v>44651</v>
      </c>
      <c r="K2259" t="s">
        <v>90</v>
      </c>
      <c r="L2259" t="s">
        <v>79</v>
      </c>
      <c r="M2259" t="s">
        <v>80</v>
      </c>
      <c r="N2259" t="s">
        <v>13378</v>
      </c>
      <c r="O2259" t="s">
        <v>9828</v>
      </c>
      <c r="P2259" t="s">
        <v>156</v>
      </c>
      <c r="Q2259" t="s">
        <v>13402</v>
      </c>
      <c r="R2259" t="s">
        <v>13130</v>
      </c>
      <c r="S2259" t="s">
        <v>86</v>
      </c>
      <c r="T2259" t="s">
        <v>87</v>
      </c>
      <c r="U2259" t="s">
        <v>88</v>
      </c>
      <c r="V2259" t="s">
        <v>89</v>
      </c>
      <c r="W2259" t="s">
        <v>90</v>
      </c>
      <c r="X2259" t="s">
        <v>83</v>
      </c>
      <c r="Y2259" t="s">
        <v>91</v>
      </c>
      <c r="Z2259" t="s">
        <v>92</v>
      </c>
      <c r="AA2259" s="1">
        <v>44378</v>
      </c>
      <c r="AB2259" s="2">
        <v>360.1</v>
      </c>
      <c r="AC2259" s="2">
        <v>193.9</v>
      </c>
      <c r="AD2259" s="2"/>
      <c r="AE2259" s="2"/>
      <c r="AF2259" s="2"/>
      <c r="AG2259">
        <v>0</v>
      </c>
      <c r="AH2259" s="3">
        <v>361</v>
      </c>
      <c r="AI2259" s="3">
        <v>195</v>
      </c>
      <c r="AJ2259" s="3">
        <v>0</v>
      </c>
      <c r="AK2259" s="3">
        <v>0</v>
      </c>
      <c r="AL2259" s="3">
        <v>0</v>
      </c>
      <c r="AM2259" t="s">
        <v>13403</v>
      </c>
      <c r="AN2259" t="s">
        <v>12469</v>
      </c>
      <c r="AO2259" t="s">
        <v>12050</v>
      </c>
      <c r="AP2259" t="s">
        <v>12051</v>
      </c>
      <c r="AQ2259" t="s">
        <v>83</v>
      </c>
      <c r="AR2259" t="s">
        <v>12061</v>
      </c>
      <c r="AS2259" t="s">
        <v>83</v>
      </c>
      <c r="AT2259" t="s">
        <v>96</v>
      </c>
      <c r="AU2259" t="s">
        <v>12062</v>
      </c>
      <c r="AV2259" t="s">
        <v>12063</v>
      </c>
      <c r="AW2259" t="s">
        <v>99</v>
      </c>
      <c r="AX2259" t="s">
        <v>100</v>
      </c>
      <c r="AY2259" t="s">
        <v>83</v>
      </c>
      <c r="AZ2259" t="s">
        <v>13404</v>
      </c>
      <c r="BA2259" t="s">
        <v>103</v>
      </c>
      <c r="BB2259" t="s">
        <v>13405</v>
      </c>
      <c r="BC2259" s="4"/>
      <c r="BD2259" t="s">
        <v>83</v>
      </c>
      <c r="BE2259" t="s">
        <v>105</v>
      </c>
      <c r="BF2259" t="s">
        <v>106</v>
      </c>
      <c r="BG2259" t="s">
        <v>107</v>
      </c>
      <c r="BH2259" t="s">
        <v>108</v>
      </c>
      <c r="BI2259" t="s">
        <v>109</v>
      </c>
      <c r="BJ2259" s="2">
        <v>0</v>
      </c>
      <c r="BK2259" t="s">
        <v>90</v>
      </c>
      <c r="BL2259" t="s">
        <v>90</v>
      </c>
      <c r="BM2259" t="s">
        <v>83</v>
      </c>
      <c r="BN2259" t="s">
        <v>83</v>
      </c>
      <c r="BO2259" t="s">
        <v>83</v>
      </c>
      <c r="BP2259" t="s">
        <v>83</v>
      </c>
      <c r="BQ2259" t="s">
        <v>83</v>
      </c>
      <c r="BR2259" t="s">
        <v>83</v>
      </c>
      <c r="BS2259" t="s">
        <v>83</v>
      </c>
      <c r="BT2259" s="3">
        <v>1</v>
      </c>
    </row>
    <row r="2260" spans="1:72" x14ac:dyDescent="0.25">
      <c r="A2260" t="s">
        <v>12050</v>
      </c>
      <c r="B2260" t="s">
        <v>12051</v>
      </c>
      <c r="C2260" t="s">
        <v>12052</v>
      </c>
      <c r="D2260" t="s">
        <v>74</v>
      </c>
      <c r="E2260" t="s">
        <v>21868</v>
      </c>
      <c r="F2260" t="s">
        <v>12053</v>
      </c>
      <c r="G2260" t="s">
        <v>13406</v>
      </c>
      <c r="H2260" t="s">
        <v>13401</v>
      </c>
      <c r="I2260" s="1">
        <v>44652</v>
      </c>
      <c r="J2260" s="1">
        <v>44926</v>
      </c>
      <c r="K2260" t="s">
        <v>78</v>
      </c>
      <c r="L2260" t="s">
        <v>79</v>
      </c>
      <c r="M2260" t="s">
        <v>80</v>
      </c>
      <c r="N2260" t="s">
        <v>13378</v>
      </c>
      <c r="O2260" t="s">
        <v>9828</v>
      </c>
      <c r="P2260" t="s">
        <v>156</v>
      </c>
      <c r="Q2260" t="s">
        <v>13402</v>
      </c>
      <c r="R2260" t="s">
        <v>13130</v>
      </c>
      <c r="S2260" t="s">
        <v>86</v>
      </c>
      <c r="T2260" t="s">
        <v>87</v>
      </c>
      <c r="U2260" t="s">
        <v>88</v>
      </c>
      <c r="V2260" t="s">
        <v>89</v>
      </c>
      <c r="W2260" t="s">
        <v>90</v>
      </c>
      <c r="X2260" t="s">
        <v>83</v>
      </c>
      <c r="Y2260" t="s">
        <v>91</v>
      </c>
      <c r="Z2260" t="s">
        <v>92</v>
      </c>
      <c r="AA2260" s="1">
        <v>44652</v>
      </c>
      <c r="AB2260" s="2">
        <v>360</v>
      </c>
      <c r="AC2260" s="2">
        <v>193</v>
      </c>
      <c r="AD2260" s="2">
        <v>0</v>
      </c>
      <c r="AE2260" s="2">
        <v>0</v>
      </c>
      <c r="AF2260" s="2"/>
      <c r="AG2260">
        <v>0</v>
      </c>
      <c r="AH2260" s="3">
        <v>361</v>
      </c>
      <c r="AI2260" s="3">
        <v>195</v>
      </c>
      <c r="AJ2260" s="3">
        <v>0</v>
      </c>
      <c r="AK2260" s="3">
        <v>0</v>
      </c>
      <c r="AL2260" s="3">
        <v>0</v>
      </c>
      <c r="AM2260" t="s">
        <v>13407</v>
      </c>
      <c r="AN2260" t="s">
        <v>12469</v>
      </c>
      <c r="AO2260" t="s">
        <v>12050</v>
      </c>
      <c r="AP2260" t="s">
        <v>12051</v>
      </c>
      <c r="AQ2260" t="s">
        <v>12068</v>
      </c>
      <c r="AR2260" t="s">
        <v>12061</v>
      </c>
      <c r="AS2260" t="s">
        <v>83</v>
      </c>
      <c r="AT2260" t="s">
        <v>96</v>
      </c>
      <c r="AU2260" t="s">
        <v>12062</v>
      </c>
      <c r="AV2260" t="s">
        <v>12063</v>
      </c>
      <c r="AW2260" t="s">
        <v>99</v>
      </c>
      <c r="AX2260" t="s">
        <v>359</v>
      </c>
      <c r="AY2260" t="s">
        <v>83</v>
      </c>
      <c r="AZ2260" t="s">
        <v>13404</v>
      </c>
      <c r="BA2260" t="s">
        <v>103</v>
      </c>
      <c r="BB2260" t="s">
        <v>13405</v>
      </c>
      <c r="BC2260" s="4"/>
      <c r="BD2260" t="s">
        <v>83</v>
      </c>
      <c r="BE2260" t="s">
        <v>105</v>
      </c>
      <c r="BF2260" t="s">
        <v>106</v>
      </c>
      <c r="BG2260" t="s">
        <v>107</v>
      </c>
      <c r="BH2260" t="s">
        <v>108</v>
      </c>
      <c r="BI2260" t="s">
        <v>109</v>
      </c>
      <c r="BJ2260" s="2">
        <v>0</v>
      </c>
      <c r="BK2260" t="s">
        <v>90</v>
      </c>
      <c r="BL2260" t="s">
        <v>90</v>
      </c>
      <c r="BM2260" t="s">
        <v>83</v>
      </c>
      <c r="BN2260" t="s">
        <v>83</v>
      </c>
      <c r="BO2260" t="s">
        <v>83</v>
      </c>
      <c r="BP2260" t="s">
        <v>83</v>
      </c>
      <c r="BQ2260" t="s">
        <v>83</v>
      </c>
      <c r="BR2260" t="s">
        <v>83</v>
      </c>
      <c r="BS2260" t="s">
        <v>83</v>
      </c>
      <c r="BT2260" s="3">
        <v>1</v>
      </c>
    </row>
    <row r="2261" spans="1:72" x14ac:dyDescent="0.25">
      <c r="A2261" t="s">
        <v>12050</v>
      </c>
      <c r="B2261" t="s">
        <v>12051</v>
      </c>
      <c r="C2261" t="s">
        <v>12052</v>
      </c>
      <c r="D2261" t="s">
        <v>74</v>
      </c>
      <c r="E2261" t="s">
        <v>21868</v>
      </c>
      <c r="F2261" t="s">
        <v>12053</v>
      </c>
      <c r="G2261" t="s">
        <v>13408</v>
      </c>
      <c r="H2261" t="s">
        <v>13409</v>
      </c>
      <c r="I2261" s="1">
        <v>44197</v>
      </c>
      <c r="J2261" s="1">
        <v>44651</v>
      </c>
      <c r="K2261" t="s">
        <v>90</v>
      </c>
      <c r="L2261" t="s">
        <v>373</v>
      </c>
      <c r="M2261" t="s">
        <v>80</v>
      </c>
      <c r="N2261" t="s">
        <v>13378</v>
      </c>
      <c r="O2261" t="s">
        <v>4788</v>
      </c>
      <c r="P2261" t="s">
        <v>156</v>
      </c>
      <c r="Q2261" t="s">
        <v>13402</v>
      </c>
      <c r="R2261" t="s">
        <v>13130</v>
      </c>
      <c r="S2261" t="s">
        <v>150</v>
      </c>
      <c r="T2261" t="s">
        <v>87</v>
      </c>
      <c r="U2261" t="s">
        <v>88</v>
      </c>
      <c r="V2261" t="s">
        <v>89</v>
      </c>
      <c r="W2261" t="s">
        <v>78</v>
      </c>
      <c r="X2261" t="s">
        <v>120</v>
      </c>
      <c r="Y2261" t="s">
        <v>91</v>
      </c>
      <c r="Z2261" t="s">
        <v>92</v>
      </c>
      <c r="AA2261" s="1">
        <v>44567</v>
      </c>
      <c r="AB2261" s="2">
        <v>183</v>
      </c>
      <c r="AC2261" s="2">
        <v>160</v>
      </c>
      <c r="AD2261" s="2"/>
      <c r="AE2261" s="2"/>
      <c r="AF2261" s="2"/>
      <c r="AG2261">
        <v>0</v>
      </c>
      <c r="AH2261" s="3">
        <v>18</v>
      </c>
      <c r="AI2261" s="3">
        <v>12</v>
      </c>
      <c r="AJ2261" s="3">
        <v>0</v>
      </c>
      <c r="AK2261" s="3">
        <v>0</v>
      </c>
      <c r="AL2261" s="3">
        <v>0</v>
      </c>
      <c r="AM2261" t="s">
        <v>13410</v>
      </c>
      <c r="AN2261" t="s">
        <v>12469</v>
      </c>
      <c r="AO2261" t="s">
        <v>12050</v>
      </c>
      <c r="AP2261" t="s">
        <v>12051</v>
      </c>
      <c r="AQ2261" t="s">
        <v>83</v>
      </c>
      <c r="AR2261" t="s">
        <v>12061</v>
      </c>
      <c r="AS2261" t="s">
        <v>83</v>
      </c>
      <c r="AT2261" t="s">
        <v>96</v>
      </c>
      <c r="AU2261" t="s">
        <v>12062</v>
      </c>
      <c r="AV2261" t="s">
        <v>12063</v>
      </c>
      <c r="AW2261" t="s">
        <v>99</v>
      </c>
      <c r="AX2261" t="s">
        <v>100</v>
      </c>
      <c r="AY2261" t="s">
        <v>83</v>
      </c>
      <c r="AZ2261" t="s">
        <v>13411</v>
      </c>
      <c r="BA2261" t="s">
        <v>103</v>
      </c>
      <c r="BB2261" t="s">
        <v>13412</v>
      </c>
      <c r="BC2261" s="4"/>
      <c r="BD2261" t="s">
        <v>83</v>
      </c>
      <c r="BE2261" t="s">
        <v>105</v>
      </c>
      <c r="BF2261" t="s">
        <v>106</v>
      </c>
      <c r="BG2261" t="s">
        <v>107</v>
      </c>
      <c r="BH2261" t="s">
        <v>108</v>
      </c>
      <c r="BI2261" t="s">
        <v>109</v>
      </c>
      <c r="BJ2261" s="2">
        <v>0</v>
      </c>
      <c r="BK2261" t="s">
        <v>90</v>
      </c>
      <c r="BL2261" t="s">
        <v>90</v>
      </c>
      <c r="BM2261" t="s">
        <v>83</v>
      </c>
      <c r="BN2261" t="s">
        <v>83</v>
      </c>
      <c r="BO2261" t="s">
        <v>83</v>
      </c>
      <c r="BP2261" t="s">
        <v>83</v>
      </c>
      <c r="BQ2261" t="s">
        <v>83</v>
      </c>
      <c r="BR2261" t="s">
        <v>83</v>
      </c>
      <c r="BS2261" t="s">
        <v>83</v>
      </c>
      <c r="BT2261" s="3">
        <v>1</v>
      </c>
    </row>
    <row r="2262" spans="1:72" x14ac:dyDescent="0.25">
      <c r="A2262" t="s">
        <v>12050</v>
      </c>
      <c r="B2262" t="s">
        <v>12051</v>
      </c>
      <c r="C2262" t="s">
        <v>12052</v>
      </c>
      <c r="D2262" t="s">
        <v>74</v>
      </c>
      <c r="E2262" t="s">
        <v>21868</v>
      </c>
      <c r="F2262" t="s">
        <v>12053</v>
      </c>
      <c r="G2262" t="s">
        <v>13413</v>
      </c>
      <c r="H2262" t="s">
        <v>13409</v>
      </c>
      <c r="I2262" s="1">
        <v>44652</v>
      </c>
      <c r="J2262" s="1">
        <v>44926</v>
      </c>
      <c r="K2262" t="s">
        <v>78</v>
      </c>
      <c r="L2262" t="s">
        <v>79</v>
      </c>
      <c r="M2262" t="s">
        <v>80</v>
      </c>
      <c r="N2262" t="s">
        <v>13378</v>
      </c>
      <c r="O2262" t="s">
        <v>4788</v>
      </c>
      <c r="P2262" t="s">
        <v>156</v>
      </c>
      <c r="Q2262" t="s">
        <v>13402</v>
      </c>
      <c r="R2262" t="s">
        <v>13130</v>
      </c>
      <c r="S2262" t="s">
        <v>150</v>
      </c>
      <c r="T2262" t="s">
        <v>87</v>
      </c>
      <c r="U2262" t="s">
        <v>88</v>
      </c>
      <c r="V2262" t="s">
        <v>89</v>
      </c>
      <c r="W2262" t="s">
        <v>78</v>
      </c>
      <c r="X2262" t="s">
        <v>120</v>
      </c>
      <c r="Y2262" t="s">
        <v>91</v>
      </c>
      <c r="Z2262" t="s">
        <v>92</v>
      </c>
      <c r="AA2262" s="1">
        <v>44653</v>
      </c>
      <c r="AB2262" s="2">
        <v>177</v>
      </c>
      <c r="AC2262" s="2">
        <v>155</v>
      </c>
      <c r="AD2262" s="2"/>
      <c r="AE2262" s="2"/>
      <c r="AF2262" s="2"/>
      <c r="AG2262">
        <v>0</v>
      </c>
      <c r="AH2262" s="3">
        <v>18</v>
      </c>
      <c r="AI2262" s="3">
        <v>12</v>
      </c>
      <c r="AJ2262" s="3">
        <v>0</v>
      </c>
      <c r="AK2262" s="3">
        <v>0</v>
      </c>
      <c r="AL2262" s="3">
        <v>0</v>
      </c>
      <c r="AM2262" t="s">
        <v>13414</v>
      </c>
      <c r="AN2262" t="s">
        <v>12469</v>
      </c>
      <c r="AO2262" t="s">
        <v>12050</v>
      </c>
      <c r="AP2262" t="s">
        <v>12051</v>
      </c>
      <c r="AQ2262" t="s">
        <v>12068</v>
      </c>
      <c r="AR2262" t="s">
        <v>12061</v>
      </c>
      <c r="AS2262" t="s">
        <v>83</v>
      </c>
      <c r="AT2262" t="s">
        <v>96</v>
      </c>
      <c r="AU2262" t="s">
        <v>12062</v>
      </c>
      <c r="AV2262" t="s">
        <v>12063</v>
      </c>
      <c r="AW2262" t="s">
        <v>99</v>
      </c>
      <c r="AX2262" t="s">
        <v>359</v>
      </c>
      <c r="AY2262" t="s">
        <v>83</v>
      </c>
      <c r="AZ2262" t="s">
        <v>13411</v>
      </c>
      <c r="BA2262" t="s">
        <v>103</v>
      </c>
      <c r="BB2262" t="s">
        <v>13412</v>
      </c>
      <c r="BC2262" s="4"/>
      <c r="BD2262" t="s">
        <v>83</v>
      </c>
      <c r="BE2262" t="s">
        <v>105</v>
      </c>
      <c r="BF2262" t="s">
        <v>106</v>
      </c>
      <c r="BG2262" t="s">
        <v>107</v>
      </c>
      <c r="BH2262" t="s">
        <v>108</v>
      </c>
      <c r="BI2262" t="s">
        <v>109</v>
      </c>
      <c r="BJ2262" s="2">
        <v>0</v>
      </c>
      <c r="BK2262" t="s">
        <v>90</v>
      </c>
      <c r="BL2262" t="s">
        <v>90</v>
      </c>
      <c r="BM2262" t="s">
        <v>83</v>
      </c>
      <c r="BN2262" t="s">
        <v>83</v>
      </c>
      <c r="BO2262" t="s">
        <v>83</v>
      </c>
      <c r="BP2262" t="s">
        <v>83</v>
      </c>
      <c r="BQ2262" t="s">
        <v>83</v>
      </c>
      <c r="BR2262" t="s">
        <v>83</v>
      </c>
      <c r="BS2262" t="s">
        <v>83</v>
      </c>
      <c r="BT2262" s="3">
        <v>1</v>
      </c>
    </row>
    <row r="2263" spans="1:72" x14ac:dyDescent="0.25">
      <c r="A2263" t="s">
        <v>12050</v>
      </c>
      <c r="B2263" t="s">
        <v>12051</v>
      </c>
      <c r="C2263" t="s">
        <v>12052</v>
      </c>
      <c r="D2263" t="s">
        <v>74</v>
      </c>
      <c r="E2263" t="s">
        <v>21868</v>
      </c>
      <c r="F2263" t="s">
        <v>12053</v>
      </c>
      <c r="G2263" t="s">
        <v>13415</v>
      </c>
      <c r="H2263" t="s">
        <v>13416</v>
      </c>
      <c r="I2263" s="1">
        <v>44197</v>
      </c>
      <c r="J2263" s="1">
        <v>44651</v>
      </c>
      <c r="K2263" t="s">
        <v>90</v>
      </c>
      <c r="L2263" t="s">
        <v>79</v>
      </c>
      <c r="M2263" t="s">
        <v>80</v>
      </c>
      <c r="N2263" t="s">
        <v>13378</v>
      </c>
      <c r="O2263" t="s">
        <v>3679</v>
      </c>
      <c r="P2263" t="s">
        <v>83</v>
      </c>
      <c r="Q2263" t="s">
        <v>13402</v>
      </c>
      <c r="R2263" t="s">
        <v>13370</v>
      </c>
      <c r="S2263" t="s">
        <v>150</v>
      </c>
      <c r="T2263" t="s">
        <v>87</v>
      </c>
      <c r="U2263" t="s">
        <v>88</v>
      </c>
      <c r="V2263" t="s">
        <v>89</v>
      </c>
      <c r="W2263" t="s">
        <v>78</v>
      </c>
      <c r="X2263" t="s">
        <v>120</v>
      </c>
      <c r="Y2263" t="s">
        <v>91</v>
      </c>
      <c r="Z2263" t="s">
        <v>92</v>
      </c>
      <c r="AA2263" s="1">
        <v>44648</v>
      </c>
      <c r="AB2263" s="2">
        <v>201</v>
      </c>
      <c r="AC2263" s="2">
        <v>171</v>
      </c>
      <c r="AD2263" s="2"/>
      <c r="AE2263" s="2"/>
      <c r="AF2263" s="2"/>
      <c r="AG2263">
        <v>0</v>
      </c>
      <c r="AH2263" s="3">
        <v>56</v>
      </c>
      <c r="AI2263" s="3">
        <v>36</v>
      </c>
      <c r="AJ2263" s="3">
        <v>0</v>
      </c>
      <c r="AK2263" s="3">
        <v>0</v>
      </c>
      <c r="AL2263" s="3">
        <v>0</v>
      </c>
      <c r="AM2263" t="s">
        <v>13417</v>
      </c>
      <c r="AN2263" t="s">
        <v>12469</v>
      </c>
      <c r="AO2263" t="s">
        <v>12050</v>
      </c>
      <c r="AP2263" t="s">
        <v>12051</v>
      </c>
      <c r="AQ2263" t="s">
        <v>83</v>
      </c>
      <c r="AR2263" t="s">
        <v>12061</v>
      </c>
      <c r="AS2263" t="s">
        <v>83</v>
      </c>
      <c r="AT2263" t="s">
        <v>96</v>
      </c>
      <c r="AU2263" t="s">
        <v>12062</v>
      </c>
      <c r="AV2263" t="s">
        <v>12063</v>
      </c>
      <c r="AW2263" t="s">
        <v>99</v>
      </c>
      <c r="AX2263" t="s">
        <v>100</v>
      </c>
      <c r="AY2263" t="s">
        <v>83</v>
      </c>
      <c r="AZ2263" t="s">
        <v>13418</v>
      </c>
      <c r="BA2263" t="s">
        <v>103</v>
      </c>
      <c r="BB2263" t="s">
        <v>13419</v>
      </c>
      <c r="BC2263" s="4"/>
      <c r="BD2263" t="s">
        <v>83</v>
      </c>
      <c r="BE2263" t="s">
        <v>105</v>
      </c>
      <c r="BF2263" t="s">
        <v>106</v>
      </c>
      <c r="BG2263" t="s">
        <v>107</v>
      </c>
      <c r="BH2263" t="s">
        <v>108</v>
      </c>
      <c r="BI2263" t="s">
        <v>109</v>
      </c>
      <c r="BJ2263" s="2">
        <v>0</v>
      </c>
      <c r="BK2263" t="s">
        <v>90</v>
      </c>
      <c r="BL2263" t="s">
        <v>90</v>
      </c>
      <c r="BM2263" t="s">
        <v>83</v>
      </c>
      <c r="BN2263" t="s">
        <v>83</v>
      </c>
      <c r="BO2263" t="s">
        <v>83</v>
      </c>
      <c r="BP2263" t="s">
        <v>83</v>
      </c>
      <c r="BQ2263" t="s">
        <v>83</v>
      </c>
      <c r="BR2263" t="s">
        <v>83</v>
      </c>
      <c r="BS2263" t="s">
        <v>83</v>
      </c>
      <c r="BT2263" s="3">
        <v>1</v>
      </c>
    </row>
    <row r="2264" spans="1:72" x14ac:dyDescent="0.25">
      <c r="A2264" t="s">
        <v>12050</v>
      </c>
      <c r="B2264" t="s">
        <v>12051</v>
      </c>
      <c r="C2264" t="s">
        <v>12052</v>
      </c>
      <c r="D2264" t="s">
        <v>74</v>
      </c>
      <c r="E2264" t="s">
        <v>21868</v>
      </c>
      <c r="F2264" t="s">
        <v>12053</v>
      </c>
      <c r="G2264" t="s">
        <v>13420</v>
      </c>
      <c r="H2264" t="s">
        <v>13416</v>
      </c>
      <c r="I2264" s="1">
        <v>44652</v>
      </c>
      <c r="J2264" s="1">
        <v>44926</v>
      </c>
      <c r="K2264" t="s">
        <v>78</v>
      </c>
      <c r="L2264" t="s">
        <v>79</v>
      </c>
      <c r="M2264" t="s">
        <v>80</v>
      </c>
      <c r="N2264" t="s">
        <v>13378</v>
      </c>
      <c r="O2264" t="s">
        <v>3679</v>
      </c>
      <c r="P2264" t="s">
        <v>83</v>
      </c>
      <c r="Q2264" t="s">
        <v>13402</v>
      </c>
      <c r="R2264" t="s">
        <v>13370</v>
      </c>
      <c r="S2264" t="s">
        <v>150</v>
      </c>
      <c r="T2264" t="s">
        <v>87</v>
      </c>
      <c r="U2264" t="s">
        <v>88</v>
      </c>
      <c r="V2264" t="s">
        <v>89</v>
      </c>
      <c r="W2264" t="s">
        <v>78</v>
      </c>
      <c r="X2264" t="s">
        <v>120</v>
      </c>
      <c r="Y2264" t="s">
        <v>91</v>
      </c>
      <c r="Z2264" t="s">
        <v>92</v>
      </c>
      <c r="AA2264" s="1">
        <v>44652</v>
      </c>
      <c r="AB2264" s="2">
        <v>201</v>
      </c>
      <c r="AC2264" s="2">
        <v>171</v>
      </c>
      <c r="AD2264" s="2">
        <v>0</v>
      </c>
      <c r="AE2264" s="2">
        <v>0</v>
      </c>
      <c r="AF2264" s="2"/>
      <c r="AG2264">
        <v>0</v>
      </c>
      <c r="AH2264" s="3">
        <v>56</v>
      </c>
      <c r="AI2264" s="3">
        <v>36</v>
      </c>
      <c r="AJ2264" s="3">
        <v>0</v>
      </c>
      <c r="AK2264" s="3">
        <v>0</v>
      </c>
      <c r="AL2264" s="3">
        <v>0</v>
      </c>
      <c r="AM2264" t="s">
        <v>13421</v>
      </c>
      <c r="AN2264" t="s">
        <v>12469</v>
      </c>
      <c r="AO2264" t="s">
        <v>12050</v>
      </c>
      <c r="AP2264" t="s">
        <v>12051</v>
      </c>
      <c r="AQ2264" t="s">
        <v>12068</v>
      </c>
      <c r="AR2264" t="s">
        <v>12061</v>
      </c>
      <c r="AS2264" t="s">
        <v>83</v>
      </c>
      <c r="AT2264" t="s">
        <v>96</v>
      </c>
      <c r="AU2264" t="s">
        <v>12062</v>
      </c>
      <c r="AV2264" t="s">
        <v>12063</v>
      </c>
      <c r="AW2264" t="s">
        <v>99</v>
      </c>
      <c r="AX2264" t="s">
        <v>359</v>
      </c>
      <c r="AY2264" t="s">
        <v>83</v>
      </c>
      <c r="AZ2264" t="s">
        <v>13418</v>
      </c>
      <c r="BA2264" t="s">
        <v>103</v>
      </c>
      <c r="BB2264" t="s">
        <v>13419</v>
      </c>
      <c r="BC2264" s="4"/>
      <c r="BD2264" t="s">
        <v>83</v>
      </c>
      <c r="BE2264" t="s">
        <v>105</v>
      </c>
      <c r="BF2264" t="s">
        <v>106</v>
      </c>
      <c r="BG2264" t="s">
        <v>107</v>
      </c>
      <c r="BH2264" t="s">
        <v>108</v>
      </c>
      <c r="BI2264" t="s">
        <v>109</v>
      </c>
      <c r="BJ2264" s="2">
        <v>0</v>
      </c>
      <c r="BK2264" t="s">
        <v>90</v>
      </c>
      <c r="BL2264" t="s">
        <v>90</v>
      </c>
      <c r="BM2264" t="s">
        <v>83</v>
      </c>
      <c r="BN2264" t="s">
        <v>83</v>
      </c>
      <c r="BO2264" t="s">
        <v>83</v>
      </c>
      <c r="BP2264" t="s">
        <v>83</v>
      </c>
      <c r="BQ2264" t="s">
        <v>83</v>
      </c>
      <c r="BR2264" t="s">
        <v>83</v>
      </c>
      <c r="BS2264" t="s">
        <v>83</v>
      </c>
      <c r="BT2264" s="3">
        <v>1</v>
      </c>
    </row>
    <row r="2265" spans="1:72" x14ac:dyDescent="0.25">
      <c r="A2265" t="s">
        <v>12050</v>
      </c>
      <c r="B2265" t="s">
        <v>12051</v>
      </c>
      <c r="C2265" t="s">
        <v>12052</v>
      </c>
      <c r="D2265" t="s">
        <v>74</v>
      </c>
      <c r="E2265" t="s">
        <v>21868</v>
      </c>
      <c r="F2265" t="s">
        <v>12053</v>
      </c>
      <c r="G2265" t="s">
        <v>13422</v>
      </c>
      <c r="H2265" t="s">
        <v>13423</v>
      </c>
      <c r="I2265" s="1">
        <v>44197</v>
      </c>
      <c r="J2265" s="1">
        <v>44651</v>
      </c>
      <c r="K2265" t="s">
        <v>90</v>
      </c>
      <c r="L2265" t="s">
        <v>373</v>
      </c>
      <c r="M2265" t="s">
        <v>80</v>
      </c>
      <c r="N2265" t="s">
        <v>13378</v>
      </c>
      <c r="O2265" t="s">
        <v>2461</v>
      </c>
      <c r="P2265" t="s">
        <v>83</v>
      </c>
      <c r="Q2265" t="s">
        <v>13424</v>
      </c>
      <c r="R2265" t="s">
        <v>13130</v>
      </c>
      <c r="S2265" t="s">
        <v>150</v>
      </c>
      <c r="T2265" t="s">
        <v>87</v>
      </c>
      <c r="U2265" t="s">
        <v>88</v>
      </c>
      <c r="V2265" t="s">
        <v>89</v>
      </c>
      <c r="W2265" t="s">
        <v>78</v>
      </c>
      <c r="X2265" t="s">
        <v>120</v>
      </c>
      <c r="Y2265" t="s">
        <v>91</v>
      </c>
      <c r="Z2265" t="s">
        <v>92</v>
      </c>
      <c r="AA2265" s="1">
        <v>44567</v>
      </c>
      <c r="AB2265" s="2">
        <v>4036</v>
      </c>
      <c r="AC2265" s="2">
        <v>5174</v>
      </c>
      <c r="AD2265" s="2"/>
      <c r="AE2265" s="2"/>
      <c r="AF2265" s="2"/>
      <c r="AG2265">
        <v>0</v>
      </c>
      <c r="AH2265" s="3">
        <v>4036</v>
      </c>
      <c r="AI2265" s="3">
        <v>5174</v>
      </c>
      <c r="AJ2265" s="3">
        <v>0</v>
      </c>
      <c r="AK2265" s="3">
        <v>0</v>
      </c>
      <c r="AL2265" s="3">
        <v>0</v>
      </c>
      <c r="AM2265" t="s">
        <v>13425</v>
      </c>
      <c r="AN2265" t="s">
        <v>12566</v>
      </c>
      <c r="AO2265" t="s">
        <v>12050</v>
      </c>
      <c r="AP2265" t="s">
        <v>12051</v>
      </c>
      <c r="AQ2265" t="s">
        <v>83</v>
      </c>
      <c r="AR2265" t="s">
        <v>12061</v>
      </c>
      <c r="AS2265" t="s">
        <v>83</v>
      </c>
      <c r="AT2265" t="s">
        <v>96</v>
      </c>
      <c r="AU2265" t="s">
        <v>12062</v>
      </c>
      <c r="AV2265" t="s">
        <v>12063</v>
      </c>
      <c r="AW2265" t="s">
        <v>99</v>
      </c>
      <c r="AX2265" t="s">
        <v>100</v>
      </c>
      <c r="AY2265" t="s">
        <v>83</v>
      </c>
      <c r="AZ2265" t="s">
        <v>13426</v>
      </c>
      <c r="BA2265" t="s">
        <v>103</v>
      </c>
      <c r="BB2265" t="s">
        <v>13427</v>
      </c>
      <c r="BC2265" s="4"/>
      <c r="BD2265" t="s">
        <v>83</v>
      </c>
      <c r="BE2265" t="s">
        <v>105</v>
      </c>
      <c r="BF2265" t="s">
        <v>106</v>
      </c>
      <c r="BG2265" t="s">
        <v>107</v>
      </c>
      <c r="BH2265" t="s">
        <v>108</v>
      </c>
      <c r="BI2265" t="s">
        <v>109</v>
      </c>
      <c r="BJ2265" s="2">
        <v>0</v>
      </c>
      <c r="BK2265" t="s">
        <v>90</v>
      </c>
      <c r="BL2265" t="s">
        <v>90</v>
      </c>
      <c r="BM2265" t="s">
        <v>83</v>
      </c>
      <c r="BN2265" t="s">
        <v>83</v>
      </c>
      <c r="BO2265" t="s">
        <v>83</v>
      </c>
      <c r="BP2265" t="s">
        <v>83</v>
      </c>
      <c r="BQ2265" t="s">
        <v>83</v>
      </c>
      <c r="BR2265" t="s">
        <v>83</v>
      </c>
      <c r="BS2265" t="s">
        <v>83</v>
      </c>
      <c r="BT2265" s="3">
        <v>1</v>
      </c>
    </row>
    <row r="2266" spans="1:72" x14ac:dyDescent="0.25">
      <c r="A2266" t="s">
        <v>12050</v>
      </c>
      <c r="B2266" t="s">
        <v>12051</v>
      </c>
      <c r="C2266" t="s">
        <v>12052</v>
      </c>
      <c r="D2266" t="s">
        <v>74</v>
      </c>
      <c r="E2266" t="s">
        <v>21868</v>
      </c>
      <c r="F2266" t="s">
        <v>12053</v>
      </c>
      <c r="G2266" t="s">
        <v>13428</v>
      </c>
      <c r="H2266" t="s">
        <v>13423</v>
      </c>
      <c r="I2266" s="1">
        <v>44652</v>
      </c>
      <c r="J2266" s="1">
        <v>44926</v>
      </c>
      <c r="K2266" t="s">
        <v>78</v>
      </c>
      <c r="L2266" t="s">
        <v>79</v>
      </c>
      <c r="M2266" t="s">
        <v>80</v>
      </c>
      <c r="N2266" t="s">
        <v>13378</v>
      </c>
      <c r="O2266" t="s">
        <v>2461</v>
      </c>
      <c r="P2266" t="s">
        <v>83</v>
      </c>
      <c r="Q2266" t="s">
        <v>13424</v>
      </c>
      <c r="R2266" t="s">
        <v>13130</v>
      </c>
      <c r="S2266" t="s">
        <v>150</v>
      </c>
      <c r="T2266" t="s">
        <v>87</v>
      </c>
      <c r="U2266" t="s">
        <v>88</v>
      </c>
      <c r="V2266" t="s">
        <v>89</v>
      </c>
      <c r="W2266" t="s">
        <v>78</v>
      </c>
      <c r="X2266" t="s">
        <v>120</v>
      </c>
      <c r="Y2266" t="s">
        <v>91</v>
      </c>
      <c r="Z2266" t="s">
        <v>92</v>
      </c>
      <c r="AA2266" s="1">
        <v>44654</v>
      </c>
      <c r="AB2266" s="2">
        <v>4179</v>
      </c>
      <c r="AC2266" s="2">
        <v>5280</v>
      </c>
      <c r="AD2266" s="2"/>
      <c r="AE2266" s="2"/>
      <c r="AF2266" s="2"/>
      <c r="AG2266">
        <v>0</v>
      </c>
      <c r="AH2266" s="3">
        <v>4036</v>
      </c>
      <c r="AI2266" s="3">
        <v>5174</v>
      </c>
      <c r="AJ2266" s="3">
        <v>0</v>
      </c>
      <c r="AK2266" s="3">
        <v>0</v>
      </c>
      <c r="AL2266" s="3">
        <v>0</v>
      </c>
      <c r="AM2266" t="s">
        <v>13429</v>
      </c>
      <c r="AN2266" t="s">
        <v>12566</v>
      </c>
      <c r="AO2266" t="s">
        <v>12050</v>
      </c>
      <c r="AP2266" t="s">
        <v>12051</v>
      </c>
      <c r="AQ2266" t="s">
        <v>12068</v>
      </c>
      <c r="AR2266" t="s">
        <v>12061</v>
      </c>
      <c r="AS2266" t="s">
        <v>83</v>
      </c>
      <c r="AT2266" t="s">
        <v>96</v>
      </c>
      <c r="AU2266" t="s">
        <v>12062</v>
      </c>
      <c r="AV2266" t="s">
        <v>12063</v>
      </c>
      <c r="AW2266" t="s">
        <v>99</v>
      </c>
      <c r="AX2266" t="s">
        <v>359</v>
      </c>
      <c r="AY2266" t="s">
        <v>83</v>
      </c>
      <c r="AZ2266" t="s">
        <v>13426</v>
      </c>
      <c r="BA2266" t="s">
        <v>103</v>
      </c>
      <c r="BB2266" t="s">
        <v>13427</v>
      </c>
      <c r="BC2266" s="4"/>
      <c r="BD2266" t="s">
        <v>83</v>
      </c>
      <c r="BE2266" t="s">
        <v>105</v>
      </c>
      <c r="BF2266" t="s">
        <v>106</v>
      </c>
      <c r="BG2266" t="s">
        <v>107</v>
      </c>
      <c r="BH2266" t="s">
        <v>108</v>
      </c>
      <c r="BI2266" t="s">
        <v>109</v>
      </c>
      <c r="BJ2266" s="2">
        <v>0</v>
      </c>
      <c r="BK2266" t="s">
        <v>90</v>
      </c>
      <c r="BL2266" t="s">
        <v>90</v>
      </c>
      <c r="BM2266" t="s">
        <v>83</v>
      </c>
      <c r="BN2266" t="s">
        <v>83</v>
      </c>
      <c r="BO2266" t="s">
        <v>83</v>
      </c>
      <c r="BP2266" t="s">
        <v>83</v>
      </c>
      <c r="BQ2266" t="s">
        <v>83</v>
      </c>
      <c r="BR2266" t="s">
        <v>83</v>
      </c>
      <c r="BS2266" t="s">
        <v>83</v>
      </c>
      <c r="BT2266" s="3">
        <v>1</v>
      </c>
    </row>
    <row r="2267" spans="1:72" x14ac:dyDescent="0.25">
      <c r="A2267" t="s">
        <v>12050</v>
      </c>
      <c r="B2267" t="s">
        <v>12051</v>
      </c>
      <c r="C2267" t="s">
        <v>12052</v>
      </c>
      <c r="D2267" t="s">
        <v>74</v>
      </c>
      <c r="E2267" t="s">
        <v>21868</v>
      </c>
      <c r="F2267" t="s">
        <v>12053</v>
      </c>
      <c r="G2267" t="s">
        <v>13430</v>
      </c>
      <c r="H2267" t="s">
        <v>13431</v>
      </c>
      <c r="I2267" s="1">
        <v>44197</v>
      </c>
      <c r="J2267" s="1">
        <v>44651</v>
      </c>
      <c r="K2267" t="s">
        <v>90</v>
      </c>
      <c r="L2267" t="s">
        <v>373</v>
      </c>
      <c r="M2267" t="s">
        <v>80</v>
      </c>
      <c r="N2267" t="s">
        <v>13378</v>
      </c>
      <c r="O2267" t="s">
        <v>1663</v>
      </c>
      <c r="P2267" t="s">
        <v>156</v>
      </c>
      <c r="Q2267" t="s">
        <v>13424</v>
      </c>
      <c r="R2267" t="s">
        <v>13130</v>
      </c>
      <c r="S2267" t="s">
        <v>150</v>
      </c>
      <c r="T2267" t="s">
        <v>87</v>
      </c>
      <c r="U2267" t="s">
        <v>88</v>
      </c>
      <c r="V2267" t="s">
        <v>89</v>
      </c>
      <c r="W2267" t="s">
        <v>78</v>
      </c>
      <c r="X2267" t="s">
        <v>120</v>
      </c>
      <c r="Y2267" t="s">
        <v>91</v>
      </c>
      <c r="Z2267" t="s">
        <v>92</v>
      </c>
      <c r="AA2267" s="1">
        <v>44567</v>
      </c>
      <c r="AB2267" s="2">
        <v>188</v>
      </c>
      <c r="AC2267" s="2">
        <v>158</v>
      </c>
      <c r="AD2267" s="2"/>
      <c r="AE2267" s="2"/>
      <c r="AF2267" s="2"/>
      <c r="AG2267">
        <v>0</v>
      </c>
      <c r="AH2267" s="3">
        <v>37</v>
      </c>
      <c r="AI2267" s="3">
        <v>23</v>
      </c>
      <c r="AJ2267" s="3">
        <v>0</v>
      </c>
      <c r="AK2267" s="3">
        <v>0</v>
      </c>
      <c r="AL2267" s="3">
        <v>0</v>
      </c>
      <c r="AM2267" t="s">
        <v>13432</v>
      </c>
      <c r="AN2267" t="s">
        <v>12469</v>
      </c>
      <c r="AO2267" t="s">
        <v>12050</v>
      </c>
      <c r="AP2267" t="s">
        <v>12051</v>
      </c>
      <c r="AQ2267" t="s">
        <v>83</v>
      </c>
      <c r="AR2267" t="s">
        <v>12061</v>
      </c>
      <c r="AS2267" t="s">
        <v>83</v>
      </c>
      <c r="AT2267" t="s">
        <v>96</v>
      </c>
      <c r="AU2267" t="s">
        <v>12062</v>
      </c>
      <c r="AV2267" t="s">
        <v>12063</v>
      </c>
      <c r="AW2267" t="s">
        <v>99</v>
      </c>
      <c r="AX2267" t="s">
        <v>100</v>
      </c>
      <c r="AY2267" t="s">
        <v>83</v>
      </c>
      <c r="AZ2267" t="s">
        <v>13433</v>
      </c>
      <c r="BA2267" t="s">
        <v>103</v>
      </c>
      <c r="BB2267" t="s">
        <v>13434</v>
      </c>
      <c r="BC2267" s="4"/>
      <c r="BD2267" t="s">
        <v>83</v>
      </c>
      <c r="BE2267" t="s">
        <v>105</v>
      </c>
      <c r="BF2267" t="s">
        <v>106</v>
      </c>
      <c r="BG2267" t="s">
        <v>107</v>
      </c>
      <c r="BH2267" t="s">
        <v>108</v>
      </c>
      <c r="BI2267" t="s">
        <v>109</v>
      </c>
      <c r="BJ2267" s="2">
        <v>0</v>
      </c>
      <c r="BK2267" t="s">
        <v>90</v>
      </c>
      <c r="BL2267" t="s">
        <v>90</v>
      </c>
      <c r="BM2267" t="s">
        <v>83</v>
      </c>
      <c r="BN2267" t="s">
        <v>83</v>
      </c>
      <c r="BO2267" t="s">
        <v>83</v>
      </c>
      <c r="BP2267" t="s">
        <v>83</v>
      </c>
      <c r="BQ2267" t="s">
        <v>83</v>
      </c>
      <c r="BR2267" t="s">
        <v>83</v>
      </c>
      <c r="BS2267" t="s">
        <v>83</v>
      </c>
      <c r="BT2267" s="3">
        <v>1</v>
      </c>
    </row>
    <row r="2268" spans="1:72" x14ac:dyDescent="0.25">
      <c r="A2268" t="s">
        <v>12050</v>
      </c>
      <c r="B2268" t="s">
        <v>12051</v>
      </c>
      <c r="C2268" t="s">
        <v>12052</v>
      </c>
      <c r="D2268" t="s">
        <v>74</v>
      </c>
      <c r="E2268" t="s">
        <v>21868</v>
      </c>
      <c r="F2268" t="s">
        <v>12053</v>
      </c>
      <c r="G2268" t="s">
        <v>13435</v>
      </c>
      <c r="H2268" t="s">
        <v>13431</v>
      </c>
      <c r="I2268" s="1">
        <v>44652</v>
      </c>
      <c r="J2268" s="1">
        <v>44926</v>
      </c>
      <c r="K2268" t="s">
        <v>78</v>
      </c>
      <c r="L2268" t="s">
        <v>79</v>
      </c>
      <c r="M2268" t="s">
        <v>80</v>
      </c>
      <c r="N2268" t="s">
        <v>13378</v>
      </c>
      <c r="O2268" t="s">
        <v>1663</v>
      </c>
      <c r="P2268" t="s">
        <v>156</v>
      </c>
      <c r="Q2268" t="s">
        <v>13424</v>
      </c>
      <c r="R2268" t="s">
        <v>13130</v>
      </c>
      <c r="S2268" t="s">
        <v>150</v>
      </c>
      <c r="T2268" t="s">
        <v>87</v>
      </c>
      <c r="U2268" t="s">
        <v>88</v>
      </c>
      <c r="V2268" t="s">
        <v>89</v>
      </c>
      <c r="W2268" t="s">
        <v>78</v>
      </c>
      <c r="X2268" t="s">
        <v>120</v>
      </c>
      <c r="Y2268" t="s">
        <v>91</v>
      </c>
      <c r="Z2268" t="s">
        <v>92</v>
      </c>
      <c r="AA2268" s="1">
        <v>44653</v>
      </c>
      <c r="AB2268" s="2">
        <v>181</v>
      </c>
      <c r="AC2268" s="2">
        <v>153</v>
      </c>
      <c r="AD2268" s="2"/>
      <c r="AE2268" s="2"/>
      <c r="AF2268" s="2"/>
      <c r="AG2268">
        <v>0</v>
      </c>
      <c r="AH2268" s="3">
        <v>37</v>
      </c>
      <c r="AI2268" s="3">
        <v>23</v>
      </c>
      <c r="AJ2268" s="3">
        <v>0</v>
      </c>
      <c r="AK2268" s="3">
        <v>0</v>
      </c>
      <c r="AL2268" s="3">
        <v>0</v>
      </c>
      <c r="AM2268" t="s">
        <v>13436</v>
      </c>
      <c r="AN2268" t="s">
        <v>12469</v>
      </c>
      <c r="AO2268" t="s">
        <v>12050</v>
      </c>
      <c r="AP2268" t="s">
        <v>12051</v>
      </c>
      <c r="AQ2268" t="s">
        <v>12068</v>
      </c>
      <c r="AR2268" t="s">
        <v>12061</v>
      </c>
      <c r="AS2268" t="s">
        <v>83</v>
      </c>
      <c r="AT2268" t="s">
        <v>96</v>
      </c>
      <c r="AU2268" t="s">
        <v>12062</v>
      </c>
      <c r="AV2268" t="s">
        <v>12063</v>
      </c>
      <c r="AW2268" t="s">
        <v>99</v>
      </c>
      <c r="AX2268" t="s">
        <v>359</v>
      </c>
      <c r="AY2268" t="s">
        <v>83</v>
      </c>
      <c r="AZ2268" t="s">
        <v>13433</v>
      </c>
      <c r="BA2268" t="s">
        <v>103</v>
      </c>
      <c r="BB2268" t="s">
        <v>13434</v>
      </c>
      <c r="BC2268" s="4"/>
      <c r="BD2268" t="s">
        <v>83</v>
      </c>
      <c r="BE2268" t="s">
        <v>105</v>
      </c>
      <c r="BF2268" t="s">
        <v>106</v>
      </c>
      <c r="BG2268" t="s">
        <v>107</v>
      </c>
      <c r="BH2268" t="s">
        <v>108</v>
      </c>
      <c r="BI2268" t="s">
        <v>109</v>
      </c>
      <c r="BJ2268" s="2">
        <v>0</v>
      </c>
      <c r="BK2268" t="s">
        <v>90</v>
      </c>
      <c r="BL2268" t="s">
        <v>90</v>
      </c>
      <c r="BM2268" t="s">
        <v>83</v>
      </c>
      <c r="BN2268" t="s">
        <v>83</v>
      </c>
      <c r="BO2268" t="s">
        <v>83</v>
      </c>
      <c r="BP2268" t="s">
        <v>83</v>
      </c>
      <c r="BQ2268" t="s">
        <v>83</v>
      </c>
      <c r="BR2268" t="s">
        <v>83</v>
      </c>
      <c r="BS2268" t="s">
        <v>83</v>
      </c>
      <c r="BT2268" s="3">
        <v>1</v>
      </c>
    </row>
    <row r="2269" spans="1:72" x14ac:dyDescent="0.25">
      <c r="A2269" t="s">
        <v>12050</v>
      </c>
      <c r="B2269" t="s">
        <v>12051</v>
      </c>
      <c r="C2269" t="s">
        <v>12052</v>
      </c>
      <c r="D2269" t="s">
        <v>74</v>
      </c>
      <c r="E2269" t="s">
        <v>21868</v>
      </c>
      <c r="F2269" t="s">
        <v>12053</v>
      </c>
      <c r="G2269" t="s">
        <v>13437</v>
      </c>
      <c r="H2269" t="s">
        <v>13438</v>
      </c>
      <c r="I2269" s="1">
        <v>44197</v>
      </c>
      <c r="J2269" s="1">
        <v>44651</v>
      </c>
      <c r="K2269" t="s">
        <v>90</v>
      </c>
      <c r="L2269" t="s">
        <v>373</v>
      </c>
      <c r="M2269" t="s">
        <v>80</v>
      </c>
      <c r="N2269" t="s">
        <v>13378</v>
      </c>
      <c r="O2269" t="s">
        <v>1348</v>
      </c>
      <c r="P2269" t="s">
        <v>156</v>
      </c>
      <c r="Q2269" t="s">
        <v>13379</v>
      </c>
      <c r="R2269" t="s">
        <v>13130</v>
      </c>
      <c r="S2269" t="s">
        <v>150</v>
      </c>
      <c r="T2269" t="s">
        <v>87</v>
      </c>
      <c r="U2269" t="s">
        <v>88</v>
      </c>
      <c r="V2269" t="s">
        <v>89</v>
      </c>
      <c r="W2269" t="s">
        <v>78</v>
      </c>
      <c r="X2269" t="s">
        <v>120</v>
      </c>
      <c r="Y2269" t="s">
        <v>91</v>
      </c>
      <c r="Z2269" t="s">
        <v>92</v>
      </c>
      <c r="AA2269" s="1">
        <v>44567</v>
      </c>
      <c r="AB2269" s="2">
        <v>149</v>
      </c>
      <c r="AC2269" s="2">
        <v>196</v>
      </c>
      <c r="AD2269" s="2"/>
      <c r="AE2269" s="2"/>
      <c r="AF2269" s="2"/>
      <c r="AG2269">
        <v>0</v>
      </c>
      <c r="AH2269" s="3">
        <v>662</v>
      </c>
      <c r="AI2269" s="3">
        <v>846</v>
      </c>
      <c r="AJ2269" s="3">
        <v>0</v>
      </c>
      <c r="AK2269" s="3">
        <v>0</v>
      </c>
      <c r="AL2269" s="3">
        <v>0</v>
      </c>
      <c r="AM2269" t="s">
        <v>13439</v>
      </c>
      <c r="AN2269" t="s">
        <v>12469</v>
      </c>
      <c r="AO2269" t="s">
        <v>12050</v>
      </c>
      <c r="AP2269" t="s">
        <v>12051</v>
      </c>
      <c r="AQ2269" t="s">
        <v>83</v>
      </c>
      <c r="AR2269" t="s">
        <v>12061</v>
      </c>
      <c r="AS2269" t="s">
        <v>83</v>
      </c>
      <c r="AT2269" t="s">
        <v>96</v>
      </c>
      <c r="AU2269" t="s">
        <v>12062</v>
      </c>
      <c r="AV2269" t="s">
        <v>12063</v>
      </c>
      <c r="AW2269" t="s">
        <v>99</v>
      </c>
      <c r="AX2269" t="s">
        <v>100</v>
      </c>
      <c r="AY2269" t="s">
        <v>83</v>
      </c>
      <c r="AZ2269" t="s">
        <v>13440</v>
      </c>
      <c r="BA2269" t="s">
        <v>103</v>
      </c>
      <c r="BB2269" t="s">
        <v>13441</v>
      </c>
      <c r="BC2269" s="4"/>
      <c r="BD2269" t="s">
        <v>83</v>
      </c>
      <c r="BE2269" t="s">
        <v>105</v>
      </c>
      <c r="BF2269" t="s">
        <v>106</v>
      </c>
      <c r="BG2269" t="s">
        <v>107</v>
      </c>
      <c r="BH2269" t="s">
        <v>108</v>
      </c>
      <c r="BI2269" t="s">
        <v>109</v>
      </c>
      <c r="BJ2269" s="2">
        <v>0</v>
      </c>
      <c r="BK2269" t="s">
        <v>90</v>
      </c>
      <c r="BL2269" t="s">
        <v>90</v>
      </c>
      <c r="BM2269" t="s">
        <v>83</v>
      </c>
      <c r="BN2269" t="s">
        <v>83</v>
      </c>
      <c r="BO2269" t="s">
        <v>83</v>
      </c>
      <c r="BP2269" t="s">
        <v>83</v>
      </c>
      <c r="BQ2269" t="s">
        <v>83</v>
      </c>
      <c r="BR2269" t="s">
        <v>83</v>
      </c>
      <c r="BS2269" t="s">
        <v>83</v>
      </c>
      <c r="BT2269" s="3">
        <v>1</v>
      </c>
    </row>
    <row r="2270" spans="1:72" x14ac:dyDescent="0.25">
      <c r="A2270" t="s">
        <v>12050</v>
      </c>
      <c r="B2270" t="s">
        <v>12051</v>
      </c>
      <c r="C2270" t="s">
        <v>12052</v>
      </c>
      <c r="D2270" t="s">
        <v>74</v>
      </c>
      <c r="E2270" t="s">
        <v>21868</v>
      </c>
      <c r="F2270" t="s">
        <v>12053</v>
      </c>
      <c r="G2270" t="s">
        <v>13442</v>
      </c>
      <c r="H2270" t="s">
        <v>13438</v>
      </c>
      <c r="I2270" s="1">
        <v>44652</v>
      </c>
      <c r="J2270" s="1">
        <v>44926</v>
      </c>
      <c r="K2270" t="s">
        <v>78</v>
      </c>
      <c r="L2270" t="s">
        <v>79</v>
      </c>
      <c r="M2270" t="s">
        <v>80</v>
      </c>
      <c r="N2270" t="s">
        <v>13378</v>
      </c>
      <c r="O2270" t="s">
        <v>1348</v>
      </c>
      <c r="P2270" t="s">
        <v>156</v>
      </c>
      <c r="Q2270" t="s">
        <v>13379</v>
      </c>
      <c r="R2270" t="s">
        <v>13130</v>
      </c>
      <c r="S2270" t="s">
        <v>150</v>
      </c>
      <c r="T2270" t="s">
        <v>87</v>
      </c>
      <c r="U2270" t="s">
        <v>88</v>
      </c>
      <c r="V2270" t="s">
        <v>89</v>
      </c>
      <c r="W2270" t="s">
        <v>78</v>
      </c>
      <c r="X2270" t="s">
        <v>120</v>
      </c>
      <c r="Y2270" t="s">
        <v>91</v>
      </c>
      <c r="Z2270" t="s">
        <v>92</v>
      </c>
      <c r="AA2270" s="1">
        <v>44654</v>
      </c>
      <c r="AB2270" s="2">
        <v>143</v>
      </c>
      <c r="AC2270" s="2">
        <v>189</v>
      </c>
      <c r="AD2270" s="2"/>
      <c r="AE2270" s="2"/>
      <c r="AF2270" s="2"/>
      <c r="AG2270">
        <v>0</v>
      </c>
      <c r="AH2270" s="3">
        <v>662</v>
      </c>
      <c r="AI2270" s="3">
        <v>846</v>
      </c>
      <c r="AJ2270" s="3">
        <v>0</v>
      </c>
      <c r="AK2270" s="3">
        <v>0</v>
      </c>
      <c r="AL2270" s="3">
        <v>0</v>
      </c>
      <c r="AM2270" t="s">
        <v>13443</v>
      </c>
      <c r="AN2270" t="s">
        <v>12469</v>
      </c>
      <c r="AO2270" t="s">
        <v>12050</v>
      </c>
      <c r="AP2270" t="s">
        <v>12051</v>
      </c>
      <c r="AQ2270" t="s">
        <v>12068</v>
      </c>
      <c r="AR2270" t="s">
        <v>12061</v>
      </c>
      <c r="AS2270" t="s">
        <v>83</v>
      </c>
      <c r="AT2270" t="s">
        <v>96</v>
      </c>
      <c r="AU2270" t="s">
        <v>12062</v>
      </c>
      <c r="AV2270" t="s">
        <v>12063</v>
      </c>
      <c r="AW2270" t="s">
        <v>99</v>
      </c>
      <c r="AX2270" t="s">
        <v>359</v>
      </c>
      <c r="AY2270" t="s">
        <v>83</v>
      </c>
      <c r="AZ2270" t="s">
        <v>13440</v>
      </c>
      <c r="BA2270" t="s">
        <v>103</v>
      </c>
      <c r="BB2270" t="s">
        <v>13441</v>
      </c>
      <c r="BC2270" s="4"/>
      <c r="BD2270" t="s">
        <v>83</v>
      </c>
      <c r="BE2270" t="s">
        <v>105</v>
      </c>
      <c r="BF2270" t="s">
        <v>106</v>
      </c>
      <c r="BG2270" t="s">
        <v>107</v>
      </c>
      <c r="BH2270" t="s">
        <v>108</v>
      </c>
      <c r="BI2270" t="s">
        <v>109</v>
      </c>
      <c r="BJ2270" s="2">
        <v>0</v>
      </c>
      <c r="BK2270" t="s">
        <v>90</v>
      </c>
      <c r="BL2270" t="s">
        <v>90</v>
      </c>
      <c r="BM2270" t="s">
        <v>83</v>
      </c>
      <c r="BN2270" t="s">
        <v>83</v>
      </c>
      <c r="BO2270" t="s">
        <v>83</v>
      </c>
      <c r="BP2270" t="s">
        <v>83</v>
      </c>
      <c r="BQ2270" t="s">
        <v>83</v>
      </c>
      <c r="BR2270" t="s">
        <v>83</v>
      </c>
      <c r="BS2270" t="s">
        <v>83</v>
      </c>
      <c r="BT2270" s="3">
        <v>1</v>
      </c>
    </row>
    <row r="2271" spans="1:72" x14ac:dyDescent="0.25">
      <c r="A2271" t="s">
        <v>12050</v>
      </c>
      <c r="B2271" t="s">
        <v>12051</v>
      </c>
      <c r="C2271" t="s">
        <v>12052</v>
      </c>
      <c r="D2271" t="s">
        <v>74</v>
      </c>
      <c r="E2271" t="s">
        <v>21868</v>
      </c>
      <c r="F2271" t="s">
        <v>12053</v>
      </c>
      <c r="G2271" t="s">
        <v>13444</v>
      </c>
      <c r="H2271" t="s">
        <v>13445</v>
      </c>
      <c r="I2271" s="1">
        <v>44197</v>
      </c>
      <c r="J2271" s="1">
        <v>44651</v>
      </c>
      <c r="K2271" t="s">
        <v>90</v>
      </c>
      <c r="L2271" t="s">
        <v>373</v>
      </c>
      <c r="M2271" t="s">
        <v>80</v>
      </c>
      <c r="N2271" t="s">
        <v>12390</v>
      </c>
      <c r="O2271" t="s">
        <v>738</v>
      </c>
      <c r="P2271" t="s">
        <v>235</v>
      </c>
      <c r="Q2271" t="s">
        <v>13446</v>
      </c>
      <c r="R2271" t="s">
        <v>13447</v>
      </c>
      <c r="S2271" t="s">
        <v>150</v>
      </c>
      <c r="T2271" t="s">
        <v>87</v>
      </c>
      <c r="U2271" t="s">
        <v>88</v>
      </c>
      <c r="V2271" t="s">
        <v>89</v>
      </c>
      <c r="W2271" t="s">
        <v>78</v>
      </c>
      <c r="X2271" t="s">
        <v>120</v>
      </c>
      <c r="Y2271" t="s">
        <v>91</v>
      </c>
      <c r="Z2271" t="s">
        <v>92</v>
      </c>
      <c r="AA2271" s="1">
        <v>44567</v>
      </c>
      <c r="AB2271" s="2">
        <v>128</v>
      </c>
      <c r="AC2271" s="2">
        <v>218</v>
      </c>
      <c r="AD2271" s="2"/>
      <c r="AE2271" s="2"/>
      <c r="AF2271" s="2"/>
      <c r="AG2271">
        <v>0</v>
      </c>
      <c r="AH2271" s="3">
        <v>128</v>
      </c>
      <c r="AI2271" s="3">
        <v>218</v>
      </c>
      <c r="AJ2271" s="3">
        <v>0</v>
      </c>
      <c r="AK2271" s="3">
        <v>0</v>
      </c>
      <c r="AL2271" s="3">
        <v>0</v>
      </c>
      <c r="AM2271" t="s">
        <v>13448</v>
      </c>
      <c r="AN2271" t="s">
        <v>12060</v>
      </c>
      <c r="AO2271" t="s">
        <v>12050</v>
      </c>
      <c r="AP2271" t="s">
        <v>12051</v>
      </c>
      <c r="AQ2271" t="s">
        <v>83</v>
      </c>
      <c r="AR2271" t="s">
        <v>12061</v>
      </c>
      <c r="AS2271" t="s">
        <v>83</v>
      </c>
      <c r="AT2271" t="s">
        <v>96</v>
      </c>
      <c r="AU2271" t="s">
        <v>12062</v>
      </c>
      <c r="AV2271" t="s">
        <v>12063</v>
      </c>
      <c r="AW2271" t="s">
        <v>99</v>
      </c>
      <c r="AX2271" t="s">
        <v>100</v>
      </c>
      <c r="AY2271" t="s">
        <v>83</v>
      </c>
      <c r="AZ2271" t="s">
        <v>13449</v>
      </c>
      <c r="BA2271" t="s">
        <v>103</v>
      </c>
      <c r="BB2271" t="s">
        <v>13450</v>
      </c>
      <c r="BC2271" s="4"/>
      <c r="BD2271" t="s">
        <v>83</v>
      </c>
      <c r="BE2271" t="s">
        <v>105</v>
      </c>
      <c r="BF2271" t="s">
        <v>106</v>
      </c>
      <c r="BG2271" t="s">
        <v>107</v>
      </c>
      <c r="BH2271" t="s">
        <v>108</v>
      </c>
      <c r="BI2271" t="s">
        <v>109</v>
      </c>
      <c r="BJ2271" s="2">
        <v>0</v>
      </c>
      <c r="BK2271" t="s">
        <v>78</v>
      </c>
      <c r="BL2271" t="s">
        <v>90</v>
      </c>
      <c r="BM2271" t="s">
        <v>83</v>
      </c>
      <c r="BN2271" t="s">
        <v>83</v>
      </c>
      <c r="BO2271" t="s">
        <v>83</v>
      </c>
      <c r="BP2271" t="s">
        <v>83</v>
      </c>
      <c r="BQ2271" t="s">
        <v>83</v>
      </c>
      <c r="BR2271" t="s">
        <v>83</v>
      </c>
      <c r="BS2271" t="s">
        <v>83</v>
      </c>
      <c r="BT2271" s="3">
        <v>1</v>
      </c>
    </row>
    <row r="2272" spans="1:72" x14ac:dyDescent="0.25">
      <c r="A2272" t="s">
        <v>12050</v>
      </c>
      <c r="B2272" t="s">
        <v>12051</v>
      </c>
      <c r="C2272" t="s">
        <v>12052</v>
      </c>
      <c r="D2272" t="s">
        <v>74</v>
      </c>
      <c r="E2272" t="s">
        <v>21868</v>
      </c>
      <c r="F2272" t="s">
        <v>12053</v>
      </c>
      <c r="G2272" t="s">
        <v>13451</v>
      </c>
      <c r="H2272" t="s">
        <v>13445</v>
      </c>
      <c r="I2272" s="1">
        <v>44652</v>
      </c>
      <c r="J2272" s="1">
        <v>44926</v>
      </c>
      <c r="K2272" t="s">
        <v>78</v>
      </c>
      <c r="L2272" t="s">
        <v>79</v>
      </c>
      <c r="M2272" t="s">
        <v>80</v>
      </c>
      <c r="N2272" t="s">
        <v>12390</v>
      </c>
      <c r="O2272" t="s">
        <v>738</v>
      </c>
      <c r="P2272" t="s">
        <v>235</v>
      </c>
      <c r="Q2272" t="s">
        <v>13446</v>
      </c>
      <c r="R2272" t="s">
        <v>13447</v>
      </c>
      <c r="S2272" t="s">
        <v>150</v>
      </c>
      <c r="T2272" t="s">
        <v>87</v>
      </c>
      <c r="U2272" t="s">
        <v>88</v>
      </c>
      <c r="V2272" t="s">
        <v>89</v>
      </c>
      <c r="W2272" t="s">
        <v>78</v>
      </c>
      <c r="X2272" t="s">
        <v>120</v>
      </c>
      <c r="Y2272" t="s">
        <v>91</v>
      </c>
      <c r="Z2272" t="s">
        <v>92</v>
      </c>
      <c r="AA2272" s="1">
        <v>44653</v>
      </c>
      <c r="AB2272" s="2">
        <v>115</v>
      </c>
      <c r="AC2272" s="2">
        <v>225</v>
      </c>
      <c r="AD2272" s="2"/>
      <c r="AE2272" s="2"/>
      <c r="AF2272" s="2"/>
      <c r="AG2272">
        <v>0</v>
      </c>
      <c r="AH2272" s="3">
        <v>128</v>
      </c>
      <c r="AI2272" s="3">
        <v>218</v>
      </c>
      <c r="AJ2272" s="3">
        <v>0</v>
      </c>
      <c r="AK2272" s="3">
        <v>0</v>
      </c>
      <c r="AL2272" s="3">
        <v>0</v>
      </c>
      <c r="AM2272" t="s">
        <v>13452</v>
      </c>
      <c r="AN2272" t="s">
        <v>12060</v>
      </c>
      <c r="AO2272" t="s">
        <v>12050</v>
      </c>
      <c r="AP2272" t="s">
        <v>12051</v>
      </c>
      <c r="AQ2272" t="s">
        <v>12068</v>
      </c>
      <c r="AR2272" t="s">
        <v>12061</v>
      </c>
      <c r="AS2272" t="s">
        <v>83</v>
      </c>
      <c r="AT2272" t="s">
        <v>96</v>
      </c>
      <c r="AU2272" t="s">
        <v>12062</v>
      </c>
      <c r="AV2272" t="s">
        <v>12063</v>
      </c>
      <c r="AW2272" t="s">
        <v>99</v>
      </c>
      <c r="AX2272" t="s">
        <v>359</v>
      </c>
      <c r="AY2272" t="s">
        <v>83</v>
      </c>
      <c r="AZ2272" t="s">
        <v>13449</v>
      </c>
      <c r="BA2272" t="s">
        <v>103</v>
      </c>
      <c r="BB2272" t="s">
        <v>13450</v>
      </c>
      <c r="BC2272" s="4"/>
      <c r="BD2272" t="s">
        <v>83</v>
      </c>
      <c r="BE2272" t="s">
        <v>105</v>
      </c>
      <c r="BF2272" t="s">
        <v>106</v>
      </c>
      <c r="BG2272" t="s">
        <v>107</v>
      </c>
      <c r="BH2272" t="s">
        <v>108</v>
      </c>
      <c r="BI2272" t="s">
        <v>109</v>
      </c>
      <c r="BJ2272" s="2">
        <v>0</v>
      </c>
      <c r="BK2272" t="s">
        <v>78</v>
      </c>
      <c r="BL2272" t="s">
        <v>90</v>
      </c>
      <c r="BM2272" t="s">
        <v>83</v>
      </c>
      <c r="BN2272" t="s">
        <v>83</v>
      </c>
      <c r="BO2272" t="s">
        <v>83</v>
      </c>
      <c r="BP2272" t="s">
        <v>83</v>
      </c>
      <c r="BQ2272" t="s">
        <v>83</v>
      </c>
      <c r="BR2272" t="s">
        <v>83</v>
      </c>
      <c r="BS2272" t="s">
        <v>83</v>
      </c>
      <c r="BT2272" s="3">
        <v>1</v>
      </c>
    </row>
    <row r="2273" spans="1:72" x14ac:dyDescent="0.25">
      <c r="A2273" t="s">
        <v>12050</v>
      </c>
      <c r="B2273" t="s">
        <v>12051</v>
      </c>
      <c r="C2273" t="s">
        <v>12052</v>
      </c>
      <c r="D2273" t="s">
        <v>74</v>
      </c>
      <c r="E2273" t="s">
        <v>21868</v>
      </c>
      <c r="F2273" t="s">
        <v>12053</v>
      </c>
      <c r="G2273" t="s">
        <v>13453</v>
      </c>
      <c r="H2273" t="s">
        <v>13454</v>
      </c>
      <c r="I2273" s="1">
        <v>44197</v>
      </c>
      <c r="J2273" s="1">
        <v>44651</v>
      </c>
      <c r="K2273" t="s">
        <v>90</v>
      </c>
      <c r="L2273" t="s">
        <v>373</v>
      </c>
      <c r="M2273" t="s">
        <v>80</v>
      </c>
      <c r="N2273" t="s">
        <v>4407</v>
      </c>
      <c r="O2273" t="s">
        <v>155</v>
      </c>
      <c r="P2273" t="s">
        <v>83</v>
      </c>
      <c r="Q2273" t="s">
        <v>13455</v>
      </c>
      <c r="R2273" t="s">
        <v>13447</v>
      </c>
      <c r="S2273" t="s">
        <v>150</v>
      </c>
      <c r="T2273" t="s">
        <v>87</v>
      </c>
      <c r="U2273" t="s">
        <v>88</v>
      </c>
      <c r="V2273" t="s">
        <v>89</v>
      </c>
      <c r="W2273" t="s">
        <v>78</v>
      </c>
      <c r="X2273" t="s">
        <v>120</v>
      </c>
      <c r="Y2273" t="s">
        <v>91</v>
      </c>
      <c r="Z2273" t="s">
        <v>92</v>
      </c>
      <c r="AA2273" s="1">
        <v>44645</v>
      </c>
      <c r="AB2273" s="2">
        <v>48</v>
      </c>
      <c r="AC2273" s="2">
        <v>38</v>
      </c>
      <c r="AD2273" s="2"/>
      <c r="AE2273" s="2"/>
      <c r="AF2273" s="2"/>
      <c r="AG2273">
        <v>0</v>
      </c>
      <c r="AH2273" s="3">
        <v>48</v>
      </c>
      <c r="AI2273" s="3">
        <v>38</v>
      </c>
      <c r="AJ2273" s="3">
        <v>0</v>
      </c>
      <c r="AK2273" s="3">
        <v>0</v>
      </c>
      <c r="AL2273" s="3">
        <v>0</v>
      </c>
      <c r="AM2273" t="s">
        <v>13456</v>
      </c>
      <c r="AN2273" t="s">
        <v>12072</v>
      </c>
      <c r="AO2273" t="s">
        <v>12050</v>
      </c>
      <c r="AP2273" t="s">
        <v>12051</v>
      </c>
      <c r="AQ2273" t="s">
        <v>83</v>
      </c>
      <c r="AR2273" t="s">
        <v>12061</v>
      </c>
      <c r="AS2273" t="s">
        <v>83</v>
      </c>
      <c r="AT2273" t="s">
        <v>96</v>
      </c>
      <c r="AU2273" t="s">
        <v>12062</v>
      </c>
      <c r="AV2273" t="s">
        <v>12063</v>
      </c>
      <c r="AW2273" t="s">
        <v>99</v>
      </c>
      <c r="AX2273" t="s">
        <v>100</v>
      </c>
      <c r="AY2273" t="s">
        <v>83</v>
      </c>
      <c r="AZ2273" t="s">
        <v>13457</v>
      </c>
      <c r="BA2273" t="s">
        <v>103</v>
      </c>
      <c r="BB2273" t="s">
        <v>13458</v>
      </c>
      <c r="BC2273" s="4"/>
      <c r="BD2273" t="s">
        <v>83</v>
      </c>
      <c r="BE2273" t="s">
        <v>105</v>
      </c>
      <c r="BF2273" t="s">
        <v>106</v>
      </c>
      <c r="BG2273" t="s">
        <v>107</v>
      </c>
      <c r="BH2273" t="s">
        <v>108</v>
      </c>
      <c r="BI2273" t="s">
        <v>109</v>
      </c>
      <c r="BJ2273" s="2">
        <v>0</v>
      </c>
      <c r="BK2273" t="s">
        <v>90</v>
      </c>
      <c r="BL2273" t="s">
        <v>90</v>
      </c>
      <c r="BM2273" t="s">
        <v>83</v>
      </c>
      <c r="BN2273" t="s">
        <v>83</v>
      </c>
      <c r="BO2273" t="s">
        <v>83</v>
      </c>
      <c r="BP2273" t="s">
        <v>83</v>
      </c>
      <c r="BQ2273" t="s">
        <v>83</v>
      </c>
      <c r="BR2273" t="s">
        <v>83</v>
      </c>
      <c r="BS2273" t="s">
        <v>83</v>
      </c>
      <c r="BT2273" s="3">
        <v>1</v>
      </c>
    </row>
    <row r="2274" spans="1:72" x14ac:dyDescent="0.25">
      <c r="A2274" t="s">
        <v>12050</v>
      </c>
      <c r="B2274" t="s">
        <v>12051</v>
      </c>
      <c r="C2274" t="s">
        <v>12052</v>
      </c>
      <c r="D2274" t="s">
        <v>74</v>
      </c>
      <c r="E2274" t="s">
        <v>21868</v>
      </c>
      <c r="F2274" t="s">
        <v>12053</v>
      </c>
      <c r="G2274" t="s">
        <v>13459</v>
      </c>
      <c r="H2274" t="s">
        <v>13454</v>
      </c>
      <c r="I2274" s="1">
        <v>44652</v>
      </c>
      <c r="J2274" s="1">
        <v>44926</v>
      </c>
      <c r="K2274" t="s">
        <v>78</v>
      </c>
      <c r="L2274" t="s">
        <v>79</v>
      </c>
      <c r="M2274" t="s">
        <v>80</v>
      </c>
      <c r="N2274" t="s">
        <v>4407</v>
      </c>
      <c r="O2274" t="s">
        <v>155</v>
      </c>
      <c r="P2274" t="s">
        <v>83</v>
      </c>
      <c r="Q2274" t="s">
        <v>13455</v>
      </c>
      <c r="R2274" t="s">
        <v>13447</v>
      </c>
      <c r="S2274" t="s">
        <v>150</v>
      </c>
      <c r="T2274" t="s">
        <v>87</v>
      </c>
      <c r="U2274" t="s">
        <v>88</v>
      </c>
      <c r="V2274" t="s">
        <v>89</v>
      </c>
      <c r="W2274" t="s">
        <v>78</v>
      </c>
      <c r="X2274" t="s">
        <v>120</v>
      </c>
      <c r="Y2274" t="s">
        <v>91</v>
      </c>
      <c r="Z2274" t="s">
        <v>92</v>
      </c>
      <c r="AA2274" s="1">
        <v>44653</v>
      </c>
      <c r="AB2274" s="2">
        <v>44</v>
      </c>
      <c r="AC2274" s="2">
        <v>36</v>
      </c>
      <c r="AD2274" s="2"/>
      <c r="AE2274" s="2"/>
      <c r="AF2274" s="2"/>
      <c r="AG2274">
        <v>0</v>
      </c>
      <c r="AH2274" s="3">
        <v>48</v>
      </c>
      <c r="AI2274" s="3">
        <v>38</v>
      </c>
      <c r="AJ2274" s="3">
        <v>0</v>
      </c>
      <c r="AK2274" s="3">
        <v>0</v>
      </c>
      <c r="AL2274" s="3">
        <v>0</v>
      </c>
      <c r="AM2274" t="s">
        <v>13460</v>
      </c>
      <c r="AN2274" t="s">
        <v>12072</v>
      </c>
      <c r="AO2274" t="s">
        <v>12050</v>
      </c>
      <c r="AP2274" t="s">
        <v>12051</v>
      </c>
      <c r="AQ2274" t="s">
        <v>12068</v>
      </c>
      <c r="AR2274" t="s">
        <v>12061</v>
      </c>
      <c r="AS2274" t="s">
        <v>83</v>
      </c>
      <c r="AT2274" t="s">
        <v>96</v>
      </c>
      <c r="AU2274" t="s">
        <v>12062</v>
      </c>
      <c r="AV2274" t="s">
        <v>12063</v>
      </c>
      <c r="AW2274" t="s">
        <v>99</v>
      </c>
      <c r="AX2274" t="s">
        <v>359</v>
      </c>
      <c r="AY2274" t="s">
        <v>83</v>
      </c>
      <c r="AZ2274" t="s">
        <v>13457</v>
      </c>
      <c r="BA2274" t="s">
        <v>103</v>
      </c>
      <c r="BB2274" t="s">
        <v>13458</v>
      </c>
      <c r="BC2274" s="4"/>
      <c r="BD2274" t="s">
        <v>83</v>
      </c>
      <c r="BE2274" t="s">
        <v>105</v>
      </c>
      <c r="BF2274" t="s">
        <v>106</v>
      </c>
      <c r="BG2274" t="s">
        <v>107</v>
      </c>
      <c r="BH2274" t="s">
        <v>108</v>
      </c>
      <c r="BI2274" t="s">
        <v>109</v>
      </c>
      <c r="BJ2274" s="2">
        <v>0</v>
      </c>
      <c r="BK2274" t="s">
        <v>90</v>
      </c>
      <c r="BL2274" t="s">
        <v>90</v>
      </c>
      <c r="BM2274" t="s">
        <v>83</v>
      </c>
      <c r="BN2274" t="s">
        <v>83</v>
      </c>
      <c r="BO2274" t="s">
        <v>83</v>
      </c>
      <c r="BP2274" t="s">
        <v>83</v>
      </c>
      <c r="BQ2274" t="s">
        <v>83</v>
      </c>
      <c r="BR2274" t="s">
        <v>83</v>
      </c>
      <c r="BS2274" t="s">
        <v>83</v>
      </c>
      <c r="BT2274" s="3">
        <v>1</v>
      </c>
    </row>
    <row r="2275" spans="1:72" x14ac:dyDescent="0.25">
      <c r="A2275" t="s">
        <v>12050</v>
      </c>
      <c r="B2275" t="s">
        <v>12051</v>
      </c>
      <c r="C2275" t="s">
        <v>12052</v>
      </c>
      <c r="D2275" t="s">
        <v>74</v>
      </c>
      <c r="E2275" t="s">
        <v>21868</v>
      </c>
      <c r="F2275" t="s">
        <v>12053</v>
      </c>
      <c r="G2275" t="s">
        <v>13461</v>
      </c>
      <c r="H2275" t="s">
        <v>13462</v>
      </c>
      <c r="I2275" s="1">
        <v>44197</v>
      </c>
      <c r="J2275" s="1">
        <v>44651</v>
      </c>
      <c r="K2275" t="s">
        <v>90</v>
      </c>
      <c r="L2275" t="s">
        <v>373</v>
      </c>
      <c r="M2275" t="s">
        <v>80</v>
      </c>
      <c r="N2275" t="s">
        <v>12390</v>
      </c>
      <c r="O2275" t="s">
        <v>4526</v>
      </c>
      <c r="P2275" t="s">
        <v>83</v>
      </c>
      <c r="Q2275" t="s">
        <v>13463</v>
      </c>
      <c r="R2275" t="s">
        <v>13447</v>
      </c>
      <c r="S2275" t="s">
        <v>150</v>
      </c>
      <c r="T2275" t="s">
        <v>87</v>
      </c>
      <c r="U2275" t="s">
        <v>88</v>
      </c>
      <c r="V2275" t="s">
        <v>89</v>
      </c>
      <c r="W2275" t="s">
        <v>78</v>
      </c>
      <c r="X2275" t="s">
        <v>120</v>
      </c>
      <c r="Y2275" t="s">
        <v>91</v>
      </c>
      <c r="Z2275" t="s">
        <v>92</v>
      </c>
      <c r="AA2275" s="1">
        <v>44567</v>
      </c>
      <c r="AB2275" s="2">
        <v>389</v>
      </c>
      <c r="AC2275" s="2">
        <v>337</v>
      </c>
      <c r="AD2275" s="2"/>
      <c r="AE2275" s="2"/>
      <c r="AF2275" s="2"/>
      <c r="AG2275">
        <v>0</v>
      </c>
      <c r="AH2275" s="3">
        <v>389</v>
      </c>
      <c r="AI2275" s="3">
        <v>337</v>
      </c>
      <c r="AJ2275" s="3">
        <v>0</v>
      </c>
      <c r="AK2275" s="3">
        <v>0</v>
      </c>
      <c r="AL2275" s="3">
        <v>0</v>
      </c>
      <c r="AM2275" t="s">
        <v>13464</v>
      </c>
      <c r="AN2275" t="s">
        <v>12072</v>
      </c>
      <c r="AO2275" t="s">
        <v>12050</v>
      </c>
      <c r="AP2275" t="s">
        <v>12051</v>
      </c>
      <c r="AQ2275" t="s">
        <v>83</v>
      </c>
      <c r="AR2275" t="s">
        <v>12061</v>
      </c>
      <c r="AS2275" t="s">
        <v>83</v>
      </c>
      <c r="AT2275" t="s">
        <v>96</v>
      </c>
      <c r="AU2275" t="s">
        <v>12062</v>
      </c>
      <c r="AV2275" t="s">
        <v>12063</v>
      </c>
      <c r="AW2275" t="s">
        <v>99</v>
      </c>
      <c r="AX2275" t="s">
        <v>100</v>
      </c>
      <c r="AY2275" t="s">
        <v>83</v>
      </c>
      <c r="AZ2275" t="s">
        <v>13465</v>
      </c>
      <c r="BA2275" t="s">
        <v>103</v>
      </c>
      <c r="BB2275" t="s">
        <v>13466</v>
      </c>
      <c r="BC2275" s="4"/>
      <c r="BD2275" t="s">
        <v>83</v>
      </c>
      <c r="BE2275" t="s">
        <v>105</v>
      </c>
      <c r="BF2275" t="s">
        <v>106</v>
      </c>
      <c r="BG2275" t="s">
        <v>107</v>
      </c>
      <c r="BH2275" t="s">
        <v>108</v>
      </c>
      <c r="BI2275" t="s">
        <v>109</v>
      </c>
      <c r="BJ2275" s="2">
        <v>0</v>
      </c>
      <c r="BK2275" t="s">
        <v>90</v>
      </c>
      <c r="BL2275" t="s">
        <v>90</v>
      </c>
      <c r="BM2275" t="s">
        <v>83</v>
      </c>
      <c r="BN2275" t="s">
        <v>83</v>
      </c>
      <c r="BO2275" t="s">
        <v>83</v>
      </c>
      <c r="BP2275" t="s">
        <v>83</v>
      </c>
      <c r="BQ2275" t="s">
        <v>83</v>
      </c>
      <c r="BR2275" t="s">
        <v>83</v>
      </c>
      <c r="BS2275" t="s">
        <v>83</v>
      </c>
      <c r="BT2275" s="3">
        <v>1</v>
      </c>
    </row>
    <row r="2276" spans="1:72" x14ac:dyDescent="0.25">
      <c r="A2276" t="s">
        <v>12050</v>
      </c>
      <c r="B2276" t="s">
        <v>12051</v>
      </c>
      <c r="C2276" t="s">
        <v>12052</v>
      </c>
      <c r="D2276" t="s">
        <v>74</v>
      </c>
      <c r="E2276" t="s">
        <v>21868</v>
      </c>
      <c r="F2276" t="s">
        <v>12053</v>
      </c>
      <c r="G2276" t="s">
        <v>13467</v>
      </c>
      <c r="H2276" t="s">
        <v>13462</v>
      </c>
      <c r="I2276" s="1">
        <v>44652</v>
      </c>
      <c r="J2276" s="1">
        <v>44926</v>
      </c>
      <c r="K2276" t="s">
        <v>78</v>
      </c>
      <c r="L2276" t="s">
        <v>79</v>
      </c>
      <c r="M2276" t="s">
        <v>80</v>
      </c>
      <c r="N2276" t="s">
        <v>12390</v>
      </c>
      <c r="O2276" t="s">
        <v>4526</v>
      </c>
      <c r="P2276" t="s">
        <v>83</v>
      </c>
      <c r="Q2276" t="s">
        <v>13463</v>
      </c>
      <c r="R2276" t="s">
        <v>13447</v>
      </c>
      <c r="S2276" t="s">
        <v>150</v>
      </c>
      <c r="T2276" t="s">
        <v>87</v>
      </c>
      <c r="U2276" t="s">
        <v>88</v>
      </c>
      <c r="V2276" t="s">
        <v>89</v>
      </c>
      <c r="W2276" t="s">
        <v>78</v>
      </c>
      <c r="X2276" t="s">
        <v>120</v>
      </c>
      <c r="Y2276" t="s">
        <v>91</v>
      </c>
      <c r="Z2276" t="s">
        <v>92</v>
      </c>
      <c r="AA2276" s="1">
        <v>44653</v>
      </c>
      <c r="AB2276" s="2">
        <v>376</v>
      </c>
      <c r="AC2276" s="2">
        <v>323</v>
      </c>
      <c r="AD2276" s="2"/>
      <c r="AE2276" s="2"/>
      <c r="AF2276" s="2"/>
      <c r="AG2276">
        <v>0</v>
      </c>
      <c r="AH2276" s="3">
        <v>389</v>
      </c>
      <c r="AI2276" s="3">
        <v>337</v>
      </c>
      <c r="AJ2276" s="3">
        <v>0</v>
      </c>
      <c r="AK2276" s="3">
        <v>0</v>
      </c>
      <c r="AL2276" s="3">
        <v>0</v>
      </c>
      <c r="AM2276" t="s">
        <v>13468</v>
      </c>
      <c r="AN2276" t="s">
        <v>12072</v>
      </c>
      <c r="AO2276" t="s">
        <v>12050</v>
      </c>
      <c r="AP2276" t="s">
        <v>12051</v>
      </c>
      <c r="AQ2276" t="s">
        <v>12068</v>
      </c>
      <c r="AR2276" t="s">
        <v>12061</v>
      </c>
      <c r="AS2276" t="s">
        <v>83</v>
      </c>
      <c r="AT2276" t="s">
        <v>96</v>
      </c>
      <c r="AU2276" t="s">
        <v>12062</v>
      </c>
      <c r="AV2276" t="s">
        <v>12063</v>
      </c>
      <c r="AW2276" t="s">
        <v>99</v>
      </c>
      <c r="AX2276" t="s">
        <v>359</v>
      </c>
      <c r="AY2276" t="s">
        <v>83</v>
      </c>
      <c r="AZ2276" t="s">
        <v>13465</v>
      </c>
      <c r="BA2276" t="s">
        <v>103</v>
      </c>
      <c r="BB2276" t="s">
        <v>13466</v>
      </c>
      <c r="BC2276" s="4"/>
      <c r="BD2276" t="s">
        <v>83</v>
      </c>
      <c r="BE2276" t="s">
        <v>105</v>
      </c>
      <c r="BF2276" t="s">
        <v>106</v>
      </c>
      <c r="BG2276" t="s">
        <v>107</v>
      </c>
      <c r="BH2276" t="s">
        <v>108</v>
      </c>
      <c r="BI2276" t="s">
        <v>109</v>
      </c>
      <c r="BJ2276" s="2">
        <v>0</v>
      </c>
      <c r="BK2276" t="s">
        <v>90</v>
      </c>
      <c r="BL2276" t="s">
        <v>90</v>
      </c>
      <c r="BM2276" t="s">
        <v>83</v>
      </c>
      <c r="BN2276" t="s">
        <v>83</v>
      </c>
      <c r="BO2276" t="s">
        <v>83</v>
      </c>
      <c r="BP2276" t="s">
        <v>83</v>
      </c>
      <c r="BQ2276" t="s">
        <v>83</v>
      </c>
      <c r="BR2276" t="s">
        <v>83</v>
      </c>
      <c r="BS2276" t="s">
        <v>83</v>
      </c>
      <c r="BT2276" s="3">
        <v>1</v>
      </c>
    </row>
    <row r="2277" spans="1:72" x14ac:dyDescent="0.25">
      <c r="A2277" t="s">
        <v>12050</v>
      </c>
      <c r="B2277" t="s">
        <v>12051</v>
      </c>
      <c r="C2277" t="s">
        <v>12052</v>
      </c>
      <c r="D2277" t="s">
        <v>74</v>
      </c>
      <c r="E2277" t="s">
        <v>21868</v>
      </c>
      <c r="F2277" t="s">
        <v>12053</v>
      </c>
      <c r="G2277" t="s">
        <v>13469</v>
      </c>
      <c r="H2277" t="s">
        <v>13470</v>
      </c>
      <c r="I2277" s="1">
        <v>44197</v>
      </c>
      <c r="J2277" s="1">
        <v>44651</v>
      </c>
      <c r="K2277" t="s">
        <v>90</v>
      </c>
      <c r="L2277" t="s">
        <v>373</v>
      </c>
      <c r="M2277" t="s">
        <v>80</v>
      </c>
      <c r="N2277" t="s">
        <v>12390</v>
      </c>
      <c r="O2277" t="s">
        <v>82</v>
      </c>
      <c r="P2277" t="s">
        <v>83</v>
      </c>
      <c r="Q2277" t="s">
        <v>13471</v>
      </c>
      <c r="R2277" t="s">
        <v>13447</v>
      </c>
      <c r="S2277" t="s">
        <v>150</v>
      </c>
      <c r="T2277" t="s">
        <v>87</v>
      </c>
      <c r="U2277" t="s">
        <v>88</v>
      </c>
      <c r="V2277" t="s">
        <v>89</v>
      </c>
      <c r="W2277" t="s">
        <v>78</v>
      </c>
      <c r="X2277" t="s">
        <v>120</v>
      </c>
      <c r="Y2277" t="s">
        <v>91</v>
      </c>
      <c r="Z2277" t="s">
        <v>92</v>
      </c>
      <c r="AA2277" s="1">
        <v>44565</v>
      </c>
      <c r="AB2277" s="2">
        <v>126</v>
      </c>
      <c r="AC2277" s="2">
        <v>139</v>
      </c>
      <c r="AD2277" s="2"/>
      <c r="AE2277" s="2"/>
      <c r="AF2277" s="2"/>
      <c r="AG2277">
        <v>0</v>
      </c>
      <c r="AH2277" s="3">
        <v>126</v>
      </c>
      <c r="AI2277" s="3">
        <v>139</v>
      </c>
      <c r="AJ2277" s="3">
        <v>0</v>
      </c>
      <c r="AK2277" s="3">
        <v>0</v>
      </c>
      <c r="AL2277" s="3">
        <v>0</v>
      </c>
      <c r="AM2277" t="s">
        <v>13472</v>
      </c>
      <c r="AN2277" t="s">
        <v>12072</v>
      </c>
      <c r="AO2277" t="s">
        <v>12050</v>
      </c>
      <c r="AP2277" t="s">
        <v>12051</v>
      </c>
      <c r="AQ2277" t="s">
        <v>83</v>
      </c>
      <c r="AR2277" t="s">
        <v>12061</v>
      </c>
      <c r="AS2277" t="s">
        <v>83</v>
      </c>
      <c r="AT2277" t="s">
        <v>96</v>
      </c>
      <c r="AU2277" t="s">
        <v>12062</v>
      </c>
      <c r="AV2277" t="s">
        <v>12063</v>
      </c>
      <c r="AW2277" t="s">
        <v>99</v>
      </c>
      <c r="AX2277" t="s">
        <v>100</v>
      </c>
      <c r="AY2277" t="s">
        <v>83</v>
      </c>
      <c r="AZ2277" t="s">
        <v>13473</v>
      </c>
      <c r="BA2277" t="s">
        <v>103</v>
      </c>
      <c r="BB2277" t="s">
        <v>13474</v>
      </c>
      <c r="BC2277" s="4"/>
      <c r="BD2277" t="s">
        <v>83</v>
      </c>
      <c r="BE2277" t="s">
        <v>105</v>
      </c>
      <c r="BF2277" t="s">
        <v>106</v>
      </c>
      <c r="BG2277" t="s">
        <v>107</v>
      </c>
      <c r="BH2277" t="s">
        <v>108</v>
      </c>
      <c r="BI2277" t="s">
        <v>109</v>
      </c>
      <c r="BJ2277" s="2">
        <v>0</v>
      </c>
      <c r="BK2277" t="s">
        <v>90</v>
      </c>
      <c r="BL2277" t="s">
        <v>90</v>
      </c>
      <c r="BM2277" t="s">
        <v>83</v>
      </c>
      <c r="BN2277" t="s">
        <v>83</v>
      </c>
      <c r="BO2277" t="s">
        <v>83</v>
      </c>
      <c r="BP2277" t="s">
        <v>83</v>
      </c>
      <c r="BQ2277" t="s">
        <v>83</v>
      </c>
      <c r="BR2277" t="s">
        <v>83</v>
      </c>
      <c r="BS2277" t="s">
        <v>83</v>
      </c>
      <c r="BT2277" s="3">
        <v>1</v>
      </c>
    </row>
    <row r="2278" spans="1:72" x14ac:dyDescent="0.25">
      <c r="A2278" t="s">
        <v>12050</v>
      </c>
      <c r="B2278" t="s">
        <v>12051</v>
      </c>
      <c r="C2278" t="s">
        <v>12052</v>
      </c>
      <c r="D2278" t="s">
        <v>74</v>
      </c>
      <c r="E2278" t="s">
        <v>21868</v>
      </c>
      <c r="F2278" t="s">
        <v>12053</v>
      </c>
      <c r="G2278" t="s">
        <v>13475</v>
      </c>
      <c r="H2278" t="s">
        <v>13470</v>
      </c>
      <c r="I2278" s="1">
        <v>44652</v>
      </c>
      <c r="J2278" s="1">
        <v>44926</v>
      </c>
      <c r="K2278" t="s">
        <v>78</v>
      </c>
      <c r="L2278" t="s">
        <v>79</v>
      </c>
      <c r="M2278" t="s">
        <v>80</v>
      </c>
      <c r="N2278" t="s">
        <v>12390</v>
      </c>
      <c r="O2278" t="s">
        <v>82</v>
      </c>
      <c r="P2278" t="s">
        <v>83</v>
      </c>
      <c r="Q2278" t="s">
        <v>13471</v>
      </c>
      <c r="R2278" t="s">
        <v>13447</v>
      </c>
      <c r="S2278" t="s">
        <v>150</v>
      </c>
      <c r="T2278" t="s">
        <v>87</v>
      </c>
      <c r="U2278" t="s">
        <v>88</v>
      </c>
      <c r="V2278" t="s">
        <v>89</v>
      </c>
      <c r="W2278" t="s">
        <v>78</v>
      </c>
      <c r="X2278" t="s">
        <v>120</v>
      </c>
      <c r="Y2278" t="s">
        <v>91</v>
      </c>
      <c r="Z2278" t="s">
        <v>92</v>
      </c>
      <c r="AA2278" s="1">
        <v>44653</v>
      </c>
      <c r="AB2278" s="2">
        <v>121</v>
      </c>
      <c r="AC2278" s="2">
        <v>133</v>
      </c>
      <c r="AD2278" s="2"/>
      <c r="AE2278" s="2"/>
      <c r="AF2278" s="2"/>
      <c r="AG2278">
        <v>0</v>
      </c>
      <c r="AH2278" s="3">
        <v>126</v>
      </c>
      <c r="AI2278" s="3">
        <v>139</v>
      </c>
      <c r="AJ2278" s="3">
        <v>0</v>
      </c>
      <c r="AK2278" s="3">
        <v>0</v>
      </c>
      <c r="AL2278" s="3">
        <v>0</v>
      </c>
      <c r="AM2278" t="s">
        <v>13476</v>
      </c>
      <c r="AN2278" t="s">
        <v>12072</v>
      </c>
      <c r="AO2278" t="s">
        <v>12050</v>
      </c>
      <c r="AP2278" t="s">
        <v>12051</v>
      </c>
      <c r="AQ2278" t="s">
        <v>12068</v>
      </c>
      <c r="AR2278" t="s">
        <v>12061</v>
      </c>
      <c r="AS2278" t="s">
        <v>83</v>
      </c>
      <c r="AT2278" t="s">
        <v>96</v>
      </c>
      <c r="AU2278" t="s">
        <v>12062</v>
      </c>
      <c r="AV2278" t="s">
        <v>12063</v>
      </c>
      <c r="AW2278" t="s">
        <v>99</v>
      </c>
      <c r="AX2278" t="s">
        <v>359</v>
      </c>
      <c r="AY2278" t="s">
        <v>83</v>
      </c>
      <c r="AZ2278" t="s">
        <v>13473</v>
      </c>
      <c r="BA2278" t="s">
        <v>103</v>
      </c>
      <c r="BB2278" t="s">
        <v>13474</v>
      </c>
      <c r="BC2278" s="4"/>
      <c r="BD2278" t="s">
        <v>83</v>
      </c>
      <c r="BE2278" t="s">
        <v>105</v>
      </c>
      <c r="BF2278" t="s">
        <v>106</v>
      </c>
      <c r="BG2278" t="s">
        <v>107</v>
      </c>
      <c r="BH2278" t="s">
        <v>108</v>
      </c>
      <c r="BI2278" t="s">
        <v>109</v>
      </c>
      <c r="BJ2278" s="2">
        <v>0</v>
      </c>
      <c r="BK2278" t="s">
        <v>90</v>
      </c>
      <c r="BL2278" t="s">
        <v>90</v>
      </c>
      <c r="BM2278" t="s">
        <v>83</v>
      </c>
      <c r="BN2278" t="s">
        <v>83</v>
      </c>
      <c r="BO2278" t="s">
        <v>83</v>
      </c>
      <c r="BP2278" t="s">
        <v>83</v>
      </c>
      <c r="BQ2278" t="s">
        <v>83</v>
      </c>
      <c r="BR2278" t="s">
        <v>83</v>
      </c>
      <c r="BS2278" t="s">
        <v>83</v>
      </c>
      <c r="BT2278" s="3">
        <v>1</v>
      </c>
    </row>
    <row r="2279" spans="1:72" x14ac:dyDescent="0.25">
      <c r="A2279" t="s">
        <v>12050</v>
      </c>
      <c r="B2279" t="s">
        <v>12051</v>
      </c>
      <c r="C2279" t="s">
        <v>12052</v>
      </c>
      <c r="D2279" t="s">
        <v>74</v>
      </c>
      <c r="E2279" t="s">
        <v>21868</v>
      </c>
      <c r="F2279" t="s">
        <v>12053</v>
      </c>
      <c r="G2279" t="s">
        <v>13477</v>
      </c>
      <c r="H2279" t="s">
        <v>13478</v>
      </c>
      <c r="I2279" s="1">
        <v>44197</v>
      </c>
      <c r="J2279" s="1">
        <v>44651</v>
      </c>
      <c r="K2279" t="s">
        <v>90</v>
      </c>
      <c r="L2279" t="s">
        <v>373</v>
      </c>
      <c r="M2279" t="s">
        <v>80</v>
      </c>
      <c r="N2279" t="s">
        <v>12390</v>
      </c>
      <c r="O2279" t="s">
        <v>566</v>
      </c>
      <c r="P2279" t="s">
        <v>83</v>
      </c>
      <c r="Q2279" t="s">
        <v>13471</v>
      </c>
      <c r="R2279" t="s">
        <v>13447</v>
      </c>
      <c r="S2279" t="s">
        <v>150</v>
      </c>
      <c r="T2279" t="s">
        <v>87</v>
      </c>
      <c r="U2279" t="s">
        <v>88</v>
      </c>
      <c r="V2279" t="s">
        <v>89</v>
      </c>
      <c r="W2279" t="s">
        <v>78</v>
      </c>
      <c r="X2279" t="s">
        <v>120</v>
      </c>
      <c r="Y2279" t="s">
        <v>91</v>
      </c>
      <c r="Z2279" t="s">
        <v>92</v>
      </c>
      <c r="AA2279" s="1">
        <v>44488</v>
      </c>
      <c r="AB2279" s="2">
        <v>57</v>
      </c>
      <c r="AC2279" s="2">
        <v>52</v>
      </c>
      <c r="AD2279" s="2"/>
      <c r="AE2279" s="2"/>
      <c r="AF2279" s="2"/>
      <c r="AG2279">
        <v>0</v>
      </c>
      <c r="AH2279" s="3">
        <v>74</v>
      </c>
      <c r="AI2279" s="3">
        <v>42</v>
      </c>
      <c r="AJ2279" s="3">
        <v>0</v>
      </c>
      <c r="AK2279" s="3">
        <v>0</v>
      </c>
      <c r="AL2279" s="3">
        <v>0</v>
      </c>
      <c r="AM2279" t="s">
        <v>13479</v>
      </c>
      <c r="AN2279" t="s">
        <v>12072</v>
      </c>
      <c r="AO2279" t="s">
        <v>12050</v>
      </c>
      <c r="AP2279" t="s">
        <v>12051</v>
      </c>
      <c r="AQ2279" t="s">
        <v>83</v>
      </c>
      <c r="AR2279" t="s">
        <v>12061</v>
      </c>
      <c r="AS2279" t="s">
        <v>83</v>
      </c>
      <c r="AT2279" t="s">
        <v>96</v>
      </c>
      <c r="AU2279" t="s">
        <v>12062</v>
      </c>
      <c r="AV2279" t="s">
        <v>12063</v>
      </c>
      <c r="AW2279" t="s">
        <v>99</v>
      </c>
      <c r="AX2279" t="s">
        <v>100</v>
      </c>
      <c r="AY2279" t="s">
        <v>83</v>
      </c>
      <c r="AZ2279" t="s">
        <v>13480</v>
      </c>
      <c r="BA2279" t="s">
        <v>103</v>
      </c>
      <c r="BB2279" t="s">
        <v>13481</v>
      </c>
      <c r="BC2279" s="4"/>
      <c r="BD2279" t="s">
        <v>83</v>
      </c>
      <c r="BE2279" t="s">
        <v>105</v>
      </c>
      <c r="BF2279" t="s">
        <v>106</v>
      </c>
      <c r="BG2279" t="s">
        <v>107</v>
      </c>
      <c r="BH2279" t="s">
        <v>108</v>
      </c>
      <c r="BI2279" t="s">
        <v>109</v>
      </c>
      <c r="BJ2279" s="2">
        <v>0</v>
      </c>
      <c r="BK2279" t="s">
        <v>90</v>
      </c>
      <c r="BL2279" t="s">
        <v>90</v>
      </c>
      <c r="BM2279" t="s">
        <v>83</v>
      </c>
      <c r="BN2279" t="s">
        <v>83</v>
      </c>
      <c r="BO2279" t="s">
        <v>83</v>
      </c>
      <c r="BP2279" t="s">
        <v>83</v>
      </c>
      <c r="BQ2279" t="s">
        <v>83</v>
      </c>
      <c r="BR2279" t="s">
        <v>83</v>
      </c>
      <c r="BS2279" t="s">
        <v>83</v>
      </c>
      <c r="BT2279" s="3">
        <v>1</v>
      </c>
    </row>
    <row r="2280" spans="1:72" x14ac:dyDescent="0.25">
      <c r="A2280" t="s">
        <v>12050</v>
      </c>
      <c r="B2280" t="s">
        <v>12051</v>
      </c>
      <c r="C2280" t="s">
        <v>12052</v>
      </c>
      <c r="D2280" t="s">
        <v>74</v>
      </c>
      <c r="E2280" t="s">
        <v>21868</v>
      </c>
      <c r="F2280" t="s">
        <v>12053</v>
      </c>
      <c r="G2280" t="s">
        <v>13482</v>
      </c>
      <c r="H2280" t="s">
        <v>13478</v>
      </c>
      <c r="I2280" s="1">
        <v>44652</v>
      </c>
      <c r="J2280" s="1">
        <v>44926</v>
      </c>
      <c r="K2280" t="s">
        <v>78</v>
      </c>
      <c r="L2280" t="s">
        <v>79</v>
      </c>
      <c r="M2280" t="s">
        <v>80</v>
      </c>
      <c r="N2280" t="s">
        <v>12390</v>
      </c>
      <c r="O2280" t="s">
        <v>566</v>
      </c>
      <c r="P2280" t="s">
        <v>83</v>
      </c>
      <c r="Q2280" t="s">
        <v>13471</v>
      </c>
      <c r="R2280" t="s">
        <v>13447</v>
      </c>
      <c r="S2280" t="s">
        <v>150</v>
      </c>
      <c r="T2280" t="s">
        <v>87</v>
      </c>
      <c r="U2280" t="s">
        <v>88</v>
      </c>
      <c r="V2280" t="s">
        <v>89</v>
      </c>
      <c r="W2280" t="s">
        <v>78</v>
      </c>
      <c r="X2280" t="s">
        <v>120</v>
      </c>
      <c r="Y2280" t="s">
        <v>91</v>
      </c>
      <c r="Z2280" t="s">
        <v>92</v>
      </c>
      <c r="AA2280" s="1">
        <v>44652</v>
      </c>
      <c r="AB2280" s="2">
        <v>57</v>
      </c>
      <c r="AC2280" s="2">
        <v>52</v>
      </c>
      <c r="AD2280" s="2">
        <v>0</v>
      </c>
      <c r="AE2280" s="2">
        <v>0</v>
      </c>
      <c r="AF2280" s="2"/>
      <c r="AG2280">
        <v>0</v>
      </c>
      <c r="AH2280" s="3">
        <v>74</v>
      </c>
      <c r="AI2280" s="3">
        <v>42</v>
      </c>
      <c r="AJ2280" s="3">
        <v>0</v>
      </c>
      <c r="AK2280" s="3">
        <v>0</v>
      </c>
      <c r="AL2280" s="3">
        <v>0</v>
      </c>
      <c r="AM2280" t="s">
        <v>13483</v>
      </c>
      <c r="AN2280" t="s">
        <v>12072</v>
      </c>
      <c r="AO2280" t="s">
        <v>12050</v>
      </c>
      <c r="AP2280" t="s">
        <v>12051</v>
      </c>
      <c r="AQ2280" t="s">
        <v>12068</v>
      </c>
      <c r="AR2280" t="s">
        <v>12061</v>
      </c>
      <c r="AS2280" t="s">
        <v>83</v>
      </c>
      <c r="AT2280" t="s">
        <v>96</v>
      </c>
      <c r="AU2280" t="s">
        <v>12062</v>
      </c>
      <c r="AV2280" t="s">
        <v>12063</v>
      </c>
      <c r="AW2280" t="s">
        <v>99</v>
      </c>
      <c r="AX2280" t="s">
        <v>359</v>
      </c>
      <c r="AY2280" t="s">
        <v>83</v>
      </c>
      <c r="AZ2280" t="s">
        <v>13480</v>
      </c>
      <c r="BA2280" t="s">
        <v>103</v>
      </c>
      <c r="BB2280" t="s">
        <v>13481</v>
      </c>
      <c r="BC2280" s="4"/>
      <c r="BD2280" t="s">
        <v>83</v>
      </c>
      <c r="BE2280" t="s">
        <v>105</v>
      </c>
      <c r="BF2280" t="s">
        <v>106</v>
      </c>
      <c r="BG2280" t="s">
        <v>107</v>
      </c>
      <c r="BH2280" t="s">
        <v>108</v>
      </c>
      <c r="BI2280" t="s">
        <v>109</v>
      </c>
      <c r="BJ2280" s="2">
        <v>0</v>
      </c>
      <c r="BK2280" t="s">
        <v>90</v>
      </c>
      <c r="BL2280" t="s">
        <v>90</v>
      </c>
      <c r="BM2280" t="s">
        <v>83</v>
      </c>
      <c r="BN2280" t="s">
        <v>83</v>
      </c>
      <c r="BO2280" t="s">
        <v>83</v>
      </c>
      <c r="BP2280" t="s">
        <v>83</v>
      </c>
      <c r="BQ2280" t="s">
        <v>83</v>
      </c>
      <c r="BR2280" t="s">
        <v>83</v>
      </c>
      <c r="BS2280" t="s">
        <v>83</v>
      </c>
      <c r="BT2280" s="3">
        <v>1</v>
      </c>
    </row>
    <row r="2281" spans="1:72" x14ac:dyDescent="0.25">
      <c r="A2281" t="s">
        <v>12050</v>
      </c>
      <c r="B2281" t="s">
        <v>12051</v>
      </c>
      <c r="C2281" t="s">
        <v>12052</v>
      </c>
      <c r="D2281" t="s">
        <v>74</v>
      </c>
      <c r="E2281" t="s">
        <v>21868</v>
      </c>
      <c r="F2281" t="s">
        <v>12053</v>
      </c>
      <c r="G2281" t="s">
        <v>13484</v>
      </c>
      <c r="H2281" t="s">
        <v>13485</v>
      </c>
      <c r="I2281" s="1">
        <v>44214</v>
      </c>
      <c r="J2281" s="1">
        <v>44651</v>
      </c>
      <c r="K2281" t="s">
        <v>90</v>
      </c>
      <c r="L2281" t="s">
        <v>373</v>
      </c>
      <c r="M2281" t="s">
        <v>80</v>
      </c>
      <c r="N2281" t="s">
        <v>12390</v>
      </c>
      <c r="O2281" t="s">
        <v>381</v>
      </c>
      <c r="P2281" t="s">
        <v>83</v>
      </c>
      <c r="Q2281" t="s">
        <v>13463</v>
      </c>
      <c r="R2281" t="s">
        <v>13447</v>
      </c>
      <c r="S2281" t="s">
        <v>150</v>
      </c>
      <c r="T2281" t="s">
        <v>87</v>
      </c>
      <c r="U2281" t="s">
        <v>88</v>
      </c>
      <c r="V2281" t="s">
        <v>89</v>
      </c>
      <c r="W2281" t="s">
        <v>78</v>
      </c>
      <c r="X2281" t="s">
        <v>120</v>
      </c>
      <c r="Y2281" t="s">
        <v>91</v>
      </c>
      <c r="Z2281" t="s">
        <v>92</v>
      </c>
      <c r="AA2281" s="1">
        <v>44648</v>
      </c>
      <c r="AB2281" s="2">
        <v>496</v>
      </c>
      <c r="AC2281" s="2">
        <v>486</v>
      </c>
      <c r="AD2281" s="2"/>
      <c r="AE2281" s="2"/>
      <c r="AF2281" s="2"/>
      <c r="AG2281">
        <v>0</v>
      </c>
      <c r="AH2281" s="3">
        <v>465</v>
      </c>
      <c r="AI2281" s="3">
        <v>456</v>
      </c>
      <c r="AJ2281" s="3">
        <v>0</v>
      </c>
      <c r="AK2281" s="3">
        <v>0</v>
      </c>
      <c r="AL2281" s="3">
        <v>0</v>
      </c>
      <c r="AM2281" t="s">
        <v>13486</v>
      </c>
      <c r="AN2281" t="s">
        <v>83</v>
      </c>
      <c r="AO2281" t="s">
        <v>12050</v>
      </c>
      <c r="AP2281" t="s">
        <v>12051</v>
      </c>
      <c r="AQ2281" t="s">
        <v>83</v>
      </c>
      <c r="AR2281" t="s">
        <v>12061</v>
      </c>
      <c r="AS2281" t="s">
        <v>83</v>
      </c>
      <c r="AT2281" t="s">
        <v>96</v>
      </c>
      <c r="AU2281" t="s">
        <v>12062</v>
      </c>
      <c r="AV2281" t="s">
        <v>12063</v>
      </c>
      <c r="AW2281" t="s">
        <v>99</v>
      </c>
      <c r="AX2281" t="s">
        <v>100</v>
      </c>
      <c r="AY2281" t="s">
        <v>13487</v>
      </c>
      <c r="AZ2281" t="s">
        <v>13488</v>
      </c>
      <c r="BA2281" t="s">
        <v>103</v>
      </c>
      <c r="BB2281" t="s">
        <v>13489</v>
      </c>
      <c r="BC2281" s="4"/>
      <c r="BD2281" t="s">
        <v>83</v>
      </c>
      <c r="BE2281" t="s">
        <v>105</v>
      </c>
      <c r="BF2281" t="s">
        <v>106</v>
      </c>
      <c r="BG2281" t="s">
        <v>107</v>
      </c>
      <c r="BH2281" t="s">
        <v>108</v>
      </c>
      <c r="BI2281" t="s">
        <v>109</v>
      </c>
      <c r="BJ2281" s="2">
        <v>0</v>
      </c>
      <c r="BK2281" t="s">
        <v>90</v>
      </c>
      <c r="BL2281" t="s">
        <v>78</v>
      </c>
      <c r="BM2281" t="s">
        <v>83</v>
      </c>
      <c r="BN2281" t="s">
        <v>83</v>
      </c>
      <c r="BO2281" t="s">
        <v>83</v>
      </c>
      <c r="BP2281" t="s">
        <v>83</v>
      </c>
      <c r="BQ2281" t="s">
        <v>83</v>
      </c>
      <c r="BR2281" t="s">
        <v>83</v>
      </c>
      <c r="BS2281" t="s">
        <v>83</v>
      </c>
      <c r="BT2281" s="3">
        <v>1</v>
      </c>
    </row>
    <row r="2282" spans="1:72" x14ac:dyDescent="0.25">
      <c r="A2282" t="s">
        <v>12050</v>
      </c>
      <c r="B2282" t="s">
        <v>12051</v>
      </c>
      <c r="C2282" t="s">
        <v>12052</v>
      </c>
      <c r="D2282" t="s">
        <v>74</v>
      </c>
      <c r="E2282" t="s">
        <v>21868</v>
      </c>
      <c r="F2282" t="s">
        <v>12053</v>
      </c>
      <c r="G2282" t="s">
        <v>13490</v>
      </c>
      <c r="H2282" t="s">
        <v>13485</v>
      </c>
      <c r="I2282" s="1">
        <v>44652</v>
      </c>
      <c r="J2282" s="1">
        <v>44926</v>
      </c>
      <c r="K2282" t="s">
        <v>78</v>
      </c>
      <c r="L2282" t="s">
        <v>79</v>
      </c>
      <c r="M2282" t="s">
        <v>80</v>
      </c>
      <c r="N2282" t="s">
        <v>12390</v>
      </c>
      <c r="O2282" t="s">
        <v>381</v>
      </c>
      <c r="P2282" t="s">
        <v>83</v>
      </c>
      <c r="Q2282" t="s">
        <v>13463</v>
      </c>
      <c r="R2282" t="s">
        <v>13447</v>
      </c>
      <c r="S2282" t="s">
        <v>150</v>
      </c>
      <c r="T2282" t="s">
        <v>87</v>
      </c>
      <c r="U2282" t="s">
        <v>88</v>
      </c>
      <c r="V2282" t="s">
        <v>89</v>
      </c>
      <c r="W2282" t="s">
        <v>78</v>
      </c>
      <c r="X2282" t="s">
        <v>120</v>
      </c>
      <c r="Y2282" t="s">
        <v>91</v>
      </c>
      <c r="Z2282" t="s">
        <v>92</v>
      </c>
      <c r="AA2282" s="1">
        <v>44654</v>
      </c>
      <c r="AB2282" s="2">
        <v>520</v>
      </c>
      <c r="AC2282" s="2">
        <v>512</v>
      </c>
      <c r="AD2282" s="2"/>
      <c r="AE2282" s="2"/>
      <c r="AF2282" s="2"/>
      <c r="AG2282">
        <v>0</v>
      </c>
      <c r="AH2282" s="3">
        <v>465</v>
      </c>
      <c r="AI2282" s="3">
        <v>456</v>
      </c>
      <c r="AJ2282" s="3">
        <v>0</v>
      </c>
      <c r="AK2282" s="3">
        <v>0</v>
      </c>
      <c r="AL2282" s="3">
        <v>0</v>
      </c>
      <c r="AM2282" t="s">
        <v>13491</v>
      </c>
      <c r="AN2282" t="s">
        <v>83</v>
      </c>
      <c r="AO2282" t="s">
        <v>12050</v>
      </c>
      <c r="AP2282" t="s">
        <v>12051</v>
      </c>
      <c r="AQ2282" t="s">
        <v>12068</v>
      </c>
      <c r="AR2282" t="s">
        <v>12061</v>
      </c>
      <c r="AS2282" t="s">
        <v>83</v>
      </c>
      <c r="AT2282" t="s">
        <v>96</v>
      </c>
      <c r="AU2282" t="s">
        <v>12062</v>
      </c>
      <c r="AV2282" t="s">
        <v>12063</v>
      </c>
      <c r="AW2282" t="s">
        <v>99</v>
      </c>
      <c r="AX2282" t="s">
        <v>359</v>
      </c>
      <c r="AY2282" t="s">
        <v>13487</v>
      </c>
      <c r="AZ2282" t="s">
        <v>13488</v>
      </c>
      <c r="BA2282" t="s">
        <v>103</v>
      </c>
      <c r="BB2282" t="s">
        <v>13489</v>
      </c>
      <c r="BC2282" s="4"/>
      <c r="BD2282" t="s">
        <v>83</v>
      </c>
      <c r="BE2282" t="s">
        <v>105</v>
      </c>
      <c r="BF2282" t="s">
        <v>106</v>
      </c>
      <c r="BG2282" t="s">
        <v>107</v>
      </c>
      <c r="BH2282" t="s">
        <v>108</v>
      </c>
      <c r="BI2282" t="s">
        <v>109</v>
      </c>
      <c r="BJ2282" s="2">
        <v>0</v>
      </c>
      <c r="BK2282" t="s">
        <v>90</v>
      </c>
      <c r="BL2282" t="s">
        <v>78</v>
      </c>
      <c r="BM2282" t="s">
        <v>83</v>
      </c>
      <c r="BN2282" t="s">
        <v>83</v>
      </c>
      <c r="BO2282" t="s">
        <v>83</v>
      </c>
      <c r="BP2282" t="s">
        <v>83</v>
      </c>
      <c r="BQ2282" t="s">
        <v>83</v>
      </c>
      <c r="BR2282" t="s">
        <v>83</v>
      </c>
      <c r="BS2282" t="s">
        <v>83</v>
      </c>
      <c r="BT2282" s="3">
        <v>1</v>
      </c>
    </row>
    <row r="2283" spans="1:72" x14ac:dyDescent="0.25">
      <c r="A2283" t="s">
        <v>12050</v>
      </c>
      <c r="B2283" t="s">
        <v>12051</v>
      </c>
      <c r="C2283" t="s">
        <v>12052</v>
      </c>
      <c r="D2283" t="s">
        <v>74</v>
      </c>
      <c r="E2283" t="s">
        <v>21868</v>
      </c>
      <c r="F2283" t="s">
        <v>12053</v>
      </c>
      <c r="G2283" t="s">
        <v>13492</v>
      </c>
      <c r="H2283" t="s">
        <v>13493</v>
      </c>
      <c r="I2283" s="1">
        <v>44197</v>
      </c>
      <c r="J2283" s="1">
        <v>44651</v>
      </c>
      <c r="K2283" t="s">
        <v>90</v>
      </c>
      <c r="L2283" t="s">
        <v>373</v>
      </c>
      <c r="M2283" t="s">
        <v>80</v>
      </c>
      <c r="N2283" t="s">
        <v>12390</v>
      </c>
      <c r="O2283" t="s">
        <v>930</v>
      </c>
      <c r="P2283" t="s">
        <v>83</v>
      </c>
      <c r="Q2283" t="s">
        <v>13446</v>
      </c>
      <c r="R2283" t="s">
        <v>13447</v>
      </c>
      <c r="S2283" t="s">
        <v>150</v>
      </c>
      <c r="T2283" t="s">
        <v>87</v>
      </c>
      <c r="U2283" t="s">
        <v>88</v>
      </c>
      <c r="V2283" t="s">
        <v>89</v>
      </c>
      <c r="W2283" t="s">
        <v>78</v>
      </c>
      <c r="X2283" t="s">
        <v>120</v>
      </c>
      <c r="Y2283" t="s">
        <v>91</v>
      </c>
      <c r="Z2283" t="s">
        <v>92</v>
      </c>
      <c r="AA2283" s="1">
        <v>44567</v>
      </c>
      <c r="AB2283" s="2">
        <v>485</v>
      </c>
      <c r="AC2283" s="2">
        <v>420</v>
      </c>
      <c r="AD2283" s="2"/>
      <c r="AE2283" s="2"/>
      <c r="AF2283" s="2"/>
      <c r="AG2283">
        <v>0</v>
      </c>
      <c r="AH2283" s="3">
        <v>485</v>
      </c>
      <c r="AI2283" s="3">
        <v>420</v>
      </c>
      <c r="AJ2283" s="3">
        <v>0</v>
      </c>
      <c r="AK2283" s="3">
        <v>0</v>
      </c>
      <c r="AL2283" s="3">
        <v>0</v>
      </c>
      <c r="AM2283" t="s">
        <v>13494</v>
      </c>
      <c r="AN2283" t="s">
        <v>12072</v>
      </c>
      <c r="AO2283" t="s">
        <v>12050</v>
      </c>
      <c r="AP2283" t="s">
        <v>12051</v>
      </c>
      <c r="AQ2283" t="s">
        <v>83</v>
      </c>
      <c r="AR2283" t="s">
        <v>12061</v>
      </c>
      <c r="AS2283" t="s">
        <v>83</v>
      </c>
      <c r="AT2283" t="s">
        <v>96</v>
      </c>
      <c r="AU2283" t="s">
        <v>12062</v>
      </c>
      <c r="AV2283" t="s">
        <v>12063</v>
      </c>
      <c r="AW2283" t="s">
        <v>99</v>
      </c>
      <c r="AX2283" t="s">
        <v>100</v>
      </c>
      <c r="AY2283" t="s">
        <v>83</v>
      </c>
      <c r="AZ2283" t="s">
        <v>13495</v>
      </c>
      <c r="BA2283" t="s">
        <v>103</v>
      </c>
      <c r="BB2283" t="s">
        <v>13496</v>
      </c>
      <c r="BC2283" s="4"/>
      <c r="BD2283" t="s">
        <v>83</v>
      </c>
      <c r="BE2283" t="s">
        <v>105</v>
      </c>
      <c r="BF2283" t="s">
        <v>106</v>
      </c>
      <c r="BG2283" t="s">
        <v>107</v>
      </c>
      <c r="BH2283" t="s">
        <v>108</v>
      </c>
      <c r="BI2283" t="s">
        <v>109</v>
      </c>
      <c r="BJ2283" s="2">
        <v>0</v>
      </c>
      <c r="BK2283" t="s">
        <v>90</v>
      </c>
      <c r="BL2283" t="s">
        <v>90</v>
      </c>
      <c r="BM2283" t="s">
        <v>83</v>
      </c>
      <c r="BN2283" t="s">
        <v>83</v>
      </c>
      <c r="BO2283" t="s">
        <v>83</v>
      </c>
      <c r="BP2283" t="s">
        <v>83</v>
      </c>
      <c r="BQ2283" t="s">
        <v>83</v>
      </c>
      <c r="BR2283" t="s">
        <v>83</v>
      </c>
      <c r="BS2283" t="s">
        <v>83</v>
      </c>
      <c r="BT2283" s="3">
        <v>1</v>
      </c>
    </row>
    <row r="2284" spans="1:72" x14ac:dyDescent="0.25">
      <c r="A2284" t="s">
        <v>12050</v>
      </c>
      <c r="B2284" t="s">
        <v>12051</v>
      </c>
      <c r="C2284" t="s">
        <v>12052</v>
      </c>
      <c r="D2284" t="s">
        <v>74</v>
      </c>
      <c r="E2284" t="s">
        <v>21868</v>
      </c>
      <c r="F2284" t="s">
        <v>12053</v>
      </c>
      <c r="G2284" t="s">
        <v>13497</v>
      </c>
      <c r="H2284" t="s">
        <v>13493</v>
      </c>
      <c r="I2284" s="1">
        <v>44652</v>
      </c>
      <c r="J2284" s="1">
        <v>44926</v>
      </c>
      <c r="K2284" t="s">
        <v>78</v>
      </c>
      <c r="L2284" t="s">
        <v>79</v>
      </c>
      <c r="M2284" t="s">
        <v>80</v>
      </c>
      <c r="N2284" t="s">
        <v>12390</v>
      </c>
      <c r="O2284" t="s">
        <v>930</v>
      </c>
      <c r="P2284" t="s">
        <v>83</v>
      </c>
      <c r="Q2284" t="s">
        <v>13446</v>
      </c>
      <c r="R2284" t="s">
        <v>13447</v>
      </c>
      <c r="S2284" t="s">
        <v>150</v>
      </c>
      <c r="T2284" t="s">
        <v>87</v>
      </c>
      <c r="U2284" t="s">
        <v>88</v>
      </c>
      <c r="V2284" t="s">
        <v>89</v>
      </c>
      <c r="W2284" t="s">
        <v>78</v>
      </c>
      <c r="X2284" t="s">
        <v>120</v>
      </c>
      <c r="Y2284" t="s">
        <v>91</v>
      </c>
      <c r="Z2284" t="s">
        <v>92</v>
      </c>
      <c r="AA2284" s="1">
        <v>44653</v>
      </c>
      <c r="AB2284" s="2">
        <v>473</v>
      </c>
      <c r="AC2284" s="2">
        <v>434</v>
      </c>
      <c r="AD2284" s="2"/>
      <c r="AE2284" s="2"/>
      <c r="AF2284" s="2"/>
      <c r="AG2284">
        <v>0</v>
      </c>
      <c r="AH2284" s="3">
        <v>485</v>
      </c>
      <c r="AI2284" s="3">
        <v>420</v>
      </c>
      <c r="AJ2284" s="3">
        <v>0</v>
      </c>
      <c r="AK2284" s="3">
        <v>0</v>
      </c>
      <c r="AL2284" s="3">
        <v>0</v>
      </c>
      <c r="AM2284" t="s">
        <v>13498</v>
      </c>
      <c r="AN2284" t="s">
        <v>12072</v>
      </c>
      <c r="AO2284" t="s">
        <v>12050</v>
      </c>
      <c r="AP2284" t="s">
        <v>12051</v>
      </c>
      <c r="AQ2284" t="s">
        <v>12068</v>
      </c>
      <c r="AR2284" t="s">
        <v>12061</v>
      </c>
      <c r="AS2284" t="s">
        <v>83</v>
      </c>
      <c r="AT2284" t="s">
        <v>96</v>
      </c>
      <c r="AU2284" t="s">
        <v>12062</v>
      </c>
      <c r="AV2284" t="s">
        <v>12063</v>
      </c>
      <c r="AW2284" t="s">
        <v>99</v>
      </c>
      <c r="AX2284" t="s">
        <v>359</v>
      </c>
      <c r="AY2284" t="s">
        <v>83</v>
      </c>
      <c r="AZ2284" t="s">
        <v>13495</v>
      </c>
      <c r="BA2284" t="s">
        <v>103</v>
      </c>
      <c r="BB2284" t="s">
        <v>13496</v>
      </c>
      <c r="BC2284" s="4"/>
      <c r="BD2284" t="s">
        <v>83</v>
      </c>
      <c r="BE2284" t="s">
        <v>105</v>
      </c>
      <c r="BF2284" t="s">
        <v>106</v>
      </c>
      <c r="BG2284" t="s">
        <v>107</v>
      </c>
      <c r="BH2284" t="s">
        <v>108</v>
      </c>
      <c r="BI2284" t="s">
        <v>109</v>
      </c>
      <c r="BJ2284" s="2">
        <v>0</v>
      </c>
      <c r="BK2284" t="s">
        <v>90</v>
      </c>
      <c r="BL2284" t="s">
        <v>90</v>
      </c>
      <c r="BM2284" t="s">
        <v>83</v>
      </c>
      <c r="BN2284" t="s">
        <v>83</v>
      </c>
      <c r="BO2284" t="s">
        <v>83</v>
      </c>
      <c r="BP2284" t="s">
        <v>83</v>
      </c>
      <c r="BQ2284" t="s">
        <v>83</v>
      </c>
      <c r="BR2284" t="s">
        <v>83</v>
      </c>
      <c r="BS2284" t="s">
        <v>83</v>
      </c>
      <c r="BT2284" s="3">
        <v>1</v>
      </c>
    </row>
    <row r="2285" spans="1:72" x14ac:dyDescent="0.25">
      <c r="A2285" t="s">
        <v>12050</v>
      </c>
      <c r="B2285" t="s">
        <v>12051</v>
      </c>
      <c r="C2285" t="s">
        <v>12052</v>
      </c>
      <c r="D2285" t="s">
        <v>74</v>
      </c>
      <c r="E2285" t="s">
        <v>21868</v>
      </c>
      <c r="F2285" t="s">
        <v>12053</v>
      </c>
      <c r="G2285" t="s">
        <v>13499</v>
      </c>
      <c r="H2285" t="s">
        <v>13500</v>
      </c>
      <c r="I2285" s="1">
        <v>44197</v>
      </c>
      <c r="J2285" s="1">
        <v>44651</v>
      </c>
      <c r="K2285" t="s">
        <v>90</v>
      </c>
      <c r="L2285" t="s">
        <v>373</v>
      </c>
      <c r="M2285" t="s">
        <v>80</v>
      </c>
      <c r="N2285" t="s">
        <v>12390</v>
      </c>
      <c r="O2285" t="s">
        <v>957</v>
      </c>
      <c r="P2285" t="s">
        <v>83</v>
      </c>
      <c r="Q2285" t="s">
        <v>13446</v>
      </c>
      <c r="R2285" t="s">
        <v>13447</v>
      </c>
      <c r="S2285" t="s">
        <v>150</v>
      </c>
      <c r="T2285" t="s">
        <v>87</v>
      </c>
      <c r="U2285" t="s">
        <v>88</v>
      </c>
      <c r="V2285" t="s">
        <v>89</v>
      </c>
      <c r="W2285" t="s">
        <v>78</v>
      </c>
      <c r="X2285" t="s">
        <v>120</v>
      </c>
      <c r="Y2285" t="s">
        <v>91</v>
      </c>
      <c r="Z2285" t="s">
        <v>92</v>
      </c>
      <c r="AA2285" s="1">
        <v>44566</v>
      </c>
      <c r="AB2285" s="2">
        <v>75</v>
      </c>
      <c r="AC2285" s="2">
        <v>76</v>
      </c>
      <c r="AD2285" s="2"/>
      <c r="AE2285" s="2"/>
      <c r="AF2285" s="2"/>
      <c r="AG2285">
        <v>0</v>
      </c>
      <c r="AH2285" s="3">
        <v>75</v>
      </c>
      <c r="AI2285" s="3">
        <v>76</v>
      </c>
      <c r="AJ2285" s="3">
        <v>0</v>
      </c>
      <c r="AK2285" s="3">
        <v>0</v>
      </c>
      <c r="AL2285" s="3">
        <v>0</v>
      </c>
      <c r="AM2285" t="s">
        <v>13501</v>
      </c>
      <c r="AN2285" t="s">
        <v>12072</v>
      </c>
      <c r="AO2285" t="s">
        <v>12050</v>
      </c>
      <c r="AP2285" t="s">
        <v>12051</v>
      </c>
      <c r="AQ2285" t="s">
        <v>83</v>
      </c>
      <c r="AR2285" t="s">
        <v>12061</v>
      </c>
      <c r="AS2285" t="s">
        <v>83</v>
      </c>
      <c r="AT2285" t="s">
        <v>96</v>
      </c>
      <c r="AU2285" t="s">
        <v>12062</v>
      </c>
      <c r="AV2285" t="s">
        <v>12063</v>
      </c>
      <c r="AW2285" t="s">
        <v>99</v>
      </c>
      <c r="AX2285" t="s">
        <v>100</v>
      </c>
      <c r="AY2285" t="s">
        <v>83</v>
      </c>
      <c r="AZ2285" t="s">
        <v>13502</v>
      </c>
      <c r="BA2285" t="s">
        <v>103</v>
      </c>
      <c r="BB2285" t="s">
        <v>13503</v>
      </c>
      <c r="BC2285" s="4"/>
      <c r="BD2285" t="s">
        <v>83</v>
      </c>
      <c r="BE2285" t="s">
        <v>105</v>
      </c>
      <c r="BF2285" t="s">
        <v>106</v>
      </c>
      <c r="BG2285" t="s">
        <v>107</v>
      </c>
      <c r="BH2285" t="s">
        <v>108</v>
      </c>
      <c r="BI2285" t="s">
        <v>109</v>
      </c>
      <c r="BJ2285" s="2">
        <v>0</v>
      </c>
      <c r="BK2285" t="s">
        <v>90</v>
      </c>
      <c r="BL2285" t="s">
        <v>90</v>
      </c>
      <c r="BM2285" t="s">
        <v>83</v>
      </c>
      <c r="BN2285" t="s">
        <v>83</v>
      </c>
      <c r="BO2285" t="s">
        <v>83</v>
      </c>
      <c r="BP2285" t="s">
        <v>83</v>
      </c>
      <c r="BQ2285" t="s">
        <v>83</v>
      </c>
      <c r="BR2285" t="s">
        <v>83</v>
      </c>
      <c r="BS2285" t="s">
        <v>83</v>
      </c>
      <c r="BT2285" s="3">
        <v>1</v>
      </c>
    </row>
    <row r="2286" spans="1:72" x14ac:dyDescent="0.25">
      <c r="A2286" t="s">
        <v>12050</v>
      </c>
      <c r="B2286" t="s">
        <v>12051</v>
      </c>
      <c r="C2286" t="s">
        <v>12052</v>
      </c>
      <c r="D2286" t="s">
        <v>74</v>
      </c>
      <c r="E2286" t="s">
        <v>21868</v>
      </c>
      <c r="F2286" t="s">
        <v>12053</v>
      </c>
      <c r="G2286" t="s">
        <v>13504</v>
      </c>
      <c r="H2286" t="s">
        <v>13500</v>
      </c>
      <c r="I2286" s="1">
        <v>44652</v>
      </c>
      <c r="J2286" s="1">
        <v>44926</v>
      </c>
      <c r="K2286" t="s">
        <v>78</v>
      </c>
      <c r="L2286" t="s">
        <v>79</v>
      </c>
      <c r="M2286" t="s">
        <v>80</v>
      </c>
      <c r="N2286" t="s">
        <v>12390</v>
      </c>
      <c r="O2286" t="s">
        <v>957</v>
      </c>
      <c r="P2286" t="s">
        <v>83</v>
      </c>
      <c r="Q2286" t="s">
        <v>13446</v>
      </c>
      <c r="R2286" t="s">
        <v>13447</v>
      </c>
      <c r="S2286" t="s">
        <v>150</v>
      </c>
      <c r="T2286" t="s">
        <v>87</v>
      </c>
      <c r="U2286" t="s">
        <v>88</v>
      </c>
      <c r="V2286" t="s">
        <v>89</v>
      </c>
      <c r="W2286" t="s">
        <v>78</v>
      </c>
      <c r="X2286" t="s">
        <v>120</v>
      </c>
      <c r="Y2286" t="s">
        <v>91</v>
      </c>
      <c r="Z2286" t="s">
        <v>92</v>
      </c>
      <c r="AA2286" s="1">
        <v>44653</v>
      </c>
      <c r="AB2286" s="2">
        <v>73</v>
      </c>
      <c r="AC2286" s="2">
        <v>73</v>
      </c>
      <c r="AD2286" s="2"/>
      <c r="AE2286" s="2"/>
      <c r="AF2286" s="2"/>
      <c r="AG2286">
        <v>0</v>
      </c>
      <c r="AH2286" s="3">
        <v>75</v>
      </c>
      <c r="AI2286" s="3">
        <v>76</v>
      </c>
      <c r="AJ2286" s="3">
        <v>0</v>
      </c>
      <c r="AK2286" s="3">
        <v>0</v>
      </c>
      <c r="AL2286" s="3">
        <v>0</v>
      </c>
      <c r="AM2286" t="s">
        <v>13505</v>
      </c>
      <c r="AN2286" t="s">
        <v>12072</v>
      </c>
      <c r="AO2286" t="s">
        <v>12050</v>
      </c>
      <c r="AP2286" t="s">
        <v>12051</v>
      </c>
      <c r="AQ2286" t="s">
        <v>12068</v>
      </c>
      <c r="AR2286" t="s">
        <v>12061</v>
      </c>
      <c r="AS2286" t="s">
        <v>83</v>
      </c>
      <c r="AT2286" t="s">
        <v>96</v>
      </c>
      <c r="AU2286" t="s">
        <v>12062</v>
      </c>
      <c r="AV2286" t="s">
        <v>12063</v>
      </c>
      <c r="AW2286" t="s">
        <v>99</v>
      </c>
      <c r="AX2286" t="s">
        <v>359</v>
      </c>
      <c r="AY2286" t="s">
        <v>83</v>
      </c>
      <c r="AZ2286" t="s">
        <v>13502</v>
      </c>
      <c r="BA2286" t="s">
        <v>103</v>
      </c>
      <c r="BB2286" t="s">
        <v>13503</v>
      </c>
      <c r="BC2286" s="4"/>
      <c r="BD2286" t="s">
        <v>83</v>
      </c>
      <c r="BE2286" t="s">
        <v>105</v>
      </c>
      <c r="BF2286" t="s">
        <v>106</v>
      </c>
      <c r="BG2286" t="s">
        <v>107</v>
      </c>
      <c r="BH2286" t="s">
        <v>108</v>
      </c>
      <c r="BI2286" t="s">
        <v>109</v>
      </c>
      <c r="BJ2286" s="2">
        <v>0</v>
      </c>
      <c r="BK2286" t="s">
        <v>90</v>
      </c>
      <c r="BL2286" t="s">
        <v>90</v>
      </c>
      <c r="BM2286" t="s">
        <v>83</v>
      </c>
      <c r="BN2286" t="s">
        <v>83</v>
      </c>
      <c r="BO2286" t="s">
        <v>83</v>
      </c>
      <c r="BP2286" t="s">
        <v>83</v>
      </c>
      <c r="BQ2286" t="s">
        <v>83</v>
      </c>
      <c r="BR2286" t="s">
        <v>83</v>
      </c>
      <c r="BS2286" t="s">
        <v>83</v>
      </c>
      <c r="BT2286" s="3">
        <v>1</v>
      </c>
    </row>
    <row r="2287" spans="1:72" x14ac:dyDescent="0.25">
      <c r="A2287" t="s">
        <v>12050</v>
      </c>
      <c r="B2287" t="s">
        <v>12051</v>
      </c>
      <c r="C2287" t="s">
        <v>12052</v>
      </c>
      <c r="D2287" t="s">
        <v>74</v>
      </c>
      <c r="E2287" t="s">
        <v>21868</v>
      </c>
      <c r="F2287" t="s">
        <v>12053</v>
      </c>
      <c r="G2287" t="s">
        <v>13506</v>
      </c>
      <c r="H2287" t="s">
        <v>13507</v>
      </c>
      <c r="I2287" s="1">
        <v>44197</v>
      </c>
      <c r="J2287" s="1">
        <v>44651</v>
      </c>
      <c r="K2287" t="s">
        <v>90</v>
      </c>
      <c r="L2287" t="s">
        <v>79</v>
      </c>
      <c r="M2287" t="s">
        <v>80</v>
      </c>
      <c r="N2287" t="s">
        <v>12390</v>
      </c>
      <c r="O2287" t="s">
        <v>82</v>
      </c>
      <c r="P2287" t="s">
        <v>83</v>
      </c>
      <c r="Q2287" t="s">
        <v>13471</v>
      </c>
      <c r="R2287" t="s">
        <v>13447</v>
      </c>
      <c r="S2287" t="s">
        <v>86</v>
      </c>
      <c r="T2287" t="s">
        <v>87</v>
      </c>
      <c r="U2287" t="s">
        <v>88</v>
      </c>
      <c r="V2287" t="s">
        <v>89</v>
      </c>
      <c r="W2287" t="s">
        <v>90</v>
      </c>
      <c r="X2287" t="s">
        <v>83</v>
      </c>
      <c r="Y2287" t="s">
        <v>91</v>
      </c>
      <c r="Z2287" t="s">
        <v>92</v>
      </c>
      <c r="AA2287" s="1">
        <v>44378</v>
      </c>
      <c r="AB2287" s="2">
        <v>628</v>
      </c>
      <c r="AC2287" s="2">
        <v>0</v>
      </c>
      <c r="AD2287" s="2"/>
      <c r="AE2287" s="2"/>
      <c r="AF2287" s="2"/>
      <c r="AG2287">
        <v>0</v>
      </c>
      <c r="AH2287" s="3">
        <v>495</v>
      </c>
      <c r="AI2287" s="3">
        <v>133</v>
      </c>
      <c r="AJ2287" s="3">
        <v>0</v>
      </c>
      <c r="AK2287" s="3">
        <v>0</v>
      </c>
      <c r="AL2287" s="3">
        <v>0</v>
      </c>
      <c r="AM2287" t="s">
        <v>13508</v>
      </c>
      <c r="AN2287" t="s">
        <v>12072</v>
      </c>
      <c r="AO2287" t="s">
        <v>12050</v>
      </c>
      <c r="AP2287" t="s">
        <v>12051</v>
      </c>
      <c r="AQ2287" t="s">
        <v>83</v>
      </c>
      <c r="AR2287" t="s">
        <v>12061</v>
      </c>
      <c r="AS2287" t="s">
        <v>83</v>
      </c>
      <c r="AT2287" t="s">
        <v>96</v>
      </c>
      <c r="AU2287" t="s">
        <v>12062</v>
      </c>
      <c r="AV2287" t="s">
        <v>12063</v>
      </c>
      <c r="AW2287" t="s">
        <v>99</v>
      </c>
      <c r="AX2287" t="s">
        <v>100</v>
      </c>
      <c r="AY2287" t="s">
        <v>83</v>
      </c>
      <c r="AZ2287" t="s">
        <v>13473</v>
      </c>
      <c r="BA2287" t="s">
        <v>103</v>
      </c>
      <c r="BB2287" t="s">
        <v>13509</v>
      </c>
      <c r="BC2287" s="4"/>
      <c r="BD2287" t="s">
        <v>83</v>
      </c>
      <c r="BE2287" t="s">
        <v>105</v>
      </c>
      <c r="BF2287" t="s">
        <v>106</v>
      </c>
      <c r="BG2287" t="s">
        <v>107</v>
      </c>
      <c r="BH2287" t="s">
        <v>108</v>
      </c>
      <c r="BI2287" t="s">
        <v>109</v>
      </c>
      <c r="BJ2287" s="2">
        <v>0</v>
      </c>
      <c r="BK2287" t="s">
        <v>90</v>
      </c>
      <c r="BL2287" t="s">
        <v>90</v>
      </c>
      <c r="BM2287" t="s">
        <v>83</v>
      </c>
      <c r="BN2287" t="s">
        <v>83</v>
      </c>
      <c r="BO2287" t="s">
        <v>83</v>
      </c>
      <c r="BP2287" t="s">
        <v>83</v>
      </c>
      <c r="BQ2287" t="s">
        <v>83</v>
      </c>
      <c r="BR2287" t="s">
        <v>83</v>
      </c>
      <c r="BS2287" t="s">
        <v>83</v>
      </c>
      <c r="BT2287" s="3">
        <v>1</v>
      </c>
    </row>
    <row r="2288" spans="1:72" x14ac:dyDescent="0.25">
      <c r="A2288" t="s">
        <v>12050</v>
      </c>
      <c r="B2288" t="s">
        <v>12051</v>
      </c>
      <c r="C2288" t="s">
        <v>12052</v>
      </c>
      <c r="D2288" t="s">
        <v>74</v>
      </c>
      <c r="E2288" t="s">
        <v>21868</v>
      </c>
      <c r="F2288" t="s">
        <v>12053</v>
      </c>
      <c r="G2288" t="s">
        <v>13510</v>
      </c>
      <c r="H2288" t="s">
        <v>13507</v>
      </c>
      <c r="I2288" s="1">
        <v>44652</v>
      </c>
      <c r="J2288" s="1">
        <v>44926</v>
      </c>
      <c r="K2288" t="s">
        <v>78</v>
      </c>
      <c r="L2288" t="s">
        <v>79</v>
      </c>
      <c r="M2288" t="s">
        <v>80</v>
      </c>
      <c r="N2288" t="s">
        <v>12390</v>
      </c>
      <c r="O2288" t="s">
        <v>82</v>
      </c>
      <c r="P2288" t="s">
        <v>83</v>
      </c>
      <c r="Q2288" t="s">
        <v>13471</v>
      </c>
      <c r="R2288" t="s">
        <v>13447</v>
      </c>
      <c r="S2288" t="s">
        <v>86</v>
      </c>
      <c r="T2288" t="s">
        <v>87</v>
      </c>
      <c r="U2288" t="s">
        <v>88</v>
      </c>
      <c r="V2288" t="s">
        <v>89</v>
      </c>
      <c r="W2288" t="s">
        <v>90</v>
      </c>
      <c r="X2288" t="s">
        <v>83</v>
      </c>
      <c r="Y2288" t="s">
        <v>91</v>
      </c>
      <c r="Z2288" t="s">
        <v>92</v>
      </c>
      <c r="AA2288" s="1">
        <v>44652</v>
      </c>
      <c r="AB2288" s="2">
        <v>628</v>
      </c>
      <c r="AC2288" s="2">
        <v>1</v>
      </c>
      <c r="AD2288" s="2">
        <v>0</v>
      </c>
      <c r="AE2288" s="2">
        <v>0</v>
      </c>
      <c r="AF2288" s="2"/>
      <c r="AG2288">
        <v>0</v>
      </c>
      <c r="AH2288" s="3">
        <v>495</v>
      </c>
      <c r="AI2288" s="3">
        <v>133</v>
      </c>
      <c r="AJ2288" s="3">
        <v>0</v>
      </c>
      <c r="AK2288" s="3">
        <v>0</v>
      </c>
      <c r="AL2288" s="3">
        <v>0</v>
      </c>
      <c r="AM2288" t="s">
        <v>13511</v>
      </c>
      <c r="AN2288" t="s">
        <v>12072</v>
      </c>
      <c r="AO2288" t="s">
        <v>12050</v>
      </c>
      <c r="AP2288" t="s">
        <v>12051</v>
      </c>
      <c r="AQ2288" t="s">
        <v>12068</v>
      </c>
      <c r="AR2288" t="s">
        <v>12061</v>
      </c>
      <c r="AS2288" t="s">
        <v>83</v>
      </c>
      <c r="AT2288" t="s">
        <v>96</v>
      </c>
      <c r="AU2288" t="s">
        <v>12062</v>
      </c>
      <c r="AV2288" t="s">
        <v>12063</v>
      </c>
      <c r="AW2288" t="s">
        <v>99</v>
      </c>
      <c r="AX2288" t="s">
        <v>359</v>
      </c>
      <c r="AY2288" t="s">
        <v>83</v>
      </c>
      <c r="AZ2288" t="s">
        <v>13473</v>
      </c>
      <c r="BA2288" t="s">
        <v>103</v>
      </c>
      <c r="BB2288" t="s">
        <v>13509</v>
      </c>
      <c r="BC2288" s="4"/>
      <c r="BD2288" t="s">
        <v>83</v>
      </c>
      <c r="BE2288" t="s">
        <v>105</v>
      </c>
      <c r="BF2288" t="s">
        <v>106</v>
      </c>
      <c r="BG2288" t="s">
        <v>107</v>
      </c>
      <c r="BH2288" t="s">
        <v>108</v>
      </c>
      <c r="BI2288" t="s">
        <v>109</v>
      </c>
      <c r="BJ2288" s="2">
        <v>0</v>
      </c>
      <c r="BK2288" t="s">
        <v>90</v>
      </c>
      <c r="BL2288" t="s">
        <v>90</v>
      </c>
      <c r="BM2288" t="s">
        <v>83</v>
      </c>
      <c r="BN2288" t="s">
        <v>83</v>
      </c>
      <c r="BO2288" t="s">
        <v>83</v>
      </c>
      <c r="BP2288" t="s">
        <v>83</v>
      </c>
      <c r="BQ2288" t="s">
        <v>83</v>
      </c>
      <c r="BR2288" t="s">
        <v>83</v>
      </c>
      <c r="BS2288" t="s">
        <v>83</v>
      </c>
      <c r="BT2288" s="3">
        <v>1</v>
      </c>
    </row>
    <row r="2289" spans="1:72" x14ac:dyDescent="0.25">
      <c r="A2289" t="s">
        <v>12050</v>
      </c>
      <c r="B2289" t="s">
        <v>12051</v>
      </c>
      <c r="C2289" t="s">
        <v>12052</v>
      </c>
      <c r="D2289" t="s">
        <v>74</v>
      </c>
      <c r="E2289" t="s">
        <v>21868</v>
      </c>
      <c r="F2289" t="s">
        <v>12053</v>
      </c>
      <c r="G2289" t="s">
        <v>13512</v>
      </c>
      <c r="H2289" t="s">
        <v>13513</v>
      </c>
      <c r="I2289" s="1">
        <v>44197</v>
      </c>
      <c r="J2289" s="1">
        <v>44651</v>
      </c>
      <c r="K2289" t="s">
        <v>90</v>
      </c>
      <c r="L2289" t="s">
        <v>373</v>
      </c>
      <c r="M2289" t="s">
        <v>80</v>
      </c>
      <c r="N2289" t="s">
        <v>12390</v>
      </c>
      <c r="O2289" t="s">
        <v>375</v>
      </c>
      <c r="P2289" t="s">
        <v>83</v>
      </c>
      <c r="Q2289" t="s">
        <v>13446</v>
      </c>
      <c r="R2289" t="s">
        <v>13447</v>
      </c>
      <c r="S2289" t="s">
        <v>150</v>
      </c>
      <c r="T2289" t="s">
        <v>87</v>
      </c>
      <c r="U2289" t="s">
        <v>88</v>
      </c>
      <c r="V2289" t="s">
        <v>89</v>
      </c>
      <c r="W2289" t="s">
        <v>78</v>
      </c>
      <c r="X2289" t="s">
        <v>120</v>
      </c>
      <c r="Y2289" t="s">
        <v>91</v>
      </c>
      <c r="Z2289" t="s">
        <v>92</v>
      </c>
      <c r="AA2289" s="1">
        <v>44567</v>
      </c>
      <c r="AB2289" s="2">
        <v>458</v>
      </c>
      <c r="AC2289" s="2">
        <v>350</v>
      </c>
      <c r="AD2289" s="2"/>
      <c r="AE2289" s="2"/>
      <c r="AF2289" s="2"/>
      <c r="AG2289">
        <v>0</v>
      </c>
      <c r="AH2289" s="3">
        <v>458</v>
      </c>
      <c r="AI2289" s="3">
        <v>350</v>
      </c>
      <c r="AJ2289" s="3">
        <v>0</v>
      </c>
      <c r="AK2289" s="3">
        <v>0</v>
      </c>
      <c r="AL2289" s="3">
        <v>0</v>
      </c>
      <c r="AM2289" t="s">
        <v>13514</v>
      </c>
      <c r="AN2289" t="s">
        <v>12072</v>
      </c>
      <c r="AO2289" t="s">
        <v>12050</v>
      </c>
      <c r="AP2289" t="s">
        <v>12051</v>
      </c>
      <c r="AQ2289" t="s">
        <v>83</v>
      </c>
      <c r="AR2289" t="s">
        <v>12061</v>
      </c>
      <c r="AS2289" t="s">
        <v>83</v>
      </c>
      <c r="AT2289" t="s">
        <v>96</v>
      </c>
      <c r="AU2289" t="s">
        <v>12062</v>
      </c>
      <c r="AV2289" t="s">
        <v>12063</v>
      </c>
      <c r="AW2289" t="s">
        <v>99</v>
      </c>
      <c r="AX2289" t="s">
        <v>100</v>
      </c>
      <c r="AY2289" t="s">
        <v>83</v>
      </c>
      <c r="AZ2289" t="s">
        <v>13515</v>
      </c>
      <c r="BA2289" t="s">
        <v>103</v>
      </c>
      <c r="BB2289" t="s">
        <v>13516</v>
      </c>
      <c r="BC2289" s="4"/>
      <c r="BD2289" t="s">
        <v>83</v>
      </c>
      <c r="BE2289" t="s">
        <v>105</v>
      </c>
      <c r="BF2289" t="s">
        <v>106</v>
      </c>
      <c r="BG2289" t="s">
        <v>107</v>
      </c>
      <c r="BH2289" t="s">
        <v>108</v>
      </c>
      <c r="BI2289" t="s">
        <v>109</v>
      </c>
      <c r="BJ2289" s="2">
        <v>0</v>
      </c>
      <c r="BK2289" t="s">
        <v>90</v>
      </c>
      <c r="BL2289" t="s">
        <v>90</v>
      </c>
      <c r="BM2289" t="s">
        <v>83</v>
      </c>
      <c r="BN2289" t="s">
        <v>83</v>
      </c>
      <c r="BO2289" t="s">
        <v>83</v>
      </c>
      <c r="BP2289" t="s">
        <v>83</v>
      </c>
      <c r="BQ2289" t="s">
        <v>83</v>
      </c>
      <c r="BR2289" t="s">
        <v>83</v>
      </c>
      <c r="BS2289" t="s">
        <v>83</v>
      </c>
      <c r="BT2289" s="3">
        <v>1</v>
      </c>
    </row>
    <row r="2290" spans="1:72" x14ac:dyDescent="0.25">
      <c r="A2290" t="s">
        <v>12050</v>
      </c>
      <c r="B2290" t="s">
        <v>12051</v>
      </c>
      <c r="C2290" t="s">
        <v>12052</v>
      </c>
      <c r="D2290" t="s">
        <v>74</v>
      </c>
      <c r="E2290" t="s">
        <v>21868</v>
      </c>
      <c r="F2290" t="s">
        <v>12053</v>
      </c>
      <c r="G2290" t="s">
        <v>13517</v>
      </c>
      <c r="H2290" t="s">
        <v>13513</v>
      </c>
      <c r="I2290" s="1">
        <v>44652</v>
      </c>
      <c r="J2290" s="1">
        <v>44926</v>
      </c>
      <c r="K2290" t="s">
        <v>78</v>
      </c>
      <c r="L2290" t="s">
        <v>79</v>
      </c>
      <c r="M2290" t="s">
        <v>80</v>
      </c>
      <c r="N2290" t="s">
        <v>12390</v>
      </c>
      <c r="O2290" t="s">
        <v>375</v>
      </c>
      <c r="P2290" t="s">
        <v>83</v>
      </c>
      <c r="Q2290" t="s">
        <v>13446</v>
      </c>
      <c r="R2290" t="s">
        <v>13447</v>
      </c>
      <c r="S2290" t="s">
        <v>150</v>
      </c>
      <c r="T2290" t="s">
        <v>87</v>
      </c>
      <c r="U2290" t="s">
        <v>88</v>
      </c>
      <c r="V2290" t="s">
        <v>89</v>
      </c>
      <c r="W2290" t="s">
        <v>78</v>
      </c>
      <c r="X2290" t="s">
        <v>120</v>
      </c>
      <c r="Y2290" t="s">
        <v>91</v>
      </c>
      <c r="Z2290" t="s">
        <v>92</v>
      </c>
      <c r="AA2290" s="1">
        <v>44653</v>
      </c>
      <c r="AB2290" s="2">
        <v>456</v>
      </c>
      <c r="AC2290" s="2">
        <v>358</v>
      </c>
      <c r="AD2290" s="2"/>
      <c r="AE2290" s="2"/>
      <c r="AF2290" s="2"/>
      <c r="AG2290">
        <v>0</v>
      </c>
      <c r="AH2290" s="3">
        <v>458</v>
      </c>
      <c r="AI2290" s="3">
        <v>350</v>
      </c>
      <c r="AJ2290" s="3">
        <v>0</v>
      </c>
      <c r="AK2290" s="3">
        <v>0</v>
      </c>
      <c r="AL2290" s="3">
        <v>0</v>
      </c>
      <c r="AM2290" t="s">
        <v>13518</v>
      </c>
      <c r="AN2290" t="s">
        <v>12072</v>
      </c>
      <c r="AO2290" t="s">
        <v>12050</v>
      </c>
      <c r="AP2290" t="s">
        <v>12051</v>
      </c>
      <c r="AQ2290" t="s">
        <v>12068</v>
      </c>
      <c r="AR2290" t="s">
        <v>12061</v>
      </c>
      <c r="AS2290" t="s">
        <v>83</v>
      </c>
      <c r="AT2290" t="s">
        <v>96</v>
      </c>
      <c r="AU2290" t="s">
        <v>12062</v>
      </c>
      <c r="AV2290" t="s">
        <v>12063</v>
      </c>
      <c r="AW2290" t="s">
        <v>99</v>
      </c>
      <c r="AX2290" t="s">
        <v>359</v>
      </c>
      <c r="AY2290" t="s">
        <v>83</v>
      </c>
      <c r="AZ2290" t="s">
        <v>13515</v>
      </c>
      <c r="BA2290" t="s">
        <v>103</v>
      </c>
      <c r="BB2290" t="s">
        <v>13516</v>
      </c>
      <c r="BC2290" s="4"/>
      <c r="BD2290" t="s">
        <v>83</v>
      </c>
      <c r="BE2290" t="s">
        <v>105</v>
      </c>
      <c r="BF2290" t="s">
        <v>106</v>
      </c>
      <c r="BG2290" t="s">
        <v>107</v>
      </c>
      <c r="BH2290" t="s">
        <v>108</v>
      </c>
      <c r="BI2290" t="s">
        <v>109</v>
      </c>
      <c r="BJ2290" s="2">
        <v>0</v>
      </c>
      <c r="BK2290" t="s">
        <v>90</v>
      </c>
      <c r="BL2290" t="s">
        <v>90</v>
      </c>
      <c r="BM2290" t="s">
        <v>83</v>
      </c>
      <c r="BN2290" t="s">
        <v>83</v>
      </c>
      <c r="BO2290" t="s">
        <v>83</v>
      </c>
      <c r="BP2290" t="s">
        <v>83</v>
      </c>
      <c r="BQ2290" t="s">
        <v>83</v>
      </c>
      <c r="BR2290" t="s">
        <v>83</v>
      </c>
      <c r="BS2290" t="s">
        <v>83</v>
      </c>
      <c r="BT2290" s="3">
        <v>1</v>
      </c>
    </row>
    <row r="2291" spans="1:72" x14ac:dyDescent="0.25">
      <c r="A2291" t="s">
        <v>12050</v>
      </c>
      <c r="B2291" t="s">
        <v>12051</v>
      </c>
      <c r="C2291" t="s">
        <v>12052</v>
      </c>
      <c r="D2291" t="s">
        <v>74</v>
      </c>
      <c r="E2291" t="s">
        <v>21868</v>
      </c>
      <c r="F2291" t="s">
        <v>12053</v>
      </c>
      <c r="G2291" t="s">
        <v>13519</v>
      </c>
      <c r="H2291" t="s">
        <v>13520</v>
      </c>
      <c r="I2291" s="1">
        <v>44197</v>
      </c>
      <c r="J2291" s="1">
        <v>44651</v>
      </c>
      <c r="K2291" t="s">
        <v>90</v>
      </c>
      <c r="L2291" t="s">
        <v>79</v>
      </c>
      <c r="M2291" t="s">
        <v>80</v>
      </c>
      <c r="N2291" t="s">
        <v>4407</v>
      </c>
      <c r="O2291" t="s">
        <v>162</v>
      </c>
      <c r="P2291" t="s">
        <v>83</v>
      </c>
      <c r="Q2291" t="s">
        <v>13455</v>
      </c>
      <c r="R2291" t="s">
        <v>13447</v>
      </c>
      <c r="S2291" t="s">
        <v>86</v>
      </c>
      <c r="T2291" t="s">
        <v>87</v>
      </c>
      <c r="U2291" t="s">
        <v>88</v>
      </c>
      <c r="V2291" t="s">
        <v>89</v>
      </c>
      <c r="W2291" t="s">
        <v>90</v>
      </c>
      <c r="X2291" t="s">
        <v>83</v>
      </c>
      <c r="Y2291" t="s">
        <v>91</v>
      </c>
      <c r="Z2291" t="s">
        <v>92</v>
      </c>
      <c r="AA2291" s="1">
        <v>44378</v>
      </c>
      <c r="AB2291" s="2">
        <v>617.5</v>
      </c>
      <c r="AC2291" s="2">
        <v>332.5</v>
      </c>
      <c r="AD2291" s="2"/>
      <c r="AE2291" s="2"/>
      <c r="AF2291" s="2"/>
      <c r="AG2291">
        <v>0</v>
      </c>
      <c r="AH2291" s="3">
        <v>619</v>
      </c>
      <c r="AI2291" s="3">
        <v>334</v>
      </c>
      <c r="AJ2291" s="3">
        <v>0</v>
      </c>
      <c r="AK2291" s="3">
        <v>0</v>
      </c>
      <c r="AL2291" s="3">
        <v>0</v>
      </c>
      <c r="AM2291" t="s">
        <v>13521</v>
      </c>
      <c r="AN2291" t="s">
        <v>12072</v>
      </c>
      <c r="AO2291" t="s">
        <v>12050</v>
      </c>
      <c r="AP2291" t="s">
        <v>12051</v>
      </c>
      <c r="AQ2291" t="s">
        <v>83</v>
      </c>
      <c r="AR2291" t="s">
        <v>12061</v>
      </c>
      <c r="AS2291" t="s">
        <v>83</v>
      </c>
      <c r="AT2291" t="s">
        <v>96</v>
      </c>
      <c r="AU2291" t="s">
        <v>12062</v>
      </c>
      <c r="AV2291" t="s">
        <v>12063</v>
      </c>
      <c r="AW2291" t="s">
        <v>99</v>
      </c>
      <c r="AX2291" t="s">
        <v>100</v>
      </c>
      <c r="AY2291" t="s">
        <v>83</v>
      </c>
      <c r="AZ2291" t="s">
        <v>13522</v>
      </c>
      <c r="BA2291" t="s">
        <v>103</v>
      </c>
      <c r="BB2291" t="s">
        <v>13523</v>
      </c>
      <c r="BC2291" s="4"/>
      <c r="BD2291" t="s">
        <v>83</v>
      </c>
      <c r="BE2291" t="s">
        <v>105</v>
      </c>
      <c r="BF2291" t="s">
        <v>106</v>
      </c>
      <c r="BG2291" t="s">
        <v>107</v>
      </c>
      <c r="BH2291" t="s">
        <v>108</v>
      </c>
      <c r="BI2291" t="s">
        <v>109</v>
      </c>
      <c r="BJ2291" s="2">
        <v>0</v>
      </c>
      <c r="BK2291" t="s">
        <v>90</v>
      </c>
      <c r="BL2291" t="s">
        <v>90</v>
      </c>
      <c r="BM2291" t="s">
        <v>83</v>
      </c>
      <c r="BN2291" t="s">
        <v>83</v>
      </c>
      <c r="BO2291" t="s">
        <v>83</v>
      </c>
      <c r="BP2291" t="s">
        <v>83</v>
      </c>
      <c r="BQ2291" t="s">
        <v>83</v>
      </c>
      <c r="BR2291" t="s">
        <v>83</v>
      </c>
      <c r="BS2291" t="s">
        <v>83</v>
      </c>
      <c r="BT2291" s="3">
        <v>1</v>
      </c>
    </row>
    <row r="2292" spans="1:72" x14ac:dyDescent="0.25">
      <c r="A2292" t="s">
        <v>12050</v>
      </c>
      <c r="B2292" t="s">
        <v>12051</v>
      </c>
      <c r="C2292" t="s">
        <v>12052</v>
      </c>
      <c r="D2292" t="s">
        <v>74</v>
      </c>
      <c r="E2292" t="s">
        <v>21868</v>
      </c>
      <c r="F2292" t="s">
        <v>12053</v>
      </c>
      <c r="G2292" t="s">
        <v>13524</v>
      </c>
      <c r="H2292" t="s">
        <v>13520</v>
      </c>
      <c r="I2292" s="1">
        <v>44652</v>
      </c>
      <c r="J2292" s="1">
        <v>44926</v>
      </c>
      <c r="K2292" t="s">
        <v>78</v>
      </c>
      <c r="L2292" t="s">
        <v>79</v>
      </c>
      <c r="M2292" t="s">
        <v>80</v>
      </c>
      <c r="N2292" t="s">
        <v>4407</v>
      </c>
      <c r="O2292" t="s">
        <v>162</v>
      </c>
      <c r="P2292" t="s">
        <v>83</v>
      </c>
      <c r="Q2292" t="s">
        <v>13455</v>
      </c>
      <c r="R2292" t="s">
        <v>13447</v>
      </c>
      <c r="S2292" t="s">
        <v>86</v>
      </c>
      <c r="T2292" t="s">
        <v>87</v>
      </c>
      <c r="U2292" t="s">
        <v>88</v>
      </c>
      <c r="V2292" t="s">
        <v>89</v>
      </c>
      <c r="W2292" t="s">
        <v>90</v>
      </c>
      <c r="X2292" t="s">
        <v>83</v>
      </c>
      <c r="Y2292" t="s">
        <v>91</v>
      </c>
      <c r="Z2292" t="s">
        <v>92</v>
      </c>
      <c r="AA2292" s="1">
        <v>44652</v>
      </c>
      <c r="AB2292" s="2">
        <v>617</v>
      </c>
      <c r="AC2292" s="2">
        <v>332</v>
      </c>
      <c r="AD2292" s="2">
        <v>0</v>
      </c>
      <c r="AE2292" s="2">
        <v>0</v>
      </c>
      <c r="AF2292" s="2"/>
      <c r="AG2292">
        <v>0</v>
      </c>
      <c r="AH2292" s="3">
        <v>619</v>
      </c>
      <c r="AI2292" s="3">
        <v>334</v>
      </c>
      <c r="AJ2292" s="3">
        <v>0</v>
      </c>
      <c r="AK2292" s="3">
        <v>0</v>
      </c>
      <c r="AL2292" s="3">
        <v>0</v>
      </c>
      <c r="AM2292" t="s">
        <v>13525</v>
      </c>
      <c r="AN2292" t="s">
        <v>12072</v>
      </c>
      <c r="AO2292" t="s">
        <v>12050</v>
      </c>
      <c r="AP2292" t="s">
        <v>12051</v>
      </c>
      <c r="AQ2292" t="s">
        <v>12068</v>
      </c>
      <c r="AR2292" t="s">
        <v>12061</v>
      </c>
      <c r="AS2292" t="s">
        <v>83</v>
      </c>
      <c r="AT2292" t="s">
        <v>96</v>
      </c>
      <c r="AU2292" t="s">
        <v>12062</v>
      </c>
      <c r="AV2292" t="s">
        <v>12063</v>
      </c>
      <c r="AW2292" t="s">
        <v>99</v>
      </c>
      <c r="AX2292" t="s">
        <v>359</v>
      </c>
      <c r="AY2292" t="s">
        <v>83</v>
      </c>
      <c r="AZ2292" t="s">
        <v>13522</v>
      </c>
      <c r="BA2292" t="s">
        <v>103</v>
      </c>
      <c r="BB2292" t="s">
        <v>13523</v>
      </c>
      <c r="BC2292" s="4"/>
      <c r="BD2292" t="s">
        <v>83</v>
      </c>
      <c r="BE2292" t="s">
        <v>105</v>
      </c>
      <c r="BF2292" t="s">
        <v>106</v>
      </c>
      <c r="BG2292" t="s">
        <v>107</v>
      </c>
      <c r="BH2292" t="s">
        <v>108</v>
      </c>
      <c r="BI2292" t="s">
        <v>109</v>
      </c>
      <c r="BJ2292" s="2">
        <v>0</v>
      </c>
      <c r="BK2292" t="s">
        <v>90</v>
      </c>
      <c r="BL2292" t="s">
        <v>90</v>
      </c>
      <c r="BM2292" t="s">
        <v>83</v>
      </c>
      <c r="BN2292" t="s">
        <v>83</v>
      </c>
      <c r="BO2292" t="s">
        <v>83</v>
      </c>
      <c r="BP2292" t="s">
        <v>83</v>
      </c>
      <c r="BQ2292" t="s">
        <v>83</v>
      </c>
      <c r="BR2292" t="s">
        <v>83</v>
      </c>
      <c r="BS2292" t="s">
        <v>83</v>
      </c>
      <c r="BT2292" s="3">
        <v>1</v>
      </c>
    </row>
    <row r="2293" spans="1:72" x14ac:dyDescent="0.25">
      <c r="A2293" t="s">
        <v>12050</v>
      </c>
      <c r="B2293" t="s">
        <v>12051</v>
      </c>
      <c r="C2293" t="s">
        <v>12052</v>
      </c>
      <c r="D2293" t="s">
        <v>74</v>
      </c>
      <c r="E2293" t="s">
        <v>21868</v>
      </c>
      <c r="F2293" t="s">
        <v>12053</v>
      </c>
      <c r="G2293" t="s">
        <v>13526</v>
      </c>
      <c r="H2293" t="s">
        <v>13527</v>
      </c>
      <c r="I2293" s="1">
        <v>44197</v>
      </c>
      <c r="J2293" s="1">
        <v>44651</v>
      </c>
      <c r="K2293" t="s">
        <v>90</v>
      </c>
      <c r="L2293" t="s">
        <v>373</v>
      </c>
      <c r="M2293" t="s">
        <v>80</v>
      </c>
      <c r="N2293" t="s">
        <v>13528</v>
      </c>
      <c r="O2293" t="s">
        <v>193</v>
      </c>
      <c r="P2293" t="s">
        <v>271</v>
      </c>
      <c r="Q2293" t="s">
        <v>13529</v>
      </c>
      <c r="R2293" t="s">
        <v>13447</v>
      </c>
      <c r="S2293" t="s">
        <v>150</v>
      </c>
      <c r="T2293" t="s">
        <v>87</v>
      </c>
      <c r="U2293" t="s">
        <v>88</v>
      </c>
      <c r="V2293" t="s">
        <v>89</v>
      </c>
      <c r="W2293" t="s">
        <v>78</v>
      </c>
      <c r="X2293" t="s">
        <v>120</v>
      </c>
      <c r="Y2293" t="s">
        <v>91</v>
      </c>
      <c r="Z2293" t="s">
        <v>92</v>
      </c>
      <c r="AA2293" s="1">
        <v>44567</v>
      </c>
      <c r="AB2293" s="2">
        <v>5</v>
      </c>
      <c r="AC2293" s="2">
        <v>6</v>
      </c>
      <c r="AD2293" s="2"/>
      <c r="AE2293" s="2"/>
      <c r="AF2293" s="2"/>
      <c r="AG2293">
        <v>0</v>
      </c>
      <c r="AH2293" s="3">
        <v>29</v>
      </c>
      <c r="AI2293" s="3">
        <v>39</v>
      </c>
      <c r="AJ2293" s="3">
        <v>0</v>
      </c>
      <c r="AK2293" s="3">
        <v>0</v>
      </c>
      <c r="AL2293" s="3">
        <v>0</v>
      </c>
      <c r="AM2293" t="s">
        <v>13530</v>
      </c>
      <c r="AN2293" t="s">
        <v>12072</v>
      </c>
      <c r="AO2293" t="s">
        <v>12050</v>
      </c>
      <c r="AP2293" t="s">
        <v>12051</v>
      </c>
      <c r="AQ2293" t="s">
        <v>83</v>
      </c>
      <c r="AR2293" t="s">
        <v>12061</v>
      </c>
      <c r="AS2293" t="s">
        <v>83</v>
      </c>
      <c r="AT2293" t="s">
        <v>96</v>
      </c>
      <c r="AU2293" t="s">
        <v>12062</v>
      </c>
      <c r="AV2293" t="s">
        <v>12063</v>
      </c>
      <c r="AW2293" t="s">
        <v>99</v>
      </c>
      <c r="AX2293" t="s">
        <v>100</v>
      </c>
      <c r="AY2293" t="s">
        <v>83</v>
      </c>
      <c r="AZ2293" t="s">
        <v>13531</v>
      </c>
      <c r="BA2293" t="s">
        <v>103</v>
      </c>
      <c r="BB2293" t="s">
        <v>13532</v>
      </c>
      <c r="BC2293" s="4"/>
      <c r="BD2293" t="s">
        <v>83</v>
      </c>
      <c r="BE2293" t="s">
        <v>105</v>
      </c>
      <c r="BF2293" t="s">
        <v>106</v>
      </c>
      <c r="BG2293" t="s">
        <v>107</v>
      </c>
      <c r="BH2293" t="s">
        <v>108</v>
      </c>
      <c r="BI2293" t="s">
        <v>109</v>
      </c>
      <c r="BJ2293" s="2">
        <v>0</v>
      </c>
      <c r="BK2293" t="s">
        <v>78</v>
      </c>
      <c r="BL2293" t="s">
        <v>90</v>
      </c>
      <c r="BM2293" t="s">
        <v>83</v>
      </c>
      <c r="BN2293" t="s">
        <v>83</v>
      </c>
      <c r="BO2293" t="s">
        <v>83</v>
      </c>
      <c r="BP2293" t="s">
        <v>83</v>
      </c>
      <c r="BQ2293" t="s">
        <v>83</v>
      </c>
      <c r="BR2293" t="s">
        <v>83</v>
      </c>
      <c r="BS2293" t="s">
        <v>83</v>
      </c>
      <c r="BT2293" s="3">
        <v>1</v>
      </c>
    </row>
    <row r="2294" spans="1:72" x14ac:dyDescent="0.25">
      <c r="A2294" t="s">
        <v>12050</v>
      </c>
      <c r="B2294" t="s">
        <v>12051</v>
      </c>
      <c r="C2294" t="s">
        <v>12052</v>
      </c>
      <c r="D2294" t="s">
        <v>74</v>
      </c>
      <c r="E2294" t="s">
        <v>21868</v>
      </c>
      <c r="F2294" t="s">
        <v>12053</v>
      </c>
      <c r="G2294" t="s">
        <v>13533</v>
      </c>
      <c r="H2294" t="s">
        <v>13527</v>
      </c>
      <c r="I2294" s="1">
        <v>44652</v>
      </c>
      <c r="J2294" s="1">
        <v>44926</v>
      </c>
      <c r="K2294" t="s">
        <v>78</v>
      </c>
      <c r="L2294" t="s">
        <v>79</v>
      </c>
      <c r="M2294" t="s">
        <v>80</v>
      </c>
      <c r="N2294" t="s">
        <v>13528</v>
      </c>
      <c r="O2294" t="s">
        <v>193</v>
      </c>
      <c r="P2294" t="s">
        <v>271</v>
      </c>
      <c r="Q2294" t="s">
        <v>13529</v>
      </c>
      <c r="R2294" t="s">
        <v>13447</v>
      </c>
      <c r="S2294" t="s">
        <v>150</v>
      </c>
      <c r="T2294" t="s">
        <v>87</v>
      </c>
      <c r="U2294" t="s">
        <v>88</v>
      </c>
      <c r="V2294" t="s">
        <v>89</v>
      </c>
      <c r="W2294" t="s">
        <v>78</v>
      </c>
      <c r="X2294" t="s">
        <v>120</v>
      </c>
      <c r="Y2294" t="s">
        <v>91</v>
      </c>
      <c r="Z2294" t="s">
        <v>92</v>
      </c>
      <c r="AA2294" s="1">
        <v>44653</v>
      </c>
      <c r="AB2294" s="2">
        <v>8</v>
      </c>
      <c r="AC2294" s="2">
        <v>9</v>
      </c>
      <c r="AD2294" s="2"/>
      <c r="AE2294" s="2"/>
      <c r="AF2294" s="2"/>
      <c r="AG2294">
        <v>0</v>
      </c>
      <c r="AH2294" s="3">
        <v>29</v>
      </c>
      <c r="AI2294" s="3">
        <v>39</v>
      </c>
      <c r="AJ2294" s="3">
        <v>0</v>
      </c>
      <c r="AK2294" s="3">
        <v>0</v>
      </c>
      <c r="AL2294" s="3">
        <v>0</v>
      </c>
      <c r="AM2294" t="s">
        <v>13534</v>
      </c>
      <c r="AN2294" t="s">
        <v>12072</v>
      </c>
      <c r="AO2294" t="s">
        <v>12050</v>
      </c>
      <c r="AP2294" t="s">
        <v>12051</v>
      </c>
      <c r="AQ2294" t="s">
        <v>12068</v>
      </c>
      <c r="AR2294" t="s">
        <v>12061</v>
      </c>
      <c r="AS2294" t="s">
        <v>83</v>
      </c>
      <c r="AT2294" t="s">
        <v>96</v>
      </c>
      <c r="AU2294" t="s">
        <v>12062</v>
      </c>
      <c r="AV2294" t="s">
        <v>12063</v>
      </c>
      <c r="AW2294" t="s">
        <v>99</v>
      </c>
      <c r="AX2294" t="s">
        <v>359</v>
      </c>
      <c r="AY2294" t="s">
        <v>83</v>
      </c>
      <c r="AZ2294" t="s">
        <v>13531</v>
      </c>
      <c r="BA2294" t="s">
        <v>103</v>
      </c>
      <c r="BB2294" t="s">
        <v>13532</v>
      </c>
      <c r="BC2294" s="4"/>
      <c r="BD2294" t="s">
        <v>83</v>
      </c>
      <c r="BE2294" t="s">
        <v>105</v>
      </c>
      <c r="BF2294" t="s">
        <v>106</v>
      </c>
      <c r="BG2294" t="s">
        <v>107</v>
      </c>
      <c r="BH2294" t="s">
        <v>108</v>
      </c>
      <c r="BI2294" t="s">
        <v>109</v>
      </c>
      <c r="BJ2294" s="2">
        <v>0</v>
      </c>
      <c r="BK2294" t="s">
        <v>78</v>
      </c>
      <c r="BL2294" t="s">
        <v>90</v>
      </c>
      <c r="BM2294" t="s">
        <v>83</v>
      </c>
      <c r="BN2294" t="s">
        <v>83</v>
      </c>
      <c r="BO2294" t="s">
        <v>83</v>
      </c>
      <c r="BP2294" t="s">
        <v>83</v>
      </c>
      <c r="BQ2294" t="s">
        <v>83</v>
      </c>
      <c r="BR2294" t="s">
        <v>83</v>
      </c>
      <c r="BS2294" t="s">
        <v>83</v>
      </c>
      <c r="BT2294" s="3">
        <v>1</v>
      </c>
    </row>
    <row r="2295" spans="1:72" x14ac:dyDescent="0.25">
      <c r="A2295" t="s">
        <v>12050</v>
      </c>
      <c r="B2295" t="s">
        <v>12051</v>
      </c>
      <c r="C2295" t="s">
        <v>12052</v>
      </c>
      <c r="D2295" t="s">
        <v>74</v>
      </c>
      <c r="E2295" t="s">
        <v>21868</v>
      </c>
      <c r="F2295" t="s">
        <v>12053</v>
      </c>
      <c r="G2295" t="s">
        <v>13535</v>
      </c>
      <c r="H2295" t="s">
        <v>13536</v>
      </c>
      <c r="I2295" s="1">
        <v>44197</v>
      </c>
      <c r="J2295" s="1">
        <v>44651</v>
      </c>
      <c r="K2295" t="s">
        <v>90</v>
      </c>
      <c r="L2295" t="s">
        <v>373</v>
      </c>
      <c r="M2295" t="s">
        <v>80</v>
      </c>
      <c r="N2295" t="s">
        <v>13528</v>
      </c>
      <c r="O2295" t="s">
        <v>1179</v>
      </c>
      <c r="P2295" t="s">
        <v>271</v>
      </c>
      <c r="Q2295" t="s">
        <v>13529</v>
      </c>
      <c r="R2295" t="s">
        <v>13447</v>
      </c>
      <c r="S2295" t="s">
        <v>150</v>
      </c>
      <c r="T2295" t="s">
        <v>87</v>
      </c>
      <c r="U2295" t="s">
        <v>88</v>
      </c>
      <c r="V2295" t="s">
        <v>89</v>
      </c>
      <c r="W2295" t="s">
        <v>78</v>
      </c>
      <c r="X2295" t="s">
        <v>120</v>
      </c>
      <c r="Y2295" t="s">
        <v>91</v>
      </c>
      <c r="Z2295" t="s">
        <v>92</v>
      </c>
      <c r="AA2295" s="1">
        <v>44567</v>
      </c>
      <c r="AB2295" s="2">
        <v>318</v>
      </c>
      <c r="AC2295" s="2">
        <v>357</v>
      </c>
      <c r="AD2295" s="2"/>
      <c r="AE2295" s="2"/>
      <c r="AF2295" s="2"/>
      <c r="AG2295">
        <v>0</v>
      </c>
      <c r="AH2295" s="3">
        <v>318</v>
      </c>
      <c r="AI2295" s="3">
        <v>357</v>
      </c>
      <c r="AJ2295" s="3">
        <v>0</v>
      </c>
      <c r="AK2295" s="3">
        <v>0</v>
      </c>
      <c r="AL2295" s="3">
        <v>0</v>
      </c>
      <c r="AM2295" t="s">
        <v>13537</v>
      </c>
      <c r="AN2295" t="s">
        <v>12072</v>
      </c>
      <c r="AO2295" t="s">
        <v>12050</v>
      </c>
      <c r="AP2295" t="s">
        <v>12051</v>
      </c>
      <c r="AQ2295" t="s">
        <v>83</v>
      </c>
      <c r="AR2295" t="s">
        <v>12061</v>
      </c>
      <c r="AS2295" t="s">
        <v>83</v>
      </c>
      <c r="AT2295" t="s">
        <v>96</v>
      </c>
      <c r="AU2295" t="s">
        <v>12062</v>
      </c>
      <c r="AV2295" t="s">
        <v>12063</v>
      </c>
      <c r="AW2295" t="s">
        <v>99</v>
      </c>
      <c r="AX2295" t="s">
        <v>100</v>
      </c>
      <c r="AY2295" t="s">
        <v>83</v>
      </c>
      <c r="AZ2295" t="s">
        <v>13538</v>
      </c>
      <c r="BA2295" t="s">
        <v>103</v>
      </c>
      <c r="BB2295" t="s">
        <v>13539</v>
      </c>
      <c r="BC2295" s="4"/>
      <c r="BD2295" t="s">
        <v>83</v>
      </c>
      <c r="BE2295" t="s">
        <v>105</v>
      </c>
      <c r="BF2295" t="s">
        <v>106</v>
      </c>
      <c r="BG2295" t="s">
        <v>107</v>
      </c>
      <c r="BH2295" t="s">
        <v>108</v>
      </c>
      <c r="BI2295" t="s">
        <v>109</v>
      </c>
      <c r="BJ2295" s="2">
        <v>0</v>
      </c>
      <c r="BK2295" t="s">
        <v>90</v>
      </c>
      <c r="BL2295" t="s">
        <v>90</v>
      </c>
      <c r="BM2295" t="s">
        <v>83</v>
      </c>
      <c r="BN2295" t="s">
        <v>83</v>
      </c>
      <c r="BO2295" t="s">
        <v>83</v>
      </c>
      <c r="BP2295" t="s">
        <v>83</v>
      </c>
      <c r="BQ2295" t="s">
        <v>83</v>
      </c>
      <c r="BR2295" t="s">
        <v>83</v>
      </c>
      <c r="BS2295" t="s">
        <v>83</v>
      </c>
      <c r="BT2295" s="3">
        <v>1</v>
      </c>
    </row>
    <row r="2296" spans="1:72" x14ac:dyDescent="0.25">
      <c r="A2296" t="s">
        <v>12050</v>
      </c>
      <c r="B2296" t="s">
        <v>12051</v>
      </c>
      <c r="C2296" t="s">
        <v>12052</v>
      </c>
      <c r="D2296" t="s">
        <v>74</v>
      </c>
      <c r="E2296" t="s">
        <v>21868</v>
      </c>
      <c r="F2296" t="s">
        <v>12053</v>
      </c>
      <c r="G2296" t="s">
        <v>13540</v>
      </c>
      <c r="H2296" t="s">
        <v>13536</v>
      </c>
      <c r="I2296" s="1">
        <v>44652</v>
      </c>
      <c r="J2296" s="1">
        <v>44926</v>
      </c>
      <c r="K2296" t="s">
        <v>78</v>
      </c>
      <c r="L2296" t="s">
        <v>79</v>
      </c>
      <c r="M2296" t="s">
        <v>80</v>
      </c>
      <c r="N2296" t="s">
        <v>13528</v>
      </c>
      <c r="O2296" t="s">
        <v>1179</v>
      </c>
      <c r="P2296" t="s">
        <v>271</v>
      </c>
      <c r="Q2296" t="s">
        <v>13529</v>
      </c>
      <c r="R2296" t="s">
        <v>13447</v>
      </c>
      <c r="S2296" t="s">
        <v>150</v>
      </c>
      <c r="T2296" t="s">
        <v>87</v>
      </c>
      <c r="U2296" t="s">
        <v>88</v>
      </c>
      <c r="V2296" t="s">
        <v>89</v>
      </c>
      <c r="W2296" t="s">
        <v>78</v>
      </c>
      <c r="X2296" t="s">
        <v>120</v>
      </c>
      <c r="Y2296" t="s">
        <v>91</v>
      </c>
      <c r="Z2296" t="s">
        <v>92</v>
      </c>
      <c r="AA2296" s="1">
        <v>44653</v>
      </c>
      <c r="AB2296" s="2">
        <v>297</v>
      </c>
      <c r="AC2296" s="2">
        <v>334</v>
      </c>
      <c r="AD2296" s="2"/>
      <c r="AE2296" s="2"/>
      <c r="AF2296" s="2"/>
      <c r="AG2296">
        <v>0</v>
      </c>
      <c r="AH2296" s="3">
        <v>318</v>
      </c>
      <c r="AI2296" s="3">
        <v>357</v>
      </c>
      <c r="AJ2296" s="3">
        <v>0</v>
      </c>
      <c r="AK2296" s="3">
        <v>0</v>
      </c>
      <c r="AL2296" s="3">
        <v>0</v>
      </c>
      <c r="AM2296" t="s">
        <v>13541</v>
      </c>
      <c r="AN2296" t="s">
        <v>12072</v>
      </c>
      <c r="AO2296" t="s">
        <v>12050</v>
      </c>
      <c r="AP2296" t="s">
        <v>12051</v>
      </c>
      <c r="AQ2296" t="s">
        <v>12068</v>
      </c>
      <c r="AR2296" t="s">
        <v>12061</v>
      </c>
      <c r="AS2296" t="s">
        <v>83</v>
      </c>
      <c r="AT2296" t="s">
        <v>96</v>
      </c>
      <c r="AU2296" t="s">
        <v>12062</v>
      </c>
      <c r="AV2296" t="s">
        <v>12063</v>
      </c>
      <c r="AW2296" t="s">
        <v>99</v>
      </c>
      <c r="AX2296" t="s">
        <v>359</v>
      </c>
      <c r="AY2296" t="s">
        <v>83</v>
      </c>
      <c r="AZ2296" t="s">
        <v>13538</v>
      </c>
      <c r="BA2296" t="s">
        <v>103</v>
      </c>
      <c r="BB2296" t="s">
        <v>13539</v>
      </c>
      <c r="BC2296" s="4"/>
      <c r="BD2296" t="s">
        <v>83</v>
      </c>
      <c r="BE2296" t="s">
        <v>105</v>
      </c>
      <c r="BF2296" t="s">
        <v>106</v>
      </c>
      <c r="BG2296" t="s">
        <v>107</v>
      </c>
      <c r="BH2296" t="s">
        <v>108</v>
      </c>
      <c r="BI2296" t="s">
        <v>109</v>
      </c>
      <c r="BJ2296" s="2">
        <v>0</v>
      </c>
      <c r="BK2296" t="s">
        <v>90</v>
      </c>
      <c r="BL2296" t="s">
        <v>90</v>
      </c>
      <c r="BM2296" t="s">
        <v>83</v>
      </c>
      <c r="BN2296" t="s">
        <v>83</v>
      </c>
      <c r="BO2296" t="s">
        <v>83</v>
      </c>
      <c r="BP2296" t="s">
        <v>83</v>
      </c>
      <c r="BQ2296" t="s">
        <v>83</v>
      </c>
      <c r="BR2296" t="s">
        <v>83</v>
      </c>
      <c r="BS2296" t="s">
        <v>83</v>
      </c>
      <c r="BT2296" s="3">
        <v>1</v>
      </c>
    </row>
    <row r="2297" spans="1:72" x14ac:dyDescent="0.25">
      <c r="A2297" t="s">
        <v>12050</v>
      </c>
      <c r="B2297" t="s">
        <v>12051</v>
      </c>
      <c r="C2297" t="s">
        <v>12052</v>
      </c>
      <c r="D2297" t="s">
        <v>74</v>
      </c>
      <c r="E2297" t="s">
        <v>21868</v>
      </c>
      <c r="F2297" t="s">
        <v>12053</v>
      </c>
      <c r="G2297" t="s">
        <v>13542</v>
      </c>
      <c r="H2297" t="s">
        <v>13543</v>
      </c>
      <c r="I2297" s="1">
        <v>44197</v>
      </c>
      <c r="J2297" s="1">
        <v>44651</v>
      </c>
      <c r="K2297" t="s">
        <v>90</v>
      </c>
      <c r="L2297" t="s">
        <v>373</v>
      </c>
      <c r="M2297" t="s">
        <v>80</v>
      </c>
      <c r="N2297" t="s">
        <v>12769</v>
      </c>
      <c r="O2297" t="s">
        <v>13544</v>
      </c>
      <c r="P2297" t="s">
        <v>721</v>
      </c>
      <c r="Q2297" t="s">
        <v>13545</v>
      </c>
      <c r="R2297" t="s">
        <v>13447</v>
      </c>
      <c r="S2297" t="s">
        <v>119</v>
      </c>
      <c r="T2297" t="s">
        <v>87</v>
      </c>
      <c r="U2297" t="s">
        <v>88</v>
      </c>
      <c r="V2297" t="s">
        <v>89</v>
      </c>
      <c r="W2297" t="s">
        <v>78</v>
      </c>
      <c r="X2297" t="s">
        <v>120</v>
      </c>
      <c r="Y2297" t="s">
        <v>91</v>
      </c>
      <c r="Z2297" t="s">
        <v>92</v>
      </c>
      <c r="AA2297" s="1">
        <v>44566</v>
      </c>
      <c r="AB2297" s="2">
        <v>2629</v>
      </c>
      <c r="AC2297" s="2">
        <v>2985</v>
      </c>
      <c r="AD2297" s="2"/>
      <c r="AE2297" s="2"/>
      <c r="AF2297" s="2"/>
      <c r="AG2297">
        <v>0</v>
      </c>
      <c r="AH2297" s="3">
        <v>1823</v>
      </c>
      <c r="AI2297" s="3">
        <v>2165</v>
      </c>
      <c r="AJ2297" s="3">
        <v>0</v>
      </c>
      <c r="AK2297" s="3">
        <v>0</v>
      </c>
      <c r="AL2297" s="3">
        <v>0</v>
      </c>
      <c r="AM2297" t="s">
        <v>13546</v>
      </c>
      <c r="AN2297" t="s">
        <v>12060</v>
      </c>
      <c r="AO2297" t="s">
        <v>12050</v>
      </c>
      <c r="AP2297" t="s">
        <v>12051</v>
      </c>
      <c r="AQ2297" t="s">
        <v>83</v>
      </c>
      <c r="AR2297" t="s">
        <v>12061</v>
      </c>
      <c r="AS2297" t="s">
        <v>83</v>
      </c>
      <c r="AT2297" t="s">
        <v>96</v>
      </c>
      <c r="AU2297" t="s">
        <v>12062</v>
      </c>
      <c r="AV2297" t="s">
        <v>12063</v>
      </c>
      <c r="AW2297" t="s">
        <v>99</v>
      </c>
      <c r="AX2297" t="s">
        <v>100</v>
      </c>
      <c r="AY2297" t="s">
        <v>83</v>
      </c>
      <c r="AZ2297" t="s">
        <v>13547</v>
      </c>
      <c r="BA2297" t="s">
        <v>103</v>
      </c>
      <c r="BB2297" t="s">
        <v>13548</v>
      </c>
      <c r="BC2297" s="4"/>
      <c r="BD2297" t="s">
        <v>83</v>
      </c>
      <c r="BE2297" t="s">
        <v>105</v>
      </c>
      <c r="BF2297" t="s">
        <v>106</v>
      </c>
      <c r="BG2297" t="s">
        <v>107</v>
      </c>
      <c r="BH2297" t="s">
        <v>123</v>
      </c>
      <c r="BI2297" t="s">
        <v>124</v>
      </c>
      <c r="BJ2297" s="2">
        <v>0</v>
      </c>
      <c r="BK2297" t="s">
        <v>78</v>
      </c>
      <c r="BL2297" t="s">
        <v>90</v>
      </c>
      <c r="BM2297" t="s">
        <v>83</v>
      </c>
      <c r="BN2297" t="s">
        <v>83</v>
      </c>
      <c r="BO2297" t="s">
        <v>83</v>
      </c>
      <c r="BP2297" t="s">
        <v>83</v>
      </c>
      <c r="BQ2297" t="s">
        <v>83</v>
      </c>
      <c r="BR2297" t="s">
        <v>83</v>
      </c>
      <c r="BS2297" t="s">
        <v>83</v>
      </c>
      <c r="BT2297" s="3">
        <v>1</v>
      </c>
    </row>
    <row r="2298" spans="1:72" x14ac:dyDescent="0.25">
      <c r="A2298" t="s">
        <v>12050</v>
      </c>
      <c r="B2298" t="s">
        <v>12051</v>
      </c>
      <c r="C2298" t="s">
        <v>12052</v>
      </c>
      <c r="D2298" t="s">
        <v>74</v>
      </c>
      <c r="E2298" t="s">
        <v>21868</v>
      </c>
      <c r="F2298" t="s">
        <v>12053</v>
      </c>
      <c r="G2298" t="s">
        <v>13549</v>
      </c>
      <c r="H2298" t="s">
        <v>13543</v>
      </c>
      <c r="I2298" s="1">
        <v>44652</v>
      </c>
      <c r="J2298" s="1">
        <v>44926</v>
      </c>
      <c r="K2298" t="s">
        <v>78</v>
      </c>
      <c r="L2298" t="s">
        <v>79</v>
      </c>
      <c r="M2298" t="s">
        <v>80</v>
      </c>
      <c r="N2298" t="s">
        <v>12769</v>
      </c>
      <c r="O2298" t="s">
        <v>13544</v>
      </c>
      <c r="P2298" t="s">
        <v>721</v>
      </c>
      <c r="Q2298" t="s">
        <v>13545</v>
      </c>
      <c r="R2298" t="s">
        <v>13447</v>
      </c>
      <c r="S2298" t="s">
        <v>119</v>
      </c>
      <c r="T2298" t="s">
        <v>87</v>
      </c>
      <c r="U2298" t="s">
        <v>88</v>
      </c>
      <c r="V2298" t="s">
        <v>89</v>
      </c>
      <c r="W2298" t="s">
        <v>78</v>
      </c>
      <c r="X2298" t="s">
        <v>120</v>
      </c>
      <c r="Y2298" t="s">
        <v>91</v>
      </c>
      <c r="Z2298" t="s">
        <v>92</v>
      </c>
      <c r="AA2298" s="1">
        <v>44653</v>
      </c>
      <c r="AB2298" s="2">
        <v>2565</v>
      </c>
      <c r="AC2298" s="2">
        <v>2922</v>
      </c>
      <c r="AD2298" s="2"/>
      <c r="AE2298" s="2"/>
      <c r="AF2298" s="2"/>
      <c r="AG2298">
        <v>0</v>
      </c>
      <c r="AH2298" s="3">
        <v>1823</v>
      </c>
      <c r="AI2298" s="3">
        <v>2165</v>
      </c>
      <c r="AJ2298" s="3">
        <v>0</v>
      </c>
      <c r="AK2298" s="3">
        <v>0</v>
      </c>
      <c r="AL2298" s="3">
        <v>0</v>
      </c>
      <c r="AM2298" t="s">
        <v>13550</v>
      </c>
      <c r="AN2298" t="s">
        <v>12060</v>
      </c>
      <c r="AO2298" t="s">
        <v>12050</v>
      </c>
      <c r="AP2298" t="s">
        <v>12051</v>
      </c>
      <c r="AQ2298" t="s">
        <v>12068</v>
      </c>
      <c r="AR2298" t="s">
        <v>12061</v>
      </c>
      <c r="AS2298" t="s">
        <v>83</v>
      </c>
      <c r="AT2298" t="s">
        <v>96</v>
      </c>
      <c r="AU2298" t="s">
        <v>12062</v>
      </c>
      <c r="AV2298" t="s">
        <v>12063</v>
      </c>
      <c r="AW2298" t="s">
        <v>99</v>
      </c>
      <c r="AX2298" t="s">
        <v>359</v>
      </c>
      <c r="AY2298" t="s">
        <v>83</v>
      </c>
      <c r="AZ2298" t="s">
        <v>13547</v>
      </c>
      <c r="BA2298" t="s">
        <v>103</v>
      </c>
      <c r="BB2298" t="s">
        <v>13548</v>
      </c>
      <c r="BC2298" s="4"/>
      <c r="BD2298" t="s">
        <v>83</v>
      </c>
      <c r="BE2298" t="s">
        <v>105</v>
      </c>
      <c r="BF2298" t="s">
        <v>106</v>
      </c>
      <c r="BG2298" t="s">
        <v>107</v>
      </c>
      <c r="BH2298" t="s">
        <v>123</v>
      </c>
      <c r="BI2298" t="s">
        <v>124</v>
      </c>
      <c r="BJ2298" s="2">
        <v>0</v>
      </c>
      <c r="BK2298" t="s">
        <v>78</v>
      </c>
      <c r="BL2298" t="s">
        <v>90</v>
      </c>
      <c r="BM2298" t="s">
        <v>83</v>
      </c>
      <c r="BN2298" t="s">
        <v>83</v>
      </c>
      <c r="BO2298" t="s">
        <v>83</v>
      </c>
      <c r="BP2298" t="s">
        <v>83</v>
      </c>
      <c r="BQ2298" t="s">
        <v>83</v>
      </c>
      <c r="BR2298" t="s">
        <v>83</v>
      </c>
      <c r="BS2298" t="s">
        <v>83</v>
      </c>
      <c r="BT2298" s="3">
        <v>1</v>
      </c>
    </row>
    <row r="2299" spans="1:72" x14ac:dyDescent="0.25">
      <c r="A2299" t="s">
        <v>12050</v>
      </c>
      <c r="B2299" t="s">
        <v>12051</v>
      </c>
      <c r="C2299" t="s">
        <v>12052</v>
      </c>
      <c r="D2299" t="s">
        <v>74</v>
      </c>
      <c r="E2299" t="s">
        <v>21868</v>
      </c>
      <c r="F2299" t="s">
        <v>12053</v>
      </c>
      <c r="G2299" t="s">
        <v>13551</v>
      </c>
      <c r="H2299" t="s">
        <v>13552</v>
      </c>
      <c r="I2299" s="1">
        <v>44197</v>
      </c>
      <c r="J2299" s="1">
        <v>44651</v>
      </c>
      <c r="K2299" t="s">
        <v>90</v>
      </c>
      <c r="L2299" t="s">
        <v>373</v>
      </c>
      <c r="M2299" t="s">
        <v>80</v>
      </c>
      <c r="N2299" t="s">
        <v>12390</v>
      </c>
      <c r="O2299" t="s">
        <v>5718</v>
      </c>
      <c r="P2299" t="s">
        <v>83</v>
      </c>
      <c r="Q2299" t="s">
        <v>13553</v>
      </c>
      <c r="R2299" t="s">
        <v>13447</v>
      </c>
      <c r="S2299" t="s">
        <v>150</v>
      </c>
      <c r="T2299" t="s">
        <v>87</v>
      </c>
      <c r="U2299" t="s">
        <v>88</v>
      </c>
      <c r="V2299" t="s">
        <v>89</v>
      </c>
      <c r="W2299" t="s">
        <v>78</v>
      </c>
      <c r="X2299" t="s">
        <v>120</v>
      </c>
      <c r="Y2299" t="s">
        <v>91</v>
      </c>
      <c r="Z2299" t="s">
        <v>92</v>
      </c>
      <c r="AA2299" s="1">
        <v>44567</v>
      </c>
      <c r="AB2299" s="2">
        <v>1310</v>
      </c>
      <c r="AC2299" s="2">
        <v>15</v>
      </c>
      <c r="AD2299" s="2"/>
      <c r="AE2299" s="2"/>
      <c r="AF2299" s="2"/>
      <c r="AG2299">
        <v>0</v>
      </c>
      <c r="AH2299" s="3">
        <v>935</v>
      </c>
      <c r="AI2299" s="3">
        <v>107</v>
      </c>
      <c r="AJ2299" s="3">
        <v>0</v>
      </c>
      <c r="AK2299" s="3">
        <v>0</v>
      </c>
      <c r="AL2299" s="3">
        <v>0</v>
      </c>
      <c r="AM2299" t="s">
        <v>13554</v>
      </c>
      <c r="AN2299" t="s">
        <v>12072</v>
      </c>
      <c r="AO2299" t="s">
        <v>12050</v>
      </c>
      <c r="AP2299" t="s">
        <v>12051</v>
      </c>
      <c r="AQ2299" t="s">
        <v>83</v>
      </c>
      <c r="AR2299" t="s">
        <v>12061</v>
      </c>
      <c r="AS2299" t="s">
        <v>83</v>
      </c>
      <c r="AT2299" t="s">
        <v>96</v>
      </c>
      <c r="AU2299" t="s">
        <v>12062</v>
      </c>
      <c r="AV2299" t="s">
        <v>12063</v>
      </c>
      <c r="AW2299" t="s">
        <v>99</v>
      </c>
      <c r="AX2299" t="s">
        <v>100</v>
      </c>
      <c r="AY2299" t="s">
        <v>83</v>
      </c>
      <c r="AZ2299" t="s">
        <v>13555</v>
      </c>
      <c r="BA2299" t="s">
        <v>103</v>
      </c>
      <c r="BB2299" t="s">
        <v>13556</v>
      </c>
      <c r="BC2299" s="4"/>
      <c r="BD2299" t="s">
        <v>83</v>
      </c>
      <c r="BE2299" t="s">
        <v>105</v>
      </c>
      <c r="BF2299" t="s">
        <v>106</v>
      </c>
      <c r="BG2299" t="s">
        <v>107</v>
      </c>
      <c r="BH2299" t="s">
        <v>108</v>
      </c>
      <c r="BI2299" t="s">
        <v>109</v>
      </c>
      <c r="BJ2299" s="2">
        <v>0</v>
      </c>
      <c r="BK2299" t="s">
        <v>90</v>
      </c>
      <c r="BL2299" t="s">
        <v>90</v>
      </c>
      <c r="BM2299" t="s">
        <v>83</v>
      </c>
      <c r="BN2299" t="s">
        <v>83</v>
      </c>
      <c r="BO2299" t="s">
        <v>83</v>
      </c>
      <c r="BP2299" t="s">
        <v>83</v>
      </c>
      <c r="BQ2299" t="s">
        <v>83</v>
      </c>
      <c r="BR2299" t="s">
        <v>83</v>
      </c>
      <c r="BS2299" t="s">
        <v>83</v>
      </c>
      <c r="BT2299" s="3">
        <v>1</v>
      </c>
    </row>
    <row r="2300" spans="1:72" x14ac:dyDescent="0.25">
      <c r="A2300" t="s">
        <v>12050</v>
      </c>
      <c r="B2300" t="s">
        <v>12051</v>
      </c>
      <c r="C2300" t="s">
        <v>12052</v>
      </c>
      <c r="D2300" t="s">
        <v>74</v>
      </c>
      <c r="E2300" t="s">
        <v>21868</v>
      </c>
      <c r="F2300" t="s">
        <v>12053</v>
      </c>
      <c r="G2300" t="s">
        <v>13557</v>
      </c>
      <c r="H2300" t="s">
        <v>13552</v>
      </c>
      <c r="I2300" s="1">
        <v>44652</v>
      </c>
      <c r="J2300" s="1">
        <v>44926</v>
      </c>
      <c r="K2300" t="s">
        <v>78</v>
      </c>
      <c r="L2300" t="s">
        <v>79</v>
      </c>
      <c r="M2300" t="s">
        <v>80</v>
      </c>
      <c r="N2300" t="s">
        <v>12390</v>
      </c>
      <c r="O2300" t="s">
        <v>5718</v>
      </c>
      <c r="P2300" t="s">
        <v>83</v>
      </c>
      <c r="Q2300" t="s">
        <v>13553</v>
      </c>
      <c r="R2300" t="s">
        <v>13447</v>
      </c>
      <c r="S2300" t="s">
        <v>150</v>
      </c>
      <c r="T2300" t="s">
        <v>87</v>
      </c>
      <c r="U2300" t="s">
        <v>88</v>
      </c>
      <c r="V2300" t="s">
        <v>89</v>
      </c>
      <c r="W2300" t="s">
        <v>78</v>
      </c>
      <c r="X2300" t="s">
        <v>120</v>
      </c>
      <c r="Y2300" t="s">
        <v>91</v>
      </c>
      <c r="Z2300" t="s">
        <v>92</v>
      </c>
      <c r="AA2300" s="1">
        <v>44654</v>
      </c>
      <c r="AB2300" s="2">
        <v>1276</v>
      </c>
      <c r="AC2300" s="2">
        <v>31</v>
      </c>
      <c r="AD2300" s="2"/>
      <c r="AE2300" s="2"/>
      <c r="AF2300" s="2"/>
      <c r="AG2300">
        <v>0</v>
      </c>
      <c r="AH2300" s="3">
        <v>935</v>
      </c>
      <c r="AI2300" s="3">
        <v>107</v>
      </c>
      <c r="AJ2300" s="3">
        <v>0</v>
      </c>
      <c r="AK2300" s="3">
        <v>0</v>
      </c>
      <c r="AL2300" s="3">
        <v>0</v>
      </c>
      <c r="AM2300" t="s">
        <v>13558</v>
      </c>
      <c r="AN2300" t="s">
        <v>12072</v>
      </c>
      <c r="AO2300" t="s">
        <v>12050</v>
      </c>
      <c r="AP2300" t="s">
        <v>12051</v>
      </c>
      <c r="AQ2300" t="s">
        <v>12068</v>
      </c>
      <c r="AR2300" t="s">
        <v>12061</v>
      </c>
      <c r="AS2300" t="s">
        <v>83</v>
      </c>
      <c r="AT2300" t="s">
        <v>96</v>
      </c>
      <c r="AU2300" t="s">
        <v>12062</v>
      </c>
      <c r="AV2300" t="s">
        <v>12063</v>
      </c>
      <c r="AW2300" t="s">
        <v>99</v>
      </c>
      <c r="AX2300" t="s">
        <v>359</v>
      </c>
      <c r="AY2300" t="s">
        <v>83</v>
      </c>
      <c r="AZ2300" t="s">
        <v>13555</v>
      </c>
      <c r="BA2300" t="s">
        <v>103</v>
      </c>
      <c r="BB2300" t="s">
        <v>13556</v>
      </c>
      <c r="BC2300" s="4"/>
      <c r="BD2300" t="s">
        <v>83</v>
      </c>
      <c r="BE2300" t="s">
        <v>105</v>
      </c>
      <c r="BF2300" t="s">
        <v>106</v>
      </c>
      <c r="BG2300" t="s">
        <v>107</v>
      </c>
      <c r="BH2300" t="s">
        <v>108</v>
      </c>
      <c r="BI2300" t="s">
        <v>109</v>
      </c>
      <c r="BJ2300" s="2">
        <v>0</v>
      </c>
      <c r="BK2300" t="s">
        <v>90</v>
      </c>
      <c r="BL2300" t="s">
        <v>90</v>
      </c>
      <c r="BM2300" t="s">
        <v>83</v>
      </c>
      <c r="BN2300" t="s">
        <v>83</v>
      </c>
      <c r="BO2300" t="s">
        <v>83</v>
      </c>
      <c r="BP2300" t="s">
        <v>83</v>
      </c>
      <c r="BQ2300" t="s">
        <v>83</v>
      </c>
      <c r="BR2300" t="s">
        <v>83</v>
      </c>
      <c r="BS2300" t="s">
        <v>83</v>
      </c>
      <c r="BT2300" s="3">
        <v>1</v>
      </c>
    </row>
    <row r="2301" spans="1:72" x14ac:dyDescent="0.25">
      <c r="A2301" t="s">
        <v>12050</v>
      </c>
      <c r="B2301" t="s">
        <v>12051</v>
      </c>
      <c r="C2301" t="s">
        <v>12052</v>
      </c>
      <c r="D2301" t="s">
        <v>74</v>
      </c>
      <c r="E2301" t="s">
        <v>21868</v>
      </c>
      <c r="F2301" t="s">
        <v>12053</v>
      </c>
      <c r="G2301" t="s">
        <v>13559</v>
      </c>
      <c r="H2301" t="s">
        <v>13560</v>
      </c>
      <c r="I2301" s="1">
        <v>44197</v>
      </c>
      <c r="J2301" s="1">
        <v>44651</v>
      </c>
      <c r="K2301" t="s">
        <v>90</v>
      </c>
      <c r="L2301" t="s">
        <v>373</v>
      </c>
      <c r="M2301" t="s">
        <v>80</v>
      </c>
      <c r="N2301" t="s">
        <v>13561</v>
      </c>
      <c r="O2301" t="s">
        <v>462</v>
      </c>
      <c r="P2301" t="s">
        <v>83</v>
      </c>
      <c r="Q2301" t="s">
        <v>13562</v>
      </c>
      <c r="R2301" t="s">
        <v>13447</v>
      </c>
      <c r="S2301" t="s">
        <v>150</v>
      </c>
      <c r="T2301" t="s">
        <v>87</v>
      </c>
      <c r="U2301" t="s">
        <v>88</v>
      </c>
      <c r="V2301" t="s">
        <v>89</v>
      </c>
      <c r="W2301" t="s">
        <v>78</v>
      </c>
      <c r="X2301" t="s">
        <v>120</v>
      </c>
      <c r="Y2301" t="s">
        <v>91</v>
      </c>
      <c r="Z2301" t="s">
        <v>92</v>
      </c>
      <c r="AA2301" s="1">
        <v>44567</v>
      </c>
      <c r="AB2301" s="2">
        <v>32</v>
      </c>
      <c r="AC2301" s="2">
        <v>39</v>
      </c>
      <c r="AD2301" s="2"/>
      <c r="AE2301" s="2"/>
      <c r="AF2301" s="2"/>
      <c r="AG2301">
        <v>0</v>
      </c>
      <c r="AH2301" s="3">
        <v>23</v>
      </c>
      <c r="AI2301" s="3">
        <v>30</v>
      </c>
      <c r="AJ2301" s="3">
        <v>0</v>
      </c>
      <c r="AK2301" s="3">
        <v>0</v>
      </c>
      <c r="AL2301" s="3">
        <v>0</v>
      </c>
      <c r="AM2301" t="s">
        <v>13563</v>
      </c>
      <c r="AN2301" t="s">
        <v>12072</v>
      </c>
      <c r="AO2301" t="s">
        <v>12050</v>
      </c>
      <c r="AP2301" t="s">
        <v>12051</v>
      </c>
      <c r="AQ2301" t="s">
        <v>83</v>
      </c>
      <c r="AR2301" t="s">
        <v>12061</v>
      </c>
      <c r="AS2301" t="s">
        <v>83</v>
      </c>
      <c r="AT2301" t="s">
        <v>96</v>
      </c>
      <c r="AU2301" t="s">
        <v>12062</v>
      </c>
      <c r="AV2301" t="s">
        <v>12063</v>
      </c>
      <c r="AW2301" t="s">
        <v>99</v>
      </c>
      <c r="AX2301" t="s">
        <v>100</v>
      </c>
      <c r="AY2301" t="s">
        <v>83</v>
      </c>
      <c r="AZ2301" t="s">
        <v>13564</v>
      </c>
      <c r="BA2301" t="s">
        <v>103</v>
      </c>
      <c r="BB2301" t="s">
        <v>13565</v>
      </c>
      <c r="BC2301" s="4"/>
      <c r="BD2301" t="s">
        <v>83</v>
      </c>
      <c r="BE2301" t="s">
        <v>105</v>
      </c>
      <c r="BF2301" t="s">
        <v>106</v>
      </c>
      <c r="BG2301" t="s">
        <v>107</v>
      </c>
      <c r="BH2301" t="s">
        <v>108</v>
      </c>
      <c r="BI2301" t="s">
        <v>109</v>
      </c>
      <c r="BJ2301" s="2">
        <v>0</v>
      </c>
      <c r="BK2301" t="s">
        <v>90</v>
      </c>
      <c r="BL2301" t="s">
        <v>90</v>
      </c>
      <c r="BM2301" t="s">
        <v>83</v>
      </c>
      <c r="BN2301" t="s">
        <v>83</v>
      </c>
      <c r="BO2301" t="s">
        <v>83</v>
      </c>
      <c r="BP2301" t="s">
        <v>83</v>
      </c>
      <c r="BQ2301" t="s">
        <v>83</v>
      </c>
      <c r="BR2301" t="s">
        <v>83</v>
      </c>
      <c r="BS2301" t="s">
        <v>83</v>
      </c>
      <c r="BT2301" s="3">
        <v>1</v>
      </c>
    </row>
    <row r="2302" spans="1:72" x14ac:dyDescent="0.25">
      <c r="A2302" t="s">
        <v>12050</v>
      </c>
      <c r="B2302" t="s">
        <v>12051</v>
      </c>
      <c r="C2302" t="s">
        <v>12052</v>
      </c>
      <c r="D2302" t="s">
        <v>74</v>
      </c>
      <c r="E2302" t="s">
        <v>21868</v>
      </c>
      <c r="F2302" t="s">
        <v>12053</v>
      </c>
      <c r="G2302" t="s">
        <v>13566</v>
      </c>
      <c r="H2302" t="s">
        <v>13560</v>
      </c>
      <c r="I2302" s="1">
        <v>44652</v>
      </c>
      <c r="J2302" s="1">
        <v>44926</v>
      </c>
      <c r="K2302" t="s">
        <v>78</v>
      </c>
      <c r="L2302" t="s">
        <v>79</v>
      </c>
      <c r="M2302" t="s">
        <v>80</v>
      </c>
      <c r="N2302" t="s">
        <v>13561</v>
      </c>
      <c r="O2302" t="s">
        <v>462</v>
      </c>
      <c r="P2302" t="s">
        <v>83</v>
      </c>
      <c r="Q2302" t="s">
        <v>13562</v>
      </c>
      <c r="R2302" t="s">
        <v>13447</v>
      </c>
      <c r="S2302" t="s">
        <v>150</v>
      </c>
      <c r="T2302" t="s">
        <v>87</v>
      </c>
      <c r="U2302" t="s">
        <v>88</v>
      </c>
      <c r="V2302" t="s">
        <v>89</v>
      </c>
      <c r="W2302" t="s">
        <v>78</v>
      </c>
      <c r="X2302" t="s">
        <v>120</v>
      </c>
      <c r="Y2302" t="s">
        <v>91</v>
      </c>
      <c r="Z2302" t="s">
        <v>92</v>
      </c>
      <c r="AA2302" s="1">
        <v>44654</v>
      </c>
      <c r="AB2302" s="2">
        <v>35</v>
      </c>
      <c r="AC2302" s="2">
        <v>41</v>
      </c>
      <c r="AD2302" s="2"/>
      <c r="AE2302" s="2"/>
      <c r="AF2302" s="2"/>
      <c r="AG2302">
        <v>0</v>
      </c>
      <c r="AH2302" s="3">
        <v>23</v>
      </c>
      <c r="AI2302" s="3">
        <v>30</v>
      </c>
      <c r="AJ2302" s="3">
        <v>0</v>
      </c>
      <c r="AK2302" s="3">
        <v>0</v>
      </c>
      <c r="AL2302" s="3">
        <v>0</v>
      </c>
      <c r="AM2302" t="s">
        <v>13567</v>
      </c>
      <c r="AN2302" t="s">
        <v>12072</v>
      </c>
      <c r="AO2302" t="s">
        <v>12050</v>
      </c>
      <c r="AP2302" t="s">
        <v>12051</v>
      </c>
      <c r="AQ2302" t="s">
        <v>12068</v>
      </c>
      <c r="AR2302" t="s">
        <v>12061</v>
      </c>
      <c r="AS2302" t="s">
        <v>83</v>
      </c>
      <c r="AT2302" t="s">
        <v>96</v>
      </c>
      <c r="AU2302" t="s">
        <v>12062</v>
      </c>
      <c r="AV2302" t="s">
        <v>12063</v>
      </c>
      <c r="AW2302" t="s">
        <v>99</v>
      </c>
      <c r="AX2302" t="s">
        <v>359</v>
      </c>
      <c r="AY2302" t="s">
        <v>83</v>
      </c>
      <c r="AZ2302" t="s">
        <v>13564</v>
      </c>
      <c r="BA2302" t="s">
        <v>103</v>
      </c>
      <c r="BB2302" t="s">
        <v>13565</v>
      </c>
      <c r="BC2302" s="4"/>
      <c r="BD2302" t="s">
        <v>83</v>
      </c>
      <c r="BE2302" t="s">
        <v>105</v>
      </c>
      <c r="BF2302" t="s">
        <v>106</v>
      </c>
      <c r="BG2302" t="s">
        <v>107</v>
      </c>
      <c r="BH2302" t="s">
        <v>108</v>
      </c>
      <c r="BI2302" t="s">
        <v>109</v>
      </c>
      <c r="BJ2302" s="2">
        <v>0</v>
      </c>
      <c r="BK2302" t="s">
        <v>90</v>
      </c>
      <c r="BL2302" t="s">
        <v>90</v>
      </c>
      <c r="BM2302" t="s">
        <v>83</v>
      </c>
      <c r="BN2302" t="s">
        <v>83</v>
      </c>
      <c r="BO2302" t="s">
        <v>83</v>
      </c>
      <c r="BP2302" t="s">
        <v>83</v>
      </c>
      <c r="BQ2302" t="s">
        <v>83</v>
      </c>
      <c r="BR2302" t="s">
        <v>83</v>
      </c>
      <c r="BS2302" t="s">
        <v>83</v>
      </c>
      <c r="BT2302" s="3">
        <v>1</v>
      </c>
    </row>
    <row r="2303" spans="1:72" x14ac:dyDescent="0.25">
      <c r="A2303" t="s">
        <v>12050</v>
      </c>
      <c r="B2303" t="s">
        <v>12051</v>
      </c>
      <c r="C2303" t="s">
        <v>12052</v>
      </c>
      <c r="D2303" t="s">
        <v>74</v>
      </c>
      <c r="E2303" t="s">
        <v>21868</v>
      </c>
      <c r="F2303" t="s">
        <v>12053</v>
      </c>
      <c r="G2303" t="s">
        <v>13568</v>
      </c>
      <c r="H2303" t="s">
        <v>13569</v>
      </c>
      <c r="I2303" s="1">
        <v>44197</v>
      </c>
      <c r="J2303" s="1">
        <v>44651</v>
      </c>
      <c r="K2303" t="s">
        <v>90</v>
      </c>
      <c r="L2303" t="s">
        <v>373</v>
      </c>
      <c r="M2303" t="s">
        <v>80</v>
      </c>
      <c r="N2303" t="s">
        <v>12390</v>
      </c>
      <c r="O2303" t="s">
        <v>513</v>
      </c>
      <c r="P2303" t="s">
        <v>83</v>
      </c>
      <c r="Q2303" t="s">
        <v>13570</v>
      </c>
      <c r="R2303" t="s">
        <v>13447</v>
      </c>
      <c r="S2303" t="s">
        <v>150</v>
      </c>
      <c r="T2303" t="s">
        <v>87</v>
      </c>
      <c r="U2303" t="s">
        <v>88</v>
      </c>
      <c r="V2303" t="s">
        <v>89</v>
      </c>
      <c r="W2303" t="s">
        <v>78</v>
      </c>
      <c r="X2303" t="s">
        <v>120</v>
      </c>
      <c r="Y2303" t="s">
        <v>91</v>
      </c>
      <c r="Z2303" t="s">
        <v>92</v>
      </c>
      <c r="AA2303" s="1">
        <v>44567</v>
      </c>
      <c r="AB2303" s="2">
        <v>388</v>
      </c>
      <c r="AC2303" s="2">
        <v>319</v>
      </c>
      <c r="AD2303" s="2"/>
      <c r="AE2303" s="2"/>
      <c r="AF2303" s="2"/>
      <c r="AG2303">
        <v>0</v>
      </c>
      <c r="AH2303" s="3">
        <v>388</v>
      </c>
      <c r="AI2303" s="3">
        <v>319</v>
      </c>
      <c r="AJ2303" s="3">
        <v>0</v>
      </c>
      <c r="AK2303" s="3">
        <v>0</v>
      </c>
      <c r="AL2303" s="3">
        <v>0</v>
      </c>
      <c r="AM2303" t="s">
        <v>13571</v>
      </c>
      <c r="AN2303" t="s">
        <v>12072</v>
      </c>
      <c r="AO2303" t="s">
        <v>12050</v>
      </c>
      <c r="AP2303" t="s">
        <v>12051</v>
      </c>
      <c r="AQ2303" t="s">
        <v>83</v>
      </c>
      <c r="AR2303" t="s">
        <v>12061</v>
      </c>
      <c r="AS2303" t="s">
        <v>83</v>
      </c>
      <c r="AT2303" t="s">
        <v>96</v>
      </c>
      <c r="AU2303" t="s">
        <v>12062</v>
      </c>
      <c r="AV2303" t="s">
        <v>12063</v>
      </c>
      <c r="AW2303" t="s">
        <v>99</v>
      </c>
      <c r="AX2303" t="s">
        <v>100</v>
      </c>
      <c r="AY2303" t="s">
        <v>83</v>
      </c>
      <c r="AZ2303" t="s">
        <v>13572</v>
      </c>
      <c r="BA2303" t="s">
        <v>103</v>
      </c>
      <c r="BB2303" t="s">
        <v>13573</v>
      </c>
      <c r="BC2303" s="4"/>
      <c r="BD2303" t="s">
        <v>83</v>
      </c>
      <c r="BE2303" t="s">
        <v>105</v>
      </c>
      <c r="BF2303" t="s">
        <v>106</v>
      </c>
      <c r="BG2303" t="s">
        <v>107</v>
      </c>
      <c r="BH2303" t="s">
        <v>108</v>
      </c>
      <c r="BI2303" t="s">
        <v>109</v>
      </c>
      <c r="BJ2303" s="2">
        <v>0</v>
      </c>
      <c r="BK2303" t="s">
        <v>90</v>
      </c>
      <c r="BL2303" t="s">
        <v>90</v>
      </c>
      <c r="BM2303" t="s">
        <v>83</v>
      </c>
      <c r="BN2303" t="s">
        <v>83</v>
      </c>
      <c r="BO2303" t="s">
        <v>83</v>
      </c>
      <c r="BP2303" t="s">
        <v>83</v>
      </c>
      <c r="BQ2303" t="s">
        <v>83</v>
      </c>
      <c r="BR2303" t="s">
        <v>83</v>
      </c>
      <c r="BS2303" t="s">
        <v>83</v>
      </c>
      <c r="BT2303" s="3">
        <v>1</v>
      </c>
    </row>
    <row r="2304" spans="1:72" x14ac:dyDescent="0.25">
      <c r="A2304" t="s">
        <v>12050</v>
      </c>
      <c r="B2304" t="s">
        <v>12051</v>
      </c>
      <c r="C2304" t="s">
        <v>12052</v>
      </c>
      <c r="D2304" t="s">
        <v>74</v>
      </c>
      <c r="E2304" t="s">
        <v>21868</v>
      </c>
      <c r="F2304" t="s">
        <v>12053</v>
      </c>
      <c r="G2304" t="s">
        <v>13574</v>
      </c>
      <c r="H2304" t="s">
        <v>13569</v>
      </c>
      <c r="I2304" s="1">
        <v>44652</v>
      </c>
      <c r="J2304" s="1">
        <v>44926</v>
      </c>
      <c r="K2304" t="s">
        <v>78</v>
      </c>
      <c r="L2304" t="s">
        <v>79</v>
      </c>
      <c r="M2304" t="s">
        <v>80</v>
      </c>
      <c r="N2304" t="s">
        <v>12390</v>
      </c>
      <c r="O2304" t="s">
        <v>513</v>
      </c>
      <c r="P2304" t="s">
        <v>83</v>
      </c>
      <c r="Q2304" t="s">
        <v>13570</v>
      </c>
      <c r="R2304" t="s">
        <v>13447</v>
      </c>
      <c r="S2304" t="s">
        <v>150</v>
      </c>
      <c r="T2304" t="s">
        <v>87</v>
      </c>
      <c r="U2304" t="s">
        <v>88</v>
      </c>
      <c r="V2304" t="s">
        <v>89</v>
      </c>
      <c r="W2304" t="s">
        <v>78</v>
      </c>
      <c r="X2304" t="s">
        <v>120</v>
      </c>
      <c r="Y2304" t="s">
        <v>91</v>
      </c>
      <c r="Z2304" t="s">
        <v>92</v>
      </c>
      <c r="AA2304" s="1">
        <v>44653</v>
      </c>
      <c r="AB2304" s="2">
        <v>368</v>
      </c>
      <c r="AC2304" s="2">
        <v>307</v>
      </c>
      <c r="AD2304" s="2"/>
      <c r="AE2304" s="2"/>
      <c r="AF2304" s="2"/>
      <c r="AG2304">
        <v>0</v>
      </c>
      <c r="AH2304" s="3">
        <v>388</v>
      </c>
      <c r="AI2304" s="3">
        <v>319</v>
      </c>
      <c r="AJ2304" s="3">
        <v>0</v>
      </c>
      <c r="AK2304" s="3">
        <v>0</v>
      </c>
      <c r="AL2304" s="3">
        <v>0</v>
      </c>
      <c r="AM2304" t="s">
        <v>13575</v>
      </c>
      <c r="AN2304" t="s">
        <v>12072</v>
      </c>
      <c r="AO2304" t="s">
        <v>12050</v>
      </c>
      <c r="AP2304" t="s">
        <v>12051</v>
      </c>
      <c r="AQ2304" t="s">
        <v>12068</v>
      </c>
      <c r="AR2304" t="s">
        <v>12061</v>
      </c>
      <c r="AS2304" t="s">
        <v>83</v>
      </c>
      <c r="AT2304" t="s">
        <v>96</v>
      </c>
      <c r="AU2304" t="s">
        <v>12062</v>
      </c>
      <c r="AV2304" t="s">
        <v>12063</v>
      </c>
      <c r="AW2304" t="s">
        <v>99</v>
      </c>
      <c r="AX2304" t="s">
        <v>359</v>
      </c>
      <c r="AY2304" t="s">
        <v>83</v>
      </c>
      <c r="AZ2304" t="s">
        <v>13572</v>
      </c>
      <c r="BA2304" t="s">
        <v>103</v>
      </c>
      <c r="BB2304" t="s">
        <v>13573</v>
      </c>
      <c r="BC2304" s="4"/>
      <c r="BD2304" t="s">
        <v>83</v>
      </c>
      <c r="BE2304" t="s">
        <v>105</v>
      </c>
      <c r="BF2304" t="s">
        <v>106</v>
      </c>
      <c r="BG2304" t="s">
        <v>107</v>
      </c>
      <c r="BH2304" t="s">
        <v>108</v>
      </c>
      <c r="BI2304" t="s">
        <v>109</v>
      </c>
      <c r="BJ2304" s="2">
        <v>0</v>
      </c>
      <c r="BK2304" t="s">
        <v>90</v>
      </c>
      <c r="BL2304" t="s">
        <v>90</v>
      </c>
      <c r="BM2304" t="s">
        <v>83</v>
      </c>
      <c r="BN2304" t="s">
        <v>83</v>
      </c>
      <c r="BO2304" t="s">
        <v>83</v>
      </c>
      <c r="BP2304" t="s">
        <v>83</v>
      </c>
      <c r="BQ2304" t="s">
        <v>83</v>
      </c>
      <c r="BR2304" t="s">
        <v>83</v>
      </c>
      <c r="BS2304" t="s">
        <v>83</v>
      </c>
      <c r="BT2304" s="3">
        <v>1</v>
      </c>
    </row>
    <row r="2305" spans="1:72" x14ac:dyDescent="0.25">
      <c r="A2305" t="s">
        <v>12050</v>
      </c>
      <c r="B2305" t="s">
        <v>12051</v>
      </c>
      <c r="C2305" t="s">
        <v>12052</v>
      </c>
      <c r="D2305" t="s">
        <v>74</v>
      </c>
      <c r="E2305" t="s">
        <v>21868</v>
      </c>
      <c r="F2305" t="s">
        <v>12053</v>
      </c>
      <c r="G2305" t="s">
        <v>13576</v>
      </c>
      <c r="H2305" t="s">
        <v>13577</v>
      </c>
      <c r="I2305" s="1">
        <v>44197</v>
      </c>
      <c r="J2305" s="1">
        <v>44651</v>
      </c>
      <c r="K2305" t="s">
        <v>90</v>
      </c>
      <c r="L2305" t="s">
        <v>373</v>
      </c>
      <c r="M2305" t="s">
        <v>80</v>
      </c>
      <c r="N2305" t="s">
        <v>12390</v>
      </c>
      <c r="O2305" t="s">
        <v>140</v>
      </c>
      <c r="P2305" t="s">
        <v>83</v>
      </c>
      <c r="Q2305" t="s">
        <v>13570</v>
      </c>
      <c r="R2305" t="s">
        <v>13447</v>
      </c>
      <c r="S2305" t="s">
        <v>150</v>
      </c>
      <c r="T2305" t="s">
        <v>87</v>
      </c>
      <c r="U2305" t="s">
        <v>88</v>
      </c>
      <c r="V2305" t="s">
        <v>89</v>
      </c>
      <c r="W2305" t="s">
        <v>78</v>
      </c>
      <c r="X2305" t="s">
        <v>120</v>
      </c>
      <c r="Y2305" t="s">
        <v>91</v>
      </c>
      <c r="Z2305" t="s">
        <v>92</v>
      </c>
      <c r="AA2305" s="1">
        <v>44648</v>
      </c>
      <c r="AB2305" s="2">
        <v>142</v>
      </c>
      <c r="AC2305" s="2">
        <v>125</v>
      </c>
      <c r="AD2305" s="2"/>
      <c r="AE2305" s="2"/>
      <c r="AF2305" s="2"/>
      <c r="AG2305">
        <v>0</v>
      </c>
      <c r="AH2305" s="3">
        <v>142</v>
      </c>
      <c r="AI2305" s="3">
        <v>125</v>
      </c>
      <c r="AJ2305" s="3">
        <v>0</v>
      </c>
      <c r="AK2305" s="3">
        <v>0</v>
      </c>
      <c r="AL2305" s="3">
        <v>0</v>
      </c>
      <c r="AM2305" t="s">
        <v>13578</v>
      </c>
      <c r="AN2305" t="s">
        <v>12072</v>
      </c>
      <c r="AO2305" t="s">
        <v>12050</v>
      </c>
      <c r="AP2305" t="s">
        <v>12051</v>
      </c>
      <c r="AQ2305" t="s">
        <v>83</v>
      </c>
      <c r="AR2305" t="s">
        <v>12061</v>
      </c>
      <c r="AS2305" t="s">
        <v>83</v>
      </c>
      <c r="AT2305" t="s">
        <v>96</v>
      </c>
      <c r="AU2305" t="s">
        <v>12062</v>
      </c>
      <c r="AV2305" t="s">
        <v>12063</v>
      </c>
      <c r="AW2305" t="s">
        <v>99</v>
      </c>
      <c r="AX2305" t="s">
        <v>100</v>
      </c>
      <c r="AY2305" t="s">
        <v>83</v>
      </c>
      <c r="AZ2305" t="s">
        <v>13579</v>
      </c>
      <c r="BA2305" t="s">
        <v>103</v>
      </c>
      <c r="BB2305" t="s">
        <v>13580</v>
      </c>
      <c r="BC2305" s="4"/>
      <c r="BD2305" t="s">
        <v>83</v>
      </c>
      <c r="BE2305" t="s">
        <v>105</v>
      </c>
      <c r="BF2305" t="s">
        <v>106</v>
      </c>
      <c r="BG2305" t="s">
        <v>107</v>
      </c>
      <c r="BH2305" t="s">
        <v>108</v>
      </c>
      <c r="BI2305" t="s">
        <v>109</v>
      </c>
      <c r="BJ2305" s="2">
        <v>0</v>
      </c>
      <c r="BK2305" t="s">
        <v>90</v>
      </c>
      <c r="BL2305" t="s">
        <v>90</v>
      </c>
      <c r="BM2305" t="s">
        <v>83</v>
      </c>
      <c r="BN2305" t="s">
        <v>83</v>
      </c>
      <c r="BO2305" t="s">
        <v>83</v>
      </c>
      <c r="BP2305" t="s">
        <v>83</v>
      </c>
      <c r="BQ2305" t="s">
        <v>83</v>
      </c>
      <c r="BR2305" t="s">
        <v>83</v>
      </c>
      <c r="BS2305" t="s">
        <v>83</v>
      </c>
      <c r="BT2305" s="3">
        <v>1</v>
      </c>
    </row>
    <row r="2306" spans="1:72" x14ac:dyDescent="0.25">
      <c r="A2306" t="s">
        <v>12050</v>
      </c>
      <c r="B2306" t="s">
        <v>12051</v>
      </c>
      <c r="C2306" t="s">
        <v>12052</v>
      </c>
      <c r="D2306" t="s">
        <v>74</v>
      </c>
      <c r="E2306" t="s">
        <v>21868</v>
      </c>
      <c r="F2306" t="s">
        <v>12053</v>
      </c>
      <c r="G2306" t="s">
        <v>13581</v>
      </c>
      <c r="H2306" t="s">
        <v>13577</v>
      </c>
      <c r="I2306" s="1">
        <v>44652</v>
      </c>
      <c r="J2306" s="1">
        <v>44926</v>
      </c>
      <c r="K2306" t="s">
        <v>78</v>
      </c>
      <c r="L2306" t="s">
        <v>79</v>
      </c>
      <c r="M2306" t="s">
        <v>80</v>
      </c>
      <c r="N2306" t="s">
        <v>12390</v>
      </c>
      <c r="O2306" t="s">
        <v>140</v>
      </c>
      <c r="P2306" t="s">
        <v>83</v>
      </c>
      <c r="Q2306" t="s">
        <v>13570</v>
      </c>
      <c r="R2306" t="s">
        <v>13447</v>
      </c>
      <c r="S2306" t="s">
        <v>150</v>
      </c>
      <c r="T2306" t="s">
        <v>87</v>
      </c>
      <c r="U2306" t="s">
        <v>88</v>
      </c>
      <c r="V2306" t="s">
        <v>89</v>
      </c>
      <c r="W2306" t="s">
        <v>78</v>
      </c>
      <c r="X2306" t="s">
        <v>120</v>
      </c>
      <c r="Y2306" t="s">
        <v>91</v>
      </c>
      <c r="Z2306" t="s">
        <v>92</v>
      </c>
      <c r="AA2306" s="1">
        <v>44654</v>
      </c>
      <c r="AB2306" s="2">
        <v>134</v>
      </c>
      <c r="AC2306" s="2">
        <v>118</v>
      </c>
      <c r="AD2306" s="2"/>
      <c r="AE2306" s="2"/>
      <c r="AF2306" s="2"/>
      <c r="AG2306">
        <v>0</v>
      </c>
      <c r="AH2306" s="3">
        <v>142</v>
      </c>
      <c r="AI2306" s="3">
        <v>125</v>
      </c>
      <c r="AJ2306" s="3">
        <v>0</v>
      </c>
      <c r="AK2306" s="3">
        <v>0</v>
      </c>
      <c r="AL2306" s="3">
        <v>0</v>
      </c>
      <c r="AM2306" t="s">
        <v>13582</v>
      </c>
      <c r="AN2306" t="s">
        <v>12072</v>
      </c>
      <c r="AO2306" t="s">
        <v>12050</v>
      </c>
      <c r="AP2306" t="s">
        <v>12051</v>
      </c>
      <c r="AQ2306" t="s">
        <v>12068</v>
      </c>
      <c r="AR2306" t="s">
        <v>12061</v>
      </c>
      <c r="AS2306" t="s">
        <v>83</v>
      </c>
      <c r="AT2306" t="s">
        <v>96</v>
      </c>
      <c r="AU2306" t="s">
        <v>12062</v>
      </c>
      <c r="AV2306" t="s">
        <v>12063</v>
      </c>
      <c r="AW2306" t="s">
        <v>99</v>
      </c>
      <c r="AX2306" t="s">
        <v>359</v>
      </c>
      <c r="AY2306" t="s">
        <v>83</v>
      </c>
      <c r="AZ2306" t="s">
        <v>13579</v>
      </c>
      <c r="BA2306" t="s">
        <v>103</v>
      </c>
      <c r="BB2306" t="s">
        <v>13580</v>
      </c>
      <c r="BC2306" s="4"/>
      <c r="BD2306" t="s">
        <v>83</v>
      </c>
      <c r="BE2306" t="s">
        <v>105</v>
      </c>
      <c r="BF2306" t="s">
        <v>106</v>
      </c>
      <c r="BG2306" t="s">
        <v>107</v>
      </c>
      <c r="BH2306" t="s">
        <v>108</v>
      </c>
      <c r="BI2306" t="s">
        <v>109</v>
      </c>
      <c r="BJ2306" s="2">
        <v>0</v>
      </c>
      <c r="BK2306" t="s">
        <v>90</v>
      </c>
      <c r="BL2306" t="s">
        <v>90</v>
      </c>
      <c r="BM2306" t="s">
        <v>83</v>
      </c>
      <c r="BN2306" t="s">
        <v>83</v>
      </c>
      <c r="BO2306" t="s">
        <v>83</v>
      </c>
      <c r="BP2306" t="s">
        <v>83</v>
      </c>
      <c r="BQ2306" t="s">
        <v>83</v>
      </c>
      <c r="BR2306" t="s">
        <v>83</v>
      </c>
      <c r="BS2306" t="s">
        <v>83</v>
      </c>
      <c r="BT2306" s="3">
        <v>1</v>
      </c>
    </row>
    <row r="2307" spans="1:72" x14ac:dyDescent="0.25">
      <c r="A2307" t="s">
        <v>12050</v>
      </c>
      <c r="B2307" t="s">
        <v>12051</v>
      </c>
      <c r="C2307" t="s">
        <v>12052</v>
      </c>
      <c r="D2307" t="s">
        <v>74</v>
      </c>
      <c r="E2307" t="s">
        <v>21868</v>
      </c>
      <c r="F2307" t="s">
        <v>12053</v>
      </c>
      <c r="G2307" t="s">
        <v>13583</v>
      </c>
      <c r="H2307" t="s">
        <v>13584</v>
      </c>
      <c r="I2307" s="1">
        <v>44197</v>
      </c>
      <c r="J2307" s="1">
        <v>44651</v>
      </c>
      <c r="K2307" t="s">
        <v>90</v>
      </c>
      <c r="L2307" t="s">
        <v>373</v>
      </c>
      <c r="M2307" t="s">
        <v>80</v>
      </c>
      <c r="N2307" t="s">
        <v>12390</v>
      </c>
      <c r="O2307" t="s">
        <v>2749</v>
      </c>
      <c r="P2307" t="s">
        <v>83</v>
      </c>
      <c r="Q2307" t="s">
        <v>13585</v>
      </c>
      <c r="R2307" t="s">
        <v>13447</v>
      </c>
      <c r="S2307" t="s">
        <v>150</v>
      </c>
      <c r="T2307" t="s">
        <v>87</v>
      </c>
      <c r="U2307" t="s">
        <v>88</v>
      </c>
      <c r="V2307" t="s">
        <v>89</v>
      </c>
      <c r="W2307" t="s">
        <v>78</v>
      </c>
      <c r="X2307" t="s">
        <v>120</v>
      </c>
      <c r="Y2307" t="s">
        <v>91</v>
      </c>
      <c r="Z2307" t="s">
        <v>92</v>
      </c>
      <c r="AA2307" s="1">
        <v>44483</v>
      </c>
      <c r="AB2307" s="2">
        <v>722</v>
      </c>
      <c r="AC2307" s="2">
        <v>648</v>
      </c>
      <c r="AD2307" s="2"/>
      <c r="AE2307" s="2"/>
      <c r="AF2307" s="2"/>
      <c r="AG2307">
        <v>0</v>
      </c>
      <c r="AH2307" s="3">
        <v>6960</v>
      </c>
      <c r="AI2307" s="3">
        <v>338</v>
      </c>
      <c r="AJ2307" s="3">
        <v>0</v>
      </c>
      <c r="AK2307" s="3">
        <v>0</v>
      </c>
      <c r="AL2307" s="3">
        <v>0</v>
      </c>
      <c r="AM2307" t="s">
        <v>13586</v>
      </c>
      <c r="AN2307" t="s">
        <v>12072</v>
      </c>
      <c r="AO2307" t="s">
        <v>12050</v>
      </c>
      <c r="AP2307" t="s">
        <v>12051</v>
      </c>
      <c r="AQ2307" t="s">
        <v>83</v>
      </c>
      <c r="AR2307" t="s">
        <v>12061</v>
      </c>
      <c r="AS2307" t="s">
        <v>83</v>
      </c>
      <c r="AT2307" t="s">
        <v>96</v>
      </c>
      <c r="AU2307" t="s">
        <v>12062</v>
      </c>
      <c r="AV2307" t="s">
        <v>12063</v>
      </c>
      <c r="AW2307" t="s">
        <v>99</v>
      </c>
      <c r="AX2307" t="s">
        <v>100</v>
      </c>
      <c r="AY2307" t="s">
        <v>83</v>
      </c>
      <c r="AZ2307" t="s">
        <v>13587</v>
      </c>
      <c r="BA2307" t="s">
        <v>103</v>
      </c>
      <c r="BB2307" t="s">
        <v>13588</v>
      </c>
      <c r="BC2307" s="4"/>
      <c r="BD2307" t="s">
        <v>83</v>
      </c>
      <c r="BE2307" t="s">
        <v>105</v>
      </c>
      <c r="BF2307" t="s">
        <v>106</v>
      </c>
      <c r="BG2307" t="s">
        <v>107</v>
      </c>
      <c r="BH2307" t="s">
        <v>108</v>
      </c>
      <c r="BI2307" t="s">
        <v>109</v>
      </c>
      <c r="BJ2307" s="2">
        <v>0</v>
      </c>
      <c r="BK2307" t="s">
        <v>78</v>
      </c>
      <c r="BL2307" t="s">
        <v>90</v>
      </c>
      <c r="BM2307" t="s">
        <v>83</v>
      </c>
      <c r="BN2307" t="s">
        <v>83</v>
      </c>
      <c r="BO2307" t="s">
        <v>83</v>
      </c>
      <c r="BP2307" t="s">
        <v>83</v>
      </c>
      <c r="BQ2307" t="s">
        <v>83</v>
      </c>
      <c r="BR2307" t="s">
        <v>83</v>
      </c>
      <c r="BS2307" t="s">
        <v>83</v>
      </c>
      <c r="BT2307" s="3">
        <v>1</v>
      </c>
    </row>
    <row r="2308" spans="1:72" x14ac:dyDescent="0.25">
      <c r="A2308" t="s">
        <v>12050</v>
      </c>
      <c r="B2308" t="s">
        <v>12051</v>
      </c>
      <c r="C2308" t="s">
        <v>12052</v>
      </c>
      <c r="D2308" t="s">
        <v>74</v>
      </c>
      <c r="E2308" t="s">
        <v>21868</v>
      </c>
      <c r="F2308" t="s">
        <v>12053</v>
      </c>
      <c r="G2308" t="s">
        <v>13589</v>
      </c>
      <c r="H2308" t="s">
        <v>13584</v>
      </c>
      <c r="I2308" s="1">
        <v>44652</v>
      </c>
      <c r="J2308" s="1">
        <v>44926</v>
      </c>
      <c r="K2308" t="s">
        <v>78</v>
      </c>
      <c r="L2308" t="s">
        <v>79</v>
      </c>
      <c r="M2308" t="s">
        <v>80</v>
      </c>
      <c r="N2308" t="s">
        <v>12390</v>
      </c>
      <c r="O2308" t="s">
        <v>2749</v>
      </c>
      <c r="P2308" t="s">
        <v>83</v>
      </c>
      <c r="Q2308" t="s">
        <v>13585</v>
      </c>
      <c r="R2308" t="s">
        <v>13447</v>
      </c>
      <c r="S2308" t="s">
        <v>150</v>
      </c>
      <c r="T2308" t="s">
        <v>87</v>
      </c>
      <c r="U2308" t="s">
        <v>88</v>
      </c>
      <c r="V2308" t="s">
        <v>89</v>
      </c>
      <c r="W2308" t="s">
        <v>78</v>
      </c>
      <c r="X2308" t="s">
        <v>120</v>
      </c>
      <c r="Y2308" t="s">
        <v>91</v>
      </c>
      <c r="Z2308" t="s">
        <v>92</v>
      </c>
      <c r="AA2308" s="1">
        <v>44652</v>
      </c>
      <c r="AB2308" s="2">
        <v>722</v>
      </c>
      <c r="AC2308" s="2">
        <v>648</v>
      </c>
      <c r="AD2308" s="2">
        <v>0</v>
      </c>
      <c r="AE2308" s="2">
        <v>0</v>
      </c>
      <c r="AF2308" s="2"/>
      <c r="AG2308">
        <v>0</v>
      </c>
      <c r="AH2308" s="3">
        <v>6960</v>
      </c>
      <c r="AI2308" s="3">
        <v>338</v>
      </c>
      <c r="AJ2308" s="3">
        <v>0</v>
      </c>
      <c r="AK2308" s="3">
        <v>0</v>
      </c>
      <c r="AL2308" s="3">
        <v>0</v>
      </c>
      <c r="AM2308" t="s">
        <v>13590</v>
      </c>
      <c r="AN2308" t="s">
        <v>12072</v>
      </c>
      <c r="AO2308" t="s">
        <v>12050</v>
      </c>
      <c r="AP2308" t="s">
        <v>12051</v>
      </c>
      <c r="AQ2308" t="s">
        <v>12068</v>
      </c>
      <c r="AR2308" t="s">
        <v>12061</v>
      </c>
      <c r="AS2308" t="s">
        <v>83</v>
      </c>
      <c r="AT2308" t="s">
        <v>96</v>
      </c>
      <c r="AU2308" t="s">
        <v>12062</v>
      </c>
      <c r="AV2308" t="s">
        <v>12063</v>
      </c>
      <c r="AW2308" t="s">
        <v>99</v>
      </c>
      <c r="AX2308" t="s">
        <v>359</v>
      </c>
      <c r="AY2308" t="s">
        <v>83</v>
      </c>
      <c r="AZ2308" t="s">
        <v>13587</v>
      </c>
      <c r="BA2308" t="s">
        <v>103</v>
      </c>
      <c r="BB2308" t="s">
        <v>13588</v>
      </c>
      <c r="BC2308" s="4"/>
      <c r="BD2308" t="s">
        <v>83</v>
      </c>
      <c r="BE2308" t="s">
        <v>105</v>
      </c>
      <c r="BF2308" t="s">
        <v>106</v>
      </c>
      <c r="BG2308" t="s">
        <v>107</v>
      </c>
      <c r="BH2308" t="s">
        <v>108</v>
      </c>
      <c r="BI2308" t="s">
        <v>109</v>
      </c>
      <c r="BJ2308" s="2">
        <v>0</v>
      </c>
      <c r="BK2308" t="s">
        <v>78</v>
      </c>
      <c r="BL2308" t="s">
        <v>90</v>
      </c>
      <c r="BM2308" t="s">
        <v>83</v>
      </c>
      <c r="BN2308" t="s">
        <v>83</v>
      </c>
      <c r="BO2308" t="s">
        <v>83</v>
      </c>
      <c r="BP2308" t="s">
        <v>83</v>
      </c>
      <c r="BQ2308" t="s">
        <v>83</v>
      </c>
      <c r="BR2308" t="s">
        <v>83</v>
      </c>
      <c r="BS2308" t="s">
        <v>83</v>
      </c>
      <c r="BT2308" s="3">
        <v>1</v>
      </c>
    </row>
    <row r="2309" spans="1:72" x14ac:dyDescent="0.25">
      <c r="A2309" t="s">
        <v>12050</v>
      </c>
      <c r="B2309" t="s">
        <v>12051</v>
      </c>
      <c r="C2309" t="s">
        <v>12052</v>
      </c>
      <c r="D2309" t="s">
        <v>74</v>
      </c>
      <c r="E2309" t="s">
        <v>21868</v>
      </c>
      <c r="F2309" t="s">
        <v>12053</v>
      </c>
      <c r="G2309" t="s">
        <v>13591</v>
      </c>
      <c r="H2309" t="s">
        <v>13592</v>
      </c>
      <c r="I2309" s="1">
        <v>44197</v>
      </c>
      <c r="J2309" s="1">
        <v>44651</v>
      </c>
      <c r="K2309" t="s">
        <v>90</v>
      </c>
      <c r="L2309" t="s">
        <v>373</v>
      </c>
      <c r="M2309" t="s">
        <v>80</v>
      </c>
      <c r="N2309" t="s">
        <v>12390</v>
      </c>
      <c r="O2309" t="s">
        <v>3486</v>
      </c>
      <c r="P2309" t="s">
        <v>83</v>
      </c>
      <c r="Q2309" t="s">
        <v>13585</v>
      </c>
      <c r="R2309" t="s">
        <v>13447</v>
      </c>
      <c r="S2309" t="s">
        <v>150</v>
      </c>
      <c r="T2309" t="s">
        <v>87</v>
      </c>
      <c r="U2309" t="s">
        <v>88</v>
      </c>
      <c r="V2309" t="s">
        <v>89</v>
      </c>
      <c r="W2309" t="s">
        <v>78</v>
      </c>
      <c r="X2309" t="s">
        <v>120</v>
      </c>
      <c r="Y2309" t="s">
        <v>91</v>
      </c>
      <c r="Z2309" t="s">
        <v>92</v>
      </c>
      <c r="AA2309" s="1">
        <v>44567</v>
      </c>
      <c r="AB2309" s="2">
        <v>242</v>
      </c>
      <c r="AC2309" s="2">
        <v>235</v>
      </c>
      <c r="AD2309" s="2"/>
      <c r="AE2309" s="2"/>
      <c r="AF2309" s="2"/>
      <c r="AG2309">
        <v>0</v>
      </c>
      <c r="AH2309" s="3">
        <v>242</v>
      </c>
      <c r="AI2309" s="3">
        <v>235</v>
      </c>
      <c r="AJ2309" s="3">
        <v>0</v>
      </c>
      <c r="AK2309" s="3">
        <v>0</v>
      </c>
      <c r="AL2309" s="3">
        <v>0</v>
      </c>
      <c r="AM2309" t="s">
        <v>13593</v>
      </c>
      <c r="AN2309" t="s">
        <v>12072</v>
      </c>
      <c r="AO2309" t="s">
        <v>12050</v>
      </c>
      <c r="AP2309" t="s">
        <v>12051</v>
      </c>
      <c r="AQ2309" t="s">
        <v>83</v>
      </c>
      <c r="AR2309" t="s">
        <v>12061</v>
      </c>
      <c r="AS2309" t="s">
        <v>83</v>
      </c>
      <c r="AT2309" t="s">
        <v>96</v>
      </c>
      <c r="AU2309" t="s">
        <v>12062</v>
      </c>
      <c r="AV2309" t="s">
        <v>12063</v>
      </c>
      <c r="AW2309" t="s">
        <v>99</v>
      </c>
      <c r="AX2309" t="s">
        <v>100</v>
      </c>
      <c r="AY2309" t="s">
        <v>83</v>
      </c>
      <c r="AZ2309" t="s">
        <v>13594</v>
      </c>
      <c r="BA2309" t="s">
        <v>103</v>
      </c>
      <c r="BB2309" t="s">
        <v>13595</v>
      </c>
      <c r="BC2309" s="4"/>
      <c r="BD2309" t="s">
        <v>83</v>
      </c>
      <c r="BE2309" t="s">
        <v>105</v>
      </c>
      <c r="BF2309" t="s">
        <v>106</v>
      </c>
      <c r="BG2309" t="s">
        <v>107</v>
      </c>
      <c r="BH2309" t="s">
        <v>108</v>
      </c>
      <c r="BI2309" t="s">
        <v>109</v>
      </c>
      <c r="BJ2309" s="2">
        <v>0</v>
      </c>
      <c r="BK2309" t="s">
        <v>90</v>
      </c>
      <c r="BL2309" t="s">
        <v>90</v>
      </c>
      <c r="BM2309" t="s">
        <v>83</v>
      </c>
      <c r="BN2309" t="s">
        <v>83</v>
      </c>
      <c r="BO2309" t="s">
        <v>83</v>
      </c>
      <c r="BP2309" t="s">
        <v>83</v>
      </c>
      <c r="BQ2309" t="s">
        <v>83</v>
      </c>
      <c r="BR2309" t="s">
        <v>83</v>
      </c>
      <c r="BS2309" t="s">
        <v>83</v>
      </c>
      <c r="BT2309" s="3">
        <v>1</v>
      </c>
    </row>
    <row r="2310" spans="1:72" x14ac:dyDescent="0.25">
      <c r="A2310" t="s">
        <v>12050</v>
      </c>
      <c r="B2310" t="s">
        <v>12051</v>
      </c>
      <c r="C2310" t="s">
        <v>12052</v>
      </c>
      <c r="D2310" t="s">
        <v>74</v>
      </c>
      <c r="E2310" t="s">
        <v>21868</v>
      </c>
      <c r="F2310" t="s">
        <v>12053</v>
      </c>
      <c r="G2310" t="s">
        <v>13596</v>
      </c>
      <c r="H2310" t="s">
        <v>13592</v>
      </c>
      <c r="I2310" s="1">
        <v>44652</v>
      </c>
      <c r="J2310" s="1">
        <v>44926</v>
      </c>
      <c r="K2310" t="s">
        <v>78</v>
      </c>
      <c r="L2310" t="s">
        <v>79</v>
      </c>
      <c r="M2310" t="s">
        <v>80</v>
      </c>
      <c r="N2310" t="s">
        <v>12390</v>
      </c>
      <c r="O2310" t="s">
        <v>3486</v>
      </c>
      <c r="P2310" t="s">
        <v>83</v>
      </c>
      <c r="Q2310" t="s">
        <v>13585</v>
      </c>
      <c r="R2310" t="s">
        <v>13447</v>
      </c>
      <c r="S2310" t="s">
        <v>150</v>
      </c>
      <c r="T2310" t="s">
        <v>87</v>
      </c>
      <c r="U2310" t="s">
        <v>88</v>
      </c>
      <c r="V2310" t="s">
        <v>89</v>
      </c>
      <c r="W2310" t="s">
        <v>78</v>
      </c>
      <c r="X2310" t="s">
        <v>120</v>
      </c>
      <c r="Y2310" t="s">
        <v>91</v>
      </c>
      <c r="Z2310" t="s">
        <v>92</v>
      </c>
      <c r="AA2310" s="1">
        <v>44654</v>
      </c>
      <c r="AB2310" s="2">
        <v>235</v>
      </c>
      <c r="AC2310" s="2">
        <v>225</v>
      </c>
      <c r="AD2310" s="2"/>
      <c r="AE2310" s="2"/>
      <c r="AF2310" s="2"/>
      <c r="AG2310">
        <v>0</v>
      </c>
      <c r="AH2310" s="3">
        <v>242</v>
      </c>
      <c r="AI2310" s="3">
        <v>235</v>
      </c>
      <c r="AJ2310" s="3">
        <v>0</v>
      </c>
      <c r="AK2310" s="3">
        <v>0</v>
      </c>
      <c r="AL2310" s="3">
        <v>0</v>
      </c>
      <c r="AM2310" t="s">
        <v>13597</v>
      </c>
      <c r="AN2310" t="s">
        <v>12072</v>
      </c>
      <c r="AO2310" t="s">
        <v>12050</v>
      </c>
      <c r="AP2310" t="s">
        <v>12051</v>
      </c>
      <c r="AQ2310" t="s">
        <v>12068</v>
      </c>
      <c r="AR2310" t="s">
        <v>12061</v>
      </c>
      <c r="AS2310" t="s">
        <v>83</v>
      </c>
      <c r="AT2310" t="s">
        <v>96</v>
      </c>
      <c r="AU2310" t="s">
        <v>12062</v>
      </c>
      <c r="AV2310" t="s">
        <v>12063</v>
      </c>
      <c r="AW2310" t="s">
        <v>99</v>
      </c>
      <c r="AX2310" t="s">
        <v>359</v>
      </c>
      <c r="AY2310" t="s">
        <v>83</v>
      </c>
      <c r="AZ2310" t="s">
        <v>13594</v>
      </c>
      <c r="BA2310" t="s">
        <v>103</v>
      </c>
      <c r="BB2310" t="s">
        <v>13595</v>
      </c>
      <c r="BC2310" s="4"/>
      <c r="BD2310" t="s">
        <v>83</v>
      </c>
      <c r="BE2310" t="s">
        <v>105</v>
      </c>
      <c r="BF2310" t="s">
        <v>106</v>
      </c>
      <c r="BG2310" t="s">
        <v>107</v>
      </c>
      <c r="BH2310" t="s">
        <v>108</v>
      </c>
      <c r="BI2310" t="s">
        <v>109</v>
      </c>
      <c r="BJ2310" s="2">
        <v>0</v>
      </c>
      <c r="BK2310" t="s">
        <v>90</v>
      </c>
      <c r="BL2310" t="s">
        <v>90</v>
      </c>
      <c r="BM2310" t="s">
        <v>83</v>
      </c>
      <c r="BN2310" t="s">
        <v>83</v>
      </c>
      <c r="BO2310" t="s">
        <v>83</v>
      </c>
      <c r="BP2310" t="s">
        <v>83</v>
      </c>
      <c r="BQ2310" t="s">
        <v>83</v>
      </c>
      <c r="BR2310" t="s">
        <v>83</v>
      </c>
      <c r="BS2310" t="s">
        <v>83</v>
      </c>
      <c r="BT2310" s="3">
        <v>1</v>
      </c>
    </row>
    <row r="2311" spans="1:72" x14ac:dyDescent="0.25">
      <c r="A2311" t="s">
        <v>12050</v>
      </c>
      <c r="B2311" t="s">
        <v>12051</v>
      </c>
      <c r="C2311" t="s">
        <v>12052</v>
      </c>
      <c r="D2311" t="s">
        <v>74</v>
      </c>
      <c r="E2311" t="s">
        <v>21868</v>
      </c>
      <c r="F2311" t="s">
        <v>12053</v>
      </c>
      <c r="G2311" t="s">
        <v>13598</v>
      </c>
      <c r="H2311" t="s">
        <v>13599</v>
      </c>
      <c r="I2311" s="1">
        <v>44197</v>
      </c>
      <c r="J2311" s="1">
        <v>44651</v>
      </c>
      <c r="K2311" t="s">
        <v>90</v>
      </c>
      <c r="L2311" t="s">
        <v>373</v>
      </c>
      <c r="M2311" t="s">
        <v>80</v>
      </c>
      <c r="N2311" t="s">
        <v>12769</v>
      </c>
      <c r="O2311" t="s">
        <v>162</v>
      </c>
      <c r="P2311" t="s">
        <v>83</v>
      </c>
      <c r="Q2311" t="s">
        <v>13600</v>
      </c>
      <c r="R2311" t="s">
        <v>13447</v>
      </c>
      <c r="S2311" t="s">
        <v>150</v>
      </c>
      <c r="T2311" t="s">
        <v>87</v>
      </c>
      <c r="U2311" t="s">
        <v>88</v>
      </c>
      <c r="V2311" t="s">
        <v>89</v>
      </c>
      <c r="W2311" t="s">
        <v>78</v>
      </c>
      <c r="X2311" t="s">
        <v>120</v>
      </c>
      <c r="Y2311" t="s">
        <v>91</v>
      </c>
      <c r="Z2311" t="s">
        <v>92</v>
      </c>
      <c r="AA2311" s="1">
        <v>44566</v>
      </c>
      <c r="AB2311" s="2">
        <v>297</v>
      </c>
      <c r="AC2311" s="2">
        <v>265</v>
      </c>
      <c r="AD2311" s="2"/>
      <c r="AE2311" s="2"/>
      <c r="AF2311" s="2"/>
      <c r="AG2311">
        <v>0</v>
      </c>
      <c r="AH2311" s="3">
        <v>858</v>
      </c>
      <c r="AI2311" s="3">
        <v>847</v>
      </c>
      <c r="AJ2311" s="3">
        <v>0</v>
      </c>
      <c r="AK2311" s="3">
        <v>0</v>
      </c>
      <c r="AL2311" s="3">
        <v>0</v>
      </c>
      <c r="AM2311" t="s">
        <v>13601</v>
      </c>
      <c r="AN2311" t="s">
        <v>12072</v>
      </c>
      <c r="AO2311" t="s">
        <v>12050</v>
      </c>
      <c r="AP2311" t="s">
        <v>12051</v>
      </c>
      <c r="AQ2311" t="s">
        <v>83</v>
      </c>
      <c r="AR2311" t="s">
        <v>12061</v>
      </c>
      <c r="AS2311" t="s">
        <v>83</v>
      </c>
      <c r="AT2311" t="s">
        <v>96</v>
      </c>
      <c r="AU2311" t="s">
        <v>12062</v>
      </c>
      <c r="AV2311" t="s">
        <v>12063</v>
      </c>
      <c r="AW2311" t="s">
        <v>99</v>
      </c>
      <c r="AX2311" t="s">
        <v>100</v>
      </c>
      <c r="AY2311" t="s">
        <v>83</v>
      </c>
      <c r="AZ2311" t="s">
        <v>13602</v>
      </c>
      <c r="BA2311" t="s">
        <v>103</v>
      </c>
      <c r="BB2311" t="s">
        <v>13603</v>
      </c>
      <c r="BC2311" s="4"/>
      <c r="BD2311" t="s">
        <v>83</v>
      </c>
      <c r="BE2311" t="s">
        <v>105</v>
      </c>
      <c r="BF2311" t="s">
        <v>106</v>
      </c>
      <c r="BG2311" t="s">
        <v>107</v>
      </c>
      <c r="BH2311" t="s">
        <v>108</v>
      </c>
      <c r="BI2311" t="s">
        <v>109</v>
      </c>
      <c r="BJ2311" s="2">
        <v>0</v>
      </c>
      <c r="BK2311" t="s">
        <v>90</v>
      </c>
      <c r="BL2311" t="s">
        <v>90</v>
      </c>
      <c r="BM2311" t="s">
        <v>83</v>
      </c>
      <c r="BN2311" t="s">
        <v>83</v>
      </c>
      <c r="BO2311" t="s">
        <v>83</v>
      </c>
      <c r="BP2311" t="s">
        <v>83</v>
      </c>
      <c r="BQ2311" t="s">
        <v>83</v>
      </c>
      <c r="BR2311" t="s">
        <v>83</v>
      </c>
      <c r="BS2311" t="s">
        <v>83</v>
      </c>
      <c r="BT2311" s="3">
        <v>1</v>
      </c>
    </row>
    <row r="2312" spans="1:72" x14ac:dyDescent="0.25">
      <c r="A2312" t="s">
        <v>12050</v>
      </c>
      <c r="B2312" t="s">
        <v>12051</v>
      </c>
      <c r="C2312" t="s">
        <v>12052</v>
      </c>
      <c r="D2312" t="s">
        <v>74</v>
      </c>
      <c r="E2312" t="s">
        <v>21868</v>
      </c>
      <c r="F2312" t="s">
        <v>12053</v>
      </c>
      <c r="G2312" t="s">
        <v>13604</v>
      </c>
      <c r="H2312" t="s">
        <v>13599</v>
      </c>
      <c r="I2312" s="1">
        <v>44652</v>
      </c>
      <c r="J2312" s="1">
        <v>44926</v>
      </c>
      <c r="K2312" t="s">
        <v>78</v>
      </c>
      <c r="L2312" t="s">
        <v>79</v>
      </c>
      <c r="M2312" t="s">
        <v>80</v>
      </c>
      <c r="N2312" t="s">
        <v>12769</v>
      </c>
      <c r="O2312" t="s">
        <v>162</v>
      </c>
      <c r="P2312" t="s">
        <v>83</v>
      </c>
      <c r="Q2312" t="s">
        <v>13600</v>
      </c>
      <c r="R2312" t="s">
        <v>13447</v>
      </c>
      <c r="S2312" t="s">
        <v>150</v>
      </c>
      <c r="T2312" t="s">
        <v>87</v>
      </c>
      <c r="U2312" t="s">
        <v>88</v>
      </c>
      <c r="V2312" t="s">
        <v>89</v>
      </c>
      <c r="W2312" t="s">
        <v>78</v>
      </c>
      <c r="X2312" t="s">
        <v>120</v>
      </c>
      <c r="Y2312" t="s">
        <v>91</v>
      </c>
      <c r="Z2312" t="s">
        <v>92</v>
      </c>
      <c r="AA2312" s="1">
        <v>44653</v>
      </c>
      <c r="AB2312" s="2">
        <v>290</v>
      </c>
      <c r="AC2312" s="2">
        <v>258</v>
      </c>
      <c r="AD2312" s="2"/>
      <c r="AE2312" s="2"/>
      <c r="AF2312" s="2"/>
      <c r="AG2312">
        <v>0</v>
      </c>
      <c r="AH2312" s="3">
        <v>858</v>
      </c>
      <c r="AI2312" s="3">
        <v>847</v>
      </c>
      <c r="AJ2312" s="3">
        <v>0</v>
      </c>
      <c r="AK2312" s="3">
        <v>0</v>
      </c>
      <c r="AL2312" s="3">
        <v>0</v>
      </c>
      <c r="AM2312" t="s">
        <v>13605</v>
      </c>
      <c r="AN2312" t="s">
        <v>12072</v>
      </c>
      <c r="AO2312" t="s">
        <v>12050</v>
      </c>
      <c r="AP2312" t="s">
        <v>12051</v>
      </c>
      <c r="AQ2312" t="s">
        <v>12068</v>
      </c>
      <c r="AR2312" t="s">
        <v>12061</v>
      </c>
      <c r="AS2312" t="s">
        <v>83</v>
      </c>
      <c r="AT2312" t="s">
        <v>96</v>
      </c>
      <c r="AU2312" t="s">
        <v>12062</v>
      </c>
      <c r="AV2312" t="s">
        <v>12063</v>
      </c>
      <c r="AW2312" t="s">
        <v>99</v>
      </c>
      <c r="AX2312" t="s">
        <v>359</v>
      </c>
      <c r="AY2312" t="s">
        <v>83</v>
      </c>
      <c r="AZ2312" t="s">
        <v>13602</v>
      </c>
      <c r="BA2312" t="s">
        <v>103</v>
      </c>
      <c r="BB2312" t="s">
        <v>13603</v>
      </c>
      <c r="BC2312" s="4"/>
      <c r="BD2312" t="s">
        <v>83</v>
      </c>
      <c r="BE2312" t="s">
        <v>105</v>
      </c>
      <c r="BF2312" t="s">
        <v>106</v>
      </c>
      <c r="BG2312" t="s">
        <v>107</v>
      </c>
      <c r="BH2312" t="s">
        <v>108</v>
      </c>
      <c r="BI2312" t="s">
        <v>109</v>
      </c>
      <c r="BJ2312" s="2">
        <v>0</v>
      </c>
      <c r="BK2312" t="s">
        <v>90</v>
      </c>
      <c r="BL2312" t="s">
        <v>90</v>
      </c>
      <c r="BM2312" t="s">
        <v>83</v>
      </c>
      <c r="BN2312" t="s">
        <v>83</v>
      </c>
      <c r="BO2312" t="s">
        <v>83</v>
      </c>
      <c r="BP2312" t="s">
        <v>83</v>
      </c>
      <c r="BQ2312" t="s">
        <v>83</v>
      </c>
      <c r="BR2312" t="s">
        <v>83</v>
      </c>
      <c r="BS2312" t="s">
        <v>83</v>
      </c>
      <c r="BT2312" s="3">
        <v>1</v>
      </c>
    </row>
    <row r="2313" spans="1:72" x14ac:dyDescent="0.25">
      <c r="A2313" t="s">
        <v>12050</v>
      </c>
      <c r="B2313" t="s">
        <v>12051</v>
      </c>
      <c r="C2313" t="s">
        <v>12052</v>
      </c>
      <c r="D2313" t="s">
        <v>74</v>
      </c>
      <c r="E2313" t="s">
        <v>21868</v>
      </c>
      <c r="F2313" t="s">
        <v>12053</v>
      </c>
      <c r="G2313" t="s">
        <v>13606</v>
      </c>
      <c r="H2313" t="s">
        <v>13607</v>
      </c>
      <c r="I2313" s="1">
        <v>44197</v>
      </c>
      <c r="J2313" s="1">
        <v>44651</v>
      </c>
      <c r="K2313" t="s">
        <v>90</v>
      </c>
      <c r="L2313" t="s">
        <v>373</v>
      </c>
      <c r="M2313" t="s">
        <v>80</v>
      </c>
      <c r="N2313" t="s">
        <v>12769</v>
      </c>
      <c r="O2313" t="s">
        <v>566</v>
      </c>
      <c r="P2313" t="s">
        <v>409</v>
      </c>
      <c r="Q2313" t="s">
        <v>13600</v>
      </c>
      <c r="R2313" t="s">
        <v>13447</v>
      </c>
      <c r="S2313" t="s">
        <v>150</v>
      </c>
      <c r="T2313" t="s">
        <v>87</v>
      </c>
      <c r="U2313" t="s">
        <v>88</v>
      </c>
      <c r="V2313" t="s">
        <v>89</v>
      </c>
      <c r="W2313" t="s">
        <v>78</v>
      </c>
      <c r="X2313" t="s">
        <v>120</v>
      </c>
      <c r="Y2313" t="s">
        <v>91</v>
      </c>
      <c r="Z2313" t="s">
        <v>92</v>
      </c>
      <c r="AA2313" s="1">
        <v>44567</v>
      </c>
      <c r="AB2313" s="2">
        <v>408</v>
      </c>
      <c r="AC2313" s="2">
        <v>366</v>
      </c>
      <c r="AD2313" s="2"/>
      <c r="AE2313" s="2"/>
      <c r="AF2313" s="2"/>
      <c r="AG2313">
        <v>0</v>
      </c>
      <c r="AH2313" s="3">
        <v>408</v>
      </c>
      <c r="AI2313" s="3">
        <v>366</v>
      </c>
      <c r="AJ2313" s="3">
        <v>0</v>
      </c>
      <c r="AK2313" s="3">
        <v>0</v>
      </c>
      <c r="AL2313" s="3">
        <v>0</v>
      </c>
      <c r="AM2313" t="s">
        <v>13608</v>
      </c>
      <c r="AN2313" t="s">
        <v>12072</v>
      </c>
      <c r="AO2313" t="s">
        <v>12050</v>
      </c>
      <c r="AP2313" t="s">
        <v>12051</v>
      </c>
      <c r="AQ2313" t="s">
        <v>83</v>
      </c>
      <c r="AR2313" t="s">
        <v>12061</v>
      </c>
      <c r="AS2313" t="s">
        <v>83</v>
      </c>
      <c r="AT2313" t="s">
        <v>96</v>
      </c>
      <c r="AU2313" t="s">
        <v>12062</v>
      </c>
      <c r="AV2313" t="s">
        <v>12063</v>
      </c>
      <c r="AW2313" t="s">
        <v>99</v>
      </c>
      <c r="AX2313" t="s">
        <v>100</v>
      </c>
      <c r="AY2313" t="s">
        <v>83</v>
      </c>
      <c r="AZ2313" t="s">
        <v>13609</v>
      </c>
      <c r="BA2313" t="s">
        <v>103</v>
      </c>
      <c r="BB2313" t="s">
        <v>13610</v>
      </c>
      <c r="BC2313" s="4"/>
      <c r="BD2313" t="s">
        <v>83</v>
      </c>
      <c r="BE2313" t="s">
        <v>105</v>
      </c>
      <c r="BF2313" t="s">
        <v>106</v>
      </c>
      <c r="BG2313" t="s">
        <v>107</v>
      </c>
      <c r="BH2313" t="s">
        <v>108</v>
      </c>
      <c r="BI2313" t="s">
        <v>109</v>
      </c>
      <c r="BJ2313" s="2">
        <v>0</v>
      </c>
      <c r="BK2313" t="s">
        <v>90</v>
      </c>
      <c r="BL2313" t="s">
        <v>90</v>
      </c>
      <c r="BM2313" t="s">
        <v>83</v>
      </c>
      <c r="BN2313" t="s">
        <v>83</v>
      </c>
      <c r="BO2313" t="s">
        <v>83</v>
      </c>
      <c r="BP2313" t="s">
        <v>83</v>
      </c>
      <c r="BQ2313" t="s">
        <v>83</v>
      </c>
      <c r="BR2313" t="s">
        <v>83</v>
      </c>
      <c r="BS2313" t="s">
        <v>83</v>
      </c>
      <c r="BT2313" s="3">
        <v>1</v>
      </c>
    </row>
    <row r="2314" spans="1:72" x14ac:dyDescent="0.25">
      <c r="A2314" t="s">
        <v>12050</v>
      </c>
      <c r="B2314" t="s">
        <v>12051</v>
      </c>
      <c r="C2314" t="s">
        <v>12052</v>
      </c>
      <c r="D2314" t="s">
        <v>74</v>
      </c>
      <c r="E2314" t="s">
        <v>21868</v>
      </c>
      <c r="F2314" t="s">
        <v>12053</v>
      </c>
      <c r="G2314" t="s">
        <v>13611</v>
      </c>
      <c r="H2314" t="s">
        <v>13607</v>
      </c>
      <c r="I2314" s="1">
        <v>44652</v>
      </c>
      <c r="J2314" s="1">
        <v>44926</v>
      </c>
      <c r="K2314" t="s">
        <v>78</v>
      </c>
      <c r="L2314" t="s">
        <v>79</v>
      </c>
      <c r="M2314" t="s">
        <v>80</v>
      </c>
      <c r="N2314" t="s">
        <v>12769</v>
      </c>
      <c r="O2314" t="s">
        <v>566</v>
      </c>
      <c r="P2314" t="s">
        <v>409</v>
      </c>
      <c r="Q2314" t="s">
        <v>13600</v>
      </c>
      <c r="R2314" t="s">
        <v>13447</v>
      </c>
      <c r="S2314" t="s">
        <v>150</v>
      </c>
      <c r="T2314" t="s">
        <v>87</v>
      </c>
      <c r="U2314" t="s">
        <v>88</v>
      </c>
      <c r="V2314" t="s">
        <v>89</v>
      </c>
      <c r="W2314" t="s">
        <v>78</v>
      </c>
      <c r="X2314" t="s">
        <v>120</v>
      </c>
      <c r="Y2314" t="s">
        <v>91</v>
      </c>
      <c r="Z2314" t="s">
        <v>92</v>
      </c>
      <c r="AA2314" s="1">
        <v>44653</v>
      </c>
      <c r="AB2314" s="2">
        <v>455</v>
      </c>
      <c r="AC2314" s="2">
        <v>416</v>
      </c>
      <c r="AD2314" s="2"/>
      <c r="AE2314" s="2"/>
      <c r="AF2314" s="2"/>
      <c r="AG2314">
        <v>0</v>
      </c>
      <c r="AH2314" s="3">
        <v>408</v>
      </c>
      <c r="AI2314" s="3">
        <v>366</v>
      </c>
      <c r="AJ2314" s="3">
        <v>0</v>
      </c>
      <c r="AK2314" s="3">
        <v>0</v>
      </c>
      <c r="AL2314" s="3">
        <v>0</v>
      </c>
      <c r="AM2314" t="s">
        <v>13612</v>
      </c>
      <c r="AN2314" t="s">
        <v>12072</v>
      </c>
      <c r="AO2314" t="s">
        <v>12050</v>
      </c>
      <c r="AP2314" t="s">
        <v>12051</v>
      </c>
      <c r="AQ2314" t="s">
        <v>12068</v>
      </c>
      <c r="AR2314" t="s">
        <v>12061</v>
      </c>
      <c r="AS2314" t="s">
        <v>83</v>
      </c>
      <c r="AT2314" t="s">
        <v>96</v>
      </c>
      <c r="AU2314" t="s">
        <v>12062</v>
      </c>
      <c r="AV2314" t="s">
        <v>12063</v>
      </c>
      <c r="AW2314" t="s">
        <v>99</v>
      </c>
      <c r="AX2314" t="s">
        <v>359</v>
      </c>
      <c r="AY2314" t="s">
        <v>83</v>
      </c>
      <c r="AZ2314" t="s">
        <v>13609</v>
      </c>
      <c r="BA2314" t="s">
        <v>103</v>
      </c>
      <c r="BB2314" t="s">
        <v>13610</v>
      </c>
      <c r="BC2314" s="4"/>
      <c r="BD2314" t="s">
        <v>83</v>
      </c>
      <c r="BE2314" t="s">
        <v>105</v>
      </c>
      <c r="BF2314" t="s">
        <v>106</v>
      </c>
      <c r="BG2314" t="s">
        <v>107</v>
      </c>
      <c r="BH2314" t="s">
        <v>108</v>
      </c>
      <c r="BI2314" t="s">
        <v>109</v>
      </c>
      <c r="BJ2314" s="2">
        <v>0</v>
      </c>
      <c r="BK2314" t="s">
        <v>90</v>
      </c>
      <c r="BL2314" t="s">
        <v>90</v>
      </c>
      <c r="BM2314" t="s">
        <v>83</v>
      </c>
      <c r="BN2314" t="s">
        <v>83</v>
      </c>
      <c r="BO2314" t="s">
        <v>83</v>
      </c>
      <c r="BP2314" t="s">
        <v>83</v>
      </c>
      <c r="BQ2314" t="s">
        <v>83</v>
      </c>
      <c r="BR2314" t="s">
        <v>83</v>
      </c>
      <c r="BS2314" t="s">
        <v>83</v>
      </c>
      <c r="BT2314" s="3">
        <v>1</v>
      </c>
    </row>
    <row r="2315" spans="1:72" x14ac:dyDescent="0.25">
      <c r="A2315" t="s">
        <v>12050</v>
      </c>
      <c r="B2315" t="s">
        <v>12051</v>
      </c>
      <c r="C2315" t="s">
        <v>12052</v>
      </c>
      <c r="D2315" t="s">
        <v>74</v>
      </c>
      <c r="E2315" t="s">
        <v>21868</v>
      </c>
      <c r="F2315" t="s">
        <v>12053</v>
      </c>
      <c r="G2315" t="s">
        <v>13613</v>
      </c>
      <c r="H2315" t="s">
        <v>13614</v>
      </c>
      <c r="I2315" s="1">
        <v>44197</v>
      </c>
      <c r="J2315" s="1">
        <v>44651</v>
      </c>
      <c r="K2315" t="s">
        <v>90</v>
      </c>
      <c r="L2315" t="s">
        <v>373</v>
      </c>
      <c r="M2315" t="s">
        <v>80</v>
      </c>
      <c r="N2315" t="s">
        <v>12769</v>
      </c>
      <c r="O2315" t="s">
        <v>414</v>
      </c>
      <c r="P2315" t="s">
        <v>83</v>
      </c>
      <c r="Q2315" t="s">
        <v>13615</v>
      </c>
      <c r="R2315" t="s">
        <v>13447</v>
      </c>
      <c r="S2315" t="s">
        <v>150</v>
      </c>
      <c r="T2315" t="s">
        <v>87</v>
      </c>
      <c r="U2315" t="s">
        <v>88</v>
      </c>
      <c r="V2315" t="s">
        <v>89</v>
      </c>
      <c r="W2315" t="s">
        <v>78</v>
      </c>
      <c r="X2315" t="s">
        <v>120</v>
      </c>
      <c r="Y2315" t="s">
        <v>91</v>
      </c>
      <c r="Z2315" t="s">
        <v>92</v>
      </c>
      <c r="AA2315" s="1">
        <v>44566</v>
      </c>
      <c r="AB2315" s="2">
        <v>246</v>
      </c>
      <c r="AC2315" s="2">
        <v>246</v>
      </c>
      <c r="AD2315" s="2"/>
      <c r="AE2315" s="2"/>
      <c r="AF2315" s="2"/>
      <c r="AG2315">
        <v>0</v>
      </c>
      <c r="AH2315" s="3">
        <v>230</v>
      </c>
      <c r="AI2315" s="3">
        <v>226</v>
      </c>
      <c r="AJ2315" s="3">
        <v>0</v>
      </c>
      <c r="AK2315" s="3">
        <v>0</v>
      </c>
      <c r="AL2315" s="3">
        <v>0</v>
      </c>
      <c r="AM2315" t="s">
        <v>13616</v>
      </c>
      <c r="AN2315" t="s">
        <v>12072</v>
      </c>
      <c r="AO2315" t="s">
        <v>12050</v>
      </c>
      <c r="AP2315" t="s">
        <v>12051</v>
      </c>
      <c r="AQ2315" t="s">
        <v>83</v>
      </c>
      <c r="AR2315" t="s">
        <v>12061</v>
      </c>
      <c r="AS2315" t="s">
        <v>83</v>
      </c>
      <c r="AT2315" t="s">
        <v>96</v>
      </c>
      <c r="AU2315" t="s">
        <v>12062</v>
      </c>
      <c r="AV2315" t="s">
        <v>12063</v>
      </c>
      <c r="AW2315" t="s">
        <v>99</v>
      </c>
      <c r="AX2315" t="s">
        <v>100</v>
      </c>
      <c r="AY2315" t="s">
        <v>83</v>
      </c>
      <c r="AZ2315" t="s">
        <v>13617</v>
      </c>
      <c r="BA2315" t="s">
        <v>103</v>
      </c>
      <c r="BB2315" t="s">
        <v>13618</v>
      </c>
      <c r="BC2315" s="4"/>
      <c r="BD2315" t="s">
        <v>83</v>
      </c>
      <c r="BE2315" t="s">
        <v>105</v>
      </c>
      <c r="BF2315" t="s">
        <v>106</v>
      </c>
      <c r="BG2315" t="s">
        <v>107</v>
      </c>
      <c r="BH2315" t="s">
        <v>108</v>
      </c>
      <c r="BI2315" t="s">
        <v>109</v>
      </c>
      <c r="BJ2315" s="2">
        <v>0</v>
      </c>
      <c r="BK2315" t="s">
        <v>90</v>
      </c>
      <c r="BL2315" t="s">
        <v>90</v>
      </c>
      <c r="BM2315" t="s">
        <v>83</v>
      </c>
      <c r="BN2315" t="s">
        <v>83</v>
      </c>
      <c r="BO2315" t="s">
        <v>83</v>
      </c>
      <c r="BP2315" t="s">
        <v>83</v>
      </c>
      <c r="BQ2315" t="s">
        <v>83</v>
      </c>
      <c r="BR2315" t="s">
        <v>83</v>
      </c>
      <c r="BS2315" t="s">
        <v>83</v>
      </c>
      <c r="BT2315" s="3">
        <v>1</v>
      </c>
    </row>
    <row r="2316" spans="1:72" x14ac:dyDescent="0.25">
      <c r="A2316" t="s">
        <v>12050</v>
      </c>
      <c r="B2316" t="s">
        <v>12051</v>
      </c>
      <c r="C2316" t="s">
        <v>12052</v>
      </c>
      <c r="D2316" t="s">
        <v>74</v>
      </c>
      <c r="E2316" t="s">
        <v>21868</v>
      </c>
      <c r="F2316" t="s">
        <v>12053</v>
      </c>
      <c r="G2316" t="s">
        <v>13619</v>
      </c>
      <c r="H2316" t="s">
        <v>13614</v>
      </c>
      <c r="I2316" s="1">
        <v>44652</v>
      </c>
      <c r="J2316" s="1">
        <v>44926</v>
      </c>
      <c r="K2316" t="s">
        <v>78</v>
      </c>
      <c r="L2316" t="s">
        <v>79</v>
      </c>
      <c r="M2316" t="s">
        <v>80</v>
      </c>
      <c r="N2316" t="s">
        <v>12769</v>
      </c>
      <c r="O2316" t="s">
        <v>414</v>
      </c>
      <c r="P2316" t="s">
        <v>83</v>
      </c>
      <c r="Q2316" t="s">
        <v>13615</v>
      </c>
      <c r="R2316" t="s">
        <v>13447</v>
      </c>
      <c r="S2316" t="s">
        <v>150</v>
      </c>
      <c r="T2316" t="s">
        <v>87</v>
      </c>
      <c r="U2316" t="s">
        <v>88</v>
      </c>
      <c r="V2316" t="s">
        <v>89</v>
      </c>
      <c r="W2316" t="s">
        <v>78</v>
      </c>
      <c r="X2316" t="s">
        <v>120</v>
      </c>
      <c r="Y2316" t="s">
        <v>91</v>
      </c>
      <c r="Z2316" t="s">
        <v>92</v>
      </c>
      <c r="AA2316" s="1">
        <v>44653</v>
      </c>
      <c r="AB2316" s="2">
        <v>235</v>
      </c>
      <c r="AC2316" s="2">
        <v>235</v>
      </c>
      <c r="AD2316" s="2"/>
      <c r="AE2316" s="2"/>
      <c r="AF2316" s="2"/>
      <c r="AG2316">
        <v>0</v>
      </c>
      <c r="AH2316" s="3">
        <v>230</v>
      </c>
      <c r="AI2316" s="3">
        <v>226</v>
      </c>
      <c r="AJ2316" s="3">
        <v>0</v>
      </c>
      <c r="AK2316" s="3">
        <v>0</v>
      </c>
      <c r="AL2316" s="3">
        <v>0</v>
      </c>
      <c r="AM2316" t="s">
        <v>13620</v>
      </c>
      <c r="AN2316" t="s">
        <v>12072</v>
      </c>
      <c r="AO2316" t="s">
        <v>12050</v>
      </c>
      <c r="AP2316" t="s">
        <v>12051</v>
      </c>
      <c r="AQ2316" t="s">
        <v>12068</v>
      </c>
      <c r="AR2316" t="s">
        <v>12061</v>
      </c>
      <c r="AS2316" t="s">
        <v>83</v>
      </c>
      <c r="AT2316" t="s">
        <v>96</v>
      </c>
      <c r="AU2316" t="s">
        <v>12062</v>
      </c>
      <c r="AV2316" t="s">
        <v>12063</v>
      </c>
      <c r="AW2316" t="s">
        <v>99</v>
      </c>
      <c r="AX2316" t="s">
        <v>359</v>
      </c>
      <c r="AY2316" t="s">
        <v>83</v>
      </c>
      <c r="AZ2316" t="s">
        <v>13617</v>
      </c>
      <c r="BA2316" t="s">
        <v>103</v>
      </c>
      <c r="BB2316" t="s">
        <v>13618</v>
      </c>
      <c r="BC2316" s="4"/>
      <c r="BD2316" t="s">
        <v>83</v>
      </c>
      <c r="BE2316" t="s">
        <v>105</v>
      </c>
      <c r="BF2316" t="s">
        <v>106</v>
      </c>
      <c r="BG2316" t="s">
        <v>107</v>
      </c>
      <c r="BH2316" t="s">
        <v>108</v>
      </c>
      <c r="BI2316" t="s">
        <v>109</v>
      </c>
      <c r="BJ2316" s="2">
        <v>0</v>
      </c>
      <c r="BK2316" t="s">
        <v>90</v>
      </c>
      <c r="BL2316" t="s">
        <v>90</v>
      </c>
      <c r="BM2316" t="s">
        <v>83</v>
      </c>
      <c r="BN2316" t="s">
        <v>83</v>
      </c>
      <c r="BO2316" t="s">
        <v>83</v>
      </c>
      <c r="BP2316" t="s">
        <v>83</v>
      </c>
      <c r="BQ2316" t="s">
        <v>83</v>
      </c>
      <c r="BR2316" t="s">
        <v>83</v>
      </c>
      <c r="BS2316" t="s">
        <v>83</v>
      </c>
      <c r="BT2316" s="3">
        <v>1</v>
      </c>
    </row>
    <row r="2317" spans="1:72" x14ac:dyDescent="0.25">
      <c r="A2317" t="s">
        <v>12050</v>
      </c>
      <c r="B2317" t="s">
        <v>12051</v>
      </c>
      <c r="C2317" t="s">
        <v>12052</v>
      </c>
      <c r="D2317" t="s">
        <v>74</v>
      </c>
      <c r="E2317" t="s">
        <v>21868</v>
      </c>
      <c r="F2317" t="s">
        <v>12053</v>
      </c>
      <c r="G2317" t="s">
        <v>13621</v>
      </c>
      <c r="H2317" t="s">
        <v>13622</v>
      </c>
      <c r="I2317" s="1">
        <v>44197</v>
      </c>
      <c r="J2317" s="1">
        <v>44651</v>
      </c>
      <c r="K2317" t="s">
        <v>90</v>
      </c>
      <c r="L2317" t="s">
        <v>373</v>
      </c>
      <c r="M2317" t="s">
        <v>80</v>
      </c>
      <c r="N2317" t="s">
        <v>12769</v>
      </c>
      <c r="O2317" t="s">
        <v>820</v>
      </c>
      <c r="P2317" t="s">
        <v>83</v>
      </c>
      <c r="Q2317" t="s">
        <v>13615</v>
      </c>
      <c r="R2317" t="s">
        <v>13447</v>
      </c>
      <c r="S2317" t="s">
        <v>150</v>
      </c>
      <c r="T2317" t="s">
        <v>87</v>
      </c>
      <c r="U2317" t="s">
        <v>88</v>
      </c>
      <c r="V2317" t="s">
        <v>89</v>
      </c>
      <c r="W2317" t="s">
        <v>78</v>
      </c>
      <c r="X2317" t="s">
        <v>120</v>
      </c>
      <c r="Y2317" t="s">
        <v>91</v>
      </c>
      <c r="Z2317" t="s">
        <v>92</v>
      </c>
      <c r="AA2317" s="1">
        <v>44567</v>
      </c>
      <c r="AB2317" s="2">
        <v>61</v>
      </c>
      <c r="AC2317" s="2">
        <v>67</v>
      </c>
      <c r="AD2317" s="2"/>
      <c r="AE2317" s="2"/>
      <c r="AF2317" s="2"/>
      <c r="AG2317">
        <v>0</v>
      </c>
      <c r="AH2317" s="3">
        <v>61</v>
      </c>
      <c r="AI2317" s="3">
        <v>67</v>
      </c>
      <c r="AJ2317" s="3">
        <v>0</v>
      </c>
      <c r="AK2317" s="3">
        <v>0</v>
      </c>
      <c r="AL2317" s="3">
        <v>0</v>
      </c>
      <c r="AM2317" t="s">
        <v>13623</v>
      </c>
      <c r="AN2317" t="s">
        <v>12072</v>
      </c>
      <c r="AO2317" t="s">
        <v>12050</v>
      </c>
      <c r="AP2317" t="s">
        <v>12051</v>
      </c>
      <c r="AQ2317" t="s">
        <v>83</v>
      </c>
      <c r="AR2317" t="s">
        <v>12061</v>
      </c>
      <c r="AS2317" t="s">
        <v>83</v>
      </c>
      <c r="AT2317" t="s">
        <v>96</v>
      </c>
      <c r="AU2317" t="s">
        <v>12062</v>
      </c>
      <c r="AV2317" t="s">
        <v>12063</v>
      </c>
      <c r="AW2317" t="s">
        <v>99</v>
      </c>
      <c r="AX2317" t="s">
        <v>100</v>
      </c>
      <c r="AY2317" t="s">
        <v>83</v>
      </c>
      <c r="AZ2317" t="s">
        <v>13624</v>
      </c>
      <c r="BA2317" t="s">
        <v>103</v>
      </c>
      <c r="BB2317" t="s">
        <v>13625</v>
      </c>
      <c r="BC2317" s="4"/>
      <c r="BD2317" t="s">
        <v>83</v>
      </c>
      <c r="BE2317" t="s">
        <v>105</v>
      </c>
      <c r="BF2317" t="s">
        <v>106</v>
      </c>
      <c r="BG2317" t="s">
        <v>107</v>
      </c>
      <c r="BH2317" t="s">
        <v>108</v>
      </c>
      <c r="BI2317" t="s">
        <v>109</v>
      </c>
      <c r="BJ2317" s="2">
        <v>0</v>
      </c>
      <c r="BK2317" t="s">
        <v>90</v>
      </c>
      <c r="BL2317" t="s">
        <v>90</v>
      </c>
      <c r="BM2317" t="s">
        <v>83</v>
      </c>
      <c r="BN2317" t="s">
        <v>83</v>
      </c>
      <c r="BO2317" t="s">
        <v>83</v>
      </c>
      <c r="BP2317" t="s">
        <v>83</v>
      </c>
      <c r="BQ2317" t="s">
        <v>83</v>
      </c>
      <c r="BR2317" t="s">
        <v>83</v>
      </c>
      <c r="BS2317" t="s">
        <v>83</v>
      </c>
      <c r="BT2317" s="3">
        <v>1</v>
      </c>
    </row>
    <row r="2318" spans="1:72" x14ac:dyDescent="0.25">
      <c r="A2318" t="s">
        <v>12050</v>
      </c>
      <c r="B2318" t="s">
        <v>12051</v>
      </c>
      <c r="C2318" t="s">
        <v>12052</v>
      </c>
      <c r="D2318" t="s">
        <v>74</v>
      </c>
      <c r="E2318" t="s">
        <v>21868</v>
      </c>
      <c r="F2318" t="s">
        <v>12053</v>
      </c>
      <c r="G2318" t="s">
        <v>13626</v>
      </c>
      <c r="H2318" t="s">
        <v>13622</v>
      </c>
      <c r="I2318" s="1">
        <v>44652</v>
      </c>
      <c r="J2318" s="1">
        <v>44926</v>
      </c>
      <c r="K2318" t="s">
        <v>78</v>
      </c>
      <c r="L2318" t="s">
        <v>79</v>
      </c>
      <c r="M2318" t="s">
        <v>80</v>
      </c>
      <c r="N2318" t="s">
        <v>12769</v>
      </c>
      <c r="O2318" t="s">
        <v>820</v>
      </c>
      <c r="P2318" t="s">
        <v>83</v>
      </c>
      <c r="Q2318" t="s">
        <v>13615</v>
      </c>
      <c r="R2318" t="s">
        <v>13447</v>
      </c>
      <c r="S2318" t="s">
        <v>150</v>
      </c>
      <c r="T2318" t="s">
        <v>87</v>
      </c>
      <c r="U2318" t="s">
        <v>88</v>
      </c>
      <c r="V2318" t="s">
        <v>89</v>
      </c>
      <c r="W2318" t="s">
        <v>78</v>
      </c>
      <c r="X2318" t="s">
        <v>120</v>
      </c>
      <c r="Y2318" t="s">
        <v>91</v>
      </c>
      <c r="Z2318" t="s">
        <v>92</v>
      </c>
      <c r="AA2318" s="1">
        <v>44653</v>
      </c>
      <c r="AB2318" s="2">
        <v>54</v>
      </c>
      <c r="AC2318" s="2">
        <v>60</v>
      </c>
      <c r="AD2318" s="2"/>
      <c r="AE2318" s="2"/>
      <c r="AF2318" s="2"/>
      <c r="AG2318">
        <v>0</v>
      </c>
      <c r="AH2318" s="3">
        <v>61</v>
      </c>
      <c r="AI2318" s="3">
        <v>67</v>
      </c>
      <c r="AJ2318" s="3">
        <v>0</v>
      </c>
      <c r="AK2318" s="3">
        <v>0</v>
      </c>
      <c r="AL2318" s="3">
        <v>0</v>
      </c>
      <c r="AM2318" t="s">
        <v>13627</v>
      </c>
      <c r="AN2318" t="s">
        <v>12072</v>
      </c>
      <c r="AO2318" t="s">
        <v>12050</v>
      </c>
      <c r="AP2318" t="s">
        <v>12051</v>
      </c>
      <c r="AQ2318" t="s">
        <v>12068</v>
      </c>
      <c r="AR2318" t="s">
        <v>12061</v>
      </c>
      <c r="AS2318" t="s">
        <v>83</v>
      </c>
      <c r="AT2318" t="s">
        <v>96</v>
      </c>
      <c r="AU2318" t="s">
        <v>12062</v>
      </c>
      <c r="AV2318" t="s">
        <v>12063</v>
      </c>
      <c r="AW2318" t="s">
        <v>99</v>
      </c>
      <c r="AX2318" t="s">
        <v>359</v>
      </c>
      <c r="AY2318" t="s">
        <v>83</v>
      </c>
      <c r="AZ2318" t="s">
        <v>13624</v>
      </c>
      <c r="BA2318" t="s">
        <v>103</v>
      </c>
      <c r="BB2318" t="s">
        <v>13625</v>
      </c>
      <c r="BC2318" s="4"/>
      <c r="BD2318" t="s">
        <v>83</v>
      </c>
      <c r="BE2318" t="s">
        <v>105</v>
      </c>
      <c r="BF2318" t="s">
        <v>106</v>
      </c>
      <c r="BG2318" t="s">
        <v>107</v>
      </c>
      <c r="BH2318" t="s">
        <v>108</v>
      </c>
      <c r="BI2318" t="s">
        <v>109</v>
      </c>
      <c r="BJ2318" s="2">
        <v>0</v>
      </c>
      <c r="BK2318" t="s">
        <v>90</v>
      </c>
      <c r="BL2318" t="s">
        <v>90</v>
      </c>
      <c r="BM2318" t="s">
        <v>83</v>
      </c>
      <c r="BN2318" t="s">
        <v>83</v>
      </c>
      <c r="BO2318" t="s">
        <v>83</v>
      </c>
      <c r="BP2318" t="s">
        <v>83</v>
      </c>
      <c r="BQ2318" t="s">
        <v>83</v>
      </c>
      <c r="BR2318" t="s">
        <v>83</v>
      </c>
      <c r="BS2318" t="s">
        <v>83</v>
      </c>
      <c r="BT2318" s="3">
        <v>1</v>
      </c>
    </row>
    <row r="2319" spans="1:72" x14ac:dyDescent="0.25">
      <c r="A2319" t="s">
        <v>12050</v>
      </c>
      <c r="B2319" t="s">
        <v>12051</v>
      </c>
      <c r="C2319" t="s">
        <v>12052</v>
      </c>
      <c r="D2319" t="s">
        <v>74</v>
      </c>
      <c r="E2319" t="s">
        <v>21868</v>
      </c>
      <c r="F2319" t="s">
        <v>12053</v>
      </c>
      <c r="G2319" t="s">
        <v>13628</v>
      </c>
      <c r="H2319" t="s">
        <v>13629</v>
      </c>
      <c r="I2319" s="1">
        <v>44197</v>
      </c>
      <c r="J2319" s="1">
        <v>44651</v>
      </c>
      <c r="K2319" t="s">
        <v>90</v>
      </c>
      <c r="L2319" t="s">
        <v>79</v>
      </c>
      <c r="M2319" t="s">
        <v>80</v>
      </c>
      <c r="N2319" t="s">
        <v>12769</v>
      </c>
      <c r="O2319" t="s">
        <v>4138</v>
      </c>
      <c r="P2319" t="s">
        <v>83</v>
      </c>
      <c r="Q2319" t="s">
        <v>13630</v>
      </c>
      <c r="R2319" t="s">
        <v>13447</v>
      </c>
      <c r="S2319" t="s">
        <v>86</v>
      </c>
      <c r="T2319" t="s">
        <v>87</v>
      </c>
      <c r="U2319" t="s">
        <v>88</v>
      </c>
      <c r="V2319" t="s">
        <v>89</v>
      </c>
      <c r="W2319" t="s">
        <v>90</v>
      </c>
      <c r="X2319" t="s">
        <v>83</v>
      </c>
      <c r="Y2319" t="s">
        <v>91</v>
      </c>
      <c r="Z2319" t="s">
        <v>92</v>
      </c>
      <c r="AA2319" s="1">
        <v>44650</v>
      </c>
      <c r="AB2319" s="2">
        <v>3926</v>
      </c>
      <c r="AC2319" s="2">
        <v>2114</v>
      </c>
      <c r="AD2319" s="2"/>
      <c r="AE2319" s="2"/>
      <c r="AF2319" s="2"/>
      <c r="AG2319">
        <v>0</v>
      </c>
      <c r="AH2319" s="3">
        <v>3938</v>
      </c>
      <c r="AI2319" s="3">
        <v>2121</v>
      </c>
      <c r="AJ2319" s="3">
        <v>0</v>
      </c>
      <c r="AK2319" s="3">
        <v>0</v>
      </c>
      <c r="AL2319" s="3">
        <v>0</v>
      </c>
      <c r="AM2319" t="s">
        <v>13631</v>
      </c>
      <c r="AN2319" t="s">
        <v>13632</v>
      </c>
      <c r="AO2319" t="s">
        <v>12050</v>
      </c>
      <c r="AP2319" t="s">
        <v>12051</v>
      </c>
      <c r="AQ2319" t="s">
        <v>83</v>
      </c>
      <c r="AR2319" t="s">
        <v>12061</v>
      </c>
      <c r="AS2319" t="s">
        <v>83</v>
      </c>
      <c r="AT2319" t="s">
        <v>96</v>
      </c>
      <c r="AU2319" t="s">
        <v>12062</v>
      </c>
      <c r="AV2319" t="s">
        <v>12063</v>
      </c>
      <c r="AW2319" t="s">
        <v>99</v>
      </c>
      <c r="AX2319" t="s">
        <v>100</v>
      </c>
      <c r="AY2319" t="s">
        <v>83</v>
      </c>
      <c r="AZ2319" t="s">
        <v>13633</v>
      </c>
      <c r="BA2319" t="s">
        <v>103</v>
      </c>
      <c r="BB2319" t="s">
        <v>13634</v>
      </c>
      <c r="BC2319" s="4"/>
      <c r="BD2319" t="s">
        <v>83</v>
      </c>
      <c r="BE2319" t="s">
        <v>105</v>
      </c>
      <c r="BF2319" t="s">
        <v>106</v>
      </c>
      <c r="BG2319" t="s">
        <v>107</v>
      </c>
      <c r="BH2319" t="s">
        <v>108</v>
      </c>
      <c r="BI2319" t="s">
        <v>109</v>
      </c>
      <c r="BJ2319" s="2">
        <v>0</v>
      </c>
      <c r="BK2319" t="s">
        <v>90</v>
      </c>
      <c r="BL2319" t="s">
        <v>78</v>
      </c>
      <c r="BM2319" t="s">
        <v>83</v>
      </c>
      <c r="BN2319" t="s">
        <v>83</v>
      </c>
      <c r="BO2319" t="s">
        <v>83</v>
      </c>
      <c r="BP2319" t="s">
        <v>83</v>
      </c>
      <c r="BQ2319" t="s">
        <v>83</v>
      </c>
      <c r="BR2319" t="s">
        <v>83</v>
      </c>
      <c r="BS2319" t="s">
        <v>83</v>
      </c>
      <c r="BT2319" s="3">
        <v>1</v>
      </c>
    </row>
    <row r="2320" spans="1:72" x14ac:dyDescent="0.25">
      <c r="A2320" t="s">
        <v>12050</v>
      </c>
      <c r="B2320" t="s">
        <v>12051</v>
      </c>
      <c r="C2320" t="s">
        <v>12052</v>
      </c>
      <c r="D2320" t="s">
        <v>74</v>
      </c>
      <c r="E2320" t="s">
        <v>21868</v>
      </c>
      <c r="F2320" t="s">
        <v>12053</v>
      </c>
      <c r="G2320" t="s">
        <v>13635</v>
      </c>
      <c r="H2320" t="s">
        <v>13629</v>
      </c>
      <c r="I2320" s="1">
        <v>44652</v>
      </c>
      <c r="J2320" s="1">
        <v>44926</v>
      </c>
      <c r="K2320" t="s">
        <v>78</v>
      </c>
      <c r="L2320" t="s">
        <v>79</v>
      </c>
      <c r="M2320" t="s">
        <v>80</v>
      </c>
      <c r="N2320" t="s">
        <v>12769</v>
      </c>
      <c r="O2320" t="s">
        <v>4138</v>
      </c>
      <c r="P2320" t="s">
        <v>83</v>
      </c>
      <c r="Q2320" t="s">
        <v>13630</v>
      </c>
      <c r="R2320" t="s">
        <v>13447</v>
      </c>
      <c r="S2320" t="s">
        <v>86</v>
      </c>
      <c r="T2320" t="s">
        <v>87</v>
      </c>
      <c r="U2320" t="s">
        <v>88</v>
      </c>
      <c r="V2320" t="s">
        <v>89</v>
      </c>
      <c r="W2320" t="s">
        <v>90</v>
      </c>
      <c r="X2320" t="s">
        <v>83</v>
      </c>
      <c r="Y2320" t="s">
        <v>91</v>
      </c>
      <c r="Z2320" t="s">
        <v>92</v>
      </c>
      <c r="AA2320" s="1">
        <v>44652</v>
      </c>
      <c r="AB2320" s="2">
        <v>3926</v>
      </c>
      <c r="AC2320" s="2">
        <v>2114</v>
      </c>
      <c r="AD2320" s="2">
        <v>0</v>
      </c>
      <c r="AE2320" s="2">
        <v>0</v>
      </c>
      <c r="AF2320" s="2"/>
      <c r="AG2320">
        <v>0</v>
      </c>
      <c r="AH2320" s="3">
        <v>3938</v>
      </c>
      <c r="AI2320" s="3">
        <v>2121</v>
      </c>
      <c r="AJ2320" s="3">
        <v>0</v>
      </c>
      <c r="AK2320" s="3">
        <v>0</v>
      </c>
      <c r="AL2320" s="3">
        <v>0</v>
      </c>
      <c r="AM2320" t="s">
        <v>13636</v>
      </c>
      <c r="AN2320" t="s">
        <v>13632</v>
      </c>
      <c r="AO2320" t="s">
        <v>12050</v>
      </c>
      <c r="AP2320" t="s">
        <v>12051</v>
      </c>
      <c r="AQ2320" t="s">
        <v>12068</v>
      </c>
      <c r="AR2320" t="s">
        <v>12061</v>
      </c>
      <c r="AS2320" t="s">
        <v>83</v>
      </c>
      <c r="AT2320" t="s">
        <v>96</v>
      </c>
      <c r="AU2320" t="s">
        <v>12062</v>
      </c>
      <c r="AV2320" t="s">
        <v>12063</v>
      </c>
      <c r="AW2320" t="s">
        <v>99</v>
      </c>
      <c r="AX2320" t="s">
        <v>359</v>
      </c>
      <c r="AY2320" t="s">
        <v>83</v>
      </c>
      <c r="AZ2320" t="s">
        <v>13633</v>
      </c>
      <c r="BA2320" t="s">
        <v>103</v>
      </c>
      <c r="BB2320" t="s">
        <v>13634</v>
      </c>
      <c r="BC2320" s="4"/>
      <c r="BD2320" t="s">
        <v>83</v>
      </c>
      <c r="BE2320" t="s">
        <v>105</v>
      </c>
      <c r="BF2320" t="s">
        <v>106</v>
      </c>
      <c r="BG2320" t="s">
        <v>107</v>
      </c>
      <c r="BH2320" t="s">
        <v>108</v>
      </c>
      <c r="BI2320" t="s">
        <v>109</v>
      </c>
      <c r="BJ2320" s="2">
        <v>0</v>
      </c>
      <c r="BK2320" t="s">
        <v>90</v>
      </c>
      <c r="BL2320" t="s">
        <v>78</v>
      </c>
      <c r="BM2320" t="s">
        <v>83</v>
      </c>
      <c r="BN2320" t="s">
        <v>83</v>
      </c>
      <c r="BO2320" t="s">
        <v>83</v>
      </c>
      <c r="BP2320" t="s">
        <v>83</v>
      </c>
      <c r="BQ2320" t="s">
        <v>83</v>
      </c>
      <c r="BR2320" t="s">
        <v>83</v>
      </c>
      <c r="BS2320" t="s">
        <v>83</v>
      </c>
      <c r="BT2320" s="3">
        <v>1</v>
      </c>
    </row>
    <row r="2321" spans="1:72" x14ac:dyDescent="0.25">
      <c r="A2321" t="s">
        <v>12050</v>
      </c>
      <c r="B2321" t="s">
        <v>12051</v>
      </c>
      <c r="C2321" t="s">
        <v>12052</v>
      </c>
      <c r="D2321" t="s">
        <v>74</v>
      </c>
      <c r="E2321" t="s">
        <v>21868</v>
      </c>
      <c r="F2321" t="s">
        <v>12053</v>
      </c>
      <c r="G2321" t="s">
        <v>13637</v>
      </c>
      <c r="H2321" t="s">
        <v>13638</v>
      </c>
      <c r="I2321" s="1">
        <v>44197</v>
      </c>
      <c r="J2321" s="1">
        <v>44651</v>
      </c>
      <c r="K2321" t="s">
        <v>90</v>
      </c>
      <c r="L2321" t="s">
        <v>373</v>
      </c>
      <c r="M2321" t="s">
        <v>80</v>
      </c>
      <c r="N2321" t="s">
        <v>12769</v>
      </c>
      <c r="O2321" t="s">
        <v>291</v>
      </c>
      <c r="P2321" t="s">
        <v>83</v>
      </c>
      <c r="Q2321" t="s">
        <v>13639</v>
      </c>
      <c r="R2321" t="s">
        <v>13447</v>
      </c>
      <c r="S2321" t="s">
        <v>150</v>
      </c>
      <c r="T2321" t="s">
        <v>87</v>
      </c>
      <c r="U2321" t="s">
        <v>88</v>
      </c>
      <c r="V2321" t="s">
        <v>89</v>
      </c>
      <c r="W2321" t="s">
        <v>78</v>
      </c>
      <c r="X2321" t="s">
        <v>120</v>
      </c>
      <c r="Y2321" t="s">
        <v>91</v>
      </c>
      <c r="Z2321" t="s">
        <v>92</v>
      </c>
      <c r="AA2321" s="1">
        <v>44650</v>
      </c>
      <c r="AB2321" s="2">
        <v>476</v>
      </c>
      <c r="AC2321" s="2">
        <v>418</v>
      </c>
      <c r="AD2321" s="2"/>
      <c r="AE2321" s="2"/>
      <c r="AF2321" s="2"/>
      <c r="AG2321">
        <v>0</v>
      </c>
      <c r="AH2321" s="3">
        <v>119</v>
      </c>
      <c r="AI2321" s="3">
        <v>90</v>
      </c>
      <c r="AJ2321" s="3">
        <v>0</v>
      </c>
      <c r="AK2321" s="3">
        <v>0</v>
      </c>
      <c r="AL2321" s="3">
        <v>0</v>
      </c>
      <c r="AM2321" t="s">
        <v>13640</v>
      </c>
      <c r="AN2321" t="s">
        <v>12072</v>
      </c>
      <c r="AO2321" t="s">
        <v>12050</v>
      </c>
      <c r="AP2321" t="s">
        <v>12051</v>
      </c>
      <c r="AQ2321" t="s">
        <v>83</v>
      </c>
      <c r="AR2321" t="s">
        <v>12061</v>
      </c>
      <c r="AS2321" t="s">
        <v>83</v>
      </c>
      <c r="AT2321" t="s">
        <v>96</v>
      </c>
      <c r="AU2321" t="s">
        <v>12062</v>
      </c>
      <c r="AV2321" t="s">
        <v>12063</v>
      </c>
      <c r="AW2321" t="s">
        <v>99</v>
      </c>
      <c r="AX2321" t="s">
        <v>100</v>
      </c>
      <c r="AY2321" t="s">
        <v>83</v>
      </c>
      <c r="AZ2321" t="s">
        <v>13641</v>
      </c>
      <c r="BA2321" t="s">
        <v>103</v>
      </c>
      <c r="BB2321" t="s">
        <v>13642</v>
      </c>
      <c r="BC2321" s="4"/>
      <c r="BD2321" t="s">
        <v>83</v>
      </c>
      <c r="BE2321" t="s">
        <v>105</v>
      </c>
      <c r="BF2321" t="s">
        <v>106</v>
      </c>
      <c r="BG2321" t="s">
        <v>107</v>
      </c>
      <c r="BH2321" t="s">
        <v>108</v>
      </c>
      <c r="BI2321" t="s">
        <v>109</v>
      </c>
      <c r="BJ2321" s="2">
        <v>0</v>
      </c>
      <c r="BK2321" t="s">
        <v>90</v>
      </c>
      <c r="BL2321" t="s">
        <v>90</v>
      </c>
      <c r="BM2321" t="s">
        <v>83</v>
      </c>
      <c r="BN2321" t="s">
        <v>83</v>
      </c>
      <c r="BO2321" t="s">
        <v>83</v>
      </c>
      <c r="BP2321" t="s">
        <v>83</v>
      </c>
      <c r="BQ2321" t="s">
        <v>83</v>
      </c>
      <c r="BR2321" t="s">
        <v>83</v>
      </c>
      <c r="BS2321" t="s">
        <v>83</v>
      </c>
      <c r="BT2321" s="3">
        <v>1</v>
      </c>
    </row>
    <row r="2322" spans="1:72" x14ac:dyDescent="0.25">
      <c r="A2322" t="s">
        <v>12050</v>
      </c>
      <c r="B2322" t="s">
        <v>12051</v>
      </c>
      <c r="C2322" t="s">
        <v>12052</v>
      </c>
      <c r="D2322" t="s">
        <v>74</v>
      </c>
      <c r="E2322" t="s">
        <v>21868</v>
      </c>
      <c r="F2322" t="s">
        <v>12053</v>
      </c>
      <c r="G2322" t="s">
        <v>13643</v>
      </c>
      <c r="H2322" t="s">
        <v>13638</v>
      </c>
      <c r="I2322" s="1">
        <v>44652</v>
      </c>
      <c r="J2322" s="1">
        <v>44926</v>
      </c>
      <c r="K2322" t="s">
        <v>78</v>
      </c>
      <c r="L2322" t="s">
        <v>79</v>
      </c>
      <c r="M2322" t="s">
        <v>80</v>
      </c>
      <c r="N2322" t="s">
        <v>12769</v>
      </c>
      <c r="O2322" t="s">
        <v>291</v>
      </c>
      <c r="P2322" t="s">
        <v>83</v>
      </c>
      <c r="Q2322" t="s">
        <v>13639</v>
      </c>
      <c r="R2322" t="s">
        <v>13447</v>
      </c>
      <c r="S2322" t="s">
        <v>150</v>
      </c>
      <c r="T2322" t="s">
        <v>87</v>
      </c>
      <c r="U2322" t="s">
        <v>88</v>
      </c>
      <c r="V2322" t="s">
        <v>89</v>
      </c>
      <c r="W2322" t="s">
        <v>78</v>
      </c>
      <c r="X2322" t="s">
        <v>120</v>
      </c>
      <c r="Y2322" t="s">
        <v>91</v>
      </c>
      <c r="Z2322" t="s">
        <v>92</v>
      </c>
      <c r="AA2322" s="1">
        <v>44653</v>
      </c>
      <c r="AB2322" s="2">
        <v>466</v>
      </c>
      <c r="AC2322" s="2">
        <v>410</v>
      </c>
      <c r="AD2322" s="2"/>
      <c r="AE2322" s="2"/>
      <c r="AF2322" s="2"/>
      <c r="AG2322">
        <v>0</v>
      </c>
      <c r="AH2322" s="3">
        <v>119</v>
      </c>
      <c r="AI2322" s="3">
        <v>90</v>
      </c>
      <c r="AJ2322" s="3">
        <v>0</v>
      </c>
      <c r="AK2322" s="3">
        <v>0</v>
      </c>
      <c r="AL2322" s="3">
        <v>0</v>
      </c>
      <c r="AM2322" t="s">
        <v>13644</v>
      </c>
      <c r="AN2322" t="s">
        <v>12072</v>
      </c>
      <c r="AO2322" t="s">
        <v>12050</v>
      </c>
      <c r="AP2322" t="s">
        <v>12051</v>
      </c>
      <c r="AQ2322" t="s">
        <v>12068</v>
      </c>
      <c r="AR2322" t="s">
        <v>12061</v>
      </c>
      <c r="AS2322" t="s">
        <v>83</v>
      </c>
      <c r="AT2322" t="s">
        <v>96</v>
      </c>
      <c r="AU2322" t="s">
        <v>12062</v>
      </c>
      <c r="AV2322" t="s">
        <v>12063</v>
      </c>
      <c r="AW2322" t="s">
        <v>99</v>
      </c>
      <c r="AX2322" t="s">
        <v>359</v>
      </c>
      <c r="AY2322" t="s">
        <v>83</v>
      </c>
      <c r="AZ2322" t="s">
        <v>13641</v>
      </c>
      <c r="BA2322" t="s">
        <v>103</v>
      </c>
      <c r="BB2322" t="s">
        <v>13642</v>
      </c>
      <c r="BC2322" s="4"/>
      <c r="BD2322" t="s">
        <v>83</v>
      </c>
      <c r="BE2322" t="s">
        <v>105</v>
      </c>
      <c r="BF2322" t="s">
        <v>106</v>
      </c>
      <c r="BG2322" t="s">
        <v>107</v>
      </c>
      <c r="BH2322" t="s">
        <v>108</v>
      </c>
      <c r="BI2322" t="s">
        <v>109</v>
      </c>
      <c r="BJ2322" s="2">
        <v>0</v>
      </c>
      <c r="BK2322" t="s">
        <v>90</v>
      </c>
      <c r="BL2322" t="s">
        <v>90</v>
      </c>
      <c r="BM2322" t="s">
        <v>83</v>
      </c>
      <c r="BN2322" t="s">
        <v>83</v>
      </c>
      <c r="BO2322" t="s">
        <v>83</v>
      </c>
      <c r="BP2322" t="s">
        <v>83</v>
      </c>
      <c r="BQ2322" t="s">
        <v>83</v>
      </c>
      <c r="BR2322" t="s">
        <v>83</v>
      </c>
      <c r="BS2322" t="s">
        <v>83</v>
      </c>
      <c r="BT2322" s="3">
        <v>1</v>
      </c>
    </row>
    <row r="2323" spans="1:72" x14ac:dyDescent="0.25">
      <c r="A2323" t="s">
        <v>12050</v>
      </c>
      <c r="B2323" t="s">
        <v>12051</v>
      </c>
      <c r="C2323" t="s">
        <v>12052</v>
      </c>
      <c r="D2323" t="s">
        <v>74</v>
      </c>
      <c r="E2323" t="s">
        <v>21868</v>
      </c>
      <c r="F2323" t="s">
        <v>12053</v>
      </c>
      <c r="G2323" t="s">
        <v>13645</v>
      </c>
      <c r="H2323" t="s">
        <v>13646</v>
      </c>
      <c r="I2323" s="1">
        <v>44197</v>
      </c>
      <c r="J2323" s="1">
        <v>44651</v>
      </c>
      <c r="K2323" t="s">
        <v>90</v>
      </c>
      <c r="L2323" t="s">
        <v>373</v>
      </c>
      <c r="M2323" t="s">
        <v>80</v>
      </c>
      <c r="N2323" t="s">
        <v>12769</v>
      </c>
      <c r="O2323" t="s">
        <v>399</v>
      </c>
      <c r="P2323" t="s">
        <v>409</v>
      </c>
      <c r="Q2323" t="s">
        <v>13639</v>
      </c>
      <c r="R2323" t="s">
        <v>13447</v>
      </c>
      <c r="S2323" t="s">
        <v>150</v>
      </c>
      <c r="T2323" t="s">
        <v>87</v>
      </c>
      <c r="U2323" t="s">
        <v>88</v>
      </c>
      <c r="V2323" t="s">
        <v>89</v>
      </c>
      <c r="W2323" t="s">
        <v>78</v>
      </c>
      <c r="X2323" t="s">
        <v>120</v>
      </c>
      <c r="Y2323" t="s">
        <v>91</v>
      </c>
      <c r="Z2323" t="s">
        <v>92</v>
      </c>
      <c r="AA2323" s="1">
        <v>44567</v>
      </c>
      <c r="AB2323" s="2">
        <v>1257</v>
      </c>
      <c r="AC2323" s="2">
        <v>1370</v>
      </c>
      <c r="AD2323" s="2"/>
      <c r="AE2323" s="2"/>
      <c r="AF2323" s="2"/>
      <c r="AG2323">
        <v>0</v>
      </c>
      <c r="AH2323" s="3">
        <v>1257</v>
      </c>
      <c r="AI2323" s="3">
        <v>1370</v>
      </c>
      <c r="AJ2323" s="3">
        <v>0</v>
      </c>
      <c r="AK2323" s="3">
        <v>0</v>
      </c>
      <c r="AL2323" s="3">
        <v>0</v>
      </c>
      <c r="AM2323" t="s">
        <v>13647</v>
      </c>
      <c r="AN2323" t="s">
        <v>12072</v>
      </c>
      <c r="AO2323" t="s">
        <v>12050</v>
      </c>
      <c r="AP2323" t="s">
        <v>12051</v>
      </c>
      <c r="AQ2323" t="s">
        <v>83</v>
      </c>
      <c r="AR2323" t="s">
        <v>12061</v>
      </c>
      <c r="AS2323" t="s">
        <v>83</v>
      </c>
      <c r="AT2323" t="s">
        <v>96</v>
      </c>
      <c r="AU2323" t="s">
        <v>12062</v>
      </c>
      <c r="AV2323" t="s">
        <v>12063</v>
      </c>
      <c r="AW2323" t="s">
        <v>99</v>
      </c>
      <c r="AX2323" t="s">
        <v>100</v>
      </c>
      <c r="AY2323" t="s">
        <v>83</v>
      </c>
      <c r="AZ2323" t="s">
        <v>13648</v>
      </c>
      <c r="BA2323" t="s">
        <v>103</v>
      </c>
      <c r="BB2323" t="s">
        <v>13649</v>
      </c>
      <c r="BC2323" s="4"/>
      <c r="BD2323" t="s">
        <v>83</v>
      </c>
      <c r="BE2323" t="s">
        <v>105</v>
      </c>
      <c r="BF2323" t="s">
        <v>106</v>
      </c>
      <c r="BG2323" t="s">
        <v>107</v>
      </c>
      <c r="BH2323" t="s">
        <v>108</v>
      </c>
      <c r="BI2323" t="s">
        <v>109</v>
      </c>
      <c r="BJ2323" s="2">
        <v>0</v>
      </c>
      <c r="BK2323" t="s">
        <v>90</v>
      </c>
      <c r="BL2323" t="s">
        <v>90</v>
      </c>
      <c r="BM2323" t="s">
        <v>83</v>
      </c>
      <c r="BN2323" t="s">
        <v>83</v>
      </c>
      <c r="BO2323" t="s">
        <v>83</v>
      </c>
      <c r="BP2323" t="s">
        <v>83</v>
      </c>
      <c r="BQ2323" t="s">
        <v>83</v>
      </c>
      <c r="BR2323" t="s">
        <v>83</v>
      </c>
      <c r="BS2323" t="s">
        <v>83</v>
      </c>
      <c r="BT2323" s="3">
        <v>1</v>
      </c>
    </row>
    <row r="2324" spans="1:72" x14ac:dyDescent="0.25">
      <c r="A2324" t="s">
        <v>12050</v>
      </c>
      <c r="B2324" t="s">
        <v>12051</v>
      </c>
      <c r="C2324" t="s">
        <v>12052</v>
      </c>
      <c r="D2324" t="s">
        <v>74</v>
      </c>
      <c r="E2324" t="s">
        <v>21868</v>
      </c>
      <c r="F2324" t="s">
        <v>12053</v>
      </c>
      <c r="G2324" t="s">
        <v>13650</v>
      </c>
      <c r="H2324" t="s">
        <v>13646</v>
      </c>
      <c r="I2324" s="1">
        <v>44652</v>
      </c>
      <c r="J2324" s="1">
        <v>44926</v>
      </c>
      <c r="K2324" t="s">
        <v>78</v>
      </c>
      <c r="L2324" t="s">
        <v>79</v>
      </c>
      <c r="M2324" t="s">
        <v>80</v>
      </c>
      <c r="N2324" t="s">
        <v>12769</v>
      </c>
      <c r="O2324" t="s">
        <v>399</v>
      </c>
      <c r="P2324" t="s">
        <v>409</v>
      </c>
      <c r="Q2324" t="s">
        <v>13639</v>
      </c>
      <c r="R2324" t="s">
        <v>13447</v>
      </c>
      <c r="S2324" t="s">
        <v>150</v>
      </c>
      <c r="T2324" t="s">
        <v>87</v>
      </c>
      <c r="U2324" t="s">
        <v>88</v>
      </c>
      <c r="V2324" t="s">
        <v>89</v>
      </c>
      <c r="W2324" t="s">
        <v>78</v>
      </c>
      <c r="X2324" t="s">
        <v>120</v>
      </c>
      <c r="Y2324" t="s">
        <v>91</v>
      </c>
      <c r="Z2324" t="s">
        <v>92</v>
      </c>
      <c r="AA2324" s="1">
        <v>44654</v>
      </c>
      <c r="AB2324" s="2">
        <v>1153</v>
      </c>
      <c r="AC2324" s="2">
        <v>1214</v>
      </c>
      <c r="AD2324" s="2"/>
      <c r="AE2324" s="2"/>
      <c r="AF2324" s="2"/>
      <c r="AG2324">
        <v>0</v>
      </c>
      <c r="AH2324" s="3">
        <v>1257</v>
      </c>
      <c r="AI2324" s="3">
        <v>1370</v>
      </c>
      <c r="AJ2324" s="3">
        <v>0</v>
      </c>
      <c r="AK2324" s="3">
        <v>0</v>
      </c>
      <c r="AL2324" s="3">
        <v>0</v>
      </c>
      <c r="AM2324" t="s">
        <v>13651</v>
      </c>
      <c r="AN2324" t="s">
        <v>12072</v>
      </c>
      <c r="AO2324" t="s">
        <v>12050</v>
      </c>
      <c r="AP2324" t="s">
        <v>12051</v>
      </c>
      <c r="AQ2324" t="s">
        <v>12068</v>
      </c>
      <c r="AR2324" t="s">
        <v>12061</v>
      </c>
      <c r="AS2324" t="s">
        <v>83</v>
      </c>
      <c r="AT2324" t="s">
        <v>96</v>
      </c>
      <c r="AU2324" t="s">
        <v>12062</v>
      </c>
      <c r="AV2324" t="s">
        <v>12063</v>
      </c>
      <c r="AW2324" t="s">
        <v>99</v>
      </c>
      <c r="AX2324" t="s">
        <v>359</v>
      </c>
      <c r="AY2324" t="s">
        <v>83</v>
      </c>
      <c r="AZ2324" t="s">
        <v>13648</v>
      </c>
      <c r="BA2324" t="s">
        <v>103</v>
      </c>
      <c r="BB2324" t="s">
        <v>13649</v>
      </c>
      <c r="BC2324" s="4"/>
      <c r="BD2324" t="s">
        <v>83</v>
      </c>
      <c r="BE2324" t="s">
        <v>105</v>
      </c>
      <c r="BF2324" t="s">
        <v>106</v>
      </c>
      <c r="BG2324" t="s">
        <v>107</v>
      </c>
      <c r="BH2324" t="s">
        <v>108</v>
      </c>
      <c r="BI2324" t="s">
        <v>109</v>
      </c>
      <c r="BJ2324" s="2">
        <v>0</v>
      </c>
      <c r="BK2324" t="s">
        <v>90</v>
      </c>
      <c r="BL2324" t="s">
        <v>90</v>
      </c>
      <c r="BM2324" t="s">
        <v>83</v>
      </c>
      <c r="BN2324" t="s">
        <v>83</v>
      </c>
      <c r="BO2324" t="s">
        <v>83</v>
      </c>
      <c r="BP2324" t="s">
        <v>83</v>
      </c>
      <c r="BQ2324" t="s">
        <v>83</v>
      </c>
      <c r="BR2324" t="s">
        <v>83</v>
      </c>
      <c r="BS2324" t="s">
        <v>83</v>
      </c>
      <c r="BT2324" s="3">
        <v>1</v>
      </c>
    </row>
    <row r="2325" spans="1:72" x14ac:dyDescent="0.25">
      <c r="A2325" t="s">
        <v>12050</v>
      </c>
      <c r="B2325" t="s">
        <v>12051</v>
      </c>
      <c r="C2325" t="s">
        <v>12052</v>
      </c>
      <c r="D2325" t="s">
        <v>74</v>
      </c>
      <c r="E2325" t="s">
        <v>21868</v>
      </c>
      <c r="F2325" t="s">
        <v>12053</v>
      </c>
      <c r="G2325" t="s">
        <v>13652</v>
      </c>
      <c r="H2325" t="s">
        <v>13653</v>
      </c>
      <c r="I2325" s="1">
        <v>44197</v>
      </c>
      <c r="J2325" s="1">
        <v>44651</v>
      </c>
      <c r="K2325" t="s">
        <v>90</v>
      </c>
      <c r="L2325" t="s">
        <v>373</v>
      </c>
      <c r="M2325" t="s">
        <v>80</v>
      </c>
      <c r="N2325" t="s">
        <v>12769</v>
      </c>
      <c r="O2325" t="s">
        <v>388</v>
      </c>
      <c r="P2325" t="s">
        <v>83</v>
      </c>
      <c r="Q2325" t="s">
        <v>13654</v>
      </c>
      <c r="R2325" t="s">
        <v>13447</v>
      </c>
      <c r="S2325" t="s">
        <v>150</v>
      </c>
      <c r="T2325" t="s">
        <v>87</v>
      </c>
      <c r="U2325" t="s">
        <v>88</v>
      </c>
      <c r="V2325" t="s">
        <v>89</v>
      </c>
      <c r="W2325" t="s">
        <v>78</v>
      </c>
      <c r="X2325" t="s">
        <v>120</v>
      </c>
      <c r="Y2325" t="s">
        <v>91</v>
      </c>
      <c r="Z2325" t="s">
        <v>92</v>
      </c>
      <c r="AA2325" s="1">
        <v>44645</v>
      </c>
      <c r="AB2325" s="2">
        <v>269</v>
      </c>
      <c r="AC2325" s="2">
        <v>223</v>
      </c>
      <c r="AD2325" s="2"/>
      <c r="AE2325" s="2"/>
      <c r="AF2325" s="2"/>
      <c r="AG2325">
        <v>0</v>
      </c>
      <c r="AH2325" s="3">
        <v>269</v>
      </c>
      <c r="AI2325" s="3">
        <v>223</v>
      </c>
      <c r="AJ2325" s="3">
        <v>0</v>
      </c>
      <c r="AK2325" s="3">
        <v>0</v>
      </c>
      <c r="AL2325" s="3">
        <v>0</v>
      </c>
      <c r="AM2325" t="s">
        <v>13655</v>
      </c>
      <c r="AN2325" t="s">
        <v>12072</v>
      </c>
      <c r="AO2325" t="s">
        <v>12050</v>
      </c>
      <c r="AP2325" t="s">
        <v>12051</v>
      </c>
      <c r="AQ2325" t="s">
        <v>83</v>
      </c>
      <c r="AR2325" t="s">
        <v>12061</v>
      </c>
      <c r="AS2325" t="s">
        <v>83</v>
      </c>
      <c r="AT2325" t="s">
        <v>96</v>
      </c>
      <c r="AU2325" t="s">
        <v>12062</v>
      </c>
      <c r="AV2325" t="s">
        <v>12063</v>
      </c>
      <c r="AW2325" t="s">
        <v>99</v>
      </c>
      <c r="AX2325" t="s">
        <v>100</v>
      </c>
      <c r="AY2325" t="s">
        <v>83</v>
      </c>
      <c r="AZ2325" t="s">
        <v>13656</v>
      </c>
      <c r="BA2325" t="s">
        <v>103</v>
      </c>
      <c r="BB2325" t="s">
        <v>13657</v>
      </c>
      <c r="BC2325" s="4"/>
      <c r="BD2325" t="s">
        <v>83</v>
      </c>
      <c r="BE2325" t="s">
        <v>105</v>
      </c>
      <c r="BF2325" t="s">
        <v>106</v>
      </c>
      <c r="BG2325" t="s">
        <v>107</v>
      </c>
      <c r="BH2325" t="s">
        <v>108</v>
      </c>
      <c r="BI2325" t="s">
        <v>109</v>
      </c>
      <c r="BJ2325" s="2">
        <v>0</v>
      </c>
      <c r="BK2325" t="s">
        <v>90</v>
      </c>
      <c r="BL2325" t="s">
        <v>90</v>
      </c>
      <c r="BM2325" t="s">
        <v>83</v>
      </c>
      <c r="BN2325" t="s">
        <v>83</v>
      </c>
      <c r="BO2325" t="s">
        <v>83</v>
      </c>
      <c r="BP2325" t="s">
        <v>83</v>
      </c>
      <c r="BQ2325" t="s">
        <v>83</v>
      </c>
      <c r="BR2325" t="s">
        <v>83</v>
      </c>
      <c r="BS2325" t="s">
        <v>83</v>
      </c>
      <c r="BT2325" s="3">
        <v>1</v>
      </c>
    </row>
    <row r="2326" spans="1:72" x14ac:dyDescent="0.25">
      <c r="A2326" t="s">
        <v>12050</v>
      </c>
      <c r="B2326" t="s">
        <v>12051</v>
      </c>
      <c r="C2326" t="s">
        <v>12052</v>
      </c>
      <c r="D2326" t="s">
        <v>74</v>
      </c>
      <c r="E2326" t="s">
        <v>21868</v>
      </c>
      <c r="F2326" t="s">
        <v>12053</v>
      </c>
      <c r="G2326" t="s">
        <v>13658</v>
      </c>
      <c r="H2326" t="s">
        <v>13653</v>
      </c>
      <c r="I2326" s="1">
        <v>44652</v>
      </c>
      <c r="J2326" s="1">
        <v>44926</v>
      </c>
      <c r="K2326" t="s">
        <v>78</v>
      </c>
      <c r="L2326" t="s">
        <v>79</v>
      </c>
      <c r="M2326" t="s">
        <v>80</v>
      </c>
      <c r="N2326" t="s">
        <v>12769</v>
      </c>
      <c r="O2326" t="s">
        <v>388</v>
      </c>
      <c r="P2326" t="s">
        <v>83</v>
      </c>
      <c r="Q2326" t="s">
        <v>13654</v>
      </c>
      <c r="R2326" t="s">
        <v>13447</v>
      </c>
      <c r="S2326" t="s">
        <v>150</v>
      </c>
      <c r="T2326" t="s">
        <v>87</v>
      </c>
      <c r="U2326" t="s">
        <v>88</v>
      </c>
      <c r="V2326" t="s">
        <v>89</v>
      </c>
      <c r="W2326" t="s">
        <v>78</v>
      </c>
      <c r="X2326" t="s">
        <v>120</v>
      </c>
      <c r="Y2326" t="s">
        <v>91</v>
      </c>
      <c r="Z2326" t="s">
        <v>92</v>
      </c>
      <c r="AA2326" s="1">
        <v>44653</v>
      </c>
      <c r="AB2326" s="2">
        <v>294</v>
      </c>
      <c r="AC2326" s="2">
        <v>253</v>
      </c>
      <c r="AD2326" s="2"/>
      <c r="AE2326" s="2"/>
      <c r="AF2326" s="2"/>
      <c r="AG2326">
        <v>0</v>
      </c>
      <c r="AH2326" s="3">
        <v>269</v>
      </c>
      <c r="AI2326" s="3">
        <v>223</v>
      </c>
      <c r="AJ2326" s="3">
        <v>0</v>
      </c>
      <c r="AK2326" s="3">
        <v>0</v>
      </c>
      <c r="AL2326" s="3">
        <v>0</v>
      </c>
      <c r="AM2326" t="s">
        <v>13659</v>
      </c>
      <c r="AN2326" t="s">
        <v>12072</v>
      </c>
      <c r="AO2326" t="s">
        <v>12050</v>
      </c>
      <c r="AP2326" t="s">
        <v>12051</v>
      </c>
      <c r="AQ2326" t="s">
        <v>12068</v>
      </c>
      <c r="AR2326" t="s">
        <v>12061</v>
      </c>
      <c r="AS2326" t="s">
        <v>83</v>
      </c>
      <c r="AT2326" t="s">
        <v>96</v>
      </c>
      <c r="AU2326" t="s">
        <v>12062</v>
      </c>
      <c r="AV2326" t="s">
        <v>12063</v>
      </c>
      <c r="AW2326" t="s">
        <v>99</v>
      </c>
      <c r="AX2326" t="s">
        <v>359</v>
      </c>
      <c r="AY2326" t="s">
        <v>83</v>
      </c>
      <c r="AZ2326" t="s">
        <v>13656</v>
      </c>
      <c r="BA2326" t="s">
        <v>103</v>
      </c>
      <c r="BB2326" t="s">
        <v>13657</v>
      </c>
      <c r="BC2326" s="4"/>
      <c r="BD2326" t="s">
        <v>83</v>
      </c>
      <c r="BE2326" t="s">
        <v>105</v>
      </c>
      <c r="BF2326" t="s">
        <v>106</v>
      </c>
      <c r="BG2326" t="s">
        <v>107</v>
      </c>
      <c r="BH2326" t="s">
        <v>108</v>
      </c>
      <c r="BI2326" t="s">
        <v>109</v>
      </c>
      <c r="BJ2326" s="2">
        <v>0</v>
      </c>
      <c r="BK2326" t="s">
        <v>90</v>
      </c>
      <c r="BL2326" t="s">
        <v>90</v>
      </c>
      <c r="BM2326" t="s">
        <v>83</v>
      </c>
      <c r="BN2326" t="s">
        <v>83</v>
      </c>
      <c r="BO2326" t="s">
        <v>83</v>
      </c>
      <c r="BP2326" t="s">
        <v>83</v>
      </c>
      <c r="BQ2326" t="s">
        <v>83</v>
      </c>
      <c r="BR2326" t="s">
        <v>83</v>
      </c>
      <c r="BS2326" t="s">
        <v>83</v>
      </c>
      <c r="BT2326" s="3">
        <v>1</v>
      </c>
    </row>
    <row r="2327" spans="1:72" x14ac:dyDescent="0.25">
      <c r="A2327" t="s">
        <v>12050</v>
      </c>
      <c r="B2327" t="s">
        <v>12051</v>
      </c>
      <c r="C2327" t="s">
        <v>12052</v>
      </c>
      <c r="D2327" t="s">
        <v>74</v>
      </c>
      <c r="E2327" t="s">
        <v>21868</v>
      </c>
      <c r="F2327" t="s">
        <v>12053</v>
      </c>
      <c r="G2327" t="s">
        <v>13660</v>
      </c>
      <c r="H2327" t="s">
        <v>13661</v>
      </c>
      <c r="I2327" s="1">
        <v>44197</v>
      </c>
      <c r="J2327" s="1">
        <v>44651</v>
      </c>
      <c r="K2327" t="s">
        <v>90</v>
      </c>
      <c r="L2327" t="s">
        <v>373</v>
      </c>
      <c r="M2327" t="s">
        <v>80</v>
      </c>
      <c r="N2327" t="s">
        <v>13662</v>
      </c>
      <c r="O2327" t="s">
        <v>809</v>
      </c>
      <c r="P2327" t="s">
        <v>83</v>
      </c>
      <c r="Q2327" t="s">
        <v>13663</v>
      </c>
      <c r="R2327" t="s">
        <v>13447</v>
      </c>
      <c r="S2327" t="s">
        <v>150</v>
      </c>
      <c r="T2327" t="s">
        <v>87</v>
      </c>
      <c r="U2327" t="s">
        <v>88</v>
      </c>
      <c r="V2327" t="s">
        <v>89</v>
      </c>
      <c r="W2327" t="s">
        <v>78</v>
      </c>
      <c r="X2327" t="s">
        <v>120</v>
      </c>
      <c r="Y2327" t="s">
        <v>91</v>
      </c>
      <c r="Z2327" t="s">
        <v>92</v>
      </c>
      <c r="AA2327" s="1">
        <v>44567</v>
      </c>
      <c r="AB2327" s="2">
        <v>13</v>
      </c>
      <c r="AC2327" s="2">
        <v>9</v>
      </c>
      <c r="AD2327" s="2"/>
      <c r="AE2327" s="2"/>
      <c r="AF2327" s="2"/>
      <c r="AG2327">
        <v>0</v>
      </c>
      <c r="AH2327" s="3">
        <v>13</v>
      </c>
      <c r="AI2327" s="3">
        <v>9</v>
      </c>
      <c r="AJ2327" s="3">
        <v>0</v>
      </c>
      <c r="AK2327" s="3">
        <v>0</v>
      </c>
      <c r="AL2327" s="3">
        <v>0</v>
      </c>
      <c r="AM2327" t="s">
        <v>13664</v>
      </c>
      <c r="AN2327" t="s">
        <v>12072</v>
      </c>
      <c r="AO2327" t="s">
        <v>12050</v>
      </c>
      <c r="AP2327" t="s">
        <v>12051</v>
      </c>
      <c r="AQ2327" t="s">
        <v>83</v>
      </c>
      <c r="AR2327" t="s">
        <v>12061</v>
      </c>
      <c r="AS2327" t="s">
        <v>83</v>
      </c>
      <c r="AT2327" t="s">
        <v>96</v>
      </c>
      <c r="AU2327" t="s">
        <v>12062</v>
      </c>
      <c r="AV2327" t="s">
        <v>12063</v>
      </c>
      <c r="AW2327" t="s">
        <v>99</v>
      </c>
      <c r="AX2327" t="s">
        <v>100</v>
      </c>
      <c r="AY2327" t="s">
        <v>83</v>
      </c>
      <c r="AZ2327" t="s">
        <v>13665</v>
      </c>
      <c r="BA2327" t="s">
        <v>103</v>
      </c>
      <c r="BB2327" t="s">
        <v>13666</v>
      </c>
      <c r="BC2327" s="4"/>
      <c r="BD2327" t="s">
        <v>83</v>
      </c>
      <c r="BE2327" t="s">
        <v>105</v>
      </c>
      <c r="BF2327" t="s">
        <v>106</v>
      </c>
      <c r="BG2327" t="s">
        <v>107</v>
      </c>
      <c r="BH2327" t="s">
        <v>108</v>
      </c>
      <c r="BI2327" t="s">
        <v>109</v>
      </c>
      <c r="BJ2327" s="2">
        <v>0</v>
      </c>
      <c r="BK2327" t="s">
        <v>90</v>
      </c>
      <c r="BL2327" t="s">
        <v>90</v>
      </c>
      <c r="BM2327" t="s">
        <v>83</v>
      </c>
      <c r="BN2327" t="s">
        <v>83</v>
      </c>
      <c r="BO2327" t="s">
        <v>83</v>
      </c>
      <c r="BP2327" t="s">
        <v>83</v>
      </c>
      <c r="BQ2327" t="s">
        <v>83</v>
      </c>
      <c r="BR2327" t="s">
        <v>83</v>
      </c>
      <c r="BS2327" t="s">
        <v>83</v>
      </c>
      <c r="BT2327" s="3">
        <v>1</v>
      </c>
    </row>
    <row r="2328" spans="1:72" x14ac:dyDescent="0.25">
      <c r="A2328" t="s">
        <v>12050</v>
      </c>
      <c r="B2328" t="s">
        <v>12051</v>
      </c>
      <c r="C2328" t="s">
        <v>12052</v>
      </c>
      <c r="D2328" t="s">
        <v>74</v>
      </c>
      <c r="E2328" t="s">
        <v>21868</v>
      </c>
      <c r="F2328" t="s">
        <v>12053</v>
      </c>
      <c r="G2328" t="s">
        <v>13667</v>
      </c>
      <c r="H2328" t="s">
        <v>13661</v>
      </c>
      <c r="I2328" s="1">
        <v>44652</v>
      </c>
      <c r="J2328" s="1">
        <v>44926</v>
      </c>
      <c r="K2328" t="s">
        <v>78</v>
      </c>
      <c r="L2328" t="s">
        <v>79</v>
      </c>
      <c r="M2328" t="s">
        <v>80</v>
      </c>
      <c r="N2328" t="s">
        <v>13662</v>
      </c>
      <c r="O2328" t="s">
        <v>809</v>
      </c>
      <c r="P2328" t="s">
        <v>83</v>
      </c>
      <c r="Q2328" t="s">
        <v>13663</v>
      </c>
      <c r="R2328" t="s">
        <v>13447</v>
      </c>
      <c r="S2328" t="s">
        <v>150</v>
      </c>
      <c r="T2328" t="s">
        <v>87</v>
      </c>
      <c r="U2328" t="s">
        <v>88</v>
      </c>
      <c r="V2328" t="s">
        <v>89</v>
      </c>
      <c r="W2328" t="s">
        <v>78</v>
      </c>
      <c r="X2328" t="s">
        <v>120</v>
      </c>
      <c r="Y2328" t="s">
        <v>91</v>
      </c>
      <c r="Z2328" t="s">
        <v>92</v>
      </c>
      <c r="AA2328" s="1">
        <v>44653</v>
      </c>
      <c r="AB2328" s="2">
        <v>12</v>
      </c>
      <c r="AC2328" s="2">
        <v>8</v>
      </c>
      <c r="AD2328" s="2"/>
      <c r="AE2328" s="2"/>
      <c r="AF2328" s="2"/>
      <c r="AG2328">
        <v>0</v>
      </c>
      <c r="AH2328" s="3">
        <v>13</v>
      </c>
      <c r="AI2328" s="3">
        <v>9</v>
      </c>
      <c r="AJ2328" s="3">
        <v>0</v>
      </c>
      <c r="AK2328" s="3">
        <v>0</v>
      </c>
      <c r="AL2328" s="3">
        <v>0</v>
      </c>
      <c r="AM2328" t="s">
        <v>13668</v>
      </c>
      <c r="AN2328" t="s">
        <v>12072</v>
      </c>
      <c r="AO2328" t="s">
        <v>12050</v>
      </c>
      <c r="AP2328" t="s">
        <v>12051</v>
      </c>
      <c r="AQ2328" t="s">
        <v>12068</v>
      </c>
      <c r="AR2328" t="s">
        <v>12061</v>
      </c>
      <c r="AS2328" t="s">
        <v>83</v>
      </c>
      <c r="AT2328" t="s">
        <v>96</v>
      </c>
      <c r="AU2328" t="s">
        <v>12062</v>
      </c>
      <c r="AV2328" t="s">
        <v>12063</v>
      </c>
      <c r="AW2328" t="s">
        <v>99</v>
      </c>
      <c r="AX2328" t="s">
        <v>359</v>
      </c>
      <c r="AY2328" t="s">
        <v>83</v>
      </c>
      <c r="AZ2328" t="s">
        <v>13665</v>
      </c>
      <c r="BA2328" t="s">
        <v>103</v>
      </c>
      <c r="BB2328" t="s">
        <v>13666</v>
      </c>
      <c r="BC2328" s="4"/>
      <c r="BD2328" t="s">
        <v>83</v>
      </c>
      <c r="BE2328" t="s">
        <v>105</v>
      </c>
      <c r="BF2328" t="s">
        <v>106</v>
      </c>
      <c r="BG2328" t="s">
        <v>107</v>
      </c>
      <c r="BH2328" t="s">
        <v>108</v>
      </c>
      <c r="BI2328" t="s">
        <v>109</v>
      </c>
      <c r="BJ2328" s="2">
        <v>0</v>
      </c>
      <c r="BK2328" t="s">
        <v>90</v>
      </c>
      <c r="BL2328" t="s">
        <v>90</v>
      </c>
      <c r="BM2328" t="s">
        <v>83</v>
      </c>
      <c r="BN2328" t="s">
        <v>83</v>
      </c>
      <c r="BO2328" t="s">
        <v>83</v>
      </c>
      <c r="BP2328" t="s">
        <v>83</v>
      </c>
      <c r="BQ2328" t="s">
        <v>83</v>
      </c>
      <c r="BR2328" t="s">
        <v>83</v>
      </c>
      <c r="BS2328" t="s">
        <v>83</v>
      </c>
      <c r="BT2328" s="3">
        <v>1</v>
      </c>
    </row>
    <row r="2329" spans="1:72" x14ac:dyDescent="0.25">
      <c r="A2329" t="s">
        <v>12050</v>
      </c>
      <c r="B2329" t="s">
        <v>12051</v>
      </c>
      <c r="C2329" t="s">
        <v>12052</v>
      </c>
      <c r="D2329" t="s">
        <v>74</v>
      </c>
      <c r="E2329" t="s">
        <v>21868</v>
      </c>
      <c r="F2329" t="s">
        <v>12053</v>
      </c>
      <c r="G2329" t="s">
        <v>13669</v>
      </c>
      <c r="H2329" t="s">
        <v>13670</v>
      </c>
      <c r="I2329" s="1">
        <v>44197</v>
      </c>
      <c r="J2329" s="1">
        <v>44651</v>
      </c>
      <c r="K2329" t="s">
        <v>90</v>
      </c>
      <c r="L2329" t="s">
        <v>373</v>
      </c>
      <c r="M2329" t="s">
        <v>80</v>
      </c>
      <c r="N2329" t="s">
        <v>13662</v>
      </c>
      <c r="O2329" t="s">
        <v>162</v>
      </c>
      <c r="P2329" t="s">
        <v>83</v>
      </c>
      <c r="Q2329" t="s">
        <v>13663</v>
      </c>
      <c r="R2329" t="s">
        <v>13447</v>
      </c>
      <c r="S2329" t="s">
        <v>150</v>
      </c>
      <c r="T2329" t="s">
        <v>87</v>
      </c>
      <c r="U2329" t="s">
        <v>88</v>
      </c>
      <c r="V2329" t="s">
        <v>89</v>
      </c>
      <c r="W2329" t="s">
        <v>78</v>
      </c>
      <c r="X2329" t="s">
        <v>120</v>
      </c>
      <c r="Y2329" t="s">
        <v>91</v>
      </c>
      <c r="Z2329" t="s">
        <v>92</v>
      </c>
      <c r="AA2329" s="1">
        <v>44567</v>
      </c>
      <c r="AB2329" s="2">
        <v>134</v>
      </c>
      <c r="AC2329" s="2">
        <v>124</v>
      </c>
      <c r="AD2329" s="2"/>
      <c r="AE2329" s="2"/>
      <c r="AF2329" s="2"/>
      <c r="AG2329">
        <v>0</v>
      </c>
      <c r="AH2329" s="3">
        <v>129</v>
      </c>
      <c r="AI2329" s="3">
        <v>118</v>
      </c>
      <c r="AJ2329" s="3">
        <v>0</v>
      </c>
      <c r="AK2329" s="3">
        <v>0</v>
      </c>
      <c r="AL2329" s="3">
        <v>0</v>
      </c>
      <c r="AM2329" t="s">
        <v>13671</v>
      </c>
      <c r="AN2329" t="s">
        <v>12072</v>
      </c>
      <c r="AO2329" t="s">
        <v>12050</v>
      </c>
      <c r="AP2329" t="s">
        <v>12051</v>
      </c>
      <c r="AQ2329" t="s">
        <v>83</v>
      </c>
      <c r="AR2329" t="s">
        <v>12061</v>
      </c>
      <c r="AS2329" t="s">
        <v>83</v>
      </c>
      <c r="AT2329" t="s">
        <v>96</v>
      </c>
      <c r="AU2329" t="s">
        <v>12062</v>
      </c>
      <c r="AV2329" t="s">
        <v>12063</v>
      </c>
      <c r="AW2329" t="s">
        <v>99</v>
      </c>
      <c r="AX2329" t="s">
        <v>100</v>
      </c>
      <c r="AY2329" t="s">
        <v>83</v>
      </c>
      <c r="AZ2329" t="s">
        <v>13672</v>
      </c>
      <c r="BA2329" t="s">
        <v>103</v>
      </c>
      <c r="BB2329" t="s">
        <v>13673</v>
      </c>
      <c r="BC2329" s="4"/>
      <c r="BD2329" t="s">
        <v>83</v>
      </c>
      <c r="BE2329" t="s">
        <v>105</v>
      </c>
      <c r="BF2329" t="s">
        <v>106</v>
      </c>
      <c r="BG2329" t="s">
        <v>107</v>
      </c>
      <c r="BH2329" t="s">
        <v>108</v>
      </c>
      <c r="BI2329" t="s">
        <v>109</v>
      </c>
      <c r="BJ2329" s="2">
        <v>0</v>
      </c>
      <c r="BK2329" t="s">
        <v>90</v>
      </c>
      <c r="BL2329" t="s">
        <v>90</v>
      </c>
      <c r="BM2329" t="s">
        <v>83</v>
      </c>
      <c r="BN2329" t="s">
        <v>83</v>
      </c>
      <c r="BO2329" t="s">
        <v>83</v>
      </c>
      <c r="BP2329" t="s">
        <v>83</v>
      </c>
      <c r="BQ2329" t="s">
        <v>83</v>
      </c>
      <c r="BR2329" t="s">
        <v>83</v>
      </c>
      <c r="BS2329" t="s">
        <v>83</v>
      </c>
      <c r="BT2329" s="3">
        <v>1</v>
      </c>
    </row>
    <row r="2330" spans="1:72" x14ac:dyDescent="0.25">
      <c r="A2330" t="s">
        <v>12050</v>
      </c>
      <c r="B2330" t="s">
        <v>12051</v>
      </c>
      <c r="C2330" t="s">
        <v>12052</v>
      </c>
      <c r="D2330" t="s">
        <v>74</v>
      </c>
      <c r="E2330" t="s">
        <v>21868</v>
      </c>
      <c r="F2330" t="s">
        <v>12053</v>
      </c>
      <c r="G2330" t="s">
        <v>13674</v>
      </c>
      <c r="H2330" t="s">
        <v>13670</v>
      </c>
      <c r="I2330" s="1">
        <v>44652</v>
      </c>
      <c r="J2330" s="1">
        <v>44926</v>
      </c>
      <c r="K2330" t="s">
        <v>78</v>
      </c>
      <c r="L2330" t="s">
        <v>79</v>
      </c>
      <c r="M2330" t="s">
        <v>80</v>
      </c>
      <c r="N2330" t="s">
        <v>13662</v>
      </c>
      <c r="O2330" t="s">
        <v>162</v>
      </c>
      <c r="P2330" t="s">
        <v>83</v>
      </c>
      <c r="Q2330" t="s">
        <v>13663</v>
      </c>
      <c r="R2330" t="s">
        <v>13447</v>
      </c>
      <c r="S2330" t="s">
        <v>150</v>
      </c>
      <c r="T2330" t="s">
        <v>87</v>
      </c>
      <c r="U2330" t="s">
        <v>88</v>
      </c>
      <c r="V2330" t="s">
        <v>89</v>
      </c>
      <c r="W2330" t="s">
        <v>78</v>
      </c>
      <c r="X2330" t="s">
        <v>120</v>
      </c>
      <c r="Y2330" t="s">
        <v>91</v>
      </c>
      <c r="Z2330" t="s">
        <v>92</v>
      </c>
      <c r="AA2330" s="1">
        <v>44654</v>
      </c>
      <c r="AB2330" s="2">
        <v>129</v>
      </c>
      <c r="AC2330" s="2">
        <v>118</v>
      </c>
      <c r="AD2330" s="2"/>
      <c r="AE2330" s="2"/>
      <c r="AF2330" s="2"/>
      <c r="AG2330">
        <v>0</v>
      </c>
      <c r="AH2330" s="3">
        <v>129</v>
      </c>
      <c r="AI2330" s="3">
        <v>118</v>
      </c>
      <c r="AJ2330" s="3">
        <v>0</v>
      </c>
      <c r="AK2330" s="3">
        <v>0</v>
      </c>
      <c r="AL2330" s="3">
        <v>0</v>
      </c>
      <c r="AM2330" t="s">
        <v>13675</v>
      </c>
      <c r="AN2330" t="s">
        <v>12072</v>
      </c>
      <c r="AO2330" t="s">
        <v>12050</v>
      </c>
      <c r="AP2330" t="s">
        <v>12051</v>
      </c>
      <c r="AQ2330" t="s">
        <v>12068</v>
      </c>
      <c r="AR2330" t="s">
        <v>12061</v>
      </c>
      <c r="AS2330" t="s">
        <v>83</v>
      </c>
      <c r="AT2330" t="s">
        <v>96</v>
      </c>
      <c r="AU2330" t="s">
        <v>12062</v>
      </c>
      <c r="AV2330" t="s">
        <v>12063</v>
      </c>
      <c r="AW2330" t="s">
        <v>99</v>
      </c>
      <c r="AX2330" t="s">
        <v>359</v>
      </c>
      <c r="AY2330" t="s">
        <v>83</v>
      </c>
      <c r="AZ2330" t="s">
        <v>13672</v>
      </c>
      <c r="BA2330" t="s">
        <v>103</v>
      </c>
      <c r="BB2330" t="s">
        <v>13673</v>
      </c>
      <c r="BC2330" s="4"/>
      <c r="BD2330" t="s">
        <v>83</v>
      </c>
      <c r="BE2330" t="s">
        <v>105</v>
      </c>
      <c r="BF2330" t="s">
        <v>106</v>
      </c>
      <c r="BG2330" t="s">
        <v>107</v>
      </c>
      <c r="BH2330" t="s">
        <v>108</v>
      </c>
      <c r="BI2330" t="s">
        <v>109</v>
      </c>
      <c r="BJ2330" s="2">
        <v>0</v>
      </c>
      <c r="BK2330" t="s">
        <v>90</v>
      </c>
      <c r="BL2330" t="s">
        <v>90</v>
      </c>
      <c r="BM2330" t="s">
        <v>83</v>
      </c>
      <c r="BN2330" t="s">
        <v>83</v>
      </c>
      <c r="BO2330" t="s">
        <v>83</v>
      </c>
      <c r="BP2330" t="s">
        <v>83</v>
      </c>
      <c r="BQ2330" t="s">
        <v>83</v>
      </c>
      <c r="BR2330" t="s">
        <v>83</v>
      </c>
      <c r="BS2330" t="s">
        <v>83</v>
      </c>
      <c r="BT2330" s="3">
        <v>1</v>
      </c>
    </row>
    <row r="2331" spans="1:72" x14ac:dyDescent="0.25">
      <c r="A2331" t="s">
        <v>12050</v>
      </c>
      <c r="B2331" t="s">
        <v>12051</v>
      </c>
      <c r="C2331" t="s">
        <v>12052</v>
      </c>
      <c r="D2331" t="s">
        <v>74</v>
      </c>
      <c r="E2331" t="s">
        <v>21868</v>
      </c>
      <c r="F2331" t="s">
        <v>12053</v>
      </c>
      <c r="G2331" t="s">
        <v>13676</v>
      </c>
      <c r="H2331" t="s">
        <v>13677</v>
      </c>
      <c r="I2331" s="1">
        <v>44197</v>
      </c>
      <c r="J2331" s="1">
        <v>44651</v>
      </c>
      <c r="K2331" t="s">
        <v>90</v>
      </c>
      <c r="L2331" t="s">
        <v>79</v>
      </c>
      <c r="M2331" t="s">
        <v>80</v>
      </c>
      <c r="N2331" t="s">
        <v>13662</v>
      </c>
      <c r="O2331" t="s">
        <v>168</v>
      </c>
      <c r="P2331" t="s">
        <v>83</v>
      </c>
      <c r="Q2331" t="s">
        <v>13663</v>
      </c>
      <c r="R2331" t="s">
        <v>13447</v>
      </c>
      <c r="S2331" t="s">
        <v>86</v>
      </c>
      <c r="T2331" t="s">
        <v>87</v>
      </c>
      <c r="U2331" t="s">
        <v>88</v>
      </c>
      <c r="V2331" t="s">
        <v>89</v>
      </c>
      <c r="W2331" t="s">
        <v>90</v>
      </c>
      <c r="X2331" t="s">
        <v>83</v>
      </c>
      <c r="Y2331" t="s">
        <v>91</v>
      </c>
      <c r="Z2331" t="s">
        <v>92</v>
      </c>
      <c r="AA2331" s="1">
        <v>44378</v>
      </c>
      <c r="AB2331" s="2">
        <v>300</v>
      </c>
      <c r="AC2331" s="2">
        <v>0</v>
      </c>
      <c r="AD2331" s="2"/>
      <c r="AE2331" s="2"/>
      <c r="AF2331" s="2"/>
      <c r="AG2331">
        <v>0</v>
      </c>
      <c r="AH2331" s="3">
        <v>241</v>
      </c>
      <c r="AI2331" s="3">
        <v>59</v>
      </c>
      <c r="AJ2331" s="3">
        <v>0</v>
      </c>
      <c r="AK2331" s="3">
        <v>0</v>
      </c>
      <c r="AL2331" s="3">
        <v>0</v>
      </c>
      <c r="AM2331" t="s">
        <v>13678</v>
      </c>
      <c r="AN2331" t="s">
        <v>12072</v>
      </c>
      <c r="AO2331" t="s">
        <v>12050</v>
      </c>
      <c r="AP2331" t="s">
        <v>12051</v>
      </c>
      <c r="AQ2331" t="s">
        <v>83</v>
      </c>
      <c r="AR2331" t="s">
        <v>12061</v>
      </c>
      <c r="AS2331" t="s">
        <v>83</v>
      </c>
      <c r="AT2331" t="s">
        <v>96</v>
      </c>
      <c r="AU2331" t="s">
        <v>12062</v>
      </c>
      <c r="AV2331" t="s">
        <v>12063</v>
      </c>
      <c r="AW2331" t="s">
        <v>99</v>
      </c>
      <c r="AX2331" t="s">
        <v>100</v>
      </c>
      <c r="AY2331" t="s">
        <v>83</v>
      </c>
      <c r="AZ2331" t="s">
        <v>13679</v>
      </c>
      <c r="BA2331" t="s">
        <v>103</v>
      </c>
      <c r="BB2331" t="s">
        <v>13680</v>
      </c>
      <c r="BC2331" s="4"/>
      <c r="BD2331" t="s">
        <v>83</v>
      </c>
      <c r="BE2331" t="s">
        <v>105</v>
      </c>
      <c r="BF2331" t="s">
        <v>106</v>
      </c>
      <c r="BG2331" t="s">
        <v>107</v>
      </c>
      <c r="BH2331" t="s">
        <v>108</v>
      </c>
      <c r="BI2331" t="s">
        <v>109</v>
      </c>
      <c r="BJ2331" s="2">
        <v>0</v>
      </c>
      <c r="BK2331" t="s">
        <v>90</v>
      </c>
      <c r="BL2331" t="s">
        <v>90</v>
      </c>
      <c r="BM2331" t="s">
        <v>83</v>
      </c>
      <c r="BN2331" t="s">
        <v>83</v>
      </c>
      <c r="BO2331" t="s">
        <v>83</v>
      </c>
      <c r="BP2331" t="s">
        <v>83</v>
      </c>
      <c r="BQ2331" t="s">
        <v>83</v>
      </c>
      <c r="BR2331" t="s">
        <v>83</v>
      </c>
      <c r="BS2331" t="s">
        <v>83</v>
      </c>
      <c r="BT2331" s="3">
        <v>1</v>
      </c>
    </row>
    <row r="2332" spans="1:72" x14ac:dyDescent="0.25">
      <c r="A2332" t="s">
        <v>12050</v>
      </c>
      <c r="B2332" t="s">
        <v>12051</v>
      </c>
      <c r="C2332" t="s">
        <v>12052</v>
      </c>
      <c r="D2332" t="s">
        <v>74</v>
      </c>
      <c r="E2332" t="s">
        <v>21868</v>
      </c>
      <c r="F2332" t="s">
        <v>12053</v>
      </c>
      <c r="G2332" t="s">
        <v>13681</v>
      </c>
      <c r="H2332" t="s">
        <v>13677</v>
      </c>
      <c r="I2332" s="1">
        <v>44652</v>
      </c>
      <c r="J2332" s="1">
        <v>44926</v>
      </c>
      <c r="K2332" t="s">
        <v>78</v>
      </c>
      <c r="L2332" t="s">
        <v>79</v>
      </c>
      <c r="M2332" t="s">
        <v>80</v>
      </c>
      <c r="N2332" t="s">
        <v>13662</v>
      </c>
      <c r="O2332" t="s">
        <v>168</v>
      </c>
      <c r="P2332" t="s">
        <v>83</v>
      </c>
      <c r="Q2332" t="s">
        <v>13663</v>
      </c>
      <c r="R2332" t="s">
        <v>13447</v>
      </c>
      <c r="S2332" t="s">
        <v>86</v>
      </c>
      <c r="T2332" t="s">
        <v>87</v>
      </c>
      <c r="U2332" t="s">
        <v>88</v>
      </c>
      <c r="V2332" t="s">
        <v>89</v>
      </c>
      <c r="W2332" t="s">
        <v>90</v>
      </c>
      <c r="X2332" t="s">
        <v>83</v>
      </c>
      <c r="Y2332" t="s">
        <v>91</v>
      </c>
      <c r="Z2332" t="s">
        <v>92</v>
      </c>
      <c r="AA2332" s="1">
        <v>44652</v>
      </c>
      <c r="AB2332" s="2">
        <v>300</v>
      </c>
      <c r="AC2332" s="2">
        <v>1</v>
      </c>
      <c r="AD2332" s="2">
        <v>0</v>
      </c>
      <c r="AE2332" s="2">
        <v>0</v>
      </c>
      <c r="AF2332" s="2"/>
      <c r="AG2332">
        <v>0</v>
      </c>
      <c r="AH2332" s="3">
        <v>241</v>
      </c>
      <c r="AI2332" s="3">
        <v>59</v>
      </c>
      <c r="AJ2332" s="3">
        <v>0</v>
      </c>
      <c r="AK2332" s="3">
        <v>0</v>
      </c>
      <c r="AL2332" s="3">
        <v>0</v>
      </c>
      <c r="AM2332" t="s">
        <v>13682</v>
      </c>
      <c r="AN2332" t="s">
        <v>12072</v>
      </c>
      <c r="AO2332" t="s">
        <v>12050</v>
      </c>
      <c r="AP2332" t="s">
        <v>12051</v>
      </c>
      <c r="AQ2332" t="s">
        <v>12068</v>
      </c>
      <c r="AR2332" t="s">
        <v>12061</v>
      </c>
      <c r="AS2332" t="s">
        <v>83</v>
      </c>
      <c r="AT2332" t="s">
        <v>96</v>
      </c>
      <c r="AU2332" t="s">
        <v>12062</v>
      </c>
      <c r="AV2332" t="s">
        <v>12063</v>
      </c>
      <c r="AW2332" t="s">
        <v>99</v>
      </c>
      <c r="AX2332" t="s">
        <v>359</v>
      </c>
      <c r="AY2332" t="s">
        <v>83</v>
      </c>
      <c r="AZ2332" t="s">
        <v>13679</v>
      </c>
      <c r="BA2332" t="s">
        <v>103</v>
      </c>
      <c r="BB2332" t="s">
        <v>13680</v>
      </c>
      <c r="BC2332" s="4"/>
      <c r="BD2332" t="s">
        <v>83</v>
      </c>
      <c r="BE2332" t="s">
        <v>105</v>
      </c>
      <c r="BF2332" t="s">
        <v>106</v>
      </c>
      <c r="BG2332" t="s">
        <v>107</v>
      </c>
      <c r="BH2332" t="s">
        <v>108</v>
      </c>
      <c r="BI2332" t="s">
        <v>109</v>
      </c>
      <c r="BJ2332" s="2">
        <v>0</v>
      </c>
      <c r="BK2332" t="s">
        <v>90</v>
      </c>
      <c r="BL2332" t="s">
        <v>90</v>
      </c>
      <c r="BM2332" t="s">
        <v>83</v>
      </c>
      <c r="BN2332" t="s">
        <v>83</v>
      </c>
      <c r="BO2332" t="s">
        <v>83</v>
      </c>
      <c r="BP2332" t="s">
        <v>83</v>
      </c>
      <c r="BQ2332" t="s">
        <v>83</v>
      </c>
      <c r="BR2332" t="s">
        <v>83</v>
      </c>
      <c r="BS2332" t="s">
        <v>83</v>
      </c>
      <c r="BT2332" s="3">
        <v>1</v>
      </c>
    </row>
    <row r="2333" spans="1:72" x14ac:dyDescent="0.25">
      <c r="A2333" t="s">
        <v>12050</v>
      </c>
      <c r="B2333" t="s">
        <v>12051</v>
      </c>
      <c r="C2333" t="s">
        <v>12052</v>
      </c>
      <c r="D2333" t="s">
        <v>74</v>
      </c>
      <c r="E2333" t="s">
        <v>21868</v>
      </c>
      <c r="F2333" t="s">
        <v>12053</v>
      </c>
      <c r="G2333" t="s">
        <v>13683</v>
      </c>
      <c r="H2333" t="s">
        <v>13684</v>
      </c>
      <c r="I2333" s="1">
        <v>44197</v>
      </c>
      <c r="J2333" s="1">
        <v>44651</v>
      </c>
      <c r="K2333" t="s">
        <v>90</v>
      </c>
      <c r="L2333" t="s">
        <v>373</v>
      </c>
      <c r="M2333" t="s">
        <v>80</v>
      </c>
      <c r="N2333" t="s">
        <v>12769</v>
      </c>
      <c r="O2333" t="s">
        <v>155</v>
      </c>
      <c r="P2333" t="s">
        <v>83</v>
      </c>
      <c r="Q2333" t="s">
        <v>13654</v>
      </c>
      <c r="R2333" t="s">
        <v>13447</v>
      </c>
      <c r="S2333" t="s">
        <v>150</v>
      </c>
      <c r="T2333" t="s">
        <v>87</v>
      </c>
      <c r="U2333" t="s">
        <v>88</v>
      </c>
      <c r="V2333" t="s">
        <v>89</v>
      </c>
      <c r="W2333" t="s">
        <v>78</v>
      </c>
      <c r="X2333" t="s">
        <v>120</v>
      </c>
      <c r="Y2333" t="s">
        <v>91</v>
      </c>
      <c r="Z2333" t="s">
        <v>92</v>
      </c>
      <c r="AA2333" s="1">
        <v>44566</v>
      </c>
      <c r="AB2333" s="2">
        <v>494</v>
      </c>
      <c r="AC2333" s="2">
        <v>410</v>
      </c>
      <c r="AD2333" s="2"/>
      <c r="AE2333" s="2"/>
      <c r="AF2333" s="2"/>
      <c r="AG2333">
        <v>0</v>
      </c>
      <c r="AH2333" s="3">
        <v>494</v>
      </c>
      <c r="AI2333" s="3">
        <v>410</v>
      </c>
      <c r="AJ2333" s="3">
        <v>0</v>
      </c>
      <c r="AK2333" s="3">
        <v>0</v>
      </c>
      <c r="AL2333" s="3">
        <v>0</v>
      </c>
      <c r="AM2333" t="s">
        <v>13685</v>
      </c>
      <c r="AN2333" t="s">
        <v>12072</v>
      </c>
      <c r="AO2333" t="s">
        <v>12050</v>
      </c>
      <c r="AP2333" t="s">
        <v>12051</v>
      </c>
      <c r="AQ2333" t="s">
        <v>83</v>
      </c>
      <c r="AR2333" t="s">
        <v>12061</v>
      </c>
      <c r="AS2333" t="s">
        <v>83</v>
      </c>
      <c r="AT2333" t="s">
        <v>96</v>
      </c>
      <c r="AU2333" t="s">
        <v>12062</v>
      </c>
      <c r="AV2333" t="s">
        <v>12063</v>
      </c>
      <c r="AW2333" t="s">
        <v>99</v>
      </c>
      <c r="AX2333" t="s">
        <v>100</v>
      </c>
      <c r="AY2333" t="s">
        <v>83</v>
      </c>
      <c r="AZ2333" t="s">
        <v>13686</v>
      </c>
      <c r="BA2333" t="s">
        <v>103</v>
      </c>
      <c r="BB2333" t="s">
        <v>13687</v>
      </c>
      <c r="BC2333" s="4"/>
      <c r="BD2333" t="s">
        <v>83</v>
      </c>
      <c r="BE2333" t="s">
        <v>105</v>
      </c>
      <c r="BF2333" t="s">
        <v>106</v>
      </c>
      <c r="BG2333" t="s">
        <v>107</v>
      </c>
      <c r="BH2333" t="s">
        <v>108</v>
      </c>
      <c r="BI2333" t="s">
        <v>109</v>
      </c>
      <c r="BJ2333" s="2">
        <v>0</v>
      </c>
      <c r="BK2333" t="s">
        <v>90</v>
      </c>
      <c r="BL2333" t="s">
        <v>90</v>
      </c>
      <c r="BM2333" t="s">
        <v>83</v>
      </c>
      <c r="BN2333" t="s">
        <v>83</v>
      </c>
      <c r="BO2333" t="s">
        <v>83</v>
      </c>
      <c r="BP2333" t="s">
        <v>83</v>
      </c>
      <c r="BQ2333" t="s">
        <v>83</v>
      </c>
      <c r="BR2333" t="s">
        <v>83</v>
      </c>
      <c r="BS2333" t="s">
        <v>83</v>
      </c>
      <c r="BT2333" s="3">
        <v>1</v>
      </c>
    </row>
    <row r="2334" spans="1:72" x14ac:dyDescent="0.25">
      <c r="A2334" t="s">
        <v>12050</v>
      </c>
      <c r="B2334" t="s">
        <v>12051</v>
      </c>
      <c r="C2334" t="s">
        <v>12052</v>
      </c>
      <c r="D2334" t="s">
        <v>74</v>
      </c>
      <c r="E2334" t="s">
        <v>21868</v>
      </c>
      <c r="F2334" t="s">
        <v>12053</v>
      </c>
      <c r="G2334" t="s">
        <v>13688</v>
      </c>
      <c r="H2334" t="s">
        <v>13684</v>
      </c>
      <c r="I2334" s="1">
        <v>44652</v>
      </c>
      <c r="J2334" s="1">
        <v>44926</v>
      </c>
      <c r="K2334" t="s">
        <v>78</v>
      </c>
      <c r="L2334" t="s">
        <v>79</v>
      </c>
      <c r="M2334" t="s">
        <v>80</v>
      </c>
      <c r="N2334" t="s">
        <v>12769</v>
      </c>
      <c r="O2334" t="s">
        <v>155</v>
      </c>
      <c r="P2334" t="s">
        <v>83</v>
      </c>
      <c r="Q2334" t="s">
        <v>13654</v>
      </c>
      <c r="R2334" t="s">
        <v>13447</v>
      </c>
      <c r="S2334" t="s">
        <v>150</v>
      </c>
      <c r="T2334" t="s">
        <v>87</v>
      </c>
      <c r="U2334" t="s">
        <v>88</v>
      </c>
      <c r="V2334" t="s">
        <v>89</v>
      </c>
      <c r="W2334" t="s">
        <v>78</v>
      </c>
      <c r="X2334" t="s">
        <v>120</v>
      </c>
      <c r="Y2334" t="s">
        <v>91</v>
      </c>
      <c r="Z2334" t="s">
        <v>92</v>
      </c>
      <c r="AA2334" s="1">
        <v>44654</v>
      </c>
      <c r="AB2334" s="2">
        <v>447</v>
      </c>
      <c r="AC2334" s="2">
        <v>378</v>
      </c>
      <c r="AD2334" s="2"/>
      <c r="AE2334" s="2"/>
      <c r="AF2334" s="2"/>
      <c r="AG2334">
        <v>0</v>
      </c>
      <c r="AH2334" s="3">
        <v>494</v>
      </c>
      <c r="AI2334" s="3">
        <v>410</v>
      </c>
      <c r="AJ2334" s="3">
        <v>0</v>
      </c>
      <c r="AK2334" s="3">
        <v>0</v>
      </c>
      <c r="AL2334" s="3">
        <v>0</v>
      </c>
      <c r="AM2334" t="s">
        <v>13689</v>
      </c>
      <c r="AN2334" t="s">
        <v>12072</v>
      </c>
      <c r="AO2334" t="s">
        <v>12050</v>
      </c>
      <c r="AP2334" t="s">
        <v>12051</v>
      </c>
      <c r="AQ2334" t="s">
        <v>12068</v>
      </c>
      <c r="AR2334" t="s">
        <v>12061</v>
      </c>
      <c r="AS2334" t="s">
        <v>83</v>
      </c>
      <c r="AT2334" t="s">
        <v>96</v>
      </c>
      <c r="AU2334" t="s">
        <v>12062</v>
      </c>
      <c r="AV2334" t="s">
        <v>12063</v>
      </c>
      <c r="AW2334" t="s">
        <v>99</v>
      </c>
      <c r="AX2334" t="s">
        <v>359</v>
      </c>
      <c r="AY2334" t="s">
        <v>83</v>
      </c>
      <c r="AZ2334" t="s">
        <v>13686</v>
      </c>
      <c r="BA2334" t="s">
        <v>103</v>
      </c>
      <c r="BB2334" t="s">
        <v>13687</v>
      </c>
      <c r="BC2334" s="4"/>
      <c r="BD2334" t="s">
        <v>83</v>
      </c>
      <c r="BE2334" t="s">
        <v>105</v>
      </c>
      <c r="BF2334" t="s">
        <v>106</v>
      </c>
      <c r="BG2334" t="s">
        <v>107</v>
      </c>
      <c r="BH2334" t="s">
        <v>108</v>
      </c>
      <c r="BI2334" t="s">
        <v>109</v>
      </c>
      <c r="BJ2334" s="2">
        <v>0</v>
      </c>
      <c r="BK2334" t="s">
        <v>90</v>
      </c>
      <c r="BL2334" t="s">
        <v>90</v>
      </c>
      <c r="BM2334" t="s">
        <v>83</v>
      </c>
      <c r="BN2334" t="s">
        <v>83</v>
      </c>
      <c r="BO2334" t="s">
        <v>83</v>
      </c>
      <c r="BP2334" t="s">
        <v>83</v>
      </c>
      <c r="BQ2334" t="s">
        <v>83</v>
      </c>
      <c r="BR2334" t="s">
        <v>83</v>
      </c>
      <c r="BS2334" t="s">
        <v>83</v>
      </c>
      <c r="BT2334" s="3">
        <v>1</v>
      </c>
    </row>
    <row r="2335" spans="1:72" x14ac:dyDescent="0.25">
      <c r="A2335" t="s">
        <v>12050</v>
      </c>
      <c r="B2335" t="s">
        <v>12051</v>
      </c>
      <c r="C2335" t="s">
        <v>12052</v>
      </c>
      <c r="D2335" t="s">
        <v>74</v>
      </c>
      <c r="E2335" t="s">
        <v>21868</v>
      </c>
      <c r="F2335" t="s">
        <v>12053</v>
      </c>
      <c r="G2335" t="s">
        <v>13690</v>
      </c>
      <c r="H2335" t="s">
        <v>13691</v>
      </c>
      <c r="I2335" s="1">
        <v>44197</v>
      </c>
      <c r="J2335" s="1">
        <v>44651</v>
      </c>
      <c r="K2335" t="s">
        <v>90</v>
      </c>
      <c r="L2335" t="s">
        <v>373</v>
      </c>
      <c r="M2335" t="s">
        <v>80</v>
      </c>
      <c r="N2335" t="s">
        <v>10603</v>
      </c>
      <c r="O2335" t="s">
        <v>738</v>
      </c>
      <c r="P2335" t="s">
        <v>235</v>
      </c>
      <c r="Q2335" t="s">
        <v>13692</v>
      </c>
      <c r="R2335" t="s">
        <v>13447</v>
      </c>
      <c r="S2335" t="s">
        <v>119</v>
      </c>
      <c r="T2335" t="s">
        <v>87</v>
      </c>
      <c r="U2335" t="s">
        <v>88</v>
      </c>
      <c r="V2335" t="s">
        <v>89</v>
      </c>
      <c r="W2335" t="s">
        <v>78</v>
      </c>
      <c r="X2335" t="s">
        <v>120</v>
      </c>
      <c r="Y2335" t="s">
        <v>91</v>
      </c>
      <c r="Z2335" t="s">
        <v>92</v>
      </c>
      <c r="AA2335" s="1">
        <v>44566</v>
      </c>
      <c r="AB2335" s="2">
        <v>21730</v>
      </c>
      <c r="AC2335" s="2">
        <v>14289</v>
      </c>
      <c r="AD2335" s="2"/>
      <c r="AE2335" s="2"/>
      <c r="AF2335" s="2"/>
      <c r="AG2335">
        <v>0</v>
      </c>
      <c r="AH2335" s="3">
        <v>21730</v>
      </c>
      <c r="AI2335" s="3">
        <v>14289</v>
      </c>
      <c r="AJ2335" s="3">
        <v>0</v>
      </c>
      <c r="AK2335" s="3">
        <v>0</v>
      </c>
      <c r="AL2335" s="3">
        <v>0</v>
      </c>
      <c r="AM2335" t="s">
        <v>13693</v>
      </c>
      <c r="AN2335" t="s">
        <v>12060</v>
      </c>
      <c r="AO2335" t="s">
        <v>12050</v>
      </c>
      <c r="AP2335" t="s">
        <v>12051</v>
      </c>
      <c r="AQ2335" t="s">
        <v>83</v>
      </c>
      <c r="AR2335" t="s">
        <v>12061</v>
      </c>
      <c r="AS2335" t="s">
        <v>83</v>
      </c>
      <c r="AT2335" t="s">
        <v>96</v>
      </c>
      <c r="AU2335" t="s">
        <v>12062</v>
      </c>
      <c r="AV2335" t="s">
        <v>12063</v>
      </c>
      <c r="AW2335" t="s">
        <v>99</v>
      </c>
      <c r="AX2335" t="s">
        <v>100</v>
      </c>
      <c r="AY2335" t="s">
        <v>83</v>
      </c>
      <c r="AZ2335" t="s">
        <v>13694</v>
      </c>
      <c r="BA2335" t="s">
        <v>103</v>
      </c>
      <c r="BB2335" t="s">
        <v>13695</v>
      </c>
      <c r="BC2335" s="4"/>
      <c r="BD2335" t="s">
        <v>83</v>
      </c>
      <c r="BE2335" t="s">
        <v>105</v>
      </c>
      <c r="BF2335" t="s">
        <v>106</v>
      </c>
      <c r="BG2335" t="s">
        <v>107</v>
      </c>
      <c r="BH2335" t="s">
        <v>704</v>
      </c>
      <c r="BI2335" t="s">
        <v>705</v>
      </c>
      <c r="BJ2335" s="2">
        <v>0</v>
      </c>
      <c r="BK2335" t="s">
        <v>78</v>
      </c>
      <c r="BL2335" t="s">
        <v>90</v>
      </c>
      <c r="BM2335" t="s">
        <v>83</v>
      </c>
      <c r="BN2335" t="s">
        <v>83</v>
      </c>
      <c r="BO2335" t="s">
        <v>83</v>
      </c>
      <c r="BP2335" t="s">
        <v>83</v>
      </c>
      <c r="BQ2335" t="s">
        <v>83</v>
      </c>
      <c r="BR2335" t="s">
        <v>83</v>
      </c>
      <c r="BS2335" t="s">
        <v>83</v>
      </c>
      <c r="BT2335" s="3">
        <v>1</v>
      </c>
    </row>
    <row r="2336" spans="1:72" x14ac:dyDescent="0.25">
      <c r="A2336" t="s">
        <v>12050</v>
      </c>
      <c r="B2336" t="s">
        <v>12051</v>
      </c>
      <c r="C2336" t="s">
        <v>12052</v>
      </c>
      <c r="D2336" t="s">
        <v>74</v>
      </c>
      <c r="E2336" t="s">
        <v>21868</v>
      </c>
      <c r="F2336" t="s">
        <v>12053</v>
      </c>
      <c r="G2336" t="s">
        <v>13696</v>
      </c>
      <c r="H2336" t="s">
        <v>13691</v>
      </c>
      <c r="I2336" s="1">
        <v>44652</v>
      </c>
      <c r="J2336" s="1">
        <v>44926</v>
      </c>
      <c r="K2336" t="s">
        <v>78</v>
      </c>
      <c r="L2336" t="s">
        <v>79</v>
      </c>
      <c r="M2336" t="s">
        <v>80</v>
      </c>
      <c r="N2336" t="s">
        <v>10603</v>
      </c>
      <c r="O2336" t="s">
        <v>738</v>
      </c>
      <c r="P2336" t="s">
        <v>235</v>
      </c>
      <c r="Q2336" t="s">
        <v>13692</v>
      </c>
      <c r="R2336" t="s">
        <v>13447</v>
      </c>
      <c r="S2336" t="s">
        <v>119</v>
      </c>
      <c r="T2336" t="s">
        <v>87</v>
      </c>
      <c r="U2336" t="s">
        <v>88</v>
      </c>
      <c r="V2336" t="s">
        <v>89</v>
      </c>
      <c r="W2336" t="s">
        <v>78</v>
      </c>
      <c r="X2336" t="s">
        <v>120</v>
      </c>
      <c r="Y2336" t="s">
        <v>91</v>
      </c>
      <c r="Z2336" t="s">
        <v>92</v>
      </c>
      <c r="AA2336" s="1">
        <v>44654</v>
      </c>
      <c r="AB2336" s="2">
        <v>21089</v>
      </c>
      <c r="AC2336" s="2">
        <v>12995</v>
      </c>
      <c r="AD2336" s="2"/>
      <c r="AE2336" s="2"/>
      <c r="AF2336" s="2"/>
      <c r="AG2336">
        <v>0</v>
      </c>
      <c r="AH2336" s="3">
        <v>21730</v>
      </c>
      <c r="AI2336" s="3">
        <v>14289</v>
      </c>
      <c r="AJ2336" s="3">
        <v>0</v>
      </c>
      <c r="AK2336" s="3">
        <v>0</v>
      </c>
      <c r="AL2336" s="3">
        <v>0</v>
      </c>
      <c r="AM2336" t="s">
        <v>13697</v>
      </c>
      <c r="AN2336" t="s">
        <v>12060</v>
      </c>
      <c r="AO2336" t="s">
        <v>12050</v>
      </c>
      <c r="AP2336" t="s">
        <v>12051</v>
      </c>
      <c r="AQ2336" t="s">
        <v>12068</v>
      </c>
      <c r="AR2336" t="s">
        <v>12061</v>
      </c>
      <c r="AS2336" t="s">
        <v>83</v>
      </c>
      <c r="AT2336" t="s">
        <v>96</v>
      </c>
      <c r="AU2336" t="s">
        <v>12062</v>
      </c>
      <c r="AV2336" t="s">
        <v>12063</v>
      </c>
      <c r="AW2336" t="s">
        <v>99</v>
      </c>
      <c r="AX2336" t="s">
        <v>359</v>
      </c>
      <c r="AY2336" t="s">
        <v>83</v>
      </c>
      <c r="AZ2336" t="s">
        <v>13694</v>
      </c>
      <c r="BA2336" t="s">
        <v>103</v>
      </c>
      <c r="BB2336" t="s">
        <v>13695</v>
      </c>
      <c r="BC2336" s="4"/>
      <c r="BD2336" t="s">
        <v>83</v>
      </c>
      <c r="BE2336" t="s">
        <v>105</v>
      </c>
      <c r="BF2336" t="s">
        <v>106</v>
      </c>
      <c r="BG2336" t="s">
        <v>107</v>
      </c>
      <c r="BH2336" t="s">
        <v>704</v>
      </c>
      <c r="BI2336" t="s">
        <v>705</v>
      </c>
      <c r="BJ2336" s="2">
        <v>0</v>
      </c>
      <c r="BK2336" t="s">
        <v>78</v>
      </c>
      <c r="BL2336" t="s">
        <v>90</v>
      </c>
      <c r="BM2336" t="s">
        <v>83</v>
      </c>
      <c r="BN2336" t="s">
        <v>83</v>
      </c>
      <c r="BO2336" t="s">
        <v>83</v>
      </c>
      <c r="BP2336" t="s">
        <v>83</v>
      </c>
      <c r="BQ2336" t="s">
        <v>83</v>
      </c>
      <c r="BR2336" t="s">
        <v>83</v>
      </c>
      <c r="BS2336" t="s">
        <v>83</v>
      </c>
      <c r="BT2336" s="3">
        <v>1</v>
      </c>
    </row>
    <row r="2337" spans="1:72" x14ac:dyDescent="0.25">
      <c r="A2337" t="s">
        <v>12050</v>
      </c>
      <c r="B2337" t="s">
        <v>12051</v>
      </c>
      <c r="C2337" t="s">
        <v>12052</v>
      </c>
      <c r="D2337" t="s">
        <v>74</v>
      </c>
      <c r="E2337" t="s">
        <v>21868</v>
      </c>
      <c r="F2337" t="s">
        <v>12053</v>
      </c>
      <c r="G2337" t="s">
        <v>13698</v>
      </c>
      <c r="H2337" t="s">
        <v>13699</v>
      </c>
      <c r="I2337" s="1">
        <v>44197</v>
      </c>
      <c r="J2337" s="1">
        <v>44651</v>
      </c>
      <c r="K2337" t="s">
        <v>90</v>
      </c>
      <c r="L2337" t="s">
        <v>79</v>
      </c>
      <c r="M2337" t="s">
        <v>80</v>
      </c>
      <c r="N2337" t="s">
        <v>10603</v>
      </c>
      <c r="O2337" t="s">
        <v>242</v>
      </c>
      <c r="P2337" t="s">
        <v>83</v>
      </c>
      <c r="Q2337" t="s">
        <v>13692</v>
      </c>
      <c r="R2337" t="s">
        <v>13447</v>
      </c>
      <c r="S2337" t="s">
        <v>119</v>
      </c>
      <c r="T2337" t="s">
        <v>87</v>
      </c>
      <c r="U2337" t="s">
        <v>88</v>
      </c>
      <c r="V2337" t="s">
        <v>89</v>
      </c>
      <c r="W2337" t="s">
        <v>78</v>
      </c>
      <c r="X2337" t="s">
        <v>120</v>
      </c>
      <c r="Y2337" t="s">
        <v>91</v>
      </c>
      <c r="Z2337" t="s">
        <v>92</v>
      </c>
      <c r="AA2337" s="1">
        <v>44211</v>
      </c>
      <c r="AB2337" s="2">
        <v>41210</v>
      </c>
      <c r="AC2337" s="2">
        <v>45020</v>
      </c>
      <c r="AD2337" s="2"/>
      <c r="AE2337" s="2"/>
      <c r="AF2337" s="2"/>
      <c r="AG2337">
        <v>0</v>
      </c>
      <c r="AH2337" s="3">
        <v>41209</v>
      </c>
      <c r="AI2337" s="3">
        <v>45019</v>
      </c>
      <c r="AJ2337" s="3">
        <v>0</v>
      </c>
      <c r="AK2337" s="3">
        <v>0</v>
      </c>
      <c r="AL2337" s="3">
        <v>0</v>
      </c>
      <c r="AM2337" t="s">
        <v>13700</v>
      </c>
      <c r="AN2337" t="s">
        <v>12060</v>
      </c>
      <c r="AO2337" t="s">
        <v>12050</v>
      </c>
      <c r="AP2337" t="s">
        <v>12051</v>
      </c>
      <c r="AQ2337" t="s">
        <v>83</v>
      </c>
      <c r="AR2337" t="s">
        <v>12061</v>
      </c>
      <c r="AS2337" t="s">
        <v>83</v>
      </c>
      <c r="AT2337" t="s">
        <v>96</v>
      </c>
      <c r="AU2337" t="s">
        <v>12062</v>
      </c>
      <c r="AV2337" t="s">
        <v>12063</v>
      </c>
      <c r="AW2337" t="s">
        <v>99</v>
      </c>
      <c r="AX2337" t="s">
        <v>100</v>
      </c>
      <c r="AY2337" t="s">
        <v>83</v>
      </c>
      <c r="AZ2337" t="s">
        <v>13701</v>
      </c>
      <c r="BA2337" t="s">
        <v>103</v>
      </c>
      <c r="BB2337" t="s">
        <v>13702</v>
      </c>
      <c r="BC2337" s="4">
        <v>44562</v>
      </c>
      <c r="BD2337" t="s">
        <v>13703</v>
      </c>
      <c r="BE2337" t="s">
        <v>105</v>
      </c>
      <c r="BF2337" t="s">
        <v>106</v>
      </c>
      <c r="BG2337" t="s">
        <v>107</v>
      </c>
      <c r="BH2337" t="s">
        <v>704</v>
      </c>
      <c r="BI2337" t="s">
        <v>705</v>
      </c>
      <c r="BJ2337" s="2">
        <v>0</v>
      </c>
      <c r="BK2337" t="s">
        <v>78</v>
      </c>
      <c r="BL2337" t="s">
        <v>90</v>
      </c>
      <c r="BM2337" t="s">
        <v>83</v>
      </c>
      <c r="BN2337" t="s">
        <v>83</v>
      </c>
      <c r="BO2337" t="s">
        <v>83</v>
      </c>
      <c r="BP2337" t="s">
        <v>83</v>
      </c>
      <c r="BQ2337" t="s">
        <v>83</v>
      </c>
      <c r="BR2337" t="s">
        <v>83</v>
      </c>
      <c r="BS2337" t="s">
        <v>83</v>
      </c>
      <c r="BT2337" s="3">
        <v>1</v>
      </c>
    </row>
    <row r="2338" spans="1:72" x14ac:dyDescent="0.25">
      <c r="A2338" t="s">
        <v>12050</v>
      </c>
      <c r="B2338" t="s">
        <v>12051</v>
      </c>
      <c r="C2338" t="s">
        <v>12052</v>
      </c>
      <c r="D2338" t="s">
        <v>74</v>
      </c>
      <c r="E2338" t="s">
        <v>21868</v>
      </c>
      <c r="F2338" t="s">
        <v>12053</v>
      </c>
      <c r="G2338" t="s">
        <v>13704</v>
      </c>
      <c r="H2338" t="s">
        <v>13699</v>
      </c>
      <c r="I2338" s="1">
        <v>44652</v>
      </c>
      <c r="J2338" s="1">
        <v>44926</v>
      </c>
      <c r="K2338" t="s">
        <v>78</v>
      </c>
      <c r="L2338" t="s">
        <v>79</v>
      </c>
      <c r="M2338" t="s">
        <v>80</v>
      </c>
      <c r="N2338" t="s">
        <v>10603</v>
      </c>
      <c r="O2338" t="s">
        <v>242</v>
      </c>
      <c r="P2338" t="s">
        <v>83</v>
      </c>
      <c r="Q2338" t="s">
        <v>13692</v>
      </c>
      <c r="R2338" t="s">
        <v>13447</v>
      </c>
      <c r="S2338" t="s">
        <v>119</v>
      </c>
      <c r="T2338" t="s">
        <v>87</v>
      </c>
      <c r="U2338" t="s">
        <v>88</v>
      </c>
      <c r="V2338" t="s">
        <v>89</v>
      </c>
      <c r="W2338" t="s">
        <v>78</v>
      </c>
      <c r="X2338" t="s">
        <v>120</v>
      </c>
      <c r="Y2338" t="s">
        <v>91</v>
      </c>
      <c r="Z2338" t="s">
        <v>92</v>
      </c>
      <c r="AA2338" s="1">
        <v>44652</v>
      </c>
      <c r="AB2338" s="2">
        <v>41210</v>
      </c>
      <c r="AC2338" s="2">
        <v>45020</v>
      </c>
      <c r="AD2338" s="2">
        <v>0</v>
      </c>
      <c r="AE2338" s="2">
        <v>0</v>
      </c>
      <c r="AF2338" s="2"/>
      <c r="AG2338">
        <v>0</v>
      </c>
      <c r="AH2338" s="3">
        <v>41209</v>
      </c>
      <c r="AI2338" s="3">
        <v>45019</v>
      </c>
      <c r="AJ2338" s="3">
        <v>0</v>
      </c>
      <c r="AK2338" s="3">
        <v>0</v>
      </c>
      <c r="AL2338" s="3">
        <v>0</v>
      </c>
      <c r="AM2338" t="s">
        <v>13705</v>
      </c>
      <c r="AN2338" t="s">
        <v>12060</v>
      </c>
      <c r="AO2338" t="s">
        <v>12050</v>
      </c>
      <c r="AP2338" t="s">
        <v>12051</v>
      </c>
      <c r="AQ2338" t="s">
        <v>12068</v>
      </c>
      <c r="AR2338" t="s">
        <v>12061</v>
      </c>
      <c r="AS2338" t="s">
        <v>83</v>
      </c>
      <c r="AT2338" t="s">
        <v>96</v>
      </c>
      <c r="AU2338" t="s">
        <v>12062</v>
      </c>
      <c r="AV2338" t="s">
        <v>12063</v>
      </c>
      <c r="AW2338" t="s">
        <v>99</v>
      </c>
      <c r="AX2338" t="s">
        <v>359</v>
      </c>
      <c r="AY2338" t="s">
        <v>83</v>
      </c>
      <c r="AZ2338" t="s">
        <v>13701</v>
      </c>
      <c r="BA2338" t="s">
        <v>103</v>
      </c>
      <c r="BB2338" t="s">
        <v>13702</v>
      </c>
      <c r="BC2338" s="4"/>
      <c r="BD2338" t="s">
        <v>83</v>
      </c>
      <c r="BE2338" t="s">
        <v>105</v>
      </c>
      <c r="BF2338" t="s">
        <v>106</v>
      </c>
      <c r="BG2338" t="s">
        <v>107</v>
      </c>
      <c r="BH2338" t="s">
        <v>704</v>
      </c>
      <c r="BI2338" t="s">
        <v>705</v>
      </c>
      <c r="BJ2338" s="2">
        <v>0</v>
      </c>
      <c r="BK2338" t="s">
        <v>78</v>
      </c>
      <c r="BL2338" t="s">
        <v>90</v>
      </c>
      <c r="BM2338" t="s">
        <v>83</v>
      </c>
      <c r="BN2338" t="s">
        <v>83</v>
      </c>
      <c r="BO2338" t="s">
        <v>83</v>
      </c>
      <c r="BP2338" t="s">
        <v>83</v>
      </c>
      <c r="BQ2338" t="s">
        <v>83</v>
      </c>
      <c r="BR2338" t="s">
        <v>83</v>
      </c>
      <c r="BS2338" t="s">
        <v>83</v>
      </c>
      <c r="BT2338" s="3">
        <v>1</v>
      </c>
    </row>
    <row r="2339" spans="1:72" x14ac:dyDescent="0.25">
      <c r="A2339" t="s">
        <v>12050</v>
      </c>
      <c r="B2339" t="s">
        <v>12051</v>
      </c>
      <c r="C2339" t="s">
        <v>12052</v>
      </c>
      <c r="D2339" t="s">
        <v>74</v>
      </c>
      <c r="E2339" t="s">
        <v>21868</v>
      </c>
      <c r="F2339" t="s">
        <v>12053</v>
      </c>
      <c r="G2339" t="s">
        <v>13706</v>
      </c>
      <c r="H2339" t="s">
        <v>13707</v>
      </c>
      <c r="I2339" s="1">
        <v>44197</v>
      </c>
      <c r="J2339" s="1">
        <v>44651</v>
      </c>
      <c r="K2339" t="s">
        <v>90</v>
      </c>
      <c r="L2339" t="s">
        <v>373</v>
      </c>
      <c r="M2339" t="s">
        <v>80</v>
      </c>
      <c r="N2339" t="s">
        <v>10603</v>
      </c>
      <c r="O2339" t="s">
        <v>388</v>
      </c>
      <c r="P2339" t="s">
        <v>409</v>
      </c>
      <c r="Q2339" t="s">
        <v>13692</v>
      </c>
      <c r="R2339" t="s">
        <v>13447</v>
      </c>
      <c r="S2339" t="s">
        <v>119</v>
      </c>
      <c r="T2339" t="s">
        <v>87</v>
      </c>
      <c r="U2339" t="s">
        <v>88</v>
      </c>
      <c r="V2339" t="s">
        <v>89</v>
      </c>
      <c r="W2339" t="s">
        <v>78</v>
      </c>
      <c r="X2339" t="s">
        <v>120</v>
      </c>
      <c r="Y2339" t="s">
        <v>91</v>
      </c>
      <c r="Z2339" t="s">
        <v>92</v>
      </c>
      <c r="AA2339" s="1">
        <v>44567</v>
      </c>
      <c r="AB2339" s="2">
        <v>2253</v>
      </c>
      <c r="AC2339" s="2">
        <v>1651</v>
      </c>
      <c r="AD2339" s="2"/>
      <c r="AE2339" s="2"/>
      <c r="AF2339" s="2"/>
      <c r="AG2339">
        <v>0</v>
      </c>
      <c r="AH2339" s="3">
        <v>2253</v>
      </c>
      <c r="AI2339" s="3">
        <v>1651</v>
      </c>
      <c r="AJ2339" s="3">
        <v>0</v>
      </c>
      <c r="AK2339" s="3">
        <v>0</v>
      </c>
      <c r="AL2339" s="3">
        <v>0</v>
      </c>
      <c r="AM2339" t="s">
        <v>13708</v>
      </c>
      <c r="AN2339" t="s">
        <v>12117</v>
      </c>
      <c r="AO2339" t="s">
        <v>12050</v>
      </c>
      <c r="AP2339" t="s">
        <v>12051</v>
      </c>
      <c r="AQ2339" t="s">
        <v>83</v>
      </c>
      <c r="AR2339" t="s">
        <v>12061</v>
      </c>
      <c r="AS2339" t="s">
        <v>83</v>
      </c>
      <c r="AT2339" t="s">
        <v>96</v>
      </c>
      <c r="AU2339" t="s">
        <v>12062</v>
      </c>
      <c r="AV2339" t="s">
        <v>12063</v>
      </c>
      <c r="AW2339" t="s">
        <v>99</v>
      </c>
      <c r="AX2339" t="s">
        <v>100</v>
      </c>
      <c r="AY2339" t="s">
        <v>83</v>
      </c>
      <c r="AZ2339" t="s">
        <v>13709</v>
      </c>
      <c r="BA2339" t="s">
        <v>103</v>
      </c>
      <c r="BB2339" t="s">
        <v>13710</v>
      </c>
      <c r="BC2339" s="4"/>
      <c r="BD2339" t="s">
        <v>83</v>
      </c>
      <c r="BE2339" t="s">
        <v>105</v>
      </c>
      <c r="BF2339" t="s">
        <v>106</v>
      </c>
      <c r="BG2339" t="s">
        <v>107</v>
      </c>
      <c r="BH2339" t="s">
        <v>509</v>
      </c>
      <c r="BI2339" t="s">
        <v>510</v>
      </c>
      <c r="BJ2339" s="2">
        <v>0</v>
      </c>
      <c r="BK2339" t="s">
        <v>90</v>
      </c>
      <c r="BL2339" t="s">
        <v>90</v>
      </c>
      <c r="BM2339" t="s">
        <v>83</v>
      </c>
      <c r="BN2339" t="s">
        <v>83</v>
      </c>
      <c r="BO2339" t="s">
        <v>83</v>
      </c>
      <c r="BP2339" t="s">
        <v>83</v>
      </c>
      <c r="BQ2339" t="s">
        <v>83</v>
      </c>
      <c r="BR2339" t="s">
        <v>83</v>
      </c>
      <c r="BS2339" t="s">
        <v>83</v>
      </c>
      <c r="BT2339" s="3">
        <v>1</v>
      </c>
    </row>
    <row r="2340" spans="1:72" x14ac:dyDescent="0.25">
      <c r="A2340" t="s">
        <v>12050</v>
      </c>
      <c r="B2340" t="s">
        <v>12051</v>
      </c>
      <c r="C2340" t="s">
        <v>12052</v>
      </c>
      <c r="D2340" t="s">
        <v>74</v>
      </c>
      <c r="E2340" t="s">
        <v>21868</v>
      </c>
      <c r="F2340" t="s">
        <v>12053</v>
      </c>
      <c r="G2340" t="s">
        <v>13711</v>
      </c>
      <c r="H2340" t="s">
        <v>13707</v>
      </c>
      <c r="I2340" s="1">
        <v>44652</v>
      </c>
      <c r="J2340" s="1">
        <v>44926</v>
      </c>
      <c r="K2340" t="s">
        <v>78</v>
      </c>
      <c r="L2340" t="s">
        <v>79</v>
      </c>
      <c r="M2340" t="s">
        <v>80</v>
      </c>
      <c r="N2340" t="s">
        <v>10603</v>
      </c>
      <c r="O2340" t="s">
        <v>388</v>
      </c>
      <c r="P2340" t="s">
        <v>409</v>
      </c>
      <c r="Q2340" t="s">
        <v>13692</v>
      </c>
      <c r="R2340" t="s">
        <v>13447</v>
      </c>
      <c r="S2340" t="s">
        <v>119</v>
      </c>
      <c r="T2340" t="s">
        <v>87</v>
      </c>
      <c r="U2340" t="s">
        <v>88</v>
      </c>
      <c r="V2340" t="s">
        <v>89</v>
      </c>
      <c r="W2340" t="s">
        <v>78</v>
      </c>
      <c r="X2340" t="s">
        <v>120</v>
      </c>
      <c r="Y2340" t="s">
        <v>91</v>
      </c>
      <c r="Z2340" t="s">
        <v>92</v>
      </c>
      <c r="AA2340" s="1">
        <v>44653</v>
      </c>
      <c r="AB2340" s="2">
        <v>2027</v>
      </c>
      <c r="AC2340" s="2">
        <v>1470</v>
      </c>
      <c r="AD2340" s="2"/>
      <c r="AE2340" s="2"/>
      <c r="AF2340" s="2"/>
      <c r="AG2340">
        <v>0</v>
      </c>
      <c r="AH2340" s="3">
        <v>2253</v>
      </c>
      <c r="AI2340" s="3">
        <v>1651</v>
      </c>
      <c r="AJ2340" s="3">
        <v>0</v>
      </c>
      <c r="AK2340" s="3">
        <v>0</v>
      </c>
      <c r="AL2340" s="3">
        <v>0</v>
      </c>
      <c r="AM2340" t="s">
        <v>13712</v>
      </c>
      <c r="AN2340" t="s">
        <v>12117</v>
      </c>
      <c r="AO2340" t="s">
        <v>12050</v>
      </c>
      <c r="AP2340" t="s">
        <v>12051</v>
      </c>
      <c r="AQ2340" t="s">
        <v>12068</v>
      </c>
      <c r="AR2340" t="s">
        <v>12061</v>
      </c>
      <c r="AS2340" t="s">
        <v>83</v>
      </c>
      <c r="AT2340" t="s">
        <v>96</v>
      </c>
      <c r="AU2340" t="s">
        <v>12062</v>
      </c>
      <c r="AV2340" t="s">
        <v>12063</v>
      </c>
      <c r="AW2340" t="s">
        <v>99</v>
      </c>
      <c r="AX2340" t="s">
        <v>359</v>
      </c>
      <c r="AY2340" t="s">
        <v>83</v>
      </c>
      <c r="AZ2340" t="s">
        <v>13709</v>
      </c>
      <c r="BA2340" t="s">
        <v>103</v>
      </c>
      <c r="BB2340" t="s">
        <v>13710</v>
      </c>
      <c r="BC2340" s="4"/>
      <c r="BD2340" t="s">
        <v>83</v>
      </c>
      <c r="BE2340" t="s">
        <v>105</v>
      </c>
      <c r="BF2340" t="s">
        <v>106</v>
      </c>
      <c r="BG2340" t="s">
        <v>107</v>
      </c>
      <c r="BH2340" t="s">
        <v>509</v>
      </c>
      <c r="BI2340" t="s">
        <v>510</v>
      </c>
      <c r="BJ2340" s="2">
        <v>0</v>
      </c>
      <c r="BK2340" t="s">
        <v>90</v>
      </c>
      <c r="BL2340" t="s">
        <v>90</v>
      </c>
      <c r="BM2340" t="s">
        <v>83</v>
      </c>
      <c r="BN2340" t="s">
        <v>83</v>
      </c>
      <c r="BO2340" t="s">
        <v>83</v>
      </c>
      <c r="BP2340" t="s">
        <v>83</v>
      </c>
      <c r="BQ2340" t="s">
        <v>83</v>
      </c>
      <c r="BR2340" t="s">
        <v>83</v>
      </c>
      <c r="BS2340" t="s">
        <v>83</v>
      </c>
      <c r="BT2340" s="3">
        <v>1</v>
      </c>
    </row>
    <row r="2341" spans="1:72" x14ac:dyDescent="0.25">
      <c r="A2341" t="s">
        <v>12050</v>
      </c>
      <c r="B2341" t="s">
        <v>12051</v>
      </c>
      <c r="C2341" t="s">
        <v>12052</v>
      </c>
      <c r="D2341" t="s">
        <v>74</v>
      </c>
      <c r="E2341" t="s">
        <v>21868</v>
      </c>
      <c r="F2341" t="s">
        <v>12053</v>
      </c>
      <c r="G2341" t="s">
        <v>13713</v>
      </c>
      <c r="H2341" t="s">
        <v>13714</v>
      </c>
      <c r="I2341" s="1">
        <v>44197</v>
      </c>
      <c r="J2341" s="1">
        <v>44651</v>
      </c>
      <c r="K2341" t="s">
        <v>90</v>
      </c>
      <c r="L2341" t="s">
        <v>373</v>
      </c>
      <c r="M2341" t="s">
        <v>80</v>
      </c>
      <c r="N2341" t="s">
        <v>12769</v>
      </c>
      <c r="O2341" t="s">
        <v>13025</v>
      </c>
      <c r="P2341" t="s">
        <v>83</v>
      </c>
      <c r="Q2341" t="s">
        <v>13715</v>
      </c>
      <c r="R2341" t="s">
        <v>13447</v>
      </c>
      <c r="S2341" t="s">
        <v>150</v>
      </c>
      <c r="T2341" t="s">
        <v>87</v>
      </c>
      <c r="U2341" t="s">
        <v>88</v>
      </c>
      <c r="V2341" t="s">
        <v>89</v>
      </c>
      <c r="W2341" t="s">
        <v>78</v>
      </c>
      <c r="X2341" t="s">
        <v>120</v>
      </c>
      <c r="Y2341" t="s">
        <v>91</v>
      </c>
      <c r="Z2341" t="s">
        <v>92</v>
      </c>
      <c r="AA2341" s="1">
        <v>44567</v>
      </c>
      <c r="AB2341" s="2">
        <v>198</v>
      </c>
      <c r="AC2341" s="2">
        <v>184</v>
      </c>
      <c r="AD2341" s="2"/>
      <c r="AE2341" s="2"/>
      <c r="AF2341" s="2"/>
      <c r="AG2341">
        <v>0</v>
      </c>
      <c r="AH2341" s="3">
        <v>248</v>
      </c>
      <c r="AI2341" s="3">
        <v>149</v>
      </c>
      <c r="AJ2341" s="3">
        <v>0</v>
      </c>
      <c r="AK2341" s="3">
        <v>0</v>
      </c>
      <c r="AL2341" s="3">
        <v>0</v>
      </c>
      <c r="AM2341" t="s">
        <v>13716</v>
      </c>
      <c r="AN2341" t="s">
        <v>12072</v>
      </c>
      <c r="AO2341" t="s">
        <v>12050</v>
      </c>
      <c r="AP2341" t="s">
        <v>12051</v>
      </c>
      <c r="AQ2341" t="s">
        <v>83</v>
      </c>
      <c r="AR2341" t="s">
        <v>12061</v>
      </c>
      <c r="AS2341" t="s">
        <v>83</v>
      </c>
      <c r="AT2341" t="s">
        <v>96</v>
      </c>
      <c r="AU2341" t="s">
        <v>12062</v>
      </c>
      <c r="AV2341" t="s">
        <v>12063</v>
      </c>
      <c r="AW2341" t="s">
        <v>99</v>
      </c>
      <c r="AX2341" t="s">
        <v>100</v>
      </c>
      <c r="AY2341" t="s">
        <v>83</v>
      </c>
      <c r="AZ2341" t="s">
        <v>13717</v>
      </c>
      <c r="BA2341" t="s">
        <v>103</v>
      </c>
      <c r="BB2341" t="s">
        <v>13718</v>
      </c>
      <c r="BC2341" s="4"/>
      <c r="BD2341" t="s">
        <v>83</v>
      </c>
      <c r="BE2341" t="s">
        <v>105</v>
      </c>
      <c r="BF2341" t="s">
        <v>106</v>
      </c>
      <c r="BG2341" t="s">
        <v>107</v>
      </c>
      <c r="BH2341" t="s">
        <v>108</v>
      </c>
      <c r="BI2341" t="s">
        <v>109</v>
      </c>
      <c r="BJ2341" s="2">
        <v>0</v>
      </c>
      <c r="BK2341" t="s">
        <v>90</v>
      </c>
      <c r="BL2341" t="s">
        <v>90</v>
      </c>
      <c r="BM2341" t="s">
        <v>83</v>
      </c>
      <c r="BN2341" t="s">
        <v>83</v>
      </c>
      <c r="BO2341" t="s">
        <v>83</v>
      </c>
      <c r="BP2341" t="s">
        <v>83</v>
      </c>
      <c r="BQ2341" t="s">
        <v>83</v>
      </c>
      <c r="BR2341" t="s">
        <v>83</v>
      </c>
      <c r="BS2341" t="s">
        <v>83</v>
      </c>
      <c r="BT2341" s="3">
        <v>1</v>
      </c>
    </row>
    <row r="2342" spans="1:72" x14ac:dyDescent="0.25">
      <c r="A2342" t="s">
        <v>12050</v>
      </c>
      <c r="B2342" t="s">
        <v>12051</v>
      </c>
      <c r="C2342" t="s">
        <v>12052</v>
      </c>
      <c r="D2342" t="s">
        <v>74</v>
      </c>
      <c r="E2342" t="s">
        <v>21868</v>
      </c>
      <c r="F2342" t="s">
        <v>12053</v>
      </c>
      <c r="G2342" t="s">
        <v>13719</v>
      </c>
      <c r="H2342" t="s">
        <v>13714</v>
      </c>
      <c r="I2342" s="1">
        <v>44652</v>
      </c>
      <c r="J2342" s="1">
        <v>44926</v>
      </c>
      <c r="K2342" t="s">
        <v>78</v>
      </c>
      <c r="L2342" t="s">
        <v>79</v>
      </c>
      <c r="M2342" t="s">
        <v>80</v>
      </c>
      <c r="N2342" t="s">
        <v>12769</v>
      </c>
      <c r="O2342" t="s">
        <v>13025</v>
      </c>
      <c r="P2342" t="s">
        <v>83</v>
      </c>
      <c r="Q2342" t="s">
        <v>13715</v>
      </c>
      <c r="R2342" t="s">
        <v>13447</v>
      </c>
      <c r="S2342" t="s">
        <v>150</v>
      </c>
      <c r="T2342" t="s">
        <v>87</v>
      </c>
      <c r="U2342" t="s">
        <v>88</v>
      </c>
      <c r="V2342" t="s">
        <v>89</v>
      </c>
      <c r="W2342" t="s">
        <v>78</v>
      </c>
      <c r="X2342" t="s">
        <v>120</v>
      </c>
      <c r="Y2342" t="s">
        <v>91</v>
      </c>
      <c r="Z2342" t="s">
        <v>92</v>
      </c>
      <c r="AA2342" s="1">
        <v>44654</v>
      </c>
      <c r="AB2342" s="2">
        <v>195</v>
      </c>
      <c r="AC2342" s="2">
        <v>181</v>
      </c>
      <c r="AD2342" s="2"/>
      <c r="AE2342" s="2"/>
      <c r="AF2342" s="2"/>
      <c r="AG2342">
        <v>0</v>
      </c>
      <c r="AH2342" s="3">
        <v>248</v>
      </c>
      <c r="AI2342" s="3">
        <v>149</v>
      </c>
      <c r="AJ2342" s="3">
        <v>0</v>
      </c>
      <c r="AK2342" s="3">
        <v>0</v>
      </c>
      <c r="AL2342" s="3">
        <v>0</v>
      </c>
      <c r="AM2342" t="s">
        <v>13720</v>
      </c>
      <c r="AN2342" t="s">
        <v>12072</v>
      </c>
      <c r="AO2342" t="s">
        <v>12050</v>
      </c>
      <c r="AP2342" t="s">
        <v>12051</v>
      </c>
      <c r="AQ2342" t="s">
        <v>12068</v>
      </c>
      <c r="AR2342" t="s">
        <v>12061</v>
      </c>
      <c r="AS2342" t="s">
        <v>83</v>
      </c>
      <c r="AT2342" t="s">
        <v>96</v>
      </c>
      <c r="AU2342" t="s">
        <v>12062</v>
      </c>
      <c r="AV2342" t="s">
        <v>12063</v>
      </c>
      <c r="AW2342" t="s">
        <v>99</v>
      </c>
      <c r="AX2342" t="s">
        <v>359</v>
      </c>
      <c r="AY2342" t="s">
        <v>83</v>
      </c>
      <c r="AZ2342" t="s">
        <v>13717</v>
      </c>
      <c r="BA2342" t="s">
        <v>103</v>
      </c>
      <c r="BB2342" t="s">
        <v>13718</v>
      </c>
      <c r="BC2342" s="4"/>
      <c r="BD2342" t="s">
        <v>83</v>
      </c>
      <c r="BE2342" t="s">
        <v>105</v>
      </c>
      <c r="BF2342" t="s">
        <v>106</v>
      </c>
      <c r="BG2342" t="s">
        <v>107</v>
      </c>
      <c r="BH2342" t="s">
        <v>108</v>
      </c>
      <c r="BI2342" t="s">
        <v>109</v>
      </c>
      <c r="BJ2342" s="2">
        <v>0</v>
      </c>
      <c r="BK2342" t="s">
        <v>90</v>
      </c>
      <c r="BL2342" t="s">
        <v>90</v>
      </c>
      <c r="BM2342" t="s">
        <v>83</v>
      </c>
      <c r="BN2342" t="s">
        <v>83</v>
      </c>
      <c r="BO2342" t="s">
        <v>83</v>
      </c>
      <c r="BP2342" t="s">
        <v>83</v>
      </c>
      <c r="BQ2342" t="s">
        <v>83</v>
      </c>
      <c r="BR2342" t="s">
        <v>83</v>
      </c>
      <c r="BS2342" t="s">
        <v>83</v>
      </c>
      <c r="BT2342" s="3">
        <v>1</v>
      </c>
    </row>
    <row r="2343" spans="1:72" x14ac:dyDescent="0.25">
      <c r="A2343" t="s">
        <v>12050</v>
      </c>
      <c r="B2343" t="s">
        <v>12051</v>
      </c>
      <c r="C2343" t="s">
        <v>12052</v>
      </c>
      <c r="D2343" t="s">
        <v>74</v>
      </c>
      <c r="E2343" t="s">
        <v>21868</v>
      </c>
      <c r="F2343" t="s">
        <v>12053</v>
      </c>
      <c r="G2343" t="s">
        <v>13721</v>
      </c>
      <c r="H2343" t="s">
        <v>13722</v>
      </c>
      <c r="I2343" s="1">
        <v>44197</v>
      </c>
      <c r="J2343" s="1">
        <v>44651</v>
      </c>
      <c r="K2343" t="s">
        <v>90</v>
      </c>
      <c r="L2343" t="s">
        <v>373</v>
      </c>
      <c r="M2343" t="s">
        <v>80</v>
      </c>
      <c r="N2343" t="s">
        <v>12456</v>
      </c>
      <c r="O2343" t="s">
        <v>447</v>
      </c>
      <c r="P2343" t="s">
        <v>83</v>
      </c>
      <c r="Q2343" t="s">
        <v>13723</v>
      </c>
      <c r="R2343" t="s">
        <v>13447</v>
      </c>
      <c r="S2343" t="s">
        <v>150</v>
      </c>
      <c r="T2343" t="s">
        <v>87</v>
      </c>
      <c r="U2343" t="s">
        <v>88</v>
      </c>
      <c r="V2343" t="s">
        <v>89</v>
      </c>
      <c r="W2343" t="s">
        <v>78</v>
      </c>
      <c r="X2343" t="s">
        <v>120</v>
      </c>
      <c r="Y2343" t="s">
        <v>91</v>
      </c>
      <c r="Z2343" t="s">
        <v>92</v>
      </c>
      <c r="AA2343" s="1">
        <v>44650</v>
      </c>
      <c r="AB2343" s="2">
        <v>1313</v>
      </c>
      <c r="AC2343" s="2">
        <v>1562</v>
      </c>
      <c r="AD2343" s="2"/>
      <c r="AE2343" s="2"/>
      <c r="AF2343" s="2"/>
      <c r="AG2343">
        <v>0</v>
      </c>
      <c r="AH2343" s="3">
        <v>1313</v>
      </c>
      <c r="AI2343" s="3">
        <v>1562</v>
      </c>
      <c r="AJ2343" s="3">
        <v>0</v>
      </c>
      <c r="AK2343" s="3">
        <v>0</v>
      </c>
      <c r="AL2343" s="3">
        <v>0</v>
      </c>
      <c r="AM2343" t="s">
        <v>13724</v>
      </c>
      <c r="AN2343" t="s">
        <v>12117</v>
      </c>
      <c r="AO2343" t="s">
        <v>12050</v>
      </c>
      <c r="AP2343" t="s">
        <v>12051</v>
      </c>
      <c r="AQ2343" t="s">
        <v>83</v>
      </c>
      <c r="AR2343" t="s">
        <v>12061</v>
      </c>
      <c r="AS2343" t="s">
        <v>83</v>
      </c>
      <c r="AT2343" t="s">
        <v>96</v>
      </c>
      <c r="AU2343" t="s">
        <v>12062</v>
      </c>
      <c r="AV2343" t="s">
        <v>12063</v>
      </c>
      <c r="AW2343" t="s">
        <v>99</v>
      </c>
      <c r="AX2343" t="s">
        <v>100</v>
      </c>
      <c r="AY2343" t="s">
        <v>13725</v>
      </c>
      <c r="AZ2343" t="s">
        <v>83</v>
      </c>
      <c r="BA2343" t="s">
        <v>103</v>
      </c>
      <c r="BB2343" t="s">
        <v>13726</v>
      </c>
      <c r="BC2343" s="4"/>
      <c r="BD2343" t="s">
        <v>83</v>
      </c>
      <c r="BE2343" t="s">
        <v>105</v>
      </c>
      <c r="BF2343" t="s">
        <v>106</v>
      </c>
      <c r="BG2343" t="s">
        <v>107</v>
      </c>
      <c r="BH2343" t="s">
        <v>108</v>
      </c>
      <c r="BI2343" t="s">
        <v>109</v>
      </c>
      <c r="BJ2343" s="2">
        <v>0</v>
      </c>
      <c r="BK2343" t="s">
        <v>78</v>
      </c>
      <c r="BL2343" t="s">
        <v>90</v>
      </c>
      <c r="BM2343" t="s">
        <v>83</v>
      </c>
      <c r="BN2343" t="s">
        <v>83</v>
      </c>
      <c r="BO2343" t="s">
        <v>83</v>
      </c>
      <c r="BP2343" t="s">
        <v>83</v>
      </c>
      <c r="BQ2343" t="s">
        <v>83</v>
      </c>
      <c r="BR2343" t="s">
        <v>83</v>
      </c>
      <c r="BS2343" t="s">
        <v>83</v>
      </c>
      <c r="BT2343" s="3">
        <v>1</v>
      </c>
    </row>
    <row r="2344" spans="1:72" x14ac:dyDescent="0.25">
      <c r="A2344" t="s">
        <v>12050</v>
      </c>
      <c r="B2344" t="s">
        <v>12051</v>
      </c>
      <c r="C2344" t="s">
        <v>12052</v>
      </c>
      <c r="D2344" t="s">
        <v>74</v>
      </c>
      <c r="E2344" t="s">
        <v>21868</v>
      </c>
      <c r="F2344" t="s">
        <v>12053</v>
      </c>
      <c r="G2344" t="s">
        <v>13727</v>
      </c>
      <c r="H2344" t="s">
        <v>13722</v>
      </c>
      <c r="I2344" s="1">
        <v>44652</v>
      </c>
      <c r="J2344" s="1">
        <v>44926</v>
      </c>
      <c r="K2344" t="s">
        <v>78</v>
      </c>
      <c r="L2344" t="s">
        <v>79</v>
      </c>
      <c r="M2344" t="s">
        <v>80</v>
      </c>
      <c r="N2344" t="s">
        <v>12456</v>
      </c>
      <c r="O2344" t="s">
        <v>447</v>
      </c>
      <c r="P2344" t="s">
        <v>83</v>
      </c>
      <c r="Q2344" t="s">
        <v>13723</v>
      </c>
      <c r="R2344" t="s">
        <v>13447</v>
      </c>
      <c r="S2344" t="s">
        <v>150</v>
      </c>
      <c r="T2344" t="s">
        <v>87</v>
      </c>
      <c r="U2344" t="s">
        <v>88</v>
      </c>
      <c r="V2344" t="s">
        <v>89</v>
      </c>
      <c r="W2344" t="s">
        <v>78</v>
      </c>
      <c r="X2344" t="s">
        <v>120</v>
      </c>
      <c r="Y2344" t="s">
        <v>91</v>
      </c>
      <c r="Z2344" t="s">
        <v>92</v>
      </c>
      <c r="AA2344" s="1">
        <v>44657</v>
      </c>
      <c r="AB2344" s="2">
        <v>1653</v>
      </c>
      <c r="AC2344" s="2">
        <v>1946</v>
      </c>
      <c r="AD2344" s="2"/>
      <c r="AE2344" s="2"/>
      <c r="AF2344" s="2"/>
      <c r="AG2344">
        <v>0</v>
      </c>
      <c r="AH2344" s="3">
        <v>1313</v>
      </c>
      <c r="AI2344" s="3">
        <v>1562</v>
      </c>
      <c r="AJ2344" s="3">
        <v>0</v>
      </c>
      <c r="AK2344" s="3">
        <v>0</v>
      </c>
      <c r="AL2344" s="3">
        <v>0</v>
      </c>
      <c r="AM2344" t="s">
        <v>13728</v>
      </c>
      <c r="AN2344" t="s">
        <v>12117</v>
      </c>
      <c r="AO2344" t="s">
        <v>12050</v>
      </c>
      <c r="AP2344" t="s">
        <v>12051</v>
      </c>
      <c r="AQ2344" t="s">
        <v>12068</v>
      </c>
      <c r="AR2344" t="s">
        <v>12061</v>
      </c>
      <c r="AS2344" t="s">
        <v>83</v>
      </c>
      <c r="AT2344" t="s">
        <v>96</v>
      </c>
      <c r="AU2344" t="s">
        <v>12062</v>
      </c>
      <c r="AV2344" t="s">
        <v>12063</v>
      </c>
      <c r="AW2344" t="s">
        <v>99</v>
      </c>
      <c r="AX2344" t="s">
        <v>359</v>
      </c>
      <c r="AY2344" t="s">
        <v>13725</v>
      </c>
      <c r="AZ2344" t="s">
        <v>83</v>
      </c>
      <c r="BA2344" t="s">
        <v>103</v>
      </c>
      <c r="BB2344" t="s">
        <v>13726</v>
      </c>
      <c r="BC2344" s="4"/>
      <c r="BD2344" t="s">
        <v>83</v>
      </c>
      <c r="BE2344" t="s">
        <v>105</v>
      </c>
      <c r="BF2344" t="s">
        <v>106</v>
      </c>
      <c r="BG2344" t="s">
        <v>107</v>
      </c>
      <c r="BH2344" t="s">
        <v>108</v>
      </c>
      <c r="BI2344" t="s">
        <v>109</v>
      </c>
      <c r="BJ2344" s="2">
        <v>0</v>
      </c>
      <c r="BK2344" t="s">
        <v>78</v>
      </c>
      <c r="BL2344" t="s">
        <v>90</v>
      </c>
      <c r="BM2344" t="s">
        <v>83</v>
      </c>
      <c r="BN2344" t="s">
        <v>83</v>
      </c>
      <c r="BO2344" t="s">
        <v>83</v>
      </c>
      <c r="BP2344" t="s">
        <v>83</v>
      </c>
      <c r="BQ2344" t="s">
        <v>83</v>
      </c>
      <c r="BR2344" t="s">
        <v>83</v>
      </c>
      <c r="BS2344" t="s">
        <v>83</v>
      </c>
      <c r="BT2344" s="3">
        <v>1</v>
      </c>
    </row>
    <row r="2345" spans="1:72" x14ac:dyDescent="0.25">
      <c r="A2345" t="s">
        <v>12050</v>
      </c>
      <c r="B2345" t="s">
        <v>12051</v>
      </c>
      <c r="C2345" t="s">
        <v>12052</v>
      </c>
      <c r="D2345" t="s">
        <v>74</v>
      </c>
      <c r="E2345" t="s">
        <v>21868</v>
      </c>
      <c r="F2345" t="s">
        <v>12053</v>
      </c>
      <c r="G2345" t="s">
        <v>13729</v>
      </c>
      <c r="H2345" t="s">
        <v>13730</v>
      </c>
      <c r="I2345" s="1">
        <v>44197</v>
      </c>
      <c r="J2345" s="1">
        <v>44651</v>
      </c>
      <c r="K2345" t="s">
        <v>90</v>
      </c>
      <c r="L2345" t="s">
        <v>373</v>
      </c>
      <c r="M2345" t="s">
        <v>80</v>
      </c>
      <c r="N2345" t="s">
        <v>13731</v>
      </c>
      <c r="O2345" t="s">
        <v>388</v>
      </c>
      <c r="P2345" t="s">
        <v>83</v>
      </c>
      <c r="Q2345" t="s">
        <v>13732</v>
      </c>
      <c r="R2345" t="s">
        <v>13447</v>
      </c>
      <c r="S2345" t="s">
        <v>150</v>
      </c>
      <c r="T2345" t="s">
        <v>87</v>
      </c>
      <c r="U2345" t="s">
        <v>88</v>
      </c>
      <c r="V2345" t="s">
        <v>89</v>
      </c>
      <c r="W2345" t="s">
        <v>78</v>
      </c>
      <c r="X2345" t="s">
        <v>120</v>
      </c>
      <c r="Y2345" t="s">
        <v>91</v>
      </c>
      <c r="Z2345" t="s">
        <v>92</v>
      </c>
      <c r="AA2345" s="1">
        <v>44645</v>
      </c>
      <c r="AB2345" s="2">
        <v>108</v>
      </c>
      <c r="AC2345" s="2">
        <v>113</v>
      </c>
      <c r="AD2345" s="2"/>
      <c r="AE2345" s="2"/>
      <c r="AF2345" s="2"/>
      <c r="AG2345">
        <v>0</v>
      </c>
      <c r="AH2345" s="3">
        <v>108</v>
      </c>
      <c r="AI2345" s="3">
        <v>113</v>
      </c>
      <c r="AJ2345" s="3">
        <v>0</v>
      </c>
      <c r="AK2345" s="3">
        <v>0</v>
      </c>
      <c r="AL2345" s="3">
        <v>0</v>
      </c>
      <c r="AM2345" t="s">
        <v>13733</v>
      </c>
      <c r="AN2345" t="s">
        <v>12072</v>
      </c>
      <c r="AO2345" t="s">
        <v>12050</v>
      </c>
      <c r="AP2345" t="s">
        <v>12051</v>
      </c>
      <c r="AQ2345" t="s">
        <v>83</v>
      </c>
      <c r="AR2345" t="s">
        <v>12061</v>
      </c>
      <c r="AS2345" t="s">
        <v>83</v>
      </c>
      <c r="AT2345" t="s">
        <v>96</v>
      </c>
      <c r="AU2345" t="s">
        <v>12062</v>
      </c>
      <c r="AV2345" t="s">
        <v>12063</v>
      </c>
      <c r="AW2345" t="s">
        <v>99</v>
      </c>
      <c r="AX2345" t="s">
        <v>100</v>
      </c>
      <c r="AY2345" t="s">
        <v>83</v>
      </c>
      <c r="AZ2345" t="s">
        <v>13734</v>
      </c>
      <c r="BA2345" t="s">
        <v>103</v>
      </c>
      <c r="BB2345" t="s">
        <v>13735</v>
      </c>
      <c r="BC2345" s="4"/>
      <c r="BD2345" t="s">
        <v>83</v>
      </c>
      <c r="BE2345" t="s">
        <v>105</v>
      </c>
      <c r="BF2345" t="s">
        <v>106</v>
      </c>
      <c r="BG2345" t="s">
        <v>107</v>
      </c>
      <c r="BH2345" t="s">
        <v>108</v>
      </c>
      <c r="BI2345" t="s">
        <v>109</v>
      </c>
      <c r="BJ2345" s="2">
        <v>0</v>
      </c>
      <c r="BK2345" t="s">
        <v>90</v>
      </c>
      <c r="BL2345" t="s">
        <v>90</v>
      </c>
      <c r="BM2345" t="s">
        <v>83</v>
      </c>
      <c r="BN2345" t="s">
        <v>83</v>
      </c>
      <c r="BO2345" t="s">
        <v>83</v>
      </c>
      <c r="BP2345" t="s">
        <v>83</v>
      </c>
      <c r="BQ2345" t="s">
        <v>83</v>
      </c>
      <c r="BR2345" t="s">
        <v>83</v>
      </c>
      <c r="BS2345" t="s">
        <v>83</v>
      </c>
      <c r="BT2345" s="3">
        <v>1</v>
      </c>
    </row>
    <row r="2346" spans="1:72" x14ac:dyDescent="0.25">
      <c r="A2346" t="s">
        <v>12050</v>
      </c>
      <c r="B2346" t="s">
        <v>12051</v>
      </c>
      <c r="C2346" t="s">
        <v>12052</v>
      </c>
      <c r="D2346" t="s">
        <v>74</v>
      </c>
      <c r="E2346" t="s">
        <v>21868</v>
      </c>
      <c r="F2346" t="s">
        <v>12053</v>
      </c>
      <c r="G2346" t="s">
        <v>13736</v>
      </c>
      <c r="H2346" t="s">
        <v>13730</v>
      </c>
      <c r="I2346" s="1">
        <v>44652</v>
      </c>
      <c r="J2346" s="1">
        <v>44926</v>
      </c>
      <c r="K2346" t="s">
        <v>78</v>
      </c>
      <c r="L2346" t="s">
        <v>79</v>
      </c>
      <c r="M2346" t="s">
        <v>80</v>
      </c>
      <c r="N2346" t="s">
        <v>13731</v>
      </c>
      <c r="O2346" t="s">
        <v>388</v>
      </c>
      <c r="P2346" t="s">
        <v>83</v>
      </c>
      <c r="Q2346" t="s">
        <v>13732</v>
      </c>
      <c r="R2346" t="s">
        <v>13447</v>
      </c>
      <c r="S2346" t="s">
        <v>150</v>
      </c>
      <c r="T2346" t="s">
        <v>87</v>
      </c>
      <c r="U2346" t="s">
        <v>88</v>
      </c>
      <c r="V2346" t="s">
        <v>89</v>
      </c>
      <c r="W2346" t="s">
        <v>78</v>
      </c>
      <c r="X2346" t="s">
        <v>120</v>
      </c>
      <c r="Y2346" t="s">
        <v>91</v>
      </c>
      <c r="Z2346" t="s">
        <v>92</v>
      </c>
      <c r="AA2346" s="1">
        <v>44654</v>
      </c>
      <c r="AB2346" s="2">
        <v>105</v>
      </c>
      <c r="AC2346" s="2">
        <v>112</v>
      </c>
      <c r="AD2346" s="2"/>
      <c r="AE2346" s="2"/>
      <c r="AF2346" s="2"/>
      <c r="AG2346">
        <v>0</v>
      </c>
      <c r="AH2346" s="3">
        <v>108</v>
      </c>
      <c r="AI2346" s="3">
        <v>113</v>
      </c>
      <c r="AJ2346" s="3">
        <v>0</v>
      </c>
      <c r="AK2346" s="3">
        <v>0</v>
      </c>
      <c r="AL2346" s="3">
        <v>0</v>
      </c>
      <c r="AM2346" t="s">
        <v>13737</v>
      </c>
      <c r="AN2346" t="s">
        <v>12072</v>
      </c>
      <c r="AO2346" t="s">
        <v>12050</v>
      </c>
      <c r="AP2346" t="s">
        <v>12051</v>
      </c>
      <c r="AQ2346" t="s">
        <v>12068</v>
      </c>
      <c r="AR2346" t="s">
        <v>12061</v>
      </c>
      <c r="AS2346" t="s">
        <v>83</v>
      </c>
      <c r="AT2346" t="s">
        <v>96</v>
      </c>
      <c r="AU2346" t="s">
        <v>12062</v>
      </c>
      <c r="AV2346" t="s">
        <v>12063</v>
      </c>
      <c r="AW2346" t="s">
        <v>99</v>
      </c>
      <c r="AX2346" t="s">
        <v>359</v>
      </c>
      <c r="AY2346" t="s">
        <v>83</v>
      </c>
      <c r="AZ2346" t="s">
        <v>13734</v>
      </c>
      <c r="BA2346" t="s">
        <v>103</v>
      </c>
      <c r="BB2346" t="s">
        <v>13735</v>
      </c>
      <c r="BC2346" s="4"/>
      <c r="BD2346" t="s">
        <v>83</v>
      </c>
      <c r="BE2346" t="s">
        <v>105</v>
      </c>
      <c r="BF2346" t="s">
        <v>106</v>
      </c>
      <c r="BG2346" t="s">
        <v>107</v>
      </c>
      <c r="BH2346" t="s">
        <v>108</v>
      </c>
      <c r="BI2346" t="s">
        <v>109</v>
      </c>
      <c r="BJ2346" s="2">
        <v>0</v>
      </c>
      <c r="BK2346" t="s">
        <v>90</v>
      </c>
      <c r="BL2346" t="s">
        <v>90</v>
      </c>
      <c r="BM2346" t="s">
        <v>83</v>
      </c>
      <c r="BN2346" t="s">
        <v>83</v>
      </c>
      <c r="BO2346" t="s">
        <v>83</v>
      </c>
      <c r="BP2346" t="s">
        <v>83</v>
      </c>
      <c r="BQ2346" t="s">
        <v>83</v>
      </c>
      <c r="BR2346" t="s">
        <v>83</v>
      </c>
      <c r="BS2346" t="s">
        <v>83</v>
      </c>
      <c r="BT2346" s="3">
        <v>1</v>
      </c>
    </row>
    <row r="2347" spans="1:72" x14ac:dyDescent="0.25">
      <c r="A2347" t="s">
        <v>12050</v>
      </c>
      <c r="B2347" t="s">
        <v>12051</v>
      </c>
      <c r="C2347" t="s">
        <v>12052</v>
      </c>
      <c r="D2347" t="s">
        <v>74</v>
      </c>
      <c r="E2347" t="s">
        <v>21868</v>
      </c>
      <c r="F2347" t="s">
        <v>12053</v>
      </c>
      <c r="G2347" t="s">
        <v>13738</v>
      </c>
      <c r="H2347" t="s">
        <v>13739</v>
      </c>
      <c r="I2347" s="1">
        <v>44197</v>
      </c>
      <c r="J2347" s="1">
        <v>44651</v>
      </c>
      <c r="K2347" t="s">
        <v>90</v>
      </c>
      <c r="L2347" t="s">
        <v>79</v>
      </c>
      <c r="M2347" t="s">
        <v>80</v>
      </c>
      <c r="N2347" t="s">
        <v>13740</v>
      </c>
      <c r="O2347" t="s">
        <v>375</v>
      </c>
      <c r="P2347" t="s">
        <v>83</v>
      </c>
      <c r="Q2347" t="s">
        <v>13741</v>
      </c>
      <c r="R2347" t="s">
        <v>13447</v>
      </c>
      <c r="S2347" t="s">
        <v>86</v>
      </c>
      <c r="T2347" t="s">
        <v>87</v>
      </c>
      <c r="U2347" t="s">
        <v>88</v>
      </c>
      <c r="V2347" t="s">
        <v>89</v>
      </c>
      <c r="W2347" t="s">
        <v>90</v>
      </c>
      <c r="X2347" t="s">
        <v>83</v>
      </c>
      <c r="Y2347" t="s">
        <v>91</v>
      </c>
      <c r="Z2347" t="s">
        <v>92</v>
      </c>
      <c r="AA2347" s="1">
        <v>44378</v>
      </c>
      <c r="AB2347" s="2">
        <v>0.65</v>
      </c>
      <c r="AC2347" s="2">
        <v>0.35</v>
      </c>
      <c r="AD2347" s="2"/>
      <c r="AE2347" s="2"/>
      <c r="AF2347" s="2"/>
      <c r="AG2347">
        <v>0</v>
      </c>
      <c r="AH2347" s="3">
        <v>1</v>
      </c>
      <c r="AI2347" s="3">
        <v>0</v>
      </c>
      <c r="AJ2347" s="3">
        <v>0</v>
      </c>
      <c r="AK2347" s="3">
        <v>0</v>
      </c>
      <c r="AL2347" s="3">
        <v>0</v>
      </c>
      <c r="AM2347" t="s">
        <v>13742</v>
      </c>
      <c r="AN2347" t="s">
        <v>12117</v>
      </c>
      <c r="AO2347" t="s">
        <v>12050</v>
      </c>
      <c r="AP2347" t="s">
        <v>12051</v>
      </c>
      <c r="AQ2347" t="s">
        <v>83</v>
      </c>
      <c r="AR2347" t="s">
        <v>12061</v>
      </c>
      <c r="AS2347" t="s">
        <v>83</v>
      </c>
      <c r="AT2347" t="s">
        <v>96</v>
      </c>
      <c r="AU2347" t="s">
        <v>12062</v>
      </c>
      <c r="AV2347" t="s">
        <v>12063</v>
      </c>
      <c r="AW2347" t="s">
        <v>99</v>
      </c>
      <c r="AX2347" t="s">
        <v>100</v>
      </c>
      <c r="AY2347" t="s">
        <v>83</v>
      </c>
      <c r="AZ2347" t="s">
        <v>13743</v>
      </c>
      <c r="BA2347" t="s">
        <v>103</v>
      </c>
      <c r="BB2347" t="s">
        <v>13744</v>
      </c>
      <c r="BC2347" s="4"/>
      <c r="BD2347" t="s">
        <v>83</v>
      </c>
      <c r="BE2347" t="s">
        <v>105</v>
      </c>
      <c r="BF2347" t="s">
        <v>106</v>
      </c>
      <c r="BG2347" t="s">
        <v>107</v>
      </c>
      <c r="BH2347" t="s">
        <v>108</v>
      </c>
      <c r="BI2347" t="s">
        <v>109</v>
      </c>
      <c r="BJ2347" s="2">
        <v>0</v>
      </c>
      <c r="BK2347" t="s">
        <v>90</v>
      </c>
      <c r="BL2347" t="s">
        <v>90</v>
      </c>
      <c r="BM2347" t="s">
        <v>83</v>
      </c>
      <c r="BN2347" t="s">
        <v>83</v>
      </c>
      <c r="BO2347" t="s">
        <v>83</v>
      </c>
      <c r="BP2347" t="s">
        <v>83</v>
      </c>
      <c r="BQ2347" t="s">
        <v>83</v>
      </c>
      <c r="BR2347" t="s">
        <v>83</v>
      </c>
      <c r="BS2347" t="s">
        <v>83</v>
      </c>
      <c r="BT2347" s="3">
        <v>1</v>
      </c>
    </row>
    <row r="2348" spans="1:72" x14ac:dyDescent="0.25">
      <c r="A2348" t="s">
        <v>12050</v>
      </c>
      <c r="B2348" t="s">
        <v>12051</v>
      </c>
      <c r="C2348" t="s">
        <v>12052</v>
      </c>
      <c r="D2348" t="s">
        <v>74</v>
      </c>
      <c r="E2348" t="s">
        <v>21868</v>
      </c>
      <c r="F2348" t="s">
        <v>12053</v>
      </c>
      <c r="G2348" t="s">
        <v>13745</v>
      </c>
      <c r="H2348" t="s">
        <v>13739</v>
      </c>
      <c r="I2348" s="1">
        <v>44652</v>
      </c>
      <c r="J2348" s="1">
        <v>44926</v>
      </c>
      <c r="K2348" t="s">
        <v>78</v>
      </c>
      <c r="L2348" t="s">
        <v>79</v>
      </c>
      <c r="M2348" t="s">
        <v>80</v>
      </c>
      <c r="N2348" t="s">
        <v>13740</v>
      </c>
      <c r="O2348" t="s">
        <v>375</v>
      </c>
      <c r="P2348" t="s">
        <v>83</v>
      </c>
      <c r="Q2348" t="s">
        <v>13741</v>
      </c>
      <c r="R2348" t="s">
        <v>13447</v>
      </c>
      <c r="S2348" t="s">
        <v>86</v>
      </c>
      <c r="T2348" t="s">
        <v>87</v>
      </c>
      <c r="U2348" t="s">
        <v>88</v>
      </c>
      <c r="V2348" t="s">
        <v>89</v>
      </c>
      <c r="W2348" t="s">
        <v>90</v>
      </c>
      <c r="X2348" t="s">
        <v>83</v>
      </c>
      <c r="Y2348" t="s">
        <v>91</v>
      </c>
      <c r="Z2348" t="s">
        <v>92</v>
      </c>
      <c r="AA2348" s="1">
        <v>44652</v>
      </c>
      <c r="AB2348" s="2">
        <v>1</v>
      </c>
      <c r="AC2348" s="2">
        <v>1</v>
      </c>
      <c r="AD2348" s="2">
        <v>0</v>
      </c>
      <c r="AE2348" s="2">
        <v>0</v>
      </c>
      <c r="AF2348" s="2"/>
      <c r="AG2348">
        <v>0</v>
      </c>
      <c r="AH2348" s="3">
        <v>1</v>
      </c>
      <c r="AI2348" s="3">
        <v>0</v>
      </c>
      <c r="AJ2348" s="3">
        <v>0</v>
      </c>
      <c r="AK2348" s="3">
        <v>0</v>
      </c>
      <c r="AL2348" s="3">
        <v>0</v>
      </c>
      <c r="AM2348" t="s">
        <v>13746</v>
      </c>
      <c r="AN2348" t="s">
        <v>12117</v>
      </c>
      <c r="AO2348" t="s">
        <v>12050</v>
      </c>
      <c r="AP2348" t="s">
        <v>12051</v>
      </c>
      <c r="AQ2348" t="s">
        <v>12068</v>
      </c>
      <c r="AR2348" t="s">
        <v>12061</v>
      </c>
      <c r="AS2348" t="s">
        <v>83</v>
      </c>
      <c r="AT2348" t="s">
        <v>96</v>
      </c>
      <c r="AU2348" t="s">
        <v>12062</v>
      </c>
      <c r="AV2348" t="s">
        <v>12063</v>
      </c>
      <c r="AW2348" t="s">
        <v>99</v>
      </c>
      <c r="AX2348" t="s">
        <v>359</v>
      </c>
      <c r="AY2348" t="s">
        <v>83</v>
      </c>
      <c r="AZ2348" t="s">
        <v>13743</v>
      </c>
      <c r="BA2348" t="s">
        <v>103</v>
      </c>
      <c r="BB2348" t="s">
        <v>13744</v>
      </c>
      <c r="BC2348" s="4"/>
      <c r="BD2348" t="s">
        <v>83</v>
      </c>
      <c r="BE2348" t="s">
        <v>105</v>
      </c>
      <c r="BF2348" t="s">
        <v>106</v>
      </c>
      <c r="BG2348" t="s">
        <v>107</v>
      </c>
      <c r="BH2348" t="s">
        <v>108</v>
      </c>
      <c r="BI2348" t="s">
        <v>109</v>
      </c>
      <c r="BJ2348" s="2">
        <v>0</v>
      </c>
      <c r="BK2348" t="s">
        <v>90</v>
      </c>
      <c r="BL2348" t="s">
        <v>90</v>
      </c>
      <c r="BM2348" t="s">
        <v>83</v>
      </c>
      <c r="BN2348" t="s">
        <v>83</v>
      </c>
      <c r="BO2348" t="s">
        <v>83</v>
      </c>
      <c r="BP2348" t="s">
        <v>83</v>
      </c>
      <c r="BQ2348" t="s">
        <v>83</v>
      </c>
      <c r="BR2348" t="s">
        <v>83</v>
      </c>
      <c r="BS2348" t="s">
        <v>83</v>
      </c>
      <c r="BT2348" s="3">
        <v>1</v>
      </c>
    </row>
    <row r="2349" spans="1:72" x14ac:dyDescent="0.25">
      <c r="A2349" t="s">
        <v>12050</v>
      </c>
      <c r="B2349" t="s">
        <v>12051</v>
      </c>
      <c r="C2349" t="s">
        <v>12052</v>
      </c>
      <c r="D2349" t="s">
        <v>74</v>
      </c>
      <c r="E2349" t="s">
        <v>21868</v>
      </c>
      <c r="F2349" t="s">
        <v>12053</v>
      </c>
      <c r="G2349" t="s">
        <v>13747</v>
      </c>
      <c r="H2349" t="s">
        <v>13748</v>
      </c>
      <c r="I2349" s="1">
        <v>44197</v>
      </c>
      <c r="J2349" s="1">
        <v>44651</v>
      </c>
      <c r="K2349" t="s">
        <v>90</v>
      </c>
      <c r="L2349" t="s">
        <v>373</v>
      </c>
      <c r="M2349" t="s">
        <v>80</v>
      </c>
      <c r="N2349" t="s">
        <v>13749</v>
      </c>
      <c r="O2349" t="s">
        <v>1179</v>
      </c>
      <c r="P2349" t="s">
        <v>83</v>
      </c>
      <c r="Q2349" t="s">
        <v>13750</v>
      </c>
      <c r="R2349" t="s">
        <v>13447</v>
      </c>
      <c r="S2349" t="s">
        <v>150</v>
      </c>
      <c r="T2349" t="s">
        <v>87</v>
      </c>
      <c r="U2349" t="s">
        <v>88</v>
      </c>
      <c r="V2349" t="s">
        <v>89</v>
      </c>
      <c r="W2349" t="s">
        <v>78</v>
      </c>
      <c r="X2349" t="s">
        <v>120</v>
      </c>
      <c r="Y2349" t="s">
        <v>91</v>
      </c>
      <c r="Z2349" t="s">
        <v>92</v>
      </c>
      <c r="AA2349" s="1">
        <v>44567</v>
      </c>
      <c r="AB2349" s="2">
        <v>253</v>
      </c>
      <c r="AC2349" s="2">
        <v>194</v>
      </c>
      <c r="AD2349" s="2"/>
      <c r="AE2349" s="2"/>
      <c r="AF2349" s="2"/>
      <c r="AG2349">
        <v>0</v>
      </c>
      <c r="AH2349" s="3">
        <v>205</v>
      </c>
      <c r="AI2349" s="3">
        <v>143</v>
      </c>
      <c r="AJ2349" s="3">
        <v>0</v>
      </c>
      <c r="AK2349" s="3">
        <v>0</v>
      </c>
      <c r="AL2349" s="3">
        <v>0</v>
      </c>
      <c r="AM2349" t="s">
        <v>13751</v>
      </c>
      <c r="AN2349" t="s">
        <v>13632</v>
      </c>
      <c r="AO2349" t="s">
        <v>12050</v>
      </c>
      <c r="AP2349" t="s">
        <v>12051</v>
      </c>
      <c r="AQ2349" t="s">
        <v>83</v>
      </c>
      <c r="AR2349" t="s">
        <v>12061</v>
      </c>
      <c r="AS2349" t="s">
        <v>83</v>
      </c>
      <c r="AT2349" t="s">
        <v>96</v>
      </c>
      <c r="AU2349" t="s">
        <v>12062</v>
      </c>
      <c r="AV2349" t="s">
        <v>12063</v>
      </c>
      <c r="AW2349" t="s">
        <v>99</v>
      </c>
      <c r="AX2349" t="s">
        <v>100</v>
      </c>
      <c r="AY2349" t="s">
        <v>83</v>
      </c>
      <c r="AZ2349" t="s">
        <v>13752</v>
      </c>
      <c r="BA2349" t="s">
        <v>103</v>
      </c>
      <c r="BB2349" t="s">
        <v>13753</v>
      </c>
      <c r="BC2349" s="4"/>
      <c r="BD2349" t="s">
        <v>83</v>
      </c>
      <c r="BE2349" t="s">
        <v>105</v>
      </c>
      <c r="BF2349" t="s">
        <v>106</v>
      </c>
      <c r="BG2349" t="s">
        <v>107</v>
      </c>
      <c r="BH2349" t="s">
        <v>108</v>
      </c>
      <c r="BI2349" t="s">
        <v>109</v>
      </c>
      <c r="BJ2349" s="2">
        <v>0</v>
      </c>
      <c r="BK2349" t="s">
        <v>90</v>
      </c>
      <c r="BL2349" t="s">
        <v>78</v>
      </c>
      <c r="BM2349" t="s">
        <v>83</v>
      </c>
      <c r="BN2349" t="s">
        <v>83</v>
      </c>
      <c r="BO2349" t="s">
        <v>83</v>
      </c>
      <c r="BP2349" t="s">
        <v>83</v>
      </c>
      <c r="BQ2349" t="s">
        <v>83</v>
      </c>
      <c r="BR2349" t="s">
        <v>83</v>
      </c>
      <c r="BS2349" t="s">
        <v>83</v>
      </c>
      <c r="BT2349" s="3">
        <v>1</v>
      </c>
    </row>
    <row r="2350" spans="1:72" x14ac:dyDescent="0.25">
      <c r="A2350" t="s">
        <v>12050</v>
      </c>
      <c r="B2350" t="s">
        <v>12051</v>
      </c>
      <c r="C2350" t="s">
        <v>12052</v>
      </c>
      <c r="D2350" t="s">
        <v>74</v>
      </c>
      <c r="E2350" t="s">
        <v>21868</v>
      </c>
      <c r="F2350" t="s">
        <v>12053</v>
      </c>
      <c r="G2350" t="s">
        <v>13754</v>
      </c>
      <c r="H2350" t="s">
        <v>13748</v>
      </c>
      <c r="I2350" s="1">
        <v>44652</v>
      </c>
      <c r="J2350" s="1">
        <v>44926</v>
      </c>
      <c r="K2350" t="s">
        <v>78</v>
      </c>
      <c r="L2350" t="s">
        <v>79</v>
      </c>
      <c r="M2350" t="s">
        <v>80</v>
      </c>
      <c r="N2350" t="s">
        <v>13749</v>
      </c>
      <c r="O2350" t="s">
        <v>1179</v>
      </c>
      <c r="P2350" t="s">
        <v>83</v>
      </c>
      <c r="Q2350" t="s">
        <v>13750</v>
      </c>
      <c r="R2350" t="s">
        <v>13447</v>
      </c>
      <c r="S2350" t="s">
        <v>150</v>
      </c>
      <c r="T2350" t="s">
        <v>87</v>
      </c>
      <c r="U2350" t="s">
        <v>88</v>
      </c>
      <c r="V2350" t="s">
        <v>89</v>
      </c>
      <c r="W2350" t="s">
        <v>78</v>
      </c>
      <c r="X2350" t="s">
        <v>120</v>
      </c>
      <c r="Y2350" t="s">
        <v>91</v>
      </c>
      <c r="Z2350" t="s">
        <v>92</v>
      </c>
      <c r="AA2350" s="1">
        <v>44654</v>
      </c>
      <c r="AB2350" s="2">
        <v>249</v>
      </c>
      <c r="AC2350" s="2">
        <v>191</v>
      </c>
      <c r="AD2350" s="2"/>
      <c r="AE2350" s="2"/>
      <c r="AF2350" s="2"/>
      <c r="AG2350">
        <v>0</v>
      </c>
      <c r="AH2350" s="3">
        <v>205</v>
      </c>
      <c r="AI2350" s="3">
        <v>143</v>
      </c>
      <c r="AJ2350" s="3">
        <v>0</v>
      </c>
      <c r="AK2350" s="3">
        <v>0</v>
      </c>
      <c r="AL2350" s="3">
        <v>0</v>
      </c>
      <c r="AM2350" t="s">
        <v>13755</v>
      </c>
      <c r="AN2350" t="s">
        <v>13632</v>
      </c>
      <c r="AO2350" t="s">
        <v>12050</v>
      </c>
      <c r="AP2350" t="s">
        <v>12051</v>
      </c>
      <c r="AQ2350" t="s">
        <v>12068</v>
      </c>
      <c r="AR2350" t="s">
        <v>12061</v>
      </c>
      <c r="AS2350" t="s">
        <v>83</v>
      </c>
      <c r="AT2350" t="s">
        <v>96</v>
      </c>
      <c r="AU2350" t="s">
        <v>12062</v>
      </c>
      <c r="AV2350" t="s">
        <v>12063</v>
      </c>
      <c r="AW2350" t="s">
        <v>99</v>
      </c>
      <c r="AX2350" t="s">
        <v>359</v>
      </c>
      <c r="AY2350" t="s">
        <v>83</v>
      </c>
      <c r="AZ2350" t="s">
        <v>13752</v>
      </c>
      <c r="BA2350" t="s">
        <v>103</v>
      </c>
      <c r="BB2350" t="s">
        <v>13753</v>
      </c>
      <c r="BC2350" s="4"/>
      <c r="BD2350" t="s">
        <v>83</v>
      </c>
      <c r="BE2350" t="s">
        <v>105</v>
      </c>
      <c r="BF2350" t="s">
        <v>106</v>
      </c>
      <c r="BG2350" t="s">
        <v>107</v>
      </c>
      <c r="BH2350" t="s">
        <v>108</v>
      </c>
      <c r="BI2350" t="s">
        <v>109</v>
      </c>
      <c r="BJ2350" s="2">
        <v>0</v>
      </c>
      <c r="BK2350" t="s">
        <v>90</v>
      </c>
      <c r="BL2350" t="s">
        <v>78</v>
      </c>
      <c r="BM2350" t="s">
        <v>83</v>
      </c>
      <c r="BN2350" t="s">
        <v>83</v>
      </c>
      <c r="BO2350" t="s">
        <v>83</v>
      </c>
      <c r="BP2350" t="s">
        <v>83</v>
      </c>
      <c r="BQ2350" t="s">
        <v>83</v>
      </c>
      <c r="BR2350" t="s">
        <v>83</v>
      </c>
      <c r="BS2350" t="s">
        <v>83</v>
      </c>
      <c r="BT2350" s="3">
        <v>1</v>
      </c>
    </row>
    <row r="2351" spans="1:72" x14ac:dyDescent="0.25">
      <c r="A2351" t="s">
        <v>12050</v>
      </c>
      <c r="B2351" t="s">
        <v>12051</v>
      </c>
      <c r="C2351" t="s">
        <v>12052</v>
      </c>
      <c r="D2351" t="s">
        <v>74</v>
      </c>
      <c r="E2351" t="s">
        <v>21868</v>
      </c>
      <c r="F2351" t="s">
        <v>12053</v>
      </c>
      <c r="G2351" t="s">
        <v>13756</v>
      </c>
      <c r="H2351" t="s">
        <v>13757</v>
      </c>
      <c r="I2351" s="1">
        <v>44197</v>
      </c>
      <c r="J2351" s="1">
        <v>44651</v>
      </c>
      <c r="K2351" t="s">
        <v>90</v>
      </c>
      <c r="L2351" t="s">
        <v>79</v>
      </c>
      <c r="M2351" t="s">
        <v>80</v>
      </c>
      <c r="N2351" t="s">
        <v>13758</v>
      </c>
      <c r="O2351" t="s">
        <v>462</v>
      </c>
      <c r="P2351" t="s">
        <v>83</v>
      </c>
      <c r="Q2351" t="s">
        <v>13759</v>
      </c>
      <c r="R2351" t="s">
        <v>13447</v>
      </c>
      <c r="S2351" t="s">
        <v>150</v>
      </c>
      <c r="T2351" t="s">
        <v>87</v>
      </c>
      <c r="U2351" t="s">
        <v>88</v>
      </c>
      <c r="V2351" t="s">
        <v>89</v>
      </c>
      <c r="W2351" t="s">
        <v>78</v>
      </c>
      <c r="X2351" t="s">
        <v>120</v>
      </c>
      <c r="Y2351" t="s">
        <v>91</v>
      </c>
      <c r="Z2351" t="s">
        <v>92</v>
      </c>
      <c r="AA2351" s="1">
        <v>44620</v>
      </c>
      <c r="AB2351" s="2">
        <v>435</v>
      </c>
      <c r="AC2351" s="2">
        <v>294</v>
      </c>
      <c r="AD2351" s="2"/>
      <c r="AE2351" s="2"/>
      <c r="AF2351" s="2"/>
      <c r="AG2351">
        <v>0</v>
      </c>
      <c r="AH2351" s="3">
        <v>343</v>
      </c>
      <c r="AI2351" s="3">
        <v>260</v>
      </c>
      <c r="AJ2351" s="3">
        <v>0</v>
      </c>
      <c r="AK2351" s="3">
        <v>0</v>
      </c>
      <c r="AL2351" s="3">
        <v>0</v>
      </c>
      <c r="AM2351" t="s">
        <v>13760</v>
      </c>
      <c r="AN2351" t="s">
        <v>12072</v>
      </c>
      <c r="AO2351" t="s">
        <v>12050</v>
      </c>
      <c r="AP2351" t="s">
        <v>12051</v>
      </c>
      <c r="AQ2351" t="s">
        <v>83</v>
      </c>
      <c r="AR2351" t="s">
        <v>12061</v>
      </c>
      <c r="AS2351" t="s">
        <v>83</v>
      </c>
      <c r="AT2351" t="s">
        <v>96</v>
      </c>
      <c r="AU2351" t="s">
        <v>12062</v>
      </c>
      <c r="AV2351" t="s">
        <v>12063</v>
      </c>
      <c r="AW2351" t="s">
        <v>99</v>
      </c>
      <c r="AX2351" t="s">
        <v>100</v>
      </c>
      <c r="AY2351" t="s">
        <v>83</v>
      </c>
      <c r="AZ2351" t="s">
        <v>13761</v>
      </c>
      <c r="BA2351" t="s">
        <v>103</v>
      </c>
      <c r="BB2351" t="s">
        <v>13762</v>
      </c>
      <c r="BC2351" s="4"/>
      <c r="BD2351" t="s">
        <v>83</v>
      </c>
      <c r="BE2351" t="s">
        <v>105</v>
      </c>
      <c r="BF2351" t="s">
        <v>106</v>
      </c>
      <c r="BG2351" t="s">
        <v>107</v>
      </c>
      <c r="BH2351" t="s">
        <v>108</v>
      </c>
      <c r="BI2351" t="s">
        <v>109</v>
      </c>
      <c r="BJ2351" s="2">
        <v>0</v>
      </c>
      <c r="BK2351" t="s">
        <v>90</v>
      </c>
      <c r="BL2351" t="s">
        <v>90</v>
      </c>
      <c r="BM2351" t="s">
        <v>83</v>
      </c>
      <c r="BN2351" t="s">
        <v>83</v>
      </c>
      <c r="BO2351" t="s">
        <v>83</v>
      </c>
      <c r="BP2351" t="s">
        <v>83</v>
      </c>
      <c r="BQ2351" t="s">
        <v>83</v>
      </c>
      <c r="BR2351" t="s">
        <v>83</v>
      </c>
      <c r="BS2351" t="s">
        <v>83</v>
      </c>
      <c r="BT2351" s="3">
        <v>1</v>
      </c>
    </row>
    <row r="2352" spans="1:72" x14ac:dyDescent="0.25">
      <c r="A2352" t="s">
        <v>12050</v>
      </c>
      <c r="B2352" t="s">
        <v>12051</v>
      </c>
      <c r="C2352" t="s">
        <v>12052</v>
      </c>
      <c r="D2352" t="s">
        <v>74</v>
      </c>
      <c r="E2352" t="s">
        <v>21868</v>
      </c>
      <c r="F2352" t="s">
        <v>12053</v>
      </c>
      <c r="G2352" t="s">
        <v>13763</v>
      </c>
      <c r="H2352" t="s">
        <v>13757</v>
      </c>
      <c r="I2352" s="1">
        <v>44652</v>
      </c>
      <c r="J2352" s="1">
        <v>44926</v>
      </c>
      <c r="K2352" t="s">
        <v>78</v>
      </c>
      <c r="L2352" t="s">
        <v>79</v>
      </c>
      <c r="M2352" t="s">
        <v>80</v>
      </c>
      <c r="N2352" t="s">
        <v>13758</v>
      </c>
      <c r="O2352" t="s">
        <v>462</v>
      </c>
      <c r="P2352" t="s">
        <v>83</v>
      </c>
      <c r="Q2352" t="s">
        <v>13759</v>
      </c>
      <c r="R2352" t="s">
        <v>13447</v>
      </c>
      <c r="S2352" t="s">
        <v>150</v>
      </c>
      <c r="T2352" t="s">
        <v>87</v>
      </c>
      <c r="U2352" t="s">
        <v>88</v>
      </c>
      <c r="V2352" t="s">
        <v>89</v>
      </c>
      <c r="W2352" t="s">
        <v>78</v>
      </c>
      <c r="X2352" t="s">
        <v>120</v>
      </c>
      <c r="Y2352" t="s">
        <v>91</v>
      </c>
      <c r="Z2352" t="s">
        <v>92</v>
      </c>
      <c r="AA2352" s="1">
        <v>44652</v>
      </c>
      <c r="AB2352" s="2">
        <v>435</v>
      </c>
      <c r="AC2352" s="2">
        <v>294</v>
      </c>
      <c r="AD2352" s="2">
        <v>0</v>
      </c>
      <c r="AE2352" s="2">
        <v>0</v>
      </c>
      <c r="AF2352" s="2"/>
      <c r="AG2352">
        <v>0</v>
      </c>
      <c r="AH2352" s="3">
        <v>343</v>
      </c>
      <c r="AI2352" s="3">
        <v>260</v>
      </c>
      <c r="AJ2352" s="3">
        <v>0</v>
      </c>
      <c r="AK2352" s="3">
        <v>0</v>
      </c>
      <c r="AL2352" s="3">
        <v>0</v>
      </c>
      <c r="AM2352" t="s">
        <v>13764</v>
      </c>
      <c r="AN2352" t="s">
        <v>12072</v>
      </c>
      <c r="AO2352" t="s">
        <v>12050</v>
      </c>
      <c r="AP2352" t="s">
        <v>12051</v>
      </c>
      <c r="AQ2352" t="s">
        <v>12068</v>
      </c>
      <c r="AR2352" t="s">
        <v>12061</v>
      </c>
      <c r="AS2352" t="s">
        <v>83</v>
      </c>
      <c r="AT2352" t="s">
        <v>96</v>
      </c>
      <c r="AU2352" t="s">
        <v>12062</v>
      </c>
      <c r="AV2352" t="s">
        <v>12063</v>
      </c>
      <c r="AW2352" t="s">
        <v>99</v>
      </c>
      <c r="AX2352" t="s">
        <v>359</v>
      </c>
      <c r="AY2352" t="s">
        <v>83</v>
      </c>
      <c r="AZ2352" t="s">
        <v>13761</v>
      </c>
      <c r="BA2352" t="s">
        <v>103</v>
      </c>
      <c r="BB2352" t="s">
        <v>13762</v>
      </c>
      <c r="BC2352" s="4"/>
      <c r="BD2352" t="s">
        <v>83</v>
      </c>
      <c r="BE2352" t="s">
        <v>105</v>
      </c>
      <c r="BF2352" t="s">
        <v>106</v>
      </c>
      <c r="BG2352" t="s">
        <v>107</v>
      </c>
      <c r="BH2352" t="s">
        <v>108</v>
      </c>
      <c r="BI2352" t="s">
        <v>109</v>
      </c>
      <c r="BJ2352" s="2">
        <v>0</v>
      </c>
      <c r="BK2352" t="s">
        <v>90</v>
      </c>
      <c r="BL2352" t="s">
        <v>90</v>
      </c>
      <c r="BM2352" t="s">
        <v>83</v>
      </c>
      <c r="BN2352" t="s">
        <v>83</v>
      </c>
      <c r="BO2352" t="s">
        <v>83</v>
      </c>
      <c r="BP2352" t="s">
        <v>83</v>
      </c>
      <c r="BQ2352" t="s">
        <v>83</v>
      </c>
      <c r="BR2352" t="s">
        <v>83</v>
      </c>
      <c r="BS2352" t="s">
        <v>83</v>
      </c>
      <c r="BT2352" s="3">
        <v>1</v>
      </c>
    </row>
    <row r="2353" spans="1:72" x14ac:dyDescent="0.25">
      <c r="A2353" t="s">
        <v>12050</v>
      </c>
      <c r="B2353" t="s">
        <v>12051</v>
      </c>
      <c r="C2353" t="s">
        <v>12052</v>
      </c>
      <c r="D2353" t="s">
        <v>74</v>
      </c>
      <c r="E2353" t="s">
        <v>21868</v>
      </c>
      <c r="F2353" t="s">
        <v>12053</v>
      </c>
      <c r="G2353" t="s">
        <v>13765</v>
      </c>
      <c r="H2353" t="s">
        <v>13766</v>
      </c>
      <c r="I2353" s="1">
        <v>44197</v>
      </c>
      <c r="J2353" s="1">
        <v>44651</v>
      </c>
      <c r="K2353" t="s">
        <v>90</v>
      </c>
      <c r="L2353" t="s">
        <v>373</v>
      </c>
      <c r="M2353" t="s">
        <v>80</v>
      </c>
      <c r="N2353" t="s">
        <v>13758</v>
      </c>
      <c r="O2353" t="s">
        <v>352</v>
      </c>
      <c r="P2353" t="s">
        <v>83</v>
      </c>
      <c r="Q2353" t="s">
        <v>13759</v>
      </c>
      <c r="R2353" t="s">
        <v>13447</v>
      </c>
      <c r="S2353" t="s">
        <v>150</v>
      </c>
      <c r="T2353" t="s">
        <v>87</v>
      </c>
      <c r="U2353" t="s">
        <v>88</v>
      </c>
      <c r="V2353" t="s">
        <v>89</v>
      </c>
      <c r="W2353" t="s">
        <v>78</v>
      </c>
      <c r="X2353" t="s">
        <v>120</v>
      </c>
      <c r="Y2353" t="s">
        <v>91</v>
      </c>
      <c r="Z2353" t="s">
        <v>92</v>
      </c>
      <c r="AA2353" s="1">
        <v>44566</v>
      </c>
      <c r="AB2353" s="2">
        <v>682</v>
      </c>
      <c r="AC2353" s="2">
        <v>660</v>
      </c>
      <c r="AD2353" s="2"/>
      <c r="AE2353" s="2"/>
      <c r="AF2353" s="2"/>
      <c r="AG2353">
        <v>0</v>
      </c>
      <c r="AH2353" s="3">
        <v>682</v>
      </c>
      <c r="AI2353" s="3">
        <v>660</v>
      </c>
      <c r="AJ2353" s="3">
        <v>0</v>
      </c>
      <c r="AK2353" s="3">
        <v>0</v>
      </c>
      <c r="AL2353" s="3">
        <v>0</v>
      </c>
      <c r="AM2353" t="s">
        <v>13767</v>
      </c>
      <c r="AN2353" t="s">
        <v>12072</v>
      </c>
      <c r="AO2353" t="s">
        <v>12050</v>
      </c>
      <c r="AP2353" t="s">
        <v>12051</v>
      </c>
      <c r="AQ2353" t="s">
        <v>83</v>
      </c>
      <c r="AR2353" t="s">
        <v>12061</v>
      </c>
      <c r="AS2353" t="s">
        <v>83</v>
      </c>
      <c r="AT2353" t="s">
        <v>96</v>
      </c>
      <c r="AU2353" t="s">
        <v>12062</v>
      </c>
      <c r="AV2353" t="s">
        <v>12063</v>
      </c>
      <c r="AW2353" t="s">
        <v>99</v>
      </c>
      <c r="AX2353" t="s">
        <v>100</v>
      </c>
      <c r="AY2353" t="s">
        <v>83</v>
      </c>
      <c r="AZ2353" t="s">
        <v>13768</v>
      </c>
      <c r="BA2353" t="s">
        <v>103</v>
      </c>
      <c r="BB2353" t="s">
        <v>13769</v>
      </c>
      <c r="BC2353" s="4"/>
      <c r="BD2353" t="s">
        <v>83</v>
      </c>
      <c r="BE2353" t="s">
        <v>105</v>
      </c>
      <c r="BF2353" t="s">
        <v>106</v>
      </c>
      <c r="BG2353" t="s">
        <v>107</v>
      </c>
      <c r="BH2353" t="s">
        <v>108</v>
      </c>
      <c r="BI2353" t="s">
        <v>109</v>
      </c>
      <c r="BJ2353" s="2">
        <v>0</v>
      </c>
      <c r="BK2353" t="s">
        <v>90</v>
      </c>
      <c r="BL2353" t="s">
        <v>90</v>
      </c>
      <c r="BM2353" t="s">
        <v>83</v>
      </c>
      <c r="BN2353" t="s">
        <v>83</v>
      </c>
      <c r="BO2353" t="s">
        <v>83</v>
      </c>
      <c r="BP2353" t="s">
        <v>83</v>
      </c>
      <c r="BQ2353" t="s">
        <v>83</v>
      </c>
      <c r="BR2353" t="s">
        <v>83</v>
      </c>
      <c r="BS2353" t="s">
        <v>83</v>
      </c>
      <c r="BT2353" s="3">
        <v>1</v>
      </c>
    </row>
    <row r="2354" spans="1:72" x14ac:dyDescent="0.25">
      <c r="A2354" t="s">
        <v>12050</v>
      </c>
      <c r="B2354" t="s">
        <v>12051</v>
      </c>
      <c r="C2354" t="s">
        <v>12052</v>
      </c>
      <c r="D2354" t="s">
        <v>74</v>
      </c>
      <c r="E2354" t="s">
        <v>21868</v>
      </c>
      <c r="F2354" t="s">
        <v>12053</v>
      </c>
      <c r="G2354" t="s">
        <v>13770</v>
      </c>
      <c r="H2354" t="s">
        <v>13766</v>
      </c>
      <c r="I2354" s="1">
        <v>44652</v>
      </c>
      <c r="J2354" s="1">
        <v>44926</v>
      </c>
      <c r="K2354" t="s">
        <v>78</v>
      </c>
      <c r="L2354" t="s">
        <v>79</v>
      </c>
      <c r="M2354" t="s">
        <v>80</v>
      </c>
      <c r="N2354" t="s">
        <v>13758</v>
      </c>
      <c r="O2354" t="s">
        <v>352</v>
      </c>
      <c r="P2354" t="s">
        <v>83</v>
      </c>
      <c r="Q2354" t="s">
        <v>13759</v>
      </c>
      <c r="R2354" t="s">
        <v>13447</v>
      </c>
      <c r="S2354" t="s">
        <v>150</v>
      </c>
      <c r="T2354" t="s">
        <v>87</v>
      </c>
      <c r="U2354" t="s">
        <v>88</v>
      </c>
      <c r="V2354" t="s">
        <v>89</v>
      </c>
      <c r="W2354" t="s">
        <v>78</v>
      </c>
      <c r="X2354" t="s">
        <v>120</v>
      </c>
      <c r="Y2354" t="s">
        <v>91</v>
      </c>
      <c r="Z2354" t="s">
        <v>92</v>
      </c>
      <c r="AA2354" s="1">
        <v>44654</v>
      </c>
      <c r="AB2354" s="2">
        <v>651</v>
      </c>
      <c r="AC2354" s="2">
        <v>652</v>
      </c>
      <c r="AD2354" s="2"/>
      <c r="AE2354" s="2"/>
      <c r="AF2354" s="2"/>
      <c r="AG2354">
        <v>0</v>
      </c>
      <c r="AH2354" s="3">
        <v>682</v>
      </c>
      <c r="AI2354" s="3">
        <v>660</v>
      </c>
      <c r="AJ2354" s="3">
        <v>0</v>
      </c>
      <c r="AK2354" s="3">
        <v>0</v>
      </c>
      <c r="AL2354" s="3">
        <v>0</v>
      </c>
      <c r="AM2354" t="s">
        <v>13771</v>
      </c>
      <c r="AN2354" t="s">
        <v>12072</v>
      </c>
      <c r="AO2354" t="s">
        <v>12050</v>
      </c>
      <c r="AP2354" t="s">
        <v>12051</v>
      </c>
      <c r="AQ2354" t="s">
        <v>12068</v>
      </c>
      <c r="AR2354" t="s">
        <v>12061</v>
      </c>
      <c r="AS2354" t="s">
        <v>83</v>
      </c>
      <c r="AT2354" t="s">
        <v>96</v>
      </c>
      <c r="AU2354" t="s">
        <v>12062</v>
      </c>
      <c r="AV2354" t="s">
        <v>12063</v>
      </c>
      <c r="AW2354" t="s">
        <v>99</v>
      </c>
      <c r="AX2354" t="s">
        <v>359</v>
      </c>
      <c r="AY2354" t="s">
        <v>83</v>
      </c>
      <c r="AZ2354" t="s">
        <v>13768</v>
      </c>
      <c r="BA2354" t="s">
        <v>103</v>
      </c>
      <c r="BB2354" t="s">
        <v>13769</v>
      </c>
      <c r="BC2354" s="4"/>
      <c r="BD2354" t="s">
        <v>83</v>
      </c>
      <c r="BE2354" t="s">
        <v>105</v>
      </c>
      <c r="BF2354" t="s">
        <v>106</v>
      </c>
      <c r="BG2354" t="s">
        <v>107</v>
      </c>
      <c r="BH2354" t="s">
        <v>108</v>
      </c>
      <c r="BI2354" t="s">
        <v>109</v>
      </c>
      <c r="BJ2354" s="2">
        <v>0</v>
      </c>
      <c r="BK2354" t="s">
        <v>90</v>
      </c>
      <c r="BL2354" t="s">
        <v>90</v>
      </c>
      <c r="BM2354" t="s">
        <v>83</v>
      </c>
      <c r="BN2354" t="s">
        <v>83</v>
      </c>
      <c r="BO2354" t="s">
        <v>83</v>
      </c>
      <c r="BP2354" t="s">
        <v>83</v>
      </c>
      <c r="BQ2354" t="s">
        <v>83</v>
      </c>
      <c r="BR2354" t="s">
        <v>83</v>
      </c>
      <c r="BS2354" t="s">
        <v>83</v>
      </c>
      <c r="BT2354" s="3">
        <v>1</v>
      </c>
    </row>
    <row r="2355" spans="1:72" x14ac:dyDescent="0.25">
      <c r="A2355" t="s">
        <v>12050</v>
      </c>
      <c r="B2355" t="s">
        <v>12051</v>
      </c>
      <c r="C2355" t="s">
        <v>12052</v>
      </c>
      <c r="D2355" t="s">
        <v>74</v>
      </c>
      <c r="E2355" t="s">
        <v>21868</v>
      </c>
      <c r="F2355" t="s">
        <v>12053</v>
      </c>
      <c r="G2355" t="s">
        <v>13772</v>
      </c>
      <c r="H2355" t="s">
        <v>13773</v>
      </c>
      <c r="I2355" s="1">
        <v>44197</v>
      </c>
      <c r="J2355" s="1">
        <v>44651</v>
      </c>
      <c r="K2355" t="s">
        <v>90</v>
      </c>
      <c r="L2355" t="s">
        <v>373</v>
      </c>
      <c r="M2355" t="s">
        <v>80</v>
      </c>
      <c r="N2355" t="s">
        <v>13774</v>
      </c>
      <c r="O2355" t="s">
        <v>324</v>
      </c>
      <c r="P2355" t="s">
        <v>83</v>
      </c>
      <c r="Q2355" t="s">
        <v>13775</v>
      </c>
      <c r="R2355" t="s">
        <v>13447</v>
      </c>
      <c r="S2355" t="s">
        <v>150</v>
      </c>
      <c r="T2355" t="s">
        <v>87</v>
      </c>
      <c r="U2355" t="s">
        <v>88</v>
      </c>
      <c r="V2355" t="s">
        <v>89</v>
      </c>
      <c r="W2355" t="s">
        <v>78</v>
      </c>
      <c r="X2355" t="s">
        <v>120</v>
      </c>
      <c r="Y2355" t="s">
        <v>91</v>
      </c>
      <c r="Z2355" t="s">
        <v>92</v>
      </c>
      <c r="AA2355" s="1">
        <v>44650</v>
      </c>
      <c r="AB2355" s="2">
        <v>930</v>
      </c>
      <c r="AC2355" s="2">
        <v>813</v>
      </c>
      <c r="AD2355" s="2"/>
      <c r="AE2355" s="2"/>
      <c r="AF2355" s="2"/>
      <c r="AG2355">
        <v>0</v>
      </c>
      <c r="AH2355" s="3">
        <v>930</v>
      </c>
      <c r="AI2355" s="3">
        <v>813</v>
      </c>
      <c r="AJ2355" s="3">
        <v>0</v>
      </c>
      <c r="AK2355" s="3">
        <v>0</v>
      </c>
      <c r="AL2355" s="3">
        <v>0</v>
      </c>
      <c r="AM2355" t="s">
        <v>13776</v>
      </c>
      <c r="AN2355" t="s">
        <v>12072</v>
      </c>
      <c r="AO2355" t="s">
        <v>12050</v>
      </c>
      <c r="AP2355" t="s">
        <v>12051</v>
      </c>
      <c r="AQ2355" t="s">
        <v>83</v>
      </c>
      <c r="AR2355" t="s">
        <v>12061</v>
      </c>
      <c r="AS2355" t="s">
        <v>83</v>
      </c>
      <c r="AT2355" t="s">
        <v>96</v>
      </c>
      <c r="AU2355" t="s">
        <v>12062</v>
      </c>
      <c r="AV2355" t="s">
        <v>12063</v>
      </c>
      <c r="AW2355" t="s">
        <v>99</v>
      </c>
      <c r="AX2355" t="s">
        <v>100</v>
      </c>
      <c r="AY2355" t="s">
        <v>83</v>
      </c>
      <c r="AZ2355" t="s">
        <v>13777</v>
      </c>
      <c r="BA2355" t="s">
        <v>103</v>
      </c>
      <c r="BB2355" t="s">
        <v>13778</v>
      </c>
      <c r="BC2355" s="4"/>
      <c r="BD2355" t="s">
        <v>83</v>
      </c>
      <c r="BE2355" t="s">
        <v>105</v>
      </c>
      <c r="BF2355" t="s">
        <v>106</v>
      </c>
      <c r="BG2355" t="s">
        <v>107</v>
      </c>
      <c r="BH2355" t="s">
        <v>108</v>
      </c>
      <c r="BI2355" t="s">
        <v>109</v>
      </c>
      <c r="BJ2355" s="2">
        <v>0</v>
      </c>
      <c r="BK2355" t="s">
        <v>90</v>
      </c>
      <c r="BL2355" t="s">
        <v>90</v>
      </c>
      <c r="BM2355" t="s">
        <v>83</v>
      </c>
      <c r="BN2355" t="s">
        <v>83</v>
      </c>
      <c r="BO2355" t="s">
        <v>83</v>
      </c>
      <c r="BP2355" t="s">
        <v>83</v>
      </c>
      <c r="BQ2355" t="s">
        <v>83</v>
      </c>
      <c r="BR2355" t="s">
        <v>83</v>
      </c>
      <c r="BS2355" t="s">
        <v>83</v>
      </c>
      <c r="BT2355" s="3">
        <v>1</v>
      </c>
    </row>
    <row r="2356" spans="1:72" x14ac:dyDescent="0.25">
      <c r="A2356" t="s">
        <v>12050</v>
      </c>
      <c r="B2356" t="s">
        <v>12051</v>
      </c>
      <c r="C2356" t="s">
        <v>12052</v>
      </c>
      <c r="D2356" t="s">
        <v>74</v>
      </c>
      <c r="E2356" t="s">
        <v>21868</v>
      </c>
      <c r="F2356" t="s">
        <v>12053</v>
      </c>
      <c r="G2356" t="s">
        <v>13779</v>
      </c>
      <c r="H2356" t="s">
        <v>13773</v>
      </c>
      <c r="I2356" s="1">
        <v>44652</v>
      </c>
      <c r="J2356" s="1">
        <v>44926</v>
      </c>
      <c r="K2356" t="s">
        <v>78</v>
      </c>
      <c r="L2356" t="s">
        <v>79</v>
      </c>
      <c r="M2356" t="s">
        <v>80</v>
      </c>
      <c r="N2356" t="s">
        <v>13774</v>
      </c>
      <c r="O2356" t="s">
        <v>324</v>
      </c>
      <c r="P2356" t="s">
        <v>83</v>
      </c>
      <c r="Q2356" t="s">
        <v>13775</v>
      </c>
      <c r="R2356" t="s">
        <v>13447</v>
      </c>
      <c r="S2356" t="s">
        <v>150</v>
      </c>
      <c r="T2356" t="s">
        <v>87</v>
      </c>
      <c r="U2356" t="s">
        <v>88</v>
      </c>
      <c r="V2356" t="s">
        <v>89</v>
      </c>
      <c r="W2356" t="s">
        <v>78</v>
      </c>
      <c r="X2356" t="s">
        <v>120</v>
      </c>
      <c r="Y2356" t="s">
        <v>91</v>
      </c>
      <c r="Z2356" t="s">
        <v>92</v>
      </c>
      <c r="AA2356" s="1">
        <v>44653</v>
      </c>
      <c r="AB2356" s="2">
        <v>940</v>
      </c>
      <c r="AC2356" s="2">
        <v>823</v>
      </c>
      <c r="AD2356" s="2"/>
      <c r="AE2356" s="2"/>
      <c r="AF2356" s="2"/>
      <c r="AG2356">
        <v>0</v>
      </c>
      <c r="AH2356" s="3">
        <v>930</v>
      </c>
      <c r="AI2356" s="3">
        <v>813</v>
      </c>
      <c r="AJ2356" s="3">
        <v>0</v>
      </c>
      <c r="AK2356" s="3">
        <v>0</v>
      </c>
      <c r="AL2356" s="3">
        <v>0</v>
      </c>
      <c r="AM2356" t="s">
        <v>13780</v>
      </c>
      <c r="AN2356" t="s">
        <v>12072</v>
      </c>
      <c r="AO2356" t="s">
        <v>12050</v>
      </c>
      <c r="AP2356" t="s">
        <v>12051</v>
      </c>
      <c r="AQ2356" t="s">
        <v>12068</v>
      </c>
      <c r="AR2356" t="s">
        <v>12061</v>
      </c>
      <c r="AS2356" t="s">
        <v>83</v>
      </c>
      <c r="AT2356" t="s">
        <v>96</v>
      </c>
      <c r="AU2356" t="s">
        <v>12062</v>
      </c>
      <c r="AV2356" t="s">
        <v>12063</v>
      </c>
      <c r="AW2356" t="s">
        <v>99</v>
      </c>
      <c r="AX2356" t="s">
        <v>359</v>
      </c>
      <c r="AY2356" t="s">
        <v>83</v>
      </c>
      <c r="AZ2356" t="s">
        <v>13777</v>
      </c>
      <c r="BA2356" t="s">
        <v>103</v>
      </c>
      <c r="BB2356" t="s">
        <v>13778</v>
      </c>
      <c r="BC2356" s="4"/>
      <c r="BD2356" t="s">
        <v>83</v>
      </c>
      <c r="BE2356" t="s">
        <v>105</v>
      </c>
      <c r="BF2356" t="s">
        <v>106</v>
      </c>
      <c r="BG2356" t="s">
        <v>107</v>
      </c>
      <c r="BH2356" t="s">
        <v>108</v>
      </c>
      <c r="BI2356" t="s">
        <v>109</v>
      </c>
      <c r="BJ2356" s="2">
        <v>0</v>
      </c>
      <c r="BK2356" t="s">
        <v>90</v>
      </c>
      <c r="BL2356" t="s">
        <v>90</v>
      </c>
      <c r="BM2356" t="s">
        <v>83</v>
      </c>
      <c r="BN2356" t="s">
        <v>83</v>
      </c>
      <c r="BO2356" t="s">
        <v>83</v>
      </c>
      <c r="BP2356" t="s">
        <v>83</v>
      </c>
      <c r="BQ2356" t="s">
        <v>83</v>
      </c>
      <c r="BR2356" t="s">
        <v>83</v>
      </c>
      <c r="BS2356" t="s">
        <v>83</v>
      </c>
      <c r="BT2356" s="3">
        <v>1</v>
      </c>
    </row>
    <row r="2357" spans="1:72" x14ac:dyDescent="0.25">
      <c r="A2357" t="s">
        <v>12050</v>
      </c>
      <c r="B2357" t="s">
        <v>12051</v>
      </c>
      <c r="C2357" t="s">
        <v>12052</v>
      </c>
      <c r="D2357" t="s">
        <v>74</v>
      </c>
      <c r="E2357" t="s">
        <v>21868</v>
      </c>
      <c r="F2357" t="s">
        <v>12053</v>
      </c>
      <c r="G2357" t="s">
        <v>13781</v>
      </c>
      <c r="H2357" t="s">
        <v>13782</v>
      </c>
      <c r="I2357" s="1">
        <v>44197</v>
      </c>
      <c r="J2357" s="1">
        <v>44651</v>
      </c>
      <c r="K2357" t="s">
        <v>90</v>
      </c>
      <c r="L2357" t="s">
        <v>373</v>
      </c>
      <c r="M2357" t="s">
        <v>80</v>
      </c>
      <c r="N2357" t="s">
        <v>13774</v>
      </c>
      <c r="O2357" t="s">
        <v>228</v>
      </c>
      <c r="P2357" t="s">
        <v>235</v>
      </c>
      <c r="Q2357" t="s">
        <v>13775</v>
      </c>
      <c r="R2357" t="s">
        <v>13447</v>
      </c>
      <c r="S2357" t="s">
        <v>150</v>
      </c>
      <c r="T2357" t="s">
        <v>87</v>
      </c>
      <c r="U2357" t="s">
        <v>88</v>
      </c>
      <c r="V2357" t="s">
        <v>89</v>
      </c>
      <c r="W2357" t="s">
        <v>78</v>
      </c>
      <c r="X2357" t="s">
        <v>120</v>
      </c>
      <c r="Y2357" t="s">
        <v>91</v>
      </c>
      <c r="Z2357" t="s">
        <v>92</v>
      </c>
      <c r="AA2357" s="1">
        <v>44645</v>
      </c>
      <c r="AB2357" s="2">
        <v>14</v>
      </c>
      <c r="AC2357" s="2">
        <v>121</v>
      </c>
      <c r="AD2357" s="2"/>
      <c r="AE2357" s="2"/>
      <c r="AF2357" s="2"/>
      <c r="AG2357">
        <v>0</v>
      </c>
      <c r="AH2357" s="3">
        <v>19</v>
      </c>
      <c r="AI2357" s="3">
        <v>301</v>
      </c>
      <c r="AJ2357" s="3">
        <v>0</v>
      </c>
      <c r="AK2357" s="3">
        <v>0</v>
      </c>
      <c r="AL2357" s="3">
        <v>0</v>
      </c>
      <c r="AM2357" t="s">
        <v>13783</v>
      </c>
      <c r="AN2357" t="s">
        <v>12072</v>
      </c>
      <c r="AO2357" t="s">
        <v>12050</v>
      </c>
      <c r="AP2357" t="s">
        <v>12051</v>
      </c>
      <c r="AQ2357" t="s">
        <v>83</v>
      </c>
      <c r="AR2357" t="s">
        <v>12061</v>
      </c>
      <c r="AS2357" t="s">
        <v>83</v>
      </c>
      <c r="AT2357" t="s">
        <v>96</v>
      </c>
      <c r="AU2357" t="s">
        <v>12062</v>
      </c>
      <c r="AV2357" t="s">
        <v>12063</v>
      </c>
      <c r="AW2357" t="s">
        <v>99</v>
      </c>
      <c r="AX2357" t="s">
        <v>100</v>
      </c>
      <c r="AY2357" t="s">
        <v>83</v>
      </c>
      <c r="AZ2357" t="s">
        <v>13784</v>
      </c>
      <c r="BA2357" t="s">
        <v>103</v>
      </c>
      <c r="BB2357" t="s">
        <v>13785</v>
      </c>
      <c r="BC2357" s="4"/>
      <c r="BD2357" t="s">
        <v>83</v>
      </c>
      <c r="BE2357" t="s">
        <v>105</v>
      </c>
      <c r="BF2357" t="s">
        <v>106</v>
      </c>
      <c r="BG2357" t="s">
        <v>107</v>
      </c>
      <c r="BH2357" t="s">
        <v>108</v>
      </c>
      <c r="BI2357" t="s">
        <v>109</v>
      </c>
      <c r="BJ2357" s="2">
        <v>0</v>
      </c>
      <c r="BK2357" t="s">
        <v>78</v>
      </c>
      <c r="BL2357" t="s">
        <v>90</v>
      </c>
      <c r="BM2357" t="s">
        <v>83</v>
      </c>
      <c r="BN2357" t="s">
        <v>83</v>
      </c>
      <c r="BO2357" t="s">
        <v>83</v>
      </c>
      <c r="BP2357" t="s">
        <v>83</v>
      </c>
      <c r="BQ2357" t="s">
        <v>83</v>
      </c>
      <c r="BR2357" t="s">
        <v>83</v>
      </c>
      <c r="BS2357" t="s">
        <v>83</v>
      </c>
      <c r="BT2357" s="3">
        <v>1</v>
      </c>
    </row>
    <row r="2358" spans="1:72" x14ac:dyDescent="0.25">
      <c r="A2358" t="s">
        <v>12050</v>
      </c>
      <c r="B2358" t="s">
        <v>12051</v>
      </c>
      <c r="C2358" t="s">
        <v>12052</v>
      </c>
      <c r="D2358" t="s">
        <v>74</v>
      </c>
      <c r="E2358" t="s">
        <v>21868</v>
      </c>
      <c r="F2358" t="s">
        <v>12053</v>
      </c>
      <c r="G2358" t="s">
        <v>13786</v>
      </c>
      <c r="H2358" t="s">
        <v>13782</v>
      </c>
      <c r="I2358" s="1">
        <v>44652</v>
      </c>
      <c r="J2358" s="1">
        <v>44926</v>
      </c>
      <c r="K2358" t="s">
        <v>78</v>
      </c>
      <c r="L2358" t="s">
        <v>79</v>
      </c>
      <c r="M2358" t="s">
        <v>80</v>
      </c>
      <c r="N2358" t="s">
        <v>13774</v>
      </c>
      <c r="O2358" t="s">
        <v>228</v>
      </c>
      <c r="P2358" t="s">
        <v>235</v>
      </c>
      <c r="Q2358" t="s">
        <v>13775</v>
      </c>
      <c r="R2358" t="s">
        <v>13447</v>
      </c>
      <c r="S2358" t="s">
        <v>150</v>
      </c>
      <c r="T2358" t="s">
        <v>87</v>
      </c>
      <c r="U2358" t="s">
        <v>88</v>
      </c>
      <c r="V2358" t="s">
        <v>89</v>
      </c>
      <c r="W2358" t="s">
        <v>78</v>
      </c>
      <c r="X2358" t="s">
        <v>120</v>
      </c>
      <c r="Y2358" t="s">
        <v>91</v>
      </c>
      <c r="Z2358" t="s">
        <v>92</v>
      </c>
      <c r="AA2358" s="1">
        <v>44652</v>
      </c>
      <c r="AB2358" s="2">
        <v>14</v>
      </c>
      <c r="AC2358" s="2">
        <v>121</v>
      </c>
      <c r="AD2358" s="2">
        <v>0</v>
      </c>
      <c r="AE2358" s="2">
        <v>0</v>
      </c>
      <c r="AF2358" s="2"/>
      <c r="AG2358">
        <v>0</v>
      </c>
      <c r="AH2358" s="3">
        <v>19</v>
      </c>
      <c r="AI2358" s="3">
        <v>301</v>
      </c>
      <c r="AJ2358" s="3">
        <v>0</v>
      </c>
      <c r="AK2358" s="3">
        <v>0</v>
      </c>
      <c r="AL2358" s="3">
        <v>0</v>
      </c>
      <c r="AM2358" t="s">
        <v>13787</v>
      </c>
      <c r="AN2358" t="s">
        <v>12072</v>
      </c>
      <c r="AO2358" t="s">
        <v>12050</v>
      </c>
      <c r="AP2358" t="s">
        <v>12051</v>
      </c>
      <c r="AQ2358" t="s">
        <v>12068</v>
      </c>
      <c r="AR2358" t="s">
        <v>12061</v>
      </c>
      <c r="AS2358" t="s">
        <v>83</v>
      </c>
      <c r="AT2358" t="s">
        <v>96</v>
      </c>
      <c r="AU2358" t="s">
        <v>12062</v>
      </c>
      <c r="AV2358" t="s">
        <v>12063</v>
      </c>
      <c r="AW2358" t="s">
        <v>99</v>
      </c>
      <c r="AX2358" t="s">
        <v>359</v>
      </c>
      <c r="AY2358" t="s">
        <v>83</v>
      </c>
      <c r="AZ2358" t="s">
        <v>13784</v>
      </c>
      <c r="BA2358" t="s">
        <v>103</v>
      </c>
      <c r="BB2358" t="s">
        <v>13785</v>
      </c>
      <c r="BC2358" s="4"/>
      <c r="BD2358" t="s">
        <v>83</v>
      </c>
      <c r="BE2358" t="s">
        <v>105</v>
      </c>
      <c r="BF2358" t="s">
        <v>106</v>
      </c>
      <c r="BG2358" t="s">
        <v>107</v>
      </c>
      <c r="BH2358" t="s">
        <v>108</v>
      </c>
      <c r="BI2358" t="s">
        <v>109</v>
      </c>
      <c r="BJ2358" s="2">
        <v>0</v>
      </c>
      <c r="BK2358" t="s">
        <v>78</v>
      </c>
      <c r="BL2358" t="s">
        <v>90</v>
      </c>
      <c r="BM2358" t="s">
        <v>83</v>
      </c>
      <c r="BN2358" t="s">
        <v>83</v>
      </c>
      <c r="BO2358" t="s">
        <v>83</v>
      </c>
      <c r="BP2358" t="s">
        <v>83</v>
      </c>
      <c r="BQ2358" t="s">
        <v>83</v>
      </c>
      <c r="BR2358" t="s">
        <v>83</v>
      </c>
      <c r="BS2358" t="s">
        <v>83</v>
      </c>
      <c r="BT2358" s="3">
        <v>1</v>
      </c>
    </row>
    <row r="2359" spans="1:72" x14ac:dyDescent="0.25">
      <c r="A2359" t="s">
        <v>12050</v>
      </c>
      <c r="B2359" t="s">
        <v>12051</v>
      </c>
      <c r="C2359" t="s">
        <v>12052</v>
      </c>
      <c r="D2359" t="s">
        <v>74</v>
      </c>
      <c r="E2359" t="s">
        <v>21868</v>
      </c>
      <c r="F2359" t="s">
        <v>12053</v>
      </c>
      <c r="G2359" t="s">
        <v>13788</v>
      </c>
      <c r="H2359" t="s">
        <v>13789</v>
      </c>
      <c r="I2359" s="1">
        <v>44197</v>
      </c>
      <c r="J2359" s="1">
        <v>44651</v>
      </c>
      <c r="K2359" t="s">
        <v>90</v>
      </c>
      <c r="L2359" t="s">
        <v>373</v>
      </c>
      <c r="M2359" t="s">
        <v>80</v>
      </c>
      <c r="N2359" t="s">
        <v>13774</v>
      </c>
      <c r="O2359" t="s">
        <v>1790</v>
      </c>
      <c r="P2359" t="s">
        <v>83</v>
      </c>
      <c r="Q2359" t="s">
        <v>13790</v>
      </c>
      <c r="R2359" t="s">
        <v>13447</v>
      </c>
      <c r="S2359" t="s">
        <v>150</v>
      </c>
      <c r="T2359" t="s">
        <v>87</v>
      </c>
      <c r="U2359" t="s">
        <v>88</v>
      </c>
      <c r="V2359" t="s">
        <v>89</v>
      </c>
      <c r="W2359" t="s">
        <v>78</v>
      </c>
      <c r="X2359" t="s">
        <v>120</v>
      </c>
      <c r="Y2359" t="s">
        <v>91</v>
      </c>
      <c r="Z2359" t="s">
        <v>92</v>
      </c>
      <c r="AA2359" s="1">
        <v>44650</v>
      </c>
      <c r="AB2359" s="2">
        <v>318</v>
      </c>
      <c r="AC2359" s="2">
        <v>360</v>
      </c>
      <c r="AD2359" s="2"/>
      <c r="AE2359" s="2"/>
      <c r="AF2359" s="2"/>
      <c r="AG2359">
        <v>0</v>
      </c>
      <c r="AH2359" s="3">
        <v>294</v>
      </c>
      <c r="AI2359" s="3">
        <v>408</v>
      </c>
      <c r="AJ2359" s="3">
        <v>0</v>
      </c>
      <c r="AK2359" s="3">
        <v>0</v>
      </c>
      <c r="AL2359" s="3">
        <v>0</v>
      </c>
      <c r="AM2359" t="s">
        <v>13791</v>
      </c>
      <c r="AN2359" t="s">
        <v>12072</v>
      </c>
      <c r="AO2359" t="s">
        <v>12050</v>
      </c>
      <c r="AP2359" t="s">
        <v>12051</v>
      </c>
      <c r="AQ2359" t="s">
        <v>83</v>
      </c>
      <c r="AR2359" t="s">
        <v>12061</v>
      </c>
      <c r="AS2359" t="s">
        <v>83</v>
      </c>
      <c r="AT2359" t="s">
        <v>96</v>
      </c>
      <c r="AU2359" t="s">
        <v>12062</v>
      </c>
      <c r="AV2359" t="s">
        <v>12063</v>
      </c>
      <c r="AW2359" t="s">
        <v>99</v>
      </c>
      <c r="AX2359" t="s">
        <v>100</v>
      </c>
      <c r="AY2359" t="s">
        <v>83</v>
      </c>
      <c r="AZ2359" t="s">
        <v>13792</v>
      </c>
      <c r="BA2359" t="s">
        <v>103</v>
      </c>
      <c r="BB2359" t="s">
        <v>13793</v>
      </c>
      <c r="BC2359" s="4"/>
      <c r="BD2359" t="s">
        <v>83</v>
      </c>
      <c r="BE2359" t="s">
        <v>105</v>
      </c>
      <c r="BF2359" t="s">
        <v>106</v>
      </c>
      <c r="BG2359" t="s">
        <v>107</v>
      </c>
      <c r="BH2359" t="s">
        <v>108</v>
      </c>
      <c r="BI2359" t="s">
        <v>109</v>
      </c>
      <c r="BJ2359" s="2">
        <v>0</v>
      </c>
      <c r="BK2359" t="s">
        <v>90</v>
      </c>
      <c r="BL2359" t="s">
        <v>90</v>
      </c>
      <c r="BM2359" t="s">
        <v>83</v>
      </c>
      <c r="BN2359" t="s">
        <v>83</v>
      </c>
      <c r="BO2359" t="s">
        <v>83</v>
      </c>
      <c r="BP2359" t="s">
        <v>83</v>
      </c>
      <c r="BQ2359" t="s">
        <v>83</v>
      </c>
      <c r="BR2359" t="s">
        <v>83</v>
      </c>
      <c r="BS2359" t="s">
        <v>83</v>
      </c>
      <c r="BT2359" s="3">
        <v>1</v>
      </c>
    </row>
    <row r="2360" spans="1:72" x14ac:dyDescent="0.25">
      <c r="A2360" t="s">
        <v>12050</v>
      </c>
      <c r="B2360" t="s">
        <v>12051</v>
      </c>
      <c r="C2360" t="s">
        <v>12052</v>
      </c>
      <c r="D2360" t="s">
        <v>74</v>
      </c>
      <c r="E2360" t="s">
        <v>21868</v>
      </c>
      <c r="F2360" t="s">
        <v>12053</v>
      </c>
      <c r="G2360" t="s">
        <v>13794</v>
      </c>
      <c r="H2360" t="s">
        <v>13789</v>
      </c>
      <c r="I2360" s="1">
        <v>44652</v>
      </c>
      <c r="J2360" s="1">
        <v>44926</v>
      </c>
      <c r="K2360" t="s">
        <v>78</v>
      </c>
      <c r="L2360" t="s">
        <v>79</v>
      </c>
      <c r="M2360" t="s">
        <v>80</v>
      </c>
      <c r="N2360" t="s">
        <v>13774</v>
      </c>
      <c r="O2360" t="s">
        <v>1790</v>
      </c>
      <c r="P2360" t="s">
        <v>83</v>
      </c>
      <c r="Q2360" t="s">
        <v>13790</v>
      </c>
      <c r="R2360" t="s">
        <v>13447</v>
      </c>
      <c r="S2360" t="s">
        <v>150</v>
      </c>
      <c r="T2360" t="s">
        <v>87</v>
      </c>
      <c r="U2360" t="s">
        <v>88</v>
      </c>
      <c r="V2360" t="s">
        <v>89</v>
      </c>
      <c r="W2360" t="s">
        <v>78</v>
      </c>
      <c r="X2360" t="s">
        <v>120</v>
      </c>
      <c r="Y2360" t="s">
        <v>91</v>
      </c>
      <c r="Z2360" t="s">
        <v>92</v>
      </c>
      <c r="AA2360" s="1">
        <v>44653</v>
      </c>
      <c r="AB2360" s="2">
        <v>312</v>
      </c>
      <c r="AC2360" s="2">
        <v>352</v>
      </c>
      <c r="AD2360" s="2"/>
      <c r="AE2360" s="2"/>
      <c r="AF2360" s="2"/>
      <c r="AG2360">
        <v>0</v>
      </c>
      <c r="AH2360" s="3">
        <v>294</v>
      </c>
      <c r="AI2360" s="3">
        <v>408</v>
      </c>
      <c r="AJ2360" s="3">
        <v>0</v>
      </c>
      <c r="AK2360" s="3">
        <v>0</v>
      </c>
      <c r="AL2360" s="3">
        <v>0</v>
      </c>
      <c r="AM2360" t="s">
        <v>13795</v>
      </c>
      <c r="AN2360" t="s">
        <v>12072</v>
      </c>
      <c r="AO2360" t="s">
        <v>12050</v>
      </c>
      <c r="AP2360" t="s">
        <v>12051</v>
      </c>
      <c r="AQ2360" t="s">
        <v>12068</v>
      </c>
      <c r="AR2360" t="s">
        <v>12061</v>
      </c>
      <c r="AS2360" t="s">
        <v>83</v>
      </c>
      <c r="AT2360" t="s">
        <v>96</v>
      </c>
      <c r="AU2360" t="s">
        <v>12062</v>
      </c>
      <c r="AV2360" t="s">
        <v>12063</v>
      </c>
      <c r="AW2360" t="s">
        <v>99</v>
      </c>
      <c r="AX2360" t="s">
        <v>359</v>
      </c>
      <c r="AY2360" t="s">
        <v>83</v>
      </c>
      <c r="AZ2360" t="s">
        <v>13792</v>
      </c>
      <c r="BA2360" t="s">
        <v>103</v>
      </c>
      <c r="BB2360" t="s">
        <v>13793</v>
      </c>
      <c r="BC2360" s="4"/>
      <c r="BD2360" t="s">
        <v>83</v>
      </c>
      <c r="BE2360" t="s">
        <v>105</v>
      </c>
      <c r="BF2360" t="s">
        <v>106</v>
      </c>
      <c r="BG2360" t="s">
        <v>107</v>
      </c>
      <c r="BH2360" t="s">
        <v>108</v>
      </c>
      <c r="BI2360" t="s">
        <v>109</v>
      </c>
      <c r="BJ2360" s="2">
        <v>0</v>
      </c>
      <c r="BK2360" t="s">
        <v>90</v>
      </c>
      <c r="BL2360" t="s">
        <v>90</v>
      </c>
      <c r="BM2360" t="s">
        <v>83</v>
      </c>
      <c r="BN2360" t="s">
        <v>83</v>
      </c>
      <c r="BO2360" t="s">
        <v>83</v>
      </c>
      <c r="BP2360" t="s">
        <v>83</v>
      </c>
      <c r="BQ2360" t="s">
        <v>83</v>
      </c>
      <c r="BR2360" t="s">
        <v>83</v>
      </c>
      <c r="BS2360" t="s">
        <v>83</v>
      </c>
      <c r="BT2360" s="3">
        <v>1</v>
      </c>
    </row>
    <row r="2361" spans="1:72" x14ac:dyDescent="0.25">
      <c r="A2361" t="s">
        <v>12050</v>
      </c>
      <c r="B2361" t="s">
        <v>12051</v>
      </c>
      <c r="C2361" t="s">
        <v>12052</v>
      </c>
      <c r="D2361" t="s">
        <v>74</v>
      </c>
      <c r="E2361" t="s">
        <v>21868</v>
      </c>
      <c r="F2361" t="s">
        <v>12053</v>
      </c>
      <c r="G2361" t="s">
        <v>13796</v>
      </c>
      <c r="H2361" t="s">
        <v>13797</v>
      </c>
      <c r="I2361" s="1">
        <v>44197</v>
      </c>
      <c r="J2361" s="1">
        <v>44651</v>
      </c>
      <c r="K2361" t="s">
        <v>90</v>
      </c>
      <c r="L2361" t="s">
        <v>373</v>
      </c>
      <c r="M2361" t="s">
        <v>80</v>
      </c>
      <c r="N2361" t="s">
        <v>13774</v>
      </c>
      <c r="O2361" t="s">
        <v>128</v>
      </c>
      <c r="P2361" t="s">
        <v>83</v>
      </c>
      <c r="Q2361" t="s">
        <v>13790</v>
      </c>
      <c r="R2361" t="s">
        <v>13447</v>
      </c>
      <c r="S2361" t="s">
        <v>150</v>
      </c>
      <c r="T2361" t="s">
        <v>87</v>
      </c>
      <c r="U2361" t="s">
        <v>88</v>
      </c>
      <c r="V2361" t="s">
        <v>89</v>
      </c>
      <c r="W2361" t="s">
        <v>78</v>
      </c>
      <c r="X2361" t="s">
        <v>120</v>
      </c>
      <c r="Y2361" t="s">
        <v>91</v>
      </c>
      <c r="Z2361" t="s">
        <v>92</v>
      </c>
      <c r="AA2361" s="1">
        <v>44645</v>
      </c>
      <c r="AB2361" s="2">
        <v>817</v>
      </c>
      <c r="AC2361" s="2">
        <v>909</v>
      </c>
      <c r="AD2361" s="2"/>
      <c r="AE2361" s="2"/>
      <c r="AF2361" s="2"/>
      <c r="AG2361">
        <v>0</v>
      </c>
      <c r="AH2361" s="3">
        <v>817</v>
      </c>
      <c r="AI2361" s="3">
        <v>909</v>
      </c>
      <c r="AJ2361" s="3">
        <v>0</v>
      </c>
      <c r="AK2361" s="3">
        <v>0</v>
      </c>
      <c r="AL2361" s="3">
        <v>0</v>
      </c>
      <c r="AM2361" t="s">
        <v>13798</v>
      </c>
      <c r="AN2361" t="s">
        <v>12072</v>
      </c>
      <c r="AO2361" t="s">
        <v>12050</v>
      </c>
      <c r="AP2361" t="s">
        <v>12051</v>
      </c>
      <c r="AQ2361" t="s">
        <v>83</v>
      </c>
      <c r="AR2361" t="s">
        <v>12061</v>
      </c>
      <c r="AS2361" t="s">
        <v>83</v>
      </c>
      <c r="AT2361" t="s">
        <v>96</v>
      </c>
      <c r="AU2361" t="s">
        <v>12062</v>
      </c>
      <c r="AV2361" t="s">
        <v>12063</v>
      </c>
      <c r="AW2361" t="s">
        <v>99</v>
      </c>
      <c r="AX2361" t="s">
        <v>100</v>
      </c>
      <c r="AY2361" t="s">
        <v>83</v>
      </c>
      <c r="AZ2361" t="s">
        <v>13799</v>
      </c>
      <c r="BA2361" t="s">
        <v>103</v>
      </c>
      <c r="BB2361" t="s">
        <v>13800</v>
      </c>
      <c r="BC2361" s="4"/>
      <c r="BD2361" t="s">
        <v>83</v>
      </c>
      <c r="BE2361" t="s">
        <v>105</v>
      </c>
      <c r="BF2361" t="s">
        <v>106</v>
      </c>
      <c r="BG2361" t="s">
        <v>107</v>
      </c>
      <c r="BH2361" t="s">
        <v>108</v>
      </c>
      <c r="BI2361" t="s">
        <v>109</v>
      </c>
      <c r="BJ2361" s="2">
        <v>0</v>
      </c>
      <c r="BK2361" t="s">
        <v>90</v>
      </c>
      <c r="BL2361" t="s">
        <v>90</v>
      </c>
      <c r="BM2361" t="s">
        <v>83</v>
      </c>
      <c r="BN2361" t="s">
        <v>83</v>
      </c>
      <c r="BO2361" t="s">
        <v>83</v>
      </c>
      <c r="BP2361" t="s">
        <v>83</v>
      </c>
      <c r="BQ2361" t="s">
        <v>83</v>
      </c>
      <c r="BR2361" t="s">
        <v>83</v>
      </c>
      <c r="BS2361" t="s">
        <v>83</v>
      </c>
      <c r="BT2361" s="3">
        <v>1</v>
      </c>
    </row>
    <row r="2362" spans="1:72" x14ac:dyDescent="0.25">
      <c r="A2362" t="s">
        <v>12050</v>
      </c>
      <c r="B2362" t="s">
        <v>12051</v>
      </c>
      <c r="C2362" t="s">
        <v>12052</v>
      </c>
      <c r="D2362" t="s">
        <v>74</v>
      </c>
      <c r="E2362" t="s">
        <v>21868</v>
      </c>
      <c r="F2362" t="s">
        <v>12053</v>
      </c>
      <c r="G2362" t="s">
        <v>13801</v>
      </c>
      <c r="H2362" t="s">
        <v>13797</v>
      </c>
      <c r="I2362" s="1">
        <v>44652</v>
      </c>
      <c r="J2362" s="1">
        <v>44926</v>
      </c>
      <c r="K2362" t="s">
        <v>78</v>
      </c>
      <c r="L2362" t="s">
        <v>79</v>
      </c>
      <c r="M2362" t="s">
        <v>80</v>
      </c>
      <c r="N2362" t="s">
        <v>13774</v>
      </c>
      <c r="O2362" t="s">
        <v>128</v>
      </c>
      <c r="P2362" t="s">
        <v>83</v>
      </c>
      <c r="Q2362" t="s">
        <v>13790</v>
      </c>
      <c r="R2362" t="s">
        <v>13447</v>
      </c>
      <c r="S2362" t="s">
        <v>150</v>
      </c>
      <c r="T2362" t="s">
        <v>87</v>
      </c>
      <c r="U2362" t="s">
        <v>88</v>
      </c>
      <c r="V2362" t="s">
        <v>89</v>
      </c>
      <c r="W2362" t="s">
        <v>78</v>
      </c>
      <c r="X2362" t="s">
        <v>120</v>
      </c>
      <c r="Y2362" t="s">
        <v>91</v>
      </c>
      <c r="Z2362" t="s">
        <v>92</v>
      </c>
      <c r="AA2362" s="1">
        <v>44653</v>
      </c>
      <c r="AB2362" s="2">
        <v>636</v>
      </c>
      <c r="AC2362" s="2">
        <v>707</v>
      </c>
      <c r="AD2362" s="2"/>
      <c r="AE2362" s="2"/>
      <c r="AF2362" s="2"/>
      <c r="AG2362">
        <v>0</v>
      </c>
      <c r="AH2362" s="3">
        <v>817</v>
      </c>
      <c r="AI2362" s="3">
        <v>909</v>
      </c>
      <c r="AJ2362" s="3">
        <v>0</v>
      </c>
      <c r="AK2362" s="3">
        <v>0</v>
      </c>
      <c r="AL2362" s="3">
        <v>0</v>
      </c>
      <c r="AM2362" t="s">
        <v>13802</v>
      </c>
      <c r="AN2362" t="s">
        <v>12072</v>
      </c>
      <c r="AO2362" t="s">
        <v>12050</v>
      </c>
      <c r="AP2362" t="s">
        <v>12051</v>
      </c>
      <c r="AQ2362" t="s">
        <v>12068</v>
      </c>
      <c r="AR2362" t="s">
        <v>12061</v>
      </c>
      <c r="AS2362" t="s">
        <v>83</v>
      </c>
      <c r="AT2362" t="s">
        <v>96</v>
      </c>
      <c r="AU2362" t="s">
        <v>12062</v>
      </c>
      <c r="AV2362" t="s">
        <v>12063</v>
      </c>
      <c r="AW2362" t="s">
        <v>99</v>
      </c>
      <c r="AX2362" t="s">
        <v>359</v>
      </c>
      <c r="AY2362" t="s">
        <v>83</v>
      </c>
      <c r="AZ2362" t="s">
        <v>13799</v>
      </c>
      <c r="BA2362" t="s">
        <v>103</v>
      </c>
      <c r="BB2362" t="s">
        <v>13800</v>
      </c>
      <c r="BC2362" s="4"/>
      <c r="BD2362" t="s">
        <v>83</v>
      </c>
      <c r="BE2362" t="s">
        <v>105</v>
      </c>
      <c r="BF2362" t="s">
        <v>106</v>
      </c>
      <c r="BG2362" t="s">
        <v>107</v>
      </c>
      <c r="BH2362" t="s">
        <v>108</v>
      </c>
      <c r="BI2362" t="s">
        <v>109</v>
      </c>
      <c r="BJ2362" s="2">
        <v>0</v>
      </c>
      <c r="BK2362" t="s">
        <v>90</v>
      </c>
      <c r="BL2362" t="s">
        <v>90</v>
      </c>
      <c r="BM2362" t="s">
        <v>83</v>
      </c>
      <c r="BN2362" t="s">
        <v>83</v>
      </c>
      <c r="BO2362" t="s">
        <v>83</v>
      </c>
      <c r="BP2362" t="s">
        <v>83</v>
      </c>
      <c r="BQ2362" t="s">
        <v>83</v>
      </c>
      <c r="BR2362" t="s">
        <v>83</v>
      </c>
      <c r="BS2362" t="s">
        <v>83</v>
      </c>
      <c r="BT2362" s="3">
        <v>1</v>
      </c>
    </row>
    <row r="2363" spans="1:72" x14ac:dyDescent="0.25">
      <c r="A2363" t="s">
        <v>12050</v>
      </c>
      <c r="B2363" t="s">
        <v>12051</v>
      </c>
      <c r="C2363" t="s">
        <v>12052</v>
      </c>
      <c r="D2363" t="s">
        <v>74</v>
      </c>
      <c r="E2363" t="s">
        <v>21868</v>
      </c>
      <c r="F2363" t="s">
        <v>12053</v>
      </c>
      <c r="G2363" t="s">
        <v>13803</v>
      </c>
      <c r="H2363" t="s">
        <v>13804</v>
      </c>
      <c r="I2363" s="1">
        <v>44197</v>
      </c>
      <c r="J2363" s="1">
        <v>44651</v>
      </c>
      <c r="K2363" t="s">
        <v>90</v>
      </c>
      <c r="L2363" t="s">
        <v>373</v>
      </c>
      <c r="M2363" t="s">
        <v>80</v>
      </c>
      <c r="N2363" t="s">
        <v>13774</v>
      </c>
      <c r="O2363" t="s">
        <v>168</v>
      </c>
      <c r="P2363" t="s">
        <v>83</v>
      </c>
      <c r="Q2363" t="s">
        <v>13805</v>
      </c>
      <c r="R2363" t="s">
        <v>13447</v>
      </c>
      <c r="S2363" t="s">
        <v>150</v>
      </c>
      <c r="T2363" t="s">
        <v>87</v>
      </c>
      <c r="U2363" t="s">
        <v>88</v>
      </c>
      <c r="V2363" t="s">
        <v>89</v>
      </c>
      <c r="W2363" t="s">
        <v>78</v>
      </c>
      <c r="X2363" t="s">
        <v>120</v>
      </c>
      <c r="Y2363" t="s">
        <v>91</v>
      </c>
      <c r="Z2363" t="s">
        <v>92</v>
      </c>
      <c r="AA2363" s="1">
        <v>44645</v>
      </c>
      <c r="AB2363" s="2">
        <v>2258</v>
      </c>
      <c r="AC2363" s="2">
        <v>2477</v>
      </c>
      <c r="AD2363" s="2"/>
      <c r="AE2363" s="2"/>
      <c r="AF2363" s="2"/>
      <c r="AG2363">
        <v>0</v>
      </c>
      <c r="AH2363" s="3">
        <v>2258</v>
      </c>
      <c r="AI2363" s="3">
        <v>2477</v>
      </c>
      <c r="AJ2363" s="3">
        <v>0</v>
      </c>
      <c r="AK2363" s="3">
        <v>0</v>
      </c>
      <c r="AL2363" s="3">
        <v>0</v>
      </c>
      <c r="AM2363" t="s">
        <v>13806</v>
      </c>
      <c r="AN2363" t="s">
        <v>12072</v>
      </c>
      <c r="AO2363" t="s">
        <v>12050</v>
      </c>
      <c r="AP2363" t="s">
        <v>12051</v>
      </c>
      <c r="AQ2363" t="s">
        <v>83</v>
      </c>
      <c r="AR2363" t="s">
        <v>12061</v>
      </c>
      <c r="AS2363" t="s">
        <v>83</v>
      </c>
      <c r="AT2363" t="s">
        <v>96</v>
      </c>
      <c r="AU2363" t="s">
        <v>12062</v>
      </c>
      <c r="AV2363" t="s">
        <v>12063</v>
      </c>
      <c r="AW2363" t="s">
        <v>99</v>
      </c>
      <c r="AX2363" t="s">
        <v>100</v>
      </c>
      <c r="AY2363" t="s">
        <v>83</v>
      </c>
      <c r="AZ2363" t="s">
        <v>13807</v>
      </c>
      <c r="BA2363" t="s">
        <v>103</v>
      </c>
      <c r="BB2363" t="s">
        <v>13808</v>
      </c>
      <c r="BC2363" s="4"/>
      <c r="BD2363" t="s">
        <v>83</v>
      </c>
      <c r="BE2363" t="s">
        <v>105</v>
      </c>
      <c r="BF2363" t="s">
        <v>106</v>
      </c>
      <c r="BG2363" t="s">
        <v>107</v>
      </c>
      <c r="BH2363" t="s">
        <v>108</v>
      </c>
      <c r="BI2363" t="s">
        <v>109</v>
      </c>
      <c r="BJ2363" s="2">
        <v>0</v>
      </c>
      <c r="BK2363" t="s">
        <v>90</v>
      </c>
      <c r="BL2363" t="s">
        <v>90</v>
      </c>
      <c r="BM2363" t="s">
        <v>83</v>
      </c>
      <c r="BN2363" t="s">
        <v>83</v>
      </c>
      <c r="BO2363" t="s">
        <v>83</v>
      </c>
      <c r="BP2363" t="s">
        <v>83</v>
      </c>
      <c r="BQ2363" t="s">
        <v>83</v>
      </c>
      <c r="BR2363" t="s">
        <v>83</v>
      </c>
      <c r="BS2363" t="s">
        <v>83</v>
      </c>
      <c r="BT2363" s="3">
        <v>1</v>
      </c>
    </row>
    <row r="2364" spans="1:72" x14ac:dyDescent="0.25">
      <c r="A2364" t="s">
        <v>12050</v>
      </c>
      <c r="B2364" t="s">
        <v>12051</v>
      </c>
      <c r="C2364" t="s">
        <v>12052</v>
      </c>
      <c r="D2364" t="s">
        <v>74</v>
      </c>
      <c r="E2364" t="s">
        <v>21868</v>
      </c>
      <c r="F2364" t="s">
        <v>12053</v>
      </c>
      <c r="G2364" t="s">
        <v>13809</v>
      </c>
      <c r="H2364" t="s">
        <v>13804</v>
      </c>
      <c r="I2364" s="1">
        <v>44652</v>
      </c>
      <c r="J2364" s="1">
        <v>44926</v>
      </c>
      <c r="K2364" t="s">
        <v>78</v>
      </c>
      <c r="L2364" t="s">
        <v>79</v>
      </c>
      <c r="M2364" t="s">
        <v>80</v>
      </c>
      <c r="N2364" t="s">
        <v>13774</v>
      </c>
      <c r="O2364" t="s">
        <v>168</v>
      </c>
      <c r="P2364" t="s">
        <v>83</v>
      </c>
      <c r="Q2364" t="s">
        <v>13805</v>
      </c>
      <c r="R2364" t="s">
        <v>13447</v>
      </c>
      <c r="S2364" t="s">
        <v>150</v>
      </c>
      <c r="T2364" t="s">
        <v>87</v>
      </c>
      <c r="U2364" t="s">
        <v>88</v>
      </c>
      <c r="V2364" t="s">
        <v>89</v>
      </c>
      <c r="W2364" t="s">
        <v>78</v>
      </c>
      <c r="X2364" t="s">
        <v>120</v>
      </c>
      <c r="Y2364" t="s">
        <v>91</v>
      </c>
      <c r="Z2364" t="s">
        <v>92</v>
      </c>
      <c r="AA2364" s="1">
        <v>44653</v>
      </c>
      <c r="AB2364" s="2">
        <v>1790</v>
      </c>
      <c r="AC2364" s="2">
        <v>1966</v>
      </c>
      <c r="AD2364" s="2"/>
      <c r="AE2364" s="2"/>
      <c r="AF2364" s="2"/>
      <c r="AG2364">
        <v>0</v>
      </c>
      <c r="AH2364" s="3">
        <v>2258</v>
      </c>
      <c r="AI2364" s="3">
        <v>2477</v>
      </c>
      <c r="AJ2364" s="3">
        <v>0</v>
      </c>
      <c r="AK2364" s="3">
        <v>0</v>
      </c>
      <c r="AL2364" s="3">
        <v>0</v>
      </c>
      <c r="AM2364" t="s">
        <v>13810</v>
      </c>
      <c r="AN2364" t="s">
        <v>12072</v>
      </c>
      <c r="AO2364" t="s">
        <v>12050</v>
      </c>
      <c r="AP2364" t="s">
        <v>12051</v>
      </c>
      <c r="AQ2364" t="s">
        <v>12068</v>
      </c>
      <c r="AR2364" t="s">
        <v>12061</v>
      </c>
      <c r="AS2364" t="s">
        <v>83</v>
      </c>
      <c r="AT2364" t="s">
        <v>96</v>
      </c>
      <c r="AU2364" t="s">
        <v>12062</v>
      </c>
      <c r="AV2364" t="s">
        <v>12063</v>
      </c>
      <c r="AW2364" t="s">
        <v>99</v>
      </c>
      <c r="AX2364" t="s">
        <v>359</v>
      </c>
      <c r="AY2364" t="s">
        <v>83</v>
      </c>
      <c r="AZ2364" t="s">
        <v>13807</v>
      </c>
      <c r="BA2364" t="s">
        <v>103</v>
      </c>
      <c r="BB2364" t="s">
        <v>13808</v>
      </c>
      <c r="BC2364" s="4"/>
      <c r="BD2364" t="s">
        <v>83</v>
      </c>
      <c r="BE2364" t="s">
        <v>105</v>
      </c>
      <c r="BF2364" t="s">
        <v>106</v>
      </c>
      <c r="BG2364" t="s">
        <v>107</v>
      </c>
      <c r="BH2364" t="s">
        <v>108</v>
      </c>
      <c r="BI2364" t="s">
        <v>109</v>
      </c>
      <c r="BJ2364" s="2">
        <v>0</v>
      </c>
      <c r="BK2364" t="s">
        <v>90</v>
      </c>
      <c r="BL2364" t="s">
        <v>90</v>
      </c>
      <c r="BM2364" t="s">
        <v>83</v>
      </c>
      <c r="BN2364" t="s">
        <v>83</v>
      </c>
      <c r="BO2364" t="s">
        <v>83</v>
      </c>
      <c r="BP2364" t="s">
        <v>83</v>
      </c>
      <c r="BQ2364" t="s">
        <v>83</v>
      </c>
      <c r="BR2364" t="s">
        <v>83</v>
      </c>
      <c r="BS2364" t="s">
        <v>83</v>
      </c>
      <c r="BT2364" s="3">
        <v>1</v>
      </c>
    </row>
    <row r="2365" spans="1:72" x14ac:dyDescent="0.25">
      <c r="A2365" t="s">
        <v>12050</v>
      </c>
      <c r="B2365" t="s">
        <v>12051</v>
      </c>
      <c r="C2365" t="s">
        <v>12052</v>
      </c>
      <c r="D2365" t="s">
        <v>74</v>
      </c>
      <c r="E2365" t="s">
        <v>21868</v>
      </c>
      <c r="F2365" t="s">
        <v>12053</v>
      </c>
      <c r="G2365" t="s">
        <v>13811</v>
      </c>
      <c r="H2365" t="s">
        <v>13812</v>
      </c>
      <c r="I2365" s="1">
        <v>44197</v>
      </c>
      <c r="J2365" s="1">
        <v>44651</v>
      </c>
      <c r="K2365" t="s">
        <v>90</v>
      </c>
      <c r="L2365" t="s">
        <v>373</v>
      </c>
      <c r="M2365" t="s">
        <v>80</v>
      </c>
      <c r="N2365" t="s">
        <v>13774</v>
      </c>
      <c r="O2365" t="s">
        <v>447</v>
      </c>
      <c r="P2365" t="s">
        <v>83</v>
      </c>
      <c r="Q2365" t="s">
        <v>13790</v>
      </c>
      <c r="R2365" t="s">
        <v>13447</v>
      </c>
      <c r="S2365" t="s">
        <v>150</v>
      </c>
      <c r="T2365" t="s">
        <v>87</v>
      </c>
      <c r="U2365" t="s">
        <v>88</v>
      </c>
      <c r="V2365" t="s">
        <v>89</v>
      </c>
      <c r="W2365" t="s">
        <v>78</v>
      </c>
      <c r="X2365" t="s">
        <v>120</v>
      </c>
      <c r="Y2365" t="s">
        <v>91</v>
      </c>
      <c r="Z2365" t="s">
        <v>92</v>
      </c>
      <c r="AA2365" s="1">
        <v>44566</v>
      </c>
      <c r="AB2365" s="2">
        <v>555</v>
      </c>
      <c r="AC2365" s="2">
        <v>584</v>
      </c>
      <c r="AD2365" s="2"/>
      <c r="AE2365" s="2"/>
      <c r="AF2365" s="2"/>
      <c r="AG2365">
        <v>0</v>
      </c>
      <c r="AH2365" s="3">
        <v>555</v>
      </c>
      <c r="AI2365" s="3">
        <v>584</v>
      </c>
      <c r="AJ2365" s="3">
        <v>0</v>
      </c>
      <c r="AK2365" s="3">
        <v>0</v>
      </c>
      <c r="AL2365" s="3">
        <v>0</v>
      </c>
      <c r="AM2365" t="s">
        <v>13813</v>
      </c>
      <c r="AN2365" t="s">
        <v>12072</v>
      </c>
      <c r="AO2365" t="s">
        <v>12050</v>
      </c>
      <c r="AP2365" t="s">
        <v>12051</v>
      </c>
      <c r="AQ2365" t="s">
        <v>83</v>
      </c>
      <c r="AR2365" t="s">
        <v>12061</v>
      </c>
      <c r="AS2365" t="s">
        <v>83</v>
      </c>
      <c r="AT2365" t="s">
        <v>96</v>
      </c>
      <c r="AU2365" t="s">
        <v>12062</v>
      </c>
      <c r="AV2365" t="s">
        <v>12063</v>
      </c>
      <c r="AW2365" t="s">
        <v>99</v>
      </c>
      <c r="AX2365" t="s">
        <v>100</v>
      </c>
      <c r="AY2365" t="s">
        <v>83</v>
      </c>
      <c r="AZ2365" t="s">
        <v>13814</v>
      </c>
      <c r="BA2365" t="s">
        <v>103</v>
      </c>
      <c r="BB2365" t="s">
        <v>13815</v>
      </c>
      <c r="BC2365" s="4"/>
      <c r="BD2365" t="s">
        <v>83</v>
      </c>
      <c r="BE2365" t="s">
        <v>105</v>
      </c>
      <c r="BF2365" t="s">
        <v>106</v>
      </c>
      <c r="BG2365" t="s">
        <v>107</v>
      </c>
      <c r="BH2365" t="s">
        <v>108</v>
      </c>
      <c r="BI2365" t="s">
        <v>109</v>
      </c>
      <c r="BJ2365" s="2">
        <v>0</v>
      </c>
      <c r="BK2365" t="s">
        <v>90</v>
      </c>
      <c r="BL2365" t="s">
        <v>90</v>
      </c>
      <c r="BM2365" t="s">
        <v>83</v>
      </c>
      <c r="BN2365" t="s">
        <v>83</v>
      </c>
      <c r="BO2365" t="s">
        <v>83</v>
      </c>
      <c r="BP2365" t="s">
        <v>83</v>
      </c>
      <c r="BQ2365" t="s">
        <v>83</v>
      </c>
      <c r="BR2365" t="s">
        <v>83</v>
      </c>
      <c r="BS2365" t="s">
        <v>83</v>
      </c>
      <c r="BT2365" s="3">
        <v>1</v>
      </c>
    </row>
    <row r="2366" spans="1:72" x14ac:dyDescent="0.25">
      <c r="A2366" t="s">
        <v>12050</v>
      </c>
      <c r="B2366" t="s">
        <v>12051</v>
      </c>
      <c r="C2366" t="s">
        <v>12052</v>
      </c>
      <c r="D2366" t="s">
        <v>74</v>
      </c>
      <c r="E2366" t="s">
        <v>21868</v>
      </c>
      <c r="F2366" t="s">
        <v>12053</v>
      </c>
      <c r="G2366" t="s">
        <v>13816</v>
      </c>
      <c r="H2366" t="s">
        <v>13812</v>
      </c>
      <c r="I2366" s="1">
        <v>44652</v>
      </c>
      <c r="J2366" s="1">
        <v>44926</v>
      </c>
      <c r="K2366" t="s">
        <v>78</v>
      </c>
      <c r="L2366" t="s">
        <v>79</v>
      </c>
      <c r="M2366" t="s">
        <v>80</v>
      </c>
      <c r="N2366" t="s">
        <v>13774</v>
      </c>
      <c r="O2366" t="s">
        <v>447</v>
      </c>
      <c r="P2366" t="s">
        <v>83</v>
      </c>
      <c r="Q2366" t="s">
        <v>13790</v>
      </c>
      <c r="R2366" t="s">
        <v>13447</v>
      </c>
      <c r="S2366" t="s">
        <v>150</v>
      </c>
      <c r="T2366" t="s">
        <v>87</v>
      </c>
      <c r="U2366" t="s">
        <v>88</v>
      </c>
      <c r="V2366" t="s">
        <v>89</v>
      </c>
      <c r="W2366" t="s">
        <v>78</v>
      </c>
      <c r="X2366" t="s">
        <v>120</v>
      </c>
      <c r="Y2366" t="s">
        <v>91</v>
      </c>
      <c r="Z2366" t="s">
        <v>92</v>
      </c>
      <c r="AA2366" s="1">
        <v>44653</v>
      </c>
      <c r="AB2366" s="2">
        <v>545</v>
      </c>
      <c r="AC2366" s="2">
        <v>569</v>
      </c>
      <c r="AD2366" s="2"/>
      <c r="AE2366" s="2"/>
      <c r="AF2366" s="2"/>
      <c r="AG2366">
        <v>0</v>
      </c>
      <c r="AH2366" s="3">
        <v>555</v>
      </c>
      <c r="AI2366" s="3">
        <v>584</v>
      </c>
      <c r="AJ2366" s="3">
        <v>0</v>
      </c>
      <c r="AK2366" s="3">
        <v>0</v>
      </c>
      <c r="AL2366" s="3">
        <v>0</v>
      </c>
      <c r="AM2366" t="s">
        <v>13817</v>
      </c>
      <c r="AN2366" t="s">
        <v>12072</v>
      </c>
      <c r="AO2366" t="s">
        <v>12050</v>
      </c>
      <c r="AP2366" t="s">
        <v>12051</v>
      </c>
      <c r="AQ2366" t="s">
        <v>12068</v>
      </c>
      <c r="AR2366" t="s">
        <v>12061</v>
      </c>
      <c r="AS2366" t="s">
        <v>83</v>
      </c>
      <c r="AT2366" t="s">
        <v>96</v>
      </c>
      <c r="AU2366" t="s">
        <v>12062</v>
      </c>
      <c r="AV2366" t="s">
        <v>12063</v>
      </c>
      <c r="AW2366" t="s">
        <v>99</v>
      </c>
      <c r="AX2366" t="s">
        <v>359</v>
      </c>
      <c r="AY2366" t="s">
        <v>83</v>
      </c>
      <c r="AZ2366" t="s">
        <v>13814</v>
      </c>
      <c r="BA2366" t="s">
        <v>103</v>
      </c>
      <c r="BB2366" t="s">
        <v>13815</v>
      </c>
      <c r="BC2366" s="4"/>
      <c r="BD2366" t="s">
        <v>83</v>
      </c>
      <c r="BE2366" t="s">
        <v>105</v>
      </c>
      <c r="BF2366" t="s">
        <v>106</v>
      </c>
      <c r="BG2366" t="s">
        <v>107</v>
      </c>
      <c r="BH2366" t="s">
        <v>108</v>
      </c>
      <c r="BI2366" t="s">
        <v>109</v>
      </c>
      <c r="BJ2366" s="2">
        <v>0</v>
      </c>
      <c r="BK2366" t="s">
        <v>90</v>
      </c>
      <c r="BL2366" t="s">
        <v>90</v>
      </c>
      <c r="BM2366" t="s">
        <v>83</v>
      </c>
      <c r="BN2366" t="s">
        <v>83</v>
      </c>
      <c r="BO2366" t="s">
        <v>83</v>
      </c>
      <c r="BP2366" t="s">
        <v>83</v>
      </c>
      <c r="BQ2366" t="s">
        <v>83</v>
      </c>
      <c r="BR2366" t="s">
        <v>83</v>
      </c>
      <c r="BS2366" t="s">
        <v>83</v>
      </c>
      <c r="BT2366" s="3">
        <v>1</v>
      </c>
    </row>
    <row r="2367" spans="1:72" x14ac:dyDescent="0.25">
      <c r="A2367" t="s">
        <v>12050</v>
      </c>
      <c r="B2367" t="s">
        <v>12051</v>
      </c>
      <c r="C2367" t="s">
        <v>12052</v>
      </c>
      <c r="D2367" t="s">
        <v>74</v>
      </c>
      <c r="E2367" t="s">
        <v>21868</v>
      </c>
      <c r="F2367" t="s">
        <v>12053</v>
      </c>
      <c r="G2367" t="s">
        <v>13818</v>
      </c>
      <c r="H2367" t="s">
        <v>13819</v>
      </c>
      <c r="I2367" s="1">
        <v>44197</v>
      </c>
      <c r="J2367" s="1">
        <v>44651</v>
      </c>
      <c r="K2367" t="s">
        <v>90</v>
      </c>
      <c r="L2367" t="s">
        <v>373</v>
      </c>
      <c r="M2367" t="s">
        <v>80</v>
      </c>
      <c r="N2367" t="s">
        <v>13774</v>
      </c>
      <c r="O2367" t="s">
        <v>462</v>
      </c>
      <c r="P2367" t="s">
        <v>83</v>
      </c>
      <c r="Q2367" t="s">
        <v>13790</v>
      </c>
      <c r="R2367" t="s">
        <v>13447</v>
      </c>
      <c r="S2367" t="s">
        <v>150</v>
      </c>
      <c r="T2367" t="s">
        <v>87</v>
      </c>
      <c r="U2367" t="s">
        <v>88</v>
      </c>
      <c r="V2367" t="s">
        <v>89</v>
      </c>
      <c r="W2367" t="s">
        <v>78</v>
      </c>
      <c r="X2367" t="s">
        <v>120</v>
      </c>
      <c r="Y2367" t="s">
        <v>91</v>
      </c>
      <c r="Z2367" t="s">
        <v>92</v>
      </c>
      <c r="AA2367" s="1">
        <v>44566</v>
      </c>
      <c r="AB2367" s="2">
        <v>768</v>
      </c>
      <c r="AC2367" s="2">
        <v>907</v>
      </c>
      <c r="AD2367" s="2"/>
      <c r="AE2367" s="2"/>
      <c r="AF2367" s="2"/>
      <c r="AG2367">
        <v>0</v>
      </c>
      <c r="AH2367" s="3">
        <v>768</v>
      </c>
      <c r="AI2367" s="3">
        <v>907</v>
      </c>
      <c r="AJ2367" s="3">
        <v>0</v>
      </c>
      <c r="AK2367" s="3">
        <v>0</v>
      </c>
      <c r="AL2367" s="3">
        <v>0</v>
      </c>
      <c r="AM2367" t="s">
        <v>13820</v>
      </c>
      <c r="AN2367" t="s">
        <v>12072</v>
      </c>
      <c r="AO2367" t="s">
        <v>12050</v>
      </c>
      <c r="AP2367" t="s">
        <v>12051</v>
      </c>
      <c r="AQ2367" t="s">
        <v>83</v>
      </c>
      <c r="AR2367" t="s">
        <v>12061</v>
      </c>
      <c r="AS2367" t="s">
        <v>83</v>
      </c>
      <c r="AT2367" t="s">
        <v>96</v>
      </c>
      <c r="AU2367" t="s">
        <v>12062</v>
      </c>
      <c r="AV2367" t="s">
        <v>12063</v>
      </c>
      <c r="AW2367" t="s">
        <v>99</v>
      </c>
      <c r="AX2367" t="s">
        <v>100</v>
      </c>
      <c r="AY2367" t="s">
        <v>83</v>
      </c>
      <c r="AZ2367" t="s">
        <v>13821</v>
      </c>
      <c r="BA2367" t="s">
        <v>103</v>
      </c>
      <c r="BB2367" t="s">
        <v>13822</v>
      </c>
      <c r="BC2367" s="4"/>
      <c r="BD2367" t="s">
        <v>83</v>
      </c>
      <c r="BE2367" t="s">
        <v>105</v>
      </c>
      <c r="BF2367" t="s">
        <v>106</v>
      </c>
      <c r="BG2367" t="s">
        <v>107</v>
      </c>
      <c r="BH2367" t="s">
        <v>108</v>
      </c>
      <c r="BI2367" t="s">
        <v>109</v>
      </c>
      <c r="BJ2367" s="2">
        <v>0</v>
      </c>
      <c r="BK2367" t="s">
        <v>78</v>
      </c>
      <c r="BL2367" t="s">
        <v>78</v>
      </c>
      <c r="BM2367" t="s">
        <v>83</v>
      </c>
      <c r="BN2367" t="s">
        <v>83</v>
      </c>
      <c r="BO2367" t="s">
        <v>83</v>
      </c>
      <c r="BP2367" t="s">
        <v>83</v>
      </c>
      <c r="BQ2367" t="s">
        <v>83</v>
      </c>
      <c r="BR2367" t="s">
        <v>83</v>
      </c>
      <c r="BS2367" t="s">
        <v>83</v>
      </c>
      <c r="BT2367" s="3">
        <v>1</v>
      </c>
    </row>
    <row r="2368" spans="1:72" x14ac:dyDescent="0.25">
      <c r="A2368" t="s">
        <v>12050</v>
      </c>
      <c r="B2368" t="s">
        <v>12051</v>
      </c>
      <c r="C2368" t="s">
        <v>12052</v>
      </c>
      <c r="D2368" t="s">
        <v>74</v>
      </c>
      <c r="E2368" t="s">
        <v>21868</v>
      </c>
      <c r="F2368" t="s">
        <v>12053</v>
      </c>
      <c r="G2368" t="s">
        <v>13823</v>
      </c>
      <c r="H2368" t="s">
        <v>13819</v>
      </c>
      <c r="I2368" s="1">
        <v>44652</v>
      </c>
      <c r="J2368" s="1">
        <v>44926</v>
      </c>
      <c r="K2368" t="s">
        <v>78</v>
      </c>
      <c r="L2368" t="s">
        <v>79</v>
      </c>
      <c r="M2368" t="s">
        <v>80</v>
      </c>
      <c r="N2368" t="s">
        <v>13774</v>
      </c>
      <c r="O2368" t="s">
        <v>462</v>
      </c>
      <c r="P2368" t="s">
        <v>83</v>
      </c>
      <c r="Q2368" t="s">
        <v>13790</v>
      </c>
      <c r="R2368" t="s">
        <v>13447</v>
      </c>
      <c r="S2368" t="s">
        <v>150</v>
      </c>
      <c r="T2368" t="s">
        <v>87</v>
      </c>
      <c r="U2368" t="s">
        <v>88</v>
      </c>
      <c r="V2368" t="s">
        <v>89</v>
      </c>
      <c r="W2368" t="s">
        <v>78</v>
      </c>
      <c r="X2368" t="s">
        <v>120</v>
      </c>
      <c r="Y2368" t="s">
        <v>91</v>
      </c>
      <c r="Z2368" t="s">
        <v>92</v>
      </c>
      <c r="AA2368" s="1">
        <v>44653</v>
      </c>
      <c r="AB2368" s="2">
        <v>629</v>
      </c>
      <c r="AC2368" s="2">
        <v>737</v>
      </c>
      <c r="AD2368" s="2"/>
      <c r="AE2368" s="2"/>
      <c r="AF2368" s="2"/>
      <c r="AG2368">
        <v>0</v>
      </c>
      <c r="AH2368" s="3">
        <v>768</v>
      </c>
      <c r="AI2368" s="3">
        <v>907</v>
      </c>
      <c r="AJ2368" s="3">
        <v>0</v>
      </c>
      <c r="AK2368" s="3">
        <v>0</v>
      </c>
      <c r="AL2368" s="3">
        <v>0</v>
      </c>
      <c r="AM2368" t="s">
        <v>13824</v>
      </c>
      <c r="AN2368" t="s">
        <v>12072</v>
      </c>
      <c r="AO2368" t="s">
        <v>12050</v>
      </c>
      <c r="AP2368" t="s">
        <v>12051</v>
      </c>
      <c r="AQ2368" t="s">
        <v>12068</v>
      </c>
      <c r="AR2368" t="s">
        <v>12061</v>
      </c>
      <c r="AS2368" t="s">
        <v>83</v>
      </c>
      <c r="AT2368" t="s">
        <v>96</v>
      </c>
      <c r="AU2368" t="s">
        <v>12062</v>
      </c>
      <c r="AV2368" t="s">
        <v>12063</v>
      </c>
      <c r="AW2368" t="s">
        <v>99</v>
      </c>
      <c r="AX2368" t="s">
        <v>359</v>
      </c>
      <c r="AY2368" t="s">
        <v>83</v>
      </c>
      <c r="AZ2368" t="s">
        <v>13821</v>
      </c>
      <c r="BA2368" t="s">
        <v>103</v>
      </c>
      <c r="BB2368" t="s">
        <v>13822</v>
      </c>
      <c r="BC2368" s="4"/>
      <c r="BD2368" t="s">
        <v>83</v>
      </c>
      <c r="BE2368" t="s">
        <v>105</v>
      </c>
      <c r="BF2368" t="s">
        <v>106</v>
      </c>
      <c r="BG2368" t="s">
        <v>107</v>
      </c>
      <c r="BH2368" t="s">
        <v>108</v>
      </c>
      <c r="BI2368" t="s">
        <v>109</v>
      </c>
      <c r="BJ2368" s="2">
        <v>0</v>
      </c>
      <c r="BK2368" t="s">
        <v>78</v>
      </c>
      <c r="BL2368" t="s">
        <v>78</v>
      </c>
      <c r="BM2368" t="s">
        <v>83</v>
      </c>
      <c r="BN2368" t="s">
        <v>83</v>
      </c>
      <c r="BO2368" t="s">
        <v>83</v>
      </c>
      <c r="BP2368" t="s">
        <v>83</v>
      </c>
      <c r="BQ2368" t="s">
        <v>83</v>
      </c>
      <c r="BR2368" t="s">
        <v>83</v>
      </c>
      <c r="BS2368" t="s">
        <v>83</v>
      </c>
      <c r="BT2368" s="3">
        <v>1</v>
      </c>
    </row>
    <row r="2369" spans="1:72" x14ac:dyDescent="0.25">
      <c r="A2369" t="s">
        <v>12050</v>
      </c>
      <c r="B2369" t="s">
        <v>12051</v>
      </c>
      <c r="C2369" t="s">
        <v>12052</v>
      </c>
      <c r="D2369" t="s">
        <v>74</v>
      </c>
      <c r="E2369" t="s">
        <v>21868</v>
      </c>
      <c r="F2369" t="s">
        <v>12053</v>
      </c>
      <c r="G2369" t="s">
        <v>13825</v>
      </c>
      <c r="H2369" t="s">
        <v>13826</v>
      </c>
      <c r="I2369" s="1">
        <v>44197</v>
      </c>
      <c r="J2369" s="1">
        <v>44651</v>
      </c>
      <c r="K2369" t="s">
        <v>90</v>
      </c>
      <c r="L2369" t="s">
        <v>373</v>
      </c>
      <c r="M2369" t="s">
        <v>80</v>
      </c>
      <c r="N2369" t="s">
        <v>13774</v>
      </c>
      <c r="O2369" t="s">
        <v>2878</v>
      </c>
      <c r="P2369" t="s">
        <v>83</v>
      </c>
      <c r="Q2369" t="s">
        <v>13790</v>
      </c>
      <c r="R2369" t="s">
        <v>13447</v>
      </c>
      <c r="S2369" t="s">
        <v>150</v>
      </c>
      <c r="T2369" t="s">
        <v>87</v>
      </c>
      <c r="U2369" t="s">
        <v>88</v>
      </c>
      <c r="V2369" t="s">
        <v>89</v>
      </c>
      <c r="W2369" t="s">
        <v>78</v>
      </c>
      <c r="X2369" t="s">
        <v>120</v>
      </c>
      <c r="Y2369" t="s">
        <v>91</v>
      </c>
      <c r="Z2369" t="s">
        <v>92</v>
      </c>
      <c r="AA2369" s="1">
        <v>44650</v>
      </c>
      <c r="AB2369" s="2">
        <v>194</v>
      </c>
      <c r="AC2369" s="2">
        <v>178</v>
      </c>
      <c r="AD2369" s="2"/>
      <c r="AE2369" s="2"/>
      <c r="AF2369" s="2"/>
      <c r="AG2369">
        <v>0</v>
      </c>
      <c r="AH2369" s="3">
        <v>194</v>
      </c>
      <c r="AI2369" s="3">
        <v>178</v>
      </c>
      <c r="AJ2369" s="3">
        <v>0</v>
      </c>
      <c r="AK2369" s="3">
        <v>0</v>
      </c>
      <c r="AL2369" s="3">
        <v>0</v>
      </c>
      <c r="AM2369" t="s">
        <v>13827</v>
      </c>
      <c r="AN2369" t="s">
        <v>12072</v>
      </c>
      <c r="AO2369" t="s">
        <v>12050</v>
      </c>
      <c r="AP2369" t="s">
        <v>12051</v>
      </c>
      <c r="AQ2369" t="s">
        <v>83</v>
      </c>
      <c r="AR2369" t="s">
        <v>12061</v>
      </c>
      <c r="AS2369" t="s">
        <v>83</v>
      </c>
      <c r="AT2369" t="s">
        <v>96</v>
      </c>
      <c r="AU2369" t="s">
        <v>12062</v>
      </c>
      <c r="AV2369" t="s">
        <v>12063</v>
      </c>
      <c r="AW2369" t="s">
        <v>99</v>
      </c>
      <c r="AX2369" t="s">
        <v>100</v>
      </c>
      <c r="AY2369" t="s">
        <v>83</v>
      </c>
      <c r="AZ2369" t="s">
        <v>13828</v>
      </c>
      <c r="BA2369" t="s">
        <v>103</v>
      </c>
      <c r="BB2369" t="s">
        <v>13829</v>
      </c>
      <c r="BC2369" s="4"/>
      <c r="BD2369" t="s">
        <v>83</v>
      </c>
      <c r="BE2369" t="s">
        <v>105</v>
      </c>
      <c r="BF2369" t="s">
        <v>106</v>
      </c>
      <c r="BG2369" t="s">
        <v>107</v>
      </c>
      <c r="BH2369" t="s">
        <v>108</v>
      </c>
      <c r="BI2369" t="s">
        <v>109</v>
      </c>
      <c r="BJ2369" s="2">
        <v>0</v>
      </c>
      <c r="BK2369" t="s">
        <v>90</v>
      </c>
      <c r="BL2369" t="s">
        <v>90</v>
      </c>
      <c r="BM2369" t="s">
        <v>83</v>
      </c>
      <c r="BN2369" t="s">
        <v>83</v>
      </c>
      <c r="BO2369" t="s">
        <v>83</v>
      </c>
      <c r="BP2369" t="s">
        <v>83</v>
      </c>
      <c r="BQ2369" t="s">
        <v>83</v>
      </c>
      <c r="BR2369" t="s">
        <v>83</v>
      </c>
      <c r="BS2369" t="s">
        <v>83</v>
      </c>
      <c r="BT2369" s="3">
        <v>1</v>
      </c>
    </row>
    <row r="2370" spans="1:72" x14ac:dyDescent="0.25">
      <c r="A2370" t="s">
        <v>12050</v>
      </c>
      <c r="B2370" t="s">
        <v>12051</v>
      </c>
      <c r="C2370" t="s">
        <v>12052</v>
      </c>
      <c r="D2370" t="s">
        <v>74</v>
      </c>
      <c r="E2370" t="s">
        <v>21868</v>
      </c>
      <c r="F2370" t="s">
        <v>12053</v>
      </c>
      <c r="G2370" t="s">
        <v>13830</v>
      </c>
      <c r="H2370" t="s">
        <v>13826</v>
      </c>
      <c r="I2370" s="1">
        <v>44652</v>
      </c>
      <c r="J2370" s="1">
        <v>44926</v>
      </c>
      <c r="K2370" t="s">
        <v>78</v>
      </c>
      <c r="L2370" t="s">
        <v>79</v>
      </c>
      <c r="M2370" t="s">
        <v>80</v>
      </c>
      <c r="N2370" t="s">
        <v>13774</v>
      </c>
      <c r="O2370" t="s">
        <v>2878</v>
      </c>
      <c r="P2370" t="s">
        <v>83</v>
      </c>
      <c r="Q2370" t="s">
        <v>13790</v>
      </c>
      <c r="R2370" t="s">
        <v>13447</v>
      </c>
      <c r="S2370" t="s">
        <v>150</v>
      </c>
      <c r="T2370" t="s">
        <v>87</v>
      </c>
      <c r="U2370" t="s">
        <v>88</v>
      </c>
      <c r="V2370" t="s">
        <v>89</v>
      </c>
      <c r="W2370" t="s">
        <v>78</v>
      </c>
      <c r="X2370" t="s">
        <v>120</v>
      </c>
      <c r="Y2370" t="s">
        <v>91</v>
      </c>
      <c r="Z2370" t="s">
        <v>92</v>
      </c>
      <c r="AA2370" s="1">
        <v>44653</v>
      </c>
      <c r="AB2370" s="2">
        <v>188</v>
      </c>
      <c r="AC2370" s="2">
        <v>171</v>
      </c>
      <c r="AD2370" s="2"/>
      <c r="AE2370" s="2"/>
      <c r="AF2370" s="2"/>
      <c r="AG2370">
        <v>0</v>
      </c>
      <c r="AH2370" s="3">
        <v>194</v>
      </c>
      <c r="AI2370" s="3">
        <v>178</v>
      </c>
      <c r="AJ2370" s="3">
        <v>0</v>
      </c>
      <c r="AK2370" s="3">
        <v>0</v>
      </c>
      <c r="AL2370" s="3">
        <v>0</v>
      </c>
      <c r="AM2370" t="s">
        <v>13831</v>
      </c>
      <c r="AN2370" t="s">
        <v>12072</v>
      </c>
      <c r="AO2370" t="s">
        <v>12050</v>
      </c>
      <c r="AP2370" t="s">
        <v>12051</v>
      </c>
      <c r="AQ2370" t="s">
        <v>12068</v>
      </c>
      <c r="AR2370" t="s">
        <v>12061</v>
      </c>
      <c r="AS2370" t="s">
        <v>83</v>
      </c>
      <c r="AT2370" t="s">
        <v>96</v>
      </c>
      <c r="AU2370" t="s">
        <v>12062</v>
      </c>
      <c r="AV2370" t="s">
        <v>12063</v>
      </c>
      <c r="AW2370" t="s">
        <v>99</v>
      </c>
      <c r="AX2370" t="s">
        <v>359</v>
      </c>
      <c r="AY2370" t="s">
        <v>83</v>
      </c>
      <c r="AZ2370" t="s">
        <v>13828</v>
      </c>
      <c r="BA2370" t="s">
        <v>103</v>
      </c>
      <c r="BB2370" t="s">
        <v>13829</v>
      </c>
      <c r="BC2370" s="4"/>
      <c r="BD2370" t="s">
        <v>83</v>
      </c>
      <c r="BE2370" t="s">
        <v>105</v>
      </c>
      <c r="BF2370" t="s">
        <v>106</v>
      </c>
      <c r="BG2370" t="s">
        <v>107</v>
      </c>
      <c r="BH2370" t="s">
        <v>108</v>
      </c>
      <c r="BI2370" t="s">
        <v>109</v>
      </c>
      <c r="BJ2370" s="2">
        <v>0</v>
      </c>
      <c r="BK2370" t="s">
        <v>90</v>
      </c>
      <c r="BL2370" t="s">
        <v>90</v>
      </c>
      <c r="BM2370" t="s">
        <v>83</v>
      </c>
      <c r="BN2370" t="s">
        <v>83</v>
      </c>
      <c r="BO2370" t="s">
        <v>83</v>
      </c>
      <c r="BP2370" t="s">
        <v>83</v>
      </c>
      <c r="BQ2370" t="s">
        <v>83</v>
      </c>
      <c r="BR2370" t="s">
        <v>83</v>
      </c>
      <c r="BS2370" t="s">
        <v>83</v>
      </c>
      <c r="BT2370" s="3">
        <v>1</v>
      </c>
    </row>
    <row r="2371" spans="1:72" x14ac:dyDescent="0.25">
      <c r="A2371" t="s">
        <v>12050</v>
      </c>
      <c r="B2371" t="s">
        <v>12051</v>
      </c>
      <c r="C2371" t="s">
        <v>12052</v>
      </c>
      <c r="D2371" t="s">
        <v>74</v>
      </c>
      <c r="E2371" t="s">
        <v>21868</v>
      </c>
      <c r="F2371" t="s">
        <v>12053</v>
      </c>
      <c r="G2371" t="s">
        <v>13832</v>
      </c>
      <c r="H2371" t="s">
        <v>13833</v>
      </c>
      <c r="I2371" s="1">
        <v>44197</v>
      </c>
      <c r="J2371" s="1">
        <v>44651</v>
      </c>
      <c r="K2371" t="s">
        <v>90</v>
      </c>
      <c r="L2371" t="s">
        <v>373</v>
      </c>
      <c r="M2371" t="s">
        <v>80</v>
      </c>
      <c r="N2371" t="s">
        <v>13774</v>
      </c>
      <c r="O2371" t="s">
        <v>957</v>
      </c>
      <c r="P2371" t="s">
        <v>420</v>
      </c>
      <c r="Q2371" t="s">
        <v>13775</v>
      </c>
      <c r="R2371" t="s">
        <v>13447</v>
      </c>
      <c r="S2371" t="s">
        <v>150</v>
      </c>
      <c r="T2371" t="s">
        <v>87</v>
      </c>
      <c r="U2371" t="s">
        <v>88</v>
      </c>
      <c r="V2371" t="s">
        <v>89</v>
      </c>
      <c r="W2371" t="s">
        <v>78</v>
      </c>
      <c r="X2371" t="s">
        <v>120</v>
      </c>
      <c r="Y2371" t="s">
        <v>91</v>
      </c>
      <c r="Z2371" t="s">
        <v>92</v>
      </c>
      <c r="AA2371" s="1">
        <v>44567</v>
      </c>
      <c r="AB2371" s="2">
        <v>207</v>
      </c>
      <c r="AC2371" s="2">
        <v>209</v>
      </c>
      <c r="AD2371" s="2"/>
      <c r="AE2371" s="2"/>
      <c r="AF2371" s="2"/>
      <c r="AG2371">
        <v>0</v>
      </c>
      <c r="AH2371" s="3">
        <v>207</v>
      </c>
      <c r="AI2371" s="3">
        <v>209</v>
      </c>
      <c r="AJ2371" s="3">
        <v>0</v>
      </c>
      <c r="AK2371" s="3">
        <v>0</v>
      </c>
      <c r="AL2371" s="3">
        <v>0</v>
      </c>
      <c r="AM2371" t="s">
        <v>13834</v>
      </c>
      <c r="AN2371" t="s">
        <v>12072</v>
      </c>
      <c r="AO2371" t="s">
        <v>12050</v>
      </c>
      <c r="AP2371" t="s">
        <v>12051</v>
      </c>
      <c r="AQ2371" t="s">
        <v>83</v>
      </c>
      <c r="AR2371" t="s">
        <v>12061</v>
      </c>
      <c r="AS2371" t="s">
        <v>83</v>
      </c>
      <c r="AT2371" t="s">
        <v>96</v>
      </c>
      <c r="AU2371" t="s">
        <v>12062</v>
      </c>
      <c r="AV2371" t="s">
        <v>12063</v>
      </c>
      <c r="AW2371" t="s">
        <v>99</v>
      </c>
      <c r="AX2371" t="s">
        <v>100</v>
      </c>
      <c r="AY2371" t="s">
        <v>83</v>
      </c>
      <c r="AZ2371" t="s">
        <v>13835</v>
      </c>
      <c r="BA2371" t="s">
        <v>103</v>
      </c>
      <c r="BB2371" t="s">
        <v>13836</v>
      </c>
      <c r="BC2371" s="4"/>
      <c r="BD2371" t="s">
        <v>83</v>
      </c>
      <c r="BE2371" t="s">
        <v>105</v>
      </c>
      <c r="BF2371" t="s">
        <v>106</v>
      </c>
      <c r="BG2371" t="s">
        <v>107</v>
      </c>
      <c r="BH2371" t="s">
        <v>108</v>
      </c>
      <c r="BI2371" t="s">
        <v>109</v>
      </c>
      <c r="BJ2371" s="2">
        <v>0</v>
      </c>
      <c r="BK2371" t="s">
        <v>90</v>
      </c>
      <c r="BL2371" t="s">
        <v>90</v>
      </c>
      <c r="BM2371" t="s">
        <v>83</v>
      </c>
      <c r="BN2371" t="s">
        <v>83</v>
      </c>
      <c r="BO2371" t="s">
        <v>83</v>
      </c>
      <c r="BP2371" t="s">
        <v>83</v>
      </c>
      <c r="BQ2371" t="s">
        <v>83</v>
      </c>
      <c r="BR2371" t="s">
        <v>83</v>
      </c>
      <c r="BS2371" t="s">
        <v>83</v>
      </c>
      <c r="BT2371" s="3">
        <v>1</v>
      </c>
    </row>
    <row r="2372" spans="1:72" x14ac:dyDescent="0.25">
      <c r="A2372" t="s">
        <v>12050</v>
      </c>
      <c r="B2372" t="s">
        <v>12051</v>
      </c>
      <c r="C2372" t="s">
        <v>12052</v>
      </c>
      <c r="D2372" t="s">
        <v>74</v>
      </c>
      <c r="E2372" t="s">
        <v>21868</v>
      </c>
      <c r="F2372" t="s">
        <v>12053</v>
      </c>
      <c r="G2372" t="s">
        <v>13837</v>
      </c>
      <c r="H2372" t="s">
        <v>13833</v>
      </c>
      <c r="I2372" s="1">
        <v>44652</v>
      </c>
      <c r="J2372" s="1">
        <v>44926</v>
      </c>
      <c r="K2372" t="s">
        <v>78</v>
      </c>
      <c r="L2372" t="s">
        <v>79</v>
      </c>
      <c r="M2372" t="s">
        <v>80</v>
      </c>
      <c r="N2372" t="s">
        <v>13774</v>
      </c>
      <c r="O2372" t="s">
        <v>957</v>
      </c>
      <c r="P2372" t="s">
        <v>420</v>
      </c>
      <c r="Q2372" t="s">
        <v>13775</v>
      </c>
      <c r="R2372" t="s">
        <v>13447</v>
      </c>
      <c r="S2372" t="s">
        <v>150</v>
      </c>
      <c r="T2372" t="s">
        <v>87</v>
      </c>
      <c r="U2372" t="s">
        <v>88</v>
      </c>
      <c r="V2372" t="s">
        <v>89</v>
      </c>
      <c r="W2372" t="s">
        <v>78</v>
      </c>
      <c r="X2372" t="s">
        <v>120</v>
      </c>
      <c r="Y2372" t="s">
        <v>91</v>
      </c>
      <c r="Z2372" t="s">
        <v>92</v>
      </c>
      <c r="AA2372" s="1">
        <v>44653</v>
      </c>
      <c r="AB2372" s="2">
        <v>202</v>
      </c>
      <c r="AC2372" s="2">
        <v>202</v>
      </c>
      <c r="AD2372" s="2"/>
      <c r="AE2372" s="2"/>
      <c r="AF2372" s="2"/>
      <c r="AG2372">
        <v>0</v>
      </c>
      <c r="AH2372" s="3">
        <v>207</v>
      </c>
      <c r="AI2372" s="3">
        <v>209</v>
      </c>
      <c r="AJ2372" s="3">
        <v>0</v>
      </c>
      <c r="AK2372" s="3">
        <v>0</v>
      </c>
      <c r="AL2372" s="3">
        <v>0</v>
      </c>
      <c r="AM2372" t="s">
        <v>13838</v>
      </c>
      <c r="AN2372" t="s">
        <v>12072</v>
      </c>
      <c r="AO2372" t="s">
        <v>12050</v>
      </c>
      <c r="AP2372" t="s">
        <v>12051</v>
      </c>
      <c r="AQ2372" t="s">
        <v>12068</v>
      </c>
      <c r="AR2372" t="s">
        <v>12061</v>
      </c>
      <c r="AS2372" t="s">
        <v>83</v>
      </c>
      <c r="AT2372" t="s">
        <v>96</v>
      </c>
      <c r="AU2372" t="s">
        <v>12062</v>
      </c>
      <c r="AV2372" t="s">
        <v>12063</v>
      </c>
      <c r="AW2372" t="s">
        <v>99</v>
      </c>
      <c r="AX2372" t="s">
        <v>359</v>
      </c>
      <c r="AY2372" t="s">
        <v>83</v>
      </c>
      <c r="AZ2372" t="s">
        <v>13835</v>
      </c>
      <c r="BA2372" t="s">
        <v>103</v>
      </c>
      <c r="BB2372" t="s">
        <v>13836</v>
      </c>
      <c r="BC2372" s="4"/>
      <c r="BD2372" t="s">
        <v>83</v>
      </c>
      <c r="BE2372" t="s">
        <v>105</v>
      </c>
      <c r="BF2372" t="s">
        <v>106</v>
      </c>
      <c r="BG2372" t="s">
        <v>107</v>
      </c>
      <c r="BH2372" t="s">
        <v>108</v>
      </c>
      <c r="BI2372" t="s">
        <v>109</v>
      </c>
      <c r="BJ2372" s="2">
        <v>0</v>
      </c>
      <c r="BK2372" t="s">
        <v>90</v>
      </c>
      <c r="BL2372" t="s">
        <v>90</v>
      </c>
      <c r="BM2372" t="s">
        <v>83</v>
      </c>
      <c r="BN2372" t="s">
        <v>83</v>
      </c>
      <c r="BO2372" t="s">
        <v>83</v>
      </c>
      <c r="BP2372" t="s">
        <v>83</v>
      </c>
      <c r="BQ2372" t="s">
        <v>83</v>
      </c>
      <c r="BR2372" t="s">
        <v>83</v>
      </c>
      <c r="BS2372" t="s">
        <v>83</v>
      </c>
      <c r="BT2372" s="3">
        <v>1</v>
      </c>
    </row>
    <row r="2373" spans="1:72" x14ac:dyDescent="0.25">
      <c r="A2373" t="s">
        <v>12050</v>
      </c>
      <c r="B2373" t="s">
        <v>12051</v>
      </c>
      <c r="C2373" t="s">
        <v>12052</v>
      </c>
      <c r="D2373" t="s">
        <v>74</v>
      </c>
      <c r="E2373" t="s">
        <v>21868</v>
      </c>
      <c r="F2373" t="s">
        <v>12053</v>
      </c>
      <c r="G2373" t="s">
        <v>13839</v>
      </c>
      <c r="H2373" t="s">
        <v>13840</v>
      </c>
      <c r="I2373" s="1">
        <v>44197</v>
      </c>
      <c r="J2373" s="1">
        <v>44651</v>
      </c>
      <c r="K2373" t="s">
        <v>90</v>
      </c>
      <c r="L2373" t="s">
        <v>373</v>
      </c>
      <c r="M2373" t="s">
        <v>80</v>
      </c>
      <c r="N2373" t="s">
        <v>13841</v>
      </c>
      <c r="O2373" t="s">
        <v>381</v>
      </c>
      <c r="P2373" t="s">
        <v>83</v>
      </c>
      <c r="Q2373" t="s">
        <v>13842</v>
      </c>
      <c r="R2373" t="s">
        <v>13447</v>
      </c>
      <c r="S2373" t="s">
        <v>150</v>
      </c>
      <c r="T2373" t="s">
        <v>87</v>
      </c>
      <c r="U2373" t="s">
        <v>88</v>
      </c>
      <c r="V2373" t="s">
        <v>89</v>
      </c>
      <c r="W2373" t="s">
        <v>78</v>
      </c>
      <c r="X2373" t="s">
        <v>120</v>
      </c>
      <c r="Y2373" t="s">
        <v>91</v>
      </c>
      <c r="Z2373" t="s">
        <v>92</v>
      </c>
      <c r="AA2373" s="1">
        <v>44567</v>
      </c>
      <c r="AB2373" s="2">
        <v>9050</v>
      </c>
      <c r="AC2373" s="2">
        <v>8988</v>
      </c>
      <c r="AD2373" s="2"/>
      <c r="AE2373" s="2"/>
      <c r="AF2373" s="2"/>
      <c r="AG2373">
        <v>0</v>
      </c>
      <c r="AH2373" s="3">
        <v>9050</v>
      </c>
      <c r="AI2373" s="3">
        <v>8988</v>
      </c>
      <c r="AJ2373" s="3">
        <v>0</v>
      </c>
      <c r="AK2373" s="3">
        <v>0</v>
      </c>
      <c r="AL2373" s="3">
        <v>0</v>
      </c>
      <c r="AM2373" t="s">
        <v>13843</v>
      </c>
      <c r="AN2373" t="s">
        <v>12072</v>
      </c>
      <c r="AO2373" t="s">
        <v>12050</v>
      </c>
      <c r="AP2373" t="s">
        <v>12051</v>
      </c>
      <c r="AQ2373" t="s">
        <v>83</v>
      </c>
      <c r="AR2373" t="s">
        <v>12061</v>
      </c>
      <c r="AS2373" t="s">
        <v>83</v>
      </c>
      <c r="AT2373" t="s">
        <v>96</v>
      </c>
      <c r="AU2373" t="s">
        <v>12062</v>
      </c>
      <c r="AV2373" t="s">
        <v>12063</v>
      </c>
      <c r="AW2373" t="s">
        <v>99</v>
      </c>
      <c r="AX2373" t="s">
        <v>100</v>
      </c>
      <c r="AY2373" t="s">
        <v>83</v>
      </c>
      <c r="AZ2373" t="s">
        <v>13844</v>
      </c>
      <c r="BA2373" t="s">
        <v>103</v>
      </c>
      <c r="BB2373" t="s">
        <v>13845</v>
      </c>
      <c r="BC2373" s="4"/>
      <c r="BD2373" t="s">
        <v>83</v>
      </c>
      <c r="BE2373" t="s">
        <v>105</v>
      </c>
      <c r="BF2373" t="s">
        <v>106</v>
      </c>
      <c r="BG2373" t="s">
        <v>107</v>
      </c>
      <c r="BH2373" t="s">
        <v>108</v>
      </c>
      <c r="BI2373" t="s">
        <v>109</v>
      </c>
      <c r="BJ2373" s="2">
        <v>0</v>
      </c>
      <c r="BK2373" t="s">
        <v>90</v>
      </c>
      <c r="BL2373" t="s">
        <v>90</v>
      </c>
      <c r="BM2373" t="s">
        <v>83</v>
      </c>
      <c r="BN2373" t="s">
        <v>83</v>
      </c>
      <c r="BO2373" t="s">
        <v>83</v>
      </c>
      <c r="BP2373" t="s">
        <v>83</v>
      </c>
      <c r="BQ2373" t="s">
        <v>83</v>
      </c>
      <c r="BR2373" t="s">
        <v>83</v>
      </c>
      <c r="BS2373" t="s">
        <v>83</v>
      </c>
      <c r="BT2373" s="3">
        <v>1</v>
      </c>
    </row>
    <row r="2374" spans="1:72" x14ac:dyDescent="0.25">
      <c r="A2374" t="s">
        <v>12050</v>
      </c>
      <c r="B2374" t="s">
        <v>12051</v>
      </c>
      <c r="C2374" t="s">
        <v>12052</v>
      </c>
      <c r="D2374" t="s">
        <v>74</v>
      </c>
      <c r="E2374" t="s">
        <v>21868</v>
      </c>
      <c r="F2374" t="s">
        <v>12053</v>
      </c>
      <c r="G2374" t="s">
        <v>13846</v>
      </c>
      <c r="H2374" t="s">
        <v>13840</v>
      </c>
      <c r="I2374" s="1">
        <v>44652</v>
      </c>
      <c r="J2374" s="1">
        <v>44926</v>
      </c>
      <c r="K2374" t="s">
        <v>78</v>
      </c>
      <c r="L2374" t="s">
        <v>79</v>
      </c>
      <c r="M2374" t="s">
        <v>80</v>
      </c>
      <c r="N2374" t="s">
        <v>13841</v>
      </c>
      <c r="O2374" t="s">
        <v>381</v>
      </c>
      <c r="P2374" t="s">
        <v>83</v>
      </c>
      <c r="Q2374" t="s">
        <v>13842</v>
      </c>
      <c r="R2374" t="s">
        <v>13447</v>
      </c>
      <c r="S2374" t="s">
        <v>150</v>
      </c>
      <c r="T2374" t="s">
        <v>87</v>
      </c>
      <c r="U2374" t="s">
        <v>88</v>
      </c>
      <c r="V2374" t="s">
        <v>89</v>
      </c>
      <c r="W2374" t="s">
        <v>78</v>
      </c>
      <c r="X2374" t="s">
        <v>120</v>
      </c>
      <c r="Y2374" t="s">
        <v>91</v>
      </c>
      <c r="Z2374" t="s">
        <v>92</v>
      </c>
      <c r="AA2374" s="1">
        <v>44653</v>
      </c>
      <c r="AB2374" s="2">
        <v>8647</v>
      </c>
      <c r="AC2374" s="2">
        <v>8731</v>
      </c>
      <c r="AD2374" s="2"/>
      <c r="AE2374" s="2"/>
      <c r="AF2374" s="2"/>
      <c r="AG2374">
        <v>0</v>
      </c>
      <c r="AH2374" s="3">
        <v>9050</v>
      </c>
      <c r="AI2374" s="3">
        <v>8988</v>
      </c>
      <c r="AJ2374" s="3">
        <v>0</v>
      </c>
      <c r="AK2374" s="3">
        <v>0</v>
      </c>
      <c r="AL2374" s="3">
        <v>0</v>
      </c>
      <c r="AM2374" t="s">
        <v>13847</v>
      </c>
      <c r="AN2374" t="s">
        <v>12072</v>
      </c>
      <c r="AO2374" t="s">
        <v>12050</v>
      </c>
      <c r="AP2374" t="s">
        <v>12051</v>
      </c>
      <c r="AQ2374" t="s">
        <v>12068</v>
      </c>
      <c r="AR2374" t="s">
        <v>12061</v>
      </c>
      <c r="AS2374" t="s">
        <v>83</v>
      </c>
      <c r="AT2374" t="s">
        <v>96</v>
      </c>
      <c r="AU2374" t="s">
        <v>12062</v>
      </c>
      <c r="AV2374" t="s">
        <v>12063</v>
      </c>
      <c r="AW2374" t="s">
        <v>99</v>
      </c>
      <c r="AX2374" t="s">
        <v>359</v>
      </c>
      <c r="AY2374" t="s">
        <v>83</v>
      </c>
      <c r="AZ2374" t="s">
        <v>13844</v>
      </c>
      <c r="BA2374" t="s">
        <v>103</v>
      </c>
      <c r="BB2374" t="s">
        <v>13845</v>
      </c>
      <c r="BC2374" s="4"/>
      <c r="BD2374" t="s">
        <v>83</v>
      </c>
      <c r="BE2374" t="s">
        <v>105</v>
      </c>
      <c r="BF2374" t="s">
        <v>106</v>
      </c>
      <c r="BG2374" t="s">
        <v>107</v>
      </c>
      <c r="BH2374" t="s">
        <v>108</v>
      </c>
      <c r="BI2374" t="s">
        <v>109</v>
      </c>
      <c r="BJ2374" s="2">
        <v>0</v>
      </c>
      <c r="BK2374" t="s">
        <v>90</v>
      </c>
      <c r="BL2374" t="s">
        <v>90</v>
      </c>
      <c r="BM2374" t="s">
        <v>83</v>
      </c>
      <c r="BN2374" t="s">
        <v>83</v>
      </c>
      <c r="BO2374" t="s">
        <v>83</v>
      </c>
      <c r="BP2374" t="s">
        <v>83</v>
      </c>
      <c r="BQ2374" t="s">
        <v>83</v>
      </c>
      <c r="BR2374" t="s">
        <v>83</v>
      </c>
      <c r="BS2374" t="s">
        <v>83</v>
      </c>
      <c r="BT2374" s="3">
        <v>1</v>
      </c>
    </row>
    <row r="2375" spans="1:72" x14ac:dyDescent="0.25">
      <c r="A2375" t="s">
        <v>12050</v>
      </c>
      <c r="B2375" t="s">
        <v>12051</v>
      </c>
      <c r="C2375" t="s">
        <v>12052</v>
      </c>
      <c r="D2375" t="s">
        <v>74</v>
      </c>
      <c r="E2375" t="s">
        <v>21868</v>
      </c>
      <c r="F2375" t="s">
        <v>12053</v>
      </c>
      <c r="G2375" t="s">
        <v>13848</v>
      </c>
      <c r="H2375" t="s">
        <v>13849</v>
      </c>
      <c r="I2375" s="1">
        <v>44197</v>
      </c>
      <c r="J2375" s="1">
        <v>44651</v>
      </c>
      <c r="K2375" t="s">
        <v>90</v>
      </c>
      <c r="L2375" t="s">
        <v>79</v>
      </c>
      <c r="M2375" t="s">
        <v>80</v>
      </c>
      <c r="N2375" t="s">
        <v>13850</v>
      </c>
      <c r="O2375" t="s">
        <v>234</v>
      </c>
      <c r="P2375" t="s">
        <v>83</v>
      </c>
      <c r="Q2375" t="s">
        <v>13851</v>
      </c>
      <c r="R2375" t="s">
        <v>13447</v>
      </c>
      <c r="S2375" t="s">
        <v>86</v>
      </c>
      <c r="T2375" t="s">
        <v>87</v>
      </c>
      <c r="U2375" t="s">
        <v>88</v>
      </c>
      <c r="V2375" t="s">
        <v>89</v>
      </c>
      <c r="W2375" t="s">
        <v>90</v>
      </c>
      <c r="X2375" t="s">
        <v>83</v>
      </c>
      <c r="Y2375" t="s">
        <v>91</v>
      </c>
      <c r="Z2375" t="s">
        <v>92</v>
      </c>
      <c r="AA2375" s="1">
        <v>44378</v>
      </c>
      <c r="AB2375" s="2">
        <v>2666</v>
      </c>
      <c r="AC2375" s="2">
        <v>0</v>
      </c>
      <c r="AD2375" s="2"/>
      <c r="AE2375" s="2"/>
      <c r="AF2375" s="2"/>
      <c r="AG2375">
        <v>0</v>
      </c>
      <c r="AH2375" s="3">
        <v>2139</v>
      </c>
      <c r="AI2375" s="3">
        <v>535</v>
      </c>
      <c r="AJ2375" s="3">
        <v>0</v>
      </c>
      <c r="AK2375" s="3">
        <v>0</v>
      </c>
      <c r="AL2375" s="3">
        <v>0</v>
      </c>
      <c r="AM2375" t="s">
        <v>13852</v>
      </c>
      <c r="AN2375" t="s">
        <v>12072</v>
      </c>
      <c r="AO2375" t="s">
        <v>12050</v>
      </c>
      <c r="AP2375" t="s">
        <v>12051</v>
      </c>
      <c r="AQ2375" t="s">
        <v>83</v>
      </c>
      <c r="AR2375" t="s">
        <v>12061</v>
      </c>
      <c r="AS2375" t="s">
        <v>83</v>
      </c>
      <c r="AT2375" t="s">
        <v>96</v>
      </c>
      <c r="AU2375" t="s">
        <v>12062</v>
      </c>
      <c r="AV2375" t="s">
        <v>12063</v>
      </c>
      <c r="AW2375" t="s">
        <v>99</v>
      </c>
      <c r="AX2375" t="s">
        <v>100</v>
      </c>
      <c r="AY2375" t="s">
        <v>83</v>
      </c>
      <c r="AZ2375" t="s">
        <v>13853</v>
      </c>
      <c r="BA2375" t="s">
        <v>103</v>
      </c>
      <c r="BB2375" t="s">
        <v>13854</v>
      </c>
      <c r="BC2375" s="4"/>
      <c r="BD2375" t="s">
        <v>83</v>
      </c>
      <c r="BE2375" t="s">
        <v>105</v>
      </c>
      <c r="BF2375" t="s">
        <v>106</v>
      </c>
      <c r="BG2375" t="s">
        <v>107</v>
      </c>
      <c r="BH2375" t="s">
        <v>108</v>
      </c>
      <c r="BI2375" t="s">
        <v>109</v>
      </c>
      <c r="BJ2375" s="2">
        <v>0</v>
      </c>
      <c r="BK2375" t="s">
        <v>90</v>
      </c>
      <c r="BL2375" t="s">
        <v>90</v>
      </c>
      <c r="BM2375" t="s">
        <v>83</v>
      </c>
      <c r="BN2375" t="s">
        <v>83</v>
      </c>
      <c r="BO2375" t="s">
        <v>83</v>
      </c>
      <c r="BP2375" t="s">
        <v>83</v>
      </c>
      <c r="BQ2375" t="s">
        <v>83</v>
      </c>
      <c r="BR2375" t="s">
        <v>83</v>
      </c>
      <c r="BS2375" t="s">
        <v>83</v>
      </c>
      <c r="BT2375" s="3">
        <v>1</v>
      </c>
    </row>
    <row r="2376" spans="1:72" x14ac:dyDescent="0.25">
      <c r="A2376" t="s">
        <v>12050</v>
      </c>
      <c r="B2376" t="s">
        <v>12051</v>
      </c>
      <c r="C2376" t="s">
        <v>12052</v>
      </c>
      <c r="D2376" t="s">
        <v>74</v>
      </c>
      <c r="E2376" t="s">
        <v>21868</v>
      </c>
      <c r="F2376" t="s">
        <v>12053</v>
      </c>
      <c r="G2376" t="s">
        <v>13855</v>
      </c>
      <c r="H2376" t="s">
        <v>13849</v>
      </c>
      <c r="I2376" s="1">
        <v>44652</v>
      </c>
      <c r="J2376" s="1">
        <v>44926</v>
      </c>
      <c r="K2376" t="s">
        <v>78</v>
      </c>
      <c r="L2376" t="s">
        <v>79</v>
      </c>
      <c r="M2376" t="s">
        <v>80</v>
      </c>
      <c r="N2376" t="s">
        <v>13850</v>
      </c>
      <c r="O2376" t="s">
        <v>234</v>
      </c>
      <c r="P2376" t="s">
        <v>83</v>
      </c>
      <c r="Q2376" t="s">
        <v>13851</v>
      </c>
      <c r="R2376" t="s">
        <v>13447</v>
      </c>
      <c r="S2376" t="s">
        <v>86</v>
      </c>
      <c r="T2376" t="s">
        <v>87</v>
      </c>
      <c r="U2376" t="s">
        <v>88</v>
      </c>
      <c r="V2376" t="s">
        <v>89</v>
      </c>
      <c r="W2376" t="s">
        <v>90</v>
      </c>
      <c r="X2376" t="s">
        <v>83</v>
      </c>
      <c r="Y2376" t="s">
        <v>91</v>
      </c>
      <c r="Z2376" t="s">
        <v>92</v>
      </c>
      <c r="AA2376" s="1">
        <v>44652</v>
      </c>
      <c r="AB2376" s="2">
        <v>2666</v>
      </c>
      <c r="AC2376" s="2">
        <v>1</v>
      </c>
      <c r="AD2376" s="2">
        <v>0</v>
      </c>
      <c r="AE2376" s="2">
        <v>0</v>
      </c>
      <c r="AF2376" s="2"/>
      <c r="AG2376">
        <v>0</v>
      </c>
      <c r="AH2376" s="3">
        <v>2139</v>
      </c>
      <c r="AI2376" s="3">
        <v>535</v>
      </c>
      <c r="AJ2376" s="3">
        <v>0</v>
      </c>
      <c r="AK2376" s="3">
        <v>0</v>
      </c>
      <c r="AL2376" s="3">
        <v>0</v>
      </c>
      <c r="AM2376" t="s">
        <v>13856</v>
      </c>
      <c r="AN2376" t="s">
        <v>12072</v>
      </c>
      <c r="AO2376" t="s">
        <v>12050</v>
      </c>
      <c r="AP2376" t="s">
        <v>12051</v>
      </c>
      <c r="AQ2376" t="s">
        <v>12068</v>
      </c>
      <c r="AR2376" t="s">
        <v>12061</v>
      </c>
      <c r="AS2376" t="s">
        <v>83</v>
      </c>
      <c r="AT2376" t="s">
        <v>96</v>
      </c>
      <c r="AU2376" t="s">
        <v>12062</v>
      </c>
      <c r="AV2376" t="s">
        <v>12063</v>
      </c>
      <c r="AW2376" t="s">
        <v>99</v>
      </c>
      <c r="AX2376" t="s">
        <v>359</v>
      </c>
      <c r="AY2376" t="s">
        <v>83</v>
      </c>
      <c r="AZ2376" t="s">
        <v>13853</v>
      </c>
      <c r="BA2376" t="s">
        <v>103</v>
      </c>
      <c r="BB2376" t="s">
        <v>13854</v>
      </c>
      <c r="BC2376" s="4"/>
      <c r="BD2376" t="s">
        <v>83</v>
      </c>
      <c r="BE2376" t="s">
        <v>105</v>
      </c>
      <c r="BF2376" t="s">
        <v>106</v>
      </c>
      <c r="BG2376" t="s">
        <v>107</v>
      </c>
      <c r="BH2376" t="s">
        <v>108</v>
      </c>
      <c r="BI2376" t="s">
        <v>109</v>
      </c>
      <c r="BJ2376" s="2">
        <v>0</v>
      </c>
      <c r="BK2376" t="s">
        <v>90</v>
      </c>
      <c r="BL2376" t="s">
        <v>90</v>
      </c>
      <c r="BM2376" t="s">
        <v>83</v>
      </c>
      <c r="BN2376" t="s">
        <v>83</v>
      </c>
      <c r="BO2376" t="s">
        <v>83</v>
      </c>
      <c r="BP2376" t="s">
        <v>83</v>
      </c>
      <c r="BQ2376" t="s">
        <v>83</v>
      </c>
      <c r="BR2376" t="s">
        <v>83</v>
      </c>
      <c r="BS2376" t="s">
        <v>83</v>
      </c>
      <c r="BT2376" s="3">
        <v>1</v>
      </c>
    </row>
    <row r="2377" spans="1:72" x14ac:dyDescent="0.25">
      <c r="A2377" t="s">
        <v>12050</v>
      </c>
      <c r="B2377" t="s">
        <v>12051</v>
      </c>
      <c r="C2377" t="s">
        <v>12052</v>
      </c>
      <c r="D2377" t="s">
        <v>74</v>
      </c>
      <c r="E2377" t="s">
        <v>21868</v>
      </c>
      <c r="F2377" t="s">
        <v>12053</v>
      </c>
      <c r="G2377" t="s">
        <v>13857</v>
      </c>
      <c r="H2377" t="s">
        <v>13858</v>
      </c>
      <c r="I2377" s="1">
        <v>44197</v>
      </c>
      <c r="J2377" s="1">
        <v>44651</v>
      </c>
      <c r="K2377" t="s">
        <v>90</v>
      </c>
      <c r="L2377" t="s">
        <v>373</v>
      </c>
      <c r="M2377" t="s">
        <v>80</v>
      </c>
      <c r="N2377" t="s">
        <v>13850</v>
      </c>
      <c r="O2377" t="s">
        <v>957</v>
      </c>
      <c r="P2377" t="s">
        <v>83</v>
      </c>
      <c r="Q2377" t="s">
        <v>13851</v>
      </c>
      <c r="R2377" t="s">
        <v>13447</v>
      </c>
      <c r="S2377" t="s">
        <v>150</v>
      </c>
      <c r="T2377" t="s">
        <v>87</v>
      </c>
      <c r="U2377" t="s">
        <v>88</v>
      </c>
      <c r="V2377" t="s">
        <v>89</v>
      </c>
      <c r="W2377" t="s">
        <v>78</v>
      </c>
      <c r="X2377" t="s">
        <v>120</v>
      </c>
      <c r="Y2377" t="s">
        <v>91</v>
      </c>
      <c r="Z2377" t="s">
        <v>92</v>
      </c>
      <c r="AA2377" s="1">
        <v>44566</v>
      </c>
      <c r="AB2377" s="2">
        <v>1945</v>
      </c>
      <c r="AC2377" s="2">
        <v>1950</v>
      </c>
      <c r="AD2377" s="2"/>
      <c r="AE2377" s="2"/>
      <c r="AF2377" s="2"/>
      <c r="AG2377">
        <v>0</v>
      </c>
      <c r="AH2377" s="3">
        <v>1945</v>
      </c>
      <c r="AI2377" s="3">
        <v>1950</v>
      </c>
      <c r="AJ2377" s="3">
        <v>0</v>
      </c>
      <c r="AK2377" s="3">
        <v>0</v>
      </c>
      <c r="AL2377" s="3">
        <v>0</v>
      </c>
      <c r="AM2377" t="s">
        <v>13859</v>
      </c>
      <c r="AN2377" t="s">
        <v>12072</v>
      </c>
      <c r="AO2377" t="s">
        <v>12050</v>
      </c>
      <c r="AP2377" t="s">
        <v>12051</v>
      </c>
      <c r="AQ2377" t="s">
        <v>83</v>
      </c>
      <c r="AR2377" t="s">
        <v>12061</v>
      </c>
      <c r="AS2377" t="s">
        <v>83</v>
      </c>
      <c r="AT2377" t="s">
        <v>96</v>
      </c>
      <c r="AU2377" t="s">
        <v>12062</v>
      </c>
      <c r="AV2377" t="s">
        <v>12063</v>
      </c>
      <c r="AW2377" t="s">
        <v>99</v>
      </c>
      <c r="AX2377" t="s">
        <v>100</v>
      </c>
      <c r="AY2377" t="s">
        <v>83</v>
      </c>
      <c r="AZ2377" t="s">
        <v>13860</v>
      </c>
      <c r="BA2377" t="s">
        <v>103</v>
      </c>
      <c r="BB2377" t="s">
        <v>13861</v>
      </c>
      <c r="BC2377" s="4"/>
      <c r="BD2377" t="s">
        <v>83</v>
      </c>
      <c r="BE2377" t="s">
        <v>105</v>
      </c>
      <c r="BF2377" t="s">
        <v>106</v>
      </c>
      <c r="BG2377" t="s">
        <v>107</v>
      </c>
      <c r="BH2377" t="s">
        <v>108</v>
      </c>
      <c r="BI2377" t="s">
        <v>109</v>
      </c>
      <c r="BJ2377" s="2">
        <v>0</v>
      </c>
      <c r="BK2377" t="s">
        <v>90</v>
      </c>
      <c r="BL2377" t="s">
        <v>90</v>
      </c>
      <c r="BM2377" t="s">
        <v>83</v>
      </c>
      <c r="BN2377" t="s">
        <v>83</v>
      </c>
      <c r="BO2377" t="s">
        <v>83</v>
      </c>
      <c r="BP2377" t="s">
        <v>83</v>
      </c>
      <c r="BQ2377" t="s">
        <v>83</v>
      </c>
      <c r="BR2377" t="s">
        <v>83</v>
      </c>
      <c r="BS2377" t="s">
        <v>83</v>
      </c>
      <c r="BT2377" s="3">
        <v>1</v>
      </c>
    </row>
    <row r="2378" spans="1:72" x14ac:dyDescent="0.25">
      <c r="A2378" t="s">
        <v>12050</v>
      </c>
      <c r="B2378" t="s">
        <v>12051</v>
      </c>
      <c r="C2378" t="s">
        <v>12052</v>
      </c>
      <c r="D2378" t="s">
        <v>74</v>
      </c>
      <c r="E2378" t="s">
        <v>21868</v>
      </c>
      <c r="F2378" t="s">
        <v>12053</v>
      </c>
      <c r="G2378" t="s">
        <v>13862</v>
      </c>
      <c r="H2378" t="s">
        <v>13858</v>
      </c>
      <c r="I2378" s="1">
        <v>44652</v>
      </c>
      <c r="J2378" s="1">
        <v>44926</v>
      </c>
      <c r="K2378" t="s">
        <v>78</v>
      </c>
      <c r="L2378" t="s">
        <v>79</v>
      </c>
      <c r="M2378" t="s">
        <v>80</v>
      </c>
      <c r="N2378" t="s">
        <v>13850</v>
      </c>
      <c r="O2378" t="s">
        <v>957</v>
      </c>
      <c r="P2378" t="s">
        <v>83</v>
      </c>
      <c r="Q2378" t="s">
        <v>13851</v>
      </c>
      <c r="R2378" t="s">
        <v>13447</v>
      </c>
      <c r="S2378" t="s">
        <v>150</v>
      </c>
      <c r="T2378" t="s">
        <v>87</v>
      </c>
      <c r="U2378" t="s">
        <v>88</v>
      </c>
      <c r="V2378" t="s">
        <v>89</v>
      </c>
      <c r="W2378" t="s">
        <v>78</v>
      </c>
      <c r="X2378" t="s">
        <v>120</v>
      </c>
      <c r="Y2378" t="s">
        <v>91</v>
      </c>
      <c r="Z2378" t="s">
        <v>92</v>
      </c>
      <c r="AA2378" s="1">
        <v>44653</v>
      </c>
      <c r="AB2378" s="2">
        <v>1601</v>
      </c>
      <c r="AC2378" s="2">
        <v>1607</v>
      </c>
      <c r="AD2378" s="2"/>
      <c r="AE2378" s="2"/>
      <c r="AF2378" s="2"/>
      <c r="AG2378">
        <v>0</v>
      </c>
      <c r="AH2378" s="3">
        <v>1945</v>
      </c>
      <c r="AI2378" s="3">
        <v>1950</v>
      </c>
      <c r="AJ2378" s="3">
        <v>0</v>
      </c>
      <c r="AK2378" s="3">
        <v>0</v>
      </c>
      <c r="AL2378" s="3">
        <v>0</v>
      </c>
      <c r="AM2378" t="s">
        <v>13863</v>
      </c>
      <c r="AN2378" t="s">
        <v>12072</v>
      </c>
      <c r="AO2378" t="s">
        <v>12050</v>
      </c>
      <c r="AP2378" t="s">
        <v>12051</v>
      </c>
      <c r="AQ2378" t="s">
        <v>12068</v>
      </c>
      <c r="AR2378" t="s">
        <v>12061</v>
      </c>
      <c r="AS2378" t="s">
        <v>83</v>
      </c>
      <c r="AT2378" t="s">
        <v>96</v>
      </c>
      <c r="AU2378" t="s">
        <v>12062</v>
      </c>
      <c r="AV2378" t="s">
        <v>12063</v>
      </c>
      <c r="AW2378" t="s">
        <v>99</v>
      </c>
      <c r="AX2378" t="s">
        <v>359</v>
      </c>
      <c r="AY2378" t="s">
        <v>83</v>
      </c>
      <c r="AZ2378" t="s">
        <v>13860</v>
      </c>
      <c r="BA2378" t="s">
        <v>103</v>
      </c>
      <c r="BB2378" t="s">
        <v>13861</v>
      </c>
      <c r="BC2378" s="4"/>
      <c r="BD2378" t="s">
        <v>83</v>
      </c>
      <c r="BE2378" t="s">
        <v>105</v>
      </c>
      <c r="BF2378" t="s">
        <v>106</v>
      </c>
      <c r="BG2378" t="s">
        <v>107</v>
      </c>
      <c r="BH2378" t="s">
        <v>108</v>
      </c>
      <c r="BI2378" t="s">
        <v>109</v>
      </c>
      <c r="BJ2378" s="2">
        <v>0</v>
      </c>
      <c r="BK2378" t="s">
        <v>90</v>
      </c>
      <c r="BL2378" t="s">
        <v>90</v>
      </c>
      <c r="BM2378" t="s">
        <v>83</v>
      </c>
      <c r="BN2378" t="s">
        <v>83</v>
      </c>
      <c r="BO2378" t="s">
        <v>83</v>
      </c>
      <c r="BP2378" t="s">
        <v>83</v>
      </c>
      <c r="BQ2378" t="s">
        <v>83</v>
      </c>
      <c r="BR2378" t="s">
        <v>83</v>
      </c>
      <c r="BS2378" t="s">
        <v>83</v>
      </c>
      <c r="BT2378" s="3">
        <v>1</v>
      </c>
    </row>
    <row r="2379" spans="1:72" x14ac:dyDescent="0.25">
      <c r="A2379" t="s">
        <v>12050</v>
      </c>
      <c r="B2379" t="s">
        <v>12051</v>
      </c>
      <c r="C2379" t="s">
        <v>12052</v>
      </c>
      <c r="D2379" t="s">
        <v>74</v>
      </c>
      <c r="E2379" t="s">
        <v>21868</v>
      </c>
      <c r="F2379" t="s">
        <v>12053</v>
      </c>
      <c r="G2379" t="s">
        <v>13864</v>
      </c>
      <c r="H2379" t="s">
        <v>13865</v>
      </c>
      <c r="I2379" s="1">
        <v>44197</v>
      </c>
      <c r="J2379" s="1">
        <v>44651</v>
      </c>
      <c r="K2379" t="s">
        <v>90</v>
      </c>
      <c r="L2379" t="s">
        <v>373</v>
      </c>
      <c r="M2379" t="s">
        <v>80</v>
      </c>
      <c r="N2379" t="s">
        <v>13866</v>
      </c>
      <c r="O2379" t="s">
        <v>462</v>
      </c>
      <c r="P2379" t="s">
        <v>83</v>
      </c>
      <c r="Q2379" t="s">
        <v>13867</v>
      </c>
      <c r="R2379" t="s">
        <v>13447</v>
      </c>
      <c r="S2379" t="s">
        <v>150</v>
      </c>
      <c r="T2379" t="s">
        <v>87</v>
      </c>
      <c r="U2379" t="s">
        <v>88</v>
      </c>
      <c r="V2379" t="s">
        <v>89</v>
      </c>
      <c r="W2379" t="s">
        <v>78</v>
      </c>
      <c r="X2379" t="s">
        <v>120</v>
      </c>
      <c r="Y2379" t="s">
        <v>91</v>
      </c>
      <c r="Z2379" t="s">
        <v>92</v>
      </c>
      <c r="AA2379" s="1">
        <v>44567</v>
      </c>
      <c r="AB2379" s="2">
        <v>8433</v>
      </c>
      <c r="AC2379" s="2">
        <v>10175</v>
      </c>
      <c r="AD2379" s="2"/>
      <c r="AE2379" s="2"/>
      <c r="AF2379" s="2"/>
      <c r="AG2379">
        <v>0</v>
      </c>
      <c r="AH2379" s="3">
        <v>8433</v>
      </c>
      <c r="AI2379" s="3">
        <v>10175</v>
      </c>
      <c r="AJ2379" s="3">
        <v>0</v>
      </c>
      <c r="AK2379" s="3">
        <v>0</v>
      </c>
      <c r="AL2379" s="3">
        <v>0</v>
      </c>
      <c r="AM2379" t="s">
        <v>13868</v>
      </c>
      <c r="AN2379" t="s">
        <v>12060</v>
      </c>
      <c r="AO2379" t="s">
        <v>12050</v>
      </c>
      <c r="AP2379" t="s">
        <v>12051</v>
      </c>
      <c r="AQ2379" t="s">
        <v>83</v>
      </c>
      <c r="AR2379" t="s">
        <v>12061</v>
      </c>
      <c r="AS2379" t="s">
        <v>83</v>
      </c>
      <c r="AT2379" t="s">
        <v>96</v>
      </c>
      <c r="AU2379" t="s">
        <v>12062</v>
      </c>
      <c r="AV2379" t="s">
        <v>12063</v>
      </c>
      <c r="AW2379" t="s">
        <v>99</v>
      </c>
      <c r="AX2379" t="s">
        <v>100</v>
      </c>
      <c r="AY2379" t="s">
        <v>83</v>
      </c>
      <c r="AZ2379" t="s">
        <v>13869</v>
      </c>
      <c r="BA2379" t="s">
        <v>103</v>
      </c>
      <c r="BB2379" t="s">
        <v>13870</v>
      </c>
      <c r="BC2379" s="4"/>
      <c r="BD2379" t="s">
        <v>83</v>
      </c>
      <c r="BE2379" t="s">
        <v>105</v>
      </c>
      <c r="BF2379" t="s">
        <v>106</v>
      </c>
      <c r="BG2379" t="s">
        <v>107</v>
      </c>
      <c r="BH2379" t="s">
        <v>108</v>
      </c>
      <c r="BI2379" t="s">
        <v>109</v>
      </c>
      <c r="BJ2379" s="2">
        <v>0</v>
      </c>
      <c r="BK2379" t="s">
        <v>78</v>
      </c>
      <c r="BL2379" t="s">
        <v>90</v>
      </c>
      <c r="BM2379" t="s">
        <v>83</v>
      </c>
      <c r="BN2379" t="s">
        <v>83</v>
      </c>
      <c r="BO2379" t="s">
        <v>83</v>
      </c>
      <c r="BP2379" t="s">
        <v>83</v>
      </c>
      <c r="BQ2379" t="s">
        <v>83</v>
      </c>
      <c r="BR2379" t="s">
        <v>83</v>
      </c>
      <c r="BS2379" t="s">
        <v>83</v>
      </c>
      <c r="BT2379" s="3">
        <v>1</v>
      </c>
    </row>
    <row r="2380" spans="1:72" x14ac:dyDescent="0.25">
      <c r="A2380" t="s">
        <v>12050</v>
      </c>
      <c r="B2380" t="s">
        <v>12051</v>
      </c>
      <c r="C2380" t="s">
        <v>12052</v>
      </c>
      <c r="D2380" t="s">
        <v>74</v>
      </c>
      <c r="E2380" t="s">
        <v>21868</v>
      </c>
      <c r="F2380" t="s">
        <v>12053</v>
      </c>
      <c r="G2380" t="s">
        <v>13871</v>
      </c>
      <c r="H2380" t="s">
        <v>13865</v>
      </c>
      <c r="I2380" s="1">
        <v>44652</v>
      </c>
      <c r="J2380" s="1">
        <v>44926</v>
      </c>
      <c r="K2380" t="s">
        <v>78</v>
      </c>
      <c r="L2380" t="s">
        <v>79</v>
      </c>
      <c r="M2380" t="s">
        <v>80</v>
      </c>
      <c r="N2380" t="s">
        <v>13866</v>
      </c>
      <c r="O2380" t="s">
        <v>462</v>
      </c>
      <c r="P2380" t="s">
        <v>83</v>
      </c>
      <c r="Q2380" t="s">
        <v>13867</v>
      </c>
      <c r="R2380" t="s">
        <v>13447</v>
      </c>
      <c r="S2380" t="s">
        <v>150</v>
      </c>
      <c r="T2380" t="s">
        <v>87</v>
      </c>
      <c r="U2380" t="s">
        <v>88</v>
      </c>
      <c r="V2380" t="s">
        <v>89</v>
      </c>
      <c r="W2380" t="s">
        <v>78</v>
      </c>
      <c r="X2380" t="s">
        <v>120</v>
      </c>
      <c r="Y2380" t="s">
        <v>91</v>
      </c>
      <c r="Z2380" t="s">
        <v>92</v>
      </c>
      <c r="AA2380" s="1">
        <v>44653</v>
      </c>
      <c r="AB2380" s="2">
        <v>9279</v>
      </c>
      <c r="AC2380" s="2">
        <v>11103</v>
      </c>
      <c r="AD2380" s="2"/>
      <c r="AE2380" s="2"/>
      <c r="AF2380" s="2"/>
      <c r="AG2380">
        <v>0</v>
      </c>
      <c r="AH2380" s="3">
        <v>8433</v>
      </c>
      <c r="AI2380" s="3">
        <v>10175</v>
      </c>
      <c r="AJ2380" s="3">
        <v>0</v>
      </c>
      <c r="AK2380" s="3">
        <v>0</v>
      </c>
      <c r="AL2380" s="3">
        <v>0</v>
      </c>
      <c r="AM2380" t="s">
        <v>13872</v>
      </c>
      <c r="AN2380" t="s">
        <v>12060</v>
      </c>
      <c r="AO2380" t="s">
        <v>12050</v>
      </c>
      <c r="AP2380" t="s">
        <v>12051</v>
      </c>
      <c r="AQ2380" t="s">
        <v>12068</v>
      </c>
      <c r="AR2380" t="s">
        <v>12061</v>
      </c>
      <c r="AS2380" t="s">
        <v>83</v>
      </c>
      <c r="AT2380" t="s">
        <v>96</v>
      </c>
      <c r="AU2380" t="s">
        <v>12062</v>
      </c>
      <c r="AV2380" t="s">
        <v>12063</v>
      </c>
      <c r="AW2380" t="s">
        <v>99</v>
      </c>
      <c r="AX2380" t="s">
        <v>359</v>
      </c>
      <c r="AY2380" t="s">
        <v>83</v>
      </c>
      <c r="AZ2380" t="s">
        <v>13869</v>
      </c>
      <c r="BA2380" t="s">
        <v>103</v>
      </c>
      <c r="BB2380" t="s">
        <v>13870</v>
      </c>
      <c r="BC2380" s="4"/>
      <c r="BD2380" t="s">
        <v>83</v>
      </c>
      <c r="BE2380" t="s">
        <v>105</v>
      </c>
      <c r="BF2380" t="s">
        <v>106</v>
      </c>
      <c r="BG2380" t="s">
        <v>107</v>
      </c>
      <c r="BH2380" t="s">
        <v>108</v>
      </c>
      <c r="BI2380" t="s">
        <v>109</v>
      </c>
      <c r="BJ2380" s="2">
        <v>0</v>
      </c>
      <c r="BK2380" t="s">
        <v>78</v>
      </c>
      <c r="BL2380" t="s">
        <v>90</v>
      </c>
      <c r="BM2380" t="s">
        <v>83</v>
      </c>
      <c r="BN2380" t="s">
        <v>83</v>
      </c>
      <c r="BO2380" t="s">
        <v>83</v>
      </c>
      <c r="BP2380" t="s">
        <v>83</v>
      </c>
      <c r="BQ2380" t="s">
        <v>83</v>
      </c>
      <c r="BR2380" t="s">
        <v>83</v>
      </c>
      <c r="BS2380" t="s">
        <v>83</v>
      </c>
      <c r="BT2380" s="3">
        <v>1</v>
      </c>
    </row>
    <row r="2381" spans="1:72" x14ac:dyDescent="0.25">
      <c r="A2381" t="s">
        <v>12050</v>
      </c>
      <c r="B2381" t="s">
        <v>12051</v>
      </c>
      <c r="C2381" t="s">
        <v>12052</v>
      </c>
      <c r="D2381" t="s">
        <v>74</v>
      </c>
      <c r="E2381" t="s">
        <v>21868</v>
      </c>
      <c r="F2381" t="s">
        <v>12053</v>
      </c>
      <c r="G2381" t="s">
        <v>13873</v>
      </c>
      <c r="H2381" t="s">
        <v>13874</v>
      </c>
      <c r="I2381" s="1">
        <v>44491</v>
      </c>
      <c r="J2381" s="1">
        <v>44651</v>
      </c>
      <c r="K2381" t="s">
        <v>90</v>
      </c>
      <c r="L2381" t="s">
        <v>373</v>
      </c>
      <c r="M2381" t="s">
        <v>80</v>
      </c>
      <c r="N2381" t="s">
        <v>13850</v>
      </c>
      <c r="O2381" t="s">
        <v>381</v>
      </c>
      <c r="P2381" t="s">
        <v>83</v>
      </c>
      <c r="Q2381" t="s">
        <v>13875</v>
      </c>
      <c r="R2381" t="s">
        <v>13447</v>
      </c>
      <c r="S2381" t="s">
        <v>150</v>
      </c>
      <c r="T2381" t="s">
        <v>87</v>
      </c>
      <c r="U2381" t="s">
        <v>88</v>
      </c>
      <c r="V2381" t="s">
        <v>89</v>
      </c>
      <c r="W2381" t="s">
        <v>78</v>
      </c>
      <c r="X2381" t="s">
        <v>120</v>
      </c>
      <c r="Y2381" t="s">
        <v>91</v>
      </c>
      <c r="Z2381" t="s">
        <v>92</v>
      </c>
      <c r="AA2381" s="1">
        <v>44491</v>
      </c>
      <c r="AB2381" s="2">
        <v>10834</v>
      </c>
      <c r="AC2381" s="2">
        <v>7222</v>
      </c>
      <c r="AD2381" s="2"/>
      <c r="AE2381" s="2"/>
      <c r="AF2381" s="2"/>
      <c r="AG2381">
        <v>0</v>
      </c>
      <c r="AH2381" s="3">
        <v>16</v>
      </c>
      <c r="AI2381" s="3">
        <v>17</v>
      </c>
      <c r="AJ2381" s="3">
        <v>0</v>
      </c>
      <c r="AK2381" s="3">
        <v>0</v>
      </c>
      <c r="AL2381" s="3">
        <v>0</v>
      </c>
      <c r="AM2381" t="s">
        <v>13876</v>
      </c>
      <c r="AN2381" t="s">
        <v>12072</v>
      </c>
      <c r="AO2381" t="s">
        <v>12050</v>
      </c>
      <c r="AP2381" t="s">
        <v>12051</v>
      </c>
      <c r="AQ2381" t="s">
        <v>83</v>
      </c>
      <c r="AR2381" t="s">
        <v>12061</v>
      </c>
      <c r="AS2381" t="s">
        <v>83</v>
      </c>
      <c r="AT2381" t="s">
        <v>96</v>
      </c>
      <c r="AU2381" t="s">
        <v>12062</v>
      </c>
      <c r="AV2381" t="s">
        <v>12063</v>
      </c>
      <c r="AW2381" t="s">
        <v>99</v>
      </c>
      <c r="AX2381" t="s">
        <v>100</v>
      </c>
      <c r="AY2381" t="s">
        <v>83</v>
      </c>
      <c r="AZ2381" t="s">
        <v>13850</v>
      </c>
      <c r="BA2381" t="s">
        <v>103</v>
      </c>
      <c r="BB2381" t="s">
        <v>13877</v>
      </c>
      <c r="BC2381" s="4"/>
      <c r="BD2381" t="s">
        <v>83</v>
      </c>
      <c r="BE2381" t="s">
        <v>105</v>
      </c>
      <c r="BF2381" t="s">
        <v>106</v>
      </c>
      <c r="BG2381" t="s">
        <v>107</v>
      </c>
      <c r="BH2381" t="s">
        <v>108</v>
      </c>
      <c r="BI2381" t="s">
        <v>109</v>
      </c>
      <c r="BJ2381" s="2">
        <v>0</v>
      </c>
      <c r="BK2381" t="s">
        <v>78</v>
      </c>
      <c r="BL2381" t="s">
        <v>90</v>
      </c>
      <c r="BM2381" t="s">
        <v>83</v>
      </c>
      <c r="BN2381" t="s">
        <v>83</v>
      </c>
      <c r="BO2381" t="s">
        <v>83</v>
      </c>
      <c r="BP2381" t="s">
        <v>83</v>
      </c>
      <c r="BQ2381" t="s">
        <v>83</v>
      </c>
      <c r="BR2381" t="s">
        <v>83</v>
      </c>
      <c r="BS2381" t="s">
        <v>83</v>
      </c>
      <c r="BT2381" s="3">
        <v>1</v>
      </c>
    </row>
    <row r="2382" spans="1:72" x14ac:dyDescent="0.25">
      <c r="A2382" t="s">
        <v>12050</v>
      </c>
      <c r="B2382" t="s">
        <v>12051</v>
      </c>
      <c r="C2382" t="s">
        <v>12052</v>
      </c>
      <c r="D2382" t="s">
        <v>74</v>
      </c>
      <c r="E2382" t="s">
        <v>21868</v>
      </c>
      <c r="F2382" t="s">
        <v>12053</v>
      </c>
      <c r="G2382" t="s">
        <v>13878</v>
      </c>
      <c r="H2382" t="s">
        <v>13874</v>
      </c>
      <c r="I2382" s="1">
        <v>44652</v>
      </c>
      <c r="J2382" s="1">
        <v>44926</v>
      </c>
      <c r="K2382" t="s">
        <v>78</v>
      </c>
      <c r="L2382" t="s">
        <v>79</v>
      </c>
      <c r="M2382" t="s">
        <v>80</v>
      </c>
      <c r="N2382" t="s">
        <v>13850</v>
      </c>
      <c r="O2382" t="s">
        <v>381</v>
      </c>
      <c r="P2382" t="s">
        <v>83</v>
      </c>
      <c r="Q2382" t="s">
        <v>13875</v>
      </c>
      <c r="R2382" t="s">
        <v>13447</v>
      </c>
      <c r="S2382" t="s">
        <v>150</v>
      </c>
      <c r="T2382" t="s">
        <v>87</v>
      </c>
      <c r="U2382" t="s">
        <v>88</v>
      </c>
      <c r="V2382" t="s">
        <v>89</v>
      </c>
      <c r="W2382" t="s">
        <v>78</v>
      </c>
      <c r="X2382" t="s">
        <v>120</v>
      </c>
      <c r="Y2382" t="s">
        <v>91</v>
      </c>
      <c r="Z2382" t="s">
        <v>92</v>
      </c>
      <c r="AA2382" s="1">
        <v>44652</v>
      </c>
      <c r="AB2382" s="2">
        <v>10834</v>
      </c>
      <c r="AC2382" s="2">
        <v>7222</v>
      </c>
      <c r="AD2382" s="2">
        <v>0</v>
      </c>
      <c r="AE2382" s="2">
        <v>0</v>
      </c>
      <c r="AF2382" s="2"/>
      <c r="AG2382">
        <v>0</v>
      </c>
      <c r="AH2382" s="3">
        <v>16</v>
      </c>
      <c r="AI2382" s="3">
        <v>17</v>
      </c>
      <c r="AJ2382" s="3">
        <v>0</v>
      </c>
      <c r="AK2382" s="3">
        <v>0</v>
      </c>
      <c r="AL2382" s="3">
        <v>0</v>
      </c>
      <c r="AM2382" t="s">
        <v>13879</v>
      </c>
      <c r="AN2382" t="s">
        <v>12072</v>
      </c>
      <c r="AO2382" t="s">
        <v>12050</v>
      </c>
      <c r="AP2382" t="s">
        <v>12051</v>
      </c>
      <c r="AQ2382" t="s">
        <v>12068</v>
      </c>
      <c r="AR2382" t="s">
        <v>12061</v>
      </c>
      <c r="AS2382" t="s">
        <v>83</v>
      </c>
      <c r="AT2382" t="s">
        <v>96</v>
      </c>
      <c r="AU2382" t="s">
        <v>12062</v>
      </c>
      <c r="AV2382" t="s">
        <v>12063</v>
      </c>
      <c r="AW2382" t="s">
        <v>99</v>
      </c>
      <c r="AX2382" t="s">
        <v>359</v>
      </c>
      <c r="AY2382" t="s">
        <v>83</v>
      </c>
      <c r="AZ2382" t="s">
        <v>13850</v>
      </c>
      <c r="BA2382" t="s">
        <v>103</v>
      </c>
      <c r="BB2382" t="s">
        <v>13877</v>
      </c>
      <c r="BC2382" s="4"/>
      <c r="BD2382" t="s">
        <v>83</v>
      </c>
      <c r="BE2382" t="s">
        <v>105</v>
      </c>
      <c r="BF2382" t="s">
        <v>106</v>
      </c>
      <c r="BG2382" t="s">
        <v>107</v>
      </c>
      <c r="BH2382" t="s">
        <v>108</v>
      </c>
      <c r="BI2382" t="s">
        <v>109</v>
      </c>
      <c r="BJ2382" s="2">
        <v>0</v>
      </c>
      <c r="BK2382" t="s">
        <v>78</v>
      </c>
      <c r="BL2382" t="s">
        <v>90</v>
      </c>
      <c r="BM2382" t="s">
        <v>83</v>
      </c>
      <c r="BN2382" t="s">
        <v>83</v>
      </c>
      <c r="BO2382" t="s">
        <v>83</v>
      </c>
      <c r="BP2382" t="s">
        <v>83</v>
      </c>
      <c r="BQ2382" t="s">
        <v>83</v>
      </c>
      <c r="BR2382" t="s">
        <v>83</v>
      </c>
      <c r="BS2382" t="s">
        <v>83</v>
      </c>
      <c r="BT2382" s="3">
        <v>1</v>
      </c>
    </row>
    <row r="2383" spans="1:72" x14ac:dyDescent="0.25">
      <c r="A2383" t="s">
        <v>12050</v>
      </c>
      <c r="B2383" t="s">
        <v>12051</v>
      </c>
      <c r="C2383" t="s">
        <v>12052</v>
      </c>
      <c r="D2383" t="s">
        <v>74</v>
      </c>
      <c r="E2383" t="s">
        <v>21868</v>
      </c>
      <c r="F2383" t="s">
        <v>12053</v>
      </c>
      <c r="G2383" t="s">
        <v>13880</v>
      </c>
      <c r="H2383" t="s">
        <v>13881</v>
      </c>
      <c r="I2383" s="1">
        <v>44197</v>
      </c>
      <c r="J2383" s="1">
        <v>44651</v>
      </c>
      <c r="K2383" t="s">
        <v>90</v>
      </c>
      <c r="L2383" t="s">
        <v>373</v>
      </c>
      <c r="M2383" t="s">
        <v>80</v>
      </c>
      <c r="N2383" t="s">
        <v>13850</v>
      </c>
      <c r="O2383" t="s">
        <v>501</v>
      </c>
      <c r="P2383" t="s">
        <v>83</v>
      </c>
      <c r="Q2383" t="s">
        <v>13875</v>
      </c>
      <c r="R2383" t="s">
        <v>13447</v>
      </c>
      <c r="S2383" t="s">
        <v>119</v>
      </c>
      <c r="T2383" t="s">
        <v>87</v>
      </c>
      <c r="U2383" t="s">
        <v>88</v>
      </c>
      <c r="V2383" t="s">
        <v>89</v>
      </c>
      <c r="W2383" t="s">
        <v>78</v>
      </c>
      <c r="X2383" t="s">
        <v>120</v>
      </c>
      <c r="Y2383" t="s">
        <v>91</v>
      </c>
      <c r="Z2383" t="s">
        <v>92</v>
      </c>
      <c r="AA2383" s="1">
        <v>44567</v>
      </c>
      <c r="AB2383" s="2">
        <v>331</v>
      </c>
      <c r="AC2383" s="2">
        <v>347</v>
      </c>
      <c r="AD2383" s="2"/>
      <c r="AE2383" s="2"/>
      <c r="AF2383" s="2"/>
      <c r="AG2383">
        <v>0</v>
      </c>
      <c r="AH2383" s="3">
        <v>272</v>
      </c>
      <c r="AI2383" s="3">
        <v>286</v>
      </c>
      <c r="AJ2383" s="3">
        <v>0</v>
      </c>
      <c r="AK2383" s="3">
        <v>0</v>
      </c>
      <c r="AL2383" s="3">
        <v>0</v>
      </c>
      <c r="AM2383" t="s">
        <v>13882</v>
      </c>
      <c r="AN2383" t="s">
        <v>12072</v>
      </c>
      <c r="AO2383" t="s">
        <v>12050</v>
      </c>
      <c r="AP2383" t="s">
        <v>12051</v>
      </c>
      <c r="AQ2383" t="s">
        <v>83</v>
      </c>
      <c r="AR2383" t="s">
        <v>12061</v>
      </c>
      <c r="AS2383" t="s">
        <v>83</v>
      </c>
      <c r="AT2383" t="s">
        <v>96</v>
      </c>
      <c r="AU2383" t="s">
        <v>12062</v>
      </c>
      <c r="AV2383" t="s">
        <v>12063</v>
      </c>
      <c r="AW2383" t="s">
        <v>99</v>
      </c>
      <c r="AX2383" t="s">
        <v>100</v>
      </c>
      <c r="AY2383" t="s">
        <v>83</v>
      </c>
      <c r="AZ2383" t="s">
        <v>13883</v>
      </c>
      <c r="BA2383" t="s">
        <v>103</v>
      </c>
      <c r="BB2383" t="s">
        <v>13884</v>
      </c>
      <c r="BC2383" s="4"/>
      <c r="BD2383" t="s">
        <v>83</v>
      </c>
      <c r="BE2383" t="s">
        <v>105</v>
      </c>
      <c r="BF2383" t="s">
        <v>106</v>
      </c>
      <c r="BG2383" t="s">
        <v>107</v>
      </c>
      <c r="BH2383" t="s">
        <v>123</v>
      </c>
      <c r="BI2383" t="s">
        <v>124</v>
      </c>
      <c r="BJ2383" s="2">
        <v>0</v>
      </c>
      <c r="BK2383" t="s">
        <v>90</v>
      </c>
      <c r="BL2383" t="s">
        <v>90</v>
      </c>
      <c r="BM2383" t="s">
        <v>83</v>
      </c>
      <c r="BN2383" t="s">
        <v>83</v>
      </c>
      <c r="BO2383" t="s">
        <v>83</v>
      </c>
      <c r="BP2383" t="s">
        <v>83</v>
      </c>
      <c r="BQ2383" t="s">
        <v>83</v>
      </c>
      <c r="BR2383" t="s">
        <v>83</v>
      </c>
      <c r="BS2383" t="s">
        <v>83</v>
      </c>
      <c r="BT2383" s="3">
        <v>1</v>
      </c>
    </row>
    <row r="2384" spans="1:72" x14ac:dyDescent="0.25">
      <c r="A2384" t="s">
        <v>12050</v>
      </c>
      <c r="B2384" t="s">
        <v>12051</v>
      </c>
      <c r="C2384" t="s">
        <v>12052</v>
      </c>
      <c r="D2384" t="s">
        <v>74</v>
      </c>
      <c r="E2384" t="s">
        <v>21868</v>
      </c>
      <c r="F2384" t="s">
        <v>12053</v>
      </c>
      <c r="G2384" t="s">
        <v>13885</v>
      </c>
      <c r="H2384" t="s">
        <v>13881</v>
      </c>
      <c r="I2384" s="1">
        <v>44652</v>
      </c>
      <c r="J2384" s="1">
        <v>44926</v>
      </c>
      <c r="K2384" t="s">
        <v>78</v>
      </c>
      <c r="L2384" t="s">
        <v>79</v>
      </c>
      <c r="M2384" t="s">
        <v>80</v>
      </c>
      <c r="N2384" t="s">
        <v>13850</v>
      </c>
      <c r="O2384" t="s">
        <v>501</v>
      </c>
      <c r="P2384" t="s">
        <v>83</v>
      </c>
      <c r="Q2384" t="s">
        <v>13875</v>
      </c>
      <c r="R2384" t="s">
        <v>13447</v>
      </c>
      <c r="S2384" t="s">
        <v>119</v>
      </c>
      <c r="T2384" t="s">
        <v>87</v>
      </c>
      <c r="U2384" t="s">
        <v>88</v>
      </c>
      <c r="V2384" t="s">
        <v>89</v>
      </c>
      <c r="W2384" t="s">
        <v>78</v>
      </c>
      <c r="X2384" t="s">
        <v>120</v>
      </c>
      <c r="Y2384" t="s">
        <v>91</v>
      </c>
      <c r="Z2384" t="s">
        <v>92</v>
      </c>
      <c r="AA2384" s="1">
        <v>44654</v>
      </c>
      <c r="AB2384" s="2">
        <v>320</v>
      </c>
      <c r="AC2384" s="2">
        <v>335</v>
      </c>
      <c r="AD2384" s="2"/>
      <c r="AE2384" s="2"/>
      <c r="AF2384" s="2"/>
      <c r="AG2384">
        <v>0</v>
      </c>
      <c r="AH2384" s="3">
        <v>272</v>
      </c>
      <c r="AI2384" s="3">
        <v>286</v>
      </c>
      <c r="AJ2384" s="3">
        <v>0</v>
      </c>
      <c r="AK2384" s="3">
        <v>0</v>
      </c>
      <c r="AL2384" s="3">
        <v>0</v>
      </c>
      <c r="AM2384" t="s">
        <v>13886</v>
      </c>
      <c r="AN2384" t="s">
        <v>12072</v>
      </c>
      <c r="AO2384" t="s">
        <v>12050</v>
      </c>
      <c r="AP2384" t="s">
        <v>12051</v>
      </c>
      <c r="AQ2384" t="s">
        <v>12068</v>
      </c>
      <c r="AR2384" t="s">
        <v>12061</v>
      </c>
      <c r="AS2384" t="s">
        <v>83</v>
      </c>
      <c r="AT2384" t="s">
        <v>96</v>
      </c>
      <c r="AU2384" t="s">
        <v>12062</v>
      </c>
      <c r="AV2384" t="s">
        <v>12063</v>
      </c>
      <c r="AW2384" t="s">
        <v>99</v>
      </c>
      <c r="AX2384" t="s">
        <v>359</v>
      </c>
      <c r="AY2384" t="s">
        <v>83</v>
      </c>
      <c r="AZ2384" t="s">
        <v>13883</v>
      </c>
      <c r="BA2384" t="s">
        <v>103</v>
      </c>
      <c r="BB2384" t="s">
        <v>13884</v>
      </c>
      <c r="BC2384" s="4"/>
      <c r="BD2384" t="s">
        <v>83</v>
      </c>
      <c r="BE2384" t="s">
        <v>105</v>
      </c>
      <c r="BF2384" t="s">
        <v>106</v>
      </c>
      <c r="BG2384" t="s">
        <v>107</v>
      </c>
      <c r="BH2384" t="s">
        <v>123</v>
      </c>
      <c r="BI2384" t="s">
        <v>124</v>
      </c>
      <c r="BJ2384" s="2">
        <v>0</v>
      </c>
      <c r="BK2384" t="s">
        <v>90</v>
      </c>
      <c r="BL2384" t="s">
        <v>90</v>
      </c>
      <c r="BM2384" t="s">
        <v>83</v>
      </c>
      <c r="BN2384" t="s">
        <v>83</v>
      </c>
      <c r="BO2384" t="s">
        <v>83</v>
      </c>
      <c r="BP2384" t="s">
        <v>83</v>
      </c>
      <c r="BQ2384" t="s">
        <v>83</v>
      </c>
      <c r="BR2384" t="s">
        <v>83</v>
      </c>
      <c r="BS2384" t="s">
        <v>83</v>
      </c>
      <c r="BT2384" s="3">
        <v>1</v>
      </c>
    </row>
    <row r="2385" spans="1:72" x14ac:dyDescent="0.25">
      <c r="A2385" t="s">
        <v>12050</v>
      </c>
      <c r="B2385" t="s">
        <v>12051</v>
      </c>
      <c r="C2385" t="s">
        <v>12052</v>
      </c>
      <c r="D2385" t="s">
        <v>74</v>
      </c>
      <c r="E2385" t="s">
        <v>21868</v>
      </c>
      <c r="F2385" t="s">
        <v>12053</v>
      </c>
      <c r="G2385" t="s">
        <v>13887</v>
      </c>
      <c r="H2385" t="s">
        <v>13888</v>
      </c>
      <c r="I2385" s="1">
        <v>44197</v>
      </c>
      <c r="J2385" s="1">
        <v>44651</v>
      </c>
      <c r="K2385" t="s">
        <v>90</v>
      </c>
      <c r="L2385" t="s">
        <v>373</v>
      </c>
      <c r="M2385" t="s">
        <v>80</v>
      </c>
      <c r="N2385" t="s">
        <v>13889</v>
      </c>
      <c r="O2385" t="s">
        <v>155</v>
      </c>
      <c r="P2385" t="s">
        <v>83</v>
      </c>
      <c r="Q2385" t="s">
        <v>13890</v>
      </c>
      <c r="R2385" t="s">
        <v>13447</v>
      </c>
      <c r="S2385" t="s">
        <v>150</v>
      </c>
      <c r="T2385" t="s">
        <v>87</v>
      </c>
      <c r="U2385" t="s">
        <v>88</v>
      </c>
      <c r="V2385" t="s">
        <v>89</v>
      </c>
      <c r="W2385" t="s">
        <v>78</v>
      </c>
      <c r="X2385" t="s">
        <v>120</v>
      </c>
      <c r="Y2385" t="s">
        <v>91</v>
      </c>
      <c r="Z2385" t="s">
        <v>92</v>
      </c>
      <c r="AA2385" s="1">
        <v>44650</v>
      </c>
      <c r="AB2385" s="2">
        <v>29</v>
      </c>
      <c r="AC2385" s="2">
        <v>31</v>
      </c>
      <c r="AD2385" s="2"/>
      <c r="AE2385" s="2"/>
      <c r="AF2385" s="2"/>
      <c r="AG2385">
        <v>0</v>
      </c>
      <c r="AH2385" s="3">
        <v>29</v>
      </c>
      <c r="AI2385" s="3">
        <v>31</v>
      </c>
      <c r="AJ2385" s="3">
        <v>0</v>
      </c>
      <c r="AK2385" s="3">
        <v>0</v>
      </c>
      <c r="AL2385" s="3">
        <v>0</v>
      </c>
      <c r="AM2385" t="s">
        <v>13891</v>
      </c>
      <c r="AN2385" t="s">
        <v>12072</v>
      </c>
      <c r="AO2385" t="s">
        <v>12050</v>
      </c>
      <c r="AP2385" t="s">
        <v>12051</v>
      </c>
      <c r="AQ2385" t="s">
        <v>83</v>
      </c>
      <c r="AR2385" t="s">
        <v>12061</v>
      </c>
      <c r="AS2385" t="s">
        <v>83</v>
      </c>
      <c r="AT2385" t="s">
        <v>96</v>
      </c>
      <c r="AU2385" t="s">
        <v>12062</v>
      </c>
      <c r="AV2385" t="s">
        <v>12063</v>
      </c>
      <c r="AW2385" t="s">
        <v>99</v>
      </c>
      <c r="AX2385" t="s">
        <v>100</v>
      </c>
      <c r="AY2385" t="s">
        <v>83</v>
      </c>
      <c r="AZ2385" t="s">
        <v>13892</v>
      </c>
      <c r="BA2385" t="s">
        <v>103</v>
      </c>
      <c r="BB2385" t="s">
        <v>13893</v>
      </c>
      <c r="BC2385" s="4"/>
      <c r="BD2385" t="s">
        <v>83</v>
      </c>
      <c r="BE2385" t="s">
        <v>105</v>
      </c>
      <c r="BF2385" t="s">
        <v>106</v>
      </c>
      <c r="BG2385" t="s">
        <v>107</v>
      </c>
      <c r="BH2385" t="s">
        <v>108</v>
      </c>
      <c r="BI2385" t="s">
        <v>109</v>
      </c>
      <c r="BJ2385" s="2">
        <v>0</v>
      </c>
      <c r="BK2385" t="s">
        <v>90</v>
      </c>
      <c r="BL2385" t="s">
        <v>90</v>
      </c>
      <c r="BM2385" t="s">
        <v>83</v>
      </c>
      <c r="BN2385" t="s">
        <v>83</v>
      </c>
      <c r="BO2385" t="s">
        <v>83</v>
      </c>
      <c r="BP2385" t="s">
        <v>83</v>
      </c>
      <c r="BQ2385" t="s">
        <v>83</v>
      </c>
      <c r="BR2385" t="s">
        <v>83</v>
      </c>
      <c r="BS2385" t="s">
        <v>83</v>
      </c>
      <c r="BT2385" s="3">
        <v>1</v>
      </c>
    </row>
    <row r="2386" spans="1:72" x14ac:dyDescent="0.25">
      <c r="A2386" t="s">
        <v>12050</v>
      </c>
      <c r="B2386" t="s">
        <v>12051</v>
      </c>
      <c r="C2386" t="s">
        <v>12052</v>
      </c>
      <c r="D2386" t="s">
        <v>74</v>
      </c>
      <c r="E2386" t="s">
        <v>21868</v>
      </c>
      <c r="F2386" t="s">
        <v>12053</v>
      </c>
      <c r="G2386" t="s">
        <v>13894</v>
      </c>
      <c r="H2386" t="s">
        <v>13888</v>
      </c>
      <c r="I2386" s="1">
        <v>44652</v>
      </c>
      <c r="J2386" s="1">
        <v>44926</v>
      </c>
      <c r="K2386" t="s">
        <v>78</v>
      </c>
      <c r="L2386" t="s">
        <v>79</v>
      </c>
      <c r="M2386" t="s">
        <v>80</v>
      </c>
      <c r="N2386" t="s">
        <v>13889</v>
      </c>
      <c r="O2386" t="s">
        <v>155</v>
      </c>
      <c r="P2386" t="s">
        <v>83</v>
      </c>
      <c r="Q2386" t="s">
        <v>13890</v>
      </c>
      <c r="R2386" t="s">
        <v>13447</v>
      </c>
      <c r="S2386" t="s">
        <v>150</v>
      </c>
      <c r="T2386" t="s">
        <v>87</v>
      </c>
      <c r="U2386" t="s">
        <v>88</v>
      </c>
      <c r="V2386" t="s">
        <v>89</v>
      </c>
      <c r="W2386" t="s">
        <v>78</v>
      </c>
      <c r="X2386" t="s">
        <v>120</v>
      </c>
      <c r="Y2386" t="s">
        <v>91</v>
      </c>
      <c r="Z2386" t="s">
        <v>92</v>
      </c>
      <c r="AA2386" s="1">
        <v>44653</v>
      </c>
      <c r="AB2386" s="2">
        <v>29</v>
      </c>
      <c r="AC2386" s="2">
        <v>30</v>
      </c>
      <c r="AD2386" s="2"/>
      <c r="AE2386" s="2"/>
      <c r="AF2386" s="2"/>
      <c r="AG2386">
        <v>0</v>
      </c>
      <c r="AH2386" s="3">
        <v>29</v>
      </c>
      <c r="AI2386" s="3">
        <v>31</v>
      </c>
      <c r="AJ2386" s="3">
        <v>0</v>
      </c>
      <c r="AK2386" s="3">
        <v>0</v>
      </c>
      <c r="AL2386" s="3">
        <v>0</v>
      </c>
      <c r="AM2386" t="s">
        <v>13895</v>
      </c>
      <c r="AN2386" t="s">
        <v>12072</v>
      </c>
      <c r="AO2386" t="s">
        <v>12050</v>
      </c>
      <c r="AP2386" t="s">
        <v>12051</v>
      </c>
      <c r="AQ2386" t="s">
        <v>12068</v>
      </c>
      <c r="AR2386" t="s">
        <v>12061</v>
      </c>
      <c r="AS2386" t="s">
        <v>83</v>
      </c>
      <c r="AT2386" t="s">
        <v>96</v>
      </c>
      <c r="AU2386" t="s">
        <v>12062</v>
      </c>
      <c r="AV2386" t="s">
        <v>12063</v>
      </c>
      <c r="AW2386" t="s">
        <v>99</v>
      </c>
      <c r="AX2386" t="s">
        <v>359</v>
      </c>
      <c r="AY2386" t="s">
        <v>83</v>
      </c>
      <c r="AZ2386" t="s">
        <v>13892</v>
      </c>
      <c r="BA2386" t="s">
        <v>103</v>
      </c>
      <c r="BB2386" t="s">
        <v>13893</v>
      </c>
      <c r="BC2386" s="4"/>
      <c r="BD2386" t="s">
        <v>83</v>
      </c>
      <c r="BE2386" t="s">
        <v>105</v>
      </c>
      <c r="BF2386" t="s">
        <v>106</v>
      </c>
      <c r="BG2386" t="s">
        <v>107</v>
      </c>
      <c r="BH2386" t="s">
        <v>108</v>
      </c>
      <c r="BI2386" t="s">
        <v>109</v>
      </c>
      <c r="BJ2386" s="2">
        <v>0</v>
      </c>
      <c r="BK2386" t="s">
        <v>90</v>
      </c>
      <c r="BL2386" t="s">
        <v>90</v>
      </c>
      <c r="BM2386" t="s">
        <v>83</v>
      </c>
      <c r="BN2386" t="s">
        <v>83</v>
      </c>
      <c r="BO2386" t="s">
        <v>83</v>
      </c>
      <c r="BP2386" t="s">
        <v>83</v>
      </c>
      <c r="BQ2386" t="s">
        <v>83</v>
      </c>
      <c r="BR2386" t="s">
        <v>83</v>
      </c>
      <c r="BS2386" t="s">
        <v>83</v>
      </c>
      <c r="BT2386" s="3">
        <v>1</v>
      </c>
    </row>
    <row r="2387" spans="1:72" x14ac:dyDescent="0.25">
      <c r="A2387" t="s">
        <v>12050</v>
      </c>
      <c r="B2387" t="s">
        <v>12051</v>
      </c>
      <c r="C2387" t="s">
        <v>12052</v>
      </c>
      <c r="D2387" t="s">
        <v>74</v>
      </c>
      <c r="E2387" t="s">
        <v>21868</v>
      </c>
      <c r="F2387" t="s">
        <v>12053</v>
      </c>
      <c r="G2387" t="s">
        <v>13896</v>
      </c>
      <c r="H2387" t="s">
        <v>13897</v>
      </c>
      <c r="I2387" s="1">
        <v>44197</v>
      </c>
      <c r="J2387" s="1">
        <v>44651</v>
      </c>
      <c r="K2387" t="s">
        <v>90</v>
      </c>
      <c r="L2387" t="s">
        <v>373</v>
      </c>
      <c r="M2387" t="s">
        <v>80</v>
      </c>
      <c r="N2387" t="s">
        <v>13898</v>
      </c>
      <c r="O2387" t="s">
        <v>162</v>
      </c>
      <c r="P2387" t="s">
        <v>215</v>
      </c>
      <c r="Q2387" t="s">
        <v>13899</v>
      </c>
      <c r="R2387" t="s">
        <v>13447</v>
      </c>
      <c r="S2387" t="s">
        <v>150</v>
      </c>
      <c r="T2387" t="s">
        <v>87</v>
      </c>
      <c r="U2387" t="s">
        <v>88</v>
      </c>
      <c r="V2387" t="s">
        <v>89</v>
      </c>
      <c r="W2387" t="s">
        <v>78</v>
      </c>
      <c r="X2387" t="s">
        <v>120</v>
      </c>
      <c r="Y2387" t="s">
        <v>91</v>
      </c>
      <c r="Z2387" t="s">
        <v>92</v>
      </c>
      <c r="AA2387" s="1">
        <v>44566</v>
      </c>
      <c r="AB2387" s="2">
        <v>124</v>
      </c>
      <c r="AC2387" s="2">
        <v>123</v>
      </c>
      <c r="AD2387" s="2"/>
      <c r="AE2387" s="2"/>
      <c r="AF2387" s="2"/>
      <c r="AG2387">
        <v>0</v>
      </c>
      <c r="AH2387" s="3">
        <v>124</v>
      </c>
      <c r="AI2387" s="3">
        <v>123</v>
      </c>
      <c r="AJ2387" s="3">
        <v>0</v>
      </c>
      <c r="AK2387" s="3">
        <v>0</v>
      </c>
      <c r="AL2387" s="3">
        <v>0</v>
      </c>
      <c r="AM2387" t="s">
        <v>13900</v>
      </c>
      <c r="AN2387" t="s">
        <v>12072</v>
      </c>
      <c r="AO2387" t="s">
        <v>12050</v>
      </c>
      <c r="AP2387" t="s">
        <v>12051</v>
      </c>
      <c r="AQ2387" t="s">
        <v>83</v>
      </c>
      <c r="AR2387" t="s">
        <v>12061</v>
      </c>
      <c r="AS2387" t="s">
        <v>83</v>
      </c>
      <c r="AT2387" t="s">
        <v>96</v>
      </c>
      <c r="AU2387" t="s">
        <v>12062</v>
      </c>
      <c r="AV2387" t="s">
        <v>12063</v>
      </c>
      <c r="AW2387" t="s">
        <v>99</v>
      </c>
      <c r="AX2387" t="s">
        <v>100</v>
      </c>
      <c r="AY2387" t="s">
        <v>83</v>
      </c>
      <c r="AZ2387" t="s">
        <v>13901</v>
      </c>
      <c r="BA2387" t="s">
        <v>103</v>
      </c>
      <c r="BB2387" t="s">
        <v>13902</v>
      </c>
      <c r="BC2387" s="4"/>
      <c r="BD2387" t="s">
        <v>83</v>
      </c>
      <c r="BE2387" t="s">
        <v>105</v>
      </c>
      <c r="BF2387" t="s">
        <v>106</v>
      </c>
      <c r="BG2387" t="s">
        <v>107</v>
      </c>
      <c r="BH2387" t="s">
        <v>108</v>
      </c>
      <c r="BI2387" t="s">
        <v>109</v>
      </c>
      <c r="BJ2387" s="2">
        <v>0</v>
      </c>
      <c r="BK2387" t="s">
        <v>90</v>
      </c>
      <c r="BL2387" t="s">
        <v>90</v>
      </c>
      <c r="BM2387" t="s">
        <v>83</v>
      </c>
      <c r="BN2387" t="s">
        <v>83</v>
      </c>
      <c r="BO2387" t="s">
        <v>83</v>
      </c>
      <c r="BP2387" t="s">
        <v>83</v>
      </c>
      <c r="BQ2387" t="s">
        <v>83</v>
      </c>
      <c r="BR2387" t="s">
        <v>83</v>
      </c>
      <c r="BS2387" t="s">
        <v>83</v>
      </c>
      <c r="BT2387" s="3">
        <v>1</v>
      </c>
    </row>
    <row r="2388" spans="1:72" x14ac:dyDescent="0.25">
      <c r="A2388" t="s">
        <v>12050</v>
      </c>
      <c r="B2388" t="s">
        <v>12051</v>
      </c>
      <c r="C2388" t="s">
        <v>12052</v>
      </c>
      <c r="D2388" t="s">
        <v>74</v>
      </c>
      <c r="E2388" t="s">
        <v>21868</v>
      </c>
      <c r="F2388" t="s">
        <v>12053</v>
      </c>
      <c r="G2388" t="s">
        <v>13903</v>
      </c>
      <c r="H2388" t="s">
        <v>13897</v>
      </c>
      <c r="I2388" s="1">
        <v>44652</v>
      </c>
      <c r="J2388" s="1">
        <v>44926</v>
      </c>
      <c r="K2388" t="s">
        <v>78</v>
      </c>
      <c r="L2388" t="s">
        <v>79</v>
      </c>
      <c r="M2388" t="s">
        <v>80</v>
      </c>
      <c r="N2388" t="s">
        <v>13898</v>
      </c>
      <c r="O2388" t="s">
        <v>162</v>
      </c>
      <c r="P2388" t="s">
        <v>215</v>
      </c>
      <c r="Q2388" t="s">
        <v>13899</v>
      </c>
      <c r="R2388" t="s">
        <v>13447</v>
      </c>
      <c r="S2388" t="s">
        <v>150</v>
      </c>
      <c r="T2388" t="s">
        <v>87</v>
      </c>
      <c r="U2388" t="s">
        <v>88</v>
      </c>
      <c r="V2388" t="s">
        <v>89</v>
      </c>
      <c r="W2388" t="s">
        <v>78</v>
      </c>
      <c r="X2388" t="s">
        <v>120</v>
      </c>
      <c r="Y2388" t="s">
        <v>91</v>
      </c>
      <c r="Z2388" t="s">
        <v>92</v>
      </c>
      <c r="AA2388" s="1">
        <v>44653</v>
      </c>
      <c r="AB2388" s="2">
        <v>117</v>
      </c>
      <c r="AC2388" s="2">
        <v>117</v>
      </c>
      <c r="AD2388" s="2"/>
      <c r="AE2388" s="2"/>
      <c r="AF2388" s="2"/>
      <c r="AG2388">
        <v>0</v>
      </c>
      <c r="AH2388" s="3">
        <v>124</v>
      </c>
      <c r="AI2388" s="3">
        <v>123</v>
      </c>
      <c r="AJ2388" s="3">
        <v>0</v>
      </c>
      <c r="AK2388" s="3">
        <v>0</v>
      </c>
      <c r="AL2388" s="3">
        <v>0</v>
      </c>
      <c r="AM2388" t="s">
        <v>13904</v>
      </c>
      <c r="AN2388" t="s">
        <v>12072</v>
      </c>
      <c r="AO2388" t="s">
        <v>12050</v>
      </c>
      <c r="AP2388" t="s">
        <v>12051</v>
      </c>
      <c r="AQ2388" t="s">
        <v>12068</v>
      </c>
      <c r="AR2388" t="s">
        <v>12061</v>
      </c>
      <c r="AS2388" t="s">
        <v>83</v>
      </c>
      <c r="AT2388" t="s">
        <v>96</v>
      </c>
      <c r="AU2388" t="s">
        <v>12062</v>
      </c>
      <c r="AV2388" t="s">
        <v>12063</v>
      </c>
      <c r="AW2388" t="s">
        <v>99</v>
      </c>
      <c r="AX2388" t="s">
        <v>359</v>
      </c>
      <c r="AY2388" t="s">
        <v>83</v>
      </c>
      <c r="AZ2388" t="s">
        <v>13901</v>
      </c>
      <c r="BA2388" t="s">
        <v>103</v>
      </c>
      <c r="BB2388" t="s">
        <v>13902</v>
      </c>
      <c r="BC2388" s="4"/>
      <c r="BD2388" t="s">
        <v>83</v>
      </c>
      <c r="BE2388" t="s">
        <v>105</v>
      </c>
      <c r="BF2388" t="s">
        <v>106</v>
      </c>
      <c r="BG2388" t="s">
        <v>107</v>
      </c>
      <c r="BH2388" t="s">
        <v>108</v>
      </c>
      <c r="BI2388" t="s">
        <v>109</v>
      </c>
      <c r="BJ2388" s="2">
        <v>0</v>
      </c>
      <c r="BK2388" t="s">
        <v>90</v>
      </c>
      <c r="BL2388" t="s">
        <v>90</v>
      </c>
      <c r="BM2388" t="s">
        <v>83</v>
      </c>
      <c r="BN2388" t="s">
        <v>83</v>
      </c>
      <c r="BO2388" t="s">
        <v>83</v>
      </c>
      <c r="BP2388" t="s">
        <v>83</v>
      </c>
      <c r="BQ2388" t="s">
        <v>83</v>
      </c>
      <c r="BR2388" t="s">
        <v>83</v>
      </c>
      <c r="BS2388" t="s">
        <v>83</v>
      </c>
      <c r="BT2388" s="3">
        <v>1</v>
      </c>
    </row>
    <row r="2389" spans="1:72" x14ac:dyDescent="0.25">
      <c r="A2389" t="s">
        <v>12050</v>
      </c>
      <c r="B2389" t="s">
        <v>12051</v>
      </c>
      <c r="C2389" t="s">
        <v>12052</v>
      </c>
      <c r="D2389" t="s">
        <v>74</v>
      </c>
      <c r="E2389" t="s">
        <v>21868</v>
      </c>
      <c r="F2389" t="s">
        <v>12053</v>
      </c>
      <c r="G2389" t="s">
        <v>13905</v>
      </c>
      <c r="H2389" t="s">
        <v>13906</v>
      </c>
      <c r="I2389" s="1">
        <v>44197</v>
      </c>
      <c r="J2389" s="1">
        <v>44651</v>
      </c>
      <c r="K2389" t="s">
        <v>90</v>
      </c>
      <c r="L2389" t="s">
        <v>373</v>
      </c>
      <c r="M2389" t="s">
        <v>80</v>
      </c>
      <c r="N2389" t="s">
        <v>13898</v>
      </c>
      <c r="O2389" t="s">
        <v>462</v>
      </c>
      <c r="P2389" t="s">
        <v>83</v>
      </c>
      <c r="Q2389" t="s">
        <v>13899</v>
      </c>
      <c r="R2389" t="s">
        <v>13447</v>
      </c>
      <c r="S2389" t="s">
        <v>150</v>
      </c>
      <c r="T2389" t="s">
        <v>87</v>
      </c>
      <c r="U2389" t="s">
        <v>88</v>
      </c>
      <c r="V2389" t="s">
        <v>89</v>
      </c>
      <c r="W2389" t="s">
        <v>78</v>
      </c>
      <c r="X2389" t="s">
        <v>120</v>
      </c>
      <c r="Y2389" t="s">
        <v>91</v>
      </c>
      <c r="Z2389" t="s">
        <v>92</v>
      </c>
      <c r="AA2389" s="1">
        <v>44567</v>
      </c>
      <c r="AB2389" s="2">
        <v>220</v>
      </c>
      <c r="AC2389" s="2">
        <v>159</v>
      </c>
      <c r="AD2389" s="2"/>
      <c r="AE2389" s="2"/>
      <c r="AF2389" s="2"/>
      <c r="AG2389">
        <v>0</v>
      </c>
      <c r="AH2389" s="3">
        <v>220</v>
      </c>
      <c r="AI2389" s="3">
        <v>159</v>
      </c>
      <c r="AJ2389" s="3">
        <v>0</v>
      </c>
      <c r="AK2389" s="3">
        <v>0</v>
      </c>
      <c r="AL2389" s="3">
        <v>0</v>
      </c>
      <c r="AM2389" t="s">
        <v>13907</v>
      </c>
      <c r="AN2389" t="s">
        <v>12072</v>
      </c>
      <c r="AO2389" t="s">
        <v>12050</v>
      </c>
      <c r="AP2389" t="s">
        <v>12051</v>
      </c>
      <c r="AQ2389" t="s">
        <v>83</v>
      </c>
      <c r="AR2389" t="s">
        <v>12061</v>
      </c>
      <c r="AS2389" t="s">
        <v>83</v>
      </c>
      <c r="AT2389" t="s">
        <v>96</v>
      </c>
      <c r="AU2389" t="s">
        <v>12062</v>
      </c>
      <c r="AV2389" t="s">
        <v>12063</v>
      </c>
      <c r="AW2389" t="s">
        <v>99</v>
      </c>
      <c r="AX2389" t="s">
        <v>100</v>
      </c>
      <c r="AY2389" t="s">
        <v>83</v>
      </c>
      <c r="AZ2389" t="s">
        <v>13908</v>
      </c>
      <c r="BA2389" t="s">
        <v>103</v>
      </c>
      <c r="BB2389" t="s">
        <v>13909</v>
      </c>
      <c r="BC2389" s="4"/>
      <c r="BD2389" t="s">
        <v>83</v>
      </c>
      <c r="BE2389" t="s">
        <v>105</v>
      </c>
      <c r="BF2389" t="s">
        <v>106</v>
      </c>
      <c r="BG2389" t="s">
        <v>107</v>
      </c>
      <c r="BH2389" t="s">
        <v>108</v>
      </c>
      <c r="BI2389" t="s">
        <v>109</v>
      </c>
      <c r="BJ2389" s="2">
        <v>0</v>
      </c>
      <c r="BK2389" t="s">
        <v>90</v>
      </c>
      <c r="BL2389" t="s">
        <v>90</v>
      </c>
      <c r="BM2389" t="s">
        <v>83</v>
      </c>
      <c r="BN2389" t="s">
        <v>83</v>
      </c>
      <c r="BO2389" t="s">
        <v>83</v>
      </c>
      <c r="BP2389" t="s">
        <v>83</v>
      </c>
      <c r="BQ2389" t="s">
        <v>83</v>
      </c>
      <c r="BR2389" t="s">
        <v>83</v>
      </c>
      <c r="BS2389" t="s">
        <v>83</v>
      </c>
      <c r="BT2389" s="3">
        <v>1</v>
      </c>
    </row>
    <row r="2390" spans="1:72" x14ac:dyDescent="0.25">
      <c r="A2390" t="s">
        <v>12050</v>
      </c>
      <c r="B2390" t="s">
        <v>12051</v>
      </c>
      <c r="C2390" t="s">
        <v>12052</v>
      </c>
      <c r="D2390" t="s">
        <v>74</v>
      </c>
      <c r="E2390" t="s">
        <v>21868</v>
      </c>
      <c r="F2390" t="s">
        <v>12053</v>
      </c>
      <c r="G2390" t="s">
        <v>13910</v>
      </c>
      <c r="H2390" t="s">
        <v>13906</v>
      </c>
      <c r="I2390" s="1">
        <v>44652</v>
      </c>
      <c r="J2390" s="1">
        <v>44926</v>
      </c>
      <c r="K2390" t="s">
        <v>78</v>
      </c>
      <c r="L2390" t="s">
        <v>79</v>
      </c>
      <c r="M2390" t="s">
        <v>80</v>
      </c>
      <c r="N2390" t="s">
        <v>13898</v>
      </c>
      <c r="O2390" t="s">
        <v>462</v>
      </c>
      <c r="P2390" t="s">
        <v>83</v>
      </c>
      <c r="Q2390" t="s">
        <v>13899</v>
      </c>
      <c r="R2390" t="s">
        <v>13447</v>
      </c>
      <c r="S2390" t="s">
        <v>150</v>
      </c>
      <c r="T2390" t="s">
        <v>87</v>
      </c>
      <c r="U2390" t="s">
        <v>88</v>
      </c>
      <c r="V2390" t="s">
        <v>89</v>
      </c>
      <c r="W2390" t="s">
        <v>78</v>
      </c>
      <c r="X2390" t="s">
        <v>120</v>
      </c>
      <c r="Y2390" t="s">
        <v>91</v>
      </c>
      <c r="Z2390" t="s">
        <v>92</v>
      </c>
      <c r="AA2390" s="1">
        <v>44654</v>
      </c>
      <c r="AB2390" s="2">
        <v>209</v>
      </c>
      <c r="AC2390" s="2">
        <v>156</v>
      </c>
      <c r="AD2390" s="2"/>
      <c r="AE2390" s="2"/>
      <c r="AF2390" s="2"/>
      <c r="AG2390">
        <v>0</v>
      </c>
      <c r="AH2390" s="3">
        <v>220</v>
      </c>
      <c r="AI2390" s="3">
        <v>159</v>
      </c>
      <c r="AJ2390" s="3">
        <v>0</v>
      </c>
      <c r="AK2390" s="3">
        <v>0</v>
      </c>
      <c r="AL2390" s="3">
        <v>0</v>
      </c>
      <c r="AM2390" t="s">
        <v>13911</v>
      </c>
      <c r="AN2390" t="s">
        <v>12072</v>
      </c>
      <c r="AO2390" t="s">
        <v>12050</v>
      </c>
      <c r="AP2390" t="s">
        <v>12051</v>
      </c>
      <c r="AQ2390" t="s">
        <v>12068</v>
      </c>
      <c r="AR2390" t="s">
        <v>12061</v>
      </c>
      <c r="AS2390" t="s">
        <v>83</v>
      </c>
      <c r="AT2390" t="s">
        <v>96</v>
      </c>
      <c r="AU2390" t="s">
        <v>12062</v>
      </c>
      <c r="AV2390" t="s">
        <v>12063</v>
      </c>
      <c r="AW2390" t="s">
        <v>99</v>
      </c>
      <c r="AX2390" t="s">
        <v>359</v>
      </c>
      <c r="AY2390" t="s">
        <v>83</v>
      </c>
      <c r="AZ2390" t="s">
        <v>13908</v>
      </c>
      <c r="BA2390" t="s">
        <v>103</v>
      </c>
      <c r="BB2390" t="s">
        <v>13909</v>
      </c>
      <c r="BC2390" s="4"/>
      <c r="BD2390" t="s">
        <v>83</v>
      </c>
      <c r="BE2390" t="s">
        <v>105</v>
      </c>
      <c r="BF2390" t="s">
        <v>106</v>
      </c>
      <c r="BG2390" t="s">
        <v>107</v>
      </c>
      <c r="BH2390" t="s">
        <v>108</v>
      </c>
      <c r="BI2390" t="s">
        <v>109</v>
      </c>
      <c r="BJ2390" s="2">
        <v>0</v>
      </c>
      <c r="BK2390" t="s">
        <v>90</v>
      </c>
      <c r="BL2390" t="s">
        <v>90</v>
      </c>
      <c r="BM2390" t="s">
        <v>83</v>
      </c>
      <c r="BN2390" t="s">
        <v>83</v>
      </c>
      <c r="BO2390" t="s">
        <v>83</v>
      </c>
      <c r="BP2390" t="s">
        <v>83</v>
      </c>
      <c r="BQ2390" t="s">
        <v>83</v>
      </c>
      <c r="BR2390" t="s">
        <v>83</v>
      </c>
      <c r="BS2390" t="s">
        <v>83</v>
      </c>
      <c r="BT2390" s="3">
        <v>1</v>
      </c>
    </row>
    <row r="2391" spans="1:72" x14ac:dyDescent="0.25">
      <c r="A2391" t="s">
        <v>12050</v>
      </c>
      <c r="B2391" t="s">
        <v>12051</v>
      </c>
      <c r="C2391" t="s">
        <v>12052</v>
      </c>
      <c r="D2391" t="s">
        <v>74</v>
      </c>
      <c r="E2391" t="s">
        <v>21868</v>
      </c>
      <c r="F2391" t="s">
        <v>12053</v>
      </c>
      <c r="G2391" t="s">
        <v>13912</v>
      </c>
      <c r="H2391" t="s">
        <v>13913</v>
      </c>
      <c r="I2391" s="1">
        <v>44197</v>
      </c>
      <c r="J2391" s="1">
        <v>44651</v>
      </c>
      <c r="K2391" t="s">
        <v>90</v>
      </c>
      <c r="L2391" t="s">
        <v>373</v>
      </c>
      <c r="M2391" t="s">
        <v>80</v>
      </c>
      <c r="N2391" t="s">
        <v>13914</v>
      </c>
      <c r="O2391" t="s">
        <v>155</v>
      </c>
      <c r="P2391" t="s">
        <v>83</v>
      </c>
      <c r="Q2391" t="s">
        <v>13915</v>
      </c>
      <c r="R2391" t="s">
        <v>13447</v>
      </c>
      <c r="S2391" t="s">
        <v>150</v>
      </c>
      <c r="T2391" t="s">
        <v>87</v>
      </c>
      <c r="U2391" t="s">
        <v>88</v>
      </c>
      <c r="V2391" t="s">
        <v>89</v>
      </c>
      <c r="W2391" t="s">
        <v>78</v>
      </c>
      <c r="X2391" t="s">
        <v>120</v>
      </c>
      <c r="Y2391" t="s">
        <v>91</v>
      </c>
      <c r="Z2391" t="s">
        <v>92</v>
      </c>
      <c r="AA2391" s="1">
        <v>44650</v>
      </c>
      <c r="AB2391" s="2">
        <v>452</v>
      </c>
      <c r="AC2391" s="2">
        <v>441</v>
      </c>
      <c r="AD2391" s="2"/>
      <c r="AE2391" s="2"/>
      <c r="AF2391" s="2"/>
      <c r="AG2391">
        <v>0</v>
      </c>
      <c r="AH2391" s="3">
        <v>1637</v>
      </c>
      <c r="AI2391" s="3">
        <v>1536</v>
      </c>
      <c r="AJ2391" s="3">
        <v>0</v>
      </c>
      <c r="AK2391" s="3">
        <v>0</v>
      </c>
      <c r="AL2391" s="3">
        <v>0</v>
      </c>
      <c r="AM2391" t="s">
        <v>13916</v>
      </c>
      <c r="AN2391" t="s">
        <v>12072</v>
      </c>
      <c r="AO2391" t="s">
        <v>12050</v>
      </c>
      <c r="AP2391" t="s">
        <v>12051</v>
      </c>
      <c r="AQ2391" t="s">
        <v>83</v>
      </c>
      <c r="AR2391" t="s">
        <v>12061</v>
      </c>
      <c r="AS2391" t="s">
        <v>83</v>
      </c>
      <c r="AT2391" t="s">
        <v>96</v>
      </c>
      <c r="AU2391" t="s">
        <v>12062</v>
      </c>
      <c r="AV2391" t="s">
        <v>12063</v>
      </c>
      <c r="AW2391" t="s">
        <v>99</v>
      </c>
      <c r="AX2391" t="s">
        <v>100</v>
      </c>
      <c r="AY2391" t="s">
        <v>83</v>
      </c>
      <c r="AZ2391" t="s">
        <v>13917</v>
      </c>
      <c r="BA2391" t="s">
        <v>103</v>
      </c>
      <c r="BB2391" t="s">
        <v>13918</v>
      </c>
      <c r="BC2391" s="4"/>
      <c r="BD2391" t="s">
        <v>83</v>
      </c>
      <c r="BE2391" t="s">
        <v>105</v>
      </c>
      <c r="BF2391" t="s">
        <v>106</v>
      </c>
      <c r="BG2391" t="s">
        <v>107</v>
      </c>
      <c r="BH2391" t="s">
        <v>108</v>
      </c>
      <c r="BI2391" t="s">
        <v>109</v>
      </c>
      <c r="BJ2391" s="2">
        <v>0</v>
      </c>
      <c r="BK2391" t="s">
        <v>90</v>
      </c>
      <c r="BL2391" t="s">
        <v>90</v>
      </c>
      <c r="BM2391" t="s">
        <v>83</v>
      </c>
      <c r="BN2391" t="s">
        <v>83</v>
      </c>
      <c r="BO2391" t="s">
        <v>83</v>
      </c>
      <c r="BP2391" t="s">
        <v>83</v>
      </c>
      <c r="BQ2391" t="s">
        <v>83</v>
      </c>
      <c r="BR2391" t="s">
        <v>83</v>
      </c>
      <c r="BS2391" t="s">
        <v>83</v>
      </c>
      <c r="BT2391" s="3">
        <v>1</v>
      </c>
    </row>
    <row r="2392" spans="1:72" x14ac:dyDescent="0.25">
      <c r="A2392" t="s">
        <v>12050</v>
      </c>
      <c r="B2392" t="s">
        <v>12051</v>
      </c>
      <c r="C2392" t="s">
        <v>12052</v>
      </c>
      <c r="D2392" t="s">
        <v>74</v>
      </c>
      <c r="E2392" t="s">
        <v>21868</v>
      </c>
      <c r="F2392" t="s">
        <v>12053</v>
      </c>
      <c r="G2392" t="s">
        <v>13919</v>
      </c>
      <c r="H2392" t="s">
        <v>13913</v>
      </c>
      <c r="I2392" s="1">
        <v>44652</v>
      </c>
      <c r="J2392" s="1">
        <v>44926</v>
      </c>
      <c r="K2392" t="s">
        <v>78</v>
      </c>
      <c r="L2392" t="s">
        <v>79</v>
      </c>
      <c r="M2392" t="s">
        <v>80</v>
      </c>
      <c r="N2392" t="s">
        <v>13914</v>
      </c>
      <c r="O2392" t="s">
        <v>155</v>
      </c>
      <c r="P2392" t="s">
        <v>83</v>
      </c>
      <c r="Q2392" t="s">
        <v>13915</v>
      </c>
      <c r="R2392" t="s">
        <v>13447</v>
      </c>
      <c r="S2392" t="s">
        <v>150</v>
      </c>
      <c r="T2392" t="s">
        <v>87</v>
      </c>
      <c r="U2392" t="s">
        <v>88</v>
      </c>
      <c r="V2392" t="s">
        <v>89</v>
      </c>
      <c r="W2392" t="s">
        <v>78</v>
      </c>
      <c r="X2392" t="s">
        <v>120</v>
      </c>
      <c r="Y2392" t="s">
        <v>91</v>
      </c>
      <c r="Z2392" t="s">
        <v>92</v>
      </c>
      <c r="AA2392" s="1">
        <v>44653</v>
      </c>
      <c r="AB2392" s="2">
        <v>446</v>
      </c>
      <c r="AC2392" s="2">
        <v>434</v>
      </c>
      <c r="AD2392" s="2"/>
      <c r="AE2392" s="2"/>
      <c r="AF2392" s="2"/>
      <c r="AG2392">
        <v>0</v>
      </c>
      <c r="AH2392" s="3">
        <v>1637</v>
      </c>
      <c r="AI2392" s="3">
        <v>1536</v>
      </c>
      <c r="AJ2392" s="3">
        <v>0</v>
      </c>
      <c r="AK2392" s="3">
        <v>0</v>
      </c>
      <c r="AL2392" s="3">
        <v>0</v>
      </c>
      <c r="AM2392" t="s">
        <v>13920</v>
      </c>
      <c r="AN2392" t="s">
        <v>12072</v>
      </c>
      <c r="AO2392" t="s">
        <v>12050</v>
      </c>
      <c r="AP2392" t="s">
        <v>12051</v>
      </c>
      <c r="AQ2392" t="s">
        <v>12068</v>
      </c>
      <c r="AR2392" t="s">
        <v>12061</v>
      </c>
      <c r="AS2392" t="s">
        <v>83</v>
      </c>
      <c r="AT2392" t="s">
        <v>96</v>
      </c>
      <c r="AU2392" t="s">
        <v>12062</v>
      </c>
      <c r="AV2392" t="s">
        <v>12063</v>
      </c>
      <c r="AW2392" t="s">
        <v>99</v>
      </c>
      <c r="AX2392" t="s">
        <v>359</v>
      </c>
      <c r="AY2392" t="s">
        <v>83</v>
      </c>
      <c r="AZ2392" t="s">
        <v>13917</v>
      </c>
      <c r="BA2392" t="s">
        <v>103</v>
      </c>
      <c r="BB2392" t="s">
        <v>13918</v>
      </c>
      <c r="BC2392" s="4"/>
      <c r="BD2392" t="s">
        <v>83</v>
      </c>
      <c r="BE2392" t="s">
        <v>105</v>
      </c>
      <c r="BF2392" t="s">
        <v>106</v>
      </c>
      <c r="BG2392" t="s">
        <v>107</v>
      </c>
      <c r="BH2392" t="s">
        <v>108</v>
      </c>
      <c r="BI2392" t="s">
        <v>109</v>
      </c>
      <c r="BJ2392" s="2">
        <v>0</v>
      </c>
      <c r="BK2392" t="s">
        <v>90</v>
      </c>
      <c r="BL2392" t="s">
        <v>90</v>
      </c>
      <c r="BM2392" t="s">
        <v>83</v>
      </c>
      <c r="BN2392" t="s">
        <v>83</v>
      </c>
      <c r="BO2392" t="s">
        <v>83</v>
      </c>
      <c r="BP2392" t="s">
        <v>83</v>
      </c>
      <c r="BQ2392" t="s">
        <v>83</v>
      </c>
      <c r="BR2392" t="s">
        <v>83</v>
      </c>
      <c r="BS2392" t="s">
        <v>83</v>
      </c>
      <c r="BT2392" s="3">
        <v>1</v>
      </c>
    </row>
    <row r="2393" spans="1:72" x14ac:dyDescent="0.25">
      <c r="A2393" t="s">
        <v>12050</v>
      </c>
      <c r="B2393" t="s">
        <v>12051</v>
      </c>
      <c r="C2393" t="s">
        <v>12052</v>
      </c>
      <c r="D2393" t="s">
        <v>74</v>
      </c>
      <c r="E2393" t="s">
        <v>21868</v>
      </c>
      <c r="F2393" t="s">
        <v>12053</v>
      </c>
      <c r="G2393" t="s">
        <v>13921</v>
      </c>
      <c r="H2393" t="s">
        <v>13922</v>
      </c>
      <c r="I2393" s="1">
        <v>44197</v>
      </c>
      <c r="J2393" s="1">
        <v>44651</v>
      </c>
      <c r="K2393" t="s">
        <v>90</v>
      </c>
      <c r="L2393" t="s">
        <v>373</v>
      </c>
      <c r="M2393" t="s">
        <v>80</v>
      </c>
      <c r="N2393" t="s">
        <v>13914</v>
      </c>
      <c r="O2393" t="s">
        <v>155</v>
      </c>
      <c r="P2393" t="s">
        <v>235</v>
      </c>
      <c r="Q2393" t="s">
        <v>13915</v>
      </c>
      <c r="R2393" t="s">
        <v>13447</v>
      </c>
      <c r="S2393" t="s">
        <v>150</v>
      </c>
      <c r="T2393" t="s">
        <v>87</v>
      </c>
      <c r="U2393" t="s">
        <v>88</v>
      </c>
      <c r="V2393" t="s">
        <v>89</v>
      </c>
      <c r="W2393" t="s">
        <v>78</v>
      </c>
      <c r="X2393" t="s">
        <v>120</v>
      </c>
      <c r="Y2393" t="s">
        <v>91</v>
      </c>
      <c r="Z2393" t="s">
        <v>92</v>
      </c>
      <c r="AA2393" s="1">
        <v>44567</v>
      </c>
      <c r="AB2393" s="2">
        <v>521</v>
      </c>
      <c r="AC2393" s="2">
        <v>463</v>
      </c>
      <c r="AD2393" s="2"/>
      <c r="AE2393" s="2"/>
      <c r="AF2393" s="2"/>
      <c r="AG2393">
        <v>0</v>
      </c>
      <c r="AH2393" s="3">
        <v>521</v>
      </c>
      <c r="AI2393" s="3">
        <v>463</v>
      </c>
      <c r="AJ2393" s="3">
        <v>0</v>
      </c>
      <c r="AK2393" s="3">
        <v>0</v>
      </c>
      <c r="AL2393" s="3">
        <v>0</v>
      </c>
      <c r="AM2393" t="s">
        <v>13923</v>
      </c>
      <c r="AN2393" t="s">
        <v>12072</v>
      </c>
      <c r="AO2393" t="s">
        <v>12050</v>
      </c>
      <c r="AP2393" t="s">
        <v>12051</v>
      </c>
      <c r="AQ2393" t="s">
        <v>83</v>
      </c>
      <c r="AR2393" t="s">
        <v>12061</v>
      </c>
      <c r="AS2393" t="s">
        <v>83</v>
      </c>
      <c r="AT2393" t="s">
        <v>96</v>
      </c>
      <c r="AU2393" t="s">
        <v>12062</v>
      </c>
      <c r="AV2393" t="s">
        <v>12063</v>
      </c>
      <c r="AW2393" t="s">
        <v>99</v>
      </c>
      <c r="AX2393" t="s">
        <v>100</v>
      </c>
      <c r="AY2393" t="s">
        <v>83</v>
      </c>
      <c r="AZ2393" t="s">
        <v>13924</v>
      </c>
      <c r="BA2393" t="s">
        <v>103</v>
      </c>
      <c r="BB2393" t="s">
        <v>13925</v>
      </c>
      <c r="BC2393" s="4"/>
      <c r="BD2393" t="s">
        <v>83</v>
      </c>
      <c r="BE2393" t="s">
        <v>105</v>
      </c>
      <c r="BF2393" t="s">
        <v>106</v>
      </c>
      <c r="BG2393" t="s">
        <v>107</v>
      </c>
      <c r="BH2393" t="s">
        <v>108</v>
      </c>
      <c r="BI2393" t="s">
        <v>109</v>
      </c>
      <c r="BJ2393" s="2">
        <v>0</v>
      </c>
      <c r="BK2393" t="s">
        <v>90</v>
      </c>
      <c r="BL2393" t="s">
        <v>90</v>
      </c>
      <c r="BM2393" t="s">
        <v>83</v>
      </c>
      <c r="BN2393" t="s">
        <v>83</v>
      </c>
      <c r="BO2393" t="s">
        <v>83</v>
      </c>
      <c r="BP2393" t="s">
        <v>83</v>
      </c>
      <c r="BQ2393" t="s">
        <v>83</v>
      </c>
      <c r="BR2393" t="s">
        <v>83</v>
      </c>
      <c r="BS2393" t="s">
        <v>83</v>
      </c>
      <c r="BT2393" s="3">
        <v>1</v>
      </c>
    </row>
    <row r="2394" spans="1:72" x14ac:dyDescent="0.25">
      <c r="A2394" t="s">
        <v>12050</v>
      </c>
      <c r="B2394" t="s">
        <v>12051</v>
      </c>
      <c r="C2394" t="s">
        <v>12052</v>
      </c>
      <c r="D2394" t="s">
        <v>74</v>
      </c>
      <c r="E2394" t="s">
        <v>21868</v>
      </c>
      <c r="F2394" t="s">
        <v>12053</v>
      </c>
      <c r="G2394" t="s">
        <v>13926</v>
      </c>
      <c r="H2394" t="s">
        <v>13922</v>
      </c>
      <c r="I2394" s="1">
        <v>44652</v>
      </c>
      <c r="J2394" s="1">
        <v>44926</v>
      </c>
      <c r="K2394" t="s">
        <v>78</v>
      </c>
      <c r="L2394" t="s">
        <v>79</v>
      </c>
      <c r="M2394" t="s">
        <v>80</v>
      </c>
      <c r="N2394" t="s">
        <v>13914</v>
      </c>
      <c r="O2394" t="s">
        <v>155</v>
      </c>
      <c r="P2394" t="s">
        <v>235</v>
      </c>
      <c r="Q2394" t="s">
        <v>13915</v>
      </c>
      <c r="R2394" t="s">
        <v>13447</v>
      </c>
      <c r="S2394" t="s">
        <v>150</v>
      </c>
      <c r="T2394" t="s">
        <v>87</v>
      </c>
      <c r="U2394" t="s">
        <v>88</v>
      </c>
      <c r="V2394" t="s">
        <v>89</v>
      </c>
      <c r="W2394" t="s">
        <v>78</v>
      </c>
      <c r="X2394" t="s">
        <v>120</v>
      </c>
      <c r="Y2394" t="s">
        <v>91</v>
      </c>
      <c r="Z2394" t="s">
        <v>92</v>
      </c>
      <c r="AA2394" s="1">
        <v>44654</v>
      </c>
      <c r="AB2394" s="2">
        <v>484</v>
      </c>
      <c r="AC2394" s="2">
        <v>451</v>
      </c>
      <c r="AD2394" s="2"/>
      <c r="AE2394" s="2"/>
      <c r="AF2394" s="2"/>
      <c r="AG2394">
        <v>0</v>
      </c>
      <c r="AH2394" s="3">
        <v>521</v>
      </c>
      <c r="AI2394" s="3">
        <v>463</v>
      </c>
      <c r="AJ2394" s="3">
        <v>0</v>
      </c>
      <c r="AK2394" s="3">
        <v>0</v>
      </c>
      <c r="AL2394" s="3">
        <v>0</v>
      </c>
      <c r="AM2394" t="s">
        <v>13927</v>
      </c>
      <c r="AN2394" t="s">
        <v>12072</v>
      </c>
      <c r="AO2394" t="s">
        <v>12050</v>
      </c>
      <c r="AP2394" t="s">
        <v>12051</v>
      </c>
      <c r="AQ2394" t="s">
        <v>12068</v>
      </c>
      <c r="AR2394" t="s">
        <v>12061</v>
      </c>
      <c r="AS2394" t="s">
        <v>83</v>
      </c>
      <c r="AT2394" t="s">
        <v>96</v>
      </c>
      <c r="AU2394" t="s">
        <v>12062</v>
      </c>
      <c r="AV2394" t="s">
        <v>12063</v>
      </c>
      <c r="AW2394" t="s">
        <v>99</v>
      </c>
      <c r="AX2394" t="s">
        <v>359</v>
      </c>
      <c r="AY2394" t="s">
        <v>83</v>
      </c>
      <c r="AZ2394" t="s">
        <v>13924</v>
      </c>
      <c r="BA2394" t="s">
        <v>103</v>
      </c>
      <c r="BB2394" t="s">
        <v>13925</v>
      </c>
      <c r="BC2394" s="4"/>
      <c r="BD2394" t="s">
        <v>83</v>
      </c>
      <c r="BE2394" t="s">
        <v>105</v>
      </c>
      <c r="BF2394" t="s">
        <v>106</v>
      </c>
      <c r="BG2394" t="s">
        <v>107</v>
      </c>
      <c r="BH2394" t="s">
        <v>108</v>
      </c>
      <c r="BI2394" t="s">
        <v>109</v>
      </c>
      <c r="BJ2394" s="2">
        <v>0</v>
      </c>
      <c r="BK2394" t="s">
        <v>90</v>
      </c>
      <c r="BL2394" t="s">
        <v>90</v>
      </c>
      <c r="BM2394" t="s">
        <v>83</v>
      </c>
      <c r="BN2394" t="s">
        <v>83</v>
      </c>
      <c r="BO2394" t="s">
        <v>83</v>
      </c>
      <c r="BP2394" t="s">
        <v>83</v>
      </c>
      <c r="BQ2394" t="s">
        <v>83</v>
      </c>
      <c r="BR2394" t="s">
        <v>83</v>
      </c>
      <c r="BS2394" t="s">
        <v>83</v>
      </c>
      <c r="BT2394" s="3">
        <v>1</v>
      </c>
    </row>
    <row r="2395" spans="1:72" x14ac:dyDescent="0.25">
      <c r="A2395" t="s">
        <v>12050</v>
      </c>
      <c r="B2395" t="s">
        <v>12051</v>
      </c>
      <c r="C2395" t="s">
        <v>12052</v>
      </c>
      <c r="D2395" t="s">
        <v>74</v>
      </c>
      <c r="E2395" t="s">
        <v>21868</v>
      </c>
      <c r="F2395" t="s">
        <v>12053</v>
      </c>
      <c r="G2395" t="s">
        <v>13928</v>
      </c>
      <c r="H2395" t="s">
        <v>13929</v>
      </c>
      <c r="I2395" s="1">
        <v>44197</v>
      </c>
      <c r="J2395" s="1">
        <v>44651</v>
      </c>
      <c r="K2395" t="s">
        <v>90</v>
      </c>
      <c r="L2395" t="s">
        <v>373</v>
      </c>
      <c r="M2395" t="s">
        <v>80</v>
      </c>
      <c r="N2395" t="s">
        <v>13914</v>
      </c>
      <c r="O2395" t="s">
        <v>250</v>
      </c>
      <c r="P2395" t="s">
        <v>83</v>
      </c>
      <c r="Q2395" t="s">
        <v>13915</v>
      </c>
      <c r="R2395" t="s">
        <v>13447</v>
      </c>
      <c r="S2395" t="s">
        <v>150</v>
      </c>
      <c r="T2395" t="s">
        <v>87</v>
      </c>
      <c r="U2395" t="s">
        <v>88</v>
      </c>
      <c r="V2395" t="s">
        <v>89</v>
      </c>
      <c r="W2395" t="s">
        <v>78</v>
      </c>
      <c r="X2395" t="s">
        <v>120</v>
      </c>
      <c r="Y2395" t="s">
        <v>91</v>
      </c>
      <c r="Z2395" t="s">
        <v>92</v>
      </c>
      <c r="AA2395" s="1">
        <v>44567</v>
      </c>
      <c r="AB2395" s="2">
        <v>254</v>
      </c>
      <c r="AC2395" s="2">
        <v>259</v>
      </c>
      <c r="AD2395" s="2"/>
      <c r="AE2395" s="2"/>
      <c r="AF2395" s="2"/>
      <c r="AG2395">
        <v>0</v>
      </c>
      <c r="AH2395" s="3">
        <v>254</v>
      </c>
      <c r="AI2395" s="3">
        <v>259</v>
      </c>
      <c r="AJ2395" s="3">
        <v>0</v>
      </c>
      <c r="AK2395" s="3">
        <v>0</v>
      </c>
      <c r="AL2395" s="3">
        <v>0</v>
      </c>
      <c r="AM2395" t="s">
        <v>13930</v>
      </c>
      <c r="AN2395" t="s">
        <v>12072</v>
      </c>
      <c r="AO2395" t="s">
        <v>12050</v>
      </c>
      <c r="AP2395" t="s">
        <v>12051</v>
      </c>
      <c r="AQ2395" t="s">
        <v>83</v>
      </c>
      <c r="AR2395" t="s">
        <v>12061</v>
      </c>
      <c r="AS2395" t="s">
        <v>83</v>
      </c>
      <c r="AT2395" t="s">
        <v>96</v>
      </c>
      <c r="AU2395" t="s">
        <v>12062</v>
      </c>
      <c r="AV2395" t="s">
        <v>12063</v>
      </c>
      <c r="AW2395" t="s">
        <v>99</v>
      </c>
      <c r="AX2395" t="s">
        <v>100</v>
      </c>
      <c r="AY2395" t="s">
        <v>83</v>
      </c>
      <c r="AZ2395" t="s">
        <v>13931</v>
      </c>
      <c r="BA2395" t="s">
        <v>103</v>
      </c>
      <c r="BB2395" t="s">
        <v>13932</v>
      </c>
      <c r="BC2395" s="4"/>
      <c r="BD2395" t="s">
        <v>83</v>
      </c>
      <c r="BE2395" t="s">
        <v>105</v>
      </c>
      <c r="BF2395" t="s">
        <v>106</v>
      </c>
      <c r="BG2395" t="s">
        <v>107</v>
      </c>
      <c r="BH2395" t="s">
        <v>108</v>
      </c>
      <c r="BI2395" t="s">
        <v>109</v>
      </c>
      <c r="BJ2395" s="2">
        <v>0</v>
      </c>
      <c r="BK2395" t="s">
        <v>90</v>
      </c>
      <c r="BL2395" t="s">
        <v>90</v>
      </c>
      <c r="BM2395" t="s">
        <v>83</v>
      </c>
      <c r="BN2395" t="s">
        <v>83</v>
      </c>
      <c r="BO2395" t="s">
        <v>83</v>
      </c>
      <c r="BP2395" t="s">
        <v>83</v>
      </c>
      <c r="BQ2395" t="s">
        <v>83</v>
      </c>
      <c r="BR2395" t="s">
        <v>83</v>
      </c>
      <c r="BS2395" t="s">
        <v>83</v>
      </c>
      <c r="BT2395" s="3">
        <v>1</v>
      </c>
    </row>
    <row r="2396" spans="1:72" x14ac:dyDescent="0.25">
      <c r="A2396" t="s">
        <v>12050</v>
      </c>
      <c r="B2396" t="s">
        <v>12051</v>
      </c>
      <c r="C2396" t="s">
        <v>12052</v>
      </c>
      <c r="D2396" t="s">
        <v>74</v>
      </c>
      <c r="E2396" t="s">
        <v>21868</v>
      </c>
      <c r="F2396" t="s">
        <v>12053</v>
      </c>
      <c r="G2396" t="s">
        <v>13933</v>
      </c>
      <c r="H2396" t="s">
        <v>13929</v>
      </c>
      <c r="I2396" s="1">
        <v>44652</v>
      </c>
      <c r="J2396" s="1">
        <v>44926</v>
      </c>
      <c r="K2396" t="s">
        <v>78</v>
      </c>
      <c r="L2396" t="s">
        <v>79</v>
      </c>
      <c r="M2396" t="s">
        <v>80</v>
      </c>
      <c r="N2396" t="s">
        <v>13914</v>
      </c>
      <c r="O2396" t="s">
        <v>250</v>
      </c>
      <c r="P2396" t="s">
        <v>83</v>
      </c>
      <c r="Q2396" t="s">
        <v>13915</v>
      </c>
      <c r="R2396" t="s">
        <v>13447</v>
      </c>
      <c r="S2396" t="s">
        <v>150</v>
      </c>
      <c r="T2396" t="s">
        <v>87</v>
      </c>
      <c r="U2396" t="s">
        <v>88</v>
      </c>
      <c r="V2396" t="s">
        <v>89</v>
      </c>
      <c r="W2396" t="s">
        <v>78</v>
      </c>
      <c r="X2396" t="s">
        <v>120</v>
      </c>
      <c r="Y2396" t="s">
        <v>91</v>
      </c>
      <c r="Z2396" t="s">
        <v>92</v>
      </c>
      <c r="AA2396" s="1">
        <v>44654</v>
      </c>
      <c r="AB2396" s="2">
        <v>233</v>
      </c>
      <c r="AC2396" s="2">
        <v>252</v>
      </c>
      <c r="AD2396" s="2"/>
      <c r="AE2396" s="2"/>
      <c r="AF2396" s="2"/>
      <c r="AG2396">
        <v>0</v>
      </c>
      <c r="AH2396" s="3">
        <v>254</v>
      </c>
      <c r="AI2396" s="3">
        <v>259</v>
      </c>
      <c r="AJ2396" s="3">
        <v>0</v>
      </c>
      <c r="AK2396" s="3">
        <v>0</v>
      </c>
      <c r="AL2396" s="3">
        <v>0</v>
      </c>
      <c r="AM2396" t="s">
        <v>13934</v>
      </c>
      <c r="AN2396" t="s">
        <v>12072</v>
      </c>
      <c r="AO2396" t="s">
        <v>12050</v>
      </c>
      <c r="AP2396" t="s">
        <v>12051</v>
      </c>
      <c r="AQ2396" t="s">
        <v>12068</v>
      </c>
      <c r="AR2396" t="s">
        <v>12061</v>
      </c>
      <c r="AS2396" t="s">
        <v>83</v>
      </c>
      <c r="AT2396" t="s">
        <v>96</v>
      </c>
      <c r="AU2396" t="s">
        <v>12062</v>
      </c>
      <c r="AV2396" t="s">
        <v>12063</v>
      </c>
      <c r="AW2396" t="s">
        <v>99</v>
      </c>
      <c r="AX2396" t="s">
        <v>359</v>
      </c>
      <c r="AY2396" t="s">
        <v>83</v>
      </c>
      <c r="AZ2396" t="s">
        <v>13931</v>
      </c>
      <c r="BA2396" t="s">
        <v>103</v>
      </c>
      <c r="BB2396" t="s">
        <v>13932</v>
      </c>
      <c r="BC2396" s="4"/>
      <c r="BD2396" t="s">
        <v>83</v>
      </c>
      <c r="BE2396" t="s">
        <v>105</v>
      </c>
      <c r="BF2396" t="s">
        <v>106</v>
      </c>
      <c r="BG2396" t="s">
        <v>107</v>
      </c>
      <c r="BH2396" t="s">
        <v>108</v>
      </c>
      <c r="BI2396" t="s">
        <v>109</v>
      </c>
      <c r="BJ2396" s="2">
        <v>0</v>
      </c>
      <c r="BK2396" t="s">
        <v>90</v>
      </c>
      <c r="BL2396" t="s">
        <v>90</v>
      </c>
      <c r="BM2396" t="s">
        <v>83</v>
      </c>
      <c r="BN2396" t="s">
        <v>83</v>
      </c>
      <c r="BO2396" t="s">
        <v>83</v>
      </c>
      <c r="BP2396" t="s">
        <v>83</v>
      </c>
      <c r="BQ2396" t="s">
        <v>83</v>
      </c>
      <c r="BR2396" t="s">
        <v>83</v>
      </c>
      <c r="BS2396" t="s">
        <v>83</v>
      </c>
      <c r="BT2396" s="3">
        <v>1</v>
      </c>
    </row>
    <row r="2397" spans="1:72" x14ac:dyDescent="0.25">
      <c r="A2397" t="s">
        <v>12050</v>
      </c>
      <c r="B2397" t="s">
        <v>12051</v>
      </c>
      <c r="C2397" t="s">
        <v>12052</v>
      </c>
      <c r="D2397" t="s">
        <v>74</v>
      </c>
      <c r="E2397" t="s">
        <v>21868</v>
      </c>
      <c r="F2397" t="s">
        <v>12053</v>
      </c>
      <c r="G2397" t="s">
        <v>13935</v>
      </c>
      <c r="H2397" t="s">
        <v>13936</v>
      </c>
      <c r="I2397" s="1">
        <v>44197</v>
      </c>
      <c r="J2397" s="1">
        <v>44651</v>
      </c>
      <c r="K2397" t="s">
        <v>90</v>
      </c>
      <c r="L2397" t="s">
        <v>373</v>
      </c>
      <c r="M2397" t="s">
        <v>80</v>
      </c>
      <c r="N2397" t="s">
        <v>13914</v>
      </c>
      <c r="O2397" t="s">
        <v>375</v>
      </c>
      <c r="P2397" t="s">
        <v>83</v>
      </c>
      <c r="Q2397" t="s">
        <v>13937</v>
      </c>
      <c r="R2397" t="s">
        <v>13447</v>
      </c>
      <c r="S2397" t="s">
        <v>150</v>
      </c>
      <c r="T2397" t="s">
        <v>87</v>
      </c>
      <c r="U2397" t="s">
        <v>88</v>
      </c>
      <c r="V2397" t="s">
        <v>89</v>
      </c>
      <c r="W2397" t="s">
        <v>78</v>
      </c>
      <c r="X2397" t="s">
        <v>120</v>
      </c>
      <c r="Y2397" t="s">
        <v>91</v>
      </c>
      <c r="Z2397" t="s">
        <v>92</v>
      </c>
      <c r="AA2397" s="1">
        <v>44566</v>
      </c>
      <c r="AB2397" s="2">
        <v>337</v>
      </c>
      <c r="AC2397" s="2">
        <v>319</v>
      </c>
      <c r="AD2397" s="2"/>
      <c r="AE2397" s="2"/>
      <c r="AF2397" s="2"/>
      <c r="AG2397">
        <v>0</v>
      </c>
      <c r="AH2397" s="3">
        <v>337</v>
      </c>
      <c r="AI2397" s="3">
        <v>319</v>
      </c>
      <c r="AJ2397" s="3">
        <v>0</v>
      </c>
      <c r="AK2397" s="3">
        <v>0</v>
      </c>
      <c r="AL2397" s="3">
        <v>0</v>
      </c>
      <c r="AM2397" t="s">
        <v>13938</v>
      </c>
      <c r="AN2397" t="s">
        <v>12072</v>
      </c>
      <c r="AO2397" t="s">
        <v>12050</v>
      </c>
      <c r="AP2397" t="s">
        <v>12051</v>
      </c>
      <c r="AQ2397" t="s">
        <v>83</v>
      </c>
      <c r="AR2397" t="s">
        <v>12061</v>
      </c>
      <c r="AS2397" t="s">
        <v>83</v>
      </c>
      <c r="AT2397" t="s">
        <v>96</v>
      </c>
      <c r="AU2397" t="s">
        <v>12062</v>
      </c>
      <c r="AV2397" t="s">
        <v>12063</v>
      </c>
      <c r="AW2397" t="s">
        <v>99</v>
      </c>
      <c r="AX2397" t="s">
        <v>100</v>
      </c>
      <c r="AY2397" t="s">
        <v>83</v>
      </c>
      <c r="AZ2397" t="s">
        <v>13939</v>
      </c>
      <c r="BA2397" t="s">
        <v>103</v>
      </c>
      <c r="BB2397" t="s">
        <v>13940</v>
      </c>
      <c r="BC2397" s="4"/>
      <c r="BD2397" t="s">
        <v>83</v>
      </c>
      <c r="BE2397" t="s">
        <v>105</v>
      </c>
      <c r="BF2397" t="s">
        <v>106</v>
      </c>
      <c r="BG2397" t="s">
        <v>107</v>
      </c>
      <c r="BH2397" t="s">
        <v>108</v>
      </c>
      <c r="BI2397" t="s">
        <v>109</v>
      </c>
      <c r="BJ2397" s="2">
        <v>0</v>
      </c>
      <c r="BK2397" t="s">
        <v>90</v>
      </c>
      <c r="BL2397" t="s">
        <v>90</v>
      </c>
      <c r="BM2397" t="s">
        <v>83</v>
      </c>
      <c r="BN2397" t="s">
        <v>83</v>
      </c>
      <c r="BO2397" t="s">
        <v>83</v>
      </c>
      <c r="BP2397" t="s">
        <v>83</v>
      </c>
      <c r="BQ2397" t="s">
        <v>83</v>
      </c>
      <c r="BR2397" t="s">
        <v>83</v>
      </c>
      <c r="BS2397" t="s">
        <v>83</v>
      </c>
      <c r="BT2397" s="3">
        <v>1</v>
      </c>
    </row>
    <row r="2398" spans="1:72" x14ac:dyDescent="0.25">
      <c r="A2398" t="s">
        <v>12050</v>
      </c>
      <c r="B2398" t="s">
        <v>12051</v>
      </c>
      <c r="C2398" t="s">
        <v>12052</v>
      </c>
      <c r="D2398" t="s">
        <v>74</v>
      </c>
      <c r="E2398" t="s">
        <v>21868</v>
      </c>
      <c r="F2398" t="s">
        <v>12053</v>
      </c>
      <c r="G2398" t="s">
        <v>13941</v>
      </c>
      <c r="H2398" t="s">
        <v>13936</v>
      </c>
      <c r="I2398" s="1">
        <v>44652</v>
      </c>
      <c r="J2398" s="1">
        <v>44926</v>
      </c>
      <c r="K2398" t="s">
        <v>78</v>
      </c>
      <c r="L2398" t="s">
        <v>79</v>
      </c>
      <c r="M2398" t="s">
        <v>80</v>
      </c>
      <c r="N2398" t="s">
        <v>13914</v>
      </c>
      <c r="O2398" t="s">
        <v>375</v>
      </c>
      <c r="P2398" t="s">
        <v>83</v>
      </c>
      <c r="Q2398" t="s">
        <v>13937</v>
      </c>
      <c r="R2398" t="s">
        <v>13447</v>
      </c>
      <c r="S2398" t="s">
        <v>150</v>
      </c>
      <c r="T2398" t="s">
        <v>87</v>
      </c>
      <c r="U2398" t="s">
        <v>88</v>
      </c>
      <c r="V2398" t="s">
        <v>89</v>
      </c>
      <c r="W2398" t="s">
        <v>78</v>
      </c>
      <c r="X2398" t="s">
        <v>120</v>
      </c>
      <c r="Y2398" t="s">
        <v>91</v>
      </c>
      <c r="Z2398" t="s">
        <v>92</v>
      </c>
      <c r="AA2398" s="1">
        <v>44653</v>
      </c>
      <c r="AB2398" s="2">
        <v>304</v>
      </c>
      <c r="AC2398" s="2">
        <v>297</v>
      </c>
      <c r="AD2398" s="2"/>
      <c r="AE2398" s="2"/>
      <c r="AF2398" s="2"/>
      <c r="AG2398">
        <v>0</v>
      </c>
      <c r="AH2398" s="3">
        <v>337</v>
      </c>
      <c r="AI2398" s="3">
        <v>319</v>
      </c>
      <c r="AJ2398" s="3">
        <v>0</v>
      </c>
      <c r="AK2398" s="3">
        <v>0</v>
      </c>
      <c r="AL2398" s="3">
        <v>0</v>
      </c>
      <c r="AM2398" t="s">
        <v>13942</v>
      </c>
      <c r="AN2398" t="s">
        <v>12072</v>
      </c>
      <c r="AO2398" t="s">
        <v>12050</v>
      </c>
      <c r="AP2398" t="s">
        <v>12051</v>
      </c>
      <c r="AQ2398" t="s">
        <v>12068</v>
      </c>
      <c r="AR2398" t="s">
        <v>12061</v>
      </c>
      <c r="AS2398" t="s">
        <v>83</v>
      </c>
      <c r="AT2398" t="s">
        <v>96</v>
      </c>
      <c r="AU2398" t="s">
        <v>12062</v>
      </c>
      <c r="AV2398" t="s">
        <v>12063</v>
      </c>
      <c r="AW2398" t="s">
        <v>99</v>
      </c>
      <c r="AX2398" t="s">
        <v>359</v>
      </c>
      <c r="AY2398" t="s">
        <v>83</v>
      </c>
      <c r="AZ2398" t="s">
        <v>13939</v>
      </c>
      <c r="BA2398" t="s">
        <v>103</v>
      </c>
      <c r="BB2398" t="s">
        <v>13940</v>
      </c>
      <c r="BC2398" s="4"/>
      <c r="BD2398" t="s">
        <v>83</v>
      </c>
      <c r="BE2398" t="s">
        <v>105</v>
      </c>
      <c r="BF2398" t="s">
        <v>106</v>
      </c>
      <c r="BG2398" t="s">
        <v>107</v>
      </c>
      <c r="BH2398" t="s">
        <v>108</v>
      </c>
      <c r="BI2398" t="s">
        <v>109</v>
      </c>
      <c r="BJ2398" s="2">
        <v>0</v>
      </c>
      <c r="BK2398" t="s">
        <v>90</v>
      </c>
      <c r="BL2398" t="s">
        <v>90</v>
      </c>
      <c r="BM2398" t="s">
        <v>83</v>
      </c>
      <c r="BN2398" t="s">
        <v>83</v>
      </c>
      <c r="BO2398" t="s">
        <v>83</v>
      </c>
      <c r="BP2398" t="s">
        <v>83</v>
      </c>
      <c r="BQ2398" t="s">
        <v>83</v>
      </c>
      <c r="BR2398" t="s">
        <v>83</v>
      </c>
      <c r="BS2398" t="s">
        <v>83</v>
      </c>
      <c r="BT2398" s="3">
        <v>1</v>
      </c>
    </row>
    <row r="2399" spans="1:72" x14ac:dyDescent="0.25">
      <c r="A2399" t="s">
        <v>12050</v>
      </c>
      <c r="B2399" t="s">
        <v>12051</v>
      </c>
      <c r="C2399" t="s">
        <v>12052</v>
      </c>
      <c r="D2399" t="s">
        <v>74</v>
      </c>
      <c r="E2399" t="s">
        <v>21868</v>
      </c>
      <c r="F2399" t="s">
        <v>12053</v>
      </c>
      <c r="G2399" t="s">
        <v>13943</v>
      </c>
      <c r="H2399" t="s">
        <v>13944</v>
      </c>
      <c r="I2399" s="1">
        <v>44197</v>
      </c>
      <c r="J2399" s="1">
        <v>44489</v>
      </c>
      <c r="K2399" t="s">
        <v>90</v>
      </c>
      <c r="L2399" t="s">
        <v>373</v>
      </c>
      <c r="M2399" t="s">
        <v>80</v>
      </c>
      <c r="N2399" t="s">
        <v>13914</v>
      </c>
      <c r="O2399" t="s">
        <v>388</v>
      </c>
      <c r="P2399" t="s">
        <v>83</v>
      </c>
      <c r="Q2399" t="s">
        <v>13915</v>
      </c>
      <c r="R2399" t="s">
        <v>13447</v>
      </c>
      <c r="S2399" t="s">
        <v>150</v>
      </c>
      <c r="T2399" t="s">
        <v>87</v>
      </c>
      <c r="U2399" t="s">
        <v>88</v>
      </c>
      <c r="V2399" t="s">
        <v>89</v>
      </c>
      <c r="W2399" t="s">
        <v>78</v>
      </c>
      <c r="X2399" t="s">
        <v>120</v>
      </c>
      <c r="Y2399" t="s">
        <v>91</v>
      </c>
      <c r="Z2399" t="s">
        <v>92</v>
      </c>
      <c r="AA2399" s="1">
        <v>44378</v>
      </c>
      <c r="AB2399" s="2">
        <v>677</v>
      </c>
      <c r="AC2399" s="2">
        <v>0</v>
      </c>
      <c r="AD2399" s="2"/>
      <c r="AE2399" s="2"/>
      <c r="AF2399" s="2"/>
      <c r="AG2399">
        <v>0</v>
      </c>
      <c r="AH2399" s="3">
        <v>238</v>
      </c>
      <c r="AI2399" s="3">
        <v>262</v>
      </c>
      <c r="AJ2399" s="3">
        <v>0</v>
      </c>
      <c r="AK2399" s="3">
        <v>0</v>
      </c>
      <c r="AL2399" s="3">
        <v>0</v>
      </c>
      <c r="AM2399" t="s">
        <v>13945</v>
      </c>
      <c r="AN2399" t="s">
        <v>12072</v>
      </c>
      <c r="AO2399" t="s">
        <v>12050</v>
      </c>
      <c r="AP2399" t="s">
        <v>12051</v>
      </c>
      <c r="AQ2399" t="s">
        <v>83</v>
      </c>
      <c r="AR2399" t="s">
        <v>12061</v>
      </c>
      <c r="AS2399" t="s">
        <v>83</v>
      </c>
      <c r="AT2399" t="s">
        <v>96</v>
      </c>
      <c r="AU2399" t="s">
        <v>12062</v>
      </c>
      <c r="AV2399" t="s">
        <v>12063</v>
      </c>
      <c r="AW2399" t="s">
        <v>99</v>
      </c>
      <c r="AX2399" t="s">
        <v>100</v>
      </c>
      <c r="AY2399" t="s">
        <v>83</v>
      </c>
      <c r="AZ2399" t="s">
        <v>13946</v>
      </c>
      <c r="BA2399" t="s">
        <v>103</v>
      </c>
      <c r="BB2399" t="s">
        <v>13947</v>
      </c>
      <c r="BC2399" s="4"/>
      <c r="BD2399" t="s">
        <v>83</v>
      </c>
      <c r="BE2399" t="s">
        <v>105</v>
      </c>
      <c r="BF2399" t="s">
        <v>106</v>
      </c>
      <c r="BG2399" t="s">
        <v>107</v>
      </c>
      <c r="BH2399" t="s">
        <v>108</v>
      </c>
      <c r="BI2399" t="s">
        <v>109</v>
      </c>
      <c r="BJ2399" s="2">
        <v>0</v>
      </c>
      <c r="BK2399" t="s">
        <v>90</v>
      </c>
      <c r="BL2399" t="s">
        <v>90</v>
      </c>
      <c r="BM2399" t="s">
        <v>83</v>
      </c>
      <c r="BN2399" t="s">
        <v>83</v>
      </c>
      <c r="BO2399" t="s">
        <v>83</v>
      </c>
      <c r="BP2399" t="s">
        <v>83</v>
      </c>
      <c r="BQ2399" t="s">
        <v>83</v>
      </c>
      <c r="BR2399" t="s">
        <v>83</v>
      </c>
      <c r="BS2399" t="s">
        <v>83</v>
      </c>
      <c r="BT2399" s="3">
        <v>1</v>
      </c>
    </row>
    <row r="2400" spans="1:72" x14ac:dyDescent="0.25">
      <c r="A2400" t="s">
        <v>12050</v>
      </c>
      <c r="B2400" t="s">
        <v>12051</v>
      </c>
      <c r="C2400" t="s">
        <v>12052</v>
      </c>
      <c r="D2400" t="s">
        <v>74</v>
      </c>
      <c r="E2400" t="s">
        <v>21868</v>
      </c>
      <c r="F2400" t="s">
        <v>12053</v>
      </c>
      <c r="G2400" t="s">
        <v>13948</v>
      </c>
      <c r="H2400" t="s">
        <v>13944</v>
      </c>
      <c r="I2400" s="1">
        <v>44511</v>
      </c>
      <c r="J2400" s="1">
        <v>44651</v>
      </c>
      <c r="K2400" t="s">
        <v>90</v>
      </c>
      <c r="L2400" t="s">
        <v>373</v>
      </c>
      <c r="M2400" t="s">
        <v>80</v>
      </c>
      <c r="N2400" t="s">
        <v>13914</v>
      </c>
      <c r="O2400" t="s">
        <v>388</v>
      </c>
      <c r="P2400" t="s">
        <v>83</v>
      </c>
      <c r="Q2400" t="s">
        <v>13915</v>
      </c>
      <c r="R2400" t="s">
        <v>13447</v>
      </c>
      <c r="S2400" t="s">
        <v>150</v>
      </c>
      <c r="T2400" t="s">
        <v>87</v>
      </c>
      <c r="U2400" t="s">
        <v>88</v>
      </c>
      <c r="V2400" t="s">
        <v>89</v>
      </c>
      <c r="W2400" t="s">
        <v>78</v>
      </c>
      <c r="X2400" t="s">
        <v>120</v>
      </c>
      <c r="Y2400" t="s">
        <v>91</v>
      </c>
      <c r="Z2400" t="s">
        <v>92</v>
      </c>
      <c r="AA2400" s="1">
        <v>44648</v>
      </c>
      <c r="AB2400" s="2">
        <v>357</v>
      </c>
      <c r="AC2400" s="2">
        <v>320</v>
      </c>
      <c r="AD2400" s="2"/>
      <c r="AE2400" s="2"/>
      <c r="AF2400" s="2"/>
      <c r="AG2400">
        <v>0</v>
      </c>
      <c r="AH2400" s="3">
        <v>238</v>
      </c>
      <c r="AI2400" s="3">
        <v>262</v>
      </c>
      <c r="AJ2400" s="3">
        <v>0</v>
      </c>
      <c r="AK2400" s="3">
        <v>0</v>
      </c>
      <c r="AL2400" s="3">
        <v>0</v>
      </c>
      <c r="AM2400" t="s">
        <v>13949</v>
      </c>
      <c r="AN2400" t="s">
        <v>83</v>
      </c>
      <c r="AO2400" t="s">
        <v>12050</v>
      </c>
      <c r="AP2400" t="s">
        <v>12051</v>
      </c>
      <c r="AQ2400" t="s">
        <v>83</v>
      </c>
      <c r="AR2400" t="s">
        <v>12061</v>
      </c>
      <c r="AS2400" t="s">
        <v>83</v>
      </c>
      <c r="AT2400" t="s">
        <v>96</v>
      </c>
      <c r="AU2400" t="s">
        <v>12062</v>
      </c>
      <c r="AV2400" t="s">
        <v>12063</v>
      </c>
      <c r="AW2400" t="s">
        <v>99</v>
      </c>
      <c r="AX2400" t="s">
        <v>100</v>
      </c>
      <c r="AY2400" t="s">
        <v>83</v>
      </c>
      <c r="AZ2400" t="s">
        <v>13946</v>
      </c>
      <c r="BA2400" t="s">
        <v>103</v>
      </c>
      <c r="BB2400" t="s">
        <v>13947</v>
      </c>
      <c r="BC2400" s="4"/>
      <c r="BD2400" t="s">
        <v>83</v>
      </c>
      <c r="BE2400" t="s">
        <v>105</v>
      </c>
      <c r="BF2400" t="s">
        <v>106</v>
      </c>
      <c r="BG2400" t="s">
        <v>107</v>
      </c>
      <c r="BH2400" t="s">
        <v>108</v>
      </c>
      <c r="BI2400" t="s">
        <v>109</v>
      </c>
      <c r="BJ2400" s="2">
        <v>0</v>
      </c>
      <c r="BK2400" t="s">
        <v>90</v>
      </c>
      <c r="BL2400" t="s">
        <v>90</v>
      </c>
      <c r="BM2400" t="s">
        <v>83</v>
      </c>
      <c r="BN2400" t="s">
        <v>83</v>
      </c>
      <c r="BO2400" t="s">
        <v>83</v>
      </c>
      <c r="BP2400" t="s">
        <v>83</v>
      </c>
      <c r="BQ2400" t="s">
        <v>83</v>
      </c>
      <c r="BR2400" t="s">
        <v>83</v>
      </c>
      <c r="BS2400" t="s">
        <v>83</v>
      </c>
      <c r="BT2400" s="3">
        <v>1</v>
      </c>
    </row>
    <row r="2401" spans="1:72" x14ac:dyDescent="0.25">
      <c r="A2401" t="s">
        <v>12050</v>
      </c>
      <c r="B2401" t="s">
        <v>12051</v>
      </c>
      <c r="C2401" t="s">
        <v>12052</v>
      </c>
      <c r="D2401" t="s">
        <v>74</v>
      </c>
      <c r="E2401" t="s">
        <v>21868</v>
      </c>
      <c r="F2401" t="s">
        <v>12053</v>
      </c>
      <c r="G2401" t="s">
        <v>13950</v>
      </c>
      <c r="H2401" t="s">
        <v>13944</v>
      </c>
      <c r="I2401" s="1">
        <v>44652</v>
      </c>
      <c r="J2401" s="1">
        <v>44926</v>
      </c>
      <c r="K2401" t="s">
        <v>78</v>
      </c>
      <c r="L2401" t="s">
        <v>79</v>
      </c>
      <c r="M2401" t="s">
        <v>80</v>
      </c>
      <c r="N2401" t="s">
        <v>13914</v>
      </c>
      <c r="O2401" t="s">
        <v>388</v>
      </c>
      <c r="P2401" t="s">
        <v>83</v>
      </c>
      <c r="Q2401" t="s">
        <v>13915</v>
      </c>
      <c r="R2401" t="s">
        <v>13447</v>
      </c>
      <c r="S2401" t="s">
        <v>150</v>
      </c>
      <c r="T2401" t="s">
        <v>87</v>
      </c>
      <c r="U2401" t="s">
        <v>88</v>
      </c>
      <c r="V2401" t="s">
        <v>89</v>
      </c>
      <c r="W2401" t="s">
        <v>78</v>
      </c>
      <c r="X2401" t="s">
        <v>120</v>
      </c>
      <c r="Y2401" t="s">
        <v>91</v>
      </c>
      <c r="Z2401" t="s">
        <v>92</v>
      </c>
      <c r="AA2401" s="1">
        <v>44652</v>
      </c>
      <c r="AB2401" s="2">
        <v>357</v>
      </c>
      <c r="AC2401" s="2">
        <v>320</v>
      </c>
      <c r="AD2401" s="2">
        <v>0</v>
      </c>
      <c r="AE2401" s="2">
        <v>0</v>
      </c>
      <c r="AF2401" s="2"/>
      <c r="AG2401">
        <v>0</v>
      </c>
      <c r="AH2401" s="3">
        <v>238</v>
      </c>
      <c r="AI2401" s="3">
        <v>262</v>
      </c>
      <c r="AJ2401" s="3">
        <v>0</v>
      </c>
      <c r="AK2401" s="3">
        <v>0</v>
      </c>
      <c r="AL2401" s="3">
        <v>0</v>
      </c>
      <c r="AM2401" t="s">
        <v>13951</v>
      </c>
      <c r="AN2401" t="s">
        <v>12072</v>
      </c>
      <c r="AO2401" t="s">
        <v>12050</v>
      </c>
      <c r="AP2401" t="s">
        <v>12051</v>
      </c>
      <c r="AQ2401" t="s">
        <v>12068</v>
      </c>
      <c r="AR2401" t="s">
        <v>12061</v>
      </c>
      <c r="AS2401" t="s">
        <v>83</v>
      </c>
      <c r="AT2401" t="s">
        <v>96</v>
      </c>
      <c r="AU2401" t="s">
        <v>12062</v>
      </c>
      <c r="AV2401" t="s">
        <v>12063</v>
      </c>
      <c r="AW2401" t="s">
        <v>99</v>
      </c>
      <c r="AX2401" t="s">
        <v>359</v>
      </c>
      <c r="AY2401" t="s">
        <v>83</v>
      </c>
      <c r="AZ2401" t="s">
        <v>13946</v>
      </c>
      <c r="BA2401" t="s">
        <v>103</v>
      </c>
      <c r="BB2401" t="s">
        <v>13947</v>
      </c>
      <c r="BC2401" s="4"/>
      <c r="BD2401" t="s">
        <v>83</v>
      </c>
      <c r="BE2401" t="s">
        <v>105</v>
      </c>
      <c r="BF2401" t="s">
        <v>106</v>
      </c>
      <c r="BG2401" t="s">
        <v>107</v>
      </c>
      <c r="BH2401" t="s">
        <v>108</v>
      </c>
      <c r="BI2401" t="s">
        <v>109</v>
      </c>
      <c r="BJ2401" s="2">
        <v>0</v>
      </c>
      <c r="BK2401" t="s">
        <v>90</v>
      </c>
      <c r="BL2401" t="s">
        <v>90</v>
      </c>
      <c r="BM2401" t="s">
        <v>83</v>
      </c>
      <c r="BN2401" t="s">
        <v>83</v>
      </c>
      <c r="BO2401" t="s">
        <v>83</v>
      </c>
      <c r="BP2401" t="s">
        <v>83</v>
      </c>
      <c r="BQ2401" t="s">
        <v>83</v>
      </c>
      <c r="BR2401" t="s">
        <v>83</v>
      </c>
      <c r="BS2401" t="s">
        <v>83</v>
      </c>
      <c r="BT2401" s="3">
        <v>1</v>
      </c>
    </row>
    <row r="2402" spans="1:72" x14ac:dyDescent="0.25">
      <c r="A2402" t="s">
        <v>12050</v>
      </c>
      <c r="B2402" t="s">
        <v>12051</v>
      </c>
      <c r="C2402" t="s">
        <v>12052</v>
      </c>
      <c r="D2402" t="s">
        <v>74</v>
      </c>
      <c r="E2402" t="s">
        <v>21868</v>
      </c>
      <c r="F2402" t="s">
        <v>12053</v>
      </c>
      <c r="G2402" t="s">
        <v>13952</v>
      </c>
      <c r="H2402" t="s">
        <v>13953</v>
      </c>
      <c r="I2402" s="1">
        <v>44197</v>
      </c>
      <c r="J2402" s="1">
        <v>44651</v>
      </c>
      <c r="K2402" t="s">
        <v>90</v>
      </c>
      <c r="L2402" t="s">
        <v>373</v>
      </c>
      <c r="M2402" t="s">
        <v>80</v>
      </c>
      <c r="N2402" t="s">
        <v>13914</v>
      </c>
      <c r="O2402" t="s">
        <v>388</v>
      </c>
      <c r="P2402" t="s">
        <v>83</v>
      </c>
      <c r="Q2402" t="s">
        <v>13915</v>
      </c>
      <c r="R2402" t="s">
        <v>13447</v>
      </c>
      <c r="S2402" t="s">
        <v>150</v>
      </c>
      <c r="T2402" t="s">
        <v>87</v>
      </c>
      <c r="U2402" t="s">
        <v>88</v>
      </c>
      <c r="V2402" t="s">
        <v>89</v>
      </c>
      <c r="W2402" t="s">
        <v>78</v>
      </c>
      <c r="X2402" t="s">
        <v>120</v>
      </c>
      <c r="Y2402" t="s">
        <v>91</v>
      </c>
      <c r="Z2402" t="s">
        <v>92</v>
      </c>
      <c r="AA2402" s="1">
        <v>44648</v>
      </c>
      <c r="AB2402" s="2">
        <v>103</v>
      </c>
      <c r="AC2402" s="2">
        <v>85</v>
      </c>
      <c r="AD2402" s="2"/>
      <c r="AE2402" s="2"/>
      <c r="AF2402" s="2"/>
      <c r="AG2402">
        <v>0</v>
      </c>
      <c r="AH2402" s="3">
        <v>103</v>
      </c>
      <c r="AI2402" s="3">
        <v>85</v>
      </c>
      <c r="AJ2402" s="3">
        <v>0</v>
      </c>
      <c r="AK2402" s="3">
        <v>0</v>
      </c>
      <c r="AL2402" s="3">
        <v>0</v>
      </c>
      <c r="AM2402" t="s">
        <v>13954</v>
      </c>
      <c r="AN2402" t="s">
        <v>12072</v>
      </c>
      <c r="AO2402" t="s">
        <v>12050</v>
      </c>
      <c r="AP2402" t="s">
        <v>12051</v>
      </c>
      <c r="AQ2402" t="s">
        <v>83</v>
      </c>
      <c r="AR2402" t="s">
        <v>12061</v>
      </c>
      <c r="AS2402" t="s">
        <v>83</v>
      </c>
      <c r="AT2402" t="s">
        <v>96</v>
      </c>
      <c r="AU2402" t="s">
        <v>12062</v>
      </c>
      <c r="AV2402" t="s">
        <v>12063</v>
      </c>
      <c r="AW2402" t="s">
        <v>99</v>
      </c>
      <c r="AX2402" t="s">
        <v>100</v>
      </c>
      <c r="AY2402" t="s">
        <v>83</v>
      </c>
      <c r="AZ2402" t="s">
        <v>13946</v>
      </c>
      <c r="BA2402" t="s">
        <v>103</v>
      </c>
      <c r="BB2402" t="s">
        <v>13955</v>
      </c>
      <c r="BC2402" s="4"/>
      <c r="BD2402" t="s">
        <v>83</v>
      </c>
      <c r="BE2402" t="s">
        <v>105</v>
      </c>
      <c r="BF2402" t="s">
        <v>106</v>
      </c>
      <c r="BG2402" t="s">
        <v>107</v>
      </c>
      <c r="BH2402" t="s">
        <v>108</v>
      </c>
      <c r="BI2402" t="s">
        <v>109</v>
      </c>
      <c r="BJ2402" s="2">
        <v>0</v>
      </c>
      <c r="BK2402" t="s">
        <v>90</v>
      </c>
      <c r="BL2402" t="s">
        <v>90</v>
      </c>
      <c r="BM2402" t="s">
        <v>83</v>
      </c>
      <c r="BN2402" t="s">
        <v>83</v>
      </c>
      <c r="BO2402" t="s">
        <v>83</v>
      </c>
      <c r="BP2402" t="s">
        <v>83</v>
      </c>
      <c r="BQ2402" t="s">
        <v>83</v>
      </c>
      <c r="BR2402" t="s">
        <v>83</v>
      </c>
      <c r="BS2402" t="s">
        <v>83</v>
      </c>
      <c r="BT2402" s="3">
        <v>1</v>
      </c>
    </row>
    <row r="2403" spans="1:72" x14ac:dyDescent="0.25">
      <c r="A2403" t="s">
        <v>12050</v>
      </c>
      <c r="B2403" t="s">
        <v>12051</v>
      </c>
      <c r="C2403" t="s">
        <v>12052</v>
      </c>
      <c r="D2403" t="s">
        <v>74</v>
      </c>
      <c r="E2403" t="s">
        <v>21868</v>
      </c>
      <c r="F2403" t="s">
        <v>12053</v>
      </c>
      <c r="G2403" t="s">
        <v>13956</v>
      </c>
      <c r="H2403" t="s">
        <v>13953</v>
      </c>
      <c r="I2403" s="1">
        <v>44652</v>
      </c>
      <c r="J2403" s="1">
        <v>44926</v>
      </c>
      <c r="K2403" t="s">
        <v>78</v>
      </c>
      <c r="L2403" t="s">
        <v>79</v>
      </c>
      <c r="M2403" t="s">
        <v>80</v>
      </c>
      <c r="N2403" t="s">
        <v>13914</v>
      </c>
      <c r="O2403" t="s">
        <v>388</v>
      </c>
      <c r="P2403" t="s">
        <v>83</v>
      </c>
      <c r="Q2403" t="s">
        <v>13915</v>
      </c>
      <c r="R2403" t="s">
        <v>13447</v>
      </c>
      <c r="S2403" t="s">
        <v>150</v>
      </c>
      <c r="T2403" t="s">
        <v>87</v>
      </c>
      <c r="U2403" t="s">
        <v>88</v>
      </c>
      <c r="V2403" t="s">
        <v>89</v>
      </c>
      <c r="W2403" t="s">
        <v>78</v>
      </c>
      <c r="X2403" t="s">
        <v>120</v>
      </c>
      <c r="Y2403" t="s">
        <v>91</v>
      </c>
      <c r="Z2403" t="s">
        <v>92</v>
      </c>
      <c r="AA2403" s="1">
        <v>44653</v>
      </c>
      <c r="AB2403" s="2">
        <v>100</v>
      </c>
      <c r="AC2403" s="2">
        <v>83</v>
      </c>
      <c r="AD2403" s="2"/>
      <c r="AE2403" s="2"/>
      <c r="AF2403" s="2"/>
      <c r="AG2403">
        <v>0</v>
      </c>
      <c r="AH2403" s="3">
        <v>103</v>
      </c>
      <c r="AI2403" s="3">
        <v>85</v>
      </c>
      <c r="AJ2403" s="3">
        <v>0</v>
      </c>
      <c r="AK2403" s="3">
        <v>0</v>
      </c>
      <c r="AL2403" s="3">
        <v>0</v>
      </c>
      <c r="AM2403" t="s">
        <v>13957</v>
      </c>
      <c r="AN2403" t="s">
        <v>12072</v>
      </c>
      <c r="AO2403" t="s">
        <v>12050</v>
      </c>
      <c r="AP2403" t="s">
        <v>12051</v>
      </c>
      <c r="AQ2403" t="s">
        <v>12068</v>
      </c>
      <c r="AR2403" t="s">
        <v>12061</v>
      </c>
      <c r="AS2403" t="s">
        <v>83</v>
      </c>
      <c r="AT2403" t="s">
        <v>96</v>
      </c>
      <c r="AU2403" t="s">
        <v>12062</v>
      </c>
      <c r="AV2403" t="s">
        <v>12063</v>
      </c>
      <c r="AW2403" t="s">
        <v>99</v>
      </c>
      <c r="AX2403" t="s">
        <v>359</v>
      </c>
      <c r="AY2403" t="s">
        <v>83</v>
      </c>
      <c r="AZ2403" t="s">
        <v>13946</v>
      </c>
      <c r="BA2403" t="s">
        <v>103</v>
      </c>
      <c r="BB2403" t="s">
        <v>13955</v>
      </c>
      <c r="BC2403" s="4"/>
      <c r="BD2403" t="s">
        <v>83</v>
      </c>
      <c r="BE2403" t="s">
        <v>105</v>
      </c>
      <c r="BF2403" t="s">
        <v>106</v>
      </c>
      <c r="BG2403" t="s">
        <v>107</v>
      </c>
      <c r="BH2403" t="s">
        <v>108</v>
      </c>
      <c r="BI2403" t="s">
        <v>109</v>
      </c>
      <c r="BJ2403" s="2">
        <v>0</v>
      </c>
      <c r="BK2403" t="s">
        <v>90</v>
      </c>
      <c r="BL2403" t="s">
        <v>90</v>
      </c>
      <c r="BM2403" t="s">
        <v>83</v>
      </c>
      <c r="BN2403" t="s">
        <v>83</v>
      </c>
      <c r="BO2403" t="s">
        <v>83</v>
      </c>
      <c r="BP2403" t="s">
        <v>83</v>
      </c>
      <c r="BQ2403" t="s">
        <v>83</v>
      </c>
      <c r="BR2403" t="s">
        <v>83</v>
      </c>
      <c r="BS2403" t="s">
        <v>83</v>
      </c>
      <c r="BT2403" s="3">
        <v>1</v>
      </c>
    </row>
    <row r="2404" spans="1:72" x14ac:dyDescent="0.25">
      <c r="A2404" t="s">
        <v>12050</v>
      </c>
      <c r="B2404" t="s">
        <v>12051</v>
      </c>
      <c r="C2404" t="s">
        <v>12052</v>
      </c>
      <c r="D2404" t="s">
        <v>74</v>
      </c>
      <c r="E2404" t="s">
        <v>21868</v>
      </c>
      <c r="F2404" t="s">
        <v>12053</v>
      </c>
      <c r="G2404" t="s">
        <v>13958</v>
      </c>
      <c r="H2404" t="s">
        <v>13959</v>
      </c>
      <c r="I2404" s="1">
        <v>44197</v>
      </c>
      <c r="J2404" s="1">
        <v>44651</v>
      </c>
      <c r="K2404" t="s">
        <v>90</v>
      </c>
      <c r="L2404" t="s">
        <v>373</v>
      </c>
      <c r="M2404" t="s">
        <v>80</v>
      </c>
      <c r="N2404" t="s">
        <v>13914</v>
      </c>
      <c r="O2404" t="s">
        <v>393</v>
      </c>
      <c r="P2404" t="s">
        <v>83</v>
      </c>
      <c r="Q2404" t="s">
        <v>13937</v>
      </c>
      <c r="R2404" t="s">
        <v>13447</v>
      </c>
      <c r="S2404" t="s">
        <v>150</v>
      </c>
      <c r="T2404" t="s">
        <v>87</v>
      </c>
      <c r="U2404" t="s">
        <v>88</v>
      </c>
      <c r="V2404" t="s">
        <v>89</v>
      </c>
      <c r="W2404" t="s">
        <v>78</v>
      </c>
      <c r="X2404" t="s">
        <v>120</v>
      </c>
      <c r="Y2404" t="s">
        <v>91</v>
      </c>
      <c r="Z2404" t="s">
        <v>92</v>
      </c>
      <c r="AA2404" s="1">
        <v>44567</v>
      </c>
      <c r="AB2404" s="2">
        <v>596</v>
      </c>
      <c r="AC2404" s="2">
        <v>930</v>
      </c>
      <c r="AD2404" s="2"/>
      <c r="AE2404" s="2"/>
      <c r="AF2404" s="2"/>
      <c r="AG2404">
        <v>0</v>
      </c>
      <c r="AH2404" s="3">
        <v>596</v>
      </c>
      <c r="AI2404" s="3">
        <v>930</v>
      </c>
      <c r="AJ2404" s="3">
        <v>0</v>
      </c>
      <c r="AK2404" s="3">
        <v>0</v>
      </c>
      <c r="AL2404" s="3">
        <v>0</v>
      </c>
      <c r="AM2404" t="s">
        <v>13960</v>
      </c>
      <c r="AN2404" t="s">
        <v>12072</v>
      </c>
      <c r="AO2404" t="s">
        <v>12050</v>
      </c>
      <c r="AP2404" t="s">
        <v>12051</v>
      </c>
      <c r="AQ2404" t="s">
        <v>83</v>
      </c>
      <c r="AR2404" t="s">
        <v>12061</v>
      </c>
      <c r="AS2404" t="s">
        <v>83</v>
      </c>
      <c r="AT2404" t="s">
        <v>96</v>
      </c>
      <c r="AU2404" t="s">
        <v>12062</v>
      </c>
      <c r="AV2404" t="s">
        <v>12063</v>
      </c>
      <c r="AW2404" t="s">
        <v>99</v>
      </c>
      <c r="AX2404" t="s">
        <v>100</v>
      </c>
      <c r="AY2404" t="s">
        <v>83</v>
      </c>
      <c r="AZ2404" t="s">
        <v>13961</v>
      </c>
      <c r="BA2404" t="s">
        <v>103</v>
      </c>
      <c r="BB2404" t="s">
        <v>13962</v>
      </c>
      <c r="BC2404" s="4"/>
      <c r="BD2404" t="s">
        <v>83</v>
      </c>
      <c r="BE2404" t="s">
        <v>105</v>
      </c>
      <c r="BF2404" t="s">
        <v>106</v>
      </c>
      <c r="BG2404" t="s">
        <v>107</v>
      </c>
      <c r="BH2404" t="s">
        <v>108</v>
      </c>
      <c r="BI2404" t="s">
        <v>109</v>
      </c>
      <c r="BJ2404" s="2">
        <v>0</v>
      </c>
      <c r="BK2404" t="s">
        <v>90</v>
      </c>
      <c r="BL2404" t="s">
        <v>90</v>
      </c>
      <c r="BM2404" t="s">
        <v>83</v>
      </c>
      <c r="BN2404" t="s">
        <v>83</v>
      </c>
      <c r="BO2404" t="s">
        <v>83</v>
      </c>
      <c r="BP2404" t="s">
        <v>83</v>
      </c>
      <c r="BQ2404" t="s">
        <v>83</v>
      </c>
      <c r="BR2404" t="s">
        <v>83</v>
      </c>
      <c r="BS2404" t="s">
        <v>83</v>
      </c>
      <c r="BT2404" s="3">
        <v>1</v>
      </c>
    </row>
    <row r="2405" spans="1:72" x14ac:dyDescent="0.25">
      <c r="A2405" t="s">
        <v>12050</v>
      </c>
      <c r="B2405" t="s">
        <v>12051</v>
      </c>
      <c r="C2405" t="s">
        <v>12052</v>
      </c>
      <c r="D2405" t="s">
        <v>74</v>
      </c>
      <c r="E2405" t="s">
        <v>21868</v>
      </c>
      <c r="F2405" t="s">
        <v>12053</v>
      </c>
      <c r="G2405" t="s">
        <v>13963</v>
      </c>
      <c r="H2405" t="s">
        <v>13959</v>
      </c>
      <c r="I2405" s="1">
        <v>44652</v>
      </c>
      <c r="J2405" s="1">
        <v>44926</v>
      </c>
      <c r="K2405" t="s">
        <v>78</v>
      </c>
      <c r="L2405" t="s">
        <v>79</v>
      </c>
      <c r="M2405" t="s">
        <v>80</v>
      </c>
      <c r="N2405" t="s">
        <v>13914</v>
      </c>
      <c r="O2405" t="s">
        <v>393</v>
      </c>
      <c r="P2405" t="s">
        <v>83</v>
      </c>
      <c r="Q2405" t="s">
        <v>13937</v>
      </c>
      <c r="R2405" t="s">
        <v>13447</v>
      </c>
      <c r="S2405" t="s">
        <v>150</v>
      </c>
      <c r="T2405" t="s">
        <v>87</v>
      </c>
      <c r="U2405" t="s">
        <v>88</v>
      </c>
      <c r="V2405" t="s">
        <v>89</v>
      </c>
      <c r="W2405" t="s">
        <v>78</v>
      </c>
      <c r="X2405" t="s">
        <v>120</v>
      </c>
      <c r="Y2405" t="s">
        <v>91</v>
      </c>
      <c r="Z2405" t="s">
        <v>92</v>
      </c>
      <c r="AA2405" s="1">
        <v>44653</v>
      </c>
      <c r="AB2405" s="2">
        <v>551</v>
      </c>
      <c r="AC2405" s="2">
        <v>877</v>
      </c>
      <c r="AD2405" s="2"/>
      <c r="AE2405" s="2"/>
      <c r="AF2405" s="2"/>
      <c r="AG2405">
        <v>0</v>
      </c>
      <c r="AH2405" s="3">
        <v>596</v>
      </c>
      <c r="AI2405" s="3">
        <v>930</v>
      </c>
      <c r="AJ2405" s="3">
        <v>0</v>
      </c>
      <c r="AK2405" s="3">
        <v>0</v>
      </c>
      <c r="AL2405" s="3">
        <v>0</v>
      </c>
      <c r="AM2405" t="s">
        <v>13964</v>
      </c>
      <c r="AN2405" t="s">
        <v>12072</v>
      </c>
      <c r="AO2405" t="s">
        <v>12050</v>
      </c>
      <c r="AP2405" t="s">
        <v>12051</v>
      </c>
      <c r="AQ2405" t="s">
        <v>12068</v>
      </c>
      <c r="AR2405" t="s">
        <v>12061</v>
      </c>
      <c r="AS2405" t="s">
        <v>83</v>
      </c>
      <c r="AT2405" t="s">
        <v>96</v>
      </c>
      <c r="AU2405" t="s">
        <v>12062</v>
      </c>
      <c r="AV2405" t="s">
        <v>12063</v>
      </c>
      <c r="AW2405" t="s">
        <v>99</v>
      </c>
      <c r="AX2405" t="s">
        <v>359</v>
      </c>
      <c r="AY2405" t="s">
        <v>83</v>
      </c>
      <c r="AZ2405" t="s">
        <v>13961</v>
      </c>
      <c r="BA2405" t="s">
        <v>103</v>
      </c>
      <c r="BB2405" t="s">
        <v>13962</v>
      </c>
      <c r="BC2405" s="4"/>
      <c r="BD2405" t="s">
        <v>83</v>
      </c>
      <c r="BE2405" t="s">
        <v>105</v>
      </c>
      <c r="BF2405" t="s">
        <v>106</v>
      </c>
      <c r="BG2405" t="s">
        <v>107</v>
      </c>
      <c r="BH2405" t="s">
        <v>108</v>
      </c>
      <c r="BI2405" t="s">
        <v>109</v>
      </c>
      <c r="BJ2405" s="2">
        <v>0</v>
      </c>
      <c r="BK2405" t="s">
        <v>90</v>
      </c>
      <c r="BL2405" t="s">
        <v>90</v>
      </c>
      <c r="BM2405" t="s">
        <v>83</v>
      </c>
      <c r="BN2405" t="s">
        <v>83</v>
      </c>
      <c r="BO2405" t="s">
        <v>83</v>
      </c>
      <c r="BP2405" t="s">
        <v>83</v>
      </c>
      <c r="BQ2405" t="s">
        <v>83</v>
      </c>
      <c r="BR2405" t="s">
        <v>83</v>
      </c>
      <c r="BS2405" t="s">
        <v>83</v>
      </c>
      <c r="BT2405" s="3">
        <v>1</v>
      </c>
    </row>
    <row r="2406" spans="1:72" x14ac:dyDescent="0.25">
      <c r="A2406" t="s">
        <v>12050</v>
      </c>
      <c r="B2406" t="s">
        <v>12051</v>
      </c>
      <c r="C2406" t="s">
        <v>12052</v>
      </c>
      <c r="D2406" t="s">
        <v>74</v>
      </c>
      <c r="E2406" t="s">
        <v>21868</v>
      </c>
      <c r="F2406" t="s">
        <v>12053</v>
      </c>
      <c r="G2406" t="s">
        <v>13965</v>
      </c>
      <c r="H2406" t="s">
        <v>13966</v>
      </c>
      <c r="I2406" s="1">
        <v>44197</v>
      </c>
      <c r="J2406" s="1">
        <v>44651</v>
      </c>
      <c r="K2406" t="s">
        <v>90</v>
      </c>
      <c r="L2406" t="s">
        <v>373</v>
      </c>
      <c r="M2406" t="s">
        <v>80</v>
      </c>
      <c r="N2406" t="s">
        <v>13914</v>
      </c>
      <c r="O2406" t="s">
        <v>193</v>
      </c>
      <c r="P2406" t="s">
        <v>83</v>
      </c>
      <c r="Q2406" t="s">
        <v>13915</v>
      </c>
      <c r="R2406" t="s">
        <v>13447</v>
      </c>
      <c r="S2406" t="s">
        <v>150</v>
      </c>
      <c r="T2406" t="s">
        <v>87</v>
      </c>
      <c r="U2406" t="s">
        <v>88</v>
      </c>
      <c r="V2406" t="s">
        <v>89</v>
      </c>
      <c r="W2406" t="s">
        <v>78</v>
      </c>
      <c r="X2406" t="s">
        <v>120</v>
      </c>
      <c r="Y2406" t="s">
        <v>91</v>
      </c>
      <c r="Z2406" t="s">
        <v>92</v>
      </c>
      <c r="AA2406" s="1">
        <v>44648</v>
      </c>
      <c r="AB2406" s="2">
        <v>278</v>
      </c>
      <c r="AC2406" s="2">
        <v>268</v>
      </c>
      <c r="AD2406" s="2"/>
      <c r="AE2406" s="2"/>
      <c r="AF2406" s="2"/>
      <c r="AG2406">
        <v>0</v>
      </c>
      <c r="AH2406" s="3">
        <v>278</v>
      </c>
      <c r="AI2406" s="3">
        <v>268</v>
      </c>
      <c r="AJ2406" s="3">
        <v>0</v>
      </c>
      <c r="AK2406" s="3">
        <v>0</v>
      </c>
      <c r="AL2406" s="3">
        <v>0</v>
      </c>
      <c r="AM2406" t="s">
        <v>13967</v>
      </c>
      <c r="AN2406" t="s">
        <v>12072</v>
      </c>
      <c r="AO2406" t="s">
        <v>12050</v>
      </c>
      <c r="AP2406" t="s">
        <v>12051</v>
      </c>
      <c r="AQ2406" t="s">
        <v>83</v>
      </c>
      <c r="AR2406" t="s">
        <v>12061</v>
      </c>
      <c r="AS2406" t="s">
        <v>83</v>
      </c>
      <c r="AT2406" t="s">
        <v>96</v>
      </c>
      <c r="AU2406" t="s">
        <v>12062</v>
      </c>
      <c r="AV2406" t="s">
        <v>12063</v>
      </c>
      <c r="AW2406" t="s">
        <v>99</v>
      </c>
      <c r="AX2406" t="s">
        <v>100</v>
      </c>
      <c r="AY2406" t="s">
        <v>83</v>
      </c>
      <c r="AZ2406" t="s">
        <v>13968</v>
      </c>
      <c r="BA2406" t="s">
        <v>103</v>
      </c>
      <c r="BB2406" t="s">
        <v>13969</v>
      </c>
      <c r="BC2406" s="4"/>
      <c r="BD2406" t="s">
        <v>83</v>
      </c>
      <c r="BE2406" t="s">
        <v>105</v>
      </c>
      <c r="BF2406" t="s">
        <v>106</v>
      </c>
      <c r="BG2406" t="s">
        <v>107</v>
      </c>
      <c r="BH2406" t="s">
        <v>108</v>
      </c>
      <c r="BI2406" t="s">
        <v>109</v>
      </c>
      <c r="BJ2406" s="2">
        <v>0</v>
      </c>
      <c r="BK2406" t="s">
        <v>90</v>
      </c>
      <c r="BL2406" t="s">
        <v>90</v>
      </c>
      <c r="BM2406" t="s">
        <v>83</v>
      </c>
      <c r="BN2406" t="s">
        <v>83</v>
      </c>
      <c r="BO2406" t="s">
        <v>83</v>
      </c>
      <c r="BP2406" t="s">
        <v>83</v>
      </c>
      <c r="BQ2406" t="s">
        <v>83</v>
      </c>
      <c r="BR2406" t="s">
        <v>83</v>
      </c>
      <c r="BS2406" t="s">
        <v>83</v>
      </c>
      <c r="BT2406" s="3">
        <v>1</v>
      </c>
    </row>
    <row r="2407" spans="1:72" x14ac:dyDescent="0.25">
      <c r="A2407" t="s">
        <v>12050</v>
      </c>
      <c r="B2407" t="s">
        <v>12051</v>
      </c>
      <c r="C2407" t="s">
        <v>12052</v>
      </c>
      <c r="D2407" t="s">
        <v>74</v>
      </c>
      <c r="E2407" t="s">
        <v>21868</v>
      </c>
      <c r="F2407" t="s">
        <v>12053</v>
      </c>
      <c r="G2407" t="s">
        <v>13970</v>
      </c>
      <c r="H2407" t="s">
        <v>13966</v>
      </c>
      <c r="I2407" s="1">
        <v>44652</v>
      </c>
      <c r="J2407" s="1">
        <v>44926</v>
      </c>
      <c r="K2407" t="s">
        <v>78</v>
      </c>
      <c r="L2407" t="s">
        <v>79</v>
      </c>
      <c r="M2407" t="s">
        <v>80</v>
      </c>
      <c r="N2407" t="s">
        <v>13914</v>
      </c>
      <c r="O2407" t="s">
        <v>193</v>
      </c>
      <c r="P2407" t="s">
        <v>83</v>
      </c>
      <c r="Q2407" t="s">
        <v>13915</v>
      </c>
      <c r="R2407" t="s">
        <v>13447</v>
      </c>
      <c r="S2407" t="s">
        <v>150</v>
      </c>
      <c r="T2407" t="s">
        <v>87</v>
      </c>
      <c r="U2407" t="s">
        <v>88</v>
      </c>
      <c r="V2407" t="s">
        <v>89</v>
      </c>
      <c r="W2407" t="s">
        <v>78</v>
      </c>
      <c r="X2407" t="s">
        <v>120</v>
      </c>
      <c r="Y2407" t="s">
        <v>91</v>
      </c>
      <c r="Z2407" t="s">
        <v>92</v>
      </c>
      <c r="AA2407" s="1">
        <v>44653</v>
      </c>
      <c r="AB2407" s="2">
        <v>264</v>
      </c>
      <c r="AC2407" s="2">
        <v>257</v>
      </c>
      <c r="AD2407" s="2"/>
      <c r="AE2407" s="2"/>
      <c r="AF2407" s="2"/>
      <c r="AG2407">
        <v>0</v>
      </c>
      <c r="AH2407" s="3">
        <v>278</v>
      </c>
      <c r="AI2407" s="3">
        <v>268</v>
      </c>
      <c r="AJ2407" s="3">
        <v>0</v>
      </c>
      <c r="AK2407" s="3">
        <v>0</v>
      </c>
      <c r="AL2407" s="3">
        <v>0</v>
      </c>
      <c r="AM2407" t="s">
        <v>13971</v>
      </c>
      <c r="AN2407" t="s">
        <v>12072</v>
      </c>
      <c r="AO2407" t="s">
        <v>12050</v>
      </c>
      <c r="AP2407" t="s">
        <v>12051</v>
      </c>
      <c r="AQ2407" t="s">
        <v>12068</v>
      </c>
      <c r="AR2407" t="s">
        <v>12061</v>
      </c>
      <c r="AS2407" t="s">
        <v>83</v>
      </c>
      <c r="AT2407" t="s">
        <v>96</v>
      </c>
      <c r="AU2407" t="s">
        <v>12062</v>
      </c>
      <c r="AV2407" t="s">
        <v>12063</v>
      </c>
      <c r="AW2407" t="s">
        <v>99</v>
      </c>
      <c r="AX2407" t="s">
        <v>359</v>
      </c>
      <c r="AY2407" t="s">
        <v>83</v>
      </c>
      <c r="AZ2407" t="s">
        <v>13968</v>
      </c>
      <c r="BA2407" t="s">
        <v>103</v>
      </c>
      <c r="BB2407" t="s">
        <v>13969</v>
      </c>
      <c r="BC2407" s="4"/>
      <c r="BD2407" t="s">
        <v>83</v>
      </c>
      <c r="BE2407" t="s">
        <v>105</v>
      </c>
      <c r="BF2407" t="s">
        <v>106</v>
      </c>
      <c r="BG2407" t="s">
        <v>107</v>
      </c>
      <c r="BH2407" t="s">
        <v>108</v>
      </c>
      <c r="BI2407" t="s">
        <v>109</v>
      </c>
      <c r="BJ2407" s="2">
        <v>0</v>
      </c>
      <c r="BK2407" t="s">
        <v>90</v>
      </c>
      <c r="BL2407" t="s">
        <v>90</v>
      </c>
      <c r="BM2407" t="s">
        <v>83</v>
      </c>
      <c r="BN2407" t="s">
        <v>83</v>
      </c>
      <c r="BO2407" t="s">
        <v>83</v>
      </c>
      <c r="BP2407" t="s">
        <v>83</v>
      </c>
      <c r="BQ2407" t="s">
        <v>83</v>
      </c>
      <c r="BR2407" t="s">
        <v>83</v>
      </c>
      <c r="BS2407" t="s">
        <v>83</v>
      </c>
      <c r="BT2407" s="3">
        <v>1</v>
      </c>
    </row>
    <row r="2408" spans="1:72" x14ac:dyDescent="0.25">
      <c r="A2408" t="s">
        <v>12050</v>
      </c>
      <c r="B2408" t="s">
        <v>12051</v>
      </c>
      <c r="C2408" t="s">
        <v>12052</v>
      </c>
      <c r="D2408" t="s">
        <v>74</v>
      </c>
      <c r="E2408" t="s">
        <v>21868</v>
      </c>
      <c r="F2408" t="s">
        <v>12053</v>
      </c>
      <c r="G2408" t="s">
        <v>13972</v>
      </c>
      <c r="H2408" t="s">
        <v>13973</v>
      </c>
      <c r="I2408" s="1">
        <v>44197</v>
      </c>
      <c r="J2408" s="1">
        <v>44651</v>
      </c>
      <c r="K2408" t="s">
        <v>90</v>
      </c>
      <c r="L2408" t="s">
        <v>373</v>
      </c>
      <c r="M2408" t="s">
        <v>80</v>
      </c>
      <c r="N2408" t="s">
        <v>13914</v>
      </c>
      <c r="O2408" t="s">
        <v>1161</v>
      </c>
      <c r="P2408" t="s">
        <v>83</v>
      </c>
      <c r="Q2408" t="s">
        <v>13915</v>
      </c>
      <c r="R2408" t="s">
        <v>13447</v>
      </c>
      <c r="S2408" t="s">
        <v>150</v>
      </c>
      <c r="T2408" t="s">
        <v>87</v>
      </c>
      <c r="U2408" t="s">
        <v>88</v>
      </c>
      <c r="V2408" t="s">
        <v>89</v>
      </c>
      <c r="W2408" t="s">
        <v>78</v>
      </c>
      <c r="X2408" t="s">
        <v>120</v>
      </c>
      <c r="Y2408" t="s">
        <v>91</v>
      </c>
      <c r="Z2408" t="s">
        <v>92</v>
      </c>
      <c r="AA2408" s="1">
        <v>44567</v>
      </c>
      <c r="AB2408" s="2">
        <v>1366</v>
      </c>
      <c r="AC2408" s="2">
        <v>1293</v>
      </c>
      <c r="AD2408" s="2"/>
      <c r="AE2408" s="2"/>
      <c r="AF2408" s="2"/>
      <c r="AG2408">
        <v>0</v>
      </c>
      <c r="AH2408" s="3">
        <v>1366</v>
      </c>
      <c r="AI2408" s="3">
        <v>1293</v>
      </c>
      <c r="AJ2408" s="3">
        <v>0</v>
      </c>
      <c r="AK2408" s="3">
        <v>0</v>
      </c>
      <c r="AL2408" s="3">
        <v>0</v>
      </c>
      <c r="AM2408" t="s">
        <v>13974</v>
      </c>
      <c r="AN2408" t="s">
        <v>12072</v>
      </c>
      <c r="AO2408" t="s">
        <v>12050</v>
      </c>
      <c r="AP2408" t="s">
        <v>12051</v>
      </c>
      <c r="AQ2408" t="s">
        <v>83</v>
      </c>
      <c r="AR2408" t="s">
        <v>12061</v>
      </c>
      <c r="AS2408" t="s">
        <v>83</v>
      </c>
      <c r="AT2408" t="s">
        <v>96</v>
      </c>
      <c r="AU2408" t="s">
        <v>12062</v>
      </c>
      <c r="AV2408" t="s">
        <v>12063</v>
      </c>
      <c r="AW2408" t="s">
        <v>99</v>
      </c>
      <c r="AX2408" t="s">
        <v>100</v>
      </c>
      <c r="AY2408" t="s">
        <v>83</v>
      </c>
      <c r="AZ2408" t="s">
        <v>13975</v>
      </c>
      <c r="BA2408" t="s">
        <v>103</v>
      </c>
      <c r="BB2408" t="s">
        <v>13976</v>
      </c>
      <c r="BC2408" s="4"/>
      <c r="BD2408" t="s">
        <v>83</v>
      </c>
      <c r="BE2408" t="s">
        <v>105</v>
      </c>
      <c r="BF2408" t="s">
        <v>106</v>
      </c>
      <c r="BG2408" t="s">
        <v>107</v>
      </c>
      <c r="BH2408" t="s">
        <v>108</v>
      </c>
      <c r="BI2408" t="s">
        <v>109</v>
      </c>
      <c r="BJ2408" s="2">
        <v>0</v>
      </c>
      <c r="BK2408" t="s">
        <v>90</v>
      </c>
      <c r="BL2408" t="s">
        <v>90</v>
      </c>
      <c r="BM2408" t="s">
        <v>83</v>
      </c>
      <c r="BN2408" t="s">
        <v>83</v>
      </c>
      <c r="BO2408" t="s">
        <v>83</v>
      </c>
      <c r="BP2408" t="s">
        <v>83</v>
      </c>
      <c r="BQ2408" t="s">
        <v>83</v>
      </c>
      <c r="BR2408" t="s">
        <v>83</v>
      </c>
      <c r="BS2408" t="s">
        <v>83</v>
      </c>
      <c r="BT2408" s="3">
        <v>1</v>
      </c>
    </row>
    <row r="2409" spans="1:72" x14ac:dyDescent="0.25">
      <c r="A2409" t="s">
        <v>12050</v>
      </c>
      <c r="B2409" t="s">
        <v>12051</v>
      </c>
      <c r="C2409" t="s">
        <v>12052</v>
      </c>
      <c r="D2409" t="s">
        <v>74</v>
      </c>
      <c r="E2409" t="s">
        <v>21868</v>
      </c>
      <c r="F2409" t="s">
        <v>12053</v>
      </c>
      <c r="G2409" t="s">
        <v>13977</v>
      </c>
      <c r="H2409" t="s">
        <v>13973</v>
      </c>
      <c r="I2409" s="1">
        <v>44652</v>
      </c>
      <c r="J2409" s="1">
        <v>44926</v>
      </c>
      <c r="K2409" t="s">
        <v>78</v>
      </c>
      <c r="L2409" t="s">
        <v>79</v>
      </c>
      <c r="M2409" t="s">
        <v>80</v>
      </c>
      <c r="N2409" t="s">
        <v>13914</v>
      </c>
      <c r="O2409" t="s">
        <v>1161</v>
      </c>
      <c r="P2409" t="s">
        <v>83</v>
      </c>
      <c r="Q2409" t="s">
        <v>13915</v>
      </c>
      <c r="R2409" t="s">
        <v>13447</v>
      </c>
      <c r="S2409" t="s">
        <v>150</v>
      </c>
      <c r="T2409" t="s">
        <v>87</v>
      </c>
      <c r="U2409" t="s">
        <v>88</v>
      </c>
      <c r="V2409" t="s">
        <v>89</v>
      </c>
      <c r="W2409" t="s">
        <v>78</v>
      </c>
      <c r="X2409" t="s">
        <v>120</v>
      </c>
      <c r="Y2409" t="s">
        <v>91</v>
      </c>
      <c r="Z2409" t="s">
        <v>92</v>
      </c>
      <c r="AA2409" s="1">
        <v>44658</v>
      </c>
      <c r="AB2409" s="2">
        <v>1195</v>
      </c>
      <c r="AC2409" s="2">
        <v>1149</v>
      </c>
      <c r="AD2409" s="2"/>
      <c r="AE2409" s="2"/>
      <c r="AF2409" s="2"/>
      <c r="AG2409">
        <v>0</v>
      </c>
      <c r="AH2409" s="3">
        <v>1366</v>
      </c>
      <c r="AI2409" s="3">
        <v>1293</v>
      </c>
      <c r="AJ2409" s="3">
        <v>0</v>
      </c>
      <c r="AK2409" s="3">
        <v>0</v>
      </c>
      <c r="AL2409" s="3">
        <v>0</v>
      </c>
      <c r="AM2409" t="s">
        <v>13978</v>
      </c>
      <c r="AN2409" t="s">
        <v>12072</v>
      </c>
      <c r="AO2409" t="s">
        <v>12050</v>
      </c>
      <c r="AP2409" t="s">
        <v>12051</v>
      </c>
      <c r="AQ2409" t="s">
        <v>12068</v>
      </c>
      <c r="AR2409" t="s">
        <v>12061</v>
      </c>
      <c r="AS2409" t="s">
        <v>83</v>
      </c>
      <c r="AT2409" t="s">
        <v>96</v>
      </c>
      <c r="AU2409" t="s">
        <v>12062</v>
      </c>
      <c r="AV2409" t="s">
        <v>12063</v>
      </c>
      <c r="AW2409" t="s">
        <v>99</v>
      </c>
      <c r="AX2409" t="s">
        <v>359</v>
      </c>
      <c r="AY2409" t="s">
        <v>83</v>
      </c>
      <c r="AZ2409" t="s">
        <v>13975</v>
      </c>
      <c r="BA2409" t="s">
        <v>103</v>
      </c>
      <c r="BB2409" t="s">
        <v>13976</v>
      </c>
      <c r="BC2409" s="4"/>
      <c r="BD2409" t="s">
        <v>83</v>
      </c>
      <c r="BE2409" t="s">
        <v>105</v>
      </c>
      <c r="BF2409" t="s">
        <v>106</v>
      </c>
      <c r="BG2409" t="s">
        <v>107</v>
      </c>
      <c r="BH2409" t="s">
        <v>108</v>
      </c>
      <c r="BI2409" t="s">
        <v>109</v>
      </c>
      <c r="BJ2409" s="2">
        <v>0</v>
      </c>
      <c r="BK2409" t="s">
        <v>90</v>
      </c>
      <c r="BL2409" t="s">
        <v>90</v>
      </c>
      <c r="BM2409" t="s">
        <v>83</v>
      </c>
      <c r="BN2409" t="s">
        <v>83</v>
      </c>
      <c r="BO2409" t="s">
        <v>83</v>
      </c>
      <c r="BP2409" t="s">
        <v>83</v>
      </c>
      <c r="BQ2409" t="s">
        <v>83</v>
      </c>
      <c r="BR2409" t="s">
        <v>83</v>
      </c>
      <c r="BS2409" t="s">
        <v>83</v>
      </c>
      <c r="BT2409" s="3">
        <v>1</v>
      </c>
    </row>
    <row r="2410" spans="1:72" x14ac:dyDescent="0.25">
      <c r="A2410" t="s">
        <v>12050</v>
      </c>
      <c r="B2410" t="s">
        <v>12051</v>
      </c>
      <c r="C2410" t="s">
        <v>12052</v>
      </c>
      <c r="D2410" t="s">
        <v>74</v>
      </c>
      <c r="E2410" t="s">
        <v>21868</v>
      </c>
      <c r="F2410" t="s">
        <v>12053</v>
      </c>
      <c r="G2410" t="s">
        <v>13979</v>
      </c>
      <c r="H2410" t="s">
        <v>13980</v>
      </c>
      <c r="I2410" s="1">
        <v>44197</v>
      </c>
      <c r="J2410" s="1">
        <v>44651</v>
      </c>
      <c r="K2410" t="s">
        <v>90</v>
      </c>
      <c r="L2410" t="s">
        <v>79</v>
      </c>
      <c r="M2410" t="s">
        <v>80</v>
      </c>
      <c r="N2410" t="s">
        <v>13981</v>
      </c>
      <c r="O2410" t="s">
        <v>477</v>
      </c>
      <c r="P2410" t="s">
        <v>409</v>
      </c>
      <c r="Q2410" t="s">
        <v>13982</v>
      </c>
      <c r="R2410" t="s">
        <v>13447</v>
      </c>
      <c r="S2410" t="s">
        <v>86</v>
      </c>
      <c r="T2410" t="s">
        <v>87</v>
      </c>
      <c r="U2410" t="s">
        <v>88</v>
      </c>
      <c r="V2410" t="s">
        <v>89</v>
      </c>
      <c r="W2410" t="s">
        <v>90</v>
      </c>
      <c r="X2410" t="s">
        <v>83</v>
      </c>
      <c r="Y2410" t="s">
        <v>91</v>
      </c>
      <c r="Z2410" t="s">
        <v>92</v>
      </c>
      <c r="AA2410" s="1">
        <v>44378</v>
      </c>
      <c r="AB2410" s="2">
        <v>7254</v>
      </c>
      <c r="AC2410" s="2">
        <v>0</v>
      </c>
      <c r="AD2410" s="2"/>
      <c r="AE2410" s="2"/>
      <c r="AF2410" s="2"/>
      <c r="AG2410">
        <v>0</v>
      </c>
      <c r="AH2410" s="3">
        <v>5822</v>
      </c>
      <c r="AI2410" s="3">
        <v>1454</v>
      </c>
      <c r="AJ2410" s="3">
        <v>0</v>
      </c>
      <c r="AK2410" s="3">
        <v>0</v>
      </c>
      <c r="AL2410" s="3">
        <v>0</v>
      </c>
      <c r="AM2410" t="s">
        <v>13983</v>
      </c>
      <c r="AN2410" t="s">
        <v>12072</v>
      </c>
      <c r="AO2410" t="s">
        <v>12050</v>
      </c>
      <c r="AP2410" t="s">
        <v>12051</v>
      </c>
      <c r="AQ2410" t="s">
        <v>83</v>
      </c>
      <c r="AR2410" t="s">
        <v>12061</v>
      </c>
      <c r="AS2410" t="s">
        <v>83</v>
      </c>
      <c r="AT2410" t="s">
        <v>96</v>
      </c>
      <c r="AU2410" t="s">
        <v>12062</v>
      </c>
      <c r="AV2410" t="s">
        <v>12063</v>
      </c>
      <c r="AW2410" t="s">
        <v>99</v>
      </c>
      <c r="AX2410" t="s">
        <v>100</v>
      </c>
      <c r="AY2410" t="s">
        <v>83</v>
      </c>
      <c r="AZ2410" t="s">
        <v>13984</v>
      </c>
      <c r="BA2410" t="s">
        <v>103</v>
      </c>
      <c r="BB2410" t="s">
        <v>13985</v>
      </c>
      <c r="BC2410" s="4"/>
      <c r="BD2410" t="s">
        <v>83</v>
      </c>
      <c r="BE2410" t="s">
        <v>105</v>
      </c>
      <c r="BF2410" t="s">
        <v>106</v>
      </c>
      <c r="BG2410" t="s">
        <v>107</v>
      </c>
      <c r="BH2410" t="s">
        <v>108</v>
      </c>
      <c r="BI2410" t="s">
        <v>109</v>
      </c>
      <c r="BJ2410" s="2">
        <v>0</v>
      </c>
      <c r="BK2410" t="s">
        <v>90</v>
      </c>
      <c r="BL2410" t="s">
        <v>90</v>
      </c>
      <c r="BM2410" t="s">
        <v>83</v>
      </c>
      <c r="BN2410" t="s">
        <v>83</v>
      </c>
      <c r="BO2410" t="s">
        <v>83</v>
      </c>
      <c r="BP2410" t="s">
        <v>83</v>
      </c>
      <c r="BQ2410" t="s">
        <v>83</v>
      </c>
      <c r="BR2410" t="s">
        <v>83</v>
      </c>
      <c r="BS2410" t="s">
        <v>83</v>
      </c>
      <c r="BT2410" s="3">
        <v>1</v>
      </c>
    </row>
    <row r="2411" spans="1:72" x14ac:dyDescent="0.25">
      <c r="A2411" t="s">
        <v>12050</v>
      </c>
      <c r="B2411" t="s">
        <v>12051</v>
      </c>
      <c r="C2411" t="s">
        <v>12052</v>
      </c>
      <c r="D2411" t="s">
        <v>74</v>
      </c>
      <c r="E2411" t="s">
        <v>21868</v>
      </c>
      <c r="F2411" t="s">
        <v>12053</v>
      </c>
      <c r="G2411" t="s">
        <v>13986</v>
      </c>
      <c r="H2411" t="s">
        <v>13980</v>
      </c>
      <c r="I2411" s="1">
        <v>44652</v>
      </c>
      <c r="J2411" s="1">
        <v>44926</v>
      </c>
      <c r="K2411" t="s">
        <v>78</v>
      </c>
      <c r="L2411" t="s">
        <v>79</v>
      </c>
      <c r="M2411" t="s">
        <v>80</v>
      </c>
      <c r="N2411" t="s">
        <v>13981</v>
      </c>
      <c r="O2411" t="s">
        <v>477</v>
      </c>
      <c r="P2411" t="s">
        <v>409</v>
      </c>
      <c r="Q2411" t="s">
        <v>13982</v>
      </c>
      <c r="R2411" t="s">
        <v>13447</v>
      </c>
      <c r="S2411" t="s">
        <v>86</v>
      </c>
      <c r="T2411" t="s">
        <v>87</v>
      </c>
      <c r="U2411" t="s">
        <v>88</v>
      </c>
      <c r="V2411" t="s">
        <v>89</v>
      </c>
      <c r="W2411" t="s">
        <v>90</v>
      </c>
      <c r="X2411" t="s">
        <v>83</v>
      </c>
      <c r="Y2411" t="s">
        <v>91</v>
      </c>
      <c r="Z2411" t="s">
        <v>92</v>
      </c>
      <c r="AA2411" s="1">
        <v>44652</v>
      </c>
      <c r="AB2411" s="2">
        <v>7254</v>
      </c>
      <c r="AC2411" s="2">
        <v>1</v>
      </c>
      <c r="AD2411" s="2">
        <v>0</v>
      </c>
      <c r="AE2411" s="2">
        <v>0</v>
      </c>
      <c r="AF2411" s="2"/>
      <c r="AG2411">
        <v>0</v>
      </c>
      <c r="AH2411" s="3">
        <v>5822</v>
      </c>
      <c r="AI2411" s="3">
        <v>1454</v>
      </c>
      <c r="AJ2411" s="3">
        <v>0</v>
      </c>
      <c r="AK2411" s="3">
        <v>0</v>
      </c>
      <c r="AL2411" s="3">
        <v>0</v>
      </c>
      <c r="AM2411" t="s">
        <v>13987</v>
      </c>
      <c r="AN2411" t="s">
        <v>12072</v>
      </c>
      <c r="AO2411" t="s">
        <v>12050</v>
      </c>
      <c r="AP2411" t="s">
        <v>12051</v>
      </c>
      <c r="AQ2411" t="s">
        <v>12068</v>
      </c>
      <c r="AR2411" t="s">
        <v>12061</v>
      </c>
      <c r="AS2411" t="s">
        <v>83</v>
      </c>
      <c r="AT2411" t="s">
        <v>96</v>
      </c>
      <c r="AU2411" t="s">
        <v>12062</v>
      </c>
      <c r="AV2411" t="s">
        <v>12063</v>
      </c>
      <c r="AW2411" t="s">
        <v>99</v>
      </c>
      <c r="AX2411" t="s">
        <v>359</v>
      </c>
      <c r="AY2411" t="s">
        <v>83</v>
      </c>
      <c r="AZ2411" t="s">
        <v>13984</v>
      </c>
      <c r="BA2411" t="s">
        <v>103</v>
      </c>
      <c r="BB2411" t="s">
        <v>13985</v>
      </c>
      <c r="BC2411" s="4"/>
      <c r="BD2411" t="s">
        <v>83</v>
      </c>
      <c r="BE2411" t="s">
        <v>105</v>
      </c>
      <c r="BF2411" t="s">
        <v>106</v>
      </c>
      <c r="BG2411" t="s">
        <v>107</v>
      </c>
      <c r="BH2411" t="s">
        <v>108</v>
      </c>
      <c r="BI2411" t="s">
        <v>109</v>
      </c>
      <c r="BJ2411" s="2">
        <v>0</v>
      </c>
      <c r="BK2411" t="s">
        <v>90</v>
      </c>
      <c r="BL2411" t="s">
        <v>90</v>
      </c>
      <c r="BM2411" t="s">
        <v>83</v>
      </c>
      <c r="BN2411" t="s">
        <v>83</v>
      </c>
      <c r="BO2411" t="s">
        <v>83</v>
      </c>
      <c r="BP2411" t="s">
        <v>83</v>
      </c>
      <c r="BQ2411" t="s">
        <v>83</v>
      </c>
      <c r="BR2411" t="s">
        <v>83</v>
      </c>
      <c r="BS2411" t="s">
        <v>83</v>
      </c>
      <c r="BT2411" s="3">
        <v>1</v>
      </c>
    </row>
    <row r="2412" spans="1:72" x14ac:dyDescent="0.25">
      <c r="A2412" t="s">
        <v>12050</v>
      </c>
      <c r="B2412" t="s">
        <v>12051</v>
      </c>
      <c r="C2412" t="s">
        <v>12052</v>
      </c>
      <c r="D2412" t="s">
        <v>74</v>
      </c>
      <c r="E2412" t="s">
        <v>21868</v>
      </c>
      <c r="F2412" t="s">
        <v>12053</v>
      </c>
      <c r="G2412" t="s">
        <v>13988</v>
      </c>
      <c r="H2412" t="s">
        <v>13989</v>
      </c>
      <c r="I2412" s="1">
        <v>44197</v>
      </c>
      <c r="J2412" s="1">
        <v>44651</v>
      </c>
      <c r="K2412" t="s">
        <v>90</v>
      </c>
      <c r="L2412" t="s">
        <v>373</v>
      </c>
      <c r="M2412" t="s">
        <v>80</v>
      </c>
      <c r="N2412" t="s">
        <v>13981</v>
      </c>
      <c r="O2412" t="s">
        <v>388</v>
      </c>
      <c r="P2412" t="s">
        <v>13990</v>
      </c>
      <c r="Q2412" t="s">
        <v>13982</v>
      </c>
      <c r="R2412" t="s">
        <v>13447</v>
      </c>
      <c r="S2412" t="s">
        <v>150</v>
      </c>
      <c r="T2412" t="s">
        <v>87</v>
      </c>
      <c r="U2412" t="s">
        <v>88</v>
      </c>
      <c r="V2412" t="s">
        <v>89</v>
      </c>
      <c r="W2412" t="s">
        <v>78</v>
      </c>
      <c r="X2412" t="s">
        <v>120</v>
      </c>
      <c r="Y2412" t="s">
        <v>91</v>
      </c>
      <c r="Z2412" t="s">
        <v>92</v>
      </c>
      <c r="AA2412" s="1">
        <v>44567</v>
      </c>
      <c r="AB2412" s="2">
        <v>2298</v>
      </c>
      <c r="AC2412" s="2">
        <v>1998</v>
      </c>
      <c r="AD2412" s="2"/>
      <c r="AE2412" s="2"/>
      <c r="AF2412" s="2"/>
      <c r="AG2412">
        <v>0</v>
      </c>
      <c r="AH2412" s="3">
        <v>2298</v>
      </c>
      <c r="AI2412" s="3">
        <v>1998</v>
      </c>
      <c r="AJ2412" s="3">
        <v>0</v>
      </c>
      <c r="AK2412" s="3">
        <v>0</v>
      </c>
      <c r="AL2412" s="3">
        <v>0</v>
      </c>
      <c r="AM2412" t="s">
        <v>13991</v>
      </c>
      <c r="AN2412" t="s">
        <v>12117</v>
      </c>
      <c r="AO2412" t="s">
        <v>12050</v>
      </c>
      <c r="AP2412" t="s">
        <v>12051</v>
      </c>
      <c r="AQ2412" t="s">
        <v>83</v>
      </c>
      <c r="AR2412" t="s">
        <v>12061</v>
      </c>
      <c r="AS2412" t="s">
        <v>83</v>
      </c>
      <c r="AT2412" t="s">
        <v>96</v>
      </c>
      <c r="AU2412" t="s">
        <v>12062</v>
      </c>
      <c r="AV2412" t="s">
        <v>12063</v>
      </c>
      <c r="AW2412" t="s">
        <v>99</v>
      </c>
      <c r="AX2412" t="s">
        <v>100</v>
      </c>
      <c r="AY2412" t="s">
        <v>13992</v>
      </c>
      <c r="AZ2412" t="s">
        <v>83</v>
      </c>
      <c r="BA2412" t="s">
        <v>103</v>
      </c>
      <c r="BB2412" t="s">
        <v>13993</v>
      </c>
      <c r="BC2412" s="4"/>
      <c r="BD2412" t="s">
        <v>83</v>
      </c>
      <c r="BE2412" t="s">
        <v>105</v>
      </c>
      <c r="BF2412" t="s">
        <v>106</v>
      </c>
      <c r="BG2412" t="s">
        <v>107</v>
      </c>
      <c r="BH2412" t="s">
        <v>108</v>
      </c>
      <c r="BI2412" t="s">
        <v>109</v>
      </c>
      <c r="BJ2412" s="2">
        <v>0</v>
      </c>
      <c r="BK2412" t="s">
        <v>90</v>
      </c>
      <c r="BL2412" t="s">
        <v>90</v>
      </c>
      <c r="BM2412" t="s">
        <v>83</v>
      </c>
      <c r="BN2412" t="s">
        <v>83</v>
      </c>
      <c r="BO2412" t="s">
        <v>83</v>
      </c>
      <c r="BP2412" t="s">
        <v>83</v>
      </c>
      <c r="BQ2412" t="s">
        <v>83</v>
      </c>
      <c r="BR2412" t="s">
        <v>83</v>
      </c>
      <c r="BS2412" t="s">
        <v>83</v>
      </c>
      <c r="BT2412" s="3">
        <v>1</v>
      </c>
    </row>
    <row r="2413" spans="1:72" x14ac:dyDescent="0.25">
      <c r="A2413" t="s">
        <v>12050</v>
      </c>
      <c r="B2413" t="s">
        <v>12051</v>
      </c>
      <c r="C2413" t="s">
        <v>12052</v>
      </c>
      <c r="D2413" t="s">
        <v>74</v>
      </c>
      <c r="E2413" t="s">
        <v>21868</v>
      </c>
      <c r="F2413" t="s">
        <v>12053</v>
      </c>
      <c r="G2413" t="s">
        <v>13994</v>
      </c>
      <c r="H2413" t="s">
        <v>13989</v>
      </c>
      <c r="I2413" s="1">
        <v>44652</v>
      </c>
      <c r="J2413" s="1">
        <v>44926</v>
      </c>
      <c r="K2413" t="s">
        <v>78</v>
      </c>
      <c r="L2413" t="s">
        <v>79</v>
      </c>
      <c r="M2413" t="s">
        <v>80</v>
      </c>
      <c r="N2413" t="s">
        <v>13981</v>
      </c>
      <c r="O2413" t="s">
        <v>388</v>
      </c>
      <c r="P2413" t="s">
        <v>13990</v>
      </c>
      <c r="Q2413" t="s">
        <v>13982</v>
      </c>
      <c r="R2413" t="s">
        <v>13447</v>
      </c>
      <c r="S2413" t="s">
        <v>150</v>
      </c>
      <c r="T2413" t="s">
        <v>87</v>
      </c>
      <c r="U2413" t="s">
        <v>88</v>
      </c>
      <c r="V2413" t="s">
        <v>89</v>
      </c>
      <c r="W2413" t="s">
        <v>78</v>
      </c>
      <c r="X2413" t="s">
        <v>120</v>
      </c>
      <c r="Y2413" t="s">
        <v>91</v>
      </c>
      <c r="Z2413" t="s">
        <v>92</v>
      </c>
      <c r="AA2413" s="1">
        <v>44653</v>
      </c>
      <c r="AB2413" s="2">
        <v>2036</v>
      </c>
      <c r="AC2413" s="2">
        <v>1798</v>
      </c>
      <c r="AD2413" s="2"/>
      <c r="AE2413" s="2"/>
      <c r="AF2413" s="2"/>
      <c r="AG2413">
        <v>0</v>
      </c>
      <c r="AH2413" s="3">
        <v>2298</v>
      </c>
      <c r="AI2413" s="3">
        <v>1998</v>
      </c>
      <c r="AJ2413" s="3">
        <v>0</v>
      </c>
      <c r="AK2413" s="3">
        <v>0</v>
      </c>
      <c r="AL2413" s="3">
        <v>0</v>
      </c>
      <c r="AM2413" t="s">
        <v>13995</v>
      </c>
      <c r="AN2413" t="s">
        <v>12117</v>
      </c>
      <c r="AO2413" t="s">
        <v>12050</v>
      </c>
      <c r="AP2413" t="s">
        <v>12051</v>
      </c>
      <c r="AQ2413" t="s">
        <v>12068</v>
      </c>
      <c r="AR2413" t="s">
        <v>12061</v>
      </c>
      <c r="AS2413" t="s">
        <v>83</v>
      </c>
      <c r="AT2413" t="s">
        <v>96</v>
      </c>
      <c r="AU2413" t="s">
        <v>12062</v>
      </c>
      <c r="AV2413" t="s">
        <v>12063</v>
      </c>
      <c r="AW2413" t="s">
        <v>99</v>
      </c>
      <c r="AX2413" t="s">
        <v>359</v>
      </c>
      <c r="AY2413" t="s">
        <v>13992</v>
      </c>
      <c r="AZ2413" t="s">
        <v>83</v>
      </c>
      <c r="BA2413" t="s">
        <v>103</v>
      </c>
      <c r="BB2413" t="s">
        <v>13993</v>
      </c>
      <c r="BC2413" s="4"/>
      <c r="BD2413" t="s">
        <v>83</v>
      </c>
      <c r="BE2413" t="s">
        <v>105</v>
      </c>
      <c r="BF2413" t="s">
        <v>106</v>
      </c>
      <c r="BG2413" t="s">
        <v>107</v>
      </c>
      <c r="BH2413" t="s">
        <v>108</v>
      </c>
      <c r="BI2413" t="s">
        <v>109</v>
      </c>
      <c r="BJ2413" s="2">
        <v>0</v>
      </c>
      <c r="BK2413" t="s">
        <v>90</v>
      </c>
      <c r="BL2413" t="s">
        <v>90</v>
      </c>
      <c r="BM2413" t="s">
        <v>83</v>
      </c>
      <c r="BN2413" t="s">
        <v>83</v>
      </c>
      <c r="BO2413" t="s">
        <v>83</v>
      </c>
      <c r="BP2413" t="s">
        <v>83</v>
      </c>
      <c r="BQ2413" t="s">
        <v>83</v>
      </c>
      <c r="BR2413" t="s">
        <v>83</v>
      </c>
      <c r="BS2413" t="s">
        <v>83</v>
      </c>
      <c r="BT2413" s="3">
        <v>1</v>
      </c>
    </row>
    <row r="2414" spans="1:72" x14ac:dyDescent="0.25">
      <c r="A2414" t="s">
        <v>12050</v>
      </c>
      <c r="B2414" t="s">
        <v>12051</v>
      </c>
      <c r="C2414" t="s">
        <v>12052</v>
      </c>
      <c r="D2414" t="s">
        <v>74</v>
      </c>
      <c r="E2414" t="s">
        <v>21868</v>
      </c>
      <c r="F2414" t="s">
        <v>12053</v>
      </c>
      <c r="G2414" t="s">
        <v>13996</v>
      </c>
      <c r="H2414" t="s">
        <v>13997</v>
      </c>
      <c r="I2414" s="1">
        <v>44197</v>
      </c>
      <c r="J2414" s="1">
        <v>44651</v>
      </c>
      <c r="K2414" t="s">
        <v>90</v>
      </c>
      <c r="L2414" t="s">
        <v>373</v>
      </c>
      <c r="M2414" t="s">
        <v>80</v>
      </c>
      <c r="N2414" t="s">
        <v>13998</v>
      </c>
      <c r="O2414" t="s">
        <v>658</v>
      </c>
      <c r="P2414" t="s">
        <v>83</v>
      </c>
      <c r="Q2414" t="s">
        <v>13999</v>
      </c>
      <c r="R2414" t="s">
        <v>13447</v>
      </c>
      <c r="S2414" t="s">
        <v>119</v>
      </c>
      <c r="T2414" t="s">
        <v>87</v>
      </c>
      <c r="U2414" t="s">
        <v>88</v>
      </c>
      <c r="V2414" t="s">
        <v>89</v>
      </c>
      <c r="W2414" t="s">
        <v>78</v>
      </c>
      <c r="X2414" t="s">
        <v>120</v>
      </c>
      <c r="Y2414" t="s">
        <v>91</v>
      </c>
      <c r="Z2414" t="s">
        <v>92</v>
      </c>
      <c r="AA2414" s="1">
        <v>44645</v>
      </c>
      <c r="AB2414" s="2">
        <v>522</v>
      </c>
      <c r="AC2414" s="2">
        <v>586</v>
      </c>
      <c r="AD2414" s="2"/>
      <c r="AE2414" s="2"/>
      <c r="AF2414" s="2"/>
      <c r="AG2414">
        <v>0</v>
      </c>
      <c r="AH2414" s="3">
        <v>267</v>
      </c>
      <c r="AI2414" s="3">
        <v>425</v>
      </c>
      <c r="AJ2414" s="3">
        <v>0</v>
      </c>
      <c r="AK2414" s="3">
        <v>0</v>
      </c>
      <c r="AL2414" s="3">
        <v>0</v>
      </c>
      <c r="AM2414" t="s">
        <v>14000</v>
      </c>
      <c r="AN2414" t="s">
        <v>12072</v>
      </c>
      <c r="AO2414" t="s">
        <v>12050</v>
      </c>
      <c r="AP2414" t="s">
        <v>12051</v>
      </c>
      <c r="AQ2414" t="s">
        <v>83</v>
      </c>
      <c r="AR2414" t="s">
        <v>12061</v>
      </c>
      <c r="AS2414" t="s">
        <v>83</v>
      </c>
      <c r="AT2414" t="s">
        <v>96</v>
      </c>
      <c r="AU2414" t="s">
        <v>12062</v>
      </c>
      <c r="AV2414" t="s">
        <v>12063</v>
      </c>
      <c r="AW2414" t="s">
        <v>99</v>
      </c>
      <c r="AX2414" t="s">
        <v>100</v>
      </c>
      <c r="AY2414" t="s">
        <v>83</v>
      </c>
      <c r="AZ2414" t="s">
        <v>14001</v>
      </c>
      <c r="BA2414" t="s">
        <v>103</v>
      </c>
      <c r="BB2414" t="s">
        <v>14002</v>
      </c>
      <c r="BC2414" s="4"/>
      <c r="BD2414" t="s">
        <v>83</v>
      </c>
      <c r="BE2414" t="s">
        <v>105</v>
      </c>
      <c r="BF2414" t="s">
        <v>106</v>
      </c>
      <c r="BG2414" t="s">
        <v>107</v>
      </c>
      <c r="BH2414" t="s">
        <v>509</v>
      </c>
      <c r="BI2414" t="s">
        <v>510</v>
      </c>
      <c r="BJ2414" s="2">
        <v>0</v>
      </c>
      <c r="BK2414" t="s">
        <v>90</v>
      </c>
      <c r="BL2414" t="s">
        <v>90</v>
      </c>
      <c r="BM2414" t="s">
        <v>83</v>
      </c>
      <c r="BN2414" t="s">
        <v>83</v>
      </c>
      <c r="BO2414" t="s">
        <v>83</v>
      </c>
      <c r="BP2414" t="s">
        <v>83</v>
      </c>
      <c r="BQ2414" t="s">
        <v>83</v>
      </c>
      <c r="BR2414" t="s">
        <v>83</v>
      </c>
      <c r="BS2414" t="s">
        <v>83</v>
      </c>
      <c r="BT2414" s="3">
        <v>1</v>
      </c>
    </row>
    <row r="2415" spans="1:72" x14ac:dyDescent="0.25">
      <c r="A2415" t="s">
        <v>12050</v>
      </c>
      <c r="B2415" t="s">
        <v>12051</v>
      </c>
      <c r="C2415" t="s">
        <v>12052</v>
      </c>
      <c r="D2415" t="s">
        <v>74</v>
      </c>
      <c r="E2415" t="s">
        <v>21868</v>
      </c>
      <c r="F2415" t="s">
        <v>12053</v>
      </c>
      <c r="G2415" t="s">
        <v>14003</v>
      </c>
      <c r="H2415" t="s">
        <v>13997</v>
      </c>
      <c r="I2415" s="1">
        <v>44652</v>
      </c>
      <c r="J2415" s="1">
        <v>44926</v>
      </c>
      <c r="K2415" t="s">
        <v>78</v>
      </c>
      <c r="L2415" t="s">
        <v>79</v>
      </c>
      <c r="M2415" t="s">
        <v>80</v>
      </c>
      <c r="N2415" t="s">
        <v>13998</v>
      </c>
      <c r="O2415" t="s">
        <v>658</v>
      </c>
      <c r="P2415" t="s">
        <v>83</v>
      </c>
      <c r="Q2415" t="s">
        <v>13999</v>
      </c>
      <c r="R2415" t="s">
        <v>13447</v>
      </c>
      <c r="S2415" t="s">
        <v>119</v>
      </c>
      <c r="T2415" t="s">
        <v>87</v>
      </c>
      <c r="U2415" t="s">
        <v>88</v>
      </c>
      <c r="V2415" t="s">
        <v>89</v>
      </c>
      <c r="W2415" t="s">
        <v>78</v>
      </c>
      <c r="X2415" t="s">
        <v>120</v>
      </c>
      <c r="Y2415" t="s">
        <v>91</v>
      </c>
      <c r="Z2415" t="s">
        <v>92</v>
      </c>
      <c r="AA2415" s="1">
        <v>44653</v>
      </c>
      <c r="AB2415" s="2">
        <v>521</v>
      </c>
      <c r="AC2415" s="2">
        <v>583</v>
      </c>
      <c r="AD2415" s="2"/>
      <c r="AE2415" s="2"/>
      <c r="AF2415" s="2"/>
      <c r="AG2415">
        <v>0</v>
      </c>
      <c r="AH2415" s="3">
        <v>267</v>
      </c>
      <c r="AI2415" s="3">
        <v>425</v>
      </c>
      <c r="AJ2415" s="3">
        <v>0</v>
      </c>
      <c r="AK2415" s="3">
        <v>0</v>
      </c>
      <c r="AL2415" s="3">
        <v>0</v>
      </c>
      <c r="AM2415" t="s">
        <v>14004</v>
      </c>
      <c r="AN2415" t="s">
        <v>12072</v>
      </c>
      <c r="AO2415" t="s">
        <v>12050</v>
      </c>
      <c r="AP2415" t="s">
        <v>12051</v>
      </c>
      <c r="AQ2415" t="s">
        <v>12068</v>
      </c>
      <c r="AR2415" t="s">
        <v>12061</v>
      </c>
      <c r="AS2415" t="s">
        <v>83</v>
      </c>
      <c r="AT2415" t="s">
        <v>96</v>
      </c>
      <c r="AU2415" t="s">
        <v>12062</v>
      </c>
      <c r="AV2415" t="s">
        <v>12063</v>
      </c>
      <c r="AW2415" t="s">
        <v>99</v>
      </c>
      <c r="AX2415" t="s">
        <v>359</v>
      </c>
      <c r="AY2415" t="s">
        <v>83</v>
      </c>
      <c r="AZ2415" t="s">
        <v>14001</v>
      </c>
      <c r="BA2415" t="s">
        <v>103</v>
      </c>
      <c r="BB2415" t="s">
        <v>14002</v>
      </c>
      <c r="BC2415" s="4"/>
      <c r="BD2415" t="s">
        <v>83</v>
      </c>
      <c r="BE2415" t="s">
        <v>105</v>
      </c>
      <c r="BF2415" t="s">
        <v>106</v>
      </c>
      <c r="BG2415" t="s">
        <v>107</v>
      </c>
      <c r="BH2415" t="s">
        <v>509</v>
      </c>
      <c r="BI2415" t="s">
        <v>510</v>
      </c>
      <c r="BJ2415" s="2">
        <v>0</v>
      </c>
      <c r="BK2415" t="s">
        <v>90</v>
      </c>
      <c r="BL2415" t="s">
        <v>90</v>
      </c>
      <c r="BM2415" t="s">
        <v>83</v>
      </c>
      <c r="BN2415" t="s">
        <v>83</v>
      </c>
      <c r="BO2415" t="s">
        <v>83</v>
      </c>
      <c r="BP2415" t="s">
        <v>83</v>
      </c>
      <c r="BQ2415" t="s">
        <v>83</v>
      </c>
      <c r="BR2415" t="s">
        <v>83</v>
      </c>
      <c r="BS2415" t="s">
        <v>83</v>
      </c>
      <c r="BT2415" s="3">
        <v>1</v>
      </c>
    </row>
    <row r="2416" spans="1:72" x14ac:dyDescent="0.25">
      <c r="A2416" t="s">
        <v>12050</v>
      </c>
      <c r="B2416" t="s">
        <v>12051</v>
      </c>
      <c r="C2416" t="s">
        <v>12052</v>
      </c>
      <c r="D2416" t="s">
        <v>74</v>
      </c>
      <c r="E2416" t="s">
        <v>21868</v>
      </c>
      <c r="F2416" t="s">
        <v>12053</v>
      </c>
      <c r="G2416" t="s">
        <v>14005</v>
      </c>
      <c r="H2416" t="s">
        <v>14006</v>
      </c>
      <c r="I2416" s="1">
        <v>44197</v>
      </c>
      <c r="J2416" s="1">
        <v>44651</v>
      </c>
      <c r="K2416" t="s">
        <v>90</v>
      </c>
      <c r="L2416" t="s">
        <v>373</v>
      </c>
      <c r="M2416" t="s">
        <v>80</v>
      </c>
      <c r="N2416" t="s">
        <v>14007</v>
      </c>
      <c r="O2416" t="s">
        <v>1845</v>
      </c>
      <c r="P2416" t="s">
        <v>83</v>
      </c>
      <c r="Q2416" t="s">
        <v>14008</v>
      </c>
      <c r="R2416" t="s">
        <v>13447</v>
      </c>
      <c r="S2416" t="s">
        <v>150</v>
      </c>
      <c r="T2416" t="s">
        <v>87</v>
      </c>
      <c r="U2416" t="s">
        <v>88</v>
      </c>
      <c r="V2416" t="s">
        <v>89</v>
      </c>
      <c r="W2416" t="s">
        <v>78</v>
      </c>
      <c r="X2416" t="s">
        <v>120</v>
      </c>
      <c r="Y2416" t="s">
        <v>91</v>
      </c>
      <c r="Z2416" t="s">
        <v>92</v>
      </c>
      <c r="AA2416" s="1">
        <v>44566</v>
      </c>
      <c r="AB2416" s="2">
        <v>1171</v>
      </c>
      <c r="AC2416" s="2">
        <v>971</v>
      </c>
      <c r="AD2416" s="2"/>
      <c r="AE2416" s="2"/>
      <c r="AF2416" s="2"/>
      <c r="AG2416">
        <v>0</v>
      </c>
      <c r="AH2416" s="3">
        <v>1171</v>
      </c>
      <c r="AI2416" s="3">
        <v>971</v>
      </c>
      <c r="AJ2416" s="3">
        <v>0</v>
      </c>
      <c r="AK2416" s="3">
        <v>0</v>
      </c>
      <c r="AL2416" s="3">
        <v>0</v>
      </c>
      <c r="AM2416" t="s">
        <v>14009</v>
      </c>
      <c r="AN2416" t="s">
        <v>12072</v>
      </c>
      <c r="AO2416" t="s">
        <v>12050</v>
      </c>
      <c r="AP2416" t="s">
        <v>12051</v>
      </c>
      <c r="AQ2416" t="s">
        <v>83</v>
      </c>
      <c r="AR2416" t="s">
        <v>12061</v>
      </c>
      <c r="AS2416" t="s">
        <v>83</v>
      </c>
      <c r="AT2416" t="s">
        <v>96</v>
      </c>
      <c r="AU2416" t="s">
        <v>12062</v>
      </c>
      <c r="AV2416" t="s">
        <v>12063</v>
      </c>
      <c r="AW2416" t="s">
        <v>99</v>
      </c>
      <c r="AX2416" t="s">
        <v>100</v>
      </c>
      <c r="AY2416" t="s">
        <v>83</v>
      </c>
      <c r="AZ2416" t="s">
        <v>14010</v>
      </c>
      <c r="BA2416" t="s">
        <v>103</v>
      </c>
      <c r="BB2416" t="s">
        <v>14011</v>
      </c>
      <c r="BC2416" s="4"/>
      <c r="BD2416" t="s">
        <v>83</v>
      </c>
      <c r="BE2416" t="s">
        <v>105</v>
      </c>
      <c r="BF2416" t="s">
        <v>106</v>
      </c>
      <c r="BG2416" t="s">
        <v>107</v>
      </c>
      <c r="BH2416" t="s">
        <v>108</v>
      </c>
      <c r="BI2416" t="s">
        <v>109</v>
      </c>
      <c r="BJ2416" s="2">
        <v>0</v>
      </c>
      <c r="BK2416" t="s">
        <v>90</v>
      </c>
      <c r="BL2416" t="s">
        <v>90</v>
      </c>
      <c r="BM2416" t="s">
        <v>83</v>
      </c>
      <c r="BN2416" t="s">
        <v>83</v>
      </c>
      <c r="BO2416" t="s">
        <v>83</v>
      </c>
      <c r="BP2416" t="s">
        <v>83</v>
      </c>
      <c r="BQ2416" t="s">
        <v>83</v>
      </c>
      <c r="BR2416" t="s">
        <v>83</v>
      </c>
      <c r="BS2416" t="s">
        <v>83</v>
      </c>
      <c r="BT2416" s="3">
        <v>1</v>
      </c>
    </row>
    <row r="2417" spans="1:72" x14ac:dyDescent="0.25">
      <c r="A2417" t="s">
        <v>12050</v>
      </c>
      <c r="B2417" t="s">
        <v>12051</v>
      </c>
      <c r="C2417" t="s">
        <v>12052</v>
      </c>
      <c r="D2417" t="s">
        <v>74</v>
      </c>
      <c r="E2417" t="s">
        <v>21868</v>
      </c>
      <c r="F2417" t="s">
        <v>12053</v>
      </c>
      <c r="G2417" t="s">
        <v>14012</v>
      </c>
      <c r="H2417" t="s">
        <v>14006</v>
      </c>
      <c r="I2417" s="1">
        <v>44652</v>
      </c>
      <c r="J2417" s="1">
        <v>44926</v>
      </c>
      <c r="K2417" t="s">
        <v>78</v>
      </c>
      <c r="L2417" t="s">
        <v>79</v>
      </c>
      <c r="M2417" t="s">
        <v>80</v>
      </c>
      <c r="N2417" t="s">
        <v>14007</v>
      </c>
      <c r="O2417" t="s">
        <v>1845</v>
      </c>
      <c r="P2417" t="s">
        <v>83</v>
      </c>
      <c r="Q2417" t="s">
        <v>14008</v>
      </c>
      <c r="R2417" t="s">
        <v>13447</v>
      </c>
      <c r="S2417" t="s">
        <v>150</v>
      </c>
      <c r="T2417" t="s">
        <v>87</v>
      </c>
      <c r="U2417" t="s">
        <v>88</v>
      </c>
      <c r="V2417" t="s">
        <v>89</v>
      </c>
      <c r="W2417" t="s">
        <v>78</v>
      </c>
      <c r="X2417" t="s">
        <v>120</v>
      </c>
      <c r="Y2417" t="s">
        <v>91</v>
      </c>
      <c r="Z2417" t="s">
        <v>92</v>
      </c>
      <c r="AA2417" s="1">
        <v>44653</v>
      </c>
      <c r="AB2417" s="2">
        <v>1121</v>
      </c>
      <c r="AC2417" s="2">
        <v>970</v>
      </c>
      <c r="AD2417" s="2"/>
      <c r="AE2417" s="2"/>
      <c r="AF2417" s="2"/>
      <c r="AG2417">
        <v>0</v>
      </c>
      <c r="AH2417" s="3">
        <v>1171</v>
      </c>
      <c r="AI2417" s="3">
        <v>971</v>
      </c>
      <c r="AJ2417" s="3">
        <v>0</v>
      </c>
      <c r="AK2417" s="3">
        <v>0</v>
      </c>
      <c r="AL2417" s="3">
        <v>0</v>
      </c>
      <c r="AM2417" t="s">
        <v>14013</v>
      </c>
      <c r="AN2417" t="s">
        <v>12072</v>
      </c>
      <c r="AO2417" t="s">
        <v>12050</v>
      </c>
      <c r="AP2417" t="s">
        <v>12051</v>
      </c>
      <c r="AQ2417" t="s">
        <v>12068</v>
      </c>
      <c r="AR2417" t="s">
        <v>12061</v>
      </c>
      <c r="AS2417" t="s">
        <v>83</v>
      </c>
      <c r="AT2417" t="s">
        <v>96</v>
      </c>
      <c r="AU2417" t="s">
        <v>12062</v>
      </c>
      <c r="AV2417" t="s">
        <v>12063</v>
      </c>
      <c r="AW2417" t="s">
        <v>99</v>
      </c>
      <c r="AX2417" t="s">
        <v>359</v>
      </c>
      <c r="AY2417" t="s">
        <v>83</v>
      </c>
      <c r="AZ2417" t="s">
        <v>14010</v>
      </c>
      <c r="BA2417" t="s">
        <v>103</v>
      </c>
      <c r="BB2417" t="s">
        <v>14011</v>
      </c>
      <c r="BC2417" s="4"/>
      <c r="BD2417" t="s">
        <v>83</v>
      </c>
      <c r="BE2417" t="s">
        <v>105</v>
      </c>
      <c r="BF2417" t="s">
        <v>106</v>
      </c>
      <c r="BG2417" t="s">
        <v>107</v>
      </c>
      <c r="BH2417" t="s">
        <v>108</v>
      </c>
      <c r="BI2417" t="s">
        <v>109</v>
      </c>
      <c r="BJ2417" s="2">
        <v>0</v>
      </c>
      <c r="BK2417" t="s">
        <v>90</v>
      </c>
      <c r="BL2417" t="s">
        <v>90</v>
      </c>
      <c r="BM2417" t="s">
        <v>83</v>
      </c>
      <c r="BN2417" t="s">
        <v>83</v>
      </c>
      <c r="BO2417" t="s">
        <v>83</v>
      </c>
      <c r="BP2417" t="s">
        <v>83</v>
      </c>
      <c r="BQ2417" t="s">
        <v>83</v>
      </c>
      <c r="BR2417" t="s">
        <v>83</v>
      </c>
      <c r="BS2417" t="s">
        <v>83</v>
      </c>
      <c r="BT2417" s="3">
        <v>1</v>
      </c>
    </row>
    <row r="2418" spans="1:72" x14ac:dyDescent="0.25">
      <c r="A2418" t="s">
        <v>12050</v>
      </c>
      <c r="B2418" t="s">
        <v>12051</v>
      </c>
      <c r="C2418" t="s">
        <v>12052</v>
      </c>
      <c r="D2418" t="s">
        <v>74</v>
      </c>
      <c r="E2418" t="s">
        <v>21868</v>
      </c>
      <c r="F2418" t="s">
        <v>12053</v>
      </c>
      <c r="G2418" t="s">
        <v>14014</v>
      </c>
      <c r="H2418" t="s">
        <v>14015</v>
      </c>
      <c r="I2418" s="1">
        <v>44197</v>
      </c>
      <c r="J2418" s="1">
        <v>44651</v>
      </c>
      <c r="K2418" t="s">
        <v>90</v>
      </c>
      <c r="L2418" t="s">
        <v>373</v>
      </c>
      <c r="M2418" t="s">
        <v>80</v>
      </c>
      <c r="N2418" t="s">
        <v>14016</v>
      </c>
      <c r="O2418" t="s">
        <v>443</v>
      </c>
      <c r="P2418" t="s">
        <v>83</v>
      </c>
      <c r="Q2418" t="s">
        <v>14017</v>
      </c>
      <c r="R2418" t="s">
        <v>13447</v>
      </c>
      <c r="S2418" t="s">
        <v>150</v>
      </c>
      <c r="T2418" t="s">
        <v>87</v>
      </c>
      <c r="U2418" t="s">
        <v>88</v>
      </c>
      <c r="V2418" t="s">
        <v>89</v>
      </c>
      <c r="W2418" t="s">
        <v>78</v>
      </c>
      <c r="X2418" t="s">
        <v>120</v>
      </c>
      <c r="Y2418" t="s">
        <v>91</v>
      </c>
      <c r="Z2418" t="s">
        <v>92</v>
      </c>
      <c r="AA2418" s="1">
        <v>44648</v>
      </c>
      <c r="AB2418" s="2">
        <v>2197</v>
      </c>
      <c r="AC2418" s="2">
        <v>2005</v>
      </c>
      <c r="AD2418" s="2"/>
      <c r="AE2418" s="2"/>
      <c r="AF2418" s="2"/>
      <c r="AG2418">
        <v>0</v>
      </c>
      <c r="AH2418" s="3">
        <v>2118</v>
      </c>
      <c r="AI2418" s="3">
        <v>1917</v>
      </c>
      <c r="AJ2418" s="3">
        <v>0</v>
      </c>
      <c r="AK2418" s="3">
        <v>0</v>
      </c>
      <c r="AL2418" s="3">
        <v>0</v>
      </c>
      <c r="AM2418" t="s">
        <v>14018</v>
      </c>
      <c r="AN2418" t="s">
        <v>12072</v>
      </c>
      <c r="AO2418" t="s">
        <v>12050</v>
      </c>
      <c r="AP2418" t="s">
        <v>12051</v>
      </c>
      <c r="AQ2418" t="s">
        <v>83</v>
      </c>
      <c r="AR2418" t="s">
        <v>12061</v>
      </c>
      <c r="AS2418" t="s">
        <v>83</v>
      </c>
      <c r="AT2418" t="s">
        <v>96</v>
      </c>
      <c r="AU2418" t="s">
        <v>12062</v>
      </c>
      <c r="AV2418" t="s">
        <v>12063</v>
      </c>
      <c r="AW2418" t="s">
        <v>99</v>
      </c>
      <c r="AX2418" t="s">
        <v>100</v>
      </c>
      <c r="AY2418" t="s">
        <v>83</v>
      </c>
      <c r="AZ2418" t="s">
        <v>14019</v>
      </c>
      <c r="BA2418" t="s">
        <v>103</v>
      </c>
      <c r="BB2418" t="s">
        <v>14020</v>
      </c>
      <c r="BC2418" s="4"/>
      <c r="BD2418" t="s">
        <v>83</v>
      </c>
      <c r="BE2418" t="s">
        <v>105</v>
      </c>
      <c r="BF2418" t="s">
        <v>106</v>
      </c>
      <c r="BG2418" t="s">
        <v>107</v>
      </c>
      <c r="BH2418" t="s">
        <v>108</v>
      </c>
      <c r="BI2418" t="s">
        <v>109</v>
      </c>
      <c r="BJ2418" s="2">
        <v>0</v>
      </c>
      <c r="BK2418" t="s">
        <v>90</v>
      </c>
      <c r="BL2418" t="s">
        <v>90</v>
      </c>
      <c r="BM2418" t="s">
        <v>83</v>
      </c>
      <c r="BN2418" t="s">
        <v>83</v>
      </c>
      <c r="BO2418" t="s">
        <v>83</v>
      </c>
      <c r="BP2418" t="s">
        <v>83</v>
      </c>
      <c r="BQ2418" t="s">
        <v>83</v>
      </c>
      <c r="BR2418" t="s">
        <v>83</v>
      </c>
      <c r="BS2418" t="s">
        <v>83</v>
      </c>
      <c r="BT2418" s="3">
        <v>1</v>
      </c>
    </row>
    <row r="2419" spans="1:72" x14ac:dyDescent="0.25">
      <c r="A2419" t="s">
        <v>12050</v>
      </c>
      <c r="B2419" t="s">
        <v>12051</v>
      </c>
      <c r="C2419" t="s">
        <v>12052</v>
      </c>
      <c r="D2419" t="s">
        <v>74</v>
      </c>
      <c r="E2419" t="s">
        <v>21868</v>
      </c>
      <c r="F2419" t="s">
        <v>12053</v>
      </c>
      <c r="G2419" t="s">
        <v>14021</v>
      </c>
      <c r="H2419" t="s">
        <v>14015</v>
      </c>
      <c r="I2419" s="1">
        <v>44652</v>
      </c>
      <c r="J2419" s="1">
        <v>44926</v>
      </c>
      <c r="K2419" t="s">
        <v>78</v>
      </c>
      <c r="L2419" t="s">
        <v>79</v>
      </c>
      <c r="M2419" t="s">
        <v>80</v>
      </c>
      <c r="N2419" t="s">
        <v>14016</v>
      </c>
      <c r="O2419" t="s">
        <v>443</v>
      </c>
      <c r="P2419" t="s">
        <v>83</v>
      </c>
      <c r="Q2419" t="s">
        <v>14017</v>
      </c>
      <c r="R2419" t="s">
        <v>13447</v>
      </c>
      <c r="S2419" t="s">
        <v>150</v>
      </c>
      <c r="T2419" t="s">
        <v>87</v>
      </c>
      <c r="U2419" t="s">
        <v>88</v>
      </c>
      <c r="V2419" t="s">
        <v>89</v>
      </c>
      <c r="W2419" t="s">
        <v>78</v>
      </c>
      <c r="X2419" t="s">
        <v>120</v>
      </c>
      <c r="Y2419" t="s">
        <v>91</v>
      </c>
      <c r="Z2419" t="s">
        <v>92</v>
      </c>
      <c r="AA2419" s="1">
        <v>44654</v>
      </c>
      <c r="AB2419" s="2">
        <v>2138</v>
      </c>
      <c r="AC2419" s="2">
        <v>1966</v>
      </c>
      <c r="AD2419" s="2"/>
      <c r="AE2419" s="2"/>
      <c r="AF2419" s="2"/>
      <c r="AG2419">
        <v>0</v>
      </c>
      <c r="AH2419" s="3">
        <v>2118</v>
      </c>
      <c r="AI2419" s="3">
        <v>1917</v>
      </c>
      <c r="AJ2419" s="3">
        <v>0</v>
      </c>
      <c r="AK2419" s="3">
        <v>0</v>
      </c>
      <c r="AL2419" s="3">
        <v>0</v>
      </c>
      <c r="AM2419" t="s">
        <v>14022</v>
      </c>
      <c r="AN2419" t="s">
        <v>12072</v>
      </c>
      <c r="AO2419" t="s">
        <v>12050</v>
      </c>
      <c r="AP2419" t="s">
        <v>12051</v>
      </c>
      <c r="AQ2419" t="s">
        <v>12068</v>
      </c>
      <c r="AR2419" t="s">
        <v>12061</v>
      </c>
      <c r="AS2419" t="s">
        <v>83</v>
      </c>
      <c r="AT2419" t="s">
        <v>96</v>
      </c>
      <c r="AU2419" t="s">
        <v>12062</v>
      </c>
      <c r="AV2419" t="s">
        <v>12063</v>
      </c>
      <c r="AW2419" t="s">
        <v>99</v>
      </c>
      <c r="AX2419" t="s">
        <v>359</v>
      </c>
      <c r="AY2419" t="s">
        <v>83</v>
      </c>
      <c r="AZ2419" t="s">
        <v>14019</v>
      </c>
      <c r="BA2419" t="s">
        <v>103</v>
      </c>
      <c r="BB2419" t="s">
        <v>14020</v>
      </c>
      <c r="BC2419" s="4"/>
      <c r="BD2419" t="s">
        <v>83</v>
      </c>
      <c r="BE2419" t="s">
        <v>105</v>
      </c>
      <c r="BF2419" t="s">
        <v>106</v>
      </c>
      <c r="BG2419" t="s">
        <v>107</v>
      </c>
      <c r="BH2419" t="s">
        <v>108</v>
      </c>
      <c r="BI2419" t="s">
        <v>109</v>
      </c>
      <c r="BJ2419" s="2">
        <v>0</v>
      </c>
      <c r="BK2419" t="s">
        <v>90</v>
      </c>
      <c r="BL2419" t="s">
        <v>90</v>
      </c>
      <c r="BM2419" t="s">
        <v>83</v>
      </c>
      <c r="BN2419" t="s">
        <v>83</v>
      </c>
      <c r="BO2419" t="s">
        <v>83</v>
      </c>
      <c r="BP2419" t="s">
        <v>83</v>
      </c>
      <c r="BQ2419" t="s">
        <v>83</v>
      </c>
      <c r="BR2419" t="s">
        <v>83</v>
      </c>
      <c r="BS2419" t="s">
        <v>83</v>
      </c>
      <c r="BT2419" s="3">
        <v>1</v>
      </c>
    </row>
    <row r="2420" spans="1:72" x14ac:dyDescent="0.25">
      <c r="A2420" t="s">
        <v>12050</v>
      </c>
      <c r="B2420" t="s">
        <v>12051</v>
      </c>
      <c r="C2420" t="s">
        <v>12052</v>
      </c>
      <c r="D2420" t="s">
        <v>74</v>
      </c>
      <c r="E2420" t="s">
        <v>21868</v>
      </c>
      <c r="F2420" t="s">
        <v>12053</v>
      </c>
      <c r="G2420" t="s">
        <v>14023</v>
      </c>
      <c r="H2420" t="s">
        <v>14024</v>
      </c>
      <c r="I2420" s="1">
        <v>44197</v>
      </c>
      <c r="J2420" s="1">
        <v>44651</v>
      </c>
      <c r="K2420" t="s">
        <v>90</v>
      </c>
      <c r="L2420" t="s">
        <v>373</v>
      </c>
      <c r="M2420" t="s">
        <v>80</v>
      </c>
      <c r="N2420" t="s">
        <v>14025</v>
      </c>
      <c r="O2420" t="s">
        <v>738</v>
      </c>
      <c r="P2420" t="s">
        <v>83</v>
      </c>
      <c r="Q2420" t="s">
        <v>14026</v>
      </c>
      <c r="R2420" t="s">
        <v>13447</v>
      </c>
      <c r="S2420" t="s">
        <v>150</v>
      </c>
      <c r="T2420" t="s">
        <v>87</v>
      </c>
      <c r="U2420" t="s">
        <v>88</v>
      </c>
      <c r="V2420" t="s">
        <v>89</v>
      </c>
      <c r="W2420" t="s">
        <v>78</v>
      </c>
      <c r="X2420" t="s">
        <v>120</v>
      </c>
      <c r="Y2420" t="s">
        <v>91</v>
      </c>
      <c r="Z2420" t="s">
        <v>92</v>
      </c>
      <c r="AA2420" s="1">
        <v>44645</v>
      </c>
      <c r="AB2420" s="2">
        <v>406</v>
      </c>
      <c r="AC2420" s="2">
        <v>387</v>
      </c>
      <c r="AD2420" s="2"/>
      <c r="AE2420" s="2"/>
      <c r="AF2420" s="2"/>
      <c r="AG2420">
        <v>0</v>
      </c>
      <c r="AH2420" s="3">
        <v>406</v>
      </c>
      <c r="AI2420" s="3">
        <v>387</v>
      </c>
      <c r="AJ2420" s="3">
        <v>0</v>
      </c>
      <c r="AK2420" s="3">
        <v>0</v>
      </c>
      <c r="AL2420" s="3">
        <v>0</v>
      </c>
      <c r="AM2420" t="s">
        <v>14027</v>
      </c>
      <c r="AN2420" t="s">
        <v>12072</v>
      </c>
      <c r="AO2420" t="s">
        <v>12050</v>
      </c>
      <c r="AP2420" t="s">
        <v>12051</v>
      </c>
      <c r="AQ2420" t="s">
        <v>83</v>
      </c>
      <c r="AR2420" t="s">
        <v>12061</v>
      </c>
      <c r="AS2420" t="s">
        <v>83</v>
      </c>
      <c r="AT2420" t="s">
        <v>96</v>
      </c>
      <c r="AU2420" t="s">
        <v>12062</v>
      </c>
      <c r="AV2420" t="s">
        <v>12063</v>
      </c>
      <c r="AW2420" t="s">
        <v>99</v>
      </c>
      <c r="AX2420" t="s">
        <v>100</v>
      </c>
      <c r="AY2420" t="s">
        <v>83</v>
      </c>
      <c r="AZ2420" t="s">
        <v>14028</v>
      </c>
      <c r="BA2420" t="s">
        <v>103</v>
      </c>
      <c r="BB2420" t="s">
        <v>14029</v>
      </c>
      <c r="BC2420" s="4"/>
      <c r="BD2420" t="s">
        <v>83</v>
      </c>
      <c r="BE2420" t="s">
        <v>105</v>
      </c>
      <c r="BF2420" t="s">
        <v>106</v>
      </c>
      <c r="BG2420" t="s">
        <v>107</v>
      </c>
      <c r="BH2420" t="s">
        <v>108</v>
      </c>
      <c r="BI2420" t="s">
        <v>109</v>
      </c>
      <c r="BJ2420" s="2">
        <v>0</v>
      </c>
      <c r="BK2420" t="s">
        <v>90</v>
      </c>
      <c r="BL2420" t="s">
        <v>90</v>
      </c>
      <c r="BM2420" t="s">
        <v>83</v>
      </c>
      <c r="BN2420" t="s">
        <v>83</v>
      </c>
      <c r="BO2420" t="s">
        <v>83</v>
      </c>
      <c r="BP2420" t="s">
        <v>83</v>
      </c>
      <c r="BQ2420" t="s">
        <v>83</v>
      </c>
      <c r="BR2420" t="s">
        <v>83</v>
      </c>
      <c r="BS2420" t="s">
        <v>83</v>
      </c>
      <c r="BT2420" s="3">
        <v>1</v>
      </c>
    </row>
    <row r="2421" spans="1:72" x14ac:dyDescent="0.25">
      <c r="A2421" t="s">
        <v>12050</v>
      </c>
      <c r="B2421" t="s">
        <v>12051</v>
      </c>
      <c r="C2421" t="s">
        <v>12052</v>
      </c>
      <c r="D2421" t="s">
        <v>74</v>
      </c>
      <c r="E2421" t="s">
        <v>21868</v>
      </c>
      <c r="F2421" t="s">
        <v>12053</v>
      </c>
      <c r="G2421" t="s">
        <v>14030</v>
      </c>
      <c r="H2421" t="s">
        <v>14024</v>
      </c>
      <c r="I2421" s="1">
        <v>44652</v>
      </c>
      <c r="J2421" s="1">
        <v>44926</v>
      </c>
      <c r="K2421" t="s">
        <v>78</v>
      </c>
      <c r="L2421" t="s">
        <v>79</v>
      </c>
      <c r="M2421" t="s">
        <v>80</v>
      </c>
      <c r="N2421" t="s">
        <v>14025</v>
      </c>
      <c r="O2421" t="s">
        <v>738</v>
      </c>
      <c r="P2421" t="s">
        <v>83</v>
      </c>
      <c r="Q2421" t="s">
        <v>14026</v>
      </c>
      <c r="R2421" t="s">
        <v>13447</v>
      </c>
      <c r="S2421" t="s">
        <v>150</v>
      </c>
      <c r="T2421" t="s">
        <v>87</v>
      </c>
      <c r="U2421" t="s">
        <v>88</v>
      </c>
      <c r="V2421" t="s">
        <v>89</v>
      </c>
      <c r="W2421" t="s">
        <v>78</v>
      </c>
      <c r="X2421" t="s">
        <v>120</v>
      </c>
      <c r="Y2421" t="s">
        <v>91</v>
      </c>
      <c r="Z2421" t="s">
        <v>92</v>
      </c>
      <c r="AA2421" s="1">
        <v>44653</v>
      </c>
      <c r="AB2421" s="2">
        <v>444</v>
      </c>
      <c r="AC2421" s="2">
        <v>444</v>
      </c>
      <c r="AD2421" s="2"/>
      <c r="AE2421" s="2"/>
      <c r="AF2421" s="2"/>
      <c r="AG2421">
        <v>0</v>
      </c>
      <c r="AH2421" s="3">
        <v>406</v>
      </c>
      <c r="AI2421" s="3">
        <v>387</v>
      </c>
      <c r="AJ2421" s="3">
        <v>0</v>
      </c>
      <c r="AK2421" s="3">
        <v>0</v>
      </c>
      <c r="AL2421" s="3">
        <v>0</v>
      </c>
      <c r="AM2421" t="s">
        <v>14031</v>
      </c>
      <c r="AN2421" t="s">
        <v>12072</v>
      </c>
      <c r="AO2421" t="s">
        <v>12050</v>
      </c>
      <c r="AP2421" t="s">
        <v>12051</v>
      </c>
      <c r="AQ2421" t="s">
        <v>12068</v>
      </c>
      <c r="AR2421" t="s">
        <v>12061</v>
      </c>
      <c r="AS2421" t="s">
        <v>83</v>
      </c>
      <c r="AT2421" t="s">
        <v>96</v>
      </c>
      <c r="AU2421" t="s">
        <v>12062</v>
      </c>
      <c r="AV2421" t="s">
        <v>12063</v>
      </c>
      <c r="AW2421" t="s">
        <v>99</v>
      </c>
      <c r="AX2421" t="s">
        <v>359</v>
      </c>
      <c r="AY2421" t="s">
        <v>83</v>
      </c>
      <c r="AZ2421" t="s">
        <v>14028</v>
      </c>
      <c r="BA2421" t="s">
        <v>103</v>
      </c>
      <c r="BB2421" t="s">
        <v>14029</v>
      </c>
      <c r="BC2421" s="4"/>
      <c r="BD2421" t="s">
        <v>83</v>
      </c>
      <c r="BE2421" t="s">
        <v>105</v>
      </c>
      <c r="BF2421" t="s">
        <v>106</v>
      </c>
      <c r="BG2421" t="s">
        <v>107</v>
      </c>
      <c r="BH2421" t="s">
        <v>108</v>
      </c>
      <c r="BI2421" t="s">
        <v>109</v>
      </c>
      <c r="BJ2421" s="2">
        <v>0</v>
      </c>
      <c r="BK2421" t="s">
        <v>90</v>
      </c>
      <c r="BL2421" t="s">
        <v>90</v>
      </c>
      <c r="BM2421" t="s">
        <v>83</v>
      </c>
      <c r="BN2421" t="s">
        <v>83</v>
      </c>
      <c r="BO2421" t="s">
        <v>83</v>
      </c>
      <c r="BP2421" t="s">
        <v>83</v>
      </c>
      <c r="BQ2421" t="s">
        <v>83</v>
      </c>
      <c r="BR2421" t="s">
        <v>83</v>
      </c>
      <c r="BS2421" t="s">
        <v>83</v>
      </c>
      <c r="BT2421" s="3">
        <v>1</v>
      </c>
    </row>
    <row r="2422" spans="1:72" x14ac:dyDescent="0.25">
      <c r="A2422" t="s">
        <v>12050</v>
      </c>
      <c r="B2422" t="s">
        <v>12051</v>
      </c>
      <c r="C2422" t="s">
        <v>12052</v>
      </c>
      <c r="D2422" t="s">
        <v>74</v>
      </c>
      <c r="E2422" t="s">
        <v>21868</v>
      </c>
      <c r="F2422" t="s">
        <v>12053</v>
      </c>
      <c r="G2422" t="s">
        <v>14032</v>
      </c>
      <c r="H2422" t="s">
        <v>14033</v>
      </c>
      <c r="I2422" s="1">
        <v>44197</v>
      </c>
      <c r="J2422" s="1">
        <v>44651</v>
      </c>
      <c r="K2422" t="s">
        <v>90</v>
      </c>
      <c r="L2422" t="s">
        <v>373</v>
      </c>
      <c r="M2422" t="s">
        <v>80</v>
      </c>
      <c r="N2422" t="s">
        <v>14034</v>
      </c>
      <c r="O2422" t="s">
        <v>14035</v>
      </c>
      <c r="P2422" t="s">
        <v>420</v>
      </c>
      <c r="Q2422" t="s">
        <v>14036</v>
      </c>
      <c r="R2422" t="s">
        <v>13447</v>
      </c>
      <c r="S2422" t="s">
        <v>150</v>
      </c>
      <c r="T2422" t="s">
        <v>87</v>
      </c>
      <c r="U2422" t="s">
        <v>88</v>
      </c>
      <c r="V2422" t="s">
        <v>89</v>
      </c>
      <c r="W2422" t="s">
        <v>78</v>
      </c>
      <c r="X2422" t="s">
        <v>120</v>
      </c>
      <c r="Y2422" t="s">
        <v>91</v>
      </c>
      <c r="Z2422" t="s">
        <v>92</v>
      </c>
      <c r="AA2422" s="1">
        <v>44567</v>
      </c>
      <c r="AB2422" s="2">
        <v>978</v>
      </c>
      <c r="AC2422" s="2">
        <v>863</v>
      </c>
      <c r="AD2422" s="2"/>
      <c r="AE2422" s="2"/>
      <c r="AF2422" s="2"/>
      <c r="AG2422">
        <v>0</v>
      </c>
      <c r="AH2422" s="3">
        <v>978</v>
      </c>
      <c r="AI2422" s="3">
        <v>863</v>
      </c>
      <c r="AJ2422" s="3">
        <v>0</v>
      </c>
      <c r="AK2422" s="3">
        <v>0</v>
      </c>
      <c r="AL2422" s="3">
        <v>0</v>
      </c>
      <c r="AM2422" t="s">
        <v>14037</v>
      </c>
      <c r="AN2422" t="s">
        <v>12072</v>
      </c>
      <c r="AO2422" t="s">
        <v>12050</v>
      </c>
      <c r="AP2422" t="s">
        <v>12051</v>
      </c>
      <c r="AQ2422" t="s">
        <v>83</v>
      </c>
      <c r="AR2422" t="s">
        <v>12061</v>
      </c>
      <c r="AS2422" t="s">
        <v>83</v>
      </c>
      <c r="AT2422" t="s">
        <v>96</v>
      </c>
      <c r="AU2422" t="s">
        <v>12062</v>
      </c>
      <c r="AV2422" t="s">
        <v>12063</v>
      </c>
      <c r="AW2422" t="s">
        <v>99</v>
      </c>
      <c r="AX2422" t="s">
        <v>100</v>
      </c>
      <c r="AY2422" t="s">
        <v>83</v>
      </c>
      <c r="AZ2422" t="s">
        <v>14038</v>
      </c>
      <c r="BA2422" t="s">
        <v>103</v>
      </c>
      <c r="BB2422" t="s">
        <v>14039</v>
      </c>
      <c r="BC2422" s="4"/>
      <c r="BD2422" t="s">
        <v>83</v>
      </c>
      <c r="BE2422" t="s">
        <v>105</v>
      </c>
      <c r="BF2422" t="s">
        <v>106</v>
      </c>
      <c r="BG2422" t="s">
        <v>107</v>
      </c>
      <c r="BH2422" t="s">
        <v>108</v>
      </c>
      <c r="BI2422" t="s">
        <v>109</v>
      </c>
      <c r="BJ2422" s="2">
        <v>0</v>
      </c>
      <c r="BK2422" t="s">
        <v>90</v>
      </c>
      <c r="BL2422" t="s">
        <v>90</v>
      </c>
      <c r="BM2422" t="s">
        <v>83</v>
      </c>
      <c r="BN2422" t="s">
        <v>83</v>
      </c>
      <c r="BO2422" t="s">
        <v>83</v>
      </c>
      <c r="BP2422" t="s">
        <v>83</v>
      </c>
      <c r="BQ2422" t="s">
        <v>83</v>
      </c>
      <c r="BR2422" t="s">
        <v>83</v>
      </c>
      <c r="BS2422" t="s">
        <v>83</v>
      </c>
      <c r="BT2422" s="3">
        <v>1</v>
      </c>
    </row>
    <row r="2423" spans="1:72" x14ac:dyDescent="0.25">
      <c r="A2423" t="s">
        <v>12050</v>
      </c>
      <c r="B2423" t="s">
        <v>12051</v>
      </c>
      <c r="C2423" t="s">
        <v>12052</v>
      </c>
      <c r="D2423" t="s">
        <v>74</v>
      </c>
      <c r="E2423" t="s">
        <v>21868</v>
      </c>
      <c r="F2423" t="s">
        <v>12053</v>
      </c>
      <c r="G2423" t="s">
        <v>14040</v>
      </c>
      <c r="H2423" t="s">
        <v>14033</v>
      </c>
      <c r="I2423" s="1">
        <v>44652</v>
      </c>
      <c r="J2423" s="1">
        <v>44926</v>
      </c>
      <c r="K2423" t="s">
        <v>78</v>
      </c>
      <c r="L2423" t="s">
        <v>79</v>
      </c>
      <c r="M2423" t="s">
        <v>80</v>
      </c>
      <c r="N2423" t="s">
        <v>14034</v>
      </c>
      <c r="O2423" t="s">
        <v>14035</v>
      </c>
      <c r="P2423" t="s">
        <v>420</v>
      </c>
      <c r="Q2423" t="s">
        <v>14036</v>
      </c>
      <c r="R2423" t="s">
        <v>13447</v>
      </c>
      <c r="S2423" t="s">
        <v>150</v>
      </c>
      <c r="T2423" t="s">
        <v>87</v>
      </c>
      <c r="U2423" t="s">
        <v>88</v>
      </c>
      <c r="V2423" t="s">
        <v>89</v>
      </c>
      <c r="W2423" t="s">
        <v>78</v>
      </c>
      <c r="X2423" t="s">
        <v>120</v>
      </c>
      <c r="Y2423" t="s">
        <v>91</v>
      </c>
      <c r="Z2423" t="s">
        <v>92</v>
      </c>
      <c r="AA2423" s="1">
        <v>44654</v>
      </c>
      <c r="AB2423" s="2">
        <v>941</v>
      </c>
      <c r="AC2423" s="2">
        <v>853</v>
      </c>
      <c r="AD2423" s="2"/>
      <c r="AE2423" s="2"/>
      <c r="AF2423" s="2"/>
      <c r="AG2423">
        <v>0</v>
      </c>
      <c r="AH2423" s="3">
        <v>978</v>
      </c>
      <c r="AI2423" s="3">
        <v>863</v>
      </c>
      <c r="AJ2423" s="3">
        <v>0</v>
      </c>
      <c r="AK2423" s="3">
        <v>0</v>
      </c>
      <c r="AL2423" s="3">
        <v>0</v>
      </c>
      <c r="AM2423" t="s">
        <v>14041</v>
      </c>
      <c r="AN2423" t="s">
        <v>12072</v>
      </c>
      <c r="AO2423" t="s">
        <v>12050</v>
      </c>
      <c r="AP2423" t="s">
        <v>12051</v>
      </c>
      <c r="AQ2423" t="s">
        <v>12068</v>
      </c>
      <c r="AR2423" t="s">
        <v>12061</v>
      </c>
      <c r="AS2423" t="s">
        <v>83</v>
      </c>
      <c r="AT2423" t="s">
        <v>96</v>
      </c>
      <c r="AU2423" t="s">
        <v>12062</v>
      </c>
      <c r="AV2423" t="s">
        <v>12063</v>
      </c>
      <c r="AW2423" t="s">
        <v>99</v>
      </c>
      <c r="AX2423" t="s">
        <v>359</v>
      </c>
      <c r="AY2423" t="s">
        <v>83</v>
      </c>
      <c r="AZ2423" t="s">
        <v>14038</v>
      </c>
      <c r="BA2423" t="s">
        <v>103</v>
      </c>
      <c r="BB2423" t="s">
        <v>14039</v>
      </c>
      <c r="BC2423" s="4"/>
      <c r="BD2423" t="s">
        <v>83</v>
      </c>
      <c r="BE2423" t="s">
        <v>105</v>
      </c>
      <c r="BF2423" t="s">
        <v>106</v>
      </c>
      <c r="BG2423" t="s">
        <v>107</v>
      </c>
      <c r="BH2423" t="s">
        <v>108</v>
      </c>
      <c r="BI2423" t="s">
        <v>109</v>
      </c>
      <c r="BJ2423" s="2">
        <v>0</v>
      </c>
      <c r="BK2423" t="s">
        <v>90</v>
      </c>
      <c r="BL2423" t="s">
        <v>90</v>
      </c>
      <c r="BM2423" t="s">
        <v>83</v>
      </c>
      <c r="BN2423" t="s">
        <v>83</v>
      </c>
      <c r="BO2423" t="s">
        <v>83</v>
      </c>
      <c r="BP2423" t="s">
        <v>83</v>
      </c>
      <c r="BQ2423" t="s">
        <v>83</v>
      </c>
      <c r="BR2423" t="s">
        <v>83</v>
      </c>
      <c r="BS2423" t="s">
        <v>83</v>
      </c>
      <c r="BT2423" s="3">
        <v>1</v>
      </c>
    </row>
    <row r="2424" spans="1:72" x14ac:dyDescent="0.25">
      <c r="A2424" t="s">
        <v>12050</v>
      </c>
      <c r="B2424" t="s">
        <v>12051</v>
      </c>
      <c r="C2424" t="s">
        <v>12052</v>
      </c>
      <c r="D2424" t="s">
        <v>74</v>
      </c>
      <c r="E2424" t="s">
        <v>21868</v>
      </c>
      <c r="F2424" t="s">
        <v>12053</v>
      </c>
      <c r="G2424" t="s">
        <v>14042</v>
      </c>
      <c r="H2424" t="s">
        <v>14043</v>
      </c>
      <c r="I2424" s="1">
        <v>44197</v>
      </c>
      <c r="J2424" s="1">
        <v>44651</v>
      </c>
      <c r="K2424" t="s">
        <v>90</v>
      </c>
      <c r="L2424" t="s">
        <v>373</v>
      </c>
      <c r="M2424" t="s">
        <v>80</v>
      </c>
      <c r="N2424" t="s">
        <v>14044</v>
      </c>
      <c r="O2424" t="s">
        <v>168</v>
      </c>
      <c r="P2424" t="s">
        <v>83</v>
      </c>
      <c r="Q2424" t="s">
        <v>14045</v>
      </c>
      <c r="R2424" t="s">
        <v>12467</v>
      </c>
      <c r="S2424" t="s">
        <v>150</v>
      </c>
      <c r="T2424" t="s">
        <v>87</v>
      </c>
      <c r="U2424" t="s">
        <v>88</v>
      </c>
      <c r="V2424" t="s">
        <v>89</v>
      </c>
      <c r="W2424" t="s">
        <v>78</v>
      </c>
      <c r="X2424" t="s">
        <v>120</v>
      </c>
      <c r="Y2424" t="s">
        <v>91</v>
      </c>
      <c r="Z2424" t="s">
        <v>92</v>
      </c>
      <c r="AA2424" s="1">
        <v>44645</v>
      </c>
      <c r="AB2424" s="2">
        <v>2159</v>
      </c>
      <c r="AC2424" s="2">
        <v>2231</v>
      </c>
      <c r="AD2424" s="2"/>
      <c r="AE2424" s="2"/>
      <c r="AF2424" s="2"/>
      <c r="AG2424">
        <v>0</v>
      </c>
      <c r="AH2424" s="3">
        <v>2159</v>
      </c>
      <c r="AI2424" s="3">
        <v>2231</v>
      </c>
      <c r="AJ2424" s="3">
        <v>0</v>
      </c>
      <c r="AK2424" s="3">
        <v>0</v>
      </c>
      <c r="AL2424" s="3">
        <v>0</v>
      </c>
      <c r="AM2424" t="s">
        <v>14046</v>
      </c>
      <c r="AN2424" t="s">
        <v>12469</v>
      </c>
      <c r="AO2424" t="s">
        <v>12050</v>
      </c>
      <c r="AP2424" t="s">
        <v>12051</v>
      </c>
      <c r="AQ2424" t="s">
        <v>83</v>
      </c>
      <c r="AR2424" t="s">
        <v>12061</v>
      </c>
      <c r="AS2424" t="s">
        <v>83</v>
      </c>
      <c r="AT2424" t="s">
        <v>96</v>
      </c>
      <c r="AU2424" t="s">
        <v>12062</v>
      </c>
      <c r="AV2424" t="s">
        <v>12063</v>
      </c>
      <c r="AW2424" t="s">
        <v>99</v>
      </c>
      <c r="AX2424" t="s">
        <v>100</v>
      </c>
      <c r="AY2424" t="s">
        <v>83</v>
      </c>
      <c r="AZ2424" t="s">
        <v>14047</v>
      </c>
      <c r="BA2424" t="s">
        <v>103</v>
      </c>
      <c r="BB2424" t="s">
        <v>14048</v>
      </c>
      <c r="BC2424" s="4"/>
      <c r="BD2424" t="s">
        <v>83</v>
      </c>
      <c r="BE2424" t="s">
        <v>105</v>
      </c>
      <c r="BF2424" t="s">
        <v>106</v>
      </c>
      <c r="BG2424" t="s">
        <v>107</v>
      </c>
      <c r="BH2424" t="s">
        <v>108</v>
      </c>
      <c r="BI2424" t="s">
        <v>109</v>
      </c>
      <c r="BJ2424" s="2">
        <v>0</v>
      </c>
      <c r="BK2424" t="s">
        <v>90</v>
      </c>
      <c r="BL2424" t="s">
        <v>90</v>
      </c>
      <c r="BM2424" t="s">
        <v>83</v>
      </c>
      <c r="BN2424" t="s">
        <v>83</v>
      </c>
      <c r="BO2424" t="s">
        <v>83</v>
      </c>
      <c r="BP2424" t="s">
        <v>83</v>
      </c>
      <c r="BQ2424" t="s">
        <v>83</v>
      </c>
      <c r="BR2424" t="s">
        <v>83</v>
      </c>
      <c r="BS2424" t="s">
        <v>83</v>
      </c>
      <c r="BT2424" s="3">
        <v>1</v>
      </c>
    </row>
    <row r="2425" spans="1:72" x14ac:dyDescent="0.25">
      <c r="A2425" t="s">
        <v>12050</v>
      </c>
      <c r="B2425" t="s">
        <v>12051</v>
      </c>
      <c r="C2425" t="s">
        <v>12052</v>
      </c>
      <c r="D2425" t="s">
        <v>74</v>
      </c>
      <c r="E2425" t="s">
        <v>21868</v>
      </c>
      <c r="F2425" t="s">
        <v>12053</v>
      </c>
      <c r="G2425" t="s">
        <v>14049</v>
      </c>
      <c r="H2425" t="s">
        <v>14043</v>
      </c>
      <c r="I2425" s="1">
        <v>44652</v>
      </c>
      <c r="J2425" s="1">
        <v>44926</v>
      </c>
      <c r="K2425" t="s">
        <v>78</v>
      </c>
      <c r="L2425" t="s">
        <v>79</v>
      </c>
      <c r="M2425" t="s">
        <v>80</v>
      </c>
      <c r="N2425" t="s">
        <v>14044</v>
      </c>
      <c r="O2425" t="s">
        <v>168</v>
      </c>
      <c r="P2425" t="s">
        <v>83</v>
      </c>
      <c r="Q2425" t="s">
        <v>14045</v>
      </c>
      <c r="R2425" t="s">
        <v>12467</v>
      </c>
      <c r="S2425" t="s">
        <v>150</v>
      </c>
      <c r="T2425" t="s">
        <v>87</v>
      </c>
      <c r="U2425" t="s">
        <v>88</v>
      </c>
      <c r="V2425" t="s">
        <v>89</v>
      </c>
      <c r="W2425" t="s">
        <v>78</v>
      </c>
      <c r="X2425" t="s">
        <v>120</v>
      </c>
      <c r="Y2425" t="s">
        <v>91</v>
      </c>
      <c r="Z2425" t="s">
        <v>92</v>
      </c>
      <c r="AA2425" s="1">
        <v>44654</v>
      </c>
      <c r="AB2425" s="2">
        <v>2082</v>
      </c>
      <c r="AC2425" s="2">
        <v>2174</v>
      </c>
      <c r="AD2425" s="2"/>
      <c r="AE2425" s="2"/>
      <c r="AF2425" s="2"/>
      <c r="AG2425">
        <v>0</v>
      </c>
      <c r="AH2425" s="3">
        <v>2159</v>
      </c>
      <c r="AI2425" s="3">
        <v>2231</v>
      </c>
      <c r="AJ2425" s="3">
        <v>0</v>
      </c>
      <c r="AK2425" s="3">
        <v>0</v>
      </c>
      <c r="AL2425" s="3">
        <v>0</v>
      </c>
      <c r="AM2425" t="s">
        <v>14050</v>
      </c>
      <c r="AN2425" t="s">
        <v>12469</v>
      </c>
      <c r="AO2425" t="s">
        <v>12050</v>
      </c>
      <c r="AP2425" t="s">
        <v>12051</v>
      </c>
      <c r="AQ2425" t="s">
        <v>12068</v>
      </c>
      <c r="AR2425" t="s">
        <v>12061</v>
      </c>
      <c r="AS2425" t="s">
        <v>83</v>
      </c>
      <c r="AT2425" t="s">
        <v>96</v>
      </c>
      <c r="AU2425" t="s">
        <v>12062</v>
      </c>
      <c r="AV2425" t="s">
        <v>12063</v>
      </c>
      <c r="AW2425" t="s">
        <v>99</v>
      </c>
      <c r="AX2425" t="s">
        <v>359</v>
      </c>
      <c r="AY2425" t="s">
        <v>83</v>
      </c>
      <c r="AZ2425" t="s">
        <v>14047</v>
      </c>
      <c r="BA2425" t="s">
        <v>103</v>
      </c>
      <c r="BB2425" t="s">
        <v>14048</v>
      </c>
      <c r="BC2425" s="4"/>
      <c r="BD2425" t="s">
        <v>83</v>
      </c>
      <c r="BE2425" t="s">
        <v>105</v>
      </c>
      <c r="BF2425" t="s">
        <v>106</v>
      </c>
      <c r="BG2425" t="s">
        <v>107</v>
      </c>
      <c r="BH2425" t="s">
        <v>108</v>
      </c>
      <c r="BI2425" t="s">
        <v>109</v>
      </c>
      <c r="BJ2425" s="2">
        <v>0</v>
      </c>
      <c r="BK2425" t="s">
        <v>90</v>
      </c>
      <c r="BL2425" t="s">
        <v>90</v>
      </c>
      <c r="BM2425" t="s">
        <v>83</v>
      </c>
      <c r="BN2425" t="s">
        <v>83</v>
      </c>
      <c r="BO2425" t="s">
        <v>83</v>
      </c>
      <c r="BP2425" t="s">
        <v>83</v>
      </c>
      <c r="BQ2425" t="s">
        <v>83</v>
      </c>
      <c r="BR2425" t="s">
        <v>83</v>
      </c>
      <c r="BS2425" t="s">
        <v>83</v>
      </c>
      <c r="BT2425" s="3">
        <v>1</v>
      </c>
    </row>
    <row r="2426" spans="1:72" x14ac:dyDescent="0.25">
      <c r="A2426" t="s">
        <v>12050</v>
      </c>
      <c r="B2426" t="s">
        <v>12051</v>
      </c>
      <c r="C2426" t="s">
        <v>12052</v>
      </c>
      <c r="D2426" t="s">
        <v>74</v>
      </c>
      <c r="E2426" t="s">
        <v>21868</v>
      </c>
      <c r="F2426" t="s">
        <v>12053</v>
      </c>
      <c r="G2426" t="s">
        <v>14051</v>
      </c>
      <c r="H2426" t="s">
        <v>14052</v>
      </c>
      <c r="I2426" s="1">
        <v>44197</v>
      </c>
      <c r="J2426" s="1">
        <v>44651</v>
      </c>
      <c r="K2426" t="s">
        <v>90</v>
      </c>
      <c r="L2426" t="s">
        <v>373</v>
      </c>
      <c r="M2426" t="s">
        <v>80</v>
      </c>
      <c r="N2426" t="s">
        <v>13060</v>
      </c>
      <c r="O2426" t="s">
        <v>352</v>
      </c>
      <c r="P2426" t="s">
        <v>83</v>
      </c>
      <c r="Q2426" t="s">
        <v>14053</v>
      </c>
      <c r="R2426" t="s">
        <v>12467</v>
      </c>
      <c r="S2426" t="s">
        <v>150</v>
      </c>
      <c r="T2426" t="s">
        <v>87</v>
      </c>
      <c r="U2426" t="s">
        <v>88</v>
      </c>
      <c r="V2426" t="s">
        <v>89</v>
      </c>
      <c r="W2426" t="s">
        <v>78</v>
      </c>
      <c r="X2426" t="s">
        <v>120</v>
      </c>
      <c r="Y2426" t="s">
        <v>91</v>
      </c>
      <c r="Z2426" t="s">
        <v>92</v>
      </c>
      <c r="AA2426" s="1">
        <v>44566</v>
      </c>
      <c r="AB2426" s="2">
        <v>613</v>
      </c>
      <c r="AC2426" s="2">
        <v>596</v>
      </c>
      <c r="AD2426" s="2"/>
      <c r="AE2426" s="2"/>
      <c r="AF2426" s="2"/>
      <c r="AG2426">
        <v>0</v>
      </c>
      <c r="AH2426" s="3">
        <v>613</v>
      </c>
      <c r="AI2426" s="3">
        <v>596</v>
      </c>
      <c r="AJ2426" s="3">
        <v>0</v>
      </c>
      <c r="AK2426" s="3">
        <v>0</v>
      </c>
      <c r="AL2426" s="3">
        <v>0</v>
      </c>
      <c r="AM2426" t="s">
        <v>14054</v>
      </c>
      <c r="AN2426" t="s">
        <v>12469</v>
      </c>
      <c r="AO2426" t="s">
        <v>12050</v>
      </c>
      <c r="AP2426" t="s">
        <v>12051</v>
      </c>
      <c r="AQ2426" t="s">
        <v>83</v>
      </c>
      <c r="AR2426" t="s">
        <v>12061</v>
      </c>
      <c r="AS2426" t="s">
        <v>83</v>
      </c>
      <c r="AT2426" t="s">
        <v>96</v>
      </c>
      <c r="AU2426" t="s">
        <v>12062</v>
      </c>
      <c r="AV2426" t="s">
        <v>12063</v>
      </c>
      <c r="AW2426" t="s">
        <v>99</v>
      </c>
      <c r="AX2426" t="s">
        <v>100</v>
      </c>
      <c r="AY2426" t="s">
        <v>83</v>
      </c>
      <c r="AZ2426" t="s">
        <v>14055</v>
      </c>
      <c r="BA2426" t="s">
        <v>103</v>
      </c>
      <c r="BB2426" t="s">
        <v>14056</v>
      </c>
      <c r="BC2426" s="4"/>
      <c r="BD2426" t="s">
        <v>83</v>
      </c>
      <c r="BE2426" t="s">
        <v>105</v>
      </c>
      <c r="BF2426" t="s">
        <v>106</v>
      </c>
      <c r="BG2426" t="s">
        <v>107</v>
      </c>
      <c r="BH2426" t="s">
        <v>108</v>
      </c>
      <c r="BI2426" t="s">
        <v>109</v>
      </c>
      <c r="BJ2426" s="2">
        <v>0</v>
      </c>
      <c r="BK2426" t="s">
        <v>90</v>
      </c>
      <c r="BL2426" t="s">
        <v>90</v>
      </c>
      <c r="BM2426" t="s">
        <v>83</v>
      </c>
      <c r="BN2426" t="s">
        <v>83</v>
      </c>
      <c r="BO2426" t="s">
        <v>83</v>
      </c>
      <c r="BP2426" t="s">
        <v>83</v>
      </c>
      <c r="BQ2426" t="s">
        <v>83</v>
      </c>
      <c r="BR2426" t="s">
        <v>83</v>
      </c>
      <c r="BS2426" t="s">
        <v>83</v>
      </c>
      <c r="BT2426" s="3">
        <v>1</v>
      </c>
    </row>
    <row r="2427" spans="1:72" x14ac:dyDescent="0.25">
      <c r="A2427" t="s">
        <v>12050</v>
      </c>
      <c r="B2427" t="s">
        <v>12051</v>
      </c>
      <c r="C2427" t="s">
        <v>12052</v>
      </c>
      <c r="D2427" t="s">
        <v>74</v>
      </c>
      <c r="E2427" t="s">
        <v>21868</v>
      </c>
      <c r="F2427" t="s">
        <v>12053</v>
      </c>
      <c r="G2427" t="s">
        <v>14057</v>
      </c>
      <c r="H2427" t="s">
        <v>14052</v>
      </c>
      <c r="I2427" s="1">
        <v>44652</v>
      </c>
      <c r="J2427" s="1">
        <v>44926</v>
      </c>
      <c r="K2427" t="s">
        <v>78</v>
      </c>
      <c r="L2427" t="s">
        <v>79</v>
      </c>
      <c r="M2427" t="s">
        <v>80</v>
      </c>
      <c r="N2427" t="s">
        <v>13060</v>
      </c>
      <c r="O2427" t="s">
        <v>352</v>
      </c>
      <c r="P2427" t="s">
        <v>83</v>
      </c>
      <c r="Q2427" t="s">
        <v>14053</v>
      </c>
      <c r="R2427" t="s">
        <v>12467</v>
      </c>
      <c r="S2427" t="s">
        <v>150</v>
      </c>
      <c r="T2427" t="s">
        <v>87</v>
      </c>
      <c r="U2427" t="s">
        <v>88</v>
      </c>
      <c r="V2427" t="s">
        <v>89</v>
      </c>
      <c r="W2427" t="s">
        <v>78</v>
      </c>
      <c r="X2427" t="s">
        <v>120</v>
      </c>
      <c r="Y2427" t="s">
        <v>91</v>
      </c>
      <c r="Z2427" t="s">
        <v>92</v>
      </c>
      <c r="AA2427" s="1">
        <v>44653</v>
      </c>
      <c r="AB2427" s="2">
        <v>592</v>
      </c>
      <c r="AC2427" s="2">
        <v>573</v>
      </c>
      <c r="AD2427" s="2"/>
      <c r="AE2427" s="2"/>
      <c r="AF2427" s="2"/>
      <c r="AG2427">
        <v>0</v>
      </c>
      <c r="AH2427" s="3">
        <v>613</v>
      </c>
      <c r="AI2427" s="3">
        <v>596</v>
      </c>
      <c r="AJ2427" s="3">
        <v>0</v>
      </c>
      <c r="AK2427" s="3">
        <v>0</v>
      </c>
      <c r="AL2427" s="3">
        <v>0</v>
      </c>
      <c r="AM2427" t="s">
        <v>14058</v>
      </c>
      <c r="AN2427" t="s">
        <v>12469</v>
      </c>
      <c r="AO2427" t="s">
        <v>12050</v>
      </c>
      <c r="AP2427" t="s">
        <v>12051</v>
      </c>
      <c r="AQ2427" t="s">
        <v>12068</v>
      </c>
      <c r="AR2427" t="s">
        <v>12061</v>
      </c>
      <c r="AS2427" t="s">
        <v>83</v>
      </c>
      <c r="AT2427" t="s">
        <v>96</v>
      </c>
      <c r="AU2427" t="s">
        <v>12062</v>
      </c>
      <c r="AV2427" t="s">
        <v>12063</v>
      </c>
      <c r="AW2427" t="s">
        <v>99</v>
      </c>
      <c r="AX2427" t="s">
        <v>359</v>
      </c>
      <c r="AY2427" t="s">
        <v>83</v>
      </c>
      <c r="AZ2427" t="s">
        <v>14055</v>
      </c>
      <c r="BA2427" t="s">
        <v>103</v>
      </c>
      <c r="BB2427" t="s">
        <v>14056</v>
      </c>
      <c r="BC2427" s="4"/>
      <c r="BD2427" t="s">
        <v>83</v>
      </c>
      <c r="BE2427" t="s">
        <v>105</v>
      </c>
      <c r="BF2427" t="s">
        <v>106</v>
      </c>
      <c r="BG2427" t="s">
        <v>107</v>
      </c>
      <c r="BH2427" t="s">
        <v>108</v>
      </c>
      <c r="BI2427" t="s">
        <v>109</v>
      </c>
      <c r="BJ2427" s="2">
        <v>0</v>
      </c>
      <c r="BK2427" t="s">
        <v>90</v>
      </c>
      <c r="BL2427" t="s">
        <v>90</v>
      </c>
      <c r="BM2427" t="s">
        <v>83</v>
      </c>
      <c r="BN2427" t="s">
        <v>83</v>
      </c>
      <c r="BO2427" t="s">
        <v>83</v>
      </c>
      <c r="BP2427" t="s">
        <v>83</v>
      </c>
      <c r="BQ2427" t="s">
        <v>83</v>
      </c>
      <c r="BR2427" t="s">
        <v>83</v>
      </c>
      <c r="BS2427" t="s">
        <v>83</v>
      </c>
      <c r="BT2427" s="3">
        <v>1</v>
      </c>
    </row>
    <row r="2428" spans="1:72" x14ac:dyDescent="0.25">
      <c r="A2428" t="s">
        <v>12050</v>
      </c>
      <c r="B2428" t="s">
        <v>12051</v>
      </c>
      <c r="C2428" t="s">
        <v>12052</v>
      </c>
      <c r="D2428" t="s">
        <v>74</v>
      </c>
      <c r="E2428" t="s">
        <v>21868</v>
      </c>
      <c r="F2428" t="s">
        <v>12053</v>
      </c>
      <c r="G2428" t="s">
        <v>14059</v>
      </c>
      <c r="H2428" t="s">
        <v>14060</v>
      </c>
      <c r="I2428" s="1">
        <v>44197</v>
      </c>
      <c r="J2428" s="1">
        <v>44651</v>
      </c>
      <c r="K2428" t="s">
        <v>90</v>
      </c>
      <c r="L2428" t="s">
        <v>373</v>
      </c>
      <c r="M2428" t="s">
        <v>80</v>
      </c>
      <c r="N2428" t="s">
        <v>13060</v>
      </c>
      <c r="O2428" t="s">
        <v>250</v>
      </c>
      <c r="P2428" t="s">
        <v>14061</v>
      </c>
      <c r="Q2428" t="s">
        <v>14053</v>
      </c>
      <c r="R2428" t="s">
        <v>12467</v>
      </c>
      <c r="S2428" t="s">
        <v>150</v>
      </c>
      <c r="T2428" t="s">
        <v>87</v>
      </c>
      <c r="U2428" t="s">
        <v>88</v>
      </c>
      <c r="V2428" t="s">
        <v>89</v>
      </c>
      <c r="W2428" t="s">
        <v>78</v>
      </c>
      <c r="X2428" t="s">
        <v>120</v>
      </c>
      <c r="Y2428" t="s">
        <v>91</v>
      </c>
      <c r="Z2428" t="s">
        <v>92</v>
      </c>
      <c r="AA2428" s="1">
        <v>44566</v>
      </c>
      <c r="AB2428" s="2">
        <v>519</v>
      </c>
      <c r="AC2428" s="2">
        <v>507</v>
      </c>
      <c r="AD2428" s="2"/>
      <c r="AE2428" s="2"/>
      <c r="AF2428" s="2"/>
      <c r="AG2428">
        <v>0</v>
      </c>
      <c r="AH2428" s="3">
        <v>519</v>
      </c>
      <c r="AI2428" s="3">
        <v>507</v>
      </c>
      <c r="AJ2428" s="3">
        <v>0</v>
      </c>
      <c r="AK2428" s="3">
        <v>0</v>
      </c>
      <c r="AL2428" s="3">
        <v>0</v>
      </c>
      <c r="AM2428" t="s">
        <v>14062</v>
      </c>
      <c r="AN2428" t="s">
        <v>12469</v>
      </c>
      <c r="AO2428" t="s">
        <v>12050</v>
      </c>
      <c r="AP2428" t="s">
        <v>12051</v>
      </c>
      <c r="AQ2428" t="s">
        <v>83</v>
      </c>
      <c r="AR2428" t="s">
        <v>12061</v>
      </c>
      <c r="AS2428" t="s">
        <v>83</v>
      </c>
      <c r="AT2428" t="s">
        <v>96</v>
      </c>
      <c r="AU2428" t="s">
        <v>12062</v>
      </c>
      <c r="AV2428" t="s">
        <v>12063</v>
      </c>
      <c r="AW2428" t="s">
        <v>99</v>
      </c>
      <c r="AX2428" t="s">
        <v>100</v>
      </c>
      <c r="AY2428" t="s">
        <v>83</v>
      </c>
      <c r="AZ2428" t="s">
        <v>14063</v>
      </c>
      <c r="BA2428" t="s">
        <v>103</v>
      </c>
      <c r="BB2428" t="s">
        <v>14064</v>
      </c>
      <c r="BC2428" s="4"/>
      <c r="BD2428" t="s">
        <v>83</v>
      </c>
      <c r="BE2428" t="s">
        <v>105</v>
      </c>
      <c r="BF2428" t="s">
        <v>106</v>
      </c>
      <c r="BG2428" t="s">
        <v>107</v>
      </c>
      <c r="BH2428" t="s">
        <v>108</v>
      </c>
      <c r="BI2428" t="s">
        <v>109</v>
      </c>
      <c r="BJ2428" s="2">
        <v>0</v>
      </c>
      <c r="BK2428" t="s">
        <v>90</v>
      </c>
      <c r="BL2428" t="s">
        <v>90</v>
      </c>
      <c r="BM2428" t="s">
        <v>83</v>
      </c>
      <c r="BN2428" t="s">
        <v>83</v>
      </c>
      <c r="BO2428" t="s">
        <v>83</v>
      </c>
      <c r="BP2428" t="s">
        <v>83</v>
      </c>
      <c r="BQ2428" t="s">
        <v>83</v>
      </c>
      <c r="BR2428" t="s">
        <v>83</v>
      </c>
      <c r="BS2428" t="s">
        <v>83</v>
      </c>
      <c r="BT2428" s="3">
        <v>1</v>
      </c>
    </row>
    <row r="2429" spans="1:72" x14ac:dyDescent="0.25">
      <c r="A2429" t="s">
        <v>12050</v>
      </c>
      <c r="B2429" t="s">
        <v>12051</v>
      </c>
      <c r="C2429" t="s">
        <v>12052</v>
      </c>
      <c r="D2429" t="s">
        <v>74</v>
      </c>
      <c r="E2429" t="s">
        <v>21868</v>
      </c>
      <c r="F2429" t="s">
        <v>12053</v>
      </c>
      <c r="G2429" t="s">
        <v>14065</v>
      </c>
      <c r="H2429" t="s">
        <v>14060</v>
      </c>
      <c r="I2429" s="1">
        <v>44652</v>
      </c>
      <c r="J2429" s="1">
        <v>44926</v>
      </c>
      <c r="K2429" t="s">
        <v>78</v>
      </c>
      <c r="L2429" t="s">
        <v>79</v>
      </c>
      <c r="M2429" t="s">
        <v>80</v>
      </c>
      <c r="N2429" t="s">
        <v>13060</v>
      </c>
      <c r="O2429" t="s">
        <v>250</v>
      </c>
      <c r="P2429" t="s">
        <v>14061</v>
      </c>
      <c r="Q2429" t="s">
        <v>14053</v>
      </c>
      <c r="R2429" t="s">
        <v>12467</v>
      </c>
      <c r="S2429" t="s">
        <v>150</v>
      </c>
      <c r="T2429" t="s">
        <v>87</v>
      </c>
      <c r="U2429" t="s">
        <v>88</v>
      </c>
      <c r="V2429" t="s">
        <v>89</v>
      </c>
      <c r="W2429" t="s">
        <v>78</v>
      </c>
      <c r="X2429" t="s">
        <v>120</v>
      </c>
      <c r="Y2429" t="s">
        <v>91</v>
      </c>
      <c r="Z2429" t="s">
        <v>92</v>
      </c>
      <c r="AA2429" s="1">
        <v>44653</v>
      </c>
      <c r="AB2429" s="2">
        <v>497</v>
      </c>
      <c r="AC2429" s="2">
        <v>490</v>
      </c>
      <c r="AD2429" s="2"/>
      <c r="AE2429" s="2"/>
      <c r="AF2429" s="2"/>
      <c r="AG2429">
        <v>0</v>
      </c>
      <c r="AH2429" s="3">
        <v>519</v>
      </c>
      <c r="AI2429" s="3">
        <v>507</v>
      </c>
      <c r="AJ2429" s="3">
        <v>0</v>
      </c>
      <c r="AK2429" s="3">
        <v>0</v>
      </c>
      <c r="AL2429" s="3">
        <v>0</v>
      </c>
      <c r="AM2429" t="s">
        <v>14066</v>
      </c>
      <c r="AN2429" t="s">
        <v>12469</v>
      </c>
      <c r="AO2429" t="s">
        <v>12050</v>
      </c>
      <c r="AP2429" t="s">
        <v>12051</v>
      </c>
      <c r="AQ2429" t="s">
        <v>12068</v>
      </c>
      <c r="AR2429" t="s">
        <v>12061</v>
      </c>
      <c r="AS2429" t="s">
        <v>83</v>
      </c>
      <c r="AT2429" t="s">
        <v>96</v>
      </c>
      <c r="AU2429" t="s">
        <v>12062</v>
      </c>
      <c r="AV2429" t="s">
        <v>12063</v>
      </c>
      <c r="AW2429" t="s">
        <v>99</v>
      </c>
      <c r="AX2429" t="s">
        <v>359</v>
      </c>
      <c r="AY2429" t="s">
        <v>83</v>
      </c>
      <c r="AZ2429" t="s">
        <v>14063</v>
      </c>
      <c r="BA2429" t="s">
        <v>103</v>
      </c>
      <c r="BB2429" t="s">
        <v>14064</v>
      </c>
      <c r="BC2429" s="4"/>
      <c r="BD2429" t="s">
        <v>83</v>
      </c>
      <c r="BE2429" t="s">
        <v>105</v>
      </c>
      <c r="BF2429" t="s">
        <v>106</v>
      </c>
      <c r="BG2429" t="s">
        <v>107</v>
      </c>
      <c r="BH2429" t="s">
        <v>108</v>
      </c>
      <c r="BI2429" t="s">
        <v>109</v>
      </c>
      <c r="BJ2429" s="2">
        <v>0</v>
      </c>
      <c r="BK2429" t="s">
        <v>90</v>
      </c>
      <c r="BL2429" t="s">
        <v>90</v>
      </c>
      <c r="BM2429" t="s">
        <v>83</v>
      </c>
      <c r="BN2429" t="s">
        <v>83</v>
      </c>
      <c r="BO2429" t="s">
        <v>83</v>
      </c>
      <c r="BP2429" t="s">
        <v>83</v>
      </c>
      <c r="BQ2429" t="s">
        <v>83</v>
      </c>
      <c r="BR2429" t="s">
        <v>83</v>
      </c>
      <c r="BS2429" t="s">
        <v>83</v>
      </c>
      <c r="BT2429" s="3">
        <v>1</v>
      </c>
    </row>
    <row r="2430" spans="1:72" x14ac:dyDescent="0.25">
      <c r="A2430" t="s">
        <v>12050</v>
      </c>
      <c r="B2430" t="s">
        <v>12051</v>
      </c>
      <c r="C2430" t="s">
        <v>12052</v>
      </c>
      <c r="D2430" t="s">
        <v>74</v>
      </c>
      <c r="E2430" t="s">
        <v>21868</v>
      </c>
      <c r="F2430" t="s">
        <v>12053</v>
      </c>
      <c r="G2430" t="s">
        <v>14067</v>
      </c>
      <c r="H2430" t="s">
        <v>14068</v>
      </c>
      <c r="I2430" s="1">
        <v>44197</v>
      </c>
      <c r="J2430" s="1">
        <v>44651</v>
      </c>
      <c r="K2430" t="s">
        <v>90</v>
      </c>
      <c r="L2430" t="s">
        <v>373</v>
      </c>
      <c r="M2430" t="s">
        <v>80</v>
      </c>
      <c r="N2430" t="s">
        <v>13263</v>
      </c>
      <c r="O2430" t="s">
        <v>393</v>
      </c>
      <c r="P2430" t="s">
        <v>83</v>
      </c>
      <c r="Q2430" t="s">
        <v>13264</v>
      </c>
      <c r="R2430" t="s">
        <v>13130</v>
      </c>
      <c r="S2430" t="s">
        <v>150</v>
      </c>
      <c r="T2430" t="s">
        <v>87</v>
      </c>
      <c r="U2430" t="s">
        <v>88</v>
      </c>
      <c r="V2430" t="s">
        <v>89</v>
      </c>
      <c r="W2430" t="s">
        <v>78</v>
      </c>
      <c r="X2430" t="s">
        <v>120</v>
      </c>
      <c r="Y2430" t="s">
        <v>91</v>
      </c>
      <c r="Z2430" t="s">
        <v>92</v>
      </c>
      <c r="AA2430" s="1">
        <v>44567</v>
      </c>
      <c r="AB2430" s="2">
        <v>931</v>
      </c>
      <c r="AC2430" s="2">
        <v>802</v>
      </c>
      <c r="AD2430" s="2"/>
      <c r="AE2430" s="2"/>
      <c r="AF2430" s="2"/>
      <c r="AG2430">
        <v>0</v>
      </c>
      <c r="AH2430" s="3">
        <v>931</v>
      </c>
      <c r="AI2430" s="3">
        <v>802</v>
      </c>
      <c r="AJ2430" s="3">
        <v>0</v>
      </c>
      <c r="AK2430" s="3">
        <v>0</v>
      </c>
      <c r="AL2430" s="3">
        <v>0</v>
      </c>
      <c r="AM2430" t="s">
        <v>14069</v>
      </c>
      <c r="AN2430" t="s">
        <v>12469</v>
      </c>
      <c r="AO2430" t="s">
        <v>12050</v>
      </c>
      <c r="AP2430" t="s">
        <v>12051</v>
      </c>
      <c r="AQ2430" t="s">
        <v>83</v>
      </c>
      <c r="AR2430" t="s">
        <v>12061</v>
      </c>
      <c r="AS2430" t="s">
        <v>83</v>
      </c>
      <c r="AT2430" t="s">
        <v>96</v>
      </c>
      <c r="AU2430" t="s">
        <v>12062</v>
      </c>
      <c r="AV2430" t="s">
        <v>12063</v>
      </c>
      <c r="AW2430" t="s">
        <v>99</v>
      </c>
      <c r="AX2430" t="s">
        <v>100</v>
      </c>
      <c r="AY2430" t="s">
        <v>83</v>
      </c>
      <c r="AZ2430" t="s">
        <v>14070</v>
      </c>
      <c r="BA2430" t="s">
        <v>103</v>
      </c>
      <c r="BB2430" t="s">
        <v>14071</v>
      </c>
      <c r="BC2430" s="4"/>
      <c r="BD2430" t="s">
        <v>83</v>
      </c>
      <c r="BE2430" t="s">
        <v>105</v>
      </c>
      <c r="BF2430" t="s">
        <v>106</v>
      </c>
      <c r="BG2430" t="s">
        <v>107</v>
      </c>
      <c r="BH2430" t="s">
        <v>108</v>
      </c>
      <c r="BI2430" t="s">
        <v>109</v>
      </c>
      <c r="BJ2430" s="2">
        <v>0</v>
      </c>
      <c r="BK2430" t="s">
        <v>90</v>
      </c>
      <c r="BL2430" t="s">
        <v>90</v>
      </c>
      <c r="BM2430" t="s">
        <v>83</v>
      </c>
      <c r="BN2430" t="s">
        <v>83</v>
      </c>
      <c r="BO2430" t="s">
        <v>83</v>
      </c>
      <c r="BP2430" t="s">
        <v>83</v>
      </c>
      <c r="BQ2430" t="s">
        <v>83</v>
      </c>
      <c r="BR2430" t="s">
        <v>83</v>
      </c>
      <c r="BS2430" t="s">
        <v>83</v>
      </c>
      <c r="BT2430" s="3">
        <v>1</v>
      </c>
    </row>
    <row r="2431" spans="1:72" x14ac:dyDescent="0.25">
      <c r="A2431" t="s">
        <v>12050</v>
      </c>
      <c r="B2431" t="s">
        <v>12051</v>
      </c>
      <c r="C2431" t="s">
        <v>12052</v>
      </c>
      <c r="D2431" t="s">
        <v>74</v>
      </c>
      <c r="E2431" t="s">
        <v>21868</v>
      </c>
      <c r="F2431" t="s">
        <v>12053</v>
      </c>
      <c r="G2431" t="s">
        <v>14072</v>
      </c>
      <c r="H2431" t="s">
        <v>14068</v>
      </c>
      <c r="I2431" s="1">
        <v>44652</v>
      </c>
      <c r="J2431" s="1">
        <v>44926</v>
      </c>
      <c r="K2431" t="s">
        <v>78</v>
      </c>
      <c r="L2431" t="s">
        <v>79</v>
      </c>
      <c r="M2431" t="s">
        <v>80</v>
      </c>
      <c r="N2431" t="s">
        <v>13263</v>
      </c>
      <c r="O2431" t="s">
        <v>393</v>
      </c>
      <c r="P2431" t="s">
        <v>83</v>
      </c>
      <c r="Q2431" t="s">
        <v>13264</v>
      </c>
      <c r="R2431" t="s">
        <v>13130</v>
      </c>
      <c r="S2431" t="s">
        <v>150</v>
      </c>
      <c r="T2431" t="s">
        <v>87</v>
      </c>
      <c r="U2431" t="s">
        <v>88</v>
      </c>
      <c r="V2431" t="s">
        <v>89</v>
      </c>
      <c r="W2431" t="s">
        <v>78</v>
      </c>
      <c r="X2431" t="s">
        <v>120</v>
      </c>
      <c r="Y2431" t="s">
        <v>91</v>
      </c>
      <c r="Z2431" t="s">
        <v>92</v>
      </c>
      <c r="AA2431" s="1">
        <v>44653</v>
      </c>
      <c r="AB2431" s="2">
        <v>899</v>
      </c>
      <c r="AC2431" s="2">
        <v>778</v>
      </c>
      <c r="AD2431" s="2"/>
      <c r="AE2431" s="2"/>
      <c r="AF2431" s="2"/>
      <c r="AG2431">
        <v>0</v>
      </c>
      <c r="AH2431" s="3">
        <v>931</v>
      </c>
      <c r="AI2431" s="3">
        <v>802</v>
      </c>
      <c r="AJ2431" s="3">
        <v>0</v>
      </c>
      <c r="AK2431" s="3">
        <v>0</v>
      </c>
      <c r="AL2431" s="3">
        <v>0</v>
      </c>
      <c r="AM2431" t="s">
        <v>14073</v>
      </c>
      <c r="AN2431" t="s">
        <v>12469</v>
      </c>
      <c r="AO2431" t="s">
        <v>12050</v>
      </c>
      <c r="AP2431" t="s">
        <v>12051</v>
      </c>
      <c r="AQ2431" t="s">
        <v>12068</v>
      </c>
      <c r="AR2431" t="s">
        <v>12061</v>
      </c>
      <c r="AS2431" t="s">
        <v>83</v>
      </c>
      <c r="AT2431" t="s">
        <v>96</v>
      </c>
      <c r="AU2431" t="s">
        <v>12062</v>
      </c>
      <c r="AV2431" t="s">
        <v>12063</v>
      </c>
      <c r="AW2431" t="s">
        <v>99</v>
      </c>
      <c r="AX2431" t="s">
        <v>359</v>
      </c>
      <c r="AY2431" t="s">
        <v>83</v>
      </c>
      <c r="AZ2431" t="s">
        <v>14070</v>
      </c>
      <c r="BA2431" t="s">
        <v>103</v>
      </c>
      <c r="BB2431" t="s">
        <v>14071</v>
      </c>
      <c r="BC2431" s="4"/>
      <c r="BD2431" t="s">
        <v>83</v>
      </c>
      <c r="BE2431" t="s">
        <v>105</v>
      </c>
      <c r="BF2431" t="s">
        <v>106</v>
      </c>
      <c r="BG2431" t="s">
        <v>107</v>
      </c>
      <c r="BH2431" t="s">
        <v>108</v>
      </c>
      <c r="BI2431" t="s">
        <v>109</v>
      </c>
      <c r="BJ2431" s="2">
        <v>0</v>
      </c>
      <c r="BK2431" t="s">
        <v>90</v>
      </c>
      <c r="BL2431" t="s">
        <v>90</v>
      </c>
      <c r="BM2431" t="s">
        <v>83</v>
      </c>
      <c r="BN2431" t="s">
        <v>83</v>
      </c>
      <c r="BO2431" t="s">
        <v>83</v>
      </c>
      <c r="BP2431" t="s">
        <v>83</v>
      </c>
      <c r="BQ2431" t="s">
        <v>83</v>
      </c>
      <c r="BR2431" t="s">
        <v>83</v>
      </c>
      <c r="BS2431" t="s">
        <v>83</v>
      </c>
      <c r="BT2431" s="3">
        <v>1</v>
      </c>
    </row>
    <row r="2432" spans="1:72" x14ac:dyDescent="0.25">
      <c r="A2432" t="s">
        <v>12050</v>
      </c>
      <c r="B2432" t="s">
        <v>12051</v>
      </c>
      <c r="C2432" t="s">
        <v>12052</v>
      </c>
      <c r="D2432" t="s">
        <v>74</v>
      </c>
      <c r="E2432" t="s">
        <v>21868</v>
      </c>
      <c r="F2432" t="s">
        <v>12053</v>
      </c>
      <c r="G2432" t="s">
        <v>14074</v>
      </c>
      <c r="H2432" t="s">
        <v>14075</v>
      </c>
      <c r="I2432" s="1">
        <v>44197</v>
      </c>
      <c r="J2432" s="1">
        <v>44651</v>
      </c>
      <c r="K2432" t="s">
        <v>90</v>
      </c>
      <c r="L2432" t="s">
        <v>373</v>
      </c>
      <c r="M2432" t="s">
        <v>80</v>
      </c>
      <c r="N2432" t="s">
        <v>13263</v>
      </c>
      <c r="O2432" t="s">
        <v>329</v>
      </c>
      <c r="P2432" t="s">
        <v>83</v>
      </c>
      <c r="Q2432" t="s">
        <v>14076</v>
      </c>
      <c r="R2432" t="s">
        <v>13130</v>
      </c>
      <c r="S2432" t="s">
        <v>150</v>
      </c>
      <c r="T2432" t="s">
        <v>87</v>
      </c>
      <c r="U2432" t="s">
        <v>88</v>
      </c>
      <c r="V2432" t="s">
        <v>89</v>
      </c>
      <c r="W2432" t="s">
        <v>78</v>
      </c>
      <c r="X2432" t="s">
        <v>120</v>
      </c>
      <c r="Y2432" t="s">
        <v>91</v>
      </c>
      <c r="Z2432" t="s">
        <v>92</v>
      </c>
      <c r="AA2432" s="1">
        <v>44566</v>
      </c>
      <c r="AB2432" s="2">
        <v>500</v>
      </c>
      <c r="AC2432" s="2">
        <v>423</v>
      </c>
      <c r="AD2432" s="2"/>
      <c r="AE2432" s="2"/>
      <c r="AF2432" s="2"/>
      <c r="AG2432">
        <v>0</v>
      </c>
      <c r="AH2432" s="3">
        <v>500</v>
      </c>
      <c r="AI2432" s="3">
        <v>423</v>
      </c>
      <c r="AJ2432" s="3">
        <v>0</v>
      </c>
      <c r="AK2432" s="3">
        <v>0</v>
      </c>
      <c r="AL2432" s="3">
        <v>0</v>
      </c>
      <c r="AM2432" t="s">
        <v>14077</v>
      </c>
      <c r="AN2432" t="s">
        <v>12469</v>
      </c>
      <c r="AO2432" t="s">
        <v>12050</v>
      </c>
      <c r="AP2432" t="s">
        <v>12051</v>
      </c>
      <c r="AQ2432" t="s">
        <v>83</v>
      </c>
      <c r="AR2432" t="s">
        <v>12061</v>
      </c>
      <c r="AS2432" t="s">
        <v>83</v>
      </c>
      <c r="AT2432" t="s">
        <v>96</v>
      </c>
      <c r="AU2432" t="s">
        <v>12062</v>
      </c>
      <c r="AV2432" t="s">
        <v>12063</v>
      </c>
      <c r="AW2432" t="s">
        <v>99</v>
      </c>
      <c r="AX2432" t="s">
        <v>100</v>
      </c>
      <c r="AY2432" t="s">
        <v>83</v>
      </c>
      <c r="AZ2432" t="s">
        <v>14078</v>
      </c>
      <c r="BA2432" t="s">
        <v>103</v>
      </c>
      <c r="BB2432" t="s">
        <v>14079</v>
      </c>
      <c r="BC2432" s="4"/>
      <c r="BD2432" t="s">
        <v>83</v>
      </c>
      <c r="BE2432" t="s">
        <v>105</v>
      </c>
      <c r="BF2432" t="s">
        <v>106</v>
      </c>
      <c r="BG2432" t="s">
        <v>107</v>
      </c>
      <c r="BH2432" t="s">
        <v>108</v>
      </c>
      <c r="BI2432" t="s">
        <v>109</v>
      </c>
      <c r="BJ2432" s="2">
        <v>0</v>
      </c>
      <c r="BK2432" t="s">
        <v>90</v>
      </c>
      <c r="BL2432" t="s">
        <v>90</v>
      </c>
      <c r="BM2432" t="s">
        <v>83</v>
      </c>
      <c r="BN2432" t="s">
        <v>83</v>
      </c>
      <c r="BO2432" t="s">
        <v>83</v>
      </c>
      <c r="BP2432" t="s">
        <v>83</v>
      </c>
      <c r="BQ2432" t="s">
        <v>83</v>
      </c>
      <c r="BR2432" t="s">
        <v>83</v>
      </c>
      <c r="BS2432" t="s">
        <v>83</v>
      </c>
      <c r="BT2432" s="3">
        <v>1</v>
      </c>
    </row>
    <row r="2433" spans="1:72" x14ac:dyDescent="0.25">
      <c r="A2433" t="s">
        <v>12050</v>
      </c>
      <c r="B2433" t="s">
        <v>12051</v>
      </c>
      <c r="C2433" t="s">
        <v>12052</v>
      </c>
      <c r="D2433" t="s">
        <v>74</v>
      </c>
      <c r="E2433" t="s">
        <v>21868</v>
      </c>
      <c r="F2433" t="s">
        <v>12053</v>
      </c>
      <c r="G2433" t="s">
        <v>14080</v>
      </c>
      <c r="H2433" t="s">
        <v>14075</v>
      </c>
      <c r="I2433" s="1">
        <v>44652</v>
      </c>
      <c r="J2433" s="1">
        <v>44926</v>
      </c>
      <c r="K2433" t="s">
        <v>78</v>
      </c>
      <c r="L2433" t="s">
        <v>79</v>
      </c>
      <c r="M2433" t="s">
        <v>80</v>
      </c>
      <c r="N2433" t="s">
        <v>13263</v>
      </c>
      <c r="O2433" t="s">
        <v>329</v>
      </c>
      <c r="P2433" t="s">
        <v>83</v>
      </c>
      <c r="Q2433" t="s">
        <v>14076</v>
      </c>
      <c r="R2433" t="s">
        <v>13130</v>
      </c>
      <c r="S2433" t="s">
        <v>150</v>
      </c>
      <c r="T2433" t="s">
        <v>87</v>
      </c>
      <c r="U2433" t="s">
        <v>88</v>
      </c>
      <c r="V2433" t="s">
        <v>89</v>
      </c>
      <c r="W2433" t="s">
        <v>78</v>
      </c>
      <c r="X2433" t="s">
        <v>120</v>
      </c>
      <c r="Y2433" t="s">
        <v>91</v>
      </c>
      <c r="Z2433" t="s">
        <v>92</v>
      </c>
      <c r="AA2433" s="1">
        <v>44654</v>
      </c>
      <c r="AB2433" s="2">
        <v>486</v>
      </c>
      <c r="AC2433" s="2">
        <v>410</v>
      </c>
      <c r="AD2433" s="2"/>
      <c r="AE2433" s="2"/>
      <c r="AF2433" s="2"/>
      <c r="AG2433">
        <v>0</v>
      </c>
      <c r="AH2433" s="3">
        <v>500</v>
      </c>
      <c r="AI2433" s="3">
        <v>423</v>
      </c>
      <c r="AJ2433" s="3">
        <v>0</v>
      </c>
      <c r="AK2433" s="3">
        <v>0</v>
      </c>
      <c r="AL2433" s="3">
        <v>0</v>
      </c>
      <c r="AM2433" t="s">
        <v>14081</v>
      </c>
      <c r="AN2433" t="s">
        <v>12469</v>
      </c>
      <c r="AO2433" t="s">
        <v>12050</v>
      </c>
      <c r="AP2433" t="s">
        <v>12051</v>
      </c>
      <c r="AQ2433" t="s">
        <v>12068</v>
      </c>
      <c r="AR2433" t="s">
        <v>12061</v>
      </c>
      <c r="AS2433" t="s">
        <v>83</v>
      </c>
      <c r="AT2433" t="s">
        <v>96</v>
      </c>
      <c r="AU2433" t="s">
        <v>12062</v>
      </c>
      <c r="AV2433" t="s">
        <v>12063</v>
      </c>
      <c r="AW2433" t="s">
        <v>99</v>
      </c>
      <c r="AX2433" t="s">
        <v>359</v>
      </c>
      <c r="AY2433" t="s">
        <v>83</v>
      </c>
      <c r="AZ2433" t="s">
        <v>14078</v>
      </c>
      <c r="BA2433" t="s">
        <v>103</v>
      </c>
      <c r="BB2433" t="s">
        <v>14079</v>
      </c>
      <c r="BC2433" s="4"/>
      <c r="BD2433" t="s">
        <v>83</v>
      </c>
      <c r="BE2433" t="s">
        <v>105</v>
      </c>
      <c r="BF2433" t="s">
        <v>106</v>
      </c>
      <c r="BG2433" t="s">
        <v>107</v>
      </c>
      <c r="BH2433" t="s">
        <v>108</v>
      </c>
      <c r="BI2433" t="s">
        <v>109</v>
      </c>
      <c r="BJ2433" s="2">
        <v>0</v>
      </c>
      <c r="BK2433" t="s">
        <v>90</v>
      </c>
      <c r="BL2433" t="s">
        <v>90</v>
      </c>
      <c r="BM2433" t="s">
        <v>83</v>
      </c>
      <c r="BN2433" t="s">
        <v>83</v>
      </c>
      <c r="BO2433" t="s">
        <v>83</v>
      </c>
      <c r="BP2433" t="s">
        <v>83</v>
      </c>
      <c r="BQ2433" t="s">
        <v>83</v>
      </c>
      <c r="BR2433" t="s">
        <v>83</v>
      </c>
      <c r="BS2433" t="s">
        <v>83</v>
      </c>
      <c r="BT2433" s="3">
        <v>1</v>
      </c>
    </row>
    <row r="2434" spans="1:72" x14ac:dyDescent="0.25">
      <c r="A2434" t="s">
        <v>12050</v>
      </c>
      <c r="B2434" t="s">
        <v>12051</v>
      </c>
      <c r="C2434" t="s">
        <v>12052</v>
      </c>
      <c r="D2434" t="s">
        <v>74</v>
      </c>
      <c r="E2434" t="s">
        <v>21868</v>
      </c>
      <c r="F2434" t="s">
        <v>12053</v>
      </c>
      <c r="G2434" t="s">
        <v>14082</v>
      </c>
      <c r="H2434" t="s">
        <v>14083</v>
      </c>
      <c r="I2434" s="1">
        <v>44197</v>
      </c>
      <c r="J2434" s="1">
        <v>44651</v>
      </c>
      <c r="K2434" t="s">
        <v>90</v>
      </c>
      <c r="L2434" t="s">
        <v>79</v>
      </c>
      <c r="M2434" t="s">
        <v>80</v>
      </c>
      <c r="N2434" t="s">
        <v>13528</v>
      </c>
      <c r="O2434" t="s">
        <v>957</v>
      </c>
      <c r="P2434" t="s">
        <v>83</v>
      </c>
      <c r="Q2434" t="s">
        <v>13529</v>
      </c>
      <c r="R2434" t="s">
        <v>13447</v>
      </c>
      <c r="S2434" t="s">
        <v>150</v>
      </c>
      <c r="T2434" t="s">
        <v>87</v>
      </c>
      <c r="U2434" t="s">
        <v>88</v>
      </c>
      <c r="V2434" t="s">
        <v>89</v>
      </c>
      <c r="W2434" t="s">
        <v>78</v>
      </c>
      <c r="X2434" t="s">
        <v>120</v>
      </c>
      <c r="Y2434" t="s">
        <v>91</v>
      </c>
      <c r="Z2434" t="s">
        <v>92</v>
      </c>
      <c r="AA2434" s="1">
        <v>44197</v>
      </c>
      <c r="AB2434" s="2">
        <v>343</v>
      </c>
      <c r="AC2434" s="2">
        <v>246</v>
      </c>
      <c r="AD2434" s="2">
        <v>0</v>
      </c>
      <c r="AE2434" s="2">
        <v>0</v>
      </c>
      <c r="AF2434" s="2"/>
      <c r="AG2434">
        <v>0</v>
      </c>
      <c r="AH2434" s="3">
        <v>346</v>
      </c>
      <c r="AI2434" s="3">
        <v>248</v>
      </c>
      <c r="AJ2434" s="3">
        <v>0</v>
      </c>
      <c r="AK2434" s="3">
        <v>0</v>
      </c>
      <c r="AL2434" s="3">
        <v>0</v>
      </c>
      <c r="AM2434" t="s">
        <v>14084</v>
      </c>
      <c r="AN2434" t="s">
        <v>12072</v>
      </c>
      <c r="AO2434" t="s">
        <v>12050</v>
      </c>
      <c r="AP2434" t="s">
        <v>12051</v>
      </c>
      <c r="AQ2434" t="s">
        <v>83</v>
      </c>
      <c r="AR2434" t="s">
        <v>12061</v>
      </c>
      <c r="AS2434" t="s">
        <v>83</v>
      </c>
      <c r="AT2434" t="s">
        <v>96</v>
      </c>
      <c r="AU2434" t="s">
        <v>12062</v>
      </c>
      <c r="AV2434" t="s">
        <v>12063</v>
      </c>
      <c r="AW2434" t="s">
        <v>99</v>
      </c>
      <c r="AX2434" t="s">
        <v>100</v>
      </c>
      <c r="AY2434" t="s">
        <v>83</v>
      </c>
      <c r="AZ2434" t="s">
        <v>14085</v>
      </c>
      <c r="BA2434" t="s">
        <v>103</v>
      </c>
      <c r="BB2434" t="s">
        <v>14086</v>
      </c>
      <c r="BC2434" s="4"/>
      <c r="BD2434" t="s">
        <v>83</v>
      </c>
      <c r="BE2434" t="s">
        <v>105</v>
      </c>
      <c r="BF2434" t="s">
        <v>106</v>
      </c>
      <c r="BG2434" t="s">
        <v>107</v>
      </c>
      <c r="BH2434" t="s">
        <v>108</v>
      </c>
      <c r="BI2434" t="s">
        <v>109</v>
      </c>
      <c r="BJ2434" s="2">
        <v>0</v>
      </c>
      <c r="BK2434" t="s">
        <v>90</v>
      </c>
      <c r="BL2434" t="s">
        <v>90</v>
      </c>
      <c r="BM2434" t="s">
        <v>83</v>
      </c>
      <c r="BN2434" t="s">
        <v>83</v>
      </c>
      <c r="BO2434" t="s">
        <v>83</v>
      </c>
      <c r="BP2434" t="s">
        <v>83</v>
      </c>
      <c r="BQ2434" t="s">
        <v>83</v>
      </c>
      <c r="BR2434" t="s">
        <v>83</v>
      </c>
      <c r="BS2434" t="s">
        <v>83</v>
      </c>
      <c r="BT2434" s="3">
        <v>1</v>
      </c>
    </row>
    <row r="2435" spans="1:72" x14ac:dyDescent="0.25">
      <c r="A2435" t="s">
        <v>12050</v>
      </c>
      <c r="B2435" t="s">
        <v>12051</v>
      </c>
      <c r="C2435" t="s">
        <v>12052</v>
      </c>
      <c r="D2435" t="s">
        <v>74</v>
      </c>
      <c r="E2435" t="s">
        <v>21868</v>
      </c>
      <c r="F2435" t="s">
        <v>12053</v>
      </c>
      <c r="G2435" t="s">
        <v>14087</v>
      </c>
      <c r="H2435" t="s">
        <v>14083</v>
      </c>
      <c r="I2435" s="1">
        <v>44652</v>
      </c>
      <c r="J2435" s="1">
        <v>44926</v>
      </c>
      <c r="K2435" t="s">
        <v>78</v>
      </c>
      <c r="L2435" t="s">
        <v>79</v>
      </c>
      <c r="M2435" t="s">
        <v>80</v>
      </c>
      <c r="N2435" t="s">
        <v>13528</v>
      </c>
      <c r="O2435" t="s">
        <v>957</v>
      </c>
      <c r="P2435" t="s">
        <v>83</v>
      </c>
      <c r="Q2435" t="s">
        <v>13529</v>
      </c>
      <c r="R2435" t="s">
        <v>13447</v>
      </c>
      <c r="S2435" t="s">
        <v>150</v>
      </c>
      <c r="T2435" t="s">
        <v>87</v>
      </c>
      <c r="U2435" t="s">
        <v>88</v>
      </c>
      <c r="V2435" t="s">
        <v>89</v>
      </c>
      <c r="W2435" t="s">
        <v>78</v>
      </c>
      <c r="X2435" t="s">
        <v>120</v>
      </c>
      <c r="Y2435" t="s">
        <v>91</v>
      </c>
      <c r="Z2435" t="s">
        <v>92</v>
      </c>
      <c r="AA2435" s="1">
        <v>44652</v>
      </c>
      <c r="AB2435" s="2">
        <v>343</v>
      </c>
      <c r="AC2435" s="2">
        <v>246</v>
      </c>
      <c r="AD2435" s="2">
        <v>0</v>
      </c>
      <c r="AE2435" s="2">
        <v>0</v>
      </c>
      <c r="AF2435" s="2"/>
      <c r="AG2435">
        <v>0</v>
      </c>
      <c r="AH2435" s="3">
        <v>346</v>
      </c>
      <c r="AI2435" s="3">
        <v>248</v>
      </c>
      <c r="AJ2435" s="3">
        <v>0</v>
      </c>
      <c r="AK2435" s="3">
        <v>0</v>
      </c>
      <c r="AL2435" s="3">
        <v>0</v>
      </c>
      <c r="AM2435" t="s">
        <v>14088</v>
      </c>
      <c r="AN2435" t="s">
        <v>12072</v>
      </c>
      <c r="AO2435" t="s">
        <v>12050</v>
      </c>
      <c r="AP2435" t="s">
        <v>12051</v>
      </c>
      <c r="AQ2435" t="s">
        <v>12068</v>
      </c>
      <c r="AR2435" t="s">
        <v>12061</v>
      </c>
      <c r="AS2435" t="s">
        <v>83</v>
      </c>
      <c r="AT2435" t="s">
        <v>96</v>
      </c>
      <c r="AU2435" t="s">
        <v>12062</v>
      </c>
      <c r="AV2435" t="s">
        <v>12063</v>
      </c>
      <c r="AW2435" t="s">
        <v>99</v>
      </c>
      <c r="AX2435" t="s">
        <v>359</v>
      </c>
      <c r="AY2435" t="s">
        <v>83</v>
      </c>
      <c r="AZ2435" t="s">
        <v>14085</v>
      </c>
      <c r="BA2435" t="s">
        <v>103</v>
      </c>
      <c r="BB2435" t="s">
        <v>14086</v>
      </c>
      <c r="BC2435" s="4"/>
      <c r="BD2435" t="s">
        <v>83</v>
      </c>
      <c r="BE2435" t="s">
        <v>105</v>
      </c>
      <c r="BF2435" t="s">
        <v>106</v>
      </c>
      <c r="BG2435" t="s">
        <v>107</v>
      </c>
      <c r="BH2435" t="s">
        <v>108</v>
      </c>
      <c r="BI2435" t="s">
        <v>109</v>
      </c>
      <c r="BJ2435" s="2">
        <v>0</v>
      </c>
      <c r="BK2435" t="s">
        <v>90</v>
      </c>
      <c r="BL2435" t="s">
        <v>90</v>
      </c>
      <c r="BM2435" t="s">
        <v>83</v>
      </c>
      <c r="BN2435" t="s">
        <v>83</v>
      </c>
      <c r="BO2435" t="s">
        <v>83</v>
      </c>
      <c r="BP2435" t="s">
        <v>83</v>
      </c>
      <c r="BQ2435" t="s">
        <v>83</v>
      </c>
      <c r="BR2435" t="s">
        <v>83</v>
      </c>
      <c r="BS2435" t="s">
        <v>83</v>
      </c>
      <c r="BT2435" s="3">
        <v>1</v>
      </c>
    </row>
    <row r="2436" spans="1:72" x14ac:dyDescent="0.25">
      <c r="A2436" t="s">
        <v>12050</v>
      </c>
      <c r="B2436" t="s">
        <v>12051</v>
      </c>
      <c r="C2436" t="s">
        <v>12052</v>
      </c>
      <c r="D2436" t="s">
        <v>74</v>
      </c>
      <c r="E2436" t="s">
        <v>21868</v>
      </c>
      <c r="F2436" t="s">
        <v>12053</v>
      </c>
      <c r="G2436" t="s">
        <v>14089</v>
      </c>
      <c r="H2436" t="s">
        <v>14090</v>
      </c>
      <c r="I2436" s="1">
        <v>44197</v>
      </c>
      <c r="J2436" s="1">
        <v>44651</v>
      </c>
      <c r="K2436" t="s">
        <v>90</v>
      </c>
      <c r="L2436" t="s">
        <v>373</v>
      </c>
      <c r="M2436" t="s">
        <v>80</v>
      </c>
      <c r="N2436" t="s">
        <v>13528</v>
      </c>
      <c r="O2436" t="s">
        <v>214</v>
      </c>
      <c r="P2436" t="s">
        <v>162</v>
      </c>
      <c r="Q2436" t="s">
        <v>13529</v>
      </c>
      <c r="R2436" t="s">
        <v>13447</v>
      </c>
      <c r="S2436" t="s">
        <v>150</v>
      </c>
      <c r="T2436" t="s">
        <v>87</v>
      </c>
      <c r="U2436" t="s">
        <v>88</v>
      </c>
      <c r="V2436" t="s">
        <v>89</v>
      </c>
      <c r="W2436" t="s">
        <v>78</v>
      </c>
      <c r="X2436" t="s">
        <v>120</v>
      </c>
      <c r="Y2436" t="s">
        <v>91</v>
      </c>
      <c r="Z2436" t="s">
        <v>92</v>
      </c>
      <c r="AA2436" s="1">
        <v>44567</v>
      </c>
      <c r="AB2436" s="2">
        <v>205</v>
      </c>
      <c r="AC2436" s="2">
        <v>215</v>
      </c>
      <c r="AD2436" s="2"/>
      <c r="AE2436" s="2"/>
      <c r="AF2436" s="2"/>
      <c r="AG2436">
        <v>0</v>
      </c>
      <c r="AH2436" s="3">
        <v>205</v>
      </c>
      <c r="AI2436" s="3">
        <v>215</v>
      </c>
      <c r="AJ2436" s="3">
        <v>0</v>
      </c>
      <c r="AK2436" s="3">
        <v>0</v>
      </c>
      <c r="AL2436" s="3">
        <v>0</v>
      </c>
      <c r="AM2436" t="s">
        <v>14091</v>
      </c>
      <c r="AN2436" t="s">
        <v>12072</v>
      </c>
      <c r="AO2436" t="s">
        <v>12050</v>
      </c>
      <c r="AP2436" t="s">
        <v>12051</v>
      </c>
      <c r="AQ2436" t="s">
        <v>83</v>
      </c>
      <c r="AR2436" t="s">
        <v>12061</v>
      </c>
      <c r="AS2436" t="s">
        <v>83</v>
      </c>
      <c r="AT2436" t="s">
        <v>96</v>
      </c>
      <c r="AU2436" t="s">
        <v>12062</v>
      </c>
      <c r="AV2436" t="s">
        <v>12063</v>
      </c>
      <c r="AW2436" t="s">
        <v>99</v>
      </c>
      <c r="AX2436" t="s">
        <v>100</v>
      </c>
      <c r="AY2436" t="s">
        <v>83</v>
      </c>
      <c r="AZ2436" t="s">
        <v>14092</v>
      </c>
      <c r="BA2436" t="s">
        <v>103</v>
      </c>
      <c r="BB2436" t="s">
        <v>14093</v>
      </c>
      <c r="BC2436" s="4"/>
      <c r="BD2436" t="s">
        <v>83</v>
      </c>
      <c r="BE2436" t="s">
        <v>105</v>
      </c>
      <c r="BF2436" t="s">
        <v>106</v>
      </c>
      <c r="BG2436" t="s">
        <v>107</v>
      </c>
      <c r="BH2436" t="s">
        <v>108</v>
      </c>
      <c r="BI2436" t="s">
        <v>109</v>
      </c>
      <c r="BJ2436" s="2">
        <v>0</v>
      </c>
      <c r="BK2436" t="s">
        <v>90</v>
      </c>
      <c r="BL2436" t="s">
        <v>90</v>
      </c>
      <c r="BM2436" t="s">
        <v>83</v>
      </c>
      <c r="BN2436" t="s">
        <v>83</v>
      </c>
      <c r="BO2436" t="s">
        <v>83</v>
      </c>
      <c r="BP2436" t="s">
        <v>83</v>
      </c>
      <c r="BQ2436" t="s">
        <v>83</v>
      </c>
      <c r="BR2436" t="s">
        <v>83</v>
      </c>
      <c r="BS2436" t="s">
        <v>83</v>
      </c>
      <c r="BT2436" s="3">
        <v>1</v>
      </c>
    </row>
    <row r="2437" spans="1:72" x14ac:dyDescent="0.25">
      <c r="A2437" t="s">
        <v>12050</v>
      </c>
      <c r="B2437" t="s">
        <v>12051</v>
      </c>
      <c r="C2437" t="s">
        <v>12052</v>
      </c>
      <c r="D2437" t="s">
        <v>74</v>
      </c>
      <c r="E2437" t="s">
        <v>21868</v>
      </c>
      <c r="F2437" t="s">
        <v>12053</v>
      </c>
      <c r="G2437" t="s">
        <v>14094</v>
      </c>
      <c r="H2437" t="s">
        <v>14090</v>
      </c>
      <c r="I2437" s="1">
        <v>44652</v>
      </c>
      <c r="J2437" s="1">
        <v>44926</v>
      </c>
      <c r="K2437" t="s">
        <v>78</v>
      </c>
      <c r="L2437" t="s">
        <v>79</v>
      </c>
      <c r="M2437" t="s">
        <v>80</v>
      </c>
      <c r="N2437" t="s">
        <v>13528</v>
      </c>
      <c r="O2437" t="s">
        <v>214</v>
      </c>
      <c r="P2437" t="s">
        <v>162</v>
      </c>
      <c r="Q2437" t="s">
        <v>13529</v>
      </c>
      <c r="R2437" t="s">
        <v>13447</v>
      </c>
      <c r="S2437" t="s">
        <v>150</v>
      </c>
      <c r="T2437" t="s">
        <v>87</v>
      </c>
      <c r="U2437" t="s">
        <v>88</v>
      </c>
      <c r="V2437" t="s">
        <v>89</v>
      </c>
      <c r="W2437" t="s">
        <v>78</v>
      </c>
      <c r="X2437" t="s">
        <v>120</v>
      </c>
      <c r="Y2437" t="s">
        <v>91</v>
      </c>
      <c r="Z2437" t="s">
        <v>92</v>
      </c>
      <c r="AA2437" s="1">
        <v>44654</v>
      </c>
      <c r="AB2437" s="2">
        <v>196</v>
      </c>
      <c r="AC2437" s="2">
        <v>210</v>
      </c>
      <c r="AD2437" s="2"/>
      <c r="AE2437" s="2"/>
      <c r="AF2437" s="2"/>
      <c r="AG2437">
        <v>0</v>
      </c>
      <c r="AH2437" s="3">
        <v>205</v>
      </c>
      <c r="AI2437" s="3">
        <v>215</v>
      </c>
      <c r="AJ2437" s="3">
        <v>0</v>
      </c>
      <c r="AK2437" s="3">
        <v>0</v>
      </c>
      <c r="AL2437" s="3">
        <v>0</v>
      </c>
      <c r="AM2437" t="s">
        <v>14095</v>
      </c>
      <c r="AN2437" t="s">
        <v>12072</v>
      </c>
      <c r="AO2437" t="s">
        <v>12050</v>
      </c>
      <c r="AP2437" t="s">
        <v>12051</v>
      </c>
      <c r="AQ2437" t="s">
        <v>12068</v>
      </c>
      <c r="AR2437" t="s">
        <v>12061</v>
      </c>
      <c r="AS2437" t="s">
        <v>83</v>
      </c>
      <c r="AT2437" t="s">
        <v>96</v>
      </c>
      <c r="AU2437" t="s">
        <v>12062</v>
      </c>
      <c r="AV2437" t="s">
        <v>12063</v>
      </c>
      <c r="AW2437" t="s">
        <v>99</v>
      </c>
      <c r="AX2437" t="s">
        <v>359</v>
      </c>
      <c r="AY2437" t="s">
        <v>83</v>
      </c>
      <c r="AZ2437" t="s">
        <v>14092</v>
      </c>
      <c r="BA2437" t="s">
        <v>103</v>
      </c>
      <c r="BB2437" t="s">
        <v>14093</v>
      </c>
      <c r="BC2437" s="4"/>
      <c r="BD2437" t="s">
        <v>83</v>
      </c>
      <c r="BE2437" t="s">
        <v>105</v>
      </c>
      <c r="BF2437" t="s">
        <v>106</v>
      </c>
      <c r="BG2437" t="s">
        <v>107</v>
      </c>
      <c r="BH2437" t="s">
        <v>108</v>
      </c>
      <c r="BI2437" t="s">
        <v>109</v>
      </c>
      <c r="BJ2437" s="2">
        <v>0</v>
      </c>
      <c r="BK2437" t="s">
        <v>90</v>
      </c>
      <c r="BL2437" t="s">
        <v>90</v>
      </c>
      <c r="BM2437" t="s">
        <v>83</v>
      </c>
      <c r="BN2437" t="s">
        <v>83</v>
      </c>
      <c r="BO2437" t="s">
        <v>83</v>
      </c>
      <c r="BP2437" t="s">
        <v>83</v>
      </c>
      <c r="BQ2437" t="s">
        <v>83</v>
      </c>
      <c r="BR2437" t="s">
        <v>83</v>
      </c>
      <c r="BS2437" t="s">
        <v>83</v>
      </c>
      <c r="BT2437" s="3">
        <v>1</v>
      </c>
    </row>
    <row r="2438" spans="1:72" x14ac:dyDescent="0.25">
      <c r="A2438" t="s">
        <v>12050</v>
      </c>
      <c r="B2438" t="s">
        <v>12051</v>
      </c>
      <c r="C2438" t="s">
        <v>12052</v>
      </c>
      <c r="D2438" t="s">
        <v>74</v>
      </c>
      <c r="E2438" t="s">
        <v>21868</v>
      </c>
      <c r="F2438" t="s">
        <v>12053</v>
      </c>
      <c r="G2438" t="s">
        <v>14096</v>
      </c>
      <c r="H2438" t="s">
        <v>14097</v>
      </c>
      <c r="I2438" s="1">
        <v>44197</v>
      </c>
      <c r="J2438" s="1">
        <v>44651</v>
      </c>
      <c r="K2438" t="s">
        <v>90</v>
      </c>
      <c r="L2438" t="s">
        <v>373</v>
      </c>
      <c r="M2438" t="s">
        <v>80</v>
      </c>
      <c r="N2438" t="s">
        <v>13528</v>
      </c>
      <c r="O2438" t="s">
        <v>447</v>
      </c>
      <c r="P2438" t="s">
        <v>83</v>
      </c>
      <c r="Q2438" t="s">
        <v>13529</v>
      </c>
      <c r="R2438" t="s">
        <v>13447</v>
      </c>
      <c r="S2438" t="s">
        <v>150</v>
      </c>
      <c r="T2438" t="s">
        <v>87</v>
      </c>
      <c r="U2438" t="s">
        <v>88</v>
      </c>
      <c r="V2438" t="s">
        <v>89</v>
      </c>
      <c r="W2438" t="s">
        <v>78</v>
      </c>
      <c r="X2438" t="s">
        <v>120</v>
      </c>
      <c r="Y2438" t="s">
        <v>91</v>
      </c>
      <c r="Z2438" t="s">
        <v>92</v>
      </c>
      <c r="AA2438" s="1">
        <v>44566</v>
      </c>
      <c r="AB2438" s="2">
        <v>216</v>
      </c>
      <c r="AC2438" s="2">
        <v>227</v>
      </c>
      <c r="AD2438" s="2"/>
      <c r="AE2438" s="2"/>
      <c r="AF2438" s="2"/>
      <c r="AG2438">
        <v>0</v>
      </c>
      <c r="AH2438" s="3">
        <v>216</v>
      </c>
      <c r="AI2438" s="3">
        <v>227</v>
      </c>
      <c r="AJ2438" s="3">
        <v>0</v>
      </c>
      <c r="AK2438" s="3">
        <v>0</v>
      </c>
      <c r="AL2438" s="3">
        <v>0</v>
      </c>
      <c r="AM2438" t="s">
        <v>14098</v>
      </c>
      <c r="AN2438" t="s">
        <v>12072</v>
      </c>
      <c r="AO2438" t="s">
        <v>12050</v>
      </c>
      <c r="AP2438" t="s">
        <v>12051</v>
      </c>
      <c r="AQ2438" t="s">
        <v>83</v>
      </c>
      <c r="AR2438" t="s">
        <v>12061</v>
      </c>
      <c r="AS2438" t="s">
        <v>83</v>
      </c>
      <c r="AT2438" t="s">
        <v>96</v>
      </c>
      <c r="AU2438" t="s">
        <v>12062</v>
      </c>
      <c r="AV2438" t="s">
        <v>12063</v>
      </c>
      <c r="AW2438" t="s">
        <v>99</v>
      </c>
      <c r="AX2438" t="s">
        <v>100</v>
      </c>
      <c r="AY2438" t="s">
        <v>83</v>
      </c>
      <c r="AZ2438" t="s">
        <v>14099</v>
      </c>
      <c r="BA2438" t="s">
        <v>103</v>
      </c>
      <c r="BB2438" t="s">
        <v>14100</v>
      </c>
      <c r="BC2438" s="4"/>
      <c r="BD2438" t="s">
        <v>83</v>
      </c>
      <c r="BE2438" t="s">
        <v>105</v>
      </c>
      <c r="BF2438" t="s">
        <v>106</v>
      </c>
      <c r="BG2438" t="s">
        <v>107</v>
      </c>
      <c r="BH2438" t="s">
        <v>108</v>
      </c>
      <c r="BI2438" t="s">
        <v>109</v>
      </c>
      <c r="BJ2438" s="2">
        <v>0</v>
      </c>
      <c r="BK2438" t="s">
        <v>90</v>
      </c>
      <c r="BL2438" t="s">
        <v>90</v>
      </c>
      <c r="BM2438" t="s">
        <v>83</v>
      </c>
      <c r="BN2438" t="s">
        <v>83</v>
      </c>
      <c r="BO2438" t="s">
        <v>83</v>
      </c>
      <c r="BP2438" t="s">
        <v>83</v>
      </c>
      <c r="BQ2438" t="s">
        <v>83</v>
      </c>
      <c r="BR2438" t="s">
        <v>83</v>
      </c>
      <c r="BS2438" t="s">
        <v>83</v>
      </c>
      <c r="BT2438" s="3">
        <v>1</v>
      </c>
    </row>
    <row r="2439" spans="1:72" x14ac:dyDescent="0.25">
      <c r="A2439" t="s">
        <v>12050</v>
      </c>
      <c r="B2439" t="s">
        <v>12051</v>
      </c>
      <c r="C2439" t="s">
        <v>12052</v>
      </c>
      <c r="D2439" t="s">
        <v>74</v>
      </c>
      <c r="E2439" t="s">
        <v>21868</v>
      </c>
      <c r="F2439" t="s">
        <v>12053</v>
      </c>
      <c r="G2439" t="s">
        <v>14101</v>
      </c>
      <c r="H2439" t="s">
        <v>14097</v>
      </c>
      <c r="I2439" s="1">
        <v>44652</v>
      </c>
      <c r="J2439" s="1">
        <v>44926</v>
      </c>
      <c r="K2439" t="s">
        <v>78</v>
      </c>
      <c r="L2439" t="s">
        <v>79</v>
      </c>
      <c r="M2439" t="s">
        <v>80</v>
      </c>
      <c r="N2439" t="s">
        <v>13528</v>
      </c>
      <c r="O2439" t="s">
        <v>447</v>
      </c>
      <c r="P2439" t="s">
        <v>83</v>
      </c>
      <c r="Q2439" t="s">
        <v>13529</v>
      </c>
      <c r="R2439" t="s">
        <v>13447</v>
      </c>
      <c r="S2439" t="s">
        <v>150</v>
      </c>
      <c r="T2439" t="s">
        <v>87</v>
      </c>
      <c r="U2439" t="s">
        <v>88</v>
      </c>
      <c r="V2439" t="s">
        <v>89</v>
      </c>
      <c r="W2439" t="s">
        <v>78</v>
      </c>
      <c r="X2439" t="s">
        <v>120</v>
      </c>
      <c r="Y2439" t="s">
        <v>91</v>
      </c>
      <c r="Z2439" t="s">
        <v>92</v>
      </c>
      <c r="AA2439" s="1">
        <v>44653</v>
      </c>
      <c r="AB2439" s="2">
        <v>206</v>
      </c>
      <c r="AC2439" s="2">
        <v>222</v>
      </c>
      <c r="AD2439" s="2"/>
      <c r="AE2439" s="2"/>
      <c r="AF2439" s="2"/>
      <c r="AG2439">
        <v>0</v>
      </c>
      <c r="AH2439" s="3">
        <v>216</v>
      </c>
      <c r="AI2439" s="3">
        <v>227</v>
      </c>
      <c r="AJ2439" s="3">
        <v>0</v>
      </c>
      <c r="AK2439" s="3">
        <v>0</v>
      </c>
      <c r="AL2439" s="3">
        <v>0</v>
      </c>
      <c r="AM2439" t="s">
        <v>14102</v>
      </c>
      <c r="AN2439" t="s">
        <v>12072</v>
      </c>
      <c r="AO2439" t="s">
        <v>12050</v>
      </c>
      <c r="AP2439" t="s">
        <v>12051</v>
      </c>
      <c r="AQ2439" t="s">
        <v>12068</v>
      </c>
      <c r="AR2439" t="s">
        <v>12061</v>
      </c>
      <c r="AS2439" t="s">
        <v>83</v>
      </c>
      <c r="AT2439" t="s">
        <v>96</v>
      </c>
      <c r="AU2439" t="s">
        <v>12062</v>
      </c>
      <c r="AV2439" t="s">
        <v>12063</v>
      </c>
      <c r="AW2439" t="s">
        <v>99</v>
      </c>
      <c r="AX2439" t="s">
        <v>359</v>
      </c>
      <c r="AY2439" t="s">
        <v>83</v>
      </c>
      <c r="AZ2439" t="s">
        <v>14099</v>
      </c>
      <c r="BA2439" t="s">
        <v>103</v>
      </c>
      <c r="BB2439" t="s">
        <v>14100</v>
      </c>
      <c r="BC2439" s="4"/>
      <c r="BD2439" t="s">
        <v>83</v>
      </c>
      <c r="BE2439" t="s">
        <v>105</v>
      </c>
      <c r="BF2439" t="s">
        <v>106</v>
      </c>
      <c r="BG2439" t="s">
        <v>107</v>
      </c>
      <c r="BH2439" t="s">
        <v>108</v>
      </c>
      <c r="BI2439" t="s">
        <v>109</v>
      </c>
      <c r="BJ2439" s="2">
        <v>0</v>
      </c>
      <c r="BK2439" t="s">
        <v>90</v>
      </c>
      <c r="BL2439" t="s">
        <v>90</v>
      </c>
      <c r="BM2439" t="s">
        <v>83</v>
      </c>
      <c r="BN2439" t="s">
        <v>83</v>
      </c>
      <c r="BO2439" t="s">
        <v>83</v>
      </c>
      <c r="BP2439" t="s">
        <v>83</v>
      </c>
      <c r="BQ2439" t="s">
        <v>83</v>
      </c>
      <c r="BR2439" t="s">
        <v>83</v>
      </c>
      <c r="BS2439" t="s">
        <v>83</v>
      </c>
      <c r="BT2439" s="3">
        <v>1</v>
      </c>
    </row>
    <row r="2440" spans="1:72" x14ac:dyDescent="0.25">
      <c r="A2440" t="s">
        <v>12050</v>
      </c>
      <c r="B2440" t="s">
        <v>12051</v>
      </c>
      <c r="C2440" t="s">
        <v>12052</v>
      </c>
      <c r="D2440" t="s">
        <v>74</v>
      </c>
      <c r="E2440" t="s">
        <v>21868</v>
      </c>
      <c r="F2440" t="s">
        <v>12053</v>
      </c>
      <c r="G2440" t="s">
        <v>14103</v>
      </c>
      <c r="H2440" t="s">
        <v>14104</v>
      </c>
      <c r="I2440" s="1">
        <v>44197</v>
      </c>
      <c r="J2440" s="1">
        <v>44651</v>
      </c>
      <c r="K2440" t="s">
        <v>90</v>
      </c>
      <c r="L2440" t="s">
        <v>373</v>
      </c>
      <c r="M2440" t="s">
        <v>80</v>
      </c>
      <c r="N2440" t="s">
        <v>13528</v>
      </c>
      <c r="O2440" t="s">
        <v>281</v>
      </c>
      <c r="P2440" t="s">
        <v>117</v>
      </c>
      <c r="Q2440" t="s">
        <v>13529</v>
      </c>
      <c r="R2440" t="s">
        <v>13447</v>
      </c>
      <c r="S2440" t="s">
        <v>150</v>
      </c>
      <c r="T2440" t="s">
        <v>87</v>
      </c>
      <c r="U2440" t="s">
        <v>88</v>
      </c>
      <c r="V2440" t="s">
        <v>89</v>
      </c>
      <c r="W2440" t="s">
        <v>78</v>
      </c>
      <c r="X2440" t="s">
        <v>120</v>
      </c>
      <c r="Y2440" t="s">
        <v>91</v>
      </c>
      <c r="Z2440" t="s">
        <v>92</v>
      </c>
      <c r="AA2440" s="1">
        <v>44567</v>
      </c>
      <c r="AB2440" s="2">
        <v>1447</v>
      </c>
      <c r="AC2440" s="2">
        <v>1416</v>
      </c>
      <c r="AD2440" s="2"/>
      <c r="AE2440" s="2"/>
      <c r="AF2440" s="2"/>
      <c r="AG2440">
        <v>0</v>
      </c>
      <c r="AH2440" s="3">
        <v>1105</v>
      </c>
      <c r="AI2440" s="3">
        <v>1150</v>
      </c>
      <c r="AJ2440" s="3">
        <v>0</v>
      </c>
      <c r="AK2440" s="3">
        <v>0</v>
      </c>
      <c r="AL2440" s="3">
        <v>0</v>
      </c>
      <c r="AM2440" t="s">
        <v>14105</v>
      </c>
      <c r="AN2440" t="s">
        <v>12072</v>
      </c>
      <c r="AO2440" t="s">
        <v>12050</v>
      </c>
      <c r="AP2440" t="s">
        <v>12051</v>
      </c>
      <c r="AQ2440" t="s">
        <v>83</v>
      </c>
      <c r="AR2440" t="s">
        <v>12061</v>
      </c>
      <c r="AS2440" t="s">
        <v>83</v>
      </c>
      <c r="AT2440" t="s">
        <v>96</v>
      </c>
      <c r="AU2440" t="s">
        <v>12062</v>
      </c>
      <c r="AV2440" t="s">
        <v>12063</v>
      </c>
      <c r="AW2440" t="s">
        <v>99</v>
      </c>
      <c r="AX2440" t="s">
        <v>100</v>
      </c>
      <c r="AY2440" t="s">
        <v>83</v>
      </c>
      <c r="AZ2440" t="s">
        <v>14106</v>
      </c>
      <c r="BA2440" t="s">
        <v>103</v>
      </c>
      <c r="BB2440" t="s">
        <v>14107</v>
      </c>
      <c r="BC2440" s="4"/>
      <c r="BD2440" t="s">
        <v>83</v>
      </c>
      <c r="BE2440" t="s">
        <v>105</v>
      </c>
      <c r="BF2440" t="s">
        <v>106</v>
      </c>
      <c r="BG2440" t="s">
        <v>107</v>
      </c>
      <c r="BH2440" t="s">
        <v>108</v>
      </c>
      <c r="BI2440" t="s">
        <v>109</v>
      </c>
      <c r="BJ2440" s="2">
        <v>0</v>
      </c>
      <c r="BK2440" t="s">
        <v>90</v>
      </c>
      <c r="BL2440" t="s">
        <v>90</v>
      </c>
      <c r="BM2440" t="s">
        <v>83</v>
      </c>
      <c r="BN2440" t="s">
        <v>83</v>
      </c>
      <c r="BO2440" t="s">
        <v>83</v>
      </c>
      <c r="BP2440" t="s">
        <v>83</v>
      </c>
      <c r="BQ2440" t="s">
        <v>83</v>
      </c>
      <c r="BR2440" t="s">
        <v>83</v>
      </c>
      <c r="BS2440" t="s">
        <v>83</v>
      </c>
      <c r="BT2440" s="3">
        <v>1</v>
      </c>
    </row>
    <row r="2441" spans="1:72" x14ac:dyDescent="0.25">
      <c r="A2441" t="s">
        <v>12050</v>
      </c>
      <c r="B2441" t="s">
        <v>12051</v>
      </c>
      <c r="C2441" t="s">
        <v>12052</v>
      </c>
      <c r="D2441" t="s">
        <v>74</v>
      </c>
      <c r="E2441" t="s">
        <v>21868</v>
      </c>
      <c r="F2441" t="s">
        <v>12053</v>
      </c>
      <c r="G2441" t="s">
        <v>14108</v>
      </c>
      <c r="H2441" t="s">
        <v>14104</v>
      </c>
      <c r="I2441" s="1">
        <v>44652</v>
      </c>
      <c r="J2441" s="1">
        <v>44926</v>
      </c>
      <c r="K2441" t="s">
        <v>78</v>
      </c>
      <c r="L2441" t="s">
        <v>79</v>
      </c>
      <c r="M2441" t="s">
        <v>80</v>
      </c>
      <c r="N2441" t="s">
        <v>13528</v>
      </c>
      <c r="O2441" t="s">
        <v>281</v>
      </c>
      <c r="P2441" t="s">
        <v>117</v>
      </c>
      <c r="Q2441" t="s">
        <v>13529</v>
      </c>
      <c r="R2441" t="s">
        <v>13447</v>
      </c>
      <c r="S2441" t="s">
        <v>150</v>
      </c>
      <c r="T2441" t="s">
        <v>87</v>
      </c>
      <c r="U2441" t="s">
        <v>88</v>
      </c>
      <c r="V2441" t="s">
        <v>89</v>
      </c>
      <c r="W2441" t="s">
        <v>78</v>
      </c>
      <c r="X2441" t="s">
        <v>120</v>
      </c>
      <c r="Y2441" t="s">
        <v>91</v>
      </c>
      <c r="Z2441" t="s">
        <v>92</v>
      </c>
      <c r="AA2441" s="1">
        <v>44654</v>
      </c>
      <c r="AB2441" s="2">
        <v>1368</v>
      </c>
      <c r="AC2441" s="2">
        <v>1343</v>
      </c>
      <c r="AD2441" s="2"/>
      <c r="AE2441" s="2"/>
      <c r="AF2441" s="2"/>
      <c r="AG2441">
        <v>0</v>
      </c>
      <c r="AH2441" s="3">
        <v>1105</v>
      </c>
      <c r="AI2441" s="3">
        <v>1150</v>
      </c>
      <c r="AJ2441" s="3">
        <v>0</v>
      </c>
      <c r="AK2441" s="3">
        <v>0</v>
      </c>
      <c r="AL2441" s="3">
        <v>0</v>
      </c>
      <c r="AM2441" t="s">
        <v>14109</v>
      </c>
      <c r="AN2441" t="s">
        <v>12072</v>
      </c>
      <c r="AO2441" t="s">
        <v>12050</v>
      </c>
      <c r="AP2441" t="s">
        <v>12051</v>
      </c>
      <c r="AQ2441" t="s">
        <v>12068</v>
      </c>
      <c r="AR2441" t="s">
        <v>12061</v>
      </c>
      <c r="AS2441" t="s">
        <v>83</v>
      </c>
      <c r="AT2441" t="s">
        <v>96</v>
      </c>
      <c r="AU2441" t="s">
        <v>12062</v>
      </c>
      <c r="AV2441" t="s">
        <v>12063</v>
      </c>
      <c r="AW2441" t="s">
        <v>99</v>
      </c>
      <c r="AX2441" t="s">
        <v>359</v>
      </c>
      <c r="AY2441" t="s">
        <v>83</v>
      </c>
      <c r="AZ2441" t="s">
        <v>14106</v>
      </c>
      <c r="BA2441" t="s">
        <v>103</v>
      </c>
      <c r="BB2441" t="s">
        <v>14107</v>
      </c>
      <c r="BC2441" s="4"/>
      <c r="BD2441" t="s">
        <v>83</v>
      </c>
      <c r="BE2441" t="s">
        <v>105</v>
      </c>
      <c r="BF2441" t="s">
        <v>106</v>
      </c>
      <c r="BG2441" t="s">
        <v>107</v>
      </c>
      <c r="BH2441" t="s">
        <v>108</v>
      </c>
      <c r="BI2441" t="s">
        <v>109</v>
      </c>
      <c r="BJ2441" s="2">
        <v>0</v>
      </c>
      <c r="BK2441" t="s">
        <v>90</v>
      </c>
      <c r="BL2441" t="s">
        <v>90</v>
      </c>
      <c r="BM2441" t="s">
        <v>83</v>
      </c>
      <c r="BN2441" t="s">
        <v>83</v>
      </c>
      <c r="BO2441" t="s">
        <v>83</v>
      </c>
      <c r="BP2441" t="s">
        <v>83</v>
      </c>
      <c r="BQ2441" t="s">
        <v>83</v>
      </c>
      <c r="BR2441" t="s">
        <v>83</v>
      </c>
      <c r="BS2441" t="s">
        <v>83</v>
      </c>
      <c r="BT2441" s="3">
        <v>1</v>
      </c>
    </row>
    <row r="2442" spans="1:72" x14ac:dyDescent="0.25">
      <c r="A2442" t="s">
        <v>12050</v>
      </c>
      <c r="B2442" t="s">
        <v>12051</v>
      </c>
      <c r="C2442" t="s">
        <v>12052</v>
      </c>
      <c r="D2442" t="s">
        <v>74</v>
      </c>
      <c r="E2442" t="s">
        <v>21868</v>
      </c>
      <c r="F2442" t="s">
        <v>12053</v>
      </c>
      <c r="G2442" t="s">
        <v>14110</v>
      </c>
      <c r="H2442" t="s">
        <v>14111</v>
      </c>
      <c r="I2442" s="1">
        <v>44197</v>
      </c>
      <c r="J2442" s="1">
        <v>44651</v>
      </c>
      <c r="K2442" t="s">
        <v>90</v>
      </c>
      <c r="L2442" t="s">
        <v>373</v>
      </c>
      <c r="M2442" t="s">
        <v>80</v>
      </c>
      <c r="N2442" t="s">
        <v>13528</v>
      </c>
      <c r="O2442" t="s">
        <v>1161</v>
      </c>
      <c r="P2442" t="s">
        <v>462</v>
      </c>
      <c r="Q2442" t="s">
        <v>13529</v>
      </c>
      <c r="R2442" t="s">
        <v>13447</v>
      </c>
      <c r="S2442" t="s">
        <v>150</v>
      </c>
      <c r="T2442" t="s">
        <v>87</v>
      </c>
      <c r="U2442" t="s">
        <v>88</v>
      </c>
      <c r="V2442" t="s">
        <v>89</v>
      </c>
      <c r="W2442" t="s">
        <v>78</v>
      </c>
      <c r="X2442" t="s">
        <v>120</v>
      </c>
      <c r="Y2442" t="s">
        <v>91</v>
      </c>
      <c r="Z2442" t="s">
        <v>92</v>
      </c>
      <c r="AA2442" s="1">
        <v>44567</v>
      </c>
      <c r="AB2442" s="2">
        <v>773</v>
      </c>
      <c r="AC2442" s="2">
        <v>709</v>
      </c>
      <c r="AD2442" s="2"/>
      <c r="AE2442" s="2"/>
      <c r="AF2442" s="2"/>
      <c r="AG2442">
        <v>0</v>
      </c>
      <c r="AH2442" s="3">
        <v>773</v>
      </c>
      <c r="AI2442" s="3">
        <v>709</v>
      </c>
      <c r="AJ2442" s="3">
        <v>0</v>
      </c>
      <c r="AK2442" s="3">
        <v>0</v>
      </c>
      <c r="AL2442" s="3">
        <v>0</v>
      </c>
      <c r="AM2442" t="s">
        <v>14112</v>
      </c>
      <c r="AN2442" t="s">
        <v>12072</v>
      </c>
      <c r="AO2442" t="s">
        <v>12050</v>
      </c>
      <c r="AP2442" t="s">
        <v>12051</v>
      </c>
      <c r="AQ2442" t="s">
        <v>83</v>
      </c>
      <c r="AR2442" t="s">
        <v>12061</v>
      </c>
      <c r="AS2442" t="s">
        <v>83</v>
      </c>
      <c r="AT2442" t="s">
        <v>96</v>
      </c>
      <c r="AU2442" t="s">
        <v>12062</v>
      </c>
      <c r="AV2442" t="s">
        <v>12063</v>
      </c>
      <c r="AW2442" t="s">
        <v>99</v>
      </c>
      <c r="AX2442" t="s">
        <v>100</v>
      </c>
      <c r="AY2442" t="s">
        <v>83</v>
      </c>
      <c r="AZ2442" t="s">
        <v>14113</v>
      </c>
      <c r="BA2442" t="s">
        <v>103</v>
      </c>
      <c r="BB2442" t="s">
        <v>14114</v>
      </c>
      <c r="BC2442" s="4"/>
      <c r="BD2442" t="s">
        <v>83</v>
      </c>
      <c r="BE2442" t="s">
        <v>105</v>
      </c>
      <c r="BF2442" t="s">
        <v>106</v>
      </c>
      <c r="BG2442" t="s">
        <v>107</v>
      </c>
      <c r="BH2442" t="s">
        <v>108</v>
      </c>
      <c r="BI2442" t="s">
        <v>109</v>
      </c>
      <c r="BJ2442" s="2">
        <v>0</v>
      </c>
      <c r="BK2442" t="s">
        <v>90</v>
      </c>
      <c r="BL2442" t="s">
        <v>90</v>
      </c>
      <c r="BM2442" t="s">
        <v>83</v>
      </c>
      <c r="BN2442" t="s">
        <v>83</v>
      </c>
      <c r="BO2442" t="s">
        <v>83</v>
      </c>
      <c r="BP2442" t="s">
        <v>83</v>
      </c>
      <c r="BQ2442" t="s">
        <v>83</v>
      </c>
      <c r="BR2442" t="s">
        <v>83</v>
      </c>
      <c r="BS2442" t="s">
        <v>83</v>
      </c>
      <c r="BT2442" s="3">
        <v>1</v>
      </c>
    </row>
    <row r="2443" spans="1:72" x14ac:dyDescent="0.25">
      <c r="A2443" t="s">
        <v>12050</v>
      </c>
      <c r="B2443" t="s">
        <v>12051</v>
      </c>
      <c r="C2443" t="s">
        <v>12052</v>
      </c>
      <c r="D2443" t="s">
        <v>74</v>
      </c>
      <c r="E2443" t="s">
        <v>21868</v>
      </c>
      <c r="F2443" t="s">
        <v>12053</v>
      </c>
      <c r="G2443" t="s">
        <v>14115</v>
      </c>
      <c r="H2443" t="s">
        <v>14111</v>
      </c>
      <c r="I2443" s="1">
        <v>44652</v>
      </c>
      <c r="J2443" s="1">
        <v>44926</v>
      </c>
      <c r="K2443" t="s">
        <v>78</v>
      </c>
      <c r="L2443" t="s">
        <v>79</v>
      </c>
      <c r="M2443" t="s">
        <v>80</v>
      </c>
      <c r="N2443" t="s">
        <v>13528</v>
      </c>
      <c r="O2443" t="s">
        <v>1161</v>
      </c>
      <c r="P2443" t="s">
        <v>462</v>
      </c>
      <c r="Q2443" t="s">
        <v>13529</v>
      </c>
      <c r="R2443" t="s">
        <v>13447</v>
      </c>
      <c r="S2443" t="s">
        <v>150</v>
      </c>
      <c r="T2443" t="s">
        <v>87</v>
      </c>
      <c r="U2443" t="s">
        <v>88</v>
      </c>
      <c r="V2443" t="s">
        <v>89</v>
      </c>
      <c r="W2443" t="s">
        <v>78</v>
      </c>
      <c r="X2443" t="s">
        <v>120</v>
      </c>
      <c r="Y2443" t="s">
        <v>91</v>
      </c>
      <c r="Z2443" t="s">
        <v>92</v>
      </c>
      <c r="AA2443" s="1">
        <v>44654</v>
      </c>
      <c r="AB2443" s="2">
        <v>664</v>
      </c>
      <c r="AC2443" s="2">
        <v>610</v>
      </c>
      <c r="AD2443" s="2"/>
      <c r="AE2443" s="2"/>
      <c r="AF2443" s="2"/>
      <c r="AG2443">
        <v>0</v>
      </c>
      <c r="AH2443" s="3">
        <v>773</v>
      </c>
      <c r="AI2443" s="3">
        <v>709</v>
      </c>
      <c r="AJ2443" s="3">
        <v>0</v>
      </c>
      <c r="AK2443" s="3">
        <v>0</v>
      </c>
      <c r="AL2443" s="3">
        <v>0</v>
      </c>
      <c r="AM2443" t="s">
        <v>14116</v>
      </c>
      <c r="AN2443" t="s">
        <v>12072</v>
      </c>
      <c r="AO2443" t="s">
        <v>12050</v>
      </c>
      <c r="AP2443" t="s">
        <v>12051</v>
      </c>
      <c r="AQ2443" t="s">
        <v>12068</v>
      </c>
      <c r="AR2443" t="s">
        <v>12061</v>
      </c>
      <c r="AS2443" t="s">
        <v>83</v>
      </c>
      <c r="AT2443" t="s">
        <v>96</v>
      </c>
      <c r="AU2443" t="s">
        <v>12062</v>
      </c>
      <c r="AV2443" t="s">
        <v>12063</v>
      </c>
      <c r="AW2443" t="s">
        <v>99</v>
      </c>
      <c r="AX2443" t="s">
        <v>359</v>
      </c>
      <c r="AY2443" t="s">
        <v>83</v>
      </c>
      <c r="AZ2443" t="s">
        <v>14113</v>
      </c>
      <c r="BA2443" t="s">
        <v>103</v>
      </c>
      <c r="BB2443" t="s">
        <v>14114</v>
      </c>
      <c r="BC2443" s="4"/>
      <c r="BD2443" t="s">
        <v>83</v>
      </c>
      <c r="BE2443" t="s">
        <v>105</v>
      </c>
      <c r="BF2443" t="s">
        <v>106</v>
      </c>
      <c r="BG2443" t="s">
        <v>107</v>
      </c>
      <c r="BH2443" t="s">
        <v>108</v>
      </c>
      <c r="BI2443" t="s">
        <v>109</v>
      </c>
      <c r="BJ2443" s="2">
        <v>0</v>
      </c>
      <c r="BK2443" t="s">
        <v>90</v>
      </c>
      <c r="BL2443" t="s">
        <v>90</v>
      </c>
      <c r="BM2443" t="s">
        <v>83</v>
      </c>
      <c r="BN2443" t="s">
        <v>83</v>
      </c>
      <c r="BO2443" t="s">
        <v>83</v>
      </c>
      <c r="BP2443" t="s">
        <v>83</v>
      </c>
      <c r="BQ2443" t="s">
        <v>83</v>
      </c>
      <c r="BR2443" t="s">
        <v>83</v>
      </c>
      <c r="BS2443" t="s">
        <v>83</v>
      </c>
      <c r="BT2443" s="3">
        <v>1</v>
      </c>
    </row>
    <row r="2444" spans="1:72" x14ac:dyDescent="0.25">
      <c r="A2444" t="s">
        <v>12050</v>
      </c>
      <c r="B2444" t="s">
        <v>12051</v>
      </c>
      <c r="C2444" t="s">
        <v>12052</v>
      </c>
      <c r="D2444" t="s">
        <v>74</v>
      </c>
      <c r="E2444" t="s">
        <v>21868</v>
      </c>
      <c r="F2444" t="s">
        <v>12053</v>
      </c>
      <c r="G2444" t="s">
        <v>14117</v>
      </c>
      <c r="H2444" t="s">
        <v>14118</v>
      </c>
      <c r="I2444" s="1">
        <v>44197</v>
      </c>
      <c r="J2444" s="1">
        <v>44651</v>
      </c>
      <c r="K2444" t="s">
        <v>90</v>
      </c>
      <c r="L2444" t="s">
        <v>79</v>
      </c>
      <c r="M2444" t="s">
        <v>80</v>
      </c>
      <c r="N2444" t="s">
        <v>13528</v>
      </c>
      <c r="O2444" t="s">
        <v>930</v>
      </c>
      <c r="P2444" t="s">
        <v>147</v>
      </c>
      <c r="Q2444" t="s">
        <v>13529</v>
      </c>
      <c r="R2444" t="s">
        <v>13447</v>
      </c>
      <c r="S2444" t="s">
        <v>86</v>
      </c>
      <c r="T2444" t="s">
        <v>87</v>
      </c>
      <c r="U2444" t="s">
        <v>88</v>
      </c>
      <c r="V2444" t="s">
        <v>89</v>
      </c>
      <c r="W2444" t="s">
        <v>90</v>
      </c>
      <c r="X2444" t="s">
        <v>83</v>
      </c>
      <c r="Y2444" t="s">
        <v>91</v>
      </c>
      <c r="Z2444" t="s">
        <v>92</v>
      </c>
      <c r="AA2444" s="1">
        <v>44650</v>
      </c>
      <c r="AB2444" s="2">
        <v>650</v>
      </c>
      <c r="AC2444" s="2">
        <v>350</v>
      </c>
      <c r="AD2444" s="2"/>
      <c r="AE2444" s="2"/>
      <c r="AF2444" s="2"/>
      <c r="AG2444">
        <v>0</v>
      </c>
      <c r="AH2444" s="3">
        <v>652</v>
      </c>
      <c r="AI2444" s="3">
        <v>351</v>
      </c>
      <c r="AJ2444" s="3">
        <v>0</v>
      </c>
      <c r="AK2444" s="3">
        <v>0</v>
      </c>
      <c r="AL2444" s="3">
        <v>0</v>
      </c>
      <c r="AM2444" t="s">
        <v>14119</v>
      </c>
      <c r="AN2444" t="s">
        <v>12072</v>
      </c>
      <c r="AO2444" t="s">
        <v>12050</v>
      </c>
      <c r="AP2444" t="s">
        <v>12051</v>
      </c>
      <c r="AQ2444" t="s">
        <v>83</v>
      </c>
      <c r="AR2444" t="s">
        <v>12061</v>
      </c>
      <c r="AS2444" t="s">
        <v>83</v>
      </c>
      <c r="AT2444" t="s">
        <v>96</v>
      </c>
      <c r="AU2444" t="s">
        <v>12062</v>
      </c>
      <c r="AV2444" t="s">
        <v>12063</v>
      </c>
      <c r="AW2444" t="s">
        <v>99</v>
      </c>
      <c r="AX2444" t="s">
        <v>100</v>
      </c>
      <c r="AY2444" t="s">
        <v>83</v>
      </c>
      <c r="AZ2444" t="s">
        <v>14120</v>
      </c>
      <c r="BA2444" t="s">
        <v>103</v>
      </c>
      <c r="BB2444" t="s">
        <v>14121</v>
      </c>
      <c r="BC2444" s="4"/>
      <c r="BD2444" t="s">
        <v>83</v>
      </c>
      <c r="BE2444" t="s">
        <v>105</v>
      </c>
      <c r="BF2444" t="s">
        <v>106</v>
      </c>
      <c r="BG2444" t="s">
        <v>107</v>
      </c>
      <c r="BH2444" t="s">
        <v>108</v>
      </c>
      <c r="BI2444" t="s">
        <v>109</v>
      </c>
      <c r="BJ2444" s="2">
        <v>0</v>
      </c>
      <c r="BK2444" t="s">
        <v>90</v>
      </c>
      <c r="BL2444" t="s">
        <v>90</v>
      </c>
      <c r="BM2444" t="s">
        <v>83</v>
      </c>
      <c r="BN2444" t="s">
        <v>83</v>
      </c>
      <c r="BO2444" t="s">
        <v>83</v>
      </c>
      <c r="BP2444" t="s">
        <v>83</v>
      </c>
      <c r="BQ2444" t="s">
        <v>83</v>
      </c>
      <c r="BR2444" t="s">
        <v>83</v>
      </c>
      <c r="BS2444" t="s">
        <v>83</v>
      </c>
      <c r="BT2444" s="3">
        <v>1</v>
      </c>
    </row>
    <row r="2445" spans="1:72" x14ac:dyDescent="0.25">
      <c r="A2445" t="s">
        <v>12050</v>
      </c>
      <c r="B2445" t="s">
        <v>12051</v>
      </c>
      <c r="C2445" t="s">
        <v>12052</v>
      </c>
      <c r="D2445" t="s">
        <v>74</v>
      </c>
      <c r="E2445" t="s">
        <v>21868</v>
      </c>
      <c r="F2445" t="s">
        <v>12053</v>
      </c>
      <c r="G2445" t="s">
        <v>14122</v>
      </c>
      <c r="H2445" t="s">
        <v>14118</v>
      </c>
      <c r="I2445" s="1">
        <v>44652</v>
      </c>
      <c r="J2445" s="1">
        <v>44926</v>
      </c>
      <c r="K2445" t="s">
        <v>78</v>
      </c>
      <c r="L2445" t="s">
        <v>79</v>
      </c>
      <c r="M2445" t="s">
        <v>80</v>
      </c>
      <c r="N2445" t="s">
        <v>13528</v>
      </c>
      <c r="O2445" t="s">
        <v>930</v>
      </c>
      <c r="P2445" t="s">
        <v>147</v>
      </c>
      <c r="Q2445" t="s">
        <v>13529</v>
      </c>
      <c r="R2445" t="s">
        <v>13447</v>
      </c>
      <c r="S2445" t="s">
        <v>86</v>
      </c>
      <c r="T2445" t="s">
        <v>87</v>
      </c>
      <c r="U2445" t="s">
        <v>88</v>
      </c>
      <c r="V2445" t="s">
        <v>89</v>
      </c>
      <c r="W2445" t="s">
        <v>90</v>
      </c>
      <c r="X2445" t="s">
        <v>83</v>
      </c>
      <c r="Y2445" t="s">
        <v>91</v>
      </c>
      <c r="Z2445" t="s">
        <v>92</v>
      </c>
      <c r="AA2445" s="1">
        <v>44652</v>
      </c>
      <c r="AB2445" s="2">
        <v>650</v>
      </c>
      <c r="AC2445" s="2">
        <v>350</v>
      </c>
      <c r="AD2445" s="2">
        <v>0</v>
      </c>
      <c r="AE2445" s="2">
        <v>0</v>
      </c>
      <c r="AF2445" s="2"/>
      <c r="AG2445">
        <v>0</v>
      </c>
      <c r="AH2445" s="3">
        <v>652</v>
      </c>
      <c r="AI2445" s="3">
        <v>351</v>
      </c>
      <c r="AJ2445" s="3">
        <v>0</v>
      </c>
      <c r="AK2445" s="3">
        <v>0</v>
      </c>
      <c r="AL2445" s="3">
        <v>0</v>
      </c>
      <c r="AM2445" t="s">
        <v>14123</v>
      </c>
      <c r="AN2445" t="s">
        <v>12072</v>
      </c>
      <c r="AO2445" t="s">
        <v>12050</v>
      </c>
      <c r="AP2445" t="s">
        <v>12051</v>
      </c>
      <c r="AQ2445" t="s">
        <v>12068</v>
      </c>
      <c r="AR2445" t="s">
        <v>12061</v>
      </c>
      <c r="AS2445" t="s">
        <v>83</v>
      </c>
      <c r="AT2445" t="s">
        <v>96</v>
      </c>
      <c r="AU2445" t="s">
        <v>12062</v>
      </c>
      <c r="AV2445" t="s">
        <v>12063</v>
      </c>
      <c r="AW2445" t="s">
        <v>99</v>
      </c>
      <c r="AX2445" t="s">
        <v>359</v>
      </c>
      <c r="AY2445" t="s">
        <v>83</v>
      </c>
      <c r="AZ2445" t="s">
        <v>14120</v>
      </c>
      <c r="BA2445" t="s">
        <v>103</v>
      </c>
      <c r="BB2445" t="s">
        <v>14121</v>
      </c>
      <c r="BC2445" s="4"/>
      <c r="BD2445" t="s">
        <v>83</v>
      </c>
      <c r="BE2445" t="s">
        <v>105</v>
      </c>
      <c r="BF2445" t="s">
        <v>106</v>
      </c>
      <c r="BG2445" t="s">
        <v>107</v>
      </c>
      <c r="BH2445" t="s">
        <v>108</v>
      </c>
      <c r="BI2445" t="s">
        <v>109</v>
      </c>
      <c r="BJ2445" s="2">
        <v>0</v>
      </c>
      <c r="BK2445" t="s">
        <v>90</v>
      </c>
      <c r="BL2445" t="s">
        <v>90</v>
      </c>
      <c r="BM2445" t="s">
        <v>83</v>
      </c>
      <c r="BN2445" t="s">
        <v>83</v>
      </c>
      <c r="BO2445" t="s">
        <v>83</v>
      </c>
      <c r="BP2445" t="s">
        <v>83</v>
      </c>
      <c r="BQ2445" t="s">
        <v>83</v>
      </c>
      <c r="BR2445" t="s">
        <v>83</v>
      </c>
      <c r="BS2445" t="s">
        <v>83</v>
      </c>
      <c r="BT2445" s="3">
        <v>1</v>
      </c>
    </row>
    <row r="2446" spans="1:72" x14ac:dyDescent="0.25">
      <c r="A2446" t="s">
        <v>12050</v>
      </c>
      <c r="B2446" t="s">
        <v>12051</v>
      </c>
      <c r="C2446" t="s">
        <v>12052</v>
      </c>
      <c r="D2446" t="s">
        <v>74</v>
      </c>
      <c r="E2446" t="s">
        <v>21868</v>
      </c>
      <c r="F2446" t="s">
        <v>12053</v>
      </c>
      <c r="G2446" t="s">
        <v>14124</v>
      </c>
      <c r="H2446" t="s">
        <v>14125</v>
      </c>
      <c r="I2446" s="1">
        <v>44197</v>
      </c>
      <c r="J2446" s="1">
        <v>44651</v>
      </c>
      <c r="K2446" t="s">
        <v>90</v>
      </c>
      <c r="L2446" t="s">
        <v>373</v>
      </c>
      <c r="M2446" t="s">
        <v>80</v>
      </c>
      <c r="N2446" t="s">
        <v>13528</v>
      </c>
      <c r="O2446" t="s">
        <v>193</v>
      </c>
      <c r="P2446" t="s">
        <v>83</v>
      </c>
      <c r="Q2446" t="s">
        <v>13529</v>
      </c>
      <c r="R2446" t="s">
        <v>13447</v>
      </c>
      <c r="S2446" t="s">
        <v>150</v>
      </c>
      <c r="T2446" t="s">
        <v>87</v>
      </c>
      <c r="U2446" t="s">
        <v>88</v>
      </c>
      <c r="V2446" t="s">
        <v>89</v>
      </c>
      <c r="W2446" t="s">
        <v>78</v>
      </c>
      <c r="X2446" t="s">
        <v>120</v>
      </c>
      <c r="Y2446" t="s">
        <v>91</v>
      </c>
      <c r="Z2446" t="s">
        <v>92</v>
      </c>
      <c r="AA2446" s="1">
        <v>44567</v>
      </c>
      <c r="AB2446" s="2">
        <v>479</v>
      </c>
      <c r="AC2446" s="2">
        <v>398</v>
      </c>
      <c r="AD2446" s="2"/>
      <c r="AE2446" s="2"/>
      <c r="AF2446" s="2"/>
      <c r="AG2446">
        <v>0</v>
      </c>
      <c r="AH2446" s="3">
        <v>479</v>
      </c>
      <c r="AI2446" s="3">
        <v>398</v>
      </c>
      <c r="AJ2446" s="3">
        <v>0</v>
      </c>
      <c r="AK2446" s="3">
        <v>0</v>
      </c>
      <c r="AL2446" s="3">
        <v>0</v>
      </c>
      <c r="AM2446" t="s">
        <v>14126</v>
      </c>
      <c r="AN2446" t="s">
        <v>12072</v>
      </c>
      <c r="AO2446" t="s">
        <v>12050</v>
      </c>
      <c r="AP2446" t="s">
        <v>12051</v>
      </c>
      <c r="AQ2446" t="s">
        <v>83</v>
      </c>
      <c r="AR2446" t="s">
        <v>12061</v>
      </c>
      <c r="AS2446" t="s">
        <v>83</v>
      </c>
      <c r="AT2446" t="s">
        <v>96</v>
      </c>
      <c r="AU2446" t="s">
        <v>12062</v>
      </c>
      <c r="AV2446" t="s">
        <v>12063</v>
      </c>
      <c r="AW2446" t="s">
        <v>99</v>
      </c>
      <c r="AX2446" t="s">
        <v>100</v>
      </c>
      <c r="AY2446" t="s">
        <v>83</v>
      </c>
      <c r="AZ2446" t="s">
        <v>14127</v>
      </c>
      <c r="BA2446" t="s">
        <v>103</v>
      </c>
      <c r="BB2446" t="s">
        <v>14128</v>
      </c>
      <c r="BC2446" s="4"/>
      <c r="BD2446" t="s">
        <v>83</v>
      </c>
      <c r="BE2446" t="s">
        <v>105</v>
      </c>
      <c r="BF2446" t="s">
        <v>106</v>
      </c>
      <c r="BG2446" t="s">
        <v>107</v>
      </c>
      <c r="BH2446" t="s">
        <v>108</v>
      </c>
      <c r="BI2446" t="s">
        <v>109</v>
      </c>
      <c r="BJ2446" s="2">
        <v>0</v>
      </c>
      <c r="BK2446" t="s">
        <v>90</v>
      </c>
      <c r="BL2446" t="s">
        <v>90</v>
      </c>
      <c r="BM2446" t="s">
        <v>83</v>
      </c>
      <c r="BN2446" t="s">
        <v>83</v>
      </c>
      <c r="BO2446" t="s">
        <v>83</v>
      </c>
      <c r="BP2446" t="s">
        <v>83</v>
      </c>
      <c r="BQ2446" t="s">
        <v>83</v>
      </c>
      <c r="BR2446" t="s">
        <v>83</v>
      </c>
      <c r="BS2446" t="s">
        <v>83</v>
      </c>
      <c r="BT2446" s="3">
        <v>1</v>
      </c>
    </row>
    <row r="2447" spans="1:72" x14ac:dyDescent="0.25">
      <c r="A2447" t="s">
        <v>12050</v>
      </c>
      <c r="B2447" t="s">
        <v>12051</v>
      </c>
      <c r="C2447" t="s">
        <v>12052</v>
      </c>
      <c r="D2447" t="s">
        <v>74</v>
      </c>
      <c r="E2447" t="s">
        <v>21868</v>
      </c>
      <c r="F2447" t="s">
        <v>12053</v>
      </c>
      <c r="G2447" t="s">
        <v>14129</v>
      </c>
      <c r="H2447" t="s">
        <v>14125</v>
      </c>
      <c r="I2447" s="1">
        <v>44652</v>
      </c>
      <c r="J2447" s="1">
        <v>44926</v>
      </c>
      <c r="K2447" t="s">
        <v>78</v>
      </c>
      <c r="L2447" t="s">
        <v>79</v>
      </c>
      <c r="M2447" t="s">
        <v>80</v>
      </c>
      <c r="N2447" t="s">
        <v>13528</v>
      </c>
      <c r="O2447" t="s">
        <v>193</v>
      </c>
      <c r="P2447" t="s">
        <v>83</v>
      </c>
      <c r="Q2447" t="s">
        <v>13529</v>
      </c>
      <c r="R2447" t="s">
        <v>13447</v>
      </c>
      <c r="S2447" t="s">
        <v>150</v>
      </c>
      <c r="T2447" t="s">
        <v>87</v>
      </c>
      <c r="U2447" t="s">
        <v>88</v>
      </c>
      <c r="V2447" t="s">
        <v>89</v>
      </c>
      <c r="W2447" t="s">
        <v>78</v>
      </c>
      <c r="X2447" t="s">
        <v>120</v>
      </c>
      <c r="Y2447" t="s">
        <v>91</v>
      </c>
      <c r="Z2447" t="s">
        <v>92</v>
      </c>
      <c r="AA2447" s="1">
        <v>44653</v>
      </c>
      <c r="AB2447" s="2">
        <v>452</v>
      </c>
      <c r="AC2447" s="2">
        <v>382</v>
      </c>
      <c r="AD2447" s="2"/>
      <c r="AE2447" s="2"/>
      <c r="AF2447" s="2"/>
      <c r="AG2447">
        <v>0</v>
      </c>
      <c r="AH2447" s="3">
        <v>479</v>
      </c>
      <c r="AI2447" s="3">
        <v>398</v>
      </c>
      <c r="AJ2447" s="3">
        <v>0</v>
      </c>
      <c r="AK2447" s="3">
        <v>0</v>
      </c>
      <c r="AL2447" s="3">
        <v>0</v>
      </c>
      <c r="AM2447" t="s">
        <v>14130</v>
      </c>
      <c r="AN2447" t="s">
        <v>12072</v>
      </c>
      <c r="AO2447" t="s">
        <v>12050</v>
      </c>
      <c r="AP2447" t="s">
        <v>12051</v>
      </c>
      <c r="AQ2447" t="s">
        <v>12068</v>
      </c>
      <c r="AR2447" t="s">
        <v>12061</v>
      </c>
      <c r="AS2447" t="s">
        <v>83</v>
      </c>
      <c r="AT2447" t="s">
        <v>96</v>
      </c>
      <c r="AU2447" t="s">
        <v>12062</v>
      </c>
      <c r="AV2447" t="s">
        <v>12063</v>
      </c>
      <c r="AW2447" t="s">
        <v>99</v>
      </c>
      <c r="AX2447" t="s">
        <v>359</v>
      </c>
      <c r="AY2447" t="s">
        <v>83</v>
      </c>
      <c r="AZ2447" t="s">
        <v>14127</v>
      </c>
      <c r="BA2447" t="s">
        <v>103</v>
      </c>
      <c r="BB2447" t="s">
        <v>14128</v>
      </c>
      <c r="BC2447" s="4"/>
      <c r="BD2447" t="s">
        <v>83</v>
      </c>
      <c r="BE2447" t="s">
        <v>105</v>
      </c>
      <c r="BF2447" t="s">
        <v>106</v>
      </c>
      <c r="BG2447" t="s">
        <v>107</v>
      </c>
      <c r="BH2447" t="s">
        <v>108</v>
      </c>
      <c r="BI2447" t="s">
        <v>109</v>
      </c>
      <c r="BJ2447" s="2">
        <v>0</v>
      </c>
      <c r="BK2447" t="s">
        <v>90</v>
      </c>
      <c r="BL2447" t="s">
        <v>90</v>
      </c>
      <c r="BM2447" t="s">
        <v>83</v>
      </c>
      <c r="BN2447" t="s">
        <v>83</v>
      </c>
      <c r="BO2447" t="s">
        <v>83</v>
      </c>
      <c r="BP2447" t="s">
        <v>83</v>
      </c>
      <c r="BQ2447" t="s">
        <v>83</v>
      </c>
      <c r="BR2447" t="s">
        <v>83</v>
      </c>
      <c r="BS2447" t="s">
        <v>83</v>
      </c>
      <c r="BT2447" s="3">
        <v>1</v>
      </c>
    </row>
    <row r="2448" spans="1:72" x14ac:dyDescent="0.25">
      <c r="A2448" t="s">
        <v>12050</v>
      </c>
      <c r="B2448" t="s">
        <v>12051</v>
      </c>
      <c r="C2448" t="s">
        <v>12052</v>
      </c>
      <c r="D2448" t="s">
        <v>74</v>
      </c>
      <c r="E2448" t="s">
        <v>21868</v>
      </c>
      <c r="F2448" t="s">
        <v>12053</v>
      </c>
      <c r="G2448" t="s">
        <v>14131</v>
      </c>
      <c r="H2448" t="s">
        <v>14132</v>
      </c>
      <c r="I2448" s="1">
        <v>44197</v>
      </c>
      <c r="J2448" s="1">
        <v>44651</v>
      </c>
      <c r="K2448" t="s">
        <v>90</v>
      </c>
      <c r="L2448" t="s">
        <v>373</v>
      </c>
      <c r="M2448" t="s">
        <v>80</v>
      </c>
      <c r="N2448" t="s">
        <v>13528</v>
      </c>
      <c r="O2448" t="s">
        <v>1845</v>
      </c>
      <c r="P2448" t="s">
        <v>83</v>
      </c>
      <c r="Q2448" t="s">
        <v>13529</v>
      </c>
      <c r="R2448" t="s">
        <v>13447</v>
      </c>
      <c r="S2448" t="s">
        <v>150</v>
      </c>
      <c r="T2448" t="s">
        <v>87</v>
      </c>
      <c r="U2448" t="s">
        <v>88</v>
      </c>
      <c r="V2448" t="s">
        <v>89</v>
      </c>
      <c r="W2448" t="s">
        <v>78</v>
      </c>
      <c r="X2448" t="s">
        <v>120</v>
      </c>
      <c r="Y2448" t="s">
        <v>91</v>
      </c>
      <c r="Z2448" t="s">
        <v>92</v>
      </c>
      <c r="AA2448" s="1">
        <v>44566</v>
      </c>
      <c r="AB2448" s="2">
        <v>513</v>
      </c>
      <c r="AC2448" s="2">
        <v>548</v>
      </c>
      <c r="AD2448" s="2"/>
      <c r="AE2448" s="2"/>
      <c r="AF2448" s="2"/>
      <c r="AG2448">
        <v>0</v>
      </c>
      <c r="AH2448" s="3">
        <v>513</v>
      </c>
      <c r="AI2448" s="3">
        <v>548</v>
      </c>
      <c r="AJ2448" s="3">
        <v>0</v>
      </c>
      <c r="AK2448" s="3">
        <v>0</v>
      </c>
      <c r="AL2448" s="3">
        <v>0</v>
      </c>
      <c r="AM2448" t="s">
        <v>14133</v>
      </c>
      <c r="AN2448" t="s">
        <v>12072</v>
      </c>
      <c r="AO2448" t="s">
        <v>12050</v>
      </c>
      <c r="AP2448" t="s">
        <v>12051</v>
      </c>
      <c r="AQ2448" t="s">
        <v>83</v>
      </c>
      <c r="AR2448" t="s">
        <v>12061</v>
      </c>
      <c r="AS2448" t="s">
        <v>83</v>
      </c>
      <c r="AT2448" t="s">
        <v>96</v>
      </c>
      <c r="AU2448" t="s">
        <v>12062</v>
      </c>
      <c r="AV2448" t="s">
        <v>12063</v>
      </c>
      <c r="AW2448" t="s">
        <v>99</v>
      </c>
      <c r="AX2448" t="s">
        <v>100</v>
      </c>
      <c r="AY2448" t="s">
        <v>83</v>
      </c>
      <c r="AZ2448" t="s">
        <v>14134</v>
      </c>
      <c r="BA2448" t="s">
        <v>103</v>
      </c>
      <c r="BB2448" t="s">
        <v>14135</v>
      </c>
      <c r="BC2448" s="4"/>
      <c r="BD2448" t="s">
        <v>83</v>
      </c>
      <c r="BE2448" t="s">
        <v>105</v>
      </c>
      <c r="BF2448" t="s">
        <v>106</v>
      </c>
      <c r="BG2448" t="s">
        <v>107</v>
      </c>
      <c r="BH2448" t="s">
        <v>108</v>
      </c>
      <c r="BI2448" t="s">
        <v>109</v>
      </c>
      <c r="BJ2448" s="2">
        <v>0</v>
      </c>
      <c r="BK2448" t="s">
        <v>90</v>
      </c>
      <c r="BL2448" t="s">
        <v>90</v>
      </c>
      <c r="BM2448" t="s">
        <v>83</v>
      </c>
      <c r="BN2448" t="s">
        <v>83</v>
      </c>
      <c r="BO2448" t="s">
        <v>83</v>
      </c>
      <c r="BP2448" t="s">
        <v>83</v>
      </c>
      <c r="BQ2448" t="s">
        <v>83</v>
      </c>
      <c r="BR2448" t="s">
        <v>83</v>
      </c>
      <c r="BS2448" t="s">
        <v>83</v>
      </c>
      <c r="BT2448" s="3">
        <v>1</v>
      </c>
    </row>
    <row r="2449" spans="1:72" x14ac:dyDescent="0.25">
      <c r="A2449" t="s">
        <v>12050</v>
      </c>
      <c r="B2449" t="s">
        <v>12051</v>
      </c>
      <c r="C2449" t="s">
        <v>12052</v>
      </c>
      <c r="D2449" t="s">
        <v>74</v>
      </c>
      <c r="E2449" t="s">
        <v>21868</v>
      </c>
      <c r="F2449" t="s">
        <v>12053</v>
      </c>
      <c r="G2449" t="s">
        <v>14136</v>
      </c>
      <c r="H2449" t="s">
        <v>14132</v>
      </c>
      <c r="I2449" s="1">
        <v>44652</v>
      </c>
      <c r="J2449" s="1">
        <v>44926</v>
      </c>
      <c r="K2449" t="s">
        <v>78</v>
      </c>
      <c r="L2449" t="s">
        <v>79</v>
      </c>
      <c r="M2449" t="s">
        <v>80</v>
      </c>
      <c r="N2449" t="s">
        <v>13528</v>
      </c>
      <c r="O2449" t="s">
        <v>1845</v>
      </c>
      <c r="P2449" t="s">
        <v>83</v>
      </c>
      <c r="Q2449" t="s">
        <v>13529</v>
      </c>
      <c r="R2449" t="s">
        <v>13447</v>
      </c>
      <c r="S2449" t="s">
        <v>150</v>
      </c>
      <c r="T2449" t="s">
        <v>87</v>
      </c>
      <c r="U2449" t="s">
        <v>88</v>
      </c>
      <c r="V2449" t="s">
        <v>89</v>
      </c>
      <c r="W2449" t="s">
        <v>78</v>
      </c>
      <c r="X2449" t="s">
        <v>120</v>
      </c>
      <c r="Y2449" t="s">
        <v>91</v>
      </c>
      <c r="Z2449" t="s">
        <v>92</v>
      </c>
      <c r="AA2449" s="1">
        <v>44653</v>
      </c>
      <c r="AB2449" s="2">
        <v>490</v>
      </c>
      <c r="AC2449" s="2">
        <v>542</v>
      </c>
      <c r="AD2449" s="2"/>
      <c r="AE2449" s="2"/>
      <c r="AF2449" s="2"/>
      <c r="AG2449">
        <v>0</v>
      </c>
      <c r="AH2449" s="3">
        <v>513</v>
      </c>
      <c r="AI2449" s="3">
        <v>548</v>
      </c>
      <c r="AJ2449" s="3">
        <v>0</v>
      </c>
      <c r="AK2449" s="3">
        <v>0</v>
      </c>
      <c r="AL2449" s="3">
        <v>0</v>
      </c>
      <c r="AM2449" t="s">
        <v>14137</v>
      </c>
      <c r="AN2449" t="s">
        <v>12072</v>
      </c>
      <c r="AO2449" t="s">
        <v>12050</v>
      </c>
      <c r="AP2449" t="s">
        <v>12051</v>
      </c>
      <c r="AQ2449" t="s">
        <v>12068</v>
      </c>
      <c r="AR2449" t="s">
        <v>12061</v>
      </c>
      <c r="AS2449" t="s">
        <v>83</v>
      </c>
      <c r="AT2449" t="s">
        <v>96</v>
      </c>
      <c r="AU2449" t="s">
        <v>12062</v>
      </c>
      <c r="AV2449" t="s">
        <v>12063</v>
      </c>
      <c r="AW2449" t="s">
        <v>99</v>
      </c>
      <c r="AX2449" t="s">
        <v>359</v>
      </c>
      <c r="AY2449" t="s">
        <v>83</v>
      </c>
      <c r="AZ2449" t="s">
        <v>14134</v>
      </c>
      <c r="BA2449" t="s">
        <v>103</v>
      </c>
      <c r="BB2449" t="s">
        <v>14135</v>
      </c>
      <c r="BC2449" s="4"/>
      <c r="BD2449" t="s">
        <v>83</v>
      </c>
      <c r="BE2449" t="s">
        <v>105</v>
      </c>
      <c r="BF2449" t="s">
        <v>106</v>
      </c>
      <c r="BG2449" t="s">
        <v>107</v>
      </c>
      <c r="BH2449" t="s">
        <v>108</v>
      </c>
      <c r="BI2449" t="s">
        <v>109</v>
      </c>
      <c r="BJ2449" s="2">
        <v>0</v>
      </c>
      <c r="BK2449" t="s">
        <v>90</v>
      </c>
      <c r="BL2449" t="s">
        <v>90</v>
      </c>
      <c r="BM2449" t="s">
        <v>83</v>
      </c>
      <c r="BN2449" t="s">
        <v>83</v>
      </c>
      <c r="BO2449" t="s">
        <v>83</v>
      </c>
      <c r="BP2449" t="s">
        <v>83</v>
      </c>
      <c r="BQ2449" t="s">
        <v>83</v>
      </c>
      <c r="BR2449" t="s">
        <v>83</v>
      </c>
      <c r="BS2449" t="s">
        <v>83</v>
      </c>
      <c r="BT2449" s="3">
        <v>1</v>
      </c>
    </row>
    <row r="2450" spans="1:72" x14ac:dyDescent="0.25">
      <c r="A2450" t="s">
        <v>12050</v>
      </c>
      <c r="B2450" t="s">
        <v>12051</v>
      </c>
      <c r="C2450" t="s">
        <v>12052</v>
      </c>
      <c r="D2450" t="s">
        <v>74</v>
      </c>
      <c r="E2450" t="s">
        <v>21868</v>
      </c>
      <c r="F2450" t="s">
        <v>12053</v>
      </c>
      <c r="G2450" t="s">
        <v>14138</v>
      </c>
      <c r="H2450" t="s">
        <v>14139</v>
      </c>
      <c r="I2450" s="1">
        <v>44197</v>
      </c>
      <c r="J2450" s="1">
        <v>44651</v>
      </c>
      <c r="K2450" t="s">
        <v>90</v>
      </c>
      <c r="L2450" t="s">
        <v>373</v>
      </c>
      <c r="M2450" t="s">
        <v>80</v>
      </c>
      <c r="N2450" t="s">
        <v>13528</v>
      </c>
      <c r="O2450" t="s">
        <v>1179</v>
      </c>
      <c r="P2450" t="s">
        <v>83</v>
      </c>
      <c r="Q2450" t="s">
        <v>13529</v>
      </c>
      <c r="R2450" t="s">
        <v>13447</v>
      </c>
      <c r="S2450" t="s">
        <v>150</v>
      </c>
      <c r="T2450" t="s">
        <v>87</v>
      </c>
      <c r="U2450" t="s">
        <v>88</v>
      </c>
      <c r="V2450" t="s">
        <v>89</v>
      </c>
      <c r="W2450" t="s">
        <v>78</v>
      </c>
      <c r="X2450" t="s">
        <v>120</v>
      </c>
      <c r="Y2450" t="s">
        <v>91</v>
      </c>
      <c r="Z2450" t="s">
        <v>92</v>
      </c>
      <c r="AA2450" s="1">
        <v>44566</v>
      </c>
      <c r="AB2450" s="2">
        <v>1042</v>
      </c>
      <c r="AC2450" s="2">
        <v>1137</v>
      </c>
      <c r="AD2450" s="2"/>
      <c r="AE2450" s="2"/>
      <c r="AF2450" s="2"/>
      <c r="AG2450">
        <v>0</v>
      </c>
      <c r="AH2450" s="3">
        <v>1042</v>
      </c>
      <c r="AI2450" s="3">
        <v>1137</v>
      </c>
      <c r="AJ2450" s="3">
        <v>0</v>
      </c>
      <c r="AK2450" s="3">
        <v>0</v>
      </c>
      <c r="AL2450" s="3">
        <v>0</v>
      </c>
      <c r="AM2450" t="s">
        <v>14140</v>
      </c>
      <c r="AN2450" t="s">
        <v>12072</v>
      </c>
      <c r="AO2450" t="s">
        <v>12050</v>
      </c>
      <c r="AP2450" t="s">
        <v>12051</v>
      </c>
      <c r="AQ2450" t="s">
        <v>83</v>
      </c>
      <c r="AR2450" t="s">
        <v>12061</v>
      </c>
      <c r="AS2450" t="s">
        <v>83</v>
      </c>
      <c r="AT2450" t="s">
        <v>96</v>
      </c>
      <c r="AU2450" t="s">
        <v>12062</v>
      </c>
      <c r="AV2450" t="s">
        <v>12063</v>
      </c>
      <c r="AW2450" t="s">
        <v>99</v>
      </c>
      <c r="AX2450" t="s">
        <v>100</v>
      </c>
      <c r="AY2450" t="s">
        <v>83</v>
      </c>
      <c r="AZ2450" t="s">
        <v>14141</v>
      </c>
      <c r="BA2450" t="s">
        <v>103</v>
      </c>
      <c r="BB2450" t="s">
        <v>14142</v>
      </c>
      <c r="BC2450" s="4"/>
      <c r="BD2450" t="s">
        <v>83</v>
      </c>
      <c r="BE2450" t="s">
        <v>105</v>
      </c>
      <c r="BF2450" t="s">
        <v>106</v>
      </c>
      <c r="BG2450" t="s">
        <v>107</v>
      </c>
      <c r="BH2450" t="s">
        <v>108</v>
      </c>
      <c r="BI2450" t="s">
        <v>109</v>
      </c>
      <c r="BJ2450" s="2">
        <v>0</v>
      </c>
      <c r="BK2450" t="s">
        <v>90</v>
      </c>
      <c r="BL2450" t="s">
        <v>90</v>
      </c>
      <c r="BM2450" t="s">
        <v>83</v>
      </c>
      <c r="BN2450" t="s">
        <v>83</v>
      </c>
      <c r="BO2450" t="s">
        <v>83</v>
      </c>
      <c r="BP2450" t="s">
        <v>83</v>
      </c>
      <c r="BQ2450" t="s">
        <v>83</v>
      </c>
      <c r="BR2450" t="s">
        <v>83</v>
      </c>
      <c r="BS2450" t="s">
        <v>83</v>
      </c>
      <c r="BT2450" s="3">
        <v>1</v>
      </c>
    </row>
    <row r="2451" spans="1:72" x14ac:dyDescent="0.25">
      <c r="A2451" t="s">
        <v>12050</v>
      </c>
      <c r="B2451" t="s">
        <v>12051</v>
      </c>
      <c r="C2451" t="s">
        <v>12052</v>
      </c>
      <c r="D2451" t="s">
        <v>74</v>
      </c>
      <c r="E2451" t="s">
        <v>21868</v>
      </c>
      <c r="F2451" t="s">
        <v>12053</v>
      </c>
      <c r="G2451" t="s">
        <v>14143</v>
      </c>
      <c r="H2451" t="s">
        <v>14139</v>
      </c>
      <c r="I2451" s="1">
        <v>44652</v>
      </c>
      <c r="J2451" s="1">
        <v>44926</v>
      </c>
      <c r="K2451" t="s">
        <v>78</v>
      </c>
      <c r="L2451" t="s">
        <v>79</v>
      </c>
      <c r="M2451" t="s">
        <v>80</v>
      </c>
      <c r="N2451" t="s">
        <v>13528</v>
      </c>
      <c r="O2451" t="s">
        <v>1179</v>
      </c>
      <c r="P2451" t="s">
        <v>83</v>
      </c>
      <c r="Q2451" t="s">
        <v>13529</v>
      </c>
      <c r="R2451" t="s">
        <v>13447</v>
      </c>
      <c r="S2451" t="s">
        <v>150</v>
      </c>
      <c r="T2451" t="s">
        <v>87</v>
      </c>
      <c r="U2451" t="s">
        <v>88</v>
      </c>
      <c r="V2451" t="s">
        <v>89</v>
      </c>
      <c r="W2451" t="s">
        <v>78</v>
      </c>
      <c r="X2451" t="s">
        <v>120</v>
      </c>
      <c r="Y2451" t="s">
        <v>91</v>
      </c>
      <c r="Z2451" t="s">
        <v>92</v>
      </c>
      <c r="AA2451" s="1">
        <v>44653</v>
      </c>
      <c r="AB2451" s="2">
        <v>829</v>
      </c>
      <c r="AC2451" s="2">
        <v>904</v>
      </c>
      <c r="AD2451" s="2"/>
      <c r="AE2451" s="2"/>
      <c r="AF2451" s="2"/>
      <c r="AG2451">
        <v>0</v>
      </c>
      <c r="AH2451" s="3">
        <v>1042</v>
      </c>
      <c r="AI2451" s="3">
        <v>1137</v>
      </c>
      <c r="AJ2451" s="3">
        <v>0</v>
      </c>
      <c r="AK2451" s="3">
        <v>0</v>
      </c>
      <c r="AL2451" s="3">
        <v>0</v>
      </c>
      <c r="AM2451" t="s">
        <v>14144</v>
      </c>
      <c r="AN2451" t="s">
        <v>12072</v>
      </c>
      <c r="AO2451" t="s">
        <v>12050</v>
      </c>
      <c r="AP2451" t="s">
        <v>12051</v>
      </c>
      <c r="AQ2451" t="s">
        <v>12068</v>
      </c>
      <c r="AR2451" t="s">
        <v>12061</v>
      </c>
      <c r="AS2451" t="s">
        <v>83</v>
      </c>
      <c r="AT2451" t="s">
        <v>96</v>
      </c>
      <c r="AU2451" t="s">
        <v>12062</v>
      </c>
      <c r="AV2451" t="s">
        <v>12063</v>
      </c>
      <c r="AW2451" t="s">
        <v>99</v>
      </c>
      <c r="AX2451" t="s">
        <v>359</v>
      </c>
      <c r="AY2451" t="s">
        <v>83</v>
      </c>
      <c r="AZ2451" t="s">
        <v>14141</v>
      </c>
      <c r="BA2451" t="s">
        <v>103</v>
      </c>
      <c r="BB2451" t="s">
        <v>14142</v>
      </c>
      <c r="BC2451" s="4"/>
      <c r="BD2451" t="s">
        <v>83</v>
      </c>
      <c r="BE2451" t="s">
        <v>105</v>
      </c>
      <c r="BF2451" t="s">
        <v>106</v>
      </c>
      <c r="BG2451" t="s">
        <v>107</v>
      </c>
      <c r="BH2451" t="s">
        <v>108</v>
      </c>
      <c r="BI2451" t="s">
        <v>109</v>
      </c>
      <c r="BJ2451" s="2">
        <v>0</v>
      </c>
      <c r="BK2451" t="s">
        <v>90</v>
      </c>
      <c r="BL2451" t="s">
        <v>90</v>
      </c>
      <c r="BM2451" t="s">
        <v>83</v>
      </c>
      <c r="BN2451" t="s">
        <v>83</v>
      </c>
      <c r="BO2451" t="s">
        <v>83</v>
      </c>
      <c r="BP2451" t="s">
        <v>83</v>
      </c>
      <c r="BQ2451" t="s">
        <v>83</v>
      </c>
      <c r="BR2451" t="s">
        <v>83</v>
      </c>
      <c r="BS2451" t="s">
        <v>83</v>
      </c>
      <c r="BT2451" s="3">
        <v>1</v>
      </c>
    </row>
    <row r="2452" spans="1:72" x14ac:dyDescent="0.25">
      <c r="A2452" t="s">
        <v>12050</v>
      </c>
      <c r="B2452" t="s">
        <v>12051</v>
      </c>
      <c r="C2452" t="s">
        <v>12052</v>
      </c>
      <c r="D2452" t="s">
        <v>74</v>
      </c>
      <c r="E2452" t="s">
        <v>21868</v>
      </c>
      <c r="F2452" t="s">
        <v>12053</v>
      </c>
      <c r="G2452" t="s">
        <v>14145</v>
      </c>
      <c r="H2452" t="s">
        <v>14146</v>
      </c>
      <c r="I2452" s="1">
        <v>44197</v>
      </c>
      <c r="J2452" s="1">
        <v>44651</v>
      </c>
      <c r="K2452" t="s">
        <v>90</v>
      </c>
      <c r="L2452" t="s">
        <v>373</v>
      </c>
      <c r="M2452" t="s">
        <v>80</v>
      </c>
      <c r="N2452" t="s">
        <v>13528</v>
      </c>
      <c r="O2452" t="s">
        <v>234</v>
      </c>
      <c r="P2452" t="s">
        <v>83</v>
      </c>
      <c r="Q2452" t="s">
        <v>13529</v>
      </c>
      <c r="R2452" t="s">
        <v>13447</v>
      </c>
      <c r="S2452" t="s">
        <v>150</v>
      </c>
      <c r="T2452" t="s">
        <v>87</v>
      </c>
      <c r="U2452" t="s">
        <v>88</v>
      </c>
      <c r="V2452" t="s">
        <v>89</v>
      </c>
      <c r="W2452" t="s">
        <v>78</v>
      </c>
      <c r="X2452" t="s">
        <v>120</v>
      </c>
      <c r="Y2452" t="s">
        <v>91</v>
      </c>
      <c r="Z2452" t="s">
        <v>92</v>
      </c>
      <c r="AA2452" s="1">
        <v>44645</v>
      </c>
      <c r="AB2452" s="2">
        <v>790</v>
      </c>
      <c r="AC2452" s="2">
        <v>743</v>
      </c>
      <c r="AD2452" s="2"/>
      <c r="AE2452" s="2"/>
      <c r="AF2452" s="2"/>
      <c r="AG2452">
        <v>0</v>
      </c>
      <c r="AH2452" s="3">
        <v>790</v>
      </c>
      <c r="AI2452" s="3">
        <v>743</v>
      </c>
      <c r="AJ2452" s="3">
        <v>0</v>
      </c>
      <c r="AK2452" s="3">
        <v>0</v>
      </c>
      <c r="AL2452" s="3">
        <v>0</v>
      </c>
      <c r="AM2452" t="s">
        <v>14147</v>
      </c>
      <c r="AN2452" t="s">
        <v>12072</v>
      </c>
      <c r="AO2452" t="s">
        <v>12050</v>
      </c>
      <c r="AP2452" t="s">
        <v>12051</v>
      </c>
      <c r="AQ2452" t="s">
        <v>83</v>
      </c>
      <c r="AR2452" t="s">
        <v>12061</v>
      </c>
      <c r="AS2452" t="s">
        <v>83</v>
      </c>
      <c r="AT2452" t="s">
        <v>96</v>
      </c>
      <c r="AU2452" t="s">
        <v>12062</v>
      </c>
      <c r="AV2452" t="s">
        <v>12063</v>
      </c>
      <c r="AW2452" t="s">
        <v>99</v>
      </c>
      <c r="AX2452" t="s">
        <v>100</v>
      </c>
      <c r="AY2452" t="s">
        <v>83</v>
      </c>
      <c r="AZ2452" t="s">
        <v>14148</v>
      </c>
      <c r="BA2452" t="s">
        <v>103</v>
      </c>
      <c r="BB2452" t="s">
        <v>14149</v>
      </c>
      <c r="BC2452" s="4"/>
      <c r="BD2452" t="s">
        <v>83</v>
      </c>
      <c r="BE2452" t="s">
        <v>105</v>
      </c>
      <c r="BF2452" t="s">
        <v>106</v>
      </c>
      <c r="BG2452" t="s">
        <v>107</v>
      </c>
      <c r="BH2452" t="s">
        <v>108</v>
      </c>
      <c r="BI2452" t="s">
        <v>109</v>
      </c>
      <c r="BJ2452" s="2">
        <v>0</v>
      </c>
      <c r="BK2452" t="s">
        <v>90</v>
      </c>
      <c r="BL2452" t="s">
        <v>90</v>
      </c>
      <c r="BM2452" t="s">
        <v>83</v>
      </c>
      <c r="BN2452" t="s">
        <v>83</v>
      </c>
      <c r="BO2452" t="s">
        <v>83</v>
      </c>
      <c r="BP2452" t="s">
        <v>83</v>
      </c>
      <c r="BQ2452" t="s">
        <v>83</v>
      </c>
      <c r="BR2452" t="s">
        <v>83</v>
      </c>
      <c r="BS2452" t="s">
        <v>83</v>
      </c>
      <c r="BT2452" s="3">
        <v>1</v>
      </c>
    </row>
    <row r="2453" spans="1:72" x14ac:dyDescent="0.25">
      <c r="A2453" t="s">
        <v>12050</v>
      </c>
      <c r="B2453" t="s">
        <v>12051</v>
      </c>
      <c r="C2453" t="s">
        <v>12052</v>
      </c>
      <c r="D2453" t="s">
        <v>74</v>
      </c>
      <c r="E2453" t="s">
        <v>21868</v>
      </c>
      <c r="F2453" t="s">
        <v>12053</v>
      </c>
      <c r="G2453" t="s">
        <v>14150</v>
      </c>
      <c r="H2453" t="s">
        <v>14146</v>
      </c>
      <c r="I2453" s="1">
        <v>44652</v>
      </c>
      <c r="J2453" s="1">
        <v>44926</v>
      </c>
      <c r="K2453" t="s">
        <v>78</v>
      </c>
      <c r="L2453" t="s">
        <v>79</v>
      </c>
      <c r="M2453" t="s">
        <v>80</v>
      </c>
      <c r="N2453" t="s">
        <v>13528</v>
      </c>
      <c r="O2453" t="s">
        <v>234</v>
      </c>
      <c r="P2453" t="s">
        <v>83</v>
      </c>
      <c r="Q2453" t="s">
        <v>13529</v>
      </c>
      <c r="R2453" t="s">
        <v>13447</v>
      </c>
      <c r="S2453" t="s">
        <v>150</v>
      </c>
      <c r="T2453" t="s">
        <v>87</v>
      </c>
      <c r="U2453" t="s">
        <v>88</v>
      </c>
      <c r="V2453" t="s">
        <v>89</v>
      </c>
      <c r="W2453" t="s">
        <v>78</v>
      </c>
      <c r="X2453" t="s">
        <v>120</v>
      </c>
      <c r="Y2453" t="s">
        <v>91</v>
      </c>
      <c r="Z2453" t="s">
        <v>92</v>
      </c>
      <c r="AA2453" s="1">
        <v>44653</v>
      </c>
      <c r="AB2453" s="2">
        <v>747</v>
      </c>
      <c r="AC2453" s="2">
        <v>734</v>
      </c>
      <c r="AD2453" s="2"/>
      <c r="AE2453" s="2"/>
      <c r="AF2453" s="2"/>
      <c r="AG2453">
        <v>0</v>
      </c>
      <c r="AH2453" s="3">
        <v>790</v>
      </c>
      <c r="AI2453" s="3">
        <v>743</v>
      </c>
      <c r="AJ2453" s="3">
        <v>0</v>
      </c>
      <c r="AK2453" s="3">
        <v>0</v>
      </c>
      <c r="AL2453" s="3">
        <v>0</v>
      </c>
      <c r="AM2453" t="s">
        <v>14151</v>
      </c>
      <c r="AN2453" t="s">
        <v>12072</v>
      </c>
      <c r="AO2453" t="s">
        <v>12050</v>
      </c>
      <c r="AP2453" t="s">
        <v>12051</v>
      </c>
      <c r="AQ2453" t="s">
        <v>12068</v>
      </c>
      <c r="AR2453" t="s">
        <v>12061</v>
      </c>
      <c r="AS2453" t="s">
        <v>83</v>
      </c>
      <c r="AT2453" t="s">
        <v>96</v>
      </c>
      <c r="AU2453" t="s">
        <v>12062</v>
      </c>
      <c r="AV2453" t="s">
        <v>12063</v>
      </c>
      <c r="AW2453" t="s">
        <v>99</v>
      </c>
      <c r="AX2453" t="s">
        <v>359</v>
      </c>
      <c r="AY2453" t="s">
        <v>83</v>
      </c>
      <c r="AZ2453" t="s">
        <v>14148</v>
      </c>
      <c r="BA2453" t="s">
        <v>103</v>
      </c>
      <c r="BB2453" t="s">
        <v>14149</v>
      </c>
      <c r="BC2453" s="4"/>
      <c r="BD2453" t="s">
        <v>83</v>
      </c>
      <c r="BE2453" t="s">
        <v>105</v>
      </c>
      <c r="BF2453" t="s">
        <v>106</v>
      </c>
      <c r="BG2453" t="s">
        <v>107</v>
      </c>
      <c r="BH2453" t="s">
        <v>108</v>
      </c>
      <c r="BI2453" t="s">
        <v>109</v>
      </c>
      <c r="BJ2453" s="2">
        <v>0</v>
      </c>
      <c r="BK2453" t="s">
        <v>90</v>
      </c>
      <c r="BL2453" t="s">
        <v>90</v>
      </c>
      <c r="BM2453" t="s">
        <v>83</v>
      </c>
      <c r="BN2453" t="s">
        <v>83</v>
      </c>
      <c r="BO2453" t="s">
        <v>83</v>
      </c>
      <c r="BP2453" t="s">
        <v>83</v>
      </c>
      <c r="BQ2453" t="s">
        <v>83</v>
      </c>
      <c r="BR2453" t="s">
        <v>83</v>
      </c>
      <c r="BS2453" t="s">
        <v>83</v>
      </c>
      <c r="BT2453" s="3">
        <v>1</v>
      </c>
    </row>
    <row r="2454" spans="1:72" x14ac:dyDescent="0.25">
      <c r="A2454" t="s">
        <v>12050</v>
      </c>
      <c r="B2454" t="s">
        <v>12051</v>
      </c>
      <c r="C2454" t="s">
        <v>12052</v>
      </c>
      <c r="D2454" t="s">
        <v>74</v>
      </c>
      <c r="E2454" t="s">
        <v>21868</v>
      </c>
      <c r="F2454" t="s">
        <v>12053</v>
      </c>
      <c r="G2454" t="s">
        <v>14152</v>
      </c>
      <c r="H2454" t="s">
        <v>14153</v>
      </c>
      <c r="I2454" s="1">
        <v>44197</v>
      </c>
      <c r="J2454" s="1">
        <v>44651</v>
      </c>
      <c r="K2454" t="s">
        <v>90</v>
      </c>
      <c r="L2454" t="s">
        <v>373</v>
      </c>
      <c r="M2454" t="s">
        <v>80</v>
      </c>
      <c r="N2454" t="s">
        <v>13528</v>
      </c>
      <c r="O2454" t="s">
        <v>254</v>
      </c>
      <c r="P2454" t="s">
        <v>14154</v>
      </c>
      <c r="Q2454" t="s">
        <v>13529</v>
      </c>
      <c r="R2454" t="s">
        <v>13447</v>
      </c>
      <c r="S2454" t="s">
        <v>150</v>
      </c>
      <c r="T2454" t="s">
        <v>87</v>
      </c>
      <c r="U2454" t="s">
        <v>88</v>
      </c>
      <c r="V2454" t="s">
        <v>89</v>
      </c>
      <c r="W2454" t="s">
        <v>78</v>
      </c>
      <c r="X2454" t="s">
        <v>120</v>
      </c>
      <c r="Y2454" t="s">
        <v>91</v>
      </c>
      <c r="Z2454" t="s">
        <v>92</v>
      </c>
      <c r="AA2454" s="1">
        <v>44566</v>
      </c>
      <c r="AB2454" s="2">
        <v>2615</v>
      </c>
      <c r="AC2454" s="2">
        <v>2500</v>
      </c>
      <c r="AD2454" s="2"/>
      <c r="AE2454" s="2"/>
      <c r="AF2454" s="2"/>
      <c r="AG2454">
        <v>0</v>
      </c>
      <c r="AH2454" s="3">
        <v>2615</v>
      </c>
      <c r="AI2454" s="3">
        <v>2500</v>
      </c>
      <c r="AJ2454" s="3">
        <v>0</v>
      </c>
      <c r="AK2454" s="3">
        <v>0</v>
      </c>
      <c r="AL2454" s="3">
        <v>0</v>
      </c>
      <c r="AM2454" t="s">
        <v>14155</v>
      </c>
      <c r="AN2454" t="s">
        <v>12072</v>
      </c>
      <c r="AO2454" t="s">
        <v>12050</v>
      </c>
      <c r="AP2454" t="s">
        <v>12051</v>
      </c>
      <c r="AQ2454" t="s">
        <v>83</v>
      </c>
      <c r="AR2454" t="s">
        <v>12061</v>
      </c>
      <c r="AS2454" t="s">
        <v>83</v>
      </c>
      <c r="AT2454" t="s">
        <v>96</v>
      </c>
      <c r="AU2454" t="s">
        <v>12062</v>
      </c>
      <c r="AV2454" t="s">
        <v>12063</v>
      </c>
      <c r="AW2454" t="s">
        <v>99</v>
      </c>
      <c r="AX2454" t="s">
        <v>100</v>
      </c>
      <c r="AY2454" t="s">
        <v>83</v>
      </c>
      <c r="AZ2454" t="s">
        <v>14156</v>
      </c>
      <c r="BA2454" t="s">
        <v>103</v>
      </c>
      <c r="BB2454" t="s">
        <v>14157</v>
      </c>
      <c r="BC2454" s="4"/>
      <c r="BD2454" t="s">
        <v>83</v>
      </c>
      <c r="BE2454" t="s">
        <v>105</v>
      </c>
      <c r="BF2454" t="s">
        <v>106</v>
      </c>
      <c r="BG2454" t="s">
        <v>107</v>
      </c>
      <c r="BH2454" t="s">
        <v>108</v>
      </c>
      <c r="BI2454" t="s">
        <v>109</v>
      </c>
      <c r="BJ2454" s="2">
        <v>0</v>
      </c>
      <c r="BK2454" t="s">
        <v>90</v>
      </c>
      <c r="BL2454" t="s">
        <v>90</v>
      </c>
      <c r="BM2454" t="s">
        <v>83</v>
      </c>
      <c r="BN2454" t="s">
        <v>83</v>
      </c>
      <c r="BO2454" t="s">
        <v>83</v>
      </c>
      <c r="BP2454" t="s">
        <v>83</v>
      </c>
      <c r="BQ2454" t="s">
        <v>83</v>
      </c>
      <c r="BR2454" t="s">
        <v>83</v>
      </c>
      <c r="BS2454" t="s">
        <v>83</v>
      </c>
      <c r="BT2454" s="3">
        <v>1</v>
      </c>
    </row>
    <row r="2455" spans="1:72" x14ac:dyDescent="0.25">
      <c r="A2455" t="s">
        <v>12050</v>
      </c>
      <c r="B2455" t="s">
        <v>12051</v>
      </c>
      <c r="C2455" t="s">
        <v>12052</v>
      </c>
      <c r="D2455" t="s">
        <v>74</v>
      </c>
      <c r="E2455" t="s">
        <v>21868</v>
      </c>
      <c r="F2455" t="s">
        <v>12053</v>
      </c>
      <c r="G2455" t="s">
        <v>14158</v>
      </c>
      <c r="H2455" t="s">
        <v>14153</v>
      </c>
      <c r="I2455" s="1">
        <v>44652</v>
      </c>
      <c r="J2455" s="1">
        <v>44926</v>
      </c>
      <c r="K2455" t="s">
        <v>78</v>
      </c>
      <c r="L2455" t="s">
        <v>79</v>
      </c>
      <c r="M2455" t="s">
        <v>80</v>
      </c>
      <c r="N2455" t="s">
        <v>13528</v>
      </c>
      <c r="O2455" t="s">
        <v>254</v>
      </c>
      <c r="P2455" t="s">
        <v>14154</v>
      </c>
      <c r="Q2455" t="s">
        <v>13529</v>
      </c>
      <c r="R2455" t="s">
        <v>13447</v>
      </c>
      <c r="S2455" t="s">
        <v>150</v>
      </c>
      <c r="T2455" t="s">
        <v>87</v>
      </c>
      <c r="U2455" t="s">
        <v>88</v>
      </c>
      <c r="V2455" t="s">
        <v>89</v>
      </c>
      <c r="W2455" t="s">
        <v>78</v>
      </c>
      <c r="X2455" t="s">
        <v>120</v>
      </c>
      <c r="Y2455" t="s">
        <v>91</v>
      </c>
      <c r="Z2455" t="s">
        <v>92</v>
      </c>
      <c r="AA2455" s="1">
        <v>44653</v>
      </c>
      <c r="AB2455" s="2">
        <v>2071</v>
      </c>
      <c r="AC2455" s="2">
        <v>1973</v>
      </c>
      <c r="AD2455" s="2"/>
      <c r="AE2455" s="2"/>
      <c r="AF2455" s="2"/>
      <c r="AG2455">
        <v>0</v>
      </c>
      <c r="AH2455" s="3">
        <v>2615</v>
      </c>
      <c r="AI2455" s="3">
        <v>2500</v>
      </c>
      <c r="AJ2455" s="3">
        <v>0</v>
      </c>
      <c r="AK2455" s="3">
        <v>0</v>
      </c>
      <c r="AL2455" s="3">
        <v>0</v>
      </c>
      <c r="AM2455" t="s">
        <v>14159</v>
      </c>
      <c r="AN2455" t="s">
        <v>12072</v>
      </c>
      <c r="AO2455" t="s">
        <v>12050</v>
      </c>
      <c r="AP2455" t="s">
        <v>12051</v>
      </c>
      <c r="AQ2455" t="s">
        <v>12068</v>
      </c>
      <c r="AR2455" t="s">
        <v>12061</v>
      </c>
      <c r="AS2455" t="s">
        <v>83</v>
      </c>
      <c r="AT2455" t="s">
        <v>96</v>
      </c>
      <c r="AU2455" t="s">
        <v>12062</v>
      </c>
      <c r="AV2455" t="s">
        <v>12063</v>
      </c>
      <c r="AW2455" t="s">
        <v>99</v>
      </c>
      <c r="AX2455" t="s">
        <v>359</v>
      </c>
      <c r="AY2455" t="s">
        <v>83</v>
      </c>
      <c r="AZ2455" t="s">
        <v>14156</v>
      </c>
      <c r="BA2455" t="s">
        <v>103</v>
      </c>
      <c r="BB2455" t="s">
        <v>14157</v>
      </c>
      <c r="BC2455" s="4"/>
      <c r="BD2455" t="s">
        <v>83</v>
      </c>
      <c r="BE2455" t="s">
        <v>105</v>
      </c>
      <c r="BF2455" t="s">
        <v>106</v>
      </c>
      <c r="BG2455" t="s">
        <v>107</v>
      </c>
      <c r="BH2455" t="s">
        <v>108</v>
      </c>
      <c r="BI2455" t="s">
        <v>109</v>
      </c>
      <c r="BJ2455" s="2">
        <v>0</v>
      </c>
      <c r="BK2455" t="s">
        <v>90</v>
      </c>
      <c r="BL2455" t="s">
        <v>90</v>
      </c>
      <c r="BM2455" t="s">
        <v>83</v>
      </c>
      <c r="BN2455" t="s">
        <v>83</v>
      </c>
      <c r="BO2455" t="s">
        <v>83</v>
      </c>
      <c r="BP2455" t="s">
        <v>83</v>
      </c>
      <c r="BQ2455" t="s">
        <v>83</v>
      </c>
      <c r="BR2455" t="s">
        <v>83</v>
      </c>
      <c r="BS2455" t="s">
        <v>83</v>
      </c>
      <c r="BT2455" s="3">
        <v>1</v>
      </c>
    </row>
    <row r="2456" spans="1:72" x14ac:dyDescent="0.25">
      <c r="A2456" t="s">
        <v>12050</v>
      </c>
      <c r="B2456" t="s">
        <v>12051</v>
      </c>
      <c r="C2456" t="s">
        <v>12052</v>
      </c>
      <c r="D2456" t="s">
        <v>74</v>
      </c>
      <c r="E2456" t="s">
        <v>21868</v>
      </c>
      <c r="F2456" t="s">
        <v>12053</v>
      </c>
      <c r="G2456" t="s">
        <v>14160</v>
      </c>
      <c r="H2456" t="s">
        <v>14161</v>
      </c>
      <c r="I2456" s="1">
        <v>44197</v>
      </c>
      <c r="J2456" s="1">
        <v>44651</v>
      </c>
      <c r="K2456" t="s">
        <v>90</v>
      </c>
      <c r="L2456" t="s">
        <v>373</v>
      </c>
      <c r="M2456" t="s">
        <v>80</v>
      </c>
      <c r="N2456" t="s">
        <v>13528</v>
      </c>
      <c r="O2456" t="s">
        <v>307</v>
      </c>
      <c r="P2456" t="s">
        <v>250</v>
      </c>
      <c r="Q2456" t="s">
        <v>13529</v>
      </c>
      <c r="R2456" t="s">
        <v>13447</v>
      </c>
      <c r="S2456" t="s">
        <v>150</v>
      </c>
      <c r="T2456" t="s">
        <v>87</v>
      </c>
      <c r="U2456" t="s">
        <v>88</v>
      </c>
      <c r="V2456" t="s">
        <v>89</v>
      </c>
      <c r="W2456" t="s">
        <v>78</v>
      </c>
      <c r="X2456" t="s">
        <v>120</v>
      </c>
      <c r="Y2456" t="s">
        <v>91</v>
      </c>
      <c r="Z2456" t="s">
        <v>92</v>
      </c>
      <c r="AA2456" s="1">
        <v>44567</v>
      </c>
      <c r="AB2456" s="2">
        <v>1406</v>
      </c>
      <c r="AC2456" s="2">
        <v>1319</v>
      </c>
      <c r="AD2456" s="2"/>
      <c r="AE2456" s="2"/>
      <c r="AF2456" s="2"/>
      <c r="AG2456">
        <v>0</v>
      </c>
      <c r="AH2456" s="3">
        <v>1406</v>
      </c>
      <c r="AI2456" s="3">
        <v>1319</v>
      </c>
      <c r="AJ2456" s="3">
        <v>0</v>
      </c>
      <c r="AK2456" s="3">
        <v>0</v>
      </c>
      <c r="AL2456" s="3">
        <v>0</v>
      </c>
      <c r="AM2456" t="s">
        <v>14162</v>
      </c>
      <c r="AN2456" t="s">
        <v>12072</v>
      </c>
      <c r="AO2456" t="s">
        <v>12050</v>
      </c>
      <c r="AP2456" t="s">
        <v>12051</v>
      </c>
      <c r="AQ2456" t="s">
        <v>83</v>
      </c>
      <c r="AR2456" t="s">
        <v>12061</v>
      </c>
      <c r="AS2456" t="s">
        <v>83</v>
      </c>
      <c r="AT2456" t="s">
        <v>96</v>
      </c>
      <c r="AU2456" t="s">
        <v>12062</v>
      </c>
      <c r="AV2456" t="s">
        <v>12063</v>
      </c>
      <c r="AW2456" t="s">
        <v>99</v>
      </c>
      <c r="AX2456" t="s">
        <v>100</v>
      </c>
      <c r="AY2456" t="s">
        <v>83</v>
      </c>
      <c r="AZ2456" t="s">
        <v>14163</v>
      </c>
      <c r="BA2456" t="s">
        <v>103</v>
      </c>
      <c r="BB2456" t="s">
        <v>14164</v>
      </c>
      <c r="BC2456" s="4"/>
      <c r="BD2456" t="s">
        <v>83</v>
      </c>
      <c r="BE2456" t="s">
        <v>105</v>
      </c>
      <c r="BF2456" t="s">
        <v>106</v>
      </c>
      <c r="BG2456" t="s">
        <v>107</v>
      </c>
      <c r="BH2456" t="s">
        <v>108</v>
      </c>
      <c r="BI2456" t="s">
        <v>109</v>
      </c>
      <c r="BJ2456" s="2">
        <v>0</v>
      </c>
      <c r="BK2456" t="s">
        <v>90</v>
      </c>
      <c r="BL2456" t="s">
        <v>90</v>
      </c>
      <c r="BM2456" t="s">
        <v>83</v>
      </c>
      <c r="BN2456" t="s">
        <v>83</v>
      </c>
      <c r="BO2456" t="s">
        <v>83</v>
      </c>
      <c r="BP2456" t="s">
        <v>83</v>
      </c>
      <c r="BQ2456" t="s">
        <v>83</v>
      </c>
      <c r="BR2456" t="s">
        <v>83</v>
      </c>
      <c r="BS2456" t="s">
        <v>83</v>
      </c>
      <c r="BT2456" s="3">
        <v>1</v>
      </c>
    </row>
    <row r="2457" spans="1:72" x14ac:dyDescent="0.25">
      <c r="A2457" t="s">
        <v>12050</v>
      </c>
      <c r="B2457" t="s">
        <v>12051</v>
      </c>
      <c r="C2457" t="s">
        <v>12052</v>
      </c>
      <c r="D2457" t="s">
        <v>74</v>
      </c>
      <c r="E2457" t="s">
        <v>21868</v>
      </c>
      <c r="F2457" t="s">
        <v>12053</v>
      </c>
      <c r="G2457" t="s">
        <v>14165</v>
      </c>
      <c r="H2457" t="s">
        <v>14161</v>
      </c>
      <c r="I2457" s="1">
        <v>44652</v>
      </c>
      <c r="J2457" s="1">
        <v>44926</v>
      </c>
      <c r="K2457" t="s">
        <v>78</v>
      </c>
      <c r="L2457" t="s">
        <v>79</v>
      </c>
      <c r="M2457" t="s">
        <v>80</v>
      </c>
      <c r="N2457" t="s">
        <v>13528</v>
      </c>
      <c r="O2457" t="s">
        <v>307</v>
      </c>
      <c r="P2457" t="s">
        <v>250</v>
      </c>
      <c r="Q2457" t="s">
        <v>13529</v>
      </c>
      <c r="R2457" t="s">
        <v>13447</v>
      </c>
      <c r="S2457" t="s">
        <v>150</v>
      </c>
      <c r="T2457" t="s">
        <v>87</v>
      </c>
      <c r="U2457" t="s">
        <v>88</v>
      </c>
      <c r="V2457" t="s">
        <v>89</v>
      </c>
      <c r="W2457" t="s">
        <v>78</v>
      </c>
      <c r="X2457" t="s">
        <v>120</v>
      </c>
      <c r="Y2457" t="s">
        <v>91</v>
      </c>
      <c r="Z2457" t="s">
        <v>92</v>
      </c>
      <c r="AA2457" s="1">
        <v>44654</v>
      </c>
      <c r="AB2457" s="2">
        <v>1250</v>
      </c>
      <c r="AC2457" s="2">
        <v>1200</v>
      </c>
      <c r="AD2457" s="2"/>
      <c r="AE2457" s="2"/>
      <c r="AF2457" s="2"/>
      <c r="AG2457">
        <v>0</v>
      </c>
      <c r="AH2457" s="3">
        <v>1406</v>
      </c>
      <c r="AI2457" s="3">
        <v>1319</v>
      </c>
      <c r="AJ2457" s="3">
        <v>0</v>
      </c>
      <c r="AK2457" s="3">
        <v>0</v>
      </c>
      <c r="AL2457" s="3">
        <v>0</v>
      </c>
      <c r="AM2457" t="s">
        <v>14166</v>
      </c>
      <c r="AN2457" t="s">
        <v>12072</v>
      </c>
      <c r="AO2457" t="s">
        <v>12050</v>
      </c>
      <c r="AP2457" t="s">
        <v>12051</v>
      </c>
      <c r="AQ2457" t="s">
        <v>12068</v>
      </c>
      <c r="AR2457" t="s">
        <v>12061</v>
      </c>
      <c r="AS2457" t="s">
        <v>83</v>
      </c>
      <c r="AT2457" t="s">
        <v>96</v>
      </c>
      <c r="AU2457" t="s">
        <v>12062</v>
      </c>
      <c r="AV2457" t="s">
        <v>12063</v>
      </c>
      <c r="AW2457" t="s">
        <v>99</v>
      </c>
      <c r="AX2457" t="s">
        <v>359</v>
      </c>
      <c r="AY2457" t="s">
        <v>83</v>
      </c>
      <c r="AZ2457" t="s">
        <v>14163</v>
      </c>
      <c r="BA2457" t="s">
        <v>103</v>
      </c>
      <c r="BB2457" t="s">
        <v>14164</v>
      </c>
      <c r="BC2457" s="4"/>
      <c r="BD2457" t="s">
        <v>83</v>
      </c>
      <c r="BE2457" t="s">
        <v>105</v>
      </c>
      <c r="BF2457" t="s">
        <v>106</v>
      </c>
      <c r="BG2457" t="s">
        <v>107</v>
      </c>
      <c r="BH2457" t="s">
        <v>108</v>
      </c>
      <c r="BI2457" t="s">
        <v>109</v>
      </c>
      <c r="BJ2457" s="2">
        <v>0</v>
      </c>
      <c r="BK2457" t="s">
        <v>90</v>
      </c>
      <c r="BL2457" t="s">
        <v>90</v>
      </c>
      <c r="BM2457" t="s">
        <v>83</v>
      </c>
      <c r="BN2457" t="s">
        <v>83</v>
      </c>
      <c r="BO2457" t="s">
        <v>83</v>
      </c>
      <c r="BP2457" t="s">
        <v>83</v>
      </c>
      <c r="BQ2457" t="s">
        <v>83</v>
      </c>
      <c r="BR2457" t="s">
        <v>83</v>
      </c>
      <c r="BS2457" t="s">
        <v>83</v>
      </c>
      <c r="BT2457" s="3">
        <v>1</v>
      </c>
    </row>
    <row r="2458" spans="1:72" x14ac:dyDescent="0.25">
      <c r="A2458" t="s">
        <v>12050</v>
      </c>
      <c r="B2458" t="s">
        <v>12051</v>
      </c>
      <c r="C2458" t="s">
        <v>12052</v>
      </c>
      <c r="D2458" t="s">
        <v>74</v>
      </c>
      <c r="E2458" t="s">
        <v>21868</v>
      </c>
      <c r="F2458" t="s">
        <v>12053</v>
      </c>
      <c r="G2458" t="s">
        <v>14167</v>
      </c>
      <c r="H2458" t="s">
        <v>14168</v>
      </c>
      <c r="I2458" s="1">
        <v>44197</v>
      </c>
      <c r="J2458" s="1">
        <v>44651</v>
      </c>
      <c r="K2458" t="s">
        <v>90</v>
      </c>
      <c r="L2458" t="s">
        <v>373</v>
      </c>
      <c r="M2458" t="s">
        <v>80</v>
      </c>
      <c r="N2458" t="s">
        <v>13528</v>
      </c>
      <c r="O2458" t="s">
        <v>242</v>
      </c>
      <c r="P2458" t="s">
        <v>222</v>
      </c>
      <c r="Q2458" t="s">
        <v>13529</v>
      </c>
      <c r="R2458" t="s">
        <v>13447</v>
      </c>
      <c r="S2458" t="s">
        <v>150</v>
      </c>
      <c r="T2458" t="s">
        <v>87</v>
      </c>
      <c r="U2458" t="s">
        <v>88</v>
      </c>
      <c r="V2458" t="s">
        <v>89</v>
      </c>
      <c r="W2458" t="s">
        <v>78</v>
      </c>
      <c r="X2458" t="s">
        <v>120</v>
      </c>
      <c r="Y2458" t="s">
        <v>91</v>
      </c>
      <c r="Z2458" t="s">
        <v>92</v>
      </c>
      <c r="AA2458" s="1">
        <v>44566</v>
      </c>
      <c r="AB2458" s="2">
        <v>2455</v>
      </c>
      <c r="AC2458" s="2">
        <v>2685</v>
      </c>
      <c r="AD2458" s="2"/>
      <c r="AE2458" s="2"/>
      <c r="AF2458" s="2"/>
      <c r="AG2458">
        <v>0</v>
      </c>
      <c r="AH2458" s="3">
        <v>2455</v>
      </c>
      <c r="AI2458" s="3">
        <v>2685</v>
      </c>
      <c r="AJ2458" s="3">
        <v>0</v>
      </c>
      <c r="AK2458" s="3">
        <v>0</v>
      </c>
      <c r="AL2458" s="3">
        <v>0</v>
      </c>
      <c r="AM2458" t="s">
        <v>14169</v>
      </c>
      <c r="AN2458" t="s">
        <v>12072</v>
      </c>
      <c r="AO2458" t="s">
        <v>12050</v>
      </c>
      <c r="AP2458" t="s">
        <v>12051</v>
      </c>
      <c r="AQ2458" t="s">
        <v>83</v>
      </c>
      <c r="AR2458" t="s">
        <v>12061</v>
      </c>
      <c r="AS2458" t="s">
        <v>83</v>
      </c>
      <c r="AT2458" t="s">
        <v>96</v>
      </c>
      <c r="AU2458" t="s">
        <v>12062</v>
      </c>
      <c r="AV2458" t="s">
        <v>12063</v>
      </c>
      <c r="AW2458" t="s">
        <v>99</v>
      </c>
      <c r="AX2458" t="s">
        <v>100</v>
      </c>
      <c r="AY2458" t="s">
        <v>83</v>
      </c>
      <c r="AZ2458" t="s">
        <v>14170</v>
      </c>
      <c r="BA2458" t="s">
        <v>103</v>
      </c>
      <c r="BB2458" t="s">
        <v>14171</v>
      </c>
      <c r="BC2458" s="4"/>
      <c r="BD2458" t="s">
        <v>83</v>
      </c>
      <c r="BE2458" t="s">
        <v>105</v>
      </c>
      <c r="BF2458" t="s">
        <v>106</v>
      </c>
      <c r="BG2458" t="s">
        <v>107</v>
      </c>
      <c r="BH2458" t="s">
        <v>108</v>
      </c>
      <c r="BI2458" t="s">
        <v>109</v>
      </c>
      <c r="BJ2458" s="2">
        <v>0</v>
      </c>
      <c r="BK2458" t="s">
        <v>90</v>
      </c>
      <c r="BL2458" t="s">
        <v>90</v>
      </c>
      <c r="BM2458" t="s">
        <v>83</v>
      </c>
      <c r="BN2458" t="s">
        <v>83</v>
      </c>
      <c r="BO2458" t="s">
        <v>83</v>
      </c>
      <c r="BP2458" t="s">
        <v>83</v>
      </c>
      <c r="BQ2458" t="s">
        <v>83</v>
      </c>
      <c r="BR2458" t="s">
        <v>83</v>
      </c>
      <c r="BS2458" t="s">
        <v>83</v>
      </c>
      <c r="BT2458" s="3">
        <v>1</v>
      </c>
    </row>
    <row r="2459" spans="1:72" x14ac:dyDescent="0.25">
      <c r="A2459" t="s">
        <v>12050</v>
      </c>
      <c r="B2459" t="s">
        <v>12051</v>
      </c>
      <c r="C2459" t="s">
        <v>12052</v>
      </c>
      <c r="D2459" t="s">
        <v>74</v>
      </c>
      <c r="E2459" t="s">
        <v>21868</v>
      </c>
      <c r="F2459" t="s">
        <v>12053</v>
      </c>
      <c r="G2459" t="s">
        <v>14172</v>
      </c>
      <c r="H2459" t="s">
        <v>14168</v>
      </c>
      <c r="I2459" s="1">
        <v>44652</v>
      </c>
      <c r="J2459" s="1">
        <v>44926</v>
      </c>
      <c r="K2459" t="s">
        <v>78</v>
      </c>
      <c r="L2459" t="s">
        <v>79</v>
      </c>
      <c r="M2459" t="s">
        <v>80</v>
      </c>
      <c r="N2459" t="s">
        <v>13528</v>
      </c>
      <c r="O2459" t="s">
        <v>242</v>
      </c>
      <c r="P2459" t="s">
        <v>222</v>
      </c>
      <c r="Q2459" t="s">
        <v>13529</v>
      </c>
      <c r="R2459" t="s">
        <v>13447</v>
      </c>
      <c r="S2459" t="s">
        <v>150</v>
      </c>
      <c r="T2459" t="s">
        <v>87</v>
      </c>
      <c r="U2459" t="s">
        <v>88</v>
      </c>
      <c r="V2459" t="s">
        <v>89</v>
      </c>
      <c r="W2459" t="s">
        <v>78</v>
      </c>
      <c r="X2459" t="s">
        <v>120</v>
      </c>
      <c r="Y2459" t="s">
        <v>91</v>
      </c>
      <c r="Z2459" t="s">
        <v>92</v>
      </c>
      <c r="AA2459" s="1">
        <v>44653</v>
      </c>
      <c r="AB2459" s="2">
        <v>2289</v>
      </c>
      <c r="AC2459" s="2">
        <v>2551</v>
      </c>
      <c r="AD2459" s="2"/>
      <c r="AE2459" s="2"/>
      <c r="AF2459" s="2"/>
      <c r="AG2459">
        <v>0</v>
      </c>
      <c r="AH2459" s="3">
        <v>2455</v>
      </c>
      <c r="AI2459" s="3">
        <v>2685</v>
      </c>
      <c r="AJ2459" s="3">
        <v>0</v>
      </c>
      <c r="AK2459" s="3">
        <v>0</v>
      </c>
      <c r="AL2459" s="3">
        <v>0</v>
      </c>
      <c r="AM2459" t="s">
        <v>14173</v>
      </c>
      <c r="AN2459" t="s">
        <v>12072</v>
      </c>
      <c r="AO2459" t="s">
        <v>12050</v>
      </c>
      <c r="AP2459" t="s">
        <v>12051</v>
      </c>
      <c r="AQ2459" t="s">
        <v>12068</v>
      </c>
      <c r="AR2459" t="s">
        <v>12061</v>
      </c>
      <c r="AS2459" t="s">
        <v>83</v>
      </c>
      <c r="AT2459" t="s">
        <v>96</v>
      </c>
      <c r="AU2459" t="s">
        <v>12062</v>
      </c>
      <c r="AV2459" t="s">
        <v>12063</v>
      </c>
      <c r="AW2459" t="s">
        <v>99</v>
      </c>
      <c r="AX2459" t="s">
        <v>359</v>
      </c>
      <c r="AY2459" t="s">
        <v>83</v>
      </c>
      <c r="AZ2459" t="s">
        <v>14170</v>
      </c>
      <c r="BA2459" t="s">
        <v>103</v>
      </c>
      <c r="BB2459" t="s">
        <v>14171</v>
      </c>
      <c r="BC2459" s="4"/>
      <c r="BD2459" t="s">
        <v>83</v>
      </c>
      <c r="BE2459" t="s">
        <v>105</v>
      </c>
      <c r="BF2459" t="s">
        <v>106</v>
      </c>
      <c r="BG2459" t="s">
        <v>107</v>
      </c>
      <c r="BH2459" t="s">
        <v>108</v>
      </c>
      <c r="BI2459" t="s">
        <v>109</v>
      </c>
      <c r="BJ2459" s="2">
        <v>0</v>
      </c>
      <c r="BK2459" t="s">
        <v>90</v>
      </c>
      <c r="BL2459" t="s">
        <v>90</v>
      </c>
      <c r="BM2459" t="s">
        <v>83</v>
      </c>
      <c r="BN2459" t="s">
        <v>83</v>
      </c>
      <c r="BO2459" t="s">
        <v>83</v>
      </c>
      <c r="BP2459" t="s">
        <v>83</v>
      </c>
      <c r="BQ2459" t="s">
        <v>83</v>
      </c>
      <c r="BR2459" t="s">
        <v>83</v>
      </c>
      <c r="BS2459" t="s">
        <v>83</v>
      </c>
      <c r="BT2459" s="3">
        <v>1</v>
      </c>
    </row>
    <row r="2460" spans="1:72" x14ac:dyDescent="0.25">
      <c r="A2460" t="s">
        <v>12050</v>
      </c>
      <c r="B2460" t="s">
        <v>12051</v>
      </c>
      <c r="C2460" t="s">
        <v>12052</v>
      </c>
      <c r="D2460" t="s">
        <v>74</v>
      </c>
      <c r="E2460" t="s">
        <v>21868</v>
      </c>
      <c r="F2460" t="s">
        <v>12053</v>
      </c>
      <c r="G2460" t="s">
        <v>14174</v>
      </c>
      <c r="H2460" t="s">
        <v>14175</v>
      </c>
      <c r="I2460" s="1">
        <v>44197</v>
      </c>
      <c r="J2460" s="1">
        <v>44651</v>
      </c>
      <c r="K2460" t="s">
        <v>90</v>
      </c>
      <c r="L2460" t="s">
        <v>373</v>
      </c>
      <c r="M2460" t="s">
        <v>80</v>
      </c>
      <c r="N2460" t="s">
        <v>13528</v>
      </c>
      <c r="O2460" t="s">
        <v>117</v>
      </c>
      <c r="P2460" t="s">
        <v>281</v>
      </c>
      <c r="Q2460" t="s">
        <v>13529</v>
      </c>
      <c r="R2460" t="s">
        <v>13447</v>
      </c>
      <c r="S2460" t="s">
        <v>150</v>
      </c>
      <c r="T2460" t="s">
        <v>87</v>
      </c>
      <c r="U2460" t="s">
        <v>88</v>
      </c>
      <c r="V2460" t="s">
        <v>89</v>
      </c>
      <c r="W2460" t="s">
        <v>78</v>
      </c>
      <c r="X2460" t="s">
        <v>120</v>
      </c>
      <c r="Y2460" t="s">
        <v>91</v>
      </c>
      <c r="Z2460" t="s">
        <v>92</v>
      </c>
      <c r="AA2460" s="1">
        <v>44567</v>
      </c>
      <c r="AB2460" s="2">
        <v>802</v>
      </c>
      <c r="AC2460" s="2">
        <v>827</v>
      </c>
      <c r="AD2460" s="2"/>
      <c r="AE2460" s="2"/>
      <c r="AF2460" s="2"/>
      <c r="AG2460">
        <v>0</v>
      </c>
      <c r="AH2460" s="3">
        <v>802</v>
      </c>
      <c r="AI2460" s="3">
        <v>827</v>
      </c>
      <c r="AJ2460" s="3">
        <v>0</v>
      </c>
      <c r="AK2460" s="3">
        <v>0</v>
      </c>
      <c r="AL2460" s="3">
        <v>0</v>
      </c>
      <c r="AM2460" t="s">
        <v>14176</v>
      </c>
      <c r="AN2460" t="s">
        <v>12072</v>
      </c>
      <c r="AO2460" t="s">
        <v>12050</v>
      </c>
      <c r="AP2460" t="s">
        <v>12051</v>
      </c>
      <c r="AQ2460" t="s">
        <v>83</v>
      </c>
      <c r="AR2460" t="s">
        <v>12061</v>
      </c>
      <c r="AS2460" t="s">
        <v>83</v>
      </c>
      <c r="AT2460" t="s">
        <v>96</v>
      </c>
      <c r="AU2460" t="s">
        <v>12062</v>
      </c>
      <c r="AV2460" t="s">
        <v>12063</v>
      </c>
      <c r="AW2460" t="s">
        <v>99</v>
      </c>
      <c r="AX2460" t="s">
        <v>100</v>
      </c>
      <c r="AY2460" t="s">
        <v>83</v>
      </c>
      <c r="AZ2460" t="s">
        <v>14177</v>
      </c>
      <c r="BA2460" t="s">
        <v>103</v>
      </c>
      <c r="BB2460" t="s">
        <v>14178</v>
      </c>
      <c r="BC2460" s="4"/>
      <c r="BD2460" t="s">
        <v>83</v>
      </c>
      <c r="BE2460" t="s">
        <v>105</v>
      </c>
      <c r="BF2460" t="s">
        <v>106</v>
      </c>
      <c r="BG2460" t="s">
        <v>107</v>
      </c>
      <c r="BH2460" t="s">
        <v>108</v>
      </c>
      <c r="BI2460" t="s">
        <v>109</v>
      </c>
      <c r="BJ2460" s="2">
        <v>0</v>
      </c>
      <c r="BK2460" t="s">
        <v>90</v>
      </c>
      <c r="BL2460" t="s">
        <v>90</v>
      </c>
      <c r="BM2460" t="s">
        <v>83</v>
      </c>
      <c r="BN2460" t="s">
        <v>83</v>
      </c>
      <c r="BO2460" t="s">
        <v>83</v>
      </c>
      <c r="BP2460" t="s">
        <v>83</v>
      </c>
      <c r="BQ2460" t="s">
        <v>83</v>
      </c>
      <c r="BR2460" t="s">
        <v>83</v>
      </c>
      <c r="BS2460" t="s">
        <v>83</v>
      </c>
      <c r="BT2460" s="3">
        <v>1</v>
      </c>
    </row>
    <row r="2461" spans="1:72" x14ac:dyDescent="0.25">
      <c r="A2461" t="s">
        <v>12050</v>
      </c>
      <c r="B2461" t="s">
        <v>12051</v>
      </c>
      <c r="C2461" t="s">
        <v>12052</v>
      </c>
      <c r="D2461" t="s">
        <v>74</v>
      </c>
      <c r="E2461" t="s">
        <v>21868</v>
      </c>
      <c r="F2461" t="s">
        <v>12053</v>
      </c>
      <c r="G2461" t="s">
        <v>14179</v>
      </c>
      <c r="H2461" t="s">
        <v>14175</v>
      </c>
      <c r="I2461" s="1">
        <v>44652</v>
      </c>
      <c r="J2461" s="1">
        <v>44926</v>
      </c>
      <c r="K2461" t="s">
        <v>78</v>
      </c>
      <c r="L2461" t="s">
        <v>79</v>
      </c>
      <c r="M2461" t="s">
        <v>80</v>
      </c>
      <c r="N2461" t="s">
        <v>13528</v>
      </c>
      <c r="O2461" t="s">
        <v>117</v>
      </c>
      <c r="P2461" t="s">
        <v>281</v>
      </c>
      <c r="Q2461" t="s">
        <v>13529</v>
      </c>
      <c r="R2461" t="s">
        <v>13447</v>
      </c>
      <c r="S2461" t="s">
        <v>150</v>
      </c>
      <c r="T2461" t="s">
        <v>87</v>
      </c>
      <c r="U2461" t="s">
        <v>88</v>
      </c>
      <c r="V2461" t="s">
        <v>89</v>
      </c>
      <c r="W2461" t="s">
        <v>78</v>
      </c>
      <c r="X2461" t="s">
        <v>120</v>
      </c>
      <c r="Y2461" t="s">
        <v>91</v>
      </c>
      <c r="Z2461" t="s">
        <v>92</v>
      </c>
      <c r="AA2461" s="1">
        <v>44654</v>
      </c>
      <c r="AB2461" s="2">
        <v>801</v>
      </c>
      <c r="AC2461" s="2">
        <v>841</v>
      </c>
      <c r="AD2461" s="2"/>
      <c r="AE2461" s="2"/>
      <c r="AF2461" s="2"/>
      <c r="AG2461">
        <v>0</v>
      </c>
      <c r="AH2461" s="3">
        <v>802</v>
      </c>
      <c r="AI2461" s="3">
        <v>827</v>
      </c>
      <c r="AJ2461" s="3">
        <v>0</v>
      </c>
      <c r="AK2461" s="3">
        <v>0</v>
      </c>
      <c r="AL2461" s="3">
        <v>0</v>
      </c>
      <c r="AM2461" t="s">
        <v>14180</v>
      </c>
      <c r="AN2461" t="s">
        <v>12072</v>
      </c>
      <c r="AO2461" t="s">
        <v>12050</v>
      </c>
      <c r="AP2461" t="s">
        <v>12051</v>
      </c>
      <c r="AQ2461" t="s">
        <v>12068</v>
      </c>
      <c r="AR2461" t="s">
        <v>12061</v>
      </c>
      <c r="AS2461" t="s">
        <v>83</v>
      </c>
      <c r="AT2461" t="s">
        <v>96</v>
      </c>
      <c r="AU2461" t="s">
        <v>12062</v>
      </c>
      <c r="AV2461" t="s">
        <v>12063</v>
      </c>
      <c r="AW2461" t="s">
        <v>99</v>
      </c>
      <c r="AX2461" t="s">
        <v>359</v>
      </c>
      <c r="AY2461" t="s">
        <v>83</v>
      </c>
      <c r="AZ2461" t="s">
        <v>14177</v>
      </c>
      <c r="BA2461" t="s">
        <v>103</v>
      </c>
      <c r="BB2461" t="s">
        <v>14178</v>
      </c>
      <c r="BC2461" s="4"/>
      <c r="BD2461" t="s">
        <v>83</v>
      </c>
      <c r="BE2461" t="s">
        <v>105</v>
      </c>
      <c r="BF2461" t="s">
        <v>106</v>
      </c>
      <c r="BG2461" t="s">
        <v>107</v>
      </c>
      <c r="BH2461" t="s">
        <v>108</v>
      </c>
      <c r="BI2461" t="s">
        <v>109</v>
      </c>
      <c r="BJ2461" s="2">
        <v>0</v>
      </c>
      <c r="BK2461" t="s">
        <v>90</v>
      </c>
      <c r="BL2461" t="s">
        <v>90</v>
      </c>
      <c r="BM2461" t="s">
        <v>83</v>
      </c>
      <c r="BN2461" t="s">
        <v>83</v>
      </c>
      <c r="BO2461" t="s">
        <v>83</v>
      </c>
      <c r="BP2461" t="s">
        <v>83</v>
      </c>
      <c r="BQ2461" t="s">
        <v>83</v>
      </c>
      <c r="BR2461" t="s">
        <v>83</v>
      </c>
      <c r="BS2461" t="s">
        <v>83</v>
      </c>
      <c r="BT2461" s="3">
        <v>1</v>
      </c>
    </row>
    <row r="2462" spans="1:72" x14ac:dyDescent="0.25">
      <c r="A2462" t="s">
        <v>12050</v>
      </c>
      <c r="B2462" t="s">
        <v>12051</v>
      </c>
      <c r="C2462" t="s">
        <v>12052</v>
      </c>
      <c r="D2462" t="s">
        <v>74</v>
      </c>
      <c r="E2462" t="s">
        <v>21868</v>
      </c>
      <c r="F2462" t="s">
        <v>12053</v>
      </c>
      <c r="G2462" t="s">
        <v>14181</v>
      </c>
      <c r="H2462" t="s">
        <v>14182</v>
      </c>
      <c r="I2462" s="1">
        <v>44197</v>
      </c>
      <c r="J2462" s="1">
        <v>44651</v>
      </c>
      <c r="K2462" t="s">
        <v>90</v>
      </c>
      <c r="L2462" t="s">
        <v>373</v>
      </c>
      <c r="M2462" t="s">
        <v>80</v>
      </c>
      <c r="N2462" t="s">
        <v>13528</v>
      </c>
      <c r="O2462" t="s">
        <v>117</v>
      </c>
      <c r="P2462" t="s">
        <v>653</v>
      </c>
      <c r="Q2462" t="s">
        <v>13529</v>
      </c>
      <c r="R2462" t="s">
        <v>13447</v>
      </c>
      <c r="S2462" t="s">
        <v>150</v>
      </c>
      <c r="T2462" t="s">
        <v>87</v>
      </c>
      <c r="U2462" t="s">
        <v>88</v>
      </c>
      <c r="V2462" t="s">
        <v>89</v>
      </c>
      <c r="W2462" t="s">
        <v>78</v>
      </c>
      <c r="X2462" t="s">
        <v>120</v>
      </c>
      <c r="Y2462" t="s">
        <v>91</v>
      </c>
      <c r="Z2462" t="s">
        <v>92</v>
      </c>
      <c r="AA2462" s="1">
        <v>44566</v>
      </c>
      <c r="AB2462" s="2">
        <v>908</v>
      </c>
      <c r="AC2462" s="2">
        <v>873</v>
      </c>
      <c r="AD2462" s="2"/>
      <c r="AE2462" s="2"/>
      <c r="AF2462" s="2"/>
      <c r="AG2462">
        <v>0</v>
      </c>
      <c r="AH2462" s="3">
        <v>908</v>
      </c>
      <c r="AI2462" s="3">
        <v>873</v>
      </c>
      <c r="AJ2462" s="3">
        <v>0</v>
      </c>
      <c r="AK2462" s="3">
        <v>0</v>
      </c>
      <c r="AL2462" s="3">
        <v>0</v>
      </c>
      <c r="AM2462" t="s">
        <v>14183</v>
      </c>
      <c r="AN2462" t="s">
        <v>12072</v>
      </c>
      <c r="AO2462" t="s">
        <v>12050</v>
      </c>
      <c r="AP2462" t="s">
        <v>12051</v>
      </c>
      <c r="AQ2462" t="s">
        <v>83</v>
      </c>
      <c r="AR2462" t="s">
        <v>12061</v>
      </c>
      <c r="AS2462" t="s">
        <v>83</v>
      </c>
      <c r="AT2462" t="s">
        <v>96</v>
      </c>
      <c r="AU2462" t="s">
        <v>12062</v>
      </c>
      <c r="AV2462" t="s">
        <v>12063</v>
      </c>
      <c r="AW2462" t="s">
        <v>99</v>
      </c>
      <c r="AX2462" t="s">
        <v>100</v>
      </c>
      <c r="AY2462" t="s">
        <v>14184</v>
      </c>
      <c r="AZ2462" t="s">
        <v>14185</v>
      </c>
      <c r="BA2462" t="s">
        <v>103</v>
      </c>
      <c r="BB2462" t="s">
        <v>14186</v>
      </c>
      <c r="BC2462" s="4"/>
      <c r="BD2462" t="s">
        <v>83</v>
      </c>
      <c r="BE2462" t="s">
        <v>105</v>
      </c>
      <c r="BF2462" t="s">
        <v>106</v>
      </c>
      <c r="BG2462" t="s">
        <v>107</v>
      </c>
      <c r="BH2462" t="s">
        <v>108</v>
      </c>
      <c r="BI2462" t="s">
        <v>109</v>
      </c>
      <c r="BJ2462" s="2">
        <v>0</v>
      </c>
      <c r="BK2462" t="s">
        <v>90</v>
      </c>
      <c r="BL2462" t="s">
        <v>90</v>
      </c>
      <c r="BM2462" t="s">
        <v>83</v>
      </c>
      <c r="BN2462" t="s">
        <v>83</v>
      </c>
      <c r="BO2462" t="s">
        <v>83</v>
      </c>
      <c r="BP2462" t="s">
        <v>83</v>
      </c>
      <c r="BQ2462" t="s">
        <v>83</v>
      </c>
      <c r="BR2462" t="s">
        <v>83</v>
      </c>
      <c r="BS2462" t="s">
        <v>83</v>
      </c>
      <c r="BT2462" s="3">
        <v>1</v>
      </c>
    </row>
    <row r="2463" spans="1:72" x14ac:dyDescent="0.25">
      <c r="A2463" t="s">
        <v>12050</v>
      </c>
      <c r="B2463" t="s">
        <v>12051</v>
      </c>
      <c r="C2463" t="s">
        <v>12052</v>
      </c>
      <c r="D2463" t="s">
        <v>74</v>
      </c>
      <c r="E2463" t="s">
        <v>21868</v>
      </c>
      <c r="F2463" t="s">
        <v>12053</v>
      </c>
      <c r="G2463" t="s">
        <v>14187</v>
      </c>
      <c r="H2463" t="s">
        <v>14182</v>
      </c>
      <c r="I2463" s="1">
        <v>44652</v>
      </c>
      <c r="J2463" s="1">
        <v>44926</v>
      </c>
      <c r="K2463" t="s">
        <v>78</v>
      </c>
      <c r="L2463" t="s">
        <v>79</v>
      </c>
      <c r="M2463" t="s">
        <v>80</v>
      </c>
      <c r="N2463" t="s">
        <v>13528</v>
      </c>
      <c r="O2463" t="s">
        <v>117</v>
      </c>
      <c r="P2463" t="s">
        <v>653</v>
      </c>
      <c r="Q2463" t="s">
        <v>13529</v>
      </c>
      <c r="R2463" t="s">
        <v>13447</v>
      </c>
      <c r="S2463" t="s">
        <v>150</v>
      </c>
      <c r="T2463" t="s">
        <v>87</v>
      </c>
      <c r="U2463" t="s">
        <v>88</v>
      </c>
      <c r="V2463" t="s">
        <v>89</v>
      </c>
      <c r="W2463" t="s">
        <v>78</v>
      </c>
      <c r="X2463" t="s">
        <v>120</v>
      </c>
      <c r="Y2463" t="s">
        <v>91</v>
      </c>
      <c r="Z2463" t="s">
        <v>92</v>
      </c>
      <c r="AA2463" s="1">
        <v>44653</v>
      </c>
      <c r="AB2463" s="2">
        <v>855</v>
      </c>
      <c r="AC2463" s="2">
        <v>848</v>
      </c>
      <c r="AD2463" s="2"/>
      <c r="AE2463" s="2"/>
      <c r="AF2463" s="2"/>
      <c r="AG2463">
        <v>0</v>
      </c>
      <c r="AH2463" s="3">
        <v>908</v>
      </c>
      <c r="AI2463" s="3">
        <v>873</v>
      </c>
      <c r="AJ2463" s="3">
        <v>0</v>
      </c>
      <c r="AK2463" s="3">
        <v>0</v>
      </c>
      <c r="AL2463" s="3">
        <v>0</v>
      </c>
      <c r="AM2463" t="s">
        <v>14188</v>
      </c>
      <c r="AN2463" t="s">
        <v>12072</v>
      </c>
      <c r="AO2463" t="s">
        <v>12050</v>
      </c>
      <c r="AP2463" t="s">
        <v>12051</v>
      </c>
      <c r="AQ2463" t="s">
        <v>12068</v>
      </c>
      <c r="AR2463" t="s">
        <v>12061</v>
      </c>
      <c r="AS2463" t="s">
        <v>83</v>
      </c>
      <c r="AT2463" t="s">
        <v>96</v>
      </c>
      <c r="AU2463" t="s">
        <v>12062</v>
      </c>
      <c r="AV2463" t="s">
        <v>12063</v>
      </c>
      <c r="AW2463" t="s">
        <v>99</v>
      </c>
      <c r="AX2463" t="s">
        <v>359</v>
      </c>
      <c r="AY2463" t="s">
        <v>14184</v>
      </c>
      <c r="AZ2463" t="s">
        <v>14185</v>
      </c>
      <c r="BA2463" t="s">
        <v>103</v>
      </c>
      <c r="BB2463" t="s">
        <v>14186</v>
      </c>
      <c r="BC2463" s="4"/>
      <c r="BD2463" t="s">
        <v>83</v>
      </c>
      <c r="BE2463" t="s">
        <v>105</v>
      </c>
      <c r="BF2463" t="s">
        <v>106</v>
      </c>
      <c r="BG2463" t="s">
        <v>107</v>
      </c>
      <c r="BH2463" t="s">
        <v>108</v>
      </c>
      <c r="BI2463" t="s">
        <v>109</v>
      </c>
      <c r="BJ2463" s="2">
        <v>0</v>
      </c>
      <c r="BK2463" t="s">
        <v>90</v>
      </c>
      <c r="BL2463" t="s">
        <v>90</v>
      </c>
      <c r="BM2463" t="s">
        <v>83</v>
      </c>
      <c r="BN2463" t="s">
        <v>83</v>
      </c>
      <c r="BO2463" t="s">
        <v>83</v>
      </c>
      <c r="BP2463" t="s">
        <v>83</v>
      </c>
      <c r="BQ2463" t="s">
        <v>83</v>
      </c>
      <c r="BR2463" t="s">
        <v>83</v>
      </c>
      <c r="BS2463" t="s">
        <v>83</v>
      </c>
      <c r="BT2463" s="3">
        <v>1</v>
      </c>
    </row>
    <row r="2464" spans="1:72" x14ac:dyDescent="0.25">
      <c r="A2464" t="s">
        <v>12050</v>
      </c>
      <c r="B2464" t="s">
        <v>12051</v>
      </c>
      <c r="C2464" t="s">
        <v>12052</v>
      </c>
      <c r="D2464" t="s">
        <v>74</v>
      </c>
      <c r="E2464" t="s">
        <v>21868</v>
      </c>
      <c r="F2464" t="s">
        <v>12053</v>
      </c>
      <c r="G2464" t="s">
        <v>14189</v>
      </c>
      <c r="H2464" t="s">
        <v>14190</v>
      </c>
      <c r="I2464" s="1">
        <v>44197</v>
      </c>
      <c r="J2464" s="1">
        <v>44651</v>
      </c>
      <c r="K2464" t="s">
        <v>90</v>
      </c>
      <c r="L2464" t="s">
        <v>79</v>
      </c>
      <c r="M2464" t="s">
        <v>80</v>
      </c>
      <c r="N2464" t="s">
        <v>13528</v>
      </c>
      <c r="O2464" t="s">
        <v>930</v>
      </c>
      <c r="P2464" t="s">
        <v>1348</v>
      </c>
      <c r="Q2464" t="s">
        <v>13529</v>
      </c>
      <c r="R2464" t="s">
        <v>13447</v>
      </c>
      <c r="S2464" t="s">
        <v>86</v>
      </c>
      <c r="T2464" t="s">
        <v>87</v>
      </c>
      <c r="U2464" t="s">
        <v>88</v>
      </c>
      <c r="V2464" t="s">
        <v>89</v>
      </c>
      <c r="W2464" t="s">
        <v>90</v>
      </c>
      <c r="X2464" t="s">
        <v>83</v>
      </c>
      <c r="Y2464" t="s">
        <v>91</v>
      </c>
      <c r="Z2464" t="s">
        <v>92</v>
      </c>
      <c r="AA2464" s="1">
        <v>44378</v>
      </c>
      <c r="AB2464" s="2">
        <v>159</v>
      </c>
      <c r="AC2464" s="2">
        <v>0</v>
      </c>
      <c r="AD2464" s="2"/>
      <c r="AE2464" s="2"/>
      <c r="AF2464" s="2"/>
      <c r="AG2464">
        <v>0</v>
      </c>
      <c r="AH2464" s="3">
        <v>133</v>
      </c>
      <c r="AI2464" s="3">
        <v>26</v>
      </c>
      <c r="AJ2464" s="3">
        <v>0</v>
      </c>
      <c r="AK2464" s="3">
        <v>0</v>
      </c>
      <c r="AL2464" s="3">
        <v>0</v>
      </c>
      <c r="AM2464" t="s">
        <v>14191</v>
      </c>
      <c r="AN2464" t="s">
        <v>12072</v>
      </c>
      <c r="AO2464" t="s">
        <v>12050</v>
      </c>
      <c r="AP2464" t="s">
        <v>12051</v>
      </c>
      <c r="AQ2464" t="s">
        <v>83</v>
      </c>
      <c r="AR2464" t="s">
        <v>12061</v>
      </c>
      <c r="AS2464" t="s">
        <v>83</v>
      </c>
      <c r="AT2464" t="s">
        <v>96</v>
      </c>
      <c r="AU2464" t="s">
        <v>12062</v>
      </c>
      <c r="AV2464" t="s">
        <v>12063</v>
      </c>
      <c r="AW2464" t="s">
        <v>99</v>
      </c>
      <c r="AX2464" t="s">
        <v>100</v>
      </c>
      <c r="AY2464" t="s">
        <v>83</v>
      </c>
      <c r="AZ2464" t="s">
        <v>14120</v>
      </c>
      <c r="BA2464" t="s">
        <v>103</v>
      </c>
      <c r="BB2464" t="s">
        <v>14192</v>
      </c>
      <c r="BC2464" s="4"/>
      <c r="BD2464" t="s">
        <v>83</v>
      </c>
      <c r="BE2464" t="s">
        <v>105</v>
      </c>
      <c r="BF2464" t="s">
        <v>106</v>
      </c>
      <c r="BG2464" t="s">
        <v>107</v>
      </c>
      <c r="BH2464" t="s">
        <v>108</v>
      </c>
      <c r="BI2464" t="s">
        <v>109</v>
      </c>
      <c r="BJ2464" s="2">
        <v>0</v>
      </c>
      <c r="BK2464" t="s">
        <v>90</v>
      </c>
      <c r="BL2464" t="s">
        <v>90</v>
      </c>
      <c r="BM2464" t="s">
        <v>83</v>
      </c>
      <c r="BN2464" t="s">
        <v>83</v>
      </c>
      <c r="BO2464" t="s">
        <v>83</v>
      </c>
      <c r="BP2464" t="s">
        <v>83</v>
      </c>
      <c r="BQ2464" t="s">
        <v>83</v>
      </c>
      <c r="BR2464" t="s">
        <v>83</v>
      </c>
      <c r="BS2464" t="s">
        <v>83</v>
      </c>
      <c r="BT2464" s="3">
        <v>1</v>
      </c>
    </row>
    <row r="2465" spans="1:72" x14ac:dyDescent="0.25">
      <c r="A2465" t="s">
        <v>12050</v>
      </c>
      <c r="B2465" t="s">
        <v>12051</v>
      </c>
      <c r="C2465" t="s">
        <v>12052</v>
      </c>
      <c r="D2465" t="s">
        <v>74</v>
      </c>
      <c r="E2465" t="s">
        <v>21868</v>
      </c>
      <c r="F2465" t="s">
        <v>12053</v>
      </c>
      <c r="G2465" t="s">
        <v>14193</v>
      </c>
      <c r="H2465" t="s">
        <v>14190</v>
      </c>
      <c r="I2465" s="1">
        <v>44652</v>
      </c>
      <c r="J2465" s="1">
        <v>44926</v>
      </c>
      <c r="K2465" t="s">
        <v>78</v>
      </c>
      <c r="L2465" t="s">
        <v>79</v>
      </c>
      <c r="M2465" t="s">
        <v>80</v>
      </c>
      <c r="N2465" t="s">
        <v>13528</v>
      </c>
      <c r="O2465" t="s">
        <v>930</v>
      </c>
      <c r="P2465" t="s">
        <v>1348</v>
      </c>
      <c r="Q2465" t="s">
        <v>13529</v>
      </c>
      <c r="R2465" t="s">
        <v>13447</v>
      </c>
      <c r="S2465" t="s">
        <v>86</v>
      </c>
      <c r="T2465" t="s">
        <v>87</v>
      </c>
      <c r="U2465" t="s">
        <v>88</v>
      </c>
      <c r="V2465" t="s">
        <v>89</v>
      </c>
      <c r="W2465" t="s">
        <v>90</v>
      </c>
      <c r="X2465" t="s">
        <v>83</v>
      </c>
      <c r="Y2465" t="s">
        <v>91</v>
      </c>
      <c r="Z2465" t="s">
        <v>92</v>
      </c>
      <c r="AA2465" s="1">
        <v>44652</v>
      </c>
      <c r="AB2465" s="2">
        <v>159</v>
      </c>
      <c r="AC2465" s="2">
        <v>1</v>
      </c>
      <c r="AD2465" s="2">
        <v>0</v>
      </c>
      <c r="AE2465" s="2">
        <v>0</v>
      </c>
      <c r="AF2465" s="2"/>
      <c r="AG2465">
        <v>0</v>
      </c>
      <c r="AH2465" s="3">
        <v>133</v>
      </c>
      <c r="AI2465" s="3">
        <v>26</v>
      </c>
      <c r="AJ2465" s="3">
        <v>0</v>
      </c>
      <c r="AK2465" s="3">
        <v>0</v>
      </c>
      <c r="AL2465" s="3">
        <v>0</v>
      </c>
      <c r="AM2465" t="s">
        <v>14194</v>
      </c>
      <c r="AN2465" t="s">
        <v>12072</v>
      </c>
      <c r="AO2465" t="s">
        <v>12050</v>
      </c>
      <c r="AP2465" t="s">
        <v>12051</v>
      </c>
      <c r="AQ2465" t="s">
        <v>12068</v>
      </c>
      <c r="AR2465" t="s">
        <v>12061</v>
      </c>
      <c r="AS2465" t="s">
        <v>83</v>
      </c>
      <c r="AT2465" t="s">
        <v>96</v>
      </c>
      <c r="AU2465" t="s">
        <v>12062</v>
      </c>
      <c r="AV2465" t="s">
        <v>12063</v>
      </c>
      <c r="AW2465" t="s">
        <v>99</v>
      </c>
      <c r="AX2465" t="s">
        <v>359</v>
      </c>
      <c r="AY2465" t="s">
        <v>83</v>
      </c>
      <c r="AZ2465" t="s">
        <v>14120</v>
      </c>
      <c r="BA2465" t="s">
        <v>103</v>
      </c>
      <c r="BB2465" t="s">
        <v>14192</v>
      </c>
      <c r="BC2465" s="4"/>
      <c r="BD2465" t="s">
        <v>83</v>
      </c>
      <c r="BE2465" t="s">
        <v>105</v>
      </c>
      <c r="BF2465" t="s">
        <v>106</v>
      </c>
      <c r="BG2465" t="s">
        <v>107</v>
      </c>
      <c r="BH2465" t="s">
        <v>108</v>
      </c>
      <c r="BI2465" t="s">
        <v>109</v>
      </c>
      <c r="BJ2465" s="2">
        <v>0</v>
      </c>
      <c r="BK2465" t="s">
        <v>90</v>
      </c>
      <c r="BL2465" t="s">
        <v>90</v>
      </c>
      <c r="BM2465" t="s">
        <v>83</v>
      </c>
      <c r="BN2465" t="s">
        <v>83</v>
      </c>
      <c r="BO2465" t="s">
        <v>83</v>
      </c>
      <c r="BP2465" t="s">
        <v>83</v>
      </c>
      <c r="BQ2465" t="s">
        <v>83</v>
      </c>
      <c r="BR2465" t="s">
        <v>83</v>
      </c>
      <c r="BS2465" t="s">
        <v>83</v>
      </c>
      <c r="BT2465" s="3">
        <v>1</v>
      </c>
    </row>
    <row r="2466" spans="1:72" x14ac:dyDescent="0.25">
      <c r="A2466" t="s">
        <v>12050</v>
      </c>
      <c r="B2466" t="s">
        <v>12051</v>
      </c>
      <c r="C2466" t="s">
        <v>12052</v>
      </c>
      <c r="D2466" t="s">
        <v>74</v>
      </c>
      <c r="E2466" t="s">
        <v>21868</v>
      </c>
      <c r="F2466" t="s">
        <v>12053</v>
      </c>
      <c r="G2466" t="s">
        <v>14195</v>
      </c>
      <c r="H2466" t="s">
        <v>14196</v>
      </c>
      <c r="I2466" s="1">
        <v>44197</v>
      </c>
      <c r="J2466" s="1">
        <v>44651</v>
      </c>
      <c r="K2466" t="s">
        <v>90</v>
      </c>
      <c r="L2466" t="s">
        <v>373</v>
      </c>
      <c r="M2466" t="s">
        <v>80</v>
      </c>
      <c r="N2466" t="s">
        <v>13528</v>
      </c>
      <c r="O2466" t="s">
        <v>1845</v>
      </c>
      <c r="P2466" t="s">
        <v>83</v>
      </c>
      <c r="Q2466" t="s">
        <v>13529</v>
      </c>
      <c r="R2466" t="s">
        <v>13447</v>
      </c>
      <c r="S2466" t="s">
        <v>150</v>
      </c>
      <c r="T2466" t="s">
        <v>87</v>
      </c>
      <c r="U2466" t="s">
        <v>88</v>
      </c>
      <c r="V2466" t="s">
        <v>89</v>
      </c>
      <c r="W2466" t="s">
        <v>78</v>
      </c>
      <c r="X2466" t="s">
        <v>120</v>
      </c>
      <c r="Y2466" t="s">
        <v>91</v>
      </c>
      <c r="Z2466" t="s">
        <v>92</v>
      </c>
      <c r="AA2466" s="1">
        <v>44567</v>
      </c>
      <c r="AB2466" s="2">
        <v>181</v>
      </c>
      <c r="AC2466" s="2">
        <v>196</v>
      </c>
      <c r="AD2466" s="2"/>
      <c r="AE2466" s="2"/>
      <c r="AF2466" s="2"/>
      <c r="AG2466">
        <v>0</v>
      </c>
      <c r="AH2466" s="3">
        <v>181</v>
      </c>
      <c r="AI2466" s="3">
        <v>196</v>
      </c>
      <c r="AJ2466" s="3">
        <v>0</v>
      </c>
      <c r="AK2466" s="3">
        <v>0</v>
      </c>
      <c r="AL2466" s="3">
        <v>0</v>
      </c>
      <c r="AM2466" t="s">
        <v>14197</v>
      </c>
      <c r="AN2466" t="s">
        <v>83</v>
      </c>
      <c r="AO2466" t="s">
        <v>12050</v>
      </c>
      <c r="AP2466" t="s">
        <v>12051</v>
      </c>
      <c r="AQ2466" t="s">
        <v>83</v>
      </c>
      <c r="AR2466" t="s">
        <v>12061</v>
      </c>
      <c r="AS2466" t="s">
        <v>83</v>
      </c>
      <c r="AT2466" t="s">
        <v>96</v>
      </c>
      <c r="AU2466" t="s">
        <v>12062</v>
      </c>
      <c r="AV2466" t="s">
        <v>12063</v>
      </c>
      <c r="AW2466" t="s">
        <v>99</v>
      </c>
      <c r="AX2466" t="s">
        <v>100</v>
      </c>
      <c r="AY2466" t="s">
        <v>14198</v>
      </c>
      <c r="AZ2466" t="s">
        <v>14199</v>
      </c>
      <c r="BA2466" t="s">
        <v>103</v>
      </c>
      <c r="BB2466" t="s">
        <v>14200</v>
      </c>
      <c r="BC2466" s="4"/>
      <c r="BD2466" t="s">
        <v>83</v>
      </c>
      <c r="BE2466" t="s">
        <v>105</v>
      </c>
      <c r="BF2466" t="s">
        <v>106</v>
      </c>
      <c r="BG2466" t="s">
        <v>107</v>
      </c>
      <c r="BH2466" t="s">
        <v>108</v>
      </c>
      <c r="BI2466" t="s">
        <v>109</v>
      </c>
      <c r="BJ2466" s="2">
        <v>0</v>
      </c>
      <c r="BK2466" t="s">
        <v>90</v>
      </c>
      <c r="BL2466" t="s">
        <v>90</v>
      </c>
      <c r="BM2466" t="s">
        <v>83</v>
      </c>
      <c r="BN2466" t="s">
        <v>83</v>
      </c>
      <c r="BO2466" t="s">
        <v>83</v>
      </c>
      <c r="BP2466" t="s">
        <v>83</v>
      </c>
      <c r="BQ2466" t="s">
        <v>83</v>
      </c>
      <c r="BR2466" t="s">
        <v>83</v>
      </c>
      <c r="BS2466" t="s">
        <v>83</v>
      </c>
      <c r="BT2466" s="3">
        <v>1</v>
      </c>
    </row>
    <row r="2467" spans="1:72" x14ac:dyDescent="0.25">
      <c r="A2467" t="s">
        <v>12050</v>
      </c>
      <c r="B2467" t="s">
        <v>12051</v>
      </c>
      <c r="C2467" t="s">
        <v>12052</v>
      </c>
      <c r="D2467" t="s">
        <v>74</v>
      </c>
      <c r="E2467" t="s">
        <v>21868</v>
      </c>
      <c r="F2467" t="s">
        <v>12053</v>
      </c>
      <c r="G2467" t="s">
        <v>14201</v>
      </c>
      <c r="H2467" t="s">
        <v>14196</v>
      </c>
      <c r="I2467" s="1">
        <v>44652</v>
      </c>
      <c r="J2467" s="1">
        <v>44926</v>
      </c>
      <c r="K2467" t="s">
        <v>78</v>
      </c>
      <c r="L2467" t="s">
        <v>79</v>
      </c>
      <c r="M2467" t="s">
        <v>80</v>
      </c>
      <c r="N2467" t="s">
        <v>13528</v>
      </c>
      <c r="O2467" t="s">
        <v>1845</v>
      </c>
      <c r="P2467" t="s">
        <v>83</v>
      </c>
      <c r="Q2467" t="s">
        <v>13529</v>
      </c>
      <c r="R2467" t="s">
        <v>13447</v>
      </c>
      <c r="S2467" t="s">
        <v>150</v>
      </c>
      <c r="T2467" t="s">
        <v>87</v>
      </c>
      <c r="U2467" t="s">
        <v>88</v>
      </c>
      <c r="V2467" t="s">
        <v>89</v>
      </c>
      <c r="W2467" t="s">
        <v>78</v>
      </c>
      <c r="X2467" t="s">
        <v>120</v>
      </c>
      <c r="Y2467" t="s">
        <v>91</v>
      </c>
      <c r="Z2467" t="s">
        <v>92</v>
      </c>
      <c r="AA2467" s="1">
        <v>44654</v>
      </c>
      <c r="AB2467" s="2">
        <v>172</v>
      </c>
      <c r="AC2467" s="2">
        <v>189</v>
      </c>
      <c r="AD2467" s="2"/>
      <c r="AE2467" s="2"/>
      <c r="AF2467" s="2"/>
      <c r="AG2467">
        <v>0</v>
      </c>
      <c r="AH2467" s="3">
        <v>181</v>
      </c>
      <c r="AI2467" s="3">
        <v>196</v>
      </c>
      <c r="AJ2467" s="3">
        <v>0</v>
      </c>
      <c r="AK2467" s="3">
        <v>0</v>
      </c>
      <c r="AL2467" s="3">
        <v>0</v>
      </c>
      <c r="AM2467" t="s">
        <v>14202</v>
      </c>
      <c r="AN2467" t="s">
        <v>83</v>
      </c>
      <c r="AO2467" t="s">
        <v>12050</v>
      </c>
      <c r="AP2467" t="s">
        <v>12051</v>
      </c>
      <c r="AQ2467" t="s">
        <v>12068</v>
      </c>
      <c r="AR2467" t="s">
        <v>12061</v>
      </c>
      <c r="AS2467" t="s">
        <v>83</v>
      </c>
      <c r="AT2467" t="s">
        <v>96</v>
      </c>
      <c r="AU2467" t="s">
        <v>12062</v>
      </c>
      <c r="AV2467" t="s">
        <v>12063</v>
      </c>
      <c r="AW2467" t="s">
        <v>99</v>
      </c>
      <c r="AX2467" t="s">
        <v>359</v>
      </c>
      <c r="AY2467" t="s">
        <v>14198</v>
      </c>
      <c r="AZ2467" t="s">
        <v>14199</v>
      </c>
      <c r="BA2467" t="s">
        <v>103</v>
      </c>
      <c r="BB2467" t="s">
        <v>14200</v>
      </c>
      <c r="BC2467" s="4"/>
      <c r="BD2467" t="s">
        <v>83</v>
      </c>
      <c r="BE2467" t="s">
        <v>105</v>
      </c>
      <c r="BF2467" t="s">
        <v>106</v>
      </c>
      <c r="BG2467" t="s">
        <v>107</v>
      </c>
      <c r="BH2467" t="s">
        <v>108</v>
      </c>
      <c r="BI2467" t="s">
        <v>109</v>
      </c>
      <c r="BJ2467" s="2">
        <v>0</v>
      </c>
      <c r="BK2467" t="s">
        <v>90</v>
      </c>
      <c r="BL2467" t="s">
        <v>90</v>
      </c>
      <c r="BM2467" t="s">
        <v>83</v>
      </c>
      <c r="BN2467" t="s">
        <v>83</v>
      </c>
      <c r="BO2467" t="s">
        <v>83</v>
      </c>
      <c r="BP2467" t="s">
        <v>83</v>
      </c>
      <c r="BQ2467" t="s">
        <v>83</v>
      </c>
      <c r="BR2467" t="s">
        <v>83</v>
      </c>
      <c r="BS2467" t="s">
        <v>83</v>
      </c>
      <c r="BT2467" s="3">
        <v>1</v>
      </c>
    </row>
    <row r="2468" spans="1:72" x14ac:dyDescent="0.25">
      <c r="A2468" t="s">
        <v>12050</v>
      </c>
      <c r="B2468" t="s">
        <v>12051</v>
      </c>
      <c r="C2468" t="s">
        <v>12052</v>
      </c>
      <c r="D2468" t="s">
        <v>74</v>
      </c>
      <c r="E2468" t="s">
        <v>21868</v>
      </c>
      <c r="F2468" t="s">
        <v>12053</v>
      </c>
      <c r="G2468" t="s">
        <v>14203</v>
      </c>
      <c r="H2468" t="s">
        <v>14204</v>
      </c>
      <c r="I2468" s="1">
        <v>44197</v>
      </c>
      <c r="J2468" s="1">
        <v>44651</v>
      </c>
      <c r="K2468" t="s">
        <v>90</v>
      </c>
      <c r="L2468" t="s">
        <v>373</v>
      </c>
      <c r="M2468" t="s">
        <v>80</v>
      </c>
      <c r="N2468" t="s">
        <v>13528</v>
      </c>
      <c r="O2468" t="s">
        <v>281</v>
      </c>
      <c r="P2468" t="s">
        <v>313</v>
      </c>
      <c r="Q2468" t="s">
        <v>13529</v>
      </c>
      <c r="R2468" t="s">
        <v>13447</v>
      </c>
      <c r="S2468" t="s">
        <v>150</v>
      </c>
      <c r="T2468" t="s">
        <v>87</v>
      </c>
      <c r="U2468" t="s">
        <v>88</v>
      </c>
      <c r="V2468" t="s">
        <v>89</v>
      </c>
      <c r="W2468" t="s">
        <v>78</v>
      </c>
      <c r="X2468" t="s">
        <v>120</v>
      </c>
      <c r="Y2468" t="s">
        <v>91</v>
      </c>
      <c r="Z2468" t="s">
        <v>92</v>
      </c>
      <c r="AA2468" s="1">
        <v>44650</v>
      </c>
      <c r="AB2468" s="2">
        <v>58</v>
      </c>
      <c r="AC2468" s="2">
        <v>64</v>
      </c>
      <c r="AD2468" s="2"/>
      <c r="AE2468" s="2"/>
      <c r="AF2468" s="2"/>
      <c r="AG2468">
        <v>0</v>
      </c>
      <c r="AH2468" s="3">
        <v>58</v>
      </c>
      <c r="AI2468" s="3">
        <v>64</v>
      </c>
      <c r="AJ2468" s="3">
        <v>0</v>
      </c>
      <c r="AK2468" s="3">
        <v>0</v>
      </c>
      <c r="AL2468" s="3">
        <v>0</v>
      </c>
      <c r="AM2468" t="s">
        <v>14205</v>
      </c>
      <c r="AN2468" t="s">
        <v>12072</v>
      </c>
      <c r="AO2468" t="s">
        <v>12050</v>
      </c>
      <c r="AP2468" t="s">
        <v>12051</v>
      </c>
      <c r="AQ2468" t="s">
        <v>83</v>
      </c>
      <c r="AR2468" t="s">
        <v>12061</v>
      </c>
      <c r="AS2468" t="s">
        <v>83</v>
      </c>
      <c r="AT2468" t="s">
        <v>96</v>
      </c>
      <c r="AU2468" t="s">
        <v>12062</v>
      </c>
      <c r="AV2468" t="s">
        <v>12063</v>
      </c>
      <c r="AW2468" t="s">
        <v>99</v>
      </c>
      <c r="AX2468" t="s">
        <v>100</v>
      </c>
      <c r="AY2468" t="s">
        <v>83</v>
      </c>
      <c r="AZ2468" t="s">
        <v>14206</v>
      </c>
      <c r="BA2468" t="s">
        <v>103</v>
      </c>
      <c r="BB2468" t="s">
        <v>14207</v>
      </c>
      <c r="BC2468" s="4"/>
      <c r="BD2468" t="s">
        <v>83</v>
      </c>
      <c r="BE2468" t="s">
        <v>105</v>
      </c>
      <c r="BF2468" t="s">
        <v>106</v>
      </c>
      <c r="BG2468" t="s">
        <v>107</v>
      </c>
      <c r="BH2468" t="s">
        <v>108</v>
      </c>
      <c r="BI2468" t="s">
        <v>109</v>
      </c>
      <c r="BJ2468" s="2">
        <v>0</v>
      </c>
      <c r="BK2468" t="s">
        <v>90</v>
      </c>
      <c r="BL2468" t="s">
        <v>90</v>
      </c>
      <c r="BM2468" t="s">
        <v>83</v>
      </c>
      <c r="BN2468" t="s">
        <v>83</v>
      </c>
      <c r="BO2468" t="s">
        <v>83</v>
      </c>
      <c r="BP2468" t="s">
        <v>83</v>
      </c>
      <c r="BQ2468" t="s">
        <v>83</v>
      </c>
      <c r="BR2468" t="s">
        <v>83</v>
      </c>
      <c r="BS2468" t="s">
        <v>83</v>
      </c>
      <c r="BT2468" s="3">
        <v>1</v>
      </c>
    </row>
    <row r="2469" spans="1:72" x14ac:dyDescent="0.25">
      <c r="A2469" t="s">
        <v>12050</v>
      </c>
      <c r="B2469" t="s">
        <v>12051</v>
      </c>
      <c r="C2469" t="s">
        <v>12052</v>
      </c>
      <c r="D2469" t="s">
        <v>74</v>
      </c>
      <c r="E2469" t="s">
        <v>21868</v>
      </c>
      <c r="F2469" t="s">
        <v>12053</v>
      </c>
      <c r="G2469" t="s">
        <v>14208</v>
      </c>
      <c r="H2469" t="s">
        <v>14204</v>
      </c>
      <c r="I2469" s="1">
        <v>44652</v>
      </c>
      <c r="J2469" s="1">
        <v>44926</v>
      </c>
      <c r="K2469" t="s">
        <v>78</v>
      </c>
      <c r="L2469" t="s">
        <v>79</v>
      </c>
      <c r="M2469" t="s">
        <v>80</v>
      </c>
      <c r="N2469" t="s">
        <v>13528</v>
      </c>
      <c r="O2469" t="s">
        <v>281</v>
      </c>
      <c r="P2469" t="s">
        <v>313</v>
      </c>
      <c r="Q2469" t="s">
        <v>13529</v>
      </c>
      <c r="R2469" t="s">
        <v>13447</v>
      </c>
      <c r="S2469" t="s">
        <v>150</v>
      </c>
      <c r="T2469" t="s">
        <v>87</v>
      </c>
      <c r="U2469" t="s">
        <v>88</v>
      </c>
      <c r="V2469" t="s">
        <v>89</v>
      </c>
      <c r="W2469" t="s">
        <v>78</v>
      </c>
      <c r="X2469" t="s">
        <v>120</v>
      </c>
      <c r="Y2469" t="s">
        <v>91</v>
      </c>
      <c r="Z2469" t="s">
        <v>92</v>
      </c>
      <c r="AA2469" s="1">
        <v>44654</v>
      </c>
      <c r="AB2469" s="2">
        <v>56</v>
      </c>
      <c r="AC2469" s="2">
        <v>61</v>
      </c>
      <c r="AD2469" s="2"/>
      <c r="AE2469" s="2"/>
      <c r="AF2469" s="2"/>
      <c r="AG2469">
        <v>0</v>
      </c>
      <c r="AH2469" s="3">
        <v>58</v>
      </c>
      <c r="AI2469" s="3">
        <v>64</v>
      </c>
      <c r="AJ2469" s="3">
        <v>0</v>
      </c>
      <c r="AK2469" s="3">
        <v>0</v>
      </c>
      <c r="AL2469" s="3">
        <v>0</v>
      </c>
      <c r="AM2469" t="s">
        <v>14209</v>
      </c>
      <c r="AN2469" t="s">
        <v>12072</v>
      </c>
      <c r="AO2469" t="s">
        <v>12050</v>
      </c>
      <c r="AP2469" t="s">
        <v>12051</v>
      </c>
      <c r="AQ2469" t="s">
        <v>12068</v>
      </c>
      <c r="AR2469" t="s">
        <v>12061</v>
      </c>
      <c r="AS2469" t="s">
        <v>83</v>
      </c>
      <c r="AT2469" t="s">
        <v>96</v>
      </c>
      <c r="AU2469" t="s">
        <v>12062</v>
      </c>
      <c r="AV2469" t="s">
        <v>12063</v>
      </c>
      <c r="AW2469" t="s">
        <v>99</v>
      </c>
      <c r="AX2469" t="s">
        <v>359</v>
      </c>
      <c r="AY2469" t="s">
        <v>83</v>
      </c>
      <c r="AZ2469" t="s">
        <v>14206</v>
      </c>
      <c r="BA2469" t="s">
        <v>103</v>
      </c>
      <c r="BB2469" t="s">
        <v>14207</v>
      </c>
      <c r="BC2469" s="4"/>
      <c r="BD2469" t="s">
        <v>83</v>
      </c>
      <c r="BE2469" t="s">
        <v>105</v>
      </c>
      <c r="BF2469" t="s">
        <v>106</v>
      </c>
      <c r="BG2469" t="s">
        <v>107</v>
      </c>
      <c r="BH2469" t="s">
        <v>108</v>
      </c>
      <c r="BI2469" t="s">
        <v>109</v>
      </c>
      <c r="BJ2469" s="2">
        <v>0</v>
      </c>
      <c r="BK2469" t="s">
        <v>90</v>
      </c>
      <c r="BL2469" t="s">
        <v>90</v>
      </c>
      <c r="BM2469" t="s">
        <v>83</v>
      </c>
      <c r="BN2469" t="s">
        <v>83</v>
      </c>
      <c r="BO2469" t="s">
        <v>83</v>
      </c>
      <c r="BP2469" t="s">
        <v>83</v>
      </c>
      <c r="BQ2469" t="s">
        <v>83</v>
      </c>
      <c r="BR2469" t="s">
        <v>83</v>
      </c>
      <c r="BS2469" t="s">
        <v>83</v>
      </c>
      <c r="BT2469" s="3">
        <v>1</v>
      </c>
    </row>
    <row r="2470" spans="1:72" x14ac:dyDescent="0.25">
      <c r="A2470" t="s">
        <v>12050</v>
      </c>
      <c r="B2470" t="s">
        <v>12051</v>
      </c>
      <c r="C2470" t="s">
        <v>12052</v>
      </c>
      <c r="D2470" t="s">
        <v>74</v>
      </c>
      <c r="E2470" t="s">
        <v>21868</v>
      </c>
      <c r="F2470" t="s">
        <v>12053</v>
      </c>
      <c r="G2470" t="s">
        <v>14210</v>
      </c>
      <c r="H2470" t="s">
        <v>14211</v>
      </c>
      <c r="I2470" s="1">
        <v>44197</v>
      </c>
      <c r="J2470" s="1">
        <v>44206</v>
      </c>
      <c r="K2470" t="s">
        <v>90</v>
      </c>
      <c r="L2470" t="s">
        <v>373</v>
      </c>
      <c r="M2470" t="s">
        <v>80</v>
      </c>
      <c r="N2470" t="s">
        <v>13528</v>
      </c>
      <c r="O2470" t="s">
        <v>254</v>
      </c>
      <c r="P2470" t="s">
        <v>183</v>
      </c>
      <c r="Q2470" t="s">
        <v>13529</v>
      </c>
      <c r="R2470" t="s">
        <v>13447</v>
      </c>
      <c r="S2470" t="s">
        <v>150</v>
      </c>
      <c r="T2470" t="s">
        <v>87</v>
      </c>
      <c r="U2470" t="s">
        <v>88</v>
      </c>
      <c r="V2470" t="s">
        <v>89</v>
      </c>
      <c r="W2470" t="s">
        <v>90</v>
      </c>
      <c r="X2470" t="s">
        <v>83</v>
      </c>
      <c r="Y2470" t="s">
        <v>91</v>
      </c>
      <c r="Z2470" t="s">
        <v>92</v>
      </c>
      <c r="AA2470" s="1">
        <v>44197</v>
      </c>
      <c r="AB2470" s="2">
        <v>22</v>
      </c>
      <c r="AC2470" s="2">
        <v>22</v>
      </c>
      <c r="AD2470" s="2">
        <v>0</v>
      </c>
      <c r="AE2470" s="2">
        <v>0</v>
      </c>
      <c r="AF2470" s="2"/>
      <c r="AG2470">
        <v>0</v>
      </c>
      <c r="AH2470" s="3">
        <v>1</v>
      </c>
      <c r="AI2470" s="3">
        <v>1</v>
      </c>
      <c r="AJ2470" s="3">
        <v>0</v>
      </c>
      <c r="AK2470" s="3">
        <v>0</v>
      </c>
      <c r="AL2470" s="3">
        <v>0</v>
      </c>
      <c r="AM2470" t="s">
        <v>14212</v>
      </c>
      <c r="AN2470" t="s">
        <v>12072</v>
      </c>
      <c r="AO2470" t="s">
        <v>12050</v>
      </c>
      <c r="AP2470" t="s">
        <v>12051</v>
      </c>
      <c r="AQ2470" t="s">
        <v>83</v>
      </c>
      <c r="AR2470" t="s">
        <v>12061</v>
      </c>
      <c r="AS2470" t="s">
        <v>83</v>
      </c>
      <c r="AT2470" t="s">
        <v>96</v>
      </c>
      <c r="AU2470" t="s">
        <v>12062</v>
      </c>
      <c r="AV2470" t="s">
        <v>12063</v>
      </c>
      <c r="AW2470" t="s">
        <v>99</v>
      </c>
      <c r="AX2470" t="s">
        <v>100</v>
      </c>
      <c r="AY2470" t="s">
        <v>83</v>
      </c>
      <c r="AZ2470" t="s">
        <v>14213</v>
      </c>
      <c r="BA2470" t="s">
        <v>103</v>
      </c>
      <c r="BB2470" t="s">
        <v>14214</v>
      </c>
      <c r="BC2470" s="4"/>
      <c r="BD2470" t="s">
        <v>83</v>
      </c>
      <c r="BE2470" t="s">
        <v>105</v>
      </c>
      <c r="BF2470" t="s">
        <v>106</v>
      </c>
      <c r="BG2470" t="s">
        <v>107</v>
      </c>
      <c r="BH2470" t="s">
        <v>108</v>
      </c>
      <c r="BI2470" t="s">
        <v>109</v>
      </c>
      <c r="BJ2470" s="2">
        <v>0</v>
      </c>
      <c r="BK2470" t="s">
        <v>90</v>
      </c>
      <c r="BL2470" t="s">
        <v>90</v>
      </c>
      <c r="BM2470" t="s">
        <v>83</v>
      </c>
      <c r="BN2470" t="s">
        <v>83</v>
      </c>
      <c r="BO2470" t="s">
        <v>83</v>
      </c>
      <c r="BP2470" t="s">
        <v>83</v>
      </c>
      <c r="BQ2470" t="s">
        <v>83</v>
      </c>
      <c r="BR2470" t="s">
        <v>83</v>
      </c>
      <c r="BS2470" t="s">
        <v>83</v>
      </c>
      <c r="BT2470" s="3">
        <v>1</v>
      </c>
    </row>
    <row r="2471" spans="1:72" x14ac:dyDescent="0.25">
      <c r="A2471" t="s">
        <v>12050</v>
      </c>
      <c r="B2471" t="s">
        <v>12051</v>
      </c>
      <c r="C2471" t="s">
        <v>12052</v>
      </c>
      <c r="D2471" t="s">
        <v>74</v>
      </c>
      <c r="E2471" t="s">
        <v>21868</v>
      </c>
      <c r="F2471" t="s">
        <v>12053</v>
      </c>
      <c r="G2471" t="s">
        <v>14215</v>
      </c>
      <c r="H2471" t="s">
        <v>14216</v>
      </c>
      <c r="I2471" s="1">
        <v>44197</v>
      </c>
      <c r="J2471" s="1">
        <v>44651</v>
      </c>
      <c r="K2471" t="s">
        <v>90</v>
      </c>
      <c r="L2471" t="s">
        <v>79</v>
      </c>
      <c r="M2471" t="s">
        <v>80</v>
      </c>
      <c r="N2471" t="s">
        <v>13528</v>
      </c>
      <c r="O2471" t="s">
        <v>1161</v>
      </c>
      <c r="P2471" t="s">
        <v>271</v>
      </c>
      <c r="Q2471" t="s">
        <v>13529</v>
      </c>
      <c r="R2471" t="s">
        <v>13447</v>
      </c>
      <c r="S2471" t="s">
        <v>86</v>
      </c>
      <c r="T2471" t="s">
        <v>87</v>
      </c>
      <c r="U2471" t="s">
        <v>88</v>
      </c>
      <c r="V2471" t="s">
        <v>89</v>
      </c>
      <c r="W2471" t="s">
        <v>90</v>
      </c>
      <c r="X2471" t="s">
        <v>83</v>
      </c>
      <c r="Y2471" t="s">
        <v>91</v>
      </c>
      <c r="Z2471" t="s">
        <v>92</v>
      </c>
      <c r="AA2471" s="1">
        <v>44378</v>
      </c>
      <c r="AB2471" s="2">
        <v>154</v>
      </c>
      <c r="AC2471" s="2">
        <v>0</v>
      </c>
      <c r="AD2471" s="2"/>
      <c r="AE2471" s="2"/>
      <c r="AF2471" s="2"/>
      <c r="AG2471">
        <v>0</v>
      </c>
      <c r="AH2471" s="3">
        <v>107</v>
      </c>
      <c r="AI2471" s="3">
        <v>47</v>
      </c>
      <c r="AJ2471" s="3">
        <v>0</v>
      </c>
      <c r="AK2471" s="3">
        <v>0</v>
      </c>
      <c r="AL2471" s="3">
        <v>0</v>
      </c>
      <c r="AM2471" t="s">
        <v>14217</v>
      </c>
      <c r="AN2471" t="s">
        <v>12072</v>
      </c>
      <c r="AO2471" t="s">
        <v>12050</v>
      </c>
      <c r="AP2471" t="s">
        <v>12051</v>
      </c>
      <c r="AQ2471" t="s">
        <v>83</v>
      </c>
      <c r="AR2471" t="s">
        <v>12061</v>
      </c>
      <c r="AS2471" t="s">
        <v>83</v>
      </c>
      <c r="AT2471" t="s">
        <v>96</v>
      </c>
      <c r="AU2471" t="s">
        <v>12062</v>
      </c>
      <c r="AV2471" t="s">
        <v>12063</v>
      </c>
      <c r="AW2471" t="s">
        <v>99</v>
      </c>
      <c r="AX2471" t="s">
        <v>100</v>
      </c>
      <c r="AY2471" t="s">
        <v>83</v>
      </c>
      <c r="AZ2471" t="s">
        <v>14218</v>
      </c>
      <c r="BA2471" t="s">
        <v>103</v>
      </c>
      <c r="BB2471" t="s">
        <v>14219</v>
      </c>
      <c r="BC2471" s="4"/>
      <c r="BD2471" t="s">
        <v>83</v>
      </c>
      <c r="BE2471" t="s">
        <v>105</v>
      </c>
      <c r="BF2471" t="s">
        <v>106</v>
      </c>
      <c r="BG2471" t="s">
        <v>107</v>
      </c>
      <c r="BH2471" t="s">
        <v>108</v>
      </c>
      <c r="BI2471" t="s">
        <v>109</v>
      </c>
      <c r="BJ2471" s="2">
        <v>0</v>
      </c>
      <c r="BK2471" t="s">
        <v>90</v>
      </c>
      <c r="BL2471" t="s">
        <v>90</v>
      </c>
      <c r="BM2471" t="s">
        <v>83</v>
      </c>
      <c r="BN2471" t="s">
        <v>83</v>
      </c>
      <c r="BO2471" t="s">
        <v>83</v>
      </c>
      <c r="BP2471" t="s">
        <v>83</v>
      </c>
      <c r="BQ2471" t="s">
        <v>83</v>
      </c>
      <c r="BR2471" t="s">
        <v>83</v>
      </c>
      <c r="BS2471" t="s">
        <v>83</v>
      </c>
      <c r="BT2471" s="3">
        <v>1</v>
      </c>
    </row>
    <row r="2472" spans="1:72" x14ac:dyDescent="0.25">
      <c r="A2472" t="s">
        <v>12050</v>
      </c>
      <c r="B2472" t="s">
        <v>12051</v>
      </c>
      <c r="C2472" t="s">
        <v>12052</v>
      </c>
      <c r="D2472" t="s">
        <v>74</v>
      </c>
      <c r="E2472" t="s">
        <v>21868</v>
      </c>
      <c r="F2472" t="s">
        <v>12053</v>
      </c>
      <c r="G2472" t="s">
        <v>14220</v>
      </c>
      <c r="H2472" t="s">
        <v>14216</v>
      </c>
      <c r="I2472" s="1">
        <v>44652</v>
      </c>
      <c r="J2472" s="1">
        <v>44926</v>
      </c>
      <c r="K2472" t="s">
        <v>78</v>
      </c>
      <c r="L2472" t="s">
        <v>79</v>
      </c>
      <c r="M2472" t="s">
        <v>80</v>
      </c>
      <c r="N2472" t="s">
        <v>13528</v>
      </c>
      <c r="O2472" t="s">
        <v>1161</v>
      </c>
      <c r="P2472" t="s">
        <v>271</v>
      </c>
      <c r="Q2472" t="s">
        <v>13529</v>
      </c>
      <c r="R2472" t="s">
        <v>13447</v>
      </c>
      <c r="S2472" t="s">
        <v>86</v>
      </c>
      <c r="T2472" t="s">
        <v>87</v>
      </c>
      <c r="U2472" t="s">
        <v>88</v>
      </c>
      <c r="V2472" t="s">
        <v>89</v>
      </c>
      <c r="W2472" t="s">
        <v>90</v>
      </c>
      <c r="X2472" t="s">
        <v>83</v>
      </c>
      <c r="Y2472" t="s">
        <v>91</v>
      </c>
      <c r="Z2472" t="s">
        <v>92</v>
      </c>
      <c r="AA2472" s="1">
        <v>44652</v>
      </c>
      <c r="AB2472" s="2">
        <v>154</v>
      </c>
      <c r="AC2472" s="2">
        <v>1</v>
      </c>
      <c r="AD2472" s="2">
        <v>0</v>
      </c>
      <c r="AE2472" s="2">
        <v>0</v>
      </c>
      <c r="AF2472" s="2"/>
      <c r="AG2472">
        <v>0</v>
      </c>
      <c r="AH2472" s="3">
        <v>107</v>
      </c>
      <c r="AI2472" s="3">
        <v>47</v>
      </c>
      <c r="AJ2472" s="3">
        <v>0</v>
      </c>
      <c r="AK2472" s="3">
        <v>0</v>
      </c>
      <c r="AL2472" s="3">
        <v>0</v>
      </c>
      <c r="AM2472" t="s">
        <v>14221</v>
      </c>
      <c r="AN2472" t="s">
        <v>12072</v>
      </c>
      <c r="AO2472" t="s">
        <v>12050</v>
      </c>
      <c r="AP2472" t="s">
        <v>12051</v>
      </c>
      <c r="AQ2472" t="s">
        <v>12068</v>
      </c>
      <c r="AR2472" t="s">
        <v>12061</v>
      </c>
      <c r="AS2472" t="s">
        <v>83</v>
      </c>
      <c r="AT2472" t="s">
        <v>96</v>
      </c>
      <c r="AU2472" t="s">
        <v>12062</v>
      </c>
      <c r="AV2472" t="s">
        <v>12063</v>
      </c>
      <c r="AW2472" t="s">
        <v>99</v>
      </c>
      <c r="AX2472" t="s">
        <v>359</v>
      </c>
      <c r="AY2472" t="s">
        <v>83</v>
      </c>
      <c r="AZ2472" t="s">
        <v>14218</v>
      </c>
      <c r="BA2472" t="s">
        <v>103</v>
      </c>
      <c r="BB2472" t="s">
        <v>14219</v>
      </c>
      <c r="BC2472" s="4"/>
      <c r="BD2472" t="s">
        <v>83</v>
      </c>
      <c r="BE2472" t="s">
        <v>105</v>
      </c>
      <c r="BF2472" t="s">
        <v>106</v>
      </c>
      <c r="BG2472" t="s">
        <v>107</v>
      </c>
      <c r="BH2472" t="s">
        <v>108</v>
      </c>
      <c r="BI2472" t="s">
        <v>109</v>
      </c>
      <c r="BJ2472" s="2">
        <v>0</v>
      </c>
      <c r="BK2472" t="s">
        <v>90</v>
      </c>
      <c r="BL2472" t="s">
        <v>90</v>
      </c>
      <c r="BM2472" t="s">
        <v>83</v>
      </c>
      <c r="BN2472" t="s">
        <v>83</v>
      </c>
      <c r="BO2472" t="s">
        <v>83</v>
      </c>
      <c r="BP2472" t="s">
        <v>83</v>
      </c>
      <c r="BQ2472" t="s">
        <v>83</v>
      </c>
      <c r="BR2472" t="s">
        <v>83</v>
      </c>
      <c r="BS2472" t="s">
        <v>83</v>
      </c>
      <c r="BT2472" s="3">
        <v>1</v>
      </c>
    </row>
    <row r="2473" spans="1:72" x14ac:dyDescent="0.25">
      <c r="A2473" t="s">
        <v>12050</v>
      </c>
      <c r="B2473" t="s">
        <v>12051</v>
      </c>
      <c r="C2473" t="s">
        <v>12052</v>
      </c>
      <c r="D2473" t="s">
        <v>74</v>
      </c>
      <c r="E2473" t="s">
        <v>21868</v>
      </c>
      <c r="F2473" t="s">
        <v>12053</v>
      </c>
      <c r="G2473" t="s">
        <v>14222</v>
      </c>
      <c r="H2473" t="s">
        <v>14223</v>
      </c>
      <c r="I2473" s="1">
        <v>44197</v>
      </c>
      <c r="J2473" s="1">
        <v>44651</v>
      </c>
      <c r="K2473" t="s">
        <v>90</v>
      </c>
      <c r="L2473" t="s">
        <v>373</v>
      </c>
      <c r="M2473" t="s">
        <v>80</v>
      </c>
      <c r="N2473" t="s">
        <v>13528</v>
      </c>
      <c r="O2473" t="s">
        <v>930</v>
      </c>
      <c r="P2473" t="s">
        <v>147</v>
      </c>
      <c r="Q2473" t="s">
        <v>13529</v>
      </c>
      <c r="R2473" t="s">
        <v>13447</v>
      </c>
      <c r="S2473" t="s">
        <v>150</v>
      </c>
      <c r="T2473" t="s">
        <v>87</v>
      </c>
      <c r="U2473" t="s">
        <v>88</v>
      </c>
      <c r="V2473" t="s">
        <v>89</v>
      </c>
      <c r="W2473" t="s">
        <v>78</v>
      </c>
      <c r="X2473" t="s">
        <v>120</v>
      </c>
      <c r="Y2473" t="s">
        <v>91</v>
      </c>
      <c r="Z2473" t="s">
        <v>92</v>
      </c>
      <c r="AA2473" s="1">
        <v>44650</v>
      </c>
      <c r="AB2473" s="2">
        <v>252</v>
      </c>
      <c r="AC2473" s="2">
        <v>287</v>
      </c>
      <c r="AD2473" s="2"/>
      <c r="AE2473" s="2"/>
      <c r="AF2473" s="2"/>
      <c r="AG2473">
        <v>0</v>
      </c>
      <c r="AH2473" s="3">
        <v>252</v>
      </c>
      <c r="AI2473" s="3">
        <v>287</v>
      </c>
      <c r="AJ2473" s="3">
        <v>0</v>
      </c>
      <c r="AK2473" s="3">
        <v>0</v>
      </c>
      <c r="AL2473" s="3">
        <v>0</v>
      </c>
      <c r="AM2473" t="s">
        <v>14224</v>
      </c>
      <c r="AN2473" t="s">
        <v>12072</v>
      </c>
      <c r="AO2473" t="s">
        <v>12050</v>
      </c>
      <c r="AP2473" t="s">
        <v>12051</v>
      </c>
      <c r="AQ2473" t="s">
        <v>83</v>
      </c>
      <c r="AR2473" t="s">
        <v>12061</v>
      </c>
      <c r="AS2473" t="s">
        <v>83</v>
      </c>
      <c r="AT2473" t="s">
        <v>96</v>
      </c>
      <c r="AU2473" t="s">
        <v>12062</v>
      </c>
      <c r="AV2473" t="s">
        <v>12063</v>
      </c>
      <c r="AW2473" t="s">
        <v>99</v>
      </c>
      <c r="AX2473" t="s">
        <v>100</v>
      </c>
      <c r="AY2473" t="s">
        <v>83</v>
      </c>
      <c r="AZ2473" t="s">
        <v>14120</v>
      </c>
      <c r="BA2473" t="s">
        <v>103</v>
      </c>
      <c r="BB2473" t="s">
        <v>14225</v>
      </c>
      <c r="BC2473" s="4"/>
      <c r="BD2473" t="s">
        <v>83</v>
      </c>
      <c r="BE2473" t="s">
        <v>105</v>
      </c>
      <c r="BF2473" t="s">
        <v>106</v>
      </c>
      <c r="BG2473" t="s">
        <v>107</v>
      </c>
      <c r="BH2473" t="s">
        <v>108</v>
      </c>
      <c r="BI2473" t="s">
        <v>109</v>
      </c>
      <c r="BJ2473" s="2">
        <v>0</v>
      </c>
      <c r="BK2473" t="s">
        <v>90</v>
      </c>
      <c r="BL2473" t="s">
        <v>90</v>
      </c>
      <c r="BM2473" t="s">
        <v>83</v>
      </c>
      <c r="BN2473" t="s">
        <v>83</v>
      </c>
      <c r="BO2473" t="s">
        <v>83</v>
      </c>
      <c r="BP2473" t="s">
        <v>83</v>
      </c>
      <c r="BQ2473" t="s">
        <v>83</v>
      </c>
      <c r="BR2473" t="s">
        <v>83</v>
      </c>
      <c r="BS2473" t="s">
        <v>83</v>
      </c>
      <c r="BT2473" s="3">
        <v>1</v>
      </c>
    </row>
    <row r="2474" spans="1:72" x14ac:dyDescent="0.25">
      <c r="A2474" t="s">
        <v>12050</v>
      </c>
      <c r="B2474" t="s">
        <v>12051</v>
      </c>
      <c r="C2474" t="s">
        <v>12052</v>
      </c>
      <c r="D2474" t="s">
        <v>74</v>
      </c>
      <c r="E2474" t="s">
        <v>21868</v>
      </c>
      <c r="F2474" t="s">
        <v>12053</v>
      </c>
      <c r="G2474" t="s">
        <v>14226</v>
      </c>
      <c r="H2474" t="s">
        <v>14223</v>
      </c>
      <c r="I2474" s="1">
        <v>44652</v>
      </c>
      <c r="J2474" s="1">
        <v>44926</v>
      </c>
      <c r="K2474" t="s">
        <v>78</v>
      </c>
      <c r="L2474" t="s">
        <v>79</v>
      </c>
      <c r="M2474" t="s">
        <v>80</v>
      </c>
      <c r="N2474" t="s">
        <v>13528</v>
      </c>
      <c r="O2474" t="s">
        <v>930</v>
      </c>
      <c r="P2474" t="s">
        <v>147</v>
      </c>
      <c r="Q2474" t="s">
        <v>13529</v>
      </c>
      <c r="R2474" t="s">
        <v>13447</v>
      </c>
      <c r="S2474" t="s">
        <v>150</v>
      </c>
      <c r="T2474" t="s">
        <v>87</v>
      </c>
      <c r="U2474" t="s">
        <v>88</v>
      </c>
      <c r="V2474" t="s">
        <v>89</v>
      </c>
      <c r="W2474" t="s">
        <v>78</v>
      </c>
      <c r="X2474" t="s">
        <v>120</v>
      </c>
      <c r="Y2474" t="s">
        <v>91</v>
      </c>
      <c r="Z2474" t="s">
        <v>92</v>
      </c>
      <c r="AA2474" s="1">
        <v>44653</v>
      </c>
      <c r="AB2474" s="2">
        <v>245</v>
      </c>
      <c r="AC2474" s="2">
        <v>277</v>
      </c>
      <c r="AD2474" s="2"/>
      <c r="AE2474" s="2"/>
      <c r="AF2474" s="2"/>
      <c r="AG2474">
        <v>0</v>
      </c>
      <c r="AH2474" s="3">
        <v>252</v>
      </c>
      <c r="AI2474" s="3">
        <v>287</v>
      </c>
      <c r="AJ2474" s="3">
        <v>0</v>
      </c>
      <c r="AK2474" s="3">
        <v>0</v>
      </c>
      <c r="AL2474" s="3">
        <v>0</v>
      </c>
      <c r="AM2474" t="s">
        <v>14227</v>
      </c>
      <c r="AN2474" t="s">
        <v>12072</v>
      </c>
      <c r="AO2474" t="s">
        <v>12050</v>
      </c>
      <c r="AP2474" t="s">
        <v>12051</v>
      </c>
      <c r="AQ2474" t="s">
        <v>12068</v>
      </c>
      <c r="AR2474" t="s">
        <v>12061</v>
      </c>
      <c r="AS2474" t="s">
        <v>83</v>
      </c>
      <c r="AT2474" t="s">
        <v>96</v>
      </c>
      <c r="AU2474" t="s">
        <v>12062</v>
      </c>
      <c r="AV2474" t="s">
        <v>12063</v>
      </c>
      <c r="AW2474" t="s">
        <v>99</v>
      </c>
      <c r="AX2474" t="s">
        <v>359</v>
      </c>
      <c r="AY2474" t="s">
        <v>83</v>
      </c>
      <c r="AZ2474" t="s">
        <v>14120</v>
      </c>
      <c r="BA2474" t="s">
        <v>103</v>
      </c>
      <c r="BB2474" t="s">
        <v>14225</v>
      </c>
      <c r="BC2474" s="4"/>
      <c r="BD2474" t="s">
        <v>83</v>
      </c>
      <c r="BE2474" t="s">
        <v>105</v>
      </c>
      <c r="BF2474" t="s">
        <v>106</v>
      </c>
      <c r="BG2474" t="s">
        <v>107</v>
      </c>
      <c r="BH2474" t="s">
        <v>108</v>
      </c>
      <c r="BI2474" t="s">
        <v>109</v>
      </c>
      <c r="BJ2474" s="2">
        <v>0</v>
      </c>
      <c r="BK2474" t="s">
        <v>90</v>
      </c>
      <c r="BL2474" t="s">
        <v>90</v>
      </c>
      <c r="BM2474" t="s">
        <v>83</v>
      </c>
      <c r="BN2474" t="s">
        <v>83</v>
      </c>
      <c r="BO2474" t="s">
        <v>83</v>
      </c>
      <c r="BP2474" t="s">
        <v>83</v>
      </c>
      <c r="BQ2474" t="s">
        <v>83</v>
      </c>
      <c r="BR2474" t="s">
        <v>83</v>
      </c>
      <c r="BS2474" t="s">
        <v>83</v>
      </c>
      <c r="BT2474" s="3">
        <v>1</v>
      </c>
    </row>
    <row r="2475" spans="1:72" x14ac:dyDescent="0.25">
      <c r="A2475" t="s">
        <v>12050</v>
      </c>
      <c r="B2475" t="s">
        <v>12051</v>
      </c>
      <c r="C2475" t="s">
        <v>12052</v>
      </c>
      <c r="D2475" t="s">
        <v>74</v>
      </c>
      <c r="E2475" t="s">
        <v>21868</v>
      </c>
      <c r="F2475" t="s">
        <v>12053</v>
      </c>
      <c r="G2475" t="s">
        <v>14228</v>
      </c>
      <c r="H2475" t="s">
        <v>14229</v>
      </c>
      <c r="I2475" s="1">
        <v>44197</v>
      </c>
      <c r="J2475" s="1">
        <v>44651</v>
      </c>
      <c r="K2475" t="s">
        <v>90</v>
      </c>
      <c r="L2475" t="s">
        <v>373</v>
      </c>
      <c r="M2475" t="s">
        <v>80</v>
      </c>
      <c r="N2475" t="s">
        <v>13528</v>
      </c>
      <c r="O2475" t="s">
        <v>307</v>
      </c>
      <c r="P2475" t="s">
        <v>271</v>
      </c>
      <c r="Q2475" t="s">
        <v>13529</v>
      </c>
      <c r="R2475" t="s">
        <v>13447</v>
      </c>
      <c r="S2475" t="s">
        <v>150</v>
      </c>
      <c r="T2475" t="s">
        <v>87</v>
      </c>
      <c r="U2475" t="s">
        <v>88</v>
      </c>
      <c r="V2475" t="s">
        <v>89</v>
      </c>
      <c r="W2475" t="s">
        <v>78</v>
      </c>
      <c r="X2475" t="s">
        <v>120</v>
      </c>
      <c r="Y2475" t="s">
        <v>91</v>
      </c>
      <c r="Z2475" t="s">
        <v>92</v>
      </c>
      <c r="AA2475" s="1">
        <v>44567</v>
      </c>
      <c r="AB2475" s="2">
        <v>50</v>
      </c>
      <c r="AC2475" s="2">
        <v>53</v>
      </c>
      <c r="AD2475" s="2"/>
      <c r="AE2475" s="2"/>
      <c r="AF2475" s="2"/>
      <c r="AG2475">
        <v>0</v>
      </c>
      <c r="AH2475" s="3">
        <v>27</v>
      </c>
      <c r="AI2475" s="3">
        <v>28</v>
      </c>
      <c r="AJ2475" s="3">
        <v>0</v>
      </c>
      <c r="AK2475" s="3">
        <v>0</v>
      </c>
      <c r="AL2475" s="3">
        <v>0</v>
      </c>
      <c r="AM2475" t="s">
        <v>14230</v>
      </c>
      <c r="AN2475" t="s">
        <v>12072</v>
      </c>
      <c r="AO2475" t="s">
        <v>12050</v>
      </c>
      <c r="AP2475" t="s">
        <v>12051</v>
      </c>
      <c r="AQ2475" t="s">
        <v>83</v>
      </c>
      <c r="AR2475" t="s">
        <v>12061</v>
      </c>
      <c r="AS2475" t="s">
        <v>83</v>
      </c>
      <c r="AT2475" t="s">
        <v>96</v>
      </c>
      <c r="AU2475" t="s">
        <v>12062</v>
      </c>
      <c r="AV2475" t="s">
        <v>12063</v>
      </c>
      <c r="AW2475" t="s">
        <v>99</v>
      </c>
      <c r="AX2475" t="s">
        <v>100</v>
      </c>
      <c r="AY2475" t="s">
        <v>83</v>
      </c>
      <c r="AZ2475" t="s">
        <v>14231</v>
      </c>
      <c r="BA2475" t="s">
        <v>103</v>
      </c>
      <c r="BB2475" t="s">
        <v>14232</v>
      </c>
      <c r="BC2475" s="4"/>
      <c r="BD2475" t="s">
        <v>83</v>
      </c>
      <c r="BE2475" t="s">
        <v>105</v>
      </c>
      <c r="BF2475" t="s">
        <v>106</v>
      </c>
      <c r="BG2475" t="s">
        <v>107</v>
      </c>
      <c r="BH2475" t="s">
        <v>108</v>
      </c>
      <c r="BI2475" t="s">
        <v>109</v>
      </c>
      <c r="BJ2475" s="2">
        <v>0</v>
      </c>
      <c r="BK2475" t="s">
        <v>90</v>
      </c>
      <c r="BL2475" t="s">
        <v>90</v>
      </c>
      <c r="BM2475" t="s">
        <v>83</v>
      </c>
      <c r="BN2475" t="s">
        <v>83</v>
      </c>
      <c r="BO2475" t="s">
        <v>83</v>
      </c>
      <c r="BP2475" t="s">
        <v>83</v>
      </c>
      <c r="BQ2475" t="s">
        <v>83</v>
      </c>
      <c r="BR2475" t="s">
        <v>83</v>
      </c>
      <c r="BS2475" t="s">
        <v>83</v>
      </c>
      <c r="BT2475" s="3">
        <v>1</v>
      </c>
    </row>
    <row r="2476" spans="1:72" x14ac:dyDescent="0.25">
      <c r="A2476" t="s">
        <v>12050</v>
      </c>
      <c r="B2476" t="s">
        <v>12051</v>
      </c>
      <c r="C2476" t="s">
        <v>12052</v>
      </c>
      <c r="D2476" t="s">
        <v>74</v>
      </c>
      <c r="E2476" t="s">
        <v>21868</v>
      </c>
      <c r="F2476" t="s">
        <v>12053</v>
      </c>
      <c r="G2476" t="s">
        <v>14233</v>
      </c>
      <c r="H2476" t="s">
        <v>14229</v>
      </c>
      <c r="I2476" s="1">
        <v>44652</v>
      </c>
      <c r="J2476" s="1">
        <v>44926</v>
      </c>
      <c r="K2476" t="s">
        <v>78</v>
      </c>
      <c r="L2476" t="s">
        <v>79</v>
      </c>
      <c r="M2476" t="s">
        <v>80</v>
      </c>
      <c r="N2476" t="s">
        <v>13528</v>
      </c>
      <c r="O2476" t="s">
        <v>307</v>
      </c>
      <c r="P2476" t="s">
        <v>271</v>
      </c>
      <c r="Q2476" t="s">
        <v>13529</v>
      </c>
      <c r="R2476" t="s">
        <v>13447</v>
      </c>
      <c r="S2476" t="s">
        <v>150</v>
      </c>
      <c r="T2476" t="s">
        <v>87</v>
      </c>
      <c r="U2476" t="s">
        <v>88</v>
      </c>
      <c r="V2476" t="s">
        <v>89</v>
      </c>
      <c r="W2476" t="s">
        <v>78</v>
      </c>
      <c r="X2476" t="s">
        <v>120</v>
      </c>
      <c r="Y2476" t="s">
        <v>91</v>
      </c>
      <c r="Z2476" t="s">
        <v>92</v>
      </c>
      <c r="AA2476" s="1">
        <v>44653</v>
      </c>
      <c r="AB2476" s="2">
        <v>49</v>
      </c>
      <c r="AC2476" s="2">
        <v>53</v>
      </c>
      <c r="AD2476" s="2"/>
      <c r="AE2476" s="2"/>
      <c r="AF2476" s="2"/>
      <c r="AG2476">
        <v>0</v>
      </c>
      <c r="AH2476" s="3">
        <v>27</v>
      </c>
      <c r="AI2476" s="3">
        <v>28</v>
      </c>
      <c r="AJ2476" s="3">
        <v>0</v>
      </c>
      <c r="AK2476" s="3">
        <v>0</v>
      </c>
      <c r="AL2476" s="3">
        <v>0</v>
      </c>
      <c r="AM2476" t="s">
        <v>14234</v>
      </c>
      <c r="AN2476" t="s">
        <v>12072</v>
      </c>
      <c r="AO2476" t="s">
        <v>12050</v>
      </c>
      <c r="AP2476" t="s">
        <v>12051</v>
      </c>
      <c r="AQ2476" t="s">
        <v>12068</v>
      </c>
      <c r="AR2476" t="s">
        <v>12061</v>
      </c>
      <c r="AS2476" t="s">
        <v>83</v>
      </c>
      <c r="AT2476" t="s">
        <v>96</v>
      </c>
      <c r="AU2476" t="s">
        <v>12062</v>
      </c>
      <c r="AV2476" t="s">
        <v>12063</v>
      </c>
      <c r="AW2476" t="s">
        <v>99</v>
      </c>
      <c r="AX2476" t="s">
        <v>359</v>
      </c>
      <c r="AY2476" t="s">
        <v>83</v>
      </c>
      <c r="AZ2476" t="s">
        <v>14231</v>
      </c>
      <c r="BA2476" t="s">
        <v>103</v>
      </c>
      <c r="BB2476" t="s">
        <v>14232</v>
      </c>
      <c r="BC2476" s="4"/>
      <c r="BD2476" t="s">
        <v>83</v>
      </c>
      <c r="BE2476" t="s">
        <v>105</v>
      </c>
      <c r="BF2476" t="s">
        <v>106</v>
      </c>
      <c r="BG2476" t="s">
        <v>107</v>
      </c>
      <c r="BH2476" t="s">
        <v>108</v>
      </c>
      <c r="BI2476" t="s">
        <v>109</v>
      </c>
      <c r="BJ2476" s="2">
        <v>0</v>
      </c>
      <c r="BK2476" t="s">
        <v>90</v>
      </c>
      <c r="BL2476" t="s">
        <v>90</v>
      </c>
      <c r="BM2476" t="s">
        <v>83</v>
      </c>
      <c r="BN2476" t="s">
        <v>83</v>
      </c>
      <c r="BO2476" t="s">
        <v>83</v>
      </c>
      <c r="BP2476" t="s">
        <v>83</v>
      </c>
      <c r="BQ2476" t="s">
        <v>83</v>
      </c>
      <c r="BR2476" t="s">
        <v>83</v>
      </c>
      <c r="BS2476" t="s">
        <v>83</v>
      </c>
      <c r="BT2476" s="3">
        <v>1</v>
      </c>
    </row>
    <row r="2477" spans="1:72" x14ac:dyDescent="0.25">
      <c r="A2477" t="s">
        <v>12050</v>
      </c>
      <c r="B2477" t="s">
        <v>12051</v>
      </c>
      <c r="C2477" t="s">
        <v>12052</v>
      </c>
      <c r="D2477" t="s">
        <v>74</v>
      </c>
      <c r="E2477" t="s">
        <v>21868</v>
      </c>
      <c r="F2477" t="s">
        <v>12053</v>
      </c>
      <c r="G2477" t="s">
        <v>14235</v>
      </c>
      <c r="H2477" t="s">
        <v>14236</v>
      </c>
      <c r="I2477" s="1">
        <v>44197</v>
      </c>
      <c r="J2477" s="1">
        <v>44651</v>
      </c>
      <c r="K2477" t="s">
        <v>90</v>
      </c>
      <c r="L2477" t="s">
        <v>373</v>
      </c>
      <c r="M2477" t="s">
        <v>80</v>
      </c>
      <c r="N2477" t="s">
        <v>13528</v>
      </c>
      <c r="O2477" t="s">
        <v>307</v>
      </c>
      <c r="P2477" t="s">
        <v>271</v>
      </c>
      <c r="Q2477" t="s">
        <v>13529</v>
      </c>
      <c r="R2477" t="s">
        <v>13447</v>
      </c>
      <c r="S2477" t="s">
        <v>150</v>
      </c>
      <c r="T2477" t="s">
        <v>87</v>
      </c>
      <c r="U2477" t="s">
        <v>88</v>
      </c>
      <c r="V2477" t="s">
        <v>89</v>
      </c>
      <c r="W2477" t="s">
        <v>78</v>
      </c>
      <c r="X2477" t="s">
        <v>120</v>
      </c>
      <c r="Y2477" t="s">
        <v>91</v>
      </c>
      <c r="Z2477" t="s">
        <v>92</v>
      </c>
      <c r="AA2477" s="1">
        <v>44567</v>
      </c>
      <c r="AB2477" s="2">
        <v>490</v>
      </c>
      <c r="AC2477" s="2">
        <v>596</v>
      </c>
      <c r="AD2477" s="2"/>
      <c r="AE2477" s="2"/>
      <c r="AF2477" s="2"/>
      <c r="AG2477">
        <v>0</v>
      </c>
      <c r="AH2477" s="3">
        <v>490</v>
      </c>
      <c r="AI2477" s="3">
        <v>596</v>
      </c>
      <c r="AJ2477" s="3">
        <v>0</v>
      </c>
      <c r="AK2477" s="3">
        <v>0</v>
      </c>
      <c r="AL2477" s="3">
        <v>0</v>
      </c>
      <c r="AM2477" t="s">
        <v>14237</v>
      </c>
      <c r="AN2477" t="s">
        <v>12072</v>
      </c>
      <c r="AO2477" t="s">
        <v>12050</v>
      </c>
      <c r="AP2477" t="s">
        <v>12051</v>
      </c>
      <c r="AQ2477" t="s">
        <v>83</v>
      </c>
      <c r="AR2477" t="s">
        <v>12061</v>
      </c>
      <c r="AS2477" t="s">
        <v>83</v>
      </c>
      <c r="AT2477" t="s">
        <v>96</v>
      </c>
      <c r="AU2477" t="s">
        <v>12062</v>
      </c>
      <c r="AV2477" t="s">
        <v>12063</v>
      </c>
      <c r="AW2477" t="s">
        <v>99</v>
      </c>
      <c r="AX2477" t="s">
        <v>100</v>
      </c>
      <c r="AY2477" t="s">
        <v>83</v>
      </c>
      <c r="AZ2477" t="s">
        <v>14231</v>
      </c>
      <c r="BA2477" t="s">
        <v>103</v>
      </c>
      <c r="BB2477" t="s">
        <v>14238</v>
      </c>
      <c r="BC2477" s="4"/>
      <c r="BD2477" t="s">
        <v>83</v>
      </c>
      <c r="BE2477" t="s">
        <v>105</v>
      </c>
      <c r="BF2477" t="s">
        <v>106</v>
      </c>
      <c r="BG2477" t="s">
        <v>107</v>
      </c>
      <c r="BH2477" t="s">
        <v>108</v>
      </c>
      <c r="BI2477" t="s">
        <v>109</v>
      </c>
      <c r="BJ2477" s="2">
        <v>0</v>
      </c>
      <c r="BK2477" t="s">
        <v>90</v>
      </c>
      <c r="BL2477" t="s">
        <v>90</v>
      </c>
      <c r="BM2477" t="s">
        <v>83</v>
      </c>
      <c r="BN2477" t="s">
        <v>83</v>
      </c>
      <c r="BO2477" t="s">
        <v>83</v>
      </c>
      <c r="BP2477" t="s">
        <v>83</v>
      </c>
      <c r="BQ2477" t="s">
        <v>83</v>
      </c>
      <c r="BR2477" t="s">
        <v>83</v>
      </c>
      <c r="BS2477" t="s">
        <v>83</v>
      </c>
      <c r="BT2477" s="3">
        <v>1</v>
      </c>
    </row>
    <row r="2478" spans="1:72" x14ac:dyDescent="0.25">
      <c r="A2478" t="s">
        <v>12050</v>
      </c>
      <c r="B2478" t="s">
        <v>12051</v>
      </c>
      <c r="C2478" t="s">
        <v>12052</v>
      </c>
      <c r="D2478" t="s">
        <v>74</v>
      </c>
      <c r="E2478" t="s">
        <v>21868</v>
      </c>
      <c r="F2478" t="s">
        <v>12053</v>
      </c>
      <c r="G2478" t="s">
        <v>14239</v>
      </c>
      <c r="H2478" t="s">
        <v>14236</v>
      </c>
      <c r="I2478" s="1">
        <v>44652</v>
      </c>
      <c r="J2478" s="1">
        <v>44926</v>
      </c>
      <c r="K2478" t="s">
        <v>78</v>
      </c>
      <c r="L2478" t="s">
        <v>79</v>
      </c>
      <c r="M2478" t="s">
        <v>80</v>
      </c>
      <c r="N2478" t="s">
        <v>13528</v>
      </c>
      <c r="O2478" t="s">
        <v>307</v>
      </c>
      <c r="P2478" t="s">
        <v>271</v>
      </c>
      <c r="Q2478" t="s">
        <v>13529</v>
      </c>
      <c r="R2478" t="s">
        <v>13447</v>
      </c>
      <c r="S2478" t="s">
        <v>150</v>
      </c>
      <c r="T2478" t="s">
        <v>87</v>
      </c>
      <c r="U2478" t="s">
        <v>88</v>
      </c>
      <c r="V2478" t="s">
        <v>89</v>
      </c>
      <c r="W2478" t="s">
        <v>78</v>
      </c>
      <c r="X2478" t="s">
        <v>120</v>
      </c>
      <c r="Y2478" t="s">
        <v>91</v>
      </c>
      <c r="Z2478" t="s">
        <v>92</v>
      </c>
      <c r="AA2478" s="1">
        <v>44654</v>
      </c>
      <c r="AB2478" s="2">
        <v>476</v>
      </c>
      <c r="AC2478" s="2">
        <v>580</v>
      </c>
      <c r="AD2478" s="2"/>
      <c r="AE2478" s="2"/>
      <c r="AF2478" s="2"/>
      <c r="AG2478">
        <v>0</v>
      </c>
      <c r="AH2478" s="3">
        <v>490</v>
      </c>
      <c r="AI2478" s="3">
        <v>596</v>
      </c>
      <c r="AJ2478" s="3">
        <v>0</v>
      </c>
      <c r="AK2478" s="3">
        <v>0</v>
      </c>
      <c r="AL2478" s="3">
        <v>0</v>
      </c>
      <c r="AM2478" t="s">
        <v>14240</v>
      </c>
      <c r="AN2478" t="s">
        <v>12072</v>
      </c>
      <c r="AO2478" t="s">
        <v>12050</v>
      </c>
      <c r="AP2478" t="s">
        <v>12051</v>
      </c>
      <c r="AQ2478" t="s">
        <v>12068</v>
      </c>
      <c r="AR2478" t="s">
        <v>12061</v>
      </c>
      <c r="AS2478" t="s">
        <v>83</v>
      </c>
      <c r="AT2478" t="s">
        <v>96</v>
      </c>
      <c r="AU2478" t="s">
        <v>12062</v>
      </c>
      <c r="AV2478" t="s">
        <v>12063</v>
      </c>
      <c r="AW2478" t="s">
        <v>99</v>
      </c>
      <c r="AX2478" t="s">
        <v>359</v>
      </c>
      <c r="AY2478" t="s">
        <v>83</v>
      </c>
      <c r="AZ2478" t="s">
        <v>14231</v>
      </c>
      <c r="BA2478" t="s">
        <v>103</v>
      </c>
      <c r="BB2478" t="s">
        <v>14238</v>
      </c>
      <c r="BC2478" s="4"/>
      <c r="BD2478" t="s">
        <v>83</v>
      </c>
      <c r="BE2478" t="s">
        <v>105</v>
      </c>
      <c r="BF2478" t="s">
        <v>106</v>
      </c>
      <c r="BG2478" t="s">
        <v>107</v>
      </c>
      <c r="BH2478" t="s">
        <v>108</v>
      </c>
      <c r="BI2478" t="s">
        <v>109</v>
      </c>
      <c r="BJ2478" s="2">
        <v>0</v>
      </c>
      <c r="BK2478" t="s">
        <v>90</v>
      </c>
      <c r="BL2478" t="s">
        <v>90</v>
      </c>
      <c r="BM2478" t="s">
        <v>83</v>
      </c>
      <c r="BN2478" t="s">
        <v>83</v>
      </c>
      <c r="BO2478" t="s">
        <v>83</v>
      </c>
      <c r="BP2478" t="s">
        <v>83</v>
      </c>
      <c r="BQ2478" t="s">
        <v>83</v>
      </c>
      <c r="BR2478" t="s">
        <v>83</v>
      </c>
      <c r="BS2478" t="s">
        <v>83</v>
      </c>
      <c r="BT2478" s="3">
        <v>1</v>
      </c>
    </row>
    <row r="2479" spans="1:72" x14ac:dyDescent="0.25">
      <c r="A2479" t="s">
        <v>12050</v>
      </c>
      <c r="B2479" t="s">
        <v>12051</v>
      </c>
      <c r="C2479" t="s">
        <v>12052</v>
      </c>
      <c r="D2479" t="s">
        <v>74</v>
      </c>
      <c r="E2479" t="s">
        <v>21868</v>
      </c>
      <c r="F2479" t="s">
        <v>12053</v>
      </c>
      <c r="G2479" t="s">
        <v>14241</v>
      </c>
      <c r="H2479" t="s">
        <v>14242</v>
      </c>
      <c r="I2479" s="1">
        <v>44197</v>
      </c>
      <c r="J2479" s="1">
        <v>44651</v>
      </c>
      <c r="K2479" t="s">
        <v>90</v>
      </c>
      <c r="L2479" t="s">
        <v>373</v>
      </c>
      <c r="M2479" t="s">
        <v>80</v>
      </c>
      <c r="N2479" t="s">
        <v>13528</v>
      </c>
      <c r="O2479" t="s">
        <v>234</v>
      </c>
      <c r="P2479" t="s">
        <v>271</v>
      </c>
      <c r="Q2479" t="s">
        <v>13529</v>
      </c>
      <c r="R2479" t="s">
        <v>13447</v>
      </c>
      <c r="S2479" t="s">
        <v>150</v>
      </c>
      <c r="T2479" t="s">
        <v>87</v>
      </c>
      <c r="U2479" t="s">
        <v>88</v>
      </c>
      <c r="V2479" t="s">
        <v>89</v>
      </c>
      <c r="W2479" t="s">
        <v>78</v>
      </c>
      <c r="X2479" t="s">
        <v>120</v>
      </c>
      <c r="Y2479" t="s">
        <v>91</v>
      </c>
      <c r="Z2479" t="s">
        <v>92</v>
      </c>
      <c r="AA2479" s="1">
        <v>44567</v>
      </c>
      <c r="AB2479" s="2">
        <v>119</v>
      </c>
      <c r="AC2479" s="2">
        <v>133</v>
      </c>
      <c r="AD2479" s="2"/>
      <c r="AE2479" s="2"/>
      <c r="AF2479" s="2"/>
      <c r="AG2479">
        <v>0</v>
      </c>
      <c r="AH2479" s="3">
        <v>119</v>
      </c>
      <c r="AI2479" s="3">
        <v>133</v>
      </c>
      <c r="AJ2479" s="3">
        <v>0</v>
      </c>
      <c r="AK2479" s="3">
        <v>0</v>
      </c>
      <c r="AL2479" s="3">
        <v>0</v>
      </c>
      <c r="AM2479" t="s">
        <v>14243</v>
      </c>
      <c r="AN2479" t="s">
        <v>12072</v>
      </c>
      <c r="AO2479" t="s">
        <v>12050</v>
      </c>
      <c r="AP2479" t="s">
        <v>12051</v>
      </c>
      <c r="AQ2479" t="s">
        <v>83</v>
      </c>
      <c r="AR2479" t="s">
        <v>12061</v>
      </c>
      <c r="AS2479" t="s">
        <v>83</v>
      </c>
      <c r="AT2479" t="s">
        <v>96</v>
      </c>
      <c r="AU2479" t="s">
        <v>12062</v>
      </c>
      <c r="AV2479" t="s">
        <v>12063</v>
      </c>
      <c r="AW2479" t="s">
        <v>99</v>
      </c>
      <c r="AX2479" t="s">
        <v>100</v>
      </c>
      <c r="AY2479" t="s">
        <v>83</v>
      </c>
      <c r="AZ2479" t="s">
        <v>14244</v>
      </c>
      <c r="BA2479" t="s">
        <v>103</v>
      </c>
      <c r="BB2479" t="s">
        <v>14245</v>
      </c>
      <c r="BC2479" s="4"/>
      <c r="BD2479" t="s">
        <v>83</v>
      </c>
      <c r="BE2479" t="s">
        <v>105</v>
      </c>
      <c r="BF2479" t="s">
        <v>106</v>
      </c>
      <c r="BG2479" t="s">
        <v>107</v>
      </c>
      <c r="BH2479" t="s">
        <v>108</v>
      </c>
      <c r="BI2479" t="s">
        <v>109</v>
      </c>
      <c r="BJ2479" s="2">
        <v>0</v>
      </c>
      <c r="BK2479" t="s">
        <v>90</v>
      </c>
      <c r="BL2479" t="s">
        <v>90</v>
      </c>
      <c r="BM2479" t="s">
        <v>83</v>
      </c>
      <c r="BN2479" t="s">
        <v>83</v>
      </c>
      <c r="BO2479" t="s">
        <v>83</v>
      </c>
      <c r="BP2479" t="s">
        <v>83</v>
      </c>
      <c r="BQ2479" t="s">
        <v>83</v>
      </c>
      <c r="BR2479" t="s">
        <v>83</v>
      </c>
      <c r="BS2479" t="s">
        <v>83</v>
      </c>
      <c r="BT2479" s="3">
        <v>1</v>
      </c>
    </row>
    <row r="2480" spans="1:72" x14ac:dyDescent="0.25">
      <c r="A2480" t="s">
        <v>12050</v>
      </c>
      <c r="B2480" t="s">
        <v>12051</v>
      </c>
      <c r="C2480" t="s">
        <v>12052</v>
      </c>
      <c r="D2480" t="s">
        <v>74</v>
      </c>
      <c r="E2480" t="s">
        <v>21868</v>
      </c>
      <c r="F2480" t="s">
        <v>12053</v>
      </c>
      <c r="G2480" t="s">
        <v>14246</v>
      </c>
      <c r="H2480" t="s">
        <v>14242</v>
      </c>
      <c r="I2480" s="1">
        <v>44652</v>
      </c>
      <c r="J2480" s="1">
        <v>44926</v>
      </c>
      <c r="K2480" t="s">
        <v>78</v>
      </c>
      <c r="L2480" t="s">
        <v>79</v>
      </c>
      <c r="M2480" t="s">
        <v>80</v>
      </c>
      <c r="N2480" t="s">
        <v>13528</v>
      </c>
      <c r="O2480" t="s">
        <v>234</v>
      </c>
      <c r="P2480" t="s">
        <v>271</v>
      </c>
      <c r="Q2480" t="s">
        <v>13529</v>
      </c>
      <c r="R2480" t="s">
        <v>13447</v>
      </c>
      <c r="S2480" t="s">
        <v>150</v>
      </c>
      <c r="T2480" t="s">
        <v>87</v>
      </c>
      <c r="U2480" t="s">
        <v>88</v>
      </c>
      <c r="V2480" t="s">
        <v>89</v>
      </c>
      <c r="W2480" t="s">
        <v>78</v>
      </c>
      <c r="X2480" t="s">
        <v>120</v>
      </c>
      <c r="Y2480" t="s">
        <v>91</v>
      </c>
      <c r="Z2480" t="s">
        <v>92</v>
      </c>
      <c r="AA2480" s="1">
        <v>44653</v>
      </c>
      <c r="AB2480" s="2">
        <v>114</v>
      </c>
      <c r="AC2480" s="2">
        <v>126</v>
      </c>
      <c r="AD2480" s="2"/>
      <c r="AE2480" s="2"/>
      <c r="AF2480" s="2"/>
      <c r="AG2480">
        <v>0</v>
      </c>
      <c r="AH2480" s="3">
        <v>119</v>
      </c>
      <c r="AI2480" s="3">
        <v>133</v>
      </c>
      <c r="AJ2480" s="3">
        <v>0</v>
      </c>
      <c r="AK2480" s="3">
        <v>0</v>
      </c>
      <c r="AL2480" s="3">
        <v>0</v>
      </c>
      <c r="AM2480" t="s">
        <v>14247</v>
      </c>
      <c r="AN2480" t="s">
        <v>12072</v>
      </c>
      <c r="AO2480" t="s">
        <v>12050</v>
      </c>
      <c r="AP2480" t="s">
        <v>12051</v>
      </c>
      <c r="AQ2480" t="s">
        <v>12068</v>
      </c>
      <c r="AR2480" t="s">
        <v>12061</v>
      </c>
      <c r="AS2480" t="s">
        <v>83</v>
      </c>
      <c r="AT2480" t="s">
        <v>96</v>
      </c>
      <c r="AU2480" t="s">
        <v>12062</v>
      </c>
      <c r="AV2480" t="s">
        <v>12063</v>
      </c>
      <c r="AW2480" t="s">
        <v>99</v>
      </c>
      <c r="AX2480" t="s">
        <v>359</v>
      </c>
      <c r="AY2480" t="s">
        <v>83</v>
      </c>
      <c r="AZ2480" t="s">
        <v>14244</v>
      </c>
      <c r="BA2480" t="s">
        <v>103</v>
      </c>
      <c r="BB2480" t="s">
        <v>14245</v>
      </c>
      <c r="BC2480" s="4"/>
      <c r="BD2480" t="s">
        <v>83</v>
      </c>
      <c r="BE2480" t="s">
        <v>105</v>
      </c>
      <c r="BF2480" t="s">
        <v>106</v>
      </c>
      <c r="BG2480" t="s">
        <v>107</v>
      </c>
      <c r="BH2480" t="s">
        <v>108</v>
      </c>
      <c r="BI2480" t="s">
        <v>109</v>
      </c>
      <c r="BJ2480" s="2">
        <v>0</v>
      </c>
      <c r="BK2480" t="s">
        <v>90</v>
      </c>
      <c r="BL2480" t="s">
        <v>90</v>
      </c>
      <c r="BM2480" t="s">
        <v>83</v>
      </c>
      <c r="BN2480" t="s">
        <v>83</v>
      </c>
      <c r="BO2480" t="s">
        <v>83</v>
      </c>
      <c r="BP2480" t="s">
        <v>83</v>
      </c>
      <c r="BQ2480" t="s">
        <v>83</v>
      </c>
      <c r="BR2480" t="s">
        <v>83</v>
      </c>
      <c r="BS2480" t="s">
        <v>83</v>
      </c>
      <c r="BT2480" s="3">
        <v>1</v>
      </c>
    </row>
    <row r="2481" spans="1:72" x14ac:dyDescent="0.25">
      <c r="A2481" t="s">
        <v>12050</v>
      </c>
      <c r="B2481" t="s">
        <v>12051</v>
      </c>
      <c r="C2481" t="s">
        <v>12052</v>
      </c>
      <c r="D2481" t="s">
        <v>74</v>
      </c>
      <c r="E2481" t="s">
        <v>21868</v>
      </c>
      <c r="F2481" t="s">
        <v>12053</v>
      </c>
      <c r="G2481" t="s">
        <v>14248</v>
      </c>
      <c r="H2481" t="s">
        <v>14249</v>
      </c>
      <c r="I2481" s="1">
        <v>44197</v>
      </c>
      <c r="J2481" s="1">
        <v>44651</v>
      </c>
      <c r="K2481" t="s">
        <v>90</v>
      </c>
      <c r="L2481" t="s">
        <v>373</v>
      </c>
      <c r="M2481" t="s">
        <v>80</v>
      </c>
      <c r="N2481" t="s">
        <v>13528</v>
      </c>
      <c r="O2481" t="s">
        <v>447</v>
      </c>
      <c r="P2481" t="s">
        <v>271</v>
      </c>
      <c r="Q2481" t="s">
        <v>13529</v>
      </c>
      <c r="R2481" t="s">
        <v>13447</v>
      </c>
      <c r="S2481" t="s">
        <v>150</v>
      </c>
      <c r="T2481" t="s">
        <v>87</v>
      </c>
      <c r="U2481" t="s">
        <v>88</v>
      </c>
      <c r="V2481" t="s">
        <v>89</v>
      </c>
      <c r="W2481" t="s">
        <v>78</v>
      </c>
      <c r="X2481" t="s">
        <v>120</v>
      </c>
      <c r="Y2481" t="s">
        <v>91</v>
      </c>
      <c r="Z2481" t="s">
        <v>92</v>
      </c>
      <c r="AA2481" s="1">
        <v>44567</v>
      </c>
      <c r="AB2481" s="2">
        <v>5</v>
      </c>
      <c r="AC2481" s="2">
        <v>6</v>
      </c>
      <c r="AD2481" s="2"/>
      <c r="AE2481" s="2"/>
      <c r="AF2481" s="2"/>
      <c r="AG2481">
        <v>0</v>
      </c>
      <c r="AH2481" s="3">
        <v>21</v>
      </c>
      <c r="AI2481" s="3">
        <v>23</v>
      </c>
      <c r="AJ2481" s="3">
        <v>0</v>
      </c>
      <c r="AK2481" s="3">
        <v>0</v>
      </c>
      <c r="AL2481" s="3">
        <v>0</v>
      </c>
      <c r="AM2481" t="s">
        <v>14250</v>
      </c>
      <c r="AN2481" t="s">
        <v>12072</v>
      </c>
      <c r="AO2481" t="s">
        <v>12050</v>
      </c>
      <c r="AP2481" t="s">
        <v>12051</v>
      </c>
      <c r="AQ2481" t="s">
        <v>83</v>
      </c>
      <c r="AR2481" t="s">
        <v>12061</v>
      </c>
      <c r="AS2481" t="s">
        <v>83</v>
      </c>
      <c r="AT2481" t="s">
        <v>96</v>
      </c>
      <c r="AU2481" t="s">
        <v>12062</v>
      </c>
      <c r="AV2481" t="s">
        <v>12063</v>
      </c>
      <c r="AW2481" t="s">
        <v>99</v>
      </c>
      <c r="AX2481" t="s">
        <v>100</v>
      </c>
      <c r="AY2481" t="s">
        <v>83</v>
      </c>
      <c r="AZ2481" t="s">
        <v>14251</v>
      </c>
      <c r="BA2481" t="s">
        <v>103</v>
      </c>
      <c r="BB2481" t="s">
        <v>14252</v>
      </c>
      <c r="BC2481" s="4"/>
      <c r="BD2481" t="s">
        <v>83</v>
      </c>
      <c r="BE2481" t="s">
        <v>105</v>
      </c>
      <c r="BF2481" t="s">
        <v>106</v>
      </c>
      <c r="BG2481" t="s">
        <v>107</v>
      </c>
      <c r="BH2481" t="s">
        <v>108</v>
      </c>
      <c r="BI2481" t="s">
        <v>109</v>
      </c>
      <c r="BJ2481" s="2">
        <v>0</v>
      </c>
      <c r="BK2481" t="s">
        <v>90</v>
      </c>
      <c r="BL2481" t="s">
        <v>90</v>
      </c>
      <c r="BM2481" t="s">
        <v>83</v>
      </c>
      <c r="BN2481" t="s">
        <v>83</v>
      </c>
      <c r="BO2481" t="s">
        <v>83</v>
      </c>
      <c r="BP2481" t="s">
        <v>83</v>
      </c>
      <c r="BQ2481" t="s">
        <v>83</v>
      </c>
      <c r="BR2481" t="s">
        <v>83</v>
      </c>
      <c r="BS2481" t="s">
        <v>83</v>
      </c>
      <c r="BT2481" s="3">
        <v>1</v>
      </c>
    </row>
    <row r="2482" spans="1:72" x14ac:dyDescent="0.25">
      <c r="A2482" t="s">
        <v>12050</v>
      </c>
      <c r="B2482" t="s">
        <v>12051</v>
      </c>
      <c r="C2482" t="s">
        <v>12052</v>
      </c>
      <c r="D2482" t="s">
        <v>74</v>
      </c>
      <c r="E2482" t="s">
        <v>21868</v>
      </c>
      <c r="F2482" t="s">
        <v>12053</v>
      </c>
      <c r="G2482" t="s">
        <v>14253</v>
      </c>
      <c r="H2482" t="s">
        <v>14249</v>
      </c>
      <c r="I2482" s="1">
        <v>44652</v>
      </c>
      <c r="J2482" s="1">
        <v>44926</v>
      </c>
      <c r="K2482" t="s">
        <v>78</v>
      </c>
      <c r="L2482" t="s">
        <v>79</v>
      </c>
      <c r="M2482" t="s">
        <v>80</v>
      </c>
      <c r="N2482" t="s">
        <v>13528</v>
      </c>
      <c r="O2482" t="s">
        <v>447</v>
      </c>
      <c r="P2482" t="s">
        <v>271</v>
      </c>
      <c r="Q2482" t="s">
        <v>13529</v>
      </c>
      <c r="R2482" t="s">
        <v>13447</v>
      </c>
      <c r="S2482" t="s">
        <v>150</v>
      </c>
      <c r="T2482" t="s">
        <v>87</v>
      </c>
      <c r="U2482" t="s">
        <v>88</v>
      </c>
      <c r="V2482" t="s">
        <v>89</v>
      </c>
      <c r="W2482" t="s">
        <v>78</v>
      </c>
      <c r="X2482" t="s">
        <v>120</v>
      </c>
      <c r="Y2482" t="s">
        <v>91</v>
      </c>
      <c r="Z2482" t="s">
        <v>92</v>
      </c>
      <c r="AA2482" s="1">
        <v>44654</v>
      </c>
      <c r="AB2482" s="2">
        <v>7</v>
      </c>
      <c r="AC2482" s="2">
        <v>8</v>
      </c>
      <c r="AD2482" s="2"/>
      <c r="AE2482" s="2"/>
      <c r="AF2482" s="2"/>
      <c r="AG2482">
        <v>0</v>
      </c>
      <c r="AH2482" s="3">
        <v>21</v>
      </c>
      <c r="AI2482" s="3">
        <v>23</v>
      </c>
      <c r="AJ2482" s="3">
        <v>0</v>
      </c>
      <c r="AK2482" s="3">
        <v>0</v>
      </c>
      <c r="AL2482" s="3">
        <v>0</v>
      </c>
      <c r="AM2482" t="s">
        <v>14254</v>
      </c>
      <c r="AN2482" t="s">
        <v>12072</v>
      </c>
      <c r="AO2482" t="s">
        <v>12050</v>
      </c>
      <c r="AP2482" t="s">
        <v>12051</v>
      </c>
      <c r="AQ2482" t="s">
        <v>12068</v>
      </c>
      <c r="AR2482" t="s">
        <v>12061</v>
      </c>
      <c r="AS2482" t="s">
        <v>83</v>
      </c>
      <c r="AT2482" t="s">
        <v>96</v>
      </c>
      <c r="AU2482" t="s">
        <v>12062</v>
      </c>
      <c r="AV2482" t="s">
        <v>12063</v>
      </c>
      <c r="AW2482" t="s">
        <v>99</v>
      </c>
      <c r="AX2482" t="s">
        <v>359</v>
      </c>
      <c r="AY2482" t="s">
        <v>83</v>
      </c>
      <c r="AZ2482" t="s">
        <v>14251</v>
      </c>
      <c r="BA2482" t="s">
        <v>103</v>
      </c>
      <c r="BB2482" t="s">
        <v>14252</v>
      </c>
      <c r="BC2482" s="4"/>
      <c r="BD2482" t="s">
        <v>83</v>
      </c>
      <c r="BE2482" t="s">
        <v>105</v>
      </c>
      <c r="BF2482" t="s">
        <v>106</v>
      </c>
      <c r="BG2482" t="s">
        <v>107</v>
      </c>
      <c r="BH2482" t="s">
        <v>108</v>
      </c>
      <c r="BI2482" t="s">
        <v>109</v>
      </c>
      <c r="BJ2482" s="2">
        <v>0</v>
      </c>
      <c r="BK2482" t="s">
        <v>90</v>
      </c>
      <c r="BL2482" t="s">
        <v>90</v>
      </c>
      <c r="BM2482" t="s">
        <v>83</v>
      </c>
      <c r="BN2482" t="s">
        <v>83</v>
      </c>
      <c r="BO2482" t="s">
        <v>83</v>
      </c>
      <c r="BP2482" t="s">
        <v>83</v>
      </c>
      <c r="BQ2482" t="s">
        <v>83</v>
      </c>
      <c r="BR2482" t="s">
        <v>83</v>
      </c>
      <c r="BS2482" t="s">
        <v>83</v>
      </c>
      <c r="BT2482" s="3">
        <v>1</v>
      </c>
    </row>
    <row r="2483" spans="1:72" x14ac:dyDescent="0.25">
      <c r="A2483" t="s">
        <v>12050</v>
      </c>
      <c r="B2483" t="s">
        <v>12051</v>
      </c>
      <c r="C2483" t="s">
        <v>12052</v>
      </c>
      <c r="D2483" t="s">
        <v>74</v>
      </c>
      <c r="E2483" t="s">
        <v>21868</v>
      </c>
      <c r="F2483" t="s">
        <v>12053</v>
      </c>
      <c r="G2483" t="s">
        <v>14255</v>
      </c>
      <c r="H2483" t="s">
        <v>14256</v>
      </c>
      <c r="I2483" s="1">
        <v>44197</v>
      </c>
      <c r="J2483" s="1">
        <v>44651</v>
      </c>
      <c r="K2483" t="s">
        <v>90</v>
      </c>
      <c r="L2483" t="s">
        <v>373</v>
      </c>
      <c r="M2483" t="s">
        <v>80</v>
      </c>
      <c r="N2483" t="s">
        <v>13528</v>
      </c>
      <c r="O2483" t="s">
        <v>193</v>
      </c>
      <c r="P2483" t="s">
        <v>271</v>
      </c>
      <c r="Q2483" t="s">
        <v>13529</v>
      </c>
      <c r="R2483" t="s">
        <v>13447</v>
      </c>
      <c r="S2483" t="s">
        <v>150</v>
      </c>
      <c r="T2483" t="s">
        <v>87</v>
      </c>
      <c r="U2483" t="s">
        <v>88</v>
      </c>
      <c r="V2483" t="s">
        <v>89</v>
      </c>
      <c r="W2483" t="s">
        <v>78</v>
      </c>
      <c r="X2483" t="s">
        <v>120</v>
      </c>
      <c r="Y2483" t="s">
        <v>91</v>
      </c>
      <c r="Z2483" t="s">
        <v>92</v>
      </c>
      <c r="AA2483" s="1">
        <v>44567</v>
      </c>
      <c r="AB2483" s="2">
        <v>40</v>
      </c>
      <c r="AC2483" s="2">
        <v>45</v>
      </c>
      <c r="AD2483" s="2"/>
      <c r="AE2483" s="2"/>
      <c r="AF2483" s="2"/>
      <c r="AG2483">
        <v>0</v>
      </c>
      <c r="AH2483" s="3">
        <v>40</v>
      </c>
      <c r="AI2483" s="3">
        <v>45</v>
      </c>
      <c r="AJ2483" s="3">
        <v>0</v>
      </c>
      <c r="AK2483" s="3">
        <v>0</v>
      </c>
      <c r="AL2483" s="3">
        <v>0</v>
      </c>
      <c r="AM2483" t="s">
        <v>14257</v>
      </c>
      <c r="AN2483" t="s">
        <v>12072</v>
      </c>
      <c r="AO2483" t="s">
        <v>12050</v>
      </c>
      <c r="AP2483" t="s">
        <v>12051</v>
      </c>
      <c r="AQ2483" t="s">
        <v>83</v>
      </c>
      <c r="AR2483" t="s">
        <v>12061</v>
      </c>
      <c r="AS2483" t="s">
        <v>83</v>
      </c>
      <c r="AT2483" t="s">
        <v>96</v>
      </c>
      <c r="AU2483" t="s">
        <v>12062</v>
      </c>
      <c r="AV2483" t="s">
        <v>12063</v>
      </c>
      <c r="AW2483" t="s">
        <v>99</v>
      </c>
      <c r="AX2483" t="s">
        <v>100</v>
      </c>
      <c r="AY2483" t="s">
        <v>83</v>
      </c>
      <c r="AZ2483" t="s">
        <v>14258</v>
      </c>
      <c r="BA2483" t="s">
        <v>103</v>
      </c>
      <c r="BB2483" t="s">
        <v>14259</v>
      </c>
      <c r="BC2483" s="4"/>
      <c r="BD2483" t="s">
        <v>83</v>
      </c>
      <c r="BE2483" t="s">
        <v>105</v>
      </c>
      <c r="BF2483" t="s">
        <v>106</v>
      </c>
      <c r="BG2483" t="s">
        <v>107</v>
      </c>
      <c r="BH2483" t="s">
        <v>108</v>
      </c>
      <c r="BI2483" t="s">
        <v>109</v>
      </c>
      <c r="BJ2483" s="2">
        <v>0</v>
      </c>
      <c r="BK2483" t="s">
        <v>90</v>
      </c>
      <c r="BL2483" t="s">
        <v>90</v>
      </c>
      <c r="BM2483" t="s">
        <v>83</v>
      </c>
      <c r="BN2483" t="s">
        <v>83</v>
      </c>
      <c r="BO2483" t="s">
        <v>83</v>
      </c>
      <c r="BP2483" t="s">
        <v>83</v>
      </c>
      <c r="BQ2483" t="s">
        <v>83</v>
      </c>
      <c r="BR2483" t="s">
        <v>83</v>
      </c>
      <c r="BS2483" t="s">
        <v>83</v>
      </c>
      <c r="BT2483" s="3">
        <v>1</v>
      </c>
    </row>
    <row r="2484" spans="1:72" x14ac:dyDescent="0.25">
      <c r="A2484" t="s">
        <v>12050</v>
      </c>
      <c r="B2484" t="s">
        <v>12051</v>
      </c>
      <c r="C2484" t="s">
        <v>12052</v>
      </c>
      <c r="D2484" t="s">
        <v>74</v>
      </c>
      <c r="E2484" t="s">
        <v>21868</v>
      </c>
      <c r="F2484" t="s">
        <v>12053</v>
      </c>
      <c r="G2484" t="s">
        <v>14260</v>
      </c>
      <c r="H2484" t="s">
        <v>14256</v>
      </c>
      <c r="I2484" s="1">
        <v>44652</v>
      </c>
      <c r="J2484" s="1">
        <v>44926</v>
      </c>
      <c r="K2484" t="s">
        <v>78</v>
      </c>
      <c r="L2484" t="s">
        <v>79</v>
      </c>
      <c r="M2484" t="s">
        <v>80</v>
      </c>
      <c r="N2484" t="s">
        <v>13528</v>
      </c>
      <c r="O2484" t="s">
        <v>193</v>
      </c>
      <c r="P2484" t="s">
        <v>271</v>
      </c>
      <c r="Q2484" t="s">
        <v>13529</v>
      </c>
      <c r="R2484" t="s">
        <v>13447</v>
      </c>
      <c r="S2484" t="s">
        <v>150</v>
      </c>
      <c r="T2484" t="s">
        <v>87</v>
      </c>
      <c r="U2484" t="s">
        <v>88</v>
      </c>
      <c r="V2484" t="s">
        <v>89</v>
      </c>
      <c r="W2484" t="s">
        <v>78</v>
      </c>
      <c r="X2484" t="s">
        <v>120</v>
      </c>
      <c r="Y2484" t="s">
        <v>91</v>
      </c>
      <c r="Z2484" t="s">
        <v>92</v>
      </c>
      <c r="AA2484" s="1">
        <v>44653</v>
      </c>
      <c r="AB2484" s="2">
        <v>45</v>
      </c>
      <c r="AC2484" s="2">
        <v>49</v>
      </c>
      <c r="AD2484" s="2"/>
      <c r="AE2484" s="2"/>
      <c r="AF2484" s="2"/>
      <c r="AG2484">
        <v>0</v>
      </c>
      <c r="AH2484" s="3">
        <v>40</v>
      </c>
      <c r="AI2484" s="3">
        <v>45</v>
      </c>
      <c r="AJ2484" s="3">
        <v>0</v>
      </c>
      <c r="AK2484" s="3">
        <v>0</v>
      </c>
      <c r="AL2484" s="3">
        <v>0</v>
      </c>
      <c r="AM2484" t="s">
        <v>14261</v>
      </c>
      <c r="AN2484" t="s">
        <v>12072</v>
      </c>
      <c r="AO2484" t="s">
        <v>12050</v>
      </c>
      <c r="AP2484" t="s">
        <v>12051</v>
      </c>
      <c r="AQ2484" t="s">
        <v>12068</v>
      </c>
      <c r="AR2484" t="s">
        <v>12061</v>
      </c>
      <c r="AS2484" t="s">
        <v>83</v>
      </c>
      <c r="AT2484" t="s">
        <v>96</v>
      </c>
      <c r="AU2484" t="s">
        <v>12062</v>
      </c>
      <c r="AV2484" t="s">
        <v>12063</v>
      </c>
      <c r="AW2484" t="s">
        <v>99</v>
      </c>
      <c r="AX2484" t="s">
        <v>359</v>
      </c>
      <c r="AY2484" t="s">
        <v>83</v>
      </c>
      <c r="AZ2484" t="s">
        <v>14258</v>
      </c>
      <c r="BA2484" t="s">
        <v>103</v>
      </c>
      <c r="BB2484" t="s">
        <v>14259</v>
      </c>
      <c r="BC2484" s="4"/>
      <c r="BD2484" t="s">
        <v>83</v>
      </c>
      <c r="BE2484" t="s">
        <v>105</v>
      </c>
      <c r="BF2484" t="s">
        <v>106</v>
      </c>
      <c r="BG2484" t="s">
        <v>107</v>
      </c>
      <c r="BH2484" t="s">
        <v>108</v>
      </c>
      <c r="BI2484" t="s">
        <v>109</v>
      </c>
      <c r="BJ2484" s="2">
        <v>0</v>
      </c>
      <c r="BK2484" t="s">
        <v>90</v>
      </c>
      <c r="BL2484" t="s">
        <v>90</v>
      </c>
      <c r="BM2484" t="s">
        <v>83</v>
      </c>
      <c r="BN2484" t="s">
        <v>83</v>
      </c>
      <c r="BO2484" t="s">
        <v>83</v>
      </c>
      <c r="BP2484" t="s">
        <v>83</v>
      </c>
      <c r="BQ2484" t="s">
        <v>83</v>
      </c>
      <c r="BR2484" t="s">
        <v>83</v>
      </c>
      <c r="BS2484" t="s">
        <v>83</v>
      </c>
      <c r="BT2484" s="3">
        <v>1</v>
      </c>
    </row>
    <row r="2485" spans="1:72" x14ac:dyDescent="0.25">
      <c r="A2485" t="s">
        <v>12050</v>
      </c>
      <c r="B2485" t="s">
        <v>12051</v>
      </c>
      <c r="C2485" t="s">
        <v>12052</v>
      </c>
      <c r="D2485" t="s">
        <v>74</v>
      </c>
      <c r="E2485" t="s">
        <v>21868</v>
      </c>
      <c r="F2485" t="s">
        <v>12053</v>
      </c>
      <c r="G2485" t="s">
        <v>14262</v>
      </c>
      <c r="H2485" t="s">
        <v>14263</v>
      </c>
      <c r="I2485" s="1">
        <v>44197</v>
      </c>
      <c r="J2485" s="1">
        <v>44651</v>
      </c>
      <c r="K2485" t="s">
        <v>90</v>
      </c>
      <c r="L2485" t="s">
        <v>373</v>
      </c>
      <c r="M2485" t="s">
        <v>80</v>
      </c>
      <c r="N2485" t="s">
        <v>13528</v>
      </c>
      <c r="O2485" t="s">
        <v>1179</v>
      </c>
      <c r="P2485" t="s">
        <v>271</v>
      </c>
      <c r="Q2485" t="s">
        <v>13529</v>
      </c>
      <c r="R2485" t="s">
        <v>13447</v>
      </c>
      <c r="S2485" t="s">
        <v>150</v>
      </c>
      <c r="T2485" t="s">
        <v>87</v>
      </c>
      <c r="U2485" t="s">
        <v>88</v>
      </c>
      <c r="V2485" t="s">
        <v>89</v>
      </c>
      <c r="W2485" t="s">
        <v>78</v>
      </c>
      <c r="X2485" t="s">
        <v>120</v>
      </c>
      <c r="Y2485" t="s">
        <v>91</v>
      </c>
      <c r="Z2485" t="s">
        <v>92</v>
      </c>
      <c r="AA2485" s="1">
        <v>44567</v>
      </c>
      <c r="AB2485" s="2">
        <v>246</v>
      </c>
      <c r="AC2485" s="2">
        <v>279</v>
      </c>
      <c r="AD2485" s="2"/>
      <c r="AE2485" s="2"/>
      <c r="AF2485" s="2"/>
      <c r="AG2485">
        <v>0</v>
      </c>
      <c r="AH2485" s="3">
        <v>246</v>
      </c>
      <c r="AI2485" s="3">
        <v>279</v>
      </c>
      <c r="AJ2485" s="3">
        <v>0</v>
      </c>
      <c r="AK2485" s="3">
        <v>0</v>
      </c>
      <c r="AL2485" s="3">
        <v>0</v>
      </c>
      <c r="AM2485" t="s">
        <v>14264</v>
      </c>
      <c r="AN2485" t="s">
        <v>12072</v>
      </c>
      <c r="AO2485" t="s">
        <v>12050</v>
      </c>
      <c r="AP2485" t="s">
        <v>12051</v>
      </c>
      <c r="AQ2485" t="s">
        <v>83</v>
      </c>
      <c r="AR2485" t="s">
        <v>12061</v>
      </c>
      <c r="AS2485" t="s">
        <v>83</v>
      </c>
      <c r="AT2485" t="s">
        <v>96</v>
      </c>
      <c r="AU2485" t="s">
        <v>12062</v>
      </c>
      <c r="AV2485" t="s">
        <v>12063</v>
      </c>
      <c r="AW2485" t="s">
        <v>99</v>
      </c>
      <c r="AX2485" t="s">
        <v>100</v>
      </c>
      <c r="AY2485" t="s">
        <v>83</v>
      </c>
      <c r="AZ2485" t="s">
        <v>13538</v>
      </c>
      <c r="BA2485" t="s">
        <v>103</v>
      </c>
      <c r="BB2485" t="s">
        <v>14265</v>
      </c>
      <c r="BC2485" s="4"/>
      <c r="BD2485" t="s">
        <v>83</v>
      </c>
      <c r="BE2485" t="s">
        <v>105</v>
      </c>
      <c r="BF2485" t="s">
        <v>106</v>
      </c>
      <c r="BG2485" t="s">
        <v>107</v>
      </c>
      <c r="BH2485" t="s">
        <v>108</v>
      </c>
      <c r="BI2485" t="s">
        <v>109</v>
      </c>
      <c r="BJ2485" s="2">
        <v>0</v>
      </c>
      <c r="BK2485" t="s">
        <v>90</v>
      </c>
      <c r="BL2485" t="s">
        <v>90</v>
      </c>
      <c r="BM2485" t="s">
        <v>83</v>
      </c>
      <c r="BN2485" t="s">
        <v>83</v>
      </c>
      <c r="BO2485" t="s">
        <v>83</v>
      </c>
      <c r="BP2485" t="s">
        <v>83</v>
      </c>
      <c r="BQ2485" t="s">
        <v>83</v>
      </c>
      <c r="BR2485" t="s">
        <v>83</v>
      </c>
      <c r="BS2485" t="s">
        <v>83</v>
      </c>
      <c r="BT2485" s="3">
        <v>1</v>
      </c>
    </row>
    <row r="2486" spans="1:72" x14ac:dyDescent="0.25">
      <c r="A2486" t="s">
        <v>12050</v>
      </c>
      <c r="B2486" t="s">
        <v>12051</v>
      </c>
      <c r="C2486" t="s">
        <v>12052</v>
      </c>
      <c r="D2486" t="s">
        <v>74</v>
      </c>
      <c r="E2486" t="s">
        <v>21868</v>
      </c>
      <c r="F2486" t="s">
        <v>12053</v>
      </c>
      <c r="G2486" t="s">
        <v>14266</v>
      </c>
      <c r="H2486" t="s">
        <v>14263</v>
      </c>
      <c r="I2486" s="1">
        <v>44652</v>
      </c>
      <c r="J2486" s="1">
        <v>44926</v>
      </c>
      <c r="K2486" t="s">
        <v>78</v>
      </c>
      <c r="L2486" t="s">
        <v>79</v>
      </c>
      <c r="M2486" t="s">
        <v>80</v>
      </c>
      <c r="N2486" t="s">
        <v>13528</v>
      </c>
      <c r="O2486" t="s">
        <v>1179</v>
      </c>
      <c r="P2486" t="s">
        <v>271</v>
      </c>
      <c r="Q2486" t="s">
        <v>13529</v>
      </c>
      <c r="R2486" t="s">
        <v>13447</v>
      </c>
      <c r="S2486" t="s">
        <v>150</v>
      </c>
      <c r="T2486" t="s">
        <v>87</v>
      </c>
      <c r="U2486" t="s">
        <v>88</v>
      </c>
      <c r="V2486" t="s">
        <v>89</v>
      </c>
      <c r="W2486" t="s">
        <v>78</v>
      </c>
      <c r="X2486" t="s">
        <v>120</v>
      </c>
      <c r="Y2486" t="s">
        <v>91</v>
      </c>
      <c r="Z2486" t="s">
        <v>92</v>
      </c>
      <c r="AA2486" s="1">
        <v>44654</v>
      </c>
      <c r="AB2486" s="2">
        <v>239</v>
      </c>
      <c r="AC2486" s="2">
        <v>270</v>
      </c>
      <c r="AD2486" s="2"/>
      <c r="AE2486" s="2"/>
      <c r="AF2486" s="2"/>
      <c r="AG2486">
        <v>0</v>
      </c>
      <c r="AH2486" s="3">
        <v>246</v>
      </c>
      <c r="AI2486" s="3">
        <v>279</v>
      </c>
      <c r="AJ2486" s="3">
        <v>0</v>
      </c>
      <c r="AK2486" s="3">
        <v>0</v>
      </c>
      <c r="AL2486" s="3">
        <v>0</v>
      </c>
      <c r="AM2486" t="s">
        <v>14267</v>
      </c>
      <c r="AN2486" t="s">
        <v>12072</v>
      </c>
      <c r="AO2486" t="s">
        <v>12050</v>
      </c>
      <c r="AP2486" t="s">
        <v>12051</v>
      </c>
      <c r="AQ2486" t="s">
        <v>12068</v>
      </c>
      <c r="AR2486" t="s">
        <v>12061</v>
      </c>
      <c r="AS2486" t="s">
        <v>83</v>
      </c>
      <c r="AT2486" t="s">
        <v>96</v>
      </c>
      <c r="AU2486" t="s">
        <v>12062</v>
      </c>
      <c r="AV2486" t="s">
        <v>12063</v>
      </c>
      <c r="AW2486" t="s">
        <v>99</v>
      </c>
      <c r="AX2486" t="s">
        <v>359</v>
      </c>
      <c r="AY2486" t="s">
        <v>83</v>
      </c>
      <c r="AZ2486" t="s">
        <v>13538</v>
      </c>
      <c r="BA2486" t="s">
        <v>103</v>
      </c>
      <c r="BB2486" t="s">
        <v>14265</v>
      </c>
      <c r="BC2486" s="4"/>
      <c r="BD2486" t="s">
        <v>83</v>
      </c>
      <c r="BE2486" t="s">
        <v>105</v>
      </c>
      <c r="BF2486" t="s">
        <v>106</v>
      </c>
      <c r="BG2486" t="s">
        <v>107</v>
      </c>
      <c r="BH2486" t="s">
        <v>108</v>
      </c>
      <c r="BI2486" t="s">
        <v>109</v>
      </c>
      <c r="BJ2486" s="2">
        <v>0</v>
      </c>
      <c r="BK2486" t="s">
        <v>90</v>
      </c>
      <c r="BL2486" t="s">
        <v>90</v>
      </c>
      <c r="BM2486" t="s">
        <v>83</v>
      </c>
      <c r="BN2486" t="s">
        <v>83</v>
      </c>
      <c r="BO2486" t="s">
        <v>83</v>
      </c>
      <c r="BP2486" t="s">
        <v>83</v>
      </c>
      <c r="BQ2486" t="s">
        <v>83</v>
      </c>
      <c r="BR2486" t="s">
        <v>83</v>
      </c>
      <c r="BS2486" t="s">
        <v>83</v>
      </c>
      <c r="BT2486" s="3">
        <v>1</v>
      </c>
    </row>
    <row r="2487" spans="1:72" x14ac:dyDescent="0.25">
      <c r="A2487" t="s">
        <v>12050</v>
      </c>
      <c r="B2487" t="s">
        <v>12051</v>
      </c>
      <c r="C2487" t="s">
        <v>12052</v>
      </c>
      <c r="D2487" t="s">
        <v>74</v>
      </c>
      <c r="E2487" t="s">
        <v>21868</v>
      </c>
      <c r="F2487" t="s">
        <v>12053</v>
      </c>
      <c r="G2487" t="s">
        <v>14268</v>
      </c>
      <c r="H2487" t="s">
        <v>14269</v>
      </c>
      <c r="I2487" s="1">
        <v>44197</v>
      </c>
      <c r="J2487" s="1">
        <v>44651</v>
      </c>
      <c r="K2487" t="s">
        <v>90</v>
      </c>
      <c r="L2487" t="s">
        <v>373</v>
      </c>
      <c r="M2487" t="s">
        <v>80</v>
      </c>
      <c r="N2487" t="s">
        <v>13528</v>
      </c>
      <c r="O2487" t="s">
        <v>1179</v>
      </c>
      <c r="P2487" t="s">
        <v>271</v>
      </c>
      <c r="Q2487" t="s">
        <v>13529</v>
      </c>
      <c r="R2487" t="s">
        <v>13447</v>
      </c>
      <c r="S2487" t="s">
        <v>150</v>
      </c>
      <c r="T2487" t="s">
        <v>87</v>
      </c>
      <c r="U2487" t="s">
        <v>88</v>
      </c>
      <c r="V2487" t="s">
        <v>89</v>
      </c>
      <c r="W2487" t="s">
        <v>78</v>
      </c>
      <c r="X2487" t="s">
        <v>120</v>
      </c>
      <c r="Y2487" t="s">
        <v>91</v>
      </c>
      <c r="Z2487" t="s">
        <v>92</v>
      </c>
      <c r="AA2487" s="1">
        <v>44567</v>
      </c>
      <c r="AB2487" s="2">
        <v>185</v>
      </c>
      <c r="AC2487" s="2">
        <v>290</v>
      </c>
      <c r="AD2487" s="2"/>
      <c r="AE2487" s="2"/>
      <c r="AF2487" s="2"/>
      <c r="AG2487">
        <v>0</v>
      </c>
      <c r="AH2487" s="3">
        <v>221</v>
      </c>
      <c r="AI2487" s="3">
        <v>133</v>
      </c>
      <c r="AJ2487" s="3">
        <v>0</v>
      </c>
      <c r="AK2487" s="3">
        <v>0</v>
      </c>
      <c r="AL2487" s="3">
        <v>0</v>
      </c>
      <c r="AM2487" t="s">
        <v>14270</v>
      </c>
      <c r="AN2487" t="s">
        <v>12072</v>
      </c>
      <c r="AO2487" t="s">
        <v>12050</v>
      </c>
      <c r="AP2487" t="s">
        <v>12051</v>
      </c>
      <c r="AQ2487" t="s">
        <v>83</v>
      </c>
      <c r="AR2487" t="s">
        <v>12061</v>
      </c>
      <c r="AS2487" t="s">
        <v>83</v>
      </c>
      <c r="AT2487" t="s">
        <v>96</v>
      </c>
      <c r="AU2487" t="s">
        <v>12062</v>
      </c>
      <c r="AV2487" t="s">
        <v>12063</v>
      </c>
      <c r="AW2487" t="s">
        <v>99</v>
      </c>
      <c r="AX2487" t="s">
        <v>100</v>
      </c>
      <c r="AY2487" t="s">
        <v>83</v>
      </c>
      <c r="AZ2487" t="s">
        <v>13538</v>
      </c>
      <c r="BA2487" t="s">
        <v>103</v>
      </c>
      <c r="BB2487" t="s">
        <v>14271</v>
      </c>
      <c r="BC2487" s="4"/>
      <c r="BD2487" t="s">
        <v>83</v>
      </c>
      <c r="BE2487" t="s">
        <v>105</v>
      </c>
      <c r="BF2487" t="s">
        <v>106</v>
      </c>
      <c r="BG2487" t="s">
        <v>107</v>
      </c>
      <c r="BH2487" t="s">
        <v>108</v>
      </c>
      <c r="BI2487" t="s">
        <v>109</v>
      </c>
      <c r="BJ2487" s="2">
        <v>0</v>
      </c>
      <c r="BK2487" t="s">
        <v>90</v>
      </c>
      <c r="BL2487" t="s">
        <v>90</v>
      </c>
      <c r="BM2487" t="s">
        <v>83</v>
      </c>
      <c r="BN2487" t="s">
        <v>83</v>
      </c>
      <c r="BO2487" t="s">
        <v>83</v>
      </c>
      <c r="BP2487" t="s">
        <v>83</v>
      </c>
      <c r="BQ2487" t="s">
        <v>83</v>
      </c>
      <c r="BR2487" t="s">
        <v>83</v>
      </c>
      <c r="BS2487" t="s">
        <v>83</v>
      </c>
      <c r="BT2487" s="3">
        <v>1</v>
      </c>
    </row>
    <row r="2488" spans="1:72" x14ac:dyDescent="0.25">
      <c r="A2488" t="s">
        <v>12050</v>
      </c>
      <c r="B2488" t="s">
        <v>12051</v>
      </c>
      <c r="C2488" t="s">
        <v>12052</v>
      </c>
      <c r="D2488" t="s">
        <v>74</v>
      </c>
      <c r="E2488" t="s">
        <v>21868</v>
      </c>
      <c r="F2488" t="s">
        <v>12053</v>
      </c>
      <c r="G2488" t="s">
        <v>14272</v>
      </c>
      <c r="H2488" t="s">
        <v>14269</v>
      </c>
      <c r="I2488" s="1">
        <v>44652</v>
      </c>
      <c r="J2488" s="1">
        <v>44926</v>
      </c>
      <c r="K2488" t="s">
        <v>78</v>
      </c>
      <c r="L2488" t="s">
        <v>79</v>
      </c>
      <c r="M2488" t="s">
        <v>80</v>
      </c>
      <c r="N2488" t="s">
        <v>13528</v>
      </c>
      <c r="O2488" t="s">
        <v>1179</v>
      </c>
      <c r="P2488" t="s">
        <v>271</v>
      </c>
      <c r="Q2488" t="s">
        <v>13529</v>
      </c>
      <c r="R2488" t="s">
        <v>13447</v>
      </c>
      <c r="S2488" t="s">
        <v>150</v>
      </c>
      <c r="T2488" t="s">
        <v>87</v>
      </c>
      <c r="U2488" t="s">
        <v>88</v>
      </c>
      <c r="V2488" t="s">
        <v>89</v>
      </c>
      <c r="W2488" t="s">
        <v>78</v>
      </c>
      <c r="X2488" t="s">
        <v>120</v>
      </c>
      <c r="Y2488" t="s">
        <v>91</v>
      </c>
      <c r="Z2488" t="s">
        <v>92</v>
      </c>
      <c r="AA2488" s="1">
        <v>44653</v>
      </c>
      <c r="AB2488" s="2">
        <v>184</v>
      </c>
      <c r="AC2488" s="2">
        <v>283</v>
      </c>
      <c r="AD2488" s="2"/>
      <c r="AE2488" s="2"/>
      <c r="AF2488" s="2"/>
      <c r="AG2488">
        <v>0</v>
      </c>
      <c r="AH2488" s="3">
        <v>221</v>
      </c>
      <c r="AI2488" s="3">
        <v>133</v>
      </c>
      <c r="AJ2488" s="3">
        <v>0</v>
      </c>
      <c r="AK2488" s="3">
        <v>0</v>
      </c>
      <c r="AL2488" s="3">
        <v>0</v>
      </c>
      <c r="AM2488" t="s">
        <v>14273</v>
      </c>
      <c r="AN2488" t="s">
        <v>12072</v>
      </c>
      <c r="AO2488" t="s">
        <v>12050</v>
      </c>
      <c r="AP2488" t="s">
        <v>12051</v>
      </c>
      <c r="AQ2488" t="s">
        <v>12068</v>
      </c>
      <c r="AR2488" t="s">
        <v>12061</v>
      </c>
      <c r="AS2488" t="s">
        <v>83</v>
      </c>
      <c r="AT2488" t="s">
        <v>96</v>
      </c>
      <c r="AU2488" t="s">
        <v>12062</v>
      </c>
      <c r="AV2488" t="s">
        <v>12063</v>
      </c>
      <c r="AW2488" t="s">
        <v>99</v>
      </c>
      <c r="AX2488" t="s">
        <v>359</v>
      </c>
      <c r="AY2488" t="s">
        <v>83</v>
      </c>
      <c r="AZ2488" t="s">
        <v>13538</v>
      </c>
      <c r="BA2488" t="s">
        <v>103</v>
      </c>
      <c r="BB2488" t="s">
        <v>14271</v>
      </c>
      <c r="BC2488" s="4"/>
      <c r="BD2488" t="s">
        <v>83</v>
      </c>
      <c r="BE2488" t="s">
        <v>105</v>
      </c>
      <c r="BF2488" t="s">
        <v>106</v>
      </c>
      <c r="BG2488" t="s">
        <v>107</v>
      </c>
      <c r="BH2488" t="s">
        <v>108</v>
      </c>
      <c r="BI2488" t="s">
        <v>109</v>
      </c>
      <c r="BJ2488" s="2">
        <v>0</v>
      </c>
      <c r="BK2488" t="s">
        <v>90</v>
      </c>
      <c r="BL2488" t="s">
        <v>90</v>
      </c>
      <c r="BM2488" t="s">
        <v>83</v>
      </c>
      <c r="BN2488" t="s">
        <v>83</v>
      </c>
      <c r="BO2488" t="s">
        <v>83</v>
      </c>
      <c r="BP2488" t="s">
        <v>83</v>
      </c>
      <c r="BQ2488" t="s">
        <v>83</v>
      </c>
      <c r="BR2488" t="s">
        <v>83</v>
      </c>
      <c r="BS2488" t="s">
        <v>83</v>
      </c>
      <c r="BT2488" s="3">
        <v>1</v>
      </c>
    </row>
    <row r="2489" spans="1:72" x14ac:dyDescent="0.25">
      <c r="A2489" t="s">
        <v>12050</v>
      </c>
      <c r="B2489" t="s">
        <v>12051</v>
      </c>
      <c r="C2489" t="s">
        <v>12052</v>
      </c>
      <c r="D2489" t="s">
        <v>74</v>
      </c>
      <c r="E2489" t="s">
        <v>21868</v>
      </c>
      <c r="F2489" t="s">
        <v>12053</v>
      </c>
      <c r="G2489" t="s">
        <v>14274</v>
      </c>
      <c r="H2489" t="s">
        <v>14275</v>
      </c>
      <c r="I2489" s="1">
        <v>44197</v>
      </c>
      <c r="J2489" s="1">
        <v>44651</v>
      </c>
      <c r="K2489" t="s">
        <v>90</v>
      </c>
      <c r="L2489" t="s">
        <v>373</v>
      </c>
      <c r="M2489" t="s">
        <v>80</v>
      </c>
      <c r="N2489" t="s">
        <v>13528</v>
      </c>
      <c r="O2489" t="s">
        <v>501</v>
      </c>
      <c r="P2489" t="s">
        <v>271</v>
      </c>
      <c r="Q2489" t="s">
        <v>13529</v>
      </c>
      <c r="R2489" t="s">
        <v>13447</v>
      </c>
      <c r="S2489" t="s">
        <v>150</v>
      </c>
      <c r="T2489" t="s">
        <v>87</v>
      </c>
      <c r="U2489" t="s">
        <v>88</v>
      </c>
      <c r="V2489" t="s">
        <v>89</v>
      </c>
      <c r="W2489" t="s">
        <v>78</v>
      </c>
      <c r="X2489" t="s">
        <v>120</v>
      </c>
      <c r="Y2489" t="s">
        <v>91</v>
      </c>
      <c r="Z2489" t="s">
        <v>92</v>
      </c>
      <c r="AA2489" s="1">
        <v>44567</v>
      </c>
      <c r="AB2489" s="2">
        <v>566</v>
      </c>
      <c r="AC2489" s="2">
        <v>619</v>
      </c>
      <c r="AD2489" s="2"/>
      <c r="AE2489" s="2"/>
      <c r="AF2489" s="2"/>
      <c r="AG2489">
        <v>0</v>
      </c>
      <c r="AH2489" s="3">
        <v>523</v>
      </c>
      <c r="AI2489" s="3">
        <v>569</v>
      </c>
      <c r="AJ2489" s="3">
        <v>0</v>
      </c>
      <c r="AK2489" s="3">
        <v>0</v>
      </c>
      <c r="AL2489" s="3">
        <v>0</v>
      </c>
      <c r="AM2489" t="s">
        <v>14276</v>
      </c>
      <c r="AN2489" t="s">
        <v>12072</v>
      </c>
      <c r="AO2489" t="s">
        <v>12050</v>
      </c>
      <c r="AP2489" t="s">
        <v>12051</v>
      </c>
      <c r="AQ2489" t="s">
        <v>83</v>
      </c>
      <c r="AR2489" t="s">
        <v>12061</v>
      </c>
      <c r="AS2489" t="s">
        <v>83</v>
      </c>
      <c r="AT2489" t="s">
        <v>96</v>
      </c>
      <c r="AU2489" t="s">
        <v>12062</v>
      </c>
      <c r="AV2489" t="s">
        <v>12063</v>
      </c>
      <c r="AW2489" t="s">
        <v>99</v>
      </c>
      <c r="AX2489" t="s">
        <v>100</v>
      </c>
      <c r="AY2489" t="s">
        <v>83</v>
      </c>
      <c r="AZ2489" t="s">
        <v>14277</v>
      </c>
      <c r="BA2489" t="s">
        <v>103</v>
      </c>
      <c r="BB2489" t="s">
        <v>14278</v>
      </c>
      <c r="BC2489" s="4"/>
      <c r="BD2489" t="s">
        <v>83</v>
      </c>
      <c r="BE2489" t="s">
        <v>105</v>
      </c>
      <c r="BF2489" t="s">
        <v>106</v>
      </c>
      <c r="BG2489" t="s">
        <v>107</v>
      </c>
      <c r="BH2489" t="s">
        <v>108</v>
      </c>
      <c r="BI2489" t="s">
        <v>109</v>
      </c>
      <c r="BJ2489" s="2">
        <v>0</v>
      </c>
      <c r="BK2489" t="s">
        <v>90</v>
      </c>
      <c r="BL2489" t="s">
        <v>90</v>
      </c>
      <c r="BM2489" t="s">
        <v>83</v>
      </c>
      <c r="BN2489" t="s">
        <v>83</v>
      </c>
      <c r="BO2489" t="s">
        <v>83</v>
      </c>
      <c r="BP2489" t="s">
        <v>83</v>
      </c>
      <c r="BQ2489" t="s">
        <v>83</v>
      </c>
      <c r="BR2489" t="s">
        <v>83</v>
      </c>
      <c r="BS2489" t="s">
        <v>83</v>
      </c>
      <c r="BT2489" s="3">
        <v>1</v>
      </c>
    </row>
    <row r="2490" spans="1:72" x14ac:dyDescent="0.25">
      <c r="A2490" t="s">
        <v>12050</v>
      </c>
      <c r="B2490" t="s">
        <v>12051</v>
      </c>
      <c r="C2490" t="s">
        <v>12052</v>
      </c>
      <c r="D2490" t="s">
        <v>74</v>
      </c>
      <c r="E2490" t="s">
        <v>21868</v>
      </c>
      <c r="F2490" t="s">
        <v>12053</v>
      </c>
      <c r="G2490" t="s">
        <v>14279</v>
      </c>
      <c r="H2490" t="s">
        <v>14275</v>
      </c>
      <c r="I2490" s="1">
        <v>44652</v>
      </c>
      <c r="J2490" s="1">
        <v>44926</v>
      </c>
      <c r="K2490" t="s">
        <v>78</v>
      </c>
      <c r="L2490" t="s">
        <v>79</v>
      </c>
      <c r="M2490" t="s">
        <v>80</v>
      </c>
      <c r="N2490" t="s">
        <v>13528</v>
      </c>
      <c r="O2490" t="s">
        <v>501</v>
      </c>
      <c r="P2490" t="s">
        <v>271</v>
      </c>
      <c r="Q2490" t="s">
        <v>13529</v>
      </c>
      <c r="R2490" t="s">
        <v>13447</v>
      </c>
      <c r="S2490" t="s">
        <v>150</v>
      </c>
      <c r="T2490" t="s">
        <v>87</v>
      </c>
      <c r="U2490" t="s">
        <v>88</v>
      </c>
      <c r="V2490" t="s">
        <v>89</v>
      </c>
      <c r="W2490" t="s">
        <v>78</v>
      </c>
      <c r="X2490" t="s">
        <v>120</v>
      </c>
      <c r="Y2490" t="s">
        <v>91</v>
      </c>
      <c r="Z2490" t="s">
        <v>92</v>
      </c>
      <c r="AA2490" s="1">
        <v>44654</v>
      </c>
      <c r="AB2490" s="2">
        <v>583</v>
      </c>
      <c r="AC2490" s="2">
        <v>641</v>
      </c>
      <c r="AD2490" s="2"/>
      <c r="AE2490" s="2"/>
      <c r="AF2490" s="2"/>
      <c r="AG2490">
        <v>0</v>
      </c>
      <c r="AH2490" s="3">
        <v>523</v>
      </c>
      <c r="AI2490" s="3">
        <v>569</v>
      </c>
      <c r="AJ2490" s="3">
        <v>0</v>
      </c>
      <c r="AK2490" s="3">
        <v>0</v>
      </c>
      <c r="AL2490" s="3">
        <v>0</v>
      </c>
      <c r="AM2490" t="s">
        <v>14280</v>
      </c>
      <c r="AN2490" t="s">
        <v>12072</v>
      </c>
      <c r="AO2490" t="s">
        <v>12050</v>
      </c>
      <c r="AP2490" t="s">
        <v>12051</v>
      </c>
      <c r="AQ2490" t="s">
        <v>12068</v>
      </c>
      <c r="AR2490" t="s">
        <v>12061</v>
      </c>
      <c r="AS2490" t="s">
        <v>83</v>
      </c>
      <c r="AT2490" t="s">
        <v>96</v>
      </c>
      <c r="AU2490" t="s">
        <v>12062</v>
      </c>
      <c r="AV2490" t="s">
        <v>12063</v>
      </c>
      <c r="AW2490" t="s">
        <v>99</v>
      </c>
      <c r="AX2490" t="s">
        <v>359</v>
      </c>
      <c r="AY2490" t="s">
        <v>83</v>
      </c>
      <c r="AZ2490" t="s">
        <v>14277</v>
      </c>
      <c r="BA2490" t="s">
        <v>103</v>
      </c>
      <c r="BB2490" t="s">
        <v>14278</v>
      </c>
      <c r="BC2490" s="4"/>
      <c r="BD2490" t="s">
        <v>83</v>
      </c>
      <c r="BE2490" t="s">
        <v>105</v>
      </c>
      <c r="BF2490" t="s">
        <v>106</v>
      </c>
      <c r="BG2490" t="s">
        <v>107</v>
      </c>
      <c r="BH2490" t="s">
        <v>108</v>
      </c>
      <c r="BI2490" t="s">
        <v>109</v>
      </c>
      <c r="BJ2490" s="2">
        <v>0</v>
      </c>
      <c r="BK2490" t="s">
        <v>90</v>
      </c>
      <c r="BL2490" t="s">
        <v>90</v>
      </c>
      <c r="BM2490" t="s">
        <v>83</v>
      </c>
      <c r="BN2490" t="s">
        <v>83</v>
      </c>
      <c r="BO2490" t="s">
        <v>83</v>
      </c>
      <c r="BP2490" t="s">
        <v>83</v>
      </c>
      <c r="BQ2490" t="s">
        <v>83</v>
      </c>
      <c r="BR2490" t="s">
        <v>83</v>
      </c>
      <c r="BS2490" t="s">
        <v>83</v>
      </c>
      <c r="BT2490" s="3">
        <v>1</v>
      </c>
    </row>
    <row r="2491" spans="1:72" x14ac:dyDescent="0.25">
      <c r="A2491" t="s">
        <v>12050</v>
      </c>
      <c r="B2491" t="s">
        <v>12051</v>
      </c>
      <c r="C2491" t="s">
        <v>12052</v>
      </c>
      <c r="D2491" t="s">
        <v>74</v>
      </c>
      <c r="E2491" t="s">
        <v>21868</v>
      </c>
      <c r="F2491" t="s">
        <v>12053</v>
      </c>
      <c r="G2491" t="s">
        <v>14281</v>
      </c>
      <c r="H2491" t="s">
        <v>14282</v>
      </c>
      <c r="I2491" s="1">
        <v>44197</v>
      </c>
      <c r="J2491" s="1">
        <v>44651</v>
      </c>
      <c r="K2491" t="s">
        <v>90</v>
      </c>
      <c r="L2491" t="s">
        <v>373</v>
      </c>
      <c r="M2491" t="s">
        <v>80</v>
      </c>
      <c r="N2491" t="s">
        <v>13528</v>
      </c>
      <c r="O2491" t="s">
        <v>501</v>
      </c>
      <c r="P2491" t="s">
        <v>83</v>
      </c>
      <c r="Q2491" t="s">
        <v>13529</v>
      </c>
      <c r="R2491" t="s">
        <v>13447</v>
      </c>
      <c r="S2491" t="s">
        <v>150</v>
      </c>
      <c r="T2491" t="s">
        <v>87</v>
      </c>
      <c r="U2491" t="s">
        <v>88</v>
      </c>
      <c r="V2491" t="s">
        <v>89</v>
      </c>
      <c r="W2491" t="s">
        <v>78</v>
      </c>
      <c r="X2491" t="s">
        <v>120</v>
      </c>
      <c r="Y2491" t="s">
        <v>91</v>
      </c>
      <c r="Z2491" t="s">
        <v>92</v>
      </c>
      <c r="AA2491" s="1">
        <v>44567</v>
      </c>
      <c r="AB2491" s="2">
        <v>151</v>
      </c>
      <c r="AC2491" s="2">
        <v>171</v>
      </c>
      <c r="AD2491" s="2"/>
      <c r="AE2491" s="2"/>
      <c r="AF2491" s="2"/>
      <c r="AG2491">
        <v>0</v>
      </c>
      <c r="AH2491" s="3">
        <v>151</v>
      </c>
      <c r="AI2491" s="3">
        <v>171</v>
      </c>
      <c r="AJ2491" s="3">
        <v>0</v>
      </c>
      <c r="AK2491" s="3">
        <v>0</v>
      </c>
      <c r="AL2491" s="3">
        <v>0</v>
      </c>
      <c r="AM2491" t="s">
        <v>14283</v>
      </c>
      <c r="AN2491" t="s">
        <v>12072</v>
      </c>
      <c r="AO2491" t="s">
        <v>12050</v>
      </c>
      <c r="AP2491" t="s">
        <v>12051</v>
      </c>
      <c r="AQ2491" t="s">
        <v>83</v>
      </c>
      <c r="AR2491" t="s">
        <v>12061</v>
      </c>
      <c r="AS2491" t="s">
        <v>83</v>
      </c>
      <c r="AT2491" t="s">
        <v>96</v>
      </c>
      <c r="AU2491" t="s">
        <v>12062</v>
      </c>
      <c r="AV2491" t="s">
        <v>12063</v>
      </c>
      <c r="AW2491" t="s">
        <v>99</v>
      </c>
      <c r="AX2491" t="s">
        <v>100</v>
      </c>
      <c r="AY2491" t="s">
        <v>83</v>
      </c>
      <c r="AZ2491" t="s">
        <v>14284</v>
      </c>
      <c r="BA2491" t="s">
        <v>103</v>
      </c>
      <c r="BB2491" t="s">
        <v>14285</v>
      </c>
      <c r="BC2491" s="4"/>
      <c r="BD2491" t="s">
        <v>83</v>
      </c>
      <c r="BE2491" t="s">
        <v>105</v>
      </c>
      <c r="BF2491" t="s">
        <v>106</v>
      </c>
      <c r="BG2491" t="s">
        <v>107</v>
      </c>
      <c r="BH2491" t="s">
        <v>108</v>
      </c>
      <c r="BI2491" t="s">
        <v>109</v>
      </c>
      <c r="BJ2491" s="2">
        <v>0</v>
      </c>
      <c r="BK2491" t="s">
        <v>90</v>
      </c>
      <c r="BL2491" t="s">
        <v>90</v>
      </c>
      <c r="BM2491" t="s">
        <v>83</v>
      </c>
      <c r="BN2491" t="s">
        <v>83</v>
      </c>
      <c r="BO2491" t="s">
        <v>83</v>
      </c>
      <c r="BP2491" t="s">
        <v>83</v>
      </c>
      <c r="BQ2491" t="s">
        <v>83</v>
      </c>
      <c r="BR2491" t="s">
        <v>83</v>
      </c>
      <c r="BS2491" t="s">
        <v>83</v>
      </c>
      <c r="BT2491" s="3">
        <v>1</v>
      </c>
    </row>
    <row r="2492" spans="1:72" x14ac:dyDescent="0.25">
      <c r="A2492" t="s">
        <v>12050</v>
      </c>
      <c r="B2492" t="s">
        <v>12051</v>
      </c>
      <c r="C2492" t="s">
        <v>12052</v>
      </c>
      <c r="D2492" t="s">
        <v>74</v>
      </c>
      <c r="E2492" t="s">
        <v>21868</v>
      </c>
      <c r="F2492" t="s">
        <v>12053</v>
      </c>
      <c r="G2492" t="s">
        <v>14286</v>
      </c>
      <c r="H2492" t="s">
        <v>14282</v>
      </c>
      <c r="I2492" s="1">
        <v>44652</v>
      </c>
      <c r="J2492" s="1">
        <v>44926</v>
      </c>
      <c r="K2492" t="s">
        <v>78</v>
      </c>
      <c r="L2492" t="s">
        <v>79</v>
      </c>
      <c r="M2492" t="s">
        <v>80</v>
      </c>
      <c r="N2492" t="s">
        <v>13528</v>
      </c>
      <c r="O2492" t="s">
        <v>501</v>
      </c>
      <c r="P2492" t="s">
        <v>83</v>
      </c>
      <c r="Q2492" t="s">
        <v>13529</v>
      </c>
      <c r="R2492" t="s">
        <v>13447</v>
      </c>
      <c r="S2492" t="s">
        <v>150</v>
      </c>
      <c r="T2492" t="s">
        <v>87</v>
      </c>
      <c r="U2492" t="s">
        <v>88</v>
      </c>
      <c r="V2492" t="s">
        <v>89</v>
      </c>
      <c r="W2492" t="s">
        <v>78</v>
      </c>
      <c r="X2492" t="s">
        <v>120</v>
      </c>
      <c r="Y2492" t="s">
        <v>91</v>
      </c>
      <c r="Z2492" t="s">
        <v>92</v>
      </c>
      <c r="AA2492" s="1">
        <v>44653</v>
      </c>
      <c r="AB2492" s="2">
        <v>146</v>
      </c>
      <c r="AC2492" s="2">
        <v>165</v>
      </c>
      <c r="AD2492" s="2"/>
      <c r="AE2492" s="2"/>
      <c r="AF2492" s="2"/>
      <c r="AG2492">
        <v>0</v>
      </c>
      <c r="AH2492" s="3">
        <v>151</v>
      </c>
      <c r="AI2492" s="3">
        <v>171</v>
      </c>
      <c r="AJ2492" s="3">
        <v>0</v>
      </c>
      <c r="AK2492" s="3">
        <v>0</v>
      </c>
      <c r="AL2492" s="3">
        <v>0</v>
      </c>
      <c r="AM2492" t="s">
        <v>14287</v>
      </c>
      <c r="AN2492" t="s">
        <v>12072</v>
      </c>
      <c r="AO2492" t="s">
        <v>12050</v>
      </c>
      <c r="AP2492" t="s">
        <v>12051</v>
      </c>
      <c r="AQ2492" t="s">
        <v>12068</v>
      </c>
      <c r="AR2492" t="s">
        <v>12061</v>
      </c>
      <c r="AS2492" t="s">
        <v>83</v>
      </c>
      <c r="AT2492" t="s">
        <v>96</v>
      </c>
      <c r="AU2492" t="s">
        <v>12062</v>
      </c>
      <c r="AV2492" t="s">
        <v>12063</v>
      </c>
      <c r="AW2492" t="s">
        <v>99</v>
      </c>
      <c r="AX2492" t="s">
        <v>359</v>
      </c>
      <c r="AY2492" t="s">
        <v>83</v>
      </c>
      <c r="AZ2492" t="s">
        <v>14284</v>
      </c>
      <c r="BA2492" t="s">
        <v>103</v>
      </c>
      <c r="BB2492" t="s">
        <v>14285</v>
      </c>
      <c r="BC2492" s="4"/>
      <c r="BD2492" t="s">
        <v>83</v>
      </c>
      <c r="BE2492" t="s">
        <v>105</v>
      </c>
      <c r="BF2492" t="s">
        <v>106</v>
      </c>
      <c r="BG2492" t="s">
        <v>107</v>
      </c>
      <c r="BH2492" t="s">
        <v>108</v>
      </c>
      <c r="BI2492" t="s">
        <v>109</v>
      </c>
      <c r="BJ2492" s="2">
        <v>0</v>
      </c>
      <c r="BK2492" t="s">
        <v>90</v>
      </c>
      <c r="BL2492" t="s">
        <v>90</v>
      </c>
      <c r="BM2492" t="s">
        <v>83</v>
      </c>
      <c r="BN2492" t="s">
        <v>83</v>
      </c>
      <c r="BO2492" t="s">
        <v>83</v>
      </c>
      <c r="BP2492" t="s">
        <v>83</v>
      </c>
      <c r="BQ2492" t="s">
        <v>83</v>
      </c>
      <c r="BR2492" t="s">
        <v>83</v>
      </c>
      <c r="BS2492" t="s">
        <v>83</v>
      </c>
      <c r="BT2492" s="3">
        <v>1</v>
      </c>
    </row>
    <row r="2493" spans="1:72" x14ac:dyDescent="0.25">
      <c r="A2493" t="s">
        <v>12050</v>
      </c>
      <c r="B2493" t="s">
        <v>12051</v>
      </c>
      <c r="C2493" t="s">
        <v>12052</v>
      </c>
      <c r="D2493" t="s">
        <v>74</v>
      </c>
      <c r="E2493" t="s">
        <v>21868</v>
      </c>
      <c r="F2493" t="s">
        <v>12053</v>
      </c>
      <c r="G2493" t="s">
        <v>14288</v>
      </c>
      <c r="H2493" t="s">
        <v>14289</v>
      </c>
      <c r="I2493" s="1">
        <v>44197</v>
      </c>
      <c r="J2493" s="1">
        <v>44651</v>
      </c>
      <c r="K2493" t="s">
        <v>90</v>
      </c>
      <c r="L2493" t="s">
        <v>373</v>
      </c>
      <c r="M2493" t="s">
        <v>80</v>
      </c>
      <c r="N2493" t="s">
        <v>13528</v>
      </c>
      <c r="O2493" t="s">
        <v>388</v>
      </c>
      <c r="P2493" t="s">
        <v>117</v>
      </c>
      <c r="Q2493" t="s">
        <v>13529</v>
      </c>
      <c r="R2493" t="s">
        <v>13447</v>
      </c>
      <c r="S2493" t="s">
        <v>150</v>
      </c>
      <c r="T2493" t="s">
        <v>87</v>
      </c>
      <c r="U2493" t="s">
        <v>88</v>
      </c>
      <c r="V2493" t="s">
        <v>89</v>
      </c>
      <c r="W2493" t="s">
        <v>78</v>
      </c>
      <c r="X2493" t="s">
        <v>120</v>
      </c>
      <c r="Y2493" t="s">
        <v>91</v>
      </c>
      <c r="Z2493" t="s">
        <v>92</v>
      </c>
      <c r="AA2493" s="1">
        <v>44648</v>
      </c>
      <c r="AB2493" s="2">
        <v>1171</v>
      </c>
      <c r="AC2493" s="2">
        <v>1197</v>
      </c>
      <c r="AD2493" s="2"/>
      <c r="AE2493" s="2"/>
      <c r="AF2493" s="2"/>
      <c r="AG2493">
        <v>0</v>
      </c>
      <c r="AH2493" s="3">
        <v>1171</v>
      </c>
      <c r="AI2493" s="3">
        <v>1197</v>
      </c>
      <c r="AJ2493" s="3">
        <v>0</v>
      </c>
      <c r="AK2493" s="3">
        <v>0</v>
      </c>
      <c r="AL2493" s="3">
        <v>0</v>
      </c>
      <c r="AM2493" t="s">
        <v>14290</v>
      </c>
      <c r="AN2493" t="s">
        <v>12072</v>
      </c>
      <c r="AO2493" t="s">
        <v>12050</v>
      </c>
      <c r="AP2493" t="s">
        <v>12051</v>
      </c>
      <c r="AQ2493" t="s">
        <v>83</v>
      </c>
      <c r="AR2493" t="s">
        <v>12061</v>
      </c>
      <c r="AS2493" t="s">
        <v>83</v>
      </c>
      <c r="AT2493" t="s">
        <v>96</v>
      </c>
      <c r="AU2493" t="s">
        <v>12062</v>
      </c>
      <c r="AV2493" t="s">
        <v>12063</v>
      </c>
      <c r="AW2493" t="s">
        <v>99</v>
      </c>
      <c r="AX2493" t="s">
        <v>100</v>
      </c>
      <c r="AY2493" t="s">
        <v>83</v>
      </c>
      <c r="AZ2493" t="s">
        <v>14291</v>
      </c>
      <c r="BA2493" t="s">
        <v>103</v>
      </c>
      <c r="BB2493" t="s">
        <v>14292</v>
      </c>
      <c r="BC2493" s="4"/>
      <c r="BD2493" t="s">
        <v>83</v>
      </c>
      <c r="BE2493" t="s">
        <v>105</v>
      </c>
      <c r="BF2493" t="s">
        <v>106</v>
      </c>
      <c r="BG2493" t="s">
        <v>107</v>
      </c>
      <c r="BH2493" t="s">
        <v>108</v>
      </c>
      <c r="BI2493" t="s">
        <v>109</v>
      </c>
      <c r="BJ2493" s="2">
        <v>0</v>
      </c>
      <c r="BK2493" t="s">
        <v>90</v>
      </c>
      <c r="BL2493" t="s">
        <v>90</v>
      </c>
      <c r="BM2493" t="s">
        <v>83</v>
      </c>
      <c r="BN2493" t="s">
        <v>83</v>
      </c>
      <c r="BO2493" t="s">
        <v>83</v>
      </c>
      <c r="BP2493" t="s">
        <v>83</v>
      </c>
      <c r="BQ2493" t="s">
        <v>83</v>
      </c>
      <c r="BR2493" t="s">
        <v>83</v>
      </c>
      <c r="BS2493" t="s">
        <v>83</v>
      </c>
      <c r="BT2493" s="3">
        <v>1</v>
      </c>
    </row>
    <row r="2494" spans="1:72" x14ac:dyDescent="0.25">
      <c r="A2494" t="s">
        <v>12050</v>
      </c>
      <c r="B2494" t="s">
        <v>12051</v>
      </c>
      <c r="C2494" t="s">
        <v>12052</v>
      </c>
      <c r="D2494" t="s">
        <v>74</v>
      </c>
      <c r="E2494" t="s">
        <v>21868</v>
      </c>
      <c r="F2494" t="s">
        <v>12053</v>
      </c>
      <c r="G2494" t="s">
        <v>14293</v>
      </c>
      <c r="H2494" t="s">
        <v>14289</v>
      </c>
      <c r="I2494" s="1">
        <v>44652</v>
      </c>
      <c r="J2494" s="1">
        <v>44926</v>
      </c>
      <c r="K2494" t="s">
        <v>78</v>
      </c>
      <c r="L2494" t="s">
        <v>79</v>
      </c>
      <c r="M2494" t="s">
        <v>80</v>
      </c>
      <c r="N2494" t="s">
        <v>13528</v>
      </c>
      <c r="O2494" t="s">
        <v>388</v>
      </c>
      <c r="P2494" t="s">
        <v>117</v>
      </c>
      <c r="Q2494" t="s">
        <v>13529</v>
      </c>
      <c r="R2494" t="s">
        <v>13447</v>
      </c>
      <c r="S2494" t="s">
        <v>150</v>
      </c>
      <c r="T2494" t="s">
        <v>87</v>
      </c>
      <c r="U2494" t="s">
        <v>88</v>
      </c>
      <c r="V2494" t="s">
        <v>89</v>
      </c>
      <c r="W2494" t="s">
        <v>78</v>
      </c>
      <c r="X2494" t="s">
        <v>120</v>
      </c>
      <c r="Y2494" t="s">
        <v>91</v>
      </c>
      <c r="Z2494" t="s">
        <v>92</v>
      </c>
      <c r="AA2494" s="1">
        <v>44653</v>
      </c>
      <c r="AB2494" s="2">
        <v>1074</v>
      </c>
      <c r="AC2494" s="2">
        <v>1119</v>
      </c>
      <c r="AD2494" s="2"/>
      <c r="AE2494" s="2"/>
      <c r="AF2494" s="2"/>
      <c r="AG2494">
        <v>0</v>
      </c>
      <c r="AH2494" s="3">
        <v>1171</v>
      </c>
      <c r="AI2494" s="3">
        <v>1197</v>
      </c>
      <c r="AJ2494" s="3">
        <v>0</v>
      </c>
      <c r="AK2494" s="3">
        <v>0</v>
      </c>
      <c r="AL2494" s="3">
        <v>0</v>
      </c>
      <c r="AM2494" t="s">
        <v>14294</v>
      </c>
      <c r="AN2494" t="s">
        <v>12072</v>
      </c>
      <c r="AO2494" t="s">
        <v>12050</v>
      </c>
      <c r="AP2494" t="s">
        <v>12051</v>
      </c>
      <c r="AQ2494" t="s">
        <v>12068</v>
      </c>
      <c r="AR2494" t="s">
        <v>12061</v>
      </c>
      <c r="AS2494" t="s">
        <v>83</v>
      </c>
      <c r="AT2494" t="s">
        <v>96</v>
      </c>
      <c r="AU2494" t="s">
        <v>12062</v>
      </c>
      <c r="AV2494" t="s">
        <v>12063</v>
      </c>
      <c r="AW2494" t="s">
        <v>99</v>
      </c>
      <c r="AX2494" t="s">
        <v>359</v>
      </c>
      <c r="AY2494" t="s">
        <v>83</v>
      </c>
      <c r="AZ2494" t="s">
        <v>14291</v>
      </c>
      <c r="BA2494" t="s">
        <v>103</v>
      </c>
      <c r="BB2494" t="s">
        <v>14292</v>
      </c>
      <c r="BC2494" s="4"/>
      <c r="BD2494" t="s">
        <v>83</v>
      </c>
      <c r="BE2494" t="s">
        <v>105</v>
      </c>
      <c r="BF2494" t="s">
        <v>106</v>
      </c>
      <c r="BG2494" t="s">
        <v>107</v>
      </c>
      <c r="BH2494" t="s">
        <v>108</v>
      </c>
      <c r="BI2494" t="s">
        <v>109</v>
      </c>
      <c r="BJ2494" s="2">
        <v>0</v>
      </c>
      <c r="BK2494" t="s">
        <v>90</v>
      </c>
      <c r="BL2494" t="s">
        <v>90</v>
      </c>
      <c r="BM2494" t="s">
        <v>83</v>
      </c>
      <c r="BN2494" t="s">
        <v>83</v>
      </c>
      <c r="BO2494" t="s">
        <v>83</v>
      </c>
      <c r="BP2494" t="s">
        <v>83</v>
      </c>
      <c r="BQ2494" t="s">
        <v>83</v>
      </c>
      <c r="BR2494" t="s">
        <v>83</v>
      </c>
      <c r="BS2494" t="s">
        <v>83</v>
      </c>
      <c r="BT2494" s="3">
        <v>1</v>
      </c>
    </row>
    <row r="2495" spans="1:72" x14ac:dyDescent="0.25">
      <c r="A2495" t="s">
        <v>12050</v>
      </c>
      <c r="B2495" t="s">
        <v>12051</v>
      </c>
      <c r="C2495" t="s">
        <v>12052</v>
      </c>
      <c r="D2495" t="s">
        <v>74</v>
      </c>
      <c r="E2495" t="s">
        <v>21868</v>
      </c>
      <c r="F2495" t="s">
        <v>12053</v>
      </c>
      <c r="G2495" t="s">
        <v>14295</v>
      </c>
      <c r="H2495" t="s">
        <v>14296</v>
      </c>
      <c r="I2495" s="1">
        <v>44197</v>
      </c>
      <c r="J2495" s="1">
        <v>44651</v>
      </c>
      <c r="K2495" t="s">
        <v>90</v>
      </c>
      <c r="L2495" t="s">
        <v>373</v>
      </c>
      <c r="M2495" t="s">
        <v>80</v>
      </c>
      <c r="N2495" t="s">
        <v>13528</v>
      </c>
      <c r="O2495" t="s">
        <v>957</v>
      </c>
      <c r="P2495" t="s">
        <v>222</v>
      </c>
      <c r="Q2495" t="s">
        <v>13529</v>
      </c>
      <c r="R2495" t="s">
        <v>13447</v>
      </c>
      <c r="S2495" t="s">
        <v>150</v>
      </c>
      <c r="T2495" t="s">
        <v>87</v>
      </c>
      <c r="U2495" t="s">
        <v>88</v>
      </c>
      <c r="V2495" t="s">
        <v>89</v>
      </c>
      <c r="W2495" t="s">
        <v>78</v>
      </c>
      <c r="X2495" t="s">
        <v>120</v>
      </c>
      <c r="Y2495" t="s">
        <v>91</v>
      </c>
      <c r="Z2495" t="s">
        <v>92</v>
      </c>
      <c r="AA2495" s="1">
        <v>44567</v>
      </c>
      <c r="AB2495" s="2">
        <v>621</v>
      </c>
      <c r="AC2495" s="2">
        <v>614</v>
      </c>
      <c r="AD2495" s="2"/>
      <c r="AE2495" s="2"/>
      <c r="AF2495" s="2"/>
      <c r="AG2495">
        <v>0</v>
      </c>
      <c r="AH2495" s="3">
        <v>621</v>
      </c>
      <c r="AI2495" s="3">
        <v>614</v>
      </c>
      <c r="AJ2495" s="3">
        <v>0</v>
      </c>
      <c r="AK2495" s="3">
        <v>0</v>
      </c>
      <c r="AL2495" s="3">
        <v>0</v>
      </c>
      <c r="AM2495" t="s">
        <v>14297</v>
      </c>
      <c r="AN2495" t="s">
        <v>12072</v>
      </c>
      <c r="AO2495" t="s">
        <v>12050</v>
      </c>
      <c r="AP2495" t="s">
        <v>12051</v>
      </c>
      <c r="AQ2495" t="s">
        <v>83</v>
      </c>
      <c r="AR2495" t="s">
        <v>12061</v>
      </c>
      <c r="AS2495" t="s">
        <v>83</v>
      </c>
      <c r="AT2495" t="s">
        <v>96</v>
      </c>
      <c r="AU2495" t="s">
        <v>12062</v>
      </c>
      <c r="AV2495" t="s">
        <v>12063</v>
      </c>
      <c r="AW2495" t="s">
        <v>99</v>
      </c>
      <c r="AX2495" t="s">
        <v>100</v>
      </c>
      <c r="AY2495" t="s">
        <v>83</v>
      </c>
      <c r="AZ2495" t="s">
        <v>14085</v>
      </c>
      <c r="BA2495" t="s">
        <v>103</v>
      </c>
      <c r="BB2495" t="s">
        <v>14298</v>
      </c>
      <c r="BC2495" s="4"/>
      <c r="BD2495" t="s">
        <v>83</v>
      </c>
      <c r="BE2495" t="s">
        <v>105</v>
      </c>
      <c r="BF2495" t="s">
        <v>106</v>
      </c>
      <c r="BG2495" t="s">
        <v>107</v>
      </c>
      <c r="BH2495" t="s">
        <v>108</v>
      </c>
      <c r="BI2495" t="s">
        <v>109</v>
      </c>
      <c r="BJ2495" s="2">
        <v>0</v>
      </c>
      <c r="BK2495" t="s">
        <v>90</v>
      </c>
      <c r="BL2495" t="s">
        <v>90</v>
      </c>
      <c r="BM2495" t="s">
        <v>83</v>
      </c>
      <c r="BN2495" t="s">
        <v>83</v>
      </c>
      <c r="BO2495" t="s">
        <v>83</v>
      </c>
      <c r="BP2495" t="s">
        <v>83</v>
      </c>
      <c r="BQ2495" t="s">
        <v>83</v>
      </c>
      <c r="BR2495" t="s">
        <v>83</v>
      </c>
      <c r="BS2495" t="s">
        <v>83</v>
      </c>
      <c r="BT2495" s="3">
        <v>1</v>
      </c>
    </row>
    <row r="2496" spans="1:72" x14ac:dyDescent="0.25">
      <c r="A2496" t="s">
        <v>12050</v>
      </c>
      <c r="B2496" t="s">
        <v>12051</v>
      </c>
      <c r="C2496" t="s">
        <v>12052</v>
      </c>
      <c r="D2496" t="s">
        <v>74</v>
      </c>
      <c r="E2496" t="s">
        <v>21868</v>
      </c>
      <c r="F2496" t="s">
        <v>12053</v>
      </c>
      <c r="G2496" t="s">
        <v>14299</v>
      </c>
      <c r="H2496" t="s">
        <v>14296</v>
      </c>
      <c r="I2496" s="1">
        <v>44652</v>
      </c>
      <c r="J2496" s="1">
        <v>44926</v>
      </c>
      <c r="K2496" t="s">
        <v>78</v>
      </c>
      <c r="L2496" t="s">
        <v>79</v>
      </c>
      <c r="M2496" t="s">
        <v>80</v>
      </c>
      <c r="N2496" t="s">
        <v>13528</v>
      </c>
      <c r="O2496" t="s">
        <v>957</v>
      </c>
      <c r="P2496" t="s">
        <v>222</v>
      </c>
      <c r="Q2496" t="s">
        <v>13529</v>
      </c>
      <c r="R2496" t="s">
        <v>13447</v>
      </c>
      <c r="S2496" t="s">
        <v>150</v>
      </c>
      <c r="T2496" t="s">
        <v>87</v>
      </c>
      <c r="U2496" t="s">
        <v>88</v>
      </c>
      <c r="V2496" t="s">
        <v>89</v>
      </c>
      <c r="W2496" t="s">
        <v>78</v>
      </c>
      <c r="X2496" t="s">
        <v>120</v>
      </c>
      <c r="Y2496" t="s">
        <v>91</v>
      </c>
      <c r="Z2496" t="s">
        <v>92</v>
      </c>
      <c r="AA2496" s="1">
        <v>44653</v>
      </c>
      <c r="AB2496" s="2">
        <v>532</v>
      </c>
      <c r="AC2496" s="2">
        <v>528</v>
      </c>
      <c r="AD2496" s="2"/>
      <c r="AE2496" s="2"/>
      <c r="AF2496" s="2"/>
      <c r="AG2496">
        <v>0</v>
      </c>
      <c r="AH2496" s="3">
        <v>621</v>
      </c>
      <c r="AI2496" s="3">
        <v>614</v>
      </c>
      <c r="AJ2496" s="3">
        <v>0</v>
      </c>
      <c r="AK2496" s="3">
        <v>0</v>
      </c>
      <c r="AL2496" s="3">
        <v>0</v>
      </c>
      <c r="AM2496" t="s">
        <v>14300</v>
      </c>
      <c r="AN2496" t="s">
        <v>12072</v>
      </c>
      <c r="AO2496" t="s">
        <v>12050</v>
      </c>
      <c r="AP2496" t="s">
        <v>12051</v>
      </c>
      <c r="AQ2496" t="s">
        <v>12068</v>
      </c>
      <c r="AR2496" t="s">
        <v>12061</v>
      </c>
      <c r="AS2496" t="s">
        <v>83</v>
      </c>
      <c r="AT2496" t="s">
        <v>96</v>
      </c>
      <c r="AU2496" t="s">
        <v>12062</v>
      </c>
      <c r="AV2496" t="s">
        <v>12063</v>
      </c>
      <c r="AW2496" t="s">
        <v>99</v>
      </c>
      <c r="AX2496" t="s">
        <v>359</v>
      </c>
      <c r="AY2496" t="s">
        <v>83</v>
      </c>
      <c r="AZ2496" t="s">
        <v>14085</v>
      </c>
      <c r="BA2496" t="s">
        <v>103</v>
      </c>
      <c r="BB2496" t="s">
        <v>14298</v>
      </c>
      <c r="BC2496" s="4"/>
      <c r="BD2496" t="s">
        <v>83</v>
      </c>
      <c r="BE2496" t="s">
        <v>105</v>
      </c>
      <c r="BF2496" t="s">
        <v>106</v>
      </c>
      <c r="BG2496" t="s">
        <v>107</v>
      </c>
      <c r="BH2496" t="s">
        <v>108</v>
      </c>
      <c r="BI2496" t="s">
        <v>109</v>
      </c>
      <c r="BJ2496" s="2">
        <v>0</v>
      </c>
      <c r="BK2496" t="s">
        <v>90</v>
      </c>
      <c r="BL2496" t="s">
        <v>90</v>
      </c>
      <c r="BM2496" t="s">
        <v>83</v>
      </c>
      <c r="BN2496" t="s">
        <v>83</v>
      </c>
      <c r="BO2496" t="s">
        <v>83</v>
      </c>
      <c r="BP2496" t="s">
        <v>83</v>
      </c>
      <c r="BQ2496" t="s">
        <v>83</v>
      </c>
      <c r="BR2496" t="s">
        <v>83</v>
      </c>
      <c r="BS2496" t="s">
        <v>83</v>
      </c>
      <c r="BT2496" s="3">
        <v>1</v>
      </c>
    </row>
    <row r="2497" spans="1:72" x14ac:dyDescent="0.25">
      <c r="A2497" t="s">
        <v>12050</v>
      </c>
      <c r="B2497" t="s">
        <v>12051</v>
      </c>
      <c r="C2497" t="s">
        <v>12052</v>
      </c>
      <c r="D2497" t="s">
        <v>74</v>
      </c>
      <c r="E2497" t="s">
        <v>21868</v>
      </c>
      <c r="F2497" t="s">
        <v>12053</v>
      </c>
      <c r="G2497" t="s">
        <v>14301</v>
      </c>
      <c r="H2497" t="s">
        <v>14302</v>
      </c>
      <c r="I2497" s="1">
        <v>44197</v>
      </c>
      <c r="J2497" s="1">
        <v>44651</v>
      </c>
      <c r="K2497" t="s">
        <v>90</v>
      </c>
      <c r="L2497" t="s">
        <v>373</v>
      </c>
      <c r="M2497" t="s">
        <v>80</v>
      </c>
      <c r="N2497" t="s">
        <v>13528</v>
      </c>
      <c r="O2497" t="s">
        <v>254</v>
      </c>
      <c r="P2497" t="s">
        <v>83</v>
      </c>
      <c r="Q2497" t="s">
        <v>13529</v>
      </c>
      <c r="R2497" t="s">
        <v>13447</v>
      </c>
      <c r="S2497" t="s">
        <v>150</v>
      </c>
      <c r="T2497" t="s">
        <v>87</v>
      </c>
      <c r="U2497" t="s">
        <v>88</v>
      </c>
      <c r="V2497" t="s">
        <v>89</v>
      </c>
      <c r="W2497" t="s">
        <v>78</v>
      </c>
      <c r="X2497" t="s">
        <v>120</v>
      </c>
      <c r="Y2497" t="s">
        <v>91</v>
      </c>
      <c r="Z2497" t="s">
        <v>92</v>
      </c>
      <c r="AA2497" s="1">
        <v>44648</v>
      </c>
      <c r="AB2497" s="2">
        <v>0</v>
      </c>
      <c r="AC2497" s="2">
        <v>0</v>
      </c>
      <c r="AD2497" s="2"/>
      <c r="AE2497" s="2"/>
      <c r="AF2497" s="2"/>
      <c r="AG2497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t="s">
        <v>14303</v>
      </c>
      <c r="AN2497" t="s">
        <v>12072</v>
      </c>
      <c r="AO2497" t="s">
        <v>12050</v>
      </c>
      <c r="AP2497" t="s">
        <v>12051</v>
      </c>
      <c r="AQ2497" t="s">
        <v>83</v>
      </c>
      <c r="AR2497" t="s">
        <v>12061</v>
      </c>
      <c r="AS2497" t="s">
        <v>83</v>
      </c>
      <c r="AT2497" t="s">
        <v>96</v>
      </c>
      <c r="AU2497" t="s">
        <v>12062</v>
      </c>
      <c r="AV2497" t="s">
        <v>12063</v>
      </c>
      <c r="AW2497" t="s">
        <v>99</v>
      </c>
      <c r="AX2497" t="s">
        <v>100</v>
      </c>
      <c r="AY2497" t="s">
        <v>83</v>
      </c>
      <c r="AZ2497" t="s">
        <v>14304</v>
      </c>
      <c r="BA2497" t="s">
        <v>103</v>
      </c>
      <c r="BB2497" t="s">
        <v>14305</v>
      </c>
      <c r="BC2497" s="4"/>
      <c r="BD2497" t="s">
        <v>83</v>
      </c>
      <c r="BE2497" t="s">
        <v>105</v>
      </c>
      <c r="BF2497" t="s">
        <v>106</v>
      </c>
      <c r="BG2497" t="s">
        <v>107</v>
      </c>
      <c r="BH2497" t="s">
        <v>108</v>
      </c>
      <c r="BI2497" t="s">
        <v>109</v>
      </c>
      <c r="BJ2497" s="2">
        <v>0</v>
      </c>
      <c r="BK2497" t="s">
        <v>90</v>
      </c>
      <c r="BL2497" t="s">
        <v>90</v>
      </c>
      <c r="BM2497" t="s">
        <v>83</v>
      </c>
      <c r="BN2497" t="s">
        <v>83</v>
      </c>
      <c r="BO2497" t="s">
        <v>83</v>
      </c>
      <c r="BP2497" t="s">
        <v>83</v>
      </c>
      <c r="BQ2497" t="s">
        <v>83</v>
      </c>
      <c r="BR2497" t="s">
        <v>83</v>
      </c>
      <c r="BS2497" t="s">
        <v>83</v>
      </c>
      <c r="BT2497" s="3">
        <v>1</v>
      </c>
    </row>
    <row r="2498" spans="1:72" x14ac:dyDescent="0.25">
      <c r="A2498" t="s">
        <v>12050</v>
      </c>
      <c r="B2498" t="s">
        <v>12051</v>
      </c>
      <c r="C2498" t="s">
        <v>12052</v>
      </c>
      <c r="D2498" t="s">
        <v>74</v>
      </c>
      <c r="E2498" t="s">
        <v>21868</v>
      </c>
      <c r="F2498" t="s">
        <v>12053</v>
      </c>
      <c r="G2498" t="s">
        <v>14306</v>
      </c>
      <c r="H2498" t="s">
        <v>14302</v>
      </c>
      <c r="I2498" s="1">
        <v>44652</v>
      </c>
      <c r="J2498" s="1">
        <v>44926</v>
      </c>
      <c r="K2498" t="s">
        <v>78</v>
      </c>
      <c r="L2498" t="s">
        <v>79</v>
      </c>
      <c r="M2498" t="s">
        <v>80</v>
      </c>
      <c r="N2498" t="s">
        <v>13528</v>
      </c>
      <c r="O2498" t="s">
        <v>254</v>
      </c>
      <c r="P2498" t="s">
        <v>83</v>
      </c>
      <c r="Q2498" t="s">
        <v>13529</v>
      </c>
      <c r="R2498" t="s">
        <v>13447</v>
      </c>
      <c r="S2498" t="s">
        <v>150</v>
      </c>
      <c r="T2498" t="s">
        <v>87</v>
      </c>
      <c r="U2498" t="s">
        <v>88</v>
      </c>
      <c r="V2498" t="s">
        <v>89</v>
      </c>
      <c r="W2498" t="s">
        <v>78</v>
      </c>
      <c r="X2498" t="s">
        <v>120</v>
      </c>
      <c r="Y2498" t="s">
        <v>91</v>
      </c>
      <c r="Z2498" t="s">
        <v>92</v>
      </c>
      <c r="AA2498" s="1">
        <v>44652</v>
      </c>
      <c r="AB2498" s="2">
        <v>1</v>
      </c>
      <c r="AC2498" s="2">
        <v>1</v>
      </c>
      <c r="AD2498" s="2">
        <v>0</v>
      </c>
      <c r="AE2498" s="2">
        <v>0</v>
      </c>
      <c r="AF2498" s="2"/>
      <c r="AG2498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t="s">
        <v>14307</v>
      </c>
      <c r="AN2498" t="s">
        <v>12072</v>
      </c>
      <c r="AO2498" t="s">
        <v>12050</v>
      </c>
      <c r="AP2498" t="s">
        <v>12051</v>
      </c>
      <c r="AQ2498" t="s">
        <v>12068</v>
      </c>
      <c r="AR2498" t="s">
        <v>12061</v>
      </c>
      <c r="AS2498" t="s">
        <v>83</v>
      </c>
      <c r="AT2498" t="s">
        <v>96</v>
      </c>
      <c r="AU2498" t="s">
        <v>12062</v>
      </c>
      <c r="AV2498" t="s">
        <v>12063</v>
      </c>
      <c r="AW2498" t="s">
        <v>99</v>
      </c>
      <c r="AX2498" t="s">
        <v>359</v>
      </c>
      <c r="AY2498" t="s">
        <v>83</v>
      </c>
      <c r="AZ2498" t="s">
        <v>14304</v>
      </c>
      <c r="BA2498" t="s">
        <v>103</v>
      </c>
      <c r="BB2498" t="s">
        <v>14305</v>
      </c>
      <c r="BC2498" s="4"/>
      <c r="BD2498" t="s">
        <v>83</v>
      </c>
      <c r="BE2498" t="s">
        <v>105</v>
      </c>
      <c r="BF2498" t="s">
        <v>106</v>
      </c>
      <c r="BG2498" t="s">
        <v>107</v>
      </c>
      <c r="BH2498" t="s">
        <v>108</v>
      </c>
      <c r="BI2498" t="s">
        <v>109</v>
      </c>
      <c r="BJ2498" s="2">
        <v>0</v>
      </c>
      <c r="BK2498" t="s">
        <v>90</v>
      </c>
      <c r="BL2498" t="s">
        <v>90</v>
      </c>
      <c r="BM2498" t="s">
        <v>83</v>
      </c>
      <c r="BN2498" t="s">
        <v>83</v>
      </c>
      <c r="BO2498" t="s">
        <v>83</v>
      </c>
      <c r="BP2498" t="s">
        <v>83</v>
      </c>
      <c r="BQ2498" t="s">
        <v>83</v>
      </c>
      <c r="BR2498" t="s">
        <v>83</v>
      </c>
      <c r="BS2498" t="s">
        <v>83</v>
      </c>
      <c r="BT2498" s="3">
        <v>1</v>
      </c>
    </row>
    <row r="2499" spans="1:72" x14ac:dyDescent="0.25">
      <c r="A2499" t="s">
        <v>12050</v>
      </c>
      <c r="B2499" t="s">
        <v>12051</v>
      </c>
      <c r="C2499" t="s">
        <v>12052</v>
      </c>
      <c r="D2499" t="s">
        <v>74</v>
      </c>
      <c r="E2499" t="s">
        <v>21868</v>
      </c>
      <c r="F2499" t="s">
        <v>12053</v>
      </c>
      <c r="G2499" t="s">
        <v>14308</v>
      </c>
      <c r="H2499" t="s">
        <v>14309</v>
      </c>
      <c r="I2499" s="1">
        <v>44197</v>
      </c>
      <c r="J2499" s="1">
        <v>44651</v>
      </c>
      <c r="K2499" t="s">
        <v>90</v>
      </c>
      <c r="L2499" t="s">
        <v>373</v>
      </c>
      <c r="M2499" t="s">
        <v>80</v>
      </c>
      <c r="N2499" t="s">
        <v>13528</v>
      </c>
      <c r="O2499" t="s">
        <v>221</v>
      </c>
      <c r="P2499" t="s">
        <v>83</v>
      </c>
      <c r="Q2499" t="s">
        <v>14310</v>
      </c>
      <c r="R2499" t="s">
        <v>13447</v>
      </c>
      <c r="S2499" t="s">
        <v>150</v>
      </c>
      <c r="T2499" t="s">
        <v>87</v>
      </c>
      <c r="U2499" t="s">
        <v>88</v>
      </c>
      <c r="V2499" t="s">
        <v>89</v>
      </c>
      <c r="W2499" t="s">
        <v>78</v>
      </c>
      <c r="X2499" t="s">
        <v>120</v>
      </c>
      <c r="Y2499" t="s">
        <v>91</v>
      </c>
      <c r="Z2499" t="s">
        <v>92</v>
      </c>
      <c r="AA2499" s="1">
        <v>44648</v>
      </c>
      <c r="AB2499" s="2">
        <v>1356</v>
      </c>
      <c r="AC2499" s="2">
        <v>1262</v>
      </c>
      <c r="AD2499" s="2"/>
      <c r="AE2499" s="2"/>
      <c r="AF2499" s="2"/>
      <c r="AG2499">
        <v>0</v>
      </c>
      <c r="AH2499" s="3">
        <v>1356</v>
      </c>
      <c r="AI2499" s="3">
        <v>1262</v>
      </c>
      <c r="AJ2499" s="3">
        <v>0</v>
      </c>
      <c r="AK2499" s="3">
        <v>0</v>
      </c>
      <c r="AL2499" s="3">
        <v>0</v>
      </c>
      <c r="AM2499" t="s">
        <v>14311</v>
      </c>
      <c r="AN2499" t="s">
        <v>12072</v>
      </c>
      <c r="AO2499" t="s">
        <v>12050</v>
      </c>
      <c r="AP2499" t="s">
        <v>12051</v>
      </c>
      <c r="AQ2499" t="s">
        <v>83</v>
      </c>
      <c r="AR2499" t="s">
        <v>12061</v>
      </c>
      <c r="AS2499" t="s">
        <v>83</v>
      </c>
      <c r="AT2499" t="s">
        <v>96</v>
      </c>
      <c r="AU2499" t="s">
        <v>12062</v>
      </c>
      <c r="AV2499" t="s">
        <v>12063</v>
      </c>
      <c r="AW2499" t="s">
        <v>99</v>
      </c>
      <c r="AX2499" t="s">
        <v>100</v>
      </c>
      <c r="AY2499" t="s">
        <v>83</v>
      </c>
      <c r="AZ2499" t="s">
        <v>14312</v>
      </c>
      <c r="BA2499" t="s">
        <v>103</v>
      </c>
      <c r="BB2499" t="s">
        <v>14313</v>
      </c>
      <c r="BC2499" s="4"/>
      <c r="BD2499" t="s">
        <v>83</v>
      </c>
      <c r="BE2499" t="s">
        <v>105</v>
      </c>
      <c r="BF2499" t="s">
        <v>106</v>
      </c>
      <c r="BG2499" t="s">
        <v>107</v>
      </c>
      <c r="BH2499" t="s">
        <v>108</v>
      </c>
      <c r="BI2499" t="s">
        <v>109</v>
      </c>
      <c r="BJ2499" s="2">
        <v>0</v>
      </c>
      <c r="BK2499" t="s">
        <v>90</v>
      </c>
      <c r="BL2499" t="s">
        <v>90</v>
      </c>
      <c r="BM2499" t="s">
        <v>83</v>
      </c>
      <c r="BN2499" t="s">
        <v>83</v>
      </c>
      <c r="BO2499" t="s">
        <v>83</v>
      </c>
      <c r="BP2499" t="s">
        <v>83</v>
      </c>
      <c r="BQ2499" t="s">
        <v>83</v>
      </c>
      <c r="BR2499" t="s">
        <v>83</v>
      </c>
      <c r="BS2499" t="s">
        <v>83</v>
      </c>
      <c r="BT2499" s="3">
        <v>1</v>
      </c>
    </row>
    <row r="2500" spans="1:72" x14ac:dyDescent="0.25">
      <c r="A2500" t="s">
        <v>12050</v>
      </c>
      <c r="B2500" t="s">
        <v>12051</v>
      </c>
      <c r="C2500" t="s">
        <v>12052</v>
      </c>
      <c r="D2500" t="s">
        <v>74</v>
      </c>
      <c r="E2500" t="s">
        <v>21868</v>
      </c>
      <c r="F2500" t="s">
        <v>12053</v>
      </c>
      <c r="G2500" t="s">
        <v>14314</v>
      </c>
      <c r="H2500" t="s">
        <v>14309</v>
      </c>
      <c r="I2500" s="1">
        <v>44652</v>
      </c>
      <c r="J2500" s="1">
        <v>44926</v>
      </c>
      <c r="K2500" t="s">
        <v>78</v>
      </c>
      <c r="L2500" t="s">
        <v>79</v>
      </c>
      <c r="M2500" t="s">
        <v>80</v>
      </c>
      <c r="N2500" t="s">
        <v>13528</v>
      </c>
      <c r="O2500" t="s">
        <v>221</v>
      </c>
      <c r="P2500" t="s">
        <v>83</v>
      </c>
      <c r="Q2500" t="s">
        <v>14310</v>
      </c>
      <c r="R2500" t="s">
        <v>13447</v>
      </c>
      <c r="S2500" t="s">
        <v>150</v>
      </c>
      <c r="T2500" t="s">
        <v>87</v>
      </c>
      <c r="U2500" t="s">
        <v>88</v>
      </c>
      <c r="V2500" t="s">
        <v>89</v>
      </c>
      <c r="W2500" t="s">
        <v>78</v>
      </c>
      <c r="X2500" t="s">
        <v>120</v>
      </c>
      <c r="Y2500" t="s">
        <v>91</v>
      </c>
      <c r="Z2500" t="s">
        <v>92</v>
      </c>
      <c r="AA2500" s="1">
        <v>44653</v>
      </c>
      <c r="AB2500" s="2">
        <v>1165</v>
      </c>
      <c r="AC2500" s="2">
        <v>1085</v>
      </c>
      <c r="AD2500" s="2"/>
      <c r="AE2500" s="2"/>
      <c r="AF2500" s="2"/>
      <c r="AG2500">
        <v>0</v>
      </c>
      <c r="AH2500" s="3">
        <v>1356</v>
      </c>
      <c r="AI2500" s="3">
        <v>1262</v>
      </c>
      <c r="AJ2500" s="3">
        <v>0</v>
      </c>
      <c r="AK2500" s="3">
        <v>0</v>
      </c>
      <c r="AL2500" s="3">
        <v>0</v>
      </c>
      <c r="AM2500" t="s">
        <v>14315</v>
      </c>
      <c r="AN2500" t="s">
        <v>12072</v>
      </c>
      <c r="AO2500" t="s">
        <v>12050</v>
      </c>
      <c r="AP2500" t="s">
        <v>12051</v>
      </c>
      <c r="AQ2500" t="s">
        <v>12068</v>
      </c>
      <c r="AR2500" t="s">
        <v>12061</v>
      </c>
      <c r="AS2500" t="s">
        <v>83</v>
      </c>
      <c r="AT2500" t="s">
        <v>96</v>
      </c>
      <c r="AU2500" t="s">
        <v>12062</v>
      </c>
      <c r="AV2500" t="s">
        <v>12063</v>
      </c>
      <c r="AW2500" t="s">
        <v>99</v>
      </c>
      <c r="AX2500" t="s">
        <v>359</v>
      </c>
      <c r="AY2500" t="s">
        <v>83</v>
      </c>
      <c r="AZ2500" t="s">
        <v>14312</v>
      </c>
      <c r="BA2500" t="s">
        <v>103</v>
      </c>
      <c r="BB2500" t="s">
        <v>14313</v>
      </c>
      <c r="BC2500" s="4"/>
      <c r="BD2500" t="s">
        <v>83</v>
      </c>
      <c r="BE2500" t="s">
        <v>105</v>
      </c>
      <c r="BF2500" t="s">
        <v>106</v>
      </c>
      <c r="BG2500" t="s">
        <v>107</v>
      </c>
      <c r="BH2500" t="s">
        <v>108</v>
      </c>
      <c r="BI2500" t="s">
        <v>109</v>
      </c>
      <c r="BJ2500" s="2">
        <v>0</v>
      </c>
      <c r="BK2500" t="s">
        <v>90</v>
      </c>
      <c r="BL2500" t="s">
        <v>90</v>
      </c>
      <c r="BM2500" t="s">
        <v>83</v>
      </c>
      <c r="BN2500" t="s">
        <v>83</v>
      </c>
      <c r="BO2500" t="s">
        <v>83</v>
      </c>
      <c r="BP2500" t="s">
        <v>83</v>
      </c>
      <c r="BQ2500" t="s">
        <v>83</v>
      </c>
      <c r="BR2500" t="s">
        <v>83</v>
      </c>
      <c r="BS2500" t="s">
        <v>83</v>
      </c>
      <c r="BT2500" s="3">
        <v>1</v>
      </c>
    </row>
    <row r="2501" spans="1:72" x14ac:dyDescent="0.25">
      <c r="A2501" t="s">
        <v>12050</v>
      </c>
      <c r="B2501" t="s">
        <v>12051</v>
      </c>
      <c r="C2501" t="s">
        <v>12052</v>
      </c>
      <c r="D2501" t="s">
        <v>74</v>
      </c>
      <c r="E2501" t="s">
        <v>21868</v>
      </c>
      <c r="F2501" t="s">
        <v>12053</v>
      </c>
      <c r="G2501" t="s">
        <v>14316</v>
      </c>
      <c r="H2501" t="s">
        <v>14317</v>
      </c>
      <c r="I2501" s="1">
        <v>44197</v>
      </c>
      <c r="J2501" s="1">
        <v>44651</v>
      </c>
      <c r="K2501" t="s">
        <v>90</v>
      </c>
      <c r="L2501" t="s">
        <v>373</v>
      </c>
      <c r="M2501" t="s">
        <v>80</v>
      </c>
      <c r="N2501" t="s">
        <v>13528</v>
      </c>
      <c r="O2501" t="s">
        <v>809</v>
      </c>
      <c r="P2501" t="s">
        <v>83</v>
      </c>
      <c r="Q2501" t="s">
        <v>14310</v>
      </c>
      <c r="R2501" t="s">
        <v>13447</v>
      </c>
      <c r="S2501" t="s">
        <v>150</v>
      </c>
      <c r="T2501" t="s">
        <v>87</v>
      </c>
      <c r="U2501" t="s">
        <v>88</v>
      </c>
      <c r="V2501" t="s">
        <v>89</v>
      </c>
      <c r="W2501" t="s">
        <v>78</v>
      </c>
      <c r="X2501" t="s">
        <v>120</v>
      </c>
      <c r="Y2501" t="s">
        <v>91</v>
      </c>
      <c r="Z2501" t="s">
        <v>92</v>
      </c>
      <c r="AA2501" s="1">
        <v>44566</v>
      </c>
      <c r="AB2501" s="2">
        <v>326</v>
      </c>
      <c r="AC2501" s="2">
        <v>277</v>
      </c>
      <c r="AD2501" s="2"/>
      <c r="AE2501" s="2"/>
      <c r="AF2501" s="2"/>
      <c r="AG2501">
        <v>0</v>
      </c>
      <c r="AH2501" s="3">
        <v>326</v>
      </c>
      <c r="AI2501" s="3">
        <v>277</v>
      </c>
      <c r="AJ2501" s="3">
        <v>0</v>
      </c>
      <c r="AK2501" s="3">
        <v>0</v>
      </c>
      <c r="AL2501" s="3">
        <v>0</v>
      </c>
      <c r="AM2501" t="s">
        <v>14318</v>
      </c>
      <c r="AN2501" t="s">
        <v>12072</v>
      </c>
      <c r="AO2501" t="s">
        <v>12050</v>
      </c>
      <c r="AP2501" t="s">
        <v>12051</v>
      </c>
      <c r="AQ2501" t="s">
        <v>83</v>
      </c>
      <c r="AR2501" t="s">
        <v>12061</v>
      </c>
      <c r="AS2501" t="s">
        <v>83</v>
      </c>
      <c r="AT2501" t="s">
        <v>96</v>
      </c>
      <c r="AU2501" t="s">
        <v>12062</v>
      </c>
      <c r="AV2501" t="s">
        <v>12063</v>
      </c>
      <c r="AW2501" t="s">
        <v>99</v>
      </c>
      <c r="AX2501" t="s">
        <v>100</v>
      </c>
      <c r="AY2501" t="s">
        <v>83</v>
      </c>
      <c r="AZ2501" t="s">
        <v>14319</v>
      </c>
      <c r="BA2501" t="s">
        <v>103</v>
      </c>
      <c r="BB2501" t="s">
        <v>14320</v>
      </c>
      <c r="BC2501" s="4"/>
      <c r="BD2501" t="s">
        <v>83</v>
      </c>
      <c r="BE2501" t="s">
        <v>105</v>
      </c>
      <c r="BF2501" t="s">
        <v>106</v>
      </c>
      <c r="BG2501" t="s">
        <v>107</v>
      </c>
      <c r="BH2501" t="s">
        <v>108</v>
      </c>
      <c r="BI2501" t="s">
        <v>109</v>
      </c>
      <c r="BJ2501" s="2">
        <v>0</v>
      </c>
      <c r="BK2501" t="s">
        <v>90</v>
      </c>
      <c r="BL2501" t="s">
        <v>90</v>
      </c>
      <c r="BM2501" t="s">
        <v>83</v>
      </c>
      <c r="BN2501" t="s">
        <v>83</v>
      </c>
      <c r="BO2501" t="s">
        <v>83</v>
      </c>
      <c r="BP2501" t="s">
        <v>83</v>
      </c>
      <c r="BQ2501" t="s">
        <v>83</v>
      </c>
      <c r="BR2501" t="s">
        <v>83</v>
      </c>
      <c r="BS2501" t="s">
        <v>83</v>
      </c>
      <c r="BT2501" s="3">
        <v>1</v>
      </c>
    </row>
    <row r="2502" spans="1:72" x14ac:dyDescent="0.25">
      <c r="A2502" t="s">
        <v>12050</v>
      </c>
      <c r="B2502" t="s">
        <v>12051</v>
      </c>
      <c r="C2502" t="s">
        <v>12052</v>
      </c>
      <c r="D2502" t="s">
        <v>74</v>
      </c>
      <c r="E2502" t="s">
        <v>21868</v>
      </c>
      <c r="F2502" t="s">
        <v>12053</v>
      </c>
      <c r="G2502" t="s">
        <v>14321</v>
      </c>
      <c r="H2502" t="s">
        <v>14317</v>
      </c>
      <c r="I2502" s="1">
        <v>44652</v>
      </c>
      <c r="J2502" s="1">
        <v>44926</v>
      </c>
      <c r="K2502" t="s">
        <v>78</v>
      </c>
      <c r="L2502" t="s">
        <v>79</v>
      </c>
      <c r="M2502" t="s">
        <v>80</v>
      </c>
      <c r="N2502" t="s">
        <v>13528</v>
      </c>
      <c r="O2502" t="s">
        <v>809</v>
      </c>
      <c r="P2502" t="s">
        <v>83</v>
      </c>
      <c r="Q2502" t="s">
        <v>14310</v>
      </c>
      <c r="R2502" t="s">
        <v>13447</v>
      </c>
      <c r="S2502" t="s">
        <v>150</v>
      </c>
      <c r="T2502" t="s">
        <v>87</v>
      </c>
      <c r="U2502" t="s">
        <v>88</v>
      </c>
      <c r="V2502" t="s">
        <v>89</v>
      </c>
      <c r="W2502" t="s">
        <v>78</v>
      </c>
      <c r="X2502" t="s">
        <v>120</v>
      </c>
      <c r="Y2502" t="s">
        <v>91</v>
      </c>
      <c r="Z2502" t="s">
        <v>92</v>
      </c>
      <c r="AA2502" s="1">
        <v>44653</v>
      </c>
      <c r="AB2502" s="2">
        <v>280</v>
      </c>
      <c r="AC2502" s="2">
        <v>252</v>
      </c>
      <c r="AD2502" s="2"/>
      <c r="AE2502" s="2"/>
      <c r="AF2502" s="2"/>
      <c r="AG2502">
        <v>0</v>
      </c>
      <c r="AH2502" s="3">
        <v>326</v>
      </c>
      <c r="AI2502" s="3">
        <v>277</v>
      </c>
      <c r="AJ2502" s="3">
        <v>0</v>
      </c>
      <c r="AK2502" s="3">
        <v>0</v>
      </c>
      <c r="AL2502" s="3">
        <v>0</v>
      </c>
      <c r="AM2502" t="s">
        <v>14322</v>
      </c>
      <c r="AN2502" t="s">
        <v>12072</v>
      </c>
      <c r="AO2502" t="s">
        <v>12050</v>
      </c>
      <c r="AP2502" t="s">
        <v>12051</v>
      </c>
      <c r="AQ2502" t="s">
        <v>12068</v>
      </c>
      <c r="AR2502" t="s">
        <v>12061</v>
      </c>
      <c r="AS2502" t="s">
        <v>83</v>
      </c>
      <c r="AT2502" t="s">
        <v>96</v>
      </c>
      <c r="AU2502" t="s">
        <v>12062</v>
      </c>
      <c r="AV2502" t="s">
        <v>12063</v>
      </c>
      <c r="AW2502" t="s">
        <v>99</v>
      </c>
      <c r="AX2502" t="s">
        <v>359</v>
      </c>
      <c r="AY2502" t="s">
        <v>83</v>
      </c>
      <c r="AZ2502" t="s">
        <v>14319</v>
      </c>
      <c r="BA2502" t="s">
        <v>103</v>
      </c>
      <c r="BB2502" t="s">
        <v>14320</v>
      </c>
      <c r="BC2502" s="4"/>
      <c r="BD2502" t="s">
        <v>83</v>
      </c>
      <c r="BE2502" t="s">
        <v>105</v>
      </c>
      <c r="BF2502" t="s">
        <v>106</v>
      </c>
      <c r="BG2502" t="s">
        <v>107</v>
      </c>
      <c r="BH2502" t="s">
        <v>108</v>
      </c>
      <c r="BI2502" t="s">
        <v>109</v>
      </c>
      <c r="BJ2502" s="2">
        <v>0</v>
      </c>
      <c r="BK2502" t="s">
        <v>90</v>
      </c>
      <c r="BL2502" t="s">
        <v>90</v>
      </c>
      <c r="BM2502" t="s">
        <v>83</v>
      </c>
      <c r="BN2502" t="s">
        <v>83</v>
      </c>
      <c r="BO2502" t="s">
        <v>83</v>
      </c>
      <c r="BP2502" t="s">
        <v>83</v>
      </c>
      <c r="BQ2502" t="s">
        <v>83</v>
      </c>
      <c r="BR2502" t="s">
        <v>83</v>
      </c>
      <c r="BS2502" t="s">
        <v>83</v>
      </c>
      <c r="BT2502" s="3">
        <v>1</v>
      </c>
    </row>
    <row r="2503" spans="1:72" x14ac:dyDescent="0.25">
      <c r="A2503" t="s">
        <v>12050</v>
      </c>
      <c r="B2503" t="s">
        <v>12051</v>
      </c>
      <c r="C2503" t="s">
        <v>12052</v>
      </c>
      <c r="D2503" t="s">
        <v>74</v>
      </c>
      <c r="E2503" t="s">
        <v>21868</v>
      </c>
      <c r="F2503" t="s">
        <v>12053</v>
      </c>
      <c r="G2503" t="s">
        <v>14323</v>
      </c>
      <c r="H2503" t="s">
        <v>14324</v>
      </c>
      <c r="I2503" s="1">
        <v>44197</v>
      </c>
      <c r="J2503" s="1">
        <v>44651</v>
      </c>
      <c r="K2503" t="s">
        <v>90</v>
      </c>
      <c r="L2503" t="s">
        <v>373</v>
      </c>
      <c r="M2503" t="s">
        <v>80</v>
      </c>
      <c r="N2503" t="s">
        <v>13528</v>
      </c>
      <c r="O2503" t="s">
        <v>250</v>
      </c>
      <c r="P2503" t="s">
        <v>83</v>
      </c>
      <c r="Q2503" t="s">
        <v>14310</v>
      </c>
      <c r="R2503" t="s">
        <v>13447</v>
      </c>
      <c r="S2503" t="s">
        <v>150</v>
      </c>
      <c r="T2503" t="s">
        <v>87</v>
      </c>
      <c r="U2503" t="s">
        <v>88</v>
      </c>
      <c r="V2503" t="s">
        <v>89</v>
      </c>
      <c r="W2503" t="s">
        <v>78</v>
      </c>
      <c r="X2503" t="s">
        <v>120</v>
      </c>
      <c r="Y2503" t="s">
        <v>91</v>
      </c>
      <c r="Z2503" t="s">
        <v>92</v>
      </c>
      <c r="AA2503" s="1">
        <v>44567</v>
      </c>
      <c r="AB2503" s="2">
        <v>127</v>
      </c>
      <c r="AC2503" s="2">
        <v>125</v>
      </c>
      <c r="AD2503" s="2"/>
      <c r="AE2503" s="2"/>
      <c r="AF2503" s="2"/>
      <c r="AG2503">
        <v>0</v>
      </c>
      <c r="AH2503" s="3">
        <v>127</v>
      </c>
      <c r="AI2503" s="3">
        <v>125</v>
      </c>
      <c r="AJ2503" s="3">
        <v>0</v>
      </c>
      <c r="AK2503" s="3">
        <v>0</v>
      </c>
      <c r="AL2503" s="3">
        <v>0</v>
      </c>
      <c r="AM2503" t="s">
        <v>14325</v>
      </c>
      <c r="AN2503" t="s">
        <v>12072</v>
      </c>
      <c r="AO2503" t="s">
        <v>12050</v>
      </c>
      <c r="AP2503" t="s">
        <v>12051</v>
      </c>
      <c r="AQ2503" t="s">
        <v>83</v>
      </c>
      <c r="AR2503" t="s">
        <v>12061</v>
      </c>
      <c r="AS2503" t="s">
        <v>83</v>
      </c>
      <c r="AT2503" t="s">
        <v>96</v>
      </c>
      <c r="AU2503" t="s">
        <v>12062</v>
      </c>
      <c r="AV2503" t="s">
        <v>12063</v>
      </c>
      <c r="AW2503" t="s">
        <v>99</v>
      </c>
      <c r="AX2503" t="s">
        <v>100</v>
      </c>
      <c r="AY2503" t="s">
        <v>83</v>
      </c>
      <c r="AZ2503" t="s">
        <v>14326</v>
      </c>
      <c r="BA2503" t="s">
        <v>103</v>
      </c>
      <c r="BB2503" t="s">
        <v>14327</v>
      </c>
      <c r="BC2503" s="4"/>
      <c r="BD2503" t="s">
        <v>83</v>
      </c>
      <c r="BE2503" t="s">
        <v>105</v>
      </c>
      <c r="BF2503" t="s">
        <v>106</v>
      </c>
      <c r="BG2503" t="s">
        <v>107</v>
      </c>
      <c r="BH2503" t="s">
        <v>108</v>
      </c>
      <c r="BI2503" t="s">
        <v>109</v>
      </c>
      <c r="BJ2503" s="2">
        <v>0</v>
      </c>
      <c r="BK2503" t="s">
        <v>90</v>
      </c>
      <c r="BL2503" t="s">
        <v>90</v>
      </c>
      <c r="BM2503" t="s">
        <v>83</v>
      </c>
      <c r="BN2503" t="s">
        <v>83</v>
      </c>
      <c r="BO2503" t="s">
        <v>83</v>
      </c>
      <c r="BP2503" t="s">
        <v>83</v>
      </c>
      <c r="BQ2503" t="s">
        <v>83</v>
      </c>
      <c r="BR2503" t="s">
        <v>83</v>
      </c>
      <c r="BS2503" t="s">
        <v>83</v>
      </c>
      <c r="BT2503" s="3">
        <v>1</v>
      </c>
    </row>
    <row r="2504" spans="1:72" x14ac:dyDescent="0.25">
      <c r="A2504" t="s">
        <v>12050</v>
      </c>
      <c r="B2504" t="s">
        <v>12051</v>
      </c>
      <c r="C2504" t="s">
        <v>12052</v>
      </c>
      <c r="D2504" t="s">
        <v>74</v>
      </c>
      <c r="E2504" t="s">
        <v>21868</v>
      </c>
      <c r="F2504" t="s">
        <v>12053</v>
      </c>
      <c r="G2504" t="s">
        <v>14328</v>
      </c>
      <c r="H2504" t="s">
        <v>14324</v>
      </c>
      <c r="I2504" s="1">
        <v>44652</v>
      </c>
      <c r="J2504" s="1">
        <v>44926</v>
      </c>
      <c r="K2504" t="s">
        <v>78</v>
      </c>
      <c r="L2504" t="s">
        <v>79</v>
      </c>
      <c r="M2504" t="s">
        <v>80</v>
      </c>
      <c r="N2504" t="s">
        <v>13528</v>
      </c>
      <c r="O2504" t="s">
        <v>250</v>
      </c>
      <c r="P2504" t="s">
        <v>83</v>
      </c>
      <c r="Q2504" t="s">
        <v>14310</v>
      </c>
      <c r="R2504" t="s">
        <v>13447</v>
      </c>
      <c r="S2504" t="s">
        <v>150</v>
      </c>
      <c r="T2504" t="s">
        <v>87</v>
      </c>
      <c r="U2504" t="s">
        <v>88</v>
      </c>
      <c r="V2504" t="s">
        <v>89</v>
      </c>
      <c r="W2504" t="s">
        <v>78</v>
      </c>
      <c r="X2504" t="s">
        <v>120</v>
      </c>
      <c r="Y2504" t="s">
        <v>91</v>
      </c>
      <c r="Z2504" t="s">
        <v>92</v>
      </c>
      <c r="AA2504" s="1">
        <v>44653</v>
      </c>
      <c r="AB2504" s="2">
        <v>113</v>
      </c>
      <c r="AC2504" s="2">
        <v>110</v>
      </c>
      <c r="AD2504" s="2"/>
      <c r="AE2504" s="2"/>
      <c r="AF2504" s="2"/>
      <c r="AG2504">
        <v>0</v>
      </c>
      <c r="AH2504" s="3">
        <v>127</v>
      </c>
      <c r="AI2504" s="3">
        <v>125</v>
      </c>
      <c r="AJ2504" s="3">
        <v>0</v>
      </c>
      <c r="AK2504" s="3">
        <v>0</v>
      </c>
      <c r="AL2504" s="3">
        <v>0</v>
      </c>
      <c r="AM2504" t="s">
        <v>14329</v>
      </c>
      <c r="AN2504" t="s">
        <v>12072</v>
      </c>
      <c r="AO2504" t="s">
        <v>12050</v>
      </c>
      <c r="AP2504" t="s">
        <v>12051</v>
      </c>
      <c r="AQ2504" t="s">
        <v>12068</v>
      </c>
      <c r="AR2504" t="s">
        <v>12061</v>
      </c>
      <c r="AS2504" t="s">
        <v>83</v>
      </c>
      <c r="AT2504" t="s">
        <v>96</v>
      </c>
      <c r="AU2504" t="s">
        <v>12062</v>
      </c>
      <c r="AV2504" t="s">
        <v>12063</v>
      </c>
      <c r="AW2504" t="s">
        <v>99</v>
      </c>
      <c r="AX2504" t="s">
        <v>359</v>
      </c>
      <c r="AY2504" t="s">
        <v>83</v>
      </c>
      <c r="AZ2504" t="s">
        <v>14326</v>
      </c>
      <c r="BA2504" t="s">
        <v>103</v>
      </c>
      <c r="BB2504" t="s">
        <v>14327</v>
      </c>
      <c r="BC2504" s="4"/>
      <c r="BD2504" t="s">
        <v>83</v>
      </c>
      <c r="BE2504" t="s">
        <v>105</v>
      </c>
      <c r="BF2504" t="s">
        <v>106</v>
      </c>
      <c r="BG2504" t="s">
        <v>107</v>
      </c>
      <c r="BH2504" t="s">
        <v>108</v>
      </c>
      <c r="BI2504" t="s">
        <v>109</v>
      </c>
      <c r="BJ2504" s="2">
        <v>0</v>
      </c>
      <c r="BK2504" t="s">
        <v>90</v>
      </c>
      <c r="BL2504" t="s">
        <v>90</v>
      </c>
      <c r="BM2504" t="s">
        <v>83</v>
      </c>
      <c r="BN2504" t="s">
        <v>83</v>
      </c>
      <c r="BO2504" t="s">
        <v>83</v>
      </c>
      <c r="BP2504" t="s">
        <v>83</v>
      </c>
      <c r="BQ2504" t="s">
        <v>83</v>
      </c>
      <c r="BR2504" t="s">
        <v>83</v>
      </c>
      <c r="BS2504" t="s">
        <v>83</v>
      </c>
      <c r="BT2504" s="3">
        <v>1</v>
      </c>
    </row>
    <row r="2505" spans="1:72" x14ac:dyDescent="0.25">
      <c r="A2505" t="s">
        <v>12050</v>
      </c>
      <c r="B2505" t="s">
        <v>12051</v>
      </c>
      <c r="C2505" t="s">
        <v>12052</v>
      </c>
      <c r="D2505" t="s">
        <v>74</v>
      </c>
      <c r="E2505" t="s">
        <v>21868</v>
      </c>
      <c r="F2505" t="s">
        <v>12053</v>
      </c>
      <c r="G2505" t="s">
        <v>14330</v>
      </c>
      <c r="H2505" t="s">
        <v>14331</v>
      </c>
      <c r="I2505" s="1">
        <v>44197</v>
      </c>
      <c r="J2505" s="1">
        <v>44651</v>
      </c>
      <c r="K2505" t="s">
        <v>90</v>
      </c>
      <c r="L2505" t="s">
        <v>79</v>
      </c>
      <c r="M2505" t="s">
        <v>80</v>
      </c>
      <c r="N2505" t="s">
        <v>14332</v>
      </c>
      <c r="O2505" t="s">
        <v>5596</v>
      </c>
      <c r="P2505" t="s">
        <v>271</v>
      </c>
      <c r="Q2505" t="s">
        <v>14333</v>
      </c>
      <c r="R2505" t="s">
        <v>13447</v>
      </c>
      <c r="S2505" t="s">
        <v>86</v>
      </c>
      <c r="T2505" t="s">
        <v>87</v>
      </c>
      <c r="U2505" t="s">
        <v>88</v>
      </c>
      <c r="V2505" t="s">
        <v>89</v>
      </c>
      <c r="W2505" t="s">
        <v>90</v>
      </c>
      <c r="X2505" t="s">
        <v>83</v>
      </c>
      <c r="Y2505" t="s">
        <v>91</v>
      </c>
      <c r="Z2505" t="s">
        <v>92</v>
      </c>
      <c r="AA2505" s="1">
        <v>44378</v>
      </c>
      <c r="AB2505" s="2">
        <v>881</v>
      </c>
      <c r="AC2505" s="2">
        <v>0</v>
      </c>
      <c r="AD2505" s="2"/>
      <c r="AE2505" s="2"/>
      <c r="AF2505" s="2"/>
      <c r="AG2505">
        <v>0</v>
      </c>
      <c r="AH2505" s="3">
        <v>640</v>
      </c>
      <c r="AI2505" s="3">
        <v>243</v>
      </c>
      <c r="AJ2505" s="3">
        <v>0</v>
      </c>
      <c r="AK2505" s="3">
        <v>0</v>
      </c>
      <c r="AL2505" s="3">
        <v>0</v>
      </c>
      <c r="AM2505" t="s">
        <v>14334</v>
      </c>
      <c r="AN2505" t="s">
        <v>12072</v>
      </c>
      <c r="AO2505" t="s">
        <v>12050</v>
      </c>
      <c r="AP2505" t="s">
        <v>12051</v>
      </c>
      <c r="AQ2505" t="s">
        <v>83</v>
      </c>
      <c r="AR2505" t="s">
        <v>12061</v>
      </c>
      <c r="AS2505" t="s">
        <v>83</v>
      </c>
      <c r="AT2505" t="s">
        <v>96</v>
      </c>
      <c r="AU2505" t="s">
        <v>12062</v>
      </c>
      <c r="AV2505" t="s">
        <v>12063</v>
      </c>
      <c r="AW2505" t="s">
        <v>99</v>
      </c>
      <c r="AX2505" t="s">
        <v>100</v>
      </c>
      <c r="AY2505" t="s">
        <v>83</v>
      </c>
      <c r="AZ2505" t="s">
        <v>14335</v>
      </c>
      <c r="BA2505" t="s">
        <v>103</v>
      </c>
      <c r="BB2505" t="s">
        <v>14336</v>
      </c>
      <c r="BC2505" s="4"/>
      <c r="BD2505" t="s">
        <v>83</v>
      </c>
      <c r="BE2505" t="s">
        <v>105</v>
      </c>
      <c r="BF2505" t="s">
        <v>106</v>
      </c>
      <c r="BG2505" t="s">
        <v>107</v>
      </c>
      <c r="BH2505" t="s">
        <v>108</v>
      </c>
      <c r="BI2505" t="s">
        <v>109</v>
      </c>
      <c r="BJ2505" s="2">
        <v>0</v>
      </c>
      <c r="BK2505" t="s">
        <v>78</v>
      </c>
      <c r="BL2505" t="s">
        <v>90</v>
      </c>
      <c r="BM2505" t="s">
        <v>83</v>
      </c>
      <c r="BN2505" t="s">
        <v>83</v>
      </c>
      <c r="BO2505" t="s">
        <v>83</v>
      </c>
      <c r="BP2505" t="s">
        <v>83</v>
      </c>
      <c r="BQ2505" t="s">
        <v>83</v>
      </c>
      <c r="BR2505" t="s">
        <v>83</v>
      </c>
      <c r="BS2505" t="s">
        <v>83</v>
      </c>
      <c r="BT2505" s="3">
        <v>1</v>
      </c>
    </row>
    <row r="2506" spans="1:72" x14ac:dyDescent="0.25">
      <c r="A2506" t="s">
        <v>12050</v>
      </c>
      <c r="B2506" t="s">
        <v>12051</v>
      </c>
      <c r="C2506" t="s">
        <v>12052</v>
      </c>
      <c r="D2506" t="s">
        <v>74</v>
      </c>
      <c r="E2506" t="s">
        <v>21868</v>
      </c>
      <c r="F2506" t="s">
        <v>12053</v>
      </c>
      <c r="G2506" t="s">
        <v>14337</v>
      </c>
      <c r="H2506" t="s">
        <v>14331</v>
      </c>
      <c r="I2506" s="1">
        <v>44652</v>
      </c>
      <c r="J2506" s="1">
        <v>44926</v>
      </c>
      <c r="K2506" t="s">
        <v>78</v>
      </c>
      <c r="L2506" t="s">
        <v>79</v>
      </c>
      <c r="M2506" t="s">
        <v>80</v>
      </c>
      <c r="N2506" t="s">
        <v>14332</v>
      </c>
      <c r="O2506" t="s">
        <v>5596</v>
      </c>
      <c r="P2506" t="s">
        <v>271</v>
      </c>
      <c r="Q2506" t="s">
        <v>14333</v>
      </c>
      <c r="R2506" t="s">
        <v>13447</v>
      </c>
      <c r="S2506" t="s">
        <v>86</v>
      </c>
      <c r="T2506" t="s">
        <v>87</v>
      </c>
      <c r="U2506" t="s">
        <v>88</v>
      </c>
      <c r="V2506" t="s">
        <v>89</v>
      </c>
      <c r="W2506" t="s">
        <v>90</v>
      </c>
      <c r="X2506" t="s">
        <v>83</v>
      </c>
      <c r="Y2506" t="s">
        <v>91</v>
      </c>
      <c r="Z2506" t="s">
        <v>92</v>
      </c>
      <c r="AA2506" s="1">
        <v>44652</v>
      </c>
      <c r="AB2506" s="2">
        <v>881</v>
      </c>
      <c r="AC2506" s="2">
        <v>1</v>
      </c>
      <c r="AD2506" s="2">
        <v>0</v>
      </c>
      <c r="AE2506" s="2">
        <v>0</v>
      </c>
      <c r="AF2506" s="2"/>
      <c r="AG2506">
        <v>0</v>
      </c>
      <c r="AH2506" s="3">
        <v>640</v>
      </c>
      <c r="AI2506" s="3">
        <v>243</v>
      </c>
      <c r="AJ2506" s="3">
        <v>0</v>
      </c>
      <c r="AK2506" s="3">
        <v>0</v>
      </c>
      <c r="AL2506" s="3">
        <v>0</v>
      </c>
      <c r="AM2506" t="s">
        <v>14338</v>
      </c>
      <c r="AN2506" t="s">
        <v>12072</v>
      </c>
      <c r="AO2506" t="s">
        <v>12050</v>
      </c>
      <c r="AP2506" t="s">
        <v>12051</v>
      </c>
      <c r="AQ2506" t="s">
        <v>12068</v>
      </c>
      <c r="AR2506" t="s">
        <v>12061</v>
      </c>
      <c r="AS2506" t="s">
        <v>83</v>
      </c>
      <c r="AT2506" t="s">
        <v>96</v>
      </c>
      <c r="AU2506" t="s">
        <v>12062</v>
      </c>
      <c r="AV2506" t="s">
        <v>12063</v>
      </c>
      <c r="AW2506" t="s">
        <v>99</v>
      </c>
      <c r="AX2506" t="s">
        <v>359</v>
      </c>
      <c r="AY2506" t="s">
        <v>83</v>
      </c>
      <c r="AZ2506" t="s">
        <v>14335</v>
      </c>
      <c r="BA2506" t="s">
        <v>103</v>
      </c>
      <c r="BB2506" t="s">
        <v>14336</v>
      </c>
      <c r="BC2506" s="4"/>
      <c r="BD2506" t="s">
        <v>83</v>
      </c>
      <c r="BE2506" t="s">
        <v>105</v>
      </c>
      <c r="BF2506" t="s">
        <v>106</v>
      </c>
      <c r="BG2506" t="s">
        <v>107</v>
      </c>
      <c r="BH2506" t="s">
        <v>108</v>
      </c>
      <c r="BI2506" t="s">
        <v>109</v>
      </c>
      <c r="BJ2506" s="2">
        <v>0</v>
      </c>
      <c r="BK2506" t="s">
        <v>78</v>
      </c>
      <c r="BL2506" t="s">
        <v>90</v>
      </c>
      <c r="BM2506" t="s">
        <v>83</v>
      </c>
      <c r="BN2506" t="s">
        <v>83</v>
      </c>
      <c r="BO2506" t="s">
        <v>83</v>
      </c>
      <c r="BP2506" t="s">
        <v>83</v>
      </c>
      <c r="BQ2506" t="s">
        <v>83</v>
      </c>
      <c r="BR2506" t="s">
        <v>83</v>
      </c>
      <c r="BS2506" t="s">
        <v>83</v>
      </c>
      <c r="BT2506" s="3">
        <v>1</v>
      </c>
    </row>
    <row r="2507" spans="1:72" x14ac:dyDescent="0.25">
      <c r="A2507" t="s">
        <v>12050</v>
      </c>
      <c r="B2507" t="s">
        <v>12051</v>
      </c>
      <c r="C2507" t="s">
        <v>12052</v>
      </c>
      <c r="D2507" t="s">
        <v>74</v>
      </c>
      <c r="E2507" t="s">
        <v>21868</v>
      </c>
      <c r="F2507" t="s">
        <v>12053</v>
      </c>
      <c r="G2507" t="s">
        <v>14339</v>
      </c>
      <c r="H2507" t="s">
        <v>14340</v>
      </c>
      <c r="I2507" s="1">
        <v>44197</v>
      </c>
      <c r="J2507" s="1">
        <v>44651</v>
      </c>
      <c r="K2507" t="s">
        <v>90</v>
      </c>
      <c r="L2507" t="s">
        <v>79</v>
      </c>
      <c r="M2507" t="s">
        <v>80</v>
      </c>
      <c r="N2507" t="s">
        <v>13528</v>
      </c>
      <c r="O2507" t="s">
        <v>155</v>
      </c>
      <c r="P2507" t="s">
        <v>271</v>
      </c>
      <c r="Q2507" t="s">
        <v>14310</v>
      </c>
      <c r="R2507" t="s">
        <v>13447</v>
      </c>
      <c r="S2507" t="s">
        <v>86</v>
      </c>
      <c r="T2507" t="s">
        <v>87</v>
      </c>
      <c r="U2507" t="s">
        <v>88</v>
      </c>
      <c r="V2507" t="s">
        <v>89</v>
      </c>
      <c r="W2507" t="s">
        <v>90</v>
      </c>
      <c r="X2507" t="s">
        <v>83</v>
      </c>
      <c r="Y2507" t="s">
        <v>91</v>
      </c>
      <c r="Z2507" t="s">
        <v>92</v>
      </c>
      <c r="AA2507" s="1">
        <v>44378</v>
      </c>
      <c r="AB2507" s="2">
        <v>503.1</v>
      </c>
      <c r="AC2507" s="2">
        <v>270.89999999999998</v>
      </c>
      <c r="AD2507" s="2"/>
      <c r="AE2507" s="2"/>
      <c r="AF2507" s="2"/>
      <c r="AG2507">
        <v>0</v>
      </c>
      <c r="AH2507" s="3">
        <v>504</v>
      </c>
      <c r="AI2507" s="3">
        <v>272</v>
      </c>
      <c r="AJ2507" s="3">
        <v>0</v>
      </c>
      <c r="AK2507" s="3">
        <v>0</v>
      </c>
      <c r="AL2507" s="3">
        <v>0</v>
      </c>
      <c r="AM2507" t="s">
        <v>14341</v>
      </c>
      <c r="AN2507" t="s">
        <v>12072</v>
      </c>
      <c r="AO2507" t="s">
        <v>12050</v>
      </c>
      <c r="AP2507" t="s">
        <v>12051</v>
      </c>
      <c r="AQ2507" t="s">
        <v>83</v>
      </c>
      <c r="AR2507" t="s">
        <v>12061</v>
      </c>
      <c r="AS2507" t="s">
        <v>83</v>
      </c>
      <c r="AT2507" t="s">
        <v>96</v>
      </c>
      <c r="AU2507" t="s">
        <v>12062</v>
      </c>
      <c r="AV2507" t="s">
        <v>12063</v>
      </c>
      <c r="AW2507" t="s">
        <v>99</v>
      </c>
      <c r="AX2507" t="s">
        <v>100</v>
      </c>
      <c r="AY2507" t="s">
        <v>83</v>
      </c>
      <c r="AZ2507" t="s">
        <v>14342</v>
      </c>
      <c r="BA2507" t="s">
        <v>103</v>
      </c>
      <c r="BB2507" t="s">
        <v>14343</v>
      </c>
      <c r="BC2507" s="4"/>
      <c r="BD2507" t="s">
        <v>83</v>
      </c>
      <c r="BE2507" t="s">
        <v>105</v>
      </c>
      <c r="BF2507" t="s">
        <v>106</v>
      </c>
      <c r="BG2507" t="s">
        <v>107</v>
      </c>
      <c r="BH2507" t="s">
        <v>108</v>
      </c>
      <c r="BI2507" t="s">
        <v>109</v>
      </c>
      <c r="BJ2507" s="2">
        <v>0</v>
      </c>
      <c r="BK2507" t="s">
        <v>90</v>
      </c>
      <c r="BL2507" t="s">
        <v>90</v>
      </c>
      <c r="BM2507" t="s">
        <v>83</v>
      </c>
      <c r="BN2507" t="s">
        <v>83</v>
      </c>
      <c r="BO2507" t="s">
        <v>83</v>
      </c>
      <c r="BP2507" t="s">
        <v>83</v>
      </c>
      <c r="BQ2507" t="s">
        <v>83</v>
      </c>
      <c r="BR2507" t="s">
        <v>83</v>
      </c>
      <c r="BS2507" t="s">
        <v>83</v>
      </c>
      <c r="BT2507" s="3">
        <v>1</v>
      </c>
    </row>
    <row r="2508" spans="1:72" x14ac:dyDescent="0.25">
      <c r="A2508" t="s">
        <v>12050</v>
      </c>
      <c r="B2508" t="s">
        <v>12051</v>
      </c>
      <c r="C2508" t="s">
        <v>12052</v>
      </c>
      <c r="D2508" t="s">
        <v>74</v>
      </c>
      <c r="E2508" t="s">
        <v>21868</v>
      </c>
      <c r="F2508" t="s">
        <v>12053</v>
      </c>
      <c r="G2508" t="s">
        <v>14344</v>
      </c>
      <c r="H2508" t="s">
        <v>14340</v>
      </c>
      <c r="I2508" s="1">
        <v>44652</v>
      </c>
      <c r="J2508" s="1">
        <v>44926</v>
      </c>
      <c r="K2508" t="s">
        <v>78</v>
      </c>
      <c r="L2508" t="s">
        <v>79</v>
      </c>
      <c r="M2508" t="s">
        <v>80</v>
      </c>
      <c r="N2508" t="s">
        <v>13528</v>
      </c>
      <c r="O2508" t="s">
        <v>155</v>
      </c>
      <c r="P2508" t="s">
        <v>271</v>
      </c>
      <c r="Q2508" t="s">
        <v>14310</v>
      </c>
      <c r="R2508" t="s">
        <v>13447</v>
      </c>
      <c r="S2508" t="s">
        <v>86</v>
      </c>
      <c r="T2508" t="s">
        <v>87</v>
      </c>
      <c r="U2508" t="s">
        <v>88</v>
      </c>
      <c r="V2508" t="s">
        <v>89</v>
      </c>
      <c r="W2508" t="s">
        <v>90</v>
      </c>
      <c r="X2508" t="s">
        <v>83</v>
      </c>
      <c r="Y2508" t="s">
        <v>91</v>
      </c>
      <c r="Z2508" t="s">
        <v>92</v>
      </c>
      <c r="AA2508" s="1">
        <v>44652</v>
      </c>
      <c r="AB2508" s="2">
        <v>503</v>
      </c>
      <c r="AC2508" s="2">
        <v>270</v>
      </c>
      <c r="AD2508" s="2">
        <v>0</v>
      </c>
      <c r="AE2508" s="2">
        <v>0</v>
      </c>
      <c r="AF2508" s="2"/>
      <c r="AG2508">
        <v>0</v>
      </c>
      <c r="AH2508" s="3">
        <v>504</v>
      </c>
      <c r="AI2508" s="3">
        <v>272</v>
      </c>
      <c r="AJ2508" s="3">
        <v>0</v>
      </c>
      <c r="AK2508" s="3">
        <v>0</v>
      </c>
      <c r="AL2508" s="3">
        <v>0</v>
      </c>
      <c r="AM2508" t="s">
        <v>14345</v>
      </c>
      <c r="AN2508" t="s">
        <v>12072</v>
      </c>
      <c r="AO2508" t="s">
        <v>12050</v>
      </c>
      <c r="AP2508" t="s">
        <v>12051</v>
      </c>
      <c r="AQ2508" t="s">
        <v>12068</v>
      </c>
      <c r="AR2508" t="s">
        <v>12061</v>
      </c>
      <c r="AS2508" t="s">
        <v>83</v>
      </c>
      <c r="AT2508" t="s">
        <v>96</v>
      </c>
      <c r="AU2508" t="s">
        <v>12062</v>
      </c>
      <c r="AV2508" t="s">
        <v>12063</v>
      </c>
      <c r="AW2508" t="s">
        <v>99</v>
      </c>
      <c r="AX2508" t="s">
        <v>359</v>
      </c>
      <c r="AY2508" t="s">
        <v>83</v>
      </c>
      <c r="AZ2508" t="s">
        <v>14342</v>
      </c>
      <c r="BA2508" t="s">
        <v>103</v>
      </c>
      <c r="BB2508" t="s">
        <v>14343</v>
      </c>
      <c r="BC2508" s="4"/>
      <c r="BD2508" t="s">
        <v>83</v>
      </c>
      <c r="BE2508" t="s">
        <v>105</v>
      </c>
      <c r="BF2508" t="s">
        <v>106</v>
      </c>
      <c r="BG2508" t="s">
        <v>107</v>
      </c>
      <c r="BH2508" t="s">
        <v>108</v>
      </c>
      <c r="BI2508" t="s">
        <v>109</v>
      </c>
      <c r="BJ2508" s="2">
        <v>0</v>
      </c>
      <c r="BK2508" t="s">
        <v>90</v>
      </c>
      <c r="BL2508" t="s">
        <v>90</v>
      </c>
      <c r="BM2508" t="s">
        <v>83</v>
      </c>
      <c r="BN2508" t="s">
        <v>83</v>
      </c>
      <c r="BO2508" t="s">
        <v>83</v>
      </c>
      <c r="BP2508" t="s">
        <v>83</v>
      </c>
      <c r="BQ2508" t="s">
        <v>83</v>
      </c>
      <c r="BR2508" t="s">
        <v>83</v>
      </c>
      <c r="BS2508" t="s">
        <v>83</v>
      </c>
      <c r="BT2508" s="3">
        <v>1</v>
      </c>
    </row>
    <row r="2509" spans="1:72" x14ac:dyDescent="0.25">
      <c r="A2509" t="s">
        <v>12050</v>
      </c>
      <c r="B2509" t="s">
        <v>12051</v>
      </c>
      <c r="C2509" t="s">
        <v>12052</v>
      </c>
      <c r="D2509" t="s">
        <v>74</v>
      </c>
      <c r="E2509" t="s">
        <v>21868</v>
      </c>
      <c r="F2509" t="s">
        <v>12053</v>
      </c>
      <c r="G2509" t="s">
        <v>14346</v>
      </c>
      <c r="H2509" t="s">
        <v>14347</v>
      </c>
      <c r="I2509" s="1">
        <v>44197</v>
      </c>
      <c r="J2509" s="1">
        <v>44651</v>
      </c>
      <c r="K2509" t="s">
        <v>90</v>
      </c>
      <c r="L2509" t="s">
        <v>373</v>
      </c>
      <c r="M2509" t="s">
        <v>80</v>
      </c>
      <c r="N2509" t="s">
        <v>13528</v>
      </c>
      <c r="O2509" t="s">
        <v>352</v>
      </c>
      <c r="P2509" t="s">
        <v>462</v>
      </c>
      <c r="Q2509" t="s">
        <v>14310</v>
      </c>
      <c r="R2509" t="s">
        <v>13447</v>
      </c>
      <c r="S2509" t="s">
        <v>150</v>
      </c>
      <c r="T2509" t="s">
        <v>87</v>
      </c>
      <c r="U2509" t="s">
        <v>88</v>
      </c>
      <c r="V2509" t="s">
        <v>89</v>
      </c>
      <c r="W2509" t="s">
        <v>78</v>
      </c>
      <c r="X2509" t="s">
        <v>120</v>
      </c>
      <c r="Y2509" t="s">
        <v>91</v>
      </c>
      <c r="Z2509" t="s">
        <v>92</v>
      </c>
      <c r="AA2509" s="1">
        <v>44567</v>
      </c>
      <c r="AB2509" s="2">
        <v>499</v>
      </c>
      <c r="AC2509" s="2">
        <v>506</v>
      </c>
      <c r="AD2509" s="2"/>
      <c r="AE2509" s="2"/>
      <c r="AF2509" s="2"/>
      <c r="AG2509">
        <v>0</v>
      </c>
      <c r="AH2509" s="3">
        <v>499</v>
      </c>
      <c r="AI2509" s="3">
        <v>506</v>
      </c>
      <c r="AJ2509" s="3">
        <v>0</v>
      </c>
      <c r="AK2509" s="3">
        <v>0</v>
      </c>
      <c r="AL2509" s="3">
        <v>0</v>
      </c>
      <c r="AM2509" t="s">
        <v>14348</v>
      </c>
      <c r="AN2509" t="s">
        <v>12072</v>
      </c>
      <c r="AO2509" t="s">
        <v>12050</v>
      </c>
      <c r="AP2509" t="s">
        <v>12051</v>
      </c>
      <c r="AQ2509" t="s">
        <v>83</v>
      </c>
      <c r="AR2509" t="s">
        <v>12061</v>
      </c>
      <c r="AS2509" t="s">
        <v>83</v>
      </c>
      <c r="AT2509" t="s">
        <v>96</v>
      </c>
      <c r="AU2509" t="s">
        <v>12062</v>
      </c>
      <c r="AV2509" t="s">
        <v>12063</v>
      </c>
      <c r="AW2509" t="s">
        <v>99</v>
      </c>
      <c r="AX2509" t="s">
        <v>100</v>
      </c>
      <c r="AY2509" t="s">
        <v>83</v>
      </c>
      <c r="AZ2509" t="s">
        <v>14349</v>
      </c>
      <c r="BA2509" t="s">
        <v>103</v>
      </c>
      <c r="BB2509" t="s">
        <v>14350</v>
      </c>
      <c r="BC2509" s="4"/>
      <c r="BD2509" t="s">
        <v>83</v>
      </c>
      <c r="BE2509" t="s">
        <v>105</v>
      </c>
      <c r="BF2509" t="s">
        <v>106</v>
      </c>
      <c r="BG2509" t="s">
        <v>107</v>
      </c>
      <c r="BH2509" t="s">
        <v>108</v>
      </c>
      <c r="BI2509" t="s">
        <v>109</v>
      </c>
      <c r="BJ2509" s="2">
        <v>0</v>
      </c>
      <c r="BK2509" t="s">
        <v>90</v>
      </c>
      <c r="BL2509" t="s">
        <v>90</v>
      </c>
      <c r="BM2509" t="s">
        <v>83</v>
      </c>
      <c r="BN2509" t="s">
        <v>83</v>
      </c>
      <c r="BO2509" t="s">
        <v>83</v>
      </c>
      <c r="BP2509" t="s">
        <v>83</v>
      </c>
      <c r="BQ2509" t="s">
        <v>83</v>
      </c>
      <c r="BR2509" t="s">
        <v>83</v>
      </c>
      <c r="BS2509" t="s">
        <v>83</v>
      </c>
      <c r="BT2509" s="3">
        <v>1</v>
      </c>
    </row>
    <row r="2510" spans="1:72" x14ac:dyDescent="0.25">
      <c r="A2510" t="s">
        <v>12050</v>
      </c>
      <c r="B2510" t="s">
        <v>12051</v>
      </c>
      <c r="C2510" t="s">
        <v>12052</v>
      </c>
      <c r="D2510" t="s">
        <v>74</v>
      </c>
      <c r="E2510" t="s">
        <v>21868</v>
      </c>
      <c r="F2510" t="s">
        <v>12053</v>
      </c>
      <c r="G2510" t="s">
        <v>14351</v>
      </c>
      <c r="H2510" t="s">
        <v>14347</v>
      </c>
      <c r="I2510" s="1">
        <v>44652</v>
      </c>
      <c r="J2510" s="1">
        <v>44926</v>
      </c>
      <c r="K2510" t="s">
        <v>78</v>
      </c>
      <c r="L2510" t="s">
        <v>79</v>
      </c>
      <c r="M2510" t="s">
        <v>80</v>
      </c>
      <c r="N2510" t="s">
        <v>13528</v>
      </c>
      <c r="O2510" t="s">
        <v>352</v>
      </c>
      <c r="P2510" t="s">
        <v>462</v>
      </c>
      <c r="Q2510" t="s">
        <v>14310</v>
      </c>
      <c r="R2510" t="s">
        <v>13447</v>
      </c>
      <c r="S2510" t="s">
        <v>150</v>
      </c>
      <c r="T2510" t="s">
        <v>87</v>
      </c>
      <c r="U2510" t="s">
        <v>88</v>
      </c>
      <c r="V2510" t="s">
        <v>89</v>
      </c>
      <c r="W2510" t="s">
        <v>78</v>
      </c>
      <c r="X2510" t="s">
        <v>120</v>
      </c>
      <c r="Y2510" t="s">
        <v>91</v>
      </c>
      <c r="Z2510" t="s">
        <v>92</v>
      </c>
      <c r="AA2510" s="1">
        <v>44654</v>
      </c>
      <c r="AB2510" s="2">
        <v>429</v>
      </c>
      <c r="AC2510" s="2">
        <v>436</v>
      </c>
      <c r="AD2510" s="2"/>
      <c r="AE2510" s="2"/>
      <c r="AF2510" s="2"/>
      <c r="AG2510">
        <v>0</v>
      </c>
      <c r="AH2510" s="3">
        <v>499</v>
      </c>
      <c r="AI2510" s="3">
        <v>506</v>
      </c>
      <c r="AJ2510" s="3">
        <v>0</v>
      </c>
      <c r="AK2510" s="3">
        <v>0</v>
      </c>
      <c r="AL2510" s="3">
        <v>0</v>
      </c>
      <c r="AM2510" t="s">
        <v>14352</v>
      </c>
      <c r="AN2510" t="s">
        <v>12072</v>
      </c>
      <c r="AO2510" t="s">
        <v>12050</v>
      </c>
      <c r="AP2510" t="s">
        <v>12051</v>
      </c>
      <c r="AQ2510" t="s">
        <v>12068</v>
      </c>
      <c r="AR2510" t="s">
        <v>12061</v>
      </c>
      <c r="AS2510" t="s">
        <v>83</v>
      </c>
      <c r="AT2510" t="s">
        <v>96</v>
      </c>
      <c r="AU2510" t="s">
        <v>12062</v>
      </c>
      <c r="AV2510" t="s">
        <v>12063</v>
      </c>
      <c r="AW2510" t="s">
        <v>99</v>
      </c>
      <c r="AX2510" t="s">
        <v>359</v>
      </c>
      <c r="AY2510" t="s">
        <v>83</v>
      </c>
      <c r="AZ2510" t="s">
        <v>14349</v>
      </c>
      <c r="BA2510" t="s">
        <v>103</v>
      </c>
      <c r="BB2510" t="s">
        <v>14350</v>
      </c>
      <c r="BC2510" s="4"/>
      <c r="BD2510" t="s">
        <v>83</v>
      </c>
      <c r="BE2510" t="s">
        <v>105</v>
      </c>
      <c r="BF2510" t="s">
        <v>106</v>
      </c>
      <c r="BG2510" t="s">
        <v>107</v>
      </c>
      <c r="BH2510" t="s">
        <v>108</v>
      </c>
      <c r="BI2510" t="s">
        <v>109</v>
      </c>
      <c r="BJ2510" s="2">
        <v>0</v>
      </c>
      <c r="BK2510" t="s">
        <v>90</v>
      </c>
      <c r="BL2510" t="s">
        <v>90</v>
      </c>
      <c r="BM2510" t="s">
        <v>83</v>
      </c>
      <c r="BN2510" t="s">
        <v>83</v>
      </c>
      <c r="BO2510" t="s">
        <v>83</v>
      </c>
      <c r="BP2510" t="s">
        <v>83</v>
      </c>
      <c r="BQ2510" t="s">
        <v>83</v>
      </c>
      <c r="BR2510" t="s">
        <v>83</v>
      </c>
      <c r="BS2510" t="s">
        <v>83</v>
      </c>
      <c r="BT2510" s="3">
        <v>1</v>
      </c>
    </row>
    <row r="2511" spans="1:72" x14ac:dyDescent="0.25">
      <c r="A2511" t="s">
        <v>12050</v>
      </c>
      <c r="B2511" t="s">
        <v>12051</v>
      </c>
      <c r="C2511" t="s">
        <v>12052</v>
      </c>
      <c r="D2511" t="s">
        <v>74</v>
      </c>
      <c r="E2511" t="s">
        <v>21868</v>
      </c>
      <c r="F2511" t="s">
        <v>12053</v>
      </c>
      <c r="G2511" t="s">
        <v>14353</v>
      </c>
      <c r="H2511" t="s">
        <v>14354</v>
      </c>
      <c r="I2511" s="1">
        <v>44197</v>
      </c>
      <c r="J2511" s="1">
        <v>44651</v>
      </c>
      <c r="K2511" t="s">
        <v>90</v>
      </c>
      <c r="L2511" t="s">
        <v>373</v>
      </c>
      <c r="M2511" t="s">
        <v>80</v>
      </c>
      <c r="N2511" t="s">
        <v>13528</v>
      </c>
      <c r="O2511" t="s">
        <v>477</v>
      </c>
      <c r="P2511" t="s">
        <v>83</v>
      </c>
      <c r="Q2511" t="s">
        <v>14310</v>
      </c>
      <c r="R2511" t="s">
        <v>13447</v>
      </c>
      <c r="S2511" t="s">
        <v>150</v>
      </c>
      <c r="T2511" t="s">
        <v>87</v>
      </c>
      <c r="U2511" t="s">
        <v>88</v>
      </c>
      <c r="V2511" t="s">
        <v>89</v>
      </c>
      <c r="W2511" t="s">
        <v>78</v>
      </c>
      <c r="X2511" t="s">
        <v>120</v>
      </c>
      <c r="Y2511" t="s">
        <v>91</v>
      </c>
      <c r="Z2511" t="s">
        <v>92</v>
      </c>
      <c r="AA2511" s="1">
        <v>44567</v>
      </c>
      <c r="AB2511" s="2">
        <v>671</v>
      </c>
      <c r="AC2511" s="2">
        <v>594</v>
      </c>
      <c r="AD2511" s="2"/>
      <c r="AE2511" s="2"/>
      <c r="AF2511" s="2"/>
      <c r="AG2511">
        <v>0</v>
      </c>
      <c r="AH2511" s="3">
        <v>671</v>
      </c>
      <c r="AI2511" s="3">
        <v>594</v>
      </c>
      <c r="AJ2511" s="3">
        <v>0</v>
      </c>
      <c r="AK2511" s="3">
        <v>0</v>
      </c>
      <c r="AL2511" s="3">
        <v>0</v>
      </c>
      <c r="AM2511" t="s">
        <v>14355</v>
      </c>
      <c r="AN2511" t="s">
        <v>12072</v>
      </c>
      <c r="AO2511" t="s">
        <v>12050</v>
      </c>
      <c r="AP2511" t="s">
        <v>12051</v>
      </c>
      <c r="AQ2511" t="s">
        <v>83</v>
      </c>
      <c r="AR2511" t="s">
        <v>12061</v>
      </c>
      <c r="AS2511" t="s">
        <v>83</v>
      </c>
      <c r="AT2511" t="s">
        <v>96</v>
      </c>
      <c r="AU2511" t="s">
        <v>12062</v>
      </c>
      <c r="AV2511" t="s">
        <v>12063</v>
      </c>
      <c r="AW2511" t="s">
        <v>99</v>
      </c>
      <c r="AX2511" t="s">
        <v>100</v>
      </c>
      <c r="AY2511" t="s">
        <v>83</v>
      </c>
      <c r="AZ2511" t="s">
        <v>14356</v>
      </c>
      <c r="BA2511" t="s">
        <v>103</v>
      </c>
      <c r="BB2511" t="s">
        <v>14357</v>
      </c>
      <c r="BC2511" s="4"/>
      <c r="BD2511" t="s">
        <v>83</v>
      </c>
      <c r="BE2511" t="s">
        <v>105</v>
      </c>
      <c r="BF2511" t="s">
        <v>106</v>
      </c>
      <c r="BG2511" t="s">
        <v>107</v>
      </c>
      <c r="BH2511" t="s">
        <v>108</v>
      </c>
      <c r="BI2511" t="s">
        <v>109</v>
      </c>
      <c r="BJ2511" s="2">
        <v>0</v>
      </c>
      <c r="BK2511" t="s">
        <v>90</v>
      </c>
      <c r="BL2511" t="s">
        <v>90</v>
      </c>
      <c r="BM2511" t="s">
        <v>83</v>
      </c>
      <c r="BN2511" t="s">
        <v>83</v>
      </c>
      <c r="BO2511" t="s">
        <v>83</v>
      </c>
      <c r="BP2511" t="s">
        <v>83</v>
      </c>
      <c r="BQ2511" t="s">
        <v>83</v>
      </c>
      <c r="BR2511" t="s">
        <v>83</v>
      </c>
      <c r="BS2511" t="s">
        <v>83</v>
      </c>
      <c r="BT2511" s="3">
        <v>1</v>
      </c>
    </row>
    <row r="2512" spans="1:72" x14ac:dyDescent="0.25">
      <c r="A2512" t="s">
        <v>12050</v>
      </c>
      <c r="B2512" t="s">
        <v>12051</v>
      </c>
      <c r="C2512" t="s">
        <v>12052</v>
      </c>
      <c r="D2512" t="s">
        <v>74</v>
      </c>
      <c r="E2512" t="s">
        <v>21868</v>
      </c>
      <c r="F2512" t="s">
        <v>12053</v>
      </c>
      <c r="G2512" t="s">
        <v>14358</v>
      </c>
      <c r="H2512" t="s">
        <v>14354</v>
      </c>
      <c r="I2512" s="1">
        <v>44652</v>
      </c>
      <c r="J2512" s="1">
        <v>44926</v>
      </c>
      <c r="K2512" t="s">
        <v>78</v>
      </c>
      <c r="L2512" t="s">
        <v>79</v>
      </c>
      <c r="M2512" t="s">
        <v>80</v>
      </c>
      <c r="N2512" t="s">
        <v>13528</v>
      </c>
      <c r="O2512" t="s">
        <v>477</v>
      </c>
      <c r="P2512" t="s">
        <v>83</v>
      </c>
      <c r="Q2512" t="s">
        <v>14310</v>
      </c>
      <c r="R2512" t="s">
        <v>13447</v>
      </c>
      <c r="S2512" t="s">
        <v>150</v>
      </c>
      <c r="T2512" t="s">
        <v>87</v>
      </c>
      <c r="U2512" t="s">
        <v>88</v>
      </c>
      <c r="V2512" t="s">
        <v>89</v>
      </c>
      <c r="W2512" t="s">
        <v>78</v>
      </c>
      <c r="X2512" t="s">
        <v>120</v>
      </c>
      <c r="Y2512" t="s">
        <v>91</v>
      </c>
      <c r="Z2512" t="s">
        <v>92</v>
      </c>
      <c r="AA2512" s="1">
        <v>44654</v>
      </c>
      <c r="AB2512" s="2">
        <v>630</v>
      </c>
      <c r="AC2512" s="2">
        <v>575</v>
      </c>
      <c r="AD2512" s="2"/>
      <c r="AE2512" s="2"/>
      <c r="AF2512" s="2"/>
      <c r="AG2512">
        <v>0</v>
      </c>
      <c r="AH2512" s="3">
        <v>671</v>
      </c>
      <c r="AI2512" s="3">
        <v>594</v>
      </c>
      <c r="AJ2512" s="3">
        <v>0</v>
      </c>
      <c r="AK2512" s="3">
        <v>0</v>
      </c>
      <c r="AL2512" s="3">
        <v>0</v>
      </c>
      <c r="AM2512" t="s">
        <v>14359</v>
      </c>
      <c r="AN2512" t="s">
        <v>12072</v>
      </c>
      <c r="AO2512" t="s">
        <v>12050</v>
      </c>
      <c r="AP2512" t="s">
        <v>12051</v>
      </c>
      <c r="AQ2512" t="s">
        <v>12068</v>
      </c>
      <c r="AR2512" t="s">
        <v>12061</v>
      </c>
      <c r="AS2512" t="s">
        <v>83</v>
      </c>
      <c r="AT2512" t="s">
        <v>96</v>
      </c>
      <c r="AU2512" t="s">
        <v>12062</v>
      </c>
      <c r="AV2512" t="s">
        <v>12063</v>
      </c>
      <c r="AW2512" t="s">
        <v>99</v>
      </c>
      <c r="AX2512" t="s">
        <v>359</v>
      </c>
      <c r="AY2512" t="s">
        <v>83</v>
      </c>
      <c r="AZ2512" t="s">
        <v>14356</v>
      </c>
      <c r="BA2512" t="s">
        <v>103</v>
      </c>
      <c r="BB2512" t="s">
        <v>14357</v>
      </c>
      <c r="BC2512" s="4"/>
      <c r="BD2512" t="s">
        <v>83</v>
      </c>
      <c r="BE2512" t="s">
        <v>105</v>
      </c>
      <c r="BF2512" t="s">
        <v>106</v>
      </c>
      <c r="BG2512" t="s">
        <v>107</v>
      </c>
      <c r="BH2512" t="s">
        <v>108</v>
      </c>
      <c r="BI2512" t="s">
        <v>109</v>
      </c>
      <c r="BJ2512" s="2">
        <v>0</v>
      </c>
      <c r="BK2512" t="s">
        <v>90</v>
      </c>
      <c r="BL2512" t="s">
        <v>90</v>
      </c>
      <c r="BM2512" t="s">
        <v>83</v>
      </c>
      <c r="BN2512" t="s">
        <v>83</v>
      </c>
      <c r="BO2512" t="s">
        <v>83</v>
      </c>
      <c r="BP2512" t="s">
        <v>83</v>
      </c>
      <c r="BQ2512" t="s">
        <v>83</v>
      </c>
      <c r="BR2512" t="s">
        <v>83</v>
      </c>
      <c r="BS2512" t="s">
        <v>83</v>
      </c>
      <c r="BT2512" s="3">
        <v>1</v>
      </c>
    </row>
    <row r="2513" spans="1:72" x14ac:dyDescent="0.25">
      <c r="A2513" t="s">
        <v>12050</v>
      </c>
      <c r="B2513" t="s">
        <v>12051</v>
      </c>
      <c r="C2513" t="s">
        <v>12052</v>
      </c>
      <c r="D2513" t="s">
        <v>74</v>
      </c>
      <c r="E2513" t="s">
        <v>21868</v>
      </c>
      <c r="F2513" t="s">
        <v>12053</v>
      </c>
      <c r="G2513" t="s">
        <v>14360</v>
      </c>
      <c r="H2513" t="s">
        <v>14361</v>
      </c>
      <c r="I2513" s="1">
        <v>44197</v>
      </c>
      <c r="J2513" s="1">
        <v>44651</v>
      </c>
      <c r="K2513" t="s">
        <v>90</v>
      </c>
      <c r="L2513" t="s">
        <v>79</v>
      </c>
      <c r="M2513" t="s">
        <v>80</v>
      </c>
      <c r="N2513" t="s">
        <v>13528</v>
      </c>
      <c r="O2513" t="s">
        <v>168</v>
      </c>
      <c r="P2513" t="s">
        <v>721</v>
      </c>
      <c r="Q2513" t="s">
        <v>14310</v>
      </c>
      <c r="R2513" t="s">
        <v>13447</v>
      </c>
      <c r="S2513" t="s">
        <v>86</v>
      </c>
      <c r="T2513" t="s">
        <v>87</v>
      </c>
      <c r="U2513" t="s">
        <v>88</v>
      </c>
      <c r="V2513" t="s">
        <v>89</v>
      </c>
      <c r="W2513" t="s">
        <v>90</v>
      </c>
      <c r="X2513" t="s">
        <v>83</v>
      </c>
      <c r="Y2513" t="s">
        <v>91</v>
      </c>
      <c r="Z2513" t="s">
        <v>92</v>
      </c>
      <c r="AA2513" s="1">
        <v>44378</v>
      </c>
      <c r="AB2513" s="2">
        <v>21.45</v>
      </c>
      <c r="AC2513" s="2">
        <v>11.55</v>
      </c>
      <c r="AD2513" s="2"/>
      <c r="AE2513" s="2"/>
      <c r="AF2513" s="2"/>
      <c r="AG2513">
        <v>0</v>
      </c>
      <c r="AH2513" s="3">
        <v>21</v>
      </c>
      <c r="AI2513" s="3">
        <v>12</v>
      </c>
      <c r="AJ2513" s="3">
        <v>0</v>
      </c>
      <c r="AK2513" s="3">
        <v>0</v>
      </c>
      <c r="AL2513" s="3">
        <v>0</v>
      </c>
      <c r="AM2513" t="s">
        <v>14362</v>
      </c>
      <c r="AN2513" t="s">
        <v>12072</v>
      </c>
      <c r="AO2513" t="s">
        <v>12050</v>
      </c>
      <c r="AP2513" t="s">
        <v>12051</v>
      </c>
      <c r="AQ2513" t="s">
        <v>83</v>
      </c>
      <c r="AR2513" t="s">
        <v>12061</v>
      </c>
      <c r="AS2513" t="s">
        <v>83</v>
      </c>
      <c r="AT2513" t="s">
        <v>96</v>
      </c>
      <c r="AU2513" t="s">
        <v>12062</v>
      </c>
      <c r="AV2513" t="s">
        <v>12063</v>
      </c>
      <c r="AW2513" t="s">
        <v>99</v>
      </c>
      <c r="AX2513" t="s">
        <v>100</v>
      </c>
      <c r="AY2513" t="s">
        <v>83</v>
      </c>
      <c r="AZ2513" t="s">
        <v>14363</v>
      </c>
      <c r="BA2513" t="s">
        <v>103</v>
      </c>
      <c r="BB2513" t="s">
        <v>14364</v>
      </c>
      <c r="BC2513" s="4"/>
      <c r="BD2513" t="s">
        <v>83</v>
      </c>
      <c r="BE2513" t="s">
        <v>105</v>
      </c>
      <c r="BF2513" t="s">
        <v>106</v>
      </c>
      <c r="BG2513" t="s">
        <v>107</v>
      </c>
      <c r="BH2513" t="s">
        <v>108</v>
      </c>
      <c r="BI2513" t="s">
        <v>109</v>
      </c>
      <c r="BJ2513" s="2">
        <v>0</v>
      </c>
      <c r="BK2513" t="s">
        <v>90</v>
      </c>
      <c r="BL2513" t="s">
        <v>90</v>
      </c>
      <c r="BM2513" t="s">
        <v>83</v>
      </c>
      <c r="BN2513" t="s">
        <v>83</v>
      </c>
      <c r="BO2513" t="s">
        <v>83</v>
      </c>
      <c r="BP2513" t="s">
        <v>83</v>
      </c>
      <c r="BQ2513" t="s">
        <v>83</v>
      </c>
      <c r="BR2513" t="s">
        <v>83</v>
      </c>
      <c r="BS2513" t="s">
        <v>83</v>
      </c>
      <c r="BT2513" s="3">
        <v>1</v>
      </c>
    </row>
    <row r="2514" spans="1:72" x14ac:dyDescent="0.25">
      <c r="A2514" t="s">
        <v>12050</v>
      </c>
      <c r="B2514" t="s">
        <v>12051</v>
      </c>
      <c r="C2514" t="s">
        <v>12052</v>
      </c>
      <c r="D2514" t="s">
        <v>74</v>
      </c>
      <c r="E2514" t="s">
        <v>21868</v>
      </c>
      <c r="F2514" t="s">
        <v>12053</v>
      </c>
      <c r="G2514" t="s">
        <v>14365</v>
      </c>
      <c r="H2514" t="s">
        <v>14361</v>
      </c>
      <c r="I2514" s="1">
        <v>44652</v>
      </c>
      <c r="J2514" s="1">
        <v>44926</v>
      </c>
      <c r="K2514" t="s">
        <v>78</v>
      </c>
      <c r="L2514" t="s">
        <v>79</v>
      </c>
      <c r="M2514" t="s">
        <v>80</v>
      </c>
      <c r="N2514" t="s">
        <v>13528</v>
      </c>
      <c r="O2514" t="s">
        <v>168</v>
      </c>
      <c r="P2514" t="s">
        <v>721</v>
      </c>
      <c r="Q2514" t="s">
        <v>14310</v>
      </c>
      <c r="R2514" t="s">
        <v>13447</v>
      </c>
      <c r="S2514" t="s">
        <v>86</v>
      </c>
      <c r="T2514" t="s">
        <v>87</v>
      </c>
      <c r="U2514" t="s">
        <v>88</v>
      </c>
      <c r="V2514" t="s">
        <v>89</v>
      </c>
      <c r="W2514" t="s">
        <v>90</v>
      </c>
      <c r="X2514" t="s">
        <v>83</v>
      </c>
      <c r="Y2514" t="s">
        <v>91</v>
      </c>
      <c r="Z2514" t="s">
        <v>92</v>
      </c>
      <c r="AA2514" s="1">
        <v>44652</v>
      </c>
      <c r="AB2514" s="2">
        <v>21</v>
      </c>
      <c r="AC2514" s="2">
        <v>11</v>
      </c>
      <c r="AD2514" s="2">
        <v>0</v>
      </c>
      <c r="AE2514" s="2">
        <v>0</v>
      </c>
      <c r="AF2514" s="2"/>
      <c r="AG2514">
        <v>0</v>
      </c>
      <c r="AH2514" s="3">
        <v>21</v>
      </c>
      <c r="AI2514" s="3">
        <v>12</v>
      </c>
      <c r="AJ2514" s="3">
        <v>0</v>
      </c>
      <c r="AK2514" s="3">
        <v>0</v>
      </c>
      <c r="AL2514" s="3">
        <v>0</v>
      </c>
      <c r="AM2514" t="s">
        <v>14366</v>
      </c>
      <c r="AN2514" t="s">
        <v>12072</v>
      </c>
      <c r="AO2514" t="s">
        <v>12050</v>
      </c>
      <c r="AP2514" t="s">
        <v>12051</v>
      </c>
      <c r="AQ2514" t="s">
        <v>12068</v>
      </c>
      <c r="AR2514" t="s">
        <v>12061</v>
      </c>
      <c r="AS2514" t="s">
        <v>83</v>
      </c>
      <c r="AT2514" t="s">
        <v>96</v>
      </c>
      <c r="AU2514" t="s">
        <v>12062</v>
      </c>
      <c r="AV2514" t="s">
        <v>12063</v>
      </c>
      <c r="AW2514" t="s">
        <v>99</v>
      </c>
      <c r="AX2514" t="s">
        <v>359</v>
      </c>
      <c r="AY2514" t="s">
        <v>83</v>
      </c>
      <c r="AZ2514" t="s">
        <v>14363</v>
      </c>
      <c r="BA2514" t="s">
        <v>103</v>
      </c>
      <c r="BB2514" t="s">
        <v>14364</v>
      </c>
      <c r="BC2514" s="4"/>
      <c r="BD2514" t="s">
        <v>83</v>
      </c>
      <c r="BE2514" t="s">
        <v>105</v>
      </c>
      <c r="BF2514" t="s">
        <v>106</v>
      </c>
      <c r="BG2514" t="s">
        <v>107</v>
      </c>
      <c r="BH2514" t="s">
        <v>108</v>
      </c>
      <c r="BI2514" t="s">
        <v>109</v>
      </c>
      <c r="BJ2514" s="2">
        <v>0</v>
      </c>
      <c r="BK2514" t="s">
        <v>90</v>
      </c>
      <c r="BL2514" t="s">
        <v>90</v>
      </c>
      <c r="BM2514" t="s">
        <v>83</v>
      </c>
      <c r="BN2514" t="s">
        <v>83</v>
      </c>
      <c r="BO2514" t="s">
        <v>83</v>
      </c>
      <c r="BP2514" t="s">
        <v>83</v>
      </c>
      <c r="BQ2514" t="s">
        <v>83</v>
      </c>
      <c r="BR2514" t="s">
        <v>83</v>
      </c>
      <c r="BS2514" t="s">
        <v>83</v>
      </c>
      <c r="BT2514" s="3">
        <v>1</v>
      </c>
    </row>
    <row r="2515" spans="1:72" x14ac:dyDescent="0.25">
      <c r="A2515" t="s">
        <v>12050</v>
      </c>
      <c r="B2515" t="s">
        <v>12051</v>
      </c>
      <c r="C2515" t="s">
        <v>12052</v>
      </c>
      <c r="D2515" t="s">
        <v>74</v>
      </c>
      <c r="E2515" t="s">
        <v>21868</v>
      </c>
      <c r="F2515" t="s">
        <v>12053</v>
      </c>
      <c r="G2515" t="s">
        <v>14367</v>
      </c>
      <c r="H2515" t="s">
        <v>14368</v>
      </c>
      <c r="I2515" s="1">
        <v>44197</v>
      </c>
      <c r="J2515" s="1">
        <v>44651</v>
      </c>
      <c r="K2515" t="s">
        <v>90</v>
      </c>
      <c r="L2515" t="s">
        <v>373</v>
      </c>
      <c r="M2515" t="s">
        <v>80</v>
      </c>
      <c r="N2515" t="s">
        <v>9286</v>
      </c>
      <c r="O2515" t="s">
        <v>930</v>
      </c>
      <c r="P2515" t="s">
        <v>222</v>
      </c>
      <c r="Q2515" t="s">
        <v>14369</v>
      </c>
      <c r="R2515" t="s">
        <v>12097</v>
      </c>
      <c r="S2515" t="s">
        <v>150</v>
      </c>
      <c r="T2515" t="s">
        <v>87</v>
      </c>
      <c r="U2515" t="s">
        <v>88</v>
      </c>
      <c r="V2515" t="s">
        <v>89</v>
      </c>
      <c r="W2515" t="s">
        <v>78</v>
      </c>
      <c r="X2515" t="s">
        <v>120</v>
      </c>
      <c r="Y2515" t="s">
        <v>91</v>
      </c>
      <c r="Z2515" t="s">
        <v>92</v>
      </c>
      <c r="AA2515" s="1">
        <v>44566</v>
      </c>
      <c r="AB2515" s="2">
        <v>18</v>
      </c>
      <c r="AC2515" s="2">
        <v>23</v>
      </c>
      <c r="AD2515" s="2"/>
      <c r="AE2515" s="2"/>
      <c r="AF2515" s="2"/>
      <c r="AG2515">
        <v>0</v>
      </c>
      <c r="AH2515" s="3">
        <v>18</v>
      </c>
      <c r="AI2515" s="3">
        <v>23</v>
      </c>
      <c r="AJ2515" s="3">
        <v>0</v>
      </c>
      <c r="AK2515" s="3">
        <v>0</v>
      </c>
      <c r="AL2515" s="3">
        <v>0</v>
      </c>
      <c r="AM2515" t="s">
        <v>14370</v>
      </c>
      <c r="AN2515" t="s">
        <v>12072</v>
      </c>
      <c r="AO2515" t="s">
        <v>12050</v>
      </c>
      <c r="AP2515" t="s">
        <v>12051</v>
      </c>
      <c r="AQ2515" t="s">
        <v>83</v>
      </c>
      <c r="AR2515" t="s">
        <v>12061</v>
      </c>
      <c r="AS2515" t="s">
        <v>83</v>
      </c>
      <c r="AT2515" t="s">
        <v>96</v>
      </c>
      <c r="AU2515" t="s">
        <v>12062</v>
      </c>
      <c r="AV2515" t="s">
        <v>12063</v>
      </c>
      <c r="AW2515" t="s">
        <v>99</v>
      </c>
      <c r="AX2515" t="s">
        <v>100</v>
      </c>
      <c r="AY2515" t="s">
        <v>83</v>
      </c>
      <c r="AZ2515" t="s">
        <v>14371</v>
      </c>
      <c r="BA2515" t="s">
        <v>103</v>
      </c>
      <c r="BB2515" t="s">
        <v>14372</v>
      </c>
      <c r="BC2515" s="4"/>
      <c r="BD2515" t="s">
        <v>83</v>
      </c>
      <c r="BE2515" t="s">
        <v>105</v>
      </c>
      <c r="BF2515" t="s">
        <v>106</v>
      </c>
      <c r="BG2515" t="s">
        <v>107</v>
      </c>
      <c r="BH2515" t="s">
        <v>108</v>
      </c>
      <c r="BI2515" t="s">
        <v>109</v>
      </c>
      <c r="BJ2515" s="2">
        <v>0</v>
      </c>
      <c r="BK2515" t="s">
        <v>90</v>
      </c>
      <c r="BL2515" t="s">
        <v>90</v>
      </c>
      <c r="BM2515" t="s">
        <v>83</v>
      </c>
      <c r="BN2515" t="s">
        <v>83</v>
      </c>
      <c r="BO2515" t="s">
        <v>83</v>
      </c>
      <c r="BP2515" t="s">
        <v>83</v>
      </c>
      <c r="BQ2515" t="s">
        <v>83</v>
      </c>
      <c r="BR2515" t="s">
        <v>83</v>
      </c>
      <c r="BS2515" t="s">
        <v>83</v>
      </c>
      <c r="BT2515" s="3">
        <v>1</v>
      </c>
    </row>
    <row r="2516" spans="1:72" x14ac:dyDescent="0.25">
      <c r="A2516" t="s">
        <v>12050</v>
      </c>
      <c r="B2516" t="s">
        <v>12051</v>
      </c>
      <c r="C2516" t="s">
        <v>12052</v>
      </c>
      <c r="D2516" t="s">
        <v>74</v>
      </c>
      <c r="E2516" t="s">
        <v>21868</v>
      </c>
      <c r="F2516" t="s">
        <v>12053</v>
      </c>
      <c r="G2516" t="s">
        <v>14373</v>
      </c>
      <c r="H2516" t="s">
        <v>14368</v>
      </c>
      <c r="I2516" s="1">
        <v>44652</v>
      </c>
      <c r="J2516" s="1">
        <v>44926</v>
      </c>
      <c r="K2516" t="s">
        <v>78</v>
      </c>
      <c r="L2516" t="s">
        <v>79</v>
      </c>
      <c r="M2516" t="s">
        <v>80</v>
      </c>
      <c r="N2516" t="s">
        <v>9286</v>
      </c>
      <c r="O2516" t="s">
        <v>930</v>
      </c>
      <c r="P2516" t="s">
        <v>222</v>
      </c>
      <c r="Q2516" t="s">
        <v>14369</v>
      </c>
      <c r="R2516" t="s">
        <v>12097</v>
      </c>
      <c r="S2516" t="s">
        <v>150</v>
      </c>
      <c r="T2516" t="s">
        <v>87</v>
      </c>
      <c r="U2516" t="s">
        <v>88</v>
      </c>
      <c r="V2516" t="s">
        <v>89</v>
      </c>
      <c r="W2516" t="s">
        <v>78</v>
      </c>
      <c r="X2516" t="s">
        <v>120</v>
      </c>
      <c r="Y2516" t="s">
        <v>91</v>
      </c>
      <c r="Z2516" t="s">
        <v>92</v>
      </c>
      <c r="AA2516" s="1">
        <v>44653</v>
      </c>
      <c r="AB2516" s="2">
        <v>19</v>
      </c>
      <c r="AC2516" s="2">
        <v>25</v>
      </c>
      <c r="AD2516" s="2"/>
      <c r="AE2516" s="2"/>
      <c r="AF2516" s="2"/>
      <c r="AG2516">
        <v>0</v>
      </c>
      <c r="AH2516" s="3">
        <v>18</v>
      </c>
      <c r="AI2516" s="3">
        <v>23</v>
      </c>
      <c r="AJ2516" s="3">
        <v>0</v>
      </c>
      <c r="AK2516" s="3">
        <v>0</v>
      </c>
      <c r="AL2516" s="3">
        <v>0</v>
      </c>
      <c r="AM2516" t="s">
        <v>14374</v>
      </c>
      <c r="AN2516" t="s">
        <v>12072</v>
      </c>
      <c r="AO2516" t="s">
        <v>12050</v>
      </c>
      <c r="AP2516" t="s">
        <v>12051</v>
      </c>
      <c r="AQ2516" t="s">
        <v>12068</v>
      </c>
      <c r="AR2516" t="s">
        <v>12061</v>
      </c>
      <c r="AS2516" t="s">
        <v>83</v>
      </c>
      <c r="AT2516" t="s">
        <v>96</v>
      </c>
      <c r="AU2516" t="s">
        <v>12062</v>
      </c>
      <c r="AV2516" t="s">
        <v>12063</v>
      </c>
      <c r="AW2516" t="s">
        <v>99</v>
      </c>
      <c r="AX2516" t="s">
        <v>359</v>
      </c>
      <c r="AY2516" t="s">
        <v>83</v>
      </c>
      <c r="AZ2516" t="s">
        <v>14371</v>
      </c>
      <c r="BA2516" t="s">
        <v>103</v>
      </c>
      <c r="BB2516" t="s">
        <v>14372</v>
      </c>
      <c r="BC2516" s="4"/>
      <c r="BD2516" t="s">
        <v>83</v>
      </c>
      <c r="BE2516" t="s">
        <v>105</v>
      </c>
      <c r="BF2516" t="s">
        <v>106</v>
      </c>
      <c r="BG2516" t="s">
        <v>107</v>
      </c>
      <c r="BH2516" t="s">
        <v>108</v>
      </c>
      <c r="BI2516" t="s">
        <v>109</v>
      </c>
      <c r="BJ2516" s="2">
        <v>0</v>
      </c>
      <c r="BK2516" t="s">
        <v>90</v>
      </c>
      <c r="BL2516" t="s">
        <v>90</v>
      </c>
      <c r="BM2516" t="s">
        <v>83</v>
      </c>
      <c r="BN2516" t="s">
        <v>83</v>
      </c>
      <c r="BO2516" t="s">
        <v>83</v>
      </c>
      <c r="BP2516" t="s">
        <v>83</v>
      </c>
      <c r="BQ2516" t="s">
        <v>83</v>
      </c>
      <c r="BR2516" t="s">
        <v>83</v>
      </c>
      <c r="BS2516" t="s">
        <v>83</v>
      </c>
      <c r="BT2516" s="3">
        <v>1</v>
      </c>
    </row>
    <row r="2517" spans="1:72" x14ac:dyDescent="0.25">
      <c r="A2517" t="s">
        <v>12050</v>
      </c>
      <c r="B2517" t="s">
        <v>12051</v>
      </c>
      <c r="C2517" t="s">
        <v>12052</v>
      </c>
      <c r="D2517" t="s">
        <v>74</v>
      </c>
      <c r="E2517" t="s">
        <v>21868</v>
      </c>
      <c r="F2517" t="s">
        <v>12053</v>
      </c>
      <c r="G2517" t="s">
        <v>14375</v>
      </c>
      <c r="H2517" t="s">
        <v>14376</v>
      </c>
      <c r="I2517" s="1">
        <v>44197</v>
      </c>
      <c r="J2517" s="1">
        <v>44926</v>
      </c>
      <c r="K2517" t="s">
        <v>78</v>
      </c>
      <c r="L2517" t="s">
        <v>79</v>
      </c>
      <c r="M2517" t="s">
        <v>80</v>
      </c>
      <c r="N2517" t="s">
        <v>13051</v>
      </c>
      <c r="O2517" t="s">
        <v>155</v>
      </c>
      <c r="P2517" t="s">
        <v>83</v>
      </c>
      <c r="Q2517" t="s">
        <v>13052</v>
      </c>
      <c r="R2517" t="s">
        <v>12467</v>
      </c>
      <c r="S2517" t="s">
        <v>83</v>
      </c>
      <c r="T2517" t="s">
        <v>87</v>
      </c>
      <c r="U2517" t="s">
        <v>354</v>
      </c>
      <c r="V2517" t="s">
        <v>355</v>
      </c>
      <c r="W2517" t="s">
        <v>90</v>
      </c>
      <c r="X2517" t="s">
        <v>83</v>
      </c>
      <c r="Y2517" t="s">
        <v>356</v>
      </c>
      <c r="Z2517" t="s">
        <v>92</v>
      </c>
      <c r="AA2517" s="1">
        <v>44652</v>
      </c>
      <c r="AB2517" s="2">
        <v>217675</v>
      </c>
      <c r="AC2517" s="2">
        <v>100000</v>
      </c>
      <c r="AD2517" s="2">
        <v>3</v>
      </c>
      <c r="AE2517" s="2">
        <v>2540</v>
      </c>
      <c r="AF2517" s="2"/>
      <c r="AG2517">
        <v>186</v>
      </c>
      <c r="AH2517" s="3">
        <v>232980</v>
      </c>
      <c r="AI2517" s="3">
        <v>110813</v>
      </c>
      <c r="AJ2517" s="3">
        <v>-3</v>
      </c>
      <c r="AK2517" s="3">
        <v>-2406</v>
      </c>
      <c r="AL2517" s="3">
        <v>0</v>
      </c>
      <c r="AM2517" t="s">
        <v>14377</v>
      </c>
      <c r="AN2517" t="s">
        <v>14378</v>
      </c>
      <c r="AO2517" t="s">
        <v>12050</v>
      </c>
      <c r="AP2517" t="s">
        <v>12051</v>
      </c>
      <c r="AQ2517" t="s">
        <v>83</v>
      </c>
      <c r="AR2517" t="s">
        <v>12061</v>
      </c>
      <c r="AS2517" t="s">
        <v>83</v>
      </c>
      <c r="AT2517" t="s">
        <v>96</v>
      </c>
      <c r="AU2517" t="s">
        <v>12062</v>
      </c>
      <c r="AV2517" t="s">
        <v>12063</v>
      </c>
      <c r="AW2517" t="s">
        <v>99</v>
      </c>
      <c r="AX2517" t="s">
        <v>359</v>
      </c>
      <c r="AY2517" t="s">
        <v>83</v>
      </c>
      <c r="AZ2517" t="s">
        <v>14379</v>
      </c>
      <c r="BA2517" t="s">
        <v>103</v>
      </c>
      <c r="BB2517" t="s">
        <v>83</v>
      </c>
      <c r="BC2517" s="4">
        <v>44562</v>
      </c>
      <c r="BD2517" t="s">
        <v>360</v>
      </c>
      <c r="BE2517" t="s">
        <v>105</v>
      </c>
      <c r="BF2517" t="s">
        <v>106</v>
      </c>
      <c r="BG2517" t="s">
        <v>107</v>
      </c>
      <c r="BH2517" t="s">
        <v>83</v>
      </c>
      <c r="BI2517" t="s">
        <v>83</v>
      </c>
      <c r="BJ2517" s="2">
        <v>0</v>
      </c>
      <c r="BK2517" t="s">
        <v>78</v>
      </c>
      <c r="BL2517" t="s">
        <v>90</v>
      </c>
      <c r="BM2517" t="s">
        <v>83</v>
      </c>
      <c r="BN2517" t="s">
        <v>83</v>
      </c>
      <c r="BO2517" t="s">
        <v>83</v>
      </c>
      <c r="BP2517" t="s">
        <v>83</v>
      </c>
      <c r="BQ2517" t="s">
        <v>83</v>
      </c>
      <c r="BR2517" t="s">
        <v>83</v>
      </c>
      <c r="BS2517" t="s">
        <v>83</v>
      </c>
      <c r="BT2517" s="3">
        <v>1</v>
      </c>
    </row>
    <row r="2518" spans="1:72" x14ac:dyDescent="0.25">
      <c r="A2518" t="s">
        <v>12050</v>
      </c>
      <c r="B2518" t="s">
        <v>12051</v>
      </c>
      <c r="C2518" t="s">
        <v>12052</v>
      </c>
      <c r="D2518" t="s">
        <v>74</v>
      </c>
      <c r="E2518" t="s">
        <v>21868</v>
      </c>
      <c r="F2518" t="s">
        <v>12053</v>
      </c>
      <c r="G2518" t="s">
        <v>14380</v>
      </c>
      <c r="H2518" t="s">
        <v>14381</v>
      </c>
      <c r="I2518" s="1">
        <v>44197</v>
      </c>
      <c r="J2518" s="1">
        <v>44651</v>
      </c>
      <c r="K2518" t="s">
        <v>90</v>
      </c>
      <c r="L2518" t="s">
        <v>79</v>
      </c>
      <c r="M2518" t="s">
        <v>80</v>
      </c>
      <c r="N2518" t="s">
        <v>14382</v>
      </c>
      <c r="O2518" t="s">
        <v>14383</v>
      </c>
      <c r="P2518" t="s">
        <v>83</v>
      </c>
      <c r="Q2518" t="s">
        <v>14384</v>
      </c>
      <c r="R2518" t="s">
        <v>12467</v>
      </c>
      <c r="S2518" t="s">
        <v>210</v>
      </c>
      <c r="T2518" t="s">
        <v>87</v>
      </c>
      <c r="U2518" t="s">
        <v>88</v>
      </c>
      <c r="V2518" t="s">
        <v>89</v>
      </c>
      <c r="W2518" t="s">
        <v>90</v>
      </c>
      <c r="X2518" t="s">
        <v>83</v>
      </c>
      <c r="Y2518" t="s">
        <v>91</v>
      </c>
      <c r="Z2518" t="s">
        <v>92</v>
      </c>
      <c r="AA2518" s="1">
        <v>44378</v>
      </c>
      <c r="AB2518" s="2">
        <v>14652</v>
      </c>
      <c r="AC2518" s="2">
        <v>0</v>
      </c>
      <c r="AD2518" s="2"/>
      <c r="AE2518" s="2"/>
      <c r="AF2518" s="2"/>
      <c r="AG2518">
        <v>0</v>
      </c>
      <c r="AH2518" s="3">
        <v>11038</v>
      </c>
      <c r="AI2518" s="3">
        <v>3657</v>
      </c>
      <c r="AJ2518" s="3">
        <v>0</v>
      </c>
      <c r="AK2518" s="3">
        <v>0</v>
      </c>
      <c r="AL2518" s="3">
        <v>0</v>
      </c>
      <c r="AM2518" t="s">
        <v>14385</v>
      </c>
      <c r="AN2518" t="s">
        <v>83</v>
      </c>
      <c r="AO2518" t="s">
        <v>12050</v>
      </c>
      <c r="AP2518" t="s">
        <v>12051</v>
      </c>
      <c r="AQ2518" t="s">
        <v>83</v>
      </c>
      <c r="AR2518" t="s">
        <v>12061</v>
      </c>
      <c r="AS2518" t="s">
        <v>83</v>
      </c>
      <c r="AT2518" t="s">
        <v>96</v>
      </c>
      <c r="AU2518" t="s">
        <v>12062</v>
      </c>
      <c r="AV2518" t="s">
        <v>12063</v>
      </c>
      <c r="AW2518" t="s">
        <v>99</v>
      </c>
      <c r="AX2518" t="s">
        <v>100</v>
      </c>
      <c r="AY2518" t="s">
        <v>83</v>
      </c>
      <c r="AZ2518" t="s">
        <v>83</v>
      </c>
      <c r="BA2518" t="s">
        <v>103</v>
      </c>
      <c r="BB2518" t="s">
        <v>14386</v>
      </c>
      <c r="BC2518" s="4"/>
      <c r="BD2518" t="s">
        <v>83</v>
      </c>
      <c r="BE2518" t="s">
        <v>105</v>
      </c>
      <c r="BF2518" t="s">
        <v>106</v>
      </c>
      <c r="BG2518" t="s">
        <v>107</v>
      </c>
      <c r="BH2518" t="s">
        <v>704</v>
      </c>
      <c r="BI2518" t="s">
        <v>705</v>
      </c>
      <c r="BJ2518" s="2">
        <v>0</v>
      </c>
      <c r="BK2518" t="s">
        <v>78</v>
      </c>
      <c r="BL2518" t="s">
        <v>90</v>
      </c>
      <c r="BM2518" t="s">
        <v>83</v>
      </c>
      <c r="BN2518" t="s">
        <v>83</v>
      </c>
      <c r="BO2518" t="s">
        <v>83</v>
      </c>
      <c r="BP2518" t="s">
        <v>83</v>
      </c>
      <c r="BQ2518" t="s">
        <v>83</v>
      </c>
      <c r="BR2518" t="s">
        <v>83</v>
      </c>
      <c r="BS2518" t="s">
        <v>83</v>
      </c>
      <c r="BT2518" s="3">
        <v>1</v>
      </c>
    </row>
    <row r="2519" spans="1:72" x14ac:dyDescent="0.25">
      <c r="A2519" t="s">
        <v>12050</v>
      </c>
      <c r="B2519" t="s">
        <v>12051</v>
      </c>
      <c r="C2519" t="s">
        <v>12052</v>
      </c>
      <c r="D2519" t="s">
        <v>74</v>
      </c>
      <c r="E2519" t="s">
        <v>21868</v>
      </c>
      <c r="F2519" t="s">
        <v>12053</v>
      </c>
      <c r="G2519" t="s">
        <v>14387</v>
      </c>
      <c r="H2519" t="s">
        <v>14381</v>
      </c>
      <c r="I2519" s="1">
        <v>44652</v>
      </c>
      <c r="J2519" s="1">
        <v>44926</v>
      </c>
      <c r="K2519" t="s">
        <v>78</v>
      </c>
      <c r="L2519" t="s">
        <v>79</v>
      </c>
      <c r="M2519" t="s">
        <v>80</v>
      </c>
      <c r="N2519" t="s">
        <v>14382</v>
      </c>
      <c r="O2519" t="s">
        <v>14383</v>
      </c>
      <c r="P2519" t="s">
        <v>83</v>
      </c>
      <c r="Q2519" t="s">
        <v>14384</v>
      </c>
      <c r="R2519" t="s">
        <v>12467</v>
      </c>
      <c r="S2519" t="s">
        <v>210</v>
      </c>
      <c r="T2519" t="s">
        <v>87</v>
      </c>
      <c r="U2519" t="s">
        <v>88</v>
      </c>
      <c r="V2519" t="s">
        <v>89</v>
      </c>
      <c r="W2519" t="s">
        <v>90</v>
      </c>
      <c r="X2519" t="s">
        <v>83</v>
      </c>
      <c r="Y2519" t="s">
        <v>91</v>
      </c>
      <c r="Z2519" t="s">
        <v>92</v>
      </c>
      <c r="AA2519" s="1">
        <v>44652</v>
      </c>
      <c r="AB2519" s="2">
        <v>14652</v>
      </c>
      <c r="AC2519" s="2">
        <v>1</v>
      </c>
      <c r="AD2519" s="2">
        <v>0</v>
      </c>
      <c r="AE2519" s="2">
        <v>0</v>
      </c>
      <c r="AF2519" s="2"/>
      <c r="AG2519">
        <v>0</v>
      </c>
      <c r="AH2519" s="3">
        <v>11038</v>
      </c>
      <c r="AI2519" s="3">
        <v>3657</v>
      </c>
      <c r="AJ2519" s="3">
        <v>0</v>
      </c>
      <c r="AK2519" s="3">
        <v>0</v>
      </c>
      <c r="AL2519" s="3">
        <v>0</v>
      </c>
      <c r="AM2519" t="s">
        <v>14388</v>
      </c>
      <c r="AN2519" t="s">
        <v>83</v>
      </c>
      <c r="AO2519" t="s">
        <v>12050</v>
      </c>
      <c r="AP2519" t="s">
        <v>12051</v>
      </c>
      <c r="AQ2519" t="s">
        <v>12068</v>
      </c>
      <c r="AR2519" t="s">
        <v>12061</v>
      </c>
      <c r="AS2519" t="s">
        <v>83</v>
      </c>
      <c r="AT2519" t="s">
        <v>96</v>
      </c>
      <c r="AU2519" t="s">
        <v>12062</v>
      </c>
      <c r="AV2519" t="s">
        <v>12063</v>
      </c>
      <c r="AW2519" t="s">
        <v>99</v>
      </c>
      <c r="AX2519" t="s">
        <v>359</v>
      </c>
      <c r="AY2519" t="s">
        <v>83</v>
      </c>
      <c r="AZ2519" t="s">
        <v>83</v>
      </c>
      <c r="BA2519" t="s">
        <v>103</v>
      </c>
      <c r="BB2519" t="s">
        <v>14386</v>
      </c>
      <c r="BC2519" s="4"/>
      <c r="BD2519" t="s">
        <v>83</v>
      </c>
      <c r="BE2519" t="s">
        <v>105</v>
      </c>
      <c r="BF2519" t="s">
        <v>106</v>
      </c>
      <c r="BG2519" t="s">
        <v>107</v>
      </c>
      <c r="BH2519" t="s">
        <v>704</v>
      </c>
      <c r="BI2519" t="s">
        <v>705</v>
      </c>
      <c r="BJ2519" s="2">
        <v>0</v>
      </c>
      <c r="BK2519" t="s">
        <v>78</v>
      </c>
      <c r="BL2519" t="s">
        <v>90</v>
      </c>
      <c r="BM2519" t="s">
        <v>83</v>
      </c>
      <c r="BN2519" t="s">
        <v>83</v>
      </c>
      <c r="BO2519" t="s">
        <v>83</v>
      </c>
      <c r="BP2519" t="s">
        <v>83</v>
      </c>
      <c r="BQ2519" t="s">
        <v>83</v>
      </c>
      <c r="BR2519" t="s">
        <v>83</v>
      </c>
      <c r="BS2519" t="s">
        <v>83</v>
      </c>
      <c r="BT2519" s="3">
        <v>1</v>
      </c>
    </row>
    <row r="2520" spans="1:72" x14ac:dyDescent="0.25">
      <c r="A2520" t="s">
        <v>12050</v>
      </c>
      <c r="B2520" t="s">
        <v>12051</v>
      </c>
      <c r="C2520" t="s">
        <v>12052</v>
      </c>
      <c r="D2520" t="s">
        <v>74</v>
      </c>
      <c r="E2520" t="s">
        <v>21868</v>
      </c>
      <c r="F2520" t="s">
        <v>12053</v>
      </c>
      <c r="G2520" t="s">
        <v>14389</v>
      </c>
      <c r="H2520" t="s">
        <v>14390</v>
      </c>
      <c r="I2520" s="1">
        <v>44197</v>
      </c>
      <c r="J2520" s="1">
        <v>44651</v>
      </c>
      <c r="K2520" t="s">
        <v>90</v>
      </c>
      <c r="L2520" t="s">
        <v>79</v>
      </c>
      <c r="M2520" t="s">
        <v>80</v>
      </c>
      <c r="N2520" t="s">
        <v>12609</v>
      </c>
      <c r="O2520" t="s">
        <v>155</v>
      </c>
      <c r="P2520" t="s">
        <v>83</v>
      </c>
      <c r="Q2520" t="s">
        <v>12610</v>
      </c>
      <c r="R2520" t="s">
        <v>12467</v>
      </c>
      <c r="S2520" t="s">
        <v>210</v>
      </c>
      <c r="T2520" t="s">
        <v>87</v>
      </c>
      <c r="U2520" t="s">
        <v>88</v>
      </c>
      <c r="V2520" t="s">
        <v>89</v>
      </c>
      <c r="W2520" t="s">
        <v>90</v>
      </c>
      <c r="X2520" t="s">
        <v>83</v>
      </c>
      <c r="Y2520" t="s">
        <v>91</v>
      </c>
      <c r="Z2520" t="s">
        <v>92</v>
      </c>
      <c r="AA2520" s="1">
        <v>44378</v>
      </c>
      <c r="AB2520" s="2">
        <v>42254</v>
      </c>
      <c r="AC2520" s="2">
        <v>0</v>
      </c>
      <c r="AD2520" s="2"/>
      <c r="AE2520" s="2"/>
      <c r="AF2520" s="2"/>
      <c r="AG2520">
        <v>0</v>
      </c>
      <c r="AH2520" s="3">
        <v>32920</v>
      </c>
      <c r="AI2520" s="3">
        <v>9458</v>
      </c>
      <c r="AJ2520" s="3">
        <v>0</v>
      </c>
      <c r="AK2520" s="3">
        <v>0</v>
      </c>
      <c r="AL2520" s="3">
        <v>0</v>
      </c>
      <c r="AM2520" t="s">
        <v>14391</v>
      </c>
      <c r="AN2520" t="s">
        <v>12469</v>
      </c>
      <c r="AO2520" t="s">
        <v>12050</v>
      </c>
      <c r="AP2520" t="s">
        <v>12051</v>
      </c>
      <c r="AQ2520" t="s">
        <v>83</v>
      </c>
      <c r="AR2520" t="s">
        <v>12061</v>
      </c>
      <c r="AS2520" t="s">
        <v>83</v>
      </c>
      <c r="AT2520" t="s">
        <v>96</v>
      </c>
      <c r="AU2520" t="s">
        <v>12062</v>
      </c>
      <c r="AV2520" t="s">
        <v>12063</v>
      </c>
      <c r="AW2520" t="s">
        <v>99</v>
      </c>
      <c r="AX2520" t="s">
        <v>100</v>
      </c>
      <c r="AY2520" t="s">
        <v>83</v>
      </c>
      <c r="AZ2520" t="s">
        <v>14392</v>
      </c>
      <c r="BA2520" t="s">
        <v>103</v>
      </c>
      <c r="BB2520" t="s">
        <v>14393</v>
      </c>
      <c r="BC2520" s="4"/>
      <c r="BD2520" t="s">
        <v>83</v>
      </c>
      <c r="BE2520" t="s">
        <v>105</v>
      </c>
      <c r="BF2520" t="s">
        <v>106</v>
      </c>
      <c r="BG2520" t="s">
        <v>107</v>
      </c>
      <c r="BH2520" t="s">
        <v>704</v>
      </c>
      <c r="BI2520" t="s">
        <v>705</v>
      </c>
      <c r="BJ2520" s="2">
        <v>0</v>
      </c>
      <c r="BK2520" t="s">
        <v>90</v>
      </c>
      <c r="BL2520" t="s">
        <v>90</v>
      </c>
      <c r="BM2520" t="s">
        <v>83</v>
      </c>
      <c r="BN2520" t="s">
        <v>83</v>
      </c>
      <c r="BO2520" t="s">
        <v>83</v>
      </c>
      <c r="BP2520" t="s">
        <v>83</v>
      </c>
      <c r="BQ2520" t="s">
        <v>83</v>
      </c>
      <c r="BR2520" t="s">
        <v>83</v>
      </c>
      <c r="BS2520" t="s">
        <v>83</v>
      </c>
      <c r="BT2520" s="3">
        <v>1</v>
      </c>
    </row>
    <row r="2521" spans="1:72" x14ac:dyDescent="0.25">
      <c r="A2521" t="s">
        <v>12050</v>
      </c>
      <c r="B2521" t="s">
        <v>12051</v>
      </c>
      <c r="C2521" t="s">
        <v>12052</v>
      </c>
      <c r="D2521" t="s">
        <v>74</v>
      </c>
      <c r="E2521" t="s">
        <v>21868</v>
      </c>
      <c r="F2521" t="s">
        <v>12053</v>
      </c>
      <c r="G2521" t="s">
        <v>14394</v>
      </c>
      <c r="H2521" t="s">
        <v>14390</v>
      </c>
      <c r="I2521" s="1">
        <v>44652</v>
      </c>
      <c r="J2521" s="1">
        <v>44926</v>
      </c>
      <c r="K2521" t="s">
        <v>78</v>
      </c>
      <c r="L2521" t="s">
        <v>79</v>
      </c>
      <c r="M2521" t="s">
        <v>80</v>
      </c>
      <c r="N2521" t="s">
        <v>12609</v>
      </c>
      <c r="O2521" t="s">
        <v>155</v>
      </c>
      <c r="P2521" t="s">
        <v>83</v>
      </c>
      <c r="Q2521" t="s">
        <v>12610</v>
      </c>
      <c r="R2521" t="s">
        <v>12467</v>
      </c>
      <c r="S2521" t="s">
        <v>210</v>
      </c>
      <c r="T2521" t="s">
        <v>87</v>
      </c>
      <c r="U2521" t="s">
        <v>88</v>
      </c>
      <c r="V2521" t="s">
        <v>89</v>
      </c>
      <c r="W2521" t="s">
        <v>90</v>
      </c>
      <c r="X2521" t="s">
        <v>83</v>
      </c>
      <c r="Y2521" t="s">
        <v>91</v>
      </c>
      <c r="Z2521" t="s">
        <v>92</v>
      </c>
      <c r="AA2521" s="1">
        <v>44652</v>
      </c>
      <c r="AB2521" s="2">
        <v>42254</v>
      </c>
      <c r="AC2521" s="2">
        <v>1</v>
      </c>
      <c r="AD2521" s="2">
        <v>0</v>
      </c>
      <c r="AE2521" s="2">
        <v>0</v>
      </c>
      <c r="AF2521" s="2"/>
      <c r="AG2521">
        <v>0</v>
      </c>
      <c r="AH2521" s="3">
        <v>32920</v>
      </c>
      <c r="AI2521" s="3">
        <v>9458</v>
      </c>
      <c r="AJ2521" s="3">
        <v>0</v>
      </c>
      <c r="AK2521" s="3">
        <v>0</v>
      </c>
      <c r="AL2521" s="3">
        <v>0</v>
      </c>
      <c r="AM2521" t="s">
        <v>14395</v>
      </c>
      <c r="AN2521" t="s">
        <v>12469</v>
      </c>
      <c r="AO2521" t="s">
        <v>12050</v>
      </c>
      <c r="AP2521" t="s">
        <v>12051</v>
      </c>
      <c r="AQ2521" t="s">
        <v>12068</v>
      </c>
      <c r="AR2521" t="s">
        <v>12061</v>
      </c>
      <c r="AS2521" t="s">
        <v>83</v>
      </c>
      <c r="AT2521" t="s">
        <v>96</v>
      </c>
      <c r="AU2521" t="s">
        <v>12062</v>
      </c>
      <c r="AV2521" t="s">
        <v>12063</v>
      </c>
      <c r="AW2521" t="s">
        <v>99</v>
      </c>
      <c r="AX2521" t="s">
        <v>359</v>
      </c>
      <c r="AY2521" t="s">
        <v>83</v>
      </c>
      <c r="AZ2521" t="s">
        <v>14392</v>
      </c>
      <c r="BA2521" t="s">
        <v>103</v>
      </c>
      <c r="BB2521" t="s">
        <v>14393</v>
      </c>
      <c r="BC2521" s="4"/>
      <c r="BD2521" t="s">
        <v>83</v>
      </c>
      <c r="BE2521" t="s">
        <v>105</v>
      </c>
      <c r="BF2521" t="s">
        <v>106</v>
      </c>
      <c r="BG2521" t="s">
        <v>107</v>
      </c>
      <c r="BH2521" t="s">
        <v>704</v>
      </c>
      <c r="BI2521" t="s">
        <v>705</v>
      </c>
      <c r="BJ2521" s="2">
        <v>0</v>
      </c>
      <c r="BK2521" t="s">
        <v>90</v>
      </c>
      <c r="BL2521" t="s">
        <v>90</v>
      </c>
      <c r="BM2521" t="s">
        <v>83</v>
      </c>
      <c r="BN2521" t="s">
        <v>83</v>
      </c>
      <c r="BO2521" t="s">
        <v>83</v>
      </c>
      <c r="BP2521" t="s">
        <v>83</v>
      </c>
      <c r="BQ2521" t="s">
        <v>83</v>
      </c>
      <c r="BR2521" t="s">
        <v>83</v>
      </c>
      <c r="BS2521" t="s">
        <v>83</v>
      </c>
      <c r="BT2521" s="3">
        <v>1</v>
      </c>
    </row>
    <row r="2522" spans="1:72" x14ac:dyDescent="0.25">
      <c r="A2522" t="s">
        <v>12050</v>
      </c>
      <c r="B2522" t="s">
        <v>12051</v>
      </c>
      <c r="C2522" t="s">
        <v>12052</v>
      </c>
      <c r="D2522" t="s">
        <v>74</v>
      </c>
      <c r="E2522" t="s">
        <v>21868</v>
      </c>
      <c r="F2522" t="s">
        <v>12053</v>
      </c>
      <c r="G2522" t="s">
        <v>14396</v>
      </c>
      <c r="H2522" t="s">
        <v>14397</v>
      </c>
      <c r="I2522" s="1">
        <v>44197</v>
      </c>
      <c r="J2522" s="1">
        <v>44926</v>
      </c>
      <c r="K2522" t="s">
        <v>78</v>
      </c>
      <c r="L2522" t="s">
        <v>79</v>
      </c>
      <c r="M2522" t="s">
        <v>80</v>
      </c>
      <c r="N2522" t="s">
        <v>12682</v>
      </c>
      <c r="O2522" t="s">
        <v>14398</v>
      </c>
      <c r="P2522" t="s">
        <v>83</v>
      </c>
      <c r="Q2522" t="s">
        <v>14399</v>
      </c>
      <c r="R2522" t="s">
        <v>12467</v>
      </c>
      <c r="S2522" t="s">
        <v>83</v>
      </c>
      <c r="T2522" t="s">
        <v>87</v>
      </c>
      <c r="U2522" t="s">
        <v>354</v>
      </c>
      <c r="V2522" t="s">
        <v>355</v>
      </c>
      <c r="W2522" t="s">
        <v>90</v>
      </c>
      <c r="X2522" t="s">
        <v>83</v>
      </c>
      <c r="Y2522" t="s">
        <v>356</v>
      </c>
      <c r="Z2522" t="s">
        <v>92</v>
      </c>
      <c r="AA2522" s="1">
        <v>44652</v>
      </c>
      <c r="AB2522" s="2">
        <v>89731</v>
      </c>
      <c r="AC2522" s="2">
        <v>35563</v>
      </c>
      <c r="AD2522" s="2"/>
      <c r="AE2522" s="2"/>
      <c r="AF2522" s="2"/>
      <c r="AG2522">
        <v>70</v>
      </c>
      <c r="AH2522" s="3">
        <v>83939</v>
      </c>
      <c r="AI2522" s="3">
        <v>34519</v>
      </c>
      <c r="AJ2522" s="3">
        <v>0</v>
      </c>
      <c r="AK2522" s="3">
        <v>0</v>
      </c>
      <c r="AL2522" s="3">
        <v>0</v>
      </c>
      <c r="AM2522" t="s">
        <v>14400</v>
      </c>
      <c r="AN2522" t="s">
        <v>14378</v>
      </c>
      <c r="AO2522" t="s">
        <v>12050</v>
      </c>
      <c r="AP2522" t="s">
        <v>12051</v>
      </c>
      <c r="AQ2522" t="s">
        <v>83</v>
      </c>
      <c r="AR2522" t="s">
        <v>12061</v>
      </c>
      <c r="AS2522" t="s">
        <v>83</v>
      </c>
      <c r="AT2522" t="s">
        <v>96</v>
      </c>
      <c r="AU2522" t="s">
        <v>12062</v>
      </c>
      <c r="AV2522" t="s">
        <v>12063</v>
      </c>
      <c r="AW2522" t="s">
        <v>99</v>
      </c>
      <c r="AX2522" t="s">
        <v>359</v>
      </c>
      <c r="AY2522" t="s">
        <v>83</v>
      </c>
      <c r="AZ2522" t="s">
        <v>14401</v>
      </c>
      <c r="BA2522" t="s">
        <v>103</v>
      </c>
      <c r="BB2522" t="s">
        <v>83</v>
      </c>
      <c r="BC2522" s="4">
        <v>44562</v>
      </c>
      <c r="BD2522" t="s">
        <v>360</v>
      </c>
      <c r="BE2522" t="s">
        <v>105</v>
      </c>
      <c r="BF2522" t="s">
        <v>106</v>
      </c>
      <c r="BG2522" t="s">
        <v>107</v>
      </c>
      <c r="BH2522" t="s">
        <v>83</v>
      </c>
      <c r="BI2522" t="s">
        <v>83</v>
      </c>
      <c r="BJ2522" s="2">
        <v>0</v>
      </c>
      <c r="BK2522" t="s">
        <v>78</v>
      </c>
      <c r="BL2522" t="s">
        <v>90</v>
      </c>
      <c r="BM2522" t="s">
        <v>83</v>
      </c>
      <c r="BN2522" t="s">
        <v>83</v>
      </c>
      <c r="BO2522" t="s">
        <v>83</v>
      </c>
      <c r="BP2522" t="s">
        <v>83</v>
      </c>
      <c r="BQ2522" t="s">
        <v>83</v>
      </c>
      <c r="BR2522" t="s">
        <v>83</v>
      </c>
      <c r="BS2522" t="s">
        <v>83</v>
      </c>
      <c r="BT2522" s="3">
        <v>1</v>
      </c>
    </row>
    <row r="2523" spans="1:72" x14ac:dyDescent="0.25">
      <c r="A2523" t="s">
        <v>12050</v>
      </c>
      <c r="B2523" t="s">
        <v>12051</v>
      </c>
      <c r="C2523" t="s">
        <v>12052</v>
      </c>
      <c r="D2523" t="s">
        <v>74</v>
      </c>
      <c r="E2523" t="s">
        <v>21868</v>
      </c>
      <c r="F2523" t="s">
        <v>12053</v>
      </c>
      <c r="G2523" t="s">
        <v>14402</v>
      </c>
      <c r="H2523" t="s">
        <v>14403</v>
      </c>
      <c r="I2523" s="1">
        <v>44197</v>
      </c>
      <c r="J2523" s="1">
        <v>44926</v>
      </c>
      <c r="K2523" t="s">
        <v>78</v>
      </c>
      <c r="L2523" t="s">
        <v>79</v>
      </c>
      <c r="M2523" t="s">
        <v>80</v>
      </c>
      <c r="N2523" t="s">
        <v>14404</v>
      </c>
      <c r="O2523" t="s">
        <v>957</v>
      </c>
      <c r="P2523" t="s">
        <v>83</v>
      </c>
      <c r="Q2523" t="s">
        <v>14405</v>
      </c>
      <c r="R2523" t="s">
        <v>13447</v>
      </c>
      <c r="S2523" t="s">
        <v>83</v>
      </c>
      <c r="T2523" t="s">
        <v>87</v>
      </c>
      <c r="U2523" t="s">
        <v>354</v>
      </c>
      <c r="V2523" t="s">
        <v>355</v>
      </c>
      <c r="W2523" t="s">
        <v>90</v>
      </c>
      <c r="X2523" t="s">
        <v>83</v>
      </c>
      <c r="Y2523" t="s">
        <v>356</v>
      </c>
      <c r="Z2523" t="s">
        <v>92</v>
      </c>
      <c r="AA2523" s="1">
        <v>44652</v>
      </c>
      <c r="AB2523" s="2">
        <v>288801</v>
      </c>
      <c r="AC2523" s="2">
        <v>199446</v>
      </c>
      <c r="AD2523" s="2"/>
      <c r="AE2523" s="2"/>
      <c r="AF2523" s="2"/>
      <c r="AG2523">
        <v>176</v>
      </c>
      <c r="AH2523" s="3">
        <v>258674</v>
      </c>
      <c r="AI2523" s="3">
        <v>189036</v>
      </c>
      <c r="AJ2523" s="3">
        <v>0</v>
      </c>
      <c r="AK2523" s="3">
        <v>0</v>
      </c>
      <c r="AL2523" s="3">
        <v>0</v>
      </c>
      <c r="AM2523" t="s">
        <v>14406</v>
      </c>
      <c r="AN2523" t="s">
        <v>83</v>
      </c>
      <c r="AO2523" t="s">
        <v>12050</v>
      </c>
      <c r="AP2523" t="s">
        <v>12051</v>
      </c>
      <c r="AQ2523" t="s">
        <v>83</v>
      </c>
      <c r="AR2523" t="s">
        <v>12061</v>
      </c>
      <c r="AS2523" t="s">
        <v>83</v>
      </c>
      <c r="AT2523" t="s">
        <v>96</v>
      </c>
      <c r="AU2523" t="s">
        <v>12062</v>
      </c>
      <c r="AV2523" t="s">
        <v>12063</v>
      </c>
      <c r="AW2523" t="s">
        <v>99</v>
      </c>
      <c r="AX2523" t="s">
        <v>359</v>
      </c>
      <c r="AY2523" t="s">
        <v>83</v>
      </c>
      <c r="AZ2523" t="s">
        <v>13054</v>
      </c>
      <c r="BA2523" t="s">
        <v>103</v>
      </c>
      <c r="BB2523" t="s">
        <v>83</v>
      </c>
      <c r="BC2523" s="4">
        <v>44562</v>
      </c>
      <c r="BD2523" t="s">
        <v>360</v>
      </c>
      <c r="BE2523" t="s">
        <v>105</v>
      </c>
      <c r="BF2523" t="s">
        <v>106</v>
      </c>
      <c r="BG2523" t="s">
        <v>107</v>
      </c>
      <c r="BH2523" t="s">
        <v>83</v>
      </c>
      <c r="BI2523" t="s">
        <v>83</v>
      </c>
      <c r="BJ2523" s="2">
        <v>0</v>
      </c>
      <c r="BK2523" t="s">
        <v>78</v>
      </c>
      <c r="BL2523" t="s">
        <v>90</v>
      </c>
      <c r="BM2523" t="s">
        <v>83</v>
      </c>
      <c r="BN2523" t="s">
        <v>83</v>
      </c>
      <c r="BO2523" t="s">
        <v>83</v>
      </c>
      <c r="BP2523" t="s">
        <v>83</v>
      </c>
      <c r="BQ2523" t="s">
        <v>83</v>
      </c>
      <c r="BR2523" t="s">
        <v>83</v>
      </c>
      <c r="BS2523" t="s">
        <v>83</v>
      </c>
      <c r="BT2523" s="3">
        <v>1</v>
      </c>
    </row>
    <row r="2524" spans="1:72" x14ac:dyDescent="0.25">
      <c r="A2524" t="s">
        <v>12050</v>
      </c>
      <c r="B2524" t="s">
        <v>12051</v>
      </c>
      <c r="C2524" t="s">
        <v>12052</v>
      </c>
      <c r="D2524" t="s">
        <v>74</v>
      </c>
      <c r="E2524" t="s">
        <v>21868</v>
      </c>
      <c r="F2524" t="s">
        <v>12053</v>
      </c>
      <c r="G2524" t="s">
        <v>14407</v>
      </c>
      <c r="H2524" t="s">
        <v>14408</v>
      </c>
      <c r="I2524" s="1">
        <v>44197</v>
      </c>
      <c r="J2524" s="1">
        <v>44651</v>
      </c>
      <c r="K2524" t="s">
        <v>90</v>
      </c>
      <c r="L2524" t="s">
        <v>79</v>
      </c>
      <c r="M2524" t="s">
        <v>80</v>
      </c>
      <c r="N2524" t="s">
        <v>13898</v>
      </c>
      <c r="O2524" t="s">
        <v>155</v>
      </c>
      <c r="P2524" t="s">
        <v>83</v>
      </c>
      <c r="Q2524" t="s">
        <v>13899</v>
      </c>
      <c r="R2524" t="s">
        <v>13447</v>
      </c>
      <c r="S2524" t="s">
        <v>86</v>
      </c>
      <c r="T2524" t="s">
        <v>87</v>
      </c>
      <c r="U2524" t="s">
        <v>88</v>
      </c>
      <c r="V2524" t="s">
        <v>89</v>
      </c>
      <c r="W2524" t="s">
        <v>90</v>
      </c>
      <c r="X2524" t="s">
        <v>83</v>
      </c>
      <c r="Y2524" t="s">
        <v>91</v>
      </c>
      <c r="Z2524" t="s">
        <v>92</v>
      </c>
      <c r="AA2524" s="1">
        <v>44378</v>
      </c>
      <c r="AB2524" s="2">
        <v>5721</v>
      </c>
      <c r="AC2524" s="2">
        <v>0</v>
      </c>
      <c r="AD2524" s="2"/>
      <c r="AE2524" s="2"/>
      <c r="AF2524" s="2"/>
      <c r="AG2524">
        <v>0</v>
      </c>
      <c r="AH2524" s="3">
        <v>5739</v>
      </c>
      <c r="AI2524" s="3">
        <v>0</v>
      </c>
      <c r="AJ2524" s="3">
        <v>0</v>
      </c>
      <c r="AK2524" s="3">
        <v>0</v>
      </c>
      <c r="AL2524" s="3">
        <v>0</v>
      </c>
      <c r="AM2524" t="s">
        <v>14409</v>
      </c>
      <c r="AN2524" t="s">
        <v>12072</v>
      </c>
      <c r="AO2524" t="s">
        <v>12050</v>
      </c>
      <c r="AP2524" t="s">
        <v>12051</v>
      </c>
      <c r="AQ2524" t="s">
        <v>83</v>
      </c>
      <c r="AR2524" t="s">
        <v>12061</v>
      </c>
      <c r="AS2524" t="s">
        <v>83</v>
      </c>
      <c r="AT2524" t="s">
        <v>96</v>
      </c>
      <c r="AU2524" t="s">
        <v>12062</v>
      </c>
      <c r="AV2524" t="s">
        <v>12063</v>
      </c>
      <c r="AW2524" t="s">
        <v>99</v>
      </c>
      <c r="AX2524" t="s">
        <v>100</v>
      </c>
      <c r="AY2524" t="s">
        <v>83</v>
      </c>
      <c r="AZ2524" t="s">
        <v>14410</v>
      </c>
      <c r="BA2524" t="s">
        <v>103</v>
      </c>
      <c r="BB2524" t="s">
        <v>14411</v>
      </c>
      <c r="BC2524" s="4"/>
      <c r="BD2524" t="s">
        <v>83</v>
      </c>
      <c r="BE2524" t="s">
        <v>105</v>
      </c>
      <c r="BF2524" t="s">
        <v>106</v>
      </c>
      <c r="BG2524" t="s">
        <v>107</v>
      </c>
      <c r="BH2524" t="s">
        <v>108</v>
      </c>
      <c r="BI2524" t="s">
        <v>109</v>
      </c>
      <c r="BJ2524" s="2">
        <v>0</v>
      </c>
      <c r="BK2524" t="s">
        <v>90</v>
      </c>
      <c r="BL2524" t="s">
        <v>90</v>
      </c>
      <c r="BM2524" t="s">
        <v>83</v>
      </c>
      <c r="BN2524" t="s">
        <v>83</v>
      </c>
      <c r="BO2524" t="s">
        <v>83</v>
      </c>
      <c r="BP2524" t="s">
        <v>83</v>
      </c>
      <c r="BQ2524" t="s">
        <v>83</v>
      </c>
      <c r="BR2524" t="s">
        <v>83</v>
      </c>
      <c r="BS2524" t="s">
        <v>83</v>
      </c>
      <c r="BT2524" s="3">
        <v>1</v>
      </c>
    </row>
    <row r="2525" spans="1:72" x14ac:dyDescent="0.25">
      <c r="A2525" t="s">
        <v>12050</v>
      </c>
      <c r="B2525" t="s">
        <v>12051</v>
      </c>
      <c r="C2525" t="s">
        <v>12052</v>
      </c>
      <c r="D2525" t="s">
        <v>74</v>
      </c>
      <c r="E2525" t="s">
        <v>21868</v>
      </c>
      <c r="F2525" t="s">
        <v>12053</v>
      </c>
      <c r="G2525" t="s">
        <v>14412</v>
      </c>
      <c r="H2525" t="s">
        <v>14408</v>
      </c>
      <c r="I2525" s="1">
        <v>44652</v>
      </c>
      <c r="J2525" s="1">
        <v>44926</v>
      </c>
      <c r="K2525" t="s">
        <v>78</v>
      </c>
      <c r="L2525" t="s">
        <v>79</v>
      </c>
      <c r="M2525" t="s">
        <v>80</v>
      </c>
      <c r="N2525" t="s">
        <v>13898</v>
      </c>
      <c r="O2525" t="s">
        <v>155</v>
      </c>
      <c r="P2525" t="s">
        <v>83</v>
      </c>
      <c r="Q2525" t="s">
        <v>13899</v>
      </c>
      <c r="R2525" t="s">
        <v>13447</v>
      </c>
      <c r="S2525" t="s">
        <v>86</v>
      </c>
      <c r="T2525" t="s">
        <v>87</v>
      </c>
      <c r="U2525" t="s">
        <v>88</v>
      </c>
      <c r="V2525" t="s">
        <v>89</v>
      </c>
      <c r="W2525" t="s">
        <v>90</v>
      </c>
      <c r="X2525" t="s">
        <v>83</v>
      </c>
      <c r="Y2525" t="s">
        <v>91</v>
      </c>
      <c r="Z2525" t="s">
        <v>92</v>
      </c>
      <c r="AA2525" s="1">
        <v>44652</v>
      </c>
      <c r="AB2525" s="2">
        <v>5721</v>
      </c>
      <c r="AC2525" s="2">
        <v>1</v>
      </c>
      <c r="AD2525" s="2">
        <v>0</v>
      </c>
      <c r="AE2525" s="2">
        <v>0</v>
      </c>
      <c r="AF2525" s="2"/>
      <c r="AG2525">
        <v>0</v>
      </c>
      <c r="AH2525" s="3">
        <v>5739</v>
      </c>
      <c r="AI2525" s="3">
        <v>0</v>
      </c>
      <c r="AJ2525" s="3">
        <v>0</v>
      </c>
      <c r="AK2525" s="3">
        <v>0</v>
      </c>
      <c r="AL2525" s="3">
        <v>0</v>
      </c>
      <c r="AM2525" t="s">
        <v>14413</v>
      </c>
      <c r="AN2525" t="s">
        <v>12072</v>
      </c>
      <c r="AO2525" t="s">
        <v>12050</v>
      </c>
      <c r="AP2525" t="s">
        <v>12051</v>
      </c>
      <c r="AQ2525" t="s">
        <v>12068</v>
      </c>
      <c r="AR2525" t="s">
        <v>12061</v>
      </c>
      <c r="AS2525" t="s">
        <v>83</v>
      </c>
      <c r="AT2525" t="s">
        <v>96</v>
      </c>
      <c r="AU2525" t="s">
        <v>12062</v>
      </c>
      <c r="AV2525" t="s">
        <v>12063</v>
      </c>
      <c r="AW2525" t="s">
        <v>99</v>
      </c>
      <c r="AX2525" t="s">
        <v>359</v>
      </c>
      <c r="AY2525" t="s">
        <v>83</v>
      </c>
      <c r="AZ2525" t="s">
        <v>14410</v>
      </c>
      <c r="BA2525" t="s">
        <v>103</v>
      </c>
      <c r="BB2525" t="s">
        <v>14411</v>
      </c>
      <c r="BC2525" s="4"/>
      <c r="BD2525" t="s">
        <v>83</v>
      </c>
      <c r="BE2525" t="s">
        <v>105</v>
      </c>
      <c r="BF2525" t="s">
        <v>106</v>
      </c>
      <c r="BG2525" t="s">
        <v>107</v>
      </c>
      <c r="BH2525" t="s">
        <v>108</v>
      </c>
      <c r="BI2525" t="s">
        <v>109</v>
      </c>
      <c r="BJ2525" s="2">
        <v>0</v>
      </c>
      <c r="BK2525" t="s">
        <v>90</v>
      </c>
      <c r="BL2525" t="s">
        <v>90</v>
      </c>
      <c r="BM2525" t="s">
        <v>83</v>
      </c>
      <c r="BN2525" t="s">
        <v>83</v>
      </c>
      <c r="BO2525" t="s">
        <v>83</v>
      </c>
      <c r="BP2525" t="s">
        <v>83</v>
      </c>
      <c r="BQ2525" t="s">
        <v>83</v>
      </c>
      <c r="BR2525" t="s">
        <v>83</v>
      </c>
      <c r="BS2525" t="s">
        <v>83</v>
      </c>
      <c r="BT2525" s="3">
        <v>1</v>
      </c>
    </row>
    <row r="2526" spans="1:72" x14ac:dyDescent="0.25">
      <c r="A2526" t="s">
        <v>12050</v>
      </c>
      <c r="B2526" t="s">
        <v>12051</v>
      </c>
      <c r="C2526" t="s">
        <v>12052</v>
      </c>
      <c r="D2526" t="s">
        <v>74</v>
      </c>
      <c r="E2526" t="s">
        <v>21868</v>
      </c>
      <c r="F2526" t="s">
        <v>12053</v>
      </c>
      <c r="G2526" t="s">
        <v>14414</v>
      </c>
      <c r="H2526" t="s">
        <v>14415</v>
      </c>
      <c r="I2526" s="1">
        <v>44197</v>
      </c>
      <c r="J2526" s="1">
        <v>44651</v>
      </c>
      <c r="K2526" t="s">
        <v>90</v>
      </c>
      <c r="L2526" t="s">
        <v>373</v>
      </c>
      <c r="M2526" t="s">
        <v>80</v>
      </c>
      <c r="N2526" t="s">
        <v>12208</v>
      </c>
      <c r="O2526" t="s">
        <v>6264</v>
      </c>
      <c r="P2526" t="s">
        <v>9417</v>
      </c>
      <c r="Q2526" t="s">
        <v>14416</v>
      </c>
      <c r="R2526" t="s">
        <v>12097</v>
      </c>
      <c r="S2526" t="s">
        <v>150</v>
      </c>
      <c r="T2526" t="s">
        <v>87</v>
      </c>
      <c r="U2526" t="s">
        <v>88</v>
      </c>
      <c r="V2526" t="s">
        <v>89</v>
      </c>
      <c r="W2526" t="s">
        <v>78</v>
      </c>
      <c r="X2526" t="s">
        <v>120</v>
      </c>
      <c r="Y2526" t="s">
        <v>91</v>
      </c>
      <c r="Z2526" t="s">
        <v>92</v>
      </c>
      <c r="AA2526" s="1">
        <v>44566</v>
      </c>
      <c r="AB2526" s="2">
        <v>504</v>
      </c>
      <c r="AC2526" s="2">
        <v>528</v>
      </c>
      <c r="AD2526" s="2"/>
      <c r="AE2526" s="2"/>
      <c r="AF2526" s="2"/>
      <c r="AG2526">
        <v>0</v>
      </c>
      <c r="AH2526" s="3">
        <v>504</v>
      </c>
      <c r="AI2526" s="3">
        <v>528</v>
      </c>
      <c r="AJ2526" s="3">
        <v>0</v>
      </c>
      <c r="AK2526" s="3">
        <v>0</v>
      </c>
      <c r="AL2526" s="3">
        <v>0</v>
      </c>
      <c r="AM2526" t="s">
        <v>14417</v>
      </c>
      <c r="AN2526" t="s">
        <v>12072</v>
      </c>
      <c r="AO2526" t="s">
        <v>12050</v>
      </c>
      <c r="AP2526" t="s">
        <v>12051</v>
      </c>
      <c r="AQ2526" t="s">
        <v>83</v>
      </c>
      <c r="AR2526" t="s">
        <v>12061</v>
      </c>
      <c r="AS2526" t="s">
        <v>83</v>
      </c>
      <c r="AT2526" t="s">
        <v>96</v>
      </c>
      <c r="AU2526" t="s">
        <v>12062</v>
      </c>
      <c r="AV2526" t="s">
        <v>12063</v>
      </c>
      <c r="AW2526" t="s">
        <v>99</v>
      </c>
      <c r="AX2526" t="s">
        <v>100</v>
      </c>
      <c r="AY2526" t="s">
        <v>83</v>
      </c>
      <c r="AZ2526" t="s">
        <v>14418</v>
      </c>
      <c r="BA2526" t="s">
        <v>103</v>
      </c>
      <c r="BB2526" t="s">
        <v>14419</v>
      </c>
      <c r="BC2526" s="4"/>
      <c r="BD2526" t="s">
        <v>83</v>
      </c>
      <c r="BE2526" t="s">
        <v>105</v>
      </c>
      <c r="BF2526" t="s">
        <v>106</v>
      </c>
      <c r="BG2526" t="s">
        <v>107</v>
      </c>
      <c r="BH2526" t="s">
        <v>108</v>
      </c>
      <c r="BI2526" t="s">
        <v>109</v>
      </c>
      <c r="BJ2526" s="2">
        <v>0</v>
      </c>
      <c r="BK2526" t="s">
        <v>90</v>
      </c>
      <c r="BL2526" t="s">
        <v>90</v>
      </c>
      <c r="BM2526" t="s">
        <v>83</v>
      </c>
      <c r="BN2526" t="s">
        <v>83</v>
      </c>
      <c r="BO2526" t="s">
        <v>83</v>
      </c>
      <c r="BP2526" t="s">
        <v>83</v>
      </c>
      <c r="BQ2526" t="s">
        <v>83</v>
      </c>
      <c r="BR2526" t="s">
        <v>83</v>
      </c>
      <c r="BS2526" t="s">
        <v>83</v>
      </c>
      <c r="BT2526" s="3">
        <v>1</v>
      </c>
    </row>
    <row r="2527" spans="1:72" x14ac:dyDescent="0.25">
      <c r="A2527" t="s">
        <v>12050</v>
      </c>
      <c r="B2527" t="s">
        <v>12051</v>
      </c>
      <c r="C2527" t="s">
        <v>12052</v>
      </c>
      <c r="D2527" t="s">
        <v>74</v>
      </c>
      <c r="E2527" t="s">
        <v>21868</v>
      </c>
      <c r="F2527" t="s">
        <v>12053</v>
      </c>
      <c r="G2527" t="s">
        <v>14420</v>
      </c>
      <c r="H2527" t="s">
        <v>14415</v>
      </c>
      <c r="I2527" s="1">
        <v>44652</v>
      </c>
      <c r="J2527" s="1">
        <v>44926</v>
      </c>
      <c r="K2527" t="s">
        <v>78</v>
      </c>
      <c r="L2527" t="s">
        <v>79</v>
      </c>
      <c r="M2527" t="s">
        <v>80</v>
      </c>
      <c r="N2527" t="s">
        <v>12208</v>
      </c>
      <c r="O2527" t="s">
        <v>6264</v>
      </c>
      <c r="P2527" t="s">
        <v>9417</v>
      </c>
      <c r="Q2527" t="s">
        <v>14416</v>
      </c>
      <c r="R2527" t="s">
        <v>12097</v>
      </c>
      <c r="S2527" t="s">
        <v>150</v>
      </c>
      <c r="T2527" t="s">
        <v>87</v>
      </c>
      <c r="U2527" t="s">
        <v>88</v>
      </c>
      <c r="V2527" t="s">
        <v>89</v>
      </c>
      <c r="W2527" t="s">
        <v>78</v>
      </c>
      <c r="X2527" t="s">
        <v>120</v>
      </c>
      <c r="Y2527" t="s">
        <v>91</v>
      </c>
      <c r="Z2527" t="s">
        <v>92</v>
      </c>
      <c r="AA2527" s="1">
        <v>44654</v>
      </c>
      <c r="AB2527" s="2">
        <v>481</v>
      </c>
      <c r="AC2527" s="2">
        <v>504</v>
      </c>
      <c r="AD2527" s="2"/>
      <c r="AE2527" s="2"/>
      <c r="AF2527" s="2"/>
      <c r="AG2527">
        <v>0</v>
      </c>
      <c r="AH2527" s="3">
        <v>504</v>
      </c>
      <c r="AI2527" s="3">
        <v>528</v>
      </c>
      <c r="AJ2527" s="3">
        <v>0</v>
      </c>
      <c r="AK2527" s="3">
        <v>0</v>
      </c>
      <c r="AL2527" s="3">
        <v>0</v>
      </c>
      <c r="AM2527" t="s">
        <v>14421</v>
      </c>
      <c r="AN2527" t="s">
        <v>12072</v>
      </c>
      <c r="AO2527" t="s">
        <v>12050</v>
      </c>
      <c r="AP2527" t="s">
        <v>12051</v>
      </c>
      <c r="AQ2527" t="s">
        <v>12068</v>
      </c>
      <c r="AR2527" t="s">
        <v>12061</v>
      </c>
      <c r="AS2527" t="s">
        <v>83</v>
      </c>
      <c r="AT2527" t="s">
        <v>96</v>
      </c>
      <c r="AU2527" t="s">
        <v>12062</v>
      </c>
      <c r="AV2527" t="s">
        <v>12063</v>
      </c>
      <c r="AW2527" t="s">
        <v>99</v>
      </c>
      <c r="AX2527" t="s">
        <v>359</v>
      </c>
      <c r="AY2527" t="s">
        <v>83</v>
      </c>
      <c r="AZ2527" t="s">
        <v>14418</v>
      </c>
      <c r="BA2527" t="s">
        <v>103</v>
      </c>
      <c r="BB2527" t="s">
        <v>14419</v>
      </c>
      <c r="BC2527" s="4"/>
      <c r="BD2527" t="s">
        <v>83</v>
      </c>
      <c r="BE2527" t="s">
        <v>105</v>
      </c>
      <c r="BF2527" t="s">
        <v>106</v>
      </c>
      <c r="BG2527" t="s">
        <v>107</v>
      </c>
      <c r="BH2527" t="s">
        <v>108</v>
      </c>
      <c r="BI2527" t="s">
        <v>109</v>
      </c>
      <c r="BJ2527" s="2">
        <v>0</v>
      </c>
      <c r="BK2527" t="s">
        <v>90</v>
      </c>
      <c r="BL2527" t="s">
        <v>90</v>
      </c>
      <c r="BM2527" t="s">
        <v>83</v>
      </c>
      <c r="BN2527" t="s">
        <v>83</v>
      </c>
      <c r="BO2527" t="s">
        <v>83</v>
      </c>
      <c r="BP2527" t="s">
        <v>83</v>
      </c>
      <c r="BQ2527" t="s">
        <v>83</v>
      </c>
      <c r="BR2527" t="s">
        <v>83</v>
      </c>
      <c r="BS2527" t="s">
        <v>83</v>
      </c>
      <c r="BT2527" s="3">
        <v>1</v>
      </c>
    </row>
    <row r="2528" spans="1:72" x14ac:dyDescent="0.25">
      <c r="A2528" t="s">
        <v>12050</v>
      </c>
      <c r="B2528" t="s">
        <v>12051</v>
      </c>
      <c r="C2528" t="s">
        <v>12052</v>
      </c>
      <c r="D2528" t="s">
        <v>74</v>
      </c>
      <c r="E2528" t="s">
        <v>21868</v>
      </c>
      <c r="F2528" t="s">
        <v>12053</v>
      </c>
      <c r="G2528" t="s">
        <v>14422</v>
      </c>
      <c r="H2528" t="s">
        <v>14423</v>
      </c>
      <c r="I2528" s="1">
        <v>44197</v>
      </c>
      <c r="J2528" s="1">
        <v>44651</v>
      </c>
      <c r="K2528" t="s">
        <v>90</v>
      </c>
      <c r="L2528" t="s">
        <v>373</v>
      </c>
      <c r="M2528" t="s">
        <v>80</v>
      </c>
      <c r="N2528" t="s">
        <v>13662</v>
      </c>
      <c r="O2528" t="s">
        <v>375</v>
      </c>
      <c r="P2528" t="s">
        <v>83</v>
      </c>
      <c r="Q2528" t="s">
        <v>13663</v>
      </c>
      <c r="R2528" t="s">
        <v>13447</v>
      </c>
      <c r="S2528" t="s">
        <v>150</v>
      </c>
      <c r="T2528" t="s">
        <v>87</v>
      </c>
      <c r="U2528" t="s">
        <v>88</v>
      </c>
      <c r="V2528" t="s">
        <v>89</v>
      </c>
      <c r="W2528" t="s">
        <v>78</v>
      </c>
      <c r="X2528" t="s">
        <v>120</v>
      </c>
      <c r="Y2528" t="s">
        <v>91</v>
      </c>
      <c r="Z2528" t="s">
        <v>92</v>
      </c>
      <c r="AA2528" s="1">
        <v>44567</v>
      </c>
      <c r="AB2528" s="2">
        <v>121</v>
      </c>
      <c r="AC2528" s="2">
        <v>127</v>
      </c>
      <c r="AD2528" s="2"/>
      <c r="AE2528" s="2"/>
      <c r="AF2528" s="2"/>
      <c r="AG2528">
        <v>0</v>
      </c>
      <c r="AH2528" s="3">
        <v>121</v>
      </c>
      <c r="AI2528" s="3">
        <v>127</v>
      </c>
      <c r="AJ2528" s="3">
        <v>0</v>
      </c>
      <c r="AK2528" s="3">
        <v>0</v>
      </c>
      <c r="AL2528" s="3">
        <v>0</v>
      </c>
      <c r="AM2528" t="s">
        <v>14424</v>
      </c>
      <c r="AN2528" t="s">
        <v>12072</v>
      </c>
      <c r="AO2528" t="s">
        <v>12050</v>
      </c>
      <c r="AP2528" t="s">
        <v>12051</v>
      </c>
      <c r="AQ2528" t="s">
        <v>83</v>
      </c>
      <c r="AR2528" t="s">
        <v>12061</v>
      </c>
      <c r="AS2528" t="s">
        <v>83</v>
      </c>
      <c r="AT2528" t="s">
        <v>96</v>
      </c>
      <c r="AU2528" t="s">
        <v>12062</v>
      </c>
      <c r="AV2528" t="s">
        <v>12063</v>
      </c>
      <c r="AW2528" t="s">
        <v>99</v>
      </c>
      <c r="AX2528" t="s">
        <v>100</v>
      </c>
      <c r="AY2528" t="s">
        <v>83</v>
      </c>
      <c r="AZ2528" t="s">
        <v>14425</v>
      </c>
      <c r="BA2528" t="s">
        <v>103</v>
      </c>
      <c r="BB2528" t="s">
        <v>14426</v>
      </c>
      <c r="BC2528" s="4"/>
      <c r="BD2528" t="s">
        <v>83</v>
      </c>
      <c r="BE2528" t="s">
        <v>105</v>
      </c>
      <c r="BF2528" t="s">
        <v>106</v>
      </c>
      <c r="BG2528" t="s">
        <v>107</v>
      </c>
      <c r="BH2528" t="s">
        <v>108</v>
      </c>
      <c r="BI2528" t="s">
        <v>109</v>
      </c>
      <c r="BJ2528" s="2">
        <v>0</v>
      </c>
      <c r="BK2528" t="s">
        <v>90</v>
      </c>
      <c r="BL2528" t="s">
        <v>90</v>
      </c>
      <c r="BM2528" t="s">
        <v>83</v>
      </c>
      <c r="BN2528" t="s">
        <v>83</v>
      </c>
      <c r="BO2528" t="s">
        <v>83</v>
      </c>
      <c r="BP2528" t="s">
        <v>83</v>
      </c>
      <c r="BQ2528" t="s">
        <v>83</v>
      </c>
      <c r="BR2528" t="s">
        <v>83</v>
      </c>
      <c r="BS2528" t="s">
        <v>83</v>
      </c>
      <c r="BT2528" s="3">
        <v>1</v>
      </c>
    </row>
    <row r="2529" spans="1:72" x14ac:dyDescent="0.25">
      <c r="A2529" t="s">
        <v>12050</v>
      </c>
      <c r="B2529" t="s">
        <v>12051</v>
      </c>
      <c r="C2529" t="s">
        <v>12052</v>
      </c>
      <c r="D2529" t="s">
        <v>74</v>
      </c>
      <c r="E2529" t="s">
        <v>21868</v>
      </c>
      <c r="F2529" t="s">
        <v>12053</v>
      </c>
      <c r="G2529" t="s">
        <v>14427</v>
      </c>
      <c r="H2529" t="s">
        <v>14423</v>
      </c>
      <c r="I2529" s="1">
        <v>44652</v>
      </c>
      <c r="J2529" s="1">
        <v>44926</v>
      </c>
      <c r="K2529" t="s">
        <v>78</v>
      </c>
      <c r="L2529" t="s">
        <v>79</v>
      </c>
      <c r="M2529" t="s">
        <v>80</v>
      </c>
      <c r="N2529" t="s">
        <v>13662</v>
      </c>
      <c r="O2529" t="s">
        <v>375</v>
      </c>
      <c r="P2529" t="s">
        <v>83</v>
      </c>
      <c r="Q2529" t="s">
        <v>13663</v>
      </c>
      <c r="R2529" t="s">
        <v>13447</v>
      </c>
      <c r="S2529" t="s">
        <v>150</v>
      </c>
      <c r="T2529" t="s">
        <v>87</v>
      </c>
      <c r="U2529" t="s">
        <v>88</v>
      </c>
      <c r="V2529" t="s">
        <v>89</v>
      </c>
      <c r="W2529" t="s">
        <v>78</v>
      </c>
      <c r="X2529" t="s">
        <v>120</v>
      </c>
      <c r="Y2529" t="s">
        <v>91</v>
      </c>
      <c r="Z2529" t="s">
        <v>92</v>
      </c>
      <c r="AA2529" s="1">
        <v>44654</v>
      </c>
      <c r="AB2529" s="2">
        <v>119</v>
      </c>
      <c r="AC2529" s="2">
        <v>132</v>
      </c>
      <c r="AD2529" s="2"/>
      <c r="AE2529" s="2"/>
      <c r="AF2529" s="2"/>
      <c r="AG2529">
        <v>0</v>
      </c>
      <c r="AH2529" s="3">
        <v>121</v>
      </c>
      <c r="AI2529" s="3">
        <v>127</v>
      </c>
      <c r="AJ2529" s="3">
        <v>0</v>
      </c>
      <c r="AK2529" s="3">
        <v>0</v>
      </c>
      <c r="AL2529" s="3">
        <v>0</v>
      </c>
      <c r="AM2529" t="s">
        <v>14428</v>
      </c>
      <c r="AN2529" t="s">
        <v>12072</v>
      </c>
      <c r="AO2529" t="s">
        <v>12050</v>
      </c>
      <c r="AP2529" t="s">
        <v>12051</v>
      </c>
      <c r="AQ2529" t="s">
        <v>12068</v>
      </c>
      <c r="AR2529" t="s">
        <v>12061</v>
      </c>
      <c r="AS2529" t="s">
        <v>83</v>
      </c>
      <c r="AT2529" t="s">
        <v>96</v>
      </c>
      <c r="AU2529" t="s">
        <v>12062</v>
      </c>
      <c r="AV2529" t="s">
        <v>12063</v>
      </c>
      <c r="AW2529" t="s">
        <v>99</v>
      </c>
      <c r="AX2529" t="s">
        <v>359</v>
      </c>
      <c r="AY2529" t="s">
        <v>83</v>
      </c>
      <c r="AZ2529" t="s">
        <v>14425</v>
      </c>
      <c r="BA2529" t="s">
        <v>103</v>
      </c>
      <c r="BB2529" t="s">
        <v>14426</v>
      </c>
      <c r="BC2529" s="4"/>
      <c r="BD2529" t="s">
        <v>83</v>
      </c>
      <c r="BE2529" t="s">
        <v>105</v>
      </c>
      <c r="BF2529" t="s">
        <v>106</v>
      </c>
      <c r="BG2529" t="s">
        <v>107</v>
      </c>
      <c r="BH2529" t="s">
        <v>108</v>
      </c>
      <c r="BI2529" t="s">
        <v>109</v>
      </c>
      <c r="BJ2529" s="2">
        <v>0</v>
      </c>
      <c r="BK2529" t="s">
        <v>90</v>
      </c>
      <c r="BL2529" t="s">
        <v>90</v>
      </c>
      <c r="BM2529" t="s">
        <v>83</v>
      </c>
      <c r="BN2529" t="s">
        <v>83</v>
      </c>
      <c r="BO2529" t="s">
        <v>83</v>
      </c>
      <c r="BP2529" t="s">
        <v>83</v>
      </c>
      <c r="BQ2529" t="s">
        <v>83</v>
      </c>
      <c r="BR2529" t="s">
        <v>83</v>
      </c>
      <c r="BS2529" t="s">
        <v>83</v>
      </c>
      <c r="BT2529" s="3">
        <v>1</v>
      </c>
    </row>
    <row r="2530" spans="1:72" x14ac:dyDescent="0.25">
      <c r="A2530" t="s">
        <v>12050</v>
      </c>
      <c r="B2530" t="s">
        <v>12051</v>
      </c>
      <c r="C2530" t="s">
        <v>12052</v>
      </c>
      <c r="D2530" t="s">
        <v>74</v>
      </c>
      <c r="E2530" t="s">
        <v>21868</v>
      </c>
      <c r="F2530" t="s">
        <v>12053</v>
      </c>
      <c r="G2530" t="s">
        <v>14429</v>
      </c>
      <c r="H2530" t="s">
        <v>14430</v>
      </c>
      <c r="I2530" s="1">
        <v>44197</v>
      </c>
      <c r="J2530" s="1">
        <v>44651</v>
      </c>
      <c r="K2530" t="s">
        <v>90</v>
      </c>
      <c r="L2530" t="s">
        <v>373</v>
      </c>
      <c r="M2530" t="s">
        <v>80</v>
      </c>
      <c r="N2530" t="s">
        <v>12208</v>
      </c>
      <c r="O2530" t="s">
        <v>9828</v>
      </c>
      <c r="P2530" t="s">
        <v>222</v>
      </c>
      <c r="Q2530" t="s">
        <v>12232</v>
      </c>
      <c r="R2530" t="s">
        <v>12097</v>
      </c>
      <c r="S2530" t="s">
        <v>150</v>
      </c>
      <c r="T2530" t="s">
        <v>87</v>
      </c>
      <c r="U2530" t="s">
        <v>88</v>
      </c>
      <c r="V2530" t="s">
        <v>89</v>
      </c>
      <c r="W2530" t="s">
        <v>78</v>
      </c>
      <c r="X2530" t="s">
        <v>120</v>
      </c>
      <c r="Y2530" t="s">
        <v>91</v>
      </c>
      <c r="Z2530" t="s">
        <v>92</v>
      </c>
      <c r="AA2530" s="1">
        <v>44566</v>
      </c>
      <c r="AB2530" s="2">
        <v>396</v>
      </c>
      <c r="AC2530" s="2">
        <v>410</v>
      </c>
      <c r="AD2530" s="2"/>
      <c r="AE2530" s="2"/>
      <c r="AF2530" s="2"/>
      <c r="AG2530">
        <v>0</v>
      </c>
      <c r="AH2530" s="3">
        <v>396</v>
      </c>
      <c r="AI2530" s="3">
        <v>410</v>
      </c>
      <c r="AJ2530" s="3">
        <v>0</v>
      </c>
      <c r="AK2530" s="3">
        <v>0</v>
      </c>
      <c r="AL2530" s="3">
        <v>0</v>
      </c>
      <c r="AM2530" t="s">
        <v>14431</v>
      </c>
      <c r="AN2530" t="s">
        <v>12072</v>
      </c>
      <c r="AO2530" t="s">
        <v>12050</v>
      </c>
      <c r="AP2530" t="s">
        <v>12051</v>
      </c>
      <c r="AQ2530" t="s">
        <v>83</v>
      </c>
      <c r="AR2530" t="s">
        <v>12061</v>
      </c>
      <c r="AS2530" t="s">
        <v>83</v>
      </c>
      <c r="AT2530" t="s">
        <v>96</v>
      </c>
      <c r="AU2530" t="s">
        <v>12062</v>
      </c>
      <c r="AV2530" t="s">
        <v>12063</v>
      </c>
      <c r="AW2530" t="s">
        <v>99</v>
      </c>
      <c r="AX2530" t="s">
        <v>100</v>
      </c>
      <c r="AY2530" t="s">
        <v>83</v>
      </c>
      <c r="AZ2530" t="s">
        <v>14432</v>
      </c>
      <c r="BA2530" t="s">
        <v>103</v>
      </c>
      <c r="BB2530" t="s">
        <v>14433</v>
      </c>
      <c r="BC2530" s="4"/>
      <c r="BD2530" t="s">
        <v>83</v>
      </c>
      <c r="BE2530" t="s">
        <v>105</v>
      </c>
      <c r="BF2530" t="s">
        <v>106</v>
      </c>
      <c r="BG2530" t="s">
        <v>107</v>
      </c>
      <c r="BH2530" t="s">
        <v>108</v>
      </c>
      <c r="BI2530" t="s">
        <v>109</v>
      </c>
      <c r="BJ2530" s="2">
        <v>0</v>
      </c>
      <c r="BK2530" t="s">
        <v>90</v>
      </c>
      <c r="BL2530" t="s">
        <v>90</v>
      </c>
      <c r="BM2530" t="s">
        <v>83</v>
      </c>
      <c r="BN2530" t="s">
        <v>83</v>
      </c>
      <c r="BO2530" t="s">
        <v>83</v>
      </c>
      <c r="BP2530" t="s">
        <v>83</v>
      </c>
      <c r="BQ2530" t="s">
        <v>83</v>
      </c>
      <c r="BR2530" t="s">
        <v>83</v>
      </c>
      <c r="BS2530" t="s">
        <v>83</v>
      </c>
      <c r="BT2530" s="3">
        <v>1</v>
      </c>
    </row>
    <row r="2531" spans="1:72" x14ac:dyDescent="0.25">
      <c r="A2531" t="s">
        <v>12050</v>
      </c>
      <c r="B2531" t="s">
        <v>12051</v>
      </c>
      <c r="C2531" t="s">
        <v>12052</v>
      </c>
      <c r="D2531" t="s">
        <v>74</v>
      </c>
      <c r="E2531" t="s">
        <v>21868</v>
      </c>
      <c r="F2531" t="s">
        <v>12053</v>
      </c>
      <c r="G2531" t="s">
        <v>14434</v>
      </c>
      <c r="H2531" t="s">
        <v>14430</v>
      </c>
      <c r="I2531" s="1">
        <v>44652</v>
      </c>
      <c r="J2531" s="1">
        <v>44926</v>
      </c>
      <c r="K2531" t="s">
        <v>78</v>
      </c>
      <c r="L2531" t="s">
        <v>79</v>
      </c>
      <c r="M2531" t="s">
        <v>80</v>
      </c>
      <c r="N2531" t="s">
        <v>12208</v>
      </c>
      <c r="O2531" t="s">
        <v>9828</v>
      </c>
      <c r="P2531" t="s">
        <v>222</v>
      </c>
      <c r="Q2531" t="s">
        <v>12232</v>
      </c>
      <c r="R2531" t="s">
        <v>12097</v>
      </c>
      <c r="S2531" t="s">
        <v>150</v>
      </c>
      <c r="T2531" t="s">
        <v>87</v>
      </c>
      <c r="U2531" t="s">
        <v>88</v>
      </c>
      <c r="V2531" t="s">
        <v>89</v>
      </c>
      <c r="W2531" t="s">
        <v>78</v>
      </c>
      <c r="X2531" t="s">
        <v>120</v>
      </c>
      <c r="Y2531" t="s">
        <v>91</v>
      </c>
      <c r="Z2531" t="s">
        <v>92</v>
      </c>
      <c r="AA2531" s="1">
        <v>44653</v>
      </c>
      <c r="AB2531" s="2">
        <v>378</v>
      </c>
      <c r="AC2531" s="2">
        <v>393</v>
      </c>
      <c r="AD2531" s="2"/>
      <c r="AE2531" s="2"/>
      <c r="AF2531" s="2"/>
      <c r="AG2531">
        <v>0</v>
      </c>
      <c r="AH2531" s="3">
        <v>396</v>
      </c>
      <c r="AI2531" s="3">
        <v>410</v>
      </c>
      <c r="AJ2531" s="3">
        <v>0</v>
      </c>
      <c r="AK2531" s="3">
        <v>0</v>
      </c>
      <c r="AL2531" s="3">
        <v>0</v>
      </c>
      <c r="AM2531" t="s">
        <v>14435</v>
      </c>
      <c r="AN2531" t="s">
        <v>12072</v>
      </c>
      <c r="AO2531" t="s">
        <v>12050</v>
      </c>
      <c r="AP2531" t="s">
        <v>12051</v>
      </c>
      <c r="AQ2531" t="s">
        <v>12068</v>
      </c>
      <c r="AR2531" t="s">
        <v>12061</v>
      </c>
      <c r="AS2531" t="s">
        <v>83</v>
      </c>
      <c r="AT2531" t="s">
        <v>96</v>
      </c>
      <c r="AU2531" t="s">
        <v>12062</v>
      </c>
      <c r="AV2531" t="s">
        <v>12063</v>
      </c>
      <c r="AW2531" t="s">
        <v>99</v>
      </c>
      <c r="AX2531" t="s">
        <v>359</v>
      </c>
      <c r="AY2531" t="s">
        <v>83</v>
      </c>
      <c r="AZ2531" t="s">
        <v>14432</v>
      </c>
      <c r="BA2531" t="s">
        <v>103</v>
      </c>
      <c r="BB2531" t="s">
        <v>14433</v>
      </c>
      <c r="BC2531" s="4"/>
      <c r="BD2531" t="s">
        <v>83</v>
      </c>
      <c r="BE2531" t="s">
        <v>105</v>
      </c>
      <c r="BF2531" t="s">
        <v>106</v>
      </c>
      <c r="BG2531" t="s">
        <v>107</v>
      </c>
      <c r="BH2531" t="s">
        <v>108</v>
      </c>
      <c r="BI2531" t="s">
        <v>109</v>
      </c>
      <c r="BJ2531" s="2">
        <v>0</v>
      </c>
      <c r="BK2531" t="s">
        <v>90</v>
      </c>
      <c r="BL2531" t="s">
        <v>90</v>
      </c>
      <c r="BM2531" t="s">
        <v>83</v>
      </c>
      <c r="BN2531" t="s">
        <v>83</v>
      </c>
      <c r="BO2531" t="s">
        <v>83</v>
      </c>
      <c r="BP2531" t="s">
        <v>83</v>
      </c>
      <c r="BQ2531" t="s">
        <v>83</v>
      </c>
      <c r="BR2531" t="s">
        <v>83</v>
      </c>
      <c r="BS2531" t="s">
        <v>83</v>
      </c>
      <c r="BT2531" s="3">
        <v>1</v>
      </c>
    </row>
    <row r="2532" spans="1:72" x14ac:dyDescent="0.25">
      <c r="A2532" t="s">
        <v>12050</v>
      </c>
      <c r="B2532" t="s">
        <v>12051</v>
      </c>
      <c r="C2532" t="s">
        <v>12052</v>
      </c>
      <c r="D2532" t="s">
        <v>74</v>
      </c>
      <c r="E2532" t="s">
        <v>21868</v>
      </c>
      <c r="F2532" t="s">
        <v>12053</v>
      </c>
      <c r="G2532" t="s">
        <v>14436</v>
      </c>
      <c r="H2532" t="s">
        <v>14437</v>
      </c>
      <c r="I2532" s="1">
        <v>44197</v>
      </c>
      <c r="J2532" s="1">
        <v>44651</v>
      </c>
      <c r="K2532" t="s">
        <v>90</v>
      </c>
      <c r="L2532" t="s">
        <v>373</v>
      </c>
      <c r="M2532" t="s">
        <v>80</v>
      </c>
      <c r="N2532" t="s">
        <v>12208</v>
      </c>
      <c r="O2532" t="s">
        <v>2999</v>
      </c>
      <c r="P2532" t="s">
        <v>156</v>
      </c>
      <c r="Q2532" t="s">
        <v>12232</v>
      </c>
      <c r="R2532" t="s">
        <v>12097</v>
      </c>
      <c r="S2532" t="s">
        <v>150</v>
      </c>
      <c r="T2532" t="s">
        <v>87</v>
      </c>
      <c r="U2532" t="s">
        <v>88</v>
      </c>
      <c r="V2532" t="s">
        <v>89</v>
      </c>
      <c r="W2532" t="s">
        <v>78</v>
      </c>
      <c r="X2532" t="s">
        <v>120</v>
      </c>
      <c r="Y2532" t="s">
        <v>91</v>
      </c>
      <c r="Z2532" t="s">
        <v>92</v>
      </c>
      <c r="AA2532" s="1">
        <v>44566</v>
      </c>
      <c r="AB2532" s="2">
        <v>222</v>
      </c>
      <c r="AC2532" s="2">
        <v>242</v>
      </c>
      <c r="AD2532" s="2"/>
      <c r="AE2532" s="2"/>
      <c r="AF2532" s="2"/>
      <c r="AG2532">
        <v>0</v>
      </c>
      <c r="AH2532" s="3">
        <v>222</v>
      </c>
      <c r="AI2532" s="3">
        <v>242</v>
      </c>
      <c r="AJ2532" s="3">
        <v>0</v>
      </c>
      <c r="AK2532" s="3">
        <v>0</v>
      </c>
      <c r="AL2532" s="3">
        <v>0</v>
      </c>
      <c r="AM2532" t="s">
        <v>14438</v>
      </c>
      <c r="AN2532" t="s">
        <v>12072</v>
      </c>
      <c r="AO2532" t="s">
        <v>12050</v>
      </c>
      <c r="AP2532" t="s">
        <v>12051</v>
      </c>
      <c r="AQ2532" t="s">
        <v>83</v>
      </c>
      <c r="AR2532" t="s">
        <v>12061</v>
      </c>
      <c r="AS2532" t="s">
        <v>83</v>
      </c>
      <c r="AT2532" t="s">
        <v>96</v>
      </c>
      <c r="AU2532" t="s">
        <v>12062</v>
      </c>
      <c r="AV2532" t="s">
        <v>12063</v>
      </c>
      <c r="AW2532" t="s">
        <v>99</v>
      </c>
      <c r="AX2532" t="s">
        <v>100</v>
      </c>
      <c r="AY2532" t="s">
        <v>83</v>
      </c>
      <c r="AZ2532" t="s">
        <v>14439</v>
      </c>
      <c r="BA2532" t="s">
        <v>103</v>
      </c>
      <c r="BB2532" t="s">
        <v>14440</v>
      </c>
      <c r="BC2532" s="4"/>
      <c r="BD2532" t="s">
        <v>83</v>
      </c>
      <c r="BE2532" t="s">
        <v>105</v>
      </c>
      <c r="BF2532" t="s">
        <v>106</v>
      </c>
      <c r="BG2532" t="s">
        <v>107</v>
      </c>
      <c r="BH2532" t="s">
        <v>108</v>
      </c>
      <c r="BI2532" t="s">
        <v>109</v>
      </c>
      <c r="BJ2532" s="2">
        <v>0</v>
      </c>
      <c r="BK2532" t="s">
        <v>90</v>
      </c>
      <c r="BL2532" t="s">
        <v>90</v>
      </c>
      <c r="BM2532" t="s">
        <v>83</v>
      </c>
      <c r="BN2532" t="s">
        <v>83</v>
      </c>
      <c r="BO2532" t="s">
        <v>83</v>
      </c>
      <c r="BP2532" t="s">
        <v>83</v>
      </c>
      <c r="BQ2532" t="s">
        <v>83</v>
      </c>
      <c r="BR2532" t="s">
        <v>83</v>
      </c>
      <c r="BS2532" t="s">
        <v>83</v>
      </c>
      <c r="BT2532" s="3">
        <v>1</v>
      </c>
    </row>
    <row r="2533" spans="1:72" x14ac:dyDescent="0.25">
      <c r="A2533" t="s">
        <v>12050</v>
      </c>
      <c r="B2533" t="s">
        <v>12051</v>
      </c>
      <c r="C2533" t="s">
        <v>12052</v>
      </c>
      <c r="D2533" t="s">
        <v>74</v>
      </c>
      <c r="E2533" t="s">
        <v>21868</v>
      </c>
      <c r="F2533" t="s">
        <v>12053</v>
      </c>
      <c r="G2533" t="s">
        <v>14441</v>
      </c>
      <c r="H2533" t="s">
        <v>14437</v>
      </c>
      <c r="I2533" s="1">
        <v>44652</v>
      </c>
      <c r="J2533" s="1">
        <v>44926</v>
      </c>
      <c r="K2533" t="s">
        <v>78</v>
      </c>
      <c r="L2533" t="s">
        <v>79</v>
      </c>
      <c r="M2533" t="s">
        <v>80</v>
      </c>
      <c r="N2533" t="s">
        <v>12208</v>
      </c>
      <c r="O2533" t="s">
        <v>2999</v>
      </c>
      <c r="P2533" t="s">
        <v>156</v>
      </c>
      <c r="Q2533" t="s">
        <v>12232</v>
      </c>
      <c r="R2533" t="s">
        <v>12097</v>
      </c>
      <c r="S2533" t="s">
        <v>150</v>
      </c>
      <c r="T2533" t="s">
        <v>87</v>
      </c>
      <c r="U2533" t="s">
        <v>88</v>
      </c>
      <c r="V2533" t="s">
        <v>89</v>
      </c>
      <c r="W2533" t="s">
        <v>78</v>
      </c>
      <c r="X2533" t="s">
        <v>120</v>
      </c>
      <c r="Y2533" t="s">
        <v>91</v>
      </c>
      <c r="Z2533" t="s">
        <v>92</v>
      </c>
      <c r="AA2533" s="1">
        <v>44653</v>
      </c>
      <c r="AB2533" s="2">
        <v>214</v>
      </c>
      <c r="AC2533" s="2">
        <v>234</v>
      </c>
      <c r="AD2533" s="2"/>
      <c r="AE2533" s="2"/>
      <c r="AF2533" s="2"/>
      <c r="AG2533">
        <v>0</v>
      </c>
      <c r="AH2533" s="3">
        <v>222</v>
      </c>
      <c r="AI2533" s="3">
        <v>242</v>
      </c>
      <c r="AJ2533" s="3">
        <v>0</v>
      </c>
      <c r="AK2533" s="3">
        <v>0</v>
      </c>
      <c r="AL2533" s="3">
        <v>0</v>
      </c>
      <c r="AM2533" t="s">
        <v>14442</v>
      </c>
      <c r="AN2533" t="s">
        <v>12072</v>
      </c>
      <c r="AO2533" t="s">
        <v>12050</v>
      </c>
      <c r="AP2533" t="s">
        <v>12051</v>
      </c>
      <c r="AQ2533" t="s">
        <v>12068</v>
      </c>
      <c r="AR2533" t="s">
        <v>12061</v>
      </c>
      <c r="AS2533" t="s">
        <v>83</v>
      </c>
      <c r="AT2533" t="s">
        <v>96</v>
      </c>
      <c r="AU2533" t="s">
        <v>12062</v>
      </c>
      <c r="AV2533" t="s">
        <v>12063</v>
      </c>
      <c r="AW2533" t="s">
        <v>99</v>
      </c>
      <c r="AX2533" t="s">
        <v>359</v>
      </c>
      <c r="AY2533" t="s">
        <v>83</v>
      </c>
      <c r="AZ2533" t="s">
        <v>14439</v>
      </c>
      <c r="BA2533" t="s">
        <v>103</v>
      </c>
      <c r="BB2533" t="s">
        <v>14440</v>
      </c>
      <c r="BC2533" s="4"/>
      <c r="BD2533" t="s">
        <v>83</v>
      </c>
      <c r="BE2533" t="s">
        <v>105</v>
      </c>
      <c r="BF2533" t="s">
        <v>106</v>
      </c>
      <c r="BG2533" t="s">
        <v>107</v>
      </c>
      <c r="BH2533" t="s">
        <v>108</v>
      </c>
      <c r="BI2533" t="s">
        <v>109</v>
      </c>
      <c r="BJ2533" s="2">
        <v>0</v>
      </c>
      <c r="BK2533" t="s">
        <v>90</v>
      </c>
      <c r="BL2533" t="s">
        <v>90</v>
      </c>
      <c r="BM2533" t="s">
        <v>83</v>
      </c>
      <c r="BN2533" t="s">
        <v>83</v>
      </c>
      <c r="BO2533" t="s">
        <v>83</v>
      </c>
      <c r="BP2533" t="s">
        <v>83</v>
      </c>
      <c r="BQ2533" t="s">
        <v>83</v>
      </c>
      <c r="BR2533" t="s">
        <v>83</v>
      </c>
      <c r="BS2533" t="s">
        <v>83</v>
      </c>
      <c r="BT2533" s="3">
        <v>1</v>
      </c>
    </row>
    <row r="2534" spans="1:72" x14ac:dyDescent="0.25">
      <c r="A2534" t="s">
        <v>12050</v>
      </c>
      <c r="B2534" t="s">
        <v>12051</v>
      </c>
      <c r="C2534" t="s">
        <v>12052</v>
      </c>
      <c r="D2534" t="s">
        <v>74</v>
      </c>
      <c r="E2534" t="s">
        <v>21868</v>
      </c>
      <c r="F2534" t="s">
        <v>12053</v>
      </c>
      <c r="G2534" t="s">
        <v>14443</v>
      </c>
      <c r="H2534" t="s">
        <v>14444</v>
      </c>
      <c r="I2534" s="1">
        <v>44197</v>
      </c>
      <c r="J2534" s="1">
        <v>44651</v>
      </c>
      <c r="K2534" t="s">
        <v>90</v>
      </c>
      <c r="L2534" t="s">
        <v>373</v>
      </c>
      <c r="M2534" t="s">
        <v>80</v>
      </c>
      <c r="N2534" t="s">
        <v>12208</v>
      </c>
      <c r="O2534" t="s">
        <v>4331</v>
      </c>
      <c r="P2534" t="s">
        <v>156</v>
      </c>
      <c r="Q2534" t="s">
        <v>12232</v>
      </c>
      <c r="R2534" t="s">
        <v>12097</v>
      </c>
      <c r="S2534" t="s">
        <v>150</v>
      </c>
      <c r="T2534" t="s">
        <v>87</v>
      </c>
      <c r="U2534" t="s">
        <v>88</v>
      </c>
      <c r="V2534" t="s">
        <v>89</v>
      </c>
      <c r="W2534" t="s">
        <v>78</v>
      </c>
      <c r="X2534" t="s">
        <v>120</v>
      </c>
      <c r="Y2534" t="s">
        <v>91</v>
      </c>
      <c r="Z2534" t="s">
        <v>92</v>
      </c>
      <c r="AA2534" s="1">
        <v>44566</v>
      </c>
      <c r="AB2534" s="2">
        <v>524</v>
      </c>
      <c r="AC2534" s="2">
        <v>484</v>
      </c>
      <c r="AD2534" s="2"/>
      <c r="AE2534" s="2"/>
      <c r="AF2534" s="2"/>
      <c r="AG2534">
        <v>0</v>
      </c>
      <c r="AH2534" s="3">
        <v>524</v>
      </c>
      <c r="AI2534" s="3">
        <v>484</v>
      </c>
      <c r="AJ2534" s="3">
        <v>0</v>
      </c>
      <c r="AK2534" s="3">
        <v>0</v>
      </c>
      <c r="AL2534" s="3">
        <v>0</v>
      </c>
      <c r="AM2534" t="s">
        <v>14445</v>
      </c>
      <c r="AN2534" t="s">
        <v>12072</v>
      </c>
      <c r="AO2534" t="s">
        <v>12050</v>
      </c>
      <c r="AP2534" t="s">
        <v>12051</v>
      </c>
      <c r="AQ2534" t="s">
        <v>83</v>
      </c>
      <c r="AR2534" t="s">
        <v>12061</v>
      </c>
      <c r="AS2534" t="s">
        <v>83</v>
      </c>
      <c r="AT2534" t="s">
        <v>96</v>
      </c>
      <c r="AU2534" t="s">
        <v>12062</v>
      </c>
      <c r="AV2534" t="s">
        <v>12063</v>
      </c>
      <c r="AW2534" t="s">
        <v>99</v>
      </c>
      <c r="AX2534" t="s">
        <v>100</v>
      </c>
      <c r="AY2534" t="s">
        <v>83</v>
      </c>
      <c r="AZ2534" t="s">
        <v>14446</v>
      </c>
      <c r="BA2534" t="s">
        <v>103</v>
      </c>
      <c r="BB2534" t="s">
        <v>14447</v>
      </c>
      <c r="BC2534" s="4"/>
      <c r="BD2534" t="s">
        <v>83</v>
      </c>
      <c r="BE2534" t="s">
        <v>105</v>
      </c>
      <c r="BF2534" t="s">
        <v>106</v>
      </c>
      <c r="BG2534" t="s">
        <v>107</v>
      </c>
      <c r="BH2534" t="s">
        <v>108</v>
      </c>
      <c r="BI2534" t="s">
        <v>109</v>
      </c>
      <c r="BJ2534" s="2">
        <v>0</v>
      </c>
      <c r="BK2534" t="s">
        <v>90</v>
      </c>
      <c r="BL2534" t="s">
        <v>90</v>
      </c>
      <c r="BM2534" t="s">
        <v>83</v>
      </c>
      <c r="BN2534" t="s">
        <v>83</v>
      </c>
      <c r="BO2534" t="s">
        <v>83</v>
      </c>
      <c r="BP2534" t="s">
        <v>83</v>
      </c>
      <c r="BQ2534" t="s">
        <v>83</v>
      </c>
      <c r="BR2534" t="s">
        <v>83</v>
      </c>
      <c r="BS2534" t="s">
        <v>83</v>
      </c>
      <c r="BT2534" s="3">
        <v>1</v>
      </c>
    </row>
    <row r="2535" spans="1:72" x14ac:dyDescent="0.25">
      <c r="A2535" t="s">
        <v>12050</v>
      </c>
      <c r="B2535" t="s">
        <v>12051</v>
      </c>
      <c r="C2535" t="s">
        <v>12052</v>
      </c>
      <c r="D2535" t="s">
        <v>74</v>
      </c>
      <c r="E2535" t="s">
        <v>21868</v>
      </c>
      <c r="F2535" t="s">
        <v>12053</v>
      </c>
      <c r="G2535" t="s">
        <v>14448</v>
      </c>
      <c r="H2535" t="s">
        <v>14444</v>
      </c>
      <c r="I2535" s="1">
        <v>44652</v>
      </c>
      <c r="J2535" s="1">
        <v>44926</v>
      </c>
      <c r="K2535" t="s">
        <v>78</v>
      </c>
      <c r="L2535" t="s">
        <v>79</v>
      </c>
      <c r="M2535" t="s">
        <v>80</v>
      </c>
      <c r="N2535" t="s">
        <v>12208</v>
      </c>
      <c r="O2535" t="s">
        <v>4331</v>
      </c>
      <c r="P2535" t="s">
        <v>156</v>
      </c>
      <c r="Q2535" t="s">
        <v>12232</v>
      </c>
      <c r="R2535" t="s">
        <v>12097</v>
      </c>
      <c r="S2535" t="s">
        <v>150</v>
      </c>
      <c r="T2535" t="s">
        <v>87</v>
      </c>
      <c r="U2535" t="s">
        <v>88</v>
      </c>
      <c r="V2535" t="s">
        <v>89</v>
      </c>
      <c r="W2535" t="s">
        <v>78</v>
      </c>
      <c r="X2535" t="s">
        <v>120</v>
      </c>
      <c r="Y2535" t="s">
        <v>91</v>
      </c>
      <c r="Z2535" t="s">
        <v>92</v>
      </c>
      <c r="AA2535" s="1">
        <v>44653</v>
      </c>
      <c r="AB2535" s="2">
        <v>475</v>
      </c>
      <c r="AC2535" s="2">
        <v>467</v>
      </c>
      <c r="AD2535" s="2"/>
      <c r="AE2535" s="2"/>
      <c r="AF2535" s="2"/>
      <c r="AG2535">
        <v>0</v>
      </c>
      <c r="AH2535" s="3">
        <v>524</v>
      </c>
      <c r="AI2535" s="3">
        <v>484</v>
      </c>
      <c r="AJ2535" s="3">
        <v>0</v>
      </c>
      <c r="AK2535" s="3">
        <v>0</v>
      </c>
      <c r="AL2535" s="3">
        <v>0</v>
      </c>
      <c r="AM2535" t="s">
        <v>14449</v>
      </c>
      <c r="AN2535" t="s">
        <v>12072</v>
      </c>
      <c r="AO2535" t="s">
        <v>12050</v>
      </c>
      <c r="AP2535" t="s">
        <v>12051</v>
      </c>
      <c r="AQ2535" t="s">
        <v>12068</v>
      </c>
      <c r="AR2535" t="s">
        <v>12061</v>
      </c>
      <c r="AS2535" t="s">
        <v>83</v>
      </c>
      <c r="AT2535" t="s">
        <v>96</v>
      </c>
      <c r="AU2535" t="s">
        <v>12062</v>
      </c>
      <c r="AV2535" t="s">
        <v>12063</v>
      </c>
      <c r="AW2535" t="s">
        <v>99</v>
      </c>
      <c r="AX2535" t="s">
        <v>359</v>
      </c>
      <c r="AY2535" t="s">
        <v>83</v>
      </c>
      <c r="AZ2535" t="s">
        <v>14446</v>
      </c>
      <c r="BA2535" t="s">
        <v>103</v>
      </c>
      <c r="BB2535" t="s">
        <v>14447</v>
      </c>
      <c r="BC2535" s="4"/>
      <c r="BD2535" t="s">
        <v>83</v>
      </c>
      <c r="BE2535" t="s">
        <v>105</v>
      </c>
      <c r="BF2535" t="s">
        <v>106</v>
      </c>
      <c r="BG2535" t="s">
        <v>107</v>
      </c>
      <c r="BH2535" t="s">
        <v>108</v>
      </c>
      <c r="BI2535" t="s">
        <v>109</v>
      </c>
      <c r="BJ2535" s="2">
        <v>0</v>
      </c>
      <c r="BK2535" t="s">
        <v>90</v>
      </c>
      <c r="BL2535" t="s">
        <v>90</v>
      </c>
      <c r="BM2535" t="s">
        <v>83</v>
      </c>
      <c r="BN2535" t="s">
        <v>83</v>
      </c>
      <c r="BO2535" t="s">
        <v>83</v>
      </c>
      <c r="BP2535" t="s">
        <v>83</v>
      </c>
      <c r="BQ2535" t="s">
        <v>83</v>
      </c>
      <c r="BR2535" t="s">
        <v>83</v>
      </c>
      <c r="BS2535" t="s">
        <v>83</v>
      </c>
      <c r="BT2535" s="3">
        <v>1</v>
      </c>
    </row>
    <row r="2536" spans="1:72" x14ac:dyDescent="0.25">
      <c r="A2536" t="s">
        <v>12050</v>
      </c>
      <c r="B2536" t="s">
        <v>12051</v>
      </c>
      <c r="C2536" t="s">
        <v>12052</v>
      </c>
      <c r="D2536" t="s">
        <v>74</v>
      </c>
      <c r="E2536" t="s">
        <v>21868</v>
      </c>
      <c r="F2536" t="s">
        <v>12053</v>
      </c>
      <c r="G2536" t="s">
        <v>14450</v>
      </c>
      <c r="H2536" t="s">
        <v>14451</v>
      </c>
      <c r="I2536" s="1">
        <v>44197</v>
      </c>
      <c r="J2536" s="1">
        <v>44651</v>
      </c>
      <c r="K2536" t="s">
        <v>90</v>
      </c>
      <c r="L2536" t="s">
        <v>373</v>
      </c>
      <c r="M2536" t="s">
        <v>80</v>
      </c>
      <c r="N2536" t="s">
        <v>12208</v>
      </c>
      <c r="O2536" t="s">
        <v>664</v>
      </c>
      <c r="P2536" t="s">
        <v>222</v>
      </c>
      <c r="Q2536" t="s">
        <v>12232</v>
      </c>
      <c r="R2536" t="s">
        <v>12097</v>
      </c>
      <c r="S2536" t="s">
        <v>150</v>
      </c>
      <c r="T2536" t="s">
        <v>87</v>
      </c>
      <c r="U2536" t="s">
        <v>88</v>
      </c>
      <c r="V2536" t="s">
        <v>89</v>
      </c>
      <c r="W2536" t="s">
        <v>78</v>
      </c>
      <c r="X2536" t="s">
        <v>120</v>
      </c>
      <c r="Y2536" t="s">
        <v>91</v>
      </c>
      <c r="Z2536" t="s">
        <v>92</v>
      </c>
      <c r="AA2536" s="1">
        <v>44566</v>
      </c>
      <c r="AB2536" s="2">
        <v>585</v>
      </c>
      <c r="AC2536" s="2">
        <v>588</v>
      </c>
      <c r="AD2536" s="2"/>
      <c r="AE2536" s="2"/>
      <c r="AF2536" s="2"/>
      <c r="AG2536">
        <v>0</v>
      </c>
      <c r="AH2536" s="3">
        <v>585</v>
      </c>
      <c r="AI2536" s="3">
        <v>588</v>
      </c>
      <c r="AJ2536" s="3">
        <v>0</v>
      </c>
      <c r="AK2536" s="3">
        <v>0</v>
      </c>
      <c r="AL2536" s="3">
        <v>0</v>
      </c>
      <c r="AM2536" t="s">
        <v>14452</v>
      </c>
      <c r="AN2536" t="s">
        <v>12072</v>
      </c>
      <c r="AO2536" t="s">
        <v>12050</v>
      </c>
      <c r="AP2536" t="s">
        <v>12051</v>
      </c>
      <c r="AQ2536" t="s">
        <v>83</v>
      </c>
      <c r="AR2536" t="s">
        <v>12061</v>
      </c>
      <c r="AS2536" t="s">
        <v>83</v>
      </c>
      <c r="AT2536" t="s">
        <v>96</v>
      </c>
      <c r="AU2536" t="s">
        <v>12062</v>
      </c>
      <c r="AV2536" t="s">
        <v>12063</v>
      </c>
      <c r="AW2536" t="s">
        <v>99</v>
      </c>
      <c r="AX2536" t="s">
        <v>100</v>
      </c>
      <c r="AY2536" t="s">
        <v>83</v>
      </c>
      <c r="AZ2536" t="s">
        <v>14453</v>
      </c>
      <c r="BA2536" t="s">
        <v>103</v>
      </c>
      <c r="BB2536" t="s">
        <v>14454</v>
      </c>
      <c r="BC2536" s="4"/>
      <c r="BD2536" t="s">
        <v>83</v>
      </c>
      <c r="BE2536" t="s">
        <v>105</v>
      </c>
      <c r="BF2536" t="s">
        <v>106</v>
      </c>
      <c r="BG2536" t="s">
        <v>107</v>
      </c>
      <c r="BH2536" t="s">
        <v>108</v>
      </c>
      <c r="BI2536" t="s">
        <v>109</v>
      </c>
      <c r="BJ2536" s="2">
        <v>0</v>
      </c>
      <c r="BK2536" t="s">
        <v>90</v>
      </c>
      <c r="BL2536" t="s">
        <v>90</v>
      </c>
      <c r="BM2536" t="s">
        <v>83</v>
      </c>
      <c r="BN2536" t="s">
        <v>83</v>
      </c>
      <c r="BO2536" t="s">
        <v>83</v>
      </c>
      <c r="BP2536" t="s">
        <v>83</v>
      </c>
      <c r="BQ2536" t="s">
        <v>83</v>
      </c>
      <c r="BR2536" t="s">
        <v>83</v>
      </c>
      <c r="BS2536" t="s">
        <v>83</v>
      </c>
      <c r="BT2536" s="3">
        <v>1</v>
      </c>
    </row>
    <row r="2537" spans="1:72" x14ac:dyDescent="0.25">
      <c r="A2537" t="s">
        <v>12050</v>
      </c>
      <c r="B2537" t="s">
        <v>12051</v>
      </c>
      <c r="C2537" t="s">
        <v>12052</v>
      </c>
      <c r="D2537" t="s">
        <v>74</v>
      </c>
      <c r="E2537" t="s">
        <v>21868</v>
      </c>
      <c r="F2537" t="s">
        <v>12053</v>
      </c>
      <c r="G2537" t="s">
        <v>14455</v>
      </c>
      <c r="H2537" t="s">
        <v>14451</v>
      </c>
      <c r="I2537" s="1">
        <v>44652</v>
      </c>
      <c r="J2537" s="1">
        <v>44926</v>
      </c>
      <c r="K2537" t="s">
        <v>78</v>
      </c>
      <c r="L2537" t="s">
        <v>79</v>
      </c>
      <c r="M2537" t="s">
        <v>80</v>
      </c>
      <c r="N2537" t="s">
        <v>12208</v>
      </c>
      <c r="O2537" t="s">
        <v>664</v>
      </c>
      <c r="P2537" t="s">
        <v>222</v>
      </c>
      <c r="Q2537" t="s">
        <v>12232</v>
      </c>
      <c r="R2537" t="s">
        <v>12097</v>
      </c>
      <c r="S2537" t="s">
        <v>150</v>
      </c>
      <c r="T2537" t="s">
        <v>87</v>
      </c>
      <c r="U2537" t="s">
        <v>88</v>
      </c>
      <c r="V2537" t="s">
        <v>89</v>
      </c>
      <c r="W2537" t="s">
        <v>78</v>
      </c>
      <c r="X2537" t="s">
        <v>120</v>
      </c>
      <c r="Y2537" t="s">
        <v>91</v>
      </c>
      <c r="Z2537" t="s">
        <v>92</v>
      </c>
      <c r="AA2537" s="1">
        <v>44653</v>
      </c>
      <c r="AB2537" s="2">
        <v>535</v>
      </c>
      <c r="AC2537" s="2">
        <v>559</v>
      </c>
      <c r="AD2537" s="2"/>
      <c r="AE2537" s="2"/>
      <c r="AF2537" s="2"/>
      <c r="AG2537">
        <v>0</v>
      </c>
      <c r="AH2537" s="3">
        <v>585</v>
      </c>
      <c r="AI2537" s="3">
        <v>588</v>
      </c>
      <c r="AJ2537" s="3">
        <v>0</v>
      </c>
      <c r="AK2537" s="3">
        <v>0</v>
      </c>
      <c r="AL2537" s="3">
        <v>0</v>
      </c>
      <c r="AM2537" t="s">
        <v>14456</v>
      </c>
      <c r="AN2537" t="s">
        <v>12072</v>
      </c>
      <c r="AO2537" t="s">
        <v>12050</v>
      </c>
      <c r="AP2537" t="s">
        <v>12051</v>
      </c>
      <c r="AQ2537" t="s">
        <v>12068</v>
      </c>
      <c r="AR2537" t="s">
        <v>12061</v>
      </c>
      <c r="AS2537" t="s">
        <v>83</v>
      </c>
      <c r="AT2537" t="s">
        <v>96</v>
      </c>
      <c r="AU2537" t="s">
        <v>12062</v>
      </c>
      <c r="AV2537" t="s">
        <v>12063</v>
      </c>
      <c r="AW2537" t="s">
        <v>99</v>
      </c>
      <c r="AX2537" t="s">
        <v>359</v>
      </c>
      <c r="AY2537" t="s">
        <v>83</v>
      </c>
      <c r="AZ2537" t="s">
        <v>14453</v>
      </c>
      <c r="BA2537" t="s">
        <v>103</v>
      </c>
      <c r="BB2537" t="s">
        <v>14454</v>
      </c>
      <c r="BC2537" s="4"/>
      <c r="BD2537" t="s">
        <v>83</v>
      </c>
      <c r="BE2537" t="s">
        <v>105</v>
      </c>
      <c r="BF2537" t="s">
        <v>106</v>
      </c>
      <c r="BG2537" t="s">
        <v>107</v>
      </c>
      <c r="BH2537" t="s">
        <v>108</v>
      </c>
      <c r="BI2537" t="s">
        <v>109</v>
      </c>
      <c r="BJ2537" s="2">
        <v>0</v>
      </c>
      <c r="BK2537" t="s">
        <v>90</v>
      </c>
      <c r="BL2537" t="s">
        <v>90</v>
      </c>
      <c r="BM2537" t="s">
        <v>83</v>
      </c>
      <c r="BN2537" t="s">
        <v>83</v>
      </c>
      <c r="BO2537" t="s">
        <v>83</v>
      </c>
      <c r="BP2537" t="s">
        <v>83</v>
      </c>
      <c r="BQ2537" t="s">
        <v>83</v>
      </c>
      <c r="BR2537" t="s">
        <v>83</v>
      </c>
      <c r="BS2537" t="s">
        <v>83</v>
      </c>
      <c r="BT2537" s="3">
        <v>1</v>
      </c>
    </row>
    <row r="2538" spans="1:72" x14ac:dyDescent="0.25">
      <c r="A2538" t="s">
        <v>12050</v>
      </c>
      <c r="B2538" t="s">
        <v>12051</v>
      </c>
      <c r="C2538" t="s">
        <v>12052</v>
      </c>
      <c r="D2538" t="s">
        <v>74</v>
      </c>
      <c r="E2538" t="s">
        <v>21868</v>
      </c>
      <c r="F2538" t="s">
        <v>12053</v>
      </c>
      <c r="G2538" t="s">
        <v>14457</v>
      </c>
      <c r="H2538" t="s">
        <v>14458</v>
      </c>
      <c r="I2538" s="1">
        <v>44197</v>
      </c>
      <c r="J2538" s="1">
        <v>44651</v>
      </c>
      <c r="K2538" t="s">
        <v>90</v>
      </c>
      <c r="L2538" t="s">
        <v>79</v>
      </c>
      <c r="M2538" t="s">
        <v>80</v>
      </c>
      <c r="N2538" t="s">
        <v>12208</v>
      </c>
      <c r="O2538" t="s">
        <v>484</v>
      </c>
      <c r="P2538" t="s">
        <v>156</v>
      </c>
      <c r="Q2538" t="s">
        <v>14416</v>
      </c>
      <c r="R2538" t="s">
        <v>12097</v>
      </c>
      <c r="S2538" t="s">
        <v>150</v>
      </c>
      <c r="T2538" t="s">
        <v>87</v>
      </c>
      <c r="U2538" t="s">
        <v>88</v>
      </c>
      <c r="V2538" t="s">
        <v>89</v>
      </c>
      <c r="W2538" t="s">
        <v>78</v>
      </c>
      <c r="X2538" t="s">
        <v>120</v>
      </c>
      <c r="Y2538" t="s">
        <v>91</v>
      </c>
      <c r="Z2538" t="s">
        <v>92</v>
      </c>
      <c r="AA2538" s="1">
        <v>44508</v>
      </c>
      <c r="AB2538" s="2">
        <v>287</v>
      </c>
      <c r="AC2538" s="2">
        <v>318</v>
      </c>
      <c r="AD2538" s="2"/>
      <c r="AE2538" s="2"/>
      <c r="AF2538" s="2"/>
      <c r="AG2538">
        <v>0</v>
      </c>
      <c r="AH2538" s="3">
        <v>289</v>
      </c>
      <c r="AI2538" s="3">
        <v>321</v>
      </c>
      <c r="AJ2538" s="3">
        <v>0</v>
      </c>
      <c r="AK2538" s="3">
        <v>0</v>
      </c>
      <c r="AL2538" s="3">
        <v>0</v>
      </c>
      <c r="AM2538" t="s">
        <v>14459</v>
      </c>
      <c r="AN2538" t="s">
        <v>12072</v>
      </c>
      <c r="AO2538" t="s">
        <v>12050</v>
      </c>
      <c r="AP2538" t="s">
        <v>12051</v>
      </c>
      <c r="AQ2538" t="s">
        <v>83</v>
      </c>
      <c r="AR2538" t="s">
        <v>12061</v>
      </c>
      <c r="AS2538" t="s">
        <v>83</v>
      </c>
      <c r="AT2538" t="s">
        <v>96</v>
      </c>
      <c r="AU2538" t="s">
        <v>12062</v>
      </c>
      <c r="AV2538" t="s">
        <v>12063</v>
      </c>
      <c r="AW2538" t="s">
        <v>99</v>
      </c>
      <c r="AX2538" t="s">
        <v>100</v>
      </c>
      <c r="AY2538" t="s">
        <v>83</v>
      </c>
      <c r="AZ2538" t="s">
        <v>14460</v>
      </c>
      <c r="BA2538" t="s">
        <v>103</v>
      </c>
      <c r="BB2538" t="s">
        <v>14461</v>
      </c>
      <c r="BC2538" s="4"/>
      <c r="BD2538" t="s">
        <v>83</v>
      </c>
      <c r="BE2538" t="s">
        <v>105</v>
      </c>
      <c r="BF2538" t="s">
        <v>106</v>
      </c>
      <c r="BG2538" t="s">
        <v>107</v>
      </c>
      <c r="BH2538" t="s">
        <v>108</v>
      </c>
      <c r="BI2538" t="s">
        <v>109</v>
      </c>
      <c r="BJ2538" s="2">
        <v>0</v>
      </c>
      <c r="BK2538" t="s">
        <v>90</v>
      </c>
      <c r="BL2538" t="s">
        <v>90</v>
      </c>
      <c r="BM2538" t="s">
        <v>83</v>
      </c>
      <c r="BN2538" t="s">
        <v>83</v>
      </c>
      <c r="BO2538" t="s">
        <v>83</v>
      </c>
      <c r="BP2538" t="s">
        <v>83</v>
      </c>
      <c r="BQ2538" t="s">
        <v>83</v>
      </c>
      <c r="BR2538" t="s">
        <v>83</v>
      </c>
      <c r="BS2538" t="s">
        <v>83</v>
      </c>
      <c r="BT2538" s="3">
        <v>1</v>
      </c>
    </row>
    <row r="2539" spans="1:72" x14ac:dyDescent="0.25">
      <c r="A2539" t="s">
        <v>12050</v>
      </c>
      <c r="B2539" t="s">
        <v>12051</v>
      </c>
      <c r="C2539" t="s">
        <v>12052</v>
      </c>
      <c r="D2539" t="s">
        <v>74</v>
      </c>
      <c r="E2539" t="s">
        <v>21868</v>
      </c>
      <c r="F2539" t="s">
        <v>12053</v>
      </c>
      <c r="G2539" t="s">
        <v>14462</v>
      </c>
      <c r="H2539" t="s">
        <v>14458</v>
      </c>
      <c r="I2539" s="1">
        <v>44652</v>
      </c>
      <c r="J2539" s="1">
        <v>44926</v>
      </c>
      <c r="K2539" t="s">
        <v>78</v>
      </c>
      <c r="L2539" t="s">
        <v>79</v>
      </c>
      <c r="M2539" t="s">
        <v>80</v>
      </c>
      <c r="N2539" t="s">
        <v>12208</v>
      </c>
      <c r="O2539" t="s">
        <v>484</v>
      </c>
      <c r="P2539" t="s">
        <v>156</v>
      </c>
      <c r="Q2539" t="s">
        <v>14416</v>
      </c>
      <c r="R2539" t="s">
        <v>12097</v>
      </c>
      <c r="S2539" t="s">
        <v>150</v>
      </c>
      <c r="T2539" t="s">
        <v>87</v>
      </c>
      <c r="U2539" t="s">
        <v>88</v>
      </c>
      <c r="V2539" t="s">
        <v>89</v>
      </c>
      <c r="W2539" t="s">
        <v>78</v>
      </c>
      <c r="X2539" t="s">
        <v>120</v>
      </c>
      <c r="Y2539" t="s">
        <v>91</v>
      </c>
      <c r="Z2539" t="s">
        <v>92</v>
      </c>
      <c r="AA2539" s="1">
        <v>44652</v>
      </c>
      <c r="AB2539" s="2">
        <v>287</v>
      </c>
      <c r="AC2539" s="2">
        <v>318</v>
      </c>
      <c r="AD2539" s="2">
        <v>0</v>
      </c>
      <c r="AE2539" s="2">
        <v>0</v>
      </c>
      <c r="AF2539" s="2"/>
      <c r="AG2539">
        <v>0</v>
      </c>
      <c r="AH2539" s="3">
        <v>289</v>
      </c>
      <c r="AI2539" s="3">
        <v>321</v>
      </c>
      <c r="AJ2539" s="3">
        <v>0</v>
      </c>
      <c r="AK2539" s="3">
        <v>0</v>
      </c>
      <c r="AL2539" s="3">
        <v>0</v>
      </c>
      <c r="AM2539" t="s">
        <v>14463</v>
      </c>
      <c r="AN2539" t="s">
        <v>12072</v>
      </c>
      <c r="AO2539" t="s">
        <v>12050</v>
      </c>
      <c r="AP2539" t="s">
        <v>12051</v>
      </c>
      <c r="AQ2539" t="s">
        <v>12068</v>
      </c>
      <c r="AR2539" t="s">
        <v>12061</v>
      </c>
      <c r="AS2539" t="s">
        <v>83</v>
      </c>
      <c r="AT2539" t="s">
        <v>96</v>
      </c>
      <c r="AU2539" t="s">
        <v>12062</v>
      </c>
      <c r="AV2539" t="s">
        <v>12063</v>
      </c>
      <c r="AW2539" t="s">
        <v>99</v>
      </c>
      <c r="AX2539" t="s">
        <v>359</v>
      </c>
      <c r="AY2539" t="s">
        <v>83</v>
      </c>
      <c r="AZ2539" t="s">
        <v>14460</v>
      </c>
      <c r="BA2539" t="s">
        <v>103</v>
      </c>
      <c r="BB2539" t="s">
        <v>14461</v>
      </c>
      <c r="BC2539" s="4"/>
      <c r="BD2539" t="s">
        <v>83</v>
      </c>
      <c r="BE2539" t="s">
        <v>105</v>
      </c>
      <c r="BF2539" t="s">
        <v>106</v>
      </c>
      <c r="BG2539" t="s">
        <v>107</v>
      </c>
      <c r="BH2539" t="s">
        <v>108</v>
      </c>
      <c r="BI2539" t="s">
        <v>109</v>
      </c>
      <c r="BJ2539" s="2">
        <v>0</v>
      </c>
      <c r="BK2539" t="s">
        <v>90</v>
      </c>
      <c r="BL2539" t="s">
        <v>90</v>
      </c>
      <c r="BM2539" t="s">
        <v>83</v>
      </c>
      <c r="BN2539" t="s">
        <v>83</v>
      </c>
      <c r="BO2539" t="s">
        <v>83</v>
      </c>
      <c r="BP2539" t="s">
        <v>83</v>
      </c>
      <c r="BQ2539" t="s">
        <v>83</v>
      </c>
      <c r="BR2539" t="s">
        <v>83</v>
      </c>
      <c r="BS2539" t="s">
        <v>83</v>
      </c>
      <c r="BT2539" s="3">
        <v>1</v>
      </c>
    </row>
    <row r="2540" spans="1:72" x14ac:dyDescent="0.25">
      <c r="A2540" t="s">
        <v>12050</v>
      </c>
      <c r="B2540" t="s">
        <v>12051</v>
      </c>
      <c r="C2540" t="s">
        <v>12052</v>
      </c>
      <c r="D2540" t="s">
        <v>74</v>
      </c>
      <c r="E2540" t="s">
        <v>21868</v>
      </c>
      <c r="F2540" t="s">
        <v>12053</v>
      </c>
      <c r="G2540" t="s">
        <v>14464</v>
      </c>
      <c r="H2540" t="s">
        <v>14465</v>
      </c>
      <c r="I2540" s="1">
        <v>44197</v>
      </c>
      <c r="J2540" s="1">
        <v>44651</v>
      </c>
      <c r="K2540" t="s">
        <v>90</v>
      </c>
      <c r="L2540" t="s">
        <v>373</v>
      </c>
      <c r="M2540" t="s">
        <v>80</v>
      </c>
      <c r="N2540" t="s">
        <v>12208</v>
      </c>
      <c r="O2540" t="s">
        <v>338</v>
      </c>
      <c r="P2540" t="s">
        <v>156</v>
      </c>
      <c r="Q2540" t="s">
        <v>14416</v>
      </c>
      <c r="R2540" t="s">
        <v>12097</v>
      </c>
      <c r="S2540" t="s">
        <v>150</v>
      </c>
      <c r="T2540" t="s">
        <v>87</v>
      </c>
      <c r="U2540" t="s">
        <v>88</v>
      </c>
      <c r="V2540" t="s">
        <v>89</v>
      </c>
      <c r="W2540" t="s">
        <v>78</v>
      </c>
      <c r="X2540" t="s">
        <v>120</v>
      </c>
      <c r="Y2540" t="s">
        <v>91</v>
      </c>
      <c r="Z2540" t="s">
        <v>92</v>
      </c>
      <c r="AA2540" s="1">
        <v>44567</v>
      </c>
      <c r="AB2540" s="2">
        <v>199</v>
      </c>
      <c r="AC2540" s="2">
        <v>185</v>
      </c>
      <c r="AD2540" s="2"/>
      <c r="AE2540" s="2"/>
      <c r="AF2540" s="2"/>
      <c r="AG2540">
        <v>0</v>
      </c>
      <c r="AH2540" s="3">
        <v>199</v>
      </c>
      <c r="AI2540" s="3">
        <v>185</v>
      </c>
      <c r="AJ2540" s="3">
        <v>0</v>
      </c>
      <c r="AK2540" s="3">
        <v>0</v>
      </c>
      <c r="AL2540" s="3">
        <v>0</v>
      </c>
      <c r="AM2540" t="s">
        <v>14466</v>
      </c>
      <c r="AN2540" t="s">
        <v>12072</v>
      </c>
      <c r="AO2540" t="s">
        <v>12050</v>
      </c>
      <c r="AP2540" t="s">
        <v>12051</v>
      </c>
      <c r="AQ2540" t="s">
        <v>83</v>
      </c>
      <c r="AR2540" t="s">
        <v>12061</v>
      </c>
      <c r="AS2540" t="s">
        <v>83</v>
      </c>
      <c r="AT2540" t="s">
        <v>96</v>
      </c>
      <c r="AU2540" t="s">
        <v>12062</v>
      </c>
      <c r="AV2540" t="s">
        <v>12063</v>
      </c>
      <c r="AW2540" t="s">
        <v>99</v>
      </c>
      <c r="AX2540" t="s">
        <v>100</v>
      </c>
      <c r="AY2540" t="s">
        <v>83</v>
      </c>
      <c r="AZ2540" t="s">
        <v>14467</v>
      </c>
      <c r="BA2540" t="s">
        <v>103</v>
      </c>
      <c r="BB2540" t="s">
        <v>14468</v>
      </c>
      <c r="BC2540" s="4"/>
      <c r="BD2540" t="s">
        <v>83</v>
      </c>
      <c r="BE2540" t="s">
        <v>105</v>
      </c>
      <c r="BF2540" t="s">
        <v>106</v>
      </c>
      <c r="BG2540" t="s">
        <v>107</v>
      </c>
      <c r="BH2540" t="s">
        <v>108</v>
      </c>
      <c r="BI2540" t="s">
        <v>109</v>
      </c>
      <c r="BJ2540" s="2">
        <v>0</v>
      </c>
      <c r="BK2540" t="s">
        <v>90</v>
      </c>
      <c r="BL2540" t="s">
        <v>90</v>
      </c>
      <c r="BM2540" t="s">
        <v>83</v>
      </c>
      <c r="BN2540" t="s">
        <v>83</v>
      </c>
      <c r="BO2540" t="s">
        <v>83</v>
      </c>
      <c r="BP2540" t="s">
        <v>83</v>
      </c>
      <c r="BQ2540" t="s">
        <v>83</v>
      </c>
      <c r="BR2540" t="s">
        <v>83</v>
      </c>
      <c r="BS2540" t="s">
        <v>83</v>
      </c>
      <c r="BT2540" s="3">
        <v>1</v>
      </c>
    </row>
    <row r="2541" spans="1:72" x14ac:dyDescent="0.25">
      <c r="A2541" t="s">
        <v>12050</v>
      </c>
      <c r="B2541" t="s">
        <v>12051</v>
      </c>
      <c r="C2541" t="s">
        <v>12052</v>
      </c>
      <c r="D2541" t="s">
        <v>74</v>
      </c>
      <c r="E2541" t="s">
        <v>21868</v>
      </c>
      <c r="F2541" t="s">
        <v>12053</v>
      </c>
      <c r="G2541" t="s">
        <v>14469</v>
      </c>
      <c r="H2541" t="s">
        <v>14465</v>
      </c>
      <c r="I2541" s="1">
        <v>44652</v>
      </c>
      <c r="J2541" s="1">
        <v>44926</v>
      </c>
      <c r="K2541" t="s">
        <v>78</v>
      </c>
      <c r="L2541" t="s">
        <v>79</v>
      </c>
      <c r="M2541" t="s">
        <v>80</v>
      </c>
      <c r="N2541" t="s">
        <v>12208</v>
      </c>
      <c r="O2541" t="s">
        <v>338</v>
      </c>
      <c r="P2541" t="s">
        <v>156</v>
      </c>
      <c r="Q2541" t="s">
        <v>14416</v>
      </c>
      <c r="R2541" t="s">
        <v>12097</v>
      </c>
      <c r="S2541" t="s">
        <v>150</v>
      </c>
      <c r="T2541" t="s">
        <v>87</v>
      </c>
      <c r="U2541" t="s">
        <v>88</v>
      </c>
      <c r="V2541" t="s">
        <v>89</v>
      </c>
      <c r="W2541" t="s">
        <v>78</v>
      </c>
      <c r="X2541" t="s">
        <v>120</v>
      </c>
      <c r="Y2541" t="s">
        <v>91</v>
      </c>
      <c r="Z2541" t="s">
        <v>92</v>
      </c>
      <c r="AA2541" s="1">
        <v>44653</v>
      </c>
      <c r="AB2541" s="2">
        <v>189</v>
      </c>
      <c r="AC2541" s="2">
        <v>178</v>
      </c>
      <c r="AD2541" s="2"/>
      <c r="AE2541" s="2"/>
      <c r="AF2541" s="2"/>
      <c r="AG2541">
        <v>0</v>
      </c>
      <c r="AH2541" s="3">
        <v>199</v>
      </c>
      <c r="AI2541" s="3">
        <v>185</v>
      </c>
      <c r="AJ2541" s="3">
        <v>0</v>
      </c>
      <c r="AK2541" s="3">
        <v>0</v>
      </c>
      <c r="AL2541" s="3">
        <v>0</v>
      </c>
      <c r="AM2541" t="s">
        <v>14470</v>
      </c>
      <c r="AN2541" t="s">
        <v>12072</v>
      </c>
      <c r="AO2541" t="s">
        <v>12050</v>
      </c>
      <c r="AP2541" t="s">
        <v>12051</v>
      </c>
      <c r="AQ2541" t="s">
        <v>12068</v>
      </c>
      <c r="AR2541" t="s">
        <v>12061</v>
      </c>
      <c r="AS2541" t="s">
        <v>83</v>
      </c>
      <c r="AT2541" t="s">
        <v>96</v>
      </c>
      <c r="AU2541" t="s">
        <v>12062</v>
      </c>
      <c r="AV2541" t="s">
        <v>12063</v>
      </c>
      <c r="AW2541" t="s">
        <v>99</v>
      </c>
      <c r="AX2541" t="s">
        <v>359</v>
      </c>
      <c r="AY2541" t="s">
        <v>83</v>
      </c>
      <c r="AZ2541" t="s">
        <v>14467</v>
      </c>
      <c r="BA2541" t="s">
        <v>103</v>
      </c>
      <c r="BB2541" t="s">
        <v>14468</v>
      </c>
      <c r="BC2541" s="4"/>
      <c r="BD2541" t="s">
        <v>83</v>
      </c>
      <c r="BE2541" t="s">
        <v>105</v>
      </c>
      <c r="BF2541" t="s">
        <v>106</v>
      </c>
      <c r="BG2541" t="s">
        <v>107</v>
      </c>
      <c r="BH2541" t="s">
        <v>108</v>
      </c>
      <c r="BI2541" t="s">
        <v>109</v>
      </c>
      <c r="BJ2541" s="2">
        <v>0</v>
      </c>
      <c r="BK2541" t="s">
        <v>90</v>
      </c>
      <c r="BL2541" t="s">
        <v>90</v>
      </c>
      <c r="BM2541" t="s">
        <v>83</v>
      </c>
      <c r="BN2541" t="s">
        <v>83</v>
      </c>
      <c r="BO2541" t="s">
        <v>83</v>
      </c>
      <c r="BP2541" t="s">
        <v>83</v>
      </c>
      <c r="BQ2541" t="s">
        <v>83</v>
      </c>
      <c r="BR2541" t="s">
        <v>83</v>
      </c>
      <c r="BS2541" t="s">
        <v>83</v>
      </c>
      <c r="BT2541" s="3">
        <v>1</v>
      </c>
    </row>
    <row r="2542" spans="1:72" x14ac:dyDescent="0.25">
      <c r="A2542" t="s">
        <v>12050</v>
      </c>
      <c r="B2542" t="s">
        <v>12051</v>
      </c>
      <c r="C2542" t="s">
        <v>12052</v>
      </c>
      <c r="D2542" t="s">
        <v>74</v>
      </c>
      <c r="E2542" t="s">
        <v>21868</v>
      </c>
      <c r="F2542" t="s">
        <v>12053</v>
      </c>
      <c r="G2542" t="s">
        <v>14471</v>
      </c>
      <c r="H2542" t="s">
        <v>14472</v>
      </c>
      <c r="I2542" s="1">
        <v>44197</v>
      </c>
      <c r="J2542" s="1">
        <v>44651</v>
      </c>
      <c r="K2542" t="s">
        <v>90</v>
      </c>
      <c r="L2542" t="s">
        <v>373</v>
      </c>
      <c r="M2542" t="s">
        <v>80</v>
      </c>
      <c r="N2542" t="s">
        <v>12208</v>
      </c>
      <c r="O2542" t="s">
        <v>2421</v>
      </c>
      <c r="P2542" t="s">
        <v>2713</v>
      </c>
      <c r="Q2542" t="s">
        <v>14473</v>
      </c>
      <c r="R2542" t="s">
        <v>12097</v>
      </c>
      <c r="S2542" t="s">
        <v>150</v>
      </c>
      <c r="T2542" t="s">
        <v>87</v>
      </c>
      <c r="U2542" t="s">
        <v>88</v>
      </c>
      <c r="V2542" t="s">
        <v>89</v>
      </c>
      <c r="W2542" t="s">
        <v>78</v>
      </c>
      <c r="X2542" t="s">
        <v>120</v>
      </c>
      <c r="Y2542" t="s">
        <v>91</v>
      </c>
      <c r="Z2542" t="s">
        <v>92</v>
      </c>
      <c r="AA2542" s="1">
        <v>44567</v>
      </c>
      <c r="AB2542" s="2">
        <v>477</v>
      </c>
      <c r="AC2542" s="2">
        <v>460</v>
      </c>
      <c r="AD2542" s="2"/>
      <c r="AE2542" s="2"/>
      <c r="AF2542" s="2"/>
      <c r="AG2542">
        <v>0</v>
      </c>
      <c r="AH2542" s="3">
        <v>477</v>
      </c>
      <c r="AI2542" s="3">
        <v>460</v>
      </c>
      <c r="AJ2542" s="3">
        <v>0</v>
      </c>
      <c r="AK2542" s="3">
        <v>0</v>
      </c>
      <c r="AL2542" s="3">
        <v>0</v>
      </c>
      <c r="AM2542" t="s">
        <v>14474</v>
      </c>
      <c r="AN2542" t="s">
        <v>12072</v>
      </c>
      <c r="AO2542" t="s">
        <v>12050</v>
      </c>
      <c r="AP2542" t="s">
        <v>12051</v>
      </c>
      <c r="AQ2542" t="s">
        <v>83</v>
      </c>
      <c r="AR2542" t="s">
        <v>12061</v>
      </c>
      <c r="AS2542" t="s">
        <v>83</v>
      </c>
      <c r="AT2542" t="s">
        <v>96</v>
      </c>
      <c r="AU2542" t="s">
        <v>12062</v>
      </c>
      <c r="AV2542" t="s">
        <v>12063</v>
      </c>
      <c r="AW2542" t="s">
        <v>99</v>
      </c>
      <c r="AX2542" t="s">
        <v>100</v>
      </c>
      <c r="AY2542" t="s">
        <v>83</v>
      </c>
      <c r="AZ2542" t="s">
        <v>14475</v>
      </c>
      <c r="BA2542" t="s">
        <v>103</v>
      </c>
      <c r="BB2542" t="s">
        <v>14476</v>
      </c>
      <c r="BC2542" s="4"/>
      <c r="BD2542" t="s">
        <v>83</v>
      </c>
      <c r="BE2542" t="s">
        <v>105</v>
      </c>
      <c r="BF2542" t="s">
        <v>106</v>
      </c>
      <c r="BG2542" t="s">
        <v>107</v>
      </c>
      <c r="BH2542" t="s">
        <v>108</v>
      </c>
      <c r="BI2542" t="s">
        <v>109</v>
      </c>
      <c r="BJ2542" s="2">
        <v>0</v>
      </c>
      <c r="BK2542" t="s">
        <v>90</v>
      </c>
      <c r="BL2542" t="s">
        <v>90</v>
      </c>
      <c r="BM2542" t="s">
        <v>83</v>
      </c>
      <c r="BN2542" t="s">
        <v>83</v>
      </c>
      <c r="BO2542" t="s">
        <v>83</v>
      </c>
      <c r="BP2542" t="s">
        <v>83</v>
      </c>
      <c r="BQ2542" t="s">
        <v>83</v>
      </c>
      <c r="BR2542" t="s">
        <v>83</v>
      </c>
      <c r="BS2542" t="s">
        <v>83</v>
      </c>
      <c r="BT2542" s="3">
        <v>1</v>
      </c>
    </row>
    <row r="2543" spans="1:72" x14ac:dyDescent="0.25">
      <c r="A2543" t="s">
        <v>12050</v>
      </c>
      <c r="B2543" t="s">
        <v>12051</v>
      </c>
      <c r="C2543" t="s">
        <v>12052</v>
      </c>
      <c r="D2543" t="s">
        <v>74</v>
      </c>
      <c r="E2543" t="s">
        <v>21868</v>
      </c>
      <c r="F2543" t="s">
        <v>12053</v>
      </c>
      <c r="G2543" t="s">
        <v>14477</v>
      </c>
      <c r="H2543" t="s">
        <v>14472</v>
      </c>
      <c r="I2543" s="1">
        <v>44652</v>
      </c>
      <c r="J2543" s="1">
        <v>44926</v>
      </c>
      <c r="K2543" t="s">
        <v>78</v>
      </c>
      <c r="L2543" t="s">
        <v>79</v>
      </c>
      <c r="M2543" t="s">
        <v>80</v>
      </c>
      <c r="N2543" t="s">
        <v>12208</v>
      </c>
      <c r="O2543" t="s">
        <v>2421</v>
      </c>
      <c r="P2543" t="s">
        <v>2713</v>
      </c>
      <c r="Q2543" t="s">
        <v>14473</v>
      </c>
      <c r="R2543" t="s">
        <v>12097</v>
      </c>
      <c r="S2543" t="s">
        <v>150</v>
      </c>
      <c r="T2543" t="s">
        <v>87</v>
      </c>
      <c r="U2543" t="s">
        <v>88</v>
      </c>
      <c r="V2543" t="s">
        <v>89</v>
      </c>
      <c r="W2543" t="s">
        <v>78</v>
      </c>
      <c r="X2543" t="s">
        <v>120</v>
      </c>
      <c r="Y2543" t="s">
        <v>91</v>
      </c>
      <c r="Z2543" t="s">
        <v>92</v>
      </c>
      <c r="AA2543" s="1">
        <v>44653</v>
      </c>
      <c r="AB2543" s="2">
        <v>456</v>
      </c>
      <c r="AC2543" s="2">
        <v>440</v>
      </c>
      <c r="AD2543" s="2"/>
      <c r="AE2543" s="2"/>
      <c r="AF2543" s="2"/>
      <c r="AG2543">
        <v>0</v>
      </c>
      <c r="AH2543" s="3">
        <v>477</v>
      </c>
      <c r="AI2543" s="3">
        <v>460</v>
      </c>
      <c r="AJ2543" s="3">
        <v>0</v>
      </c>
      <c r="AK2543" s="3">
        <v>0</v>
      </c>
      <c r="AL2543" s="3">
        <v>0</v>
      </c>
      <c r="AM2543" t="s">
        <v>14478</v>
      </c>
      <c r="AN2543" t="s">
        <v>12072</v>
      </c>
      <c r="AO2543" t="s">
        <v>12050</v>
      </c>
      <c r="AP2543" t="s">
        <v>12051</v>
      </c>
      <c r="AQ2543" t="s">
        <v>12068</v>
      </c>
      <c r="AR2543" t="s">
        <v>12061</v>
      </c>
      <c r="AS2543" t="s">
        <v>83</v>
      </c>
      <c r="AT2543" t="s">
        <v>96</v>
      </c>
      <c r="AU2543" t="s">
        <v>12062</v>
      </c>
      <c r="AV2543" t="s">
        <v>12063</v>
      </c>
      <c r="AW2543" t="s">
        <v>99</v>
      </c>
      <c r="AX2543" t="s">
        <v>359</v>
      </c>
      <c r="AY2543" t="s">
        <v>83</v>
      </c>
      <c r="AZ2543" t="s">
        <v>14475</v>
      </c>
      <c r="BA2543" t="s">
        <v>103</v>
      </c>
      <c r="BB2543" t="s">
        <v>14476</v>
      </c>
      <c r="BC2543" s="4"/>
      <c r="BD2543" t="s">
        <v>83</v>
      </c>
      <c r="BE2543" t="s">
        <v>105</v>
      </c>
      <c r="BF2543" t="s">
        <v>106</v>
      </c>
      <c r="BG2543" t="s">
        <v>107</v>
      </c>
      <c r="BH2543" t="s">
        <v>108</v>
      </c>
      <c r="BI2543" t="s">
        <v>109</v>
      </c>
      <c r="BJ2543" s="2">
        <v>0</v>
      </c>
      <c r="BK2543" t="s">
        <v>90</v>
      </c>
      <c r="BL2543" t="s">
        <v>90</v>
      </c>
      <c r="BM2543" t="s">
        <v>83</v>
      </c>
      <c r="BN2543" t="s">
        <v>83</v>
      </c>
      <c r="BO2543" t="s">
        <v>83</v>
      </c>
      <c r="BP2543" t="s">
        <v>83</v>
      </c>
      <c r="BQ2543" t="s">
        <v>83</v>
      </c>
      <c r="BR2543" t="s">
        <v>83</v>
      </c>
      <c r="BS2543" t="s">
        <v>83</v>
      </c>
      <c r="BT2543" s="3">
        <v>1</v>
      </c>
    </row>
    <row r="2544" spans="1:72" x14ac:dyDescent="0.25">
      <c r="A2544" t="s">
        <v>12050</v>
      </c>
      <c r="B2544" t="s">
        <v>12051</v>
      </c>
      <c r="C2544" t="s">
        <v>12052</v>
      </c>
      <c r="D2544" t="s">
        <v>74</v>
      </c>
      <c r="E2544" t="s">
        <v>21868</v>
      </c>
      <c r="F2544" t="s">
        <v>12053</v>
      </c>
      <c r="G2544" t="s">
        <v>14479</v>
      </c>
      <c r="H2544" t="s">
        <v>14480</v>
      </c>
      <c r="I2544" s="1">
        <v>44197</v>
      </c>
      <c r="J2544" s="1">
        <v>44651</v>
      </c>
      <c r="K2544" t="s">
        <v>90</v>
      </c>
      <c r="L2544" t="s">
        <v>373</v>
      </c>
      <c r="M2544" t="s">
        <v>80</v>
      </c>
      <c r="N2544" t="s">
        <v>12208</v>
      </c>
      <c r="O2544" t="s">
        <v>5047</v>
      </c>
      <c r="P2544" t="s">
        <v>409</v>
      </c>
      <c r="Q2544" t="s">
        <v>14473</v>
      </c>
      <c r="R2544" t="s">
        <v>12097</v>
      </c>
      <c r="S2544" t="s">
        <v>150</v>
      </c>
      <c r="T2544" t="s">
        <v>87</v>
      </c>
      <c r="U2544" t="s">
        <v>88</v>
      </c>
      <c r="V2544" t="s">
        <v>89</v>
      </c>
      <c r="W2544" t="s">
        <v>78</v>
      </c>
      <c r="X2544" t="s">
        <v>120</v>
      </c>
      <c r="Y2544" t="s">
        <v>91</v>
      </c>
      <c r="Z2544" t="s">
        <v>92</v>
      </c>
      <c r="AA2544" s="1">
        <v>44567</v>
      </c>
      <c r="AB2544" s="2">
        <v>662</v>
      </c>
      <c r="AC2544" s="2">
        <v>565</v>
      </c>
      <c r="AD2544" s="2"/>
      <c r="AE2544" s="2"/>
      <c r="AF2544" s="2"/>
      <c r="AG2544">
        <v>0</v>
      </c>
      <c r="AH2544" s="3">
        <v>662</v>
      </c>
      <c r="AI2544" s="3">
        <v>565</v>
      </c>
      <c r="AJ2544" s="3">
        <v>0</v>
      </c>
      <c r="AK2544" s="3">
        <v>0</v>
      </c>
      <c r="AL2544" s="3">
        <v>0</v>
      </c>
      <c r="AM2544" t="s">
        <v>14481</v>
      </c>
      <c r="AN2544" t="s">
        <v>12072</v>
      </c>
      <c r="AO2544" t="s">
        <v>12050</v>
      </c>
      <c r="AP2544" t="s">
        <v>12051</v>
      </c>
      <c r="AQ2544" t="s">
        <v>83</v>
      </c>
      <c r="AR2544" t="s">
        <v>12061</v>
      </c>
      <c r="AS2544" t="s">
        <v>83</v>
      </c>
      <c r="AT2544" t="s">
        <v>96</v>
      </c>
      <c r="AU2544" t="s">
        <v>12062</v>
      </c>
      <c r="AV2544" t="s">
        <v>12063</v>
      </c>
      <c r="AW2544" t="s">
        <v>99</v>
      </c>
      <c r="AX2544" t="s">
        <v>100</v>
      </c>
      <c r="AY2544" t="s">
        <v>83</v>
      </c>
      <c r="AZ2544" t="s">
        <v>14482</v>
      </c>
      <c r="BA2544" t="s">
        <v>103</v>
      </c>
      <c r="BB2544" t="s">
        <v>14483</v>
      </c>
      <c r="BC2544" s="4"/>
      <c r="BD2544" t="s">
        <v>83</v>
      </c>
      <c r="BE2544" t="s">
        <v>105</v>
      </c>
      <c r="BF2544" t="s">
        <v>106</v>
      </c>
      <c r="BG2544" t="s">
        <v>107</v>
      </c>
      <c r="BH2544" t="s">
        <v>108</v>
      </c>
      <c r="BI2544" t="s">
        <v>109</v>
      </c>
      <c r="BJ2544" s="2">
        <v>0</v>
      </c>
      <c r="BK2544" t="s">
        <v>90</v>
      </c>
      <c r="BL2544" t="s">
        <v>90</v>
      </c>
      <c r="BM2544" t="s">
        <v>83</v>
      </c>
      <c r="BN2544" t="s">
        <v>83</v>
      </c>
      <c r="BO2544" t="s">
        <v>83</v>
      </c>
      <c r="BP2544" t="s">
        <v>83</v>
      </c>
      <c r="BQ2544" t="s">
        <v>83</v>
      </c>
      <c r="BR2544" t="s">
        <v>83</v>
      </c>
      <c r="BS2544" t="s">
        <v>83</v>
      </c>
      <c r="BT2544" s="3">
        <v>1</v>
      </c>
    </row>
    <row r="2545" spans="1:72" x14ac:dyDescent="0.25">
      <c r="A2545" t="s">
        <v>12050</v>
      </c>
      <c r="B2545" t="s">
        <v>12051</v>
      </c>
      <c r="C2545" t="s">
        <v>12052</v>
      </c>
      <c r="D2545" t="s">
        <v>74</v>
      </c>
      <c r="E2545" t="s">
        <v>21868</v>
      </c>
      <c r="F2545" t="s">
        <v>12053</v>
      </c>
      <c r="G2545" t="s">
        <v>14484</v>
      </c>
      <c r="H2545" t="s">
        <v>14480</v>
      </c>
      <c r="I2545" s="1">
        <v>44652</v>
      </c>
      <c r="J2545" s="1">
        <v>44926</v>
      </c>
      <c r="K2545" t="s">
        <v>78</v>
      </c>
      <c r="L2545" t="s">
        <v>79</v>
      </c>
      <c r="M2545" t="s">
        <v>80</v>
      </c>
      <c r="N2545" t="s">
        <v>12208</v>
      </c>
      <c r="O2545" t="s">
        <v>5047</v>
      </c>
      <c r="P2545" t="s">
        <v>409</v>
      </c>
      <c r="Q2545" t="s">
        <v>14473</v>
      </c>
      <c r="R2545" t="s">
        <v>12097</v>
      </c>
      <c r="S2545" t="s">
        <v>150</v>
      </c>
      <c r="T2545" t="s">
        <v>87</v>
      </c>
      <c r="U2545" t="s">
        <v>88</v>
      </c>
      <c r="V2545" t="s">
        <v>89</v>
      </c>
      <c r="W2545" t="s">
        <v>78</v>
      </c>
      <c r="X2545" t="s">
        <v>120</v>
      </c>
      <c r="Y2545" t="s">
        <v>91</v>
      </c>
      <c r="Z2545" t="s">
        <v>92</v>
      </c>
      <c r="AA2545" s="1">
        <v>44654</v>
      </c>
      <c r="AB2545" s="2">
        <v>632</v>
      </c>
      <c r="AC2545" s="2">
        <v>544</v>
      </c>
      <c r="AD2545" s="2"/>
      <c r="AE2545" s="2"/>
      <c r="AF2545" s="2"/>
      <c r="AG2545">
        <v>0</v>
      </c>
      <c r="AH2545" s="3">
        <v>662</v>
      </c>
      <c r="AI2545" s="3">
        <v>565</v>
      </c>
      <c r="AJ2545" s="3">
        <v>0</v>
      </c>
      <c r="AK2545" s="3">
        <v>0</v>
      </c>
      <c r="AL2545" s="3">
        <v>0</v>
      </c>
      <c r="AM2545" t="s">
        <v>14485</v>
      </c>
      <c r="AN2545" t="s">
        <v>12072</v>
      </c>
      <c r="AO2545" t="s">
        <v>12050</v>
      </c>
      <c r="AP2545" t="s">
        <v>12051</v>
      </c>
      <c r="AQ2545" t="s">
        <v>12068</v>
      </c>
      <c r="AR2545" t="s">
        <v>12061</v>
      </c>
      <c r="AS2545" t="s">
        <v>83</v>
      </c>
      <c r="AT2545" t="s">
        <v>96</v>
      </c>
      <c r="AU2545" t="s">
        <v>12062</v>
      </c>
      <c r="AV2545" t="s">
        <v>12063</v>
      </c>
      <c r="AW2545" t="s">
        <v>99</v>
      </c>
      <c r="AX2545" t="s">
        <v>359</v>
      </c>
      <c r="AY2545" t="s">
        <v>83</v>
      </c>
      <c r="AZ2545" t="s">
        <v>14482</v>
      </c>
      <c r="BA2545" t="s">
        <v>103</v>
      </c>
      <c r="BB2545" t="s">
        <v>14483</v>
      </c>
      <c r="BC2545" s="4"/>
      <c r="BD2545" t="s">
        <v>83</v>
      </c>
      <c r="BE2545" t="s">
        <v>105</v>
      </c>
      <c r="BF2545" t="s">
        <v>106</v>
      </c>
      <c r="BG2545" t="s">
        <v>107</v>
      </c>
      <c r="BH2545" t="s">
        <v>108</v>
      </c>
      <c r="BI2545" t="s">
        <v>109</v>
      </c>
      <c r="BJ2545" s="2">
        <v>0</v>
      </c>
      <c r="BK2545" t="s">
        <v>90</v>
      </c>
      <c r="BL2545" t="s">
        <v>90</v>
      </c>
      <c r="BM2545" t="s">
        <v>83</v>
      </c>
      <c r="BN2545" t="s">
        <v>83</v>
      </c>
      <c r="BO2545" t="s">
        <v>83</v>
      </c>
      <c r="BP2545" t="s">
        <v>83</v>
      </c>
      <c r="BQ2545" t="s">
        <v>83</v>
      </c>
      <c r="BR2545" t="s">
        <v>83</v>
      </c>
      <c r="BS2545" t="s">
        <v>83</v>
      </c>
      <c r="BT2545" s="3">
        <v>1</v>
      </c>
    </row>
    <row r="2546" spans="1:72" x14ac:dyDescent="0.25">
      <c r="A2546" t="s">
        <v>12050</v>
      </c>
      <c r="B2546" t="s">
        <v>12051</v>
      </c>
      <c r="C2546" t="s">
        <v>12052</v>
      </c>
      <c r="D2546" t="s">
        <v>74</v>
      </c>
      <c r="E2546" t="s">
        <v>21868</v>
      </c>
      <c r="F2546" t="s">
        <v>12053</v>
      </c>
      <c r="G2546" t="s">
        <v>14486</v>
      </c>
      <c r="H2546" t="s">
        <v>14487</v>
      </c>
      <c r="I2546" s="1">
        <v>44197</v>
      </c>
      <c r="J2546" s="1">
        <v>44651</v>
      </c>
      <c r="K2546" t="s">
        <v>90</v>
      </c>
      <c r="L2546" t="s">
        <v>373</v>
      </c>
      <c r="M2546" t="s">
        <v>80</v>
      </c>
      <c r="N2546" t="s">
        <v>12208</v>
      </c>
      <c r="O2546" t="s">
        <v>4575</v>
      </c>
      <c r="P2546" t="s">
        <v>83</v>
      </c>
      <c r="Q2546" t="s">
        <v>14416</v>
      </c>
      <c r="R2546" t="s">
        <v>12097</v>
      </c>
      <c r="S2546" t="s">
        <v>150</v>
      </c>
      <c r="T2546" t="s">
        <v>87</v>
      </c>
      <c r="U2546" t="s">
        <v>88</v>
      </c>
      <c r="V2546" t="s">
        <v>89</v>
      </c>
      <c r="W2546" t="s">
        <v>78</v>
      </c>
      <c r="X2546" t="s">
        <v>120</v>
      </c>
      <c r="Y2546" t="s">
        <v>91</v>
      </c>
      <c r="Z2546" t="s">
        <v>92</v>
      </c>
      <c r="AA2546" s="1">
        <v>44567</v>
      </c>
      <c r="AB2546" s="2">
        <v>319</v>
      </c>
      <c r="AC2546" s="2">
        <v>302</v>
      </c>
      <c r="AD2546" s="2"/>
      <c r="AE2546" s="2"/>
      <c r="AF2546" s="2"/>
      <c r="AG2546">
        <v>0</v>
      </c>
      <c r="AH2546" s="3">
        <v>319</v>
      </c>
      <c r="AI2546" s="3">
        <v>302</v>
      </c>
      <c r="AJ2546" s="3">
        <v>0</v>
      </c>
      <c r="AK2546" s="3">
        <v>0</v>
      </c>
      <c r="AL2546" s="3">
        <v>0</v>
      </c>
      <c r="AM2546" t="s">
        <v>14488</v>
      </c>
      <c r="AN2546" t="s">
        <v>12072</v>
      </c>
      <c r="AO2546" t="s">
        <v>12050</v>
      </c>
      <c r="AP2546" t="s">
        <v>12051</v>
      </c>
      <c r="AQ2546" t="s">
        <v>83</v>
      </c>
      <c r="AR2546" t="s">
        <v>12061</v>
      </c>
      <c r="AS2546" t="s">
        <v>83</v>
      </c>
      <c r="AT2546" t="s">
        <v>96</v>
      </c>
      <c r="AU2546" t="s">
        <v>12062</v>
      </c>
      <c r="AV2546" t="s">
        <v>12063</v>
      </c>
      <c r="AW2546" t="s">
        <v>99</v>
      </c>
      <c r="AX2546" t="s">
        <v>100</v>
      </c>
      <c r="AY2546" t="s">
        <v>83</v>
      </c>
      <c r="AZ2546" t="s">
        <v>14489</v>
      </c>
      <c r="BA2546" t="s">
        <v>103</v>
      </c>
      <c r="BB2546" t="s">
        <v>14490</v>
      </c>
      <c r="BC2546" s="4"/>
      <c r="BD2546" t="s">
        <v>83</v>
      </c>
      <c r="BE2546" t="s">
        <v>105</v>
      </c>
      <c r="BF2546" t="s">
        <v>106</v>
      </c>
      <c r="BG2546" t="s">
        <v>107</v>
      </c>
      <c r="BH2546" t="s">
        <v>108</v>
      </c>
      <c r="BI2546" t="s">
        <v>109</v>
      </c>
      <c r="BJ2546" s="2">
        <v>0</v>
      </c>
      <c r="BK2546" t="s">
        <v>90</v>
      </c>
      <c r="BL2546" t="s">
        <v>90</v>
      </c>
      <c r="BM2546" t="s">
        <v>83</v>
      </c>
      <c r="BN2546" t="s">
        <v>83</v>
      </c>
      <c r="BO2546" t="s">
        <v>83</v>
      </c>
      <c r="BP2546" t="s">
        <v>83</v>
      </c>
      <c r="BQ2546" t="s">
        <v>83</v>
      </c>
      <c r="BR2546" t="s">
        <v>83</v>
      </c>
      <c r="BS2546" t="s">
        <v>83</v>
      </c>
      <c r="BT2546" s="3">
        <v>1</v>
      </c>
    </row>
    <row r="2547" spans="1:72" x14ac:dyDescent="0.25">
      <c r="A2547" t="s">
        <v>12050</v>
      </c>
      <c r="B2547" t="s">
        <v>12051</v>
      </c>
      <c r="C2547" t="s">
        <v>12052</v>
      </c>
      <c r="D2547" t="s">
        <v>74</v>
      </c>
      <c r="E2547" t="s">
        <v>21868</v>
      </c>
      <c r="F2547" t="s">
        <v>12053</v>
      </c>
      <c r="G2547" t="s">
        <v>14491</v>
      </c>
      <c r="H2547" t="s">
        <v>14487</v>
      </c>
      <c r="I2547" s="1">
        <v>44652</v>
      </c>
      <c r="J2547" s="1">
        <v>44926</v>
      </c>
      <c r="K2547" t="s">
        <v>78</v>
      </c>
      <c r="L2547" t="s">
        <v>79</v>
      </c>
      <c r="M2547" t="s">
        <v>80</v>
      </c>
      <c r="N2547" t="s">
        <v>12208</v>
      </c>
      <c r="O2547" t="s">
        <v>4575</v>
      </c>
      <c r="P2547" t="s">
        <v>83</v>
      </c>
      <c r="Q2547" t="s">
        <v>14416</v>
      </c>
      <c r="R2547" t="s">
        <v>12097</v>
      </c>
      <c r="S2547" t="s">
        <v>150</v>
      </c>
      <c r="T2547" t="s">
        <v>87</v>
      </c>
      <c r="U2547" t="s">
        <v>88</v>
      </c>
      <c r="V2547" t="s">
        <v>89</v>
      </c>
      <c r="W2547" t="s">
        <v>78</v>
      </c>
      <c r="X2547" t="s">
        <v>120</v>
      </c>
      <c r="Y2547" t="s">
        <v>91</v>
      </c>
      <c r="Z2547" t="s">
        <v>92</v>
      </c>
      <c r="AA2547" s="1">
        <v>44653</v>
      </c>
      <c r="AB2547" s="2">
        <v>303</v>
      </c>
      <c r="AC2547" s="2">
        <v>289</v>
      </c>
      <c r="AD2547" s="2"/>
      <c r="AE2547" s="2"/>
      <c r="AF2547" s="2"/>
      <c r="AG2547">
        <v>0</v>
      </c>
      <c r="AH2547" s="3">
        <v>319</v>
      </c>
      <c r="AI2547" s="3">
        <v>302</v>
      </c>
      <c r="AJ2547" s="3">
        <v>0</v>
      </c>
      <c r="AK2547" s="3">
        <v>0</v>
      </c>
      <c r="AL2547" s="3">
        <v>0</v>
      </c>
      <c r="AM2547" t="s">
        <v>14492</v>
      </c>
      <c r="AN2547" t="s">
        <v>12072</v>
      </c>
      <c r="AO2547" t="s">
        <v>12050</v>
      </c>
      <c r="AP2547" t="s">
        <v>12051</v>
      </c>
      <c r="AQ2547" t="s">
        <v>12068</v>
      </c>
      <c r="AR2547" t="s">
        <v>12061</v>
      </c>
      <c r="AS2547" t="s">
        <v>83</v>
      </c>
      <c r="AT2547" t="s">
        <v>96</v>
      </c>
      <c r="AU2547" t="s">
        <v>12062</v>
      </c>
      <c r="AV2547" t="s">
        <v>12063</v>
      </c>
      <c r="AW2547" t="s">
        <v>99</v>
      </c>
      <c r="AX2547" t="s">
        <v>359</v>
      </c>
      <c r="AY2547" t="s">
        <v>83</v>
      </c>
      <c r="AZ2547" t="s">
        <v>14489</v>
      </c>
      <c r="BA2547" t="s">
        <v>103</v>
      </c>
      <c r="BB2547" t="s">
        <v>14490</v>
      </c>
      <c r="BC2547" s="4"/>
      <c r="BD2547" t="s">
        <v>83</v>
      </c>
      <c r="BE2547" t="s">
        <v>105</v>
      </c>
      <c r="BF2547" t="s">
        <v>106</v>
      </c>
      <c r="BG2547" t="s">
        <v>107</v>
      </c>
      <c r="BH2547" t="s">
        <v>108</v>
      </c>
      <c r="BI2547" t="s">
        <v>109</v>
      </c>
      <c r="BJ2547" s="2">
        <v>0</v>
      </c>
      <c r="BK2547" t="s">
        <v>90</v>
      </c>
      <c r="BL2547" t="s">
        <v>90</v>
      </c>
      <c r="BM2547" t="s">
        <v>83</v>
      </c>
      <c r="BN2547" t="s">
        <v>83</v>
      </c>
      <c r="BO2547" t="s">
        <v>83</v>
      </c>
      <c r="BP2547" t="s">
        <v>83</v>
      </c>
      <c r="BQ2547" t="s">
        <v>83</v>
      </c>
      <c r="BR2547" t="s">
        <v>83</v>
      </c>
      <c r="BS2547" t="s">
        <v>83</v>
      </c>
      <c r="BT2547" s="3">
        <v>1</v>
      </c>
    </row>
    <row r="2548" spans="1:72" x14ac:dyDescent="0.25">
      <c r="A2548" t="s">
        <v>12050</v>
      </c>
      <c r="B2548" t="s">
        <v>12051</v>
      </c>
      <c r="C2548" t="s">
        <v>12052</v>
      </c>
      <c r="D2548" t="s">
        <v>74</v>
      </c>
      <c r="E2548" t="s">
        <v>21868</v>
      </c>
      <c r="F2548" t="s">
        <v>12053</v>
      </c>
      <c r="G2548" t="s">
        <v>14493</v>
      </c>
      <c r="H2548" t="s">
        <v>14494</v>
      </c>
      <c r="I2548" s="1">
        <v>44197</v>
      </c>
      <c r="J2548" s="1">
        <v>44651</v>
      </c>
      <c r="K2548" t="s">
        <v>90</v>
      </c>
      <c r="L2548" t="s">
        <v>373</v>
      </c>
      <c r="M2548" t="s">
        <v>80</v>
      </c>
      <c r="N2548" t="s">
        <v>13528</v>
      </c>
      <c r="O2548" t="s">
        <v>738</v>
      </c>
      <c r="P2548" t="s">
        <v>14495</v>
      </c>
      <c r="Q2548" t="s">
        <v>13529</v>
      </c>
      <c r="R2548" t="s">
        <v>13447</v>
      </c>
      <c r="S2548" t="s">
        <v>150</v>
      </c>
      <c r="T2548" t="s">
        <v>87</v>
      </c>
      <c r="U2548" t="s">
        <v>88</v>
      </c>
      <c r="V2548" t="s">
        <v>89</v>
      </c>
      <c r="W2548" t="s">
        <v>78</v>
      </c>
      <c r="X2548" t="s">
        <v>120</v>
      </c>
      <c r="Y2548" t="s">
        <v>91</v>
      </c>
      <c r="Z2548" t="s">
        <v>92</v>
      </c>
      <c r="AA2548" s="1">
        <v>44567</v>
      </c>
      <c r="AB2548" s="2">
        <v>92</v>
      </c>
      <c r="AC2548" s="2">
        <v>94</v>
      </c>
      <c r="AD2548" s="2"/>
      <c r="AE2548" s="2"/>
      <c r="AF2548" s="2"/>
      <c r="AG2548">
        <v>0</v>
      </c>
      <c r="AH2548" s="3">
        <v>92</v>
      </c>
      <c r="AI2548" s="3">
        <v>94</v>
      </c>
      <c r="AJ2548" s="3">
        <v>0</v>
      </c>
      <c r="AK2548" s="3">
        <v>0</v>
      </c>
      <c r="AL2548" s="3">
        <v>0</v>
      </c>
      <c r="AM2548" t="s">
        <v>14496</v>
      </c>
      <c r="AN2548" t="s">
        <v>12072</v>
      </c>
      <c r="AO2548" t="s">
        <v>12050</v>
      </c>
      <c r="AP2548" t="s">
        <v>12051</v>
      </c>
      <c r="AQ2548" t="s">
        <v>83</v>
      </c>
      <c r="AR2548" t="s">
        <v>12061</v>
      </c>
      <c r="AS2548" t="s">
        <v>83</v>
      </c>
      <c r="AT2548" t="s">
        <v>96</v>
      </c>
      <c r="AU2548" t="s">
        <v>12062</v>
      </c>
      <c r="AV2548" t="s">
        <v>12063</v>
      </c>
      <c r="AW2548" t="s">
        <v>99</v>
      </c>
      <c r="AX2548" t="s">
        <v>100</v>
      </c>
      <c r="AY2548" t="s">
        <v>83</v>
      </c>
      <c r="AZ2548" t="s">
        <v>14497</v>
      </c>
      <c r="BA2548" t="s">
        <v>103</v>
      </c>
      <c r="BB2548" t="s">
        <v>14498</v>
      </c>
      <c r="BC2548" s="4"/>
      <c r="BD2548" t="s">
        <v>83</v>
      </c>
      <c r="BE2548" t="s">
        <v>105</v>
      </c>
      <c r="BF2548" t="s">
        <v>106</v>
      </c>
      <c r="BG2548" t="s">
        <v>107</v>
      </c>
      <c r="BH2548" t="s">
        <v>108</v>
      </c>
      <c r="BI2548" t="s">
        <v>109</v>
      </c>
      <c r="BJ2548" s="2">
        <v>0</v>
      </c>
      <c r="BK2548" t="s">
        <v>90</v>
      </c>
      <c r="BL2548" t="s">
        <v>90</v>
      </c>
      <c r="BM2548" t="s">
        <v>83</v>
      </c>
      <c r="BN2548" t="s">
        <v>83</v>
      </c>
      <c r="BO2548" t="s">
        <v>83</v>
      </c>
      <c r="BP2548" t="s">
        <v>83</v>
      </c>
      <c r="BQ2548" t="s">
        <v>83</v>
      </c>
      <c r="BR2548" t="s">
        <v>83</v>
      </c>
      <c r="BS2548" t="s">
        <v>83</v>
      </c>
      <c r="BT2548" s="3">
        <v>1</v>
      </c>
    </row>
    <row r="2549" spans="1:72" x14ac:dyDescent="0.25">
      <c r="A2549" t="s">
        <v>12050</v>
      </c>
      <c r="B2549" t="s">
        <v>12051</v>
      </c>
      <c r="C2549" t="s">
        <v>12052</v>
      </c>
      <c r="D2549" t="s">
        <v>74</v>
      </c>
      <c r="E2549" t="s">
        <v>21868</v>
      </c>
      <c r="F2549" t="s">
        <v>12053</v>
      </c>
      <c r="G2549" t="s">
        <v>14499</v>
      </c>
      <c r="H2549" t="s">
        <v>14494</v>
      </c>
      <c r="I2549" s="1">
        <v>44652</v>
      </c>
      <c r="J2549" s="1">
        <v>44926</v>
      </c>
      <c r="K2549" t="s">
        <v>78</v>
      </c>
      <c r="L2549" t="s">
        <v>79</v>
      </c>
      <c r="M2549" t="s">
        <v>80</v>
      </c>
      <c r="N2549" t="s">
        <v>13528</v>
      </c>
      <c r="O2549" t="s">
        <v>738</v>
      </c>
      <c r="P2549" t="s">
        <v>14495</v>
      </c>
      <c r="Q2549" t="s">
        <v>13529</v>
      </c>
      <c r="R2549" t="s">
        <v>13447</v>
      </c>
      <c r="S2549" t="s">
        <v>150</v>
      </c>
      <c r="T2549" t="s">
        <v>87</v>
      </c>
      <c r="U2549" t="s">
        <v>88</v>
      </c>
      <c r="V2549" t="s">
        <v>89</v>
      </c>
      <c r="W2549" t="s">
        <v>78</v>
      </c>
      <c r="X2549" t="s">
        <v>120</v>
      </c>
      <c r="Y2549" t="s">
        <v>91</v>
      </c>
      <c r="Z2549" t="s">
        <v>92</v>
      </c>
      <c r="AA2549" s="1">
        <v>44653</v>
      </c>
      <c r="AB2549" s="2">
        <v>86</v>
      </c>
      <c r="AC2549" s="2">
        <v>87</v>
      </c>
      <c r="AD2549" s="2"/>
      <c r="AE2549" s="2"/>
      <c r="AF2549" s="2"/>
      <c r="AG2549">
        <v>0</v>
      </c>
      <c r="AH2549" s="3">
        <v>92</v>
      </c>
      <c r="AI2549" s="3">
        <v>94</v>
      </c>
      <c r="AJ2549" s="3">
        <v>0</v>
      </c>
      <c r="AK2549" s="3">
        <v>0</v>
      </c>
      <c r="AL2549" s="3">
        <v>0</v>
      </c>
      <c r="AM2549" t="s">
        <v>14500</v>
      </c>
      <c r="AN2549" t="s">
        <v>12072</v>
      </c>
      <c r="AO2549" t="s">
        <v>12050</v>
      </c>
      <c r="AP2549" t="s">
        <v>12051</v>
      </c>
      <c r="AQ2549" t="s">
        <v>12068</v>
      </c>
      <c r="AR2549" t="s">
        <v>12061</v>
      </c>
      <c r="AS2549" t="s">
        <v>83</v>
      </c>
      <c r="AT2549" t="s">
        <v>96</v>
      </c>
      <c r="AU2549" t="s">
        <v>12062</v>
      </c>
      <c r="AV2549" t="s">
        <v>12063</v>
      </c>
      <c r="AW2549" t="s">
        <v>99</v>
      </c>
      <c r="AX2549" t="s">
        <v>359</v>
      </c>
      <c r="AY2549" t="s">
        <v>83</v>
      </c>
      <c r="AZ2549" t="s">
        <v>14497</v>
      </c>
      <c r="BA2549" t="s">
        <v>103</v>
      </c>
      <c r="BB2549" t="s">
        <v>14498</v>
      </c>
      <c r="BC2549" s="4"/>
      <c r="BD2549" t="s">
        <v>83</v>
      </c>
      <c r="BE2549" t="s">
        <v>105</v>
      </c>
      <c r="BF2549" t="s">
        <v>106</v>
      </c>
      <c r="BG2549" t="s">
        <v>107</v>
      </c>
      <c r="BH2549" t="s">
        <v>108</v>
      </c>
      <c r="BI2549" t="s">
        <v>109</v>
      </c>
      <c r="BJ2549" s="2">
        <v>0</v>
      </c>
      <c r="BK2549" t="s">
        <v>90</v>
      </c>
      <c r="BL2549" t="s">
        <v>90</v>
      </c>
      <c r="BM2549" t="s">
        <v>83</v>
      </c>
      <c r="BN2549" t="s">
        <v>83</v>
      </c>
      <c r="BO2549" t="s">
        <v>83</v>
      </c>
      <c r="BP2549" t="s">
        <v>83</v>
      </c>
      <c r="BQ2549" t="s">
        <v>83</v>
      </c>
      <c r="BR2549" t="s">
        <v>83</v>
      </c>
      <c r="BS2549" t="s">
        <v>83</v>
      </c>
      <c r="BT2549" s="3">
        <v>1</v>
      </c>
    </row>
    <row r="2550" spans="1:72" x14ac:dyDescent="0.25">
      <c r="A2550" t="s">
        <v>12050</v>
      </c>
      <c r="B2550" t="s">
        <v>12051</v>
      </c>
      <c r="C2550" t="s">
        <v>12052</v>
      </c>
      <c r="D2550" t="s">
        <v>74</v>
      </c>
      <c r="E2550" t="s">
        <v>21868</v>
      </c>
      <c r="F2550" t="s">
        <v>12053</v>
      </c>
      <c r="G2550" t="s">
        <v>14501</v>
      </c>
      <c r="H2550" t="s">
        <v>14502</v>
      </c>
      <c r="I2550" s="1">
        <v>44197</v>
      </c>
      <c r="J2550" s="1">
        <v>44651</v>
      </c>
      <c r="K2550" t="s">
        <v>90</v>
      </c>
      <c r="L2550" t="s">
        <v>373</v>
      </c>
      <c r="M2550" t="s">
        <v>80</v>
      </c>
      <c r="N2550" t="s">
        <v>12939</v>
      </c>
      <c r="O2550" t="s">
        <v>155</v>
      </c>
      <c r="P2550" t="s">
        <v>156</v>
      </c>
      <c r="Q2550" t="s">
        <v>14503</v>
      </c>
      <c r="R2550" t="s">
        <v>1804</v>
      </c>
      <c r="S2550" t="s">
        <v>150</v>
      </c>
      <c r="T2550" t="s">
        <v>87</v>
      </c>
      <c r="U2550" t="s">
        <v>88</v>
      </c>
      <c r="V2550" t="s">
        <v>89</v>
      </c>
      <c r="W2550" t="s">
        <v>78</v>
      </c>
      <c r="X2550" t="s">
        <v>120</v>
      </c>
      <c r="Y2550" t="s">
        <v>91</v>
      </c>
      <c r="Z2550" t="s">
        <v>92</v>
      </c>
      <c r="AA2550" s="1">
        <v>44566</v>
      </c>
      <c r="AB2550" s="2">
        <v>884</v>
      </c>
      <c r="AC2550" s="2">
        <v>938</v>
      </c>
      <c r="AD2550" s="2"/>
      <c r="AE2550" s="2"/>
      <c r="AF2550" s="2"/>
      <c r="AG2550">
        <v>0</v>
      </c>
      <c r="AH2550" s="3">
        <v>884</v>
      </c>
      <c r="AI2550" s="3">
        <v>938</v>
      </c>
      <c r="AJ2550" s="3">
        <v>0</v>
      </c>
      <c r="AK2550" s="3">
        <v>0</v>
      </c>
      <c r="AL2550" s="3">
        <v>0</v>
      </c>
      <c r="AM2550" t="s">
        <v>14504</v>
      </c>
      <c r="AN2550" t="s">
        <v>12469</v>
      </c>
      <c r="AO2550" t="s">
        <v>12050</v>
      </c>
      <c r="AP2550" t="s">
        <v>12051</v>
      </c>
      <c r="AQ2550" t="s">
        <v>83</v>
      </c>
      <c r="AR2550" t="s">
        <v>12061</v>
      </c>
      <c r="AS2550" t="s">
        <v>83</v>
      </c>
      <c r="AT2550" t="s">
        <v>96</v>
      </c>
      <c r="AU2550" t="s">
        <v>12062</v>
      </c>
      <c r="AV2550" t="s">
        <v>12063</v>
      </c>
      <c r="AW2550" t="s">
        <v>99</v>
      </c>
      <c r="AX2550" t="s">
        <v>100</v>
      </c>
      <c r="AY2550" t="s">
        <v>83</v>
      </c>
      <c r="AZ2550" t="s">
        <v>14505</v>
      </c>
      <c r="BA2550" t="s">
        <v>103</v>
      </c>
      <c r="BB2550" t="s">
        <v>14506</v>
      </c>
      <c r="BC2550" s="4"/>
      <c r="BD2550" t="s">
        <v>83</v>
      </c>
      <c r="BE2550" t="s">
        <v>105</v>
      </c>
      <c r="BF2550" t="s">
        <v>106</v>
      </c>
      <c r="BG2550" t="s">
        <v>107</v>
      </c>
      <c r="BH2550" t="s">
        <v>108</v>
      </c>
      <c r="BI2550" t="s">
        <v>109</v>
      </c>
      <c r="BJ2550" s="2">
        <v>0</v>
      </c>
      <c r="BK2550" t="s">
        <v>90</v>
      </c>
      <c r="BL2550" t="s">
        <v>90</v>
      </c>
      <c r="BM2550" t="s">
        <v>83</v>
      </c>
      <c r="BN2550" t="s">
        <v>83</v>
      </c>
      <c r="BO2550" t="s">
        <v>83</v>
      </c>
      <c r="BP2550" t="s">
        <v>83</v>
      </c>
      <c r="BQ2550" t="s">
        <v>83</v>
      </c>
      <c r="BR2550" t="s">
        <v>83</v>
      </c>
      <c r="BS2550" t="s">
        <v>83</v>
      </c>
      <c r="BT2550" s="3">
        <v>1</v>
      </c>
    </row>
    <row r="2551" spans="1:72" x14ac:dyDescent="0.25">
      <c r="A2551" t="s">
        <v>12050</v>
      </c>
      <c r="B2551" t="s">
        <v>12051</v>
      </c>
      <c r="C2551" t="s">
        <v>12052</v>
      </c>
      <c r="D2551" t="s">
        <v>74</v>
      </c>
      <c r="E2551" t="s">
        <v>21868</v>
      </c>
      <c r="F2551" t="s">
        <v>12053</v>
      </c>
      <c r="G2551" t="s">
        <v>14507</v>
      </c>
      <c r="H2551" t="s">
        <v>14502</v>
      </c>
      <c r="I2551" s="1">
        <v>44652</v>
      </c>
      <c r="J2551" s="1">
        <v>44926</v>
      </c>
      <c r="K2551" t="s">
        <v>78</v>
      </c>
      <c r="L2551" t="s">
        <v>79</v>
      </c>
      <c r="M2551" t="s">
        <v>80</v>
      </c>
      <c r="N2551" t="s">
        <v>12939</v>
      </c>
      <c r="O2551" t="s">
        <v>155</v>
      </c>
      <c r="P2551" t="s">
        <v>156</v>
      </c>
      <c r="Q2551" t="s">
        <v>14503</v>
      </c>
      <c r="R2551" t="s">
        <v>1804</v>
      </c>
      <c r="S2551" t="s">
        <v>150</v>
      </c>
      <c r="T2551" t="s">
        <v>87</v>
      </c>
      <c r="U2551" t="s">
        <v>88</v>
      </c>
      <c r="V2551" t="s">
        <v>89</v>
      </c>
      <c r="W2551" t="s">
        <v>78</v>
      </c>
      <c r="X2551" t="s">
        <v>120</v>
      </c>
      <c r="Y2551" t="s">
        <v>91</v>
      </c>
      <c r="Z2551" t="s">
        <v>92</v>
      </c>
      <c r="AA2551" s="1">
        <v>44654</v>
      </c>
      <c r="AB2551" s="2">
        <v>854</v>
      </c>
      <c r="AC2551" s="2">
        <v>923</v>
      </c>
      <c r="AD2551" s="2"/>
      <c r="AE2551" s="2"/>
      <c r="AF2551" s="2"/>
      <c r="AG2551">
        <v>0</v>
      </c>
      <c r="AH2551" s="3">
        <v>884</v>
      </c>
      <c r="AI2551" s="3">
        <v>938</v>
      </c>
      <c r="AJ2551" s="3">
        <v>0</v>
      </c>
      <c r="AK2551" s="3">
        <v>0</v>
      </c>
      <c r="AL2551" s="3">
        <v>0</v>
      </c>
      <c r="AM2551" t="s">
        <v>14508</v>
      </c>
      <c r="AN2551" t="s">
        <v>12469</v>
      </c>
      <c r="AO2551" t="s">
        <v>12050</v>
      </c>
      <c r="AP2551" t="s">
        <v>12051</v>
      </c>
      <c r="AQ2551" t="s">
        <v>12068</v>
      </c>
      <c r="AR2551" t="s">
        <v>12061</v>
      </c>
      <c r="AS2551" t="s">
        <v>83</v>
      </c>
      <c r="AT2551" t="s">
        <v>96</v>
      </c>
      <c r="AU2551" t="s">
        <v>12062</v>
      </c>
      <c r="AV2551" t="s">
        <v>12063</v>
      </c>
      <c r="AW2551" t="s">
        <v>99</v>
      </c>
      <c r="AX2551" t="s">
        <v>359</v>
      </c>
      <c r="AY2551" t="s">
        <v>83</v>
      </c>
      <c r="AZ2551" t="s">
        <v>14505</v>
      </c>
      <c r="BA2551" t="s">
        <v>103</v>
      </c>
      <c r="BB2551" t="s">
        <v>14506</v>
      </c>
      <c r="BC2551" s="4"/>
      <c r="BD2551" t="s">
        <v>83</v>
      </c>
      <c r="BE2551" t="s">
        <v>105</v>
      </c>
      <c r="BF2551" t="s">
        <v>106</v>
      </c>
      <c r="BG2551" t="s">
        <v>107</v>
      </c>
      <c r="BH2551" t="s">
        <v>108</v>
      </c>
      <c r="BI2551" t="s">
        <v>109</v>
      </c>
      <c r="BJ2551" s="2">
        <v>0</v>
      </c>
      <c r="BK2551" t="s">
        <v>90</v>
      </c>
      <c r="BL2551" t="s">
        <v>90</v>
      </c>
      <c r="BM2551" t="s">
        <v>83</v>
      </c>
      <c r="BN2551" t="s">
        <v>83</v>
      </c>
      <c r="BO2551" t="s">
        <v>83</v>
      </c>
      <c r="BP2551" t="s">
        <v>83</v>
      </c>
      <c r="BQ2551" t="s">
        <v>83</v>
      </c>
      <c r="BR2551" t="s">
        <v>83</v>
      </c>
      <c r="BS2551" t="s">
        <v>83</v>
      </c>
      <c r="BT2551" s="3">
        <v>1</v>
      </c>
    </row>
    <row r="2552" spans="1:72" x14ac:dyDescent="0.25">
      <c r="A2552" t="s">
        <v>12050</v>
      </c>
      <c r="B2552" t="s">
        <v>12051</v>
      </c>
      <c r="C2552" t="s">
        <v>12052</v>
      </c>
      <c r="D2552" t="s">
        <v>74</v>
      </c>
      <c r="E2552" t="s">
        <v>21868</v>
      </c>
      <c r="F2552" t="s">
        <v>12053</v>
      </c>
      <c r="G2552" t="s">
        <v>14509</v>
      </c>
      <c r="H2552" t="s">
        <v>14510</v>
      </c>
      <c r="I2552" s="1">
        <v>44197</v>
      </c>
      <c r="J2552" s="1">
        <v>44651</v>
      </c>
      <c r="K2552" t="s">
        <v>90</v>
      </c>
      <c r="L2552" t="s">
        <v>373</v>
      </c>
      <c r="M2552" t="s">
        <v>80</v>
      </c>
      <c r="N2552" t="s">
        <v>13528</v>
      </c>
      <c r="O2552" t="s">
        <v>155</v>
      </c>
      <c r="P2552" t="s">
        <v>156</v>
      </c>
      <c r="Q2552" t="s">
        <v>14310</v>
      </c>
      <c r="R2552" t="s">
        <v>13447</v>
      </c>
      <c r="S2552" t="s">
        <v>150</v>
      </c>
      <c r="T2552" t="s">
        <v>87</v>
      </c>
      <c r="U2552" t="s">
        <v>88</v>
      </c>
      <c r="V2552" t="s">
        <v>89</v>
      </c>
      <c r="W2552" t="s">
        <v>78</v>
      </c>
      <c r="X2552" t="s">
        <v>120</v>
      </c>
      <c r="Y2552" t="s">
        <v>91</v>
      </c>
      <c r="Z2552" t="s">
        <v>92</v>
      </c>
      <c r="AA2552" s="1">
        <v>44567</v>
      </c>
      <c r="AB2552" s="2">
        <v>275</v>
      </c>
      <c r="AC2552" s="2">
        <v>346</v>
      </c>
      <c r="AD2552" s="2"/>
      <c r="AE2552" s="2"/>
      <c r="AF2552" s="2"/>
      <c r="AG2552">
        <v>0</v>
      </c>
      <c r="AH2552" s="3">
        <v>492</v>
      </c>
      <c r="AI2552" s="3">
        <v>626</v>
      </c>
      <c r="AJ2552" s="3">
        <v>0</v>
      </c>
      <c r="AK2552" s="3">
        <v>0</v>
      </c>
      <c r="AL2552" s="3">
        <v>0</v>
      </c>
      <c r="AM2552" t="s">
        <v>14511</v>
      </c>
      <c r="AN2552" t="s">
        <v>12072</v>
      </c>
      <c r="AO2552" t="s">
        <v>12050</v>
      </c>
      <c r="AP2552" t="s">
        <v>12051</v>
      </c>
      <c r="AQ2552" t="s">
        <v>83</v>
      </c>
      <c r="AR2552" t="s">
        <v>12061</v>
      </c>
      <c r="AS2552" t="s">
        <v>83</v>
      </c>
      <c r="AT2552" t="s">
        <v>96</v>
      </c>
      <c r="AU2552" t="s">
        <v>12062</v>
      </c>
      <c r="AV2552" t="s">
        <v>12063</v>
      </c>
      <c r="AW2552" t="s">
        <v>99</v>
      </c>
      <c r="AX2552" t="s">
        <v>100</v>
      </c>
      <c r="AY2552" t="s">
        <v>83</v>
      </c>
      <c r="AZ2552" t="s">
        <v>14512</v>
      </c>
      <c r="BA2552" t="s">
        <v>103</v>
      </c>
      <c r="BB2552" t="s">
        <v>14513</v>
      </c>
      <c r="BC2552" s="4"/>
      <c r="BD2552" t="s">
        <v>83</v>
      </c>
      <c r="BE2552" t="s">
        <v>105</v>
      </c>
      <c r="BF2552" t="s">
        <v>106</v>
      </c>
      <c r="BG2552" t="s">
        <v>107</v>
      </c>
      <c r="BH2552" t="s">
        <v>108</v>
      </c>
      <c r="BI2552" t="s">
        <v>109</v>
      </c>
      <c r="BJ2552" s="2">
        <v>0</v>
      </c>
      <c r="BK2552" t="s">
        <v>90</v>
      </c>
      <c r="BL2552" t="s">
        <v>90</v>
      </c>
      <c r="BM2552" t="s">
        <v>83</v>
      </c>
      <c r="BN2552" t="s">
        <v>83</v>
      </c>
      <c r="BO2552" t="s">
        <v>83</v>
      </c>
      <c r="BP2552" t="s">
        <v>83</v>
      </c>
      <c r="BQ2552" t="s">
        <v>83</v>
      </c>
      <c r="BR2552" t="s">
        <v>83</v>
      </c>
      <c r="BS2552" t="s">
        <v>83</v>
      </c>
      <c r="BT2552" s="3">
        <v>1</v>
      </c>
    </row>
    <row r="2553" spans="1:72" x14ac:dyDescent="0.25">
      <c r="A2553" t="s">
        <v>12050</v>
      </c>
      <c r="B2553" t="s">
        <v>12051</v>
      </c>
      <c r="C2553" t="s">
        <v>12052</v>
      </c>
      <c r="D2553" t="s">
        <v>74</v>
      </c>
      <c r="E2553" t="s">
        <v>21868</v>
      </c>
      <c r="F2553" t="s">
        <v>12053</v>
      </c>
      <c r="G2553" t="s">
        <v>14514</v>
      </c>
      <c r="H2553" t="s">
        <v>14510</v>
      </c>
      <c r="I2553" s="1">
        <v>44652</v>
      </c>
      <c r="J2553" s="1">
        <v>44926</v>
      </c>
      <c r="K2553" t="s">
        <v>78</v>
      </c>
      <c r="L2553" t="s">
        <v>79</v>
      </c>
      <c r="M2553" t="s">
        <v>80</v>
      </c>
      <c r="N2553" t="s">
        <v>13528</v>
      </c>
      <c r="O2553" t="s">
        <v>155</v>
      </c>
      <c r="P2553" t="s">
        <v>156</v>
      </c>
      <c r="Q2553" t="s">
        <v>14310</v>
      </c>
      <c r="R2553" t="s">
        <v>13447</v>
      </c>
      <c r="S2553" t="s">
        <v>150</v>
      </c>
      <c r="T2553" t="s">
        <v>87</v>
      </c>
      <c r="U2553" t="s">
        <v>88</v>
      </c>
      <c r="V2553" t="s">
        <v>89</v>
      </c>
      <c r="W2553" t="s">
        <v>78</v>
      </c>
      <c r="X2553" t="s">
        <v>120</v>
      </c>
      <c r="Y2553" t="s">
        <v>91</v>
      </c>
      <c r="Z2553" t="s">
        <v>92</v>
      </c>
      <c r="AA2553" s="1">
        <v>44654</v>
      </c>
      <c r="AB2553" s="2">
        <v>246</v>
      </c>
      <c r="AC2553" s="2">
        <v>309</v>
      </c>
      <c r="AD2553" s="2"/>
      <c r="AE2553" s="2"/>
      <c r="AF2553" s="2"/>
      <c r="AG2553">
        <v>0</v>
      </c>
      <c r="AH2553" s="3">
        <v>492</v>
      </c>
      <c r="AI2553" s="3">
        <v>626</v>
      </c>
      <c r="AJ2553" s="3">
        <v>0</v>
      </c>
      <c r="AK2553" s="3">
        <v>0</v>
      </c>
      <c r="AL2553" s="3">
        <v>0</v>
      </c>
      <c r="AM2553" t="s">
        <v>14515</v>
      </c>
      <c r="AN2553" t="s">
        <v>12072</v>
      </c>
      <c r="AO2553" t="s">
        <v>12050</v>
      </c>
      <c r="AP2553" t="s">
        <v>12051</v>
      </c>
      <c r="AQ2553" t="s">
        <v>12068</v>
      </c>
      <c r="AR2553" t="s">
        <v>12061</v>
      </c>
      <c r="AS2553" t="s">
        <v>83</v>
      </c>
      <c r="AT2553" t="s">
        <v>96</v>
      </c>
      <c r="AU2553" t="s">
        <v>12062</v>
      </c>
      <c r="AV2553" t="s">
        <v>12063</v>
      </c>
      <c r="AW2553" t="s">
        <v>99</v>
      </c>
      <c r="AX2553" t="s">
        <v>359</v>
      </c>
      <c r="AY2553" t="s">
        <v>83</v>
      </c>
      <c r="AZ2553" t="s">
        <v>14512</v>
      </c>
      <c r="BA2553" t="s">
        <v>103</v>
      </c>
      <c r="BB2553" t="s">
        <v>14513</v>
      </c>
      <c r="BC2553" s="4"/>
      <c r="BD2553" t="s">
        <v>83</v>
      </c>
      <c r="BE2553" t="s">
        <v>105</v>
      </c>
      <c r="BF2553" t="s">
        <v>106</v>
      </c>
      <c r="BG2553" t="s">
        <v>107</v>
      </c>
      <c r="BH2553" t="s">
        <v>108</v>
      </c>
      <c r="BI2553" t="s">
        <v>109</v>
      </c>
      <c r="BJ2553" s="2">
        <v>0</v>
      </c>
      <c r="BK2553" t="s">
        <v>90</v>
      </c>
      <c r="BL2553" t="s">
        <v>90</v>
      </c>
      <c r="BM2553" t="s">
        <v>83</v>
      </c>
      <c r="BN2553" t="s">
        <v>83</v>
      </c>
      <c r="BO2553" t="s">
        <v>83</v>
      </c>
      <c r="BP2553" t="s">
        <v>83</v>
      </c>
      <c r="BQ2553" t="s">
        <v>83</v>
      </c>
      <c r="BR2553" t="s">
        <v>83</v>
      </c>
      <c r="BS2553" t="s">
        <v>83</v>
      </c>
      <c r="BT2553" s="3">
        <v>1</v>
      </c>
    </row>
    <row r="2554" spans="1:72" x14ac:dyDescent="0.25">
      <c r="A2554" t="s">
        <v>12050</v>
      </c>
      <c r="B2554" t="s">
        <v>12051</v>
      </c>
      <c r="C2554" t="s">
        <v>12052</v>
      </c>
      <c r="D2554" t="s">
        <v>74</v>
      </c>
      <c r="E2554" t="s">
        <v>21868</v>
      </c>
      <c r="F2554" t="s">
        <v>12053</v>
      </c>
      <c r="G2554" t="s">
        <v>14516</v>
      </c>
      <c r="H2554" t="s">
        <v>14517</v>
      </c>
      <c r="I2554" s="1">
        <v>44197</v>
      </c>
      <c r="J2554" s="1">
        <v>44651</v>
      </c>
      <c r="K2554" t="s">
        <v>90</v>
      </c>
      <c r="L2554" t="s">
        <v>373</v>
      </c>
      <c r="M2554" t="s">
        <v>80</v>
      </c>
      <c r="N2554" t="s">
        <v>13528</v>
      </c>
      <c r="O2554" t="s">
        <v>155</v>
      </c>
      <c r="P2554" t="s">
        <v>156</v>
      </c>
      <c r="Q2554" t="s">
        <v>14310</v>
      </c>
      <c r="R2554" t="s">
        <v>13447</v>
      </c>
      <c r="S2554" t="s">
        <v>150</v>
      </c>
      <c r="T2554" t="s">
        <v>87</v>
      </c>
      <c r="U2554" t="s">
        <v>88</v>
      </c>
      <c r="V2554" t="s">
        <v>89</v>
      </c>
      <c r="W2554" t="s">
        <v>78</v>
      </c>
      <c r="X2554" t="s">
        <v>120</v>
      </c>
      <c r="Y2554" t="s">
        <v>91</v>
      </c>
      <c r="Z2554" t="s">
        <v>92</v>
      </c>
      <c r="AA2554" s="1">
        <v>44567</v>
      </c>
      <c r="AB2554" s="2">
        <v>76</v>
      </c>
      <c r="AC2554" s="2">
        <v>85</v>
      </c>
      <c r="AD2554" s="2"/>
      <c r="AE2554" s="2"/>
      <c r="AF2554" s="2"/>
      <c r="AG2554">
        <v>0</v>
      </c>
      <c r="AH2554" s="3">
        <v>38</v>
      </c>
      <c r="AI2554" s="3">
        <v>0</v>
      </c>
      <c r="AJ2554" s="3">
        <v>0</v>
      </c>
      <c r="AK2554" s="3">
        <v>0</v>
      </c>
      <c r="AL2554" s="3">
        <v>0</v>
      </c>
      <c r="AM2554" t="s">
        <v>14518</v>
      </c>
      <c r="AN2554" t="s">
        <v>12072</v>
      </c>
      <c r="AO2554" t="s">
        <v>12050</v>
      </c>
      <c r="AP2554" t="s">
        <v>12051</v>
      </c>
      <c r="AQ2554" t="s">
        <v>83</v>
      </c>
      <c r="AR2554" t="s">
        <v>12061</v>
      </c>
      <c r="AS2554" t="s">
        <v>83</v>
      </c>
      <c r="AT2554" t="s">
        <v>96</v>
      </c>
      <c r="AU2554" t="s">
        <v>12062</v>
      </c>
      <c r="AV2554" t="s">
        <v>12063</v>
      </c>
      <c r="AW2554" t="s">
        <v>99</v>
      </c>
      <c r="AX2554" t="s">
        <v>100</v>
      </c>
      <c r="AY2554" t="s">
        <v>83</v>
      </c>
      <c r="AZ2554" t="s">
        <v>14512</v>
      </c>
      <c r="BA2554" t="s">
        <v>103</v>
      </c>
      <c r="BB2554" t="s">
        <v>14519</v>
      </c>
      <c r="BC2554" s="4"/>
      <c r="BD2554" t="s">
        <v>83</v>
      </c>
      <c r="BE2554" t="s">
        <v>105</v>
      </c>
      <c r="BF2554" t="s">
        <v>106</v>
      </c>
      <c r="BG2554" t="s">
        <v>107</v>
      </c>
      <c r="BH2554" t="s">
        <v>108</v>
      </c>
      <c r="BI2554" t="s">
        <v>109</v>
      </c>
      <c r="BJ2554" s="2">
        <v>0</v>
      </c>
      <c r="BK2554" t="s">
        <v>90</v>
      </c>
      <c r="BL2554" t="s">
        <v>90</v>
      </c>
      <c r="BM2554" t="s">
        <v>83</v>
      </c>
      <c r="BN2554" t="s">
        <v>83</v>
      </c>
      <c r="BO2554" t="s">
        <v>83</v>
      </c>
      <c r="BP2554" t="s">
        <v>83</v>
      </c>
      <c r="BQ2554" t="s">
        <v>83</v>
      </c>
      <c r="BR2554" t="s">
        <v>83</v>
      </c>
      <c r="BS2554" t="s">
        <v>83</v>
      </c>
      <c r="BT2554" s="3">
        <v>1</v>
      </c>
    </row>
    <row r="2555" spans="1:72" x14ac:dyDescent="0.25">
      <c r="A2555" t="s">
        <v>12050</v>
      </c>
      <c r="B2555" t="s">
        <v>12051</v>
      </c>
      <c r="C2555" t="s">
        <v>12052</v>
      </c>
      <c r="D2555" t="s">
        <v>74</v>
      </c>
      <c r="E2555" t="s">
        <v>21868</v>
      </c>
      <c r="F2555" t="s">
        <v>12053</v>
      </c>
      <c r="G2555" t="s">
        <v>14520</v>
      </c>
      <c r="H2555" t="s">
        <v>14517</v>
      </c>
      <c r="I2555" s="1">
        <v>44652</v>
      </c>
      <c r="J2555" s="1">
        <v>44926</v>
      </c>
      <c r="K2555" t="s">
        <v>78</v>
      </c>
      <c r="L2555" t="s">
        <v>79</v>
      </c>
      <c r="M2555" t="s">
        <v>80</v>
      </c>
      <c r="N2555" t="s">
        <v>13528</v>
      </c>
      <c r="O2555" t="s">
        <v>155</v>
      </c>
      <c r="P2555" t="s">
        <v>156</v>
      </c>
      <c r="Q2555" t="s">
        <v>14310</v>
      </c>
      <c r="R2555" t="s">
        <v>13447</v>
      </c>
      <c r="S2555" t="s">
        <v>150</v>
      </c>
      <c r="T2555" t="s">
        <v>87</v>
      </c>
      <c r="U2555" t="s">
        <v>88</v>
      </c>
      <c r="V2555" t="s">
        <v>89</v>
      </c>
      <c r="W2555" t="s">
        <v>78</v>
      </c>
      <c r="X2555" t="s">
        <v>120</v>
      </c>
      <c r="Y2555" t="s">
        <v>91</v>
      </c>
      <c r="Z2555" t="s">
        <v>92</v>
      </c>
      <c r="AA2555" s="1">
        <v>44653</v>
      </c>
      <c r="AB2555" s="2">
        <v>81</v>
      </c>
      <c r="AC2555" s="2">
        <v>90</v>
      </c>
      <c r="AD2555" s="2"/>
      <c r="AE2555" s="2"/>
      <c r="AF2555" s="2"/>
      <c r="AG2555">
        <v>0</v>
      </c>
      <c r="AH2555" s="3">
        <v>38</v>
      </c>
      <c r="AI2555" s="3">
        <v>0</v>
      </c>
      <c r="AJ2555" s="3">
        <v>0</v>
      </c>
      <c r="AK2555" s="3">
        <v>0</v>
      </c>
      <c r="AL2555" s="3">
        <v>0</v>
      </c>
      <c r="AM2555" t="s">
        <v>14521</v>
      </c>
      <c r="AN2555" t="s">
        <v>12072</v>
      </c>
      <c r="AO2555" t="s">
        <v>12050</v>
      </c>
      <c r="AP2555" t="s">
        <v>12051</v>
      </c>
      <c r="AQ2555" t="s">
        <v>12068</v>
      </c>
      <c r="AR2555" t="s">
        <v>12061</v>
      </c>
      <c r="AS2555" t="s">
        <v>83</v>
      </c>
      <c r="AT2555" t="s">
        <v>96</v>
      </c>
      <c r="AU2555" t="s">
        <v>12062</v>
      </c>
      <c r="AV2555" t="s">
        <v>12063</v>
      </c>
      <c r="AW2555" t="s">
        <v>99</v>
      </c>
      <c r="AX2555" t="s">
        <v>359</v>
      </c>
      <c r="AY2555" t="s">
        <v>83</v>
      </c>
      <c r="AZ2555" t="s">
        <v>14512</v>
      </c>
      <c r="BA2555" t="s">
        <v>103</v>
      </c>
      <c r="BB2555" t="s">
        <v>14519</v>
      </c>
      <c r="BC2555" s="4"/>
      <c r="BD2555" t="s">
        <v>83</v>
      </c>
      <c r="BE2555" t="s">
        <v>105</v>
      </c>
      <c r="BF2555" t="s">
        <v>106</v>
      </c>
      <c r="BG2555" t="s">
        <v>107</v>
      </c>
      <c r="BH2555" t="s">
        <v>108</v>
      </c>
      <c r="BI2555" t="s">
        <v>109</v>
      </c>
      <c r="BJ2555" s="2">
        <v>0</v>
      </c>
      <c r="BK2555" t="s">
        <v>90</v>
      </c>
      <c r="BL2555" t="s">
        <v>90</v>
      </c>
      <c r="BM2555" t="s">
        <v>83</v>
      </c>
      <c r="BN2555" t="s">
        <v>83</v>
      </c>
      <c r="BO2555" t="s">
        <v>83</v>
      </c>
      <c r="BP2555" t="s">
        <v>83</v>
      </c>
      <c r="BQ2555" t="s">
        <v>83</v>
      </c>
      <c r="BR2555" t="s">
        <v>83</v>
      </c>
      <c r="BS2555" t="s">
        <v>83</v>
      </c>
      <c r="BT2555" s="3">
        <v>1</v>
      </c>
    </row>
    <row r="2556" spans="1:72" x14ac:dyDescent="0.25">
      <c r="A2556" t="s">
        <v>12050</v>
      </c>
      <c r="B2556" t="s">
        <v>12051</v>
      </c>
      <c r="C2556" t="s">
        <v>12052</v>
      </c>
      <c r="D2556" t="s">
        <v>74</v>
      </c>
      <c r="E2556" t="s">
        <v>21868</v>
      </c>
      <c r="F2556" t="s">
        <v>12053</v>
      </c>
      <c r="G2556" t="s">
        <v>14522</v>
      </c>
      <c r="H2556" t="s">
        <v>14523</v>
      </c>
      <c r="I2556" s="1">
        <v>44197</v>
      </c>
      <c r="J2556" s="1">
        <v>44651</v>
      </c>
      <c r="K2556" t="s">
        <v>90</v>
      </c>
      <c r="L2556" t="s">
        <v>373</v>
      </c>
      <c r="M2556" t="s">
        <v>80</v>
      </c>
      <c r="N2556" t="s">
        <v>13528</v>
      </c>
      <c r="O2556" t="s">
        <v>155</v>
      </c>
      <c r="P2556" t="s">
        <v>156</v>
      </c>
      <c r="Q2556" t="s">
        <v>14310</v>
      </c>
      <c r="R2556" t="s">
        <v>13447</v>
      </c>
      <c r="S2556" t="s">
        <v>150</v>
      </c>
      <c r="T2556" t="s">
        <v>87</v>
      </c>
      <c r="U2556" t="s">
        <v>88</v>
      </c>
      <c r="V2556" t="s">
        <v>89</v>
      </c>
      <c r="W2556" t="s">
        <v>78</v>
      </c>
      <c r="X2556" t="s">
        <v>120</v>
      </c>
      <c r="Y2556" t="s">
        <v>91</v>
      </c>
      <c r="Z2556" t="s">
        <v>92</v>
      </c>
      <c r="AA2556" s="1">
        <v>44567</v>
      </c>
      <c r="AB2556" s="2">
        <v>2458</v>
      </c>
      <c r="AC2556" s="2">
        <v>2743</v>
      </c>
      <c r="AD2556" s="2"/>
      <c r="AE2556" s="2"/>
      <c r="AF2556" s="2"/>
      <c r="AG2556">
        <v>0</v>
      </c>
      <c r="AH2556" s="3">
        <v>2458</v>
      </c>
      <c r="AI2556" s="3">
        <v>2743</v>
      </c>
      <c r="AJ2556" s="3">
        <v>0</v>
      </c>
      <c r="AK2556" s="3">
        <v>0</v>
      </c>
      <c r="AL2556" s="3">
        <v>0</v>
      </c>
      <c r="AM2556" t="s">
        <v>14524</v>
      </c>
      <c r="AN2556" t="s">
        <v>12072</v>
      </c>
      <c r="AO2556" t="s">
        <v>12050</v>
      </c>
      <c r="AP2556" t="s">
        <v>12051</v>
      </c>
      <c r="AQ2556" t="s">
        <v>83</v>
      </c>
      <c r="AR2556" t="s">
        <v>12061</v>
      </c>
      <c r="AS2556" t="s">
        <v>83</v>
      </c>
      <c r="AT2556" t="s">
        <v>96</v>
      </c>
      <c r="AU2556" t="s">
        <v>12062</v>
      </c>
      <c r="AV2556" t="s">
        <v>12063</v>
      </c>
      <c r="AW2556" t="s">
        <v>99</v>
      </c>
      <c r="AX2556" t="s">
        <v>100</v>
      </c>
      <c r="AY2556" t="s">
        <v>83</v>
      </c>
      <c r="AZ2556" t="s">
        <v>14512</v>
      </c>
      <c r="BA2556" t="s">
        <v>103</v>
      </c>
      <c r="BB2556" t="s">
        <v>14525</v>
      </c>
      <c r="BC2556" s="4"/>
      <c r="BD2556" t="s">
        <v>83</v>
      </c>
      <c r="BE2556" t="s">
        <v>105</v>
      </c>
      <c r="BF2556" t="s">
        <v>106</v>
      </c>
      <c r="BG2556" t="s">
        <v>107</v>
      </c>
      <c r="BH2556" t="s">
        <v>108</v>
      </c>
      <c r="BI2556" t="s">
        <v>109</v>
      </c>
      <c r="BJ2556" s="2">
        <v>0</v>
      </c>
      <c r="BK2556" t="s">
        <v>90</v>
      </c>
      <c r="BL2556" t="s">
        <v>90</v>
      </c>
      <c r="BM2556" t="s">
        <v>83</v>
      </c>
      <c r="BN2556" t="s">
        <v>83</v>
      </c>
      <c r="BO2556" t="s">
        <v>83</v>
      </c>
      <c r="BP2556" t="s">
        <v>83</v>
      </c>
      <c r="BQ2556" t="s">
        <v>83</v>
      </c>
      <c r="BR2556" t="s">
        <v>83</v>
      </c>
      <c r="BS2556" t="s">
        <v>83</v>
      </c>
      <c r="BT2556" s="3">
        <v>1</v>
      </c>
    </row>
    <row r="2557" spans="1:72" x14ac:dyDescent="0.25">
      <c r="A2557" t="s">
        <v>12050</v>
      </c>
      <c r="B2557" t="s">
        <v>12051</v>
      </c>
      <c r="C2557" t="s">
        <v>12052</v>
      </c>
      <c r="D2557" t="s">
        <v>74</v>
      </c>
      <c r="E2557" t="s">
        <v>21868</v>
      </c>
      <c r="F2557" t="s">
        <v>12053</v>
      </c>
      <c r="G2557" t="s">
        <v>14526</v>
      </c>
      <c r="H2557" t="s">
        <v>14523</v>
      </c>
      <c r="I2557" s="1">
        <v>44652</v>
      </c>
      <c r="J2557" s="1">
        <v>44926</v>
      </c>
      <c r="K2557" t="s">
        <v>78</v>
      </c>
      <c r="L2557" t="s">
        <v>79</v>
      </c>
      <c r="M2557" t="s">
        <v>80</v>
      </c>
      <c r="N2557" t="s">
        <v>13528</v>
      </c>
      <c r="O2557" t="s">
        <v>155</v>
      </c>
      <c r="P2557" t="s">
        <v>156</v>
      </c>
      <c r="Q2557" t="s">
        <v>14310</v>
      </c>
      <c r="R2557" t="s">
        <v>13447</v>
      </c>
      <c r="S2557" t="s">
        <v>150</v>
      </c>
      <c r="T2557" t="s">
        <v>87</v>
      </c>
      <c r="U2557" t="s">
        <v>88</v>
      </c>
      <c r="V2557" t="s">
        <v>89</v>
      </c>
      <c r="W2557" t="s">
        <v>78</v>
      </c>
      <c r="X2557" t="s">
        <v>120</v>
      </c>
      <c r="Y2557" t="s">
        <v>91</v>
      </c>
      <c r="Z2557" t="s">
        <v>92</v>
      </c>
      <c r="AA2557" s="1">
        <v>44654</v>
      </c>
      <c r="AB2557" s="2">
        <v>1922</v>
      </c>
      <c r="AC2557" s="2">
        <v>2146</v>
      </c>
      <c r="AD2557" s="2"/>
      <c r="AE2557" s="2"/>
      <c r="AF2557" s="2"/>
      <c r="AG2557">
        <v>0</v>
      </c>
      <c r="AH2557" s="3">
        <v>2458</v>
      </c>
      <c r="AI2557" s="3">
        <v>2743</v>
      </c>
      <c r="AJ2557" s="3">
        <v>0</v>
      </c>
      <c r="AK2557" s="3">
        <v>0</v>
      </c>
      <c r="AL2557" s="3">
        <v>0</v>
      </c>
      <c r="AM2557" t="s">
        <v>14527</v>
      </c>
      <c r="AN2557" t="s">
        <v>12072</v>
      </c>
      <c r="AO2557" t="s">
        <v>12050</v>
      </c>
      <c r="AP2557" t="s">
        <v>12051</v>
      </c>
      <c r="AQ2557" t="s">
        <v>12068</v>
      </c>
      <c r="AR2557" t="s">
        <v>12061</v>
      </c>
      <c r="AS2557" t="s">
        <v>83</v>
      </c>
      <c r="AT2557" t="s">
        <v>96</v>
      </c>
      <c r="AU2557" t="s">
        <v>12062</v>
      </c>
      <c r="AV2557" t="s">
        <v>12063</v>
      </c>
      <c r="AW2557" t="s">
        <v>99</v>
      </c>
      <c r="AX2557" t="s">
        <v>359</v>
      </c>
      <c r="AY2557" t="s">
        <v>83</v>
      </c>
      <c r="AZ2557" t="s">
        <v>14512</v>
      </c>
      <c r="BA2557" t="s">
        <v>103</v>
      </c>
      <c r="BB2557" t="s">
        <v>14525</v>
      </c>
      <c r="BC2557" s="4"/>
      <c r="BD2557" t="s">
        <v>83</v>
      </c>
      <c r="BE2557" t="s">
        <v>105</v>
      </c>
      <c r="BF2557" t="s">
        <v>106</v>
      </c>
      <c r="BG2557" t="s">
        <v>107</v>
      </c>
      <c r="BH2557" t="s">
        <v>108</v>
      </c>
      <c r="BI2557" t="s">
        <v>109</v>
      </c>
      <c r="BJ2557" s="2">
        <v>0</v>
      </c>
      <c r="BK2557" t="s">
        <v>90</v>
      </c>
      <c r="BL2557" t="s">
        <v>90</v>
      </c>
      <c r="BM2557" t="s">
        <v>83</v>
      </c>
      <c r="BN2557" t="s">
        <v>83</v>
      </c>
      <c r="BO2557" t="s">
        <v>83</v>
      </c>
      <c r="BP2557" t="s">
        <v>83</v>
      </c>
      <c r="BQ2557" t="s">
        <v>83</v>
      </c>
      <c r="BR2557" t="s">
        <v>83</v>
      </c>
      <c r="BS2557" t="s">
        <v>83</v>
      </c>
      <c r="BT2557" s="3">
        <v>1</v>
      </c>
    </row>
    <row r="2558" spans="1:72" x14ac:dyDescent="0.25">
      <c r="A2558" t="s">
        <v>12050</v>
      </c>
      <c r="B2558" t="s">
        <v>12051</v>
      </c>
      <c r="C2558" t="s">
        <v>12052</v>
      </c>
      <c r="D2558" t="s">
        <v>74</v>
      </c>
      <c r="E2558" t="s">
        <v>21868</v>
      </c>
      <c r="F2558" t="s">
        <v>12053</v>
      </c>
      <c r="G2558" t="s">
        <v>14528</v>
      </c>
      <c r="H2558" t="s">
        <v>14529</v>
      </c>
      <c r="I2558" s="1">
        <v>44197</v>
      </c>
      <c r="J2558" s="1">
        <v>44651</v>
      </c>
      <c r="K2558" t="s">
        <v>90</v>
      </c>
      <c r="L2558" t="s">
        <v>373</v>
      </c>
      <c r="M2558" t="s">
        <v>80</v>
      </c>
      <c r="N2558" t="s">
        <v>13528</v>
      </c>
      <c r="O2558" t="s">
        <v>155</v>
      </c>
      <c r="P2558" t="s">
        <v>156</v>
      </c>
      <c r="Q2558" t="s">
        <v>14310</v>
      </c>
      <c r="R2558" t="s">
        <v>13447</v>
      </c>
      <c r="S2558" t="s">
        <v>150</v>
      </c>
      <c r="T2558" t="s">
        <v>87</v>
      </c>
      <c r="U2558" t="s">
        <v>88</v>
      </c>
      <c r="V2558" t="s">
        <v>89</v>
      </c>
      <c r="W2558" t="s">
        <v>78</v>
      </c>
      <c r="X2558" t="s">
        <v>120</v>
      </c>
      <c r="Y2558" t="s">
        <v>91</v>
      </c>
      <c r="Z2558" t="s">
        <v>92</v>
      </c>
      <c r="AA2558" s="1">
        <v>44575</v>
      </c>
      <c r="AB2558" s="2">
        <v>668</v>
      </c>
      <c r="AC2558" s="2">
        <v>476</v>
      </c>
      <c r="AD2558" s="2"/>
      <c r="AE2558" s="2"/>
      <c r="AF2558" s="2"/>
      <c r="AG2558">
        <v>0</v>
      </c>
      <c r="AH2558" s="3">
        <v>2553</v>
      </c>
      <c r="AI2558" s="3">
        <v>1266</v>
      </c>
      <c r="AJ2558" s="3">
        <v>0</v>
      </c>
      <c r="AK2558" s="3">
        <v>0</v>
      </c>
      <c r="AL2558" s="3">
        <v>0</v>
      </c>
      <c r="AM2558" t="s">
        <v>14530</v>
      </c>
      <c r="AN2558" t="s">
        <v>12072</v>
      </c>
      <c r="AO2558" t="s">
        <v>12050</v>
      </c>
      <c r="AP2558" t="s">
        <v>12051</v>
      </c>
      <c r="AQ2558" t="s">
        <v>83</v>
      </c>
      <c r="AR2558" t="s">
        <v>12061</v>
      </c>
      <c r="AS2558" t="s">
        <v>83</v>
      </c>
      <c r="AT2558" t="s">
        <v>96</v>
      </c>
      <c r="AU2558" t="s">
        <v>12062</v>
      </c>
      <c r="AV2558" t="s">
        <v>12063</v>
      </c>
      <c r="AW2558" t="s">
        <v>99</v>
      </c>
      <c r="AX2558" t="s">
        <v>100</v>
      </c>
      <c r="AY2558" t="s">
        <v>83</v>
      </c>
      <c r="AZ2558" t="s">
        <v>14512</v>
      </c>
      <c r="BA2558" t="s">
        <v>103</v>
      </c>
      <c r="BB2558" t="s">
        <v>14531</v>
      </c>
      <c r="BC2558" s="4"/>
      <c r="BD2558" t="s">
        <v>83</v>
      </c>
      <c r="BE2558" t="s">
        <v>105</v>
      </c>
      <c r="BF2558" t="s">
        <v>106</v>
      </c>
      <c r="BG2558" t="s">
        <v>107</v>
      </c>
      <c r="BH2558" t="s">
        <v>108</v>
      </c>
      <c r="BI2558" t="s">
        <v>109</v>
      </c>
      <c r="BJ2558" s="2">
        <v>0</v>
      </c>
      <c r="BK2558" t="s">
        <v>90</v>
      </c>
      <c r="BL2558" t="s">
        <v>90</v>
      </c>
      <c r="BM2558" t="s">
        <v>83</v>
      </c>
      <c r="BN2558" t="s">
        <v>83</v>
      </c>
      <c r="BO2558" t="s">
        <v>83</v>
      </c>
      <c r="BP2558" t="s">
        <v>83</v>
      </c>
      <c r="BQ2558" t="s">
        <v>83</v>
      </c>
      <c r="BR2558" t="s">
        <v>83</v>
      </c>
      <c r="BS2558" t="s">
        <v>83</v>
      </c>
      <c r="BT2558" s="3">
        <v>1</v>
      </c>
    </row>
    <row r="2559" spans="1:72" x14ac:dyDescent="0.25">
      <c r="A2559" t="s">
        <v>12050</v>
      </c>
      <c r="B2559" t="s">
        <v>12051</v>
      </c>
      <c r="C2559" t="s">
        <v>12052</v>
      </c>
      <c r="D2559" t="s">
        <v>74</v>
      </c>
      <c r="E2559" t="s">
        <v>21868</v>
      </c>
      <c r="F2559" t="s">
        <v>12053</v>
      </c>
      <c r="G2559" t="s">
        <v>14532</v>
      </c>
      <c r="H2559" t="s">
        <v>14529</v>
      </c>
      <c r="I2559" s="1">
        <v>44652</v>
      </c>
      <c r="J2559" s="1">
        <v>44926</v>
      </c>
      <c r="K2559" t="s">
        <v>78</v>
      </c>
      <c r="L2559" t="s">
        <v>79</v>
      </c>
      <c r="M2559" t="s">
        <v>80</v>
      </c>
      <c r="N2559" t="s">
        <v>13528</v>
      </c>
      <c r="O2559" t="s">
        <v>155</v>
      </c>
      <c r="P2559" t="s">
        <v>156</v>
      </c>
      <c r="Q2559" t="s">
        <v>14310</v>
      </c>
      <c r="R2559" t="s">
        <v>13447</v>
      </c>
      <c r="S2559" t="s">
        <v>150</v>
      </c>
      <c r="T2559" t="s">
        <v>87</v>
      </c>
      <c r="U2559" t="s">
        <v>88</v>
      </c>
      <c r="V2559" t="s">
        <v>89</v>
      </c>
      <c r="W2559" t="s">
        <v>78</v>
      </c>
      <c r="X2559" t="s">
        <v>120</v>
      </c>
      <c r="Y2559" t="s">
        <v>91</v>
      </c>
      <c r="Z2559" t="s">
        <v>92</v>
      </c>
      <c r="AA2559" s="1">
        <v>44653</v>
      </c>
      <c r="AB2559" s="2">
        <v>634</v>
      </c>
      <c r="AC2559" s="2">
        <v>452</v>
      </c>
      <c r="AD2559" s="2"/>
      <c r="AE2559" s="2"/>
      <c r="AF2559" s="2"/>
      <c r="AG2559">
        <v>0</v>
      </c>
      <c r="AH2559" s="3">
        <v>2553</v>
      </c>
      <c r="AI2559" s="3">
        <v>1266</v>
      </c>
      <c r="AJ2559" s="3">
        <v>0</v>
      </c>
      <c r="AK2559" s="3">
        <v>0</v>
      </c>
      <c r="AL2559" s="3">
        <v>0</v>
      </c>
      <c r="AM2559" t="s">
        <v>14533</v>
      </c>
      <c r="AN2559" t="s">
        <v>12072</v>
      </c>
      <c r="AO2559" t="s">
        <v>12050</v>
      </c>
      <c r="AP2559" t="s">
        <v>12051</v>
      </c>
      <c r="AQ2559" t="s">
        <v>12068</v>
      </c>
      <c r="AR2559" t="s">
        <v>12061</v>
      </c>
      <c r="AS2559" t="s">
        <v>83</v>
      </c>
      <c r="AT2559" t="s">
        <v>96</v>
      </c>
      <c r="AU2559" t="s">
        <v>12062</v>
      </c>
      <c r="AV2559" t="s">
        <v>12063</v>
      </c>
      <c r="AW2559" t="s">
        <v>99</v>
      </c>
      <c r="AX2559" t="s">
        <v>359</v>
      </c>
      <c r="AY2559" t="s">
        <v>83</v>
      </c>
      <c r="AZ2559" t="s">
        <v>14512</v>
      </c>
      <c r="BA2559" t="s">
        <v>103</v>
      </c>
      <c r="BB2559" t="s">
        <v>14531</v>
      </c>
      <c r="BC2559" s="4"/>
      <c r="BD2559" t="s">
        <v>83</v>
      </c>
      <c r="BE2559" t="s">
        <v>105</v>
      </c>
      <c r="BF2559" t="s">
        <v>106</v>
      </c>
      <c r="BG2559" t="s">
        <v>107</v>
      </c>
      <c r="BH2559" t="s">
        <v>108</v>
      </c>
      <c r="BI2559" t="s">
        <v>109</v>
      </c>
      <c r="BJ2559" s="2">
        <v>0</v>
      </c>
      <c r="BK2559" t="s">
        <v>90</v>
      </c>
      <c r="BL2559" t="s">
        <v>90</v>
      </c>
      <c r="BM2559" t="s">
        <v>83</v>
      </c>
      <c r="BN2559" t="s">
        <v>83</v>
      </c>
      <c r="BO2559" t="s">
        <v>83</v>
      </c>
      <c r="BP2559" t="s">
        <v>83</v>
      </c>
      <c r="BQ2559" t="s">
        <v>83</v>
      </c>
      <c r="BR2559" t="s">
        <v>83</v>
      </c>
      <c r="BS2559" t="s">
        <v>83</v>
      </c>
      <c r="BT2559" s="3">
        <v>1</v>
      </c>
    </row>
    <row r="2560" spans="1:72" x14ac:dyDescent="0.25">
      <c r="A2560" t="s">
        <v>12050</v>
      </c>
      <c r="B2560" t="s">
        <v>12051</v>
      </c>
      <c r="C2560" t="s">
        <v>12052</v>
      </c>
      <c r="D2560" t="s">
        <v>74</v>
      </c>
      <c r="E2560" t="s">
        <v>21868</v>
      </c>
      <c r="F2560" t="s">
        <v>12053</v>
      </c>
      <c r="G2560" t="s">
        <v>14534</v>
      </c>
      <c r="H2560" t="s">
        <v>14535</v>
      </c>
      <c r="I2560" s="1">
        <v>44197</v>
      </c>
      <c r="J2560" s="1">
        <v>44651</v>
      </c>
      <c r="K2560" t="s">
        <v>90</v>
      </c>
      <c r="L2560" t="s">
        <v>373</v>
      </c>
      <c r="M2560" t="s">
        <v>80</v>
      </c>
      <c r="N2560" t="s">
        <v>13528</v>
      </c>
      <c r="O2560" t="s">
        <v>155</v>
      </c>
      <c r="P2560" t="s">
        <v>156</v>
      </c>
      <c r="Q2560" t="s">
        <v>14310</v>
      </c>
      <c r="R2560" t="s">
        <v>13447</v>
      </c>
      <c r="S2560" t="s">
        <v>150</v>
      </c>
      <c r="T2560" t="s">
        <v>87</v>
      </c>
      <c r="U2560" t="s">
        <v>88</v>
      </c>
      <c r="V2560" t="s">
        <v>89</v>
      </c>
      <c r="W2560" t="s">
        <v>78</v>
      </c>
      <c r="X2560" t="s">
        <v>120</v>
      </c>
      <c r="Y2560" t="s">
        <v>91</v>
      </c>
      <c r="Z2560" t="s">
        <v>92</v>
      </c>
      <c r="AA2560" s="1">
        <v>44566</v>
      </c>
      <c r="AB2560" s="2">
        <v>801</v>
      </c>
      <c r="AC2560" s="2">
        <v>907</v>
      </c>
      <c r="AD2560" s="2"/>
      <c r="AE2560" s="2"/>
      <c r="AF2560" s="2"/>
      <c r="AG2560">
        <v>0</v>
      </c>
      <c r="AH2560" s="3">
        <v>801</v>
      </c>
      <c r="AI2560" s="3">
        <v>907</v>
      </c>
      <c r="AJ2560" s="3">
        <v>0</v>
      </c>
      <c r="AK2560" s="3">
        <v>0</v>
      </c>
      <c r="AL2560" s="3">
        <v>0</v>
      </c>
      <c r="AM2560" t="s">
        <v>14536</v>
      </c>
      <c r="AN2560" t="s">
        <v>12072</v>
      </c>
      <c r="AO2560" t="s">
        <v>12050</v>
      </c>
      <c r="AP2560" t="s">
        <v>12051</v>
      </c>
      <c r="AQ2560" t="s">
        <v>83</v>
      </c>
      <c r="AR2560" t="s">
        <v>12061</v>
      </c>
      <c r="AS2560" t="s">
        <v>83</v>
      </c>
      <c r="AT2560" t="s">
        <v>96</v>
      </c>
      <c r="AU2560" t="s">
        <v>12062</v>
      </c>
      <c r="AV2560" t="s">
        <v>12063</v>
      </c>
      <c r="AW2560" t="s">
        <v>99</v>
      </c>
      <c r="AX2560" t="s">
        <v>100</v>
      </c>
      <c r="AY2560" t="s">
        <v>83</v>
      </c>
      <c r="AZ2560" t="s">
        <v>14512</v>
      </c>
      <c r="BA2560" t="s">
        <v>103</v>
      </c>
      <c r="BB2560" t="s">
        <v>14537</v>
      </c>
      <c r="BC2560" s="4"/>
      <c r="BD2560" t="s">
        <v>83</v>
      </c>
      <c r="BE2560" t="s">
        <v>105</v>
      </c>
      <c r="BF2560" t="s">
        <v>106</v>
      </c>
      <c r="BG2560" t="s">
        <v>107</v>
      </c>
      <c r="BH2560" t="s">
        <v>108</v>
      </c>
      <c r="BI2560" t="s">
        <v>109</v>
      </c>
      <c r="BJ2560" s="2">
        <v>0</v>
      </c>
      <c r="BK2560" t="s">
        <v>90</v>
      </c>
      <c r="BL2560" t="s">
        <v>90</v>
      </c>
      <c r="BM2560" t="s">
        <v>83</v>
      </c>
      <c r="BN2560" t="s">
        <v>83</v>
      </c>
      <c r="BO2560" t="s">
        <v>83</v>
      </c>
      <c r="BP2560" t="s">
        <v>83</v>
      </c>
      <c r="BQ2560" t="s">
        <v>83</v>
      </c>
      <c r="BR2560" t="s">
        <v>83</v>
      </c>
      <c r="BS2560" t="s">
        <v>83</v>
      </c>
      <c r="BT2560" s="3">
        <v>1</v>
      </c>
    </row>
    <row r="2561" spans="1:72" x14ac:dyDescent="0.25">
      <c r="A2561" t="s">
        <v>12050</v>
      </c>
      <c r="B2561" t="s">
        <v>12051</v>
      </c>
      <c r="C2561" t="s">
        <v>12052</v>
      </c>
      <c r="D2561" t="s">
        <v>74</v>
      </c>
      <c r="E2561" t="s">
        <v>21868</v>
      </c>
      <c r="F2561" t="s">
        <v>12053</v>
      </c>
      <c r="G2561" t="s">
        <v>14538</v>
      </c>
      <c r="H2561" t="s">
        <v>14535</v>
      </c>
      <c r="I2561" s="1">
        <v>44652</v>
      </c>
      <c r="J2561" s="1">
        <v>44926</v>
      </c>
      <c r="K2561" t="s">
        <v>78</v>
      </c>
      <c r="L2561" t="s">
        <v>79</v>
      </c>
      <c r="M2561" t="s">
        <v>80</v>
      </c>
      <c r="N2561" t="s">
        <v>13528</v>
      </c>
      <c r="O2561" t="s">
        <v>155</v>
      </c>
      <c r="P2561" t="s">
        <v>156</v>
      </c>
      <c r="Q2561" t="s">
        <v>14310</v>
      </c>
      <c r="R2561" t="s">
        <v>13447</v>
      </c>
      <c r="S2561" t="s">
        <v>150</v>
      </c>
      <c r="T2561" t="s">
        <v>87</v>
      </c>
      <c r="U2561" t="s">
        <v>88</v>
      </c>
      <c r="V2561" t="s">
        <v>89</v>
      </c>
      <c r="W2561" t="s">
        <v>78</v>
      </c>
      <c r="X2561" t="s">
        <v>120</v>
      </c>
      <c r="Y2561" t="s">
        <v>91</v>
      </c>
      <c r="Z2561" t="s">
        <v>92</v>
      </c>
      <c r="AA2561" s="1">
        <v>44654</v>
      </c>
      <c r="AB2561" s="2">
        <v>687</v>
      </c>
      <c r="AC2561" s="2">
        <v>777</v>
      </c>
      <c r="AD2561" s="2"/>
      <c r="AE2561" s="2"/>
      <c r="AF2561" s="2"/>
      <c r="AG2561">
        <v>0</v>
      </c>
      <c r="AH2561" s="3">
        <v>801</v>
      </c>
      <c r="AI2561" s="3">
        <v>907</v>
      </c>
      <c r="AJ2561" s="3">
        <v>0</v>
      </c>
      <c r="AK2561" s="3">
        <v>0</v>
      </c>
      <c r="AL2561" s="3">
        <v>0</v>
      </c>
      <c r="AM2561" t="s">
        <v>14539</v>
      </c>
      <c r="AN2561" t="s">
        <v>12072</v>
      </c>
      <c r="AO2561" t="s">
        <v>12050</v>
      </c>
      <c r="AP2561" t="s">
        <v>12051</v>
      </c>
      <c r="AQ2561" t="s">
        <v>12068</v>
      </c>
      <c r="AR2561" t="s">
        <v>12061</v>
      </c>
      <c r="AS2561" t="s">
        <v>83</v>
      </c>
      <c r="AT2561" t="s">
        <v>96</v>
      </c>
      <c r="AU2561" t="s">
        <v>12062</v>
      </c>
      <c r="AV2561" t="s">
        <v>12063</v>
      </c>
      <c r="AW2561" t="s">
        <v>99</v>
      </c>
      <c r="AX2561" t="s">
        <v>359</v>
      </c>
      <c r="AY2561" t="s">
        <v>83</v>
      </c>
      <c r="AZ2561" t="s">
        <v>14512</v>
      </c>
      <c r="BA2561" t="s">
        <v>103</v>
      </c>
      <c r="BB2561" t="s">
        <v>14537</v>
      </c>
      <c r="BC2561" s="4"/>
      <c r="BD2561" t="s">
        <v>83</v>
      </c>
      <c r="BE2561" t="s">
        <v>105</v>
      </c>
      <c r="BF2561" t="s">
        <v>106</v>
      </c>
      <c r="BG2561" t="s">
        <v>107</v>
      </c>
      <c r="BH2561" t="s">
        <v>108</v>
      </c>
      <c r="BI2561" t="s">
        <v>109</v>
      </c>
      <c r="BJ2561" s="2">
        <v>0</v>
      </c>
      <c r="BK2561" t="s">
        <v>90</v>
      </c>
      <c r="BL2561" t="s">
        <v>90</v>
      </c>
      <c r="BM2561" t="s">
        <v>83</v>
      </c>
      <c r="BN2561" t="s">
        <v>83</v>
      </c>
      <c r="BO2561" t="s">
        <v>83</v>
      </c>
      <c r="BP2561" t="s">
        <v>83</v>
      </c>
      <c r="BQ2561" t="s">
        <v>83</v>
      </c>
      <c r="BR2561" t="s">
        <v>83</v>
      </c>
      <c r="BS2561" t="s">
        <v>83</v>
      </c>
      <c r="BT2561" s="3">
        <v>1</v>
      </c>
    </row>
    <row r="2562" spans="1:72" x14ac:dyDescent="0.25">
      <c r="A2562" t="s">
        <v>12050</v>
      </c>
      <c r="B2562" t="s">
        <v>12051</v>
      </c>
      <c r="C2562" t="s">
        <v>12052</v>
      </c>
      <c r="D2562" t="s">
        <v>74</v>
      </c>
      <c r="E2562" t="s">
        <v>21868</v>
      </c>
      <c r="F2562" t="s">
        <v>12053</v>
      </c>
      <c r="G2562" t="s">
        <v>14540</v>
      </c>
      <c r="H2562" t="s">
        <v>14541</v>
      </c>
      <c r="I2562" s="1">
        <v>44197</v>
      </c>
      <c r="J2562" s="1">
        <v>44651</v>
      </c>
      <c r="K2562" t="s">
        <v>90</v>
      </c>
      <c r="L2562" t="s">
        <v>373</v>
      </c>
      <c r="M2562" t="s">
        <v>80</v>
      </c>
      <c r="N2562" t="s">
        <v>13528</v>
      </c>
      <c r="O2562" t="s">
        <v>155</v>
      </c>
      <c r="P2562" t="s">
        <v>156</v>
      </c>
      <c r="Q2562" t="s">
        <v>14310</v>
      </c>
      <c r="R2562" t="s">
        <v>13447</v>
      </c>
      <c r="S2562" t="s">
        <v>150</v>
      </c>
      <c r="T2562" t="s">
        <v>87</v>
      </c>
      <c r="U2562" t="s">
        <v>88</v>
      </c>
      <c r="V2562" t="s">
        <v>89</v>
      </c>
      <c r="W2562" t="s">
        <v>78</v>
      </c>
      <c r="X2562" t="s">
        <v>120</v>
      </c>
      <c r="Y2562" t="s">
        <v>91</v>
      </c>
      <c r="Z2562" t="s">
        <v>92</v>
      </c>
      <c r="AA2562" s="1">
        <v>44566</v>
      </c>
      <c r="AB2562" s="2">
        <v>176</v>
      </c>
      <c r="AC2562" s="2">
        <v>200</v>
      </c>
      <c r="AD2562" s="2"/>
      <c r="AE2562" s="2"/>
      <c r="AF2562" s="2"/>
      <c r="AG2562">
        <v>0</v>
      </c>
      <c r="AH2562" s="3">
        <v>176</v>
      </c>
      <c r="AI2562" s="3">
        <v>200</v>
      </c>
      <c r="AJ2562" s="3">
        <v>0</v>
      </c>
      <c r="AK2562" s="3">
        <v>0</v>
      </c>
      <c r="AL2562" s="3">
        <v>0</v>
      </c>
      <c r="AM2562" t="s">
        <v>14542</v>
      </c>
      <c r="AN2562" t="s">
        <v>12072</v>
      </c>
      <c r="AO2562" t="s">
        <v>12050</v>
      </c>
      <c r="AP2562" t="s">
        <v>12051</v>
      </c>
      <c r="AQ2562" t="s">
        <v>83</v>
      </c>
      <c r="AR2562" t="s">
        <v>12061</v>
      </c>
      <c r="AS2562" t="s">
        <v>83</v>
      </c>
      <c r="AT2562" t="s">
        <v>96</v>
      </c>
      <c r="AU2562" t="s">
        <v>12062</v>
      </c>
      <c r="AV2562" t="s">
        <v>12063</v>
      </c>
      <c r="AW2562" t="s">
        <v>99</v>
      </c>
      <c r="AX2562" t="s">
        <v>100</v>
      </c>
      <c r="AY2562" t="s">
        <v>83</v>
      </c>
      <c r="AZ2562" t="s">
        <v>14512</v>
      </c>
      <c r="BA2562" t="s">
        <v>103</v>
      </c>
      <c r="BB2562" t="s">
        <v>14543</v>
      </c>
      <c r="BC2562" s="4"/>
      <c r="BD2562" t="s">
        <v>83</v>
      </c>
      <c r="BE2562" t="s">
        <v>105</v>
      </c>
      <c r="BF2562" t="s">
        <v>106</v>
      </c>
      <c r="BG2562" t="s">
        <v>107</v>
      </c>
      <c r="BH2562" t="s">
        <v>108</v>
      </c>
      <c r="BI2562" t="s">
        <v>109</v>
      </c>
      <c r="BJ2562" s="2">
        <v>0</v>
      </c>
      <c r="BK2562" t="s">
        <v>90</v>
      </c>
      <c r="BL2562" t="s">
        <v>90</v>
      </c>
      <c r="BM2562" t="s">
        <v>83</v>
      </c>
      <c r="BN2562" t="s">
        <v>83</v>
      </c>
      <c r="BO2562" t="s">
        <v>83</v>
      </c>
      <c r="BP2562" t="s">
        <v>83</v>
      </c>
      <c r="BQ2562" t="s">
        <v>83</v>
      </c>
      <c r="BR2562" t="s">
        <v>83</v>
      </c>
      <c r="BS2562" t="s">
        <v>83</v>
      </c>
      <c r="BT2562" s="3">
        <v>1</v>
      </c>
    </row>
    <row r="2563" spans="1:72" x14ac:dyDescent="0.25">
      <c r="A2563" t="s">
        <v>12050</v>
      </c>
      <c r="B2563" t="s">
        <v>12051</v>
      </c>
      <c r="C2563" t="s">
        <v>12052</v>
      </c>
      <c r="D2563" t="s">
        <v>74</v>
      </c>
      <c r="E2563" t="s">
        <v>21868</v>
      </c>
      <c r="F2563" t="s">
        <v>12053</v>
      </c>
      <c r="G2563" t="s">
        <v>14544</v>
      </c>
      <c r="H2563" t="s">
        <v>14541</v>
      </c>
      <c r="I2563" s="1">
        <v>44652</v>
      </c>
      <c r="J2563" s="1">
        <v>44926</v>
      </c>
      <c r="K2563" t="s">
        <v>78</v>
      </c>
      <c r="L2563" t="s">
        <v>79</v>
      </c>
      <c r="M2563" t="s">
        <v>80</v>
      </c>
      <c r="N2563" t="s">
        <v>13528</v>
      </c>
      <c r="O2563" t="s">
        <v>155</v>
      </c>
      <c r="P2563" t="s">
        <v>156</v>
      </c>
      <c r="Q2563" t="s">
        <v>14310</v>
      </c>
      <c r="R2563" t="s">
        <v>13447</v>
      </c>
      <c r="S2563" t="s">
        <v>150</v>
      </c>
      <c r="T2563" t="s">
        <v>87</v>
      </c>
      <c r="U2563" t="s">
        <v>88</v>
      </c>
      <c r="V2563" t="s">
        <v>89</v>
      </c>
      <c r="W2563" t="s">
        <v>78</v>
      </c>
      <c r="X2563" t="s">
        <v>120</v>
      </c>
      <c r="Y2563" t="s">
        <v>91</v>
      </c>
      <c r="Z2563" t="s">
        <v>92</v>
      </c>
      <c r="AA2563" s="1">
        <v>44653</v>
      </c>
      <c r="AB2563" s="2">
        <v>165</v>
      </c>
      <c r="AC2563" s="2">
        <v>186</v>
      </c>
      <c r="AD2563" s="2"/>
      <c r="AE2563" s="2"/>
      <c r="AF2563" s="2"/>
      <c r="AG2563">
        <v>0</v>
      </c>
      <c r="AH2563" s="3">
        <v>176</v>
      </c>
      <c r="AI2563" s="3">
        <v>200</v>
      </c>
      <c r="AJ2563" s="3">
        <v>0</v>
      </c>
      <c r="AK2563" s="3">
        <v>0</v>
      </c>
      <c r="AL2563" s="3">
        <v>0</v>
      </c>
      <c r="AM2563" t="s">
        <v>14545</v>
      </c>
      <c r="AN2563" t="s">
        <v>12072</v>
      </c>
      <c r="AO2563" t="s">
        <v>12050</v>
      </c>
      <c r="AP2563" t="s">
        <v>12051</v>
      </c>
      <c r="AQ2563" t="s">
        <v>12068</v>
      </c>
      <c r="AR2563" t="s">
        <v>12061</v>
      </c>
      <c r="AS2563" t="s">
        <v>83</v>
      </c>
      <c r="AT2563" t="s">
        <v>96</v>
      </c>
      <c r="AU2563" t="s">
        <v>12062</v>
      </c>
      <c r="AV2563" t="s">
        <v>12063</v>
      </c>
      <c r="AW2563" t="s">
        <v>99</v>
      </c>
      <c r="AX2563" t="s">
        <v>359</v>
      </c>
      <c r="AY2563" t="s">
        <v>83</v>
      </c>
      <c r="AZ2563" t="s">
        <v>14512</v>
      </c>
      <c r="BA2563" t="s">
        <v>103</v>
      </c>
      <c r="BB2563" t="s">
        <v>14543</v>
      </c>
      <c r="BC2563" s="4"/>
      <c r="BD2563" t="s">
        <v>83</v>
      </c>
      <c r="BE2563" t="s">
        <v>105</v>
      </c>
      <c r="BF2563" t="s">
        <v>106</v>
      </c>
      <c r="BG2563" t="s">
        <v>107</v>
      </c>
      <c r="BH2563" t="s">
        <v>108</v>
      </c>
      <c r="BI2563" t="s">
        <v>109</v>
      </c>
      <c r="BJ2563" s="2">
        <v>0</v>
      </c>
      <c r="BK2563" t="s">
        <v>90</v>
      </c>
      <c r="BL2563" t="s">
        <v>90</v>
      </c>
      <c r="BM2563" t="s">
        <v>83</v>
      </c>
      <c r="BN2563" t="s">
        <v>83</v>
      </c>
      <c r="BO2563" t="s">
        <v>83</v>
      </c>
      <c r="BP2563" t="s">
        <v>83</v>
      </c>
      <c r="BQ2563" t="s">
        <v>83</v>
      </c>
      <c r="BR2563" t="s">
        <v>83</v>
      </c>
      <c r="BS2563" t="s">
        <v>83</v>
      </c>
      <c r="BT2563" s="3">
        <v>1</v>
      </c>
    </row>
    <row r="2564" spans="1:72" x14ac:dyDescent="0.25">
      <c r="A2564" t="s">
        <v>12050</v>
      </c>
      <c r="B2564" t="s">
        <v>12051</v>
      </c>
      <c r="C2564" t="s">
        <v>12052</v>
      </c>
      <c r="D2564" t="s">
        <v>74</v>
      </c>
      <c r="E2564" t="s">
        <v>21868</v>
      </c>
      <c r="F2564" t="s">
        <v>12053</v>
      </c>
      <c r="G2564" t="s">
        <v>14546</v>
      </c>
      <c r="H2564" t="s">
        <v>14547</v>
      </c>
      <c r="I2564" s="1">
        <v>44197</v>
      </c>
      <c r="J2564" s="1">
        <v>44651</v>
      </c>
      <c r="K2564" t="s">
        <v>90</v>
      </c>
      <c r="L2564" t="s">
        <v>373</v>
      </c>
      <c r="M2564" t="s">
        <v>80</v>
      </c>
      <c r="N2564" t="s">
        <v>13528</v>
      </c>
      <c r="O2564" t="s">
        <v>155</v>
      </c>
      <c r="P2564" t="s">
        <v>156</v>
      </c>
      <c r="Q2564" t="s">
        <v>14310</v>
      </c>
      <c r="R2564" t="s">
        <v>13447</v>
      </c>
      <c r="S2564" t="s">
        <v>150</v>
      </c>
      <c r="T2564" t="s">
        <v>87</v>
      </c>
      <c r="U2564" t="s">
        <v>88</v>
      </c>
      <c r="V2564" t="s">
        <v>89</v>
      </c>
      <c r="W2564" t="s">
        <v>78</v>
      </c>
      <c r="X2564" t="s">
        <v>120</v>
      </c>
      <c r="Y2564" t="s">
        <v>91</v>
      </c>
      <c r="Z2564" t="s">
        <v>92</v>
      </c>
      <c r="AA2564" s="1">
        <v>44566</v>
      </c>
      <c r="AB2564" s="2">
        <v>217</v>
      </c>
      <c r="AC2564" s="2">
        <v>240</v>
      </c>
      <c r="AD2564" s="2"/>
      <c r="AE2564" s="2"/>
      <c r="AF2564" s="2"/>
      <c r="AG2564">
        <v>0</v>
      </c>
      <c r="AH2564" s="3">
        <v>217</v>
      </c>
      <c r="AI2564" s="3">
        <v>240</v>
      </c>
      <c r="AJ2564" s="3">
        <v>0</v>
      </c>
      <c r="AK2564" s="3">
        <v>0</v>
      </c>
      <c r="AL2564" s="3">
        <v>0</v>
      </c>
      <c r="AM2564" t="s">
        <v>14548</v>
      </c>
      <c r="AN2564" t="s">
        <v>12072</v>
      </c>
      <c r="AO2564" t="s">
        <v>12050</v>
      </c>
      <c r="AP2564" t="s">
        <v>12051</v>
      </c>
      <c r="AQ2564" t="s">
        <v>83</v>
      </c>
      <c r="AR2564" t="s">
        <v>12061</v>
      </c>
      <c r="AS2564" t="s">
        <v>83</v>
      </c>
      <c r="AT2564" t="s">
        <v>96</v>
      </c>
      <c r="AU2564" t="s">
        <v>12062</v>
      </c>
      <c r="AV2564" t="s">
        <v>12063</v>
      </c>
      <c r="AW2564" t="s">
        <v>99</v>
      </c>
      <c r="AX2564" t="s">
        <v>100</v>
      </c>
      <c r="AY2564" t="s">
        <v>83</v>
      </c>
      <c r="AZ2564" t="s">
        <v>14512</v>
      </c>
      <c r="BA2564" t="s">
        <v>103</v>
      </c>
      <c r="BB2564" t="s">
        <v>14549</v>
      </c>
      <c r="BC2564" s="4"/>
      <c r="BD2564" t="s">
        <v>83</v>
      </c>
      <c r="BE2564" t="s">
        <v>105</v>
      </c>
      <c r="BF2564" t="s">
        <v>106</v>
      </c>
      <c r="BG2564" t="s">
        <v>107</v>
      </c>
      <c r="BH2564" t="s">
        <v>108</v>
      </c>
      <c r="BI2564" t="s">
        <v>109</v>
      </c>
      <c r="BJ2564" s="2">
        <v>0</v>
      </c>
      <c r="BK2564" t="s">
        <v>90</v>
      </c>
      <c r="BL2564" t="s">
        <v>90</v>
      </c>
      <c r="BM2564" t="s">
        <v>83</v>
      </c>
      <c r="BN2564" t="s">
        <v>83</v>
      </c>
      <c r="BO2564" t="s">
        <v>83</v>
      </c>
      <c r="BP2564" t="s">
        <v>83</v>
      </c>
      <c r="BQ2564" t="s">
        <v>83</v>
      </c>
      <c r="BR2564" t="s">
        <v>83</v>
      </c>
      <c r="BS2564" t="s">
        <v>83</v>
      </c>
      <c r="BT2564" s="3">
        <v>1</v>
      </c>
    </row>
    <row r="2565" spans="1:72" x14ac:dyDescent="0.25">
      <c r="A2565" t="s">
        <v>12050</v>
      </c>
      <c r="B2565" t="s">
        <v>12051</v>
      </c>
      <c r="C2565" t="s">
        <v>12052</v>
      </c>
      <c r="D2565" t="s">
        <v>74</v>
      </c>
      <c r="E2565" t="s">
        <v>21868</v>
      </c>
      <c r="F2565" t="s">
        <v>12053</v>
      </c>
      <c r="G2565" t="s">
        <v>14550</v>
      </c>
      <c r="H2565" t="s">
        <v>14547</v>
      </c>
      <c r="I2565" s="1">
        <v>44652</v>
      </c>
      <c r="J2565" s="1">
        <v>44926</v>
      </c>
      <c r="K2565" t="s">
        <v>78</v>
      </c>
      <c r="L2565" t="s">
        <v>79</v>
      </c>
      <c r="M2565" t="s">
        <v>80</v>
      </c>
      <c r="N2565" t="s">
        <v>13528</v>
      </c>
      <c r="O2565" t="s">
        <v>155</v>
      </c>
      <c r="P2565" t="s">
        <v>156</v>
      </c>
      <c r="Q2565" t="s">
        <v>14310</v>
      </c>
      <c r="R2565" t="s">
        <v>13447</v>
      </c>
      <c r="S2565" t="s">
        <v>150</v>
      </c>
      <c r="T2565" t="s">
        <v>87</v>
      </c>
      <c r="U2565" t="s">
        <v>88</v>
      </c>
      <c r="V2565" t="s">
        <v>89</v>
      </c>
      <c r="W2565" t="s">
        <v>78</v>
      </c>
      <c r="X2565" t="s">
        <v>120</v>
      </c>
      <c r="Y2565" t="s">
        <v>91</v>
      </c>
      <c r="Z2565" t="s">
        <v>92</v>
      </c>
      <c r="AA2565" s="1">
        <v>44654</v>
      </c>
      <c r="AB2565" s="2">
        <v>201</v>
      </c>
      <c r="AC2565" s="2">
        <v>223</v>
      </c>
      <c r="AD2565" s="2"/>
      <c r="AE2565" s="2"/>
      <c r="AF2565" s="2"/>
      <c r="AG2565">
        <v>0</v>
      </c>
      <c r="AH2565" s="3">
        <v>217</v>
      </c>
      <c r="AI2565" s="3">
        <v>240</v>
      </c>
      <c r="AJ2565" s="3">
        <v>0</v>
      </c>
      <c r="AK2565" s="3">
        <v>0</v>
      </c>
      <c r="AL2565" s="3">
        <v>0</v>
      </c>
      <c r="AM2565" t="s">
        <v>14551</v>
      </c>
      <c r="AN2565" t="s">
        <v>12072</v>
      </c>
      <c r="AO2565" t="s">
        <v>12050</v>
      </c>
      <c r="AP2565" t="s">
        <v>12051</v>
      </c>
      <c r="AQ2565" t="s">
        <v>12068</v>
      </c>
      <c r="AR2565" t="s">
        <v>12061</v>
      </c>
      <c r="AS2565" t="s">
        <v>83</v>
      </c>
      <c r="AT2565" t="s">
        <v>96</v>
      </c>
      <c r="AU2565" t="s">
        <v>12062</v>
      </c>
      <c r="AV2565" t="s">
        <v>12063</v>
      </c>
      <c r="AW2565" t="s">
        <v>99</v>
      </c>
      <c r="AX2565" t="s">
        <v>359</v>
      </c>
      <c r="AY2565" t="s">
        <v>83</v>
      </c>
      <c r="AZ2565" t="s">
        <v>14512</v>
      </c>
      <c r="BA2565" t="s">
        <v>103</v>
      </c>
      <c r="BB2565" t="s">
        <v>14549</v>
      </c>
      <c r="BC2565" s="4"/>
      <c r="BD2565" t="s">
        <v>83</v>
      </c>
      <c r="BE2565" t="s">
        <v>105</v>
      </c>
      <c r="BF2565" t="s">
        <v>106</v>
      </c>
      <c r="BG2565" t="s">
        <v>107</v>
      </c>
      <c r="BH2565" t="s">
        <v>108</v>
      </c>
      <c r="BI2565" t="s">
        <v>109</v>
      </c>
      <c r="BJ2565" s="2">
        <v>0</v>
      </c>
      <c r="BK2565" t="s">
        <v>90</v>
      </c>
      <c r="BL2565" t="s">
        <v>90</v>
      </c>
      <c r="BM2565" t="s">
        <v>83</v>
      </c>
      <c r="BN2565" t="s">
        <v>83</v>
      </c>
      <c r="BO2565" t="s">
        <v>83</v>
      </c>
      <c r="BP2565" t="s">
        <v>83</v>
      </c>
      <c r="BQ2565" t="s">
        <v>83</v>
      </c>
      <c r="BR2565" t="s">
        <v>83</v>
      </c>
      <c r="BS2565" t="s">
        <v>83</v>
      </c>
      <c r="BT2565" s="3">
        <v>1</v>
      </c>
    </row>
    <row r="2566" spans="1:72" x14ac:dyDescent="0.25">
      <c r="A2566" t="s">
        <v>12050</v>
      </c>
      <c r="B2566" t="s">
        <v>12051</v>
      </c>
      <c r="C2566" t="s">
        <v>12052</v>
      </c>
      <c r="D2566" t="s">
        <v>74</v>
      </c>
      <c r="E2566" t="s">
        <v>21868</v>
      </c>
      <c r="F2566" t="s">
        <v>12053</v>
      </c>
      <c r="G2566" t="s">
        <v>14552</v>
      </c>
      <c r="H2566" t="s">
        <v>14553</v>
      </c>
      <c r="I2566" s="1">
        <v>44197</v>
      </c>
      <c r="J2566" s="1">
        <v>44651</v>
      </c>
      <c r="K2566" t="s">
        <v>90</v>
      </c>
      <c r="L2566" t="s">
        <v>373</v>
      </c>
      <c r="M2566" t="s">
        <v>80</v>
      </c>
      <c r="N2566" t="s">
        <v>13528</v>
      </c>
      <c r="O2566" t="s">
        <v>155</v>
      </c>
      <c r="P2566" t="s">
        <v>156</v>
      </c>
      <c r="Q2566" t="s">
        <v>14310</v>
      </c>
      <c r="R2566" t="s">
        <v>13447</v>
      </c>
      <c r="S2566" t="s">
        <v>150</v>
      </c>
      <c r="T2566" t="s">
        <v>87</v>
      </c>
      <c r="U2566" t="s">
        <v>88</v>
      </c>
      <c r="V2566" t="s">
        <v>89</v>
      </c>
      <c r="W2566" t="s">
        <v>78</v>
      </c>
      <c r="X2566" t="s">
        <v>120</v>
      </c>
      <c r="Y2566" t="s">
        <v>91</v>
      </c>
      <c r="Z2566" t="s">
        <v>92</v>
      </c>
      <c r="AA2566" s="1">
        <v>44567</v>
      </c>
      <c r="AB2566" s="2">
        <v>735</v>
      </c>
      <c r="AC2566" s="2">
        <v>747</v>
      </c>
      <c r="AD2566" s="2"/>
      <c r="AE2566" s="2"/>
      <c r="AF2566" s="2"/>
      <c r="AG2566">
        <v>0</v>
      </c>
      <c r="AH2566" s="3">
        <v>735</v>
      </c>
      <c r="AI2566" s="3">
        <v>747</v>
      </c>
      <c r="AJ2566" s="3">
        <v>0</v>
      </c>
      <c r="AK2566" s="3">
        <v>0</v>
      </c>
      <c r="AL2566" s="3">
        <v>0</v>
      </c>
      <c r="AM2566" t="s">
        <v>14554</v>
      </c>
      <c r="AN2566" t="s">
        <v>12072</v>
      </c>
      <c r="AO2566" t="s">
        <v>12050</v>
      </c>
      <c r="AP2566" t="s">
        <v>12051</v>
      </c>
      <c r="AQ2566" t="s">
        <v>83</v>
      </c>
      <c r="AR2566" t="s">
        <v>12061</v>
      </c>
      <c r="AS2566" t="s">
        <v>83</v>
      </c>
      <c r="AT2566" t="s">
        <v>96</v>
      </c>
      <c r="AU2566" t="s">
        <v>12062</v>
      </c>
      <c r="AV2566" t="s">
        <v>12063</v>
      </c>
      <c r="AW2566" t="s">
        <v>99</v>
      </c>
      <c r="AX2566" t="s">
        <v>100</v>
      </c>
      <c r="AY2566" t="s">
        <v>83</v>
      </c>
      <c r="AZ2566" t="s">
        <v>14512</v>
      </c>
      <c r="BA2566" t="s">
        <v>103</v>
      </c>
      <c r="BB2566" t="s">
        <v>14555</v>
      </c>
      <c r="BC2566" s="4"/>
      <c r="BD2566" t="s">
        <v>83</v>
      </c>
      <c r="BE2566" t="s">
        <v>105</v>
      </c>
      <c r="BF2566" t="s">
        <v>106</v>
      </c>
      <c r="BG2566" t="s">
        <v>107</v>
      </c>
      <c r="BH2566" t="s">
        <v>108</v>
      </c>
      <c r="BI2566" t="s">
        <v>109</v>
      </c>
      <c r="BJ2566" s="2">
        <v>0</v>
      </c>
      <c r="BK2566" t="s">
        <v>90</v>
      </c>
      <c r="BL2566" t="s">
        <v>90</v>
      </c>
      <c r="BM2566" t="s">
        <v>83</v>
      </c>
      <c r="BN2566" t="s">
        <v>83</v>
      </c>
      <c r="BO2566" t="s">
        <v>83</v>
      </c>
      <c r="BP2566" t="s">
        <v>83</v>
      </c>
      <c r="BQ2566" t="s">
        <v>83</v>
      </c>
      <c r="BR2566" t="s">
        <v>83</v>
      </c>
      <c r="BS2566" t="s">
        <v>83</v>
      </c>
      <c r="BT2566" s="3">
        <v>1</v>
      </c>
    </row>
    <row r="2567" spans="1:72" x14ac:dyDescent="0.25">
      <c r="A2567" t="s">
        <v>12050</v>
      </c>
      <c r="B2567" t="s">
        <v>12051</v>
      </c>
      <c r="C2567" t="s">
        <v>12052</v>
      </c>
      <c r="D2567" t="s">
        <v>74</v>
      </c>
      <c r="E2567" t="s">
        <v>21868</v>
      </c>
      <c r="F2567" t="s">
        <v>12053</v>
      </c>
      <c r="G2567" t="s">
        <v>14556</v>
      </c>
      <c r="H2567" t="s">
        <v>14553</v>
      </c>
      <c r="I2567" s="1">
        <v>44652</v>
      </c>
      <c r="J2567" s="1">
        <v>44926</v>
      </c>
      <c r="K2567" t="s">
        <v>78</v>
      </c>
      <c r="L2567" t="s">
        <v>79</v>
      </c>
      <c r="M2567" t="s">
        <v>80</v>
      </c>
      <c r="N2567" t="s">
        <v>13528</v>
      </c>
      <c r="O2567" t="s">
        <v>155</v>
      </c>
      <c r="P2567" t="s">
        <v>156</v>
      </c>
      <c r="Q2567" t="s">
        <v>14310</v>
      </c>
      <c r="R2567" t="s">
        <v>13447</v>
      </c>
      <c r="S2567" t="s">
        <v>150</v>
      </c>
      <c r="T2567" t="s">
        <v>87</v>
      </c>
      <c r="U2567" t="s">
        <v>88</v>
      </c>
      <c r="V2567" t="s">
        <v>89</v>
      </c>
      <c r="W2567" t="s">
        <v>78</v>
      </c>
      <c r="X2567" t="s">
        <v>120</v>
      </c>
      <c r="Y2567" t="s">
        <v>91</v>
      </c>
      <c r="Z2567" t="s">
        <v>92</v>
      </c>
      <c r="AA2567" s="1">
        <v>44654</v>
      </c>
      <c r="AB2567" s="2">
        <v>607</v>
      </c>
      <c r="AC2567" s="2">
        <v>621</v>
      </c>
      <c r="AD2567" s="2"/>
      <c r="AE2567" s="2"/>
      <c r="AF2567" s="2"/>
      <c r="AG2567">
        <v>0</v>
      </c>
      <c r="AH2567" s="3">
        <v>735</v>
      </c>
      <c r="AI2567" s="3">
        <v>747</v>
      </c>
      <c r="AJ2567" s="3">
        <v>0</v>
      </c>
      <c r="AK2567" s="3">
        <v>0</v>
      </c>
      <c r="AL2567" s="3">
        <v>0</v>
      </c>
      <c r="AM2567" t="s">
        <v>14557</v>
      </c>
      <c r="AN2567" t="s">
        <v>12072</v>
      </c>
      <c r="AO2567" t="s">
        <v>12050</v>
      </c>
      <c r="AP2567" t="s">
        <v>12051</v>
      </c>
      <c r="AQ2567" t="s">
        <v>12068</v>
      </c>
      <c r="AR2567" t="s">
        <v>12061</v>
      </c>
      <c r="AS2567" t="s">
        <v>83</v>
      </c>
      <c r="AT2567" t="s">
        <v>96</v>
      </c>
      <c r="AU2567" t="s">
        <v>12062</v>
      </c>
      <c r="AV2567" t="s">
        <v>12063</v>
      </c>
      <c r="AW2567" t="s">
        <v>99</v>
      </c>
      <c r="AX2567" t="s">
        <v>359</v>
      </c>
      <c r="AY2567" t="s">
        <v>83</v>
      </c>
      <c r="AZ2567" t="s">
        <v>14512</v>
      </c>
      <c r="BA2567" t="s">
        <v>103</v>
      </c>
      <c r="BB2567" t="s">
        <v>14555</v>
      </c>
      <c r="BC2567" s="4"/>
      <c r="BD2567" t="s">
        <v>83</v>
      </c>
      <c r="BE2567" t="s">
        <v>105</v>
      </c>
      <c r="BF2567" t="s">
        <v>106</v>
      </c>
      <c r="BG2567" t="s">
        <v>107</v>
      </c>
      <c r="BH2567" t="s">
        <v>108</v>
      </c>
      <c r="BI2567" t="s">
        <v>109</v>
      </c>
      <c r="BJ2567" s="2">
        <v>0</v>
      </c>
      <c r="BK2567" t="s">
        <v>90</v>
      </c>
      <c r="BL2567" t="s">
        <v>90</v>
      </c>
      <c r="BM2567" t="s">
        <v>83</v>
      </c>
      <c r="BN2567" t="s">
        <v>83</v>
      </c>
      <c r="BO2567" t="s">
        <v>83</v>
      </c>
      <c r="BP2567" t="s">
        <v>83</v>
      </c>
      <c r="BQ2567" t="s">
        <v>83</v>
      </c>
      <c r="BR2567" t="s">
        <v>83</v>
      </c>
      <c r="BS2567" t="s">
        <v>83</v>
      </c>
      <c r="BT2567" s="3">
        <v>1</v>
      </c>
    </row>
    <row r="2568" spans="1:72" x14ac:dyDescent="0.25">
      <c r="A2568" t="s">
        <v>12050</v>
      </c>
      <c r="B2568" t="s">
        <v>12051</v>
      </c>
      <c r="C2568" t="s">
        <v>12052</v>
      </c>
      <c r="D2568" t="s">
        <v>74</v>
      </c>
      <c r="E2568" t="s">
        <v>21868</v>
      </c>
      <c r="F2568" t="s">
        <v>12053</v>
      </c>
      <c r="G2568" t="s">
        <v>14558</v>
      </c>
      <c r="H2568" t="s">
        <v>14559</v>
      </c>
      <c r="I2568" s="1">
        <v>44197</v>
      </c>
      <c r="J2568" s="1">
        <v>44651</v>
      </c>
      <c r="K2568" t="s">
        <v>90</v>
      </c>
      <c r="L2568" t="s">
        <v>373</v>
      </c>
      <c r="M2568" t="s">
        <v>80</v>
      </c>
      <c r="N2568" t="s">
        <v>13528</v>
      </c>
      <c r="O2568" t="s">
        <v>155</v>
      </c>
      <c r="P2568" t="s">
        <v>156</v>
      </c>
      <c r="Q2568" t="s">
        <v>14310</v>
      </c>
      <c r="R2568" t="s">
        <v>13447</v>
      </c>
      <c r="S2568" t="s">
        <v>150</v>
      </c>
      <c r="T2568" t="s">
        <v>87</v>
      </c>
      <c r="U2568" t="s">
        <v>88</v>
      </c>
      <c r="V2568" t="s">
        <v>89</v>
      </c>
      <c r="W2568" t="s">
        <v>78</v>
      </c>
      <c r="X2568" t="s">
        <v>120</v>
      </c>
      <c r="Y2568" t="s">
        <v>91</v>
      </c>
      <c r="Z2568" t="s">
        <v>92</v>
      </c>
      <c r="AA2568" s="1">
        <v>44567</v>
      </c>
      <c r="AB2568" s="2">
        <v>267</v>
      </c>
      <c r="AC2568" s="2">
        <v>310</v>
      </c>
      <c r="AD2568" s="2"/>
      <c r="AE2568" s="2"/>
      <c r="AF2568" s="2"/>
      <c r="AG2568">
        <v>0</v>
      </c>
      <c r="AH2568" s="3">
        <v>581</v>
      </c>
      <c r="AI2568" s="3">
        <v>675</v>
      </c>
      <c r="AJ2568" s="3">
        <v>0</v>
      </c>
      <c r="AK2568" s="3">
        <v>0</v>
      </c>
      <c r="AL2568" s="3">
        <v>0</v>
      </c>
      <c r="AM2568" t="s">
        <v>14560</v>
      </c>
      <c r="AN2568" t="s">
        <v>12072</v>
      </c>
      <c r="AO2568" t="s">
        <v>12050</v>
      </c>
      <c r="AP2568" t="s">
        <v>12051</v>
      </c>
      <c r="AQ2568" t="s">
        <v>83</v>
      </c>
      <c r="AR2568" t="s">
        <v>12061</v>
      </c>
      <c r="AS2568" t="s">
        <v>83</v>
      </c>
      <c r="AT2568" t="s">
        <v>96</v>
      </c>
      <c r="AU2568" t="s">
        <v>12062</v>
      </c>
      <c r="AV2568" t="s">
        <v>12063</v>
      </c>
      <c r="AW2568" t="s">
        <v>99</v>
      </c>
      <c r="AX2568" t="s">
        <v>100</v>
      </c>
      <c r="AY2568" t="s">
        <v>83</v>
      </c>
      <c r="AZ2568" t="s">
        <v>14512</v>
      </c>
      <c r="BA2568" t="s">
        <v>103</v>
      </c>
      <c r="BB2568" t="s">
        <v>14561</v>
      </c>
      <c r="BC2568" s="4"/>
      <c r="BD2568" t="s">
        <v>83</v>
      </c>
      <c r="BE2568" t="s">
        <v>105</v>
      </c>
      <c r="BF2568" t="s">
        <v>106</v>
      </c>
      <c r="BG2568" t="s">
        <v>107</v>
      </c>
      <c r="BH2568" t="s">
        <v>108</v>
      </c>
      <c r="BI2568" t="s">
        <v>109</v>
      </c>
      <c r="BJ2568" s="2">
        <v>0</v>
      </c>
      <c r="BK2568" t="s">
        <v>90</v>
      </c>
      <c r="BL2568" t="s">
        <v>90</v>
      </c>
      <c r="BM2568" t="s">
        <v>83</v>
      </c>
      <c r="BN2568" t="s">
        <v>83</v>
      </c>
      <c r="BO2568" t="s">
        <v>83</v>
      </c>
      <c r="BP2568" t="s">
        <v>83</v>
      </c>
      <c r="BQ2568" t="s">
        <v>83</v>
      </c>
      <c r="BR2568" t="s">
        <v>83</v>
      </c>
      <c r="BS2568" t="s">
        <v>83</v>
      </c>
      <c r="BT2568" s="3">
        <v>1</v>
      </c>
    </row>
    <row r="2569" spans="1:72" x14ac:dyDescent="0.25">
      <c r="A2569" t="s">
        <v>12050</v>
      </c>
      <c r="B2569" t="s">
        <v>12051</v>
      </c>
      <c r="C2569" t="s">
        <v>12052</v>
      </c>
      <c r="D2569" t="s">
        <v>74</v>
      </c>
      <c r="E2569" t="s">
        <v>21868</v>
      </c>
      <c r="F2569" t="s">
        <v>12053</v>
      </c>
      <c r="G2569" t="s">
        <v>14562</v>
      </c>
      <c r="H2569" t="s">
        <v>14559</v>
      </c>
      <c r="I2569" s="1">
        <v>44652</v>
      </c>
      <c r="J2569" s="1">
        <v>44926</v>
      </c>
      <c r="K2569" t="s">
        <v>78</v>
      </c>
      <c r="L2569" t="s">
        <v>79</v>
      </c>
      <c r="M2569" t="s">
        <v>80</v>
      </c>
      <c r="N2569" t="s">
        <v>13528</v>
      </c>
      <c r="O2569" t="s">
        <v>155</v>
      </c>
      <c r="P2569" t="s">
        <v>156</v>
      </c>
      <c r="Q2569" t="s">
        <v>14310</v>
      </c>
      <c r="R2569" t="s">
        <v>13447</v>
      </c>
      <c r="S2569" t="s">
        <v>150</v>
      </c>
      <c r="T2569" t="s">
        <v>87</v>
      </c>
      <c r="U2569" t="s">
        <v>88</v>
      </c>
      <c r="V2569" t="s">
        <v>89</v>
      </c>
      <c r="W2569" t="s">
        <v>78</v>
      </c>
      <c r="X2569" t="s">
        <v>120</v>
      </c>
      <c r="Y2569" t="s">
        <v>91</v>
      </c>
      <c r="Z2569" t="s">
        <v>92</v>
      </c>
      <c r="AA2569" s="1">
        <v>44653</v>
      </c>
      <c r="AB2569" s="2">
        <v>263</v>
      </c>
      <c r="AC2569" s="2">
        <v>305</v>
      </c>
      <c r="AD2569" s="2"/>
      <c r="AE2569" s="2"/>
      <c r="AF2569" s="2"/>
      <c r="AG2569">
        <v>0</v>
      </c>
      <c r="AH2569" s="3">
        <v>581</v>
      </c>
      <c r="AI2569" s="3">
        <v>675</v>
      </c>
      <c r="AJ2569" s="3">
        <v>0</v>
      </c>
      <c r="AK2569" s="3">
        <v>0</v>
      </c>
      <c r="AL2569" s="3">
        <v>0</v>
      </c>
      <c r="AM2569" t="s">
        <v>14563</v>
      </c>
      <c r="AN2569" t="s">
        <v>12072</v>
      </c>
      <c r="AO2569" t="s">
        <v>12050</v>
      </c>
      <c r="AP2569" t="s">
        <v>12051</v>
      </c>
      <c r="AQ2569" t="s">
        <v>12068</v>
      </c>
      <c r="AR2569" t="s">
        <v>12061</v>
      </c>
      <c r="AS2569" t="s">
        <v>83</v>
      </c>
      <c r="AT2569" t="s">
        <v>96</v>
      </c>
      <c r="AU2569" t="s">
        <v>12062</v>
      </c>
      <c r="AV2569" t="s">
        <v>12063</v>
      </c>
      <c r="AW2569" t="s">
        <v>99</v>
      </c>
      <c r="AX2569" t="s">
        <v>359</v>
      </c>
      <c r="AY2569" t="s">
        <v>83</v>
      </c>
      <c r="AZ2569" t="s">
        <v>14512</v>
      </c>
      <c r="BA2569" t="s">
        <v>103</v>
      </c>
      <c r="BB2569" t="s">
        <v>14561</v>
      </c>
      <c r="BC2569" s="4"/>
      <c r="BD2569" t="s">
        <v>83</v>
      </c>
      <c r="BE2569" t="s">
        <v>105</v>
      </c>
      <c r="BF2569" t="s">
        <v>106</v>
      </c>
      <c r="BG2569" t="s">
        <v>107</v>
      </c>
      <c r="BH2569" t="s">
        <v>108</v>
      </c>
      <c r="BI2569" t="s">
        <v>109</v>
      </c>
      <c r="BJ2569" s="2">
        <v>0</v>
      </c>
      <c r="BK2569" t="s">
        <v>90</v>
      </c>
      <c r="BL2569" t="s">
        <v>90</v>
      </c>
      <c r="BM2569" t="s">
        <v>83</v>
      </c>
      <c r="BN2569" t="s">
        <v>83</v>
      </c>
      <c r="BO2569" t="s">
        <v>83</v>
      </c>
      <c r="BP2569" t="s">
        <v>83</v>
      </c>
      <c r="BQ2569" t="s">
        <v>83</v>
      </c>
      <c r="BR2569" t="s">
        <v>83</v>
      </c>
      <c r="BS2569" t="s">
        <v>83</v>
      </c>
      <c r="BT2569" s="3">
        <v>1</v>
      </c>
    </row>
    <row r="2570" spans="1:72" x14ac:dyDescent="0.25">
      <c r="A2570" t="s">
        <v>12050</v>
      </c>
      <c r="B2570" t="s">
        <v>12051</v>
      </c>
      <c r="C2570" t="s">
        <v>12052</v>
      </c>
      <c r="D2570" t="s">
        <v>74</v>
      </c>
      <c r="E2570" t="s">
        <v>21868</v>
      </c>
      <c r="F2570" t="s">
        <v>12053</v>
      </c>
      <c r="G2570" t="s">
        <v>14564</v>
      </c>
      <c r="H2570" t="s">
        <v>14565</v>
      </c>
      <c r="I2570" s="1">
        <v>44197</v>
      </c>
      <c r="J2570" s="1">
        <v>44651</v>
      </c>
      <c r="K2570" t="s">
        <v>90</v>
      </c>
      <c r="L2570" t="s">
        <v>373</v>
      </c>
      <c r="M2570" t="s">
        <v>80</v>
      </c>
      <c r="N2570" t="s">
        <v>13528</v>
      </c>
      <c r="O2570" t="s">
        <v>155</v>
      </c>
      <c r="P2570" t="s">
        <v>156</v>
      </c>
      <c r="Q2570" t="s">
        <v>14310</v>
      </c>
      <c r="R2570" t="s">
        <v>13447</v>
      </c>
      <c r="S2570" t="s">
        <v>150</v>
      </c>
      <c r="T2570" t="s">
        <v>87</v>
      </c>
      <c r="U2570" t="s">
        <v>88</v>
      </c>
      <c r="V2570" t="s">
        <v>89</v>
      </c>
      <c r="W2570" t="s">
        <v>78</v>
      </c>
      <c r="X2570" t="s">
        <v>120</v>
      </c>
      <c r="Y2570" t="s">
        <v>91</v>
      </c>
      <c r="Z2570" t="s">
        <v>92</v>
      </c>
      <c r="AA2570" s="1">
        <v>44567</v>
      </c>
      <c r="AB2570" s="2">
        <v>863</v>
      </c>
      <c r="AC2570" s="2">
        <v>997</v>
      </c>
      <c r="AD2570" s="2"/>
      <c r="AE2570" s="2"/>
      <c r="AF2570" s="2"/>
      <c r="AG2570">
        <v>0</v>
      </c>
      <c r="AH2570" s="3">
        <v>651</v>
      </c>
      <c r="AI2570" s="3">
        <v>815</v>
      </c>
      <c r="AJ2570" s="3">
        <v>0</v>
      </c>
      <c r="AK2570" s="3">
        <v>0</v>
      </c>
      <c r="AL2570" s="3">
        <v>0</v>
      </c>
      <c r="AM2570" t="s">
        <v>14566</v>
      </c>
      <c r="AN2570" t="s">
        <v>12072</v>
      </c>
      <c r="AO2570" t="s">
        <v>12050</v>
      </c>
      <c r="AP2570" t="s">
        <v>12051</v>
      </c>
      <c r="AQ2570" t="s">
        <v>83</v>
      </c>
      <c r="AR2570" t="s">
        <v>12061</v>
      </c>
      <c r="AS2570" t="s">
        <v>83</v>
      </c>
      <c r="AT2570" t="s">
        <v>96</v>
      </c>
      <c r="AU2570" t="s">
        <v>12062</v>
      </c>
      <c r="AV2570" t="s">
        <v>12063</v>
      </c>
      <c r="AW2570" t="s">
        <v>99</v>
      </c>
      <c r="AX2570" t="s">
        <v>100</v>
      </c>
      <c r="AY2570" t="s">
        <v>83</v>
      </c>
      <c r="AZ2570" t="s">
        <v>14512</v>
      </c>
      <c r="BA2570" t="s">
        <v>103</v>
      </c>
      <c r="BB2570" t="s">
        <v>14567</v>
      </c>
      <c r="BC2570" s="4"/>
      <c r="BD2570" t="s">
        <v>83</v>
      </c>
      <c r="BE2570" t="s">
        <v>105</v>
      </c>
      <c r="BF2570" t="s">
        <v>106</v>
      </c>
      <c r="BG2570" t="s">
        <v>107</v>
      </c>
      <c r="BH2570" t="s">
        <v>108</v>
      </c>
      <c r="BI2570" t="s">
        <v>109</v>
      </c>
      <c r="BJ2570" s="2">
        <v>0</v>
      </c>
      <c r="BK2570" t="s">
        <v>90</v>
      </c>
      <c r="BL2570" t="s">
        <v>90</v>
      </c>
      <c r="BM2570" t="s">
        <v>83</v>
      </c>
      <c r="BN2570" t="s">
        <v>83</v>
      </c>
      <c r="BO2570" t="s">
        <v>83</v>
      </c>
      <c r="BP2570" t="s">
        <v>83</v>
      </c>
      <c r="BQ2570" t="s">
        <v>83</v>
      </c>
      <c r="BR2570" t="s">
        <v>83</v>
      </c>
      <c r="BS2570" t="s">
        <v>83</v>
      </c>
      <c r="BT2570" s="3">
        <v>1</v>
      </c>
    </row>
    <row r="2571" spans="1:72" x14ac:dyDescent="0.25">
      <c r="A2571" t="s">
        <v>12050</v>
      </c>
      <c r="B2571" t="s">
        <v>12051</v>
      </c>
      <c r="C2571" t="s">
        <v>12052</v>
      </c>
      <c r="D2571" t="s">
        <v>74</v>
      </c>
      <c r="E2571" t="s">
        <v>21868</v>
      </c>
      <c r="F2571" t="s">
        <v>12053</v>
      </c>
      <c r="G2571" t="s">
        <v>14568</v>
      </c>
      <c r="H2571" t="s">
        <v>14565</v>
      </c>
      <c r="I2571" s="1">
        <v>44652</v>
      </c>
      <c r="J2571" s="1">
        <v>44926</v>
      </c>
      <c r="K2571" t="s">
        <v>78</v>
      </c>
      <c r="L2571" t="s">
        <v>79</v>
      </c>
      <c r="M2571" t="s">
        <v>80</v>
      </c>
      <c r="N2571" t="s">
        <v>13528</v>
      </c>
      <c r="O2571" t="s">
        <v>155</v>
      </c>
      <c r="P2571" t="s">
        <v>156</v>
      </c>
      <c r="Q2571" t="s">
        <v>14310</v>
      </c>
      <c r="R2571" t="s">
        <v>13447</v>
      </c>
      <c r="S2571" t="s">
        <v>150</v>
      </c>
      <c r="T2571" t="s">
        <v>87</v>
      </c>
      <c r="U2571" t="s">
        <v>88</v>
      </c>
      <c r="V2571" t="s">
        <v>89</v>
      </c>
      <c r="W2571" t="s">
        <v>78</v>
      </c>
      <c r="X2571" t="s">
        <v>120</v>
      </c>
      <c r="Y2571" t="s">
        <v>91</v>
      </c>
      <c r="Z2571" t="s">
        <v>92</v>
      </c>
      <c r="AA2571" s="1">
        <v>44653</v>
      </c>
      <c r="AB2571" s="2">
        <v>828</v>
      </c>
      <c r="AC2571" s="2">
        <v>957</v>
      </c>
      <c r="AD2571" s="2"/>
      <c r="AE2571" s="2"/>
      <c r="AF2571" s="2"/>
      <c r="AG2571">
        <v>0</v>
      </c>
      <c r="AH2571" s="3">
        <v>651</v>
      </c>
      <c r="AI2571" s="3">
        <v>815</v>
      </c>
      <c r="AJ2571" s="3">
        <v>0</v>
      </c>
      <c r="AK2571" s="3">
        <v>0</v>
      </c>
      <c r="AL2571" s="3">
        <v>0</v>
      </c>
      <c r="AM2571" t="s">
        <v>14569</v>
      </c>
      <c r="AN2571" t="s">
        <v>12072</v>
      </c>
      <c r="AO2571" t="s">
        <v>12050</v>
      </c>
      <c r="AP2571" t="s">
        <v>12051</v>
      </c>
      <c r="AQ2571" t="s">
        <v>12068</v>
      </c>
      <c r="AR2571" t="s">
        <v>12061</v>
      </c>
      <c r="AS2571" t="s">
        <v>83</v>
      </c>
      <c r="AT2571" t="s">
        <v>96</v>
      </c>
      <c r="AU2571" t="s">
        <v>12062</v>
      </c>
      <c r="AV2571" t="s">
        <v>12063</v>
      </c>
      <c r="AW2571" t="s">
        <v>99</v>
      </c>
      <c r="AX2571" t="s">
        <v>359</v>
      </c>
      <c r="AY2571" t="s">
        <v>83</v>
      </c>
      <c r="AZ2571" t="s">
        <v>14512</v>
      </c>
      <c r="BA2571" t="s">
        <v>103</v>
      </c>
      <c r="BB2571" t="s">
        <v>14567</v>
      </c>
      <c r="BC2571" s="4"/>
      <c r="BD2571" t="s">
        <v>83</v>
      </c>
      <c r="BE2571" t="s">
        <v>105</v>
      </c>
      <c r="BF2571" t="s">
        <v>106</v>
      </c>
      <c r="BG2571" t="s">
        <v>107</v>
      </c>
      <c r="BH2571" t="s">
        <v>108</v>
      </c>
      <c r="BI2571" t="s">
        <v>109</v>
      </c>
      <c r="BJ2571" s="2">
        <v>0</v>
      </c>
      <c r="BK2571" t="s">
        <v>90</v>
      </c>
      <c r="BL2571" t="s">
        <v>90</v>
      </c>
      <c r="BM2571" t="s">
        <v>83</v>
      </c>
      <c r="BN2571" t="s">
        <v>83</v>
      </c>
      <c r="BO2571" t="s">
        <v>83</v>
      </c>
      <c r="BP2571" t="s">
        <v>83</v>
      </c>
      <c r="BQ2571" t="s">
        <v>83</v>
      </c>
      <c r="BR2571" t="s">
        <v>83</v>
      </c>
      <c r="BS2571" t="s">
        <v>83</v>
      </c>
      <c r="BT2571" s="3">
        <v>1</v>
      </c>
    </row>
    <row r="2572" spans="1:72" x14ac:dyDescent="0.25">
      <c r="A2572" t="s">
        <v>12050</v>
      </c>
      <c r="B2572" t="s">
        <v>12051</v>
      </c>
      <c r="C2572" t="s">
        <v>12052</v>
      </c>
      <c r="D2572" t="s">
        <v>74</v>
      </c>
      <c r="E2572" t="s">
        <v>21868</v>
      </c>
      <c r="F2572" t="s">
        <v>12053</v>
      </c>
      <c r="G2572" t="s">
        <v>14570</v>
      </c>
      <c r="H2572" t="s">
        <v>14571</v>
      </c>
      <c r="I2572" s="1">
        <v>44197</v>
      </c>
      <c r="J2572" s="1">
        <v>44651</v>
      </c>
      <c r="K2572" t="s">
        <v>90</v>
      </c>
      <c r="L2572" t="s">
        <v>373</v>
      </c>
      <c r="M2572" t="s">
        <v>80</v>
      </c>
      <c r="N2572" t="s">
        <v>13528</v>
      </c>
      <c r="O2572" t="s">
        <v>155</v>
      </c>
      <c r="P2572" t="s">
        <v>156</v>
      </c>
      <c r="Q2572" t="s">
        <v>14310</v>
      </c>
      <c r="R2572" t="s">
        <v>13447</v>
      </c>
      <c r="S2572" t="s">
        <v>150</v>
      </c>
      <c r="T2572" t="s">
        <v>87</v>
      </c>
      <c r="U2572" t="s">
        <v>88</v>
      </c>
      <c r="V2572" t="s">
        <v>89</v>
      </c>
      <c r="W2572" t="s">
        <v>78</v>
      </c>
      <c r="X2572" t="s">
        <v>120</v>
      </c>
      <c r="Y2572" t="s">
        <v>91</v>
      </c>
      <c r="Z2572" t="s">
        <v>92</v>
      </c>
      <c r="AA2572" s="1">
        <v>44567</v>
      </c>
      <c r="AB2572" s="2">
        <v>193</v>
      </c>
      <c r="AC2572" s="2">
        <v>223</v>
      </c>
      <c r="AD2572" s="2"/>
      <c r="AE2572" s="2"/>
      <c r="AF2572" s="2"/>
      <c r="AG2572">
        <v>0</v>
      </c>
      <c r="AH2572" s="3">
        <v>392</v>
      </c>
      <c r="AI2572" s="3">
        <v>436</v>
      </c>
      <c r="AJ2572" s="3">
        <v>0</v>
      </c>
      <c r="AK2572" s="3">
        <v>0</v>
      </c>
      <c r="AL2572" s="3">
        <v>0</v>
      </c>
      <c r="AM2572" t="s">
        <v>14572</v>
      </c>
      <c r="AN2572" t="s">
        <v>12072</v>
      </c>
      <c r="AO2572" t="s">
        <v>12050</v>
      </c>
      <c r="AP2572" t="s">
        <v>12051</v>
      </c>
      <c r="AQ2572" t="s">
        <v>83</v>
      </c>
      <c r="AR2572" t="s">
        <v>12061</v>
      </c>
      <c r="AS2572" t="s">
        <v>83</v>
      </c>
      <c r="AT2572" t="s">
        <v>96</v>
      </c>
      <c r="AU2572" t="s">
        <v>12062</v>
      </c>
      <c r="AV2572" t="s">
        <v>12063</v>
      </c>
      <c r="AW2572" t="s">
        <v>99</v>
      </c>
      <c r="AX2572" t="s">
        <v>100</v>
      </c>
      <c r="AY2572" t="s">
        <v>83</v>
      </c>
      <c r="AZ2572" t="s">
        <v>14512</v>
      </c>
      <c r="BA2572" t="s">
        <v>103</v>
      </c>
      <c r="BB2572" t="s">
        <v>14573</v>
      </c>
      <c r="BC2572" s="4"/>
      <c r="BD2572" t="s">
        <v>83</v>
      </c>
      <c r="BE2572" t="s">
        <v>105</v>
      </c>
      <c r="BF2572" t="s">
        <v>106</v>
      </c>
      <c r="BG2572" t="s">
        <v>107</v>
      </c>
      <c r="BH2572" t="s">
        <v>108</v>
      </c>
      <c r="BI2572" t="s">
        <v>109</v>
      </c>
      <c r="BJ2572" s="2">
        <v>0</v>
      </c>
      <c r="BK2572" t="s">
        <v>90</v>
      </c>
      <c r="BL2572" t="s">
        <v>90</v>
      </c>
      <c r="BM2572" t="s">
        <v>83</v>
      </c>
      <c r="BN2572" t="s">
        <v>83</v>
      </c>
      <c r="BO2572" t="s">
        <v>83</v>
      </c>
      <c r="BP2572" t="s">
        <v>83</v>
      </c>
      <c r="BQ2572" t="s">
        <v>83</v>
      </c>
      <c r="BR2572" t="s">
        <v>83</v>
      </c>
      <c r="BS2572" t="s">
        <v>83</v>
      </c>
      <c r="BT2572" s="3">
        <v>1</v>
      </c>
    </row>
    <row r="2573" spans="1:72" x14ac:dyDescent="0.25">
      <c r="A2573" t="s">
        <v>12050</v>
      </c>
      <c r="B2573" t="s">
        <v>12051</v>
      </c>
      <c r="C2573" t="s">
        <v>12052</v>
      </c>
      <c r="D2573" t="s">
        <v>74</v>
      </c>
      <c r="E2573" t="s">
        <v>21868</v>
      </c>
      <c r="F2573" t="s">
        <v>12053</v>
      </c>
      <c r="G2573" t="s">
        <v>14574</v>
      </c>
      <c r="H2573" t="s">
        <v>14571</v>
      </c>
      <c r="I2573" s="1">
        <v>44652</v>
      </c>
      <c r="J2573" s="1">
        <v>44926</v>
      </c>
      <c r="K2573" t="s">
        <v>78</v>
      </c>
      <c r="L2573" t="s">
        <v>79</v>
      </c>
      <c r="M2573" t="s">
        <v>80</v>
      </c>
      <c r="N2573" t="s">
        <v>13528</v>
      </c>
      <c r="O2573" t="s">
        <v>155</v>
      </c>
      <c r="P2573" t="s">
        <v>156</v>
      </c>
      <c r="Q2573" t="s">
        <v>14310</v>
      </c>
      <c r="R2573" t="s">
        <v>13447</v>
      </c>
      <c r="S2573" t="s">
        <v>150</v>
      </c>
      <c r="T2573" t="s">
        <v>87</v>
      </c>
      <c r="U2573" t="s">
        <v>88</v>
      </c>
      <c r="V2573" t="s">
        <v>89</v>
      </c>
      <c r="W2573" t="s">
        <v>78</v>
      </c>
      <c r="X2573" t="s">
        <v>120</v>
      </c>
      <c r="Y2573" t="s">
        <v>91</v>
      </c>
      <c r="Z2573" t="s">
        <v>92</v>
      </c>
      <c r="AA2573" s="1">
        <v>44653</v>
      </c>
      <c r="AB2573" s="2">
        <v>189</v>
      </c>
      <c r="AC2573" s="2">
        <v>218</v>
      </c>
      <c r="AD2573" s="2"/>
      <c r="AE2573" s="2"/>
      <c r="AF2573" s="2"/>
      <c r="AG2573">
        <v>0</v>
      </c>
      <c r="AH2573" s="3">
        <v>392</v>
      </c>
      <c r="AI2573" s="3">
        <v>436</v>
      </c>
      <c r="AJ2573" s="3">
        <v>0</v>
      </c>
      <c r="AK2573" s="3">
        <v>0</v>
      </c>
      <c r="AL2573" s="3">
        <v>0</v>
      </c>
      <c r="AM2573" t="s">
        <v>14575</v>
      </c>
      <c r="AN2573" t="s">
        <v>12072</v>
      </c>
      <c r="AO2573" t="s">
        <v>12050</v>
      </c>
      <c r="AP2573" t="s">
        <v>12051</v>
      </c>
      <c r="AQ2573" t="s">
        <v>12068</v>
      </c>
      <c r="AR2573" t="s">
        <v>12061</v>
      </c>
      <c r="AS2573" t="s">
        <v>83</v>
      </c>
      <c r="AT2573" t="s">
        <v>96</v>
      </c>
      <c r="AU2573" t="s">
        <v>12062</v>
      </c>
      <c r="AV2573" t="s">
        <v>12063</v>
      </c>
      <c r="AW2573" t="s">
        <v>99</v>
      </c>
      <c r="AX2573" t="s">
        <v>359</v>
      </c>
      <c r="AY2573" t="s">
        <v>83</v>
      </c>
      <c r="AZ2573" t="s">
        <v>14512</v>
      </c>
      <c r="BA2573" t="s">
        <v>103</v>
      </c>
      <c r="BB2573" t="s">
        <v>14573</v>
      </c>
      <c r="BC2573" s="4"/>
      <c r="BD2573" t="s">
        <v>83</v>
      </c>
      <c r="BE2573" t="s">
        <v>105</v>
      </c>
      <c r="BF2573" t="s">
        <v>106</v>
      </c>
      <c r="BG2573" t="s">
        <v>107</v>
      </c>
      <c r="BH2573" t="s">
        <v>108</v>
      </c>
      <c r="BI2573" t="s">
        <v>109</v>
      </c>
      <c r="BJ2573" s="2">
        <v>0</v>
      </c>
      <c r="BK2573" t="s">
        <v>90</v>
      </c>
      <c r="BL2573" t="s">
        <v>90</v>
      </c>
      <c r="BM2573" t="s">
        <v>83</v>
      </c>
      <c r="BN2573" t="s">
        <v>83</v>
      </c>
      <c r="BO2573" t="s">
        <v>83</v>
      </c>
      <c r="BP2573" t="s">
        <v>83</v>
      </c>
      <c r="BQ2573" t="s">
        <v>83</v>
      </c>
      <c r="BR2573" t="s">
        <v>83</v>
      </c>
      <c r="BS2573" t="s">
        <v>83</v>
      </c>
      <c r="BT2573" s="3">
        <v>1</v>
      </c>
    </row>
    <row r="2574" spans="1:72" x14ac:dyDescent="0.25">
      <c r="A2574" t="s">
        <v>12050</v>
      </c>
      <c r="B2574" t="s">
        <v>12051</v>
      </c>
      <c r="C2574" t="s">
        <v>12052</v>
      </c>
      <c r="D2574" t="s">
        <v>74</v>
      </c>
      <c r="E2574" t="s">
        <v>21868</v>
      </c>
      <c r="F2574" t="s">
        <v>12053</v>
      </c>
      <c r="G2574" t="s">
        <v>14576</v>
      </c>
      <c r="H2574" t="s">
        <v>14577</v>
      </c>
      <c r="I2574" s="1">
        <v>44197</v>
      </c>
      <c r="J2574" s="1">
        <v>44651</v>
      </c>
      <c r="K2574" t="s">
        <v>90</v>
      </c>
      <c r="L2574" t="s">
        <v>373</v>
      </c>
      <c r="M2574" t="s">
        <v>80</v>
      </c>
      <c r="N2574" t="s">
        <v>13528</v>
      </c>
      <c r="O2574" t="s">
        <v>155</v>
      </c>
      <c r="P2574" t="s">
        <v>156</v>
      </c>
      <c r="Q2574" t="s">
        <v>14310</v>
      </c>
      <c r="R2574" t="s">
        <v>13447</v>
      </c>
      <c r="S2574" t="s">
        <v>150</v>
      </c>
      <c r="T2574" t="s">
        <v>87</v>
      </c>
      <c r="U2574" t="s">
        <v>88</v>
      </c>
      <c r="V2574" t="s">
        <v>89</v>
      </c>
      <c r="W2574" t="s">
        <v>78</v>
      </c>
      <c r="X2574" t="s">
        <v>120</v>
      </c>
      <c r="Y2574" t="s">
        <v>91</v>
      </c>
      <c r="Z2574" t="s">
        <v>92</v>
      </c>
      <c r="AA2574" s="1">
        <v>44567</v>
      </c>
      <c r="AB2574" s="2">
        <v>1360</v>
      </c>
      <c r="AC2574" s="2">
        <v>1600</v>
      </c>
      <c r="AD2574" s="2"/>
      <c r="AE2574" s="2"/>
      <c r="AF2574" s="2"/>
      <c r="AG2574">
        <v>0</v>
      </c>
      <c r="AH2574" s="3">
        <v>1360</v>
      </c>
      <c r="AI2574" s="3">
        <v>1600</v>
      </c>
      <c r="AJ2574" s="3">
        <v>0</v>
      </c>
      <c r="AK2574" s="3">
        <v>0</v>
      </c>
      <c r="AL2574" s="3">
        <v>0</v>
      </c>
      <c r="AM2574" t="s">
        <v>14578</v>
      </c>
      <c r="AN2574" t="s">
        <v>12072</v>
      </c>
      <c r="AO2574" t="s">
        <v>12050</v>
      </c>
      <c r="AP2574" t="s">
        <v>12051</v>
      </c>
      <c r="AQ2574" t="s">
        <v>83</v>
      </c>
      <c r="AR2574" t="s">
        <v>12061</v>
      </c>
      <c r="AS2574" t="s">
        <v>83</v>
      </c>
      <c r="AT2574" t="s">
        <v>96</v>
      </c>
      <c r="AU2574" t="s">
        <v>12062</v>
      </c>
      <c r="AV2574" t="s">
        <v>12063</v>
      </c>
      <c r="AW2574" t="s">
        <v>99</v>
      </c>
      <c r="AX2574" t="s">
        <v>100</v>
      </c>
      <c r="AY2574" t="s">
        <v>83</v>
      </c>
      <c r="AZ2574" t="s">
        <v>14512</v>
      </c>
      <c r="BA2574" t="s">
        <v>103</v>
      </c>
      <c r="BB2574" t="s">
        <v>14579</v>
      </c>
      <c r="BC2574" s="4"/>
      <c r="BD2574" t="s">
        <v>83</v>
      </c>
      <c r="BE2574" t="s">
        <v>105</v>
      </c>
      <c r="BF2574" t="s">
        <v>106</v>
      </c>
      <c r="BG2574" t="s">
        <v>107</v>
      </c>
      <c r="BH2574" t="s">
        <v>108</v>
      </c>
      <c r="BI2574" t="s">
        <v>109</v>
      </c>
      <c r="BJ2574" s="2">
        <v>0</v>
      </c>
      <c r="BK2574" t="s">
        <v>90</v>
      </c>
      <c r="BL2574" t="s">
        <v>90</v>
      </c>
      <c r="BM2574" t="s">
        <v>83</v>
      </c>
      <c r="BN2574" t="s">
        <v>83</v>
      </c>
      <c r="BO2574" t="s">
        <v>83</v>
      </c>
      <c r="BP2574" t="s">
        <v>83</v>
      </c>
      <c r="BQ2574" t="s">
        <v>83</v>
      </c>
      <c r="BR2574" t="s">
        <v>83</v>
      </c>
      <c r="BS2574" t="s">
        <v>83</v>
      </c>
      <c r="BT2574" s="3">
        <v>1</v>
      </c>
    </row>
    <row r="2575" spans="1:72" x14ac:dyDescent="0.25">
      <c r="A2575" t="s">
        <v>12050</v>
      </c>
      <c r="B2575" t="s">
        <v>12051</v>
      </c>
      <c r="C2575" t="s">
        <v>12052</v>
      </c>
      <c r="D2575" t="s">
        <v>74</v>
      </c>
      <c r="E2575" t="s">
        <v>21868</v>
      </c>
      <c r="F2575" t="s">
        <v>12053</v>
      </c>
      <c r="G2575" t="s">
        <v>14580</v>
      </c>
      <c r="H2575" t="s">
        <v>14577</v>
      </c>
      <c r="I2575" s="1">
        <v>44652</v>
      </c>
      <c r="J2575" s="1">
        <v>44926</v>
      </c>
      <c r="K2575" t="s">
        <v>78</v>
      </c>
      <c r="L2575" t="s">
        <v>79</v>
      </c>
      <c r="M2575" t="s">
        <v>80</v>
      </c>
      <c r="N2575" t="s">
        <v>13528</v>
      </c>
      <c r="O2575" t="s">
        <v>155</v>
      </c>
      <c r="P2575" t="s">
        <v>156</v>
      </c>
      <c r="Q2575" t="s">
        <v>14310</v>
      </c>
      <c r="R2575" t="s">
        <v>13447</v>
      </c>
      <c r="S2575" t="s">
        <v>150</v>
      </c>
      <c r="T2575" t="s">
        <v>87</v>
      </c>
      <c r="U2575" t="s">
        <v>88</v>
      </c>
      <c r="V2575" t="s">
        <v>89</v>
      </c>
      <c r="W2575" t="s">
        <v>78</v>
      </c>
      <c r="X2575" t="s">
        <v>120</v>
      </c>
      <c r="Y2575" t="s">
        <v>91</v>
      </c>
      <c r="Z2575" t="s">
        <v>92</v>
      </c>
      <c r="AA2575" s="1">
        <v>44654</v>
      </c>
      <c r="AB2575" s="2">
        <v>1141</v>
      </c>
      <c r="AC2575" s="2">
        <v>1337</v>
      </c>
      <c r="AD2575" s="2"/>
      <c r="AE2575" s="2"/>
      <c r="AF2575" s="2"/>
      <c r="AG2575">
        <v>0</v>
      </c>
      <c r="AH2575" s="3">
        <v>1360</v>
      </c>
      <c r="AI2575" s="3">
        <v>1600</v>
      </c>
      <c r="AJ2575" s="3">
        <v>0</v>
      </c>
      <c r="AK2575" s="3">
        <v>0</v>
      </c>
      <c r="AL2575" s="3">
        <v>0</v>
      </c>
      <c r="AM2575" t="s">
        <v>14581</v>
      </c>
      <c r="AN2575" t="s">
        <v>12072</v>
      </c>
      <c r="AO2575" t="s">
        <v>12050</v>
      </c>
      <c r="AP2575" t="s">
        <v>12051</v>
      </c>
      <c r="AQ2575" t="s">
        <v>12068</v>
      </c>
      <c r="AR2575" t="s">
        <v>12061</v>
      </c>
      <c r="AS2575" t="s">
        <v>83</v>
      </c>
      <c r="AT2575" t="s">
        <v>96</v>
      </c>
      <c r="AU2575" t="s">
        <v>12062</v>
      </c>
      <c r="AV2575" t="s">
        <v>12063</v>
      </c>
      <c r="AW2575" t="s">
        <v>99</v>
      </c>
      <c r="AX2575" t="s">
        <v>359</v>
      </c>
      <c r="AY2575" t="s">
        <v>83</v>
      </c>
      <c r="AZ2575" t="s">
        <v>14512</v>
      </c>
      <c r="BA2575" t="s">
        <v>103</v>
      </c>
      <c r="BB2575" t="s">
        <v>14579</v>
      </c>
      <c r="BC2575" s="4"/>
      <c r="BD2575" t="s">
        <v>83</v>
      </c>
      <c r="BE2575" t="s">
        <v>105</v>
      </c>
      <c r="BF2575" t="s">
        <v>106</v>
      </c>
      <c r="BG2575" t="s">
        <v>107</v>
      </c>
      <c r="BH2575" t="s">
        <v>108</v>
      </c>
      <c r="BI2575" t="s">
        <v>109</v>
      </c>
      <c r="BJ2575" s="2">
        <v>0</v>
      </c>
      <c r="BK2575" t="s">
        <v>90</v>
      </c>
      <c r="BL2575" t="s">
        <v>90</v>
      </c>
      <c r="BM2575" t="s">
        <v>83</v>
      </c>
      <c r="BN2575" t="s">
        <v>83</v>
      </c>
      <c r="BO2575" t="s">
        <v>83</v>
      </c>
      <c r="BP2575" t="s">
        <v>83</v>
      </c>
      <c r="BQ2575" t="s">
        <v>83</v>
      </c>
      <c r="BR2575" t="s">
        <v>83</v>
      </c>
      <c r="BS2575" t="s">
        <v>83</v>
      </c>
      <c r="BT2575" s="3">
        <v>1</v>
      </c>
    </row>
    <row r="2576" spans="1:72" x14ac:dyDescent="0.25">
      <c r="A2576" t="s">
        <v>12050</v>
      </c>
      <c r="B2576" t="s">
        <v>12051</v>
      </c>
      <c r="C2576" t="s">
        <v>12052</v>
      </c>
      <c r="D2576" t="s">
        <v>74</v>
      </c>
      <c r="E2576" t="s">
        <v>21868</v>
      </c>
      <c r="F2576" t="s">
        <v>12053</v>
      </c>
      <c r="G2576" t="s">
        <v>14582</v>
      </c>
      <c r="H2576" t="s">
        <v>14583</v>
      </c>
      <c r="I2576" s="1">
        <v>44197</v>
      </c>
      <c r="J2576" s="1">
        <v>44651</v>
      </c>
      <c r="K2576" t="s">
        <v>90</v>
      </c>
      <c r="L2576" t="s">
        <v>373</v>
      </c>
      <c r="M2576" t="s">
        <v>80</v>
      </c>
      <c r="N2576" t="s">
        <v>13528</v>
      </c>
      <c r="O2576" t="s">
        <v>738</v>
      </c>
      <c r="P2576" t="s">
        <v>14584</v>
      </c>
      <c r="Q2576" t="s">
        <v>13529</v>
      </c>
      <c r="R2576" t="s">
        <v>13447</v>
      </c>
      <c r="S2576" t="s">
        <v>150</v>
      </c>
      <c r="T2576" t="s">
        <v>87</v>
      </c>
      <c r="U2576" t="s">
        <v>88</v>
      </c>
      <c r="V2576" t="s">
        <v>89</v>
      </c>
      <c r="W2576" t="s">
        <v>78</v>
      </c>
      <c r="X2576" t="s">
        <v>120</v>
      </c>
      <c r="Y2576" t="s">
        <v>91</v>
      </c>
      <c r="Z2576" t="s">
        <v>92</v>
      </c>
      <c r="AA2576" s="1">
        <v>44567</v>
      </c>
      <c r="AB2576" s="2">
        <v>44</v>
      </c>
      <c r="AC2576" s="2">
        <v>49</v>
      </c>
      <c r="AD2576" s="2"/>
      <c r="AE2576" s="2"/>
      <c r="AF2576" s="2"/>
      <c r="AG2576">
        <v>0</v>
      </c>
      <c r="AH2576" s="3">
        <v>44</v>
      </c>
      <c r="AI2576" s="3">
        <v>49</v>
      </c>
      <c r="AJ2576" s="3">
        <v>0</v>
      </c>
      <c r="AK2576" s="3">
        <v>0</v>
      </c>
      <c r="AL2576" s="3">
        <v>0</v>
      </c>
      <c r="AM2576" t="s">
        <v>14585</v>
      </c>
      <c r="AN2576" t="s">
        <v>12072</v>
      </c>
      <c r="AO2576" t="s">
        <v>12050</v>
      </c>
      <c r="AP2576" t="s">
        <v>12051</v>
      </c>
      <c r="AQ2576" t="s">
        <v>83</v>
      </c>
      <c r="AR2576" t="s">
        <v>12061</v>
      </c>
      <c r="AS2576" t="s">
        <v>83</v>
      </c>
      <c r="AT2576" t="s">
        <v>96</v>
      </c>
      <c r="AU2576" t="s">
        <v>12062</v>
      </c>
      <c r="AV2576" t="s">
        <v>12063</v>
      </c>
      <c r="AW2576" t="s">
        <v>99</v>
      </c>
      <c r="AX2576" t="s">
        <v>100</v>
      </c>
      <c r="AY2576" t="s">
        <v>83</v>
      </c>
      <c r="AZ2576" t="s">
        <v>14586</v>
      </c>
      <c r="BA2576" t="s">
        <v>103</v>
      </c>
      <c r="BB2576" t="s">
        <v>14587</v>
      </c>
      <c r="BC2576" s="4"/>
      <c r="BD2576" t="s">
        <v>83</v>
      </c>
      <c r="BE2576" t="s">
        <v>105</v>
      </c>
      <c r="BF2576" t="s">
        <v>106</v>
      </c>
      <c r="BG2576" t="s">
        <v>107</v>
      </c>
      <c r="BH2576" t="s">
        <v>108</v>
      </c>
      <c r="BI2576" t="s">
        <v>109</v>
      </c>
      <c r="BJ2576" s="2">
        <v>0</v>
      </c>
      <c r="BK2576" t="s">
        <v>90</v>
      </c>
      <c r="BL2576" t="s">
        <v>90</v>
      </c>
      <c r="BM2576" t="s">
        <v>83</v>
      </c>
      <c r="BN2576" t="s">
        <v>83</v>
      </c>
      <c r="BO2576" t="s">
        <v>83</v>
      </c>
      <c r="BP2576" t="s">
        <v>83</v>
      </c>
      <c r="BQ2576" t="s">
        <v>83</v>
      </c>
      <c r="BR2576" t="s">
        <v>83</v>
      </c>
      <c r="BS2576" t="s">
        <v>83</v>
      </c>
      <c r="BT2576" s="3">
        <v>1</v>
      </c>
    </row>
    <row r="2577" spans="1:72" x14ac:dyDescent="0.25">
      <c r="A2577" t="s">
        <v>12050</v>
      </c>
      <c r="B2577" t="s">
        <v>12051</v>
      </c>
      <c r="C2577" t="s">
        <v>12052</v>
      </c>
      <c r="D2577" t="s">
        <v>74</v>
      </c>
      <c r="E2577" t="s">
        <v>21868</v>
      </c>
      <c r="F2577" t="s">
        <v>12053</v>
      </c>
      <c r="G2577" t="s">
        <v>14588</v>
      </c>
      <c r="H2577" t="s">
        <v>14583</v>
      </c>
      <c r="I2577" s="1">
        <v>44652</v>
      </c>
      <c r="J2577" s="1">
        <v>44926</v>
      </c>
      <c r="K2577" t="s">
        <v>78</v>
      </c>
      <c r="L2577" t="s">
        <v>79</v>
      </c>
      <c r="M2577" t="s">
        <v>80</v>
      </c>
      <c r="N2577" t="s">
        <v>13528</v>
      </c>
      <c r="O2577" t="s">
        <v>738</v>
      </c>
      <c r="P2577" t="s">
        <v>14584</v>
      </c>
      <c r="Q2577" t="s">
        <v>13529</v>
      </c>
      <c r="R2577" t="s">
        <v>13447</v>
      </c>
      <c r="S2577" t="s">
        <v>150</v>
      </c>
      <c r="T2577" t="s">
        <v>87</v>
      </c>
      <c r="U2577" t="s">
        <v>88</v>
      </c>
      <c r="V2577" t="s">
        <v>89</v>
      </c>
      <c r="W2577" t="s">
        <v>78</v>
      </c>
      <c r="X2577" t="s">
        <v>120</v>
      </c>
      <c r="Y2577" t="s">
        <v>91</v>
      </c>
      <c r="Z2577" t="s">
        <v>92</v>
      </c>
      <c r="AA2577" s="1">
        <v>44656</v>
      </c>
      <c r="AB2577" s="2">
        <v>40</v>
      </c>
      <c r="AC2577" s="2">
        <v>44</v>
      </c>
      <c r="AD2577" s="2"/>
      <c r="AE2577" s="2"/>
      <c r="AF2577" s="2"/>
      <c r="AG2577">
        <v>0</v>
      </c>
      <c r="AH2577" s="3">
        <v>44</v>
      </c>
      <c r="AI2577" s="3">
        <v>49</v>
      </c>
      <c r="AJ2577" s="3">
        <v>0</v>
      </c>
      <c r="AK2577" s="3">
        <v>0</v>
      </c>
      <c r="AL2577" s="3">
        <v>0</v>
      </c>
      <c r="AM2577" t="s">
        <v>14589</v>
      </c>
      <c r="AN2577" t="s">
        <v>12072</v>
      </c>
      <c r="AO2577" t="s">
        <v>12050</v>
      </c>
      <c r="AP2577" t="s">
        <v>12051</v>
      </c>
      <c r="AQ2577" t="s">
        <v>12068</v>
      </c>
      <c r="AR2577" t="s">
        <v>12061</v>
      </c>
      <c r="AS2577" t="s">
        <v>83</v>
      </c>
      <c r="AT2577" t="s">
        <v>96</v>
      </c>
      <c r="AU2577" t="s">
        <v>12062</v>
      </c>
      <c r="AV2577" t="s">
        <v>12063</v>
      </c>
      <c r="AW2577" t="s">
        <v>99</v>
      </c>
      <c r="AX2577" t="s">
        <v>359</v>
      </c>
      <c r="AY2577" t="s">
        <v>83</v>
      </c>
      <c r="AZ2577" t="s">
        <v>14586</v>
      </c>
      <c r="BA2577" t="s">
        <v>103</v>
      </c>
      <c r="BB2577" t="s">
        <v>14587</v>
      </c>
      <c r="BC2577" s="4"/>
      <c r="BD2577" t="s">
        <v>83</v>
      </c>
      <c r="BE2577" t="s">
        <v>105</v>
      </c>
      <c r="BF2577" t="s">
        <v>106</v>
      </c>
      <c r="BG2577" t="s">
        <v>107</v>
      </c>
      <c r="BH2577" t="s">
        <v>108</v>
      </c>
      <c r="BI2577" t="s">
        <v>109</v>
      </c>
      <c r="BJ2577" s="2">
        <v>0</v>
      </c>
      <c r="BK2577" t="s">
        <v>90</v>
      </c>
      <c r="BL2577" t="s">
        <v>90</v>
      </c>
      <c r="BM2577" t="s">
        <v>83</v>
      </c>
      <c r="BN2577" t="s">
        <v>83</v>
      </c>
      <c r="BO2577" t="s">
        <v>83</v>
      </c>
      <c r="BP2577" t="s">
        <v>83</v>
      </c>
      <c r="BQ2577" t="s">
        <v>83</v>
      </c>
      <c r="BR2577" t="s">
        <v>83</v>
      </c>
      <c r="BS2577" t="s">
        <v>83</v>
      </c>
      <c r="BT2577" s="3">
        <v>1</v>
      </c>
    </row>
    <row r="2578" spans="1:72" x14ac:dyDescent="0.25">
      <c r="A2578" t="s">
        <v>12050</v>
      </c>
      <c r="B2578" t="s">
        <v>12051</v>
      </c>
      <c r="C2578" t="s">
        <v>12052</v>
      </c>
      <c r="D2578" t="s">
        <v>74</v>
      </c>
      <c r="E2578" t="s">
        <v>21868</v>
      </c>
      <c r="F2578" t="s">
        <v>12053</v>
      </c>
      <c r="G2578" t="s">
        <v>14590</v>
      </c>
      <c r="H2578" t="s">
        <v>14591</v>
      </c>
      <c r="I2578" s="1">
        <v>44197</v>
      </c>
      <c r="J2578" s="1">
        <v>44651</v>
      </c>
      <c r="K2578" t="s">
        <v>90</v>
      </c>
      <c r="L2578" t="s">
        <v>373</v>
      </c>
      <c r="M2578" t="s">
        <v>80</v>
      </c>
      <c r="N2578" t="s">
        <v>14592</v>
      </c>
      <c r="O2578" t="s">
        <v>221</v>
      </c>
      <c r="P2578" t="s">
        <v>409</v>
      </c>
      <c r="Q2578" t="s">
        <v>14593</v>
      </c>
      <c r="R2578" t="s">
        <v>14594</v>
      </c>
      <c r="S2578" t="s">
        <v>150</v>
      </c>
      <c r="T2578" t="s">
        <v>87</v>
      </c>
      <c r="U2578" t="s">
        <v>88</v>
      </c>
      <c r="V2578" t="s">
        <v>89</v>
      </c>
      <c r="W2578" t="s">
        <v>78</v>
      </c>
      <c r="X2578" t="s">
        <v>120</v>
      </c>
      <c r="Y2578" t="s">
        <v>91</v>
      </c>
      <c r="Z2578" t="s">
        <v>92</v>
      </c>
      <c r="AA2578" s="1">
        <v>44567</v>
      </c>
      <c r="AB2578" s="2">
        <v>1116</v>
      </c>
      <c r="AC2578" s="2">
        <v>1117</v>
      </c>
      <c r="AD2578" s="2"/>
      <c r="AE2578" s="2"/>
      <c r="AF2578" s="2"/>
      <c r="AG2578">
        <v>0</v>
      </c>
      <c r="AH2578" s="3">
        <v>1116</v>
      </c>
      <c r="AI2578" s="3">
        <v>1117</v>
      </c>
      <c r="AJ2578" s="3">
        <v>0</v>
      </c>
      <c r="AK2578" s="3">
        <v>0</v>
      </c>
      <c r="AL2578" s="3">
        <v>0</v>
      </c>
      <c r="AM2578" t="s">
        <v>14595</v>
      </c>
      <c r="AN2578" t="s">
        <v>12060</v>
      </c>
      <c r="AO2578" t="s">
        <v>12050</v>
      </c>
      <c r="AP2578" t="s">
        <v>12051</v>
      </c>
      <c r="AQ2578" t="s">
        <v>83</v>
      </c>
      <c r="AR2578" t="s">
        <v>12061</v>
      </c>
      <c r="AS2578" t="s">
        <v>83</v>
      </c>
      <c r="AT2578" t="s">
        <v>96</v>
      </c>
      <c r="AU2578" t="s">
        <v>12062</v>
      </c>
      <c r="AV2578" t="s">
        <v>12063</v>
      </c>
      <c r="AW2578" t="s">
        <v>99</v>
      </c>
      <c r="AX2578" t="s">
        <v>100</v>
      </c>
      <c r="AY2578" t="s">
        <v>83</v>
      </c>
      <c r="AZ2578" t="s">
        <v>14596</v>
      </c>
      <c r="BA2578" t="s">
        <v>103</v>
      </c>
      <c r="BB2578" t="s">
        <v>14597</v>
      </c>
      <c r="BC2578" s="4"/>
      <c r="BD2578" t="s">
        <v>83</v>
      </c>
      <c r="BE2578" t="s">
        <v>105</v>
      </c>
      <c r="BF2578" t="s">
        <v>106</v>
      </c>
      <c r="BG2578" t="s">
        <v>107</v>
      </c>
      <c r="BH2578" t="s">
        <v>108</v>
      </c>
      <c r="BI2578" t="s">
        <v>109</v>
      </c>
      <c r="BJ2578" s="2">
        <v>0</v>
      </c>
      <c r="BK2578" t="s">
        <v>90</v>
      </c>
      <c r="BL2578" t="s">
        <v>90</v>
      </c>
      <c r="BM2578" t="s">
        <v>83</v>
      </c>
      <c r="BN2578" t="s">
        <v>83</v>
      </c>
      <c r="BO2578" t="s">
        <v>83</v>
      </c>
      <c r="BP2578" t="s">
        <v>83</v>
      </c>
      <c r="BQ2578" t="s">
        <v>83</v>
      </c>
      <c r="BR2578" t="s">
        <v>83</v>
      </c>
      <c r="BS2578" t="s">
        <v>83</v>
      </c>
      <c r="BT2578" s="3">
        <v>1</v>
      </c>
    </row>
    <row r="2579" spans="1:72" x14ac:dyDescent="0.25">
      <c r="A2579" t="s">
        <v>12050</v>
      </c>
      <c r="B2579" t="s">
        <v>12051</v>
      </c>
      <c r="C2579" t="s">
        <v>12052</v>
      </c>
      <c r="D2579" t="s">
        <v>74</v>
      </c>
      <c r="E2579" t="s">
        <v>21868</v>
      </c>
      <c r="F2579" t="s">
        <v>12053</v>
      </c>
      <c r="G2579" t="s">
        <v>14598</v>
      </c>
      <c r="H2579" t="s">
        <v>14591</v>
      </c>
      <c r="I2579" s="1">
        <v>44652</v>
      </c>
      <c r="J2579" s="1">
        <v>44926</v>
      </c>
      <c r="K2579" t="s">
        <v>78</v>
      </c>
      <c r="L2579" t="s">
        <v>79</v>
      </c>
      <c r="M2579" t="s">
        <v>80</v>
      </c>
      <c r="N2579" t="s">
        <v>14592</v>
      </c>
      <c r="O2579" t="s">
        <v>221</v>
      </c>
      <c r="P2579" t="s">
        <v>409</v>
      </c>
      <c r="Q2579" t="s">
        <v>14593</v>
      </c>
      <c r="R2579" t="s">
        <v>14594</v>
      </c>
      <c r="S2579" t="s">
        <v>150</v>
      </c>
      <c r="T2579" t="s">
        <v>87</v>
      </c>
      <c r="U2579" t="s">
        <v>88</v>
      </c>
      <c r="V2579" t="s">
        <v>89</v>
      </c>
      <c r="W2579" t="s">
        <v>78</v>
      </c>
      <c r="X2579" t="s">
        <v>120</v>
      </c>
      <c r="Y2579" t="s">
        <v>91</v>
      </c>
      <c r="Z2579" t="s">
        <v>92</v>
      </c>
      <c r="AA2579" s="1">
        <v>44653</v>
      </c>
      <c r="AB2579" s="2">
        <v>1083</v>
      </c>
      <c r="AC2579" s="2">
        <v>1120</v>
      </c>
      <c r="AD2579" s="2"/>
      <c r="AE2579" s="2"/>
      <c r="AF2579" s="2"/>
      <c r="AG2579">
        <v>0</v>
      </c>
      <c r="AH2579" s="3">
        <v>1116</v>
      </c>
      <c r="AI2579" s="3">
        <v>1117</v>
      </c>
      <c r="AJ2579" s="3">
        <v>0</v>
      </c>
      <c r="AK2579" s="3">
        <v>0</v>
      </c>
      <c r="AL2579" s="3">
        <v>0</v>
      </c>
      <c r="AM2579" t="s">
        <v>14599</v>
      </c>
      <c r="AN2579" t="s">
        <v>12060</v>
      </c>
      <c r="AO2579" t="s">
        <v>12050</v>
      </c>
      <c r="AP2579" t="s">
        <v>12051</v>
      </c>
      <c r="AQ2579" t="s">
        <v>12068</v>
      </c>
      <c r="AR2579" t="s">
        <v>12061</v>
      </c>
      <c r="AS2579" t="s">
        <v>83</v>
      </c>
      <c r="AT2579" t="s">
        <v>96</v>
      </c>
      <c r="AU2579" t="s">
        <v>12062</v>
      </c>
      <c r="AV2579" t="s">
        <v>12063</v>
      </c>
      <c r="AW2579" t="s">
        <v>99</v>
      </c>
      <c r="AX2579" t="s">
        <v>359</v>
      </c>
      <c r="AY2579" t="s">
        <v>83</v>
      </c>
      <c r="AZ2579" t="s">
        <v>14596</v>
      </c>
      <c r="BA2579" t="s">
        <v>103</v>
      </c>
      <c r="BB2579" t="s">
        <v>14597</v>
      </c>
      <c r="BC2579" s="4"/>
      <c r="BD2579" t="s">
        <v>83</v>
      </c>
      <c r="BE2579" t="s">
        <v>105</v>
      </c>
      <c r="BF2579" t="s">
        <v>106</v>
      </c>
      <c r="BG2579" t="s">
        <v>107</v>
      </c>
      <c r="BH2579" t="s">
        <v>108</v>
      </c>
      <c r="BI2579" t="s">
        <v>109</v>
      </c>
      <c r="BJ2579" s="2">
        <v>0</v>
      </c>
      <c r="BK2579" t="s">
        <v>90</v>
      </c>
      <c r="BL2579" t="s">
        <v>90</v>
      </c>
      <c r="BM2579" t="s">
        <v>83</v>
      </c>
      <c r="BN2579" t="s">
        <v>83</v>
      </c>
      <c r="BO2579" t="s">
        <v>83</v>
      </c>
      <c r="BP2579" t="s">
        <v>83</v>
      </c>
      <c r="BQ2579" t="s">
        <v>83</v>
      </c>
      <c r="BR2579" t="s">
        <v>83</v>
      </c>
      <c r="BS2579" t="s">
        <v>83</v>
      </c>
      <c r="BT2579" s="3">
        <v>1</v>
      </c>
    </row>
    <row r="2580" spans="1:72" x14ac:dyDescent="0.25">
      <c r="A2580" t="s">
        <v>12050</v>
      </c>
      <c r="B2580" t="s">
        <v>12051</v>
      </c>
      <c r="C2580" t="s">
        <v>12052</v>
      </c>
      <c r="D2580" t="s">
        <v>74</v>
      </c>
      <c r="E2580" t="s">
        <v>21868</v>
      </c>
      <c r="F2580" t="s">
        <v>12053</v>
      </c>
      <c r="G2580" t="s">
        <v>14600</v>
      </c>
      <c r="H2580" t="s">
        <v>14601</v>
      </c>
      <c r="I2580" s="1">
        <v>44197</v>
      </c>
      <c r="J2580" s="1">
        <v>44651</v>
      </c>
      <c r="K2580" t="s">
        <v>90</v>
      </c>
      <c r="L2580" t="s">
        <v>373</v>
      </c>
      <c r="M2580" t="s">
        <v>80</v>
      </c>
      <c r="N2580" t="s">
        <v>14602</v>
      </c>
      <c r="O2580" t="s">
        <v>281</v>
      </c>
      <c r="P2580" t="s">
        <v>156</v>
      </c>
      <c r="Q2580" t="s">
        <v>14603</v>
      </c>
      <c r="R2580" t="s">
        <v>12097</v>
      </c>
      <c r="S2580" t="s">
        <v>150</v>
      </c>
      <c r="T2580" t="s">
        <v>87</v>
      </c>
      <c r="U2580" t="s">
        <v>88</v>
      </c>
      <c r="V2580" t="s">
        <v>89</v>
      </c>
      <c r="W2580" t="s">
        <v>78</v>
      </c>
      <c r="X2580" t="s">
        <v>120</v>
      </c>
      <c r="Y2580" t="s">
        <v>91</v>
      </c>
      <c r="Z2580" t="s">
        <v>92</v>
      </c>
      <c r="AA2580" s="1">
        <v>44566</v>
      </c>
      <c r="AB2580" s="2">
        <v>490</v>
      </c>
      <c r="AC2580" s="2">
        <v>484</v>
      </c>
      <c r="AD2580" s="2"/>
      <c r="AE2580" s="2"/>
      <c r="AF2580" s="2"/>
      <c r="AG2580">
        <v>0</v>
      </c>
      <c r="AH2580" s="3">
        <v>490</v>
      </c>
      <c r="AI2580" s="3">
        <v>484</v>
      </c>
      <c r="AJ2580" s="3">
        <v>0</v>
      </c>
      <c r="AK2580" s="3">
        <v>0</v>
      </c>
      <c r="AL2580" s="3">
        <v>0</v>
      </c>
      <c r="AM2580" t="s">
        <v>14604</v>
      </c>
      <c r="AN2580" t="s">
        <v>12072</v>
      </c>
      <c r="AO2580" t="s">
        <v>12050</v>
      </c>
      <c r="AP2580" t="s">
        <v>12051</v>
      </c>
      <c r="AQ2580" t="s">
        <v>83</v>
      </c>
      <c r="AR2580" t="s">
        <v>12061</v>
      </c>
      <c r="AS2580" t="s">
        <v>83</v>
      </c>
      <c r="AT2580" t="s">
        <v>96</v>
      </c>
      <c r="AU2580" t="s">
        <v>12062</v>
      </c>
      <c r="AV2580" t="s">
        <v>12063</v>
      </c>
      <c r="AW2580" t="s">
        <v>99</v>
      </c>
      <c r="AX2580" t="s">
        <v>100</v>
      </c>
      <c r="AY2580" t="s">
        <v>83</v>
      </c>
      <c r="AZ2580" t="s">
        <v>14605</v>
      </c>
      <c r="BA2580" t="s">
        <v>103</v>
      </c>
      <c r="BB2580" t="s">
        <v>14606</v>
      </c>
      <c r="BC2580" s="4"/>
      <c r="BD2580" t="s">
        <v>83</v>
      </c>
      <c r="BE2580" t="s">
        <v>105</v>
      </c>
      <c r="BF2580" t="s">
        <v>106</v>
      </c>
      <c r="BG2580" t="s">
        <v>107</v>
      </c>
      <c r="BH2580" t="s">
        <v>108</v>
      </c>
      <c r="BI2580" t="s">
        <v>109</v>
      </c>
      <c r="BJ2580" s="2">
        <v>0</v>
      </c>
      <c r="BK2580" t="s">
        <v>90</v>
      </c>
      <c r="BL2580" t="s">
        <v>90</v>
      </c>
      <c r="BM2580" t="s">
        <v>83</v>
      </c>
      <c r="BN2580" t="s">
        <v>83</v>
      </c>
      <c r="BO2580" t="s">
        <v>83</v>
      </c>
      <c r="BP2580" t="s">
        <v>83</v>
      </c>
      <c r="BQ2580" t="s">
        <v>83</v>
      </c>
      <c r="BR2580" t="s">
        <v>83</v>
      </c>
      <c r="BS2580" t="s">
        <v>83</v>
      </c>
      <c r="BT2580" s="3">
        <v>1</v>
      </c>
    </row>
    <row r="2581" spans="1:72" x14ac:dyDescent="0.25">
      <c r="A2581" t="s">
        <v>12050</v>
      </c>
      <c r="B2581" t="s">
        <v>12051</v>
      </c>
      <c r="C2581" t="s">
        <v>12052</v>
      </c>
      <c r="D2581" t="s">
        <v>74</v>
      </c>
      <c r="E2581" t="s">
        <v>21868</v>
      </c>
      <c r="F2581" t="s">
        <v>12053</v>
      </c>
      <c r="G2581" t="s">
        <v>14607</v>
      </c>
      <c r="H2581" t="s">
        <v>14601</v>
      </c>
      <c r="I2581" s="1">
        <v>44652</v>
      </c>
      <c r="J2581" s="1">
        <v>44926</v>
      </c>
      <c r="K2581" t="s">
        <v>78</v>
      </c>
      <c r="L2581" t="s">
        <v>79</v>
      </c>
      <c r="M2581" t="s">
        <v>80</v>
      </c>
      <c r="N2581" t="s">
        <v>14602</v>
      </c>
      <c r="O2581" t="s">
        <v>281</v>
      </c>
      <c r="P2581" t="s">
        <v>156</v>
      </c>
      <c r="Q2581" t="s">
        <v>14603</v>
      </c>
      <c r="R2581" t="s">
        <v>12097</v>
      </c>
      <c r="S2581" t="s">
        <v>150</v>
      </c>
      <c r="T2581" t="s">
        <v>87</v>
      </c>
      <c r="U2581" t="s">
        <v>88</v>
      </c>
      <c r="V2581" t="s">
        <v>89</v>
      </c>
      <c r="W2581" t="s">
        <v>78</v>
      </c>
      <c r="X2581" t="s">
        <v>120</v>
      </c>
      <c r="Y2581" t="s">
        <v>91</v>
      </c>
      <c r="Z2581" t="s">
        <v>92</v>
      </c>
      <c r="AA2581" s="1">
        <v>44654</v>
      </c>
      <c r="AB2581" s="2">
        <v>457</v>
      </c>
      <c r="AC2581" s="2">
        <v>474</v>
      </c>
      <c r="AD2581" s="2"/>
      <c r="AE2581" s="2"/>
      <c r="AF2581" s="2"/>
      <c r="AG2581">
        <v>0</v>
      </c>
      <c r="AH2581" s="3">
        <v>490</v>
      </c>
      <c r="AI2581" s="3">
        <v>484</v>
      </c>
      <c r="AJ2581" s="3">
        <v>0</v>
      </c>
      <c r="AK2581" s="3">
        <v>0</v>
      </c>
      <c r="AL2581" s="3">
        <v>0</v>
      </c>
      <c r="AM2581" t="s">
        <v>14608</v>
      </c>
      <c r="AN2581" t="s">
        <v>12072</v>
      </c>
      <c r="AO2581" t="s">
        <v>12050</v>
      </c>
      <c r="AP2581" t="s">
        <v>12051</v>
      </c>
      <c r="AQ2581" t="s">
        <v>12068</v>
      </c>
      <c r="AR2581" t="s">
        <v>12061</v>
      </c>
      <c r="AS2581" t="s">
        <v>83</v>
      </c>
      <c r="AT2581" t="s">
        <v>96</v>
      </c>
      <c r="AU2581" t="s">
        <v>12062</v>
      </c>
      <c r="AV2581" t="s">
        <v>12063</v>
      </c>
      <c r="AW2581" t="s">
        <v>99</v>
      </c>
      <c r="AX2581" t="s">
        <v>359</v>
      </c>
      <c r="AY2581" t="s">
        <v>83</v>
      </c>
      <c r="AZ2581" t="s">
        <v>14605</v>
      </c>
      <c r="BA2581" t="s">
        <v>103</v>
      </c>
      <c r="BB2581" t="s">
        <v>14606</v>
      </c>
      <c r="BC2581" s="4"/>
      <c r="BD2581" t="s">
        <v>83</v>
      </c>
      <c r="BE2581" t="s">
        <v>105</v>
      </c>
      <c r="BF2581" t="s">
        <v>106</v>
      </c>
      <c r="BG2581" t="s">
        <v>107</v>
      </c>
      <c r="BH2581" t="s">
        <v>108</v>
      </c>
      <c r="BI2581" t="s">
        <v>109</v>
      </c>
      <c r="BJ2581" s="2">
        <v>0</v>
      </c>
      <c r="BK2581" t="s">
        <v>90</v>
      </c>
      <c r="BL2581" t="s">
        <v>90</v>
      </c>
      <c r="BM2581" t="s">
        <v>83</v>
      </c>
      <c r="BN2581" t="s">
        <v>83</v>
      </c>
      <c r="BO2581" t="s">
        <v>83</v>
      </c>
      <c r="BP2581" t="s">
        <v>83</v>
      </c>
      <c r="BQ2581" t="s">
        <v>83</v>
      </c>
      <c r="BR2581" t="s">
        <v>83</v>
      </c>
      <c r="BS2581" t="s">
        <v>83</v>
      </c>
      <c r="BT2581" s="3">
        <v>1</v>
      </c>
    </row>
    <row r="2582" spans="1:72" x14ac:dyDescent="0.25">
      <c r="A2582" t="s">
        <v>12050</v>
      </c>
      <c r="B2582" t="s">
        <v>12051</v>
      </c>
      <c r="C2582" t="s">
        <v>12052</v>
      </c>
      <c r="D2582" t="s">
        <v>74</v>
      </c>
      <c r="E2582" t="s">
        <v>21868</v>
      </c>
      <c r="F2582" t="s">
        <v>12053</v>
      </c>
      <c r="G2582" t="s">
        <v>14609</v>
      </c>
      <c r="H2582" t="s">
        <v>14610</v>
      </c>
      <c r="I2582" s="1">
        <v>44197</v>
      </c>
      <c r="J2582" s="1">
        <v>44926</v>
      </c>
      <c r="K2582" t="s">
        <v>78</v>
      </c>
      <c r="L2582" t="s">
        <v>79</v>
      </c>
      <c r="M2582" t="s">
        <v>80</v>
      </c>
      <c r="N2582" t="s">
        <v>13850</v>
      </c>
      <c r="O2582" t="s">
        <v>393</v>
      </c>
      <c r="P2582" t="s">
        <v>83</v>
      </c>
      <c r="Q2582" t="s">
        <v>13851</v>
      </c>
      <c r="R2582" t="s">
        <v>13447</v>
      </c>
      <c r="S2582" t="s">
        <v>83</v>
      </c>
      <c r="T2582" t="s">
        <v>87</v>
      </c>
      <c r="U2582" t="s">
        <v>354</v>
      </c>
      <c r="V2582" t="s">
        <v>355</v>
      </c>
      <c r="W2582" t="s">
        <v>90</v>
      </c>
      <c r="X2582" t="s">
        <v>83</v>
      </c>
      <c r="Y2582" t="s">
        <v>356</v>
      </c>
      <c r="Z2582" t="s">
        <v>92</v>
      </c>
      <c r="AA2582" s="1">
        <v>44654</v>
      </c>
      <c r="AB2582" s="2">
        <v>34407</v>
      </c>
      <c r="AC2582" s="2">
        <v>32266</v>
      </c>
      <c r="AD2582" s="2">
        <v>15398</v>
      </c>
      <c r="AE2582" s="2">
        <v>7007</v>
      </c>
      <c r="AF2582" s="2"/>
      <c r="AG2582">
        <v>94</v>
      </c>
      <c r="AH2582" s="3">
        <v>30653</v>
      </c>
      <c r="AI2582" s="3">
        <v>30475</v>
      </c>
      <c r="AJ2582" s="3">
        <v>-14783</v>
      </c>
      <c r="AK2582" s="3">
        <v>-6843</v>
      </c>
      <c r="AL2582" s="3">
        <v>0</v>
      </c>
      <c r="AM2582" t="s">
        <v>14611</v>
      </c>
      <c r="AN2582" t="s">
        <v>14612</v>
      </c>
      <c r="AO2582" t="s">
        <v>12050</v>
      </c>
      <c r="AP2582" t="s">
        <v>12051</v>
      </c>
      <c r="AQ2582" t="s">
        <v>83</v>
      </c>
      <c r="AR2582" t="s">
        <v>12061</v>
      </c>
      <c r="AS2582" t="s">
        <v>83</v>
      </c>
      <c r="AT2582" t="s">
        <v>96</v>
      </c>
      <c r="AU2582" t="s">
        <v>12062</v>
      </c>
      <c r="AV2582" t="s">
        <v>12063</v>
      </c>
      <c r="AW2582" t="s">
        <v>99</v>
      </c>
      <c r="AX2582" t="s">
        <v>359</v>
      </c>
      <c r="AY2582" t="s">
        <v>83</v>
      </c>
      <c r="AZ2582" t="s">
        <v>14613</v>
      </c>
      <c r="BA2582" t="s">
        <v>103</v>
      </c>
      <c r="BB2582" t="s">
        <v>83</v>
      </c>
      <c r="BC2582" s="4">
        <v>44562</v>
      </c>
      <c r="BD2582" t="s">
        <v>360</v>
      </c>
      <c r="BE2582" t="s">
        <v>105</v>
      </c>
      <c r="BF2582" t="s">
        <v>106</v>
      </c>
      <c r="BG2582" t="s">
        <v>107</v>
      </c>
      <c r="BH2582" t="s">
        <v>83</v>
      </c>
      <c r="BI2582" t="s">
        <v>83</v>
      </c>
      <c r="BJ2582" s="2">
        <v>0</v>
      </c>
      <c r="BK2582" t="s">
        <v>78</v>
      </c>
      <c r="BL2582" t="s">
        <v>90</v>
      </c>
      <c r="BM2582" t="s">
        <v>83</v>
      </c>
      <c r="BN2582" t="s">
        <v>83</v>
      </c>
      <c r="BO2582" t="s">
        <v>83</v>
      </c>
      <c r="BP2582" t="s">
        <v>83</v>
      </c>
      <c r="BQ2582" t="s">
        <v>83</v>
      </c>
      <c r="BR2582" t="s">
        <v>83</v>
      </c>
      <c r="BS2582" t="s">
        <v>83</v>
      </c>
      <c r="BT2582" s="3">
        <v>1</v>
      </c>
    </row>
    <row r="2583" spans="1:72" x14ac:dyDescent="0.25">
      <c r="A2583" t="s">
        <v>12050</v>
      </c>
      <c r="B2583" t="s">
        <v>12051</v>
      </c>
      <c r="C2583" t="s">
        <v>12052</v>
      </c>
      <c r="D2583" t="s">
        <v>74</v>
      </c>
      <c r="E2583" t="s">
        <v>21868</v>
      </c>
      <c r="F2583" t="s">
        <v>12053</v>
      </c>
      <c r="G2583" t="s">
        <v>14614</v>
      </c>
      <c r="H2583" t="s">
        <v>14615</v>
      </c>
      <c r="I2583" s="1">
        <v>44197</v>
      </c>
      <c r="J2583" s="1">
        <v>44651</v>
      </c>
      <c r="K2583" t="s">
        <v>90</v>
      </c>
      <c r="L2583" t="s">
        <v>373</v>
      </c>
      <c r="M2583" t="s">
        <v>80</v>
      </c>
      <c r="N2583" t="s">
        <v>14616</v>
      </c>
      <c r="O2583" t="s">
        <v>352</v>
      </c>
      <c r="P2583" t="s">
        <v>420</v>
      </c>
      <c r="Q2583" t="s">
        <v>14617</v>
      </c>
      <c r="R2583" t="s">
        <v>12097</v>
      </c>
      <c r="S2583" t="s">
        <v>150</v>
      </c>
      <c r="T2583" t="s">
        <v>87</v>
      </c>
      <c r="U2583" t="s">
        <v>88</v>
      </c>
      <c r="V2583" t="s">
        <v>89</v>
      </c>
      <c r="W2583" t="s">
        <v>78</v>
      </c>
      <c r="X2583" t="s">
        <v>120</v>
      </c>
      <c r="Y2583" t="s">
        <v>91</v>
      </c>
      <c r="Z2583" t="s">
        <v>92</v>
      </c>
      <c r="AA2583" s="1">
        <v>44566</v>
      </c>
      <c r="AB2583" s="2">
        <v>312</v>
      </c>
      <c r="AC2583" s="2">
        <v>327</v>
      </c>
      <c r="AD2583" s="2"/>
      <c r="AE2583" s="2"/>
      <c r="AF2583" s="2"/>
      <c r="AG2583">
        <v>0</v>
      </c>
      <c r="AH2583" s="3">
        <v>312</v>
      </c>
      <c r="AI2583" s="3">
        <v>327</v>
      </c>
      <c r="AJ2583" s="3">
        <v>0</v>
      </c>
      <c r="AK2583" s="3">
        <v>0</v>
      </c>
      <c r="AL2583" s="3">
        <v>0</v>
      </c>
      <c r="AM2583" t="s">
        <v>14618</v>
      </c>
      <c r="AN2583" t="s">
        <v>12072</v>
      </c>
      <c r="AO2583" t="s">
        <v>12050</v>
      </c>
      <c r="AP2583" t="s">
        <v>12051</v>
      </c>
      <c r="AQ2583" t="s">
        <v>83</v>
      </c>
      <c r="AR2583" t="s">
        <v>12061</v>
      </c>
      <c r="AS2583" t="s">
        <v>83</v>
      </c>
      <c r="AT2583" t="s">
        <v>96</v>
      </c>
      <c r="AU2583" t="s">
        <v>12062</v>
      </c>
      <c r="AV2583" t="s">
        <v>12063</v>
      </c>
      <c r="AW2583" t="s">
        <v>99</v>
      </c>
      <c r="AX2583" t="s">
        <v>100</v>
      </c>
      <c r="AY2583" t="s">
        <v>83</v>
      </c>
      <c r="AZ2583" t="s">
        <v>14619</v>
      </c>
      <c r="BA2583" t="s">
        <v>103</v>
      </c>
      <c r="BB2583" t="s">
        <v>14620</v>
      </c>
      <c r="BC2583" s="4"/>
      <c r="BD2583" t="s">
        <v>83</v>
      </c>
      <c r="BE2583" t="s">
        <v>105</v>
      </c>
      <c r="BF2583" t="s">
        <v>106</v>
      </c>
      <c r="BG2583" t="s">
        <v>107</v>
      </c>
      <c r="BH2583" t="s">
        <v>108</v>
      </c>
      <c r="BI2583" t="s">
        <v>109</v>
      </c>
      <c r="BJ2583" s="2">
        <v>0</v>
      </c>
      <c r="BK2583" t="s">
        <v>90</v>
      </c>
      <c r="BL2583" t="s">
        <v>90</v>
      </c>
      <c r="BM2583" t="s">
        <v>83</v>
      </c>
      <c r="BN2583" t="s">
        <v>83</v>
      </c>
      <c r="BO2583" t="s">
        <v>83</v>
      </c>
      <c r="BP2583" t="s">
        <v>83</v>
      </c>
      <c r="BQ2583" t="s">
        <v>83</v>
      </c>
      <c r="BR2583" t="s">
        <v>83</v>
      </c>
      <c r="BS2583" t="s">
        <v>83</v>
      </c>
      <c r="BT2583" s="3">
        <v>1</v>
      </c>
    </row>
    <row r="2584" spans="1:72" x14ac:dyDescent="0.25">
      <c r="A2584" t="s">
        <v>12050</v>
      </c>
      <c r="B2584" t="s">
        <v>12051</v>
      </c>
      <c r="C2584" t="s">
        <v>12052</v>
      </c>
      <c r="D2584" t="s">
        <v>74</v>
      </c>
      <c r="E2584" t="s">
        <v>21868</v>
      </c>
      <c r="F2584" t="s">
        <v>12053</v>
      </c>
      <c r="G2584" t="s">
        <v>14621</v>
      </c>
      <c r="H2584" t="s">
        <v>14615</v>
      </c>
      <c r="I2584" s="1">
        <v>44652</v>
      </c>
      <c r="J2584" s="1">
        <v>44926</v>
      </c>
      <c r="K2584" t="s">
        <v>78</v>
      </c>
      <c r="L2584" t="s">
        <v>79</v>
      </c>
      <c r="M2584" t="s">
        <v>80</v>
      </c>
      <c r="N2584" t="s">
        <v>14616</v>
      </c>
      <c r="O2584" t="s">
        <v>352</v>
      </c>
      <c r="P2584" t="s">
        <v>420</v>
      </c>
      <c r="Q2584" t="s">
        <v>14617</v>
      </c>
      <c r="R2584" t="s">
        <v>12097</v>
      </c>
      <c r="S2584" t="s">
        <v>150</v>
      </c>
      <c r="T2584" t="s">
        <v>87</v>
      </c>
      <c r="U2584" t="s">
        <v>88</v>
      </c>
      <c r="V2584" t="s">
        <v>89</v>
      </c>
      <c r="W2584" t="s">
        <v>78</v>
      </c>
      <c r="X2584" t="s">
        <v>120</v>
      </c>
      <c r="Y2584" t="s">
        <v>91</v>
      </c>
      <c r="Z2584" t="s">
        <v>92</v>
      </c>
      <c r="AA2584" s="1">
        <v>44653</v>
      </c>
      <c r="AB2584" s="2">
        <v>352</v>
      </c>
      <c r="AC2584" s="2">
        <v>386</v>
      </c>
      <c r="AD2584" s="2"/>
      <c r="AE2584" s="2"/>
      <c r="AF2584" s="2"/>
      <c r="AG2584">
        <v>0</v>
      </c>
      <c r="AH2584" s="3">
        <v>312</v>
      </c>
      <c r="AI2584" s="3">
        <v>327</v>
      </c>
      <c r="AJ2584" s="3">
        <v>0</v>
      </c>
      <c r="AK2584" s="3">
        <v>0</v>
      </c>
      <c r="AL2584" s="3">
        <v>0</v>
      </c>
      <c r="AM2584" t="s">
        <v>14622</v>
      </c>
      <c r="AN2584" t="s">
        <v>12072</v>
      </c>
      <c r="AO2584" t="s">
        <v>12050</v>
      </c>
      <c r="AP2584" t="s">
        <v>12051</v>
      </c>
      <c r="AQ2584" t="s">
        <v>12068</v>
      </c>
      <c r="AR2584" t="s">
        <v>12061</v>
      </c>
      <c r="AS2584" t="s">
        <v>83</v>
      </c>
      <c r="AT2584" t="s">
        <v>96</v>
      </c>
      <c r="AU2584" t="s">
        <v>12062</v>
      </c>
      <c r="AV2584" t="s">
        <v>12063</v>
      </c>
      <c r="AW2584" t="s">
        <v>99</v>
      </c>
      <c r="AX2584" t="s">
        <v>359</v>
      </c>
      <c r="AY2584" t="s">
        <v>83</v>
      </c>
      <c r="AZ2584" t="s">
        <v>14619</v>
      </c>
      <c r="BA2584" t="s">
        <v>103</v>
      </c>
      <c r="BB2584" t="s">
        <v>14620</v>
      </c>
      <c r="BC2584" s="4"/>
      <c r="BD2584" t="s">
        <v>83</v>
      </c>
      <c r="BE2584" t="s">
        <v>105</v>
      </c>
      <c r="BF2584" t="s">
        <v>106</v>
      </c>
      <c r="BG2584" t="s">
        <v>107</v>
      </c>
      <c r="BH2584" t="s">
        <v>108</v>
      </c>
      <c r="BI2584" t="s">
        <v>109</v>
      </c>
      <c r="BJ2584" s="2">
        <v>0</v>
      </c>
      <c r="BK2584" t="s">
        <v>90</v>
      </c>
      <c r="BL2584" t="s">
        <v>90</v>
      </c>
      <c r="BM2584" t="s">
        <v>83</v>
      </c>
      <c r="BN2584" t="s">
        <v>83</v>
      </c>
      <c r="BO2584" t="s">
        <v>83</v>
      </c>
      <c r="BP2584" t="s">
        <v>83</v>
      </c>
      <c r="BQ2584" t="s">
        <v>83</v>
      </c>
      <c r="BR2584" t="s">
        <v>83</v>
      </c>
      <c r="BS2584" t="s">
        <v>83</v>
      </c>
      <c r="BT2584" s="3">
        <v>1</v>
      </c>
    </row>
    <row r="2585" spans="1:72" x14ac:dyDescent="0.25">
      <c r="A2585" t="s">
        <v>12050</v>
      </c>
      <c r="B2585" t="s">
        <v>12051</v>
      </c>
      <c r="C2585" t="s">
        <v>12052</v>
      </c>
      <c r="D2585" t="s">
        <v>74</v>
      </c>
      <c r="E2585" t="s">
        <v>21868</v>
      </c>
      <c r="F2585" t="s">
        <v>12053</v>
      </c>
      <c r="G2585" t="s">
        <v>14623</v>
      </c>
      <c r="H2585" t="s">
        <v>14624</v>
      </c>
      <c r="I2585" s="1">
        <v>44197</v>
      </c>
      <c r="J2585" s="1">
        <v>44651</v>
      </c>
      <c r="K2585" t="s">
        <v>90</v>
      </c>
      <c r="L2585" t="s">
        <v>373</v>
      </c>
      <c r="M2585" t="s">
        <v>80</v>
      </c>
      <c r="N2585" t="s">
        <v>14616</v>
      </c>
      <c r="O2585" t="s">
        <v>193</v>
      </c>
      <c r="P2585" t="s">
        <v>420</v>
      </c>
      <c r="Q2585" t="s">
        <v>14617</v>
      </c>
      <c r="R2585" t="s">
        <v>12097</v>
      </c>
      <c r="S2585" t="s">
        <v>150</v>
      </c>
      <c r="T2585" t="s">
        <v>87</v>
      </c>
      <c r="U2585" t="s">
        <v>88</v>
      </c>
      <c r="V2585" t="s">
        <v>89</v>
      </c>
      <c r="W2585" t="s">
        <v>78</v>
      </c>
      <c r="X2585" t="s">
        <v>120</v>
      </c>
      <c r="Y2585" t="s">
        <v>91</v>
      </c>
      <c r="Z2585" t="s">
        <v>92</v>
      </c>
      <c r="AA2585" s="1">
        <v>44567</v>
      </c>
      <c r="AB2585" s="2">
        <v>714</v>
      </c>
      <c r="AC2585" s="2">
        <v>762</v>
      </c>
      <c r="AD2585" s="2"/>
      <c r="AE2585" s="2"/>
      <c r="AF2585" s="2"/>
      <c r="AG2585">
        <v>0</v>
      </c>
      <c r="AH2585" s="3">
        <v>714</v>
      </c>
      <c r="AI2585" s="3">
        <v>762</v>
      </c>
      <c r="AJ2585" s="3">
        <v>0</v>
      </c>
      <c r="AK2585" s="3">
        <v>0</v>
      </c>
      <c r="AL2585" s="3">
        <v>0</v>
      </c>
      <c r="AM2585" t="s">
        <v>14625</v>
      </c>
      <c r="AN2585" t="s">
        <v>12072</v>
      </c>
      <c r="AO2585" t="s">
        <v>12050</v>
      </c>
      <c r="AP2585" t="s">
        <v>12051</v>
      </c>
      <c r="AQ2585" t="s">
        <v>83</v>
      </c>
      <c r="AR2585" t="s">
        <v>12061</v>
      </c>
      <c r="AS2585" t="s">
        <v>83</v>
      </c>
      <c r="AT2585" t="s">
        <v>96</v>
      </c>
      <c r="AU2585" t="s">
        <v>12062</v>
      </c>
      <c r="AV2585" t="s">
        <v>12063</v>
      </c>
      <c r="AW2585" t="s">
        <v>99</v>
      </c>
      <c r="AX2585" t="s">
        <v>100</v>
      </c>
      <c r="AY2585" t="s">
        <v>83</v>
      </c>
      <c r="AZ2585" t="s">
        <v>14626</v>
      </c>
      <c r="BA2585" t="s">
        <v>103</v>
      </c>
      <c r="BB2585" t="s">
        <v>14627</v>
      </c>
      <c r="BC2585" s="4"/>
      <c r="BD2585" t="s">
        <v>83</v>
      </c>
      <c r="BE2585" t="s">
        <v>105</v>
      </c>
      <c r="BF2585" t="s">
        <v>106</v>
      </c>
      <c r="BG2585" t="s">
        <v>107</v>
      </c>
      <c r="BH2585" t="s">
        <v>108</v>
      </c>
      <c r="BI2585" t="s">
        <v>109</v>
      </c>
      <c r="BJ2585" s="2">
        <v>0</v>
      </c>
      <c r="BK2585" t="s">
        <v>90</v>
      </c>
      <c r="BL2585" t="s">
        <v>90</v>
      </c>
      <c r="BM2585" t="s">
        <v>83</v>
      </c>
      <c r="BN2585" t="s">
        <v>83</v>
      </c>
      <c r="BO2585" t="s">
        <v>83</v>
      </c>
      <c r="BP2585" t="s">
        <v>83</v>
      </c>
      <c r="BQ2585" t="s">
        <v>83</v>
      </c>
      <c r="BR2585" t="s">
        <v>83</v>
      </c>
      <c r="BS2585" t="s">
        <v>83</v>
      </c>
      <c r="BT2585" s="3">
        <v>1</v>
      </c>
    </row>
    <row r="2586" spans="1:72" x14ac:dyDescent="0.25">
      <c r="A2586" t="s">
        <v>12050</v>
      </c>
      <c r="B2586" t="s">
        <v>12051</v>
      </c>
      <c r="C2586" t="s">
        <v>12052</v>
      </c>
      <c r="D2586" t="s">
        <v>74</v>
      </c>
      <c r="E2586" t="s">
        <v>21868</v>
      </c>
      <c r="F2586" t="s">
        <v>12053</v>
      </c>
      <c r="G2586" t="s">
        <v>14628</v>
      </c>
      <c r="H2586" t="s">
        <v>14624</v>
      </c>
      <c r="I2586" s="1">
        <v>44652</v>
      </c>
      <c r="J2586" s="1">
        <v>44926</v>
      </c>
      <c r="K2586" t="s">
        <v>78</v>
      </c>
      <c r="L2586" t="s">
        <v>79</v>
      </c>
      <c r="M2586" t="s">
        <v>80</v>
      </c>
      <c r="N2586" t="s">
        <v>14616</v>
      </c>
      <c r="O2586" t="s">
        <v>193</v>
      </c>
      <c r="P2586" t="s">
        <v>420</v>
      </c>
      <c r="Q2586" t="s">
        <v>14617</v>
      </c>
      <c r="R2586" t="s">
        <v>12097</v>
      </c>
      <c r="S2586" t="s">
        <v>150</v>
      </c>
      <c r="T2586" t="s">
        <v>87</v>
      </c>
      <c r="U2586" t="s">
        <v>88</v>
      </c>
      <c r="V2586" t="s">
        <v>89</v>
      </c>
      <c r="W2586" t="s">
        <v>78</v>
      </c>
      <c r="X2586" t="s">
        <v>120</v>
      </c>
      <c r="Y2586" t="s">
        <v>91</v>
      </c>
      <c r="Z2586" t="s">
        <v>92</v>
      </c>
      <c r="AA2586" s="1">
        <v>44654</v>
      </c>
      <c r="AB2586" s="2">
        <v>586</v>
      </c>
      <c r="AC2586" s="2">
        <v>623</v>
      </c>
      <c r="AD2586" s="2"/>
      <c r="AE2586" s="2"/>
      <c r="AF2586" s="2"/>
      <c r="AG2586">
        <v>0</v>
      </c>
      <c r="AH2586" s="3">
        <v>714</v>
      </c>
      <c r="AI2586" s="3">
        <v>762</v>
      </c>
      <c r="AJ2586" s="3">
        <v>0</v>
      </c>
      <c r="AK2586" s="3">
        <v>0</v>
      </c>
      <c r="AL2586" s="3">
        <v>0</v>
      </c>
      <c r="AM2586" t="s">
        <v>14629</v>
      </c>
      <c r="AN2586" t="s">
        <v>12072</v>
      </c>
      <c r="AO2586" t="s">
        <v>12050</v>
      </c>
      <c r="AP2586" t="s">
        <v>12051</v>
      </c>
      <c r="AQ2586" t="s">
        <v>12068</v>
      </c>
      <c r="AR2586" t="s">
        <v>12061</v>
      </c>
      <c r="AS2586" t="s">
        <v>83</v>
      </c>
      <c r="AT2586" t="s">
        <v>96</v>
      </c>
      <c r="AU2586" t="s">
        <v>12062</v>
      </c>
      <c r="AV2586" t="s">
        <v>12063</v>
      </c>
      <c r="AW2586" t="s">
        <v>99</v>
      </c>
      <c r="AX2586" t="s">
        <v>359</v>
      </c>
      <c r="AY2586" t="s">
        <v>83</v>
      </c>
      <c r="AZ2586" t="s">
        <v>14626</v>
      </c>
      <c r="BA2586" t="s">
        <v>103</v>
      </c>
      <c r="BB2586" t="s">
        <v>14627</v>
      </c>
      <c r="BC2586" s="4"/>
      <c r="BD2586" t="s">
        <v>83</v>
      </c>
      <c r="BE2586" t="s">
        <v>105</v>
      </c>
      <c r="BF2586" t="s">
        <v>106</v>
      </c>
      <c r="BG2586" t="s">
        <v>107</v>
      </c>
      <c r="BH2586" t="s">
        <v>108</v>
      </c>
      <c r="BI2586" t="s">
        <v>109</v>
      </c>
      <c r="BJ2586" s="2">
        <v>0</v>
      </c>
      <c r="BK2586" t="s">
        <v>90</v>
      </c>
      <c r="BL2586" t="s">
        <v>90</v>
      </c>
      <c r="BM2586" t="s">
        <v>83</v>
      </c>
      <c r="BN2586" t="s">
        <v>83</v>
      </c>
      <c r="BO2586" t="s">
        <v>83</v>
      </c>
      <c r="BP2586" t="s">
        <v>83</v>
      </c>
      <c r="BQ2586" t="s">
        <v>83</v>
      </c>
      <c r="BR2586" t="s">
        <v>83</v>
      </c>
      <c r="BS2586" t="s">
        <v>83</v>
      </c>
      <c r="BT2586" s="3">
        <v>1</v>
      </c>
    </row>
    <row r="2587" spans="1:72" x14ac:dyDescent="0.25">
      <c r="A2587" t="s">
        <v>12050</v>
      </c>
      <c r="B2587" t="s">
        <v>12051</v>
      </c>
      <c r="C2587" t="s">
        <v>12052</v>
      </c>
      <c r="D2587" t="s">
        <v>74</v>
      </c>
      <c r="E2587" t="s">
        <v>21868</v>
      </c>
      <c r="F2587" t="s">
        <v>12053</v>
      </c>
      <c r="G2587" t="s">
        <v>14630</v>
      </c>
      <c r="H2587" t="s">
        <v>14631</v>
      </c>
      <c r="I2587" s="1">
        <v>44197</v>
      </c>
      <c r="J2587" s="1">
        <v>44651</v>
      </c>
      <c r="K2587" t="s">
        <v>90</v>
      </c>
      <c r="L2587" t="s">
        <v>373</v>
      </c>
      <c r="M2587" t="s">
        <v>80</v>
      </c>
      <c r="N2587" t="s">
        <v>14616</v>
      </c>
      <c r="O2587" t="s">
        <v>393</v>
      </c>
      <c r="P2587" t="s">
        <v>420</v>
      </c>
      <c r="Q2587" t="s">
        <v>14617</v>
      </c>
      <c r="R2587" t="s">
        <v>12097</v>
      </c>
      <c r="S2587" t="s">
        <v>150</v>
      </c>
      <c r="T2587" t="s">
        <v>87</v>
      </c>
      <c r="U2587" t="s">
        <v>88</v>
      </c>
      <c r="V2587" t="s">
        <v>89</v>
      </c>
      <c r="W2587" t="s">
        <v>78</v>
      </c>
      <c r="X2587" t="s">
        <v>120</v>
      </c>
      <c r="Y2587" t="s">
        <v>91</v>
      </c>
      <c r="Z2587" t="s">
        <v>92</v>
      </c>
      <c r="AA2587" s="1">
        <v>44566</v>
      </c>
      <c r="AB2587" s="2">
        <v>879</v>
      </c>
      <c r="AC2587" s="2">
        <v>827</v>
      </c>
      <c r="AD2587" s="2"/>
      <c r="AE2587" s="2"/>
      <c r="AF2587" s="2"/>
      <c r="AG2587">
        <v>0</v>
      </c>
      <c r="AH2587" s="3">
        <v>879</v>
      </c>
      <c r="AI2587" s="3">
        <v>827</v>
      </c>
      <c r="AJ2587" s="3">
        <v>0</v>
      </c>
      <c r="AK2587" s="3">
        <v>0</v>
      </c>
      <c r="AL2587" s="3">
        <v>0</v>
      </c>
      <c r="AM2587" t="s">
        <v>14632</v>
      </c>
      <c r="AN2587" t="s">
        <v>12072</v>
      </c>
      <c r="AO2587" t="s">
        <v>12050</v>
      </c>
      <c r="AP2587" t="s">
        <v>12051</v>
      </c>
      <c r="AQ2587" t="s">
        <v>83</v>
      </c>
      <c r="AR2587" t="s">
        <v>12061</v>
      </c>
      <c r="AS2587" t="s">
        <v>83</v>
      </c>
      <c r="AT2587" t="s">
        <v>96</v>
      </c>
      <c r="AU2587" t="s">
        <v>12062</v>
      </c>
      <c r="AV2587" t="s">
        <v>12063</v>
      </c>
      <c r="AW2587" t="s">
        <v>99</v>
      </c>
      <c r="AX2587" t="s">
        <v>100</v>
      </c>
      <c r="AY2587" t="s">
        <v>83</v>
      </c>
      <c r="AZ2587" t="s">
        <v>14633</v>
      </c>
      <c r="BA2587" t="s">
        <v>103</v>
      </c>
      <c r="BB2587" t="s">
        <v>14634</v>
      </c>
      <c r="BC2587" s="4"/>
      <c r="BD2587" t="s">
        <v>83</v>
      </c>
      <c r="BE2587" t="s">
        <v>105</v>
      </c>
      <c r="BF2587" t="s">
        <v>106</v>
      </c>
      <c r="BG2587" t="s">
        <v>107</v>
      </c>
      <c r="BH2587" t="s">
        <v>108</v>
      </c>
      <c r="BI2587" t="s">
        <v>109</v>
      </c>
      <c r="BJ2587" s="2">
        <v>0</v>
      </c>
      <c r="BK2587" t="s">
        <v>90</v>
      </c>
      <c r="BL2587" t="s">
        <v>90</v>
      </c>
      <c r="BM2587" t="s">
        <v>83</v>
      </c>
      <c r="BN2587" t="s">
        <v>83</v>
      </c>
      <c r="BO2587" t="s">
        <v>83</v>
      </c>
      <c r="BP2587" t="s">
        <v>83</v>
      </c>
      <c r="BQ2587" t="s">
        <v>83</v>
      </c>
      <c r="BR2587" t="s">
        <v>83</v>
      </c>
      <c r="BS2587" t="s">
        <v>83</v>
      </c>
      <c r="BT2587" s="3">
        <v>1</v>
      </c>
    </row>
    <row r="2588" spans="1:72" x14ac:dyDescent="0.25">
      <c r="A2588" t="s">
        <v>12050</v>
      </c>
      <c r="B2588" t="s">
        <v>12051</v>
      </c>
      <c r="C2588" t="s">
        <v>12052</v>
      </c>
      <c r="D2588" t="s">
        <v>74</v>
      </c>
      <c r="E2588" t="s">
        <v>21868</v>
      </c>
      <c r="F2588" t="s">
        <v>12053</v>
      </c>
      <c r="G2588" t="s">
        <v>14635</v>
      </c>
      <c r="H2588" t="s">
        <v>14631</v>
      </c>
      <c r="I2588" s="1">
        <v>44652</v>
      </c>
      <c r="J2588" s="1">
        <v>44926</v>
      </c>
      <c r="K2588" t="s">
        <v>78</v>
      </c>
      <c r="L2588" t="s">
        <v>79</v>
      </c>
      <c r="M2588" t="s">
        <v>80</v>
      </c>
      <c r="N2588" t="s">
        <v>14616</v>
      </c>
      <c r="O2588" t="s">
        <v>393</v>
      </c>
      <c r="P2588" t="s">
        <v>420</v>
      </c>
      <c r="Q2588" t="s">
        <v>14617</v>
      </c>
      <c r="R2588" t="s">
        <v>12097</v>
      </c>
      <c r="S2588" t="s">
        <v>150</v>
      </c>
      <c r="T2588" t="s">
        <v>87</v>
      </c>
      <c r="U2588" t="s">
        <v>88</v>
      </c>
      <c r="V2588" t="s">
        <v>89</v>
      </c>
      <c r="W2588" t="s">
        <v>78</v>
      </c>
      <c r="X2588" t="s">
        <v>120</v>
      </c>
      <c r="Y2588" t="s">
        <v>91</v>
      </c>
      <c r="Z2588" t="s">
        <v>92</v>
      </c>
      <c r="AA2588" s="1">
        <v>44654</v>
      </c>
      <c r="AB2588" s="2">
        <v>860</v>
      </c>
      <c r="AC2588" s="2">
        <v>849</v>
      </c>
      <c r="AD2588" s="2"/>
      <c r="AE2588" s="2"/>
      <c r="AF2588" s="2"/>
      <c r="AG2588">
        <v>0</v>
      </c>
      <c r="AH2588" s="3">
        <v>879</v>
      </c>
      <c r="AI2588" s="3">
        <v>827</v>
      </c>
      <c r="AJ2588" s="3">
        <v>0</v>
      </c>
      <c r="AK2588" s="3">
        <v>0</v>
      </c>
      <c r="AL2588" s="3">
        <v>0</v>
      </c>
      <c r="AM2588" t="s">
        <v>14636</v>
      </c>
      <c r="AN2588" t="s">
        <v>12072</v>
      </c>
      <c r="AO2588" t="s">
        <v>12050</v>
      </c>
      <c r="AP2588" t="s">
        <v>12051</v>
      </c>
      <c r="AQ2588" t="s">
        <v>12068</v>
      </c>
      <c r="AR2588" t="s">
        <v>12061</v>
      </c>
      <c r="AS2588" t="s">
        <v>83</v>
      </c>
      <c r="AT2588" t="s">
        <v>96</v>
      </c>
      <c r="AU2588" t="s">
        <v>12062</v>
      </c>
      <c r="AV2588" t="s">
        <v>12063</v>
      </c>
      <c r="AW2588" t="s">
        <v>99</v>
      </c>
      <c r="AX2588" t="s">
        <v>359</v>
      </c>
      <c r="AY2588" t="s">
        <v>83</v>
      </c>
      <c r="AZ2588" t="s">
        <v>14633</v>
      </c>
      <c r="BA2588" t="s">
        <v>103</v>
      </c>
      <c r="BB2588" t="s">
        <v>14634</v>
      </c>
      <c r="BC2588" s="4"/>
      <c r="BD2588" t="s">
        <v>83</v>
      </c>
      <c r="BE2588" t="s">
        <v>105</v>
      </c>
      <c r="BF2588" t="s">
        <v>106</v>
      </c>
      <c r="BG2588" t="s">
        <v>107</v>
      </c>
      <c r="BH2588" t="s">
        <v>108</v>
      </c>
      <c r="BI2588" t="s">
        <v>109</v>
      </c>
      <c r="BJ2588" s="2">
        <v>0</v>
      </c>
      <c r="BK2588" t="s">
        <v>90</v>
      </c>
      <c r="BL2588" t="s">
        <v>90</v>
      </c>
      <c r="BM2588" t="s">
        <v>83</v>
      </c>
      <c r="BN2588" t="s">
        <v>83</v>
      </c>
      <c r="BO2588" t="s">
        <v>83</v>
      </c>
      <c r="BP2588" t="s">
        <v>83</v>
      </c>
      <c r="BQ2588" t="s">
        <v>83</v>
      </c>
      <c r="BR2588" t="s">
        <v>83</v>
      </c>
      <c r="BS2588" t="s">
        <v>83</v>
      </c>
      <c r="BT2588" s="3">
        <v>1</v>
      </c>
    </row>
    <row r="2589" spans="1:72" x14ac:dyDescent="0.25">
      <c r="A2589" t="s">
        <v>12050</v>
      </c>
      <c r="B2589" t="s">
        <v>12051</v>
      </c>
      <c r="C2589" t="s">
        <v>12052</v>
      </c>
      <c r="D2589" t="s">
        <v>74</v>
      </c>
      <c r="E2589" t="s">
        <v>21868</v>
      </c>
      <c r="F2589" t="s">
        <v>12053</v>
      </c>
      <c r="G2589" t="s">
        <v>14637</v>
      </c>
      <c r="H2589" t="s">
        <v>14638</v>
      </c>
      <c r="I2589" s="1">
        <v>44197</v>
      </c>
      <c r="J2589" s="1">
        <v>44651</v>
      </c>
      <c r="K2589" t="s">
        <v>90</v>
      </c>
      <c r="L2589" t="s">
        <v>373</v>
      </c>
      <c r="M2589" t="s">
        <v>80</v>
      </c>
      <c r="N2589" t="s">
        <v>14602</v>
      </c>
      <c r="O2589" t="s">
        <v>168</v>
      </c>
      <c r="P2589" t="s">
        <v>420</v>
      </c>
      <c r="Q2589" t="s">
        <v>14603</v>
      </c>
      <c r="R2589" t="s">
        <v>12097</v>
      </c>
      <c r="S2589" t="s">
        <v>150</v>
      </c>
      <c r="T2589" t="s">
        <v>87</v>
      </c>
      <c r="U2589" t="s">
        <v>88</v>
      </c>
      <c r="V2589" t="s">
        <v>89</v>
      </c>
      <c r="W2589" t="s">
        <v>78</v>
      </c>
      <c r="X2589" t="s">
        <v>120</v>
      </c>
      <c r="Y2589" t="s">
        <v>91</v>
      </c>
      <c r="Z2589" t="s">
        <v>92</v>
      </c>
      <c r="AA2589" s="1">
        <v>44567</v>
      </c>
      <c r="AB2589" s="2">
        <v>438</v>
      </c>
      <c r="AC2589" s="2">
        <v>469</v>
      </c>
      <c r="AD2589" s="2"/>
      <c r="AE2589" s="2"/>
      <c r="AF2589" s="2"/>
      <c r="AG2589">
        <v>0</v>
      </c>
      <c r="AH2589" s="3">
        <v>438</v>
      </c>
      <c r="AI2589" s="3">
        <v>469</v>
      </c>
      <c r="AJ2589" s="3">
        <v>0</v>
      </c>
      <c r="AK2589" s="3">
        <v>0</v>
      </c>
      <c r="AL2589" s="3">
        <v>0</v>
      </c>
      <c r="AM2589" t="s">
        <v>14639</v>
      </c>
      <c r="AN2589" t="s">
        <v>12072</v>
      </c>
      <c r="AO2589" t="s">
        <v>12050</v>
      </c>
      <c r="AP2589" t="s">
        <v>12051</v>
      </c>
      <c r="AQ2589" t="s">
        <v>83</v>
      </c>
      <c r="AR2589" t="s">
        <v>12061</v>
      </c>
      <c r="AS2589" t="s">
        <v>83</v>
      </c>
      <c r="AT2589" t="s">
        <v>96</v>
      </c>
      <c r="AU2589" t="s">
        <v>12062</v>
      </c>
      <c r="AV2589" t="s">
        <v>12063</v>
      </c>
      <c r="AW2589" t="s">
        <v>99</v>
      </c>
      <c r="AX2589" t="s">
        <v>100</v>
      </c>
      <c r="AY2589" t="s">
        <v>83</v>
      </c>
      <c r="AZ2589" t="s">
        <v>14640</v>
      </c>
      <c r="BA2589" t="s">
        <v>103</v>
      </c>
      <c r="BB2589" t="s">
        <v>14641</v>
      </c>
      <c r="BC2589" s="4"/>
      <c r="BD2589" t="s">
        <v>83</v>
      </c>
      <c r="BE2589" t="s">
        <v>105</v>
      </c>
      <c r="BF2589" t="s">
        <v>106</v>
      </c>
      <c r="BG2589" t="s">
        <v>107</v>
      </c>
      <c r="BH2589" t="s">
        <v>108</v>
      </c>
      <c r="BI2589" t="s">
        <v>109</v>
      </c>
      <c r="BJ2589" s="2">
        <v>0</v>
      </c>
      <c r="BK2589" t="s">
        <v>90</v>
      </c>
      <c r="BL2589" t="s">
        <v>90</v>
      </c>
      <c r="BM2589" t="s">
        <v>83</v>
      </c>
      <c r="BN2589" t="s">
        <v>83</v>
      </c>
      <c r="BO2589" t="s">
        <v>83</v>
      </c>
      <c r="BP2589" t="s">
        <v>83</v>
      </c>
      <c r="BQ2589" t="s">
        <v>83</v>
      </c>
      <c r="BR2589" t="s">
        <v>83</v>
      </c>
      <c r="BS2589" t="s">
        <v>83</v>
      </c>
      <c r="BT2589" s="3">
        <v>1</v>
      </c>
    </row>
    <row r="2590" spans="1:72" x14ac:dyDescent="0.25">
      <c r="A2590" t="s">
        <v>12050</v>
      </c>
      <c r="B2590" t="s">
        <v>12051</v>
      </c>
      <c r="C2590" t="s">
        <v>12052</v>
      </c>
      <c r="D2590" t="s">
        <v>74</v>
      </c>
      <c r="E2590" t="s">
        <v>21868</v>
      </c>
      <c r="F2590" t="s">
        <v>12053</v>
      </c>
      <c r="G2590" t="s">
        <v>14642</v>
      </c>
      <c r="H2590" t="s">
        <v>14638</v>
      </c>
      <c r="I2590" s="1">
        <v>44652</v>
      </c>
      <c r="J2590" s="1">
        <v>44926</v>
      </c>
      <c r="K2590" t="s">
        <v>78</v>
      </c>
      <c r="L2590" t="s">
        <v>79</v>
      </c>
      <c r="M2590" t="s">
        <v>80</v>
      </c>
      <c r="N2590" t="s">
        <v>14602</v>
      </c>
      <c r="O2590" t="s">
        <v>168</v>
      </c>
      <c r="P2590" t="s">
        <v>420</v>
      </c>
      <c r="Q2590" t="s">
        <v>14603</v>
      </c>
      <c r="R2590" t="s">
        <v>12097</v>
      </c>
      <c r="S2590" t="s">
        <v>150</v>
      </c>
      <c r="T2590" t="s">
        <v>87</v>
      </c>
      <c r="U2590" t="s">
        <v>88</v>
      </c>
      <c r="V2590" t="s">
        <v>89</v>
      </c>
      <c r="W2590" t="s">
        <v>78</v>
      </c>
      <c r="X2590" t="s">
        <v>120</v>
      </c>
      <c r="Y2590" t="s">
        <v>91</v>
      </c>
      <c r="Z2590" t="s">
        <v>92</v>
      </c>
      <c r="AA2590" s="1">
        <v>44654</v>
      </c>
      <c r="AB2590" s="2">
        <v>410</v>
      </c>
      <c r="AC2590" s="2">
        <v>445</v>
      </c>
      <c r="AD2590" s="2"/>
      <c r="AE2590" s="2"/>
      <c r="AF2590" s="2"/>
      <c r="AG2590">
        <v>0</v>
      </c>
      <c r="AH2590" s="3">
        <v>438</v>
      </c>
      <c r="AI2590" s="3">
        <v>469</v>
      </c>
      <c r="AJ2590" s="3">
        <v>0</v>
      </c>
      <c r="AK2590" s="3">
        <v>0</v>
      </c>
      <c r="AL2590" s="3">
        <v>0</v>
      </c>
      <c r="AM2590" t="s">
        <v>14643</v>
      </c>
      <c r="AN2590" t="s">
        <v>12072</v>
      </c>
      <c r="AO2590" t="s">
        <v>12050</v>
      </c>
      <c r="AP2590" t="s">
        <v>12051</v>
      </c>
      <c r="AQ2590" t="s">
        <v>12068</v>
      </c>
      <c r="AR2590" t="s">
        <v>12061</v>
      </c>
      <c r="AS2590" t="s">
        <v>83</v>
      </c>
      <c r="AT2590" t="s">
        <v>96</v>
      </c>
      <c r="AU2590" t="s">
        <v>12062</v>
      </c>
      <c r="AV2590" t="s">
        <v>12063</v>
      </c>
      <c r="AW2590" t="s">
        <v>99</v>
      </c>
      <c r="AX2590" t="s">
        <v>359</v>
      </c>
      <c r="AY2590" t="s">
        <v>83</v>
      </c>
      <c r="AZ2590" t="s">
        <v>14640</v>
      </c>
      <c r="BA2590" t="s">
        <v>103</v>
      </c>
      <c r="BB2590" t="s">
        <v>14641</v>
      </c>
      <c r="BC2590" s="4"/>
      <c r="BD2590" t="s">
        <v>83</v>
      </c>
      <c r="BE2590" t="s">
        <v>105</v>
      </c>
      <c r="BF2590" t="s">
        <v>106</v>
      </c>
      <c r="BG2590" t="s">
        <v>107</v>
      </c>
      <c r="BH2590" t="s">
        <v>108</v>
      </c>
      <c r="BI2590" t="s">
        <v>109</v>
      </c>
      <c r="BJ2590" s="2">
        <v>0</v>
      </c>
      <c r="BK2590" t="s">
        <v>90</v>
      </c>
      <c r="BL2590" t="s">
        <v>90</v>
      </c>
      <c r="BM2590" t="s">
        <v>83</v>
      </c>
      <c r="BN2590" t="s">
        <v>83</v>
      </c>
      <c r="BO2590" t="s">
        <v>83</v>
      </c>
      <c r="BP2590" t="s">
        <v>83</v>
      </c>
      <c r="BQ2590" t="s">
        <v>83</v>
      </c>
      <c r="BR2590" t="s">
        <v>83</v>
      </c>
      <c r="BS2590" t="s">
        <v>83</v>
      </c>
      <c r="BT2590" s="3">
        <v>1</v>
      </c>
    </row>
    <row r="2591" spans="1:72" x14ac:dyDescent="0.25">
      <c r="A2591" t="s">
        <v>12050</v>
      </c>
      <c r="B2591" t="s">
        <v>12051</v>
      </c>
      <c r="C2591" t="s">
        <v>12052</v>
      </c>
      <c r="D2591" t="s">
        <v>74</v>
      </c>
      <c r="E2591" t="s">
        <v>21868</v>
      </c>
      <c r="F2591" t="s">
        <v>12053</v>
      </c>
      <c r="G2591" t="s">
        <v>14644</v>
      </c>
      <c r="H2591" t="s">
        <v>14645</v>
      </c>
      <c r="I2591" s="1">
        <v>44197</v>
      </c>
      <c r="J2591" s="1">
        <v>44651</v>
      </c>
      <c r="K2591" t="s">
        <v>90</v>
      </c>
      <c r="L2591" t="s">
        <v>373</v>
      </c>
      <c r="M2591" t="s">
        <v>80</v>
      </c>
      <c r="N2591" t="s">
        <v>12208</v>
      </c>
      <c r="O2591" t="s">
        <v>352</v>
      </c>
      <c r="P2591" t="s">
        <v>420</v>
      </c>
      <c r="Q2591" t="s">
        <v>14646</v>
      </c>
      <c r="R2591" t="s">
        <v>12097</v>
      </c>
      <c r="S2591" t="s">
        <v>150</v>
      </c>
      <c r="T2591" t="s">
        <v>87</v>
      </c>
      <c r="U2591" t="s">
        <v>88</v>
      </c>
      <c r="V2591" t="s">
        <v>89</v>
      </c>
      <c r="W2591" t="s">
        <v>78</v>
      </c>
      <c r="X2591" t="s">
        <v>120</v>
      </c>
      <c r="Y2591" t="s">
        <v>91</v>
      </c>
      <c r="Z2591" t="s">
        <v>92</v>
      </c>
      <c r="AA2591" s="1">
        <v>44566</v>
      </c>
      <c r="AB2591" s="2">
        <v>535</v>
      </c>
      <c r="AC2591" s="2">
        <v>642</v>
      </c>
      <c r="AD2591" s="2"/>
      <c r="AE2591" s="2"/>
      <c r="AF2591" s="2"/>
      <c r="AG2591">
        <v>0</v>
      </c>
      <c r="AH2591" s="3">
        <v>535</v>
      </c>
      <c r="AI2591" s="3">
        <v>642</v>
      </c>
      <c r="AJ2591" s="3">
        <v>0</v>
      </c>
      <c r="AK2591" s="3">
        <v>0</v>
      </c>
      <c r="AL2591" s="3">
        <v>0</v>
      </c>
      <c r="AM2591" t="s">
        <v>14647</v>
      </c>
      <c r="AN2591" t="s">
        <v>12072</v>
      </c>
      <c r="AO2591" t="s">
        <v>12050</v>
      </c>
      <c r="AP2591" t="s">
        <v>12051</v>
      </c>
      <c r="AQ2591" t="s">
        <v>83</v>
      </c>
      <c r="AR2591" t="s">
        <v>12061</v>
      </c>
      <c r="AS2591" t="s">
        <v>83</v>
      </c>
      <c r="AT2591" t="s">
        <v>96</v>
      </c>
      <c r="AU2591" t="s">
        <v>12062</v>
      </c>
      <c r="AV2591" t="s">
        <v>12063</v>
      </c>
      <c r="AW2591" t="s">
        <v>99</v>
      </c>
      <c r="AX2591" t="s">
        <v>100</v>
      </c>
      <c r="AY2591" t="s">
        <v>83</v>
      </c>
      <c r="AZ2591" t="s">
        <v>14648</v>
      </c>
      <c r="BA2591" t="s">
        <v>103</v>
      </c>
      <c r="BB2591" t="s">
        <v>14649</v>
      </c>
      <c r="BC2591" s="4"/>
      <c r="BD2591" t="s">
        <v>83</v>
      </c>
      <c r="BE2591" t="s">
        <v>105</v>
      </c>
      <c r="BF2591" t="s">
        <v>106</v>
      </c>
      <c r="BG2591" t="s">
        <v>107</v>
      </c>
      <c r="BH2591" t="s">
        <v>108</v>
      </c>
      <c r="BI2591" t="s">
        <v>109</v>
      </c>
      <c r="BJ2591" s="2">
        <v>0</v>
      </c>
      <c r="BK2591" t="s">
        <v>90</v>
      </c>
      <c r="BL2591" t="s">
        <v>90</v>
      </c>
      <c r="BM2591" t="s">
        <v>83</v>
      </c>
      <c r="BN2591" t="s">
        <v>83</v>
      </c>
      <c r="BO2591" t="s">
        <v>83</v>
      </c>
      <c r="BP2591" t="s">
        <v>83</v>
      </c>
      <c r="BQ2591" t="s">
        <v>83</v>
      </c>
      <c r="BR2591" t="s">
        <v>83</v>
      </c>
      <c r="BS2591" t="s">
        <v>83</v>
      </c>
      <c r="BT2591" s="3">
        <v>1</v>
      </c>
    </row>
    <row r="2592" spans="1:72" x14ac:dyDescent="0.25">
      <c r="A2592" t="s">
        <v>12050</v>
      </c>
      <c r="B2592" t="s">
        <v>12051</v>
      </c>
      <c r="C2592" t="s">
        <v>12052</v>
      </c>
      <c r="D2592" t="s">
        <v>74</v>
      </c>
      <c r="E2592" t="s">
        <v>21868</v>
      </c>
      <c r="F2592" t="s">
        <v>12053</v>
      </c>
      <c r="G2592" t="s">
        <v>14650</v>
      </c>
      <c r="H2592" t="s">
        <v>14645</v>
      </c>
      <c r="I2592" s="1">
        <v>44652</v>
      </c>
      <c r="J2592" s="1">
        <v>44926</v>
      </c>
      <c r="K2592" t="s">
        <v>78</v>
      </c>
      <c r="L2592" t="s">
        <v>79</v>
      </c>
      <c r="M2592" t="s">
        <v>80</v>
      </c>
      <c r="N2592" t="s">
        <v>12208</v>
      </c>
      <c r="O2592" t="s">
        <v>352</v>
      </c>
      <c r="P2592" t="s">
        <v>420</v>
      </c>
      <c r="Q2592" t="s">
        <v>14646</v>
      </c>
      <c r="R2592" t="s">
        <v>12097</v>
      </c>
      <c r="S2592" t="s">
        <v>150</v>
      </c>
      <c r="T2592" t="s">
        <v>87</v>
      </c>
      <c r="U2592" t="s">
        <v>88</v>
      </c>
      <c r="V2592" t="s">
        <v>89</v>
      </c>
      <c r="W2592" t="s">
        <v>78</v>
      </c>
      <c r="X2592" t="s">
        <v>120</v>
      </c>
      <c r="Y2592" t="s">
        <v>91</v>
      </c>
      <c r="Z2592" t="s">
        <v>92</v>
      </c>
      <c r="AA2592" s="1">
        <v>44654</v>
      </c>
      <c r="AB2592" s="2">
        <v>520</v>
      </c>
      <c r="AC2592" s="2">
        <v>637</v>
      </c>
      <c r="AD2592" s="2"/>
      <c r="AE2592" s="2"/>
      <c r="AF2592" s="2"/>
      <c r="AG2592">
        <v>0</v>
      </c>
      <c r="AH2592" s="3">
        <v>535</v>
      </c>
      <c r="AI2592" s="3">
        <v>642</v>
      </c>
      <c r="AJ2592" s="3">
        <v>0</v>
      </c>
      <c r="AK2592" s="3">
        <v>0</v>
      </c>
      <c r="AL2592" s="3">
        <v>0</v>
      </c>
      <c r="AM2592" t="s">
        <v>14651</v>
      </c>
      <c r="AN2592" t="s">
        <v>12072</v>
      </c>
      <c r="AO2592" t="s">
        <v>12050</v>
      </c>
      <c r="AP2592" t="s">
        <v>12051</v>
      </c>
      <c r="AQ2592" t="s">
        <v>12068</v>
      </c>
      <c r="AR2592" t="s">
        <v>12061</v>
      </c>
      <c r="AS2592" t="s">
        <v>83</v>
      </c>
      <c r="AT2592" t="s">
        <v>96</v>
      </c>
      <c r="AU2592" t="s">
        <v>12062</v>
      </c>
      <c r="AV2592" t="s">
        <v>12063</v>
      </c>
      <c r="AW2592" t="s">
        <v>99</v>
      </c>
      <c r="AX2592" t="s">
        <v>359</v>
      </c>
      <c r="AY2592" t="s">
        <v>83</v>
      </c>
      <c r="AZ2592" t="s">
        <v>14648</v>
      </c>
      <c r="BA2592" t="s">
        <v>103</v>
      </c>
      <c r="BB2592" t="s">
        <v>14649</v>
      </c>
      <c r="BC2592" s="4"/>
      <c r="BD2592" t="s">
        <v>83</v>
      </c>
      <c r="BE2592" t="s">
        <v>105</v>
      </c>
      <c r="BF2592" t="s">
        <v>106</v>
      </c>
      <c r="BG2592" t="s">
        <v>107</v>
      </c>
      <c r="BH2592" t="s">
        <v>108</v>
      </c>
      <c r="BI2592" t="s">
        <v>109</v>
      </c>
      <c r="BJ2592" s="2">
        <v>0</v>
      </c>
      <c r="BK2592" t="s">
        <v>90</v>
      </c>
      <c r="BL2592" t="s">
        <v>90</v>
      </c>
      <c r="BM2592" t="s">
        <v>83</v>
      </c>
      <c r="BN2592" t="s">
        <v>83</v>
      </c>
      <c r="BO2592" t="s">
        <v>83</v>
      </c>
      <c r="BP2592" t="s">
        <v>83</v>
      </c>
      <c r="BQ2592" t="s">
        <v>83</v>
      </c>
      <c r="BR2592" t="s">
        <v>83</v>
      </c>
      <c r="BS2592" t="s">
        <v>83</v>
      </c>
      <c r="BT2592" s="3">
        <v>1</v>
      </c>
    </row>
    <row r="2593" spans="1:72" x14ac:dyDescent="0.25">
      <c r="A2593" t="s">
        <v>12050</v>
      </c>
      <c r="B2593" t="s">
        <v>12051</v>
      </c>
      <c r="C2593" t="s">
        <v>12052</v>
      </c>
      <c r="D2593" t="s">
        <v>74</v>
      </c>
      <c r="E2593" t="s">
        <v>21868</v>
      </c>
      <c r="F2593" t="s">
        <v>12053</v>
      </c>
      <c r="G2593" t="s">
        <v>14652</v>
      </c>
      <c r="H2593" t="s">
        <v>14653</v>
      </c>
      <c r="I2593" s="1">
        <v>44197</v>
      </c>
      <c r="J2593" s="1">
        <v>44651</v>
      </c>
      <c r="K2593" t="s">
        <v>90</v>
      </c>
      <c r="L2593" t="s">
        <v>373</v>
      </c>
      <c r="M2593" t="s">
        <v>80</v>
      </c>
      <c r="N2593" t="s">
        <v>12208</v>
      </c>
      <c r="O2593" t="s">
        <v>1161</v>
      </c>
      <c r="P2593" t="s">
        <v>420</v>
      </c>
      <c r="Q2593" t="s">
        <v>14646</v>
      </c>
      <c r="R2593" t="s">
        <v>12097</v>
      </c>
      <c r="S2593" t="s">
        <v>150</v>
      </c>
      <c r="T2593" t="s">
        <v>87</v>
      </c>
      <c r="U2593" t="s">
        <v>88</v>
      </c>
      <c r="V2593" t="s">
        <v>89</v>
      </c>
      <c r="W2593" t="s">
        <v>78</v>
      </c>
      <c r="X2593" t="s">
        <v>120</v>
      </c>
      <c r="Y2593" t="s">
        <v>91</v>
      </c>
      <c r="Z2593" t="s">
        <v>92</v>
      </c>
      <c r="AA2593" s="1">
        <v>44567</v>
      </c>
      <c r="AB2593" s="2">
        <v>91</v>
      </c>
      <c r="AC2593" s="2">
        <v>97</v>
      </c>
      <c r="AD2593" s="2"/>
      <c r="AE2593" s="2"/>
      <c r="AF2593" s="2"/>
      <c r="AG2593">
        <v>0</v>
      </c>
      <c r="AH2593" s="3">
        <v>91</v>
      </c>
      <c r="AI2593" s="3">
        <v>97</v>
      </c>
      <c r="AJ2593" s="3">
        <v>0</v>
      </c>
      <c r="AK2593" s="3">
        <v>0</v>
      </c>
      <c r="AL2593" s="3">
        <v>0</v>
      </c>
      <c r="AM2593" t="s">
        <v>14654</v>
      </c>
      <c r="AN2593" t="s">
        <v>12072</v>
      </c>
      <c r="AO2593" t="s">
        <v>12050</v>
      </c>
      <c r="AP2593" t="s">
        <v>12051</v>
      </c>
      <c r="AQ2593" t="s">
        <v>83</v>
      </c>
      <c r="AR2593" t="s">
        <v>12061</v>
      </c>
      <c r="AS2593" t="s">
        <v>83</v>
      </c>
      <c r="AT2593" t="s">
        <v>96</v>
      </c>
      <c r="AU2593" t="s">
        <v>12062</v>
      </c>
      <c r="AV2593" t="s">
        <v>12063</v>
      </c>
      <c r="AW2593" t="s">
        <v>99</v>
      </c>
      <c r="AX2593" t="s">
        <v>100</v>
      </c>
      <c r="AY2593" t="s">
        <v>83</v>
      </c>
      <c r="AZ2593" t="s">
        <v>14655</v>
      </c>
      <c r="BA2593" t="s">
        <v>103</v>
      </c>
      <c r="BB2593" t="s">
        <v>14656</v>
      </c>
      <c r="BC2593" s="4"/>
      <c r="BD2593" t="s">
        <v>83</v>
      </c>
      <c r="BE2593" t="s">
        <v>105</v>
      </c>
      <c r="BF2593" t="s">
        <v>106</v>
      </c>
      <c r="BG2593" t="s">
        <v>107</v>
      </c>
      <c r="BH2593" t="s">
        <v>108</v>
      </c>
      <c r="BI2593" t="s">
        <v>109</v>
      </c>
      <c r="BJ2593" s="2">
        <v>0</v>
      </c>
      <c r="BK2593" t="s">
        <v>90</v>
      </c>
      <c r="BL2593" t="s">
        <v>90</v>
      </c>
      <c r="BM2593" t="s">
        <v>83</v>
      </c>
      <c r="BN2593" t="s">
        <v>83</v>
      </c>
      <c r="BO2593" t="s">
        <v>83</v>
      </c>
      <c r="BP2593" t="s">
        <v>83</v>
      </c>
      <c r="BQ2593" t="s">
        <v>83</v>
      </c>
      <c r="BR2593" t="s">
        <v>83</v>
      </c>
      <c r="BS2593" t="s">
        <v>83</v>
      </c>
      <c r="BT2593" s="3">
        <v>1</v>
      </c>
    </row>
    <row r="2594" spans="1:72" x14ac:dyDescent="0.25">
      <c r="A2594" t="s">
        <v>12050</v>
      </c>
      <c r="B2594" t="s">
        <v>12051</v>
      </c>
      <c r="C2594" t="s">
        <v>12052</v>
      </c>
      <c r="D2594" t="s">
        <v>74</v>
      </c>
      <c r="E2594" t="s">
        <v>21868</v>
      </c>
      <c r="F2594" t="s">
        <v>12053</v>
      </c>
      <c r="G2594" t="s">
        <v>14657</v>
      </c>
      <c r="H2594" t="s">
        <v>14653</v>
      </c>
      <c r="I2594" s="1">
        <v>44652</v>
      </c>
      <c r="J2594" s="1">
        <v>44926</v>
      </c>
      <c r="K2594" t="s">
        <v>78</v>
      </c>
      <c r="L2594" t="s">
        <v>79</v>
      </c>
      <c r="M2594" t="s">
        <v>80</v>
      </c>
      <c r="N2594" t="s">
        <v>12208</v>
      </c>
      <c r="O2594" t="s">
        <v>1161</v>
      </c>
      <c r="P2594" t="s">
        <v>420</v>
      </c>
      <c r="Q2594" t="s">
        <v>14646</v>
      </c>
      <c r="R2594" t="s">
        <v>12097</v>
      </c>
      <c r="S2594" t="s">
        <v>150</v>
      </c>
      <c r="T2594" t="s">
        <v>87</v>
      </c>
      <c r="U2594" t="s">
        <v>88</v>
      </c>
      <c r="V2594" t="s">
        <v>89</v>
      </c>
      <c r="W2594" t="s">
        <v>78</v>
      </c>
      <c r="X2594" t="s">
        <v>120</v>
      </c>
      <c r="Y2594" t="s">
        <v>91</v>
      </c>
      <c r="Z2594" t="s">
        <v>92</v>
      </c>
      <c r="AA2594" s="1">
        <v>44653</v>
      </c>
      <c r="AB2594" s="2">
        <v>88</v>
      </c>
      <c r="AC2594" s="2">
        <v>94</v>
      </c>
      <c r="AD2594" s="2"/>
      <c r="AE2594" s="2"/>
      <c r="AF2594" s="2"/>
      <c r="AG2594">
        <v>0</v>
      </c>
      <c r="AH2594" s="3">
        <v>91</v>
      </c>
      <c r="AI2594" s="3">
        <v>97</v>
      </c>
      <c r="AJ2594" s="3">
        <v>0</v>
      </c>
      <c r="AK2594" s="3">
        <v>0</v>
      </c>
      <c r="AL2594" s="3">
        <v>0</v>
      </c>
      <c r="AM2594" t="s">
        <v>14658</v>
      </c>
      <c r="AN2594" t="s">
        <v>12072</v>
      </c>
      <c r="AO2594" t="s">
        <v>12050</v>
      </c>
      <c r="AP2594" t="s">
        <v>12051</v>
      </c>
      <c r="AQ2594" t="s">
        <v>12068</v>
      </c>
      <c r="AR2594" t="s">
        <v>12061</v>
      </c>
      <c r="AS2594" t="s">
        <v>83</v>
      </c>
      <c r="AT2594" t="s">
        <v>96</v>
      </c>
      <c r="AU2594" t="s">
        <v>12062</v>
      </c>
      <c r="AV2594" t="s">
        <v>12063</v>
      </c>
      <c r="AW2594" t="s">
        <v>99</v>
      </c>
      <c r="AX2594" t="s">
        <v>359</v>
      </c>
      <c r="AY2594" t="s">
        <v>83</v>
      </c>
      <c r="AZ2594" t="s">
        <v>14655</v>
      </c>
      <c r="BA2594" t="s">
        <v>103</v>
      </c>
      <c r="BB2594" t="s">
        <v>14656</v>
      </c>
      <c r="BC2594" s="4"/>
      <c r="BD2594" t="s">
        <v>83</v>
      </c>
      <c r="BE2594" t="s">
        <v>105</v>
      </c>
      <c r="BF2594" t="s">
        <v>106</v>
      </c>
      <c r="BG2594" t="s">
        <v>107</v>
      </c>
      <c r="BH2594" t="s">
        <v>108</v>
      </c>
      <c r="BI2594" t="s">
        <v>109</v>
      </c>
      <c r="BJ2594" s="2">
        <v>0</v>
      </c>
      <c r="BK2594" t="s">
        <v>90</v>
      </c>
      <c r="BL2594" t="s">
        <v>90</v>
      </c>
      <c r="BM2594" t="s">
        <v>83</v>
      </c>
      <c r="BN2594" t="s">
        <v>83</v>
      </c>
      <c r="BO2594" t="s">
        <v>83</v>
      </c>
      <c r="BP2594" t="s">
        <v>83</v>
      </c>
      <c r="BQ2594" t="s">
        <v>83</v>
      </c>
      <c r="BR2594" t="s">
        <v>83</v>
      </c>
      <c r="BS2594" t="s">
        <v>83</v>
      </c>
      <c r="BT2594" s="3">
        <v>1</v>
      </c>
    </row>
    <row r="2595" spans="1:72" x14ac:dyDescent="0.25">
      <c r="A2595" t="s">
        <v>12050</v>
      </c>
      <c r="B2595" t="s">
        <v>12051</v>
      </c>
      <c r="C2595" t="s">
        <v>12052</v>
      </c>
      <c r="D2595" t="s">
        <v>74</v>
      </c>
      <c r="E2595" t="s">
        <v>21868</v>
      </c>
      <c r="F2595" t="s">
        <v>12053</v>
      </c>
      <c r="G2595" t="s">
        <v>14659</v>
      </c>
      <c r="H2595" t="s">
        <v>14660</v>
      </c>
      <c r="I2595" s="1">
        <v>44197</v>
      </c>
      <c r="J2595" s="1">
        <v>44651</v>
      </c>
      <c r="K2595" t="s">
        <v>90</v>
      </c>
      <c r="L2595" t="s">
        <v>79</v>
      </c>
      <c r="M2595" t="s">
        <v>80</v>
      </c>
      <c r="N2595" t="s">
        <v>12208</v>
      </c>
      <c r="O2595" t="s">
        <v>242</v>
      </c>
      <c r="P2595" t="s">
        <v>420</v>
      </c>
      <c r="Q2595" t="s">
        <v>14646</v>
      </c>
      <c r="R2595" t="s">
        <v>12097</v>
      </c>
      <c r="S2595" t="s">
        <v>86</v>
      </c>
      <c r="T2595" t="s">
        <v>87</v>
      </c>
      <c r="U2595" t="s">
        <v>88</v>
      </c>
      <c r="V2595" t="s">
        <v>89</v>
      </c>
      <c r="W2595" t="s">
        <v>90</v>
      </c>
      <c r="X2595" t="s">
        <v>83</v>
      </c>
      <c r="Y2595" t="s">
        <v>91</v>
      </c>
      <c r="Z2595" t="s">
        <v>92</v>
      </c>
      <c r="AA2595" s="1">
        <v>44378</v>
      </c>
      <c r="AB2595" s="2">
        <v>1008</v>
      </c>
      <c r="AC2595" s="2">
        <v>0</v>
      </c>
      <c r="AD2595" s="2"/>
      <c r="AE2595" s="2"/>
      <c r="AF2595" s="2"/>
      <c r="AG2595">
        <v>0</v>
      </c>
      <c r="AH2595" s="3">
        <v>650</v>
      </c>
      <c r="AI2595" s="3">
        <v>360</v>
      </c>
      <c r="AJ2595" s="3">
        <v>0</v>
      </c>
      <c r="AK2595" s="3">
        <v>0</v>
      </c>
      <c r="AL2595" s="3">
        <v>0</v>
      </c>
      <c r="AM2595" t="s">
        <v>14661</v>
      </c>
      <c r="AN2595" t="s">
        <v>12072</v>
      </c>
      <c r="AO2595" t="s">
        <v>12050</v>
      </c>
      <c r="AP2595" t="s">
        <v>12051</v>
      </c>
      <c r="AQ2595" t="s">
        <v>83</v>
      </c>
      <c r="AR2595" t="s">
        <v>12061</v>
      </c>
      <c r="AS2595" t="s">
        <v>83</v>
      </c>
      <c r="AT2595" t="s">
        <v>96</v>
      </c>
      <c r="AU2595" t="s">
        <v>12062</v>
      </c>
      <c r="AV2595" t="s">
        <v>12063</v>
      </c>
      <c r="AW2595" t="s">
        <v>99</v>
      </c>
      <c r="AX2595" t="s">
        <v>100</v>
      </c>
      <c r="AY2595" t="s">
        <v>83</v>
      </c>
      <c r="AZ2595" t="s">
        <v>14662</v>
      </c>
      <c r="BA2595" t="s">
        <v>103</v>
      </c>
      <c r="BB2595" t="s">
        <v>14663</v>
      </c>
      <c r="BC2595" s="4"/>
      <c r="BD2595" t="s">
        <v>83</v>
      </c>
      <c r="BE2595" t="s">
        <v>105</v>
      </c>
      <c r="BF2595" t="s">
        <v>106</v>
      </c>
      <c r="BG2595" t="s">
        <v>107</v>
      </c>
      <c r="BH2595" t="s">
        <v>108</v>
      </c>
      <c r="BI2595" t="s">
        <v>109</v>
      </c>
      <c r="BJ2595" s="2">
        <v>0</v>
      </c>
      <c r="BK2595" t="s">
        <v>90</v>
      </c>
      <c r="BL2595" t="s">
        <v>90</v>
      </c>
      <c r="BM2595" t="s">
        <v>83</v>
      </c>
      <c r="BN2595" t="s">
        <v>83</v>
      </c>
      <c r="BO2595" t="s">
        <v>83</v>
      </c>
      <c r="BP2595" t="s">
        <v>83</v>
      </c>
      <c r="BQ2595" t="s">
        <v>83</v>
      </c>
      <c r="BR2595" t="s">
        <v>83</v>
      </c>
      <c r="BS2595" t="s">
        <v>83</v>
      </c>
      <c r="BT2595" s="3">
        <v>1</v>
      </c>
    </row>
    <row r="2596" spans="1:72" x14ac:dyDescent="0.25">
      <c r="A2596" t="s">
        <v>12050</v>
      </c>
      <c r="B2596" t="s">
        <v>12051</v>
      </c>
      <c r="C2596" t="s">
        <v>12052</v>
      </c>
      <c r="D2596" t="s">
        <v>74</v>
      </c>
      <c r="E2596" t="s">
        <v>21868</v>
      </c>
      <c r="F2596" t="s">
        <v>12053</v>
      </c>
      <c r="G2596" t="s">
        <v>14664</v>
      </c>
      <c r="H2596" t="s">
        <v>14660</v>
      </c>
      <c r="I2596" s="1">
        <v>44652</v>
      </c>
      <c r="J2596" s="1">
        <v>44926</v>
      </c>
      <c r="K2596" t="s">
        <v>78</v>
      </c>
      <c r="L2596" t="s">
        <v>79</v>
      </c>
      <c r="M2596" t="s">
        <v>80</v>
      </c>
      <c r="N2596" t="s">
        <v>12208</v>
      </c>
      <c r="O2596" t="s">
        <v>242</v>
      </c>
      <c r="P2596" t="s">
        <v>420</v>
      </c>
      <c r="Q2596" t="s">
        <v>14646</v>
      </c>
      <c r="R2596" t="s">
        <v>12097</v>
      </c>
      <c r="S2596" t="s">
        <v>86</v>
      </c>
      <c r="T2596" t="s">
        <v>87</v>
      </c>
      <c r="U2596" t="s">
        <v>88</v>
      </c>
      <c r="V2596" t="s">
        <v>89</v>
      </c>
      <c r="W2596" t="s">
        <v>90</v>
      </c>
      <c r="X2596" t="s">
        <v>83</v>
      </c>
      <c r="Y2596" t="s">
        <v>91</v>
      </c>
      <c r="Z2596" t="s">
        <v>92</v>
      </c>
      <c r="AA2596" s="1">
        <v>44652</v>
      </c>
      <c r="AB2596" s="2">
        <v>1008</v>
      </c>
      <c r="AC2596" s="2">
        <v>1</v>
      </c>
      <c r="AD2596" s="2">
        <v>0</v>
      </c>
      <c r="AE2596" s="2">
        <v>0</v>
      </c>
      <c r="AF2596" s="2"/>
      <c r="AG2596">
        <v>0</v>
      </c>
      <c r="AH2596" s="3">
        <v>650</v>
      </c>
      <c r="AI2596" s="3">
        <v>360</v>
      </c>
      <c r="AJ2596" s="3">
        <v>0</v>
      </c>
      <c r="AK2596" s="3">
        <v>0</v>
      </c>
      <c r="AL2596" s="3">
        <v>0</v>
      </c>
      <c r="AM2596" t="s">
        <v>14665</v>
      </c>
      <c r="AN2596" t="s">
        <v>12072</v>
      </c>
      <c r="AO2596" t="s">
        <v>12050</v>
      </c>
      <c r="AP2596" t="s">
        <v>12051</v>
      </c>
      <c r="AQ2596" t="s">
        <v>12068</v>
      </c>
      <c r="AR2596" t="s">
        <v>12061</v>
      </c>
      <c r="AS2596" t="s">
        <v>83</v>
      </c>
      <c r="AT2596" t="s">
        <v>96</v>
      </c>
      <c r="AU2596" t="s">
        <v>12062</v>
      </c>
      <c r="AV2596" t="s">
        <v>12063</v>
      </c>
      <c r="AW2596" t="s">
        <v>99</v>
      </c>
      <c r="AX2596" t="s">
        <v>359</v>
      </c>
      <c r="AY2596" t="s">
        <v>83</v>
      </c>
      <c r="AZ2596" t="s">
        <v>14662</v>
      </c>
      <c r="BA2596" t="s">
        <v>103</v>
      </c>
      <c r="BB2596" t="s">
        <v>14663</v>
      </c>
      <c r="BC2596" s="4"/>
      <c r="BD2596" t="s">
        <v>83</v>
      </c>
      <c r="BE2596" t="s">
        <v>105</v>
      </c>
      <c r="BF2596" t="s">
        <v>106</v>
      </c>
      <c r="BG2596" t="s">
        <v>107</v>
      </c>
      <c r="BH2596" t="s">
        <v>108</v>
      </c>
      <c r="BI2596" t="s">
        <v>109</v>
      </c>
      <c r="BJ2596" s="2">
        <v>0</v>
      </c>
      <c r="BK2596" t="s">
        <v>90</v>
      </c>
      <c r="BL2596" t="s">
        <v>90</v>
      </c>
      <c r="BM2596" t="s">
        <v>83</v>
      </c>
      <c r="BN2596" t="s">
        <v>83</v>
      </c>
      <c r="BO2596" t="s">
        <v>83</v>
      </c>
      <c r="BP2596" t="s">
        <v>83</v>
      </c>
      <c r="BQ2596" t="s">
        <v>83</v>
      </c>
      <c r="BR2596" t="s">
        <v>83</v>
      </c>
      <c r="BS2596" t="s">
        <v>83</v>
      </c>
      <c r="BT2596" s="3">
        <v>1</v>
      </c>
    </row>
    <row r="2597" spans="1:72" x14ac:dyDescent="0.25">
      <c r="A2597" t="s">
        <v>12050</v>
      </c>
      <c r="B2597" t="s">
        <v>12051</v>
      </c>
      <c r="C2597" t="s">
        <v>12052</v>
      </c>
      <c r="D2597" t="s">
        <v>74</v>
      </c>
      <c r="E2597" t="s">
        <v>21868</v>
      </c>
      <c r="F2597" t="s">
        <v>12053</v>
      </c>
      <c r="G2597" t="s">
        <v>14666</v>
      </c>
      <c r="H2597" t="s">
        <v>14667</v>
      </c>
      <c r="I2597" s="1">
        <v>44197</v>
      </c>
      <c r="J2597" s="1">
        <v>44651</v>
      </c>
      <c r="K2597" t="s">
        <v>90</v>
      </c>
      <c r="L2597" t="s">
        <v>373</v>
      </c>
      <c r="M2597" t="s">
        <v>80</v>
      </c>
      <c r="N2597" t="s">
        <v>13850</v>
      </c>
      <c r="O2597" t="s">
        <v>393</v>
      </c>
      <c r="P2597" t="s">
        <v>222</v>
      </c>
      <c r="Q2597" t="s">
        <v>13851</v>
      </c>
      <c r="R2597" t="s">
        <v>13447</v>
      </c>
      <c r="S2597" t="s">
        <v>119</v>
      </c>
      <c r="T2597" t="s">
        <v>87</v>
      </c>
      <c r="U2597" t="s">
        <v>88</v>
      </c>
      <c r="V2597" t="s">
        <v>89</v>
      </c>
      <c r="W2597" t="s">
        <v>78</v>
      </c>
      <c r="X2597" t="s">
        <v>120</v>
      </c>
      <c r="Y2597" t="s">
        <v>91</v>
      </c>
      <c r="Z2597" t="s">
        <v>92</v>
      </c>
      <c r="AA2597" s="1">
        <v>44566</v>
      </c>
      <c r="AB2597" s="2">
        <v>2277</v>
      </c>
      <c r="AC2597" s="2">
        <v>1846</v>
      </c>
      <c r="AD2597" s="2"/>
      <c r="AE2597" s="2"/>
      <c r="AF2597" s="2"/>
      <c r="AG2597">
        <v>0</v>
      </c>
      <c r="AH2597" s="3">
        <v>2277</v>
      </c>
      <c r="AI2597" s="3">
        <v>1846</v>
      </c>
      <c r="AJ2597" s="3">
        <v>0</v>
      </c>
      <c r="AK2597" s="3">
        <v>0</v>
      </c>
      <c r="AL2597" s="3">
        <v>0</v>
      </c>
      <c r="AM2597" t="s">
        <v>14668</v>
      </c>
      <c r="AN2597" t="s">
        <v>12117</v>
      </c>
      <c r="AO2597" t="s">
        <v>12050</v>
      </c>
      <c r="AP2597" t="s">
        <v>12051</v>
      </c>
      <c r="AQ2597" t="s">
        <v>83</v>
      </c>
      <c r="AR2597" t="s">
        <v>12061</v>
      </c>
      <c r="AS2597" t="s">
        <v>83</v>
      </c>
      <c r="AT2597" t="s">
        <v>96</v>
      </c>
      <c r="AU2597" t="s">
        <v>12062</v>
      </c>
      <c r="AV2597" t="s">
        <v>12063</v>
      </c>
      <c r="AW2597" t="s">
        <v>99</v>
      </c>
      <c r="AX2597" t="s">
        <v>100</v>
      </c>
      <c r="AY2597" t="s">
        <v>83</v>
      </c>
      <c r="AZ2597" t="s">
        <v>14669</v>
      </c>
      <c r="BA2597" t="s">
        <v>103</v>
      </c>
      <c r="BB2597" t="s">
        <v>14670</v>
      </c>
      <c r="BC2597" s="4"/>
      <c r="BD2597" t="s">
        <v>83</v>
      </c>
      <c r="BE2597" t="s">
        <v>105</v>
      </c>
      <c r="BF2597" t="s">
        <v>106</v>
      </c>
      <c r="BG2597" t="s">
        <v>107</v>
      </c>
      <c r="BH2597" t="s">
        <v>704</v>
      </c>
      <c r="BI2597" t="s">
        <v>705</v>
      </c>
      <c r="BJ2597" s="2">
        <v>0</v>
      </c>
      <c r="BK2597" t="s">
        <v>90</v>
      </c>
      <c r="BL2597" t="s">
        <v>90</v>
      </c>
      <c r="BM2597" t="s">
        <v>83</v>
      </c>
      <c r="BN2597" t="s">
        <v>83</v>
      </c>
      <c r="BO2597" t="s">
        <v>83</v>
      </c>
      <c r="BP2597" t="s">
        <v>83</v>
      </c>
      <c r="BQ2597" t="s">
        <v>83</v>
      </c>
      <c r="BR2597" t="s">
        <v>83</v>
      </c>
      <c r="BS2597" t="s">
        <v>83</v>
      </c>
      <c r="BT2597" s="3">
        <v>1</v>
      </c>
    </row>
    <row r="2598" spans="1:72" x14ac:dyDescent="0.25">
      <c r="A2598" t="s">
        <v>12050</v>
      </c>
      <c r="B2598" t="s">
        <v>12051</v>
      </c>
      <c r="C2598" t="s">
        <v>12052</v>
      </c>
      <c r="D2598" t="s">
        <v>74</v>
      </c>
      <c r="E2598" t="s">
        <v>21868</v>
      </c>
      <c r="F2598" t="s">
        <v>12053</v>
      </c>
      <c r="G2598" t="s">
        <v>14671</v>
      </c>
      <c r="H2598" t="s">
        <v>14667</v>
      </c>
      <c r="I2598" s="1">
        <v>44652</v>
      </c>
      <c r="J2598" s="1">
        <v>44926</v>
      </c>
      <c r="K2598" t="s">
        <v>78</v>
      </c>
      <c r="L2598" t="s">
        <v>79</v>
      </c>
      <c r="M2598" t="s">
        <v>80</v>
      </c>
      <c r="N2598" t="s">
        <v>13850</v>
      </c>
      <c r="O2598" t="s">
        <v>393</v>
      </c>
      <c r="P2598" t="s">
        <v>222</v>
      </c>
      <c r="Q2598" t="s">
        <v>13851</v>
      </c>
      <c r="R2598" t="s">
        <v>13447</v>
      </c>
      <c r="S2598" t="s">
        <v>119</v>
      </c>
      <c r="T2598" t="s">
        <v>87</v>
      </c>
      <c r="U2598" t="s">
        <v>88</v>
      </c>
      <c r="V2598" t="s">
        <v>89</v>
      </c>
      <c r="W2598" t="s">
        <v>78</v>
      </c>
      <c r="X2598" t="s">
        <v>120</v>
      </c>
      <c r="Y2598" t="s">
        <v>91</v>
      </c>
      <c r="Z2598" t="s">
        <v>92</v>
      </c>
      <c r="AA2598" s="1">
        <v>44653</v>
      </c>
      <c r="AB2598" s="2">
        <v>1799</v>
      </c>
      <c r="AC2598" s="2">
        <v>1462</v>
      </c>
      <c r="AD2598" s="2"/>
      <c r="AE2598" s="2"/>
      <c r="AF2598" s="2"/>
      <c r="AG2598">
        <v>0</v>
      </c>
      <c r="AH2598" s="3">
        <v>2277</v>
      </c>
      <c r="AI2598" s="3">
        <v>1846</v>
      </c>
      <c r="AJ2598" s="3">
        <v>0</v>
      </c>
      <c r="AK2598" s="3">
        <v>0</v>
      </c>
      <c r="AL2598" s="3">
        <v>0</v>
      </c>
      <c r="AM2598" t="s">
        <v>14672</v>
      </c>
      <c r="AN2598" t="s">
        <v>12117</v>
      </c>
      <c r="AO2598" t="s">
        <v>12050</v>
      </c>
      <c r="AP2598" t="s">
        <v>12051</v>
      </c>
      <c r="AQ2598" t="s">
        <v>12068</v>
      </c>
      <c r="AR2598" t="s">
        <v>12061</v>
      </c>
      <c r="AS2598" t="s">
        <v>83</v>
      </c>
      <c r="AT2598" t="s">
        <v>96</v>
      </c>
      <c r="AU2598" t="s">
        <v>12062</v>
      </c>
      <c r="AV2598" t="s">
        <v>12063</v>
      </c>
      <c r="AW2598" t="s">
        <v>99</v>
      </c>
      <c r="AX2598" t="s">
        <v>359</v>
      </c>
      <c r="AY2598" t="s">
        <v>83</v>
      </c>
      <c r="AZ2598" t="s">
        <v>14669</v>
      </c>
      <c r="BA2598" t="s">
        <v>103</v>
      </c>
      <c r="BB2598" t="s">
        <v>14670</v>
      </c>
      <c r="BC2598" s="4"/>
      <c r="BD2598" t="s">
        <v>83</v>
      </c>
      <c r="BE2598" t="s">
        <v>105</v>
      </c>
      <c r="BF2598" t="s">
        <v>106</v>
      </c>
      <c r="BG2598" t="s">
        <v>107</v>
      </c>
      <c r="BH2598" t="s">
        <v>704</v>
      </c>
      <c r="BI2598" t="s">
        <v>705</v>
      </c>
      <c r="BJ2598" s="2">
        <v>0</v>
      </c>
      <c r="BK2598" t="s">
        <v>90</v>
      </c>
      <c r="BL2598" t="s">
        <v>90</v>
      </c>
      <c r="BM2598" t="s">
        <v>83</v>
      </c>
      <c r="BN2598" t="s">
        <v>83</v>
      </c>
      <c r="BO2598" t="s">
        <v>83</v>
      </c>
      <c r="BP2598" t="s">
        <v>83</v>
      </c>
      <c r="BQ2598" t="s">
        <v>83</v>
      </c>
      <c r="BR2598" t="s">
        <v>83</v>
      </c>
      <c r="BS2598" t="s">
        <v>83</v>
      </c>
      <c r="BT2598" s="3">
        <v>1</v>
      </c>
    </row>
    <row r="2599" spans="1:72" x14ac:dyDescent="0.25">
      <c r="A2599" t="s">
        <v>12050</v>
      </c>
      <c r="B2599" t="s">
        <v>12051</v>
      </c>
      <c r="C2599" t="s">
        <v>12052</v>
      </c>
      <c r="D2599" t="s">
        <v>74</v>
      </c>
      <c r="E2599" t="s">
        <v>21868</v>
      </c>
      <c r="F2599" t="s">
        <v>12053</v>
      </c>
      <c r="G2599" t="s">
        <v>14673</v>
      </c>
      <c r="H2599" t="s">
        <v>14674</v>
      </c>
      <c r="I2599" s="1">
        <v>44197</v>
      </c>
      <c r="J2599" s="1">
        <v>44651</v>
      </c>
      <c r="K2599" t="s">
        <v>90</v>
      </c>
      <c r="L2599" t="s">
        <v>373</v>
      </c>
      <c r="M2599" t="s">
        <v>80</v>
      </c>
      <c r="N2599" t="s">
        <v>12948</v>
      </c>
      <c r="O2599" t="s">
        <v>155</v>
      </c>
      <c r="P2599" t="s">
        <v>409</v>
      </c>
      <c r="Q2599" t="s">
        <v>12949</v>
      </c>
      <c r="R2599" t="s">
        <v>12950</v>
      </c>
      <c r="S2599" t="s">
        <v>150</v>
      </c>
      <c r="T2599" t="s">
        <v>87</v>
      </c>
      <c r="U2599" t="s">
        <v>88</v>
      </c>
      <c r="V2599" t="s">
        <v>89</v>
      </c>
      <c r="W2599" t="s">
        <v>78</v>
      </c>
      <c r="X2599" t="s">
        <v>120</v>
      </c>
      <c r="Y2599" t="s">
        <v>91</v>
      </c>
      <c r="Z2599" t="s">
        <v>92</v>
      </c>
      <c r="AA2599" s="1">
        <v>44566</v>
      </c>
      <c r="AB2599" s="2">
        <v>1545</v>
      </c>
      <c r="AC2599" s="2">
        <v>1673</v>
      </c>
      <c r="AD2599" s="2"/>
      <c r="AE2599" s="2"/>
      <c r="AF2599" s="2"/>
      <c r="AG2599">
        <v>0</v>
      </c>
      <c r="AH2599" s="3">
        <v>1545</v>
      </c>
      <c r="AI2599" s="3">
        <v>1673</v>
      </c>
      <c r="AJ2599" s="3">
        <v>0</v>
      </c>
      <c r="AK2599" s="3">
        <v>0</v>
      </c>
      <c r="AL2599" s="3">
        <v>0</v>
      </c>
      <c r="AM2599" t="s">
        <v>14675</v>
      </c>
      <c r="AN2599" t="s">
        <v>12469</v>
      </c>
      <c r="AO2599" t="s">
        <v>12050</v>
      </c>
      <c r="AP2599" t="s">
        <v>12051</v>
      </c>
      <c r="AQ2599" t="s">
        <v>83</v>
      </c>
      <c r="AR2599" t="s">
        <v>12061</v>
      </c>
      <c r="AS2599" t="s">
        <v>83</v>
      </c>
      <c r="AT2599" t="s">
        <v>96</v>
      </c>
      <c r="AU2599" t="s">
        <v>12062</v>
      </c>
      <c r="AV2599" t="s">
        <v>12063</v>
      </c>
      <c r="AW2599" t="s">
        <v>99</v>
      </c>
      <c r="AX2599" t="s">
        <v>100</v>
      </c>
      <c r="AY2599" t="s">
        <v>83</v>
      </c>
      <c r="AZ2599" t="s">
        <v>14676</v>
      </c>
      <c r="BA2599" t="s">
        <v>103</v>
      </c>
      <c r="BB2599" t="s">
        <v>14677</v>
      </c>
      <c r="BC2599" s="4"/>
      <c r="BD2599" t="s">
        <v>83</v>
      </c>
      <c r="BE2599" t="s">
        <v>105</v>
      </c>
      <c r="BF2599" t="s">
        <v>106</v>
      </c>
      <c r="BG2599" t="s">
        <v>107</v>
      </c>
      <c r="BH2599" t="s">
        <v>108</v>
      </c>
      <c r="BI2599" t="s">
        <v>109</v>
      </c>
      <c r="BJ2599" s="2">
        <v>0</v>
      </c>
      <c r="BK2599" t="s">
        <v>90</v>
      </c>
      <c r="BL2599" t="s">
        <v>90</v>
      </c>
      <c r="BM2599" t="s">
        <v>83</v>
      </c>
      <c r="BN2599" t="s">
        <v>83</v>
      </c>
      <c r="BO2599" t="s">
        <v>83</v>
      </c>
      <c r="BP2599" t="s">
        <v>83</v>
      </c>
      <c r="BQ2599" t="s">
        <v>83</v>
      </c>
      <c r="BR2599" t="s">
        <v>83</v>
      </c>
      <c r="BS2599" t="s">
        <v>83</v>
      </c>
      <c r="BT2599" s="3">
        <v>1</v>
      </c>
    </row>
    <row r="2600" spans="1:72" x14ac:dyDescent="0.25">
      <c r="A2600" t="s">
        <v>12050</v>
      </c>
      <c r="B2600" t="s">
        <v>12051</v>
      </c>
      <c r="C2600" t="s">
        <v>12052</v>
      </c>
      <c r="D2600" t="s">
        <v>74</v>
      </c>
      <c r="E2600" t="s">
        <v>21868</v>
      </c>
      <c r="F2600" t="s">
        <v>12053</v>
      </c>
      <c r="G2600" t="s">
        <v>14678</v>
      </c>
      <c r="H2600" t="s">
        <v>14674</v>
      </c>
      <c r="I2600" s="1">
        <v>44652</v>
      </c>
      <c r="J2600" s="1">
        <v>44926</v>
      </c>
      <c r="K2600" t="s">
        <v>78</v>
      </c>
      <c r="L2600" t="s">
        <v>79</v>
      </c>
      <c r="M2600" t="s">
        <v>80</v>
      </c>
      <c r="N2600" t="s">
        <v>12948</v>
      </c>
      <c r="O2600" t="s">
        <v>155</v>
      </c>
      <c r="P2600" t="s">
        <v>409</v>
      </c>
      <c r="Q2600" t="s">
        <v>12949</v>
      </c>
      <c r="R2600" t="s">
        <v>12950</v>
      </c>
      <c r="S2600" t="s">
        <v>150</v>
      </c>
      <c r="T2600" t="s">
        <v>87</v>
      </c>
      <c r="U2600" t="s">
        <v>88</v>
      </c>
      <c r="V2600" t="s">
        <v>89</v>
      </c>
      <c r="W2600" t="s">
        <v>78</v>
      </c>
      <c r="X2600" t="s">
        <v>120</v>
      </c>
      <c r="Y2600" t="s">
        <v>91</v>
      </c>
      <c r="Z2600" t="s">
        <v>92</v>
      </c>
      <c r="AA2600" s="1">
        <v>44653</v>
      </c>
      <c r="AB2600" s="2">
        <v>1578</v>
      </c>
      <c r="AC2600" s="2">
        <v>1688</v>
      </c>
      <c r="AD2600" s="2"/>
      <c r="AE2600" s="2"/>
      <c r="AF2600" s="2"/>
      <c r="AG2600">
        <v>0</v>
      </c>
      <c r="AH2600" s="3">
        <v>1545</v>
      </c>
      <c r="AI2600" s="3">
        <v>1673</v>
      </c>
      <c r="AJ2600" s="3">
        <v>0</v>
      </c>
      <c r="AK2600" s="3">
        <v>0</v>
      </c>
      <c r="AL2600" s="3">
        <v>0</v>
      </c>
      <c r="AM2600" t="s">
        <v>14679</v>
      </c>
      <c r="AN2600" t="s">
        <v>12469</v>
      </c>
      <c r="AO2600" t="s">
        <v>12050</v>
      </c>
      <c r="AP2600" t="s">
        <v>12051</v>
      </c>
      <c r="AQ2600" t="s">
        <v>12068</v>
      </c>
      <c r="AR2600" t="s">
        <v>12061</v>
      </c>
      <c r="AS2600" t="s">
        <v>83</v>
      </c>
      <c r="AT2600" t="s">
        <v>96</v>
      </c>
      <c r="AU2600" t="s">
        <v>12062</v>
      </c>
      <c r="AV2600" t="s">
        <v>12063</v>
      </c>
      <c r="AW2600" t="s">
        <v>99</v>
      </c>
      <c r="AX2600" t="s">
        <v>359</v>
      </c>
      <c r="AY2600" t="s">
        <v>83</v>
      </c>
      <c r="AZ2600" t="s">
        <v>14676</v>
      </c>
      <c r="BA2600" t="s">
        <v>103</v>
      </c>
      <c r="BB2600" t="s">
        <v>14677</v>
      </c>
      <c r="BC2600" s="4"/>
      <c r="BD2600" t="s">
        <v>83</v>
      </c>
      <c r="BE2600" t="s">
        <v>105</v>
      </c>
      <c r="BF2600" t="s">
        <v>106</v>
      </c>
      <c r="BG2600" t="s">
        <v>107</v>
      </c>
      <c r="BH2600" t="s">
        <v>108</v>
      </c>
      <c r="BI2600" t="s">
        <v>109</v>
      </c>
      <c r="BJ2600" s="2">
        <v>0</v>
      </c>
      <c r="BK2600" t="s">
        <v>90</v>
      </c>
      <c r="BL2600" t="s">
        <v>90</v>
      </c>
      <c r="BM2600" t="s">
        <v>83</v>
      </c>
      <c r="BN2600" t="s">
        <v>83</v>
      </c>
      <c r="BO2600" t="s">
        <v>83</v>
      </c>
      <c r="BP2600" t="s">
        <v>83</v>
      </c>
      <c r="BQ2600" t="s">
        <v>83</v>
      </c>
      <c r="BR2600" t="s">
        <v>83</v>
      </c>
      <c r="BS2600" t="s">
        <v>83</v>
      </c>
      <c r="BT2600" s="3">
        <v>1</v>
      </c>
    </row>
    <row r="2601" spans="1:72" x14ac:dyDescent="0.25">
      <c r="A2601" t="s">
        <v>12050</v>
      </c>
      <c r="B2601" t="s">
        <v>12051</v>
      </c>
      <c r="C2601" t="s">
        <v>12052</v>
      </c>
      <c r="D2601" t="s">
        <v>74</v>
      </c>
      <c r="E2601" t="s">
        <v>21868</v>
      </c>
      <c r="F2601" t="s">
        <v>12053</v>
      </c>
      <c r="G2601" t="s">
        <v>14680</v>
      </c>
      <c r="H2601" t="s">
        <v>14681</v>
      </c>
      <c r="I2601" s="1">
        <v>44197</v>
      </c>
      <c r="J2601" s="1">
        <v>44651</v>
      </c>
      <c r="K2601" t="s">
        <v>90</v>
      </c>
      <c r="L2601" t="s">
        <v>373</v>
      </c>
      <c r="M2601" t="s">
        <v>80</v>
      </c>
      <c r="N2601" t="s">
        <v>14682</v>
      </c>
      <c r="O2601" t="s">
        <v>957</v>
      </c>
      <c r="P2601" t="s">
        <v>409</v>
      </c>
      <c r="Q2601" t="s">
        <v>14683</v>
      </c>
      <c r="R2601" t="s">
        <v>12467</v>
      </c>
      <c r="S2601" t="s">
        <v>150</v>
      </c>
      <c r="T2601" t="s">
        <v>87</v>
      </c>
      <c r="U2601" t="s">
        <v>88</v>
      </c>
      <c r="V2601" t="s">
        <v>89</v>
      </c>
      <c r="W2601" t="s">
        <v>78</v>
      </c>
      <c r="X2601" t="s">
        <v>120</v>
      </c>
      <c r="Y2601" t="s">
        <v>91</v>
      </c>
      <c r="Z2601" t="s">
        <v>92</v>
      </c>
      <c r="AA2601" s="1">
        <v>44567</v>
      </c>
      <c r="AB2601" s="2">
        <v>1672</v>
      </c>
      <c r="AC2601" s="2">
        <v>1491</v>
      </c>
      <c r="AD2601" s="2"/>
      <c r="AE2601" s="2"/>
      <c r="AF2601" s="2"/>
      <c r="AG2601">
        <v>0</v>
      </c>
      <c r="AH2601" s="3">
        <v>1672</v>
      </c>
      <c r="AI2601" s="3">
        <v>1491</v>
      </c>
      <c r="AJ2601" s="3">
        <v>0</v>
      </c>
      <c r="AK2601" s="3">
        <v>0</v>
      </c>
      <c r="AL2601" s="3">
        <v>0</v>
      </c>
      <c r="AM2601" t="s">
        <v>14684</v>
      </c>
      <c r="AN2601" t="s">
        <v>12469</v>
      </c>
      <c r="AO2601" t="s">
        <v>12050</v>
      </c>
      <c r="AP2601" t="s">
        <v>12051</v>
      </c>
      <c r="AQ2601" t="s">
        <v>83</v>
      </c>
      <c r="AR2601" t="s">
        <v>12061</v>
      </c>
      <c r="AS2601" t="s">
        <v>83</v>
      </c>
      <c r="AT2601" t="s">
        <v>96</v>
      </c>
      <c r="AU2601" t="s">
        <v>12062</v>
      </c>
      <c r="AV2601" t="s">
        <v>12063</v>
      </c>
      <c r="AW2601" t="s">
        <v>99</v>
      </c>
      <c r="AX2601" t="s">
        <v>100</v>
      </c>
      <c r="AY2601" t="s">
        <v>83</v>
      </c>
      <c r="AZ2601" t="s">
        <v>14685</v>
      </c>
      <c r="BA2601" t="s">
        <v>103</v>
      </c>
      <c r="BB2601" t="s">
        <v>14686</v>
      </c>
      <c r="BC2601" s="4"/>
      <c r="BD2601" t="s">
        <v>83</v>
      </c>
      <c r="BE2601" t="s">
        <v>105</v>
      </c>
      <c r="BF2601" t="s">
        <v>106</v>
      </c>
      <c r="BG2601" t="s">
        <v>107</v>
      </c>
      <c r="BH2601" t="s">
        <v>108</v>
      </c>
      <c r="BI2601" t="s">
        <v>109</v>
      </c>
      <c r="BJ2601" s="2">
        <v>0</v>
      </c>
      <c r="BK2601" t="s">
        <v>90</v>
      </c>
      <c r="BL2601" t="s">
        <v>90</v>
      </c>
      <c r="BM2601" t="s">
        <v>83</v>
      </c>
      <c r="BN2601" t="s">
        <v>83</v>
      </c>
      <c r="BO2601" t="s">
        <v>83</v>
      </c>
      <c r="BP2601" t="s">
        <v>83</v>
      </c>
      <c r="BQ2601" t="s">
        <v>83</v>
      </c>
      <c r="BR2601" t="s">
        <v>83</v>
      </c>
      <c r="BS2601" t="s">
        <v>83</v>
      </c>
      <c r="BT2601" s="3">
        <v>1</v>
      </c>
    </row>
    <row r="2602" spans="1:72" x14ac:dyDescent="0.25">
      <c r="A2602" t="s">
        <v>12050</v>
      </c>
      <c r="B2602" t="s">
        <v>12051</v>
      </c>
      <c r="C2602" t="s">
        <v>12052</v>
      </c>
      <c r="D2602" t="s">
        <v>74</v>
      </c>
      <c r="E2602" t="s">
        <v>21868</v>
      </c>
      <c r="F2602" t="s">
        <v>12053</v>
      </c>
      <c r="G2602" t="s">
        <v>14687</v>
      </c>
      <c r="H2602" t="s">
        <v>14681</v>
      </c>
      <c r="I2602" s="1">
        <v>44652</v>
      </c>
      <c r="J2602" s="1">
        <v>44926</v>
      </c>
      <c r="K2602" t="s">
        <v>78</v>
      </c>
      <c r="L2602" t="s">
        <v>79</v>
      </c>
      <c r="M2602" t="s">
        <v>80</v>
      </c>
      <c r="N2602" t="s">
        <v>14682</v>
      </c>
      <c r="O2602" t="s">
        <v>957</v>
      </c>
      <c r="P2602" t="s">
        <v>409</v>
      </c>
      <c r="Q2602" t="s">
        <v>14683</v>
      </c>
      <c r="R2602" t="s">
        <v>12467</v>
      </c>
      <c r="S2602" t="s">
        <v>150</v>
      </c>
      <c r="T2602" t="s">
        <v>87</v>
      </c>
      <c r="U2602" t="s">
        <v>88</v>
      </c>
      <c r="V2602" t="s">
        <v>89</v>
      </c>
      <c r="W2602" t="s">
        <v>78</v>
      </c>
      <c r="X2602" t="s">
        <v>120</v>
      </c>
      <c r="Y2602" t="s">
        <v>91</v>
      </c>
      <c r="Z2602" t="s">
        <v>92</v>
      </c>
      <c r="AA2602" s="1">
        <v>44654</v>
      </c>
      <c r="AB2602" s="2">
        <v>1638</v>
      </c>
      <c r="AC2602" s="2">
        <v>1446</v>
      </c>
      <c r="AD2602" s="2"/>
      <c r="AE2602" s="2"/>
      <c r="AF2602" s="2"/>
      <c r="AG2602">
        <v>0</v>
      </c>
      <c r="AH2602" s="3">
        <v>1672</v>
      </c>
      <c r="AI2602" s="3">
        <v>1491</v>
      </c>
      <c r="AJ2602" s="3">
        <v>0</v>
      </c>
      <c r="AK2602" s="3">
        <v>0</v>
      </c>
      <c r="AL2602" s="3">
        <v>0</v>
      </c>
      <c r="AM2602" t="s">
        <v>14688</v>
      </c>
      <c r="AN2602" t="s">
        <v>12469</v>
      </c>
      <c r="AO2602" t="s">
        <v>12050</v>
      </c>
      <c r="AP2602" t="s">
        <v>12051</v>
      </c>
      <c r="AQ2602" t="s">
        <v>12068</v>
      </c>
      <c r="AR2602" t="s">
        <v>12061</v>
      </c>
      <c r="AS2602" t="s">
        <v>83</v>
      </c>
      <c r="AT2602" t="s">
        <v>96</v>
      </c>
      <c r="AU2602" t="s">
        <v>12062</v>
      </c>
      <c r="AV2602" t="s">
        <v>12063</v>
      </c>
      <c r="AW2602" t="s">
        <v>99</v>
      </c>
      <c r="AX2602" t="s">
        <v>359</v>
      </c>
      <c r="AY2602" t="s">
        <v>83</v>
      </c>
      <c r="AZ2602" t="s">
        <v>14685</v>
      </c>
      <c r="BA2602" t="s">
        <v>103</v>
      </c>
      <c r="BB2602" t="s">
        <v>14686</v>
      </c>
      <c r="BC2602" s="4"/>
      <c r="BD2602" t="s">
        <v>83</v>
      </c>
      <c r="BE2602" t="s">
        <v>105</v>
      </c>
      <c r="BF2602" t="s">
        <v>106</v>
      </c>
      <c r="BG2602" t="s">
        <v>107</v>
      </c>
      <c r="BH2602" t="s">
        <v>108</v>
      </c>
      <c r="BI2602" t="s">
        <v>109</v>
      </c>
      <c r="BJ2602" s="2">
        <v>0</v>
      </c>
      <c r="BK2602" t="s">
        <v>90</v>
      </c>
      <c r="BL2602" t="s">
        <v>90</v>
      </c>
      <c r="BM2602" t="s">
        <v>83</v>
      </c>
      <c r="BN2602" t="s">
        <v>83</v>
      </c>
      <c r="BO2602" t="s">
        <v>83</v>
      </c>
      <c r="BP2602" t="s">
        <v>83</v>
      </c>
      <c r="BQ2602" t="s">
        <v>83</v>
      </c>
      <c r="BR2602" t="s">
        <v>83</v>
      </c>
      <c r="BS2602" t="s">
        <v>83</v>
      </c>
      <c r="BT2602" s="3">
        <v>1</v>
      </c>
    </row>
    <row r="2603" spans="1:72" x14ac:dyDescent="0.25">
      <c r="A2603" t="s">
        <v>12050</v>
      </c>
      <c r="B2603" t="s">
        <v>12051</v>
      </c>
      <c r="C2603" t="s">
        <v>12052</v>
      </c>
      <c r="D2603" t="s">
        <v>74</v>
      </c>
      <c r="E2603" t="s">
        <v>21868</v>
      </c>
      <c r="F2603" t="s">
        <v>12053</v>
      </c>
      <c r="G2603" t="s">
        <v>14689</v>
      </c>
      <c r="H2603" t="s">
        <v>14690</v>
      </c>
      <c r="I2603" s="1">
        <v>44197</v>
      </c>
      <c r="J2603" s="1">
        <v>44651</v>
      </c>
      <c r="K2603" t="s">
        <v>90</v>
      </c>
      <c r="L2603" t="s">
        <v>373</v>
      </c>
      <c r="M2603" t="s">
        <v>80</v>
      </c>
      <c r="N2603" t="s">
        <v>12208</v>
      </c>
      <c r="O2603" t="s">
        <v>414</v>
      </c>
      <c r="P2603" t="s">
        <v>222</v>
      </c>
      <c r="Q2603" t="s">
        <v>12217</v>
      </c>
      <c r="R2603" t="s">
        <v>12097</v>
      </c>
      <c r="S2603" t="s">
        <v>150</v>
      </c>
      <c r="T2603" t="s">
        <v>87</v>
      </c>
      <c r="U2603" t="s">
        <v>88</v>
      </c>
      <c r="V2603" t="s">
        <v>89</v>
      </c>
      <c r="W2603" t="s">
        <v>78</v>
      </c>
      <c r="X2603" t="s">
        <v>120</v>
      </c>
      <c r="Y2603" t="s">
        <v>91</v>
      </c>
      <c r="Z2603" t="s">
        <v>92</v>
      </c>
      <c r="AA2603" s="1">
        <v>44567</v>
      </c>
      <c r="AB2603" s="2">
        <v>9006</v>
      </c>
      <c r="AC2603" s="2">
        <v>8007</v>
      </c>
      <c r="AD2603" s="2"/>
      <c r="AE2603" s="2"/>
      <c r="AF2603" s="2"/>
      <c r="AG2603">
        <v>0</v>
      </c>
      <c r="AH2603" s="3">
        <v>9006</v>
      </c>
      <c r="AI2603" s="3">
        <v>8007</v>
      </c>
      <c r="AJ2603" s="3">
        <v>0</v>
      </c>
      <c r="AK2603" s="3">
        <v>0</v>
      </c>
      <c r="AL2603" s="3">
        <v>0</v>
      </c>
      <c r="AM2603" t="s">
        <v>14691</v>
      </c>
      <c r="AN2603" t="s">
        <v>12072</v>
      </c>
      <c r="AO2603" t="s">
        <v>12050</v>
      </c>
      <c r="AP2603" t="s">
        <v>12051</v>
      </c>
      <c r="AQ2603" t="s">
        <v>83</v>
      </c>
      <c r="AR2603" t="s">
        <v>12061</v>
      </c>
      <c r="AS2603" t="s">
        <v>83</v>
      </c>
      <c r="AT2603" t="s">
        <v>96</v>
      </c>
      <c r="AU2603" t="s">
        <v>12062</v>
      </c>
      <c r="AV2603" t="s">
        <v>12063</v>
      </c>
      <c r="AW2603" t="s">
        <v>99</v>
      </c>
      <c r="AX2603" t="s">
        <v>100</v>
      </c>
      <c r="AY2603" t="s">
        <v>83</v>
      </c>
      <c r="AZ2603" t="s">
        <v>14692</v>
      </c>
      <c r="BA2603" t="s">
        <v>103</v>
      </c>
      <c r="BB2603" t="s">
        <v>14693</v>
      </c>
      <c r="BC2603" s="4"/>
      <c r="BD2603" t="s">
        <v>83</v>
      </c>
      <c r="BE2603" t="s">
        <v>105</v>
      </c>
      <c r="BF2603" t="s">
        <v>106</v>
      </c>
      <c r="BG2603" t="s">
        <v>107</v>
      </c>
      <c r="BH2603" t="s">
        <v>108</v>
      </c>
      <c r="BI2603" t="s">
        <v>109</v>
      </c>
      <c r="BJ2603" s="2">
        <v>0</v>
      </c>
      <c r="BK2603" t="s">
        <v>90</v>
      </c>
      <c r="BL2603" t="s">
        <v>90</v>
      </c>
      <c r="BM2603" t="s">
        <v>83</v>
      </c>
      <c r="BN2603" t="s">
        <v>83</v>
      </c>
      <c r="BO2603" t="s">
        <v>83</v>
      </c>
      <c r="BP2603" t="s">
        <v>83</v>
      </c>
      <c r="BQ2603" t="s">
        <v>83</v>
      </c>
      <c r="BR2603" t="s">
        <v>83</v>
      </c>
      <c r="BS2603" t="s">
        <v>83</v>
      </c>
      <c r="BT2603" s="3">
        <v>1</v>
      </c>
    </row>
    <row r="2604" spans="1:72" x14ac:dyDescent="0.25">
      <c r="A2604" t="s">
        <v>12050</v>
      </c>
      <c r="B2604" t="s">
        <v>12051</v>
      </c>
      <c r="C2604" t="s">
        <v>12052</v>
      </c>
      <c r="D2604" t="s">
        <v>74</v>
      </c>
      <c r="E2604" t="s">
        <v>21868</v>
      </c>
      <c r="F2604" t="s">
        <v>12053</v>
      </c>
      <c r="G2604" t="s">
        <v>14694</v>
      </c>
      <c r="H2604" t="s">
        <v>14690</v>
      </c>
      <c r="I2604" s="1">
        <v>44652</v>
      </c>
      <c r="J2604" s="1">
        <v>44926</v>
      </c>
      <c r="K2604" t="s">
        <v>78</v>
      </c>
      <c r="L2604" t="s">
        <v>79</v>
      </c>
      <c r="M2604" t="s">
        <v>80</v>
      </c>
      <c r="N2604" t="s">
        <v>12208</v>
      </c>
      <c r="O2604" t="s">
        <v>414</v>
      </c>
      <c r="P2604" t="s">
        <v>222</v>
      </c>
      <c r="Q2604" t="s">
        <v>12217</v>
      </c>
      <c r="R2604" t="s">
        <v>12097</v>
      </c>
      <c r="S2604" t="s">
        <v>150</v>
      </c>
      <c r="T2604" t="s">
        <v>87</v>
      </c>
      <c r="U2604" t="s">
        <v>88</v>
      </c>
      <c r="V2604" t="s">
        <v>89</v>
      </c>
      <c r="W2604" t="s">
        <v>78</v>
      </c>
      <c r="X2604" t="s">
        <v>120</v>
      </c>
      <c r="Y2604" t="s">
        <v>91</v>
      </c>
      <c r="Z2604" t="s">
        <v>92</v>
      </c>
      <c r="AA2604" s="1">
        <v>44653</v>
      </c>
      <c r="AB2604" s="2">
        <v>8349</v>
      </c>
      <c r="AC2604" s="2">
        <v>7506</v>
      </c>
      <c r="AD2604" s="2"/>
      <c r="AE2604" s="2"/>
      <c r="AF2604" s="2"/>
      <c r="AG2604">
        <v>0</v>
      </c>
      <c r="AH2604" s="3">
        <v>9006</v>
      </c>
      <c r="AI2604" s="3">
        <v>8007</v>
      </c>
      <c r="AJ2604" s="3">
        <v>0</v>
      </c>
      <c r="AK2604" s="3">
        <v>0</v>
      </c>
      <c r="AL2604" s="3">
        <v>0</v>
      </c>
      <c r="AM2604" t="s">
        <v>14695</v>
      </c>
      <c r="AN2604" t="s">
        <v>12072</v>
      </c>
      <c r="AO2604" t="s">
        <v>12050</v>
      </c>
      <c r="AP2604" t="s">
        <v>12051</v>
      </c>
      <c r="AQ2604" t="s">
        <v>12068</v>
      </c>
      <c r="AR2604" t="s">
        <v>12061</v>
      </c>
      <c r="AS2604" t="s">
        <v>83</v>
      </c>
      <c r="AT2604" t="s">
        <v>96</v>
      </c>
      <c r="AU2604" t="s">
        <v>12062</v>
      </c>
      <c r="AV2604" t="s">
        <v>12063</v>
      </c>
      <c r="AW2604" t="s">
        <v>99</v>
      </c>
      <c r="AX2604" t="s">
        <v>359</v>
      </c>
      <c r="AY2604" t="s">
        <v>83</v>
      </c>
      <c r="AZ2604" t="s">
        <v>14692</v>
      </c>
      <c r="BA2604" t="s">
        <v>103</v>
      </c>
      <c r="BB2604" t="s">
        <v>14693</v>
      </c>
      <c r="BC2604" s="4"/>
      <c r="BD2604" t="s">
        <v>83</v>
      </c>
      <c r="BE2604" t="s">
        <v>105</v>
      </c>
      <c r="BF2604" t="s">
        <v>106</v>
      </c>
      <c r="BG2604" t="s">
        <v>107</v>
      </c>
      <c r="BH2604" t="s">
        <v>108</v>
      </c>
      <c r="BI2604" t="s">
        <v>109</v>
      </c>
      <c r="BJ2604" s="2">
        <v>0</v>
      </c>
      <c r="BK2604" t="s">
        <v>90</v>
      </c>
      <c r="BL2604" t="s">
        <v>90</v>
      </c>
      <c r="BM2604" t="s">
        <v>83</v>
      </c>
      <c r="BN2604" t="s">
        <v>83</v>
      </c>
      <c r="BO2604" t="s">
        <v>83</v>
      </c>
      <c r="BP2604" t="s">
        <v>83</v>
      </c>
      <c r="BQ2604" t="s">
        <v>83</v>
      </c>
      <c r="BR2604" t="s">
        <v>83</v>
      </c>
      <c r="BS2604" t="s">
        <v>83</v>
      </c>
      <c r="BT2604" s="3">
        <v>1</v>
      </c>
    </row>
    <row r="2605" spans="1:72" x14ac:dyDescent="0.25">
      <c r="A2605" t="s">
        <v>12050</v>
      </c>
      <c r="B2605" t="s">
        <v>12051</v>
      </c>
      <c r="C2605" t="s">
        <v>12052</v>
      </c>
      <c r="D2605" t="s">
        <v>74</v>
      </c>
      <c r="E2605" t="s">
        <v>21868</v>
      </c>
      <c r="F2605" t="s">
        <v>12053</v>
      </c>
      <c r="G2605" t="s">
        <v>14696</v>
      </c>
      <c r="H2605" t="s">
        <v>14697</v>
      </c>
      <c r="I2605" s="1">
        <v>44197</v>
      </c>
      <c r="J2605" s="1">
        <v>44651</v>
      </c>
      <c r="K2605" t="s">
        <v>90</v>
      </c>
      <c r="L2605" t="s">
        <v>79</v>
      </c>
      <c r="M2605" t="s">
        <v>80</v>
      </c>
      <c r="N2605" t="s">
        <v>14698</v>
      </c>
      <c r="O2605" t="s">
        <v>404</v>
      </c>
      <c r="P2605" t="s">
        <v>420</v>
      </c>
      <c r="Q2605" t="s">
        <v>14699</v>
      </c>
      <c r="R2605" t="s">
        <v>12467</v>
      </c>
      <c r="S2605" t="s">
        <v>86</v>
      </c>
      <c r="T2605" t="s">
        <v>87</v>
      </c>
      <c r="U2605" t="s">
        <v>88</v>
      </c>
      <c r="V2605" t="s">
        <v>89</v>
      </c>
      <c r="W2605" t="s">
        <v>90</v>
      </c>
      <c r="X2605" t="s">
        <v>83</v>
      </c>
      <c r="Y2605" t="s">
        <v>91</v>
      </c>
      <c r="Z2605" t="s">
        <v>92</v>
      </c>
      <c r="AA2605" s="1">
        <v>44378</v>
      </c>
      <c r="AB2605" s="2">
        <v>702</v>
      </c>
      <c r="AC2605" s="2">
        <v>0</v>
      </c>
      <c r="AD2605" s="2"/>
      <c r="AE2605" s="2"/>
      <c r="AF2605" s="2"/>
      <c r="AG2605">
        <v>0</v>
      </c>
      <c r="AH2605" s="3">
        <v>531</v>
      </c>
      <c r="AI2605" s="3">
        <v>171</v>
      </c>
      <c r="AJ2605" s="3">
        <v>0</v>
      </c>
      <c r="AK2605" s="3">
        <v>0</v>
      </c>
      <c r="AL2605" s="3">
        <v>0</v>
      </c>
      <c r="AM2605" t="s">
        <v>14700</v>
      </c>
      <c r="AN2605" t="s">
        <v>12469</v>
      </c>
      <c r="AO2605" t="s">
        <v>12050</v>
      </c>
      <c r="AP2605" t="s">
        <v>12051</v>
      </c>
      <c r="AQ2605" t="s">
        <v>83</v>
      </c>
      <c r="AR2605" t="s">
        <v>12061</v>
      </c>
      <c r="AS2605" t="s">
        <v>83</v>
      </c>
      <c r="AT2605" t="s">
        <v>96</v>
      </c>
      <c r="AU2605" t="s">
        <v>12062</v>
      </c>
      <c r="AV2605" t="s">
        <v>12063</v>
      </c>
      <c r="AW2605" t="s">
        <v>99</v>
      </c>
      <c r="AX2605" t="s">
        <v>100</v>
      </c>
      <c r="AY2605" t="s">
        <v>83</v>
      </c>
      <c r="AZ2605" t="s">
        <v>14701</v>
      </c>
      <c r="BA2605" t="s">
        <v>103</v>
      </c>
      <c r="BB2605" t="s">
        <v>14702</v>
      </c>
      <c r="BC2605" s="4"/>
      <c r="BD2605" t="s">
        <v>83</v>
      </c>
      <c r="BE2605" t="s">
        <v>105</v>
      </c>
      <c r="BF2605" t="s">
        <v>106</v>
      </c>
      <c r="BG2605" t="s">
        <v>107</v>
      </c>
      <c r="BH2605" t="s">
        <v>108</v>
      </c>
      <c r="BI2605" t="s">
        <v>109</v>
      </c>
      <c r="BJ2605" s="2">
        <v>0</v>
      </c>
      <c r="BK2605" t="s">
        <v>90</v>
      </c>
      <c r="BL2605" t="s">
        <v>90</v>
      </c>
      <c r="BM2605" t="s">
        <v>83</v>
      </c>
      <c r="BN2605" t="s">
        <v>83</v>
      </c>
      <c r="BO2605" t="s">
        <v>83</v>
      </c>
      <c r="BP2605" t="s">
        <v>83</v>
      </c>
      <c r="BQ2605" t="s">
        <v>83</v>
      </c>
      <c r="BR2605" t="s">
        <v>83</v>
      </c>
      <c r="BS2605" t="s">
        <v>83</v>
      </c>
      <c r="BT2605" s="3">
        <v>1</v>
      </c>
    </row>
    <row r="2606" spans="1:72" x14ac:dyDescent="0.25">
      <c r="A2606" t="s">
        <v>12050</v>
      </c>
      <c r="B2606" t="s">
        <v>12051</v>
      </c>
      <c r="C2606" t="s">
        <v>12052</v>
      </c>
      <c r="D2606" t="s">
        <v>74</v>
      </c>
      <c r="E2606" t="s">
        <v>21868</v>
      </c>
      <c r="F2606" t="s">
        <v>12053</v>
      </c>
      <c r="G2606" t="s">
        <v>14703</v>
      </c>
      <c r="H2606" t="s">
        <v>14697</v>
      </c>
      <c r="I2606" s="1">
        <v>44652</v>
      </c>
      <c r="J2606" s="1">
        <v>44926</v>
      </c>
      <c r="K2606" t="s">
        <v>78</v>
      </c>
      <c r="L2606" t="s">
        <v>79</v>
      </c>
      <c r="M2606" t="s">
        <v>80</v>
      </c>
      <c r="N2606" t="s">
        <v>14698</v>
      </c>
      <c r="O2606" t="s">
        <v>404</v>
      </c>
      <c r="P2606" t="s">
        <v>420</v>
      </c>
      <c r="Q2606" t="s">
        <v>14699</v>
      </c>
      <c r="R2606" t="s">
        <v>12467</v>
      </c>
      <c r="S2606" t="s">
        <v>86</v>
      </c>
      <c r="T2606" t="s">
        <v>87</v>
      </c>
      <c r="U2606" t="s">
        <v>88</v>
      </c>
      <c r="V2606" t="s">
        <v>89</v>
      </c>
      <c r="W2606" t="s">
        <v>90</v>
      </c>
      <c r="X2606" t="s">
        <v>83</v>
      </c>
      <c r="Y2606" t="s">
        <v>91</v>
      </c>
      <c r="Z2606" t="s">
        <v>92</v>
      </c>
      <c r="AA2606" s="1">
        <v>44652</v>
      </c>
      <c r="AB2606" s="2">
        <v>702</v>
      </c>
      <c r="AC2606" s="2">
        <v>1</v>
      </c>
      <c r="AD2606" s="2">
        <v>0</v>
      </c>
      <c r="AE2606" s="2">
        <v>0</v>
      </c>
      <c r="AF2606" s="2"/>
      <c r="AG2606">
        <v>0</v>
      </c>
      <c r="AH2606" s="3">
        <v>531</v>
      </c>
      <c r="AI2606" s="3">
        <v>171</v>
      </c>
      <c r="AJ2606" s="3">
        <v>0</v>
      </c>
      <c r="AK2606" s="3">
        <v>0</v>
      </c>
      <c r="AL2606" s="3">
        <v>0</v>
      </c>
      <c r="AM2606" t="s">
        <v>14704</v>
      </c>
      <c r="AN2606" t="s">
        <v>12469</v>
      </c>
      <c r="AO2606" t="s">
        <v>12050</v>
      </c>
      <c r="AP2606" t="s">
        <v>12051</v>
      </c>
      <c r="AQ2606" t="s">
        <v>12068</v>
      </c>
      <c r="AR2606" t="s">
        <v>12061</v>
      </c>
      <c r="AS2606" t="s">
        <v>83</v>
      </c>
      <c r="AT2606" t="s">
        <v>96</v>
      </c>
      <c r="AU2606" t="s">
        <v>12062</v>
      </c>
      <c r="AV2606" t="s">
        <v>12063</v>
      </c>
      <c r="AW2606" t="s">
        <v>99</v>
      </c>
      <c r="AX2606" t="s">
        <v>359</v>
      </c>
      <c r="AY2606" t="s">
        <v>83</v>
      </c>
      <c r="AZ2606" t="s">
        <v>14701</v>
      </c>
      <c r="BA2606" t="s">
        <v>103</v>
      </c>
      <c r="BB2606" t="s">
        <v>14702</v>
      </c>
      <c r="BC2606" s="4"/>
      <c r="BD2606" t="s">
        <v>83</v>
      </c>
      <c r="BE2606" t="s">
        <v>105</v>
      </c>
      <c r="BF2606" t="s">
        <v>106</v>
      </c>
      <c r="BG2606" t="s">
        <v>107</v>
      </c>
      <c r="BH2606" t="s">
        <v>108</v>
      </c>
      <c r="BI2606" t="s">
        <v>109</v>
      </c>
      <c r="BJ2606" s="2">
        <v>0</v>
      </c>
      <c r="BK2606" t="s">
        <v>90</v>
      </c>
      <c r="BL2606" t="s">
        <v>90</v>
      </c>
      <c r="BM2606" t="s">
        <v>83</v>
      </c>
      <c r="BN2606" t="s">
        <v>83</v>
      </c>
      <c r="BO2606" t="s">
        <v>83</v>
      </c>
      <c r="BP2606" t="s">
        <v>83</v>
      </c>
      <c r="BQ2606" t="s">
        <v>83</v>
      </c>
      <c r="BR2606" t="s">
        <v>83</v>
      </c>
      <c r="BS2606" t="s">
        <v>83</v>
      </c>
      <c r="BT2606" s="3">
        <v>1</v>
      </c>
    </row>
    <row r="2607" spans="1:72" x14ac:dyDescent="0.25">
      <c r="A2607" t="s">
        <v>12050</v>
      </c>
      <c r="B2607" t="s">
        <v>12051</v>
      </c>
      <c r="C2607" t="s">
        <v>12052</v>
      </c>
      <c r="D2607" t="s">
        <v>74</v>
      </c>
      <c r="E2607" t="s">
        <v>21868</v>
      </c>
      <c r="F2607" t="s">
        <v>12053</v>
      </c>
      <c r="G2607" t="s">
        <v>14705</v>
      </c>
      <c r="H2607" t="s">
        <v>14706</v>
      </c>
      <c r="I2607" s="1">
        <v>44197</v>
      </c>
      <c r="J2607" s="1">
        <v>44651</v>
      </c>
      <c r="K2607" t="s">
        <v>90</v>
      </c>
      <c r="L2607" t="s">
        <v>373</v>
      </c>
      <c r="M2607" t="s">
        <v>80</v>
      </c>
      <c r="N2607" t="s">
        <v>14707</v>
      </c>
      <c r="O2607" t="s">
        <v>155</v>
      </c>
      <c r="P2607" t="s">
        <v>409</v>
      </c>
      <c r="Q2607" t="s">
        <v>14708</v>
      </c>
      <c r="R2607" t="s">
        <v>13447</v>
      </c>
      <c r="S2607" t="s">
        <v>150</v>
      </c>
      <c r="T2607" t="s">
        <v>87</v>
      </c>
      <c r="U2607" t="s">
        <v>88</v>
      </c>
      <c r="V2607" t="s">
        <v>89</v>
      </c>
      <c r="W2607" t="s">
        <v>78</v>
      </c>
      <c r="X2607" t="s">
        <v>120</v>
      </c>
      <c r="Y2607" t="s">
        <v>91</v>
      </c>
      <c r="Z2607" t="s">
        <v>92</v>
      </c>
      <c r="AA2607" s="1">
        <v>44567</v>
      </c>
      <c r="AB2607" s="2">
        <v>4788</v>
      </c>
      <c r="AC2607" s="2">
        <v>642</v>
      </c>
      <c r="AD2607" s="2"/>
      <c r="AE2607" s="2"/>
      <c r="AF2607" s="2"/>
      <c r="AG2607">
        <v>0</v>
      </c>
      <c r="AH2607" s="3">
        <v>4788</v>
      </c>
      <c r="AI2607" s="3">
        <v>642</v>
      </c>
      <c r="AJ2607" s="3">
        <v>0</v>
      </c>
      <c r="AK2607" s="3">
        <v>0</v>
      </c>
      <c r="AL2607" s="3">
        <v>0</v>
      </c>
      <c r="AM2607" t="s">
        <v>14709</v>
      </c>
      <c r="AN2607" t="s">
        <v>12117</v>
      </c>
      <c r="AO2607" t="s">
        <v>12050</v>
      </c>
      <c r="AP2607" t="s">
        <v>12051</v>
      </c>
      <c r="AQ2607" t="s">
        <v>83</v>
      </c>
      <c r="AR2607" t="s">
        <v>12061</v>
      </c>
      <c r="AS2607" t="s">
        <v>83</v>
      </c>
      <c r="AT2607" t="s">
        <v>96</v>
      </c>
      <c r="AU2607" t="s">
        <v>12062</v>
      </c>
      <c r="AV2607" t="s">
        <v>12063</v>
      </c>
      <c r="AW2607" t="s">
        <v>99</v>
      </c>
      <c r="AX2607" t="s">
        <v>100</v>
      </c>
      <c r="AY2607" t="s">
        <v>83</v>
      </c>
      <c r="AZ2607" t="s">
        <v>14710</v>
      </c>
      <c r="BA2607" t="s">
        <v>103</v>
      </c>
      <c r="BB2607" t="s">
        <v>14711</v>
      </c>
      <c r="BC2607" s="4"/>
      <c r="BD2607" t="s">
        <v>83</v>
      </c>
      <c r="BE2607" t="s">
        <v>105</v>
      </c>
      <c r="BF2607" t="s">
        <v>106</v>
      </c>
      <c r="BG2607" t="s">
        <v>107</v>
      </c>
      <c r="BH2607" t="s">
        <v>108</v>
      </c>
      <c r="BI2607" t="s">
        <v>109</v>
      </c>
      <c r="BJ2607" s="2">
        <v>0</v>
      </c>
      <c r="BK2607" t="s">
        <v>90</v>
      </c>
      <c r="BL2607" t="s">
        <v>90</v>
      </c>
      <c r="BM2607" t="s">
        <v>83</v>
      </c>
      <c r="BN2607" t="s">
        <v>83</v>
      </c>
      <c r="BO2607" t="s">
        <v>83</v>
      </c>
      <c r="BP2607" t="s">
        <v>83</v>
      </c>
      <c r="BQ2607" t="s">
        <v>83</v>
      </c>
      <c r="BR2607" t="s">
        <v>83</v>
      </c>
      <c r="BS2607" t="s">
        <v>83</v>
      </c>
      <c r="BT2607" s="3">
        <v>1</v>
      </c>
    </row>
    <row r="2608" spans="1:72" x14ac:dyDescent="0.25">
      <c r="A2608" t="s">
        <v>12050</v>
      </c>
      <c r="B2608" t="s">
        <v>12051</v>
      </c>
      <c r="C2608" t="s">
        <v>12052</v>
      </c>
      <c r="D2608" t="s">
        <v>74</v>
      </c>
      <c r="E2608" t="s">
        <v>21868</v>
      </c>
      <c r="F2608" t="s">
        <v>12053</v>
      </c>
      <c r="G2608" t="s">
        <v>14712</v>
      </c>
      <c r="H2608" t="s">
        <v>14706</v>
      </c>
      <c r="I2608" s="1">
        <v>44652</v>
      </c>
      <c r="J2608" s="1">
        <v>44926</v>
      </c>
      <c r="K2608" t="s">
        <v>78</v>
      </c>
      <c r="L2608" t="s">
        <v>79</v>
      </c>
      <c r="M2608" t="s">
        <v>80</v>
      </c>
      <c r="N2608" t="s">
        <v>14707</v>
      </c>
      <c r="O2608" t="s">
        <v>155</v>
      </c>
      <c r="P2608" t="s">
        <v>409</v>
      </c>
      <c r="Q2608" t="s">
        <v>14708</v>
      </c>
      <c r="R2608" t="s">
        <v>13447</v>
      </c>
      <c r="S2608" t="s">
        <v>150</v>
      </c>
      <c r="T2608" t="s">
        <v>87</v>
      </c>
      <c r="U2608" t="s">
        <v>88</v>
      </c>
      <c r="V2608" t="s">
        <v>89</v>
      </c>
      <c r="W2608" t="s">
        <v>78</v>
      </c>
      <c r="X2608" t="s">
        <v>120</v>
      </c>
      <c r="Y2608" t="s">
        <v>91</v>
      </c>
      <c r="Z2608" t="s">
        <v>92</v>
      </c>
      <c r="AA2608" s="1">
        <v>44654</v>
      </c>
      <c r="AB2608" s="2">
        <v>4412</v>
      </c>
      <c r="AC2608" s="2">
        <v>596</v>
      </c>
      <c r="AD2608" s="2"/>
      <c r="AE2608" s="2"/>
      <c r="AF2608" s="2"/>
      <c r="AG2608">
        <v>0</v>
      </c>
      <c r="AH2608" s="3">
        <v>4788</v>
      </c>
      <c r="AI2608" s="3">
        <v>642</v>
      </c>
      <c r="AJ2608" s="3">
        <v>0</v>
      </c>
      <c r="AK2608" s="3">
        <v>0</v>
      </c>
      <c r="AL2608" s="3">
        <v>0</v>
      </c>
      <c r="AM2608" t="s">
        <v>14713</v>
      </c>
      <c r="AN2608" t="s">
        <v>12117</v>
      </c>
      <c r="AO2608" t="s">
        <v>12050</v>
      </c>
      <c r="AP2608" t="s">
        <v>12051</v>
      </c>
      <c r="AQ2608" t="s">
        <v>12068</v>
      </c>
      <c r="AR2608" t="s">
        <v>12061</v>
      </c>
      <c r="AS2608" t="s">
        <v>83</v>
      </c>
      <c r="AT2608" t="s">
        <v>96</v>
      </c>
      <c r="AU2608" t="s">
        <v>12062</v>
      </c>
      <c r="AV2608" t="s">
        <v>12063</v>
      </c>
      <c r="AW2608" t="s">
        <v>99</v>
      </c>
      <c r="AX2608" t="s">
        <v>359</v>
      </c>
      <c r="AY2608" t="s">
        <v>83</v>
      </c>
      <c r="AZ2608" t="s">
        <v>14710</v>
      </c>
      <c r="BA2608" t="s">
        <v>103</v>
      </c>
      <c r="BB2608" t="s">
        <v>14711</v>
      </c>
      <c r="BC2608" s="4"/>
      <c r="BD2608" t="s">
        <v>83</v>
      </c>
      <c r="BE2608" t="s">
        <v>105</v>
      </c>
      <c r="BF2608" t="s">
        <v>106</v>
      </c>
      <c r="BG2608" t="s">
        <v>107</v>
      </c>
      <c r="BH2608" t="s">
        <v>108</v>
      </c>
      <c r="BI2608" t="s">
        <v>109</v>
      </c>
      <c r="BJ2608" s="2">
        <v>0</v>
      </c>
      <c r="BK2608" t="s">
        <v>90</v>
      </c>
      <c r="BL2608" t="s">
        <v>90</v>
      </c>
      <c r="BM2608" t="s">
        <v>83</v>
      </c>
      <c r="BN2608" t="s">
        <v>83</v>
      </c>
      <c r="BO2608" t="s">
        <v>83</v>
      </c>
      <c r="BP2608" t="s">
        <v>83</v>
      </c>
      <c r="BQ2608" t="s">
        <v>83</v>
      </c>
      <c r="BR2608" t="s">
        <v>83</v>
      </c>
      <c r="BS2608" t="s">
        <v>83</v>
      </c>
      <c r="BT2608" s="3">
        <v>1</v>
      </c>
    </row>
    <row r="2609" spans="1:72" x14ac:dyDescent="0.25">
      <c r="A2609" t="s">
        <v>12050</v>
      </c>
      <c r="B2609" t="s">
        <v>12051</v>
      </c>
      <c r="C2609" t="s">
        <v>12052</v>
      </c>
      <c r="D2609" t="s">
        <v>74</v>
      </c>
      <c r="E2609" t="s">
        <v>21868</v>
      </c>
      <c r="F2609" t="s">
        <v>12053</v>
      </c>
      <c r="G2609" t="s">
        <v>14714</v>
      </c>
      <c r="H2609" t="s">
        <v>14715</v>
      </c>
      <c r="I2609" s="1">
        <v>44197</v>
      </c>
      <c r="J2609" s="1">
        <v>44651</v>
      </c>
      <c r="K2609" t="s">
        <v>90</v>
      </c>
      <c r="L2609" t="s">
        <v>373</v>
      </c>
      <c r="M2609" t="s">
        <v>80</v>
      </c>
      <c r="N2609" t="s">
        <v>12199</v>
      </c>
      <c r="O2609" t="s">
        <v>155</v>
      </c>
      <c r="P2609" t="s">
        <v>235</v>
      </c>
      <c r="Q2609" t="s">
        <v>12200</v>
      </c>
      <c r="R2609" t="s">
        <v>12097</v>
      </c>
      <c r="S2609" t="s">
        <v>119</v>
      </c>
      <c r="T2609" t="s">
        <v>87</v>
      </c>
      <c r="U2609" t="s">
        <v>88</v>
      </c>
      <c r="V2609" t="s">
        <v>89</v>
      </c>
      <c r="W2609" t="s">
        <v>78</v>
      </c>
      <c r="X2609" t="s">
        <v>120</v>
      </c>
      <c r="Y2609" t="s">
        <v>91</v>
      </c>
      <c r="Z2609" t="s">
        <v>92</v>
      </c>
      <c r="AA2609" s="1">
        <v>44567</v>
      </c>
      <c r="AB2609" s="2">
        <v>1302</v>
      </c>
      <c r="AC2609" s="2">
        <v>6349</v>
      </c>
      <c r="AD2609" s="2"/>
      <c r="AE2609" s="2"/>
      <c r="AF2609" s="2"/>
      <c r="AG2609">
        <v>0</v>
      </c>
      <c r="AH2609" s="3">
        <v>1302</v>
      </c>
      <c r="AI2609" s="3">
        <v>6349</v>
      </c>
      <c r="AJ2609" s="3">
        <v>0</v>
      </c>
      <c r="AK2609" s="3">
        <v>0</v>
      </c>
      <c r="AL2609" s="3">
        <v>0</v>
      </c>
      <c r="AM2609" t="s">
        <v>14716</v>
      </c>
      <c r="AN2609" t="s">
        <v>12060</v>
      </c>
      <c r="AO2609" t="s">
        <v>12050</v>
      </c>
      <c r="AP2609" t="s">
        <v>12051</v>
      </c>
      <c r="AQ2609" t="s">
        <v>83</v>
      </c>
      <c r="AR2609" t="s">
        <v>12061</v>
      </c>
      <c r="AS2609" t="s">
        <v>83</v>
      </c>
      <c r="AT2609" t="s">
        <v>96</v>
      </c>
      <c r="AU2609" t="s">
        <v>12062</v>
      </c>
      <c r="AV2609" t="s">
        <v>12063</v>
      </c>
      <c r="AW2609" t="s">
        <v>99</v>
      </c>
      <c r="AX2609" t="s">
        <v>100</v>
      </c>
      <c r="AY2609" t="s">
        <v>83</v>
      </c>
      <c r="AZ2609" t="s">
        <v>14717</v>
      </c>
      <c r="BA2609" t="s">
        <v>103</v>
      </c>
      <c r="BB2609" t="s">
        <v>14718</v>
      </c>
      <c r="BC2609" s="4"/>
      <c r="BD2609" t="s">
        <v>83</v>
      </c>
      <c r="BE2609" t="s">
        <v>105</v>
      </c>
      <c r="BF2609" t="s">
        <v>106</v>
      </c>
      <c r="BG2609" t="s">
        <v>107</v>
      </c>
      <c r="BH2609" t="s">
        <v>123</v>
      </c>
      <c r="BI2609" t="s">
        <v>124</v>
      </c>
      <c r="BJ2609" s="2">
        <v>0</v>
      </c>
      <c r="BK2609" t="s">
        <v>78</v>
      </c>
      <c r="BL2609" t="s">
        <v>90</v>
      </c>
      <c r="BM2609" t="s">
        <v>83</v>
      </c>
      <c r="BN2609" t="s">
        <v>83</v>
      </c>
      <c r="BO2609" t="s">
        <v>83</v>
      </c>
      <c r="BP2609" t="s">
        <v>83</v>
      </c>
      <c r="BQ2609" t="s">
        <v>83</v>
      </c>
      <c r="BR2609" t="s">
        <v>83</v>
      </c>
      <c r="BS2609" t="s">
        <v>83</v>
      </c>
      <c r="BT2609" s="3">
        <v>1</v>
      </c>
    </row>
    <row r="2610" spans="1:72" x14ac:dyDescent="0.25">
      <c r="A2610" t="s">
        <v>12050</v>
      </c>
      <c r="B2610" t="s">
        <v>12051</v>
      </c>
      <c r="C2610" t="s">
        <v>12052</v>
      </c>
      <c r="D2610" t="s">
        <v>74</v>
      </c>
      <c r="E2610" t="s">
        <v>21868</v>
      </c>
      <c r="F2610" t="s">
        <v>12053</v>
      </c>
      <c r="G2610" t="s">
        <v>14719</v>
      </c>
      <c r="H2610" t="s">
        <v>14715</v>
      </c>
      <c r="I2610" s="1">
        <v>44652</v>
      </c>
      <c r="J2610" s="1">
        <v>44926</v>
      </c>
      <c r="K2610" t="s">
        <v>78</v>
      </c>
      <c r="L2610" t="s">
        <v>79</v>
      </c>
      <c r="M2610" t="s">
        <v>80</v>
      </c>
      <c r="N2610" t="s">
        <v>12199</v>
      </c>
      <c r="O2610" t="s">
        <v>155</v>
      </c>
      <c r="P2610" t="s">
        <v>235</v>
      </c>
      <c r="Q2610" t="s">
        <v>12200</v>
      </c>
      <c r="R2610" t="s">
        <v>12097</v>
      </c>
      <c r="S2610" t="s">
        <v>119</v>
      </c>
      <c r="T2610" t="s">
        <v>87</v>
      </c>
      <c r="U2610" t="s">
        <v>88</v>
      </c>
      <c r="V2610" t="s">
        <v>89</v>
      </c>
      <c r="W2610" t="s">
        <v>78</v>
      </c>
      <c r="X2610" t="s">
        <v>120</v>
      </c>
      <c r="Y2610" t="s">
        <v>91</v>
      </c>
      <c r="Z2610" t="s">
        <v>92</v>
      </c>
      <c r="AA2610" s="1">
        <v>44653</v>
      </c>
      <c r="AB2610" s="2">
        <v>778</v>
      </c>
      <c r="AC2610" s="2">
        <v>6050</v>
      </c>
      <c r="AD2610" s="2"/>
      <c r="AE2610" s="2"/>
      <c r="AF2610" s="2"/>
      <c r="AG2610">
        <v>0</v>
      </c>
      <c r="AH2610" s="3">
        <v>1302</v>
      </c>
      <c r="AI2610" s="3">
        <v>6349</v>
      </c>
      <c r="AJ2610" s="3">
        <v>0</v>
      </c>
      <c r="AK2610" s="3">
        <v>0</v>
      </c>
      <c r="AL2610" s="3">
        <v>0</v>
      </c>
      <c r="AM2610" t="s">
        <v>14720</v>
      </c>
      <c r="AN2610" t="s">
        <v>12060</v>
      </c>
      <c r="AO2610" t="s">
        <v>12050</v>
      </c>
      <c r="AP2610" t="s">
        <v>12051</v>
      </c>
      <c r="AQ2610" t="s">
        <v>12068</v>
      </c>
      <c r="AR2610" t="s">
        <v>12061</v>
      </c>
      <c r="AS2610" t="s">
        <v>83</v>
      </c>
      <c r="AT2610" t="s">
        <v>96</v>
      </c>
      <c r="AU2610" t="s">
        <v>12062</v>
      </c>
      <c r="AV2610" t="s">
        <v>12063</v>
      </c>
      <c r="AW2610" t="s">
        <v>99</v>
      </c>
      <c r="AX2610" t="s">
        <v>359</v>
      </c>
      <c r="AY2610" t="s">
        <v>83</v>
      </c>
      <c r="AZ2610" t="s">
        <v>14717</v>
      </c>
      <c r="BA2610" t="s">
        <v>103</v>
      </c>
      <c r="BB2610" t="s">
        <v>14718</v>
      </c>
      <c r="BC2610" s="4"/>
      <c r="BD2610" t="s">
        <v>83</v>
      </c>
      <c r="BE2610" t="s">
        <v>105</v>
      </c>
      <c r="BF2610" t="s">
        <v>106</v>
      </c>
      <c r="BG2610" t="s">
        <v>107</v>
      </c>
      <c r="BH2610" t="s">
        <v>123</v>
      </c>
      <c r="BI2610" t="s">
        <v>124</v>
      </c>
      <c r="BJ2610" s="2">
        <v>0</v>
      </c>
      <c r="BK2610" t="s">
        <v>78</v>
      </c>
      <c r="BL2610" t="s">
        <v>90</v>
      </c>
      <c r="BM2610" t="s">
        <v>83</v>
      </c>
      <c r="BN2610" t="s">
        <v>83</v>
      </c>
      <c r="BO2610" t="s">
        <v>83</v>
      </c>
      <c r="BP2610" t="s">
        <v>83</v>
      </c>
      <c r="BQ2610" t="s">
        <v>83</v>
      </c>
      <c r="BR2610" t="s">
        <v>83</v>
      </c>
      <c r="BS2610" t="s">
        <v>83</v>
      </c>
      <c r="BT2610" s="3">
        <v>1</v>
      </c>
    </row>
    <row r="2611" spans="1:72" x14ac:dyDescent="0.25">
      <c r="A2611" t="s">
        <v>12050</v>
      </c>
      <c r="B2611" t="s">
        <v>12051</v>
      </c>
      <c r="C2611" t="s">
        <v>12052</v>
      </c>
      <c r="D2611" t="s">
        <v>74</v>
      </c>
      <c r="E2611" t="s">
        <v>21868</v>
      </c>
      <c r="F2611" t="s">
        <v>12053</v>
      </c>
      <c r="G2611" t="s">
        <v>14721</v>
      </c>
      <c r="H2611" t="s">
        <v>14722</v>
      </c>
      <c r="I2611" s="1">
        <v>44197</v>
      </c>
      <c r="J2611" s="1">
        <v>44651</v>
      </c>
      <c r="K2611" t="s">
        <v>90</v>
      </c>
      <c r="L2611" t="s">
        <v>373</v>
      </c>
      <c r="M2611" t="s">
        <v>80</v>
      </c>
      <c r="N2611" t="s">
        <v>13042</v>
      </c>
      <c r="O2611" t="s">
        <v>381</v>
      </c>
      <c r="P2611" t="s">
        <v>6489</v>
      </c>
      <c r="Q2611" t="s">
        <v>13043</v>
      </c>
      <c r="R2611" t="s">
        <v>12467</v>
      </c>
      <c r="S2611" t="s">
        <v>150</v>
      </c>
      <c r="T2611" t="s">
        <v>87</v>
      </c>
      <c r="U2611" t="s">
        <v>88</v>
      </c>
      <c r="V2611" t="s">
        <v>89</v>
      </c>
      <c r="W2611" t="s">
        <v>78</v>
      </c>
      <c r="X2611" t="s">
        <v>120</v>
      </c>
      <c r="Y2611" t="s">
        <v>91</v>
      </c>
      <c r="Z2611" t="s">
        <v>92</v>
      </c>
      <c r="AA2611" s="1">
        <v>44567</v>
      </c>
      <c r="AB2611" s="2">
        <v>15</v>
      </c>
      <c r="AC2611" s="2">
        <v>10</v>
      </c>
      <c r="AD2611" s="2"/>
      <c r="AE2611" s="2"/>
      <c r="AF2611" s="2"/>
      <c r="AG2611">
        <v>0</v>
      </c>
      <c r="AH2611" s="3">
        <v>15</v>
      </c>
      <c r="AI2611" s="3">
        <v>10</v>
      </c>
      <c r="AJ2611" s="3">
        <v>0</v>
      </c>
      <c r="AK2611" s="3">
        <v>0</v>
      </c>
      <c r="AL2611" s="3">
        <v>0</v>
      </c>
      <c r="AM2611" t="s">
        <v>14723</v>
      </c>
      <c r="AN2611" t="s">
        <v>12469</v>
      </c>
      <c r="AO2611" t="s">
        <v>12050</v>
      </c>
      <c r="AP2611" t="s">
        <v>12051</v>
      </c>
      <c r="AQ2611" t="s">
        <v>83</v>
      </c>
      <c r="AR2611" t="s">
        <v>12061</v>
      </c>
      <c r="AS2611" t="s">
        <v>83</v>
      </c>
      <c r="AT2611" t="s">
        <v>96</v>
      </c>
      <c r="AU2611" t="s">
        <v>12062</v>
      </c>
      <c r="AV2611" t="s">
        <v>12063</v>
      </c>
      <c r="AW2611" t="s">
        <v>99</v>
      </c>
      <c r="AX2611" t="s">
        <v>100</v>
      </c>
      <c r="AY2611" t="s">
        <v>83</v>
      </c>
      <c r="AZ2611" t="s">
        <v>14724</v>
      </c>
      <c r="BA2611" t="s">
        <v>103</v>
      </c>
      <c r="BB2611" t="s">
        <v>14725</v>
      </c>
      <c r="BC2611" s="4"/>
      <c r="BD2611" t="s">
        <v>83</v>
      </c>
      <c r="BE2611" t="s">
        <v>105</v>
      </c>
      <c r="BF2611" t="s">
        <v>106</v>
      </c>
      <c r="BG2611" t="s">
        <v>107</v>
      </c>
      <c r="BH2611" t="s">
        <v>108</v>
      </c>
      <c r="BI2611" t="s">
        <v>109</v>
      </c>
      <c r="BJ2611" s="2">
        <v>0</v>
      </c>
      <c r="BK2611" t="s">
        <v>90</v>
      </c>
      <c r="BL2611" t="s">
        <v>90</v>
      </c>
      <c r="BM2611" t="s">
        <v>83</v>
      </c>
      <c r="BN2611" t="s">
        <v>83</v>
      </c>
      <c r="BO2611" t="s">
        <v>83</v>
      </c>
      <c r="BP2611" t="s">
        <v>83</v>
      </c>
      <c r="BQ2611" t="s">
        <v>83</v>
      </c>
      <c r="BR2611" t="s">
        <v>83</v>
      </c>
      <c r="BS2611" t="s">
        <v>83</v>
      </c>
      <c r="BT2611" s="3">
        <v>1</v>
      </c>
    </row>
    <row r="2612" spans="1:72" x14ac:dyDescent="0.25">
      <c r="A2612" t="s">
        <v>12050</v>
      </c>
      <c r="B2612" t="s">
        <v>12051</v>
      </c>
      <c r="C2612" t="s">
        <v>12052</v>
      </c>
      <c r="D2612" t="s">
        <v>74</v>
      </c>
      <c r="E2612" t="s">
        <v>21868</v>
      </c>
      <c r="F2612" t="s">
        <v>12053</v>
      </c>
      <c r="G2612" t="s">
        <v>14726</v>
      </c>
      <c r="H2612" t="s">
        <v>14722</v>
      </c>
      <c r="I2612" s="1">
        <v>44652</v>
      </c>
      <c r="J2612" s="1">
        <v>44926</v>
      </c>
      <c r="K2612" t="s">
        <v>78</v>
      </c>
      <c r="L2612" t="s">
        <v>79</v>
      </c>
      <c r="M2612" t="s">
        <v>80</v>
      </c>
      <c r="N2612" t="s">
        <v>13042</v>
      </c>
      <c r="O2612" t="s">
        <v>381</v>
      </c>
      <c r="P2612" t="s">
        <v>6489</v>
      </c>
      <c r="Q2612" t="s">
        <v>13043</v>
      </c>
      <c r="R2612" t="s">
        <v>12467</v>
      </c>
      <c r="S2612" t="s">
        <v>150</v>
      </c>
      <c r="T2612" t="s">
        <v>87</v>
      </c>
      <c r="U2612" t="s">
        <v>88</v>
      </c>
      <c r="V2612" t="s">
        <v>89</v>
      </c>
      <c r="W2612" t="s">
        <v>78</v>
      </c>
      <c r="X2612" t="s">
        <v>120</v>
      </c>
      <c r="Y2612" t="s">
        <v>91</v>
      </c>
      <c r="Z2612" t="s">
        <v>92</v>
      </c>
      <c r="AA2612" s="1">
        <v>44654</v>
      </c>
      <c r="AB2612" s="2">
        <v>14</v>
      </c>
      <c r="AC2612" s="2">
        <v>9</v>
      </c>
      <c r="AD2612" s="2"/>
      <c r="AE2612" s="2"/>
      <c r="AF2612" s="2"/>
      <c r="AG2612">
        <v>0</v>
      </c>
      <c r="AH2612" s="3">
        <v>15</v>
      </c>
      <c r="AI2612" s="3">
        <v>10</v>
      </c>
      <c r="AJ2612" s="3">
        <v>0</v>
      </c>
      <c r="AK2612" s="3">
        <v>0</v>
      </c>
      <c r="AL2612" s="3">
        <v>0</v>
      </c>
      <c r="AM2612" t="s">
        <v>14727</v>
      </c>
      <c r="AN2612" t="s">
        <v>12469</v>
      </c>
      <c r="AO2612" t="s">
        <v>12050</v>
      </c>
      <c r="AP2612" t="s">
        <v>12051</v>
      </c>
      <c r="AQ2612" t="s">
        <v>12068</v>
      </c>
      <c r="AR2612" t="s">
        <v>12061</v>
      </c>
      <c r="AS2612" t="s">
        <v>83</v>
      </c>
      <c r="AT2612" t="s">
        <v>96</v>
      </c>
      <c r="AU2612" t="s">
        <v>12062</v>
      </c>
      <c r="AV2612" t="s">
        <v>12063</v>
      </c>
      <c r="AW2612" t="s">
        <v>99</v>
      </c>
      <c r="AX2612" t="s">
        <v>359</v>
      </c>
      <c r="AY2612" t="s">
        <v>83</v>
      </c>
      <c r="AZ2612" t="s">
        <v>14724</v>
      </c>
      <c r="BA2612" t="s">
        <v>103</v>
      </c>
      <c r="BB2612" t="s">
        <v>14725</v>
      </c>
      <c r="BC2612" s="4"/>
      <c r="BD2612" t="s">
        <v>83</v>
      </c>
      <c r="BE2612" t="s">
        <v>105</v>
      </c>
      <c r="BF2612" t="s">
        <v>106</v>
      </c>
      <c r="BG2612" t="s">
        <v>107</v>
      </c>
      <c r="BH2612" t="s">
        <v>108</v>
      </c>
      <c r="BI2612" t="s">
        <v>109</v>
      </c>
      <c r="BJ2612" s="2">
        <v>0</v>
      </c>
      <c r="BK2612" t="s">
        <v>90</v>
      </c>
      <c r="BL2612" t="s">
        <v>90</v>
      </c>
      <c r="BM2612" t="s">
        <v>83</v>
      </c>
      <c r="BN2612" t="s">
        <v>83</v>
      </c>
      <c r="BO2612" t="s">
        <v>83</v>
      </c>
      <c r="BP2612" t="s">
        <v>83</v>
      </c>
      <c r="BQ2612" t="s">
        <v>83</v>
      </c>
      <c r="BR2612" t="s">
        <v>83</v>
      </c>
      <c r="BS2612" t="s">
        <v>83</v>
      </c>
      <c r="BT2612" s="3">
        <v>1</v>
      </c>
    </row>
    <row r="2613" spans="1:72" x14ac:dyDescent="0.25">
      <c r="A2613" t="s">
        <v>12050</v>
      </c>
      <c r="B2613" t="s">
        <v>12051</v>
      </c>
      <c r="C2613" t="s">
        <v>12052</v>
      </c>
      <c r="D2613" t="s">
        <v>74</v>
      </c>
      <c r="E2613" t="s">
        <v>21868</v>
      </c>
      <c r="F2613" t="s">
        <v>12053</v>
      </c>
      <c r="G2613" t="s">
        <v>14728</v>
      </c>
      <c r="H2613" t="s">
        <v>14729</v>
      </c>
      <c r="I2613" s="1">
        <v>44197</v>
      </c>
      <c r="J2613" s="1">
        <v>44651</v>
      </c>
      <c r="K2613" t="s">
        <v>90</v>
      </c>
      <c r="L2613" t="s">
        <v>373</v>
      </c>
      <c r="M2613" t="s">
        <v>80</v>
      </c>
      <c r="N2613" t="s">
        <v>12739</v>
      </c>
      <c r="O2613" t="s">
        <v>162</v>
      </c>
      <c r="P2613" t="s">
        <v>420</v>
      </c>
      <c r="Q2613" t="s">
        <v>14730</v>
      </c>
      <c r="R2613" t="s">
        <v>12467</v>
      </c>
      <c r="S2613" t="s">
        <v>150</v>
      </c>
      <c r="T2613" t="s">
        <v>87</v>
      </c>
      <c r="U2613" t="s">
        <v>88</v>
      </c>
      <c r="V2613" t="s">
        <v>89</v>
      </c>
      <c r="W2613" t="s">
        <v>78</v>
      </c>
      <c r="X2613" t="s">
        <v>120</v>
      </c>
      <c r="Y2613" t="s">
        <v>91</v>
      </c>
      <c r="Z2613" t="s">
        <v>92</v>
      </c>
      <c r="AA2613" s="1">
        <v>44567</v>
      </c>
      <c r="AB2613" s="2">
        <v>2159</v>
      </c>
      <c r="AC2613" s="2">
        <v>2424</v>
      </c>
      <c r="AD2613" s="2"/>
      <c r="AE2613" s="2"/>
      <c r="AF2613" s="2"/>
      <c r="AG2613">
        <v>0</v>
      </c>
      <c r="AH2613" s="3">
        <v>2159</v>
      </c>
      <c r="AI2613" s="3">
        <v>2424</v>
      </c>
      <c r="AJ2613" s="3">
        <v>0</v>
      </c>
      <c r="AK2613" s="3">
        <v>0</v>
      </c>
      <c r="AL2613" s="3">
        <v>0</v>
      </c>
      <c r="AM2613" t="s">
        <v>14731</v>
      </c>
      <c r="AN2613" t="s">
        <v>12469</v>
      </c>
      <c r="AO2613" t="s">
        <v>12050</v>
      </c>
      <c r="AP2613" t="s">
        <v>12051</v>
      </c>
      <c r="AQ2613" t="s">
        <v>83</v>
      </c>
      <c r="AR2613" t="s">
        <v>12061</v>
      </c>
      <c r="AS2613" t="s">
        <v>83</v>
      </c>
      <c r="AT2613" t="s">
        <v>96</v>
      </c>
      <c r="AU2613" t="s">
        <v>12062</v>
      </c>
      <c r="AV2613" t="s">
        <v>12063</v>
      </c>
      <c r="AW2613" t="s">
        <v>99</v>
      </c>
      <c r="AX2613" t="s">
        <v>100</v>
      </c>
      <c r="AY2613" t="s">
        <v>83</v>
      </c>
      <c r="AZ2613" t="s">
        <v>14732</v>
      </c>
      <c r="BA2613" t="s">
        <v>103</v>
      </c>
      <c r="BB2613" t="s">
        <v>14733</v>
      </c>
      <c r="BC2613" s="4"/>
      <c r="BD2613" t="s">
        <v>83</v>
      </c>
      <c r="BE2613" t="s">
        <v>105</v>
      </c>
      <c r="BF2613" t="s">
        <v>106</v>
      </c>
      <c r="BG2613" t="s">
        <v>107</v>
      </c>
      <c r="BH2613" t="s">
        <v>108</v>
      </c>
      <c r="BI2613" t="s">
        <v>109</v>
      </c>
      <c r="BJ2613" s="2">
        <v>0</v>
      </c>
      <c r="BK2613" t="s">
        <v>90</v>
      </c>
      <c r="BL2613" t="s">
        <v>90</v>
      </c>
      <c r="BM2613" t="s">
        <v>83</v>
      </c>
      <c r="BN2613" t="s">
        <v>83</v>
      </c>
      <c r="BO2613" t="s">
        <v>83</v>
      </c>
      <c r="BP2613" t="s">
        <v>83</v>
      </c>
      <c r="BQ2613" t="s">
        <v>83</v>
      </c>
      <c r="BR2613" t="s">
        <v>83</v>
      </c>
      <c r="BS2613" t="s">
        <v>83</v>
      </c>
      <c r="BT2613" s="3">
        <v>1</v>
      </c>
    </row>
    <row r="2614" spans="1:72" x14ac:dyDescent="0.25">
      <c r="A2614" t="s">
        <v>12050</v>
      </c>
      <c r="B2614" t="s">
        <v>12051</v>
      </c>
      <c r="C2614" t="s">
        <v>12052</v>
      </c>
      <c r="D2614" t="s">
        <v>74</v>
      </c>
      <c r="E2614" t="s">
        <v>21868</v>
      </c>
      <c r="F2614" t="s">
        <v>12053</v>
      </c>
      <c r="G2614" t="s">
        <v>14734</v>
      </c>
      <c r="H2614" t="s">
        <v>14729</v>
      </c>
      <c r="I2614" s="1">
        <v>44652</v>
      </c>
      <c r="J2614" s="1">
        <v>44926</v>
      </c>
      <c r="K2614" t="s">
        <v>78</v>
      </c>
      <c r="L2614" t="s">
        <v>79</v>
      </c>
      <c r="M2614" t="s">
        <v>80</v>
      </c>
      <c r="N2614" t="s">
        <v>12739</v>
      </c>
      <c r="O2614" t="s">
        <v>162</v>
      </c>
      <c r="P2614" t="s">
        <v>420</v>
      </c>
      <c r="Q2614" t="s">
        <v>14730</v>
      </c>
      <c r="R2614" t="s">
        <v>12467</v>
      </c>
      <c r="S2614" t="s">
        <v>150</v>
      </c>
      <c r="T2614" t="s">
        <v>87</v>
      </c>
      <c r="U2614" t="s">
        <v>88</v>
      </c>
      <c r="V2614" t="s">
        <v>89</v>
      </c>
      <c r="W2614" t="s">
        <v>78</v>
      </c>
      <c r="X2614" t="s">
        <v>120</v>
      </c>
      <c r="Y2614" t="s">
        <v>91</v>
      </c>
      <c r="Z2614" t="s">
        <v>92</v>
      </c>
      <c r="AA2614" s="1">
        <v>44653</v>
      </c>
      <c r="AB2614" s="2">
        <v>1671</v>
      </c>
      <c r="AC2614" s="2">
        <v>1875</v>
      </c>
      <c r="AD2614" s="2"/>
      <c r="AE2614" s="2"/>
      <c r="AF2614" s="2"/>
      <c r="AG2614">
        <v>0</v>
      </c>
      <c r="AH2614" s="3">
        <v>2159</v>
      </c>
      <c r="AI2614" s="3">
        <v>2424</v>
      </c>
      <c r="AJ2614" s="3">
        <v>0</v>
      </c>
      <c r="AK2614" s="3">
        <v>0</v>
      </c>
      <c r="AL2614" s="3">
        <v>0</v>
      </c>
      <c r="AM2614" t="s">
        <v>14735</v>
      </c>
      <c r="AN2614" t="s">
        <v>12469</v>
      </c>
      <c r="AO2614" t="s">
        <v>12050</v>
      </c>
      <c r="AP2614" t="s">
        <v>12051</v>
      </c>
      <c r="AQ2614" t="s">
        <v>12068</v>
      </c>
      <c r="AR2614" t="s">
        <v>12061</v>
      </c>
      <c r="AS2614" t="s">
        <v>83</v>
      </c>
      <c r="AT2614" t="s">
        <v>96</v>
      </c>
      <c r="AU2614" t="s">
        <v>12062</v>
      </c>
      <c r="AV2614" t="s">
        <v>12063</v>
      </c>
      <c r="AW2614" t="s">
        <v>99</v>
      </c>
      <c r="AX2614" t="s">
        <v>359</v>
      </c>
      <c r="AY2614" t="s">
        <v>83</v>
      </c>
      <c r="AZ2614" t="s">
        <v>14732</v>
      </c>
      <c r="BA2614" t="s">
        <v>103</v>
      </c>
      <c r="BB2614" t="s">
        <v>14733</v>
      </c>
      <c r="BC2614" s="4"/>
      <c r="BD2614" t="s">
        <v>83</v>
      </c>
      <c r="BE2614" t="s">
        <v>105</v>
      </c>
      <c r="BF2614" t="s">
        <v>106</v>
      </c>
      <c r="BG2614" t="s">
        <v>107</v>
      </c>
      <c r="BH2614" t="s">
        <v>108</v>
      </c>
      <c r="BI2614" t="s">
        <v>109</v>
      </c>
      <c r="BJ2614" s="2">
        <v>0</v>
      </c>
      <c r="BK2614" t="s">
        <v>90</v>
      </c>
      <c r="BL2614" t="s">
        <v>90</v>
      </c>
      <c r="BM2614" t="s">
        <v>83</v>
      </c>
      <c r="BN2614" t="s">
        <v>83</v>
      </c>
      <c r="BO2614" t="s">
        <v>83</v>
      </c>
      <c r="BP2614" t="s">
        <v>83</v>
      </c>
      <c r="BQ2614" t="s">
        <v>83</v>
      </c>
      <c r="BR2614" t="s">
        <v>83</v>
      </c>
      <c r="BS2614" t="s">
        <v>83</v>
      </c>
      <c r="BT2614" s="3">
        <v>1</v>
      </c>
    </row>
    <row r="2615" spans="1:72" x14ac:dyDescent="0.25">
      <c r="A2615" t="s">
        <v>12050</v>
      </c>
      <c r="B2615" t="s">
        <v>12051</v>
      </c>
      <c r="C2615" t="s">
        <v>12052</v>
      </c>
      <c r="D2615" t="s">
        <v>74</v>
      </c>
      <c r="E2615" t="s">
        <v>21868</v>
      </c>
      <c r="F2615" t="s">
        <v>12053</v>
      </c>
      <c r="G2615" t="s">
        <v>14736</v>
      </c>
      <c r="H2615" t="s">
        <v>14737</v>
      </c>
      <c r="I2615" s="1">
        <v>44197</v>
      </c>
      <c r="J2615" s="1">
        <v>44651</v>
      </c>
      <c r="K2615" t="s">
        <v>90</v>
      </c>
      <c r="L2615" t="s">
        <v>373</v>
      </c>
      <c r="M2615" t="s">
        <v>80</v>
      </c>
      <c r="N2615" t="s">
        <v>2322</v>
      </c>
      <c r="O2615" t="s">
        <v>168</v>
      </c>
      <c r="P2615" t="s">
        <v>409</v>
      </c>
      <c r="Q2615" t="s">
        <v>14738</v>
      </c>
      <c r="R2615" t="s">
        <v>12467</v>
      </c>
      <c r="S2615" t="s">
        <v>150</v>
      </c>
      <c r="T2615" t="s">
        <v>87</v>
      </c>
      <c r="U2615" t="s">
        <v>88</v>
      </c>
      <c r="V2615" t="s">
        <v>89</v>
      </c>
      <c r="W2615" t="s">
        <v>78</v>
      </c>
      <c r="X2615" t="s">
        <v>120</v>
      </c>
      <c r="Y2615" t="s">
        <v>91</v>
      </c>
      <c r="Z2615" t="s">
        <v>92</v>
      </c>
      <c r="AA2615" s="1">
        <v>44566</v>
      </c>
      <c r="AB2615" s="2">
        <v>1282</v>
      </c>
      <c r="AC2615" s="2">
        <v>1125</v>
      </c>
      <c r="AD2615" s="2"/>
      <c r="AE2615" s="2"/>
      <c r="AF2615" s="2"/>
      <c r="AG2615">
        <v>0</v>
      </c>
      <c r="AH2615" s="3">
        <v>1282</v>
      </c>
      <c r="AI2615" s="3">
        <v>1125</v>
      </c>
      <c r="AJ2615" s="3">
        <v>0</v>
      </c>
      <c r="AK2615" s="3">
        <v>0</v>
      </c>
      <c r="AL2615" s="3">
        <v>0</v>
      </c>
      <c r="AM2615" t="s">
        <v>14739</v>
      </c>
      <c r="AN2615" t="s">
        <v>12469</v>
      </c>
      <c r="AO2615" t="s">
        <v>12050</v>
      </c>
      <c r="AP2615" t="s">
        <v>12051</v>
      </c>
      <c r="AQ2615" t="s">
        <v>83</v>
      </c>
      <c r="AR2615" t="s">
        <v>12061</v>
      </c>
      <c r="AS2615" t="s">
        <v>83</v>
      </c>
      <c r="AT2615" t="s">
        <v>96</v>
      </c>
      <c r="AU2615" t="s">
        <v>12062</v>
      </c>
      <c r="AV2615" t="s">
        <v>12063</v>
      </c>
      <c r="AW2615" t="s">
        <v>99</v>
      </c>
      <c r="AX2615" t="s">
        <v>100</v>
      </c>
      <c r="AY2615" t="s">
        <v>83</v>
      </c>
      <c r="AZ2615" t="s">
        <v>14740</v>
      </c>
      <c r="BA2615" t="s">
        <v>103</v>
      </c>
      <c r="BB2615" t="s">
        <v>14741</v>
      </c>
      <c r="BC2615" s="4"/>
      <c r="BD2615" t="s">
        <v>83</v>
      </c>
      <c r="BE2615" t="s">
        <v>105</v>
      </c>
      <c r="BF2615" t="s">
        <v>106</v>
      </c>
      <c r="BG2615" t="s">
        <v>107</v>
      </c>
      <c r="BH2615" t="s">
        <v>108</v>
      </c>
      <c r="BI2615" t="s">
        <v>109</v>
      </c>
      <c r="BJ2615" s="2">
        <v>0</v>
      </c>
      <c r="BK2615" t="s">
        <v>90</v>
      </c>
      <c r="BL2615" t="s">
        <v>90</v>
      </c>
      <c r="BM2615" t="s">
        <v>83</v>
      </c>
      <c r="BN2615" t="s">
        <v>83</v>
      </c>
      <c r="BO2615" t="s">
        <v>83</v>
      </c>
      <c r="BP2615" t="s">
        <v>83</v>
      </c>
      <c r="BQ2615" t="s">
        <v>83</v>
      </c>
      <c r="BR2615" t="s">
        <v>83</v>
      </c>
      <c r="BS2615" t="s">
        <v>83</v>
      </c>
      <c r="BT2615" s="3">
        <v>1</v>
      </c>
    </row>
    <row r="2616" spans="1:72" x14ac:dyDescent="0.25">
      <c r="A2616" t="s">
        <v>12050</v>
      </c>
      <c r="B2616" t="s">
        <v>12051</v>
      </c>
      <c r="C2616" t="s">
        <v>12052</v>
      </c>
      <c r="D2616" t="s">
        <v>74</v>
      </c>
      <c r="E2616" t="s">
        <v>21868</v>
      </c>
      <c r="F2616" t="s">
        <v>12053</v>
      </c>
      <c r="G2616" t="s">
        <v>14742</v>
      </c>
      <c r="H2616" t="s">
        <v>14737</v>
      </c>
      <c r="I2616" s="1">
        <v>44652</v>
      </c>
      <c r="J2616" s="1">
        <v>44926</v>
      </c>
      <c r="K2616" t="s">
        <v>78</v>
      </c>
      <c r="L2616" t="s">
        <v>79</v>
      </c>
      <c r="M2616" t="s">
        <v>80</v>
      </c>
      <c r="N2616" t="s">
        <v>2322</v>
      </c>
      <c r="O2616" t="s">
        <v>168</v>
      </c>
      <c r="P2616" t="s">
        <v>409</v>
      </c>
      <c r="Q2616" t="s">
        <v>14738</v>
      </c>
      <c r="R2616" t="s">
        <v>12467</v>
      </c>
      <c r="S2616" t="s">
        <v>150</v>
      </c>
      <c r="T2616" t="s">
        <v>87</v>
      </c>
      <c r="U2616" t="s">
        <v>88</v>
      </c>
      <c r="V2616" t="s">
        <v>89</v>
      </c>
      <c r="W2616" t="s">
        <v>78</v>
      </c>
      <c r="X2616" t="s">
        <v>120</v>
      </c>
      <c r="Y2616" t="s">
        <v>91</v>
      </c>
      <c r="Z2616" t="s">
        <v>92</v>
      </c>
      <c r="AA2616" s="1">
        <v>44653</v>
      </c>
      <c r="AB2616" s="2">
        <v>1244</v>
      </c>
      <c r="AC2616" s="2">
        <v>1101</v>
      </c>
      <c r="AD2616" s="2"/>
      <c r="AE2616" s="2"/>
      <c r="AF2616" s="2"/>
      <c r="AG2616">
        <v>0</v>
      </c>
      <c r="AH2616" s="3">
        <v>1282</v>
      </c>
      <c r="AI2616" s="3">
        <v>1125</v>
      </c>
      <c r="AJ2616" s="3">
        <v>0</v>
      </c>
      <c r="AK2616" s="3">
        <v>0</v>
      </c>
      <c r="AL2616" s="3">
        <v>0</v>
      </c>
      <c r="AM2616" t="s">
        <v>14743</v>
      </c>
      <c r="AN2616" t="s">
        <v>12469</v>
      </c>
      <c r="AO2616" t="s">
        <v>12050</v>
      </c>
      <c r="AP2616" t="s">
        <v>12051</v>
      </c>
      <c r="AQ2616" t="s">
        <v>12068</v>
      </c>
      <c r="AR2616" t="s">
        <v>12061</v>
      </c>
      <c r="AS2616" t="s">
        <v>83</v>
      </c>
      <c r="AT2616" t="s">
        <v>96</v>
      </c>
      <c r="AU2616" t="s">
        <v>12062</v>
      </c>
      <c r="AV2616" t="s">
        <v>12063</v>
      </c>
      <c r="AW2616" t="s">
        <v>99</v>
      </c>
      <c r="AX2616" t="s">
        <v>359</v>
      </c>
      <c r="AY2616" t="s">
        <v>83</v>
      </c>
      <c r="AZ2616" t="s">
        <v>14740</v>
      </c>
      <c r="BA2616" t="s">
        <v>103</v>
      </c>
      <c r="BB2616" t="s">
        <v>14741</v>
      </c>
      <c r="BC2616" s="4"/>
      <c r="BD2616" t="s">
        <v>83</v>
      </c>
      <c r="BE2616" t="s">
        <v>105</v>
      </c>
      <c r="BF2616" t="s">
        <v>106</v>
      </c>
      <c r="BG2616" t="s">
        <v>107</v>
      </c>
      <c r="BH2616" t="s">
        <v>108</v>
      </c>
      <c r="BI2616" t="s">
        <v>109</v>
      </c>
      <c r="BJ2616" s="2">
        <v>0</v>
      </c>
      <c r="BK2616" t="s">
        <v>90</v>
      </c>
      <c r="BL2616" t="s">
        <v>90</v>
      </c>
      <c r="BM2616" t="s">
        <v>83</v>
      </c>
      <c r="BN2616" t="s">
        <v>83</v>
      </c>
      <c r="BO2616" t="s">
        <v>83</v>
      </c>
      <c r="BP2616" t="s">
        <v>83</v>
      </c>
      <c r="BQ2616" t="s">
        <v>83</v>
      </c>
      <c r="BR2616" t="s">
        <v>83</v>
      </c>
      <c r="BS2616" t="s">
        <v>83</v>
      </c>
      <c r="BT2616" s="3">
        <v>1</v>
      </c>
    </row>
    <row r="2617" spans="1:72" x14ac:dyDescent="0.25">
      <c r="A2617" t="s">
        <v>12050</v>
      </c>
      <c r="B2617" t="s">
        <v>12051</v>
      </c>
      <c r="C2617" t="s">
        <v>12052</v>
      </c>
      <c r="D2617" t="s">
        <v>74</v>
      </c>
      <c r="E2617" t="s">
        <v>21868</v>
      </c>
      <c r="F2617" t="s">
        <v>12053</v>
      </c>
      <c r="G2617" t="s">
        <v>14744</v>
      </c>
      <c r="H2617" t="s">
        <v>14745</v>
      </c>
      <c r="I2617" s="1">
        <v>44197</v>
      </c>
      <c r="J2617" s="1">
        <v>44651</v>
      </c>
      <c r="K2617" t="s">
        <v>90</v>
      </c>
      <c r="L2617" t="s">
        <v>373</v>
      </c>
      <c r="M2617" t="s">
        <v>80</v>
      </c>
      <c r="N2617" t="s">
        <v>7536</v>
      </c>
      <c r="O2617" t="s">
        <v>443</v>
      </c>
      <c r="P2617" t="s">
        <v>409</v>
      </c>
      <c r="Q2617" t="s">
        <v>14746</v>
      </c>
      <c r="R2617" t="s">
        <v>14594</v>
      </c>
      <c r="S2617" t="s">
        <v>150</v>
      </c>
      <c r="T2617" t="s">
        <v>87</v>
      </c>
      <c r="U2617" t="s">
        <v>88</v>
      </c>
      <c r="V2617" t="s">
        <v>89</v>
      </c>
      <c r="W2617" t="s">
        <v>78</v>
      </c>
      <c r="X2617" t="s">
        <v>120</v>
      </c>
      <c r="Y2617" t="s">
        <v>91</v>
      </c>
      <c r="Z2617" t="s">
        <v>92</v>
      </c>
      <c r="AA2617" s="1">
        <v>44566</v>
      </c>
      <c r="AB2617" s="2">
        <v>69</v>
      </c>
      <c r="AC2617" s="2">
        <v>61</v>
      </c>
      <c r="AD2617" s="2"/>
      <c r="AE2617" s="2"/>
      <c r="AF2617" s="2"/>
      <c r="AG2617">
        <v>0</v>
      </c>
      <c r="AH2617" s="3">
        <v>69</v>
      </c>
      <c r="AI2617" s="3">
        <v>61</v>
      </c>
      <c r="AJ2617" s="3">
        <v>0</v>
      </c>
      <c r="AK2617" s="3">
        <v>0</v>
      </c>
      <c r="AL2617" s="3">
        <v>0</v>
      </c>
      <c r="AM2617" t="s">
        <v>14747</v>
      </c>
      <c r="AN2617" t="s">
        <v>12060</v>
      </c>
      <c r="AO2617" t="s">
        <v>12050</v>
      </c>
      <c r="AP2617" t="s">
        <v>12051</v>
      </c>
      <c r="AQ2617" t="s">
        <v>83</v>
      </c>
      <c r="AR2617" t="s">
        <v>12061</v>
      </c>
      <c r="AS2617" t="s">
        <v>83</v>
      </c>
      <c r="AT2617" t="s">
        <v>96</v>
      </c>
      <c r="AU2617" t="s">
        <v>12062</v>
      </c>
      <c r="AV2617" t="s">
        <v>12063</v>
      </c>
      <c r="AW2617" t="s">
        <v>99</v>
      </c>
      <c r="AX2617" t="s">
        <v>100</v>
      </c>
      <c r="AY2617" t="s">
        <v>83</v>
      </c>
      <c r="AZ2617" t="s">
        <v>14748</v>
      </c>
      <c r="BA2617" t="s">
        <v>103</v>
      </c>
      <c r="BB2617" t="s">
        <v>14749</v>
      </c>
      <c r="BC2617" s="4"/>
      <c r="BD2617" t="s">
        <v>83</v>
      </c>
      <c r="BE2617" t="s">
        <v>105</v>
      </c>
      <c r="BF2617" t="s">
        <v>106</v>
      </c>
      <c r="BG2617" t="s">
        <v>107</v>
      </c>
      <c r="BH2617" t="s">
        <v>108</v>
      </c>
      <c r="BI2617" t="s">
        <v>109</v>
      </c>
      <c r="BJ2617" s="2">
        <v>0</v>
      </c>
      <c r="BK2617" t="s">
        <v>90</v>
      </c>
      <c r="BL2617" t="s">
        <v>90</v>
      </c>
      <c r="BM2617" t="s">
        <v>83</v>
      </c>
      <c r="BN2617" t="s">
        <v>83</v>
      </c>
      <c r="BO2617" t="s">
        <v>83</v>
      </c>
      <c r="BP2617" t="s">
        <v>83</v>
      </c>
      <c r="BQ2617" t="s">
        <v>83</v>
      </c>
      <c r="BR2617" t="s">
        <v>83</v>
      </c>
      <c r="BS2617" t="s">
        <v>83</v>
      </c>
      <c r="BT2617" s="3">
        <v>1</v>
      </c>
    </row>
    <row r="2618" spans="1:72" x14ac:dyDescent="0.25">
      <c r="A2618" t="s">
        <v>12050</v>
      </c>
      <c r="B2618" t="s">
        <v>12051</v>
      </c>
      <c r="C2618" t="s">
        <v>12052</v>
      </c>
      <c r="D2618" t="s">
        <v>74</v>
      </c>
      <c r="E2618" t="s">
        <v>21868</v>
      </c>
      <c r="F2618" t="s">
        <v>12053</v>
      </c>
      <c r="G2618" t="s">
        <v>14750</v>
      </c>
      <c r="H2618" t="s">
        <v>14745</v>
      </c>
      <c r="I2618" s="1">
        <v>44652</v>
      </c>
      <c r="J2618" s="1">
        <v>44926</v>
      </c>
      <c r="K2618" t="s">
        <v>78</v>
      </c>
      <c r="L2618" t="s">
        <v>79</v>
      </c>
      <c r="M2618" t="s">
        <v>80</v>
      </c>
      <c r="N2618" t="s">
        <v>7536</v>
      </c>
      <c r="O2618" t="s">
        <v>443</v>
      </c>
      <c r="P2618" t="s">
        <v>409</v>
      </c>
      <c r="Q2618" t="s">
        <v>14746</v>
      </c>
      <c r="R2618" t="s">
        <v>14594</v>
      </c>
      <c r="S2618" t="s">
        <v>150</v>
      </c>
      <c r="T2618" t="s">
        <v>87</v>
      </c>
      <c r="U2618" t="s">
        <v>88</v>
      </c>
      <c r="V2618" t="s">
        <v>89</v>
      </c>
      <c r="W2618" t="s">
        <v>78</v>
      </c>
      <c r="X2618" t="s">
        <v>120</v>
      </c>
      <c r="Y2618" t="s">
        <v>91</v>
      </c>
      <c r="Z2618" t="s">
        <v>92</v>
      </c>
      <c r="AA2618" s="1">
        <v>44654</v>
      </c>
      <c r="AB2618" s="2">
        <v>64</v>
      </c>
      <c r="AC2618" s="2">
        <v>57</v>
      </c>
      <c r="AD2618" s="2"/>
      <c r="AE2618" s="2"/>
      <c r="AF2618" s="2"/>
      <c r="AG2618">
        <v>0</v>
      </c>
      <c r="AH2618" s="3">
        <v>69</v>
      </c>
      <c r="AI2618" s="3">
        <v>61</v>
      </c>
      <c r="AJ2618" s="3">
        <v>0</v>
      </c>
      <c r="AK2618" s="3">
        <v>0</v>
      </c>
      <c r="AL2618" s="3">
        <v>0</v>
      </c>
      <c r="AM2618" t="s">
        <v>14751</v>
      </c>
      <c r="AN2618" t="s">
        <v>12060</v>
      </c>
      <c r="AO2618" t="s">
        <v>12050</v>
      </c>
      <c r="AP2618" t="s">
        <v>12051</v>
      </c>
      <c r="AQ2618" t="s">
        <v>12068</v>
      </c>
      <c r="AR2618" t="s">
        <v>12061</v>
      </c>
      <c r="AS2618" t="s">
        <v>83</v>
      </c>
      <c r="AT2618" t="s">
        <v>96</v>
      </c>
      <c r="AU2618" t="s">
        <v>12062</v>
      </c>
      <c r="AV2618" t="s">
        <v>12063</v>
      </c>
      <c r="AW2618" t="s">
        <v>99</v>
      </c>
      <c r="AX2618" t="s">
        <v>359</v>
      </c>
      <c r="AY2618" t="s">
        <v>83</v>
      </c>
      <c r="AZ2618" t="s">
        <v>14748</v>
      </c>
      <c r="BA2618" t="s">
        <v>103</v>
      </c>
      <c r="BB2618" t="s">
        <v>14749</v>
      </c>
      <c r="BC2618" s="4"/>
      <c r="BD2618" t="s">
        <v>83</v>
      </c>
      <c r="BE2618" t="s">
        <v>105</v>
      </c>
      <c r="BF2618" t="s">
        <v>106</v>
      </c>
      <c r="BG2618" t="s">
        <v>107</v>
      </c>
      <c r="BH2618" t="s">
        <v>108</v>
      </c>
      <c r="BI2618" t="s">
        <v>109</v>
      </c>
      <c r="BJ2618" s="2">
        <v>0</v>
      </c>
      <c r="BK2618" t="s">
        <v>90</v>
      </c>
      <c r="BL2618" t="s">
        <v>90</v>
      </c>
      <c r="BM2618" t="s">
        <v>83</v>
      </c>
      <c r="BN2618" t="s">
        <v>83</v>
      </c>
      <c r="BO2618" t="s">
        <v>83</v>
      </c>
      <c r="BP2618" t="s">
        <v>83</v>
      </c>
      <c r="BQ2618" t="s">
        <v>83</v>
      </c>
      <c r="BR2618" t="s">
        <v>83</v>
      </c>
      <c r="BS2618" t="s">
        <v>83</v>
      </c>
      <c r="BT2618" s="3">
        <v>1</v>
      </c>
    </row>
    <row r="2619" spans="1:72" x14ac:dyDescent="0.25">
      <c r="A2619" t="s">
        <v>12050</v>
      </c>
      <c r="B2619" t="s">
        <v>12051</v>
      </c>
      <c r="C2619" t="s">
        <v>12052</v>
      </c>
      <c r="D2619" t="s">
        <v>74</v>
      </c>
      <c r="E2619" t="s">
        <v>21868</v>
      </c>
      <c r="F2619" t="s">
        <v>12053</v>
      </c>
      <c r="G2619" t="s">
        <v>14752</v>
      </c>
      <c r="H2619" t="s">
        <v>14753</v>
      </c>
      <c r="I2619" s="1">
        <v>44197</v>
      </c>
      <c r="J2619" s="1">
        <v>44651</v>
      </c>
      <c r="K2619" t="s">
        <v>90</v>
      </c>
      <c r="L2619" t="s">
        <v>373</v>
      </c>
      <c r="M2619" t="s">
        <v>80</v>
      </c>
      <c r="N2619" t="s">
        <v>14754</v>
      </c>
      <c r="O2619" t="s">
        <v>1790</v>
      </c>
      <c r="P2619" t="s">
        <v>235</v>
      </c>
      <c r="Q2619" t="s">
        <v>14755</v>
      </c>
      <c r="R2619" t="s">
        <v>13447</v>
      </c>
      <c r="S2619" t="s">
        <v>119</v>
      </c>
      <c r="T2619" t="s">
        <v>87</v>
      </c>
      <c r="U2619" t="s">
        <v>88</v>
      </c>
      <c r="V2619" t="s">
        <v>89</v>
      </c>
      <c r="W2619" t="s">
        <v>78</v>
      </c>
      <c r="X2619" t="s">
        <v>120</v>
      </c>
      <c r="Y2619" t="s">
        <v>91</v>
      </c>
      <c r="Z2619" t="s">
        <v>92</v>
      </c>
      <c r="AA2619" s="1">
        <v>44567</v>
      </c>
      <c r="AB2619" s="2">
        <v>8261</v>
      </c>
      <c r="AC2619" s="2">
        <v>4466</v>
      </c>
      <c r="AD2619" s="2"/>
      <c r="AE2619" s="2"/>
      <c r="AF2619" s="2"/>
      <c r="AG2619">
        <v>0</v>
      </c>
      <c r="AH2619" s="3">
        <v>8261</v>
      </c>
      <c r="AI2619" s="3">
        <v>4466</v>
      </c>
      <c r="AJ2619" s="3">
        <v>0</v>
      </c>
      <c r="AK2619" s="3">
        <v>0</v>
      </c>
      <c r="AL2619" s="3">
        <v>0</v>
      </c>
      <c r="AM2619" t="s">
        <v>14756</v>
      </c>
      <c r="AN2619" t="s">
        <v>12060</v>
      </c>
      <c r="AO2619" t="s">
        <v>12050</v>
      </c>
      <c r="AP2619" t="s">
        <v>12051</v>
      </c>
      <c r="AQ2619" t="s">
        <v>83</v>
      </c>
      <c r="AR2619" t="s">
        <v>12061</v>
      </c>
      <c r="AS2619" t="s">
        <v>83</v>
      </c>
      <c r="AT2619" t="s">
        <v>96</v>
      </c>
      <c r="AU2619" t="s">
        <v>12062</v>
      </c>
      <c r="AV2619" t="s">
        <v>12063</v>
      </c>
      <c r="AW2619" t="s">
        <v>99</v>
      </c>
      <c r="AX2619" t="s">
        <v>100</v>
      </c>
      <c r="AY2619" t="s">
        <v>83</v>
      </c>
      <c r="AZ2619" t="s">
        <v>14757</v>
      </c>
      <c r="BA2619" t="s">
        <v>103</v>
      </c>
      <c r="BB2619" t="s">
        <v>14758</v>
      </c>
      <c r="BC2619" s="4"/>
      <c r="BD2619" t="s">
        <v>83</v>
      </c>
      <c r="BE2619" t="s">
        <v>105</v>
      </c>
      <c r="BF2619" t="s">
        <v>106</v>
      </c>
      <c r="BG2619" t="s">
        <v>107</v>
      </c>
      <c r="BH2619" t="s">
        <v>509</v>
      </c>
      <c r="BI2619" t="s">
        <v>510</v>
      </c>
      <c r="BJ2619" s="2">
        <v>0</v>
      </c>
      <c r="BK2619" t="s">
        <v>78</v>
      </c>
      <c r="BL2619" t="s">
        <v>90</v>
      </c>
      <c r="BM2619" t="s">
        <v>83</v>
      </c>
      <c r="BN2619" t="s">
        <v>83</v>
      </c>
      <c r="BO2619" t="s">
        <v>83</v>
      </c>
      <c r="BP2619" t="s">
        <v>83</v>
      </c>
      <c r="BQ2619" t="s">
        <v>83</v>
      </c>
      <c r="BR2619" t="s">
        <v>83</v>
      </c>
      <c r="BS2619" t="s">
        <v>83</v>
      </c>
      <c r="BT2619" s="3">
        <v>1</v>
      </c>
    </row>
    <row r="2620" spans="1:72" x14ac:dyDescent="0.25">
      <c r="A2620" t="s">
        <v>12050</v>
      </c>
      <c r="B2620" t="s">
        <v>12051</v>
      </c>
      <c r="C2620" t="s">
        <v>12052</v>
      </c>
      <c r="D2620" t="s">
        <v>74</v>
      </c>
      <c r="E2620" t="s">
        <v>21868</v>
      </c>
      <c r="F2620" t="s">
        <v>12053</v>
      </c>
      <c r="G2620" t="s">
        <v>14759</v>
      </c>
      <c r="H2620" t="s">
        <v>14753</v>
      </c>
      <c r="I2620" s="1">
        <v>44652</v>
      </c>
      <c r="J2620" s="1">
        <v>44926</v>
      </c>
      <c r="K2620" t="s">
        <v>78</v>
      </c>
      <c r="L2620" t="s">
        <v>79</v>
      </c>
      <c r="M2620" t="s">
        <v>80</v>
      </c>
      <c r="N2620" t="s">
        <v>14754</v>
      </c>
      <c r="O2620" t="s">
        <v>1790</v>
      </c>
      <c r="P2620" t="s">
        <v>235</v>
      </c>
      <c r="Q2620" t="s">
        <v>14755</v>
      </c>
      <c r="R2620" t="s">
        <v>13447</v>
      </c>
      <c r="S2620" t="s">
        <v>119</v>
      </c>
      <c r="T2620" t="s">
        <v>87</v>
      </c>
      <c r="U2620" t="s">
        <v>88</v>
      </c>
      <c r="V2620" t="s">
        <v>89</v>
      </c>
      <c r="W2620" t="s">
        <v>78</v>
      </c>
      <c r="X2620" t="s">
        <v>120</v>
      </c>
      <c r="Y2620" t="s">
        <v>91</v>
      </c>
      <c r="Z2620" t="s">
        <v>92</v>
      </c>
      <c r="AA2620" s="1">
        <v>44653</v>
      </c>
      <c r="AB2620" s="2">
        <v>8656</v>
      </c>
      <c r="AC2620" s="2">
        <v>4528</v>
      </c>
      <c r="AD2620" s="2"/>
      <c r="AE2620" s="2"/>
      <c r="AF2620" s="2"/>
      <c r="AG2620">
        <v>0</v>
      </c>
      <c r="AH2620" s="3">
        <v>8261</v>
      </c>
      <c r="AI2620" s="3">
        <v>4466</v>
      </c>
      <c r="AJ2620" s="3">
        <v>0</v>
      </c>
      <c r="AK2620" s="3">
        <v>0</v>
      </c>
      <c r="AL2620" s="3">
        <v>0</v>
      </c>
      <c r="AM2620" t="s">
        <v>14760</v>
      </c>
      <c r="AN2620" t="s">
        <v>12060</v>
      </c>
      <c r="AO2620" t="s">
        <v>12050</v>
      </c>
      <c r="AP2620" t="s">
        <v>12051</v>
      </c>
      <c r="AQ2620" t="s">
        <v>12068</v>
      </c>
      <c r="AR2620" t="s">
        <v>12061</v>
      </c>
      <c r="AS2620" t="s">
        <v>83</v>
      </c>
      <c r="AT2620" t="s">
        <v>96</v>
      </c>
      <c r="AU2620" t="s">
        <v>12062</v>
      </c>
      <c r="AV2620" t="s">
        <v>12063</v>
      </c>
      <c r="AW2620" t="s">
        <v>99</v>
      </c>
      <c r="AX2620" t="s">
        <v>359</v>
      </c>
      <c r="AY2620" t="s">
        <v>83</v>
      </c>
      <c r="AZ2620" t="s">
        <v>14757</v>
      </c>
      <c r="BA2620" t="s">
        <v>103</v>
      </c>
      <c r="BB2620" t="s">
        <v>14758</v>
      </c>
      <c r="BC2620" s="4"/>
      <c r="BD2620" t="s">
        <v>83</v>
      </c>
      <c r="BE2620" t="s">
        <v>105</v>
      </c>
      <c r="BF2620" t="s">
        <v>106</v>
      </c>
      <c r="BG2620" t="s">
        <v>107</v>
      </c>
      <c r="BH2620" t="s">
        <v>509</v>
      </c>
      <c r="BI2620" t="s">
        <v>510</v>
      </c>
      <c r="BJ2620" s="2">
        <v>0</v>
      </c>
      <c r="BK2620" t="s">
        <v>78</v>
      </c>
      <c r="BL2620" t="s">
        <v>90</v>
      </c>
      <c r="BM2620" t="s">
        <v>83</v>
      </c>
      <c r="BN2620" t="s">
        <v>83</v>
      </c>
      <c r="BO2620" t="s">
        <v>83</v>
      </c>
      <c r="BP2620" t="s">
        <v>83</v>
      </c>
      <c r="BQ2620" t="s">
        <v>83</v>
      </c>
      <c r="BR2620" t="s">
        <v>83</v>
      </c>
      <c r="BS2620" t="s">
        <v>83</v>
      </c>
      <c r="BT2620" s="3">
        <v>1</v>
      </c>
    </row>
    <row r="2621" spans="1:72" x14ac:dyDescent="0.25">
      <c r="A2621" t="s">
        <v>12050</v>
      </c>
      <c r="B2621" t="s">
        <v>12051</v>
      </c>
      <c r="C2621" t="s">
        <v>12052</v>
      </c>
      <c r="D2621" t="s">
        <v>74</v>
      </c>
      <c r="E2621" t="s">
        <v>21868</v>
      </c>
      <c r="F2621" t="s">
        <v>12053</v>
      </c>
      <c r="G2621" t="s">
        <v>14761</v>
      </c>
      <c r="H2621" t="s">
        <v>14762</v>
      </c>
      <c r="I2621" s="1">
        <v>44197</v>
      </c>
      <c r="J2621" s="1">
        <v>44926</v>
      </c>
      <c r="K2621" t="s">
        <v>78</v>
      </c>
      <c r="L2621" t="s">
        <v>79</v>
      </c>
      <c r="M2621" t="s">
        <v>80</v>
      </c>
      <c r="N2621" t="s">
        <v>14404</v>
      </c>
      <c r="O2621" t="s">
        <v>809</v>
      </c>
      <c r="P2621" t="s">
        <v>235</v>
      </c>
      <c r="Q2621" t="s">
        <v>14405</v>
      </c>
      <c r="R2621" t="s">
        <v>13447</v>
      </c>
      <c r="S2621" t="s">
        <v>83</v>
      </c>
      <c r="T2621" t="s">
        <v>87</v>
      </c>
      <c r="U2621" t="s">
        <v>354</v>
      </c>
      <c r="V2621" t="s">
        <v>355</v>
      </c>
      <c r="W2621" t="s">
        <v>90</v>
      </c>
      <c r="X2621" t="s">
        <v>83</v>
      </c>
      <c r="Y2621" t="s">
        <v>356</v>
      </c>
      <c r="Z2621" t="s">
        <v>92</v>
      </c>
      <c r="AA2621" s="1">
        <v>44652</v>
      </c>
      <c r="AB2621" s="2">
        <v>309018</v>
      </c>
      <c r="AC2621" s="2">
        <v>188301</v>
      </c>
      <c r="AD2621" s="2"/>
      <c r="AE2621" s="2"/>
      <c r="AF2621" s="2"/>
      <c r="AG2621">
        <v>371</v>
      </c>
      <c r="AH2621" s="3">
        <v>309915</v>
      </c>
      <c r="AI2621" s="3">
        <v>193412</v>
      </c>
      <c r="AJ2621" s="3">
        <v>0</v>
      </c>
      <c r="AK2621" s="3">
        <v>0</v>
      </c>
      <c r="AL2621" s="3">
        <v>0</v>
      </c>
      <c r="AM2621" t="s">
        <v>14763</v>
      </c>
      <c r="AN2621" t="s">
        <v>14612</v>
      </c>
      <c r="AO2621" t="s">
        <v>12050</v>
      </c>
      <c r="AP2621" t="s">
        <v>12051</v>
      </c>
      <c r="AQ2621" t="s">
        <v>83</v>
      </c>
      <c r="AR2621" t="s">
        <v>12061</v>
      </c>
      <c r="AS2621" t="s">
        <v>83</v>
      </c>
      <c r="AT2621" t="s">
        <v>96</v>
      </c>
      <c r="AU2621" t="s">
        <v>12062</v>
      </c>
      <c r="AV2621" t="s">
        <v>12063</v>
      </c>
      <c r="AW2621" t="s">
        <v>99</v>
      </c>
      <c r="AX2621" t="s">
        <v>359</v>
      </c>
      <c r="AY2621" t="s">
        <v>83</v>
      </c>
      <c r="AZ2621" t="s">
        <v>14764</v>
      </c>
      <c r="BA2621" t="s">
        <v>103</v>
      </c>
      <c r="BB2621" t="s">
        <v>83</v>
      </c>
      <c r="BC2621" s="4">
        <v>44562</v>
      </c>
      <c r="BD2621" t="s">
        <v>360</v>
      </c>
      <c r="BE2621" t="s">
        <v>105</v>
      </c>
      <c r="BF2621" t="s">
        <v>106</v>
      </c>
      <c r="BG2621" t="s">
        <v>107</v>
      </c>
      <c r="BH2621" t="s">
        <v>83</v>
      </c>
      <c r="BI2621" t="s">
        <v>83</v>
      </c>
      <c r="BJ2621" s="2">
        <v>0</v>
      </c>
      <c r="BK2621" t="s">
        <v>78</v>
      </c>
      <c r="BL2621" t="s">
        <v>90</v>
      </c>
      <c r="BM2621" t="s">
        <v>83</v>
      </c>
      <c r="BN2621" t="s">
        <v>83</v>
      </c>
      <c r="BO2621" t="s">
        <v>83</v>
      </c>
      <c r="BP2621" t="s">
        <v>83</v>
      </c>
      <c r="BQ2621" t="s">
        <v>83</v>
      </c>
      <c r="BR2621" t="s">
        <v>83</v>
      </c>
      <c r="BS2621" t="s">
        <v>83</v>
      </c>
      <c r="BT2621" s="3">
        <v>1</v>
      </c>
    </row>
    <row r="2622" spans="1:72" x14ac:dyDescent="0.25">
      <c r="A2622" t="s">
        <v>12050</v>
      </c>
      <c r="B2622" t="s">
        <v>12051</v>
      </c>
      <c r="C2622" t="s">
        <v>12052</v>
      </c>
      <c r="D2622" t="s">
        <v>74</v>
      </c>
      <c r="E2622" t="s">
        <v>21868</v>
      </c>
      <c r="F2622" t="s">
        <v>12053</v>
      </c>
      <c r="G2622" t="s">
        <v>14765</v>
      </c>
      <c r="H2622" t="s">
        <v>14766</v>
      </c>
      <c r="I2622" s="1">
        <v>44197</v>
      </c>
      <c r="J2622" s="1">
        <v>44926</v>
      </c>
      <c r="K2622" t="s">
        <v>78</v>
      </c>
      <c r="L2622" t="s">
        <v>79</v>
      </c>
      <c r="M2622" t="s">
        <v>80</v>
      </c>
      <c r="N2622" t="s">
        <v>14767</v>
      </c>
      <c r="O2622" t="s">
        <v>352</v>
      </c>
      <c r="P2622" t="s">
        <v>83</v>
      </c>
      <c r="Q2622" t="s">
        <v>14768</v>
      </c>
      <c r="R2622" t="s">
        <v>13447</v>
      </c>
      <c r="S2622" t="s">
        <v>83</v>
      </c>
      <c r="T2622" t="s">
        <v>87</v>
      </c>
      <c r="U2622" t="s">
        <v>354</v>
      </c>
      <c r="V2622" t="s">
        <v>355</v>
      </c>
      <c r="W2622" t="s">
        <v>90</v>
      </c>
      <c r="X2622" t="s">
        <v>83</v>
      </c>
      <c r="Y2622" t="s">
        <v>356</v>
      </c>
      <c r="Z2622" t="s">
        <v>92</v>
      </c>
      <c r="AA2622" s="1">
        <v>44652</v>
      </c>
      <c r="AB2622" s="2">
        <v>30083</v>
      </c>
      <c r="AC2622" s="2">
        <v>27021</v>
      </c>
      <c r="AD2622" s="2">
        <v>16206</v>
      </c>
      <c r="AE2622" s="2">
        <v>7730</v>
      </c>
      <c r="AF2622" s="2"/>
      <c r="AG2622">
        <v>118</v>
      </c>
      <c r="AH2622" s="3">
        <v>31685</v>
      </c>
      <c r="AI2622" s="3">
        <v>29841</v>
      </c>
      <c r="AJ2622" s="3">
        <v>-13153</v>
      </c>
      <c r="AK2622" s="3">
        <v>-6070</v>
      </c>
      <c r="AL2622" s="3">
        <v>0</v>
      </c>
      <c r="AM2622" t="s">
        <v>14769</v>
      </c>
      <c r="AN2622" t="s">
        <v>14612</v>
      </c>
      <c r="AO2622" t="s">
        <v>12050</v>
      </c>
      <c r="AP2622" t="s">
        <v>12051</v>
      </c>
      <c r="AQ2622" t="s">
        <v>83</v>
      </c>
      <c r="AR2622" t="s">
        <v>12061</v>
      </c>
      <c r="AS2622" t="s">
        <v>83</v>
      </c>
      <c r="AT2622" t="s">
        <v>96</v>
      </c>
      <c r="AU2622" t="s">
        <v>12062</v>
      </c>
      <c r="AV2622" t="s">
        <v>12063</v>
      </c>
      <c r="AW2622" t="s">
        <v>99</v>
      </c>
      <c r="AX2622" t="s">
        <v>359</v>
      </c>
      <c r="AY2622" t="s">
        <v>83</v>
      </c>
      <c r="AZ2622" t="s">
        <v>14770</v>
      </c>
      <c r="BA2622" t="s">
        <v>103</v>
      </c>
      <c r="BB2622" t="s">
        <v>83</v>
      </c>
      <c r="BC2622" s="4">
        <v>44562</v>
      </c>
      <c r="BD2622" t="s">
        <v>360</v>
      </c>
      <c r="BE2622" t="s">
        <v>105</v>
      </c>
      <c r="BF2622" t="s">
        <v>106</v>
      </c>
      <c r="BG2622" t="s">
        <v>107</v>
      </c>
      <c r="BH2622" t="s">
        <v>83</v>
      </c>
      <c r="BI2622" t="s">
        <v>83</v>
      </c>
      <c r="BJ2622" s="2">
        <v>0</v>
      </c>
      <c r="BK2622" t="s">
        <v>78</v>
      </c>
      <c r="BL2622" t="s">
        <v>90</v>
      </c>
      <c r="BM2622" t="s">
        <v>83</v>
      </c>
      <c r="BN2622" t="s">
        <v>83</v>
      </c>
      <c r="BO2622" t="s">
        <v>83</v>
      </c>
      <c r="BP2622" t="s">
        <v>83</v>
      </c>
      <c r="BQ2622" t="s">
        <v>83</v>
      </c>
      <c r="BR2622" t="s">
        <v>83</v>
      </c>
      <c r="BS2622" t="s">
        <v>83</v>
      </c>
      <c r="BT2622" s="3">
        <v>1</v>
      </c>
    </row>
    <row r="2623" spans="1:72" x14ac:dyDescent="0.25">
      <c r="A2623" t="s">
        <v>12050</v>
      </c>
      <c r="B2623" t="s">
        <v>12051</v>
      </c>
      <c r="C2623" t="s">
        <v>12052</v>
      </c>
      <c r="D2623" t="s">
        <v>74</v>
      </c>
      <c r="E2623" t="s">
        <v>21868</v>
      </c>
      <c r="F2623" t="s">
        <v>12053</v>
      </c>
      <c r="G2623" t="s">
        <v>14771</v>
      </c>
      <c r="H2623" t="s">
        <v>14772</v>
      </c>
      <c r="I2623" s="1">
        <v>44197</v>
      </c>
      <c r="J2623" s="1">
        <v>44651</v>
      </c>
      <c r="K2623" t="s">
        <v>90</v>
      </c>
      <c r="L2623" t="s">
        <v>373</v>
      </c>
      <c r="M2623" t="s">
        <v>80</v>
      </c>
      <c r="N2623" t="s">
        <v>14773</v>
      </c>
      <c r="O2623" t="s">
        <v>162</v>
      </c>
      <c r="P2623" t="s">
        <v>420</v>
      </c>
      <c r="Q2623" t="s">
        <v>14774</v>
      </c>
      <c r="R2623" t="s">
        <v>13447</v>
      </c>
      <c r="S2623" t="s">
        <v>150</v>
      </c>
      <c r="T2623" t="s">
        <v>87</v>
      </c>
      <c r="U2623" t="s">
        <v>88</v>
      </c>
      <c r="V2623" t="s">
        <v>89</v>
      </c>
      <c r="W2623" t="s">
        <v>78</v>
      </c>
      <c r="X2623" t="s">
        <v>120</v>
      </c>
      <c r="Y2623" t="s">
        <v>91</v>
      </c>
      <c r="Z2623" t="s">
        <v>92</v>
      </c>
      <c r="AA2623" s="1">
        <v>44567</v>
      </c>
      <c r="AB2623" s="2">
        <v>415</v>
      </c>
      <c r="AC2623" s="2">
        <v>578</v>
      </c>
      <c r="AD2623" s="2"/>
      <c r="AE2623" s="2"/>
      <c r="AF2623" s="2"/>
      <c r="AG2623">
        <v>0</v>
      </c>
      <c r="AH2623" s="3">
        <v>127</v>
      </c>
      <c r="AI2623" s="3">
        <v>2195</v>
      </c>
      <c r="AJ2623" s="3">
        <v>0</v>
      </c>
      <c r="AK2623" s="3">
        <v>0</v>
      </c>
      <c r="AL2623" s="3">
        <v>0</v>
      </c>
      <c r="AM2623" t="s">
        <v>14775</v>
      </c>
      <c r="AN2623" t="s">
        <v>12072</v>
      </c>
      <c r="AO2623" t="s">
        <v>12050</v>
      </c>
      <c r="AP2623" t="s">
        <v>12051</v>
      </c>
      <c r="AQ2623" t="s">
        <v>83</v>
      </c>
      <c r="AR2623" t="s">
        <v>12061</v>
      </c>
      <c r="AS2623" t="s">
        <v>83</v>
      </c>
      <c r="AT2623" t="s">
        <v>96</v>
      </c>
      <c r="AU2623" t="s">
        <v>12062</v>
      </c>
      <c r="AV2623" t="s">
        <v>12063</v>
      </c>
      <c r="AW2623" t="s">
        <v>99</v>
      </c>
      <c r="AX2623" t="s">
        <v>100</v>
      </c>
      <c r="AY2623" t="s">
        <v>83</v>
      </c>
      <c r="AZ2623" t="s">
        <v>14776</v>
      </c>
      <c r="BA2623" t="s">
        <v>103</v>
      </c>
      <c r="BB2623" t="s">
        <v>14777</v>
      </c>
      <c r="BC2623" s="4"/>
      <c r="BD2623" t="s">
        <v>83</v>
      </c>
      <c r="BE2623" t="s">
        <v>105</v>
      </c>
      <c r="BF2623" t="s">
        <v>106</v>
      </c>
      <c r="BG2623" t="s">
        <v>107</v>
      </c>
      <c r="BH2623" t="s">
        <v>108</v>
      </c>
      <c r="BI2623" t="s">
        <v>109</v>
      </c>
      <c r="BJ2623" s="2">
        <v>0</v>
      </c>
      <c r="BK2623" t="s">
        <v>90</v>
      </c>
      <c r="BL2623" t="s">
        <v>90</v>
      </c>
      <c r="BM2623" t="s">
        <v>83</v>
      </c>
      <c r="BN2623" t="s">
        <v>83</v>
      </c>
      <c r="BO2623" t="s">
        <v>83</v>
      </c>
      <c r="BP2623" t="s">
        <v>83</v>
      </c>
      <c r="BQ2623" t="s">
        <v>83</v>
      </c>
      <c r="BR2623" t="s">
        <v>83</v>
      </c>
      <c r="BS2623" t="s">
        <v>83</v>
      </c>
      <c r="BT2623" s="3">
        <v>1</v>
      </c>
    </row>
    <row r="2624" spans="1:72" x14ac:dyDescent="0.25">
      <c r="A2624" t="s">
        <v>12050</v>
      </c>
      <c r="B2624" t="s">
        <v>12051</v>
      </c>
      <c r="C2624" t="s">
        <v>12052</v>
      </c>
      <c r="D2624" t="s">
        <v>74</v>
      </c>
      <c r="E2624" t="s">
        <v>21868</v>
      </c>
      <c r="F2624" t="s">
        <v>12053</v>
      </c>
      <c r="G2624" t="s">
        <v>14778</v>
      </c>
      <c r="H2624" t="s">
        <v>14772</v>
      </c>
      <c r="I2624" s="1">
        <v>44652</v>
      </c>
      <c r="J2624" s="1">
        <v>44926</v>
      </c>
      <c r="K2624" t="s">
        <v>78</v>
      </c>
      <c r="L2624" t="s">
        <v>79</v>
      </c>
      <c r="M2624" t="s">
        <v>80</v>
      </c>
      <c r="N2624" t="s">
        <v>14773</v>
      </c>
      <c r="O2624" t="s">
        <v>162</v>
      </c>
      <c r="P2624" t="s">
        <v>420</v>
      </c>
      <c r="Q2624" t="s">
        <v>14774</v>
      </c>
      <c r="R2624" t="s">
        <v>13447</v>
      </c>
      <c r="S2624" t="s">
        <v>150</v>
      </c>
      <c r="T2624" t="s">
        <v>87</v>
      </c>
      <c r="U2624" t="s">
        <v>88</v>
      </c>
      <c r="V2624" t="s">
        <v>89</v>
      </c>
      <c r="W2624" t="s">
        <v>78</v>
      </c>
      <c r="X2624" t="s">
        <v>120</v>
      </c>
      <c r="Y2624" t="s">
        <v>91</v>
      </c>
      <c r="Z2624" t="s">
        <v>92</v>
      </c>
      <c r="AA2624" s="1">
        <v>44653</v>
      </c>
      <c r="AB2624" s="2">
        <v>418</v>
      </c>
      <c r="AC2624" s="2">
        <v>577</v>
      </c>
      <c r="AD2624" s="2"/>
      <c r="AE2624" s="2"/>
      <c r="AF2624" s="2"/>
      <c r="AG2624">
        <v>0</v>
      </c>
      <c r="AH2624" s="3">
        <v>127</v>
      </c>
      <c r="AI2624" s="3">
        <v>2195</v>
      </c>
      <c r="AJ2624" s="3">
        <v>0</v>
      </c>
      <c r="AK2624" s="3">
        <v>0</v>
      </c>
      <c r="AL2624" s="3">
        <v>0</v>
      </c>
      <c r="AM2624" t="s">
        <v>14779</v>
      </c>
      <c r="AN2624" t="s">
        <v>12072</v>
      </c>
      <c r="AO2624" t="s">
        <v>12050</v>
      </c>
      <c r="AP2624" t="s">
        <v>12051</v>
      </c>
      <c r="AQ2624" t="s">
        <v>12068</v>
      </c>
      <c r="AR2624" t="s">
        <v>12061</v>
      </c>
      <c r="AS2624" t="s">
        <v>83</v>
      </c>
      <c r="AT2624" t="s">
        <v>96</v>
      </c>
      <c r="AU2624" t="s">
        <v>12062</v>
      </c>
      <c r="AV2624" t="s">
        <v>12063</v>
      </c>
      <c r="AW2624" t="s">
        <v>99</v>
      </c>
      <c r="AX2624" t="s">
        <v>359</v>
      </c>
      <c r="AY2624" t="s">
        <v>83</v>
      </c>
      <c r="AZ2624" t="s">
        <v>14776</v>
      </c>
      <c r="BA2624" t="s">
        <v>103</v>
      </c>
      <c r="BB2624" t="s">
        <v>14777</v>
      </c>
      <c r="BC2624" s="4"/>
      <c r="BD2624" t="s">
        <v>83</v>
      </c>
      <c r="BE2624" t="s">
        <v>105</v>
      </c>
      <c r="BF2624" t="s">
        <v>106</v>
      </c>
      <c r="BG2624" t="s">
        <v>107</v>
      </c>
      <c r="BH2624" t="s">
        <v>108</v>
      </c>
      <c r="BI2624" t="s">
        <v>109</v>
      </c>
      <c r="BJ2624" s="2">
        <v>0</v>
      </c>
      <c r="BK2624" t="s">
        <v>90</v>
      </c>
      <c r="BL2624" t="s">
        <v>90</v>
      </c>
      <c r="BM2624" t="s">
        <v>83</v>
      </c>
      <c r="BN2624" t="s">
        <v>83</v>
      </c>
      <c r="BO2624" t="s">
        <v>83</v>
      </c>
      <c r="BP2624" t="s">
        <v>83</v>
      </c>
      <c r="BQ2624" t="s">
        <v>83</v>
      </c>
      <c r="BR2624" t="s">
        <v>83</v>
      </c>
      <c r="BS2624" t="s">
        <v>83</v>
      </c>
      <c r="BT2624" s="3">
        <v>1</v>
      </c>
    </row>
    <row r="2625" spans="1:72" x14ac:dyDescent="0.25">
      <c r="A2625" t="s">
        <v>12050</v>
      </c>
      <c r="B2625" t="s">
        <v>12051</v>
      </c>
      <c r="C2625" t="s">
        <v>12052</v>
      </c>
      <c r="D2625" t="s">
        <v>74</v>
      </c>
      <c r="E2625" t="s">
        <v>21868</v>
      </c>
      <c r="F2625" t="s">
        <v>12053</v>
      </c>
      <c r="G2625" t="s">
        <v>14780</v>
      </c>
      <c r="H2625" t="s">
        <v>14781</v>
      </c>
      <c r="I2625" s="1">
        <v>44197</v>
      </c>
      <c r="J2625" s="1">
        <v>44651</v>
      </c>
      <c r="K2625" t="s">
        <v>90</v>
      </c>
      <c r="L2625" t="s">
        <v>373</v>
      </c>
      <c r="M2625" t="s">
        <v>80</v>
      </c>
      <c r="N2625" t="s">
        <v>5066</v>
      </c>
      <c r="O2625" t="s">
        <v>462</v>
      </c>
      <c r="P2625" t="s">
        <v>420</v>
      </c>
      <c r="Q2625" t="s">
        <v>14782</v>
      </c>
      <c r="R2625" t="s">
        <v>13447</v>
      </c>
      <c r="S2625" t="s">
        <v>150</v>
      </c>
      <c r="T2625" t="s">
        <v>87</v>
      </c>
      <c r="U2625" t="s">
        <v>88</v>
      </c>
      <c r="V2625" t="s">
        <v>89</v>
      </c>
      <c r="W2625" t="s">
        <v>78</v>
      </c>
      <c r="X2625" t="s">
        <v>120</v>
      </c>
      <c r="Y2625" t="s">
        <v>91</v>
      </c>
      <c r="Z2625" t="s">
        <v>92</v>
      </c>
      <c r="AA2625" s="1">
        <v>44567</v>
      </c>
      <c r="AB2625" s="2">
        <v>485</v>
      </c>
      <c r="AC2625" s="2">
        <v>543</v>
      </c>
      <c r="AD2625" s="2"/>
      <c r="AE2625" s="2"/>
      <c r="AF2625" s="2"/>
      <c r="AG2625">
        <v>0</v>
      </c>
      <c r="AH2625" s="3">
        <v>1134</v>
      </c>
      <c r="AI2625" s="3">
        <v>1626</v>
      </c>
      <c r="AJ2625" s="3">
        <v>0</v>
      </c>
      <c r="AK2625" s="3">
        <v>0</v>
      </c>
      <c r="AL2625" s="3">
        <v>0</v>
      </c>
      <c r="AM2625" t="s">
        <v>14783</v>
      </c>
      <c r="AN2625" t="s">
        <v>12072</v>
      </c>
      <c r="AO2625" t="s">
        <v>12050</v>
      </c>
      <c r="AP2625" t="s">
        <v>12051</v>
      </c>
      <c r="AQ2625" t="s">
        <v>83</v>
      </c>
      <c r="AR2625" t="s">
        <v>12061</v>
      </c>
      <c r="AS2625" t="s">
        <v>83</v>
      </c>
      <c r="AT2625" t="s">
        <v>96</v>
      </c>
      <c r="AU2625" t="s">
        <v>12062</v>
      </c>
      <c r="AV2625" t="s">
        <v>12063</v>
      </c>
      <c r="AW2625" t="s">
        <v>99</v>
      </c>
      <c r="AX2625" t="s">
        <v>100</v>
      </c>
      <c r="AY2625" t="s">
        <v>83</v>
      </c>
      <c r="AZ2625" t="s">
        <v>14784</v>
      </c>
      <c r="BA2625" t="s">
        <v>103</v>
      </c>
      <c r="BB2625" t="s">
        <v>14785</v>
      </c>
      <c r="BC2625" s="4"/>
      <c r="BD2625" t="s">
        <v>83</v>
      </c>
      <c r="BE2625" t="s">
        <v>105</v>
      </c>
      <c r="BF2625" t="s">
        <v>106</v>
      </c>
      <c r="BG2625" t="s">
        <v>107</v>
      </c>
      <c r="BH2625" t="s">
        <v>108</v>
      </c>
      <c r="BI2625" t="s">
        <v>109</v>
      </c>
      <c r="BJ2625" s="2">
        <v>0</v>
      </c>
      <c r="BK2625" t="s">
        <v>90</v>
      </c>
      <c r="BL2625" t="s">
        <v>90</v>
      </c>
      <c r="BM2625" t="s">
        <v>83</v>
      </c>
      <c r="BN2625" t="s">
        <v>83</v>
      </c>
      <c r="BO2625" t="s">
        <v>83</v>
      </c>
      <c r="BP2625" t="s">
        <v>83</v>
      </c>
      <c r="BQ2625" t="s">
        <v>83</v>
      </c>
      <c r="BR2625" t="s">
        <v>83</v>
      </c>
      <c r="BS2625" t="s">
        <v>83</v>
      </c>
      <c r="BT2625" s="3">
        <v>1</v>
      </c>
    </row>
    <row r="2626" spans="1:72" x14ac:dyDescent="0.25">
      <c r="A2626" t="s">
        <v>12050</v>
      </c>
      <c r="B2626" t="s">
        <v>12051</v>
      </c>
      <c r="C2626" t="s">
        <v>12052</v>
      </c>
      <c r="D2626" t="s">
        <v>74</v>
      </c>
      <c r="E2626" t="s">
        <v>21868</v>
      </c>
      <c r="F2626" t="s">
        <v>12053</v>
      </c>
      <c r="G2626" t="s">
        <v>14786</v>
      </c>
      <c r="H2626" t="s">
        <v>14781</v>
      </c>
      <c r="I2626" s="1">
        <v>44652</v>
      </c>
      <c r="J2626" s="1">
        <v>44926</v>
      </c>
      <c r="K2626" t="s">
        <v>78</v>
      </c>
      <c r="L2626" t="s">
        <v>79</v>
      </c>
      <c r="M2626" t="s">
        <v>80</v>
      </c>
      <c r="N2626" t="s">
        <v>5066</v>
      </c>
      <c r="O2626" t="s">
        <v>462</v>
      </c>
      <c r="P2626" t="s">
        <v>420</v>
      </c>
      <c r="Q2626" t="s">
        <v>14782</v>
      </c>
      <c r="R2626" t="s">
        <v>13447</v>
      </c>
      <c r="S2626" t="s">
        <v>150</v>
      </c>
      <c r="T2626" t="s">
        <v>87</v>
      </c>
      <c r="U2626" t="s">
        <v>88</v>
      </c>
      <c r="V2626" t="s">
        <v>89</v>
      </c>
      <c r="W2626" t="s">
        <v>78</v>
      </c>
      <c r="X2626" t="s">
        <v>120</v>
      </c>
      <c r="Y2626" t="s">
        <v>91</v>
      </c>
      <c r="Z2626" t="s">
        <v>92</v>
      </c>
      <c r="AA2626" s="1">
        <v>44654</v>
      </c>
      <c r="AB2626" s="2">
        <v>475</v>
      </c>
      <c r="AC2626" s="2">
        <v>531</v>
      </c>
      <c r="AD2626" s="2"/>
      <c r="AE2626" s="2"/>
      <c r="AF2626" s="2"/>
      <c r="AG2626">
        <v>0</v>
      </c>
      <c r="AH2626" s="3">
        <v>1134</v>
      </c>
      <c r="AI2626" s="3">
        <v>1626</v>
      </c>
      <c r="AJ2626" s="3">
        <v>0</v>
      </c>
      <c r="AK2626" s="3">
        <v>0</v>
      </c>
      <c r="AL2626" s="3">
        <v>0</v>
      </c>
      <c r="AM2626" t="s">
        <v>14787</v>
      </c>
      <c r="AN2626" t="s">
        <v>12072</v>
      </c>
      <c r="AO2626" t="s">
        <v>12050</v>
      </c>
      <c r="AP2626" t="s">
        <v>12051</v>
      </c>
      <c r="AQ2626" t="s">
        <v>12068</v>
      </c>
      <c r="AR2626" t="s">
        <v>12061</v>
      </c>
      <c r="AS2626" t="s">
        <v>83</v>
      </c>
      <c r="AT2626" t="s">
        <v>96</v>
      </c>
      <c r="AU2626" t="s">
        <v>12062</v>
      </c>
      <c r="AV2626" t="s">
        <v>12063</v>
      </c>
      <c r="AW2626" t="s">
        <v>99</v>
      </c>
      <c r="AX2626" t="s">
        <v>359</v>
      </c>
      <c r="AY2626" t="s">
        <v>83</v>
      </c>
      <c r="AZ2626" t="s">
        <v>14784</v>
      </c>
      <c r="BA2626" t="s">
        <v>103</v>
      </c>
      <c r="BB2626" t="s">
        <v>14785</v>
      </c>
      <c r="BC2626" s="4"/>
      <c r="BD2626" t="s">
        <v>83</v>
      </c>
      <c r="BE2626" t="s">
        <v>105</v>
      </c>
      <c r="BF2626" t="s">
        <v>106</v>
      </c>
      <c r="BG2626" t="s">
        <v>107</v>
      </c>
      <c r="BH2626" t="s">
        <v>108</v>
      </c>
      <c r="BI2626" t="s">
        <v>109</v>
      </c>
      <c r="BJ2626" s="2">
        <v>0</v>
      </c>
      <c r="BK2626" t="s">
        <v>90</v>
      </c>
      <c r="BL2626" t="s">
        <v>90</v>
      </c>
      <c r="BM2626" t="s">
        <v>83</v>
      </c>
      <c r="BN2626" t="s">
        <v>83</v>
      </c>
      <c r="BO2626" t="s">
        <v>83</v>
      </c>
      <c r="BP2626" t="s">
        <v>83</v>
      </c>
      <c r="BQ2626" t="s">
        <v>83</v>
      </c>
      <c r="BR2626" t="s">
        <v>83</v>
      </c>
      <c r="BS2626" t="s">
        <v>83</v>
      </c>
      <c r="BT2626" s="3">
        <v>1</v>
      </c>
    </row>
    <row r="2627" spans="1:72" x14ac:dyDescent="0.25">
      <c r="A2627" t="s">
        <v>12050</v>
      </c>
      <c r="B2627" t="s">
        <v>12051</v>
      </c>
      <c r="C2627" t="s">
        <v>12052</v>
      </c>
      <c r="D2627" t="s">
        <v>74</v>
      </c>
      <c r="E2627" t="s">
        <v>21868</v>
      </c>
      <c r="F2627" t="s">
        <v>12053</v>
      </c>
      <c r="G2627" t="s">
        <v>14788</v>
      </c>
      <c r="H2627" t="s">
        <v>14789</v>
      </c>
      <c r="I2627" s="1">
        <v>44197</v>
      </c>
      <c r="J2627" s="1">
        <v>44651</v>
      </c>
      <c r="K2627" t="s">
        <v>90</v>
      </c>
      <c r="L2627" t="s">
        <v>373</v>
      </c>
      <c r="M2627" t="s">
        <v>80</v>
      </c>
      <c r="N2627" t="s">
        <v>14602</v>
      </c>
      <c r="O2627" t="s">
        <v>242</v>
      </c>
      <c r="P2627" t="s">
        <v>420</v>
      </c>
      <c r="Q2627" t="s">
        <v>14790</v>
      </c>
      <c r="R2627" t="s">
        <v>12097</v>
      </c>
      <c r="S2627" t="s">
        <v>150</v>
      </c>
      <c r="T2627" t="s">
        <v>87</v>
      </c>
      <c r="U2627" t="s">
        <v>88</v>
      </c>
      <c r="V2627" t="s">
        <v>89</v>
      </c>
      <c r="W2627" t="s">
        <v>78</v>
      </c>
      <c r="X2627" t="s">
        <v>120</v>
      </c>
      <c r="Y2627" t="s">
        <v>91</v>
      </c>
      <c r="Z2627" t="s">
        <v>92</v>
      </c>
      <c r="AA2627" s="1">
        <v>44567</v>
      </c>
      <c r="AB2627" s="2">
        <v>1581</v>
      </c>
      <c r="AC2627" s="2">
        <v>1597</v>
      </c>
      <c r="AD2627" s="2"/>
      <c r="AE2627" s="2"/>
      <c r="AF2627" s="2"/>
      <c r="AG2627">
        <v>0</v>
      </c>
      <c r="AH2627" s="3">
        <v>1581</v>
      </c>
      <c r="AI2627" s="3">
        <v>1597</v>
      </c>
      <c r="AJ2627" s="3">
        <v>0</v>
      </c>
      <c r="AK2627" s="3">
        <v>0</v>
      </c>
      <c r="AL2627" s="3">
        <v>0</v>
      </c>
      <c r="AM2627" t="s">
        <v>14791</v>
      </c>
      <c r="AN2627" t="s">
        <v>12072</v>
      </c>
      <c r="AO2627" t="s">
        <v>12050</v>
      </c>
      <c r="AP2627" t="s">
        <v>12051</v>
      </c>
      <c r="AQ2627" t="s">
        <v>83</v>
      </c>
      <c r="AR2627" t="s">
        <v>12061</v>
      </c>
      <c r="AS2627" t="s">
        <v>83</v>
      </c>
      <c r="AT2627" t="s">
        <v>96</v>
      </c>
      <c r="AU2627" t="s">
        <v>12062</v>
      </c>
      <c r="AV2627" t="s">
        <v>12063</v>
      </c>
      <c r="AW2627" t="s">
        <v>99</v>
      </c>
      <c r="AX2627" t="s">
        <v>100</v>
      </c>
      <c r="AY2627" t="s">
        <v>83</v>
      </c>
      <c r="AZ2627" t="s">
        <v>14792</v>
      </c>
      <c r="BA2627" t="s">
        <v>103</v>
      </c>
      <c r="BB2627" t="s">
        <v>14793</v>
      </c>
      <c r="BC2627" s="4"/>
      <c r="BD2627" t="s">
        <v>83</v>
      </c>
      <c r="BE2627" t="s">
        <v>105</v>
      </c>
      <c r="BF2627" t="s">
        <v>106</v>
      </c>
      <c r="BG2627" t="s">
        <v>107</v>
      </c>
      <c r="BH2627" t="s">
        <v>108</v>
      </c>
      <c r="BI2627" t="s">
        <v>109</v>
      </c>
      <c r="BJ2627" s="2">
        <v>0</v>
      </c>
      <c r="BK2627" t="s">
        <v>90</v>
      </c>
      <c r="BL2627" t="s">
        <v>90</v>
      </c>
      <c r="BM2627" t="s">
        <v>83</v>
      </c>
      <c r="BN2627" t="s">
        <v>83</v>
      </c>
      <c r="BO2627" t="s">
        <v>83</v>
      </c>
      <c r="BP2627" t="s">
        <v>83</v>
      </c>
      <c r="BQ2627" t="s">
        <v>83</v>
      </c>
      <c r="BR2627" t="s">
        <v>83</v>
      </c>
      <c r="BS2627" t="s">
        <v>83</v>
      </c>
      <c r="BT2627" s="3">
        <v>1</v>
      </c>
    </row>
    <row r="2628" spans="1:72" x14ac:dyDescent="0.25">
      <c r="A2628" t="s">
        <v>12050</v>
      </c>
      <c r="B2628" t="s">
        <v>12051</v>
      </c>
      <c r="C2628" t="s">
        <v>12052</v>
      </c>
      <c r="D2628" t="s">
        <v>74</v>
      </c>
      <c r="E2628" t="s">
        <v>21868</v>
      </c>
      <c r="F2628" t="s">
        <v>12053</v>
      </c>
      <c r="G2628" t="s">
        <v>14794</v>
      </c>
      <c r="H2628" t="s">
        <v>14789</v>
      </c>
      <c r="I2628" s="1">
        <v>44652</v>
      </c>
      <c r="J2628" s="1">
        <v>44926</v>
      </c>
      <c r="K2628" t="s">
        <v>78</v>
      </c>
      <c r="L2628" t="s">
        <v>79</v>
      </c>
      <c r="M2628" t="s">
        <v>80</v>
      </c>
      <c r="N2628" t="s">
        <v>14602</v>
      </c>
      <c r="O2628" t="s">
        <v>242</v>
      </c>
      <c r="P2628" t="s">
        <v>420</v>
      </c>
      <c r="Q2628" t="s">
        <v>14790</v>
      </c>
      <c r="R2628" t="s">
        <v>12097</v>
      </c>
      <c r="S2628" t="s">
        <v>150</v>
      </c>
      <c r="T2628" t="s">
        <v>87</v>
      </c>
      <c r="U2628" t="s">
        <v>88</v>
      </c>
      <c r="V2628" t="s">
        <v>89</v>
      </c>
      <c r="W2628" t="s">
        <v>78</v>
      </c>
      <c r="X2628" t="s">
        <v>120</v>
      </c>
      <c r="Y2628" t="s">
        <v>91</v>
      </c>
      <c r="Z2628" t="s">
        <v>92</v>
      </c>
      <c r="AA2628" s="1">
        <v>44658</v>
      </c>
      <c r="AB2628" s="2">
        <v>1310</v>
      </c>
      <c r="AC2628" s="2">
        <v>1317</v>
      </c>
      <c r="AD2628" s="2"/>
      <c r="AE2628" s="2"/>
      <c r="AF2628" s="2"/>
      <c r="AG2628">
        <v>0</v>
      </c>
      <c r="AH2628" s="3">
        <v>1581</v>
      </c>
      <c r="AI2628" s="3">
        <v>1597</v>
      </c>
      <c r="AJ2628" s="3">
        <v>0</v>
      </c>
      <c r="AK2628" s="3">
        <v>0</v>
      </c>
      <c r="AL2628" s="3">
        <v>0</v>
      </c>
      <c r="AM2628" t="s">
        <v>14795</v>
      </c>
      <c r="AN2628" t="s">
        <v>12072</v>
      </c>
      <c r="AO2628" t="s">
        <v>12050</v>
      </c>
      <c r="AP2628" t="s">
        <v>12051</v>
      </c>
      <c r="AQ2628" t="s">
        <v>12068</v>
      </c>
      <c r="AR2628" t="s">
        <v>12061</v>
      </c>
      <c r="AS2628" t="s">
        <v>83</v>
      </c>
      <c r="AT2628" t="s">
        <v>96</v>
      </c>
      <c r="AU2628" t="s">
        <v>12062</v>
      </c>
      <c r="AV2628" t="s">
        <v>12063</v>
      </c>
      <c r="AW2628" t="s">
        <v>99</v>
      </c>
      <c r="AX2628" t="s">
        <v>359</v>
      </c>
      <c r="AY2628" t="s">
        <v>83</v>
      </c>
      <c r="AZ2628" t="s">
        <v>14792</v>
      </c>
      <c r="BA2628" t="s">
        <v>103</v>
      </c>
      <c r="BB2628" t="s">
        <v>14793</v>
      </c>
      <c r="BC2628" s="4"/>
      <c r="BD2628" t="s">
        <v>83</v>
      </c>
      <c r="BE2628" t="s">
        <v>105</v>
      </c>
      <c r="BF2628" t="s">
        <v>106</v>
      </c>
      <c r="BG2628" t="s">
        <v>107</v>
      </c>
      <c r="BH2628" t="s">
        <v>108</v>
      </c>
      <c r="BI2628" t="s">
        <v>109</v>
      </c>
      <c r="BJ2628" s="2">
        <v>0</v>
      </c>
      <c r="BK2628" t="s">
        <v>90</v>
      </c>
      <c r="BL2628" t="s">
        <v>90</v>
      </c>
      <c r="BM2628" t="s">
        <v>83</v>
      </c>
      <c r="BN2628" t="s">
        <v>83</v>
      </c>
      <c r="BO2628" t="s">
        <v>83</v>
      </c>
      <c r="BP2628" t="s">
        <v>83</v>
      </c>
      <c r="BQ2628" t="s">
        <v>83</v>
      </c>
      <c r="BR2628" t="s">
        <v>83</v>
      </c>
      <c r="BS2628" t="s">
        <v>83</v>
      </c>
      <c r="BT2628" s="3">
        <v>1</v>
      </c>
    </row>
    <row r="2629" spans="1:72" x14ac:dyDescent="0.25">
      <c r="A2629" t="s">
        <v>12050</v>
      </c>
      <c r="B2629" t="s">
        <v>12051</v>
      </c>
      <c r="C2629" t="s">
        <v>12052</v>
      </c>
      <c r="D2629" t="s">
        <v>74</v>
      </c>
      <c r="E2629" t="s">
        <v>21868</v>
      </c>
      <c r="F2629" t="s">
        <v>12053</v>
      </c>
      <c r="G2629" t="s">
        <v>14796</v>
      </c>
      <c r="H2629" t="s">
        <v>14797</v>
      </c>
      <c r="I2629" s="1">
        <v>44197</v>
      </c>
      <c r="J2629" s="1">
        <v>44651</v>
      </c>
      <c r="K2629" t="s">
        <v>90</v>
      </c>
      <c r="L2629" t="s">
        <v>373</v>
      </c>
      <c r="M2629" t="s">
        <v>80</v>
      </c>
      <c r="N2629" t="s">
        <v>14602</v>
      </c>
      <c r="O2629" t="s">
        <v>250</v>
      </c>
      <c r="P2629" t="s">
        <v>420</v>
      </c>
      <c r="Q2629" t="s">
        <v>14790</v>
      </c>
      <c r="R2629" t="s">
        <v>12097</v>
      </c>
      <c r="S2629" t="s">
        <v>150</v>
      </c>
      <c r="T2629" t="s">
        <v>87</v>
      </c>
      <c r="U2629" t="s">
        <v>88</v>
      </c>
      <c r="V2629" t="s">
        <v>89</v>
      </c>
      <c r="W2629" t="s">
        <v>78</v>
      </c>
      <c r="X2629" t="s">
        <v>120</v>
      </c>
      <c r="Y2629" t="s">
        <v>91</v>
      </c>
      <c r="Z2629" t="s">
        <v>92</v>
      </c>
      <c r="AA2629" s="1">
        <v>44567</v>
      </c>
      <c r="AB2629" s="2">
        <v>706</v>
      </c>
      <c r="AC2629" s="2">
        <v>586</v>
      </c>
      <c r="AD2629" s="2"/>
      <c r="AE2629" s="2"/>
      <c r="AF2629" s="2"/>
      <c r="AG2629">
        <v>0</v>
      </c>
      <c r="AH2629" s="3">
        <v>731</v>
      </c>
      <c r="AI2629" s="3">
        <v>600</v>
      </c>
      <c r="AJ2629" s="3">
        <v>0</v>
      </c>
      <c r="AK2629" s="3">
        <v>0</v>
      </c>
      <c r="AL2629" s="3">
        <v>0</v>
      </c>
      <c r="AM2629" t="s">
        <v>14798</v>
      </c>
      <c r="AN2629" t="s">
        <v>12072</v>
      </c>
      <c r="AO2629" t="s">
        <v>12050</v>
      </c>
      <c r="AP2629" t="s">
        <v>12051</v>
      </c>
      <c r="AQ2629" t="s">
        <v>83</v>
      </c>
      <c r="AR2629" t="s">
        <v>12061</v>
      </c>
      <c r="AS2629" t="s">
        <v>83</v>
      </c>
      <c r="AT2629" t="s">
        <v>96</v>
      </c>
      <c r="AU2629" t="s">
        <v>12062</v>
      </c>
      <c r="AV2629" t="s">
        <v>12063</v>
      </c>
      <c r="AW2629" t="s">
        <v>99</v>
      </c>
      <c r="AX2629" t="s">
        <v>100</v>
      </c>
      <c r="AY2629" t="s">
        <v>83</v>
      </c>
      <c r="AZ2629" t="s">
        <v>14799</v>
      </c>
      <c r="BA2629" t="s">
        <v>103</v>
      </c>
      <c r="BB2629" t="s">
        <v>14800</v>
      </c>
      <c r="BC2629" s="4"/>
      <c r="BD2629" t="s">
        <v>83</v>
      </c>
      <c r="BE2629" t="s">
        <v>105</v>
      </c>
      <c r="BF2629" t="s">
        <v>106</v>
      </c>
      <c r="BG2629" t="s">
        <v>107</v>
      </c>
      <c r="BH2629" t="s">
        <v>108</v>
      </c>
      <c r="BI2629" t="s">
        <v>109</v>
      </c>
      <c r="BJ2629" s="2">
        <v>0</v>
      </c>
      <c r="BK2629" t="s">
        <v>90</v>
      </c>
      <c r="BL2629" t="s">
        <v>90</v>
      </c>
      <c r="BM2629" t="s">
        <v>83</v>
      </c>
      <c r="BN2629" t="s">
        <v>83</v>
      </c>
      <c r="BO2629" t="s">
        <v>83</v>
      </c>
      <c r="BP2629" t="s">
        <v>83</v>
      </c>
      <c r="BQ2629" t="s">
        <v>83</v>
      </c>
      <c r="BR2629" t="s">
        <v>83</v>
      </c>
      <c r="BS2629" t="s">
        <v>83</v>
      </c>
      <c r="BT2629" s="3">
        <v>1</v>
      </c>
    </row>
    <row r="2630" spans="1:72" x14ac:dyDescent="0.25">
      <c r="A2630" t="s">
        <v>12050</v>
      </c>
      <c r="B2630" t="s">
        <v>12051</v>
      </c>
      <c r="C2630" t="s">
        <v>12052</v>
      </c>
      <c r="D2630" t="s">
        <v>74</v>
      </c>
      <c r="E2630" t="s">
        <v>21868</v>
      </c>
      <c r="F2630" t="s">
        <v>12053</v>
      </c>
      <c r="G2630" t="s">
        <v>14801</v>
      </c>
      <c r="H2630" t="s">
        <v>14797</v>
      </c>
      <c r="I2630" s="1">
        <v>44652</v>
      </c>
      <c r="J2630" s="1">
        <v>44926</v>
      </c>
      <c r="K2630" t="s">
        <v>78</v>
      </c>
      <c r="L2630" t="s">
        <v>79</v>
      </c>
      <c r="M2630" t="s">
        <v>80</v>
      </c>
      <c r="N2630" t="s">
        <v>14602</v>
      </c>
      <c r="O2630" t="s">
        <v>250</v>
      </c>
      <c r="P2630" t="s">
        <v>420</v>
      </c>
      <c r="Q2630" t="s">
        <v>14790</v>
      </c>
      <c r="R2630" t="s">
        <v>12097</v>
      </c>
      <c r="S2630" t="s">
        <v>150</v>
      </c>
      <c r="T2630" t="s">
        <v>87</v>
      </c>
      <c r="U2630" t="s">
        <v>88</v>
      </c>
      <c r="V2630" t="s">
        <v>89</v>
      </c>
      <c r="W2630" t="s">
        <v>78</v>
      </c>
      <c r="X2630" t="s">
        <v>120</v>
      </c>
      <c r="Y2630" t="s">
        <v>91</v>
      </c>
      <c r="Z2630" t="s">
        <v>92</v>
      </c>
      <c r="AA2630" s="1">
        <v>44654</v>
      </c>
      <c r="AB2630" s="2">
        <v>677</v>
      </c>
      <c r="AC2630" s="2">
        <v>565</v>
      </c>
      <c r="AD2630" s="2"/>
      <c r="AE2630" s="2"/>
      <c r="AF2630" s="2"/>
      <c r="AG2630">
        <v>0</v>
      </c>
      <c r="AH2630" s="3">
        <v>731</v>
      </c>
      <c r="AI2630" s="3">
        <v>600</v>
      </c>
      <c r="AJ2630" s="3">
        <v>0</v>
      </c>
      <c r="AK2630" s="3">
        <v>0</v>
      </c>
      <c r="AL2630" s="3">
        <v>0</v>
      </c>
      <c r="AM2630" t="s">
        <v>14802</v>
      </c>
      <c r="AN2630" t="s">
        <v>12072</v>
      </c>
      <c r="AO2630" t="s">
        <v>12050</v>
      </c>
      <c r="AP2630" t="s">
        <v>12051</v>
      </c>
      <c r="AQ2630" t="s">
        <v>12068</v>
      </c>
      <c r="AR2630" t="s">
        <v>12061</v>
      </c>
      <c r="AS2630" t="s">
        <v>83</v>
      </c>
      <c r="AT2630" t="s">
        <v>96</v>
      </c>
      <c r="AU2630" t="s">
        <v>12062</v>
      </c>
      <c r="AV2630" t="s">
        <v>12063</v>
      </c>
      <c r="AW2630" t="s">
        <v>99</v>
      </c>
      <c r="AX2630" t="s">
        <v>359</v>
      </c>
      <c r="AY2630" t="s">
        <v>83</v>
      </c>
      <c r="AZ2630" t="s">
        <v>14799</v>
      </c>
      <c r="BA2630" t="s">
        <v>103</v>
      </c>
      <c r="BB2630" t="s">
        <v>14800</v>
      </c>
      <c r="BC2630" s="4"/>
      <c r="BD2630" t="s">
        <v>83</v>
      </c>
      <c r="BE2630" t="s">
        <v>105</v>
      </c>
      <c r="BF2630" t="s">
        <v>106</v>
      </c>
      <c r="BG2630" t="s">
        <v>107</v>
      </c>
      <c r="BH2630" t="s">
        <v>108</v>
      </c>
      <c r="BI2630" t="s">
        <v>109</v>
      </c>
      <c r="BJ2630" s="2">
        <v>0</v>
      </c>
      <c r="BK2630" t="s">
        <v>90</v>
      </c>
      <c r="BL2630" t="s">
        <v>90</v>
      </c>
      <c r="BM2630" t="s">
        <v>83</v>
      </c>
      <c r="BN2630" t="s">
        <v>83</v>
      </c>
      <c r="BO2630" t="s">
        <v>83</v>
      </c>
      <c r="BP2630" t="s">
        <v>83</v>
      </c>
      <c r="BQ2630" t="s">
        <v>83</v>
      </c>
      <c r="BR2630" t="s">
        <v>83</v>
      </c>
      <c r="BS2630" t="s">
        <v>83</v>
      </c>
      <c r="BT2630" s="3">
        <v>1</v>
      </c>
    </row>
    <row r="2631" spans="1:72" x14ac:dyDescent="0.25">
      <c r="A2631" t="s">
        <v>12050</v>
      </c>
      <c r="B2631" t="s">
        <v>12051</v>
      </c>
      <c r="C2631" t="s">
        <v>12052</v>
      </c>
      <c r="D2631" t="s">
        <v>74</v>
      </c>
      <c r="E2631" t="s">
        <v>21868</v>
      </c>
      <c r="F2631" t="s">
        <v>12053</v>
      </c>
      <c r="G2631" t="s">
        <v>14803</v>
      </c>
      <c r="H2631" t="s">
        <v>14804</v>
      </c>
      <c r="I2631" s="1">
        <v>44197</v>
      </c>
      <c r="J2631" s="1">
        <v>44651</v>
      </c>
      <c r="K2631" t="s">
        <v>90</v>
      </c>
      <c r="L2631" t="s">
        <v>373</v>
      </c>
      <c r="M2631" t="s">
        <v>80</v>
      </c>
      <c r="N2631" t="s">
        <v>12739</v>
      </c>
      <c r="O2631" t="s">
        <v>477</v>
      </c>
      <c r="P2631" t="s">
        <v>9310</v>
      </c>
      <c r="Q2631" t="s">
        <v>14730</v>
      </c>
      <c r="R2631" t="s">
        <v>12467</v>
      </c>
      <c r="S2631" t="s">
        <v>150</v>
      </c>
      <c r="T2631" t="s">
        <v>87</v>
      </c>
      <c r="U2631" t="s">
        <v>88</v>
      </c>
      <c r="V2631" t="s">
        <v>89</v>
      </c>
      <c r="W2631" t="s">
        <v>78</v>
      </c>
      <c r="X2631" t="s">
        <v>120</v>
      </c>
      <c r="Y2631" t="s">
        <v>91</v>
      </c>
      <c r="Z2631" t="s">
        <v>92</v>
      </c>
      <c r="AA2631" s="1">
        <v>44566</v>
      </c>
      <c r="AB2631" s="2">
        <v>20</v>
      </c>
      <c r="AC2631" s="2">
        <v>12</v>
      </c>
      <c r="AD2631" s="2"/>
      <c r="AE2631" s="2"/>
      <c r="AF2631" s="2"/>
      <c r="AG2631">
        <v>0</v>
      </c>
      <c r="AH2631" s="3">
        <v>20</v>
      </c>
      <c r="AI2631" s="3">
        <v>12</v>
      </c>
      <c r="AJ2631" s="3">
        <v>0</v>
      </c>
      <c r="AK2631" s="3">
        <v>0</v>
      </c>
      <c r="AL2631" s="3">
        <v>0</v>
      </c>
      <c r="AM2631" t="s">
        <v>14805</v>
      </c>
      <c r="AN2631" t="s">
        <v>12469</v>
      </c>
      <c r="AO2631" t="s">
        <v>12050</v>
      </c>
      <c r="AP2631" t="s">
        <v>12051</v>
      </c>
      <c r="AQ2631" t="s">
        <v>83</v>
      </c>
      <c r="AR2631" t="s">
        <v>12061</v>
      </c>
      <c r="AS2631" t="s">
        <v>83</v>
      </c>
      <c r="AT2631" t="s">
        <v>96</v>
      </c>
      <c r="AU2631" t="s">
        <v>12062</v>
      </c>
      <c r="AV2631" t="s">
        <v>12063</v>
      </c>
      <c r="AW2631" t="s">
        <v>99</v>
      </c>
      <c r="AX2631" t="s">
        <v>100</v>
      </c>
      <c r="AY2631" t="s">
        <v>83</v>
      </c>
      <c r="AZ2631" t="s">
        <v>14806</v>
      </c>
      <c r="BA2631" t="s">
        <v>103</v>
      </c>
      <c r="BB2631" t="s">
        <v>14807</v>
      </c>
      <c r="BC2631" s="4"/>
      <c r="BD2631" t="s">
        <v>83</v>
      </c>
      <c r="BE2631" t="s">
        <v>105</v>
      </c>
      <c r="BF2631" t="s">
        <v>106</v>
      </c>
      <c r="BG2631" t="s">
        <v>107</v>
      </c>
      <c r="BH2631" t="s">
        <v>108</v>
      </c>
      <c r="BI2631" t="s">
        <v>109</v>
      </c>
      <c r="BJ2631" s="2">
        <v>0</v>
      </c>
      <c r="BK2631" t="s">
        <v>90</v>
      </c>
      <c r="BL2631" t="s">
        <v>90</v>
      </c>
      <c r="BM2631" t="s">
        <v>83</v>
      </c>
      <c r="BN2631" t="s">
        <v>83</v>
      </c>
      <c r="BO2631" t="s">
        <v>83</v>
      </c>
      <c r="BP2631" t="s">
        <v>83</v>
      </c>
      <c r="BQ2631" t="s">
        <v>83</v>
      </c>
      <c r="BR2631" t="s">
        <v>83</v>
      </c>
      <c r="BS2631" t="s">
        <v>83</v>
      </c>
      <c r="BT2631" s="3">
        <v>1</v>
      </c>
    </row>
    <row r="2632" spans="1:72" x14ac:dyDescent="0.25">
      <c r="A2632" t="s">
        <v>12050</v>
      </c>
      <c r="B2632" t="s">
        <v>12051</v>
      </c>
      <c r="C2632" t="s">
        <v>12052</v>
      </c>
      <c r="D2632" t="s">
        <v>74</v>
      </c>
      <c r="E2632" t="s">
        <v>21868</v>
      </c>
      <c r="F2632" t="s">
        <v>12053</v>
      </c>
      <c r="G2632" t="s">
        <v>14808</v>
      </c>
      <c r="H2632" t="s">
        <v>14804</v>
      </c>
      <c r="I2632" s="1">
        <v>44652</v>
      </c>
      <c r="J2632" s="1">
        <v>44926</v>
      </c>
      <c r="K2632" t="s">
        <v>78</v>
      </c>
      <c r="L2632" t="s">
        <v>79</v>
      </c>
      <c r="M2632" t="s">
        <v>80</v>
      </c>
      <c r="N2632" t="s">
        <v>12739</v>
      </c>
      <c r="O2632" t="s">
        <v>477</v>
      </c>
      <c r="P2632" t="s">
        <v>9310</v>
      </c>
      <c r="Q2632" t="s">
        <v>14730</v>
      </c>
      <c r="R2632" t="s">
        <v>12467</v>
      </c>
      <c r="S2632" t="s">
        <v>150</v>
      </c>
      <c r="T2632" t="s">
        <v>87</v>
      </c>
      <c r="U2632" t="s">
        <v>88</v>
      </c>
      <c r="V2632" t="s">
        <v>89</v>
      </c>
      <c r="W2632" t="s">
        <v>78</v>
      </c>
      <c r="X2632" t="s">
        <v>120</v>
      </c>
      <c r="Y2632" t="s">
        <v>91</v>
      </c>
      <c r="Z2632" t="s">
        <v>92</v>
      </c>
      <c r="AA2632" s="1">
        <v>44652</v>
      </c>
      <c r="AB2632" s="2">
        <v>20</v>
      </c>
      <c r="AC2632" s="2">
        <v>12</v>
      </c>
      <c r="AD2632" s="2">
        <v>0</v>
      </c>
      <c r="AE2632" s="2">
        <v>0</v>
      </c>
      <c r="AF2632" s="2"/>
      <c r="AG2632">
        <v>0</v>
      </c>
      <c r="AH2632" s="3">
        <v>20</v>
      </c>
      <c r="AI2632" s="3">
        <v>12</v>
      </c>
      <c r="AJ2632" s="3">
        <v>0</v>
      </c>
      <c r="AK2632" s="3">
        <v>0</v>
      </c>
      <c r="AL2632" s="3">
        <v>0</v>
      </c>
      <c r="AM2632" t="s">
        <v>14809</v>
      </c>
      <c r="AN2632" t="s">
        <v>12469</v>
      </c>
      <c r="AO2632" t="s">
        <v>12050</v>
      </c>
      <c r="AP2632" t="s">
        <v>12051</v>
      </c>
      <c r="AQ2632" t="s">
        <v>12068</v>
      </c>
      <c r="AR2632" t="s">
        <v>12061</v>
      </c>
      <c r="AS2632" t="s">
        <v>83</v>
      </c>
      <c r="AT2632" t="s">
        <v>96</v>
      </c>
      <c r="AU2632" t="s">
        <v>12062</v>
      </c>
      <c r="AV2632" t="s">
        <v>12063</v>
      </c>
      <c r="AW2632" t="s">
        <v>99</v>
      </c>
      <c r="AX2632" t="s">
        <v>359</v>
      </c>
      <c r="AY2632" t="s">
        <v>83</v>
      </c>
      <c r="AZ2632" t="s">
        <v>14806</v>
      </c>
      <c r="BA2632" t="s">
        <v>103</v>
      </c>
      <c r="BB2632" t="s">
        <v>14807</v>
      </c>
      <c r="BC2632" s="4"/>
      <c r="BD2632" t="s">
        <v>83</v>
      </c>
      <c r="BE2632" t="s">
        <v>105</v>
      </c>
      <c r="BF2632" t="s">
        <v>106</v>
      </c>
      <c r="BG2632" t="s">
        <v>107</v>
      </c>
      <c r="BH2632" t="s">
        <v>108</v>
      </c>
      <c r="BI2632" t="s">
        <v>109</v>
      </c>
      <c r="BJ2632" s="2">
        <v>0</v>
      </c>
      <c r="BK2632" t="s">
        <v>90</v>
      </c>
      <c r="BL2632" t="s">
        <v>90</v>
      </c>
      <c r="BM2632" t="s">
        <v>83</v>
      </c>
      <c r="BN2632" t="s">
        <v>83</v>
      </c>
      <c r="BO2632" t="s">
        <v>83</v>
      </c>
      <c r="BP2632" t="s">
        <v>83</v>
      </c>
      <c r="BQ2632" t="s">
        <v>83</v>
      </c>
      <c r="BR2632" t="s">
        <v>83</v>
      </c>
      <c r="BS2632" t="s">
        <v>83</v>
      </c>
      <c r="BT2632" s="3">
        <v>1</v>
      </c>
    </row>
    <row r="2633" spans="1:72" x14ac:dyDescent="0.25">
      <c r="A2633" t="s">
        <v>12050</v>
      </c>
      <c r="B2633" t="s">
        <v>12051</v>
      </c>
      <c r="C2633" t="s">
        <v>12052</v>
      </c>
      <c r="D2633" t="s">
        <v>74</v>
      </c>
      <c r="E2633" t="s">
        <v>21868</v>
      </c>
      <c r="F2633" t="s">
        <v>12053</v>
      </c>
      <c r="G2633" t="s">
        <v>14810</v>
      </c>
      <c r="H2633" t="s">
        <v>14811</v>
      </c>
      <c r="I2633" s="1">
        <v>44197</v>
      </c>
      <c r="J2633" s="1">
        <v>44651</v>
      </c>
      <c r="K2633" t="s">
        <v>90</v>
      </c>
      <c r="L2633" t="s">
        <v>373</v>
      </c>
      <c r="M2633" t="s">
        <v>80</v>
      </c>
      <c r="N2633" t="s">
        <v>14812</v>
      </c>
      <c r="O2633" t="s">
        <v>155</v>
      </c>
      <c r="P2633" t="s">
        <v>420</v>
      </c>
      <c r="Q2633" t="s">
        <v>14813</v>
      </c>
      <c r="R2633" t="s">
        <v>13447</v>
      </c>
      <c r="S2633" t="s">
        <v>150</v>
      </c>
      <c r="T2633" t="s">
        <v>87</v>
      </c>
      <c r="U2633" t="s">
        <v>88</v>
      </c>
      <c r="V2633" t="s">
        <v>89</v>
      </c>
      <c r="W2633" t="s">
        <v>78</v>
      </c>
      <c r="X2633" t="s">
        <v>120</v>
      </c>
      <c r="Y2633" t="s">
        <v>91</v>
      </c>
      <c r="Z2633" t="s">
        <v>92</v>
      </c>
      <c r="AA2633" s="1">
        <v>44567</v>
      </c>
      <c r="AB2633" s="2">
        <v>206</v>
      </c>
      <c r="AC2633" s="2">
        <v>258</v>
      </c>
      <c r="AD2633" s="2"/>
      <c r="AE2633" s="2"/>
      <c r="AF2633" s="2"/>
      <c r="AG2633">
        <v>0</v>
      </c>
      <c r="AH2633" s="3">
        <v>206</v>
      </c>
      <c r="AI2633" s="3">
        <v>258</v>
      </c>
      <c r="AJ2633" s="3">
        <v>0</v>
      </c>
      <c r="AK2633" s="3">
        <v>0</v>
      </c>
      <c r="AL2633" s="3">
        <v>0</v>
      </c>
      <c r="AM2633" t="s">
        <v>14814</v>
      </c>
      <c r="AN2633" t="s">
        <v>12072</v>
      </c>
      <c r="AO2633" t="s">
        <v>12050</v>
      </c>
      <c r="AP2633" t="s">
        <v>12051</v>
      </c>
      <c r="AQ2633" t="s">
        <v>83</v>
      </c>
      <c r="AR2633" t="s">
        <v>12061</v>
      </c>
      <c r="AS2633" t="s">
        <v>83</v>
      </c>
      <c r="AT2633" t="s">
        <v>96</v>
      </c>
      <c r="AU2633" t="s">
        <v>12062</v>
      </c>
      <c r="AV2633" t="s">
        <v>12063</v>
      </c>
      <c r="AW2633" t="s">
        <v>99</v>
      </c>
      <c r="AX2633" t="s">
        <v>100</v>
      </c>
      <c r="AY2633" t="s">
        <v>83</v>
      </c>
      <c r="AZ2633" t="s">
        <v>14815</v>
      </c>
      <c r="BA2633" t="s">
        <v>103</v>
      </c>
      <c r="BB2633" t="s">
        <v>14816</v>
      </c>
      <c r="BC2633" s="4"/>
      <c r="BD2633" t="s">
        <v>83</v>
      </c>
      <c r="BE2633" t="s">
        <v>105</v>
      </c>
      <c r="BF2633" t="s">
        <v>106</v>
      </c>
      <c r="BG2633" t="s">
        <v>107</v>
      </c>
      <c r="BH2633" t="s">
        <v>108</v>
      </c>
      <c r="BI2633" t="s">
        <v>109</v>
      </c>
      <c r="BJ2633" s="2">
        <v>0</v>
      </c>
      <c r="BK2633" t="s">
        <v>90</v>
      </c>
      <c r="BL2633" t="s">
        <v>90</v>
      </c>
      <c r="BM2633" t="s">
        <v>83</v>
      </c>
      <c r="BN2633" t="s">
        <v>83</v>
      </c>
      <c r="BO2633" t="s">
        <v>83</v>
      </c>
      <c r="BP2633" t="s">
        <v>83</v>
      </c>
      <c r="BQ2633" t="s">
        <v>83</v>
      </c>
      <c r="BR2633" t="s">
        <v>83</v>
      </c>
      <c r="BS2633" t="s">
        <v>83</v>
      </c>
      <c r="BT2633" s="3">
        <v>1</v>
      </c>
    </row>
    <row r="2634" spans="1:72" x14ac:dyDescent="0.25">
      <c r="A2634" t="s">
        <v>12050</v>
      </c>
      <c r="B2634" t="s">
        <v>12051</v>
      </c>
      <c r="C2634" t="s">
        <v>12052</v>
      </c>
      <c r="D2634" t="s">
        <v>74</v>
      </c>
      <c r="E2634" t="s">
        <v>21868</v>
      </c>
      <c r="F2634" t="s">
        <v>12053</v>
      </c>
      <c r="G2634" t="s">
        <v>14817</v>
      </c>
      <c r="H2634" t="s">
        <v>14811</v>
      </c>
      <c r="I2634" s="1">
        <v>44652</v>
      </c>
      <c r="J2634" s="1">
        <v>44926</v>
      </c>
      <c r="K2634" t="s">
        <v>78</v>
      </c>
      <c r="L2634" t="s">
        <v>79</v>
      </c>
      <c r="M2634" t="s">
        <v>80</v>
      </c>
      <c r="N2634" t="s">
        <v>14812</v>
      </c>
      <c r="O2634" t="s">
        <v>155</v>
      </c>
      <c r="P2634" t="s">
        <v>420</v>
      </c>
      <c r="Q2634" t="s">
        <v>14813</v>
      </c>
      <c r="R2634" t="s">
        <v>13447</v>
      </c>
      <c r="S2634" t="s">
        <v>150</v>
      </c>
      <c r="T2634" t="s">
        <v>87</v>
      </c>
      <c r="U2634" t="s">
        <v>88</v>
      </c>
      <c r="V2634" t="s">
        <v>89</v>
      </c>
      <c r="W2634" t="s">
        <v>78</v>
      </c>
      <c r="X2634" t="s">
        <v>120</v>
      </c>
      <c r="Y2634" t="s">
        <v>91</v>
      </c>
      <c r="Z2634" t="s">
        <v>92</v>
      </c>
      <c r="AA2634" s="1">
        <v>44653</v>
      </c>
      <c r="AB2634" s="2">
        <v>195</v>
      </c>
      <c r="AC2634" s="2">
        <v>253</v>
      </c>
      <c r="AD2634" s="2"/>
      <c r="AE2634" s="2"/>
      <c r="AF2634" s="2"/>
      <c r="AG2634">
        <v>0</v>
      </c>
      <c r="AH2634" s="3">
        <v>206</v>
      </c>
      <c r="AI2634" s="3">
        <v>258</v>
      </c>
      <c r="AJ2634" s="3">
        <v>0</v>
      </c>
      <c r="AK2634" s="3">
        <v>0</v>
      </c>
      <c r="AL2634" s="3">
        <v>0</v>
      </c>
      <c r="AM2634" t="s">
        <v>14818</v>
      </c>
      <c r="AN2634" t="s">
        <v>12072</v>
      </c>
      <c r="AO2634" t="s">
        <v>12050</v>
      </c>
      <c r="AP2634" t="s">
        <v>12051</v>
      </c>
      <c r="AQ2634" t="s">
        <v>12068</v>
      </c>
      <c r="AR2634" t="s">
        <v>12061</v>
      </c>
      <c r="AS2634" t="s">
        <v>83</v>
      </c>
      <c r="AT2634" t="s">
        <v>96</v>
      </c>
      <c r="AU2634" t="s">
        <v>12062</v>
      </c>
      <c r="AV2634" t="s">
        <v>12063</v>
      </c>
      <c r="AW2634" t="s">
        <v>99</v>
      </c>
      <c r="AX2634" t="s">
        <v>359</v>
      </c>
      <c r="AY2634" t="s">
        <v>83</v>
      </c>
      <c r="AZ2634" t="s">
        <v>14815</v>
      </c>
      <c r="BA2634" t="s">
        <v>103</v>
      </c>
      <c r="BB2634" t="s">
        <v>14816</v>
      </c>
      <c r="BC2634" s="4"/>
      <c r="BD2634" t="s">
        <v>83</v>
      </c>
      <c r="BE2634" t="s">
        <v>105</v>
      </c>
      <c r="BF2634" t="s">
        <v>106</v>
      </c>
      <c r="BG2634" t="s">
        <v>107</v>
      </c>
      <c r="BH2634" t="s">
        <v>108</v>
      </c>
      <c r="BI2634" t="s">
        <v>109</v>
      </c>
      <c r="BJ2634" s="2">
        <v>0</v>
      </c>
      <c r="BK2634" t="s">
        <v>90</v>
      </c>
      <c r="BL2634" t="s">
        <v>90</v>
      </c>
      <c r="BM2634" t="s">
        <v>83</v>
      </c>
      <c r="BN2634" t="s">
        <v>83</v>
      </c>
      <c r="BO2634" t="s">
        <v>83</v>
      </c>
      <c r="BP2634" t="s">
        <v>83</v>
      </c>
      <c r="BQ2634" t="s">
        <v>83</v>
      </c>
      <c r="BR2634" t="s">
        <v>83</v>
      </c>
      <c r="BS2634" t="s">
        <v>83</v>
      </c>
      <c r="BT2634" s="3">
        <v>1</v>
      </c>
    </row>
    <row r="2635" spans="1:72" x14ac:dyDescent="0.25">
      <c r="A2635" t="s">
        <v>12050</v>
      </c>
      <c r="B2635" t="s">
        <v>12051</v>
      </c>
      <c r="C2635" t="s">
        <v>12052</v>
      </c>
      <c r="D2635" t="s">
        <v>74</v>
      </c>
      <c r="E2635" t="s">
        <v>21868</v>
      </c>
      <c r="F2635" t="s">
        <v>12053</v>
      </c>
      <c r="G2635" t="s">
        <v>14819</v>
      </c>
      <c r="H2635" t="s">
        <v>14820</v>
      </c>
      <c r="I2635" s="1">
        <v>44197</v>
      </c>
      <c r="J2635" s="1">
        <v>44651</v>
      </c>
      <c r="K2635" t="s">
        <v>90</v>
      </c>
      <c r="L2635" t="s">
        <v>373</v>
      </c>
      <c r="M2635" t="s">
        <v>80</v>
      </c>
      <c r="N2635" t="s">
        <v>14821</v>
      </c>
      <c r="O2635" t="s">
        <v>5686</v>
      </c>
      <c r="P2635" t="s">
        <v>409</v>
      </c>
      <c r="Q2635" t="s">
        <v>14822</v>
      </c>
      <c r="R2635" t="s">
        <v>12467</v>
      </c>
      <c r="S2635" t="s">
        <v>150</v>
      </c>
      <c r="T2635" t="s">
        <v>87</v>
      </c>
      <c r="U2635" t="s">
        <v>88</v>
      </c>
      <c r="V2635" t="s">
        <v>89</v>
      </c>
      <c r="W2635" t="s">
        <v>78</v>
      </c>
      <c r="X2635" t="s">
        <v>120</v>
      </c>
      <c r="Y2635" t="s">
        <v>91</v>
      </c>
      <c r="Z2635" t="s">
        <v>92</v>
      </c>
      <c r="AA2635" s="1">
        <v>44566</v>
      </c>
      <c r="AB2635" s="2">
        <v>281</v>
      </c>
      <c r="AC2635" s="2">
        <v>447</v>
      </c>
      <c r="AD2635" s="2"/>
      <c r="AE2635" s="2"/>
      <c r="AF2635" s="2"/>
      <c r="AG2635">
        <v>0</v>
      </c>
      <c r="AH2635" s="3">
        <v>281</v>
      </c>
      <c r="AI2635" s="3">
        <v>447</v>
      </c>
      <c r="AJ2635" s="3">
        <v>0</v>
      </c>
      <c r="AK2635" s="3">
        <v>0</v>
      </c>
      <c r="AL2635" s="3">
        <v>0</v>
      </c>
      <c r="AM2635" t="s">
        <v>14823</v>
      </c>
      <c r="AN2635" t="s">
        <v>12469</v>
      </c>
      <c r="AO2635" t="s">
        <v>12050</v>
      </c>
      <c r="AP2635" t="s">
        <v>12051</v>
      </c>
      <c r="AQ2635" t="s">
        <v>83</v>
      </c>
      <c r="AR2635" t="s">
        <v>12061</v>
      </c>
      <c r="AS2635" t="s">
        <v>83</v>
      </c>
      <c r="AT2635" t="s">
        <v>96</v>
      </c>
      <c r="AU2635" t="s">
        <v>12062</v>
      </c>
      <c r="AV2635" t="s">
        <v>12063</v>
      </c>
      <c r="AW2635" t="s">
        <v>99</v>
      </c>
      <c r="AX2635" t="s">
        <v>100</v>
      </c>
      <c r="AY2635" t="s">
        <v>83</v>
      </c>
      <c r="AZ2635" t="s">
        <v>14824</v>
      </c>
      <c r="BA2635" t="s">
        <v>103</v>
      </c>
      <c r="BB2635" t="s">
        <v>14825</v>
      </c>
      <c r="BC2635" s="4"/>
      <c r="BD2635" t="s">
        <v>83</v>
      </c>
      <c r="BE2635" t="s">
        <v>105</v>
      </c>
      <c r="BF2635" t="s">
        <v>106</v>
      </c>
      <c r="BG2635" t="s">
        <v>107</v>
      </c>
      <c r="BH2635" t="s">
        <v>108</v>
      </c>
      <c r="BI2635" t="s">
        <v>109</v>
      </c>
      <c r="BJ2635" s="2">
        <v>0</v>
      </c>
      <c r="BK2635" t="s">
        <v>90</v>
      </c>
      <c r="BL2635" t="s">
        <v>90</v>
      </c>
      <c r="BM2635" t="s">
        <v>83</v>
      </c>
      <c r="BN2635" t="s">
        <v>83</v>
      </c>
      <c r="BO2635" t="s">
        <v>83</v>
      </c>
      <c r="BP2635" t="s">
        <v>83</v>
      </c>
      <c r="BQ2635" t="s">
        <v>83</v>
      </c>
      <c r="BR2635" t="s">
        <v>83</v>
      </c>
      <c r="BS2635" t="s">
        <v>83</v>
      </c>
      <c r="BT2635" s="3">
        <v>1</v>
      </c>
    </row>
    <row r="2636" spans="1:72" x14ac:dyDescent="0.25">
      <c r="A2636" t="s">
        <v>12050</v>
      </c>
      <c r="B2636" t="s">
        <v>12051</v>
      </c>
      <c r="C2636" t="s">
        <v>12052</v>
      </c>
      <c r="D2636" t="s">
        <v>74</v>
      </c>
      <c r="E2636" t="s">
        <v>21868</v>
      </c>
      <c r="F2636" t="s">
        <v>12053</v>
      </c>
      <c r="G2636" t="s">
        <v>14826</v>
      </c>
      <c r="H2636" t="s">
        <v>14820</v>
      </c>
      <c r="I2636" s="1">
        <v>44652</v>
      </c>
      <c r="J2636" s="1">
        <v>44926</v>
      </c>
      <c r="K2636" t="s">
        <v>78</v>
      </c>
      <c r="L2636" t="s">
        <v>79</v>
      </c>
      <c r="M2636" t="s">
        <v>80</v>
      </c>
      <c r="N2636" t="s">
        <v>14821</v>
      </c>
      <c r="O2636" t="s">
        <v>5686</v>
      </c>
      <c r="P2636" t="s">
        <v>409</v>
      </c>
      <c r="Q2636" t="s">
        <v>14822</v>
      </c>
      <c r="R2636" t="s">
        <v>12467</v>
      </c>
      <c r="S2636" t="s">
        <v>150</v>
      </c>
      <c r="T2636" t="s">
        <v>87</v>
      </c>
      <c r="U2636" t="s">
        <v>88</v>
      </c>
      <c r="V2636" t="s">
        <v>89</v>
      </c>
      <c r="W2636" t="s">
        <v>78</v>
      </c>
      <c r="X2636" t="s">
        <v>120</v>
      </c>
      <c r="Y2636" t="s">
        <v>91</v>
      </c>
      <c r="Z2636" t="s">
        <v>92</v>
      </c>
      <c r="AA2636" s="1">
        <v>44654</v>
      </c>
      <c r="AB2636" s="2">
        <v>277</v>
      </c>
      <c r="AC2636" s="2">
        <v>430</v>
      </c>
      <c r="AD2636" s="2"/>
      <c r="AE2636" s="2"/>
      <c r="AF2636" s="2"/>
      <c r="AG2636">
        <v>0</v>
      </c>
      <c r="AH2636" s="3">
        <v>281</v>
      </c>
      <c r="AI2636" s="3">
        <v>447</v>
      </c>
      <c r="AJ2636" s="3">
        <v>0</v>
      </c>
      <c r="AK2636" s="3">
        <v>0</v>
      </c>
      <c r="AL2636" s="3">
        <v>0</v>
      </c>
      <c r="AM2636" t="s">
        <v>14827</v>
      </c>
      <c r="AN2636" t="s">
        <v>12469</v>
      </c>
      <c r="AO2636" t="s">
        <v>12050</v>
      </c>
      <c r="AP2636" t="s">
        <v>12051</v>
      </c>
      <c r="AQ2636" t="s">
        <v>12068</v>
      </c>
      <c r="AR2636" t="s">
        <v>12061</v>
      </c>
      <c r="AS2636" t="s">
        <v>83</v>
      </c>
      <c r="AT2636" t="s">
        <v>96</v>
      </c>
      <c r="AU2636" t="s">
        <v>12062</v>
      </c>
      <c r="AV2636" t="s">
        <v>12063</v>
      </c>
      <c r="AW2636" t="s">
        <v>99</v>
      </c>
      <c r="AX2636" t="s">
        <v>359</v>
      </c>
      <c r="AY2636" t="s">
        <v>83</v>
      </c>
      <c r="AZ2636" t="s">
        <v>14824</v>
      </c>
      <c r="BA2636" t="s">
        <v>103</v>
      </c>
      <c r="BB2636" t="s">
        <v>14825</v>
      </c>
      <c r="BC2636" s="4"/>
      <c r="BD2636" t="s">
        <v>83</v>
      </c>
      <c r="BE2636" t="s">
        <v>105</v>
      </c>
      <c r="BF2636" t="s">
        <v>106</v>
      </c>
      <c r="BG2636" t="s">
        <v>107</v>
      </c>
      <c r="BH2636" t="s">
        <v>108</v>
      </c>
      <c r="BI2636" t="s">
        <v>109</v>
      </c>
      <c r="BJ2636" s="2">
        <v>0</v>
      </c>
      <c r="BK2636" t="s">
        <v>90</v>
      </c>
      <c r="BL2636" t="s">
        <v>90</v>
      </c>
      <c r="BM2636" t="s">
        <v>83</v>
      </c>
      <c r="BN2636" t="s">
        <v>83</v>
      </c>
      <c r="BO2636" t="s">
        <v>83</v>
      </c>
      <c r="BP2636" t="s">
        <v>83</v>
      </c>
      <c r="BQ2636" t="s">
        <v>83</v>
      </c>
      <c r="BR2636" t="s">
        <v>83</v>
      </c>
      <c r="BS2636" t="s">
        <v>83</v>
      </c>
      <c r="BT2636" s="3">
        <v>1</v>
      </c>
    </row>
    <row r="2637" spans="1:72" x14ac:dyDescent="0.25">
      <c r="A2637" t="s">
        <v>12050</v>
      </c>
      <c r="B2637" t="s">
        <v>12051</v>
      </c>
      <c r="C2637" t="s">
        <v>12052</v>
      </c>
      <c r="D2637" t="s">
        <v>74</v>
      </c>
      <c r="E2637" t="s">
        <v>21868</v>
      </c>
      <c r="F2637" t="s">
        <v>12053</v>
      </c>
      <c r="G2637" t="s">
        <v>14828</v>
      </c>
      <c r="H2637" t="s">
        <v>14829</v>
      </c>
      <c r="I2637" s="1">
        <v>44197</v>
      </c>
      <c r="J2637" s="1">
        <v>44651</v>
      </c>
      <c r="K2637" t="s">
        <v>90</v>
      </c>
      <c r="L2637" t="s">
        <v>373</v>
      </c>
      <c r="M2637" t="s">
        <v>80</v>
      </c>
      <c r="N2637" t="s">
        <v>14821</v>
      </c>
      <c r="O2637" t="s">
        <v>1838</v>
      </c>
      <c r="P2637" t="s">
        <v>409</v>
      </c>
      <c r="Q2637" t="s">
        <v>14830</v>
      </c>
      <c r="R2637" t="s">
        <v>12467</v>
      </c>
      <c r="S2637" t="s">
        <v>150</v>
      </c>
      <c r="T2637" t="s">
        <v>87</v>
      </c>
      <c r="U2637" t="s">
        <v>88</v>
      </c>
      <c r="V2637" t="s">
        <v>89</v>
      </c>
      <c r="W2637" t="s">
        <v>78</v>
      </c>
      <c r="X2637" t="s">
        <v>120</v>
      </c>
      <c r="Y2637" t="s">
        <v>91</v>
      </c>
      <c r="Z2637" t="s">
        <v>92</v>
      </c>
      <c r="AA2637" s="1">
        <v>44566</v>
      </c>
      <c r="AB2637" s="2">
        <v>636</v>
      </c>
      <c r="AC2637" s="2">
        <v>607</v>
      </c>
      <c r="AD2637" s="2"/>
      <c r="AE2637" s="2"/>
      <c r="AF2637" s="2"/>
      <c r="AG2637">
        <v>0</v>
      </c>
      <c r="AH2637" s="3">
        <v>636</v>
      </c>
      <c r="AI2637" s="3">
        <v>607</v>
      </c>
      <c r="AJ2637" s="3">
        <v>0</v>
      </c>
      <c r="AK2637" s="3">
        <v>0</v>
      </c>
      <c r="AL2637" s="3">
        <v>0</v>
      </c>
      <c r="AM2637" t="s">
        <v>14831</v>
      </c>
      <c r="AN2637" t="s">
        <v>12469</v>
      </c>
      <c r="AO2637" t="s">
        <v>12050</v>
      </c>
      <c r="AP2637" t="s">
        <v>12051</v>
      </c>
      <c r="AQ2637" t="s">
        <v>83</v>
      </c>
      <c r="AR2637" t="s">
        <v>12061</v>
      </c>
      <c r="AS2637" t="s">
        <v>83</v>
      </c>
      <c r="AT2637" t="s">
        <v>96</v>
      </c>
      <c r="AU2637" t="s">
        <v>12062</v>
      </c>
      <c r="AV2637" t="s">
        <v>12063</v>
      </c>
      <c r="AW2637" t="s">
        <v>99</v>
      </c>
      <c r="AX2637" t="s">
        <v>100</v>
      </c>
      <c r="AY2637" t="s">
        <v>83</v>
      </c>
      <c r="AZ2637" t="s">
        <v>14832</v>
      </c>
      <c r="BA2637" t="s">
        <v>103</v>
      </c>
      <c r="BB2637" t="s">
        <v>14833</v>
      </c>
      <c r="BC2637" s="4"/>
      <c r="BD2637" t="s">
        <v>83</v>
      </c>
      <c r="BE2637" t="s">
        <v>105</v>
      </c>
      <c r="BF2637" t="s">
        <v>106</v>
      </c>
      <c r="BG2637" t="s">
        <v>107</v>
      </c>
      <c r="BH2637" t="s">
        <v>108</v>
      </c>
      <c r="BI2637" t="s">
        <v>109</v>
      </c>
      <c r="BJ2637" s="2">
        <v>0</v>
      </c>
      <c r="BK2637" t="s">
        <v>90</v>
      </c>
      <c r="BL2637" t="s">
        <v>90</v>
      </c>
      <c r="BM2637" t="s">
        <v>83</v>
      </c>
      <c r="BN2637" t="s">
        <v>83</v>
      </c>
      <c r="BO2637" t="s">
        <v>83</v>
      </c>
      <c r="BP2637" t="s">
        <v>83</v>
      </c>
      <c r="BQ2637" t="s">
        <v>83</v>
      </c>
      <c r="BR2637" t="s">
        <v>83</v>
      </c>
      <c r="BS2637" t="s">
        <v>83</v>
      </c>
      <c r="BT2637" s="3">
        <v>1</v>
      </c>
    </row>
    <row r="2638" spans="1:72" x14ac:dyDescent="0.25">
      <c r="A2638" t="s">
        <v>12050</v>
      </c>
      <c r="B2638" t="s">
        <v>12051</v>
      </c>
      <c r="C2638" t="s">
        <v>12052</v>
      </c>
      <c r="D2638" t="s">
        <v>74</v>
      </c>
      <c r="E2638" t="s">
        <v>21868</v>
      </c>
      <c r="F2638" t="s">
        <v>12053</v>
      </c>
      <c r="G2638" t="s">
        <v>14834</v>
      </c>
      <c r="H2638" t="s">
        <v>14829</v>
      </c>
      <c r="I2638" s="1">
        <v>44652</v>
      </c>
      <c r="J2638" s="1">
        <v>44926</v>
      </c>
      <c r="K2638" t="s">
        <v>78</v>
      </c>
      <c r="L2638" t="s">
        <v>79</v>
      </c>
      <c r="M2638" t="s">
        <v>80</v>
      </c>
      <c r="N2638" t="s">
        <v>14821</v>
      </c>
      <c r="O2638" t="s">
        <v>1838</v>
      </c>
      <c r="P2638" t="s">
        <v>409</v>
      </c>
      <c r="Q2638" t="s">
        <v>14830</v>
      </c>
      <c r="R2638" t="s">
        <v>12467</v>
      </c>
      <c r="S2638" t="s">
        <v>150</v>
      </c>
      <c r="T2638" t="s">
        <v>87</v>
      </c>
      <c r="U2638" t="s">
        <v>88</v>
      </c>
      <c r="V2638" t="s">
        <v>89</v>
      </c>
      <c r="W2638" t="s">
        <v>78</v>
      </c>
      <c r="X2638" t="s">
        <v>120</v>
      </c>
      <c r="Y2638" t="s">
        <v>91</v>
      </c>
      <c r="Z2638" t="s">
        <v>92</v>
      </c>
      <c r="AA2638" s="1">
        <v>44653</v>
      </c>
      <c r="AB2638" s="2">
        <v>636</v>
      </c>
      <c r="AC2638" s="2">
        <v>595</v>
      </c>
      <c r="AD2638" s="2"/>
      <c r="AE2638" s="2"/>
      <c r="AF2638" s="2"/>
      <c r="AG2638">
        <v>0</v>
      </c>
      <c r="AH2638" s="3">
        <v>636</v>
      </c>
      <c r="AI2638" s="3">
        <v>607</v>
      </c>
      <c r="AJ2638" s="3">
        <v>0</v>
      </c>
      <c r="AK2638" s="3">
        <v>0</v>
      </c>
      <c r="AL2638" s="3">
        <v>0</v>
      </c>
      <c r="AM2638" t="s">
        <v>14835</v>
      </c>
      <c r="AN2638" t="s">
        <v>12469</v>
      </c>
      <c r="AO2638" t="s">
        <v>12050</v>
      </c>
      <c r="AP2638" t="s">
        <v>12051</v>
      </c>
      <c r="AQ2638" t="s">
        <v>12068</v>
      </c>
      <c r="AR2638" t="s">
        <v>12061</v>
      </c>
      <c r="AS2638" t="s">
        <v>83</v>
      </c>
      <c r="AT2638" t="s">
        <v>96</v>
      </c>
      <c r="AU2638" t="s">
        <v>12062</v>
      </c>
      <c r="AV2638" t="s">
        <v>12063</v>
      </c>
      <c r="AW2638" t="s">
        <v>99</v>
      </c>
      <c r="AX2638" t="s">
        <v>359</v>
      </c>
      <c r="AY2638" t="s">
        <v>83</v>
      </c>
      <c r="AZ2638" t="s">
        <v>14832</v>
      </c>
      <c r="BA2638" t="s">
        <v>103</v>
      </c>
      <c r="BB2638" t="s">
        <v>14833</v>
      </c>
      <c r="BC2638" s="4"/>
      <c r="BD2638" t="s">
        <v>83</v>
      </c>
      <c r="BE2638" t="s">
        <v>105</v>
      </c>
      <c r="BF2638" t="s">
        <v>106</v>
      </c>
      <c r="BG2638" t="s">
        <v>107</v>
      </c>
      <c r="BH2638" t="s">
        <v>108</v>
      </c>
      <c r="BI2638" t="s">
        <v>109</v>
      </c>
      <c r="BJ2638" s="2">
        <v>0</v>
      </c>
      <c r="BK2638" t="s">
        <v>90</v>
      </c>
      <c r="BL2638" t="s">
        <v>90</v>
      </c>
      <c r="BM2638" t="s">
        <v>83</v>
      </c>
      <c r="BN2638" t="s">
        <v>83</v>
      </c>
      <c r="BO2638" t="s">
        <v>83</v>
      </c>
      <c r="BP2638" t="s">
        <v>83</v>
      </c>
      <c r="BQ2638" t="s">
        <v>83</v>
      </c>
      <c r="BR2638" t="s">
        <v>83</v>
      </c>
      <c r="BS2638" t="s">
        <v>83</v>
      </c>
      <c r="BT2638" s="3">
        <v>1</v>
      </c>
    </row>
    <row r="2639" spans="1:72" x14ac:dyDescent="0.25">
      <c r="A2639" t="s">
        <v>12050</v>
      </c>
      <c r="B2639" t="s">
        <v>12051</v>
      </c>
      <c r="C2639" t="s">
        <v>12052</v>
      </c>
      <c r="D2639" t="s">
        <v>74</v>
      </c>
      <c r="E2639" t="s">
        <v>21868</v>
      </c>
      <c r="F2639" t="s">
        <v>12053</v>
      </c>
      <c r="G2639" t="s">
        <v>14836</v>
      </c>
      <c r="H2639" t="s">
        <v>14837</v>
      </c>
      <c r="I2639" s="1">
        <v>44197</v>
      </c>
      <c r="J2639" s="1">
        <v>44651</v>
      </c>
      <c r="K2639" t="s">
        <v>90</v>
      </c>
      <c r="L2639" t="s">
        <v>373</v>
      </c>
      <c r="M2639" t="s">
        <v>80</v>
      </c>
      <c r="N2639" t="s">
        <v>14838</v>
      </c>
      <c r="O2639" t="s">
        <v>254</v>
      </c>
      <c r="P2639" t="s">
        <v>9533</v>
      </c>
      <c r="Q2639" t="s">
        <v>14839</v>
      </c>
      <c r="R2639" t="s">
        <v>12058</v>
      </c>
      <c r="S2639" t="s">
        <v>150</v>
      </c>
      <c r="T2639" t="s">
        <v>87</v>
      </c>
      <c r="U2639" t="s">
        <v>88</v>
      </c>
      <c r="V2639" t="s">
        <v>89</v>
      </c>
      <c r="W2639" t="s">
        <v>78</v>
      </c>
      <c r="X2639" t="s">
        <v>120</v>
      </c>
      <c r="Y2639" t="s">
        <v>91</v>
      </c>
      <c r="Z2639" t="s">
        <v>92</v>
      </c>
      <c r="AA2639" s="1">
        <v>44566</v>
      </c>
      <c r="AB2639" s="2">
        <v>590</v>
      </c>
      <c r="AC2639" s="2">
        <v>543</v>
      </c>
      <c r="AD2639" s="2"/>
      <c r="AE2639" s="2"/>
      <c r="AF2639" s="2"/>
      <c r="AG2639">
        <v>0</v>
      </c>
      <c r="AH2639" s="3">
        <v>590</v>
      </c>
      <c r="AI2639" s="3">
        <v>543</v>
      </c>
      <c r="AJ2639" s="3">
        <v>0</v>
      </c>
      <c r="AK2639" s="3">
        <v>0</v>
      </c>
      <c r="AL2639" s="3">
        <v>0</v>
      </c>
      <c r="AM2639" t="s">
        <v>14840</v>
      </c>
      <c r="AN2639" t="s">
        <v>12072</v>
      </c>
      <c r="AO2639" t="s">
        <v>12050</v>
      </c>
      <c r="AP2639" t="s">
        <v>12051</v>
      </c>
      <c r="AQ2639" t="s">
        <v>83</v>
      </c>
      <c r="AR2639" t="s">
        <v>12061</v>
      </c>
      <c r="AS2639" t="s">
        <v>83</v>
      </c>
      <c r="AT2639" t="s">
        <v>96</v>
      </c>
      <c r="AU2639" t="s">
        <v>12062</v>
      </c>
      <c r="AV2639" t="s">
        <v>12063</v>
      </c>
      <c r="AW2639" t="s">
        <v>99</v>
      </c>
      <c r="AX2639" t="s">
        <v>100</v>
      </c>
      <c r="AY2639" t="s">
        <v>83</v>
      </c>
      <c r="AZ2639" t="s">
        <v>14841</v>
      </c>
      <c r="BA2639" t="s">
        <v>103</v>
      </c>
      <c r="BB2639" t="s">
        <v>14842</v>
      </c>
      <c r="BC2639" s="4"/>
      <c r="BD2639" t="s">
        <v>83</v>
      </c>
      <c r="BE2639" t="s">
        <v>105</v>
      </c>
      <c r="BF2639" t="s">
        <v>106</v>
      </c>
      <c r="BG2639" t="s">
        <v>107</v>
      </c>
      <c r="BH2639" t="s">
        <v>108</v>
      </c>
      <c r="BI2639" t="s">
        <v>109</v>
      </c>
      <c r="BJ2639" s="2">
        <v>0</v>
      </c>
      <c r="BK2639" t="s">
        <v>90</v>
      </c>
      <c r="BL2639" t="s">
        <v>90</v>
      </c>
      <c r="BM2639" t="s">
        <v>83</v>
      </c>
      <c r="BN2639" t="s">
        <v>83</v>
      </c>
      <c r="BO2639" t="s">
        <v>83</v>
      </c>
      <c r="BP2639" t="s">
        <v>83</v>
      </c>
      <c r="BQ2639" t="s">
        <v>83</v>
      </c>
      <c r="BR2639" t="s">
        <v>83</v>
      </c>
      <c r="BS2639" t="s">
        <v>83</v>
      </c>
      <c r="BT2639" s="3">
        <v>1</v>
      </c>
    </row>
    <row r="2640" spans="1:72" x14ac:dyDescent="0.25">
      <c r="A2640" t="s">
        <v>12050</v>
      </c>
      <c r="B2640" t="s">
        <v>12051</v>
      </c>
      <c r="C2640" t="s">
        <v>12052</v>
      </c>
      <c r="D2640" t="s">
        <v>74</v>
      </c>
      <c r="E2640" t="s">
        <v>21868</v>
      </c>
      <c r="F2640" t="s">
        <v>12053</v>
      </c>
      <c r="G2640" t="s">
        <v>14843</v>
      </c>
      <c r="H2640" t="s">
        <v>14837</v>
      </c>
      <c r="I2640" s="1">
        <v>44652</v>
      </c>
      <c r="J2640" s="1">
        <v>44926</v>
      </c>
      <c r="K2640" t="s">
        <v>78</v>
      </c>
      <c r="L2640" t="s">
        <v>79</v>
      </c>
      <c r="M2640" t="s">
        <v>80</v>
      </c>
      <c r="N2640" t="s">
        <v>14838</v>
      </c>
      <c r="O2640" t="s">
        <v>254</v>
      </c>
      <c r="P2640" t="s">
        <v>9533</v>
      </c>
      <c r="Q2640" t="s">
        <v>14839</v>
      </c>
      <c r="R2640" t="s">
        <v>12058</v>
      </c>
      <c r="S2640" t="s">
        <v>150</v>
      </c>
      <c r="T2640" t="s">
        <v>87</v>
      </c>
      <c r="U2640" t="s">
        <v>88</v>
      </c>
      <c r="V2640" t="s">
        <v>89</v>
      </c>
      <c r="W2640" t="s">
        <v>78</v>
      </c>
      <c r="X2640" t="s">
        <v>120</v>
      </c>
      <c r="Y2640" t="s">
        <v>91</v>
      </c>
      <c r="Z2640" t="s">
        <v>92</v>
      </c>
      <c r="AA2640" s="1">
        <v>44654</v>
      </c>
      <c r="AB2640" s="2">
        <v>551</v>
      </c>
      <c r="AC2640" s="2">
        <v>525</v>
      </c>
      <c r="AD2640" s="2"/>
      <c r="AE2640" s="2"/>
      <c r="AF2640" s="2"/>
      <c r="AG2640">
        <v>0</v>
      </c>
      <c r="AH2640" s="3">
        <v>590</v>
      </c>
      <c r="AI2640" s="3">
        <v>543</v>
      </c>
      <c r="AJ2640" s="3">
        <v>0</v>
      </c>
      <c r="AK2640" s="3">
        <v>0</v>
      </c>
      <c r="AL2640" s="3">
        <v>0</v>
      </c>
      <c r="AM2640" t="s">
        <v>14844</v>
      </c>
      <c r="AN2640" t="s">
        <v>12072</v>
      </c>
      <c r="AO2640" t="s">
        <v>12050</v>
      </c>
      <c r="AP2640" t="s">
        <v>12051</v>
      </c>
      <c r="AQ2640" t="s">
        <v>12068</v>
      </c>
      <c r="AR2640" t="s">
        <v>12061</v>
      </c>
      <c r="AS2640" t="s">
        <v>83</v>
      </c>
      <c r="AT2640" t="s">
        <v>96</v>
      </c>
      <c r="AU2640" t="s">
        <v>12062</v>
      </c>
      <c r="AV2640" t="s">
        <v>12063</v>
      </c>
      <c r="AW2640" t="s">
        <v>99</v>
      </c>
      <c r="AX2640" t="s">
        <v>359</v>
      </c>
      <c r="AY2640" t="s">
        <v>83</v>
      </c>
      <c r="AZ2640" t="s">
        <v>14841</v>
      </c>
      <c r="BA2640" t="s">
        <v>103</v>
      </c>
      <c r="BB2640" t="s">
        <v>14842</v>
      </c>
      <c r="BC2640" s="4"/>
      <c r="BD2640" t="s">
        <v>83</v>
      </c>
      <c r="BE2640" t="s">
        <v>105</v>
      </c>
      <c r="BF2640" t="s">
        <v>106</v>
      </c>
      <c r="BG2640" t="s">
        <v>107</v>
      </c>
      <c r="BH2640" t="s">
        <v>108</v>
      </c>
      <c r="BI2640" t="s">
        <v>109</v>
      </c>
      <c r="BJ2640" s="2">
        <v>0</v>
      </c>
      <c r="BK2640" t="s">
        <v>90</v>
      </c>
      <c r="BL2640" t="s">
        <v>90</v>
      </c>
      <c r="BM2640" t="s">
        <v>83</v>
      </c>
      <c r="BN2640" t="s">
        <v>83</v>
      </c>
      <c r="BO2640" t="s">
        <v>83</v>
      </c>
      <c r="BP2640" t="s">
        <v>83</v>
      </c>
      <c r="BQ2640" t="s">
        <v>83</v>
      </c>
      <c r="BR2640" t="s">
        <v>83</v>
      </c>
      <c r="BS2640" t="s">
        <v>83</v>
      </c>
      <c r="BT2640" s="3">
        <v>1</v>
      </c>
    </row>
    <row r="2641" spans="1:72" x14ac:dyDescent="0.25">
      <c r="A2641" t="s">
        <v>12050</v>
      </c>
      <c r="B2641" t="s">
        <v>12051</v>
      </c>
      <c r="C2641" t="s">
        <v>12052</v>
      </c>
      <c r="D2641" t="s">
        <v>74</v>
      </c>
      <c r="E2641" t="s">
        <v>21868</v>
      </c>
      <c r="F2641" t="s">
        <v>12053</v>
      </c>
      <c r="G2641" t="s">
        <v>14845</v>
      </c>
      <c r="H2641" t="s">
        <v>14846</v>
      </c>
      <c r="I2641" s="1">
        <v>44197</v>
      </c>
      <c r="J2641" s="1">
        <v>44651</v>
      </c>
      <c r="K2641" t="s">
        <v>90</v>
      </c>
      <c r="L2641" t="s">
        <v>373</v>
      </c>
      <c r="M2641" t="s">
        <v>80</v>
      </c>
      <c r="N2641" t="s">
        <v>14838</v>
      </c>
      <c r="O2641" t="s">
        <v>930</v>
      </c>
      <c r="P2641" t="s">
        <v>156</v>
      </c>
      <c r="Q2641" t="s">
        <v>14839</v>
      </c>
      <c r="R2641" t="s">
        <v>12058</v>
      </c>
      <c r="S2641" t="s">
        <v>150</v>
      </c>
      <c r="T2641" t="s">
        <v>87</v>
      </c>
      <c r="U2641" t="s">
        <v>88</v>
      </c>
      <c r="V2641" t="s">
        <v>89</v>
      </c>
      <c r="W2641" t="s">
        <v>78</v>
      </c>
      <c r="X2641" t="s">
        <v>120</v>
      </c>
      <c r="Y2641" t="s">
        <v>91</v>
      </c>
      <c r="Z2641" t="s">
        <v>92</v>
      </c>
      <c r="AA2641" s="1">
        <v>44566</v>
      </c>
      <c r="AB2641" s="2">
        <v>1033</v>
      </c>
      <c r="AC2641" s="2">
        <v>936</v>
      </c>
      <c r="AD2641" s="2"/>
      <c r="AE2641" s="2"/>
      <c r="AF2641" s="2"/>
      <c r="AG2641">
        <v>0</v>
      </c>
      <c r="AH2641" s="3">
        <v>1033</v>
      </c>
      <c r="AI2641" s="3">
        <v>936</v>
      </c>
      <c r="AJ2641" s="3">
        <v>0</v>
      </c>
      <c r="AK2641" s="3">
        <v>0</v>
      </c>
      <c r="AL2641" s="3">
        <v>0</v>
      </c>
      <c r="AM2641" t="s">
        <v>14847</v>
      </c>
      <c r="AN2641" t="s">
        <v>12072</v>
      </c>
      <c r="AO2641" t="s">
        <v>12050</v>
      </c>
      <c r="AP2641" t="s">
        <v>12051</v>
      </c>
      <c r="AQ2641" t="s">
        <v>83</v>
      </c>
      <c r="AR2641" t="s">
        <v>12061</v>
      </c>
      <c r="AS2641" t="s">
        <v>83</v>
      </c>
      <c r="AT2641" t="s">
        <v>96</v>
      </c>
      <c r="AU2641" t="s">
        <v>12062</v>
      </c>
      <c r="AV2641" t="s">
        <v>12063</v>
      </c>
      <c r="AW2641" t="s">
        <v>99</v>
      </c>
      <c r="AX2641" t="s">
        <v>100</v>
      </c>
      <c r="AY2641" t="s">
        <v>83</v>
      </c>
      <c r="AZ2641" t="s">
        <v>14848</v>
      </c>
      <c r="BA2641" t="s">
        <v>103</v>
      </c>
      <c r="BB2641" t="s">
        <v>14849</v>
      </c>
      <c r="BC2641" s="4"/>
      <c r="BD2641" t="s">
        <v>83</v>
      </c>
      <c r="BE2641" t="s">
        <v>105</v>
      </c>
      <c r="BF2641" t="s">
        <v>106</v>
      </c>
      <c r="BG2641" t="s">
        <v>107</v>
      </c>
      <c r="BH2641" t="s">
        <v>108</v>
      </c>
      <c r="BI2641" t="s">
        <v>109</v>
      </c>
      <c r="BJ2641" s="2">
        <v>0</v>
      </c>
      <c r="BK2641" t="s">
        <v>90</v>
      </c>
      <c r="BL2641" t="s">
        <v>90</v>
      </c>
      <c r="BM2641" t="s">
        <v>83</v>
      </c>
      <c r="BN2641" t="s">
        <v>83</v>
      </c>
      <c r="BO2641" t="s">
        <v>83</v>
      </c>
      <c r="BP2641" t="s">
        <v>83</v>
      </c>
      <c r="BQ2641" t="s">
        <v>83</v>
      </c>
      <c r="BR2641" t="s">
        <v>83</v>
      </c>
      <c r="BS2641" t="s">
        <v>83</v>
      </c>
      <c r="BT2641" s="3">
        <v>1</v>
      </c>
    </row>
    <row r="2642" spans="1:72" x14ac:dyDescent="0.25">
      <c r="A2642" t="s">
        <v>12050</v>
      </c>
      <c r="B2642" t="s">
        <v>12051</v>
      </c>
      <c r="C2642" t="s">
        <v>12052</v>
      </c>
      <c r="D2642" t="s">
        <v>74</v>
      </c>
      <c r="E2642" t="s">
        <v>21868</v>
      </c>
      <c r="F2642" t="s">
        <v>12053</v>
      </c>
      <c r="G2642" t="s">
        <v>14850</v>
      </c>
      <c r="H2642" t="s">
        <v>14846</v>
      </c>
      <c r="I2642" s="1">
        <v>44652</v>
      </c>
      <c r="J2642" s="1">
        <v>44926</v>
      </c>
      <c r="K2642" t="s">
        <v>78</v>
      </c>
      <c r="L2642" t="s">
        <v>79</v>
      </c>
      <c r="M2642" t="s">
        <v>80</v>
      </c>
      <c r="N2642" t="s">
        <v>14838</v>
      </c>
      <c r="O2642" t="s">
        <v>930</v>
      </c>
      <c r="P2642" t="s">
        <v>156</v>
      </c>
      <c r="Q2642" t="s">
        <v>14839</v>
      </c>
      <c r="R2642" t="s">
        <v>12058</v>
      </c>
      <c r="S2642" t="s">
        <v>150</v>
      </c>
      <c r="T2642" t="s">
        <v>87</v>
      </c>
      <c r="U2642" t="s">
        <v>88</v>
      </c>
      <c r="V2642" t="s">
        <v>89</v>
      </c>
      <c r="W2642" t="s">
        <v>78</v>
      </c>
      <c r="X2642" t="s">
        <v>120</v>
      </c>
      <c r="Y2642" t="s">
        <v>91</v>
      </c>
      <c r="Z2642" t="s">
        <v>92</v>
      </c>
      <c r="AA2642" s="1">
        <v>44654</v>
      </c>
      <c r="AB2642" s="2">
        <v>1091</v>
      </c>
      <c r="AC2642" s="2">
        <v>987</v>
      </c>
      <c r="AD2642" s="2"/>
      <c r="AE2642" s="2"/>
      <c r="AF2642" s="2"/>
      <c r="AG2642">
        <v>0</v>
      </c>
      <c r="AH2642" s="3">
        <v>1033</v>
      </c>
      <c r="AI2642" s="3">
        <v>936</v>
      </c>
      <c r="AJ2642" s="3">
        <v>0</v>
      </c>
      <c r="AK2642" s="3">
        <v>0</v>
      </c>
      <c r="AL2642" s="3">
        <v>0</v>
      </c>
      <c r="AM2642" t="s">
        <v>14851</v>
      </c>
      <c r="AN2642" t="s">
        <v>12072</v>
      </c>
      <c r="AO2642" t="s">
        <v>12050</v>
      </c>
      <c r="AP2642" t="s">
        <v>12051</v>
      </c>
      <c r="AQ2642" t="s">
        <v>12068</v>
      </c>
      <c r="AR2642" t="s">
        <v>12061</v>
      </c>
      <c r="AS2642" t="s">
        <v>83</v>
      </c>
      <c r="AT2642" t="s">
        <v>96</v>
      </c>
      <c r="AU2642" t="s">
        <v>12062</v>
      </c>
      <c r="AV2642" t="s">
        <v>12063</v>
      </c>
      <c r="AW2642" t="s">
        <v>99</v>
      </c>
      <c r="AX2642" t="s">
        <v>359</v>
      </c>
      <c r="AY2642" t="s">
        <v>83</v>
      </c>
      <c r="AZ2642" t="s">
        <v>14848</v>
      </c>
      <c r="BA2642" t="s">
        <v>103</v>
      </c>
      <c r="BB2642" t="s">
        <v>14849</v>
      </c>
      <c r="BC2642" s="4"/>
      <c r="BD2642" t="s">
        <v>83</v>
      </c>
      <c r="BE2642" t="s">
        <v>105</v>
      </c>
      <c r="BF2642" t="s">
        <v>106</v>
      </c>
      <c r="BG2642" t="s">
        <v>107</v>
      </c>
      <c r="BH2642" t="s">
        <v>108</v>
      </c>
      <c r="BI2642" t="s">
        <v>109</v>
      </c>
      <c r="BJ2642" s="2">
        <v>0</v>
      </c>
      <c r="BK2642" t="s">
        <v>90</v>
      </c>
      <c r="BL2642" t="s">
        <v>90</v>
      </c>
      <c r="BM2642" t="s">
        <v>83</v>
      </c>
      <c r="BN2642" t="s">
        <v>83</v>
      </c>
      <c r="BO2642" t="s">
        <v>83</v>
      </c>
      <c r="BP2642" t="s">
        <v>83</v>
      </c>
      <c r="BQ2642" t="s">
        <v>83</v>
      </c>
      <c r="BR2642" t="s">
        <v>83</v>
      </c>
      <c r="BS2642" t="s">
        <v>83</v>
      </c>
      <c r="BT2642" s="3">
        <v>1</v>
      </c>
    </row>
    <row r="2643" spans="1:72" x14ac:dyDescent="0.25">
      <c r="A2643" t="s">
        <v>12050</v>
      </c>
      <c r="B2643" t="s">
        <v>12051</v>
      </c>
      <c r="C2643" t="s">
        <v>12052</v>
      </c>
      <c r="D2643" t="s">
        <v>74</v>
      </c>
      <c r="E2643" t="s">
        <v>21868</v>
      </c>
      <c r="F2643" t="s">
        <v>12053</v>
      </c>
      <c r="G2643" t="s">
        <v>14852</v>
      </c>
      <c r="H2643" t="s">
        <v>14853</v>
      </c>
      <c r="I2643" s="1">
        <v>44197</v>
      </c>
      <c r="J2643" s="1">
        <v>44651</v>
      </c>
      <c r="K2643" t="s">
        <v>90</v>
      </c>
      <c r="L2643" t="s">
        <v>373</v>
      </c>
      <c r="M2643" t="s">
        <v>80</v>
      </c>
      <c r="N2643" t="s">
        <v>14838</v>
      </c>
      <c r="O2643" t="s">
        <v>214</v>
      </c>
      <c r="P2643" t="s">
        <v>9533</v>
      </c>
      <c r="Q2643" t="s">
        <v>14854</v>
      </c>
      <c r="R2643" t="s">
        <v>12058</v>
      </c>
      <c r="S2643" t="s">
        <v>150</v>
      </c>
      <c r="T2643" t="s">
        <v>87</v>
      </c>
      <c r="U2643" t="s">
        <v>88</v>
      </c>
      <c r="V2643" t="s">
        <v>89</v>
      </c>
      <c r="W2643" t="s">
        <v>78</v>
      </c>
      <c r="X2643" t="s">
        <v>120</v>
      </c>
      <c r="Y2643" t="s">
        <v>91</v>
      </c>
      <c r="Z2643" t="s">
        <v>92</v>
      </c>
      <c r="AA2643" s="1">
        <v>44566</v>
      </c>
      <c r="AB2643" s="2">
        <v>388</v>
      </c>
      <c r="AC2643" s="2">
        <v>438</v>
      </c>
      <c r="AD2643" s="2"/>
      <c r="AE2643" s="2"/>
      <c r="AF2643" s="2"/>
      <c r="AG2643">
        <v>0</v>
      </c>
      <c r="AH2643" s="3">
        <v>388</v>
      </c>
      <c r="AI2643" s="3">
        <v>438</v>
      </c>
      <c r="AJ2643" s="3">
        <v>0</v>
      </c>
      <c r="AK2643" s="3">
        <v>0</v>
      </c>
      <c r="AL2643" s="3">
        <v>0</v>
      </c>
      <c r="AM2643" t="s">
        <v>14855</v>
      </c>
      <c r="AN2643" t="s">
        <v>12072</v>
      </c>
      <c r="AO2643" t="s">
        <v>12050</v>
      </c>
      <c r="AP2643" t="s">
        <v>12051</v>
      </c>
      <c r="AQ2643" t="s">
        <v>83</v>
      </c>
      <c r="AR2643" t="s">
        <v>12061</v>
      </c>
      <c r="AS2643" t="s">
        <v>83</v>
      </c>
      <c r="AT2643" t="s">
        <v>96</v>
      </c>
      <c r="AU2643" t="s">
        <v>12062</v>
      </c>
      <c r="AV2643" t="s">
        <v>12063</v>
      </c>
      <c r="AW2643" t="s">
        <v>99</v>
      </c>
      <c r="AX2643" t="s">
        <v>100</v>
      </c>
      <c r="AY2643" t="s">
        <v>83</v>
      </c>
      <c r="AZ2643" t="s">
        <v>14856</v>
      </c>
      <c r="BA2643" t="s">
        <v>103</v>
      </c>
      <c r="BB2643" t="s">
        <v>14857</v>
      </c>
      <c r="BC2643" s="4"/>
      <c r="BD2643" t="s">
        <v>83</v>
      </c>
      <c r="BE2643" t="s">
        <v>105</v>
      </c>
      <c r="BF2643" t="s">
        <v>106</v>
      </c>
      <c r="BG2643" t="s">
        <v>107</v>
      </c>
      <c r="BH2643" t="s">
        <v>108</v>
      </c>
      <c r="BI2643" t="s">
        <v>109</v>
      </c>
      <c r="BJ2643" s="2">
        <v>0</v>
      </c>
      <c r="BK2643" t="s">
        <v>90</v>
      </c>
      <c r="BL2643" t="s">
        <v>90</v>
      </c>
      <c r="BM2643" t="s">
        <v>83</v>
      </c>
      <c r="BN2643" t="s">
        <v>83</v>
      </c>
      <c r="BO2643" t="s">
        <v>83</v>
      </c>
      <c r="BP2643" t="s">
        <v>83</v>
      </c>
      <c r="BQ2643" t="s">
        <v>83</v>
      </c>
      <c r="BR2643" t="s">
        <v>83</v>
      </c>
      <c r="BS2643" t="s">
        <v>83</v>
      </c>
      <c r="BT2643" s="3">
        <v>1</v>
      </c>
    </row>
    <row r="2644" spans="1:72" x14ac:dyDescent="0.25">
      <c r="A2644" t="s">
        <v>12050</v>
      </c>
      <c r="B2644" t="s">
        <v>12051</v>
      </c>
      <c r="C2644" t="s">
        <v>12052</v>
      </c>
      <c r="D2644" t="s">
        <v>74</v>
      </c>
      <c r="E2644" t="s">
        <v>21868</v>
      </c>
      <c r="F2644" t="s">
        <v>12053</v>
      </c>
      <c r="G2644" t="s">
        <v>14858</v>
      </c>
      <c r="H2644" t="s">
        <v>14853</v>
      </c>
      <c r="I2644" s="1">
        <v>44652</v>
      </c>
      <c r="J2644" s="1">
        <v>44926</v>
      </c>
      <c r="K2644" t="s">
        <v>78</v>
      </c>
      <c r="L2644" t="s">
        <v>79</v>
      </c>
      <c r="M2644" t="s">
        <v>80</v>
      </c>
      <c r="N2644" t="s">
        <v>14838</v>
      </c>
      <c r="O2644" t="s">
        <v>214</v>
      </c>
      <c r="P2644" t="s">
        <v>9533</v>
      </c>
      <c r="Q2644" t="s">
        <v>14854</v>
      </c>
      <c r="R2644" t="s">
        <v>12058</v>
      </c>
      <c r="S2644" t="s">
        <v>150</v>
      </c>
      <c r="T2644" t="s">
        <v>87</v>
      </c>
      <c r="U2644" t="s">
        <v>88</v>
      </c>
      <c r="V2644" t="s">
        <v>89</v>
      </c>
      <c r="W2644" t="s">
        <v>78</v>
      </c>
      <c r="X2644" t="s">
        <v>120</v>
      </c>
      <c r="Y2644" t="s">
        <v>91</v>
      </c>
      <c r="Z2644" t="s">
        <v>92</v>
      </c>
      <c r="AA2644" s="1">
        <v>44654</v>
      </c>
      <c r="AB2644" s="2">
        <v>413</v>
      </c>
      <c r="AC2644" s="2">
        <v>459</v>
      </c>
      <c r="AD2644" s="2"/>
      <c r="AE2644" s="2"/>
      <c r="AF2644" s="2"/>
      <c r="AG2644">
        <v>0</v>
      </c>
      <c r="AH2644" s="3">
        <v>388</v>
      </c>
      <c r="AI2644" s="3">
        <v>438</v>
      </c>
      <c r="AJ2644" s="3">
        <v>0</v>
      </c>
      <c r="AK2644" s="3">
        <v>0</v>
      </c>
      <c r="AL2644" s="3">
        <v>0</v>
      </c>
      <c r="AM2644" t="s">
        <v>14859</v>
      </c>
      <c r="AN2644" t="s">
        <v>12072</v>
      </c>
      <c r="AO2644" t="s">
        <v>12050</v>
      </c>
      <c r="AP2644" t="s">
        <v>12051</v>
      </c>
      <c r="AQ2644" t="s">
        <v>12068</v>
      </c>
      <c r="AR2644" t="s">
        <v>12061</v>
      </c>
      <c r="AS2644" t="s">
        <v>83</v>
      </c>
      <c r="AT2644" t="s">
        <v>96</v>
      </c>
      <c r="AU2644" t="s">
        <v>12062</v>
      </c>
      <c r="AV2644" t="s">
        <v>12063</v>
      </c>
      <c r="AW2644" t="s">
        <v>99</v>
      </c>
      <c r="AX2644" t="s">
        <v>359</v>
      </c>
      <c r="AY2644" t="s">
        <v>83</v>
      </c>
      <c r="AZ2644" t="s">
        <v>14856</v>
      </c>
      <c r="BA2644" t="s">
        <v>103</v>
      </c>
      <c r="BB2644" t="s">
        <v>14857</v>
      </c>
      <c r="BC2644" s="4"/>
      <c r="BD2644" t="s">
        <v>83</v>
      </c>
      <c r="BE2644" t="s">
        <v>105</v>
      </c>
      <c r="BF2644" t="s">
        <v>106</v>
      </c>
      <c r="BG2644" t="s">
        <v>107</v>
      </c>
      <c r="BH2644" t="s">
        <v>108</v>
      </c>
      <c r="BI2644" t="s">
        <v>109</v>
      </c>
      <c r="BJ2644" s="2">
        <v>0</v>
      </c>
      <c r="BK2644" t="s">
        <v>90</v>
      </c>
      <c r="BL2644" t="s">
        <v>90</v>
      </c>
      <c r="BM2644" t="s">
        <v>83</v>
      </c>
      <c r="BN2644" t="s">
        <v>83</v>
      </c>
      <c r="BO2644" t="s">
        <v>83</v>
      </c>
      <c r="BP2644" t="s">
        <v>83</v>
      </c>
      <c r="BQ2644" t="s">
        <v>83</v>
      </c>
      <c r="BR2644" t="s">
        <v>83</v>
      </c>
      <c r="BS2644" t="s">
        <v>83</v>
      </c>
      <c r="BT2644" s="3">
        <v>1</v>
      </c>
    </row>
    <row r="2645" spans="1:72" x14ac:dyDescent="0.25">
      <c r="A2645" t="s">
        <v>12050</v>
      </c>
      <c r="B2645" t="s">
        <v>12051</v>
      </c>
      <c r="C2645" t="s">
        <v>12052</v>
      </c>
      <c r="D2645" t="s">
        <v>74</v>
      </c>
      <c r="E2645" t="s">
        <v>21868</v>
      </c>
      <c r="F2645" t="s">
        <v>12053</v>
      </c>
      <c r="G2645" t="s">
        <v>14860</v>
      </c>
      <c r="H2645" t="s">
        <v>14861</v>
      </c>
      <c r="I2645" s="1">
        <v>44197</v>
      </c>
      <c r="J2645" s="1">
        <v>44651</v>
      </c>
      <c r="K2645" t="s">
        <v>90</v>
      </c>
      <c r="L2645" t="s">
        <v>373</v>
      </c>
      <c r="M2645" t="s">
        <v>80</v>
      </c>
      <c r="N2645" t="s">
        <v>14838</v>
      </c>
      <c r="O2645" t="s">
        <v>884</v>
      </c>
      <c r="P2645" t="s">
        <v>9533</v>
      </c>
      <c r="Q2645" t="s">
        <v>14854</v>
      </c>
      <c r="R2645" t="s">
        <v>12058</v>
      </c>
      <c r="S2645" t="s">
        <v>150</v>
      </c>
      <c r="T2645" t="s">
        <v>87</v>
      </c>
      <c r="U2645" t="s">
        <v>88</v>
      </c>
      <c r="V2645" t="s">
        <v>89</v>
      </c>
      <c r="W2645" t="s">
        <v>78</v>
      </c>
      <c r="X2645" t="s">
        <v>120</v>
      </c>
      <c r="Y2645" t="s">
        <v>91</v>
      </c>
      <c r="Z2645" t="s">
        <v>92</v>
      </c>
      <c r="AA2645" s="1">
        <v>44566</v>
      </c>
      <c r="AB2645" s="2">
        <v>323</v>
      </c>
      <c r="AC2645" s="2">
        <v>320</v>
      </c>
      <c r="AD2645" s="2"/>
      <c r="AE2645" s="2"/>
      <c r="AF2645" s="2"/>
      <c r="AG2645">
        <v>0</v>
      </c>
      <c r="AH2645" s="3">
        <v>323</v>
      </c>
      <c r="AI2645" s="3">
        <v>320</v>
      </c>
      <c r="AJ2645" s="3">
        <v>0</v>
      </c>
      <c r="AK2645" s="3">
        <v>0</v>
      </c>
      <c r="AL2645" s="3">
        <v>0</v>
      </c>
      <c r="AM2645" t="s">
        <v>14862</v>
      </c>
      <c r="AN2645" t="s">
        <v>12072</v>
      </c>
      <c r="AO2645" t="s">
        <v>12050</v>
      </c>
      <c r="AP2645" t="s">
        <v>12051</v>
      </c>
      <c r="AQ2645" t="s">
        <v>83</v>
      </c>
      <c r="AR2645" t="s">
        <v>12061</v>
      </c>
      <c r="AS2645" t="s">
        <v>83</v>
      </c>
      <c r="AT2645" t="s">
        <v>96</v>
      </c>
      <c r="AU2645" t="s">
        <v>12062</v>
      </c>
      <c r="AV2645" t="s">
        <v>12063</v>
      </c>
      <c r="AW2645" t="s">
        <v>99</v>
      </c>
      <c r="AX2645" t="s">
        <v>100</v>
      </c>
      <c r="AY2645" t="s">
        <v>83</v>
      </c>
      <c r="AZ2645" t="s">
        <v>14863</v>
      </c>
      <c r="BA2645" t="s">
        <v>103</v>
      </c>
      <c r="BB2645" t="s">
        <v>14864</v>
      </c>
      <c r="BC2645" s="4"/>
      <c r="BD2645" t="s">
        <v>83</v>
      </c>
      <c r="BE2645" t="s">
        <v>105</v>
      </c>
      <c r="BF2645" t="s">
        <v>106</v>
      </c>
      <c r="BG2645" t="s">
        <v>107</v>
      </c>
      <c r="BH2645" t="s">
        <v>108</v>
      </c>
      <c r="BI2645" t="s">
        <v>109</v>
      </c>
      <c r="BJ2645" s="2">
        <v>0</v>
      </c>
      <c r="BK2645" t="s">
        <v>90</v>
      </c>
      <c r="BL2645" t="s">
        <v>90</v>
      </c>
      <c r="BM2645" t="s">
        <v>83</v>
      </c>
      <c r="BN2645" t="s">
        <v>83</v>
      </c>
      <c r="BO2645" t="s">
        <v>83</v>
      </c>
      <c r="BP2645" t="s">
        <v>83</v>
      </c>
      <c r="BQ2645" t="s">
        <v>83</v>
      </c>
      <c r="BR2645" t="s">
        <v>83</v>
      </c>
      <c r="BS2645" t="s">
        <v>83</v>
      </c>
      <c r="BT2645" s="3">
        <v>1</v>
      </c>
    </row>
    <row r="2646" spans="1:72" x14ac:dyDescent="0.25">
      <c r="A2646" t="s">
        <v>12050</v>
      </c>
      <c r="B2646" t="s">
        <v>12051</v>
      </c>
      <c r="C2646" t="s">
        <v>12052</v>
      </c>
      <c r="D2646" t="s">
        <v>74</v>
      </c>
      <c r="E2646" t="s">
        <v>21868</v>
      </c>
      <c r="F2646" t="s">
        <v>12053</v>
      </c>
      <c r="G2646" t="s">
        <v>14865</v>
      </c>
      <c r="H2646" t="s">
        <v>14861</v>
      </c>
      <c r="I2646" s="1">
        <v>44652</v>
      </c>
      <c r="J2646" s="1">
        <v>44926</v>
      </c>
      <c r="K2646" t="s">
        <v>78</v>
      </c>
      <c r="L2646" t="s">
        <v>79</v>
      </c>
      <c r="M2646" t="s">
        <v>80</v>
      </c>
      <c r="N2646" t="s">
        <v>14838</v>
      </c>
      <c r="O2646" t="s">
        <v>884</v>
      </c>
      <c r="P2646" t="s">
        <v>9533</v>
      </c>
      <c r="Q2646" t="s">
        <v>14854</v>
      </c>
      <c r="R2646" t="s">
        <v>12058</v>
      </c>
      <c r="S2646" t="s">
        <v>150</v>
      </c>
      <c r="T2646" t="s">
        <v>87</v>
      </c>
      <c r="U2646" t="s">
        <v>88</v>
      </c>
      <c r="V2646" t="s">
        <v>89</v>
      </c>
      <c r="W2646" t="s">
        <v>78</v>
      </c>
      <c r="X2646" t="s">
        <v>120</v>
      </c>
      <c r="Y2646" t="s">
        <v>91</v>
      </c>
      <c r="Z2646" t="s">
        <v>92</v>
      </c>
      <c r="AA2646" s="1">
        <v>44653</v>
      </c>
      <c r="AB2646" s="2">
        <v>314</v>
      </c>
      <c r="AC2646" s="2">
        <v>305</v>
      </c>
      <c r="AD2646" s="2"/>
      <c r="AE2646" s="2"/>
      <c r="AF2646" s="2"/>
      <c r="AG2646">
        <v>0</v>
      </c>
      <c r="AH2646" s="3">
        <v>323</v>
      </c>
      <c r="AI2646" s="3">
        <v>320</v>
      </c>
      <c r="AJ2646" s="3">
        <v>0</v>
      </c>
      <c r="AK2646" s="3">
        <v>0</v>
      </c>
      <c r="AL2646" s="3">
        <v>0</v>
      </c>
      <c r="AM2646" t="s">
        <v>14866</v>
      </c>
      <c r="AN2646" t="s">
        <v>12072</v>
      </c>
      <c r="AO2646" t="s">
        <v>12050</v>
      </c>
      <c r="AP2646" t="s">
        <v>12051</v>
      </c>
      <c r="AQ2646" t="s">
        <v>12068</v>
      </c>
      <c r="AR2646" t="s">
        <v>12061</v>
      </c>
      <c r="AS2646" t="s">
        <v>83</v>
      </c>
      <c r="AT2646" t="s">
        <v>96</v>
      </c>
      <c r="AU2646" t="s">
        <v>12062</v>
      </c>
      <c r="AV2646" t="s">
        <v>12063</v>
      </c>
      <c r="AW2646" t="s">
        <v>99</v>
      </c>
      <c r="AX2646" t="s">
        <v>359</v>
      </c>
      <c r="AY2646" t="s">
        <v>83</v>
      </c>
      <c r="AZ2646" t="s">
        <v>14863</v>
      </c>
      <c r="BA2646" t="s">
        <v>103</v>
      </c>
      <c r="BB2646" t="s">
        <v>14864</v>
      </c>
      <c r="BC2646" s="4"/>
      <c r="BD2646" t="s">
        <v>83</v>
      </c>
      <c r="BE2646" t="s">
        <v>105</v>
      </c>
      <c r="BF2646" t="s">
        <v>106</v>
      </c>
      <c r="BG2646" t="s">
        <v>107</v>
      </c>
      <c r="BH2646" t="s">
        <v>108</v>
      </c>
      <c r="BI2646" t="s">
        <v>109</v>
      </c>
      <c r="BJ2646" s="2">
        <v>0</v>
      </c>
      <c r="BK2646" t="s">
        <v>90</v>
      </c>
      <c r="BL2646" t="s">
        <v>90</v>
      </c>
      <c r="BM2646" t="s">
        <v>83</v>
      </c>
      <c r="BN2646" t="s">
        <v>83</v>
      </c>
      <c r="BO2646" t="s">
        <v>83</v>
      </c>
      <c r="BP2646" t="s">
        <v>83</v>
      </c>
      <c r="BQ2646" t="s">
        <v>83</v>
      </c>
      <c r="BR2646" t="s">
        <v>83</v>
      </c>
      <c r="BS2646" t="s">
        <v>83</v>
      </c>
      <c r="BT2646" s="3">
        <v>1</v>
      </c>
    </row>
    <row r="2647" spans="1:72" x14ac:dyDescent="0.25">
      <c r="A2647" t="s">
        <v>12050</v>
      </c>
      <c r="B2647" t="s">
        <v>12051</v>
      </c>
      <c r="C2647" t="s">
        <v>12052</v>
      </c>
      <c r="D2647" t="s">
        <v>74</v>
      </c>
      <c r="E2647" t="s">
        <v>21868</v>
      </c>
      <c r="F2647" t="s">
        <v>12053</v>
      </c>
      <c r="G2647" t="s">
        <v>14867</v>
      </c>
      <c r="H2647" t="s">
        <v>14868</v>
      </c>
      <c r="I2647" s="1">
        <v>44197</v>
      </c>
      <c r="J2647" s="1">
        <v>44651</v>
      </c>
      <c r="K2647" t="s">
        <v>90</v>
      </c>
      <c r="L2647" t="s">
        <v>373</v>
      </c>
      <c r="M2647" t="s">
        <v>80</v>
      </c>
      <c r="N2647" t="s">
        <v>14838</v>
      </c>
      <c r="O2647" t="s">
        <v>228</v>
      </c>
      <c r="P2647" t="s">
        <v>9533</v>
      </c>
      <c r="Q2647" t="s">
        <v>14854</v>
      </c>
      <c r="R2647" t="s">
        <v>12058</v>
      </c>
      <c r="S2647" t="s">
        <v>150</v>
      </c>
      <c r="T2647" t="s">
        <v>87</v>
      </c>
      <c r="U2647" t="s">
        <v>88</v>
      </c>
      <c r="V2647" t="s">
        <v>89</v>
      </c>
      <c r="W2647" t="s">
        <v>78</v>
      </c>
      <c r="X2647" t="s">
        <v>120</v>
      </c>
      <c r="Y2647" t="s">
        <v>91</v>
      </c>
      <c r="Z2647" t="s">
        <v>92</v>
      </c>
      <c r="AA2647" s="1">
        <v>44566</v>
      </c>
      <c r="AB2647" s="2">
        <v>3466</v>
      </c>
      <c r="AC2647" s="2">
        <v>3862</v>
      </c>
      <c r="AD2647" s="2"/>
      <c r="AE2647" s="2"/>
      <c r="AF2647" s="2"/>
      <c r="AG2647">
        <v>0</v>
      </c>
      <c r="AH2647" s="3">
        <v>3466</v>
      </c>
      <c r="AI2647" s="3">
        <v>3862</v>
      </c>
      <c r="AJ2647" s="3">
        <v>0</v>
      </c>
      <c r="AK2647" s="3">
        <v>0</v>
      </c>
      <c r="AL2647" s="3">
        <v>0</v>
      </c>
      <c r="AM2647" t="s">
        <v>14869</v>
      </c>
      <c r="AN2647" t="s">
        <v>12072</v>
      </c>
      <c r="AO2647" t="s">
        <v>12050</v>
      </c>
      <c r="AP2647" t="s">
        <v>12051</v>
      </c>
      <c r="AQ2647" t="s">
        <v>83</v>
      </c>
      <c r="AR2647" t="s">
        <v>12061</v>
      </c>
      <c r="AS2647" t="s">
        <v>83</v>
      </c>
      <c r="AT2647" t="s">
        <v>96</v>
      </c>
      <c r="AU2647" t="s">
        <v>12062</v>
      </c>
      <c r="AV2647" t="s">
        <v>12063</v>
      </c>
      <c r="AW2647" t="s">
        <v>99</v>
      </c>
      <c r="AX2647" t="s">
        <v>100</v>
      </c>
      <c r="AY2647" t="s">
        <v>83</v>
      </c>
      <c r="AZ2647" t="s">
        <v>14870</v>
      </c>
      <c r="BA2647" t="s">
        <v>103</v>
      </c>
      <c r="BB2647" t="s">
        <v>14871</v>
      </c>
      <c r="BC2647" s="4"/>
      <c r="BD2647" t="s">
        <v>83</v>
      </c>
      <c r="BE2647" t="s">
        <v>105</v>
      </c>
      <c r="BF2647" t="s">
        <v>106</v>
      </c>
      <c r="BG2647" t="s">
        <v>107</v>
      </c>
      <c r="BH2647" t="s">
        <v>108</v>
      </c>
      <c r="BI2647" t="s">
        <v>109</v>
      </c>
      <c r="BJ2647" s="2">
        <v>0</v>
      </c>
      <c r="BK2647" t="s">
        <v>90</v>
      </c>
      <c r="BL2647" t="s">
        <v>90</v>
      </c>
      <c r="BM2647" t="s">
        <v>83</v>
      </c>
      <c r="BN2647" t="s">
        <v>83</v>
      </c>
      <c r="BO2647" t="s">
        <v>83</v>
      </c>
      <c r="BP2647" t="s">
        <v>83</v>
      </c>
      <c r="BQ2647" t="s">
        <v>83</v>
      </c>
      <c r="BR2647" t="s">
        <v>83</v>
      </c>
      <c r="BS2647" t="s">
        <v>83</v>
      </c>
      <c r="BT2647" s="3">
        <v>1</v>
      </c>
    </row>
    <row r="2648" spans="1:72" x14ac:dyDescent="0.25">
      <c r="A2648" t="s">
        <v>12050</v>
      </c>
      <c r="B2648" t="s">
        <v>12051</v>
      </c>
      <c r="C2648" t="s">
        <v>12052</v>
      </c>
      <c r="D2648" t="s">
        <v>74</v>
      </c>
      <c r="E2648" t="s">
        <v>21868</v>
      </c>
      <c r="F2648" t="s">
        <v>12053</v>
      </c>
      <c r="G2648" t="s">
        <v>14872</v>
      </c>
      <c r="H2648" t="s">
        <v>14868</v>
      </c>
      <c r="I2648" s="1">
        <v>44652</v>
      </c>
      <c r="J2648" s="1">
        <v>44926</v>
      </c>
      <c r="K2648" t="s">
        <v>78</v>
      </c>
      <c r="L2648" t="s">
        <v>79</v>
      </c>
      <c r="M2648" t="s">
        <v>80</v>
      </c>
      <c r="N2648" t="s">
        <v>14838</v>
      </c>
      <c r="O2648" t="s">
        <v>228</v>
      </c>
      <c r="P2648" t="s">
        <v>9533</v>
      </c>
      <c r="Q2648" t="s">
        <v>14854</v>
      </c>
      <c r="R2648" t="s">
        <v>12058</v>
      </c>
      <c r="S2648" t="s">
        <v>150</v>
      </c>
      <c r="T2648" t="s">
        <v>87</v>
      </c>
      <c r="U2648" t="s">
        <v>88</v>
      </c>
      <c r="V2648" t="s">
        <v>89</v>
      </c>
      <c r="W2648" t="s">
        <v>78</v>
      </c>
      <c r="X2648" t="s">
        <v>120</v>
      </c>
      <c r="Y2648" t="s">
        <v>91</v>
      </c>
      <c r="Z2648" t="s">
        <v>92</v>
      </c>
      <c r="AA2648" s="1">
        <v>44653</v>
      </c>
      <c r="AB2648" s="2">
        <v>3424</v>
      </c>
      <c r="AC2648" s="2">
        <v>3807</v>
      </c>
      <c r="AD2648" s="2"/>
      <c r="AE2648" s="2"/>
      <c r="AF2648" s="2"/>
      <c r="AG2648">
        <v>0</v>
      </c>
      <c r="AH2648" s="3">
        <v>3466</v>
      </c>
      <c r="AI2648" s="3">
        <v>3862</v>
      </c>
      <c r="AJ2648" s="3">
        <v>0</v>
      </c>
      <c r="AK2648" s="3">
        <v>0</v>
      </c>
      <c r="AL2648" s="3">
        <v>0</v>
      </c>
      <c r="AM2648" t="s">
        <v>14873</v>
      </c>
      <c r="AN2648" t="s">
        <v>12072</v>
      </c>
      <c r="AO2648" t="s">
        <v>12050</v>
      </c>
      <c r="AP2648" t="s">
        <v>12051</v>
      </c>
      <c r="AQ2648" t="s">
        <v>12068</v>
      </c>
      <c r="AR2648" t="s">
        <v>12061</v>
      </c>
      <c r="AS2648" t="s">
        <v>83</v>
      </c>
      <c r="AT2648" t="s">
        <v>96</v>
      </c>
      <c r="AU2648" t="s">
        <v>12062</v>
      </c>
      <c r="AV2648" t="s">
        <v>12063</v>
      </c>
      <c r="AW2648" t="s">
        <v>99</v>
      </c>
      <c r="AX2648" t="s">
        <v>359</v>
      </c>
      <c r="AY2648" t="s">
        <v>83</v>
      </c>
      <c r="AZ2648" t="s">
        <v>14870</v>
      </c>
      <c r="BA2648" t="s">
        <v>103</v>
      </c>
      <c r="BB2648" t="s">
        <v>14871</v>
      </c>
      <c r="BC2648" s="4"/>
      <c r="BD2648" t="s">
        <v>83</v>
      </c>
      <c r="BE2648" t="s">
        <v>105</v>
      </c>
      <c r="BF2648" t="s">
        <v>106</v>
      </c>
      <c r="BG2648" t="s">
        <v>107</v>
      </c>
      <c r="BH2648" t="s">
        <v>108</v>
      </c>
      <c r="BI2648" t="s">
        <v>109</v>
      </c>
      <c r="BJ2648" s="2">
        <v>0</v>
      </c>
      <c r="BK2648" t="s">
        <v>90</v>
      </c>
      <c r="BL2648" t="s">
        <v>90</v>
      </c>
      <c r="BM2648" t="s">
        <v>83</v>
      </c>
      <c r="BN2648" t="s">
        <v>83</v>
      </c>
      <c r="BO2648" t="s">
        <v>83</v>
      </c>
      <c r="BP2648" t="s">
        <v>83</v>
      </c>
      <c r="BQ2648" t="s">
        <v>83</v>
      </c>
      <c r="BR2648" t="s">
        <v>83</v>
      </c>
      <c r="BS2648" t="s">
        <v>83</v>
      </c>
      <c r="BT2648" s="3">
        <v>1</v>
      </c>
    </row>
    <row r="2649" spans="1:72" x14ac:dyDescent="0.25">
      <c r="A2649" t="s">
        <v>12050</v>
      </c>
      <c r="B2649" t="s">
        <v>12051</v>
      </c>
      <c r="C2649" t="s">
        <v>12052</v>
      </c>
      <c r="D2649" t="s">
        <v>74</v>
      </c>
      <c r="E2649" t="s">
        <v>21868</v>
      </c>
      <c r="F2649" t="s">
        <v>12053</v>
      </c>
      <c r="G2649" t="s">
        <v>14874</v>
      </c>
      <c r="H2649" t="s">
        <v>14875</v>
      </c>
      <c r="I2649" s="1">
        <v>44197</v>
      </c>
      <c r="J2649" s="1">
        <v>44651</v>
      </c>
      <c r="K2649" t="s">
        <v>90</v>
      </c>
      <c r="L2649" t="s">
        <v>373</v>
      </c>
      <c r="M2649" t="s">
        <v>80</v>
      </c>
      <c r="N2649" t="s">
        <v>14838</v>
      </c>
      <c r="O2649" t="s">
        <v>1790</v>
      </c>
      <c r="P2649" t="s">
        <v>156</v>
      </c>
      <c r="Q2649" t="s">
        <v>14854</v>
      </c>
      <c r="R2649" t="s">
        <v>12058</v>
      </c>
      <c r="S2649" t="s">
        <v>150</v>
      </c>
      <c r="T2649" t="s">
        <v>87</v>
      </c>
      <c r="U2649" t="s">
        <v>88</v>
      </c>
      <c r="V2649" t="s">
        <v>89</v>
      </c>
      <c r="W2649" t="s">
        <v>78</v>
      </c>
      <c r="X2649" t="s">
        <v>120</v>
      </c>
      <c r="Y2649" t="s">
        <v>91</v>
      </c>
      <c r="Z2649" t="s">
        <v>92</v>
      </c>
      <c r="AA2649" s="1">
        <v>44566</v>
      </c>
      <c r="AB2649" s="2">
        <v>281</v>
      </c>
      <c r="AC2649" s="2">
        <v>310</v>
      </c>
      <c r="AD2649" s="2"/>
      <c r="AE2649" s="2"/>
      <c r="AF2649" s="2"/>
      <c r="AG2649">
        <v>0</v>
      </c>
      <c r="AH2649" s="3">
        <v>281</v>
      </c>
      <c r="AI2649" s="3">
        <v>310</v>
      </c>
      <c r="AJ2649" s="3">
        <v>0</v>
      </c>
      <c r="AK2649" s="3">
        <v>0</v>
      </c>
      <c r="AL2649" s="3">
        <v>0</v>
      </c>
      <c r="AM2649" t="s">
        <v>14876</v>
      </c>
      <c r="AN2649" t="s">
        <v>12072</v>
      </c>
      <c r="AO2649" t="s">
        <v>12050</v>
      </c>
      <c r="AP2649" t="s">
        <v>12051</v>
      </c>
      <c r="AQ2649" t="s">
        <v>83</v>
      </c>
      <c r="AR2649" t="s">
        <v>12061</v>
      </c>
      <c r="AS2649" t="s">
        <v>83</v>
      </c>
      <c r="AT2649" t="s">
        <v>96</v>
      </c>
      <c r="AU2649" t="s">
        <v>12062</v>
      </c>
      <c r="AV2649" t="s">
        <v>12063</v>
      </c>
      <c r="AW2649" t="s">
        <v>99</v>
      </c>
      <c r="AX2649" t="s">
        <v>100</v>
      </c>
      <c r="AY2649" t="s">
        <v>83</v>
      </c>
      <c r="AZ2649" t="s">
        <v>14877</v>
      </c>
      <c r="BA2649" t="s">
        <v>103</v>
      </c>
      <c r="BB2649" t="s">
        <v>14878</v>
      </c>
      <c r="BC2649" s="4"/>
      <c r="BD2649" t="s">
        <v>83</v>
      </c>
      <c r="BE2649" t="s">
        <v>105</v>
      </c>
      <c r="BF2649" t="s">
        <v>106</v>
      </c>
      <c r="BG2649" t="s">
        <v>107</v>
      </c>
      <c r="BH2649" t="s">
        <v>108</v>
      </c>
      <c r="BI2649" t="s">
        <v>109</v>
      </c>
      <c r="BJ2649" s="2">
        <v>0</v>
      </c>
      <c r="BK2649" t="s">
        <v>90</v>
      </c>
      <c r="BL2649" t="s">
        <v>90</v>
      </c>
      <c r="BM2649" t="s">
        <v>83</v>
      </c>
      <c r="BN2649" t="s">
        <v>83</v>
      </c>
      <c r="BO2649" t="s">
        <v>83</v>
      </c>
      <c r="BP2649" t="s">
        <v>83</v>
      </c>
      <c r="BQ2649" t="s">
        <v>83</v>
      </c>
      <c r="BR2649" t="s">
        <v>83</v>
      </c>
      <c r="BS2649" t="s">
        <v>83</v>
      </c>
      <c r="BT2649" s="3">
        <v>1</v>
      </c>
    </row>
    <row r="2650" spans="1:72" x14ac:dyDescent="0.25">
      <c r="A2650" t="s">
        <v>12050</v>
      </c>
      <c r="B2650" t="s">
        <v>12051</v>
      </c>
      <c r="C2650" t="s">
        <v>12052</v>
      </c>
      <c r="D2650" t="s">
        <v>74</v>
      </c>
      <c r="E2650" t="s">
        <v>21868</v>
      </c>
      <c r="F2650" t="s">
        <v>12053</v>
      </c>
      <c r="G2650" t="s">
        <v>14879</v>
      </c>
      <c r="H2650" t="s">
        <v>14875</v>
      </c>
      <c r="I2650" s="1">
        <v>44652</v>
      </c>
      <c r="J2650" s="1">
        <v>44926</v>
      </c>
      <c r="K2650" t="s">
        <v>78</v>
      </c>
      <c r="L2650" t="s">
        <v>79</v>
      </c>
      <c r="M2650" t="s">
        <v>80</v>
      </c>
      <c r="N2650" t="s">
        <v>14838</v>
      </c>
      <c r="O2650" t="s">
        <v>1790</v>
      </c>
      <c r="P2650" t="s">
        <v>156</v>
      </c>
      <c r="Q2650" t="s">
        <v>14854</v>
      </c>
      <c r="R2650" t="s">
        <v>12058</v>
      </c>
      <c r="S2650" t="s">
        <v>150</v>
      </c>
      <c r="T2650" t="s">
        <v>87</v>
      </c>
      <c r="U2650" t="s">
        <v>88</v>
      </c>
      <c r="V2650" t="s">
        <v>89</v>
      </c>
      <c r="W2650" t="s">
        <v>78</v>
      </c>
      <c r="X2650" t="s">
        <v>120</v>
      </c>
      <c r="Y2650" t="s">
        <v>91</v>
      </c>
      <c r="Z2650" t="s">
        <v>92</v>
      </c>
      <c r="AA2650" s="1">
        <v>44653</v>
      </c>
      <c r="AB2650" s="2">
        <v>260</v>
      </c>
      <c r="AC2650" s="2">
        <v>286</v>
      </c>
      <c r="AD2650" s="2"/>
      <c r="AE2650" s="2"/>
      <c r="AF2650" s="2"/>
      <c r="AG2650">
        <v>0</v>
      </c>
      <c r="AH2650" s="3">
        <v>281</v>
      </c>
      <c r="AI2650" s="3">
        <v>310</v>
      </c>
      <c r="AJ2650" s="3">
        <v>0</v>
      </c>
      <c r="AK2650" s="3">
        <v>0</v>
      </c>
      <c r="AL2650" s="3">
        <v>0</v>
      </c>
      <c r="AM2650" t="s">
        <v>14880</v>
      </c>
      <c r="AN2650" t="s">
        <v>12072</v>
      </c>
      <c r="AO2650" t="s">
        <v>12050</v>
      </c>
      <c r="AP2650" t="s">
        <v>12051</v>
      </c>
      <c r="AQ2650" t="s">
        <v>12068</v>
      </c>
      <c r="AR2650" t="s">
        <v>12061</v>
      </c>
      <c r="AS2650" t="s">
        <v>83</v>
      </c>
      <c r="AT2650" t="s">
        <v>96</v>
      </c>
      <c r="AU2650" t="s">
        <v>12062</v>
      </c>
      <c r="AV2650" t="s">
        <v>12063</v>
      </c>
      <c r="AW2650" t="s">
        <v>99</v>
      </c>
      <c r="AX2650" t="s">
        <v>359</v>
      </c>
      <c r="AY2650" t="s">
        <v>83</v>
      </c>
      <c r="AZ2650" t="s">
        <v>14877</v>
      </c>
      <c r="BA2650" t="s">
        <v>103</v>
      </c>
      <c r="BB2650" t="s">
        <v>14878</v>
      </c>
      <c r="BC2650" s="4"/>
      <c r="BD2650" t="s">
        <v>83</v>
      </c>
      <c r="BE2650" t="s">
        <v>105</v>
      </c>
      <c r="BF2650" t="s">
        <v>106</v>
      </c>
      <c r="BG2650" t="s">
        <v>107</v>
      </c>
      <c r="BH2650" t="s">
        <v>108</v>
      </c>
      <c r="BI2650" t="s">
        <v>109</v>
      </c>
      <c r="BJ2650" s="2">
        <v>0</v>
      </c>
      <c r="BK2650" t="s">
        <v>90</v>
      </c>
      <c r="BL2650" t="s">
        <v>90</v>
      </c>
      <c r="BM2650" t="s">
        <v>83</v>
      </c>
      <c r="BN2650" t="s">
        <v>83</v>
      </c>
      <c r="BO2650" t="s">
        <v>83</v>
      </c>
      <c r="BP2650" t="s">
        <v>83</v>
      </c>
      <c r="BQ2650" t="s">
        <v>83</v>
      </c>
      <c r="BR2650" t="s">
        <v>83</v>
      </c>
      <c r="BS2650" t="s">
        <v>83</v>
      </c>
      <c r="BT2650" s="3">
        <v>1</v>
      </c>
    </row>
    <row r="2651" spans="1:72" x14ac:dyDescent="0.25">
      <c r="A2651" t="s">
        <v>12050</v>
      </c>
      <c r="B2651" t="s">
        <v>12051</v>
      </c>
      <c r="C2651" t="s">
        <v>12052</v>
      </c>
      <c r="D2651" t="s">
        <v>74</v>
      </c>
      <c r="E2651" t="s">
        <v>21868</v>
      </c>
      <c r="F2651" t="s">
        <v>12053</v>
      </c>
      <c r="G2651" t="s">
        <v>14881</v>
      </c>
      <c r="H2651" t="s">
        <v>14882</v>
      </c>
      <c r="I2651" s="1">
        <v>44197</v>
      </c>
      <c r="J2651" s="1">
        <v>44651</v>
      </c>
      <c r="K2651" t="s">
        <v>90</v>
      </c>
      <c r="L2651" t="s">
        <v>373</v>
      </c>
      <c r="M2651" t="s">
        <v>80</v>
      </c>
      <c r="N2651" t="s">
        <v>14838</v>
      </c>
      <c r="O2651" t="s">
        <v>1348</v>
      </c>
      <c r="P2651" t="s">
        <v>156</v>
      </c>
      <c r="Q2651" t="s">
        <v>14854</v>
      </c>
      <c r="R2651" t="s">
        <v>12058</v>
      </c>
      <c r="S2651" t="s">
        <v>150</v>
      </c>
      <c r="T2651" t="s">
        <v>87</v>
      </c>
      <c r="U2651" t="s">
        <v>88</v>
      </c>
      <c r="V2651" t="s">
        <v>89</v>
      </c>
      <c r="W2651" t="s">
        <v>78</v>
      </c>
      <c r="X2651" t="s">
        <v>120</v>
      </c>
      <c r="Y2651" t="s">
        <v>91</v>
      </c>
      <c r="Z2651" t="s">
        <v>92</v>
      </c>
      <c r="AA2651" s="1">
        <v>44567</v>
      </c>
      <c r="AB2651" s="2">
        <v>407</v>
      </c>
      <c r="AC2651" s="2">
        <v>375</v>
      </c>
      <c r="AD2651" s="2"/>
      <c r="AE2651" s="2"/>
      <c r="AF2651" s="2"/>
      <c r="AG2651">
        <v>0</v>
      </c>
      <c r="AH2651" s="3">
        <v>407</v>
      </c>
      <c r="AI2651" s="3">
        <v>375</v>
      </c>
      <c r="AJ2651" s="3">
        <v>0</v>
      </c>
      <c r="AK2651" s="3">
        <v>0</v>
      </c>
      <c r="AL2651" s="3">
        <v>0</v>
      </c>
      <c r="AM2651" t="s">
        <v>14883</v>
      </c>
      <c r="AN2651" t="s">
        <v>12072</v>
      </c>
      <c r="AO2651" t="s">
        <v>12050</v>
      </c>
      <c r="AP2651" t="s">
        <v>12051</v>
      </c>
      <c r="AQ2651" t="s">
        <v>83</v>
      </c>
      <c r="AR2651" t="s">
        <v>12061</v>
      </c>
      <c r="AS2651" t="s">
        <v>83</v>
      </c>
      <c r="AT2651" t="s">
        <v>96</v>
      </c>
      <c r="AU2651" t="s">
        <v>12062</v>
      </c>
      <c r="AV2651" t="s">
        <v>12063</v>
      </c>
      <c r="AW2651" t="s">
        <v>99</v>
      </c>
      <c r="AX2651" t="s">
        <v>100</v>
      </c>
      <c r="AY2651" t="s">
        <v>83</v>
      </c>
      <c r="AZ2651" t="s">
        <v>14884</v>
      </c>
      <c r="BA2651" t="s">
        <v>103</v>
      </c>
      <c r="BB2651" t="s">
        <v>14885</v>
      </c>
      <c r="BC2651" s="4"/>
      <c r="BD2651" t="s">
        <v>83</v>
      </c>
      <c r="BE2651" t="s">
        <v>105</v>
      </c>
      <c r="BF2651" t="s">
        <v>106</v>
      </c>
      <c r="BG2651" t="s">
        <v>107</v>
      </c>
      <c r="BH2651" t="s">
        <v>108</v>
      </c>
      <c r="BI2651" t="s">
        <v>109</v>
      </c>
      <c r="BJ2651" s="2">
        <v>0</v>
      </c>
      <c r="BK2651" t="s">
        <v>90</v>
      </c>
      <c r="BL2651" t="s">
        <v>90</v>
      </c>
      <c r="BM2651" t="s">
        <v>83</v>
      </c>
      <c r="BN2651" t="s">
        <v>83</v>
      </c>
      <c r="BO2651" t="s">
        <v>83</v>
      </c>
      <c r="BP2651" t="s">
        <v>83</v>
      </c>
      <c r="BQ2651" t="s">
        <v>83</v>
      </c>
      <c r="BR2651" t="s">
        <v>83</v>
      </c>
      <c r="BS2651" t="s">
        <v>83</v>
      </c>
      <c r="BT2651" s="3">
        <v>1</v>
      </c>
    </row>
    <row r="2652" spans="1:72" x14ac:dyDescent="0.25">
      <c r="A2652" t="s">
        <v>12050</v>
      </c>
      <c r="B2652" t="s">
        <v>12051</v>
      </c>
      <c r="C2652" t="s">
        <v>12052</v>
      </c>
      <c r="D2652" t="s">
        <v>74</v>
      </c>
      <c r="E2652" t="s">
        <v>21868</v>
      </c>
      <c r="F2652" t="s">
        <v>12053</v>
      </c>
      <c r="G2652" t="s">
        <v>14886</v>
      </c>
      <c r="H2652" t="s">
        <v>14882</v>
      </c>
      <c r="I2652" s="1">
        <v>44652</v>
      </c>
      <c r="J2652" s="1">
        <v>44926</v>
      </c>
      <c r="K2652" t="s">
        <v>78</v>
      </c>
      <c r="L2652" t="s">
        <v>79</v>
      </c>
      <c r="M2652" t="s">
        <v>80</v>
      </c>
      <c r="N2652" t="s">
        <v>14838</v>
      </c>
      <c r="O2652" t="s">
        <v>1348</v>
      </c>
      <c r="P2652" t="s">
        <v>156</v>
      </c>
      <c r="Q2652" t="s">
        <v>14854</v>
      </c>
      <c r="R2652" t="s">
        <v>12058</v>
      </c>
      <c r="S2652" t="s">
        <v>150</v>
      </c>
      <c r="T2652" t="s">
        <v>87</v>
      </c>
      <c r="U2652" t="s">
        <v>88</v>
      </c>
      <c r="V2652" t="s">
        <v>89</v>
      </c>
      <c r="W2652" t="s">
        <v>78</v>
      </c>
      <c r="X2652" t="s">
        <v>120</v>
      </c>
      <c r="Y2652" t="s">
        <v>91</v>
      </c>
      <c r="Z2652" t="s">
        <v>92</v>
      </c>
      <c r="AA2652" s="1">
        <v>44653</v>
      </c>
      <c r="AB2652" s="2">
        <v>376</v>
      </c>
      <c r="AC2652" s="2">
        <v>339</v>
      </c>
      <c r="AD2652" s="2"/>
      <c r="AE2652" s="2"/>
      <c r="AF2652" s="2"/>
      <c r="AG2652">
        <v>0</v>
      </c>
      <c r="AH2652" s="3">
        <v>407</v>
      </c>
      <c r="AI2652" s="3">
        <v>375</v>
      </c>
      <c r="AJ2652" s="3">
        <v>0</v>
      </c>
      <c r="AK2652" s="3">
        <v>0</v>
      </c>
      <c r="AL2652" s="3">
        <v>0</v>
      </c>
      <c r="AM2652" t="s">
        <v>14887</v>
      </c>
      <c r="AN2652" t="s">
        <v>12072</v>
      </c>
      <c r="AO2652" t="s">
        <v>12050</v>
      </c>
      <c r="AP2652" t="s">
        <v>12051</v>
      </c>
      <c r="AQ2652" t="s">
        <v>12068</v>
      </c>
      <c r="AR2652" t="s">
        <v>12061</v>
      </c>
      <c r="AS2652" t="s">
        <v>83</v>
      </c>
      <c r="AT2652" t="s">
        <v>96</v>
      </c>
      <c r="AU2652" t="s">
        <v>12062</v>
      </c>
      <c r="AV2652" t="s">
        <v>12063</v>
      </c>
      <c r="AW2652" t="s">
        <v>99</v>
      </c>
      <c r="AX2652" t="s">
        <v>359</v>
      </c>
      <c r="AY2652" t="s">
        <v>83</v>
      </c>
      <c r="AZ2652" t="s">
        <v>14884</v>
      </c>
      <c r="BA2652" t="s">
        <v>103</v>
      </c>
      <c r="BB2652" t="s">
        <v>14885</v>
      </c>
      <c r="BC2652" s="4"/>
      <c r="BD2652" t="s">
        <v>83</v>
      </c>
      <c r="BE2652" t="s">
        <v>105</v>
      </c>
      <c r="BF2652" t="s">
        <v>106</v>
      </c>
      <c r="BG2652" t="s">
        <v>107</v>
      </c>
      <c r="BH2652" t="s">
        <v>108</v>
      </c>
      <c r="BI2652" t="s">
        <v>109</v>
      </c>
      <c r="BJ2652" s="2">
        <v>0</v>
      </c>
      <c r="BK2652" t="s">
        <v>90</v>
      </c>
      <c r="BL2652" t="s">
        <v>90</v>
      </c>
      <c r="BM2652" t="s">
        <v>83</v>
      </c>
      <c r="BN2652" t="s">
        <v>83</v>
      </c>
      <c r="BO2652" t="s">
        <v>83</v>
      </c>
      <c r="BP2652" t="s">
        <v>83</v>
      </c>
      <c r="BQ2652" t="s">
        <v>83</v>
      </c>
      <c r="BR2652" t="s">
        <v>83</v>
      </c>
      <c r="BS2652" t="s">
        <v>83</v>
      </c>
      <c r="BT2652" s="3">
        <v>1</v>
      </c>
    </row>
    <row r="2653" spans="1:72" x14ac:dyDescent="0.25">
      <c r="A2653" t="s">
        <v>12050</v>
      </c>
      <c r="B2653" t="s">
        <v>12051</v>
      </c>
      <c r="C2653" t="s">
        <v>12052</v>
      </c>
      <c r="D2653" t="s">
        <v>74</v>
      </c>
      <c r="E2653" t="s">
        <v>21868</v>
      </c>
      <c r="F2653" t="s">
        <v>12053</v>
      </c>
      <c r="G2653" t="s">
        <v>14888</v>
      </c>
      <c r="H2653" t="s">
        <v>14889</v>
      </c>
      <c r="I2653" s="1">
        <v>44197</v>
      </c>
      <c r="J2653" s="1">
        <v>44651</v>
      </c>
      <c r="K2653" t="s">
        <v>90</v>
      </c>
      <c r="L2653" t="s">
        <v>373</v>
      </c>
      <c r="M2653" t="s">
        <v>80</v>
      </c>
      <c r="N2653" t="s">
        <v>12692</v>
      </c>
      <c r="O2653" t="s">
        <v>234</v>
      </c>
      <c r="P2653" t="s">
        <v>420</v>
      </c>
      <c r="Q2653" t="s">
        <v>12693</v>
      </c>
      <c r="R2653" t="s">
        <v>12467</v>
      </c>
      <c r="S2653" t="s">
        <v>150</v>
      </c>
      <c r="T2653" t="s">
        <v>87</v>
      </c>
      <c r="U2653" t="s">
        <v>88</v>
      </c>
      <c r="V2653" t="s">
        <v>89</v>
      </c>
      <c r="W2653" t="s">
        <v>78</v>
      </c>
      <c r="X2653" t="s">
        <v>120</v>
      </c>
      <c r="Y2653" t="s">
        <v>91</v>
      </c>
      <c r="Z2653" t="s">
        <v>92</v>
      </c>
      <c r="AA2653" s="1">
        <v>44566</v>
      </c>
      <c r="AB2653" s="2">
        <v>11</v>
      </c>
      <c r="AC2653" s="2">
        <v>7</v>
      </c>
      <c r="AD2653" s="2"/>
      <c r="AE2653" s="2"/>
      <c r="AF2653" s="2"/>
      <c r="AG2653">
        <v>0</v>
      </c>
      <c r="AH2653" s="3">
        <v>11</v>
      </c>
      <c r="AI2653" s="3">
        <v>9</v>
      </c>
      <c r="AJ2653" s="3">
        <v>0</v>
      </c>
      <c r="AK2653" s="3">
        <v>0</v>
      </c>
      <c r="AL2653" s="3">
        <v>0</v>
      </c>
      <c r="AM2653" t="s">
        <v>14890</v>
      </c>
      <c r="AN2653" t="s">
        <v>12469</v>
      </c>
      <c r="AO2653" t="s">
        <v>12050</v>
      </c>
      <c r="AP2653" t="s">
        <v>12051</v>
      </c>
      <c r="AQ2653" t="s">
        <v>83</v>
      </c>
      <c r="AR2653" t="s">
        <v>12061</v>
      </c>
      <c r="AS2653" t="s">
        <v>83</v>
      </c>
      <c r="AT2653" t="s">
        <v>96</v>
      </c>
      <c r="AU2653" t="s">
        <v>12062</v>
      </c>
      <c r="AV2653" t="s">
        <v>12063</v>
      </c>
      <c r="AW2653" t="s">
        <v>99</v>
      </c>
      <c r="AX2653" t="s">
        <v>100</v>
      </c>
      <c r="AY2653" t="s">
        <v>83</v>
      </c>
      <c r="AZ2653" t="s">
        <v>14891</v>
      </c>
      <c r="BA2653" t="s">
        <v>103</v>
      </c>
      <c r="BB2653" t="s">
        <v>14892</v>
      </c>
      <c r="BC2653" s="4"/>
      <c r="BD2653" t="s">
        <v>83</v>
      </c>
      <c r="BE2653" t="s">
        <v>105</v>
      </c>
      <c r="BF2653" t="s">
        <v>106</v>
      </c>
      <c r="BG2653" t="s">
        <v>107</v>
      </c>
      <c r="BH2653" t="s">
        <v>108</v>
      </c>
      <c r="BI2653" t="s">
        <v>109</v>
      </c>
      <c r="BJ2653" s="2">
        <v>0</v>
      </c>
      <c r="BK2653" t="s">
        <v>90</v>
      </c>
      <c r="BL2653" t="s">
        <v>90</v>
      </c>
      <c r="BM2653" t="s">
        <v>83</v>
      </c>
      <c r="BN2653" t="s">
        <v>83</v>
      </c>
      <c r="BO2653" t="s">
        <v>83</v>
      </c>
      <c r="BP2653" t="s">
        <v>83</v>
      </c>
      <c r="BQ2653" t="s">
        <v>83</v>
      </c>
      <c r="BR2653" t="s">
        <v>83</v>
      </c>
      <c r="BS2653" t="s">
        <v>83</v>
      </c>
      <c r="BT2653" s="3">
        <v>1</v>
      </c>
    </row>
    <row r="2654" spans="1:72" x14ac:dyDescent="0.25">
      <c r="A2654" t="s">
        <v>12050</v>
      </c>
      <c r="B2654" t="s">
        <v>12051</v>
      </c>
      <c r="C2654" t="s">
        <v>12052</v>
      </c>
      <c r="D2654" t="s">
        <v>74</v>
      </c>
      <c r="E2654" t="s">
        <v>21868</v>
      </c>
      <c r="F2654" t="s">
        <v>12053</v>
      </c>
      <c r="G2654" t="s">
        <v>14893</v>
      </c>
      <c r="H2654" t="s">
        <v>14889</v>
      </c>
      <c r="I2654" s="1">
        <v>44652</v>
      </c>
      <c r="J2654" s="1">
        <v>44926</v>
      </c>
      <c r="K2654" t="s">
        <v>78</v>
      </c>
      <c r="L2654" t="s">
        <v>79</v>
      </c>
      <c r="M2654" t="s">
        <v>80</v>
      </c>
      <c r="N2654" t="s">
        <v>12692</v>
      </c>
      <c r="O2654" t="s">
        <v>234</v>
      </c>
      <c r="P2654" t="s">
        <v>420</v>
      </c>
      <c r="Q2654" t="s">
        <v>12693</v>
      </c>
      <c r="R2654" t="s">
        <v>12467</v>
      </c>
      <c r="S2654" t="s">
        <v>150</v>
      </c>
      <c r="T2654" t="s">
        <v>87</v>
      </c>
      <c r="U2654" t="s">
        <v>88</v>
      </c>
      <c r="V2654" t="s">
        <v>89</v>
      </c>
      <c r="W2654" t="s">
        <v>78</v>
      </c>
      <c r="X2654" t="s">
        <v>120</v>
      </c>
      <c r="Y2654" t="s">
        <v>91</v>
      </c>
      <c r="Z2654" t="s">
        <v>92</v>
      </c>
      <c r="AA2654" s="1">
        <v>44653</v>
      </c>
      <c r="AB2654" s="2">
        <v>309</v>
      </c>
      <c r="AC2654" s="2">
        <v>366</v>
      </c>
      <c r="AD2654" s="2"/>
      <c r="AE2654" s="2"/>
      <c r="AF2654" s="2"/>
      <c r="AG2654">
        <v>0</v>
      </c>
      <c r="AH2654" s="3">
        <v>11</v>
      </c>
      <c r="AI2654" s="3">
        <v>9</v>
      </c>
      <c r="AJ2654" s="3">
        <v>0</v>
      </c>
      <c r="AK2654" s="3">
        <v>0</v>
      </c>
      <c r="AL2654" s="3">
        <v>0</v>
      </c>
      <c r="AM2654" t="s">
        <v>14894</v>
      </c>
      <c r="AN2654" t="s">
        <v>12469</v>
      </c>
      <c r="AO2654" t="s">
        <v>12050</v>
      </c>
      <c r="AP2654" t="s">
        <v>12051</v>
      </c>
      <c r="AQ2654" t="s">
        <v>12068</v>
      </c>
      <c r="AR2654" t="s">
        <v>12061</v>
      </c>
      <c r="AS2654" t="s">
        <v>83</v>
      </c>
      <c r="AT2654" t="s">
        <v>96</v>
      </c>
      <c r="AU2654" t="s">
        <v>12062</v>
      </c>
      <c r="AV2654" t="s">
        <v>12063</v>
      </c>
      <c r="AW2654" t="s">
        <v>99</v>
      </c>
      <c r="AX2654" t="s">
        <v>359</v>
      </c>
      <c r="AY2654" t="s">
        <v>83</v>
      </c>
      <c r="AZ2654" t="s">
        <v>14891</v>
      </c>
      <c r="BA2654" t="s">
        <v>103</v>
      </c>
      <c r="BB2654" t="s">
        <v>14892</v>
      </c>
      <c r="BC2654" s="4"/>
      <c r="BD2654" t="s">
        <v>83</v>
      </c>
      <c r="BE2654" t="s">
        <v>105</v>
      </c>
      <c r="BF2654" t="s">
        <v>106</v>
      </c>
      <c r="BG2654" t="s">
        <v>107</v>
      </c>
      <c r="BH2654" t="s">
        <v>108</v>
      </c>
      <c r="BI2654" t="s">
        <v>109</v>
      </c>
      <c r="BJ2654" s="2">
        <v>0</v>
      </c>
      <c r="BK2654" t="s">
        <v>90</v>
      </c>
      <c r="BL2654" t="s">
        <v>90</v>
      </c>
      <c r="BM2654" t="s">
        <v>83</v>
      </c>
      <c r="BN2654" t="s">
        <v>83</v>
      </c>
      <c r="BO2654" t="s">
        <v>83</v>
      </c>
      <c r="BP2654" t="s">
        <v>83</v>
      </c>
      <c r="BQ2654" t="s">
        <v>83</v>
      </c>
      <c r="BR2654" t="s">
        <v>83</v>
      </c>
      <c r="BS2654" t="s">
        <v>83</v>
      </c>
      <c r="BT2654" s="3">
        <v>1</v>
      </c>
    </row>
    <row r="2655" spans="1:72" x14ac:dyDescent="0.25">
      <c r="A2655" t="s">
        <v>12050</v>
      </c>
      <c r="B2655" t="s">
        <v>12051</v>
      </c>
      <c r="C2655" t="s">
        <v>12052</v>
      </c>
      <c r="D2655" t="s">
        <v>750</v>
      </c>
      <c r="E2655" t="s">
        <v>21869</v>
      </c>
      <c r="F2655" t="s">
        <v>12520</v>
      </c>
      <c r="G2655" t="s">
        <v>14895</v>
      </c>
      <c r="H2655" t="s">
        <v>14896</v>
      </c>
      <c r="I2655" s="1">
        <v>44197</v>
      </c>
      <c r="J2655" s="1">
        <v>44926</v>
      </c>
      <c r="K2655" t="s">
        <v>78</v>
      </c>
      <c r="L2655" t="s">
        <v>79</v>
      </c>
      <c r="M2655" t="s">
        <v>80</v>
      </c>
      <c r="N2655" t="s">
        <v>7536</v>
      </c>
      <c r="O2655" t="s">
        <v>162</v>
      </c>
      <c r="P2655" t="s">
        <v>83</v>
      </c>
      <c r="Q2655" t="s">
        <v>14897</v>
      </c>
      <c r="R2655" t="s">
        <v>12467</v>
      </c>
      <c r="S2655" t="s">
        <v>83</v>
      </c>
      <c r="T2655" t="s">
        <v>87</v>
      </c>
      <c r="U2655" t="s">
        <v>354</v>
      </c>
      <c r="V2655" t="s">
        <v>355</v>
      </c>
      <c r="W2655" t="s">
        <v>90</v>
      </c>
      <c r="X2655" t="s">
        <v>83</v>
      </c>
      <c r="Y2655" t="s">
        <v>356</v>
      </c>
      <c r="Z2655" t="s">
        <v>92</v>
      </c>
      <c r="AA2655" s="1">
        <v>44652</v>
      </c>
      <c r="AB2655" s="2">
        <v>126534</v>
      </c>
      <c r="AC2655" s="2">
        <v>113467</v>
      </c>
      <c r="AD2655" s="2">
        <v>3274</v>
      </c>
      <c r="AE2655" s="2">
        <v>3404</v>
      </c>
      <c r="AF2655" s="2"/>
      <c r="AG2655">
        <v>106</v>
      </c>
      <c r="AH2655" s="3">
        <v>126395</v>
      </c>
      <c r="AI2655" s="3">
        <v>116002</v>
      </c>
      <c r="AJ2655" s="3">
        <v>-3117</v>
      </c>
      <c r="AK2655" s="3">
        <v>-2950</v>
      </c>
      <c r="AL2655" s="3">
        <v>0</v>
      </c>
      <c r="AM2655" t="s">
        <v>14898</v>
      </c>
      <c r="AN2655" t="s">
        <v>14612</v>
      </c>
      <c r="AO2655" t="s">
        <v>12050</v>
      </c>
      <c r="AP2655" t="s">
        <v>12051</v>
      </c>
      <c r="AQ2655" t="s">
        <v>83</v>
      </c>
      <c r="AR2655" t="s">
        <v>12061</v>
      </c>
      <c r="AS2655" t="s">
        <v>83</v>
      </c>
      <c r="AT2655" t="s">
        <v>96</v>
      </c>
      <c r="AU2655" t="s">
        <v>12062</v>
      </c>
      <c r="AV2655" t="s">
        <v>12063</v>
      </c>
      <c r="AW2655" t="s">
        <v>99</v>
      </c>
      <c r="AX2655" t="s">
        <v>359</v>
      </c>
      <c r="AY2655" t="s">
        <v>83</v>
      </c>
      <c r="AZ2655" t="s">
        <v>83</v>
      </c>
      <c r="BA2655" t="s">
        <v>103</v>
      </c>
      <c r="BB2655" t="s">
        <v>83</v>
      </c>
      <c r="BC2655" s="4">
        <v>44562</v>
      </c>
      <c r="BD2655" t="s">
        <v>360</v>
      </c>
      <c r="BE2655" t="s">
        <v>105</v>
      </c>
      <c r="BF2655" t="s">
        <v>106</v>
      </c>
      <c r="BG2655" t="s">
        <v>107</v>
      </c>
      <c r="BH2655" t="s">
        <v>83</v>
      </c>
      <c r="BI2655" t="s">
        <v>83</v>
      </c>
      <c r="BJ2655" s="2">
        <v>0</v>
      </c>
      <c r="BK2655" t="s">
        <v>78</v>
      </c>
      <c r="BL2655" t="s">
        <v>90</v>
      </c>
      <c r="BM2655" t="s">
        <v>83</v>
      </c>
      <c r="BN2655" t="s">
        <v>83</v>
      </c>
      <c r="BO2655" t="s">
        <v>83</v>
      </c>
      <c r="BP2655" t="s">
        <v>83</v>
      </c>
      <c r="BQ2655" t="s">
        <v>83</v>
      </c>
      <c r="BR2655" t="s">
        <v>83</v>
      </c>
      <c r="BS2655" t="s">
        <v>83</v>
      </c>
      <c r="BT2655" s="3">
        <v>1</v>
      </c>
    </row>
    <row r="2656" spans="1:72" x14ac:dyDescent="0.25">
      <c r="A2656" t="s">
        <v>12050</v>
      </c>
      <c r="B2656" t="s">
        <v>12051</v>
      </c>
      <c r="C2656" t="s">
        <v>12052</v>
      </c>
      <c r="D2656" t="s">
        <v>74</v>
      </c>
      <c r="E2656" t="s">
        <v>21868</v>
      </c>
      <c r="F2656" t="s">
        <v>12053</v>
      </c>
      <c r="G2656" t="s">
        <v>14899</v>
      </c>
      <c r="H2656" t="s">
        <v>14900</v>
      </c>
      <c r="I2656" s="1">
        <v>44197</v>
      </c>
      <c r="J2656" s="1">
        <v>44651</v>
      </c>
      <c r="K2656" t="s">
        <v>90</v>
      </c>
      <c r="L2656" t="s">
        <v>373</v>
      </c>
      <c r="M2656" t="s">
        <v>80</v>
      </c>
      <c r="N2656" t="s">
        <v>14812</v>
      </c>
      <c r="O2656" t="s">
        <v>155</v>
      </c>
      <c r="P2656" t="s">
        <v>420</v>
      </c>
      <c r="Q2656" t="s">
        <v>14813</v>
      </c>
      <c r="R2656" t="s">
        <v>13447</v>
      </c>
      <c r="S2656" t="s">
        <v>119</v>
      </c>
      <c r="T2656" t="s">
        <v>87</v>
      </c>
      <c r="U2656" t="s">
        <v>88</v>
      </c>
      <c r="V2656" t="s">
        <v>89</v>
      </c>
      <c r="W2656" t="s">
        <v>78</v>
      </c>
      <c r="X2656" t="s">
        <v>120</v>
      </c>
      <c r="Y2656" t="s">
        <v>91</v>
      </c>
      <c r="Z2656" t="s">
        <v>92</v>
      </c>
      <c r="AA2656" s="1">
        <v>44566</v>
      </c>
      <c r="AB2656" s="2">
        <v>2461</v>
      </c>
      <c r="AC2656" s="2">
        <v>2929</v>
      </c>
      <c r="AD2656" s="2"/>
      <c r="AE2656" s="2"/>
      <c r="AF2656" s="2"/>
      <c r="AG2656">
        <v>0</v>
      </c>
      <c r="AH2656" s="3">
        <v>2461</v>
      </c>
      <c r="AI2656" s="3">
        <v>2929</v>
      </c>
      <c r="AJ2656" s="3">
        <v>0</v>
      </c>
      <c r="AK2656" s="3">
        <v>0</v>
      </c>
      <c r="AL2656" s="3">
        <v>0</v>
      </c>
      <c r="AM2656" t="s">
        <v>14901</v>
      </c>
      <c r="AN2656" t="s">
        <v>12072</v>
      </c>
      <c r="AO2656" t="s">
        <v>12050</v>
      </c>
      <c r="AP2656" t="s">
        <v>12051</v>
      </c>
      <c r="AQ2656" t="s">
        <v>83</v>
      </c>
      <c r="AR2656" t="s">
        <v>12061</v>
      </c>
      <c r="AS2656" t="s">
        <v>83</v>
      </c>
      <c r="AT2656" t="s">
        <v>96</v>
      </c>
      <c r="AU2656" t="s">
        <v>12062</v>
      </c>
      <c r="AV2656" t="s">
        <v>12063</v>
      </c>
      <c r="AW2656" t="s">
        <v>99</v>
      </c>
      <c r="AX2656" t="s">
        <v>100</v>
      </c>
      <c r="AY2656" t="s">
        <v>83</v>
      </c>
      <c r="AZ2656" t="s">
        <v>14815</v>
      </c>
      <c r="BA2656" t="s">
        <v>103</v>
      </c>
      <c r="BB2656" t="s">
        <v>14902</v>
      </c>
      <c r="BC2656" s="4"/>
      <c r="BD2656" t="s">
        <v>83</v>
      </c>
      <c r="BE2656" t="s">
        <v>105</v>
      </c>
      <c r="BF2656" t="s">
        <v>106</v>
      </c>
      <c r="BG2656" t="s">
        <v>107</v>
      </c>
      <c r="BH2656" t="s">
        <v>123</v>
      </c>
      <c r="BI2656" t="s">
        <v>124</v>
      </c>
      <c r="BJ2656" s="2">
        <v>0</v>
      </c>
      <c r="BK2656" t="s">
        <v>90</v>
      </c>
      <c r="BL2656" t="s">
        <v>90</v>
      </c>
      <c r="BM2656" t="s">
        <v>83</v>
      </c>
      <c r="BN2656" t="s">
        <v>83</v>
      </c>
      <c r="BO2656" t="s">
        <v>83</v>
      </c>
      <c r="BP2656" t="s">
        <v>83</v>
      </c>
      <c r="BQ2656" t="s">
        <v>83</v>
      </c>
      <c r="BR2656" t="s">
        <v>83</v>
      </c>
      <c r="BS2656" t="s">
        <v>83</v>
      </c>
      <c r="BT2656" s="3">
        <v>1</v>
      </c>
    </row>
    <row r="2657" spans="1:72" x14ac:dyDescent="0.25">
      <c r="A2657" t="s">
        <v>12050</v>
      </c>
      <c r="B2657" t="s">
        <v>12051</v>
      </c>
      <c r="C2657" t="s">
        <v>12052</v>
      </c>
      <c r="D2657" t="s">
        <v>74</v>
      </c>
      <c r="E2657" t="s">
        <v>21868</v>
      </c>
      <c r="F2657" t="s">
        <v>12053</v>
      </c>
      <c r="G2657" t="s">
        <v>14903</v>
      </c>
      <c r="H2657" t="s">
        <v>14900</v>
      </c>
      <c r="I2657" s="1">
        <v>44652</v>
      </c>
      <c r="J2657" s="1">
        <v>44926</v>
      </c>
      <c r="K2657" t="s">
        <v>78</v>
      </c>
      <c r="L2657" t="s">
        <v>79</v>
      </c>
      <c r="M2657" t="s">
        <v>80</v>
      </c>
      <c r="N2657" t="s">
        <v>14812</v>
      </c>
      <c r="O2657" t="s">
        <v>155</v>
      </c>
      <c r="P2657" t="s">
        <v>420</v>
      </c>
      <c r="Q2657" t="s">
        <v>14813</v>
      </c>
      <c r="R2657" t="s">
        <v>13447</v>
      </c>
      <c r="S2657" t="s">
        <v>119</v>
      </c>
      <c r="T2657" t="s">
        <v>87</v>
      </c>
      <c r="U2657" t="s">
        <v>88</v>
      </c>
      <c r="V2657" t="s">
        <v>89</v>
      </c>
      <c r="W2657" t="s">
        <v>78</v>
      </c>
      <c r="X2657" t="s">
        <v>120</v>
      </c>
      <c r="Y2657" t="s">
        <v>91</v>
      </c>
      <c r="Z2657" t="s">
        <v>92</v>
      </c>
      <c r="AA2657" s="1">
        <v>44654</v>
      </c>
      <c r="AB2657" s="2">
        <v>2418</v>
      </c>
      <c r="AC2657" s="2">
        <v>2870</v>
      </c>
      <c r="AD2657" s="2"/>
      <c r="AE2657" s="2"/>
      <c r="AF2657" s="2"/>
      <c r="AG2657">
        <v>0</v>
      </c>
      <c r="AH2657" s="3">
        <v>2461</v>
      </c>
      <c r="AI2657" s="3">
        <v>2929</v>
      </c>
      <c r="AJ2657" s="3">
        <v>0</v>
      </c>
      <c r="AK2657" s="3">
        <v>0</v>
      </c>
      <c r="AL2657" s="3">
        <v>0</v>
      </c>
      <c r="AM2657" t="s">
        <v>14904</v>
      </c>
      <c r="AN2657" t="s">
        <v>12072</v>
      </c>
      <c r="AO2657" t="s">
        <v>12050</v>
      </c>
      <c r="AP2657" t="s">
        <v>12051</v>
      </c>
      <c r="AQ2657" t="s">
        <v>12068</v>
      </c>
      <c r="AR2657" t="s">
        <v>12061</v>
      </c>
      <c r="AS2657" t="s">
        <v>83</v>
      </c>
      <c r="AT2657" t="s">
        <v>96</v>
      </c>
      <c r="AU2657" t="s">
        <v>12062</v>
      </c>
      <c r="AV2657" t="s">
        <v>12063</v>
      </c>
      <c r="AW2657" t="s">
        <v>99</v>
      </c>
      <c r="AX2657" t="s">
        <v>359</v>
      </c>
      <c r="AY2657" t="s">
        <v>83</v>
      </c>
      <c r="AZ2657" t="s">
        <v>14815</v>
      </c>
      <c r="BA2657" t="s">
        <v>103</v>
      </c>
      <c r="BB2657" t="s">
        <v>14902</v>
      </c>
      <c r="BC2657" s="4"/>
      <c r="BD2657" t="s">
        <v>83</v>
      </c>
      <c r="BE2657" t="s">
        <v>105</v>
      </c>
      <c r="BF2657" t="s">
        <v>106</v>
      </c>
      <c r="BG2657" t="s">
        <v>107</v>
      </c>
      <c r="BH2657" t="s">
        <v>123</v>
      </c>
      <c r="BI2657" t="s">
        <v>124</v>
      </c>
      <c r="BJ2657" s="2">
        <v>0</v>
      </c>
      <c r="BK2657" t="s">
        <v>90</v>
      </c>
      <c r="BL2657" t="s">
        <v>90</v>
      </c>
      <c r="BM2657" t="s">
        <v>83</v>
      </c>
      <c r="BN2657" t="s">
        <v>83</v>
      </c>
      <c r="BO2657" t="s">
        <v>83</v>
      </c>
      <c r="BP2657" t="s">
        <v>83</v>
      </c>
      <c r="BQ2657" t="s">
        <v>83</v>
      </c>
      <c r="BR2657" t="s">
        <v>83</v>
      </c>
      <c r="BS2657" t="s">
        <v>83</v>
      </c>
      <c r="BT2657" s="3">
        <v>1</v>
      </c>
    </row>
    <row r="2658" spans="1:72" x14ac:dyDescent="0.25">
      <c r="A2658" t="s">
        <v>12050</v>
      </c>
      <c r="B2658" t="s">
        <v>12051</v>
      </c>
      <c r="C2658" t="s">
        <v>12052</v>
      </c>
      <c r="D2658" t="s">
        <v>74</v>
      </c>
      <c r="E2658" t="s">
        <v>21868</v>
      </c>
      <c r="F2658" t="s">
        <v>12053</v>
      </c>
      <c r="G2658" t="s">
        <v>14905</v>
      </c>
      <c r="H2658" t="s">
        <v>14906</v>
      </c>
      <c r="I2658" s="1">
        <v>44197</v>
      </c>
      <c r="J2658" s="1">
        <v>44651</v>
      </c>
      <c r="K2658" t="s">
        <v>90</v>
      </c>
      <c r="L2658" t="s">
        <v>79</v>
      </c>
      <c r="M2658" t="s">
        <v>80</v>
      </c>
      <c r="N2658" t="s">
        <v>10841</v>
      </c>
      <c r="O2658" t="s">
        <v>501</v>
      </c>
      <c r="P2658" t="s">
        <v>497</v>
      </c>
      <c r="Q2658" t="s">
        <v>14907</v>
      </c>
      <c r="R2658" t="s">
        <v>12467</v>
      </c>
      <c r="S2658" t="s">
        <v>86</v>
      </c>
      <c r="T2658" t="s">
        <v>87</v>
      </c>
      <c r="U2658" t="s">
        <v>88</v>
      </c>
      <c r="V2658" t="s">
        <v>89</v>
      </c>
      <c r="W2658" t="s">
        <v>90</v>
      </c>
      <c r="X2658" t="s">
        <v>83</v>
      </c>
      <c r="Y2658" t="s">
        <v>91</v>
      </c>
      <c r="Z2658" t="s">
        <v>92</v>
      </c>
      <c r="AA2658" s="1">
        <v>44378</v>
      </c>
      <c r="AB2658" s="2">
        <v>6247</v>
      </c>
      <c r="AC2658" s="2">
        <v>0</v>
      </c>
      <c r="AD2658" s="2"/>
      <c r="AE2658" s="2"/>
      <c r="AF2658" s="2"/>
      <c r="AG2658">
        <v>0</v>
      </c>
      <c r="AH2658" s="3">
        <v>5980</v>
      </c>
      <c r="AI2658" s="3">
        <v>286</v>
      </c>
      <c r="AJ2658" s="3">
        <v>0</v>
      </c>
      <c r="AK2658" s="3">
        <v>0</v>
      </c>
      <c r="AL2658" s="3">
        <v>0</v>
      </c>
      <c r="AM2658" t="s">
        <v>14908</v>
      </c>
      <c r="AN2658" t="s">
        <v>12556</v>
      </c>
      <c r="AO2658" t="s">
        <v>12050</v>
      </c>
      <c r="AP2658" t="s">
        <v>12051</v>
      </c>
      <c r="AQ2658" t="s">
        <v>83</v>
      </c>
      <c r="AR2658" t="s">
        <v>12061</v>
      </c>
      <c r="AS2658" t="s">
        <v>83</v>
      </c>
      <c r="AT2658" t="s">
        <v>96</v>
      </c>
      <c r="AU2658" t="s">
        <v>12062</v>
      </c>
      <c r="AV2658" t="s">
        <v>12063</v>
      </c>
      <c r="AW2658" t="s">
        <v>99</v>
      </c>
      <c r="AX2658" t="s">
        <v>100</v>
      </c>
      <c r="AY2658" t="s">
        <v>83</v>
      </c>
      <c r="AZ2658" t="s">
        <v>14909</v>
      </c>
      <c r="BA2658" t="s">
        <v>103</v>
      </c>
      <c r="BB2658" t="s">
        <v>14910</v>
      </c>
      <c r="BC2658" s="4"/>
      <c r="BD2658" t="s">
        <v>83</v>
      </c>
      <c r="BE2658" t="s">
        <v>105</v>
      </c>
      <c r="BF2658" t="s">
        <v>106</v>
      </c>
      <c r="BG2658" t="s">
        <v>107</v>
      </c>
      <c r="BH2658" t="s">
        <v>108</v>
      </c>
      <c r="BI2658" t="s">
        <v>109</v>
      </c>
      <c r="BJ2658" s="2">
        <v>0</v>
      </c>
      <c r="BK2658" t="s">
        <v>90</v>
      </c>
      <c r="BL2658" t="s">
        <v>78</v>
      </c>
      <c r="BM2658" t="s">
        <v>83</v>
      </c>
      <c r="BN2658" t="s">
        <v>83</v>
      </c>
      <c r="BO2658" t="s">
        <v>83</v>
      </c>
      <c r="BP2658" t="s">
        <v>83</v>
      </c>
      <c r="BQ2658" t="s">
        <v>83</v>
      </c>
      <c r="BR2658" t="s">
        <v>83</v>
      </c>
      <c r="BS2658" t="s">
        <v>83</v>
      </c>
      <c r="BT2658" s="3">
        <v>1</v>
      </c>
    </row>
    <row r="2659" spans="1:72" x14ac:dyDescent="0.25">
      <c r="A2659" t="s">
        <v>12050</v>
      </c>
      <c r="B2659" t="s">
        <v>12051</v>
      </c>
      <c r="C2659" t="s">
        <v>12052</v>
      </c>
      <c r="D2659" t="s">
        <v>74</v>
      </c>
      <c r="E2659" t="s">
        <v>21868</v>
      </c>
      <c r="F2659" t="s">
        <v>12053</v>
      </c>
      <c r="G2659" t="s">
        <v>14911</v>
      </c>
      <c r="H2659" t="s">
        <v>14906</v>
      </c>
      <c r="I2659" s="1">
        <v>44652</v>
      </c>
      <c r="J2659" s="1">
        <v>44926</v>
      </c>
      <c r="K2659" t="s">
        <v>78</v>
      </c>
      <c r="L2659" t="s">
        <v>79</v>
      </c>
      <c r="M2659" t="s">
        <v>80</v>
      </c>
      <c r="N2659" t="s">
        <v>10841</v>
      </c>
      <c r="O2659" t="s">
        <v>501</v>
      </c>
      <c r="P2659" t="s">
        <v>497</v>
      </c>
      <c r="Q2659" t="s">
        <v>14907</v>
      </c>
      <c r="R2659" t="s">
        <v>12467</v>
      </c>
      <c r="S2659" t="s">
        <v>86</v>
      </c>
      <c r="T2659" t="s">
        <v>87</v>
      </c>
      <c r="U2659" t="s">
        <v>88</v>
      </c>
      <c r="V2659" t="s">
        <v>89</v>
      </c>
      <c r="W2659" t="s">
        <v>90</v>
      </c>
      <c r="X2659" t="s">
        <v>83</v>
      </c>
      <c r="Y2659" t="s">
        <v>91</v>
      </c>
      <c r="Z2659" t="s">
        <v>92</v>
      </c>
      <c r="AA2659" s="1">
        <v>44652</v>
      </c>
      <c r="AB2659" s="2">
        <v>6247</v>
      </c>
      <c r="AC2659" s="2">
        <v>1</v>
      </c>
      <c r="AD2659" s="2">
        <v>0</v>
      </c>
      <c r="AE2659" s="2">
        <v>0</v>
      </c>
      <c r="AF2659" s="2"/>
      <c r="AG2659">
        <v>0</v>
      </c>
      <c r="AH2659" s="3">
        <v>5980</v>
      </c>
      <c r="AI2659" s="3">
        <v>286</v>
      </c>
      <c r="AJ2659" s="3">
        <v>0</v>
      </c>
      <c r="AK2659" s="3">
        <v>0</v>
      </c>
      <c r="AL2659" s="3">
        <v>0</v>
      </c>
      <c r="AM2659" t="s">
        <v>14912</v>
      </c>
      <c r="AN2659" t="s">
        <v>12556</v>
      </c>
      <c r="AO2659" t="s">
        <v>12050</v>
      </c>
      <c r="AP2659" t="s">
        <v>12051</v>
      </c>
      <c r="AQ2659" t="s">
        <v>12068</v>
      </c>
      <c r="AR2659" t="s">
        <v>12061</v>
      </c>
      <c r="AS2659" t="s">
        <v>83</v>
      </c>
      <c r="AT2659" t="s">
        <v>96</v>
      </c>
      <c r="AU2659" t="s">
        <v>12062</v>
      </c>
      <c r="AV2659" t="s">
        <v>12063</v>
      </c>
      <c r="AW2659" t="s">
        <v>99</v>
      </c>
      <c r="AX2659" t="s">
        <v>359</v>
      </c>
      <c r="AY2659" t="s">
        <v>83</v>
      </c>
      <c r="AZ2659" t="s">
        <v>14909</v>
      </c>
      <c r="BA2659" t="s">
        <v>103</v>
      </c>
      <c r="BB2659" t="s">
        <v>14910</v>
      </c>
      <c r="BC2659" s="4"/>
      <c r="BD2659" t="s">
        <v>83</v>
      </c>
      <c r="BE2659" t="s">
        <v>105</v>
      </c>
      <c r="BF2659" t="s">
        <v>106</v>
      </c>
      <c r="BG2659" t="s">
        <v>107</v>
      </c>
      <c r="BH2659" t="s">
        <v>108</v>
      </c>
      <c r="BI2659" t="s">
        <v>109</v>
      </c>
      <c r="BJ2659" s="2">
        <v>0</v>
      </c>
      <c r="BK2659" t="s">
        <v>90</v>
      </c>
      <c r="BL2659" t="s">
        <v>78</v>
      </c>
      <c r="BM2659" t="s">
        <v>83</v>
      </c>
      <c r="BN2659" t="s">
        <v>83</v>
      </c>
      <c r="BO2659" t="s">
        <v>83</v>
      </c>
      <c r="BP2659" t="s">
        <v>83</v>
      </c>
      <c r="BQ2659" t="s">
        <v>83</v>
      </c>
      <c r="BR2659" t="s">
        <v>83</v>
      </c>
      <c r="BS2659" t="s">
        <v>83</v>
      </c>
      <c r="BT2659" s="3">
        <v>1</v>
      </c>
    </row>
    <row r="2660" spans="1:72" x14ac:dyDescent="0.25">
      <c r="A2660" t="s">
        <v>12050</v>
      </c>
      <c r="B2660" t="s">
        <v>12051</v>
      </c>
      <c r="C2660" t="s">
        <v>12052</v>
      </c>
      <c r="D2660" t="s">
        <v>74</v>
      </c>
      <c r="E2660" t="s">
        <v>21868</v>
      </c>
      <c r="F2660" t="s">
        <v>12053</v>
      </c>
      <c r="G2660" t="s">
        <v>14913</v>
      </c>
      <c r="H2660" t="s">
        <v>14914</v>
      </c>
      <c r="I2660" s="1">
        <v>44197</v>
      </c>
      <c r="J2660" s="1">
        <v>44651</v>
      </c>
      <c r="K2660" t="s">
        <v>90</v>
      </c>
      <c r="L2660" t="s">
        <v>373</v>
      </c>
      <c r="M2660" t="s">
        <v>80</v>
      </c>
      <c r="N2660" t="s">
        <v>14915</v>
      </c>
      <c r="O2660" t="s">
        <v>155</v>
      </c>
      <c r="P2660" t="s">
        <v>83</v>
      </c>
      <c r="Q2660" t="s">
        <v>14916</v>
      </c>
      <c r="R2660" t="s">
        <v>12058</v>
      </c>
      <c r="S2660" t="s">
        <v>150</v>
      </c>
      <c r="T2660" t="s">
        <v>87</v>
      </c>
      <c r="U2660" t="s">
        <v>88</v>
      </c>
      <c r="V2660" t="s">
        <v>89</v>
      </c>
      <c r="W2660" t="s">
        <v>78</v>
      </c>
      <c r="X2660" t="s">
        <v>120</v>
      </c>
      <c r="Y2660" t="s">
        <v>91</v>
      </c>
      <c r="Z2660" t="s">
        <v>92</v>
      </c>
      <c r="AA2660" s="1">
        <v>44566</v>
      </c>
      <c r="AB2660" s="2">
        <v>685</v>
      </c>
      <c r="AC2660" s="2">
        <v>768</v>
      </c>
      <c r="AD2660" s="2"/>
      <c r="AE2660" s="2"/>
      <c r="AF2660" s="2"/>
      <c r="AG2660">
        <v>0</v>
      </c>
      <c r="AH2660" s="3">
        <v>339</v>
      </c>
      <c r="AI2660" s="3">
        <v>1164</v>
      </c>
      <c r="AJ2660" s="3">
        <v>0</v>
      </c>
      <c r="AK2660" s="3">
        <v>0</v>
      </c>
      <c r="AL2660" s="3">
        <v>0</v>
      </c>
      <c r="AM2660" t="s">
        <v>14917</v>
      </c>
      <c r="AN2660" t="s">
        <v>12072</v>
      </c>
      <c r="AO2660" t="s">
        <v>12050</v>
      </c>
      <c r="AP2660" t="s">
        <v>12051</v>
      </c>
      <c r="AQ2660" t="s">
        <v>83</v>
      </c>
      <c r="AR2660" t="s">
        <v>12061</v>
      </c>
      <c r="AS2660" t="s">
        <v>83</v>
      </c>
      <c r="AT2660" t="s">
        <v>96</v>
      </c>
      <c r="AU2660" t="s">
        <v>12062</v>
      </c>
      <c r="AV2660" t="s">
        <v>12063</v>
      </c>
      <c r="AW2660" t="s">
        <v>99</v>
      </c>
      <c r="AX2660" t="s">
        <v>100</v>
      </c>
      <c r="AY2660" t="s">
        <v>83</v>
      </c>
      <c r="AZ2660" t="s">
        <v>14918</v>
      </c>
      <c r="BA2660" t="s">
        <v>103</v>
      </c>
      <c r="BB2660" t="s">
        <v>14919</v>
      </c>
      <c r="BC2660" s="4"/>
      <c r="BD2660" t="s">
        <v>83</v>
      </c>
      <c r="BE2660" t="s">
        <v>105</v>
      </c>
      <c r="BF2660" t="s">
        <v>106</v>
      </c>
      <c r="BG2660" t="s">
        <v>107</v>
      </c>
      <c r="BH2660" t="s">
        <v>108</v>
      </c>
      <c r="BI2660" t="s">
        <v>109</v>
      </c>
      <c r="BJ2660" s="2">
        <v>0</v>
      </c>
      <c r="BK2660" t="s">
        <v>90</v>
      </c>
      <c r="BL2660" t="s">
        <v>90</v>
      </c>
      <c r="BM2660" t="s">
        <v>83</v>
      </c>
      <c r="BN2660" t="s">
        <v>83</v>
      </c>
      <c r="BO2660" t="s">
        <v>83</v>
      </c>
      <c r="BP2660" t="s">
        <v>83</v>
      </c>
      <c r="BQ2660" t="s">
        <v>83</v>
      </c>
      <c r="BR2660" t="s">
        <v>83</v>
      </c>
      <c r="BS2660" t="s">
        <v>83</v>
      </c>
      <c r="BT2660" s="3">
        <v>1</v>
      </c>
    </row>
    <row r="2661" spans="1:72" x14ac:dyDescent="0.25">
      <c r="A2661" t="s">
        <v>12050</v>
      </c>
      <c r="B2661" t="s">
        <v>12051</v>
      </c>
      <c r="C2661" t="s">
        <v>12052</v>
      </c>
      <c r="D2661" t="s">
        <v>74</v>
      </c>
      <c r="E2661" t="s">
        <v>21868</v>
      </c>
      <c r="F2661" t="s">
        <v>12053</v>
      </c>
      <c r="G2661" t="s">
        <v>14920</v>
      </c>
      <c r="H2661" t="s">
        <v>14914</v>
      </c>
      <c r="I2661" s="1">
        <v>44652</v>
      </c>
      <c r="J2661" s="1">
        <v>44926</v>
      </c>
      <c r="K2661" t="s">
        <v>78</v>
      </c>
      <c r="L2661" t="s">
        <v>79</v>
      </c>
      <c r="M2661" t="s">
        <v>80</v>
      </c>
      <c r="N2661" t="s">
        <v>14915</v>
      </c>
      <c r="O2661" t="s">
        <v>155</v>
      </c>
      <c r="P2661" t="s">
        <v>83</v>
      </c>
      <c r="Q2661" t="s">
        <v>14916</v>
      </c>
      <c r="R2661" t="s">
        <v>12058</v>
      </c>
      <c r="S2661" t="s">
        <v>150</v>
      </c>
      <c r="T2661" t="s">
        <v>87</v>
      </c>
      <c r="U2661" t="s">
        <v>88</v>
      </c>
      <c r="V2661" t="s">
        <v>89</v>
      </c>
      <c r="W2661" t="s">
        <v>78</v>
      </c>
      <c r="X2661" t="s">
        <v>120</v>
      </c>
      <c r="Y2661" t="s">
        <v>91</v>
      </c>
      <c r="Z2661" t="s">
        <v>92</v>
      </c>
      <c r="AA2661" s="1">
        <v>44653</v>
      </c>
      <c r="AB2661" s="2">
        <v>671</v>
      </c>
      <c r="AC2661" s="2">
        <v>751</v>
      </c>
      <c r="AD2661" s="2"/>
      <c r="AE2661" s="2"/>
      <c r="AF2661" s="2"/>
      <c r="AG2661">
        <v>0</v>
      </c>
      <c r="AH2661" s="3">
        <v>339</v>
      </c>
      <c r="AI2661" s="3">
        <v>1164</v>
      </c>
      <c r="AJ2661" s="3">
        <v>0</v>
      </c>
      <c r="AK2661" s="3">
        <v>0</v>
      </c>
      <c r="AL2661" s="3">
        <v>0</v>
      </c>
      <c r="AM2661" t="s">
        <v>14921</v>
      </c>
      <c r="AN2661" t="s">
        <v>12072</v>
      </c>
      <c r="AO2661" t="s">
        <v>12050</v>
      </c>
      <c r="AP2661" t="s">
        <v>12051</v>
      </c>
      <c r="AQ2661" t="s">
        <v>12068</v>
      </c>
      <c r="AR2661" t="s">
        <v>12061</v>
      </c>
      <c r="AS2661" t="s">
        <v>83</v>
      </c>
      <c r="AT2661" t="s">
        <v>96</v>
      </c>
      <c r="AU2661" t="s">
        <v>12062</v>
      </c>
      <c r="AV2661" t="s">
        <v>12063</v>
      </c>
      <c r="AW2661" t="s">
        <v>99</v>
      </c>
      <c r="AX2661" t="s">
        <v>359</v>
      </c>
      <c r="AY2661" t="s">
        <v>83</v>
      </c>
      <c r="AZ2661" t="s">
        <v>14918</v>
      </c>
      <c r="BA2661" t="s">
        <v>103</v>
      </c>
      <c r="BB2661" t="s">
        <v>14919</v>
      </c>
      <c r="BC2661" s="4"/>
      <c r="BD2661" t="s">
        <v>83</v>
      </c>
      <c r="BE2661" t="s">
        <v>105</v>
      </c>
      <c r="BF2661" t="s">
        <v>106</v>
      </c>
      <c r="BG2661" t="s">
        <v>107</v>
      </c>
      <c r="BH2661" t="s">
        <v>108</v>
      </c>
      <c r="BI2661" t="s">
        <v>109</v>
      </c>
      <c r="BJ2661" s="2">
        <v>0</v>
      </c>
      <c r="BK2661" t="s">
        <v>90</v>
      </c>
      <c r="BL2661" t="s">
        <v>90</v>
      </c>
      <c r="BM2661" t="s">
        <v>83</v>
      </c>
      <c r="BN2661" t="s">
        <v>83</v>
      </c>
      <c r="BO2661" t="s">
        <v>83</v>
      </c>
      <c r="BP2661" t="s">
        <v>83</v>
      </c>
      <c r="BQ2661" t="s">
        <v>83</v>
      </c>
      <c r="BR2661" t="s">
        <v>83</v>
      </c>
      <c r="BS2661" t="s">
        <v>83</v>
      </c>
      <c r="BT2661" s="3">
        <v>1</v>
      </c>
    </row>
    <row r="2662" spans="1:72" x14ac:dyDescent="0.25">
      <c r="A2662" t="s">
        <v>12050</v>
      </c>
      <c r="B2662" t="s">
        <v>12051</v>
      </c>
      <c r="C2662" t="s">
        <v>12052</v>
      </c>
      <c r="D2662" t="s">
        <v>74</v>
      </c>
      <c r="E2662" t="s">
        <v>21868</v>
      </c>
      <c r="F2662" t="s">
        <v>12053</v>
      </c>
      <c r="G2662" t="s">
        <v>14922</v>
      </c>
      <c r="H2662" t="s">
        <v>14923</v>
      </c>
      <c r="I2662" s="1">
        <v>44197</v>
      </c>
      <c r="J2662" s="1">
        <v>44651</v>
      </c>
      <c r="K2662" t="s">
        <v>90</v>
      </c>
      <c r="L2662" t="s">
        <v>373</v>
      </c>
      <c r="M2662" t="s">
        <v>80</v>
      </c>
      <c r="N2662" t="s">
        <v>14915</v>
      </c>
      <c r="O2662" t="s">
        <v>155</v>
      </c>
      <c r="P2662" t="s">
        <v>235</v>
      </c>
      <c r="Q2662" t="s">
        <v>14916</v>
      </c>
      <c r="R2662" t="s">
        <v>12058</v>
      </c>
      <c r="S2662" t="s">
        <v>150</v>
      </c>
      <c r="T2662" t="s">
        <v>87</v>
      </c>
      <c r="U2662" t="s">
        <v>88</v>
      </c>
      <c r="V2662" t="s">
        <v>89</v>
      </c>
      <c r="W2662" t="s">
        <v>78</v>
      </c>
      <c r="X2662" t="s">
        <v>120</v>
      </c>
      <c r="Y2662" t="s">
        <v>91</v>
      </c>
      <c r="Z2662" t="s">
        <v>92</v>
      </c>
      <c r="AA2662" s="1">
        <v>44650</v>
      </c>
      <c r="AB2662" s="2">
        <v>375</v>
      </c>
      <c r="AC2662" s="2">
        <v>399</v>
      </c>
      <c r="AD2662" s="2"/>
      <c r="AE2662" s="2"/>
      <c r="AF2662" s="2"/>
      <c r="AG2662">
        <v>0</v>
      </c>
      <c r="AH2662" s="3">
        <v>375</v>
      </c>
      <c r="AI2662" s="3">
        <v>399</v>
      </c>
      <c r="AJ2662" s="3">
        <v>0</v>
      </c>
      <c r="AK2662" s="3">
        <v>0</v>
      </c>
      <c r="AL2662" s="3">
        <v>0</v>
      </c>
      <c r="AM2662" t="s">
        <v>14924</v>
      </c>
      <c r="AN2662" t="s">
        <v>12072</v>
      </c>
      <c r="AO2662" t="s">
        <v>12050</v>
      </c>
      <c r="AP2662" t="s">
        <v>12051</v>
      </c>
      <c r="AQ2662" t="s">
        <v>83</v>
      </c>
      <c r="AR2662" t="s">
        <v>12061</v>
      </c>
      <c r="AS2662" t="s">
        <v>83</v>
      </c>
      <c r="AT2662" t="s">
        <v>96</v>
      </c>
      <c r="AU2662" t="s">
        <v>12062</v>
      </c>
      <c r="AV2662" t="s">
        <v>12063</v>
      </c>
      <c r="AW2662" t="s">
        <v>99</v>
      </c>
      <c r="AX2662" t="s">
        <v>100</v>
      </c>
      <c r="AY2662" t="s">
        <v>14925</v>
      </c>
      <c r="AZ2662" t="s">
        <v>14926</v>
      </c>
      <c r="BA2662" t="s">
        <v>103</v>
      </c>
      <c r="BB2662" t="s">
        <v>14927</v>
      </c>
      <c r="BC2662" s="4"/>
      <c r="BD2662" t="s">
        <v>83</v>
      </c>
      <c r="BE2662" t="s">
        <v>105</v>
      </c>
      <c r="BF2662" t="s">
        <v>106</v>
      </c>
      <c r="BG2662" t="s">
        <v>107</v>
      </c>
      <c r="BH2662" t="s">
        <v>108</v>
      </c>
      <c r="BI2662" t="s">
        <v>109</v>
      </c>
      <c r="BJ2662" s="2">
        <v>0</v>
      </c>
      <c r="BK2662" t="s">
        <v>90</v>
      </c>
      <c r="BL2662" t="s">
        <v>90</v>
      </c>
      <c r="BM2662" t="s">
        <v>83</v>
      </c>
      <c r="BN2662" t="s">
        <v>83</v>
      </c>
      <c r="BO2662" t="s">
        <v>83</v>
      </c>
      <c r="BP2662" t="s">
        <v>83</v>
      </c>
      <c r="BQ2662" t="s">
        <v>83</v>
      </c>
      <c r="BR2662" t="s">
        <v>83</v>
      </c>
      <c r="BS2662" t="s">
        <v>83</v>
      </c>
      <c r="BT2662" s="3">
        <v>1</v>
      </c>
    </row>
    <row r="2663" spans="1:72" x14ac:dyDescent="0.25">
      <c r="A2663" t="s">
        <v>12050</v>
      </c>
      <c r="B2663" t="s">
        <v>12051</v>
      </c>
      <c r="C2663" t="s">
        <v>12052</v>
      </c>
      <c r="D2663" t="s">
        <v>74</v>
      </c>
      <c r="E2663" t="s">
        <v>21868</v>
      </c>
      <c r="F2663" t="s">
        <v>12053</v>
      </c>
      <c r="G2663" t="s">
        <v>14928</v>
      </c>
      <c r="H2663" t="s">
        <v>14923</v>
      </c>
      <c r="I2663" s="1">
        <v>44652</v>
      </c>
      <c r="J2663" s="1">
        <v>44926</v>
      </c>
      <c r="K2663" t="s">
        <v>78</v>
      </c>
      <c r="L2663" t="s">
        <v>79</v>
      </c>
      <c r="M2663" t="s">
        <v>80</v>
      </c>
      <c r="N2663" t="s">
        <v>14915</v>
      </c>
      <c r="O2663" t="s">
        <v>155</v>
      </c>
      <c r="P2663" t="s">
        <v>235</v>
      </c>
      <c r="Q2663" t="s">
        <v>14916</v>
      </c>
      <c r="R2663" t="s">
        <v>12058</v>
      </c>
      <c r="S2663" t="s">
        <v>150</v>
      </c>
      <c r="T2663" t="s">
        <v>87</v>
      </c>
      <c r="U2663" t="s">
        <v>88</v>
      </c>
      <c r="V2663" t="s">
        <v>89</v>
      </c>
      <c r="W2663" t="s">
        <v>78</v>
      </c>
      <c r="X2663" t="s">
        <v>120</v>
      </c>
      <c r="Y2663" t="s">
        <v>91</v>
      </c>
      <c r="Z2663" t="s">
        <v>92</v>
      </c>
      <c r="AA2663" s="1">
        <v>44653</v>
      </c>
      <c r="AB2663" s="2">
        <v>342</v>
      </c>
      <c r="AC2663" s="2">
        <v>364</v>
      </c>
      <c r="AD2663" s="2"/>
      <c r="AE2663" s="2"/>
      <c r="AF2663" s="2"/>
      <c r="AG2663">
        <v>0</v>
      </c>
      <c r="AH2663" s="3">
        <v>375</v>
      </c>
      <c r="AI2663" s="3">
        <v>399</v>
      </c>
      <c r="AJ2663" s="3">
        <v>0</v>
      </c>
      <c r="AK2663" s="3">
        <v>0</v>
      </c>
      <c r="AL2663" s="3">
        <v>0</v>
      </c>
      <c r="AM2663" t="s">
        <v>14929</v>
      </c>
      <c r="AN2663" t="s">
        <v>12072</v>
      </c>
      <c r="AO2663" t="s">
        <v>12050</v>
      </c>
      <c r="AP2663" t="s">
        <v>12051</v>
      </c>
      <c r="AQ2663" t="s">
        <v>12068</v>
      </c>
      <c r="AR2663" t="s">
        <v>12061</v>
      </c>
      <c r="AS2663" t="s">
        <v>83</v>
      </c>
      <c r="AT2663" t="s">
        <v>96</v>
      </c>
      <c r="AU2663" t="s">
        <v>12062</v>
      </c>
      <c r="AV2663" t="s">
        <v>12063</v>
      </c>
      <c r="AW2663" t="s">
        <v>99</v>
      </c>
      <c r="AX2663" t="s">
        <v>359</v>
      </c>
      <c r="AY2663" t="s">
        <v>14925</v>
      </c>
      <c r="AZ2663" t="s">
        <v>14926</v>
      </c>
      <c r="BA2663" t="s">
        <v>103</v>
      </c>
      <c r="BB2663" t="s">
        <v>14927</v>
      </c>
      <c r="BC2663" s="4"/>
      <c r="BD2663" t="s">
        <v>83</v>
      </c>
      <c r="BE2663" t="s">
        <v>105</v>
      </c>
      <c r="BF2663" t="s">
        <v>106</v>
      </c>
      <c r="BG2663" t="s">
        <v>107</v>
      </c>
      <c r="BH2663" t="s">
        <v>108</v>
      </c>
      <c r="BI2663" t="s">
        <v>109</v>
      </c>
      <c r="BJ2663" s="2">
        <v>0</v>
      </c>
      <c r="BK2663" t="s">
        <v>90</v>
      </c>
      <c r="BL2663" t="s">
        <v>90</v>
      </c>
      <c r="BM2663" t="s">
        <v>83</v>
      </c>
      <c r="BN2663" t="s">
        <v>83</v>
      </c>
      <c r="BO2663" t="s">
        <v>83</v>
      </c>
      <c r="BP2663" t="s">
        <v>83</v>
      </c>
      <c r="BQ2663" t="s">
        <v>83</v>
      </c>
      <c r="BR2663" t="s">
        <v>83</v>
      </c>
      <c r="BS2663" t="s">
        <v>83</v>
      </c>
      <c r="BT2663" s="3">
        <v>1</v>
      </c>
    </row>
    <row r="2664" spans="1:72" x14ac:dyDescent="0.25">
      <c r="A2664" t="s">
        <v>12050</v>
      </c>
      <c r="B2664" t="s">
        <v>12051</v>
      </c>
      <c r="C2664" t="s">
        <v>12052</v>
      </c>
      <c r="D2664" t="s">
        <v>74</v>
      </c>
      <c r="E2664" t="s">
        <v>21868</v>
      </c>
      <c r="F2664" t="s">
        <v>12053</v>
      </c>
      <c r="G2664" t="s">
        <v>14930</v>
      </c>
      <c r="H2664" t="s">
        <v>14931</v>
      </c>
      <c r="I2664" s="1">
        <v>44197</v>
      </c>
      <c r="J2664" s="1">
        <v>44651</v>
      </c>
      <c r="K2664" t="s">
        <v>90</v>
      </c>
      <c r="L2664" t="s">
        <v>373</v>
      </c>
      <c r="M2664" t="s">
        <v>80</v>
      </c>
      <c r="N2664" t="s">
        <v>14915</v>
      </c>
      <c r="O2664" t="s">
        <v>352</v>
      </c>
      <c r="P2664" t="s">
        <v>83</v>
      </c>
      <c r="Q2664" t="s">
        <v>14916</v>
      </c>
      <c r="R2664" t="s">
        <v>12058</v>
      </c>
      <c r="S2664" t="s">
        <v>150</v>
      </c>
      <c r="T2664" t="s">
        <v>87</v>
      </c>
      <c r="U2664" t="s">
        <v>88</v>
      </c>
      <c r="V2664" t="s">
        <v>89</v>
      </c>
      <c r="W2664" t="s">
        <v>78</v>
      </c>
      <c r="X2664" t="s">
        <v>120</v>
      </c>
      <c r="Y2664" t="s">
        <v>91</v>
      </c>
      <c r="Z2664" t="s">
        <v>92</v>
      </c>
      <c r="AA2664" s="1">
        <v>44648</v>
      </c>
      <c r="AB2664" s="2">
        <v>507</v>
      </c>
      <c r="AC2664" s="2">
        <v>551</v>
      </c>
      <c r="AD2664" s="2"/>
      <c r="AE2664" s="2"/>
      <c r="AF2664" s="2"/>
      <c r="AG2664">
        <v>0</v>
      </c>
      <c r="AH2664" s="3">
        <v>507</v>
      </c>
      <c r="AI2664" s="3">
        <v>551</v>
      </c>
      <c r="AJ2664" s="3">
        <v>0</v>
      </c>
      <c r="AK2664" s="3">
        <v>0</v>
      </c>
      <c r="AL2664" s="3">
        <v>0</v>
      </c>
      <c r="AM2664" t="s">
        <v>14932</v>
      </c>
      <c r="AN2664" t="s">
        <v>12072</v>
      </c>
      <c r="AO2664" t="s">
        <v>12050</v>
      </c>
      <c r="AP2664" t="s">
        <v>12051</v>
      </c>
      <c r="AQ2664" t="s">
        <v>83</v>
      </c>
      <c r="AR2664" t="s">
        <v>12061</v>
      </c>
      <c r="AS2664" t="s">
        <v>83</v>
      </c>
      <c r="AT2664" t="s">
        <v>96</v>
      </c>
      <c r="AU2664" t="s">
        <v>12062</v>
      </c>
      <c r="AV2664" t="s">
        <v>12063</v>
      </c>
      <c r="AW2664" t="s">
        <v>99</v>
      </c>
      <c r="AX2664" t="s">
        <v>100</v>
      </c>
      <c r="AY2664" t="s">
        <v>83</v>
      </c>
      <c r="AZ2664" t="s">
        <v>14933</v>
      </c>
      <c r="BA2664" t="s">
        <v>103</v>
      </c>
      <c r="BB2664" t="s">
        <v>14934</v>
      </c>
      <c r="BC2664" s="4"/>
      <c r="BD2664" t="s">
        <v>83</v>
      </c>
      <c r="BE2664" t="s">
        <v>105</v>
      </c>
      <c r="BF2664" t="s">
        <v>106</v>
      </c>
      <c r="BG2664" t="s">
        <v>107</v>
      </c>
      <c r="BH2664" t="s">
        <v>108</v>
      </c>
      <c r="BI2664" t="s">
        <v>109</v>
      </c>
      <c r="BJ2664" s="2">
        <v>0</v>
      </c>
      <c r="BK2664" t="s">
        <v>90</v>
      </c>
      <c r="BL2664" t="s">
        <v>90</v>
      </c>
      <c r="BM2664" t="s">
        <v>83</v>
      </c>
      <c r="BN2664" t="s">
        <v>83</v>
      </c>
      <c r="BO2664" t="s">
        <v>83</v>
      </c>
      <c r="BP2664" t="s">
        <v>83</v>
      </c>
      <c r="BQ2664" t="s">
        <v>83</v>
      </c>
      <c r="BR2664" t="s">
        <v>83</v>
      </c>
      <c r="BS2664" t="s">
        <v>83</v>
      </c>
      <c r="BT2664" s="3">
        <v>1</v>
      </c>
    </row>
    <row r="2665" spans="1:72" x14ac:dyDescent="0.25">
      <c r="A2665" t="s">
        <v>12050</v>
      </c>
      <c r="B2665" t="s">
        <v>12051</v>
      </c>
      <c r="C2665" t="s">
        <v>12052</v>
      </c>
      <c r="D2665" t="s">
        <v>74</v>
      </c>
      <c r="E2665" t="s">
        <v>21868</v>
      </c>
      <c r="F2665" t="s">
        <v>12053</v>
      </c>
      <c r="G2665" t="s">
        <v>14935</v>
      </c>
      <c r="H2665" t="s">
        <v>14931</v>
      </c>
      <c r="I2665" s="1">
        <v>44652</v>
      </c>
      <c r="J2665" s="1">
        <v>44926</v>
      </c>
      <c r="K2665" t="s">
        <v>78</v>
      </c>
      <c r="L2665" t="s">
        <v>79</v>
      </c>
      <c r="M2665" t="s">
        <v>80</v>
      </c>
      <c r="N2665" t="s">
        <v>14915</v>
      </c>
      <c r="O2665" t="s">
        <v>352</v>
      </c>
      <c r="P2665" t="s">
        <v>83</v>
      </c>
      <c r="Q2665" t="s">
        <v>14916</v>
      </c>
      <c r="R2665" t="s">
        <v>12058</v>
      </c>
      <c r="S2665" t="s">
        <v>150</v>
      </c>
      <c r="T2665" t="s">
        <v>87</v>
      </c>
      <c r="U2665" t="s">
        <v>88</v>
      </c>
      <c r="V2665" t="s">
        <v>89</v>
      </c>
      <c r="W2665" t="s">
        <v>78</v>
      </c>
      <c r="X2665" t="s">
        <v>120</v>
      </c>
      <c r="Y2665" t="s">
        <v>91</v>
      </c>
      <c r="Z2665" t="s">
        <v>92</v>
      </c>
      <c r="AA2665" s="1">
        <v>44653</v>
      </c>
      <c r="AB2665" s="2">
        <v>712</v>
      </c>
      <c r="AC2665" s="2">
        <v>763</v>
      </c>
      <c r="AD2665" s="2"/>
      <c r="AE2665" s="2"/>
      <c r="AF2665" s="2"/>
      <c r="AG2665">
        <v>0</v>
      </c>
      <c r="AH2665" s="3">
        <v>507</v>
      </c>
      <c r="AI2665" s="3">
        <v>551</v>
      </c>
      <c r="AJ2665" s="3">
        <v>0</v>
      </c>
      <c r="AK2665" s="3">
        <v>0</v>
      </c>
      <c r="AL2665" s="3">
        <v>0</v>
      </c>
      <c r="AM2665" t="s">
        <v>14936</v>
      </c>
      <c r="AN2665" t="s">
        <v>12072</v>
      </c>
      <c r="AO2665" t="s">
        <v>12050</v>
      </c>
      <c r="AP2665" t="s">
        <v>12051</v>
      </c>
      <c r="AQ2665" t="s">
        <v>12068</v>
      </c>
      <c r="AR2665" t="s">
        <v>12061</v>
      </c>
      <c r="AS2665" t="s">
        <v>83</v>
      </c>
      <c r="AT2665" t="s">
        <v>96</v>
      </c>
      <c r="AU2665" t="s">
        <v>12062</v>
      </c>
      <c r="AV2665" t="s">
        <v>12063</v>
      </c>
      <c r="AW2665" t="s">
        <v>99</v>
      </c>
      <c r="AX2665" t="s">
        <v>359</v>
      </c>
      <c r="AY2665" t="s">
        <v>83</v>
      </c>
      <c r="AZ2665" t="s">
        <v>14933</v>
      </c>
      <c r="BA2665" t="s">
        <v>103</v>
      </c>
      <c r="BB2665" t="s">
        <v>14934</v>
      </c>
      <c r="BC2665" s="4"/>
      <c r="BD2665" t="s">
        <v>83</v>
      </c>
      <c r="BE2665" t="s">
        <v>105</v>
      </c>
      <c r="BF2665" t="s">
        <v>106</v>
      </c>
      <c r="BG2665" t="s">
        <v>107</v>
      </c>
      <c r="BH2665" t="s">
        <v>108</v>
      </c>
      <c r="BI2665" t="s">
        <v>109</v>
      </c>
      <c r="BJ2665" s="2">
        <v>0</v>
      </c>
      <c r="BK2665" t="s">
        <v>90</v>
      </c>
      <c r="BL2665" t="s">
        <v>90</v>
      </c>
      <c r="BM2665" t="s">
        <v>83</v>
      </c>
      <c r="BN2665" t="s">
        <v>83</v>
      </c>
      <c r="BO2665" t="s">
        <v>83</v>
      </c>
      <c r="BP2665" t="s">
        <v>83</v>
      </c>
      <c r="BQ2665" t="s">
        <v>83</v>
      </c>
      <c r="BR2665" t="s">
        <v>83</v>
      </c>
      <c r="BS2665" t="s">
        <v>83</v>
      </c>
      <c r="BT2665" s="3">
        <v>1</v>
      </c>
    </row>
    <row r="2666" spans="1:72" x14ac:dyDescent="0.25">
      <c r="A2666" t="s">
        <v>12050</v>
      </c>
      <c r="B2666" t="s">
        <v>12051</v>
      </c>
      <c r="C2666" t="s">
        <v>12052</v>
      </c>
      <c r="D2666" t="s">
        <v>74</v>
      </c>
      <c r="E2666" t="s">
        <v>21868</v>
      </c>
      <c r="F2666" t="s">
        <v>12053</v>
      </c>
      <c r="G2666" t="s">
        <v>14937</v>
      </c>
      <c r="H2666" t="s">
        <v>14938</v>
      </c>
      <c r="I2666" s="1">
        <v>44197</v>
      </c>
      <c r="J2666" s="1">
        <v>44651</v>
      </c>
      <c r="K2666" t="s">
        <v>90</v>
      </c>
      <c r="L2666" t="s">
        <v>373</v>
      </c>
      <c r="M2666" t="s">
        <v>80</v>
      </c>
      <c r="N2666" t="s">
        <v>14939</v>
      </c>
      <c r="O2666" t="s">
        <v>155</v>
      </c>
      <c r="P2666" t="s">
        <v>420</v>
      </c>
      <c r="Q2666" t="s">
        <v>14940</v>
      </c>
      <c r="R2666" t="s">
        <v>12058</v>
      </c>
      <c r="S2666" t="s">
        <v>150</v>
      </c>
      <c r="T2666" t="s">
        <v>87</v>
      </c>
      <c r="U2666" t="s">
        <v>88</v>
      </c>
      <c r="V2666" t="s">
        <v>89</v>
      </c>
      <c r="W2666" t="s">
        <v>78</v>
      </c>
      <c r="X2666" t="s">
        <v>120</v>
      </c>
      <c r="Y2666" t="s">
        <v>91</v>
      </c>
      <c r="Z2666" t="s">
        <v>92</v>
      </c>
      <c r="AA2666" s="1">
        <v>44567</v>
      </c>
      <c r="AB2666" s="2">
        <v>86</v>
      </c>
      <c r="AC2666" s="2">
        <v>93</v>
      </c>
      <c r="AD2666" s="2"/>
      <c r="AE2666" s="2"/>
      <c r="AF2666" s="2"/>
      <c r="AG2666">
        <v>0</v>
      </c>
      <c r="AH2666" s="3">
        <v>86</v>
      </c>
      <c r="AI2666" s="3">
        <v>93</v>
      </c>
      <c r="AJ2666" s="3">
        <v>0</v>
      </c>
      <c r="AK2666" s="3">
        <v>0</v>
      </c>
      <c r="AL2666" s="3">
        <v>0</v>
      </c>
      <c r="AM2666" t="s">
        <v>14941</v>
      </c>
      <c r="AN2666" t="s">
        <v>12072</v>
      </c>
      <c r="AO2666" t="s">
        <v>12050</v>
      </c>
      <c r="AP2666" t="s">
        <v>12051</v>
      </c>
      <c r="AQ2666" t="s">
        <v>83</v>
      </c>
      <c r="AR2666" t="s">
        <v>12061</v>
      </c>
      <c r="AS2666" t="s">
        <v>83</v>
      </c>
      <c r="AT2666" t="s">
        <v>96</v>
      </c>
      <c r="AU2666" t="s">
        <v>12062</v>
      </c>
      <c r="AV2666" t="s">
        <v>12063</v>
      </c>
      <c r="AW2666" t="s">
        <v>99</v>
      </c>
      <c r="AX2666" t="s">
        <v>100</v>
      </c>
      <c r="AY2666" t="s">
        <v>83</v>
      </c>
      <c r="AZ2666" t="s">
        <v>14942</v>
      </c>
      <c r="BA2666" t="s">
        <v>103</v>
      </c>
      <c r="BB2666" t="s">
        <v>14943</v>
      </c>
      <c r="BC2666" s="4"/>
      <c r="BD2666" t="s">
        <v>83</v>
      </c>
      <c r="BE2666" t="s">
        <v>105</v>
      </c>
      <c r="BF2666" t="s">
        <v>106</v>
      </c>
      <c r="BG2666" t="s">
        <v>107</v>
      </c>
      <c r="BH2666" t="s">
        <v>108</v>
      </c>
      <c r="BI2666" t="s">
        <v>109</v>
      </c>
      <c r="BJ2666" s="2">
        <v>0</v>
      </c>
      <c r="BK2666" t="s">
        <v>90</v>
      </c>
      <c r="BL2666" t="s">
        <v>90</v>
      </c>
      <c r="BM2666" t="s">
        <v>83</v>
      </c>
      <c r="BN2666" t="s">
        <v>83</v>
      </c>
      <c r="BO2666" t="s">
        <v>83</v>
      </c>
      <c r="BP2666" t="s">
        <v>83</v>
      </c>
      <c r="BQ2666" t="s">
        <v>83</v>
      </c>
      <c r="BR2666" t="s">
        <v>83</v>
      </c>
      <c r="BS2666" t="s">
        <v>83</v>
      </c>
      <c r="BT2666" s="3">
        <v>1</v>
      </c>
    </row>
    <row r="2667" spans="1:72" x14ac:dyDescent="0.25">
      <c r="A2667" t="s">
        <v>12050</v>
      </c>
      <c r="B2667" t="s">
        <v>12051</v>
      </c>
      <c r="C2667" t="s">
        <v>12052</v>
      </c>
      <c r="D2667" t="s">
        <v>74</v>
      </c>
      <c r="E2667" t="s">
        <v>21868</v>
      </c>
      <c r="F2667" t="s">
        <v>12053</v>
      </c>
      <c r="G2667" t="s">
        <v>14944</v>
      </c>
      <c r="H2667" t="s">
        <v>14938</v>
      </c>
      <c r="I2667" s="1">
        <v>44652</v>
      </c>
      <c r="J2667" s="1">
        <v>44926</v>
      </c>
      <c r="K2667" t="s">
        <v>78</v>
      </c>
      <c r="L2667" t="s">
        <v>79</v>
      </c>
      <c r="M2667" t="s">
        <v>80</v>
      </c>
      <c r="N2667" t="s">
        <v>14939</v>
      </c>
      <c r="O2667" t="s">
        <v>155</v>
      </c>
      <c r="P2667" t="s">
        <v>420</v>
      </c>
      <c r="Q2667" t="s">
        <v>14940</v>
      </c>
      <c r="R2667" t="s">
        <v>12058</v>
      </c>
      <c r="S2667" t="s">
        <v>150</v>
      </c>
      <c r="T2667" t="s">
        <v>87</v>
      </c>
      <c r="U2667" t="s">
        <v>88</v>
      </c>
      <c r="V2667" t="s">
        <v>89</v>
      </c>
      <c r="W2667" t="s">
        <v>78</v>
      </c>
      <c r="X2667" t="s">
        <v>120</v>
      </c>
      <c r="Y2667" t="s">
        <v>91</v>
      </c>
      <c r="Z2667" t="s">
        <v>92</v>
      </c>
      <c r="AA2667" s="1">
        <v>44653</v>
      </c>
      <c r="AB2667" s="2">
        <v>83</v>
      </c>
      <c r="AC2667" s="2">
        <v>89</v>
      </c>
      <c r="AD2667" s="2"/>
      <c r="AE2667" s="2"/>
      <c r="AF2667" s="2"/>
      <c r="AG2667">
        <v>0</v>
      </c>
      <c r="AH2667" s="3">
        <v>86</v>
      </c>
      <c r="AI2667" s="3">
        <v>93</v>
      </c>
      <c r="AJ2667" s="3">
        <v>0</v>
      </c>
      <c r="AK2667" s="3">
        <v>0</v>
      </c>
      <c r="AL2667" s="3">
        <v>0</v>
      </c>
      <c r="AM2667" t="s">
        <v>14945</v>
      </c>
      <c r="AN2667" t="s">
        <v>12072</v>
      </c>
      <c r="AO2667" t="s">
        <v>12050</v>
      </c>
      <c r="AP2667" t="s">
        <v>12051</v>
      </c>
      <c r="AQ2667" t="s">
        <v>12068</v>
      </c>
      <c r="AR2667" t="s">
        <v>12061</v>
      </c>
      <c r="AS2667" t="s">
        <v>83</v>
      </c>
      <c r="AT2667" t="s">
        <v>96</v>
      </c>
      <c r="AU2667" t="s">
        <v>12062</v>
      </c>
      <c r="AV2667" t="s">
        <v>12063</v>
      </c>
      <c r="AW2667" t="s">
        <v>99</v>
      </c>
      <c r="AX2667" t="s">
        <v>359</v>
      </c>
      <c r="AY2667" t="s">
        <v>83</v>
      </c>
      <c r="AZ2667" t="s">
        <v>14942</v>
      </c>
      <c r="BA2667" t="s">
        <v>103</v>
      </c>
      <c r="BB2667" t="s">
        <v>14943</v>
      </c>
      <c r="BC2667" s="4"/>
      <c r="BD2667" t="s">
        <v>83</v>
      </c>
      <c r="BE2667" t="s">
        <v>105</v>
      </c>
      <c r="BF2667" t="s">
        <v>106</v>
      </c>
      <c r="BG2667" t="s">
        <v>107</v>
      </c>
      <c r="BH2667" t="s">
        <v>108</v>
      </c>
      <c r="BI2667" t="s">
        <v>109</v>
      </c>
      <c r="BJ2667" s="2">
        <v>0</v>
      </c>
      <c r="BK2667" t="s">
        <v>90</v>
      </c>
      <c r="BL2667" t="s">
        <v>90</v>
      </c>
      <c r="BM2667" t="s">
        <v>83</v>
      </c>
      <c r="BN2667" t="s">
        <v>83</v>
      </c>
      <c r="BO2667" t="s">
        <v>83</v>
      </c>
      <c r="BP2667" t="s">
        <v>83</v>
      </c>
      <c r="BQ2667" t="s">
        <v>83</v>
      </c>
      <c r="BR2667" t="s">
        <v>83</v>
      </c>
      <c r="BS2667" t="s">
        <v>83</v>
      </c>
      <c r="BT2667" s="3">
        <v>1</v>
      </c>
    </row>
    <row r="2668" spans="1:72" x14ac:dyDescent="0.25">
      <c r="A2668" t="s">
        <v>12050</v>
      </c>
      <c r="B2668" t="s">
        <v>12051</v>
      </c>
      <c r="C2668" t="s">
        <v>12052</v>
      </c>
      <c r="D2668" t="s">
        <v>74</v>
      </c>
      <c r="E2668" t="s">
        <v>21868</v>
      </c>
      <c r="F2668" t="s">
        <v>12053</v>
      </c>
      <c r="G2668" t="s">
        <v>14946</v>
      </c>
      <c r="H2668" t="s">
        <v>14947</v>
      </c>
      <c r="I2668" s="1">
        <v>44197</v>
      </c>
      <c r="J2668" s="1">
        <v>44651</v>
      </c>
      <c r="K2668" t="s">
        <v>90</v>
      </c>
      <c r="L2668" t="s">
        <v>373</v>
      </c>
      <c r="M2668" t="s">
        <v>80</v>
      </c>
      <c r="N2668" t="s">
        <v>12769</v>
      </c>
      <c r="O2668" t="s">
        <v>13544</v>
      </c>
      <c r="P2668" t="s">
        <v>235</v>
      </c>
      <c r="Q2668" t="s">
        <v>13545</v>
      </c>
      <c r="R2668" t="s">
        <v>13447</v>
      </c>
      <c r="S2668" t="s">
        <v>150</v>
      </c>
      <c r="T2668" t="s">
        <v>87</v>
      </c>
      <c r="U2668" t="s">
        <v>88</v>
      </c>
      <c r="V2668" t="s">
        <v>89</v>
      </c>
      <c r="W2668" t="s">
        <v>78</v>
      </c>
      <c r="X2668" t="s">
        <v>120</v>
      </c>
      <c r="Y2668" t="s">
        <v>91</v>
      </c>
      <c r="Z2668" t="s">
        <v>92</v>
      </c>
      <c r="AA2668" s="1">
        <v>44648</v>
      </c>
      <c r="AB2668" s="2">
        <v>1582</v>
      </c>
      <c r="AC2668" s="2">
        <v>1714</v>
      </c>
      <c r="AD2668" s="2"/>
      <c r="AE2668" s="2"/>
      <c r="AF2668" s="2"/>
      <c r="AG2668">
        <v>0</v>
      </c>
      <c r="AH2668" s="3">
        <v>1582</v>
      </c>
      <c r="AI2668" s="3">
        <v>1714</v>
      </c>
      <c r="AJ2668" s="3">
        <v>0</v>
      </c>
      <c r="AK2668" s="3">
        <v>0</v>
      </c>
      <c r="AL2668" s="3">
        <v>0</v>
      </c>
      <c r="AM2668" t="s">
        <v>14948</v>
      </c>
      <c r="AN2668" t="s">
        <v>12060</v>
      </c>
      <c r="AO2668" t="s">
        <v>12050</v>
      </c>
      <c r="AP2668" t="s">
        <v>12051</v>
      </c>
      <c r="AQ2668" t="s">
        <v>83</v>
      </c>
      <c r="AR2668" t="s">
        <v>12061</v>
      </c>
      <c r="AS2668" t="s">
        <v>83</v>
      </c>
      <c r="AT2668" t="s">
        <v>96</v>
      </c>
      <c r="AU2668" t="s">
        <v>12062</v>
      </c>
      <c r="AV2668" t="s">
        <v>12063</v>
      </c>
      <c r="AW2668" t="s">
        <v>99</v>
      </c>
      <c r="AX2668" t="s">
        <v>100</v>
      </c>
      <c r="AY2668" t="s">
        <v>83</v>
      </c>
      <c r="AZ2668" t="s">
        <v>14949</v>
      </c>
      <c r="BA2668" t="s">
        <v>103</v>
      </c>
      <c r="BB2668" t="s">
        <v>14950</v>
      </c>
      <c r="BC2668" s="4"/>
      <c r="BD2668" t="s">
        <v>83</v>
      </c>
      <c r="BE2668" t="s">
        <v>105</v>
      </c>
      <c r="BF2668" t="s">
        <v>106</v>
      </c>
      <c r="BG2668" t="s">
        <v>107</v>
      </c>
      <c r="BH2668" t="s">
        <v>108</v>
      </c>
      <c r="BI2668" t="s">
        <v>109</v>
      </c>
      <c r="BJ2668" s="2">
        <v>0</v>
      </c>
      <c r="BK2668" t="s">
        <v>78</v>
      </c>
      <c r="BL2668" t="s">
        <v>90</v>
      </c>
      <c r="BM2668" t="s">
        <v>83</v>
      </c>
      <c r="BN2668" t="s">
        <v>83</v>
      </c>
      <c r="BO2668" t="s">
        <v>83</v>
      </c>
      <c r="BP2668" t="s">
        <v>83</v>
      </c>
      <c r="BQ2668" t="s">
        <v>83</v>
      </c>
      <c r="BR2668" t="s">
        <v>83</v>
      </c>
      <c r="BS2668" t="s">
        <v>83</v>
      </c>
      <c r="BT2668" s="3">
        <v>1</v>
      </c>
    </row>
    <row r="2669" spans="1:72" x14ac:dyDescent="0.25">
      <c r="A2669" t="s">
        <v>12050</v>
      </c>
      <c r="B2669" t="s">
        <v>12051</v>
      </c>
      <c r="C2669" t="s">
        <v>12052</v>
      </c>
      <c r="D2669" t="s">
        <v>74</v>
      </c>
      <c r="E2669" t="s">
        <v>21868</v>
      </c>
      <c r="F2669" t="s">
        <v>12053</v>
      </c>
      <c r="G2669" t="s">
        <v>14951</v>
      </c>
      <c r="H2669" t="s">
        <v>14947</v>
      </c>
      <c r="I2669" s="1">
        <v>44652</v>
      </c>
      <c r="J2669" s="1">
        <v>44926</v>
      </c>
      <c r="K2669" t="s">
        <v>78</v>
      </c>
      <c r="L2669" t="s">
        <v>79</v>
      </c>
      <c r="M2669" t="s">
        <v>80</v>
      </c>
      <c r="N2669" t="s">
        <v>12769</v>
      </c>
      <c r="O2669" t="s">
        <v>13544</v>
      </c>
      <c r="P2669" t="s">
        <v>235</v>
      </c>
      <c r="Q2669" t="s">
        <v>13545</v>
      </c>
      <c r="R2669" t="s">
        <v>13447</v>
      </c>
      <c r="S2669" t="s">
        <v>150</v>
      </c>
      <c r="T2669" t="s">
        <v>87</v>
      </c>
      <c r="U2669" t="s">
        <v>88</v>
      </c>
      <c r="V2669" t="s">
        <v>89</v>
      </c>
      <c r="W2669" t="s">
        <v>78</v>
      </c>
      <c r="X2669" t="s">
        <v>120</v>
      </c>
      <c r="Y2669" t="s">
        <v>91</v>
      </c>
      <c r="Z2669" t="s">
        <v>92</v>
      </c>
      <c r="AA2669" s="1">
        <v>44653</v>
      </c>
      <c r="AB2669" s="2">
        <v>1492</v>
      </c>
      <c r="AC2669" s="2">
        <v>1593</v>
      </c>
      <c r="AD2669" s="2"/>
      <c r="AE2669" s="2"/>
      <c r="AF2669" s="2"/>
      <c r="AG2669">
        <v>0</v>
      </c>
      <c r="AH2669" s="3">
        <v>1582</v>
      </c>
      <c r="AI2669" s="3">
        <v>1714</v>
      </c>
      <c r="AJ2669" s="3">
        <v>0</v>
      </c>
      <c r="AK2669" s="3">
        <v>0</v>
      </c>
      <c r="AL2669" s="3">
        <v>0</v>
      </c>
      <c r="AM2669" t="s">
        <v>14952</v>
      </c>
      <c r="AN2669" t="s">
        <v>12060</v>
      </c>
      <c r="AO2669" t="s">
        <v>12050</v>
      </c>
      <c r="AP2669" t="s">
        <v>12051</v>
      </c>
      <c r="AQ2669" t="s">
        <v>12068</v>
      </c>
      <c r="AR2669" t="s">
        <v>12061</v>
      </c>
      <c r="AS2669" t="s">
        <v>83</v>
      </c>
      <c r="AT2669" t="s">
        <v>96</v>
      </c>
      <c r="AU2669" t="s">
        <v>12062</v>
      </c>
      <c r="AV2669" t="s">
        <v>12063</v>
      </c>
      <c r="AW2669" t="s">
        <v>99</v>
      </c>
      <c r="AX2669" t="s">
        <v>359</v>
      </c>
      <c r="AY2669" t="s">
        <v>83</v>
      </c>
      <c r="AZ2669" t="s">
        <v>14949</v>
      </c>
      <c r="BA2669" t="s">
        <v>103</v>
      </c>
      <c r="BB2669" t="s">
        <v>14950</v>
      </c>
      <c r="BC2669" s="4"/>
      <c r="BD2669" t="s">
        <v>83</v>
      </c>
      <c r="BE2669" t="s">
        <v>105</v>
      </c>
      <c r="BF2669" t="s">
        <v>106</v>
      </c>
      <c r="BG2669" t="s">
        <v>107</v>
      </c>
      <c r="BH2669" t="s">
        <v>108</v>
      </c>
      <c r="BI2669" t="s">
        <v>109</v>
      </c>
      <c r="BJ2669" s="2">
        <v>0</v>
      </c>
      <c r="BK2669" t="s">
        <v>78</v>
      </c>
      <c r="BL2669" t="s">
        <v>90</v>
      </c>
      <c r="BM2669" t="s">
        <v>83</v>
      </c>
      <c r="BN2669" t="s">
        <v>83</v>
      </c>
      <c r="BO2669" t="s">
        <v>83</v>
      </c>
      <c r="BP2669" t="s">
        <v>83</v>
      </c>
      <c r="BQ2669" t="s">
        <v>83</v>
      </c>
      <c r="BR2669" t="s">
        <v>83</v>
      </c>
      <c r="BS2669" t="s">
        <v>83</v>
      </c>
      <c r="BT2669" s="3">
        <v>1</v>
      </c>
    </row>
    <row r="2670" spans="1:72" x14ac:dyDescent="0.25">
      <c r="A2670" t="s">
        <v>12050</v>
      </c>
      <c r="B2670" t="s">
        <v>12051</v>
      </c>
      <c r="C2670" t="s">
        <v>12052</v>
      </c>
      <c r="D2670" t="s">
        <v>74</v>
      </c>
      <c r="E2670" t="s">
        <v>21868</v>
      </c>
      <c r="F2670" t="s">
        <v>12053</v>
      </c>
      <c r="G2670" t="s">
        <v>14953</v>
      </c>
      <c r="H2670" t="s">
        <v>14954</v>
      </c>
      <c r="I2670" s="1">
        <v>44197</v>
      </c>
      <c r="J2670" s="1">
        <v>44651</v>
      </c>
      <c r="K2670" t="s">
        <v>90</v>
      </c>
      <c r="L2670" t="s">
        <v>373</v>
      </c>
      <c r="M2670" t="s">
        <v>80</v>
      </c>
      <c r="N2670" t="s">
        <v>12966</v>
      </c>
      <c r="O2670" t="s">
        <v>221</v>
      </c>
      <c r="P2670" t="s">
        <v>420</v>
      </c>
      <c r="Q2670" t="s">
        <v>12967</v>
      </c>
      <c r="R2670" t="s">
        <v>12467</v>
      </c>
      <c r="S2670" t="s">
        <v>150</v>
      </c>
      <c r="T2670" t="s">
        <v>87</v>
      </c>
      <c r="U2670" t="s">
        <v>88</v>
      </c>
      <c r="V2670" t="s">
        <v>89</v>
      </c>
      <c r="W2670" t="s">
        <v>78</v>
      </c>
      <c r="X2670" t="s">
        <v>120</v>
      </c>
      <c r="Y2670" t="s">
        <v>91</v>
      </c>
      <c r="Z2670" t="s">
        <v>92</v>
      </c>
      <c r="AA2670" s="1">
        <v>44567</v>
      </c>
      <c r="AB2670" s="2">
        <v>456</v>
      </c>
      <c r="AC2670" s="2">
        <v>423</v>
      </c>
      <c r="AD2670" s="2"/>
      <c r="AE2670" s="2"/>
      <c r="AF2670" s="2"/>
      <c r="AG2670">
        <v>0</v>
      </c>
      <c r="AH2670" s="3">
        <v>456</v>
      </c>
      <c r="AI2670" s="3">
        <v>423</v>
      </c>
      <c r="AJ2670" s="3">
        <v>0</v>
      </c>
      <c r="AK2670" s="3">
        <v>0</v>
      </c>
      <c r="AL2670" s="3">
        <v>0</v>
      </c>
      <c r="AM2670" t="s">
        <v>14955</v>
      </c>
      <c r="AN2670" t="s">
        <v>12469</v>
      </c>
      <c r="AO2670" t="s">
        <v>12050</v>
      </c>
      <c r="AP2670" t="s">
        <v>12051</v>
      </c>
      <c r="AQ2670" t="s">
        <v>83</v>
      </c>
      <c r="AR2670" t="s">
        <v>12061</v>
      </c>
      <c r="AS2670" t="s">
        <v>83</v>
      </c>
      <c r="AT2670" t="s">
        <v>96</v>
      </c>
      <c r="AU2670" t="s">
        <v>12062</v>
      </c>
      <c r="AV2670" t="s">
        <v>12063</v>
      </c>
      <c r="AW2670" t="s">
        <v>99</v>
      </c>
      <c r="AX2670" t="s">
        <v>100</v>
      </c>
      <c r="AY2670" t="s">
        <v>83</v>
      </c>
      <c r="AZ2670" t="s">
        <v>14956</v>
      </c>
      <c r="BA2670" t="s">
        <v>103</v>
      </c>
      <c r="BB2670" t="s">
        <v>14957</v>
      </c>
      <c r="BC2670" s="4"/>
      <c r="BD2670" t="s">
        <v>83</v>
      </c>
      <c r="BE2670" t="s">
        <v>105</v>
      </c>
      <c r="BF2670" t="s">
        <v>106</v>
      </c>
      <c r="BG2670" t="s">
        <v>107</v>
      </c>
      <c r="BH2670" t="s">
        <v>108</v>
      </c>
      <c r="BI2670" t="s">
        <v>109</v>
      </c>
      <c r="BJ2670" s="2">
        <v>0</v>
      </c>
      <c r="BK2670" t="s">
        <v>90</v>
      </c>
      <c r="BL2670" t="s">
        <v>90</v>
      </c>
      <c r="BM2670" t="s">
        <v>83</v>
      </c>
      <c r="BN2670" t="s">
        <v>83</v>
      </c>
      <c r="BO2670" t="s">
        <v>83</v>
      </c>
      <c r="BP2670" t="s">
        <v>83</v>
      </c>
      <c r="BQ2670" t="s">
        <v>83</v>
      </c>
      <c r="BR2670" t="s">
        <v>83</v>
      </c>
      <c r="BS2670" t="s">
        <v>83</v>
      </c>
      <c r="BT2670" s="3">
        <v>1</v>
      </c>
    </row>
    <row r="2671" spans="1:72" x14ac:dyDescent="0.25">
      <c r="A2671" t="s">
        <v>12050</v>
      </c>
      <c r="B2671" t="s">
        <v>12051</v>
      </c>
      <c r="C2671" t="s">
        <v>12052</v>
      </c>
      <c r="D2671" t="s">
        <v>74</v>
      </c>
      <c r="E2671" t="s">
        <v>21868</v>
      </c>
      <c r="F2671" t="s">
        <v>12053</v>
      </c>
      <c r="G2671" t="s">
        <v>14958</v>
      </c>
      <c r="H2671" t="s">
        <v>14954</v>
      </c>
      <c r="I2671" s="1">
        <v>44652</v>
      </c>
      <c r="J2671" s="1">
        <v>44926</v>
      </c>
      <c r="K2671" t="s">
        <v>78</v>
      </c>
      <c r="L2671" t="s">
        <v>79</v>
      </c>
      <c r="M2671" t="s">
        <v>80</v>
      </c>
      <c r="N2671" t="s">
        <v>12966</v>
      </c>
      <c r="O2671" t="s">
        <v>221</v>
      </c>
      <c r="P2671" t="s">
        <v>420</v>
      </c>
      <c r="Q2671" t="s">
        <v>12967</v>
      </c>
      <c r="R2671" t="s">
        <v>12467</v>
      </c>
      <c r="S2671" t="s">
        <v>150</v>
      </c>
      <c r="T2671" t="s">
        <v>87</v>
      </c>
      <c r="U2671" t="s">
        <v>88</v>
      </c>
      <c r="V2671" t="s">
        <v>89</v>
      </c>
      <c r="W2671" t="s">
        <v>78</v>
      </c>
      <c r="X2671" t="s">
        <v>120</v>
      </c>
      <c r="Y2671" t="s">
        <v>91</v>
      </c>
      <c r="Z2671" t="s">
        <v>92</v>
      </c>
      <c r="AA2671" s="1">
        <v>44654</v>
      </c>
      <c r="AB2671" s="2">
        <v>436</v>
      </c>
      <c r="AC2671" s="2">
        <v>412</v>
      </c>
      <c r="AD2671" s="2"/>
      <c r="AE2671" s="2"/>
      <c r="AF2671" s="2"/>
      <c r="AG2671">
        <v>0</v>
      </c>
      <c r="AH2671" s="3">
        <v>456</v>
      </c>
      <c r="AI2671" s="3">
        <v>423</v>
      </c>
      <c r="AJ2671" s="3">
        <v>0</v>
      </c>
      <c r="AK2671" s="3">
        <v>0</v>
      </c>
      <c r="AL2671" s="3">
        <v>0</v>
      </c>
      <c r="AM2671" t="s">
        <v>14959</v>
      </c>
      <c r="AN2671" t="s">
        <v>12469</v>
      </c>
      <c r="AO2671" t="s">
        <v>12050</v>
      </c>
      <c r="AP2671" t="s">
        <v>12051</v>
      </c>
      <c r="AQ2671" t="s">
        <v>12068</v>
      </c>
      <c r="AR2671" t="s">
        <v>12061</v>
      </c>
      <c r="AS2671" t="s">
        <v>83</v>
      </c>
      <c r="AT2671" t="s">
        <v>96</v>
      </c>
      <c r="AU2671" t="s">
        <v>12062</v>
      </c>
      <c r="AV2671" t="s">
        <v>12063</v>
      </c>
      <c r="AW2671" t="s">
        <v>99</v>
      </c>
      <c r="AX2671" t="s">
        <v>359</v>
      </c>
      <c r="AY2671" t="s">
        <v>83</v>
      </c>
      <c r="AZ2671" t="s">
        <v>14956</v>
      </c>
      <c r="BA2671" t="s">
        <v>103</v>
      </c>
      <c r="BB2671" t="s">
        <v>14957</v>
      </c>
      <c r="BC2671" s="4"/>
      <c r="BD2671" t="s">
        <v>83</v>
      </c>
      <c r="BE2671" t="s">
        <v>105</v>
      </c>
      <c r="BF2671" t="s">
        <v>106</v>
      </c>
      <c r="BG2671" t="s">
        <v>107</v>
      </c>
      <c r="BH2671" t="s">
        <v>108</v>
      </c>
      <c r="BI2671" t="s">
        <v>109</v>
      </c>
      <c r="BJ2671" s="2">
        <v>0</v>
      </c>
      <c r="BK2671" t="s">
        <v>90</v>
      </c>
      <c r="BL2671" t="s">
        <v>90</v>
      </c>
      <c r="BM2671" t="s">
        <v>83</v>
      </c>
      <c r="BN2671" t="s">
        <v>83</v>
      </c>
      <c r="BO2671" t="s">
        <v>83</v>
      </c>
      <c r="BP2671" t="s">
        <v>83</v>
      </c>
      <c r="BQ2671" t="s">
        <v>83</v>
      </c>
      <c r="BR2671" t="s">
        <v>83</v>
      </c>
      <c r="BS2671" t="s">
        <v>83</v>
      </c>
      <c r="BT2671" s="3">
        <v>1</v>
      </c>
    </row>
    <row r="2672" spans="1:72" x14ac:dyDescent="0.25">
      <c r="A2672" t="s">
        <v>12050</v>
      </c>
      <c r="B2672" t="s">
        <v>12051</v>
      </c>
      <c r="C2672" t="s">
        <v>12052</v>
      </c>
      <c r="D2672" t="s">
        <v>74</v>
      </c>
      <c r="E2672" t="s">
        <v>21868</v>
      </c>
      <c r="F2672" t="s">
        <v>12053</v>
      </c>
      <c r="G2672" t="s">
        <v>14960</v>
      </c>
      <c r="H2672" t="s">
        <v>14961</v>
      </c>
      <c r="I2672" s="1">
        <v>44197</v>
      </c>
      <c r="J2672" s="1">
        <v>44651</v>
      </c>
      <c r="K2672" t="s">
        <v>90</v>
      </c>
      <c r="L2672" t="s">
        <v>373</v>
      </c>
      <c r="M2672" t="s">
        <v>80</v>
      </c>
      <c r="N2672" t="s">
        <v>12966</v>
      </c>
      <c r="O2672" t="s">
        <v>1179</v>
      </c>
      <c r="P2672" t="s">
        <v>420</v>
      </c>
      <c r="Q2672" t="s">
        <v>12967</v>
      </c>
      <c r="R2672" t="s">
        <v>12467</v>
      </c>
      <c r="S2672" t="s">
        <v>150</v>
      </c>
      <c r="T2672" t="s">
        <v>87</v>
      </c>
      <c r="U2672" t="s">
        <v>88</v>
      </c>
      <c r="V2672" t="s">
        <v>89</v>
      </c>
      <c r="W2672" t="s">
        <v>78</v>
      </c>
      <c r="X2672" t="s">
        <v>120</v>
      </c>
      <c r="Y2672" t="s">
        <v>91</v>
      </c>
      <c r="Z2672" t="s">
        <v>92</v>
      </c>
      <c r="AA2672" s="1">
        <v>44565</v>
      </c>
      <c r="AB2672" s="2">
        <v>489</v>
      </c>
      <c r="AC2672" s="2">
        <v>546</v>
      </c>
      <c r="AD2672" s="2"/>
      <c r="AE2672" s="2"/>
      <c r="AF2672" s="2"/>
      <c r="AG2672">
        <v>0</v>
      </c>
      <c r="AH2672" s="3">
        <v>489</v>
      </c>
      <c r="AI2672" s="3">
        <v>546</v>
      </c>
      <c r="AJ2672" s="3">
        <v>0</v>
      </c>
      <c r="AK2672" s="3">
        <v>0</v>
      </c>
      <c r="AL2672" s="3">
        <v>0</v>
      </c>
      <c r="AM2672" t="s">
        <v>14962</v>
      </c>
      <c r="AN2672" t="s">
        <v>12469</v>
      </c>
      <c r="AO2672" t="s">
        <v>12050</v>
      </c>
      <c r="AP2672" t="s">
        <v>12051</v>
      </c>
      <c r="AQ2672" t="s">
        <v>83</v>
      </c>
      <c r="AR2672" t="s">
        <v>12061</v>
      </c>
      <c r="AS2672" t="s">
        <v>83</v>
      </c>
      <c r="AT2672" t="s">
        <v>96</v>
      </c>
      <c r="AU2672" t="s">
        <v>12062</v>
      </c>
      <c r="AV2672" t="s">
        <v>12063</v>
      </c>
      <c r="AW2672" t="s">
        <v>99</v>
      </c>
      <c r="AX2672" t="s">
        <v>100</v>
      </c>
      <c r="AY2672" t="s">
        <v>83</v>
      </c>
      <c r="AZ2672" t="s">
        <v>14963</v>
      </c>
      <c r="BA2672" t="s">
        <v>103</v>
      </c>
      <c r="BB2672" t="s">
        <v>14964</v>
      </c>
      <c r="BC2672" s="4"/>
      <c r="BD2672" t="s">
        <v>83</v>
      </c>
      <c r="BE2672" t="s">
        <v>105</v>
      </c>
      <c r="BF2672" t="s">
        <v>106</v>
      </c>
      <c r="BG2672" t="s">
        <v>107</v>
      </c>
      <c r="BH2672" t="s">
        <v>108</v>
      </c>
      <c r="BI2672" t="s">
        <v>109</v>
      </c>
      <c r="BJ2672" s="2">
        <v>0</v>
      </c>
      <c r="BK2672" t="s">
        <v>90</v>
      </c>
      <c r="BL2672" t="s">
        <v>90</v>
      </c>
      <c r="BM2672" t="s">
        <v>83</v>
      </c>
      <c r="BN2672" t="s">
        <v>83</v>
      </c>
      <c r="BO2672" t="s">
        <v>83</v>
      </c>
      <c r="BP2672" t="s">
        <v>83</v>
      </c>
      <c r="BQ2672" t="s">
        <v>83</v>
      </c>
      <c r="BR2672" t="s">
        <v>83</v>
      </c>
      <c r="BS2672" t="s">
        <v>83</v>
      </c>
      <c r="BT2672" s="3">
        <v>1</v>
      </c>
    </row>
    <row r="2673" spans="1:72" x14ac:dyDescent="0.25">
      <c r="A2673" t="s">
        <v>12050</v>
      </c>
      <c r="B2673" t="s">
        <v>12051</v>
      </c>
      <c r="C2673" t="s">
        <v>12052</v>
      </c>
      <c r="D2673" t="s">
        <v>74</v>
      </c>
      <c r="E2673" t="s">
        <v>21868</v>
      </c>
      <c r="F2673" t="s">
        <v>12053</v>
      </c>
      <c r="G2673" t="s">
        <v>14965</v>
      </c>
      <c r="H2673" t="s">
        <v>14961</v>
      </c>
      <c r="I2673" s="1">
        <v>44652</v>
      </c>
      <c r="J2673" s="1">
        <v>44926</v>
      </c>
      <c r="K2673" t="s">
        <v>78</v>
      </c>
      <c r="L2673" t="s">
        <v>79</v>
      </c>
      <c r="M2673" t="s">
        <v>80</v>
      </c>
      <c r="N2673" t="s">
        <v>12966</v>
      </c>
      <c r="O2673" t="s">
        <v>1179</v>
      </c>
      <c r="P2673" t="s">
        <v>420</v>
      </c>
      <c r="Q2673" t="s">
        <v>12967</v>
      </c>
      <c r="R2673" t="s">
        <v>12467</v>
      </c>
      <c r="S2673" t="s">
        <v>150</v>
      </c>
      <c r="T2673" t="s">
        <v>87</v>
      </c>
      <c r="U2673" t="s">
        <v>88</v>
      </c>
      <c r="V2673" t="s">
        <v>89</v>
      </c>
      <c r="W2673" t="s">
        <v>78</v>
      </c>
      <c r="X2673" t="s">
        <v>120</v>
      </c>
      <c r="Y2673" t="s">
        <v>91</v>
      </c>
      <c r="Z2673" t="s">
        <v>92</v>
      </c>
      <c r="AA2673" s="1">
        <v>44654</v>
      </c>
      <c r="AB2673" s="2">
        <v>467</v>
      </c>
      <c r="AC2673" s="2">
        <v>502</v>
      </c>
      <c r="AD2673" s="2"/>
      <c r="AE2673" s="2"/>
      <c r="AF2673" s="2"/>
      <c r="AG2673">
        <v>0</v>
      </c>
      <c r="AH2673" s="3">
        <v>489</v>
      </c>
      <c r="AI2673" s="3">
        <v>546</v>
      </c>
      <c r="AJ2673" s="3">
        <v>0</v>
      </c>
      <c r="AK2673" s="3">
        <v>0</v>
      </c>
      <c r="AL2673" s="3">
        <v>0</v>
      </c>
      <c r="AM2673" t="s">
        <v>14966</v>
      </c>
      <c r="AN2673" t="s">
        <v>12469</v>
      </c>
      <c r="AO2673" t="s">
        <v>12050</v>
      </c>
      <c r="AP2673" t="s">
        <v>12051</v>
      </c>
      <c r="AQ2673" t="s">
        <v>12068</v>
      </c>
      <c r="AR2673" t="s">
        <v>12061</v>
      </c>
      <c r="AS2673" t="s">
        <v>83</v>
      </c>
      <c r="AT2673" t="s">
        <v>96</v>
      </c>
      <c r="AU2673" t="s">
        <v>12062</v>
      </c>
      <c r="AV2673" t="s">
        <v>12063</v>
      </c>
      <c r="AW2673" t="s">
        <v>99</v>
      </c>
      <c r="AX2673" t="s">
        <v>359</v>
      </c>
      <c r="AY2673" t="s">
        <v>83</v>
      </c>
      <c r="AZ2673" t="s">
        <v>14963</v>
      </c>
      <c r="BA2673" t="s">
        <v>103</v>
      </c>
      <c r="BB2673" t="s">
        <v>14964</v>
      </c>
      <c r="BC2673" s="4"/>
      <c r="BD2673" t="s">
        <v>83</v>
      </c>
      <c r="BE2673" t="s">
        <v>105</v>
      </c>
      <c r="BF2673" t="s">
        <v>106</v>
      </c>
      <c r="BG2673" t="s">
        <v>107</v>
      </c>
      <c r="BH2673" t="s">
        <v>108</v>
      </c>
      <c r="BI2673" t="s">
        <v>109</v>
      </c>
      <c r="BJ2673" s="2">
        <v>0</v>
      </c>
      <c r="BK2673" t="s">
        <v>90</v>
      </c>
      <c r="BL2673" t="s">
        <v>90</v>
      </c>
      <c r="BM2673" t="s">
        <v>83</v>
      </c>
      <c r="BN2673" t="s">
        <v>83</v>
      </c>
      <c r="BO2673" t="s">
        <v>83</v>
      </c>
      <c r="BP2673" t="s">
        <v>83</v>
      </c>
      <c r="BQ2673" t="s">
        <v>83</v>
      </c>
      <c r="BR2673" t="s">
        <v>83</v>
      </c>
      <c r="BS2673" t="s">
        <v>83</v>
      </c>
      <c r="BT2673" s="3">
        <v>1</v>
      </c>
    </row>
    <row r="2674" spans="1:72" x14ac:dyDescent="0.25">
      <c r="A2674" t="s">
        <v>12050</v>
      </c>
      <c r="B2674" t="s">
        <v>12051</v>
      </c>
      <c r="C2674" t="s">
        <v>12052</v>
      </c>
      <c r="D2674" t="s">
        <v>74</v>
      </c>
      <c r="E2674" t="s">
        <v>21868</v>
      </c>
      <c r="F2674" t="s">
        <v>12053</v>
      </c>
      <c r="G2674" t="s">
        <v>14967</v>
      </c>
      <c r="H2674" t="s">
        <v>14968</v>
      </c>
      <c r="I2674" s="1">
        <v>44197</v>
      </c>
      <c r="J2674" s="1">
        <v>44651</v>
      </c>
      <c r="K2674" t="s">
        <v>90</v>
      </c>
      <c r="L2674" t="s">
        <v>373</v>
      </c>
      <c r="M2674" t="s">
        <v>80</v>
      </c>
      <c r="N2674" t="s">
        <v>12966</v>
      </c>
      <c r="O2674" t="s">
        <v>147</v>
      </c>
      <c r="P2674" t="s">
        <v>420</v>
      </c>
      <c r="Q2674" t="s">
        <v>12967</v>
      </c>
      <c r="R2674" t="s">
        <v>12467</v>
      </c>
      <c r="S2674" t="s">
        <v>150</v>
      </c>
      <c r="T2674" t="s">
        <v>87</v>
      </c>
      <c r="U2674" t="s">
        <v>88</v>
      </c>
      <c r="V2674" t="s">
        <v>89</v>
      </c>
      <c r="W2674" t="s">
        <v>78</v>
      </c>
      <c r="X2674" t="s">
        <v>120</v>
      </c>
      <c r="Y2674" t="s">
        <v>91</v>
      </c>
      <c r="Z2674" t="s">
        <v>92</v>
      </c>
      <c r="AA2674" s="1">
        <v>44566</v>
      </c>
      <c r="AB2674" s="2">
        <v>497</v>
      </c>
      <c r="AC2674" s="2">
        <v>512</v>
      </c>
      <c r="AD2674" s="2"/>
      <c r="AE2674" s="2"/>
      <c r="AF2674" s="2"/>
      <c r="AG2674">
        <v>0</v>
      </c>
      <c r="AH2674" s="3">
        <v>497</v>
      </c>
      <c r="AI2674" s="3">
        <v>512</v>
      </c>
      <c r="AJ2674" s="3">
        <v>0</v>
      </c>
      <c r="AK2674" s="3">
        <v>0</v>
      </c>
      <c r="AL2674" s="3">
        <v>0</v>
      </c>
      <c r="AM2674" t="s">
        <v>14969</v>
      </c>
      <c r="AN2674" t="s">
        <v>12469</v>
      </c>
      <c r="AO2674" t="s">
        <v>12050</v>
      </c>
      <c r="AP2674" t="s">
        <v>12051</v>
      </c>
      <c r="AQ2674" t="s">
        <v>83</v>
      </c>
      <c r="AR2674" t="s">
        <v>12061</v>
      </c>
      <c r="AS2674" t="s">
        <v>83</v>
      </c>
      <c r="AT2674" t="s">
        <v>96</v>
      </c>
      <c r="AU2674" t="s">
        <v>12062</v>
      </c>
      <c r="AV2674" t="s">
        <v>12063</v>
      </c>
      <c r="AW2674" t="s">
        <v>99</v>
      </c>
      <c r="AX2674" t="s">
        <v>100</v>
      </c>
      <c r="AY2674" t="s">
        <v>83</v>
      </c>
      <c r="AZ2674" t="s">
        <v>14970</v>
      </c>
      <c r="BA2674" t="s">
        <v>103</v>
      </c>
      <c r="BB2674" t="s">
        <v>14971</v>
      </c>
      <c r="BC2674" s="4"/>
      <c r="BD2674" t="s">
        <v>83</v>
      </c>
      <c r="BE2674" t="s">
        <v>105</v>
      </c>
      <c r="BF2674" t="s">
        <v>106</v>
      </c>
      <c r="BG2674" t="s">
        <v>107</v>
      </c>
      <c r="BH2674" t="s">
        <v>108</v>
      </c>
      <c r="BI2674" t="s">
        <v>109</v>
      </c>
      <c r="BJ2674" s="2">
        <v>0</v>
      </c>
      <c r="BK2674" t="s">
        <v>90</v>
      </c>
      <c r="BL2674" t="s">
        <v>90</v>
      </c>
      <c r="BM2674" t="s">
        <v>83</v>
      </c>
      <c r="BN2674" t="s">
        <v>83</v>
      </c>
      <c r="BO2674" t="s">
        <v>83</v>
      </c>
      <c r="BP2674" t="s">
        <v>83</v>
      </c>
      <c r="BQ2674" t="s">
        <v>83</v>
      </c>
      <c r="BR2674" t="s">
        <v>83</v>
      </c>
      <c r="BS2674" t="s">
        <v>83</v>
      </c>
      <c r="BT2674" s="3">
        <v>1</v>
      </c>
    </row>
    <row r="2675" spans="1:72" x14ac:dyDescent="0.25">
      <c r="A2675" t="s">
        <v>12050</v>
      </c>
      <c r="B2675" t="s">
        <v>12051</v>
      </c>
      <c r="C2675" t="s">
        <v>12052</v>
      </c>
      <c r="D2675" t="s">
        <v>74</v>
      </c>
      <c r="E2675" t="s">
        <v>21868</v>
      </c>
      <c r="F2675" t="s">
        <v>12053</v>
      </c>
      <c r="G2675" t="s">
        <v>14972</v>
      </c>
      <c r="H2675" t="s">
        <v>14968</v>
      </c>
      <c r="I2675" s="1">
        <v>44652</v>
      </c>
      <c r="J2675" s="1">
        <v>44926</v>
      </c>
      <c r="K2675" t="s">
        <v>78</v>
      </c>
      <c r="L2675" t="s">
        <v>79</v>
      </c>
      <c r="M2675" t="s">
        <v>80</v>
      </c>
      <c r="N2675" t="s">
        <v>12966</v>
      </c>
      <c r="O2675" t="s">
        <v>147</v>
      </c>
      <c r="P2675" t="s">
        <v>420</v>
      </c>
      <c r="Q2675" t="s">
        <v>12967</v>
      </c>
      <c r="R2675" t="s">
        <v>12467</v>
      </c>
      <c r="S2675" t="s">
        <v>150</v>
      </c>
      <c r="T2675" t="s">
        <v>87</v>
      </c>
      <c r="U2675" t="s">
        <v>88</v>
      </c>
      <c r="V2675" t="s">
        <v>89</v>
      </c>
      <c r="W2675" t="s">
        <v>78</v>
      </c>
      <c r="X2675" t="s">
        <v>120</v>
      </c>
      <c r="Y2675" t="s">
        <v>91</v>
      </c>
      <c r="Z2675" t="s">
        <v>92</v>
      </c>
      <c r="AA2675" s="1">
        <v>44653</v>
      </c>
      <c r="AB2675" s="2">
        <v>451</v>
      </c>
      <c r="AC2675" s="2">
        <v>464</v>
      </c>
      <c r="AD2675" s="2"/>
      <c r="AE2675" s="2"/>
      <c r="AF2675" s="2"/>
      <c r="AG2675">
        <v>0</v>
      </c>
      <c r="AH2675" s="3">
        <v>497</v>
      </c>
      <c r="AI2675" s="3">
        <v>512</v>
      </c>
      <c r="AJ2675" s="3">
        <v>0</v>
      </c>
      <c r="AK2675" s="3">
        <v>0</v>
      </c>
      <c r="AL2675" s="3">
        <v>0</v>
      </c>
      <c r="AM2675" t="s">
        <v>14973</v>
      </c>
      <c r="AN2675" t="s">
        <v>12469</v>
      </c>
      <c r="AO2675" t="s">
        <v>12050</v>
      </c>
      <c r="AP2675" t="s">
        <v>12051</v>
      </c>
      <c r="AQ2675" t="s">
        <v>12068</v>
      </c>
      <c r="AR2675" t="s">
        <v>12061</v>
      </c>
      <c r="AS2675" t="s">
        <v>83</v>
      </c>
      <c r="AT2675" t="s">
        <v>96</v>
      </c>
      <c r="AU2675" t="s">
        <v>12062</v>
      </c>
      <c r="AV2675" t="s">
        <v>12063</v>
      </c>
      <c r="AW2675" t="s">
        <v>99</v>
      </c>
      <c r="AX2675" t="s">
        <v>359</v>
      </c>
      <c r="AY2675" t="s">
        <v>83</v>
      </c>
      <c r="AZ2675" t="s">
        <v>14970</v>
      </c>
      <c r="BA2675" t="s">
        <v>103</v>
      </c>
      <c r="BB2675" t="s">
        <v>14971</v>
      </c>
      <c r="BC2675" s="4"/>
      <c r="BD2675" t="s">
        <v>83</v>
      </c>
      <c r="BE2675" t="s">
        <v>105</v>
      </c>
      <c r="BF2675" t="s">
        <v>106</v>
      </c>
      <c r="BG2675" t="s">
        <v>107</v>
      </c>
      <c r="BH2675" t="s">
        <v>108</v>
      </c>
      <c r="BI2675" t="s">
        <v>109</v>
      </c>
      <c r="BJ2675" s="2">
        <v>0</v>
      </c>
      <c r="BK2675" t="s">
        <v>90</v>
      </c>
      <c r="BL2675" t="s">
        <v>90</v>
      </c>
      <c r="BM2675" t="s">
        <v>83</v>
      </c>
      <c r="BN2675" t="s">
        <v>83</v>
      </c>
      <c r="BO2675" t="s">
        <v>83</v>
      </c>
      <c r="BP2675" t="s">
        <v>83</v>
      </c>
      <c r="BQ2675" t="s">
        <v>83</v>
      </c>
      <c r="BR2675" t="s">
        <v>83</v>
      </c>
      <c r="BS2675" t="s">
        <v>83</v>
      </c>
      <c r="BT2675" s="3">
        <v>1</v>
      </c>
    </row>
    <row r="2676" spans="1:72" x14ac:dyDescent="0.25">
      <c r="A2676" t="s">
        <v>12050</v>
      </c>
      <c r="B2676" t="s">
        <v>12051</v>
      </c>
      <c r="C2676" t="s">
        <v>12052</v>
      </c>
      <c r="D2676" t="s">
        <v>74</v>
      </c>
      <c r="E2676" t="s">
        <v>21868</v>
      </c>
      <c r="F2676" t="s">
        <v>12053</v>
      </c>
      <c r="G2676" t="s">
        <v>14974</v>
      </c>
      <c r="H2676" t="s">
        <v>14975</v>
      </c>
      <c r="I2676" s="1">
        <v>44197</v>
      </c>
      <c r="J2676" s="1">
        <v>44651</v>
      </c>
      <c r="K2676" t="s">
        <v>90</v>
      </c>
      <c r="L2676" t="s">
        <v>373</v>
      </c>
      <c r="M2676" t="s">
        <v>80</v>
      </c>
      <c r="N2676" t="s">
        <v>8805</v>
      </c>
      <c r="O2676" t="s">
        <v>2999</v>
      </c>
      <c r="P2676" t="s">
        <v>420</v>
      </c>
      <c r="Q2676" t="s">
        <v>14976</v>
      </c>
      <c r="R2676" t="s">
        <v>12305</v>
      </c>
      <c r="S2676" t="s">
        <v>119</v>
      </c>
      <c r="T2676" t="s">
        <v>87</v>
      </c>
      <c r="U2676" t="s">
        <v>88</v>
      </c>
      <c r="V2676" t="s">
        <v>89</v>
      </c>
      <c r="W2676" t="s">
        <v>78</v>
      </c>
      <c r="X2676" t="s">
        <v>120</v>
      </c>
      <c r="Y2676" t="s">
        <v>91</v>
      </c>
      <c r="Z2676" t="s">
        <v>92</v>
      </c>
      <c r="AA2676" s="1">
        <v>44567</v>
      </c>
      <c r="AB2676" s="2">
        <v>85</v>
      </c>
      <c r="AC2676" s="2">
        <v>105</v>
      </c>
      <c r="AD2676" s="2"/>
      <c r="AE2676" s="2"/>
      <c r="AF2676" s="2"/>
      <c r="AG2676">
        <v>0</v>
      </c>
      <c r="AH2676" s="3">
        <v>85</v>
      </c>
      <c r="AI2676" s="3">
        <v>105</v>
      </c>
      <c r="AJ2676" s="3">
        <v>0</v>
      </c>
      <c r="AK2676" s="3">
        <v>0</v>
      </c>
      <c r="AL2676" s="3">
        <v>0</v>
      </c>
      <c r="AM2676" t="s">
        <v>14977</v>
      </c>
      <c r="AN2676" t="s">
        <v>12060</v>
      </c>
      <c r="AO2676" t="s">
        <v>12050</v>
      </c>
      <c r="AP2676" t="s">
        <v>12051</v>
      </c>
      <c r="AQ2676" t="s">
        <v>83</v>
      </c>
      <c r="AR2676" t="s">
        <v>12061</v>
      </c>
      <c r="AS2676" t="s">
        <v>83</v>
      </c>
      <c r="AT2676" t="s">
        <v>96</v>
      </c>
      <c r="AU2676" t="s">
        <v>12062</v>
      </c>
      <c r="AV2676" t="s">
        <v>12063</v>
      </c>
      <c r="AW2676" t="s">
        <v>99</v>
      </c>
      <c r="AX2676" t="s">
        <v>100</v>
      </c>
      <c r="AY2676" t="s">
        <v>83</v>
      </c>
      <c r="AZ2676" t="s">
        <v>14978</v>
      </c>
      <c r="BA2676" t="s">
        <v>103</v>
      </c>
      <c r="BB2676" t="s">
        <v>14979</v>
      </c>
      <c r="BC2676" s="4"/>
      <c r="BD2676" t="s">
        <v>83</v>
      </c>
      <c r="BE2676" t="s">
        <v>105</v>
      </c>
      <c r="BF2676" t="s">
        <v>106</v>
      </c>
      <c r="BG2676" t="s">
        <v>107</v>
      </c>
      <c r="BH2676" t="s">
        <v>123</v>
      </c>
      <c r="BI2676" t="s">
        <v>124</v>
      </c>
      <c r="BJ2676" s="2">
        <v>0</v>
      </c>
      <c r="BK2676" t="s">
        <v>90</v>
      </c>
      <c r="BL2676" t="s">
        <v>90</v>
      </c>
      <c r="BM2676" t="s">
        <v>83</v>
      </c>
      <c r="BN2676" t="s">
        <v>83</v>
      </c>
      <c r="BO2676" t="s">
        <v>83</v>
      </c>
      <c r="BP2676" t="s">
        <v>83</v>
      </c>
      <c r="BQ2676" t="s">
        <v>83</v>
      </c>
      <c r="BR2676" t="s">
        <v>83</v>
      </c>
      <c r="BS2676" t="s">
        <v>83</v>
      </c>
      <c r="BT2676" s="3">
        <v>1</v>
      </c>
    </row>
    <row r="2677" spans="1:72" x14ac:dyDescent="0.25">
      <c r="A2677" t="s">
        <v>12050</v>
      </c>
      <c r="B2677" t="s">
        <v>12051</v>
      </c>
      <c r="C2677" t="s">
        <v>12052</v>
      </c>
      <c r="D2677" t="s">
        <v>74</v>
      </c>
      <c r="E2677" t="s">
        <v>21868</v>
      </c>
      <c r="F2677" t="s">
        <v>12053</v>
      </c>
      <c r="G2677" t="s">
        <v>14980</v>
      </c>
      <c r="H2677" t="s">
        <v>14975</v>
      </c>
      <c r="I2677" s="1">
        <v>44652</v>
      </c>
      <c r="J2677" s="1">
        <v>44926</v>
      </c>
      <c r="K2677" t="s">
        <v>78</v>
      </c>
      <c r="L2677" t="s">
        <v>79</v>
      </c>
      <c r="M2677" t="s">
        <v>80</v>
      </c>
      <c r="N2677" t="s">
        <v>8805</v>
      </c>
      <c r="O2677" t="s">
        <v>2999</v>
      </c>
      <c r="P2677" t="s">
        <v>420</v>
      </c>
      <c r="Q2677" t="s">
        <v>14976</v>
      </c>
      <c r="R2677" t="s">
        <v>12305</v>
      </c>
      <c r="S2677" t="s">
        <v>119</v>
      </c>
      <c r="T2677" t="s">
        <v>87</v>
      </c>
      <c r="U2677" t="s">
        <v>88</v>
      </c>
      <c r="V2677" t="s">
        <v>89</v>
      </c>
      <c r="W2677" t="s">
        <v>78</v>
      </c>
      <c r="X2677" t="s">
        <v>120</v>
      </c>
      <c r="Y2677" t="s">
        <v>91</v>
      </c>
      <c r="Z2677" t="s">
        <v>92</v>
      </c>
      <c r="AA2677" s="1">
        <v>44653</v>
      </c>
      <c r="AB2677" s="2">
        <v>123</v>
      </c>
      <c r="AC2677" s="2">
        <v>127</v>
      </c>
      <c r="AD2677" s="2"/>
      <c r="AE2677" s="2"/>
      <c r="AF2677" s="2"/>
      <c r="AG2677">
        <v>0</v>
      </c>
      <c r="AH2677" s="3">
        <v>85</v>
      </c>
      <c r="AI2677" s="3">
        <v>105</v>
      </c>
      <c r="AJ2677" s="3">
        <v>0</v>
      </c>
      <c r="AK2677" s="3">
        <v>0</v>
      </c>
      <c r="AL2677" s="3">
        <v>0</v>
      </c>
      <c r="AM2677" t="s">
        <v>14981</v>
      </c>
      <c r="AN2677" t="s">
        <v>12060</v>
      </c>
      <c r="AO2677" t="s">
        <v>12050</v>
      </c>
      <c r="AP2677" t="s">
        <v>12051</v>
      </c>
      <c r="AQ2677" t="s">
        <v>12068</v>
      </c>
      <c r="AR2677" t="s">
        <v>12061</v>
      </c>
      <c r="AS2677" t="s">
        <v>83</v>
      </c>
      <c r="AT2677" t="s">
        <v>96</v>
      </c>
      <c r="AU2677" t="s">
        <v>12062</v>
      </c>
      <c r="AV2677" t="s">
        <v>12063</v>
      </c>
      <c r="AW2677" t="s">
        <v>99</v>
      </c>
      <c r="AX2677" t="s">
        <v>359</v>
      </c>
      <c r="AY2677" t="s">
        <v>83</v>
      </c>
      <c r="AZ2677" t="s">
        <v>14978</v>
      </c>
      <c r="BA2677" t="s">
        <v>103</v>
      </c>
      <c r="BB2677" t="s">
        <v>14979</v>
      </c>
      <c r="BC2677" s="4"/>
      <c r="BD2677" t="s">
        <v>83</v>
      </c>
      <c r="BE2677" t="s">
        <v>105</v>
      </c>
      <c r="BF2677" t="s">
        <v>106</v>
      </c>
      <c r="BG2677" t="s">
        <v>107</v>
      </c>
      <c r="BH2677" t="s">
        <v>123</v>
      </c>
      <c r="BI2677" t="s">
        <v>124</v>
      </c>
      <c r="BJ2677" s="2">
        <v>0</v>
      </c>
      <c r="BK2677" t="s">
        <v>90</v>
      </c>
      <c r="BL2677" t="s">
        <v>90</v>
      </c>
      <c r="BM2677" t="s">
        <v>83</v>
      </c>
      <c r="BN2677" t="s">
        <v>83</v>
      </c>
      <c r="BO2677" t="s">
        <v>83</v>
      </c>
      <c r="BP2677" t="s">
        <v>83</v>
      </c>
      <c r="BQ2677" t="s">
        <v>83</v>
      </c>
      <c r="BR2677" t="s">
        <v>83</v>
      </c>
      <c r="BS2677" t="s">
        <v>83</v>
      </c>
      <c r="BT2677" s="3">
        <v>1</v>
      </c>
    </row>
    <row r="2678" spans="1:72" x14ac:dyDescent="0.25">
      <c r="A2678" t="s">
        <v>12050</v>
      </c>
      <c r="B2678" t="s">
        <v>12051</v>
      </c>
      <c r="C2678" t="s">
        <v>12052</v>
      </c>
      <c r="D2678" t="s">
        <v>74</v>
      </c>
      <c r="E2678" t="s">
        <v>21868</v>
      </c>
      <c r="F2678" t="s">
        <v>12053</v>
      </c>
      <c r="G2678" t="s">
        <v>14982</v>
      </c>
      <c r="H2678" t="s">
        <v>14983</v>
      </c>
      <c r="I2678" s="1">
        <v>44197</v>
      </c>
      <c r="J2678" s="1">
        <v>44651</v>
      </c>
      <c r="K2678" t="s">
        <v>90</v>
      </c>
      <c r="L2678" t="s">
        <v>79</v>
      </c>
      <c r="M2678" t="s">
        <v>80</v>
      </c>
      <c r="N2678" t="s">
        <v>13774</v>
      </c>
      <c r="O2678" t="s">
        <v>162</v>
      </c>
      <c r="P2678" t="s">
        <v>420</v>
      </c>
      <c r="Q2678" t="s">
        <v>13805</v>
      </c>
      <c r="R2678" t="s">
        <v>13447</v>
      </c>
      <c r="S2678" t="s">
        <v>86</v>
      </c>
      <c r="T2678" t="s">
        <v>87</v>
      </c>
      <c r="U2678" t="s">
        <v>88</v>
      </c>
      <c r="V2678" t="s">
        <v>89</v>
      </c>
      <c r="W2678" t="s">
        <v>90</v>
      </c>
      <c r="X2678" t="s">
        <v>83</v>
      </c>
      <c r="Y2678" t="s">
        <v>91</v>
      </c>
      <c r="Z2678" t="s">
        <v>92</v>
      </c>
      <c r="AA2678" s="1">
        <v>44378</v>
      </c>
      <c r="AB2678" s="2">
        <v>114</v>
      </c>
      <c r="AC2678" s="2">
        <v>0</v>
      </c>
      <c r="AD2678" s="2"/>
      <c r="AE2678" s="2"/>
      <c r="AF2678" s="2"/>
      <c r="AG2678">
        <v>0</v>
      </c>
      <c r="AH2678" s="3">
        <v>83</v>
      </c>
      <c r="AI2678" s="3">
        <v>31</v>
      </c>
      <c r="AJ2678" s="3">
        <v>0</v>
      </c>
      <c r="AK2678" s="3">
        <v>0</v>
      </c>
      <c r="AL2678" s="3">
        <v>0</v>
      </c>
      <c r="AM2678" t="s">
        <v>14984</v>
      </c>
      <c r="AN2678" t="s">
        <v>12072</v>
      </c>
      <c r="AO2678" t="s">
        <v>12050</v>
      </c>
      <c r="AP2678" t="s">
        <v>12051</v>
      </c>
      <c r="AQ2678" t="s">
        <v>83</v>
      </c>
      <c r="AR2678" t="s">
        <v>12061</v>
      </c>
      <c r="AS2678" t="s">
        <v>83</v>
      </c>
      <c r="AT2678" t="s">
        <v>96</v>
      </c>
      <c r="AU2678" t="s">
        <v>12062</v>
      </c>
      <c r="AV2678" t="s">
        <v>12063</v>
      </c>
      <c r="AW2678" t="s">
        <v>99</v>
      </c>
      <c r="AX2678" t="s">
        <v>100</v>
      </c>
      <c r="AY2678" t="s">
        <v>83</v>
      </c>
      <c r="AZ2678" t="s">
        <v>14985</v>
      </c>
      <c r="BA2678" t="s">
        <v>103</v>
      </c>
      <c r="BB2678" t="s">
        <v>14986</v>
      </c>
      <c r="BC2678" s="4"/>
      <c r="BD2678" t="s">
        <v>83</v>
      </c>
      <c r="BE2678" t="s">
        <v>105</v>
      </c>
      <c r="BF2678" t="s">
        <v>106</v>
      </c>
      <c r="BG2678" t="s">
        <v>107</v>
      </c>
      <c r="BH2678" t="s">
        <v>108</v>
      </c>
      <c r="BI2678" t="s">
        <v>109</v>
      </c>
      <c r="BJ2678" s="2">
        <v>0</v>
      </c>
      <c r="BK2678" t="s">
        <v>90</v>
      </c>
      <c r="BL2678" t="s">
        <v>90</v>
      </c>
      <c r="BM2678" t="s">
        <v>83</v>
      </c>
      <c r="BN2678" t="s">
        <v>83</v>
      </c>
      <c r="BO2678" t="s">
        <v>83</v>
      </c>
      <c r="BP2678" t="s">
        <v>83</v>
      </c>
      <c r="BQ2678" t="s">
        <v>83</v>
      </c>
      <c r="BR2678" t="s">
        <v>83</v>
      </c>
      <c r="BS2678" t="s">
        <v>83</v>
      </c>
      <c r="BT2678" s="3">
        <v>1</v>
      </c>
    </row>
    <row r="2679" spans="1:72" x14ac:dyDescent="0.25">
      <c r="A2679" t="s">
        <v>12050</v>
      </c>
      <c r="B2679" t="s">
        <v>12051</v>
      </c>
      <c r="C2679" t="s">
        <v>12052</v>
      </c>
      <c r="D2679" t="s">
        <v>74</v>
      </c>
      <c r="E2679" t="s">
        <v>21868</v>
      </c>
      <c r="F2679" t="s">
        <v>12053</v>
      </c>
      <c r="G2679" t="s">
        <v>14987</v>
      </c>
      <c r="H2679" t="s">
        <v>14983</v>
      </c>
      <c r="I2679" s="1">
        <v>44652</v>
      </c>
      <c r="J2679" s="1">
        <v>44926</v>
      </c>
      <c r="K2679" t="s">
        <v>78</v>
      </c>
      <c r="L2679" t="s">
        <v>79</v>
      </c>
      <c r="M2679" t="s">
        <v>80</v>
      </c>
      <c r="N2679" t="s">
        <v>13774</v>
      </c>
      <c r="O2679" t="s">
        <v>162</v>
      </c>
      <c r="P2679" t="s">
        <v>420</v>
      </c>
      <c r="Q2679" t="s">
        <v>13805</v>
      </c>
      <c r="R2679" t="s">
        <v>13447</v>
      </c>
      <c r="S2679" t="s">
        <v>86</v>
      </c>
      <c r="T2679" t="s">
        <v>87</v>
      </c>
      <c r="U2679" t="s">
        <v>88</v>
      </c>
      <c r="V2679" t="s">
        <v>89</v>
      </c>
      <c r="W2679" t="s">
        <v>90</v>
      </c>
      <c r="X2679" t="s">
        <v>83</v>
      </c>
      <c r="Y2679" t="s">
        <v>91</v>
      </c>
      <c r="Z2679" t="s">
        <v>92</v>
      </c>
      <c r="AA2679" s="1">
        <v>44652</v>
      </c>
      <c r="AB2679" s="2">
        <v>114</v>
      </c>
      <c r="AC2679" s="2">
        <v>1</v>
      </c>
      <c r="AD2679" s="2">
        <v>0</v>
      </c>
      <c r="AE2679" s="2">
        <v>0</v>
      </c>
      <c r="AF2679" s="2"/>
      <c r="AG2679">
        <v>0</v>
      </c>
      <c r="AH2679" s="3">
        <v>83</v>
      </c>
      <c r="AI2679" s="3">
        <v>31</v>
      </c>
      <c r="AJ2679" s="3">
        <v>0</v>
      </c>
      <c r="AK2679" s="3">
        <v>0</v>
      </c>
      <c r="AL2679" s="3">
        <v>0</v>
      </c>
      <c r="AM2679" t="s">
        <v>14988</v>
      </c>
      <c r="AN2679" t="s">
        <v>12072</v>
      </c>
      <c r="AO2679" t="s">
        <v>12050</v>
      </c>
      <c r="AP2679" t="s">
        <v>12051</v>
      </c>
      <c r="AQ2679" t="s">
        <v>12068</v>
      </c>
      <c r="AR2679" t="s">
        <v>12061</v>
      </c>
      <c r="AS2679" t="s">
        <v>83</v>
      </c>
      <c r="AT2679" t="s">
        <v>96</v>
      </c>
      <c r="AU2679" t="s">
        <v>12062</v>
      </c>
      <c r="AV2679" t="s">
        <v>12063</v>
      </c>
      <c r="AW2679" t="s">
        <v>99</v>
      </c>
      <c r="AX2679" t="s">
        <v>359</v>
      </c>
      <c r="AY2679" t="s">
        <v>83</v>
      </c>
      <c r="AZ2679" t="s">
        <v>14985</v>
      </c>
      <c r="BA2679" t="s">
        <v>103</v>
      </c>
      <c r="BB2679" t="s">
        <v>14986</v>
      </c>
      <c r="BC2679" s="4"/>
      <c r="BD2679" t="s">
        <v>83</v>
      </c>
      <c r="BE2679" t="s">
        <v>105</v>
      </c>
      <c r="BF2679" t="s">
        <v>106</v>
      </c>
      <c r="BG2679" t="s">
        <v>107</v>
      </c>
      <c r="BH2679" t="s">
        <v>108</v>
      </c>
      <c r="BI2679" t="s">
        <v>109</v>
      </c>
      <c r="BJ2679" s="2">
        <v>0</v>
      </c>
      <c r="BK2679" t="s">
        <v>90</v>
      </c>
      <c r="BL2679" t="s">
        <v>90</v>
      </c>
      <c r="BM2679" t="s">
        <v>83</v>
      </c>
      <c r="BN2679" t="s">
        <v>83</v>
      </c>
      <c r="BO2679" t="s">
        <v>83</v>
      </c>
      <c r="BP2679" t="s">
        <v>83</v>
      </c>
      <c r="BQ2679" t="s">
        <v>83</v>
      </c>
      <c r="BR2679" t="s">
        <v>83</v>
      </c>
      <c r="BS2679" t="s">
        <v>83</v>
      </c>
      <c r="BT2679" s="3">
        <v>1</v>
      </c>
    </row>
    <row r="2680" spans="1:72" x14ac:dyDescent="0.25">
      <c r="A2680" t="s">
        <v>12050</v>
      </c>
      <c r="B2680" t="s">
        <v>12051</v>
      </c>
      <c r="C2680" t="s">
        <v>12052</v>
      </c>
      <c r="D2680" t="s">
        <v>74</v>
      </c>
      <c r="E2680" t="s">
        <v>21868</v>
      </c>
      <c r="F2680" t="s">
        <v>12053</v>
      </c>
      <c r="G2680" t="s">
        <v>14989</v>
      </c>
      <c r="H2680" t="s">
        <v>14990</v>
      </c>
      <c r="I2680" s="1">
        <v>44197</v>
      </c>
      <c r="J2680" s="1">
        <v>44651</v>
      </c>
      <c r="K2680" t="s">
        <v>90</v>
      </c>
      <c r="L2680" t="s">
        <v>373</v>
      </c>
      <c r="M2680" t="s">
        <v>80</v>
      </c>
      <c r="N2680" t="s">
        <v>14991</v>
      </c>
      <c r="O2680" t="s">
        <v>462</v>
      </c>
      <c r="P2680" t="s">
        <v>420</v>
      </c>
      <c r="Q2680" t="s">
        <v>14992</v>
      </c>
      <c r="R2680" t="s">
        <v>14594</v>
      </c>
      <c r="S2680" t="s">
        <v>150</v>
      </c>
      <c r="T2680" t="s">
        <v>87</v>
      </c>
      <c r="U2680" t="s">
        <v>88</v>
      </c>
      <c r="V2680" t="s">
        <v>89</v>
      </c>
      <c r="W2680" t="s">
        <v>78</v>
      </c>
      <c r="X2680" t="s">
        <v>120</v>
      </c>
      <c r="Y2680" t="s">
        <v>91</v>
      </c>
      <c r="Z2680" t="s">
        <v>92</v>
      </c>
      <c r="AA2680" s="1">
        <v>44567</v>
      </c>
      <c r="AB2680" s="2">
        <v>165</v>
      </c>
      <c r="AC2680" s="2">
        <v>182</v>
      </c>
      <c r="AD2680" s="2"/>
      <c r="AE2680" s="2"/>
      <c r="AF2680" s="2"/>
      <c r="AG2680">
        <v>0</v>
      </c>
      <c r="AH2680" s="3">
        <v>140</v>
      </c>
      <c r="AI2680" s="3">
        <v>145</v>
      </c>
      <c r="AJ2680" s="3">
        <v>0</v>
      </c>
      <c r="AK2680" s="3">
        <v>0</v>
      </c>
      <c r="AL2680" s="3">
        <v>0</v>
      </c>
      <c r="AM2680" t="s">
        <v>14993</v>
      </c>
      <c r="AN2680" t="s">
        <v>12060</v>
      </c>
      <c r="AO2680" t="s">
        <v>12050</v>
      </c>
      <c r="AP2680" t="s">
        <v>12051</v>
      </c>
      <c r="AQ2680" t="s">
        <v>83</v>
      </c>
      <c r="AR2680" t="s">
        <v>12061</v>
      </c>
      <c r="AS2680" t="s">
        <v>83</v>
      </c>
      <c r="AT2680" t="s">
        <v>96</v>
      </c>
      <c r="AU2680" t="s">
        <v>12062</v>
      </c>
      <c r="AV2680" t="s">
        <v>12063</v>
      </c>
      <c r="AW2680" t="s">
        <v>99</v>
      </c>
      <c r="AX2680" t="s">
        <v>100</v>
      </c>
      <c r="AY2680" t="s">
        <v>83</v>
      </c>
      <c r="AZ2680" t="s">
        <v>14994</v>
      </c>
      <c r="BA2680" t="s">
        <v>103</v>
      </c>
      <c r="BB2680" t="s">
        <v>14995</v>
      </c>
      <c r="BC2680" s="4"/>
      <c r="BD2680" t="s">
        <v>83</v>
      </c>
      <c r="BE2680" t="s">
        <v>105</v>
      </c>
      <c r="BF2680" t="s">
        <v>106</v>
      </c>
      <c r="BG2680" t="s">
        <v>107</v>
      </c>
      <c r="BH2680" t="s">
        <v>108</v>
      </c>
      <c r="BI2680" t="s">
        <v>109</v>
      </c>
      <c r="BJ2680" s="2">
        <v>0</v>
      </c>
      <c r="BK2680" t="s">
        <v>90</v>
      </c>
      <c r="BL2680" t="s">
        <v>90</v>
      </c>
      <c r="BM2680" t="s">
        <v>83</v>
      </c>
      <c r="BN2680" t="s">
        <v>83</v>
      </c>
      <c r="BO2680" t="s">
        <v>83</v>
      </c>
      <c r="BP2680" t="s">
        <v>83</v>
      </c>
      <c r="BQ2680" t="s">
        <v>83</v>
      </c>
      <c r="BR2680" t="s">
        <v>83</v>
      </c>
      <c r="BS2680" t="s">
        <v>83</v>
      </c>
      <c r="BT2680" s="3">
        <v>1</v>
      </c>
    </row>
    <row r="2681" spans="1:72" x14ac:dyDescent="0.25">
      <c r="A2681" t="s">
        <v>12050</v>
      </c>
      <c r="B2681" t="s">
        <v>12051</v>
      </c>
      <c r="C2681" t="s">
        <v>12052</v>
      </c>
      <c r="D2681" t="s">
        <v>74</v>
      </c>
      <c r="E2681" t="s">
        <v>21868</v>
      </c>
      <c r="F2681" t="s">
        <v>12053</v>
      </c>
      <c r="G2681" t="s">
        <v>14996</v>
      </c>
      <c r="H2681" t="s">
        <v>14990</v>
      </c>
      <c r="I2681" s="1">
        <v>44652</v>
      </c>
      <c r="J2681" s="1">
        <v>44926</v>
      </c>
      <c r="K2681" t="s">
        <v>78</v>
      </c>
      <c r="L2681" t="s">
        <v>79</v>
      </c>
      <c r="M2681" t="s">
        <v>80</v>
      </c>
      <c r="N2681" t="s">
        <v>14991</v>
      </c>
      <c r="O2681" t="s">
        <v>462</v>
      </c>
      <c r="P2681" t="s">
        <v>420</v>
      </c>
      <c r="Q2681" t="s">
        <v>14992</v>
      </c>
      <c r="R2681" t="s">
        <v>14594</v>
      </c>
      <c r="S2681" t="s">
        <v>150</v>
      </c>
      <c r="T2681" t="s">
        <v>87</v>
      </c>
      <c r="U2681" t="s">
        <v>88</v>
      </c>
      <c r="V2681" t="s">
        <v>89</v>
      </c>
      <c r="W2681" t="s">
        <v>78</v>
      </c>
      <c r="X2681" t="s">
        <v>120</v>
      </c>
      <c r="Y2681" t="s">
        <v>91</v>
      </c>
      <c r="Z2681" t="s">
        <v>92</v>
      </c>
      <c r="AA2681" s="1">
        <v>44654</v>
      </c>
      <c r="AB2681" s="2">
        <v>160</v>
      </c>
      <c r="AC2681" s="2">
        <v>177</v>
      </c>
      <c r="AD2681" s="2"/>
      <c r="AE2681" s="2"/>
      <c r="AF2681" s="2"/>
      <c r="AG2681">
        <v>0</v>
      </c>
      <c r="AH2681" s="3">
        <v>140</v>
      </c>
      <c r="AI2681" s="3">
        <v>145</v>
      </c>
      <c r="AJ2681" s="3">
        <v>0</v>
      </c>
      <c r="AK2681" s="3">
        <v>0</v>
      </c>
      <c r="AL2681" s="3">
        <v>0</v>
      </c>
      <c r="AM2681" t="s">
        <v>14997</v>
      </c>
      <c r="AN2681" t="s">
        <v>12060</v>
      </c>
      <c r="AO2681" t="s">
        <v>12050</v>
      </c>
      <c r="AP2681" t="s">
        <v>12051</v>
      </c>
      <c r="AQ2681" t="s">
        <v>12068</v>
      </c>
      <c r="AR2681" t="s">
        <v>12061</v>
      </c>
      <c r="AS2681" t="s">
        <v>83</v>
      </c>
      <c r="AT2681" t="s">
        <v>96</v>
      </c>
      <c r="AU2681" t="s">
        <v>12062</v>
      </c>
      <c r="AV2681" t="s">
        <v>12063</v>
      </c>
      <c r="AW2681" t="s">
        <v>99</v>
      </c>
      <c r="AX2681" t="s">
        <v>359</v>
      </c>
      <c r="AY2681" t="s">
        <v>83</v>
      </c>
      <c r="AZ2681" t="s">
        <v>14994</v>
      </c>
      <c r="BA2681" t="s">
        <v>103</v>
      </c>
      <c r="BB2681" t="s">
        <v>14995</v>
      </c>
      <c r="BC2681" s="4"/>
      <c r="BD2681" t="s">
        <v>83</v>
      </c>
      <c r="BE2681" t="s">
        <v>105</v>
      </c>
      <c r="BF2681" t="s">
        <v>106</v>
      </c>
      <c r="BG2681" t="s">
        <v>107</v>
      </c>
      <c r="BH2681" t="s">
        <v>108</v>
      </c>
      <c r="BI2681" t="s">
        <v>109</v>
      </c>
      <c r="BJ2681" s="2">
        <v>0</v>
      </c>
      <c r="BK2681" t="s">
        <v>90</v>
      </c>
      <c r="BL2681" t="s">
        <v>90</v>
      </c>
      <c r="BM2681" t="s">
        <v>83</v>
      </c>
      <c r="BN2681" t="s">
        <v>83</v>
      </c>
      <c r="BO2681" t="s">
        <v>83</v>
      </c>
      <c r="BP2681" t="s">
        <v>83</v>
      </c>
      <c r="BQ2681" t="s">
        <v>83</v>
      </c>
      <c r="BR2681" t="s">
        <v>83</v>
      </c>
      <c r="BS2681" t="s">
        <v>83</v>
      </c>
      <c r="BT2681" s="3">
        <v>1</v>
      </c>
    </row>
    <row r="2682" spans="1:72" x14ac:dyDescent="0.25">
      <c r="A2682" t="s">
        <v>12050</v>
      </c>
      <c r="B2682" t="s">
        <v>12051</v>
      </c>
      <c r="C2682" t="s">
        <v>12052</v>
      </c>
      <c r="D2682" t="s">
        <v>74</v>
      </c>
      <c r="E2682" t="s">
        <v>21868</v>
      </c>
      <c r="F2682" t="s">
        <v>12053</v>
      </c>
      <c r="G2682" t="s">
        <v>14998</v>
      </c>
      <c r="H2682" t="s">
        <v>14999</v>
      </c>
      <c r="I2682" s="1">
        <v>44197</v>
      </c>
      <c r="J2682" s="1">
        <v>44651</v>
      </c>
      <c r="K2682" t="s">
        <v>90</v>
      </c>
      <c r="L2682" t="s">
        <v>373</v>
      </c>
      <c r="M2682" t="s">
        <v>80</v>
      </c>
      <c r="N2682" t="s">
        <v>13528</v>
      </c>
      <c r="O2682" t="s">
        <v>250</v>
      </c>
      <c r="P2682" t="s">
        <v>15000</v>
      </c>
      <c r="Q2682" t="s">
        <v>14310</v>
      </c>
      <c r="R2682" t="s">
        <v>13447</v>
      </c>
      <c r="S2682" t="s">
        <v>150</v>
      </c>
      <c r="T2682" t="s">
        <v>87</v>
      </c>
      <c r="U2682" t="s">
        <v>88</v>
      </c>
      <c r="V2682" t="s">
        <v>89</v>
      </c>
      <c r="W2682" t="s">
        <v>78</v>
      </c>
      <c r="X2682" t="s">
        <v>120</v>
      </c>
      <c r="Y2682" t="s">
        <v>91</v>
      </c>
      <c r="Z2682" t="s">
        <v>92</v>
      </c>
      <c r="AA2682" s="1">
        <v>44566</v>
      </c>
      <c r="AB2682" s="2">
        <v>347</v>
      </c>
      <c r="AC2682" s="2">
        <v>386</v>
      </c>
      <c r="AD2682" s="2"/>
      <c r="AE2682" s="2"/>
      <c r="AF2682" s="2"/>
      <c r="AG2682">
        <v>0</v>
      </c>
      <c r="AH2682" s="3">
        <v>347</v>
      </c>
      <c r="AI2682" s="3">
        <v>386</v>
      </c>
      <c r="AJ2682" s="3">
        <v>0</v>
      </c>
      <c r="AK2682" s="3">
        <v>0</v>
      </c>
      <c r="AL2682" s="3">
        <v>0</v>
      </c>
      <c r="AM2682" t="s">
        <v>15001</v>
      </c>
      <c r="AN2682" t="s">
        <v>12072</v>
      </c>
      <c r="AO2682" t="s">
        <v>12050</v>
      </c>
      <c r="AP2682" t="s">
        <v>12051</v>
      </c>
      <c r="AQ2682" t="s">
        <v>83</v>
      </c>
      <c r="AR2682" t="s">
        <v>12061</v>
      </c>
      <c r="AS2682" t="s">
        <v>83</v>
      </c>
      <c r="AT2682" t="s">
        <v>96</v>
      </c>
      <c r="AU2682" t="s">
        <v>12062</v>
      </c>
      <c r="AV2682" t="s">
        <v>12063</v>
      </c>
      <c r="AW2682" t="s">
        <v>99</v>
      </c>
      <c r="AX2682" t="s">
        <v>100</v>
      </c>
      <c r="AY2682" t="s">
        <v>83</v>
      </c>
      <c r="AZ2682" t="s">
        <v>15002</v>
      </c>
      <c r="BA2682" t="s">
        <v>103</v>
      </c>
      <c r="BB2682" t="s">
        <v>15003</v>
      </c>
      <c r="BC2682" s="4"/>
      <c r="BD2682" t="s">
        <v>83</v>
      </c>
      <c r="BE2682" t="s">
        <v>105</v>
      </c>
      <c r="BF2682" t="s">
        <v>106</v>
      </c>
      <c r="BG2682" t="s">
        <v>107</v>
      </c>
      <c r="BH2682" t="s">
        <v>108</v>
      </c>
      <c r="BI2682" t="s">
        <v>109</v>
      </c>
      <c r="BJ2682" s="2">
        <v>0</v>
      </c>
      <c r="BK2682" t="s">
        <v>90</v>
      </c>
      <c r="BL2682" t="s">
        <v>90</v>
      </c>
      <c r="BM2682" t="s">
        <v>83</v>
      </c>
      <c r="BN2682" t="s">
        <v>83</v>
      </c>
      <c r="BO2682" t="s">
        <v>83</v>
      </c>
      <c r="BP2682" t="s">
        <v>83</v>
      </c>
      <c r="BQ2682" t="s">
        <v>83</v>
      </c>
      <c r="BR2682" t="s">
        <v>83</v>
      </c>
      <c r="BS2682" t="s">
        <v>83</v>
      </c>
      <c r="BT2682" s="3">
        <v>1</v>
      </c>
    </row>
    <row r="2683" spans="1:72" x14ac:dyDescent="0.25">
      <c r="A2683" t="s">
        <v>12050</v>
      </c>
      <c r="B2683" t="s">
        <v>12051</v>
      </c>
      <c r="C2683" t="s">
        <v>12052</v>
      </c>
      <c r="D2683" t="s">
        <v>74</v>
      </c>
      <c r="E2683" t="s">
        <v>21868</v>
      </c>
      <c r="F2683" t="s">
        <v>12053</v>
      </c>
      <c r="G2683" t="s">
        <v>15004</v>
      </c>
      <c r="H2683" t="s">
        <v>14999</v>
      </c>
      <c r="I2683" s="1">
        <v>44652</v>
      </c>
      <c r="J2683" s="1">
        <v>44926</v>
      </c>
      <c r="K2683" t="s">
        <v>78</v>
      </c>
      <c r="L2683" t="s">
        <v>79</v>
      </c>
      <c r="M2683" t="s">
        <v>80</v>
      </c>
      <c r="N2683" t="s">
        <v>13528</v>
      </c>
      <c r="O2683" t="s">
        <v>250</v>
      </c>
      <c r="P2683" t="s">
        <v>15000</v>
      </c>
      <c r="Q2683" t="s">
        <v>14310</v>
      </c>
      <c r="R2683" t="s">
        <v>13447</v>
      </c>
      <c r="S2683" t="s">
        <v>150</v>
      </c>
      <c r="T2683" t="s">
        <v>87</v>
      </c>
      <c r="U2683" t="s">
        <v>88</v>
      </c>
      <c r="V2683" t="s">
        <v>89</v>
      </c>
      <c r="W2683" t="s">
        <v>78</v>
      </c>
      <c r="X2683" t="s">
        <v>120</v>
      </c>
      <c r="Y2683" t="s">
        <v>91</v>
      </c>
      <c r="Z2683" t="s">
        <v>92</v>
      </c>
      <c r="AA2683" s="1">
        <v>44654</v>
      </c>
      <c r="AB2683" s="2">
        <v>401</v>
      </c>
      <c r="AC2683" s="2">
        <v>447</v>
      </c>
      <c r="AD2683" s="2"/>
      <c r="AE2683" s="2"/>
      <c r="AF2683" s="2"/>
      <c r="AG2683">
        <v>0</v>
      </c>
      <c r="AH2683" s="3">
        <v>347</v>
      </c>
      <c r="AI2683" s="3">
        <v>386</v>
      </c>
      <c r="AJ2683" s="3">
        <v>0</v>
      </c>
      <c r="AK2683" s="3">
        <v>0</v>
      </c>
      <c r="AL2683" s="3">
        <v>0</v>
      </c>
      <c r="AM2683" t="s">
        <v>15005</v>
      </c>
      <c r="AN2683" t="s">
        <v>12072</v>
      </c>
      <c r="AO2683" t="s">
        <v>12050</v>
      </c>
      <c r="AP2683" t="s">
        <v>12051</v>
      </c>
      <c r="AQ2683" t="s">
        <v>12068</v>
      </c>
      <c r="AR2683" t="s">
        <v>12061</v>
      </c>
      <c r="AS2683" t="s">
        <v>83</v>
      </c>
      <c r="AT2683" t="s">
        <v>96</v>
      </c>
      <c r="AU2683" t="s">
        <v>12062</v>
      </c>
      <c r="AV2683" t="s">
        <v>12063</v>
      </c>
      <c r="AW2683" t="s">
        <v>99</v>
      </c>
      <c r="AX2683" t="s">
        <v>359</v>
      </c>
      <c r="AY2683" t="s">
        <v>83</v>
      </c>
      <c r="AZ2683" t="s">
        <v>15002</v>
      </c>
      <c r="BA2683" t="s">
        <v>103</v>
      </c>
      <c r="BB2683" t="s">
        <v>15003</v>
      </c>
      <c r="BC2683" s="4"/>
      <c r="BD2683" t="s">
        <v>83</v>
      </c>
      <c r="BE2683" t="s">
        <v>105</v>
      </c>
      <c r="BF2683" t="s">
        <v>106</v>
      </c>
      <c r="BG2683" t="s">
        <v>107</v>
      </c>
      <c r="BH2683" t="s">
        <v>108</v>
      </c>
      <c r="BI2683" t="s">
        <v>109</v>
      </c>
      <c r="BJ2683" s="2">
        <v>0</v>
      </c>
      <c r="BK2683" t="s">
        <v>90</v>
      </c>
      <c r="BL2683" t="s">
        <v>90</v>
      </c>
      <c r="BM2683" t="s">
        <v>83</v>
      </c>
      <c r="BN2683" t="s">
        <v>83</v>
      </c>
      <c r="BO2683" t="s">
        <v>83</v>
      </c>
      <c r="BP2683" t="s">
        <v>83</v>
      </c>
      <c r="BQ2683" t="s">
        <v>83</v>
      </c>
      <c r="BR2683" t="s">
        <v>83</v>
      </c>
      <c r="BS2683" t="s">
        <v>83</v>
      </c>
      <c r="BT2683" s="3">
        <v>1</v>
      </c>
    </row>
    <row r="2684" spans="1:72" x14ac:dyDescent="0.25">
      <c r="A2684" t="s">
        <v>12050</v>
      </c>
      <c r="B2684" t="s">
        <v>12051</v>
      </c>
      <c r="C2684" t="s">
        <v>12052</v>
      </c>
      <c r="D2684" t="s">
        <v>74</v>
      </c>
      <c r="E2684" t="s">
        <v>21868</v>
      </c>
      <c r="F2684" t="s">
        <v>12053</v>
      </c>
      <c r="G2684" t="s">
        <v>15006</v>
      </c>
      <c r="H2684" t="s">
        <v>15007</v>
      </c>
      <c r="I2684" s="1">
        <v>44197</v>
      </c>
      <c r="J2684" s="1">
        <v>44651</v>
      </c>
      <c r="K2684" t="s">
        <v>90</v>
      </c>
      <c r="L2684" t="s">
        <v>373</v>
      </c>
      <c r="M2684" t="s">
        <v>80</v>
      </c>
      <c r="N2684" t="s">
        <v>13528</v>
      </c>
      <c r="O2684" t="s">
        <v>250</v>
      </c>
      <c r="P2684" t="s">
        <v>15000</v>
      </c>
      <c r="Q2684" t="s">
        <v>14310</v>
      </c>
      <c r="R2684" t="s">
        <v>13447</v>
      </c>
      <c r="S2684" t="s">
        <v>150</v>
      </c>
      <c r="T2684" t="s">
        <v>87</v>
      </c>
      <c r="U2684" t="s">
        <v>88</v>
      </c>
      <c r="V2684" t="s">
        <v>89</v>
      </c>
      <c r="W2684" t="s">
        <v>78</v>
      </c>
      <c r="X2684" t="s">
        <v>120</v>
      </c>
      <c r="Y2684" t="s">
        <v>91</v>
      </c>
      <c r="Z2684" t="s">
        <v>92</v>
      </c>
      <c r="AA2684" s="1">
        <v>44567</v>
      </c>
      <c r="AB2684" s="2">
        <v>467</v>
      </c>
      <c r="AC2684" s="2">
        <v>483</v>
      </c>
      <c r="AD2684" s="2"/>
      <c r="AE2684" s="2"/>
      <c r="AF2684" s="2"/>
      <c r="AG2684">
        <v>0</v>
      </c>
      <c r="AH2684" s="3">
        <v>467</v>
      </c>
      <c r="AI2684" s="3">
        <v>483</v>
      </c>
      <c r="AJ2684" s="3">
        <v>0</v>
      </c>
      <c r="AK2684" s="3">
        <v>0</v>
      </c>
      <c r="AL2684" s="3">
        <v>0</v>
      </c>
      <c r="AM2684" t="s">
        <v>15008</v>
      </c>
      <c r="AN2684" t="s">
        <v>12072</v>
      </c>
      <c r="AO2684" t="s">
        <v>12050</v>
      </c>
      <c r="AP2684" t="s">
        <v>12051</v>
      </c>
      <c r="AQ2684" t="s">
        <v>83</v>
      </c>
      <c r="AR2684" t="s">
        <v>12061</v>
      </c>
      <c r="AS2684" t="s">
        <v>83</v>
      </c>
      <c r="AT2684" t="s">
        <v>96</v>
      </c>
      <c r="AU2684" t="s">
        <v>12062</v>
      </c>
      <c r="AV2684" t="s">
        <v>12063</v>
      </c>
      <c r="AW2684" t="s">
        <v>99</v>
      </c>
      <c r="AX2684" t="s">
        <v>100</v>
      </c>
      <c r="AY2684" t="s">
        <v>83</v>
      </c>
      <c r="AZ2684" t="s">
        <v>15002</v>
      </c>
      <c r="BA2684" t="s">
        <v>103</v>
      </c>
      <c r="BB2684" t="s">
        <v>15009</v>
      </c>
      <c r="BC2684" s="4"/>
      <c r="BD2684" t="s">
        <v>83</v>
      </c>
      <c r="BE2684" t="s">
        <v>105</v>
      </c>
      <c r="BF2684" t="s">
        <v>106</v>
      </c>
      <c r="BG2684" t="s">
        <v>107</v>
      </c>
      <c r="BH2684" t="s">
        <v>108</v>
      </c>
      <c r="BI2684" t="s">
        <v>109</v>
      </c>
      <c r="BJ2684" s="2">
        <v>0</v>
      </c>
      <c r="BK2684" t="s">
        <v>90</v>
      </c>
      <c r="BL2684" t="s">
        <v>90</v>
      </c>
      <c r="BM2684" t="s">
        <v>83</v>
      </c>
      <c r="BN2684" t="s">
        <v>83</v>
      </c>
      <c r="BO2684" t="s">
        <v>83</v>
      </c>
      <c r="BP2684" t="s">
        <v>83</v>
      </c>
      <c r="BQ2684" t="s">
        <v>83</v>
      </c>
      <c r="BR2684" t="s">
        <v>83</v>
      </c>
      <c r="BS2684" t="s">
        <v>83</v>
      </c>
      <c r="BT2684" s="3">
        <v>1</v>
      </c>
    </row>
    <row r="2685" spans="1:72" x14ac:dyDescent="0.25">
      <c r="A2685" t="s">
        <v>12050</v>
      </c>
      <c r="B2685" t="s">
        <v>12051</v>
      </c>
      <c r="C2685" t="s">
        <v>12052</v>
      </c>
      <c r="D2685" t="s">
        <v>74</v>
      </c>
      <c r="E2685" t="s">
        <v>21868</v>
      </c>
      <c r="F2685" t="s">
        <v>12053</v>
      </c>
      <c r="G2685" t="s">
        <v>15010</v>
      </c>
      <c r="H2685" t="s">
        <v>15007</v>
      </c>
      <c r="I2685" s="1">
        <v>44652</v>
      </c>
      <c r="J2685" s="1">
        <v>44926</v>
      </c>
      <c r="K2685" t="s">
        <v>78</v>
      </c>
      <c r="L2685" t="s">
        <v>79</v>
      </c>
      <c r="M2685" t="s">
        <v>80</v>
      </c>
      <c r="N2685" t="s">
        <v>13528</v>
      </c>
      <c r="O2685" t="s">
        <v>250</v>
      </c>
      <c r="P2685" t="s">
        <v>15000</v>
      </c>
      <c r="Q2685" t="s">
        <v>14310</v>
      </c>
      <c r="R2685" t="s">
        <v>13447</v>
      </c>
      <c r="S2685" t="s">
        <v>150</v>
      </c>
      <c r="T2685" t="s">
        <v>87</v>
      </c>
      <c r="U2685" t="s">
        <v>88</v>
      </c>
      <c r="V2685" t="s">
        <v>89</v>
      </c>
      <c r="W2685" t="s">
        <v>78</v>
      </c>
      <c r="X2685" t="s">
        <v>120</v>
      </c>
      <c r="Y2685" t="s">
        <v>91</v>
      </c>
      <c r="Z2685" t="s">
        <v>92</v>
      </c>
      <c r="AA2685" s="1">
        <v>44653</v>
      </c>
      <c r="AB2685" s="2">
        <v>450</v>
      </c>
      <c r="AC2685" s="2">
        <v>471</v>
      </c>
      <c r="AD2685" s="2"/>
      <c r="AE2685" s="2"/>
      <c r="AF2685" s="2"/>
      <c r="AG2685">
        <v>0</v>
      </c>
      <c r="AH2685" s="3">
        <v>467</v>
      </c>
      <c r="AI2685" s="3">
        <v>483</v>
      </c>
      <c r="AJ2685" s="3">
        <v>0</v>
      </c>
      <c r="AK2685" s="3">
        <v>0</v>
      </c>
      <c r="AL2685" s="3">
        <v>0</v>
      </c>
      <c r="AM2685" t="s">
        <v>15011</v>
      </c>
      <c r="AN2685" t="s">
        <v>12072</v>
      </c>
      <c r="AO2685" t="s">
        <v>12050</v>
      </c>
      <c r="AP2685" t="s">
        <v>12051</v>
      </c>
      <c r="AQ2685" t="s">
        <v>12068</v>
      </c>
      <c r="AR2685" t="s">
        <v>12061</v>
      </c>
      <c r="AS2685" t="s">
        <v>83</v>
      </c>
      <c r="AT2685" t="s">
        <v>96</v>
      </c>
      <c r="AU2685" t="s">
        <v>12062</v>
      </c>
      <c r="AV2685" t="s">
        <v>12063</v>
      </c>
      <c r="AW2685" t="s">
        <v>99</v>
      </c>
      <c r="AX2685" t="s">
        <v>359</v>
      </c>
      <c r="AY2685" t="s">
        <v>83</v>
      </c>
      <c r="AZ2685" t="s">
        <v>15002</v>
      </c>
      <c r="BA2685" t="s">
        <v>103</v>
      </c>
      <c r="BB2685" t="s">
        <v>15009</v>
      </c>
      <c r="BC2685" s="4"/>
      <c r="BD2685" t="s">
        <v>83</v>
      </c>
      <c r="BE2685" t="s">
        <v>105</v>
      </c>
      <c r="BF2685" t="s">
        <v>106</v>
      </c>
      <c r="BG2685" t="s">
        <v>107</v>
      </c>
      <c r="BH2685" t="s">
        <v>108</v>
      </c>
      <c r="BI2685" t="s">
        <v>109</v>
      </c>
      <c r="BJ2685" s="2">
        <v>0</v>
      </c>
      <c r="BK2685" t="s">
        <v>90</v>
      </c>
      <c r="BL2685" t="s">
        <v>90</v>
      </c>
      <c r="BM2685" t="s">
        <v>83</v>
      </c>
      <c r="BN2685" t="s">
        <v>83</v>
      </c>
      <c r="BO2685" t="s">
        <v>83</v>
      </c>
      <c r="BP2685" t="s">
        <v>83</v>
      </c>
      <c r="BQ2685" t="s">
        <v>83</v>
      </c>
      <c r="BR2685" t="s">
        <v>83</v>
      </c>
      <c r="BS2685" t="s">
        <v>83</v>
      </c>
      <c r="BT2685" s="3">
        <v>1</v>
      </c>
    </row>
    <row r="2686" spans="1:72" x14ac:dyDescent="0.25">
      <c r="A2686" t="s">
        <v>12050</v>
      </c>
      <c r="B2686" t="s">
        <v>12051</v>
      </c>
      <c r="C2686" t="s">
        <v>12052</v>
      </c>
      <c r="D2686" t="s">
        <v>74</v>
      </c>
      <c r="E2686" t="s">
        <v>21868</v>
      </c>
      <c r="F2686" t="s">
        <v>12053</v>
      </c>
      <c r="G2686" t="s">
        <v>15012</v>
      </c>
      <c r="H2686" t="s">
        <v>15013</v>
      </c>
      <c r="I2686" s="1">
        <v>44197</v>
      </c>
      <c r="J2686" s="1">
        <v>44651</v>
      </c>
      <c r="K2686" t="s">
        <v>90</v>
      </c>
      <c r="L2686" t="s">
        <v>373</v>
      </c>
      <c r="M2686" t="s">
        <v>80</v>
      </c>
      <c r="N2686" t="s">
        <v>13528</v>
      </c>
      <c r="O2686" t="s">
        <v>352</v>
      </c>
      <c r="P2686" t="s">
        <v>15000</v>
      </c>
      <c r="Q2686" t="s">
        <v>14310</v>
      </c>
      <c r="R2686" t="s">
        <v>13447</v>
      </c>
      <c r="S2686" t="s">
        <v>150</v>
      </c>
      <c r="T2686" t="s">
        <v>87</v>
      </c>
      <c r="U2686" t="s">
        <v>88</v>
      </c>
      <c r="V2686" t="s">
        <v>89</v>
      </c>
      <c r="W2686" t="s">
        <v>78</v>
      </c>
      <c r="X2686" t="s">
        <v>120</v>
      </c>
      <c r="Y2686" t="s">
        <v>91</v>
      </c>
      <c r="Z2686" t="s">
        <v>92</v>
      </c>
      <c r="AA2686" s="1">
        <v>44567</v>
      </c>
      <c r="AB2686" s="2">
        <v>116</v>
      </c>
      <c r="AC2686" s="2">
        <v>132</v>
      </c>
      <c r="AD2686" s="2"/>
      <c r="AE2686" s="2"/>
      <c r="AF2686" s="2"/>
      <c r="AG2686">
        <v>0</v>
      </c>
      <c r="AH2686" s="3">
        <v>116</v>
      </c>
      <c r="AI2686" s="3">
        <v>132</v>
      </c>
      <c r="AJ2686" s="3">
        <v>0</v>
      </c>
      <c r="AK2686" s="3">
        <v>0</v>
      </c>
      <c r="AL2686" s="3">
        <v>0</v>
      </c>
      <c r="AM2686" t="s">
        <v>15014</v>
      </c>
      <c r="AN2686" t="s">
        <v>12072</v>
      </c>
      <c r="AO2686" t="s">
        <v>12050</v>
      </c>
      <c r="AP2686" t="s">
        <v>12051</v>
      </c>
      <c r="AQ2686" t="s">
        <v>83</v>
      </c>
      <c r="AR2686" t="s">
        <v>12061</v>
      </c>
      <c r="AS2686" t="s">
        <v>83</v>
      </c>
      <c r="AT2686" t="s">
        <v>96</v>
      </c>
      <c r="AU2686" t="s">
        <v>12062</v>
      </c>
      <c r="AV2686" t="s">
        <v>12063</v>
      </c>
      <c r="AW2686" t="s">
        <v>99</v>
      </c>
      <c r="AX2686" t="s">
        <v>100</v>
      </c>
      <c r="AY2686" t="s">
        <v>83</v>
      </c>
      <c r="AZ2686" t="s">
        <v>15015</v>
      </c>
      <c r="BA2686" t="s">
        <v>103</v>
      </c>
      <c r="BB2686" t="s">
        <v>15016</v>
      </c>
      <c r="BC2686" s="4"/>
      <c r="BD2686" t="s">
        <v>83</v>
      </c>
      <c r="BE2686" t="s">
        <v>105</v>
      </c>
      <c r="BF2686" t="s">
        <v>106</v>
      </c>
      <c r="BG2686" t="s">
        <v>107</v>
      </c>
      <c r="BH2686" t="s">
        <v>108</v>
      </c>
      <c r="BI2686" t="s">
        <v>109</v>
      </c>
      <c r="BJ2686" s="2">
        <v>0</v>
      </c>
      <c r="BK2686" t="s">
        <v>90</v>
      </c>
      <c r="BL2686" t="s">
        <v>90</v>
      </c>
      <c r="BM2686" t="s">
        <v>83</v>
      </c>
      <c r="BN2686" t="s">
        <v>83</v>
      </c>
      <c r="BO2686" t="s">
        <v>83</v>
      </c>
      <c r="BP2686" t="s">
        <v>83</v>
      </c>
      <c r="BQ2686" t="s">
        <v>83</v>
      </c>
      <c r="BR2686" t="s">
        <v>83</v>
      </c>
      <c r="BS2686" t="s">
        <v>83</v>
      </c>
      <c r="BT2686" s="3">
        <v>1</v>
      </c>
    </row>
    <row r="2687" spans="1:72" x14ac:dyDescent="0.25">
      <c r="A2687" t="s">
        <v>12050</v>
      </c>
      <c r="B2687" t="s">
        <v>12051</v>
      </c>
      <c r="C2687" t="s">
        <v>12052</v>
      </c>
      <c r="D2687" t="s">
        <v>74</v>
      </c>
      <c r="E2687" t="s">
        <v>21868</v>
      </c>
      <c r="F2687" t="s">
        <v>12053</v>
      </c>
      <c r="G2687" t="s">
        <v>15017</v>
      </c>
      <c r="H2687" t="s">
        <v>15013</v>
      </c>
      <c r="I2687" s="1">
        <v>44652</v>
      </c>
      <c r="J2687" s="1">
        <v>44926</v>
      </c>
      <c r="K2687" t="s">
        <v>78</v>
      </c>
      <c r="L2687" t="s">
        <v>79</v>
      </c>
      <c r="M2687" t="s">
        <v>80</v>
      </c>
      <c r="N2687" t="s">
        <v>13528</v>
      </c>
      <c r="O2687" t="s">
        <v>352</v>
      </c>
      <c r="P2687" t="s">
        <v>15000</v>
      </c>
      <c r="Q2687" t="s">
        <v>14310</v>
      </c>
      <c r="R2687" t="s">
        <v>13447</v>
      </c>
      <c r="S2687" t="s">
        <v>150</v>
      </c>
      <c r="T2687" t="s">
        <v>87</v>
      </c>
      <c r="U2687" t="s">
        <v>88</v>
      </c>
      <c r="V2687" t="s">
        <v>89</v>
      </c>
      <c r="W2687" t="s">
        <v>78</v>
      </c>
      <c r="X2687" t="s">
        <v>120</v>
      </c>
      <c r="Y2687" t="s">
        <v>91</v>
      </c>
      <c r="Z2687" t="s">
        <v>92</v>
      </c>
      <c r="AA2687" s="1">
        <v>44654</v>
      </c>
      <c r="AB2687" s="2">
        <v>113</v>
      </c>
      <c r="AC2687" s="2">
        <v>127</v>
      </c>
      <c r="AD2687" s="2"/>
      <c r="AE2687" s="2"/>
      <c r="AF2687" s="2"/>
      <c r="AG2687">
        <v>0</v>
      </c>
      <c r="AH2687" s="3">
        <v>116</v>
      </c>
      <c r="AI2687" s="3">
        <v>132</v>
      </c>
      <c r="AJ2687" s="3">
        <v>0</v>
      </c>
      <c r="AK2687" s="3">
        <v>0</v>
      </c>
      <c r="AL2687" s="3">
        <v>0</v>
      </c>
      <c r="AM2687" t="s">
        <v>15018</v>
      </c>
      <c r="AN2687" t="s">
        <v>12072</v>
      </c>
      <c r="AO2687" t="s">
        <v>12050</v>
      </c>
      <c r="AP2687" t="s">
        <v>12051</v>
      </c>
      <c r="AQ2687" t="s">
        <v>12068</v>
      </c>
      <c r="AR2687" t="s">
        <v>12061</v>
      </c>
      <c r="AS2687" t="s">
        <v>83</v>
      </c>
      <c r="AT2687" t="s">
        <v>96</v>
      </c>
      <c r="AU2687" t="s">
        <v>12062</v>
      </c>
      <c r="AV2687" t="s">
        <v>12063</v>
      </c>
      <c r="AW2687" t="s">
        <v>99</v>
      </c>
      <c r="AX2687" t="s">
        <v>359</v>
      </c>
      <c r="AY2687" t="s">
        <v>83</v>
      </c>
      <c r="AZ2687" t="s">
        <v>15015</v>
      </c>
      <c r="BA2687" t="s">
        <v>103</v>
      </c>
      <c r="BB2687" t="s">
        <v>15016</v>
      </c>
      <c r="BC2687" s="4"/>
      <c r="BD2687" t="s">
        <v>83</v>
      </c>
      <c r="BE2687" t="s">
        <v>105</v>
      </c>
      <c r="BF2687" t="s">
        <v>106</v>
      </c>
      <c r="BG2687" t="s">
        <v>107</v>
      </c>
      <c r="BH2687" t="s">
        <v>108</v>
      </c>
      <c r="BI2687" t="s">
        <v>109</v>
      </c>
      <c r="BJ2687" s="2">
        <v>0</v>
      </c>
      <c r="BK2687" t="s">
        <v>90</v>
      </c>
      <c r="BL2687" t="s">
        <v>90</v>
      </c>
      <c r="BM2687" t="s">
        <v>83</v>
      </c>
      <c r="BN2687" t="s">
        <v>83</v>
      </c>
      <c r="BO2687" t="s">
        <v>83</v>
      </c>
      <c r="BP2687" t="s">
        <v>83</v>
      </c>
      <c r="BQ2687" t="s">
        <v>83</v>
      </c>
      <c r="BR2687" t="s">
        <v>83</v>
      </c>
      <c r="BS2687" t="s">
        <v>83</v>
      </c>
      <c r="BT2687" s="3">
        <v>1</v>
      </c>
    </row>
    <row r="2688" spans="1:72" x14ac:dyDescent="0.25">
      <c r="A2688" t="s">
        <v>12050</v>
      </c>
      <c r="B2688" t="s">
        <v>12051</v>
      </c>
      <c r="C2688" t="s">
        <v>12052</v>
      </c>
      <c r="D2688" t="s">
        <v>74</v>
      </c>
      <c r="E2688" t="s">
        <v>21868</v>
      </c>
      <c r="F2688" t="s">
        <v>12053</v>
      </c>
      <c r="G2688" t="s">
        <v>15019</v>
      </c>
      <c r="H2688" t="s">
        <v>15020</v>
      </c>
      <c r="I2688" s="1">
        <v>44197</v>
      </c>
      <c r="J2688" s="1">
        <v>44651</v>
      </c>
      <c r="K2688" t="s">
        <v>90</v>
      </c>
      <c r="L2688" t="s">
        <v>373</v>
      </c>
      <c r="M2688" t="s">
        <v>80</v>
      </c>
      <c r="N2688" t="s">
        <v>13528</v>
      </c>
      <c r="O2688" t="s">
        <v>117</v>
      </c>
      <c r="P2688" t="s">
        <v>15000</v>
      </c>
      <c r="Q2688" t="s">
        <v>14310</v>
      </c>
      <c r="R2688" t="s">
        <v>13447</v>
      </c>
      <c r="S2688" t="s">
        <v>150</v>
      </c>
      <c r="T2688" t="s">
        <v>87</v>
      </c>
      <c r="U2688" t="s">
        <v>88</v>
      </c>
      <c r="V2688" t="s">
        <v>89</v>
      </c>
      <c r="W2688" t="s">
        <v>78</v>
      </c>
      <c r="X2688" t="s">
        <v>120</v>
      </c>
      <c r="Y2688" t="s">
        <v>91</v>
      </c>
      <c r="Z2688" t="s">
        <v>92</v>
      </c>
      <c r="AA2688" s="1">
        <v>44567</v>
      </c>
      <c r="AB2688" s="2">
        <v>400</v>
      </c>
      <c r="AC2688" s="2">
        <v>446</v>
      </c>
      <c r="AD2688" s="2"/>
      <c r="AE2688" s="2"/>
      <c r="AF2688" s="2"/>
      <c r="AG2688">
        <v>0</v>
      </c>
      <c r="AH2688" s="3">
        <v>400</v>
      </c>
      <c r="AI2688" s="3">
        <v>446</v>
      </c>
      <c r="AJ2688" s="3">
        <v>0</v>
      </c>
      <c r="AK2688" s="3">
        <v>0</v>
      </c>
      <c r="AL2688" s="3">
        <v>0</v>
      </c>
      <c r="AM2688" t="s">
        <v>15021</v>
      </c>
      <c r="AN2688" t="s">
        <v>12072</v>
      </c>
      <c r="AO2688" t="s">
        <v>12050</v>
      </c>
      <c r="AP2688" t="s">
        <v>12051</v>
      </c>
      <c r="AQ2688" t="s">
        <v>83</v>
      </c>
      <c r="AR2688" t="s">
        <v>12061</v>
      </c>
      <c r="AS2688" t="s">
        <v>83</v>
      </c>
      <c r="AT2688" t="s">
        <v>96</v>
      </c>
      <c r="AU2688" t="s">
        <v>12062</v>
      </c>
      <c r="AV2688" t="s">
        <v>12063</v>
      </c>
      <c r="AW2688" t="s">
        <v>99</v>
      </c>
      <c r="AX2688" t="s">
        <v>100</v>
      </c>
      <c r="AY2688" t="s">
        <v>83</v>
      </c>
      <c r="AZ2688" t="s">
        <v>15022</v>
      </c>
      <c r="BA2688" t="s">
        <v>103</v>
      </c>
      <c r="BB2688" t="s">
        <v>15023</v>
      </c>
      <c r="BC2688" s="4"/>
      <c r="BD2688" t="s">
        <v>83</v>
      </c>
      <c r="BE2688" t="s">
        <v>105</v>
      </c>
      <c r="BF2688" t="s">
        <v>106</v>
      </c>
      <c r="BG2688" t="s">
        <v>107</v>
      </c>
      <c r="BH2688" t="s">
        <v>108</v>
      </c>
      <c r="BI2688" t="s">
        <v>109</v>
      </c>
      <c r="BJ2688" s="2">
        <v>0</v>
      </c>
      <c r="BK2688" t="s">
        <v>90</v>
      </c>
      <c r="BL2688" t="s">
        <v>90</v>
      </c>
      <c r="BM2688" t="s">
        <v>83</v>
      </c>
      <c r="BN2688" t="s">
        <v>83</v>
      </c>
      <c r="BO2688" t="s">
        <v>83</v>
      </c>
      <c r="BP2688" t="s">
        <v>83</v>
      </c>
      <c r="BQ2688" t="s">
        <v>83</v>
      </c>
      <c r="BR2688" t="s">
        <v>83</v>
      </c>
      <c r="BS2688" t="s">
        <v>83</v>
      </c>
      <c r="BT2688" s="3">
        <v>1</v>
      </c>
    </row>
    <row r="2689" spans="1:72" x14ac:dyDescent="0.25">
      <c r="A2689" t="s">
        <v>12050</v>
      </c>
      <c r="B2689" t="s">
        <v>12051</v>
      </c>
      <c r="C2689" t="s">
        <v>12052</v>
      </c>
      <c r="D2689" t="s">
        <v>74</v>
      </c>
      <c r="E2689" t="s">
        <v>21868</v>
      </c>
      <c r="F2689" t="s">
        <v>12053</v>
      </c>
      <c r="G2689" t="s">
        <v>15024</v>
      </c>
      <c r="H2689" t="s">
        <v>15020</v>
      </c>
      <c r="I2689" s="1">
        <v>44652</v>
      </c>
      <c r="J2689" s="1">
        <v>44926</v>
      </c>
      <c r="K2689" t="s">
        <v>78</v>
      </c>
      <c r="L2689" t="s">
        <v>79</v>
      </c>
      <c r="M2689" t="s">
        <v>80</v>
      </c>
      <c r="N2689" t="s">
        <v>13528</v>
      </c>
      <c r="O2689" t="s">
        <v>117</v>
      </c>
      <c r="P2689" t="s">
        <v>15000</v>
      </c>
      <c r="Q2689" t="s">
        <v>14310</v>
      </c>
      <c r="R2689" t="s">
        <v>13447</v>
      </c>
      <c r="S2689" t="s">
        <v>150</v>
      </c>
      <c r="T2689" t="s">
        <v>87</v>
      </c>
      <c r="U2689" t="s">
        <v>88</v>
      </c>
      <c r="V2689" t="s">
        <v>89</v>
      </c>
      <c r="W2689" t="s">
        <v>78</v>
      </c>
      <c r="X2689" t="s">
        <v>120</v>
      </c>
      <c r="Y2689" t="s">
        <v>91</v>
      </c>
      <c r="Z2689" t="s">
        <v>92</v>
      </c>
      <c r="AA2689" s="1">
        <v>44654</v>
      </c>
      <c r="AB2689" s="2">
        <v>358</v>
      </c>
      <c r="AC2689" s="2">
        <v>399</v>
      </c>
      <c r="AD2689" s="2"/>
      <c r="AE2689" s="2"/>
      <c r="AF2689" s="2"/>
      <c r="AG2689">
        <v>0</v>
      </c>
      <c r="AH2689" s="3">
        <v>400</v>
      </c>
      <c r="AI2689" s="3">
        <v>446</v>
      </c>
      <c r="AJ2689" s="3">
        <v>0</v>
      </c>
      <c r="AK2689" s="3">
        <v>0</v>
      </c>
      <c r="AL2689" s="3">
        <v>0</v>
      </c>
      <c r="AM2689" t="s">
        <v>15025</v>
      </c>
      <c r="AN2689" t="s">
        <v>12072</v>
      </c>
      <c r="AO2689" t="s">
        <v>12050</v>
      </c>
      <c r="AP2689" t="s">
        <v>12051</v>
      </c>
      <c r="AQ2689" t="s">
        <v>12068</v>
      </c>
      <c r="AR2689" t="s">
        <v>12061</v>
      </c>
      <c r="AS2689" t="s">
        <v>83</v>
      </c>
      <c r="AT2689" t="s">
        <v>96</v>
      </c>
      <c r="AU2689" t="s">
        <v>12062</v>
      </c>
      <c r="AV2689" t="s">
        <v>12063</v>
      </c>
      <c r="AW2689" t="s">
        <v>99</v>
      </c>
      <c r="AX2689" t="s">
        <v>359</v>
      </c>
      <c r="AY2689" t="s">
        <v>83</v>
      </c>
      <c r="AZ2689" t="s">
        <v>15022</v>
      </c>
      <c r="BA2689" t="s">
        <v>103</v>
      </c>
      <c r="BB2689" t="s">
        <v>15023</v>
      </c>
      <c r="BC2689" s="4"/>
      <c r="BD2689" t="s">
        <v>83</v>
      </c>
      <c r="BE2689" t="s">
        <v>105</v>
      </c>
      <c r="BF2689" t="s">
        <v>106</v>
      </c>
      <c r="BG2689" t="s">
        <v>107</v>
      </c>
      <c r="BH2689" t="s">
        <v>108</v>
      </c>
      <c r="BI2689" t="s">
        <v>109</v>
      </c>
      <c r="BJ2689" s="2">
        <v>0</v>
      </c>
      <c r="BK2689" t="s">
        <v>90</v>
      </c>
      <c r="BL2689" t="s">
        <v>90</v>
      </c>
      <c r="BM2689" t="s">
        <v>83</v>
      </c>
      <c r="BN2689" t="s">
        <v>83</v>
      </c>
      <c r="BO2689" t="s">
        <v>83</v>
      </c>
      <c r="BP2689" t="s">
        <v>83</v>
      </c>
      <c r="BQ2689" t="s">
        <v>83</v>
      </c>
      <c r="BR2689" t="s">
        <v>83</v>
      </c>
      <c r="BS2689" t="s">
        <v>83</v>
      </c>
      <c r="BT2689" s="3">
        <v>1</v>
      </c>
    </row>
    <row r="2690" spans="1:72" x14ac:dyDescent="0.25">
      <c r="A2690" t="s">
        <v>12050</v>
      </c>
      <c r="B2690" t="s">
        <v>12051</v>
      </c>
      <c r="C2690" t="s">
        <v>12052</v>
      </c>
      <c r="D2690" t="s">
        <v>74</v>
      </c>
      <c r="E2690" t="s">
        <v>21868</v>
      </c>
      <c r="F2690" t="s">
        <v>12053</v>
      </c>
      <c r="G2690" t="s">
        <v>15026</v>
      </c>
      <c r="H2690" t="s">
        <v>15027</v>
      </c>
      <c r="I2690" s="1">
        <v>44197</v>
      </c>
      <c r="J2690" s="1">
        <v>44651</v>
      </c>
      <c r="K2690" t="s">
        <v>90</v>
      </c>
      <c r="L2690" t="s">
        <v>373</v>
      </c>
      <c r="M2690" t="s">
        <v>80</v>
      </c>
      <c r="N2690" t="s">
        <v>13528</v>
      </c>
      <c r="O2690" t="s">
        <v>809</v>
      </c>
      <c r="P2690" t="s">
        <v>15000</v>
      </c>
      <c r="Q2690" t="s">
        <v>14310</v>
      </c>
      <c r="R2690" t="s">
        <v>13447</v>
      </c>
      <c r="S2690" t="s">
        <v>150</v>
      </c>
      <c r="T2690" t="s">
        <v>87</v>
      </c>
      <c r="U2690" t="s">
        <v>88</v>
      </c>
      <c r="V2690" t="s">
        <v>89</v>
      </c>
      <c r="W2690" t="s">
        <v>78</v>
      </c>
      <c r="X2690" t="s">
        <v>120</v>
      </c>
      <c r="Y2690" t="s">
        <v>91</v>
      </c>
      <c r="Z2690" t="s">
        <v>92</v>
      </c>
      <c r="AA2690" s="1">
        <v>44566</v>
      </c>
      <c r="AB2690" s="2">
        <v>628</v>
      </c>
      <c r="AC2690" s="2">
        <v>719</v>
      </c>
      <c r="AD2690" s="2"/>
      <c r="AE2690" s="2"/>
      <c r="AF2690" s="2"/>
      <c r="AG2690">
        <v>0</v>
      </c>
      <c r="AH2690" s="3">
        <v>628</v>
      </c>
      <c r="AI2690" s="3">
        <v>719</v>
      </c>
      <c r="AJ2690" s="3">
        <v>0</v>
      </c>
      <c r="AK2690" s="3">
        <v>0</v>
      </c>
      <c r="AL2690" s="3">
        <v>0</v>
      </c>
      <c r="AM2690" t="s">
        <v>15028</v>
      </c>
      <c r="AN2690" t="s">
        <v>12072</v>
      </c>
      <c r="AO2690" t="s">
        <v>12050</v>
      </c>
      <c r="AP2690" t="s">
        <v>12051</v>
      </c>
      <c r="AQ2690" t="s">
        <v>83</v>
      </c>
      <c r="AR2690" t="s">
        <v>12061</v>
      </c>
      <c r="AS2690" t="s">
        <v>83</v>
      </c>
      <c r="AT2690" t="s">
        <v>96</v>
      </c>
      <c r="AU2690" t="s">
        <v>12062</v>
      </c>
      <c r="AV2690" t="s">
        <v>12063</v>
      </c>
      <c r="AW2690" t="s">
        <v>99</v>
      </c>
      <c r="AX2690" t="s">
        <v>100</v>
      </c>
      <c r="AY2690" t="s">
        <v>83</v>
      </c>
      <c r="AZ2690" t="s">
        <v>15029</v>
      </c>
      <c r="BA2690" t="s">
        <v>103</v>
      </c>
      <c r="BB2690" t="s">
        <v>15030</v>
      </c>
      <c r="BC2690" s="4"/>
      <c r="BD2690" t="s">
        <v>83</v>
      </c>
      <c r="BE2690" t="s">
        <v>105</v>
      </c>
      <c r="BF2690" t="s">
        <v>106</v>
      </c>
      <c r="BG2690" t="s">
        <v>107</v>
      </c>
      <c r="BH2690" t="s">
        <v>108</v>
      </c>
      <c r="BI2690" t="s">
        <v>109</v>
      </c>
      <c r="BJ2690" s="2">
        <v>0</v>
      </c>
      <c r="BK2690" t="s">
        <v>90</v>
      </c>
      <c r="BL2690" t="s">
        <v>90</v>
      </c>
      <c r="BM2690" t="s">
        <v>83</v>
      </c>
      <c r="BN2690" t="s">
        <v>83</v>
      </c>
      <c r="BO2690" t="s">
        <v>83</v>
      </c>
      <c r="BP2690" t="s">
        <v>83</v>
      </c>
      <c r="BQ2690" t="s">
        <v>83</v>
      </c>
      <c r="BR2690" t="s">
        <v>83</v>
      </c>
      <c r="BS2690" t="s">
        <v>83</v>
      </c>
      <c r="BT2690" s="3">
        <v>1</v>
      </c>
    </row>
    <row r="2691" spans="1:72" x14ac:dyDescent="0.25">
      <c r="A2691" t="s">
        <v>12050</v>
      </c>
      <c r="B2691" t="s">
        <v>12051</v>
      </c>
      <c r="C2691" t="s">
        <v>12052</v>
      </c>
      <c r="D2691" t="s">
        <v>74</v>
      </c>
      <c r="E2691" t="s">
        <v>21868</v>
      </c>
      <c r="F2691" t="s">
        <v>12053</v>
      </c>
      <c r="G2691" t="s">
        <v>15031</v>
      </c>
      <c r="H2691" t="s">
        <v>15027</v>
      </c>
      <c r="I2691" s="1">
        <v>44652</v>
      </c>
      <c r="J2691" s="1">
        <v>44926</v>
      </c>
      <c r="K2691" t="s">
        <v>78</v>
      </c>
      <c r="L2691" t="s">
        <v>79</v>
      </c>
      <c r="M2691" t="s">
        <v>80</v>
      </c>
      <c r="N2691" t="s">
        <v>13528</v>
      </c>
      <c r="O2691" t="s">
        <v>809</v>
      </c>
      <c r="P2691" t="s">
        <v>15000</v>
      </c>
      <c r="Q2691" t="s">
        <v>14310</v>
      </c>
      <c r="R2691" t="s">
        <v>13447</v>
      </c>
      <c r="S2691" t="s">
        <v>150</v>
      </c>
      <c r="T2691" t="s">
        <v>87</v>
      </c>
      <c r="U2691" t="s">
        <v>88</v>
      </c>
      <c r="V2691" t="s">
        <v>89</v>
      </c>
      <c r="W2691" t="s">
        <v>78</v>
      </c>
      <c r="X2691" t="s">
        <v>120</v>
      </c>
      <c r="Y2691" t="s">
        <v>91</v>
      </c>
      <c r="Z2691" t="s">
        <v>92</v>
      </c>
      <c r="AA2691" s="1">
        <v>44654</v>
      </c>
      <c r="AB2691" s="2">
        <v>544</v>
      </c>
      <c r="AC2691" s="2">
        <v>620</v>
      </c>
      <c r="AD2691" s="2"/>
      <c r="AE2691" s="2"/>
      <c r="AF2691" s="2"/>
      <c r="AG2691">
        <v>0</v>
      </c>
      <c r="AH2691" s="3">
        <v>628</v>
      </c>
      <c r="AI2691" s="3">
        <v>719</v>
      </c>
      <c r="AJ2691" s="3">
        <v>0</v>
      </c>
      <c r="AK2691" s="3">
        <v>0</v>
      </c>
      <c r="AL2691" s="3">
        <v>0</v>
      </c>
      <c r="AM2691" t="s">
        <v>15032</v>
      </c>
      <c r="AN2691" t="s">
        <v>12072</v>
      </c>
      <c r="AO2691" t="s">
        <v>12050</v>
      </c>
      <c r="AP2691" t="s">
        <v>12051</v>
      </c>
      <c r="AQ2691" t="s">
        <v>12068</v>
      </c>
      <c r="AR2691" t="s">
        <v>12061</v>
      </c>
      <c r="AS2691" t="s">
        <v>83</v>
      </c>
      <c r="AT2691" t="s">
        <v>96</v>
      </c>
      <c r="AU2691" t="s">
        <v>12062</v>
      </c>
      <c r="AV2691" t="s">
        <v>12063</v>
      </c>
      <c r="AW2691" t="s">
        <v>99</v>
      </c>
      <c r="AX2691" t="s">
        <v>359</v>
      </c>
      <c r="AY2691" t="s">
        <v>83</v>
      </c>
      <c r="AZ2691" t="s">
        <v>15029</v>
      </c>
      <c r="BA2691" t="s">
        <v>103</v>
      </c>
      <c r="BB2691" t="s">
        <v>15030</v>
      </c>
      <c r="BC2691" s="4"/>
      <c r="BD2691" t="s">
        <v>83</v>
      </c>
      <c r="BE2691" t="s">
        <v>105</v>
      </c>
      <c r="BF2691" t="s">
        <v>106</v>
      </c>
      <c r="BG2691" t="s">
        <v>107</v>
      </c>
      <c r="BH2691" t="s">
        <v>108</v>
      </c>
      <c r="BI2691" t="s">
        <v>109</v>
      </c>
      <c r="BJ2691" s="2">
        <v>0</v>
      </c>
      <c r="BK2691" t="s">
        <v>90</v>
      </c>
      <c r="BL2691" t="s">
        <v>90</v>
      </c>
      <c r="BM2691" t="s">
        <v>83</v>
      </c>
      <c r="BN2691" t="s">
        <v>83</v>
      </c>
      <c r="BO2691" t="s">
        <v>83</v>
      </c>
      <c r="BP2691" t="s">
        <v>83</v>
      </c>
      <c r="BQ2691" t="s">
        <v>83</v>
      </c>
      <c r="BR2691" t="s">
        <v>83</v>
      </c>
      <c r="BS2691" t="s">
        <v>83</v>
      </c>
      <c r="BT2691" s="3">
        <v>1</v>
      </c>
    </row>
    <row r="2692" spans="1:72" x14ac:dyDescent="0.25">
      <c r="A2692" t="s">
        <v>12050</v>
      </c>
      <c r="B2692" t="s">
        <v>12051</v>
      </c>
      <c r="C2692" t="s">
        <v>12052</v>
      </c>
      <c r="D2692" t="s">
        <v>74</v>
      </c>
      <c r="E2692" t="s">
        <v>21868</v>
      </c>
      <c r="F2692" t="s">
        <v>12053</v>
      </c>
      <c r="G2692" t="s">
        <v>15033</v>
      </c>
      <c r="H2692" t="s">
        <v>15034</v>
      </c>
      <c r="I2692" s="1">
        <v>44197</v>
      </c>
      <c r="J2692" s="1">
        <v>44651</v>
      </c>
      <c r="K2692" t="s">
        <v>90</v>
      </c>
      <c r="L2692" t="s">
        <v>373</v>
      </c>
      <c r="M2692" t="s">
        <v>80</v>
      </c>
      <c r="N2692" t="s">
        <v>13528</v>
      </c>
      <c r="O2692" t="s">
        <v>352</v>
      </c>
      <c r="P2692" t="s">
        <v>15000</v>
      </c>
      <c r="Q2692" t="s">
        <v>14310</v>
      </c>
      <c r="R2692" t="s">
        <v>13447</v>
      </c>
      <c r="S2692" t="s">
        <v>150</v>
      </c>
      <c r="T2692" t="s">
        <v>87</v>
      </c>
      <c r="U2692" t="s">
        <v>88</v>
      </c>
      <c r="V2692" t="s">
        <v>89</v>
      </c>
      <c r="W2692" t="s">
        <v>78</v>
      </c>
      <c r="X2692" t="s">
        <v>120</v>
      </c>
      <c r="Y2692" t="s">
        <v>91</v>
      </c>
      <c r="Z2692" t="s">
        <v>92</v>
      </c>
      <c r="AA2692" s="1">
        <v>44567</v>
      </c>
      <c r="AB2692" s="2">
        <v>108</v>
      </c>
      <c r="AC2692" s="2">
        <v>121</v>
      </c>
      <c r="AD2692" s="2"/>
      <c r="AE2692" s="2"/>
      <c r="AF2692" s="2"/>
      <c r="AG2692">
        <v>0</v>
      </c>
      <c r="AH2692" s="3">
        <v>108</v>
      </c>
      <c r="AI2692" s="3">
        <v>121</v>
      </c>
      <c r="AJ2692" s="3">
        <v>0</v>
      </c>
      <c r="AK2692" s="3">
        <v>0</v>
      </c>
      <c r="AL2692" s="3">
        <v>0</v>
      </c>
      <c r="AM2692" t="s">
        <v>15035</v>
      </c>
      <c r="AN2692" t="s">
        <v>12072</v>
      </c>
      <c r="AO2692" t="s">
        <v>12050</v>
      </c>
      <c r="AP2692" t="s">
        <v>12051</v>
      </c>
      <c r="AQ2692" t="s">
        <v>83</v>
      </c>
      <c r="AR2692" t="s">
        <v>12061</v>
      </c>
      <c r="AS2692" t="s">
        <v>83</v>
      </c>
      <c r="AT2692" t="s">
        <v>96</v>
      </c>
      <c r="AU2692" t="s">
        <v>12062</v>
      </c>
      <c r="AV2692" t="s">
        <v>12063</v>
      </c>
      <c r="AW2692" t="s">
        <v>99</v>
      </c>
      <c r="AX2692" t="s">
        <v>100</v>
      </c>
      <c r="AY2692" t="s">
        <v>83</v>
      </c>
      <c r="AZ2692" t="s">
        <v>15015</v>
      </c>
      <c r="BA2692" t="s">
        <v>103</v>
      </c>
      <c r="BB2692" t="s">
        <v>15036</v>
      </c>
      <c r="BC2692" s="4"/>
      <c r="BD2692" t="s">
        <v>83</v>
      </c>
      <c r="BE2692" t="s">
        <v>105</v>
      </c>
      <c r="BF2692" t="s">
        <v>106</v>
      </c>
      <c r="BG2692" t="s">
        <v>107</v>
      </c>
      <c r="BH2692" t="s">
        <v>108</v>
      </c>
      <c r="BI2692" t="s">
        <v>109</v>
      </c>
      <c r="BJ2692" s="2">
        <v>0</v>
      </c>
      <c r="BK2692" t="s">
        <v>90</v>
      </c>
      <c r="BL2692" t="s">
        <v>90</v>
      </c>
      <c r="BM2692" t="s">
        <v>83</v>
      </c>
      <c r="BN2692" t="s">
        <v>83</v>
      </c>
      <c r="BO2692" t="s">
        <v>83</v>
      </c>
      <c r="BP2692" t="s">
        <v>83</v>
      </c>
      <c r="BQ2692" t="s">
        <v>83</v>
      </c>
      <c r="BR2692" t="s">
        <v>83</v>
      </c>
      <c r="BS2692" t="s">
        <v>83</v>
      </c>
      <c r="BT2692" s="3">
        <v>1</v>
      </c>
    </row>
    <row r="2693" spans="1:72" x14ac:dyDescent="0.25">
      <c r="A2693" t="s">
        <v>12050</v>
      </c>
      <c r="B2693" t="s">
        <v>12051</v>
      </c>
      <c r="C2693" t="s">
        <v>12052</v>
      </c>
      <c r="D2693" t="s">
        <v>74</v>
      </c>
      <c r="E2693" t="s">
        <v>21868</v>
      </c>
      <c r="F2693" t="s">
        <v>12053</v>
      </c>
      <c r="G2693" t="s">
        <v>15037</v>
      </c>
      <c r="H2693" t="s">
        <v>15034</v>
      </c>
      <c r="I2693" s="1">
        <v>44652</v>
      </c>
      <c r="J2693" s="1">
        <v>44926</v>
      </c>
      <c r="K2693" t="s">
        <v>78</v>
      </c>
      <c r="L2693" t="s">
        <v>79</v>
      </c>
      <c r="M2693" t="s">
        <v>80</v>
      </c>
      <c r="N2693" t="s">
        <v>13528</v>
      </c>
      <c r="O2693" t="s">
        <v>352</v>
      </c>
      <c r="P2693" t="s">
        <v>15000</v>
      </c>
      <c r="Q2693" t="s">
        <v>14310</v>
      </c>
      <c r="R2693" t="s">
        <v>13447</v>
      </c>
      <c r="S2693" t="s">
        <v>150</v>
      </c>
      <c r="T2693" t="s">
        <v>87</v>
      </c>
      <c r="U2693" t="s">
        <v>88</v>
      </c>
      <c r="V2693" t="s">
        <v>89</v>
      </c>
      <c r="W2693" t="s">
        <v>78</v>
      </c>
      <c r="X2693" t="s">
        <v>120</v>
      </c>
      <c r="Y2693" t="s">
        <v>91</v>
      </c>
      <c r="Z2693" t="s">
        <v>92</v>
      </c>
      <c r="AA2693" s="1">
        <v>44654</v>
      </c>
      <c r="AB2693" s="2">
        <v>109</v>
      </c>
      <c r="AC2693" s="2">
        <v>121</v>
      </c>
      <c r="AD2693" s="2"/>
      <c r="AE2693" s="2"/>
      <c r="AF2693" s="2"/>
      <c r="AG2693">
        <v>0</v>
      </c>
      <c r="AH2693" s="3">
        <v>108</v>
      </c>
      <c r="AI2693" s="3">
        <v>121</v>
      </c>
      <c r="AJ2693" s="3">
        <v>0</v>
      </c>
      <c r="AK2693" s="3">
        <v>0</v>
      </c>
      <c r="AL2693" s="3">
        <v>0</v>
      </c>
      <c r="AM2693" t="s">
        <v>15038</v>
      </c>
      <c r="AN2693" t="s">
        <v>12072</v>
      </c>
      <c r="AO2693" t="s">
        <v>12050</v>
      </c>
      <c r="AP2693" t="s">
        <v>12051</v>
      </c>
      <c r="AQ2693" t="s">
        <v>12068</v>
      </c>
      <c r="AR2693" t="s">
        <v>12061</v>
      </c>
      <c r="AS2693" t="s">
        <v>83</v>
      </c>
      <c r="AT2693" t="s">
        <v>96</v>
      </c>
      <c r="AU2693" t="s">
        <v>12062</v>
      </c>
      <c r="AV2693" t="s">
        <v>12063</v>
      </c>
      <c r="AW2693" t="s">
        <v>99</v>
      </c>
      <c r="AX2693" t="s">
        <v>359</v>
      </c>
      <c r="AY2693" t="s">
        <v>83</v>
      </c>
      <c r="AZ2693" t="s">
        <v>15015</v>
      </c>
      <c r="BA2693" t="s">
        <v>103</v>
      </c>
      <c r="BB2693" t="s">
        <v>15036</v>
      </c>
      <c r="BC2693" s="4"/>
      <c r="BD2693" t="s">
        <v>83</v>
      </c>
      <c r="BE2693" t="s">
        <v>105</v>
      </c>
      <c r="BF2693" t="s">
        <v>106</v>
      </c>
      <c r="BG2693" t="s">
        <v>107</v>
      </c>
      <c r="BH2693" t="s">
        <v>108</v>
      </c>
      <c r="BI2693" t="s">
        <v>109</v>
      </c>
      <c r="BJ2693" s="2">
        <v>0</v>
      </c>
      <c r="BK2693" t="s">
        <v>90</v>
      </c>
      <c r="BL2693" t="s">
        <v>90</v>
      </c>
      <c r="BM2693" t="s">
        <v>83</v>
      </c>
      <c r="BN2693" t="s">
        <v>83</v>
      </c>
      <c r="BO2693" t="s">
        <v>83</v>
      </c>
      <c r="BP2693" t="s">
        <v>83</v>
      </c>
      <c r="BQ2693" t="s">
        <v>83</v>
      </c>
      <c r="BR2693" t="s">
        <v>83</v>
      </c>
      <c r="BS2693" t="s">
        <v>83</v>
      </c>
      <c r="BT2693" s="3">
        <v>1</v>
      </c>
    </row>
    <row r="2694" spans="1:72" x14ac:dyDescent="0.25">
      <c r="A2694" t="s">
        <v>12050</v>
      </c>
      <c r="B2694" t="s">
        <v>12051</v>
      </c>
      <c r="C2694" t="s">
        <v>12052</v>
      </c>
      <c r="D2694" t="s">
        <v>74</v>
      </c>
      <c r="E2694" t="s">
        <v>21868</v>
      </c>
      <c r="F2694" t="s">
        <v>12053</v>
      </c>
      <c r="G2694" t="s">
        <v>15039</v>
      </c>
      <c r="H2694" t="s">
        <v>15040</v>
      </c>
      <c r="I2694" s="1">
        <v>44197</v>
      </c>
      <c r="J2694" s="1">
        <v>44651</v>
      </c>
      <c r="K2694" t="s">
        <v>90</v>
      </c>
      <c r="L2694" t="s">
        <v>373</v>
      </c>
      <c r="M2694" t="s">
        <v>80</v>
      </c>
      <c r="N2694" t="s">
        <v>13528</v>
      </c>
      <c r="O2694" t="s">
        <v>168</v>
      </c>
      <c r="P2694" t="s">
        <v>15000</v>
      </c>
      <c r="Q2694" t="s">
        <v>14310</v>
      </c>
      <c r="R2694" t="s">
        <v>13447</v>
      </c>
      <c r="S2694" t="s">
        <v>150</v>
      </c>
      <c r="T2694" t="s">
        <v>87</v>
      </c>
      <c r="U2694" t="s">
        <v>88</v>
      </c>
      <c r="V2694" t="s">
        <v>89</v>
      </c>
      <c r="W2694" t="s">
        <v>78</v>
      </c>
      <c r="X2694" t="s">
        <v>120</v>
      </c>
      <c r="Y2694" t="s">
        <v>91</v>
      </c>
      <c r="Z2694" t="s">
        <v>92</v>
      </c>
      <c r="AA2694" s="1">
        <v>44567</v>
      </c>
      <c r="AB2694" s="2">
        <v>902</v>
      </c>
      <c r="AC2694" s="2">
        <v>1044</v>
      </c>
      <c r="AD2694" s="2"/>
      <c r="AE2694" s="2"/>
      <c r="AF2694" s="2"/>
      <c r="AG2694">
        <v>0</v>
      </c>
      <c r="AH2694" s="3">
        <v>902</v>
      </c>
      <c r="AI2694" s="3">
        <v>1044</v>
      </c>
      <c r="AJ2694" s="3">
        <v>0</v>
      </c>
      <c r="AK2694" s="3">
        <v>0</v>
      </c>
      <c r="AL2694" s="3">
        <v>0</v>
      </c>
      <c r="AM2694" t="s">
        <v>15041</v>
      </c>
      <c r="AN2694" t="s">
        <v>12072</v>
      </c>
      <c r="AO2694" t="s">
        <v>12050</v>
      </c>
      <c r="AP2694" t="s">
        <v>12051</v>
      </c>
      <c r="AQ2694" t="s">
        <v>83</v>
      </c>
      <c r="AR2694" t="s">
        <v>12061</v>
      </c>
      <c r="AS2694" t="s">
        <v>83</v>
      </c>
      <c r="AT2694" t="s">
        <v>96</v>
      </c>
      <c r="AU2694" t="s">
        <v>12062</v>
      </c>
      <c r="AV2694" t="s">
        <v>12063</v>
      </c>
      <c r="AW2694" t="s">
        <v>99</v>
      </c>
      <c r="AX2694" t="s">
        <v>100</v>
      </c>
      <c r="AY2694" t="s">
        <v>83</v>
      </c>
      <c r="AZ2694" t="s">
        <v>15042</v>
      </c>
      <c r="BA2694" t="s">
        <v>103</v>
      </c>
      <c r="BB2694" t="s">
        <v>15043</v>
      </c>
      <c r="BC2694" s="4"/>
      <c r="BD2694" t="s">
        <v>83</v>
      </c>
      <c r="BE2694" t="s">
        <v>105</v>
      </c>
      <c r="BF2694" t="s">
        <v>106</v>
      </c>
      <c r="BG2694" t="s">
        <v>107</v>
      </c>
      <c r="BH2694" t="s">
        <v>108</v>
      </c>
      <c r="BI2694" t="s">
        <v>109</v>
      </c>
      <c r="BJ2694" s="2">
        <v>0</v>
      </c>
      <c r="BK2694" t="s">
        <v>90</v>
      </c>
      <c r="BL2694" t="s">
        <v>90</v>
      </c>
      <c r="BM2694" t="s">
        <v>83</v>
      </c>
      <c r="BN2694" t="s">
        <v>83</v>
      </c>
      <c r="BO2694" t="s">
        <v>83</v>
      </c>
      <c r="BP2694" t="s">
        <v>83</v>
      </c>
      <c r="BQ2694" t="s">
        <v>83</v>
      </c>
      <c r="BR2694" t="s">
        <v>83</v>
      </c>
      <c r="BS2694" t="s">
        <v>83</v>
      </c>
      <c r="BT2694" s="3">
        <v>1</v>
      </c>
    </row>
    <row r="2695" spans="1:72" x14ac:dyDescent="0.25">
      <c r="A2695" t="s">
        <v>12050</v>
      </c>
      <c r="B2695" t="s">
        <v>12051</v>
      </c>
      <c r="C2695" t="s">
        <v>12052</v>
      </c>
      <c r="D2695" t="s">
        <v>74</v>
      </c>
      <c r="E2695" t="s">
        <v>21868</v>
      </c>
      <c r="F2695" t="s">
        <v>12053</v>
      </c>
      <c r="G2695" t="s">
        <v>15044</v>
      </c>
      <c r="H2695" t="s">
        <v>15040</v>
      </c>
      <c r="I2695" s="1">
        <v>44652</v>
      </c>
      <c r="J2695" s="1">
        <v>44926</v>
      </c>
      <c r="K2695" t="s">
        <v>78</v>
      </c>
      <c r="L2695" t="s">
        <v>79</v>
      </c>
      <c r="M2695" t="s">
        <v>80</v>
      </c>
      <c r="N2695" t="s">
        <v>13528</v>
      </c>
      <c r="O2695" t="s">
        <v>168</v>
      </c>
      <c r="P2695" t="s">
        <v>15000</v>
      </c>
      <c r="Q2695" t="s">
        <v>14310</v>
      </c>
      <c r="R2695" t="s">
        <v>13447</v>
      </c>
      <c r="S2695" t="s">
        <v>150</v>
      </c>
      <c r="T2695" t="s">
        <v>87</v>
      </c>
      <c r="U2695" t="s">
        <v>88</v>
      </c>
      <c r="V2695" t="s">
        <v>89</v>
      </c>
      <c r="W2695" t="s">
        <v>78</v>
      </c>
      <c r="X2695" t="s">
        <v>120</v>
      </c>
      <c r="Y2695" t="s">
        <v>91</v>
      </c>
      <c r="Z2695" t="s">
        <v>92</v>
      </c>
      <c r="AA2695" s="1">
        <v>44654</v>
      </c>
      <c r="AB2695" s="2">
        <v>906</v>
      </c>
      <c r="AC2695" s="2">
        <v>1047</v>
      </c>
      <c r="AD2695" s="2"/>
      <c r="AE2695" s="2"/>
      <c r="AF2695" s="2"/>
      <c r="AG2695">
        <v>0</v>
      </c>
      <c r="AH2695" s="3">
        <v>902</v>
      </c>
      <c r="AI2695" s="3">
        <v>1044</v>
      </c>
      <c r="AJ2695" s="3">
        <v>0</v>
      </c>
      <c r="AK2695" s="3">
        <v>0</v>
      </c>
      <c r="AL2695" s="3">
        <v>0</v>
      </c>
      <c r="AM2695" t="s">
        <v>15045</v>
      </c>
      <c r="AN2695" t="s">
        <v>12072</v>
      </c>
      <c r="AO2695" t="s">
        <v>12050</v>
      </c>
      <c r="AP2695" t="s">
        <v>12051</v>
      </c>
      <c r="AQ2695" t="s">
        <v>12068</v>
      </c>
      <c r="AR2695" t="s">
        <v>12061</v>
      </c>
      <c r="AS2695" t="s">
        <v>83</v>
      </c>
      <c r="AT2695" t="s">
        <v>96</v>
      </c>
      <c r="AU2695" t="s">
        <v>12062</v>
      </c>
      <c r="AV2695" t="s">
        <v>12063</v>
      </c>
      <c r="AW2695" t="s">
        <v>99</v>
      </c>
      <c r="AX2695" t="s">
        <v>359</v>
      </c>
      <c r="AY2695" t="s">
        <v>83</v>
      </c>
      <c r="AZ2695" t="s">
        <v>15042</v>
      </c>
      <c r="BA2695" t="s">
        <v>103</v>
      </c>
      <c r="BB2695" t="s">
        <v>15043</v>
      </c>
      <c r="BC2695" s="4"/>
      <c r="BD2695" t="s">
        <v>83</v>
      </c>
      <c r="BE2695" t="s">
        <v>105</v>
      </c>
      <c r="BF2695" t="s">
        <v>106</v>
      </c>
      <c r="BG2695" t="s">
        <v>107</v>
      </c>
      <c r="BH2695" t="s">
        <v>108</v>
      </c>
      <c r="BI2695" t="s">
        <v>109</v>
      </c>
      <c r="BJ2695" s="2">
        <v>0</v>
      </c>
      <c r="BK2695" t="s">
        <v>90</v>
      </c>
      <c r="BL2695" t="s">
        <v>90</v>
      </c>
      <c r="BM2695" t="s">
        <v>83</v>
      </c>
      <c r="BN2695" t="s">
        <v>83</v>
      </c>
      <c r="BO2695" t="s">
        <v>83</v>
      </c>
      <c r="BP2695" t="s">
        <v>83</v>
      </c>
      <c r="BQ2695" t="s">
        <v>83</v>
      </c>
      <c r="BR2695" t="s">
        <v>83</v>
      </c>
      <c r="BS2695" t="s">
        <v>83</v>
      </c>
      <c r="BT2695" s="3">
        <v>1</v>
      </c>
    </row>
    <row r="2696" spans="1:72" x14ac:dyDescent="0.25">
      <c r="A2696" t="s">
        <v>12050</v>
      </c>
      <c r="B2696" t="s">
        <v>12051</v>
      </c>
      <c r="C2696" t="s">
        <v>12052</v>
      </c>
      <c r="D2696" t="s">
        <v>74</v>
      </c>
      <c r="E2696" t="s">
        <v>21868</v>
      </c>
      <c r="F2696" t="s">
        <v>12053</v>
      </c>
      <c r="G2696" t="s">
        <v>15046</v>
      </c>
      <c r="H2696" t="s">
        <v>15047</v>
      </c>
      <c r="I2696" s="1">
        <v>44197</v>
      </c>
      <c r="J2696" s="1">
        <v>44651</v>
      </c>
      <c r="K2696" t="s">
        <v>90</v>
      </c>
      <c r="L2696" t="s">
        <v>373</v>
      </c>
      <c r="M2696" t="s">
        <v>80</v>
      </c>
      <c r="N2696" t="s">
        <v>13528</v>
      </c>
      <c r="O2696" t="s">
        <v>168</v>
      </c>
      <c r="P2696" t="s">
        <v>15000</v>
      </c>
      <c r="Q2696" t="s">
        <v>14310</v>
      </c>
      <c r="R2696" t="s">
        <v>13447</v>
      </c>
      <c r="S2696" t="s">
        <v>150</v>
      </c>
      <c r="T2696" t="s">
        <v>87</v>
      </c>
      <c r="U2696" t="s">
        <v>88</v>
      </c>
      <c r="V2696" t="s">
        <v>89</v>
      </c>
      <c r="W2696" t="s">
        <v>78</v>
      </c>
      <c r="X2696" t="s">
        <v>120</v>
      </c>
      <c r="Y2696" t="s">
        <v>91</v>
      </c>
      <c r="Z2696" t="s">
        <v>92</v>
      </c>
      <c r="AA2696" s="1">
        <v>44567</v>
      </c>
      <c r="AB2696" s="2">
        <v>850</v>
      </c>
      <c r="AC2696" s="2">
        <v>222</v>
      </c>
      <c r="AD2696" s="2"/>
      <c r="AE2696" s="2"/>
      <c r="AF2696" s="2"/>
      <c r="AG2696">
        <v>0</v>
      </c>
      <c r="AH2696" s="3">
        <v>493</v>
      </c>
      <c r="AI2696" s="3">
        <v>1037</v>
      </c>
      <c r="AJ2696" s="3">
        <v>0</v>
      </c>
      <c r="AK2696" s="3">
        <v>0</v>
      </c>
      <c r="AL2696" s="3">
        <v>0</v>
      </c>
      <c r="AM2696" t="s">
        <v>15048</v>
      </c>
      <c r="AN2696" t="s">
        <v>12072</v>
      </c>
      <c r="AO2696" t="s">
        <v>12050</v>
      </c>
      <c r="AP2696" t="s">
        <v>12051</v>
      </c>
      <c r="AQ2696" t="s">
        <v>83</v>
      </c>
      <c r="AR2696" t="s">
        <v>12061</v>
      </c>
      <c r="AS2696" t="s">
        <v>83</v>
      </c>
      <c r="AT2696" t="s">
        <v>96</v>
      </c>
      <c r="AU2696" t="s">
        <v>12062</v>
      </c>
      <c r="AV2696" t="s">
        <v>12063</v>
      </c>
      <c r="AW2696" t="s">
        <v>99</v>
      </c>
      <c r="AX2696" t="s">
        <v>100</v>
      </c>
      <c r="AY2696" t="s">
        <v>83</v>
      </c>
      <c r="AZ2696" t="s">
        <v>15042</v>
      </c>
      <c r="BA2696" t="s">
        <v>103</v>
      </c>
      <c r="BB2696" t="s">
        <v>15049</v>
      </c>
      <c r="BC2696" s="4"/>
      <c r="BD2696" t="s">
        <v>83</v>
      </c>
      <c r="BE2696" t="s">
        <v>105</v>
      </c>
      <c r="BF2696" t="s">
        <v>106</v>
      </c>
      <c r="BG2696" t="s">
        <v>107</v>
      </c>
      <c r="BH2696" t="s">
        <v>108</v>
      </c>
      <c r="BI2696" t="s">
        <v>109</v>
      </c>
      <c r="BJ2696" s="2">
        <v>0</v>
      </c>
      <c r="BK2696" t="s">
        <v>90</v>
      </c>
      <c r="BL2696" t="s">
        <v>90</v>
      </c>
      <c r="BM2696" t="s">
        <v>83</v>
      </c>
      <c r="BN2696" t="s">
        <v>83</v>
      </c>
      <c r="BO2696" t="s">
        <v>83</v>
      </c>
      <c r="BP2696" t="s">
        <v>83</v>
      </c>
      <c r="BQ2696" t="s">
        <v>83</v>
      </c>
      <c r="BR2696" t="s">
        <v>83</v>
      </c>
      <c r="BS2696" t="s">
        <v>83</v>
      </c>
      <c r="BT2696" s="3">
        <v>1</v>
      </c>
    </row>
    <row r="2697" spans="1:72" x14ac:dyDescent="0.25">
      <c r="A2697" t="s">
        <v>12050</v>
      </c>
      <c r="B2697" t="s">
        <v>12051</v>
      </c>
      <c r="C2697" t="s">
        <v>12052</v>
      </c>
      <c r="D2697" t="s">
        <v>74</v>
      </c>
      <c r="E2697" t="s">
        <v>21868</v>
      </c>
      <c r="F2697" t="s">
        <v>12053</v>
      </c>
      <c r="G2697" t="s">
        <v>15050</v>
      </c>
      <c r="H2697" t="s">
        <v>15047</v>
      </c>
      <c r="I2697" s="1">
        <v>44652</v>
      </c>
      <c r="J2697" s="1">
        <v>44926</v>
      </c>
      <c r="K2697" t="s">
        <v>78</v>
      </c>
      <c r="L2697" t="s">
        <v>79</v>
      </c>
      <c r="M2697" t="s">
        <v>80</v>
      </c>
      <c r="N2697" t="s">
        <v>13528</v>
      </c>
      <c r="O2697" t="s">
        <v>168</v>
      </c>
      <c r="P2697" t="s">
        <v>15000</v>
      </c>
      <c r="Q2697" t="s">
        <v>14310</v>
      </c>
      <c r="R2697" t="s">
        <v>13447</v>
      </c>
      <c r="S2697" t="s">
        <v>150</v>
      </c>
      <c r="T2697" t="s">
        <v>87</v>
      </c>
      <c r="U2697" t="s">
        <v>88</v>
      </c>
      <c r="V2697" t="s">
        <v>89</v>
      </c>
      <c r="W2697" t="s">
        <v>78</v>
      </c>
      <c r="X2697" t="s">
        <v>120</v>
      </c>
      <c r="Y2697" t="s">
        <v>91</v>
      </c>
      <c r="Z2697" t="s">
        <v>92</v>
      </c>
      <c r="AA2697" s="1">
        <v>44653</v>
      </c>
      <c r="AB2697" s="2">
        <v>839</v>
      </c>
      <c r="AC2697" s="2">
        <v>239</v>
      </c>
      <c r="AD2697" s="2"/>
      <c r="AE2697" s="2"/>
      <c r="AF2697" s="2"/>
      <c r="AG2697">
        <v>0</v>
      </c>
      <c r="AH2697" s="3">
        <v>493</v>
      </c>
      <c r="AI2697" s="3">
        <v>1037</v>
      </c>
      <c r="AJ2697" s="3">
        <v>0</v>
      </c>
      <c r="AK2697" s="3">
        <v>0</v>
      </c>
      <c r="AL2697" s="3">
        <v>0</v>
      </c>
      <c r="AM2697" t="s">
        <v>15051</v>
      </c>
      <c r="AN2697" t="s">
        <v>12072</v>
      </c>
      <c r="AO2697" t="s">
        <v>12050</v>
      </c>
      <c r="AP2697" t="s">
        <v>12051</v>
      </c>
      <c r="AQ2697" t="s">
        <v>12068</v>
      </c>
      <c r="AR2697" t="s">
        <v>12061</v>
      </c>
      <c r="AS2697" t="s">
        <v>83</v>
      </c>
      <c r="AT2697" t="s">
        <v>96</v>
      </c>
      <c r="AU2697" t="s">
        <v>12062</v>
      </c>
      <c r="AV2697" t="s">
        <v>12063</v>
      </c>
      <c r="AW2697" t="s">
        <v>99</v>
      </c>
      <c r="AX2697" t="s">
        <v>359</v>
      </c>
      <c r="AY2697" t="s">
        <v>83</v>
      </c>
      <c r="AZ2697" t="s">
        <v>15042</v>
      </c>
      <c r="BA2697" t="s">
        <v>103</v>
      </c>
      <c r="BB2697" t="s">
        <v>15049</v>
      </c>
      <c r="BC2697" s="4"/>
      <c r="BD2697" t="s">
        <v>83</v>
      </c>
      <c r="BE2697" t="s">
        <v>105</v>
      </c>
      <c r="BF2697" t="s">
        <v>106</v>
      </c>
      <c r="BG2697" t="s">
        <v>107</v>
      </c>
      <c r="BH2697" t="s">
        <v>108</v>
      </c>
      <c r="BI2697" t="s">
        <v>109</v>
      </c>
      <c r="BJ2697" s="2">
        <v>0</v>
      </c>
      <c r="BK2697" t="s">
        <v>90</v>
      </c>
      <c r="BL2697" t="s">
        <v>90</v>
      </c>
      <c r="BM2697" t="s">
        <v>83</v>
      </c>
      <c r="BN2697" t="s">
        <v>83</v>
      </c>
      <c r="BO2697" t="s">
        <v>83</v>
      </c>
      <c r="BP2697" t="s">
        <v>83</v>
      </c>
      <c r="BQ2697" t="s">
        <v>83</v>
      </c>
      <c r="BR2697" t="s">
        <v>83</v>
      </c>
      <c r="BS2697" t="s">
        <v>83</v>
      </c>
      <c r="BT2697" s="3">
        <v>1</v>
      </c>
    </row>
    <row r="2698" spans="1:72" x14ac:dyDescent="0.25">
      <c r="A2698" t="s">
        <v>12050</v>
      </c>
      <c r="B2698" t="s">
        <v>12051</v>
      </c>
      <c r="C2698" t="s">
        <v>12052</v>
      </c>
      <c r="D2698" t="s">
        <v>74</v>
      </c>
      <c r="E2698" t="s">
        <v>21868</v>
      </c>
      <c r="F2698" t="s">
        <v>12053</v>
      </c>
      <c r="G2698" t="s">
        <v>15052</v>
      </c>
      <c r="H2698" t="s">
        <v>15053</v>
      </c>
      <c r="I2698" s="1">
        <v>44197</v>
      </c>
      <c r="J2698" s="1">
        <v>44651</v>
      </c>
      <c r="K2698" t="s">
        <v>90</v>
      </c>
      <c r="L2698" t="s">
        <v>79</v>
      </c>
      <c r="M2698" t="s">
        <v>80</v>
      </c>
      <c r="N2698" t="s">
        <v>13528</v>
      </c>
      <c r="O2698" t="s">
        <v>162</v>
      </c>
      <c r="P2698" t="s">
        <v>15000</v>
      </c>
      <c r="Q2698" t="s">
        <v>14310</v>
      </c>
      <c r="R2698" t="s">
        <v>13447</v>
      </c>
      <c r="S2698" t="s">
        <v>86</v>
      </c>
      <c r="T2698" t="s">
        <v>87</v>
      </c>
      <c r="U2698" t="s">
        <v>88</v>
      </c>
      <c r="V2698" t="s">
        <v>89</v>
      </c>
      <c r="W2698" t="s">
        <v>90</v>
      </c>
      <c r="X2698" t="s">
        <v>83</v>
      </c>
      <c r="Y2698" t="s">
        <v>91</v>
      </c>
      <c r="Z2698" t="s">
        <v>92</v>
      </c>
      <c r="AA2698" s="1">
        <v>44378</v>
      </c>
      <c r="AB2698" s="2">
        <v>637</v>
      </c>
      <c r="AC2698" s="2">
        <v>0</v>
      </c>
      <c r="AD2698" s="2"/>
      <c r="AE2698" s="2"/>
      <c r="AF2698" s="2"/>
      <c r="AG2698">
        <v>0</v>
      </c>
      <c r="AH2698" s="3">
        <v>511</v>
      </c>
      <c r="AI2698" s="3">
        <v>127</v>
      </c>
      <c r="AJ2698" s="3">
        <v>0</v>
      </c>
      <c r="AK2698" s="3">
        <v>0</v>
      </c>
      <c r="AL2698" s="3">
        <v>0</v>
      </c>
      <c r="AM2698" t="s">
        <v>15054</v>
      </c>
      <c r="AN2698" t="s">
        <v>12072</v>
      </c>
      <c r="AO2698" t="s">
        <v>12050</v>
      </c>
      <c r="AP2698" t="s">
        <v>12051</v>
      </c>
      <c r="AQ2698" t="s">
        <v>83</v>
      </c>
      <c r="AR2698" t="s">
        <v>12061</v>
      </c>
      <c r="AS2698" t="s">
        <v>83</v>
      </c>
      <c r="AT2698" t="s">
        <v>96</v>
      </c>
      <c r="AU2698" t="s">
        <v>12062</v>
      </c>
      <c r="AV2698" t="s">
        <v>12063</v>
      </c>
      <c r="AW2698" t="s">
        <v>99</v>
      </c>
      <c r="AX2698" t="s">
        <v>100</v>
      </c>
      <c r="AY2698" t="s">
        <v>83</v>
      </c>
      <c r="AZ2698" t="s">
        <v>15055</v>
      </c>
      <c r="BA2698" t="s">
        <v>103</v>
      </c>
      <c r="BB2698" t="s">
        <v>15056</v>
      </c>
      <c r="BC2698" s="4"/>
      <c r="BD2698" t="s">
        <v>83</v>
      </c>
      <c r="BE2698" t="s">
        <v>105</v>
      </c>
      <c r="BF2698" t="s">
        <v>106</v>
      </c>
      <c r="BG2698" t="s">
        <v>107</v>
      </c>
      <c r="BH2698" t="s">
        <v>108</v>
      </c>
      <c r="BI2698" t="s">
        <v>109</v>
      </c>
      <c r="BJ2698" s="2">
        <v>0</v>
      </c>
      <c r="BK2698" t="s">
        <v>90</v>
      </c>
      <c r="BL2698" t="s">
        <v>90</v>
      </c>
      <c r="BM2698" t="s">
        <v>83</v>
      </c>
      <c r="BN2698" t="s">
        <v>83</v>
      </c>
      <c r="BO2698" t="s">
        <v>83</v>
      </c>
      <c r="BP2698" t="s">
        <v>83</v>
      </c>
      <c r="BQ2698" t="s">
        <v>83</v>
      </c>
      <c r="BR2698" t="s">
        <v>83</v>
      </c>
      <c r="BS2698" t="s">
        <v>83</v>
      </c>
      <c r="BT2698" s="3">
        <v>1</v>
      </c>
    </row>
    <row r="2699" spans="1:72" x14ac:dyDescent="0.25">
      <c r="A2699" t="s">
        <v>12050</v>
      </c>
      <c r="B2699" t="s">
        <v>12051</v>
      </c>
      <c r="C2699" t="s">
        <v>12052</v>
      </c>
      <c r="D2699" t="s">
        <v>74</v>
      </c>
      <c r="E2699" t="s">
        <v>21868</v>
      </c>
      <c r="F2699" t="s">
        <v>12053</v>
      </c>
      <c r="G2699" t="s">
        <v>15057</v>
      </c>
      <c r="H2699" t="s">
        <v>15053</v>
      </c>
      <c r="I2699" s="1">
        <v>44652</v>
      </c>
      <c r="J2699" s="1">
        <v>44926</v>
      </c>
      <c r="K2699" t="s">
        <v>78</v>
      </c>
      <c r="L2699" t="s">
        <v>79</v>
      </c>
      <c r="M2699" t="s">
        <v>80</v>
      </c>
      <c r="N2699" t="s">
        <v>13528</v>
      </c>
      <c r="O2699" t="s">
        <v>162</v>
      </c>
      <c r="P2699" t="s">
        <v>15000</v>
      </c>
      <c r="Q2699" t="s">
        <v>14310</v>
      </c>
      <c r="R2699" t="s">
        <v>13447</v>
      </c>
      <c r="S2699" t="s">
        <v>86</v>
      </c>
      <c r="T2699" t="s">
        <v>87</v>
      </c>
      <c r="U2699" t="s">
        <v>88</v>
      </c>
      <c r="V2699" t="s">
        <v>89</v>
      </c>
      <c r="W2699" t="s">
        <v>90</v>
      </c>
      <c r="X2699" t="s">
        <v>83</v>
      </c>
      <c r="Y2699" t="s">
        <v>91</v>
      </c>
      <c r="Z2699" t="s">
        <v>92</v>
      </c>
      <c r="AA2699" s="1">
        <v>44652</v>
      </c>
      <c r="AB2699" s="2">
        <v>637</v>
      </c>
      <c r="AC2699" s="2">
        <v>1</v>
      </c>
      <c r="AD2699" s="2">
        <v>0</v>
      </c>
      <c r="AE2699" s="2">
        <v>0</v>
      </c>
      <c r="AF2699" s="2"/>
      <c r="AG2699">
        <v>0</v>
      </c>
      <c r="AH2699" s="3">
        <v>511</v>
      </c>
      <c r="AI2699" s="3">
        <v>127</v>
      </c>
      <c r="AJ2699" s="3">
        <v>0</v>
      </c>
      <c r="AK2699" s="3">
        <v>0</v>
      </c>
      <c r="AL2699" s="3">
        <v>0</v>
      </c>
      <c r="AM2699" t="s">
        <v>15058</v>
      </c>
      <c r="AN2699" t="s">
        <v>12072</v>
      </c>
      <c r="AO2699" t="s">
        <v>12050</v>
      </c>
      <c r="AP2699" t="s">
        <v>12051</v>
      </c>
      <c r="AQ2699" t="s">
        <v>12068</v>
      </c>
      <c r="AR2699" t="s">
        <v>12061</v>
      </c>
      <c r="AS2699" t="s">
        <v>83</v>
      </c>
      <c r="AT2699" t="s">
        <v>96</v>
      </c>
      <c r="AU2699" t="s">
        <v>12062</v>
      </c>
      <c r="AV2699" t="s">
        <v>12063</v>
      </c>
      <c r="AW2699" t="s">
        <v>99</v>
      </c>
      <c r="AX2699" t="s">
        <v>359</v>
      </c>
      <c r="AY2699" t="s">
        <v>83</v>
      </c>
      <c r="AZ2699" t="s">
        <v>15055</v>
      </c>
      <c r="BA2699" t="s">
        <v>103</v>
      </c>
      <c r="BB2699" t="s">
        <v>15056</v>
      </c>
      <c r="BC2699" s="4"/>
      <c r="BD2699" t="s">
        <v>83</v>
      </c>
      <c r="BE2699" t="s">
        <v>105</v>
      </c>
      <c r="BF2699" t="s">
        <v>106</v>
      </c>
      <c r="BG2699" t="s">
        <v>107</v>
      </c>
      <c r="BH2699" t="s">
        <v>108</v>
      </c>
      <c r="BI2699" t="s">
        <v>109</v>
      </c>
      <c r="BJ2699" s="2">
        <v>0</v>
      </c>
      <c r="BK2699" t="s">
        <v>90</v>
      </c>
      <c r="BL2699" t="s">
        <v>90</v>
      </c>
      <c r="BM2699" t="s">
        <v>83</v>
      </c>
      <c r="BN2699" t="s">
        <v>83</v>
      </c>
      <c r="BO2699" t="s">
        <v>83</v>
      </c>
      <c r="BP2699" t="s">
        <v>83</v>
      </c>
      <c r="BQ2699" t="s">
        <v>83</v>
      </c>
      <c r="BR2699" t="s">
        <v>83</v>
      </c>
      <c r="BS2699" t="s">
        <v>83</v>
      </c>
      <c r="BT2699" s="3">
        <v>1</v>
      </c>
    </row>
    <row r="2700" spans="1:72" x14ac:dyDescent="0.25">
      <c r="A2700" t="s">
        <v>12050</v>
      </c>
      <c r="B2700" t="s">
        <v>12051</v>
      </c>
      <c r="C2700" t="s">
        <v>12052</v>
      </c>
      <c r="D2700" t="s">
        <v>74</v>
      </c>
      <c r="E2700" t="s">
        <v>21868</v>
      </c>
      <c r="F2700" t="s">
        <v>12053</v>
      </c>
      <c r="G2700" t="s">
        <v>15059</v>
      </c>
      <c r="H2700" t="s">
        <v>15060</v>
      </c>
      <c r="I2700" s="1">
        <v>44197</v>
      </c>
      <c r="J2700" s="1">
        <v>44651</v>
      </c>
      <c r="K2700" t="s">
        <v>90</v>
      </c>
      <c r="L2700" t="s">
        <v>373</v>
      </c>
      <c r="M2700" t="s">
        <v>80</v>
      </c>
      <c r="N2700" t="s">
        <v>13528</v>
      </c>
      <c r="O2700" t="s">
        <v>162</v>
      </c>
      <c r="P2700" t="s">
        <v>15000</v>
      </c>
      <c r="Q2700" t="s">
        <v>14310</v>
      </c>
      <c r="R2700" t="s">
        <v>13447</v>
      </c>
      <c r="S2700" t="s">
        <v>150</v>
      </c>
      <c r="T2700" t="s">
        <v>87</v>
      </c>
      <c r="U2700" t="s">
        <v>88</v>
      </c>
      <c r="V2700" t="s">
        <v>89</v>
      </c>
      <c r="W2700" t="s">
        <v>78</v>
      </c>
      <c r="X2700" t="s">
        <v>120</v>
      </c>
      <c r="Y2700" t="s">
        <v>91</v>
      </c>
      <c r="Z2700" t="s">
        <v>92</v>
      </c>
      <c r="AA2700" s="1">
        <v>44567</v>
      </c>
      <c r="AB2700" s="2">
        <v>313</v>
      </c>
      <c r="AC2700" s="2">
        <v>216</v>
      </c>
      <c r="AD2700" s="2"/>
      <c r="AE2700" s="2"/>
      <c r="AF2700" s="2"/>
      <c r="AG2700">
        <v>0</v>
      </c>
      <c r="AH2700" s="3">
        <v>272</v>
      </c>
      <c r="AI2700" s="3">
        <v>971</v>
      </c>
      <c r="AJ2700" s="3">
        <v>0</v>
      </c>
      <c r="AK2700" s="3">
        <v>0</v>
      </c>
      <c r="AL2700" s="3">
        <v>0</v>
      </c>
      <c r="AM2700" t="s">
        <v>15061</v>
      </c>
      <c r="AN2700" t="s">
        <v>12072</v>
      </c>
      <c r="AO2700" t="s">
        <v>12050</v>
      </c>
      <c r="AP2700" t="s">
        <v>12051</v>
      </c>
      <c r="AQ2700" t="s">
        <v>83</v>
      </c>
      <c r="AR2700" t="s">
        <v>12061</v>
      </c>
      <c r="AS2700" t="s">
        <v>83</v>
      </c>
      <c r="AT2700" t="s">
        <v>96</v>
      </c>
      <c r="AU2700" t="s">
        <v>12062</v>
      </c>
      <c r="AV2700" t="s">
        <v>12063</v>
      </c>
      <c r="AW2700" t="s">
        <v>99</v>
      </c>
      <c r="AX2700" t="s">
        <v>100</v>
      </c>
      <c r="AY2700" t="s">
        <v>83</v>
      </c>
      <c r="AZ2700" t="s">
        <v>15055</v>
      </c>
      <c r="BA2700" t="s">
        <v>103</v>
      </c>
      <c r="BB2700" t="s">
        <v>15062</v>
      </c>
      <c r="BC2700" s="4"/>
      <c r="BD2700" t="s">
        <v>83</v>
      </c>
      <c r="BE2700" t="s">
        <v>105</v>
      </c>
      <c r="BF2700" t="s">
        <v>106</v>
      </c>
      <c r="BG2700" t="s">
        <v>107</v>
      </c>
      <c r="BH2700" t="s">
        <v>108</v>
      </c>
      <c r="BI2700" t="s">
        <v>109</v>
      </c>
      <c r="BJ2700" s="2">
        <v>0</v>
      </c>
      <c r="BK2700" t="s">
        <v>90</v>
      </c>
      <c r="BL2700" t="s">
        <v>90</v>
      </c>
      <c r="BM2700" t="s">
        <v>83</v>
      </c>
      <c r="BN2700" t="s">
        <v>83</v>
      </c>
      <c r="BO2700" t="s">
        <v>83</v>
      </c>
      <c r="BP2700" t="s">
        <v>83</v>
      </c>
      <c r="BQ2700" t="s">
        <v>83</v>
      </c>
      <c r="BR2700" t="s">
        <v>83</v>
      </c>
      <c r="BS2700" t="s">
        <v>83</v>
      </c>
      <c r="BT2700" s="3">
        <v>1</v>
      </c>
    </row>
    <row r="2701" spans="1:72" x14ac:dyDescent="0.25">
      <c r="A2701" t="s">
        <v>12050</v>
      </c>
      <c r="B2701" t="s">
        <v>12051</v>
      </c>
      <c r="C2701" t="s">
        <v>12052</v>
      </c>
      <c r="D2701" t="s">
        <v>74</v>
      </c>
      <c r="E2701" t="s">
        <v>21868</v>
      </c>
      <c r="F2701" t="s">
        <v>12053</v>
      </c>
      <c r="G2701" t="s">
        <v>15063</v>
      </c>
      <c r="H2701" t="s">
        <v>15060</v>
      </c>
      <c r="I2701" s="1">
        <v>44652</v>
      </c>
      <c r="J2701" s="1">
        <v>44926</v>
      </c>
      <c r="K2701" t="s">
        <v>78</v>
      </c>
      <c r="L2701" t="s">
        <v>79</v>
      </c>
      <c r="M2701" t="s">
        <v>80</v>
      </c>
      <c r="N2701" t="s">
        <v>13528</v>
      </c>
      <c r="O2701" t="s">
        <v>162</v>
      </c>
      <c r="P2701" t="s">
        <v>15000</v>
      </c>
      <c r="Q2701" t="s">
        <v>14310</v>
      </c>
      <c r="R2701" t="s">
        <v>13447</v>
      </c>
      <c r="S2701" t="s">
        <v>150</v>
      </c>
      <c r="T2701" t="s">
        <v>87</v>
      </c>
      <c r="U2701" t="s">
        <v>88</v>
      </c>
      <c r="V2701" t="s">
        <v>89</v>
      </c>
      <c r="W2701" t="s">
        <v>78</v>
      </c>
      <c r="X2701" t="s">
        <v>120</v>
      </c>
      <c r="Y2701" t="s">
        <v>91</v>
      </c>
      <c r="Z2701" t="s">
        <v>92</v>
      </c>
      <c r="AA2701" s="1">
        <v>44653</v>
      </c>
      <c r="AB2701" s="2">
        <v>297</v>
      </c>
      <c r="AC2701" s="2">
        <v>207</v>
      </c>
      <c r="AD2701" s="2"/>
      <c r="AE2701" s="2"/>
      <c r="AF2701" s="2"/>
      <c r="AG2701">
        <v>0</v>
      </c>
      <c r="AH2701" s="3">
        <v>272</v>
      </c>
      <c r="AI2701" s="3">
        <v>971</v>
      </c>
      <c r="AJ2701" s="3">
        <v>0</v>
      </c>
      <c r="AK2701" s="3">
        <v>0</v>
      </c>
      <c r="AL2701" s="3">
        <v>0</v>
      </c>
      <c r="AM2701" t="s">
        <v>15064</v>
      </c>
      <c r="AN2701" t="s">
        <v>12072</v>
      </c>
      <c r="AO2701" t="s">
        <v>12050</v>
      </c>
      <c r="AP2701" t="s">
        <v>12051</v>
      </c>
      <c r="AQ2701" t="s">
        <v>12068</v>
      </c>
      <c r="AR2701" t="s">
        <v>12061</v>
      </c>
      <c r="AS2701" t="s">
        <v>83</v>
      </c>
      <c r="AT2701" t="s">
        <v>96</v>
      </c>
      <c r="AU2701" t="s">
        <v>12062</v>
      </c>
      <c r="AV2701" t="s">
        <v>12063</v>
      </c>
      <c r="AW2701" t="s">
        <v>99</v>
      </c>
      <c r="AX2701" t="s">
        <v>359</v>
      </c>
      <c r="AY2701" t="s">
        <v>83</v>
      </c>
      <c r="AZ2701" t="s">
        <v>15055</v>
      </c>
      <c r="BA2701" t="s">
        <v>103</v>
      </c>
      <c r="BB2701" t="s">
        <v>15062</v>
      </c>
      <c r="BC2701" s="4"/>
      <c r="BD2701" t="s">
        <v>83</v>
      </c>
      <c r="BE2701" t="s">
        <v>105</v>
      </c>
      <c r="BF2701" t="s">
        <v>106</v>
      </c>
      <c r="BG2701" t="s">
        <v>107</v>
      </c>
      <c r="BH2701" t="s">
        <v>108</v>
      </c>
      <c r="BI2701" t="s">
        <v>109</v>
      </c>
      <c r="BJ2701" s="2">
        <v>0</v>
      </c>
      <c r="BK2701" t="s">
        <v>90</v>
      </c>
      <c r="BL2701" t="s">
        <v>90</v>
      </c>
      <c r="BM2701" t="s">
        <v>83</v>
      </c>
      <c r="BN2701" t="s">
        <v>83</v>
      </c>
      <c r="BO2701" t="s">
        <v>83</v>
      </c>
      <c r="BP2701" t="s">
        <v>83</v>
      </c>
      <c r="BQ2701" t="s">
        <v>83</v>
      </c>
      <c r="BR2701" t="s">
        <v>83</v>
      </c>
      <c r="BS2701" t="s">
        <v>83</v>
      </c>
      <c r="BT2701" s="3">
        <v>1</v>
      </c>
    </row>
    <row r="2702" spans="1:72" x14ac:dyDescent="0.25">
      <c r="A2702" t="s">
        <v>12050</v>
      </c>
      <c r="B2702" t="s">
        <v>12051</v>
      </c>
      <c r="C2702" t="s">
        <v>12052</v>
      </c>
      <c r="D2702" t="s">
        <v>74</v>
      </c>
      <c r="E2702" t="s">
        <v>21868</v>
      </c>
      <c r="F2702" t="s">
        <v>12053</v>
      </c>
      <c r="G2702" t="s">
        <v>15065</v>
      </c>
      <c r="H2702" t="s">
        <v>15066</v>
      </c>
      <c r="I2702" s="1">
        <v>44197</v>
      </c>
      <c r="J2702" s="1">
        <v>44651</v>
      </c>
      <c r="K2702" t="s">
        <v>90</v>
      </c>
      <c r="L2702" t="s">
        <v>373</v>
      </c>
      <c r="M2702" t="s">
        <v>80</v>
      </c>
      <c r="N2702" t="s">
        <v>13528</v>
      </c>
      <c r="O2702" t="s">
        <v>162</v>
      </c>
      <c r="P2702" t="s">
        <v>15000</v>
      </c>
      <c r="Q2702" t="s">
        <v>14310</v>
      </c>
      <c r="R2702" t="s">
        <v>13447</v>
      </c>
      <c r="S2702" t="s">
        <v>150</v>
      </c>
      <c r="T2702" t="s">
        <v>87</v>
      </c>
      <c r="U2702" t="s">
        <v>88</v>
      </c>
      <c r="V2702" t="s">
        <v>89</v>
      </c>
      <c r="W2702" t="s">
        <v>78</v>
      </c>
      <c r="X2702" t="s">
        <v>120</v>
      </c>
      <c r="Y2702" t="s">
        <v>91</v>
      </c>
      <c r="Z2702" t="s">
        <v>92</v>
      </c>
      <c r="AA2702" s="1">
        <v>44567</v>
      </c>
      <c r="AB2702" s="2">
        <v>1426</v>
      </c>
      <c r="AC2702" s="2">
        <v>802</v>
      </c>
      <c r="AD2702" s="2"/>
      <c r="AE2702" s="2"/>
      <c r="AF2702" s="2"/>
      <c r="AG2702">
        <v>0</v>
      </c>
      <c r="AH2702" s="3">
        <v>495</v>
      </c>
      <c r="AI2702" s="3">
        <v>3604</v>
      </c>
      <c r="AJ2702" s="3">
        <v>0</v>
      </c>
      <c r="AK2702" s="3">
        <v>0</v>
      </c>
      <c r="AL2702" s="3">
        <v>0</v>
      </c>
      <c r="AM2702" t="s">
        <v>15067</v>
      </c>
      <c r="AN2702" t="s">
        <v>12072</v>
      </c>
      <c r="AO2702" t="s">
        <v>12050</v>
      </c>
      <c r="AP2702" t="s">
        <v>12051</v>
      </c>
      <c r="AQ2702" t="s">
        <v>83</v>
      </c>
      <c r="AR2702" t="s">
        <v>12061</v>
      </c>
      <c r="AS2702" t="s">
        <v>83</v>
      </c>
      <c r="AT2702" t="s">
        <v>96</v>
      </c>
      <c r="AU2702" t="s">
        <v>12062</v>
      </c>
      <c r="AV2702" t="s">
        <v>12063</v>
      </c>
      <c r="AW2702" t="s">
        <v>99</v>
      </c>
      <c r="AX2702" t="s">
        <v>100</v>
      </c>
      <c r="AY2702" t="s">
        <v>83</v>
      </c>
      <c r="AZ2702" t="s">
        <v>15055</v>
      </c>
      <c r="BA2702" t="s">
        <v>103</v>
      </c>
      <c r="BB2702" t="s">
        <v>15068</v>
      </c>
      <c r="BC2702" s="4"/>
      <c r="BD2702" t="s">
        <v>83</v>
      </c>
      <c r="BE2702" t="s">
        <v>105</v>
      </c>
      <c r="BF2702" t="s">
        <v>106</v>
      </c>
      <c r="BG2702" t="s">
        <v>107</v>
      </c>
      <c r="BH2702" t="s">
        <v>108</v>
      </c>
      <c r="BI2702" t="s">
        <v>109</v>
      </c>
      <c r="BJ2702" s="2">
        <v>0</v>
      </c>
      <c r="BK2702" t="s">
        <v>90</v>
      </c>
      <c r="BL2702" t="s">
        <v>90</v>
      </c>
      <c r="BM2702" t="s">
        <v>83</v>
      </c>
      <c r="BN2702" t="s">
        <v>83</v>
      </c>
      <c r="BO2702" t="s">
        <v>83</v>
      </c>
      <c r="BP2702" t="s">
        <v>83</v>
      </c>
      <c r="BQ2702" t="s">
        <v>83</v>
      </c>
      <c r="BR2702" t="s">
        <v>83</v>
      </c>
      <c r="BS2702" t="s">
        <v>83</v>
      </c>
      <c r="BT2702" s="3">
        <v>1</v>
      </c>
    </row>
    <row r="2703" spans="1:72" x14ac:dyDescent="0.25">
      <c r="A2703" t="s">
        <v>12050</v>
      </c>
      <c r="B2703" t="s">
        <v>12051</v>
      </c>
      <c r="C2703" t="s">
        <v>12052</v>
      </c>
      <c r="D2703" t="s">
        <v>74</v>
      </c>
      <c r="E2703" t="s">
        <v>21868</v>
      </c>
      <c r="F2703" t="s">
        <v>12053</v>
      </c>
      <c r="G2703" t="s">
        <v>15069</v>
      </c>
      <c r="H2703" t="s">
        <v>15066</v>
      </c>
      <c r="I2703" s="1">
        <v>44652</v>
      </c>
      <c r="J2703" s="1">
        <v>44926</v>
      </c>
      <c r="K2703" t="s">
        <v>78</v>
      </c>
      <c r="L2703" t="s">
        <v>79</v>
      </c>
      <c r="M2703" t="s">
        <v>80</v>
      </c>
      <c r="N2703" t="s">
        <v>13528</v>
      </c>
      <c r="O2703" t="s">
        <v>162</v>
      </c>
      <c r="P2703" t="s">
        <v>15000</v>
      </c>
      <c r="Q2703" t="s">
        <v>14310</v>
      </c>
      <c r="R2703" t="s">
        <v>13447</v>
      </c>
      <c r="S2703" t="s">
        <v>150</v>
      </c>
      <c r="T2703" t="s">
        <v>87</v>
      </c>
      <c r="U2703" t="s">
        <v>88</v>
      </c>
      <c r="V2703" t="s">
        <v>89</v>
      </c>
      <c r="W2703" t="s">
        <v>78</v>
      </c>
      <c r="X2703" t="s">
        <v>120</v>
      </c>
      <c r="Y2703" t="s">
        <v>91</v>
      </c>
      <c r="Z2703" t="s">
        <v>92</v>
      </c>
      <c r="AA2703" s="1">
        <v>44653</v>
      </c>
      <c r="AB2703" s="2">
        <v>1400</v>
      </c>
      <c r="AC2703" s="2">
        <v>822</v>
      </c>
      <c r="AD2703" s="2"/>
      <c r="AE2703" s="2"/>
      <c r="AF2703" s="2"/>
      <c r="AG2703">
        <v>0</v>
      </c>
      <c r="AH2703" s="3">
        <v>495</v>
      </c>
      <c r="AI2703" s="3">
        <v>3604</v>
      </c>
      <c r="AJ2703" s="3">
        <v>0</v>
      </c>
      <c r="AK2703" s="3">
        <v>0</v>
      </c>
      <c r="AL2703" s="3">
        <v>0</v>
      </c>
      <c r="AM2703" t="s">
        <v>15070</v>
      </c>
      <c r="AN2703" t="s">
        <v>12072</v>
      </c>
      <c r="AO2703" t="s">
        <v>12050</v>
      </c>
      <c r="AP2703" t="s">
        <v>12051</v>
      </c>
      <c r="AQ2703" t="s">
        <v>12068</v>
      </c>
      <c r="AR2703" t="s">
        <v>12061</v>
      </c>
      <c r="AS2703" t="s">
        <v>83</v>
      </c>
      <c r="AT2703" t="s">
        <v>96</v>
      </c>
      <c r="AU2703" t="s">
        <v>12062</v>
      </c>
      <c r="AV2703" t="s">
        <v>12063</v>
      </c>
      <c r="AW2703" t="s">
        <v>99</v>
      </c>
      <c r="AX2703" t="s">
        <v>359</v>
      </c>
      <c r="AY2703" t="s">
        <v>83</v>
      </c>
      <c r="AZ2703" t="s">
        <v>15055</v>
      </c>
      <c r="BA2703" t="s">
        <v>103</v>
      </c>
      <c r="BB2703" t="s">
        <v>15068</v>
      </c>
      <c r="BC2703" s="4"/>
      <c r="BD2703" t="s">
        <v>83</v>
      </c>
      <c r="BE2703" t="s">
        <v>105</v>
      </c>
      <c r="BF2703" t="s">
        <v>106</v>
      </c>
      <c r="BG2703" t="s">
        <v>107</v>
      </c>
      <c r="BH2703" t="s">
        <v>108</v>
      </c>
      <c r="BI2703" t="s">
        <v>109</v>
      </c>
      <c r="BJ2703" s="2">
        <v>0</v>
      </c>
      <c r="BK2703" t="s">
        <v>90</v>
      </c>
      <c r="BL2703" t="s">
        <v>90</v>
      </c>
      <c r="BM2703" t="s">
        <v>83</v>
      </c>
      <c r="BN2703" t="s">
        <v>83</v>
      </c>
      <c r="BO2703" t="s">
        <v>83</v>
      </c>
      <c r="BP2703" t="s">
        <v>83</v>
      </c>
      <c r="BQ2703" t="s">
        <v>83</v>
      </c>
      <c r="BR2703" t="s">
        <v>83</v>
      </c>
      <c r="BS2703" t="s">
        <v>83</v>
      </c>
      <c r="BT2703" s="3">
        <v>1</v>
      </c>
    </row>
    <row r="2704" spans="1:72" x14ac:dyDescent="0.25">
      <c r="A2704" t="s">
        <v>12050</v>
      </c>
      <c r="B2704" t="s">
        <v>12051</v>
      </c>
      <c r="C2704" t="s">
        <v>12052</v>
      </c>
      <c r="D2704" t="s">
        <v>74</v>
      </c>
      <c r="E2704" t="s">
        <v>21868</v>
      </c>
      <c r="F2704" t="s">
        <v>12053</v>
      </c>
      <c r="G2704" t="s">
        <v>15071</v>
      </c>
      <c r="H2704" t="s">
        <v>15072</v>
      </c>
      <c r="I2704" s="1">
        <v>44197</v>
      </c>
      <c r="J2704" s="1">
        <v>44651</v>
      </c>
      <c r="K2704" t="s">
        <v>90</v>
      </c>
      <c r="L2704" t="s">
        <v>373</v>
      </c>
      <c r="M2704" t="s">
        <v>80</v>
      </c>
      <c r="N2704" t="s">
        <v>13528</v>
      </c>
      <c r="O2704" t="s">
        <v>462</v>
      </c>
      <c r="P2704" t="s">
        <v>15000</v>
      </c>
      <c r="Q2704" t="s">
        <v>14310</v>
      </c>
      <c r="R2704" t="s">
        <v>13447</v>
      </c>
      <c r="S2704" t="s">
        <v>150</v>
      </c>
      <c r="T2704" t="s">
        <v>87</v>
      </c>
      <c r="U2704" t="s">
        <v>88</v>
      </c>
      <c r="V2704" t="s">
        <v>89</v>
      </c>
      <c r="W2704" t="s">
        <v>78</v>
      </c>
      <c r="X2704" t="s">
        <v>120</v>
      </c>
      <c r="Y2704" t="s">
        <v>91</v>
      </c>
      <c r="Z2704" t="s">
        <v>92</v>
      </c>
      <c r="AA2704" s="1">
        <v>44566</v>
      </c>
      <c r="AB2704" s="2">
        <v>1610</v>
      </c>
      <c r="AC2704" s="2">
        <v>1899</v>
      </c>
      <c r="AD2704" s="2"/>
      <c r="AE2704" s="2"/>
      <c r="AF2704" s="2"/>
      <c r="AG2704">
        <v>0</v>
      </c>
      <c r="AH2704" s="3">
        <v>1610</v>
      </c>
      <c r="AI2704" s="3">
        <v>1899</v>
      </c>
      <c r="AJ2704" s="3">
        <v>0</v>
      </c>
      <c r="AK2704" s="3">
        <v>0</v>
      </c>
      <c r="AL2704" s="3">
        <v>0</v>
      </c>
      <c r="AM2704" t="s">
        <v>15073</v>
      </c>
      <c r="AN2704" t="s">
        <v>12072</v>
      </c>
      <c r="AO2704" t="s">
        <v>12050</v>
      </c>
      <c r="AP2704" t="s">
        <v>12051</v>
      </c>
      <c r="AQ2704" t="s">
        <v>83</v>
      </c>
      <c r="AR2704" t="s">
        <v>12061</v>
      </c>
      <c r="AS2704" t="s">
        <v>83</v>
      </c>
      <c r="AT2704" t="s">
        <v>96</v>
      </c>
      <c r="AU2704" t="s">
        <v>12062</v>
      </c>
      <c r="AV2704" t="s">
        <v>12063</v>
      </c>
      <c r="AW2704" t="s">
        <v>99</v>
      </c>
      <c r="AX2704" t="s">
        <v>100</v>
      </c>
      <c r="AY2704" t="s">
        <v>83</v>
      </c>
      <c r="AZ2704" t="s">
        <v>15074</v>
      </c>
      <c r="BA2704" t="s">
        <v>103</v>
      </c>
      <c r="BB2704" t="s">
        <v>15075</v>
      </c>
      <c r="BC2704" s="4"/>
      <c r="BD2704" t="s">
        <v>83</v>
      </c>
      <c r="BE2704" t="s">
        <v>105</v>
      </c>
      <c r="BF2704" t="s">
        <v>106</v>
      </c>
      <c r="BG2704" t="s">
        <v>107</v>
      </c>
      <c r="BH2704" t="s">
        <v>108</v>
      </c>
      <c r="BI2704" t="s">
        <v>109</v>
      </c>
      <c r="BJ2704" s="2">
        <v>0</v>
      </c>
      <c r="BK2704" t="s">
        <v>78</v>
      </c>
      <c r="BL2704" t="s">
        <v>90</v>
      </c>
      <c r="BM2704" t="s">
        <v>83</v>
      </c>
      <c r="BN2704" t="s">
        <v>83</v>
      </c>
      <c r="BO2704" t="s">
        <v>83</v>
      </c>
      <c r="BP2704" t="s">
        <v>83</v>
      </c>
      <c r="BQ2704" t="s">
        <v>83</v>
      </c>
      <c r="BR2704" t="s">
        <v>83</v>
      </c>
      <c r="BS2704" t="s">
        <v>83</v>
      </c>
      <c r="BT2704" s="3">
        <v>1</v>
      </c>
    </row>
    <row r="2705" spans="1:72" x14ac:dyDescent="0.25">
      <c r="A2705" t="s">
        <v>12050</v>
      </c>
      <c r="B2705" t="s">
        <v>12051</v>
      </c>
      <c r="C2705" t="s">
        <v>12052</v>
      </c>
      <c r="D2705" t="s">
        <v>74</v>
      </c>
      <c r="E2705" t="s">
        <v>21868</v>
      </c>
      <c r="F2705" t="s">
        <v>12053</v>
      </c>
      <c r="G2705" t="s">
        <v>15076</v>
      </c>
      <c r="H2705" t="s">
        <v>15072</v>
      </c>
      <c r="I2705" s="1">
        <v>44652</v>
      </c>
      <c r="J2705" s="1">
        <v>44926</v>
      </c>
      <c r="K2705" t="s">
        <v>78</v>
      </c>
      <c r="L2705" t="s">
        <v>79</v>
      </c>
      <c r="M2705" t="s">
        <v>80</v>
      </c>
      <c r="N2705" t="s">
        <v>13528</v>
      </c>
      <c r="O2705" t="s">
        <v>462</v>
      </c>
      <c r="P2705" t="s">
        <v>15000</v>
      </c>
      <c r="Q2705" t="s">
        <v>14310</v>
      </c>
      <c r="R2705" t="s">
        <v>13447</v>
      </c>
      <c r="S2705" t="s">
        <v>150</v>
      </c>
      <c r="T2705" t="s">
        <v>87</v>
      </c>
      <c r="U2705" t="s">
        <v>88</v>
      </c>
      <c r="V2705" t="s">
        <v>89</v>
      </c>
      <c r="W2705" t="s">
        <v>78</v>
      </c>
      <c r="X2705" t="s">
        <v>120</v>
      </c>
      <c r="Y2705" t="s">
        <v>91</v>
      </c>
      <c r="Z2705" t="s">
        <v>92</v>
      </c>
      <c r="AA2705" s="1">
        <v>44653</v>
      </c>
      <c r="AB2705" s="2">
        <v>1429</v>
      </c>
      <c r="AC2705" s="2">
        <v>1684</v>
      </c>
      <c r="AD2705" s="2"/>
      <c r="AE2705" s="2"/>
      <c r="AF2705" s="2"/>
      <c r="AG2705">
        <v>0</v>
      </c>
      <c r="AH2705" s="3">
        <v>1610</v>
      </c>
      <c r="AI2705" s="3">
        <v>1899</v>
      </c>
      <c r="AJ2705" s="3">
        <v>0</v>
      </c>
      <c r="AK2705" s="3">
        <v>0</v>
      </c>
      <c r="AL2705" s="3">
        <v>0</v>
      </c>
      <c r="AM2705" t="s">
        <v>15077</v>
      </c>
      <c r="AN2705" t="s">
        <v>12072</v>
      </c>
      <c r="AO2705" t="s">
        <v>12050</v>
      </c>
      <c r="AP2705" t="s">
        <v>12051</v>
      </c>
      <c r="AQ2705" t="s">
        <v>12068</v>
      </c>
      <c r="AR2705" t="s">
        <v>12061</v>
      </c>
      <c r="AS2705" t="s">
        <v>83</v>
      </c>
      <c r="AT2705" t="s">
        <v>96</v>
      </c>
      <c r="AU2705" t="s">
        <v>12062</v>
      </c>
      <c r="AV2705" t="s">
        <v>12063</v>
      </c>
      <c r="AW2705" t="s">
        <v>99</v>
      </c>
      <c r="AX2705" t="s">
        <v>359</v>
      </c>
      <c r="AY2705" t="s">
        <v>83</v>
      </c>
      <c r="AZ2705" t="s">
        <v>15074</v>
      </c>
      <c r="BA2705" t="s">
        <v>103</v>
      </c>
      <c r="BB2705" t="s">
        <v>15075</v>
      </c>
      <c r="BC2705" s="4"/>
      <c r="BD2705" t="s">
        <v>83</v>
      </c>
      <c r="BE2705" t="s">
        <v>105</v>
      </c>
      <c r="BF2705" t="s">
        <v>106</v>
      </c>
      <c r="BG2705" t="s">
        <v>107</v>
      </c>
      <c r="BH2705" t="s">
        <v>108</v>
      </c>
      <c r="BI2705" t="s">
        <v>109</v>
      </c>
      <c r="BJ2705" s="2">
        <v>0</v>
      </c>
      <c r="BK2705" t="s">
        <v>78</v>
      </c>
      <c r="BL2705" t="s">
        <v>90</v>
      </c>
      <c r="BM2705" t="s">
        <v>83</v>
      </c>
      <c r="BN2705" t="s">
        <v>83</v>
      </c>
      <c r="BO2705" t="s">
        <v>83</v>
      </c>
      <c r="BP2705" t="s">
        <v>83</v>
      </c>
      <c r="BQ2705" t="s">
        <v>83</v>
      </c>
      <c r="BR2705" t="s">
        <v>83</v>
      </c>
      <c r="BS2705" t="s">
        <v>83</v>
      </c>
      <c r="BT2705" s="3">
        <v>1</v>
      </c>
    </row>
    <row r="2706" spans="1:72" x14ac:dyDescent="0.25">
      <c r="A2706" t="s">
        <v>12050</v>
      </c>
      <c r="B2706" t="s">
        <v>12051</v>
      </c>
      <c r="C2706" t="s">
        <v>12052</v>
      </c>
      <c r="D2706" t="s">
        <v>74</v>
      </c>
      <c r="E2706" t="s">
        <v>21868</v>
      </c>
      <c r="F2706" t="s">
        <v>12053</v>
      </c>
      <c r="G2706" t="s">
        <v>15078</v>
      </c>
      <c r="H2706" t="s">
        <v>15079</v>
      </c>
      <c r="I2706" s="1">
        <v>44197</v>
      </c>
      <c r="J2706" s="1">
        <v>44651</v>
      </c>
      <c r="K2706" t="s">
        <v>90</v>
      </c>
      <c r="L2706" t="s">
        <v>373</v>
      </c>
      <c r="M2706" t="s">
        <v>80</v>
      </c>
      <c r="N2706" t="s">
        <v>13528</v>
      </c>
      <c r="O2706" t="s">
        <v>462</v>
      </c>
      <c r="P2706" t="s">
        <v>15000</v>
      </c>
      <c r="Q2706" t="s">
        <v>14310</v>
      </c>
      <c r="R2706" t="s">
        <v>13447</v>
      </c>
      <c r="S2706" t="s">
        <v>150</v>
      </c>
      <c r="T2706" t="s">
        <v>87</v>
      </c>
      <c r="U2706" t="s">
        <v>88</v>
      </c>
      <c r="V2706" t="s">
        <v>89</v>
      </c>
      <c r="W2706" t="s">
        <v>78</v>
      </c>
      <c r="X2706" t="s">
        <v>120</v>
      </c>
      <c r="Y2706" t="s">
        <v>91</v>
      </c>
      <c r="Z2706" t="s">
        <v>92</v>
      </c>
      <c r="AA2706" s="1">
        <v>44567</v>
      </c>
      <c r="AB2706" s="2">
        <v>804</v>
      </c>
      <c r="AC2706" s="2">
        <v>905</v>
      </c>
      <c r="AD2706" s="2"/>
      <c r="AE2706" s="2"/>
      <c r="AF2706" s="2"/>
      <c r="AG2706">
        <v>0</v>
      </c>
      <c r="AH2706" s="3">
        <v>804</v>
      </c>
      <c r="AI2706" s="3">
        <v>905</v>
      </c>
      <c r="AJ2706" s="3">
        <v>0</v>
      </c>
      <c r="AK2706" s="3">
        <v>0</v>
      </c>
      <c r="AL2706" s="3">
        <v>0</v>
      </c>
      <c r="AM2706" t="s">
        <v>15080</v>
      </c>
      <c r="AN2706" t="s">
        <v>12072</v>
      </c>
      <c r="AO2706" t="s">
        <v>12050</v>
      </c>
      <c r="AP2706" t="s">
        <v>12051</v>
      </c>
      <c r="AQ2706" t="s">
        <v>83</v>
      </c>
      <c r="AR2706" t="s">
        <v>12061</v>
      </c>
      <c r="AS2706" t="s">
        <v>83</v>
      </c>
      <c r="AT2706" t="s">
        <v>96</v>
      </c>
      <c r="AU2706" t="s">
        <v>12062</v>
      </c>
      <c r="AV2706" t="s">
        <v>12063</v>
      </c>
      <c r="AW2706" t="s">
        <v>99</v>
      </c>
      <c r="AX2706" t="s">
        <v>100</v>
      </c>
      <c r="AY2706" t="s">
        <v>83</v>
      </c>
      <c r="AZ2706" t="s">
        <v>15081</v>
      </c>
      <c r="BA2706" t="s">
        <v>103</v>
      </c>
      <c r="BB2706" t="s">
        <v>15082</v>
      </c>
      <c r="BC2706" s="4"/>
      <c r="BD2706" t="s">
        <v>83</v>
      </c>
      <c r="BE2706" t="s">
        <v>105</v>
      </c>
      <c r="BF2706" t="s">
        <v>106</v>
      </c>
      <c r="BG2706" t="s">
        <v>107</v>
      </c>
      <c r="BH2706" t="s">
        <v>108</v>
      </c>
      <c r="BI2706" t="s">
        <v>109</v>
      </c>
      <c r="BJ2706" s="2">
        <v>0</v>
      </c>
      <c r="BK2706" t="s">
        <v>90</v>
      </c>
      <c r="BL2706" t="s">
        <v>90</v>
      </c>
      <c r="BM2706" t="s">
        <v>83</v>
      </c>
      <c r="BN2706" t="s">
        <v>83</v>
      </c>
      <c r="BO2706" t="s">
        <v>83</v>
      </c>
      <c r="BP2706" t="s">
        <v>83</v>
      </c>
      <c r="BQ2706" t="s">
        <v>83</v>
      </c>
      <c r="BR2706" t="s">
        <v>83</v>
      </c>
      <c r="BS2706" t="s">
        <v>83</v>
      </c>
      <c r="BT2706" s="3">
        <v>1</v>
      </c>
    </row>
    <row r="2707" spans="1:72" x14ac:dyDescent="0.25">
      <c r="A2707" t="s">
        <v>12050</v>
      </c>
      <c r="B2707" t="s">
        <v>12051</v>
      </c>
      <c r="C2707" t="s">
        <v>12052</v>
      </c>
      <c r="D2707" t="s">
        <v>74</v>
      </c>
      <c r="E2707" t="s">
        <v>21868</v>
      </c>
      <c r="F2707" t="s">
        <v>12053</v>
      </c>
      <c r="G2707" t="s">
        <v>15083</v>
      </c>
      <c r="H2707" t="s">
        <v>15079</v>
      </c>
      <c r="I2707" s="1">
        <v>44652</v>
      </c>
      <c r="J2707" s="1">
        <v>44926</v>
      </c>
      <c r="K2707" t="s">
        <v>78</v>
      </c>
      <c r="L2707" t="s">
        <v>79</v>
      </c>
      <c r="M2707" t="s">
        <v>80</v>
      </c>
      <c r="N2707" t="s">
        <v>13528</v>
      </c>
      <c r="O2707" t="s">
        <v>462</v>
      </c>
      <c r="P2707" t="s">
        <v>15000</v>
      </c>
      <c r="Q2707" t="s">
        <v>14310</v>
      </c>
      <c r="R2707" t="s">
        <v>13447</v>
      </c>
      <c r="S2707" t="s">
        <v>150</v>
      </c>
      <c r="T2707" t="s">
        <v>87</v>
      </c>
      <c r="U2707" t="s">
        <v>88</v>
      </c>
      <c r="V2707" t="s">
        <v>89</v>
      </c>
      <c r="W2707" t="s">
        <v>78</v>
      </c>
      <c r="X2707" t="s">
        <v>120</v>
      </c>
      <c r="Y2707" t="s">
        <v>91</v>
      </c>
      <c r="Z2707" t="s">
        <v>92</v>
      </c>
      <c r="AA2707" s="1">
        <v>44653</v>
      </c>
      <c r="AB2707" s="2">
        <v>844</v>
      </c>
      <c r="AC2707" s="2">
        <v>954</v>
      </c>
      <c r="AD2707" s="2"/>
      <c r="AE2707" s="2"/>
      <c r="AF2707" s="2"/>
      <c r="AG2707">
        <v>0</v>
      </c>
      <c r="AH2707" s="3">
        <v>804</v>
      </c>
      <c r="AI2707" s="3">
        <v>905</v>
      </c>
      <c r="AJ2707" s="3">
        <v>0</v>
      </c>
      <c r="AK2707" s="3">
        <v>0</v>
      </c>
      <c r="AL2707" s="3">
        <v>0</v>
      </c>
      <c r="AM2707" t="s">
        <v>15084</v>
      </c>
      <c r="AN2707" t="s">
        <v>12072</v>
      </c>
      <c r="AO2707" t="s">
        <v>12050</v>
      </c>
      <c r="AP2707" t="s">
        <v>12051</v>
      </c>
      <c r="AQ2707" t="s">
        <v>12068</v>
      </c>
      <c r="AR2707" t="s">
        <v>12061</v>
      </c>
      <c r="AS2707" t="s">
        <v>83</v>
      </c>
      <c r="AT2707" t="s">
        <v>96</v>
      </c>
      <c r="AU2707" t="s">
        <v>12062</v>
      </c>
      <c r="AV2707" t="s">
        <v>12063</v>
      </c>
      <c r="AW2707" t="s">
        <v>99</v>
      </c>
      <c r="AX2707" t="s">
        <v>359</v>
      </c>
      <c r="AY2707" t="s">
        <v>83</v>
      </c>
      <c r="AZ2707" t="s">
        <v>15081</v>
      </c>
      <c r="BA2707" t="s">
        <v>103</v>
      </c>
      <c r="BB2707" t="s">
        <v>15082</v>
      </c>
      <c r="BC2707" s="4"/>
      <c r="BD2707" t="s">
        <v>83</v>
      </c>
      <c r="BE2707" t="s">
        <v>105</v>
      </c>
      <c r="BF2707" t="s">
        <v>106</v>
      </c>
      <c r="BG2707" t="s">
        <v>107</v>
      </c>
      <c r="BH2707" t="s">
        <v>108</v>
      </c>
      <c r="BI2707" t="s">
        <v>109</v>
      </c>
      <c r="BJ2707" s="2">
        <v>0</v>
      </c>
      <c r="BK2707" t="s">
        <v>90</v>
      </c>
      <c r="BL2707" t="s">
        <v>90</v>
      </c>
      <c r="BM2707" t="s">
        <v>83</v>
      </c>
      <c r="BN2707" t="s">
        <v>83</v>
      </c>
      <c r="BO2707" t="s">
        <v>83</v>
      </c>
      <c r="BP2707" t="s">
        <v>83</v>
      </c>
      <c r="BQ2707" t="s">
        <v>83</v>
      </c>
      <c r="BR2707" t="s">
        <v>83</v>
      </c>
      <c r="BS2707" t="s">
        <v>83</v>
      </c>
      <c r="BT2707" s="3">
        <v>1</v>
      </c>
    </row>
    <row r="2708" spans="1:72" x14ac:dyDescent="0.25">
      <c r="A2708" t="s">
        <v>12050</v>
      </c>
      <c r="B2708" t="s">
        <v>12051</v>
      </c>
      <c r="C2708" t="s">
        <v>12052</v>
      </c>
      <c r="D2708" t="s">
        <v>74</v>
      </c>
      <c r="E2708" t="s">
        <v>21868</v>
      </c>
      <c r="F2708" t="s">
        <v>12053</v>
      </c>
      <c r="G2708" t="s">
        <v>15085</v>
      </c>
      <c r="H2708" t="s">
        <v>15086</v>
      </c>
      <c r="I2708" s="1">
        <v>44197</v>
      </c>
      <c r="J2708" s="1">
        <v>44651</v>
      </c>
      <c r="K2708" t="s">
        <v>90</v>
      </c>
      <c r="L2708" t="s">
        <v>373</v>
      </c>
      <c r="M2708" t="s">
        <v>80</v>
      </c>
      <c r="N2708" t="s">
        <v>13528</v>
      </c>
      <c r="O2708" t="s">
        <v>155</v>
      </c>
      <c r="P2708" t="s">
        <v>15000</v>
      </c>
      <c r="Q2708" t="s">
        <v>14310</v>
      </c>
      <c r="R2708" t="s">
        <v>13447</v>
      </c>
      <c r="S2708" t="s">
        <v>150</v>
      </c>
      <c r="T2708" t="s">
        <v>87</v>
      </c>
      <c r="U2708" t="s">
        <v>88</v>
      </c>
      <c r="V2708" t="s">
        <v>89</v>
      </c>
      <c r="W2708" t="s">
        <v>78</v>
      </c>
      <c r="X2708" t="s">
        <v>120</v>
      </c>
      <c r="Y2708" t="s">
        <v>91</v>
      </c>
      <c r="Z2708" t="s">
        <v>92</v>
      </c>
      <c r="AA2708" s="1">
        <v>44566</v>
      </c>
      <c r="AB2708" s="2">
        <v>374</v>
      </c>
      <c r="AC2708" s="2">
        <v>410</v>
      </c>
      <c r="AD2708" s="2"/>
      <c r="AE2708" s="2"/>
      <c r="AF2708" s="2"/>
      <c r="AG2708">
        <v>0</v>
      </c>
      <c r="AH2708" s="3">
        <v>374</v>
      </c>
      <c r="AI2708" s="3">
        <v>410</v>
      </c>
      <c r="AJ2708" s="3">
        <v>0</v>
      </c>
      <c r="AK2708" s="3">
        <v>0</v>
      </c>
      <c r="AL2708" s="3">
        <v>0</v>
      </c>
      <c r="AM2708" t="s">
        <v>15087</v>
      </c>
      <c r="AN2708" t="s">
        <v>12072</v>
      </c>
      <c r="AO2708" t="s">
        <v>12050</v>
      </c>
      <c r="AP2708" t="s">
        <v>12051</v>
      </c>
      <c r="AQ2708" t="s">
        <v>83</v>
      </c>
      <c r="AR2708" t="s">
        <v>12061</v>
      </c>
      <c r="AS2708" t="s">
        <v>83</v>
      </c>
      <c r="AT2708" t="s">
        <v>96</v>
      </c>
      <c r="AU2708" t="s">
        <v>12062</v>
      </c>
      <c r="AV2708" t="s">
        <v>12063</v>
      </c>
      <c r="AW2708" t="s">
        <v>99</v>
      </c>
      <c r="AX2708" t="s">
        <v>100</v>
      </c>
      <c r="AY2708" t="s">
        <v>83</v>
      </c>
      <c r="AZ2708" t="s">
        <v>15088</v>
      </c>
      <c r="BA2708" t="s">
        <v>103</v>
      </c>
      <c r="BB2708" t="s">
        <v>15089</v>
      </c>
      <c r="BC2708" s="4"/>
      <c r="BD2708" t="s">
        <v>83</v>
      </c>
      <c r="BE2708" t="s">
        <v>105</v>
      </c>
      <c r="BF2708" t="s">
        <v>106</v>
      </c>
      <c r="BG2708" t="s">
        <v>107</v>
      </c>
      <c r="BH2708" t="s">
        <v>108</v>
      </c>
      <c r="BI2708" t="s">
        <v>109</v>
      </c>
      <c r="BJ2708" s="2">
        <v>0</v>
      </c>
      <c r="BK2708" t="s">
        <v>90</v>
      </c>
      <c r="BL2708" t="s">
        <v>90</v>
      </c>
      <c r="BM2708" t="s">
        <v>83</v>
      </c>
      <c r="BN2708" t="s">
        <v>83</v>
      </c>
      <c r="BO2708" t="s">
        <v>83</v>
      </c>
      <c r="BP2708" t="s">
        <v>83</v>
      </c>
      <c r="BQ2708" t="s">
        <v>83</v>
      </c>
      <c r="BR2708" t="s">
        <v>83</v>
      </c>
      <c r="BS2708" t="s">
        <v>83</v>
      </c>
      <c r="BT2708" s="3">
        <v>1</v>
      </c>
    </row>
    <row r="2709" spans="1:72" x14ac:dyDescent="0.25">
      <c r="A2709" t="s">
        <v>12050</v>
      </c>
      <c r="B2709" t="s">
        <v>12051</v>
      </c>
      <c r="C2709" t="s">
        <v>12052</v>
      </c>
      <c r="D2709" t="s">
        <v>74</v>
      </c>
      <c r="E2709" t="s">
        <v>21868</v>
      </c>
      <c r="F2709" t="s">
        <v>12053</v>
      </c>
      <c r="G2709" t="s">
        <v>15090</v>
      </c>
      <c r="H2709" t="s">
        <v>15086</v>
      </c>
      <c r="I2709" s="1">
        <v>44652</v>
      </c>
      <c r="J2709" s="1">
        <v>44926</v>
      </c>
      <c r="K2709" t="s">
        <v>78</v>
      </c>
      <c r="L2709" t="s">
        <v>79</v>
      </c>
      <c r="M2709" t="s">
        <v>80</v>
      </c>
      <c r="N2709" t="s">
        <v>13528</v>
      </c>
      <c r="O2709" t="s">
        <v>155</v>
      </c>
      <c r="P2709" t="s">
        <v>15000</v>
      </c>
      <c r="Q2709" t="s">
        <v>14310</v>
      </c>
      <c r="R2709" t="s">
        <v>13447</v>
      </c>
      <c r="S2709" t="s">
        <v>150</v>
      </c>
      <c r="T2709" t="s">
        <v>87</v>
      </c>
      <c r="U2709" t="s">
        <v>88</v>
      </c>
      <c r="V2709" t="s">
        <v>89</v>
      </c>
      <c r="W2709" t="s">
        <v>78</v>
      </c>
      <c r="X2709" t="s">
        <v>120</v>
      </c>
      <c r="Y2709" t="s">
        <v>91</v>
      </c>
      <c r="Z2709" t="s">
        <v>92</v>
      </c>
      <c r="AA2709" s="1">
        <v>44653</v>
      </c>
      <c r="AB2709" s="2">
        <v>407</v>
      </c>
      <c r="AC2709" s="2">
        <v>450</v>
      </c>
      <c r="AD2709" s="2"/>
      <c r="AE2709" s="2"/>
      <c r="AF2709" s="2"/>
      <c r="AG2709">
        <v>0</v>
      </c>
      <c r="AH2709" s="3">
        <v>374</v>
      </c>
      <c r="AI2709" s="3">
        <v>410</v>
      </c>
      <c r="AJ2709" s="3">
        <v>0</v>
      </c>
      <c r="AK2709" s="3">
        <v>0</v>
      </c>
      <c r="AL2709" s="3">
        <v>0</v>
      </c>
      <c r="AM2709" t="s">
        <v>15091</v>
      </c>
      <c r="AN2709" t="s">
        <v>12072</v>
      </c>
      <c r="AO2709" t="s">
        <v>12050</v>
      </c>
      <c r="AP2709" t="s">
        <v>12051</v>
      </c>
      <c r="AQ2709" t="s">
        <v>12068</v>
      </c>
      <c r="AR2709" t="s">
        <v>12061</v>
      </c>
      <c r="AS2709" t="s">
        <v>83</v>
      </c>
      <c r="AT2709" t="s">
        <v>96</v>
      </c>
      <c r="AU2709" t="s">
        <v>12062</v>
      </c>
      <c r="AV2709" t="s">
        <v>12063</v>
      </c>
      <c r="AW2709" t="s">
        <v>99</v>
      </c>
      <c r="AX2709" t="s">
        <v>359</v>
      </c>
      <c r="AY2709" t="s">
        <v>83</v>
      </c>
      <c r="AZ2709" t="s">
        <v>15088</v>
      </c>
      <c r="BA2709" t="s">
        <v>103</v>
      </c>
      <c r="BB2709" t="s">
        <v>15089</v>
      </c>
      <c r="BC2709" s="4"/>
      <c r="BD2709" t="s">
        <v>83</v>
      </c>
      <c r="BE2709" t="s">
        <v>105</v>
      </c>
      <c r="BF2709" t="s">
        <v>106</v>
      </c>
      <c r="BG2709" t="s">
        <v>107</v>
      </c>
      <c r="BH2709" t="s">
        <v>108</v>
      </c>
      <c r="BI2709" t="s">
        <v>109</v>
      </c>
      <c r="BJ2709" s="2">
        <v>0</v>
      </c>
      <c r="BK2709" t="s">
        <v>90</v>
      </c>
      <c r="BL2709" t="s">
        <v>90</v>
      </c>
      <c r="BM2709" t="s">
        <v>83</v>
      </c>
      <c r="BN2709" t="s">
        <v>83</v>
      </c>
      <c r="BO2709" t="s">
        <v>83</v>
      </c>
      <c r="BP2709" t="s">
        <v>83</v>
      </c>
      <c r="BQ2709" t="s">
        <v>83</v>
      </c>
      <c r="BR2709" t="s">
        <v>83</v>
      </c>
      <c r="BS2709" t="s">
        <v>83</v>
      </c>
      <c r="BT2709" s="3">
        <v>1</v>
      </c>
    </row>
    <row r="2710" spans="1:72" x14ac:dyDescent="0.25">
      <c r="A2710" t="s">
        <v>12050</v>
      </c>
      <c r="B2710" t="s">
        <v>12051</v>
      </c>
      <c r="C2710" t="s">
        <v>12052</v>
      </c>
      <c r="D2710" t="s">
        <v>74</v>
      </c>
      <c r="E2710" t="s">
        <v>21868</v>
      </c>
      <c r="F2710" t="s">
        <v>12053</v>
      </c>
      <c r="G2710" t="s">
        <v>15092</v>
      </c>
      <c r="H2710" t="s">
        <v>15093</v>
      </c>
      <c r="I2710" s="1">
        <v>44197</v>
      </c>
      <c r="J2710" s="1">
        <v>44651</v>
      </c>
      <c r="K2710" t="s">
        <v>90</v>
      </c>
      <c r="L2710" t="s">
        <v>373</v>
      </c>
      <c r="M2710" t="s">
        <v>80</v>
      </c>
      <c r="N2710" t="s">
        <v>13528</v>
      </c>
      <c r="O2710" t="s">
        <v>155</v>
      </c>
      <c r="P2710" t="s">
        <v>15000</v>
      </c>
      <c r="Q2710" t="s">
        <v>14310</v>
      </c>
      <c r="R2710" t="s">
        <v>13447</v>
      </c>
      <c r="S2710" t="s">
        <v>150</v>
      </c>
      <c r="T2710" t="s">
        <v>87</v>
      </c>
      <c r="U2710" t="s">
        <v>88</v>
      </c>
      <c r="V2710" t="s">
        <v>89</v>
      </c>
      <c r="W2710" t="s">
        <v>78</v>
      </c>
      <c r="X2710" t="s">
        <v>120</v>
      </c>
      <c r="Y2710" t="s">
        <v>91</v>
      </c>
      <c r="Z2710" t="s">
        <v>92</v>
      </c>
      <c r="AA2710" s="1">
        <v>44567</v>
      </c>
      <c r="AB2710" s="2">
        <v>1131</v>
      </c>
      <c r="AC2710" s="2">
        <v>1368</v>
      </c>
      <c r="AD2710" s="2"/>
      <c r="AE2710" s="2"/>
      <c r="AF2710" s="2"/>
      <c r="AG2710">
        <v>0</v>
      </c>
      <c r="AH2710" s="3">
        <v>1131</v>
      </c>
      <c r="AI2710" s="3">
        <v>1368</v>
      </c>
      <c r="AJ2710" s="3">
        <v>0</v>
      </c>
      <c r="AK2710" s="3">
        <v>0</v>
      </c>
      <c r="AL2710" s="3">
        <v>0</v>
      </c>
      <c r="AM2710" t="s">
        <v>15094</v>
      </c>
      <c r="AN2710" t="s">
        <v>12072</v>
      </c>
      <c r="AO2710" t="s">
        <v>12050</v>
      </c>
      <c r="AP2710" t="s">
        <v>12051</v>
      </c>
      <c r="AQ2710" t="s">
        <v>83</v>
      </c>
      <c r="AR2710" t="s">
        <v>12061</v>
      </c>
      <c r="AS2710" t="s">
        <v>83</v>
      </c>
      <c r="AT2710" t="s">
        <v>96</v>
      </c>
      <c r="AU2710" t="s">
        <v>12062</v>
      </c>
      <c r="AV2710" t="s">
        <v>12063</v>
      </c>
      <c r="AW2710" t="s">
        <v>99</v>
      </c>
      <c r="AX2710" t="s">
        <v>100</v>
      </c>
      <c r="AY2710" t="s">
        <v>83</v>
      </c>
      <c r="AZ2710" t="s">
        <v>15088</v>
      </c>
      <c r="BA2710" t="s">
        <v>103</v>
      </c>
      <c r="BB2710" t="s">
        <v>15095</v>
      </c>
      <c r="BC2710" s="4"/>
      <c r="BD2710" t="s">
        <v>83</v>
      </c>
      <c r="BE2710" t="s">
        <v>105</v>
      </c>
      <c r="BF2710" t="s">
        <v>106</v>
      </c>
      <c r="BG2710" t="s">
        <v>107</v>
      </c>
      <c r="BH2710" t="s">
        <v>108</v>
      </c>
      <c r="BI2710" t="s">
        <v>109</v>
      </c>
      <c r="BJ2710" s="2">
        <v>0</v>
      </c>
      <c r="BK2710" t="s">
        <v>90</v>
      </c>
      <c r="BL2710" t="s">
        <v>90</v>
      </c>
      <c r="BM2710" t="s">
        <v>83</v>
      </c>
      <c r="BN2710" t="s">
        <v>83</v>
      </c>
      <c r="BO2710" t="s">
        <v>83</v>
      </c>
      <c r="BP2710" t="s">
        <v>83</v>
      </c>
      <c r="BQ2710" t="s">
        <v>83</v>
      </c>
      <c r="BR2710" t="s">
        <v>83</v>
      </c>
      <c r="BS2710" t="s">
        <v>83</v>
      </c>
      <c r="BT2710" s="3">
        <v>1</v>
      </c>
    </row>
    <row r="2711" spans="1:72" x14ac:dyDescent="0.25">
      <c r="A2711" t="s">
        <v>12050</v>
      </c>
      <c r="B2711" t="s">
        <v>12051</v>
      </c>
      <c r="C2711" t="s">
        <v>12052</v>
      </c>
      <c r="D2711" t="s">
        <v>74</v>
      </c>
      <c r="E2711" t="s">
        <v>21868</v>
      </c>
      <c r="F2711" t="s">
        <v>12053</v>
      </c>
      <c r="G2711" t="s">
        <v>15096</v>
      </c>
      <c r="H2711" t="s">
        <v>15093</v>
      </c>
      <c r="I2711" s="1">
        <v>44652</v>
      </c>
      <c r="J2711" s="1">
        <v>44926</v>
      </c>
      <c r="K2711" t="s">
        <v>78</v>
      </c>
      <c r="L2711" t="s">
        <v>79</v>
      </c>
      <c r="M2711" t="s">
        <v>80</v>
      </c>
      <c r="N2711" t="s">
        <v>13528</v>
      </c>
      <c r="O2711" t="s">
        <v>155</v>
      </c>
      <c r="P2711" t="s">
        <v>15000</v>
      </c>
      <c r="Q2711" t="s">
        <v>14310</v>
      </c>
      <c r="R2711" t="s">
        <v>13447</v>
      </c>
      <c r="S2711" t="s">
        <v>150</v>
      </c>
      <c r="T2711" t="s">
        <v>87</v>
      </c>
      <c r="U2711" t="s">
        <v>88</v>
      </c>
      <c r="V2711" t="s">
        <v>89</v>
      </c>
      <c r="W2711" t="s">
        <v>78</v>
      </c>
      <c r="X2711" t="s">
        <v>120</v>
      </c>
      <c r="Y2711" t="s">
        <v>91</v>
      </c>
      <c r="Z2711" t="s">
        <v>92</v>
      </c>
      <c r="AA2711" s="1">
        <v>44654</v>
      </c>
      <c r="AB2711" s="2">
        <v>1167</v>
      </c>
      <c r="AC2711" s="2">
        <v>1402</v>
      </c>
      <c r="AD2711" s="2"/>
      <c r="AE2711" s="2"/>
      <c r="AF2711" s="2"/>
      <c r="AG2711">
        <v>0</v>
      </c>
      <c r="AH2711" s="3">
        <v>1131</v>
      </c>
      <c r="AI2711" s="3">
        <v>1368</v>
      </c>
      <c r="AJ2711" s="3">
        <v>0</v>
      </c>
      <c r="AK2711" s="3">
        <v>0</v>
      </c>
      <c r="AL2711" s="3">
        <v>0</v>
      </c>
      <c r="AM2711" t="s">
        <v>15097</v>
      </c>
      <c r="AN2711" t="s">
        <v>12072</v>
      </c>
      <c r="AO2711" t="s">
        <v>12050</v>
      </c>
      <c r="AP2711" t="s">
        <v>12051</v>
      </c>
      <c r="AQ2711" t="s">
        <v>12068</v>
      </c>
      <c r="AR2711" t="s">
        <v>12061</v>
      </c>
      <c r="AS2711" t="s">
        <v>83</v>
      </c>
      <c r="AT2711" t="s">
        <v>96</v>
      </c>
      <c r="AU2711" t="s">
        <v>12062</v>
      </c>
      <c r="AV2711" t="s">
        <v>12063</v>
      </c>
      <c r="AW2711" t="s">
        <v>99</v>
      </c>
      <c r="AX2711" t="s">
        <v>359</v>
      </c>
      <c r="AY2711" t="s">
        <v>83</v>
      </c>
      <c r="AZ2711" t="s">
        <v>15088</v>
      </c>
      <c r="BA2711" t="s">
        <v>103</v>
      </c>
      <c r="BB2711" t="s">
        <v>15095</v>
      </c>
      <c r="BC2711" s="4"/>
      <c r="BD2711" t="s">
        <v>83</v>
      </c>
      <c r="BE2711" t="s">
        <v>105</v>
      </c>
      <c r="BF2711" t="s">
        <v>106</v>
      </c>
      <c r="BG2711" t="s">
        <v>107</v>
      </c>
      <c r="BH2711" t="s">
        <v>108</v>
      </c>
      <c r="BI2711" t="s">
        <v>109</v>
      </c>
      <c r="BJ2711" s="2">
        <v>0</v>
      </c>
      <c r="BK2711" t="s">
        <v>90</v>
      </c>
      <c r="BL2711" t="s">
        <v>90</v>
      </c>
      <c r="BM2711" t="s">
        <v>83</v>
      </c>
      <c r="BN2711" t="s">
        <v>83</v>
      </c>
      <c r="BO2711" t="s">
        <v>83</v>
      </c>
      <c r="BP2711" t="s">
        <v>83</v>
      </c>
      <c r="BQ2711" t="s">
        <v>83</v>
      </c>
      <c r="BR2711" t="s">
        <v>83</v>
      </c>
      <c r="BS2711" t="s">
        <v>83</v>
      </c>
      <c r="BT2711" s="3">
        <v>1</v>
      </c>
    </row>
    <row r="2712" spans="1:72" x14ac:dyDescent="0.25">
      <c r="A2712" t="s">
        <v>12050</v>
      </c>
      <c r="B2712" t="s">
        <v>12051</v>
      </c>
      <c r="C2712" t="s">
        <v>12052</v>
      </c>
      <c r="D2712" t="s">
        <v>74</v>
      </c>
      <c r="E2712" t="s">
        <v>21868</v>
      </c>
      <c r="F2712" t="s">
        <v>12053</v>
      </c>
      <c r="G2712" t="s">
        <v>15098</v>
      </c>
      <c r="H2712" t="s">
        <v>15099</v>
      </c>
      <c r="I2712" s="1">
        <v>44197</v>
      </c>
      <c r="J2712" s="1">
        <v>44651</v>
      </c>
      <c r="K2712" t="s">
        <v>90</v>
      </c>
      <c r="L2712" t="s">
        <v>79</v>
      </c>
      <c r="M2712" t="s">
        <v>80</v>
      </c>
      <c r="N2712" t="s">
        <v>13528</v>
      </c>
      <c r="O2712" t="s">
        <v>155</v>
      </c>
      <c r="P2712" t="s">
        <v>15000</v>
      </c>
      <c r="Q2712" t="s">
        <v>14310</v>
      </c>
      <c r="R2712" t="s">
        <v>13447</v>
      </c>
      <c r="S2712" t="s">
        <v>86</v>
      </c>
      <c r="T2712" t="s">
        <v>87</v>
      </c>
      <c r="U2712" t="s">
        <v>88</v>
      </c>
      <c r="V2712" t="s">
        <v>89</v>
      </c>
      <c r="W2712" t="s">
        <v>90</v>
      </c>
      <c r="X2712" t="s">
        <v>83</v>
      </c>
      <c r="Y2712" t="s">
        <v>91</v>
      </c>
      <c r="Z2712" t="s">
        <v>92</v>
      </c>
      <c r="AA2712" s="1">
        <v>44378</v>
      </c>
      <c r="AB2712" s="2">
        <v>750</v>
      </c>
      <c r="AC2712" s="2">
        <v>0</v>
      </c>
      <c r="AD2712" s="2"/>
      <c r="AE2712" s="2"/>
      <c r="AF2712" s="2"/>
      <c r="AG2712">
        <v>0</v>
      </c>
      <c r="AH2712" s="3">
        <v>539</v>
      </c>
      <c r="AI2712" s="3">
        <v>212</v>
      </c>
      <c r="AJ2712" s="3">
        <v>0</v>
      </c>
      <c r="AK2712" s="3">
        <v>0</v>
      </c>
      <c r="AL2712" s="3">
        <v>0</v>
      </c>
      <c r="AM2712" t="s">
        <v>15100</v>
      </c>
      <c r="AN2712" t="s">
        <v>12072</v>
      </c>
      <c r="AO2712" t="s">
        <v>12050</v>
      </c>
      <c r="AP2712" t="s">
        <v>12051</v>
      </c>
      <c r="AQ2712" t="s">
        <v>83</v>
      </c>
      <c r="AR2712" t="s">
        <v>12061</v>
      </c>
      <c r="AS2712" t="s">
        <v>83</v>
      </c>
      <c r="AT2712" t="s">
        <v>96</v>
      </c>
      <c r="AU2712" t="s">
        <v>12062</v>
      </c>
      <c r="AV2712" t="s">
        <v>12063</v>
      </c>
      <c r="AW2712" t="s">
        <v>99</v>
      </c>
      <c r="AX2712" t="s">
        <v>100</v>
      </c>
      <c r="AY2712" t="s">
        <v>83</v>
      </c>
      <c r="AZ2712" t="s">
        <v>15088</v>
      </c>
      <c r="BA2712" t="s">
        <v>103</v>
      </c>
      <c r="BB2712" t="s">
        <v>15101</v>
      </c>
      <c r="BC2712" s="4"/>
      <c r="BD2712" t="s">
        <v>83</v>
      </c>
      <c r="BE2712" t="s">
        <v>105</v>
      </c>
      <c r="BF2712" t="s">
        <v>106</v>
      </c>
      <c r="BG2712" t="s">
        <v>107</v>
      </c>
      <c r="BH2712" t="s">
        <v>108</v>
      </c>
      <c r="BI2712" t="s">
        <v>109</v>
      </c>
      <c r="BJ2712" s="2">
        <v>0</v>
      </c>
      <c r="BK2712" t="s">
        <v>90</v>
      </c>
      <c r="BL2712" t="s">
        <v>90</v>
      </c>
      <c r="BM2712" t="s">
        <v>83</v>
      </c>
      <c r="BN2712" t="s">
        <v>83</v>
      </c>
      <c r="BO2712" t="s">
        <v>83</v>
      </c>
      <c r="BP2712" t="s">
        <v>83</v>
      </c>
      <c r="BQ2712" t="s">
        <v>83</v>
      </c>
      <c r="BR2712" t="s">
        <v>83</v>
      </c>
      <c r="BS2712" t="s">
        <v>83</v>
      </c>
      <c r="BT2712" s="3">
        <v>1</v>
      </c>
    </row>
    <row r="2713" spans="1:72" x14ac:dyDescent="0.25">
      <c r="A2713" t="s">
        <v>12050</v>
      </c>
      <c r="B2713" t="s">
        <v>12051</v>
      </c>
      <c r="C2713" t="s">
        <v>12052</v>
      </c>
      <c r="D2713" t="s">
        <v>74</v>
      </c>
      <c r="E2713" t="s">
        <v>21868</v>
      </c>
      <c r="F2713" t="s">
        <v>12053</v>
      </c>
      <c r="G2713" t="s">
        <v>15102</v>
      </c>
      <c r="H2713" t="s">
        <v>15099</v>
      </c>
      <c r="I2713" s="1">
        <v>44652</v>
      </c>
      <c r="J2713" s="1">
        <v>44926</v>
      </c>
      <c r="K2713" t="s">
        <v>78</v>
      </c>
      <c r="L2713" t="s">
        <v>79</v>
      </c>
      <c r="M2713" t="s">
        <v>80</v>
      </c>
      <c r="N2713" t="s">
        <v>13528</v>
      </c>
      <c r="O2713" t="s">
        <v>155</v>
      </c>
      <c r="P2713" t="s">
        <v>15000</v>
      </c>
      <c r="Q2713" t="s">
        <v>14310</v>
      </c>
      <c r="R2713" t="s">
        <v>13447</v>
      </c>
      <c r="S2713" t="s">
        <v>86</v>
      </c>
      <c r="T2713" t="s">
        <v>87</v>
      </c>
      <c r="U2713" t="s">
        <v>88</v>
      </c>
      <c r="V2713" t="s">
        <v>89</v>
      </c>
      <c r="W2713" t="s">
        <v>90</v>
      </c>
      <c r="X2713" t="s">
        <v>83</v>
      </c>
      <c r="Y2713" t="s">
        <v>91</v>
      </c>
      <c r="Z2713" t="s">
        <v>92</v>
      </c>
      <c r="AA2713" s="1">
        <v>44652</v>
      </c>
      <c r="AB2713" s="2">
        <v>750</v>
      </c>
      <c r="AC2713" s="2">
        <v>1</v>
      </c>
      <c r="AD2713" s="2">
        <v>0</v>
      </c>
      <c r="AE2713" s="2">
        <v>0</v>
      </c>
      <c r="AF2713" s="2"/>
      <c r="AG2713">
        <v>0</v>
      </c>
      <c r="AH2713" s="3">
        <v>539</v>
      </c>
      <c r="AI2713" s="3">
        <v>212</v>
      </c>
      <c r="AJ2713" s="3">
        <v>0</v>
      </c>
      <c r="AK2713" s="3">
        <v>0</v>
      </c>
      <c r="AL2713" s="3">
        <v>0</v>
      </c>
      <c r="AM2713" t="s">
        <v>15103</v>
      </c>
      <c r="AN2713" t="s">
        <v>12072</v>
      </c>
      <c r="AO2713" t="s">
        <v>12050</v>
      </c>
      <c r="AP2713" t="s">
        <v>12051</v>
      </c>
      <c r="AQ2713" t="s">
        <v>12068</v>
      </c>
      <c r="AR2713" t="s">
        <v>12061</v>
      </c>
      <c r="AS2713" t="s">
        <v>83</v>
      </c>
      <c r="AT2713" t="s">
        <v>96</v>
      </c>
      <c r="AU2713" t="s">
        <v>12062</v>
      </c>
      <c r="AV2713" t="s">
        <v>12063</v>
      </c>
      <c r="AW2713" t="s">
        <v>99</v>
      </c>
      <c r="AX2713" t="s">
        <v>359</v>
      </c>
      <c r="AY2713" t="s">
        <v>83</v>
      </c>
      <c r="AZ2713" t="s">
        <v>15088</v>
      </c>
      <c r="BA2713" t="s">
        <v>103</v>
      </c>
      <c r="BB2713" t="s">
        <v>15101</v>
      </c>
      <c r="BC2713" s="4"/>
      <c r="BD2713" t="s">
        <v>83</v>
      </c>
      <c r="BE2713" t="s">
        <v>105</v>
      </c>
      <c r="BF2713" t="s">
        <v>106</v>
      </c>
      <c r="BG2713" t="s">
        <v>107</v>
      </c>
      <c r="BH2713" t="s">
        <v>108</v>
      </c>
      <c r="BI2713" t="s">
        <v>109</v>
      </c>
      <c r="BJ2713" s="2">
        <v>0</v>
      </c>
      <c r="BK2713" t="s">
        <v>90</v>
      </c>
      <c r="BL2713" t="s">
        <v>90</v>
      </c>
      <c r="BM2713" t="s">
        <v>83</v>
      </c>
      <c r="BN2713" t="s">
        <v>83</v>
      </c>
      <c r="BO2713" t="s">
        <v>83</v>
      </c>
      <c r="BP2713" t="s">
        <v>83</v>
      </c>
      <c r="BQ2713" t="s">
        <v>83</v>
      </c>
      <c r="BR2713" t="s">
        <v>83</v>
      </c>
      <c r="BS2713" t="s">
        <v>83</v>
      </c>
      <c r="BT2713" s="3">
        <v>1</v>
      </c>
    </row>
    <row r="2714" spans="1:72" x14ac:dyDescent="0.25">
      <c r="A2714" t="s">
        <v>12050</v>
      </c>
      <c r="B2714" t="s">
        <v>12051</v>
      </c>
      <c r="C2714" t="s">
        <v>12052</v>
      </c>
      <c r="D2714" t="s">
        <v>74</v>
      </c>
      <c r="E2714" t="s">
        <v>21868</v>
      </c>
      <c r="F2714" t="s">
        <v>12053</v>
      </c>
      <c r="G2714" t="s">
        <v>15104</v>
      </c>
      <c r="H2714" t="s">
        <v>15105</v>
      </c>
      <c r="I2714" s="1">
        <v>44197</v>
      </c>
      <c r="J2714" s="1">
        <v>44651</v>
      </c>
      <c r="K2714" t="s">
        <v>90</v>
      </c>
      <c r="L2714" t="s">
        <v>373</v>
      </c>
      <c r="M2714" t="s">
        <v>80</v>
      </c>
      <c r="N2714" t="s">
        <v>13528</v>
      </c>
      <c r="O2714" t="s">
        <v>155</v>
      </c>
      <c r="P2714" t="s">
        <v>222</v>
      </c>
      <c r="Q2714" t="s">
        <v>14310</v>
      </c>
      <c r="R2714" t="s">
        <v>13447</v>
      </c>
      <c r="S2714" t="s">
        <v>150</v>
      </c>
      <c r="T2714" t="s">
        <v>87</v>
      </c>
      <c r="U2714" t="s">
        <v>88</v>
      </c>
      <c r="V2714" t="s">
        <v>89</v>
      </c>
      <c r="W2714" t="s">
        <v>78</v>
      </c>
      <c r="X2714" t="s">
        <v>120</v>
      </c>
      <c r="Y2714" t="s">
        <v>91</v>
      </c>
      <c r="Z2714" t="s">
        <v>92</v>
      </c>
      <c r="AA2714" s="1">
        <v>44567</v>
      </c>
      <c r="AB2714" s="2">
        <v>474</v>
      </c>
      <c r="AC2714" s="2">
        <v>465</v>
      </c>
      <c r="AD2714" s="2"/>
      <c r="AE2714" s="2"/>
      <c r="AF2714" s="2"/>
      <c r="AG2714">
        <v>0</v>
      </c>
      <c r="AH2714" s="3">
        <v>474</v>
      </c>
      <c r="AI2714" s="3">
        <v>465</v>
      </c>
      <c r="AJ2714" s="3">
        <v>0</v>
      </c>
      <c r="AK2714" s="3">
        <v>0</v>
      </c>
      <c r="AL2714" s="3">
        <v>0</v>
      </c>
      <c r="AM2714" t="s">
        <v>15106</v>
      </c>
      <c r="AN2714" t="s">
        <v>12072</v>
      </c>
      <c r="AO2714" t="s">
        <v>12050</v>
      </c>
      <c r="AP2714" t="s">
        <v>12051</v>
      </c>
      <c r="AQ2714" t="s">
        <v>83</v>
      </c>
      <c r="AR2714" t="s">
        <v>12061</v>
      </c>
      <c r="AS2714" t="s">
        <v>83</v>
      </c>
      <c r="AT2714" t="s">
        <v>96</v>
      </c>
      <c r="AU2714" t="s">
        <v>12062</v>
      </c>
      <c r="AV2714" t="s">
        <v>12063</v>
      </c>
      <c r="AW2714" t="s">
        <v>99</v>
      </c>
      <c r="AX2714" t="s">
        <v>100</v>
      </c>
      <c r="AY2714" t="s">
        <v>83</v>
      </c>
      <c r="AZ2714" t="s">
        <v>15107</v>
      </c>
      <c r="BA2714" t="s">
        <v>103</v>
      </c>
      <c r="BB2714" t="s">
        <v>15108</v>
      </c>
      <c r="BC2714" s="4"/>
      <c r="BD2714" t="s">
        <v>83</v>
      </c>
      <c r="BE2714" t="s">
        <v>105</v>
      </c>
      <c r="BF2714" t="s">
        <v>106</v>
      </c>
      <c r="BG2714" t="s">
        <v>107</v>
      </c>
      <c r="BH2714" t="s">
        <v>108</v>
      </c>
      <c r="BI2714" t="s">
        <v>109</v>
      </c>
      <c r="BJ2714" s="2">
        <v>0</v>
      </c>
      <c r="BK2714" t="s">
        <v>90</v>
      </c>
      <c r="BL2714" t="s">
        <v>90</v>
      </c>
      <c r="BM2714" t="s">
        <v>83</v>
      </c>
      <c r="BN2714" t="s">
        <v>83</v>
      </c>
      <c r="BO2714" t="s">
        <v>83</v>
      </c>
      <c r="BP2714" t="s">
        <v>83</v>
      </c>
      <c r="BQ2714" t="s">
        <v>83</v>
      </c>
      <c r="BR2714" t="s">
        <v>83</v>
      </c>
      <c r="BS2714" t="s">
        <v>83</v>
      </c>
      <c r="BT2714" s="3">
        <v>1</v>
      </c>
    </row>
    <row r="2715" spans="1:72" x14ac:dyDescent="0.25">
      <c r="A2715" t="s">
        <v>12050</v>
      </c>
      <c r="B2715" t="s">
        <v>12051</v>
      </c>
      <c r="C2715" t="s">
        <v>12052</v>
      </c>
      <c r="D2715" t="s">
        <v>74</v>
      </c>
      <c r="E2715" t="s">
        <v>21868</v>
      </c>
      <c r="F2715" t="s">
        <v>12053</v>
      </c>
      <c r="G2715" t="s">
        <v>15109</v>
      </c>
      <c r="H2715" t="s">
        <v>15105</v>
      </c>
      <c r="I2715" s="1">
        <v>44652</v>
      </c>
      <c r="J2715" s="1">
        <v>44926</v>
      </c>
      <c r="K2715" t="s">
        <v>78</v>
      </c>
      <c r="L2715" t="s">
        <v>79</v>
      </c>
      <c r="M2715" t="s">
        <v>80</v>
      </c>
      <c r="N2715" t="s">
        <v>13528</v>
      </c>
      <c r="O2715" t="s">
        <v>155</v>
      </c>
      <c r="P2715" t="s">
        <v>222</v>
      </c>
      <c r="Q2715" t="s">
        <v>14310</v>
      </c>
      <c r="R2715" t="s">
        <v>13447</v>
      </c>
      <c r="S2715" t="s">
        <v>150</v>
      </c>
      <c r="T2715" t="s">
        <v>87</v>
      </c>
      <c r="U2715" t="s">
        <v>88</v>
      </c>
      <c r="V2715" t="s">
        <v>89</v>
      </c>
      <c r="W2715" t="s">
        <v>78</v>
      </c>
      <c r="X2715" t="s">
        <v>120</v>
      </c>
      <c r="Y2715" t="s">
        <v>91</v>
      </c>
      <c r="Z2715" t="s">
        <v>92</v>
      </c>
      <c r="AA2715" s="1">
        <v>44653</v>
      </c>
      <c r="AB2715" s="2">
        <v>626</v>
      </c>
      <c r="AC2715" s="2">
        <v>643</v>
      </c>
      <c r="AD2715" s="2"/>
      <c r="AE2715" s="2"/>
      <c r="AF2715" s="2"/>
      <c r="AG2715">
        <v>0</v>
      </c>
      <c r="AH2715" s="3">
        <v>474</v>
      </c>
      <c r="AI2715" s="3">
        <v>465</v>
      </c>
      <c r="AJ2715" s="3">
        <v>0</v>
      </c>
      <c r="AK2715" s="3">
        <v>0</v>
      </c>
      <c r="AL2715" s="3">
        <v>0</v>
      </c>
      <c r="AM2715" t="s">
        <v>15110</v>
      </c>
      <c r="AN2715" t="s">
        <v>12072</v>
      </c>
      <c r="AO2715" t="s">
        <v>12050</v>
      </c>
      <c r="AP2715" t="s">
        <v>12051</v>
      </c>
      <c r="AQ2715" t="s">
        <v>12068</v>
      </c>
      <c r="AR2715" t="s">
        <v>12061</v>
      </c>
      <c r="AS2715" t="s">
        <v>83</v>
      </c>
      <c r="AT2715" t="s">
        <v>96</v>
      </c>
      <c r="AU2715" t="s">
        <v>12062</v>
      </c>
      <c r="AV2715" t="s">
        <v>12063</v>
      </c>
      <c r="AW2715" t="s">
        <v>99</v>
      </c>
      <c r="AX2715" t="s">
        <v>359</v>
      </c>
      <c r="AY2715" t="s">
        <v>83</v>
      </c>
      <c r="AZ2715" t="s">
        <v>15107</v>
      </c>
      <c r="BA2715" t="s">
        <v>103</v>
      </c>
      <c r="BB2715" t="s">
        <v>15108</v>
      </c>
      <c r="BC2715" s="4"/>
      <c r="BD2715" t="s">
        <v>83</v>
      </c>
      <c r="BE2715" t="s">
        <v>105</v>
      </c>
      <c r="BF2715" t="s">
        <v>106</v>
      </c>
      <c r="BG2715" t="s">
        <v>107</v>
      </c>
      <c r="BH2715" t="s">
        <v>108</v>
      </c>
      <c r="BI2715" t="s">
        <v>109</v>
      </c>
      <c r="BJ2715" s="2">
        <v>0</v>
      </c>
      <c r="BK2715" t="s">
        <v>90</v>
      </c>
      <c r="BL2715" t="s">
        <v>90</v>
      </c>
      <c r="BM2715" t="s">
        <v>83</v>
      </c>
      <c r="BN2715" t="s">
        <v>83</v>
      </c>
      <c r="BO2715" t="s">
        <v>83</v>
      </c>
      <c r="BP2715" t="s">
        <v>83</v>
      </c>
      <c r="BQ2715" t="s">
        <v>83</v>
      </c>
      <c r="BR2715" t="s">
        <v>83</v>
      </c>
      <c r="BS2715" t="s">
        <v>83</v>
      </c>
      <c r="BT2715" s="3">
        <v>1</v>
      </c>
    </row>
    <row r="2716" spans="1:72" x14ac:dyDescent="0.25">
      <c r="A2716" t="s">
        <v>12050</v>
      </c>
      <c r="B2716" t="s">
        <v>12051</v>
      </c>
      <c r="C2716" t="s">
        <v>12052</v>
      </c>
      <c r="D2716" t="s">
        <v>74</v>
      </c>
      <c r="E2716" t="s">
        <v>21868</v>
      </c>
      <c r="F2716" t="s">
        <v>12053</v>
      </c>
      <c r="G2716" t="s">
        <v>15111</v>
      </c>
      <c r="H2716" t="s">
        <v>15112</v>
      </c>
      <c r="I2716" s="1">
        <v>44197</v>
      </c>
      <c r="J2716" s="1">
        <v>44651</v>
      </c>
      <c r="K2716" t="s">
        <v>90</v>
      </c>
      <c r="L2716" t="s">
        <v>373</v>
      </c>
      <c r="M2716" t="s">
        <v>80</v>
      </c>
      <c r="N2716" t="s">
        <v>13528</v>
      </c>
      <c r="O2716" t="s">
        <v>462</v>
      </c>
      <c r="P2716" t="s">
        <v>222</v>
      </c>
      <c r="Q2716" t="s">
        <v>14310</v>
      </c>
      <c r="R2716" t="s">
        <v>13447</v>
      </c>
      <c r="S2716" t="s">
        <v>150</v>
      </c>
      <c r="T2716" t="s">
        <v>87</v>
      </c>
      <c r="U2716" t="s">
        <v>88</v>
      </c>
      <c r="V2716" t="s">
        <v>89</v>
      </c>
      <c r="W2716" t="s">
        <v>78</v>
      </c>
      <c r="X2716" t="s">
        <v>120</v>
      </c>
      <c r="Y2716" t="s">
        <v>91</v>
      </c>
      <c r="Z2716" t="s">
        <v>92</v>
      </c>
      <c r="AA2716" s="1">
        <v>44566</v>
      </c>
      <c r="AB2716" s="2">
        <v>158</v>
      </c>
      <c r="AC2716" s="2">
        <v>175</v>
      </c>
      <c r="AD2716" s="2"/>
      <c r="AE2716" s="2"/>
      <c r="AF2716" s="2"/>
      <c r="AG2716">
        <v>0</v>
      </c>
      <c r="AH2716" s="3">
        <v>158</v>
      </c>
      <c r="AI2716" s="3">
        <v>175</v>
      </c>
      <c r="AJ2716" s="3">
        <v>0</v>
      </c>
      <c r="AK2716" s="3">
        <v>0</v>
      </c>
      <c r="AL2716" s="3">
        <v>0</v>
      </c>
      <c r="AM2716" t="s">
        <v>15113</v>
      </c>
      <c r="AN2716" t="s">
        <v>12072</v>
      </c>
      <c r="AO2716" t="s">
        <v>12050</v>
      </c>
      <c r="AP2716" t="s">
        <v>12051</v>
      </c>
      <c r="AQ2716" t="s">
        <v>83</v>
      </c>
      <c r="AR2716" t="s">
        <v>12061</v>
      </c>
      <c r="AS2716" t="s">
        <v>83</v>
      </c>
      <c r="AT2716" t="s">
        <v>96</v>
      </c>
      <c r="AU2716" t="s">
        <v>12062</v>
      </c>
      <c r="AV2716" t="s">
        <v>12063</v>
      </c>
      <c r="AW2716" t="s">
        <v>99</v>
      </c>
      <c r="AX2716" t="s">
        <v>100</v>
      </c>
      <c r="AY2716" t="s">
        <v>83</v>
      </c>
      <c r="AZ2716" t="s">
        <v>15114</v>
      </c>
      <c r="BA2716" t="s">
        <v>103</v>
      </c>
      <c r="BB2716" t="s">
        <v>15115</v>
      </c>
      <c r="BC2716" s="4"/>
      <c r="BD2716" t="s">
        <v>83</v>
      </c>
      <c r="BE2716" t="s">
        <v>105</v>
      </c>
      <c r="BF2716" t="s">
        <v>106</v>
      </c>
      <c r="BG2716" t="s">
        <v>107</v>
      </c>
      <c r="BH2716" t="s">
        <v>108</v>
      </c>
      <c r="BI2716" t="s">
        <v>109</v>
      </c>
      <c r="BJ2716" s="2">
        <v>0</v>
      </c>
      <c r="BK2716" t="s">
        <v>90</v>
      </c>
      <c r="BL2716" t="s">
        <v>90</v>
      </c>
      <c r="BM2716" t="s">
        <v>83</v>
      </c>
      <c r="BN2716" t="s">
        <v>83</v>
      </c>
      <c r="BO2716" t="s">
        <v>83</v>
      </c>
      <c r="BP2716" t="s">
        <v>83</v>
      </c>
      <c r="BQ2716" t="s">
        <v>83</v>
      </c>
      <c r="BR2716" t="s">
        <v>83</v>
      </c>
      <c r="BS2716" t="s">
        <v>83</v>
      </c>
      <c r="BT2716" s="3">
        <v>1</v>
      </c>
    </row>
    <row r="2717" spans="1:72" x14ac:dyDescent="0.25">
      <c r="A2717" t="s">
        <v>12050</v>
      </c>
      <c r="B2717" t="s">
        <v>12051</v>
      </c>
      <c r="C2717" t="s">
        <v>12052</v>
      </c>
      <c r="D2717" t="s">
        <v>74</v>
      </c>
      <c r="E2717" t="s">
        <v>21868</v>
      </c>
      <c r="F2717" t="s">
        <v>12053</v>
      </c>
      <c r="G2717" t="s">
        <v>15116</v>
      </c>
      <c r="H2717" t="s">
        <v>15112</v>
      </c>
      <c r="I2717" s="1">
        <v>44652</v>
      </c>
      <c r="J2717" s="1">
        <v>44926</v>
      </c>
      <c r="K2717" t="s">
        <v>78</v>
      </c>
      <c r="L2717" t="s">
        <v>79</v>
      </c>
      <c r="M2717" t="s">
        <v>80</v>
      </c>
      <c r="N2717" t="s">
        <v>13528</v>
      </c>
      <c r="O2717" t="s">
        <v>462</v>
      </c>
      <c r="P2717" t="s">
        <v>222</v>
      </c>
      <c r="Q2717" t="s">
        <v>14310</v>
      </c>
      <c r="R2717" t="s">
        <v>13447</v>
      </c>
      <c r="S2717" t="s">
        <v>150</v>
      </c>
      <c r="T2717" t="s">
        <v>87</v>
      </c>
      <c r="U2717" t="s">
        <v>88</v>
      </c>
      <c r="V2717" t="s">
        <v>89</v>
      </c>
      <c r="W2717" t="s">
        <v>78</v>
      </c>
      <c r="X2717" t="s">
        <v>120</v>
      </c>
      <c r="Y2717" t="s">
        <v>91</v>
      </c>
      <c r="Z2717" t="s">
        <v>92</v>
      </c>
      <c r="AA2717" s="1">
        <v>44652</v>
      </c>
      <c r="AB2717" s="2">
        <v>158</v>
      </c>
      <c r="AC2717" s="2">
        <v>175</v>
      </c>
      <c r="AD2717" s="2">
        <v>0</v>
      </c>
      <c r="AE2717" s="2">
        <v>0</v>
      </c>
      <c r="AF2717" s="2"/>
      <c r="AG2717">
        <v>0</v>
      </c>
      <c r="AH2717" s="3">
        <v>158</v>
      </c>
      <c r="AI2717" s="3">
        <v>175</v>
      </c>
      <c r="AJ2717" s="3">
        <v>0</v>
      </c>
      <c r="AK2717" s="3">
        <v>0</v>
      </c>
      <c r="AL2717" s="3">
        <v>0</v>
      </c>
      <c r="AM2717" t="s">
        <v>15117</v>
      </c>
      <c r="AN2717" t="s">
        <v>12072</v>
      </c>
      <c r="AO2717" t="s">
        <v>12050</v>
      </c>
      <c r="AP2717" t="s">
        <v>12051</v>
      </c>
      <c r="AQ2717" t="s">
        <v>12068</v>
      </c>
      <c r="AR2717" t="s">
        <v>12061</v>
      </c>
      <c r="AS2717" t="s">
        <v>83</v>
      </c>
      <c r="AT2717" t="s">
        <v>96</v>
      </c>
      <c r="AU2717" t="s">
        <v>12062</v>
      </c>
      <c r="AV2717" t="s">
        <v>12063</v>
      </c>
      <c r="AW2717" t="s">
        <v>99</v>
      </c>
      <c r="AX2717" t="s">
        <v>359</v>
      </c>
      <c r="AY2717" t="s">
        <v>83</v>
      </c>
      <c r="AZ2717" t="s">
        <v>15114</v>
      </c>
      <c r="BA2717" t="s">
        <v>103</v>
      </c>
      <c r="BB2717" t="s">
        <v>15115</v>
      </c>
      <c r="BC2717" s="4"/>
      <c r="BD2717" t="s">
        <v>83</v>
      </c>
      <c r="BE2717" t="s">
        <v>105</v>
      </c>
      <c r="BF2717" t="s">
        <v>106</v>
      </c>
      <c r="BG2717" t="s">
        <v>107</v>
      </c>
      <c r="BH2717" t="s">
        <v>108</v>
      </c>
      <c r="BI2717" t="s">
        <v>109</v>
      </c>
      <c r="BJ2717" s="2">
        <v>0</v>
      </c>
      <c r="BK2717" t="s">
        <v>90</v>
      </c>
      <c r="BL2717" t="s">
        <v>90</v>
      </c>
      <c r="BM2717" t="s">
        <v>83</v>
      </c>
      <c r="BN2717" t="s">
        <v>83</v>
      </c>
      <c r="BO2717" t="s">
        <v>83</v>
      </c>
      <c r="BP2717" t="s">
        <v>83</v>
      </c>
      <c r="BQ2717" t="s">
        <v>83</v>
      </c>
      <c r="BR2717" t="s">
        <v>83</v>
      </c>
      <c r="BS2717" t="s">
        <v>83</v>
      </c>
      <c r="BT2717" s="3">
        <v>1</v>
      </c>
    </row>
    <row r="2718" spans="1:72" x14ac:dyDescent="0.25">
      <c r="A2718" t="s">
        <v>12050</v>
      </c>
      <c r="B2718" t="s">
        <v>12051</v>
      </c>
      <c r="C2718" t="s">
        <v>12052</v>
      </c>
      <c r="D2718" t="s">
        <v>74</v>
      </c>
      <c r="E2718" t="s">
        <v>21868</v>
      </c>
      <c r="F2718" t="s">
        <v>12053</v>
      </c>
      <c r="G2718" t="s">
        <v>15118</v>
      </c>
      <c r="H2718" t="s">
        <v>15119</v>
      </c>
      <c r="I2718" s="1">
        <v>44197</v>
      </c>
      <c r="J2718" s="1">
        <v>44651</v>
      </c>
      <c r="K2718" t="s">
        <v>90</v>
      </c>
      <c r="L2718" t="s">
        <v>373</v>
      </c>
      <c r="M2718" t="s">
        <v>80</v>
      </c>
      <c r="N2718" t="s">
        <v>13093</v>
      </c>
      <c r="O2718" t="s">
        <v>2878</v>
      </c>
      <c r="P2718" t="s">
        <v>222</v>
      </c>
      <c r="Q2718" t="s">
        <v>15120</v>
      </c>
      <c r="R2718" t="s">
        <v>12467</v>
      </c>
      <c r="S2718" t="s">
        <v>150</v>
      </c>
      <c r="T2718" t="s">
        <v>87</v>
      </c>
      <c r="U2718" t="s">
        <v>88</v>
      </c>
      <c r="V2718" t="s">
        <v>89</v>
      </c>
      <c r="W2718" t="s">
        <v>78</v>
      </c>
      <c r="X2718" t="s">
        <v>120</v>
      </c>
      <c r="Y2718" t="s">
        <v>91</v>
      </c>
      <c r="Z2718" t="s">
        <v>92</v>
      </c>
      <c r="AA2718" s="1">
        <v>44567</v>
      </c>
      <c r="AB2718" s="2">
        <v>218</v>
      </c>
      <c r="AC2718" s="2">
        <v>236</v>
      </c>
      <c r="AD2718" s="2"/>
      <c r="AE2718" s="2"/>
      <c r="AF2718" s="2"/>
      <c r="AG2718">
        <v>0</v>
      </c>
      <c r="AH2718" s="3">
        <v>1064</v>
      </c>
      <c r="AI2718" s="3">
        <v>1168</v>
      </c>
      <c r="AJ2718" s="3">
        <v>0</v>
      </c>
      <c r="AK2718" s="3">
        <v>0</v>
      </c>
      <c r="AL2718" s="3">
        <v>0</v>
      </c>
      <c r="AM2718" t="s">
        <v>15121</v>
      </c>
      <c r="AN2718" t="s">
        <v>12566</v>
      </c>
      <c r="AO2718" t="s">
        <v>12050</v>
      </c>
      <c r="AP2718" t="s">
        <v>12051</v>
      </c>
      <c r="AQ2718" t="s">
        <v>83</v>
      </c>
      <c r="AR2718" t="s">
        <v>12061</v>
      </c>
      <c r="AS2718" t="s">
        <v>83</v>
      </c>
      <c r="AT2718" t="s">
        <v>96</v>
      </c>
      <c r="AU2718" t="s">
        <v>12062</v>
      </c>
      <c r="AV2718" t="s">
        <v>12063</v>
      </c>
      <c r="AW2718" t="s">
        <v>99</v>
      </c>
      <c r="AX2718" t="s">
        <v>100</v>
      </c>
      <c r="AY2718" t="s">
        <v>83</v>
      </c>
      <c r="AZ2718" t="s">
        <v>15122</v>
      </c>
      <c r="BA2718" t="s">
        <v>103</v>
      </c>
      <c r="BB2718" t="s">
        <v>15123</v>
      </c>
      <c r="BC2718" s="4"/>
      <c r="BD2718" t="s">
        <v>83</v>
      </c>
      <c r="BE2718" t="s">
        <v>105</v>
      </c>
      <c r="BF2718" t="s">
        <v>106</v>
      </c>
      <c r="BG2718" t="s">
        <v>107</v>
      </c>
      <c r="BH2718" t="s">
        <v>108</v>
      </c>
      <c r="BI2718" t="s">
        <v>109</v>
      </c>
      <c r="BJ2718" s="2">
        <v>0</v>
      </c>
      <c r="BK2718" t="s">
        <v>90</v>
      </c>
      <c r="BL2718" t="s">
        <v>90</v>
      </c>
      <c r="BM2718" t="s">
        <v>83</v>
      </c>
      <c r="BN2718" t="s">
        <v>83</v>
      </c>
      <c r="BO2718" t="s">
        <v>83</v>
      </c>
      <c r="BP2718" t="s">
        <v>83</v>
      </c>
      <c r="BQ2718" t="s">
        <v>83</v>
      </c>
      <c r="BR2718" t="s">
        <v>83</v>
      </c>
      <c r="BS2718" t="s">
        <v>83</v>
      </c>
      <c r="BT2718" s="3">
        <v>1</v>
      </c>
    </row>
    <row r="2719" spans="1:72" x14ac:dyDescent="0.25">
      <c r="A2719" t="s">
        <v>12050</v>
      </c>
      <c r="B2719" t="s">
        <v>12051</v>
      </c>
      <c r="C2719" t="s">
        <v>12052</v>
      </c>
      <c r="D2719" t="s">
        <v>74</v>
      </c>
      <c r="E2719" t="s">
        <v>21868</v>
      </c>
      <c r="F2719" t="s">
        <v>12053</v>
      </c>
      <c r="G2719" t="s">
        <v>15124</v>
      </c>
      <c r="H2719" t="s">
        <v>15119</v>
      </c>
      <c r="I2719" s="1">
        <v>44652</v>
      </c>
      <c r="J2719" s="1">
        <v>44926</v>
      </c>
      <c r="K2719" t="s">
        <v>78</v>
      </c>
      <c r="L2719" t="s">
        <v>79</v>
      </c>
      <c r="M2719" t="s">
        <v>80</v>
      </c>
      <c r="N2719" t="s">
        <v>13093</v>
      </c>
      <c r="O2719" t="s">
        <v>2878</v>
      </c>
      <c r="P2719" t="s">
        <v>222</v>
      </c>
      <c r="Q2719" t="s">
        <v>15120</v>
      </c>
      <c r="R2719" t="s">
        <v>12467</v>
      </c>
      <c r="S2719" t="s">
        <v>150</v>
      </c>
      <c r="T2719" t="s">
        <v>87</v>
      </c>
      <c r="U2719" t="s">
        <v>88</v>
      </c>
      <c r="V2719" t="s">
        <v>89</v>
      </c>
      <c r="W2719" t="s">
        <v>78</v>
      </c>
      <c r="X2719" t="s">
        <v>120</v>
      </c>
      <c r="Y2719" t="s">
        <v>91</v>
      </c>
      <c r="Z2719" t="s">
        <v>92</v>
      </c>
      <c r="AA2719" s="1">
        <v>44653</v>
      </c>
      <c r="AB2719" s="2">
        <v>211</v>
      </c>
      <c r="AC2719" s="2">
        <v>231</v>
      </c>
      <c r="AD2719" s="2"/>
      <c r="AE2719" s="2"/>
      <c r="AF2719" s="2"/>
      <c r="AG2719">
        <v>0</v>
      </c>
      <c r="AH2719" s="3">
        <v>1064</v>
      </c>
      <c r="AI2719" s="3">
        <v>1168</v>
      </c>
      <c r="AJ2719" s="3">
        <v>0</v>
      </c>
      <c r="AK2719" s="3">
        <v>0</v>
      </c>
      <c r="AL2719" s="3">
        <v>0</v>
      </c>
      <c r="AM2719" t="s">
        <v>15125</v>
      </c>
      <c r="AN2719" t="s">
        <v>12566</v>
      </c>
      <c r="AO2719" t="s">
        <v>12050</v>
      </c>
      <c r="AP2719" t="s">
        <v>12051</v>
      </c>
      <c r="AQ2719" t="s">
        <v>12068</v>
      </c>
      <c r="AR2719" t="s">
        <v>12061</v>
      </c>
      <c r="AS2719" t="s">
        <v>83</v>
      </c>
      <c r="AT2719" t="s">
        <v>96</v>
      </c>
      <c r="AU2719" t="s">
        <v>12062</v>
      </c>
      <c r="AV2719" t="s">
        <v>12063</v>
      </c>
      <c r="AW2719" t="s">
        <v>99</v>
      </c>
      <c r="AX2719" t="s">
        <v>359</v>
      </c>
      <c r="AY2719" t="s">
        <v>83</v>
      </c>
      <c r="AZ2719" t="s">
        <v>15122</v>
      </c>
      <c r="BA2719" t="s">
        <v>103</v>
      </c>
      <c r="BB2719" t="s">
        <v>15123</v>
      </c>
      <c r="BC2719" s="4"/>
      <c r="BD2719" t="s">
        <v>83</v>
      </c>
      <c r="BE2719" t="s">
        <v>105</v>
      </c>
      <c r="BF2719" t="s">
        <v>106</v>
      </c>
      <c r="BG2719" t="s">
        <v>107</v>
      </c>
      <c r="BH2719" t="s">
        <v>108</v>
      </c>
      <c r="BI2719" t="s">
        <v>109</v>
      </c>
      <c r="BJ2719" s="2">
        <v>0</v>
      </c>
      <c r="BK2719" t="s">
        <v>90</v>
      </c>
      <c r="BL2719" t="s">
        <v>90</v>
      </c>
      <c r="BM2719" t="s">
        <v>83</v>
      </c>
      <c r="BN2719" t="s">
        <v>83</v>
      </c>
      <c r="BO2719" t="s">
        <v>83</v>
      </c>
      <c r="BP2719" t="s">
        <v>83</v>
      </c>
      <c r="BQ2719" t="s">
        <v>83</v>
      </c>
      <c r="BR2719" t="s">
        <v>83</v>
      </c>
      <c r="BS2719" t="s">
        <v>83</v>
      </c>
      <c r="BT2719" s="3">
        <v>1</v>
      </c>
    </row>
    <row r="2720" spans="1:72" x14ac:dyDescent="0.25">
      <c r="A2720" t="s">
        <v>12050</v>
      </c>
      <c r="B2720" t="s">
        <v>12051</v>
      </c>
      <c r="C2720" t="s">
        <v>12052</v>
      </c>
      <c r="D2720" t="s">
        <v>74</v>
      </c>
      <c r="E2720" t="s">
        <v>21868</v>
      </c>
      <c r="F2720" t="s">
        <v>12053</v>
      </c>
      <c r="G2720" t="s">
        <v>15126</v>
      </c>
      <c r="H2720" t="s">
        <v>15127</v>
      </c>
      <c r="I2720" s="1">
        <v>44197</v>
      </c>
      <c r="J2720" s="1">
        <v>44651</v>
      </c>
      <c r="K2720" t="s">
        <v>90</v>
      </c>
      <c r="L2720" t="s">
        <v>373</v>
      </c>
      <c r="M2720" t="s">
        <v>80</v>
      </c>
      <c r="N2720" t="s">
        <v>15128</v>
      </c>
      <c r="O2720" t="s">
        <v>155</v>
      </c>
      <c r="P2720" t="s">
        <v>409</v>
      </c>
      <c r="Q2720" t="s">
        <v>15129</v>
      </c>
      <c r="R2720" t="s">
        <v>12467</v>
      </c>
      <c r="S2720" t="s">
        <v>150</v>
      </c>
      <c r="T2720" t="s">
        <v>87</v>
      </c>
      <c r="U2720" t="s">
        <v>88</v>
      </c>
      <c r="V2720" t="s">
        <v>89</v>
      </c>
      <c r="W2720" t="s">
        <v>78</v>
      </c>
      <c r="X2720" t="s">
        <v>120</v>
      </c>
      <c r="Y2720" t="s">
        <v>91</v>
      </c>
      <c r="Z2720" t="s">
        <v>92</v>
      </c>
      <c r="AA2720" s="1">
        <v>44567</v>
      </c>
      <c r="AB2720" s="2">
        <v>2232</v>
      </c>
      <c r="AC2720" s="2">
        <v>1527</v>
      </c>
      <c r="AD2720" s="2"/>
      <c r="AE2720" s="2"/>
      <c r="AF2720" s="2"/>
      <c r="AG2720">
        <v>0</v>
      </c>
      <c r="AH2720" s="3">
        <v>2193</v>
      </c>
      <c r="AI2720" s="3">
        <v>1738</v>
      </c>
      <c r="AJ2720" s="3">
        <v>0</v>
      </c>
      <c r="AK2720" s="3">
        <v>0</v>
      </c>
      <c r="AL2720" s="3">
        <v>0</v>
      </c>
      <c r="AM2720" t="s">
        <v>15130</v>
      </c>
      <c r="AN2720" t="s">
        <v>12556</v>
      </c>
      <c r="AO2720" t="s">
        <v>12050</v>
      </c>
      <c r="AP2720" t="s">
        <v>12051</v>
      </c>
      <c r="AQ2720" t="s">
        <v>83</v>
      </c>
      <c r="AR2720" t="s">
        <v>12061</v>
      </c>
      <c r="AS2720" t="s">
        <v>83</v>
      </c>
      <c r="AT2720" t="s">
        <v>96</v>
      </c>
      <c r="AU2720" t="s">
        <v>12062</v>
      </c>
      <c r="AV2720" t="s">
        <v>12063</v>
      </c>
      <c r="AW2720" t="s">
        <v>99</v>
      </c>
      <c r="AX2720" t="s">
        <v>100</v>
      </c>
      <c r="AY2720" t="s">
        <v>83</v>
      </c>
      <c r="AZ2720" t="s">
        <v>15131</v>
      </c>
      <c r="BA2720" t="s">
        <v>103</v>
      </c>
      <c r="BB2720" t="s">
        <v>15132</v>
      </c>
      <c r="BC2720" s="4"/>
      <c r="BD2720" t="s">
        <v>83</v>
      </c>
      <c r="BE2720" t="s">
        <v>105</v>
      </c>
      <c r="BF2720" t="s">
        <v>106</v>
      </c>
      <c r="BG2720" t="s">
        <v>107</v>
      </c>
      <c r="BH2720" t="s">
        <v>108</v>
      </c>
      <c r="BI2720" t="s">
        <v>109</v>
      </c>
      <c r="BJ2720" s="2">
        <v>0</v>
      </c>
      <c r="BK2720" t="s">
        <v>90</v>
      </c>
      <c r="BL2720" t="s">
        <v>78</v>
      </c>
      <c r="BM2720" t="s">
        <v>83</v>
      </c>
      <c r="BN2720" t="s">
        <v>83</v>
      </c>
      <c r="BO2720" t="s">
        <v>83</v>
      </c>
      <c r="BP2720" t="s">
        <v>83</v>
      </c>
      <c r="BQ2720" t="s">
        <v>83</v>
      </c>
      <c r="BR2720" t="s">
        <v>83</v>
      </c>
      <c r="BS2720" t="s">
        <v>83</v>
      </c>
      <c r="BT2720" s="3">
        <v>1</v>
      </c>
    </row>
    <row r="2721" spans="1:72" x14ac:dyDescent="0.25">
      <c r="A2721" t="s">
        <v>12050</v>
      </c>
      <c r="B2721" t="s">
        <v>12051</v>
      </c>
      <c r="C2721" t="s">
        <v>12052</v>
      </c>
      <c r="D2721" t="s">
        <v>74</v>
      </c>
      <c r="E2721" t="s">
        <v>21868</v>
      </c>
      <c r="F2721" t="s">
        <v>12053</v>
      </c>
      <c r="G2721" t="s">
        <v>15133</v>
      </c>
      <c r="H2721" t="s">
        <v>15127</v>
      </c>
      <c r="I2721" s="1">
        <v>44652</v>
      </c>
      <c r="J2721" s="1">
        <v>44926</v>
      </c>
      <c r="K2721" t="s">
        <v>78</v>
      </c>
      <c r="L2721" t="s">
        <v>79</v>
      </c>
      <c r="M2721" t="s">
        <v>80</v>
      </c>
      <c r="N2721" t="s">
        <v>15128</v>
      </c>
      <c r="O2721" t="s">
        <v>155</v>
      </c>
      <c r="P2721" t="s">
        <v>409</v>
      </c>
      <c r="Q2721" t="s">
        <v>15129</v>
      </c>
      <c r="R2721" t="s">
        <v>12467</v>
      </c>
      <c r="S2721" t="s">
        <v>150</v>
      </c>
      <c r="T2721" t="s">
        <v>87</v>
      </c>
      <c r="U2721" t="s">
        <v>88</v>
      </c>
      <c r="V2721" t="s">
        <v>89</v>
      </c>
      <c r="W2721" t="s">
        <v>78</v>
      </c>
      <c r="X2721" t="s">
        <v>120</v>
      </c>
      <c r="Y2721" t="s">
        <v>91</v>
      </c>
      <c r="Z2721" t="s">
        <v>92</v>
      </c>
      <c r="AA2721" s="1">
        <v>44653</v>
      </c>
      <c r="AB2721" s="2">
        <v>2362</v>
      </c>
      <c r="AC2721" s="2">
        <v>1665</v>
      </c>
      <c r="AD2721" s="2"/>
      <c r="AE2721" s="2"/>
      <c r="AF2721" s="2"/>
      <c r="AG2721">
        <v>0</v>
      </c>
      <c r="AH2721" s="3">
        <v>2193</v>
      </c>
      <c r="AI2721" s="3">
        <v>1738</v>
      </c>
      <c r="AJ2721" s="3">
        <v>0</v>
      </c>
      <c r="AK2721" s="3">
        <v>0</v>
      </c>
      <c r="AL2721" s="3">
        <v>0</v>
      </c>
      <c r="AM2721" t="s">
        <v>15134</v>
      </c>
      <c r="AN2721" t="s">
        <v>12556</v>
      </c>
      <c r="AO2721" t="s">
        <v>12050</v>
      </c>
      <c r="AP2721" t="s">
        <v>12051</v>
      </c>
      <c r="AQ2721" t="s">
        <v>12068</v>
      </c>
      <c r="AR2721" t="s">
        <v>12061</v>
      </c>
      <c r="AS2721" t="s">
        <v>83</v>
      </c>
      <c r="AT2721" t="s">
        <v>96</v>
      </c>
      <c r="AU2721" t="s">
        <v>12062</v>
      </c>
      <c r="AV2721" t="s">
        <v>12063</v>
      </c>
      <c r="AW2721" t="s">
        <v>99</v>
      </c>
      <c r="AX2721" t="s">
        <v>359</v>
      </c>
      <c r="AY2721" t="s">
        <v>83</v>
      </c>
      <c r="AZ2721" t="s">
        <v>15131</v>
      </c>
      <c r="BA2721" t="s">
        <v>103</v>
      </c>
      <c r="BB2721" t="s">
        <v>15132</v>
      </c>
      <c r="BC2721" s="4"/>
      <c r="BD2721" t="s">
        <v>83</v>
      </c>
      <c r="BE2721" t="s">
        <v>105</v>
      </c>
      <c r="BF2721" t="s">
        <v>106</v>
      </c>
      <c r="BG2721" t="s">
        <v>107</v>
      </c>
      <c r="BH2721" t="s">
        <v>108</v>
      </c>
      <c r="BI2721" t="s">
        <v>109</v>
      </c>
      <c r="BJ2721" s="2">
        <v>0</v>
      </c>
      <c r="BK2721" t="s">
        <v>90</v>
      </c>
      <c r="BL2721" t="s">
        <v>78</v>
      </c>
      <c r="BM2721" t="s">
        <v>83</v>
      </c>
      <c r="BN2721" t="s">
        <v>83</v>
      </c>
      <c r="BO2721" t="s">
        <v>83</v>
      </c>
      <c r="BP2721" t="s">
        <v>83</v>
      </c>
      <c r="BQ2721" t="s">
        <v>83</v>
      </c>
      <c r="BR2721" t="s">
        <v>83</v>
      </c>
      <c r="BS2721" t="s">
        <v>83</v>
      </c>
      <c r="BT2721" s="3">
        <v>1</v>
      </c>
    </row>
    <row r="2722" spans="1:72" x14ac:dyDescent="0.25">
      <c r="A2722" t="s">
        <v>12050</v>
      </c>
      <c r="B2722" t="s">
        <v>12051</v>
      </c>
      <c r="C2722" t="s">
        <v>12052</v>
      </c>
      <c r="D2722" t="s">
        <v>74</v>
      </c>
      <c r="E2722" t="s">
        <v>21868</v>
      </c>
      <c r="F2722" t="s">
        <v>12053</v>
      </c>
      <c r="G2722" t="s">
        <v>15135</v>
      </c>
      <c r="H2722" t="s">
        <v>15136</v>
      </c>
      <c r="I2722" s="1">
        <v>44197</v>
      </c>
      <c r="J2722" s="1">
        <v>44651</v>
      </c>
      <c r="K2722" t="s">
        <v>90</v>
      </c>
      <c r="L2722" t="s">
        <v>373</v>
      </c>
      <c r="M2722" t="s">
        <v>80</v>
      </c>
      <c r="N2722" t="s">
        <v>12966</v>
      </c>
      <c r="O2722" t="s">
        <v>388</v>
      </c>
      <c r="P2722" t="s">
        <v>222</v>
      </c>
      <c r="Q2722" t="s">
        <v>12967</v>
      </c>
      <c r="R2722" t="s">
        <v>12467</v>
      </c>
      <c r="S2722" t="s">
        <v>150</v>
      </c>
      <c r="T2722" t="s">
        <v>87</v>
      </c>
      <c r="U2722" t="s">
        <v>88</v>
      </c>
      <c r="V2722" t="s">
        <v>89</v>
      </c>
      <c r="W2722" t="s">
        <v>78</v>
      </c>
      <c r="X2722" t="s">
        <v>120</v>
      </c>
      <c r="Y2722" t="s">
        <v>91</v>
      </c>
      <c r="Z2722" t="s">
        <v>92</v>
      </c>
      <c r="AA2722" s="1">
        <v>44566</v>
      </c>
      <c r="AB2722" s="2">
        <v>101</v>
      </c>
      <c r="AC2722" s="2">
        <v>110</v>
      </c>
      <c r="AD2722" s="2"/>
      <c r="AE2722" s="2"/>
      <c r="AF2722" s="2"/>
      <c r="AG2722">
        <v>0</v>
      </c>
      <c r="AH2722" s="3">
        <v>98</v>
      </c>
      <c r="AI2722" s="3">
        <v>108</v>
      </c>
      <c r="AJ2722" s="3">
        <v>0</v>
      </c>
      <c r="AK2722" s="3">
        <v>0</v>
      </c>
      <c r="AL2722" s="3">
        <v>0</v>
      </c>
      <c r="AM2722" t="s">
        <v>15137</v>
      </c>
      <c r="AN2722" t="s">
        <v>12469</v>
      </c>
      <c r="AO2722" t="s">
        <v>12050</v>
      </c>
      <c r="AP2722" t="s">
        <v>12051</v>
      </c>
      <c r="AQ2722" t="s">
        <v>83</v>
      </c>
      <c r="AR2722" t="s">
        <v>12061</v>
      </c>
      <c r="AS2722" t="s">
        <v>83</v>
      </c>
      <c r="AT2722" t="s">
        <v>96</v>
      </c>
      <c r="AU2722" t="s">
        <v>12062</v>
      </c>
      <c r="AV2722" t="s">
        <v>12063</v>
      </c>
      <c r="AW2722" t="s">
        <v>99</v>
      </c>
      <c r="AX2722" t="s">
        <v>100</v>
      </c>
      <c r="AY2722" t="s">
        <v>83</v>
      </c>
      <c r="AZ2722" t="s">
        <v>15138</v>
      </c>
      <c r="BA2722" t="s">
        <v>103</v>
      </c>
      <c r="BB2722" t="s">
        <v>15139</v>
      </c>
      <c r="BC2722" s="4"/>
      <c r="BD2722" t="s">
        <v>83</v>
      </c>
      <c r="BE2722" t="s">
        <v>105</v>
      </c>
      <c r="BF2722" t="s">
        <v>106</v>
      </c>
      <c r="BG2722" t="s">
        <v>107</v>
      </c>
      <c r="BH2722" t="s">
        <v>108</v>
      </c>
      <c r="BI2722" t="s">
        <v>109</v>
      </c>
      <c r="BJ2722" s="2">
        <v>0</v>
      </c>
      <c r="BK2722" t="s">
        <v>90</v>
      </c>
      <c r="BL2722" t="s">
        <v>90</v>
      </c>
      <c r="BM2722" t="s">
        <v>83</v>
      </c>
      <c r="BN2722" t="s">
        <v>83</v>
      </c>
      <c r="BO2722" t="s">
        <v>83</v>
      </c>
      <c r="BP2722" t="s">
        <v>83</v>
      </c>
      <c r="BQ2722" t="s">
        <v>83</v>
      </c>
      <c r="BR2722" t="s">
        <v>83</v>
      </c>
      <c r="BS2722" t="s">
        <v>83</v>
      </c>
      <c r="BT2722" s="3">
        <v>1</v>
      </c>
    </row>
    <row r="2723" spans="1:72" x14ac:dyDescent="0.25">
      <c r="A2723" t="s">
        <v>12050</v>
      </c>
      <c r="B2723" t="s">
        <v>12051</v>
      </c>
      <c r="C2723" t="s">
        <v>12052</v>
      </c>
      <c r="D2723" t="s">
        <v>74</v>
      </c>
      <c r="E2723" t="s">
        <v>21868</v>
      </c>
      <c r="F2723" t="s">
        <v>12053</v>
      </c>
      <c r="G2723" t="s">
        <v>15140</v>
      </c>
      <c r="H2723" t="s">
        <v>15136</v>
      </c>
      <c r="I2723" s="1">
        <v>44652</v>
      </c>
      <c r="J2723" s="1">
        <v>44926</v>
      </c>
      <c r="K2723" t="s">
        <v>78</v>
      </c>
      <c r="L2723" t="s">
        <v>79</v>
      </c>
      <c r="M2723" t="s">
        <v>80</v>
      </c>
      <c r="N2723" t="s">
        <v>12966</v>
      </c>
      <c r="O2723" t="s">
        <v>388</v>
      </c>
      <c r="P2723" t="s">
        <v>222</v>
      </c>
      <c r="Q2723" t="s">
        <v>12967</v>
      </c>
      <c r="R2723" t="s">
        <v>12467</v>
      </c>
      <c r="S2723" t="s">
        <v>150</v>
      </c>
      <c r="T2723" t="s">
        <v>87</v>
      </c>
      <c r="U2723" t="s">
        <v>88</v>
      </c>
      <c r="V2723" t="s">
        <v>89</v>
      </c>
      <c r="W2723" t="s">
        <v>78</v>
      </c>
      <c r="X2723" t="s">
        <v>120</v>
      </c>
      <c r="Y2723" t="s">
        <v>91</v>
      </c>
      <c r="Z2723" t="s">
        <v>92</v>
      </c>
      <c r="AA2723" s="1">
        <v>44653</v>
      </c>
      <c r="AB2723" s="2">
        <v>98</v>
      </c>
      <c r="AC2723" s="2">
        <v>107</v>
      </c>
      <c r="AD2723" s="2"/>
      <c r="AE2723" s="2"/>
      <c r="AF2723" s="2"/>
      <c r="AG2723">
        <v>0</v>
      </c>
      <c r="AH2723" s="3">
        <v>98</v>
      </c>
      <c r="AI2723" s="3">
        <v>108</v>
      </c>
      <c r="AJ2723" s="3">
        <v>0</v>
      </c>
      <c r="AK2723" s="3">
        <v>0</v>
      </c>
      <c r="AL2723" s="3">
        <v>0</v>
      </c>
      <c r="AM2723" t="s">
        <v>15141</v>
      </c>
      <c r="AN2723" t="s">
        <v>12469</v>
      </c>
      <c r="AO2723" t="s">
        <v>12050</v>
      </c>
      <c r="AP2723" t="s">
        <v>12051</v>
      </c>
      <c r="AQ2723" t="s">
        <v>12068</v>
      </c>
      <c r="AR2723" t="s">
        <v>12061</v>
      </c>
      <c r="AS2723" t="s">
        <v>83</v>
      </c>
      <c r="AT2723" t="s">
        <v>96</v>
      </c>
      <c r="AU2723" t="s">
        <v>12062</v>
      </c>
      <c r="AV2723" t="s">
        <v>12063</v>
      </c>
      <c r="AW2723" t="s">
        <v>99</v>
      </c>
      <c r="AX2723" t="s">
        <v>359</v>
      </c>
      <c r="AY2723" t="s">
        <v>83</v>
      </c>
      <c r="AZ2723" t="s">
        <v>15138</v>
      </c>
      <c r="BA2723" t="s">
        <v>103</v>
      </c>
      <c r="BB2723" t="s">
        <v>15139</v>
      </c>
      <c r="BC2723" s="4"/>
      <c r="BD2723" t="s">
        <v>83</v>
      </c>
      <c r="BE2723" t="s">
        <v>105</v>
      </c>
      <c r="BF2723" t="s">
        <v>106</v>
      </c>
      <c r="BG2723" t="s">
        <v>107</v>
      </c>
      <c r="BH2723" t="s">
        <v>108</v>
      </c>
      <c r="BI2723" t="s">
        <v>109</v>
      </c>
      <c r="BJ2723" s="2">
        <v>0</v>
      </c>
      <c r="BK2723" t="s">
        <v>90</v>
      </c>
      <c r="BL2723" t="s">
        <v>90</v>
      </c>
      <c r="BM2723" t="s">
        <v>83</v>
      </c>
      <c r="BN2723" t="s">
        <v>83</v>
      </c>
      <c r="BO2723" t="s">
        <v>83</v>
      </c>
      <c r="BP2723" t="s">
        <v>83</v>
      </c>
      <c r="BQ2723" t="s">
        <v>83</v>
      </c>
      <c r="BR2723" t="s">
        <v>83</v>
      </c>
      <c r="BS2723" t="s">
        <v>83</v>
      </c>
      <c r="BT2723" s="3">
        <v>1</v>
      </c>
    </row>
    <row r="2724" spans="1:72" x14ac:dyDescent="0.25">
      <c r="A2724" t="s">
        <v>12050</v>
      </c>
      <c r="B2724" t="s">
        <v>12051</v>
      </c>
      <c r="C2724" t="s">
        <v>12052</v>
      </c>
      <c r="D2724" t="s">
        <v>74</v>
      </c>
      <c r="E2724" t="s">
        <v>21868</v>
      </c>
      <c r="F2724" t="s">
        <v>12053</v>
      </c>
      <c r="G2724" t="s">
        <v>15142</v>
      </c>
      <c r="H2724" t="s">
        <v>15143</v>
      </c>
      <c r="I2724" s="1">
        <v>44197</v>
      </c>
      <c r="J2724" s="1">
        <v>44651</v>
      </c>
      <c r="K2724" t="s">
        <v>90</v>
      </c>
      <c r="L2724" t="s">
        <v>373</v>
      </c>
      <c r="M2724" t="s">
        <v>80</v>
      </c>
      <c r="N2724" t="s">
        <v>12966</v>
      </c>
      <c r="O2724" t="s">
        <v>1161</v>
      </c>
      <c r="P2724" t="s">
        <v>1189</v>
      </c>
      <c r="Q2724" t="s">
        <v>12967</v>
      </c>
      <c r="R2724" t="s">
        <v>12467</v>
      </c>
      <c r="S2724" t="s">
        <v>150</v>
      </c>
      <c r="T2724" t="s">
        <v>87</v>
      </c>
      <c r="U2724" t="s">
        <v>88</v>
      </c>
      <c r="V2724" t="s">
        <v>89</v>
      </c>
      <c r="W2724" t="s">
        <v>78</v>
      </c>
      <c r="X2724" t="s">
        <v>120</v>
      </c>
      <c r="Y2724" t="s">
        <v>91</v>
      </c>
      <c r="Z2724" t="s">
        <v>92</v>
      </c>
      <c r="AA2724" s="1">
        <v>44566</v>
      </c>
      <c r="AB2724" s="2">
        <v>143</v>
      </c>
      <c r="AC2724" s="2">
        <v>143</v>
      </c>
      <c r="AD2724" s="2"/>
      <c r="AE2724" s="2"/>
      <c r="AF2724" s="2"/>
      <c r="AG2724">
        <v>0</v>
      </c>
      <c r="AH2724" s="3">
        <v>143</v>
      </c>
      <c r="AI2724" s="3">
        <v>143</v>
      </c>
      <c r="AJ2724" s="3">
        <v>0</v>
      </c>
      <c r="AK2724" s="3">
        <v>0</v>
      </c>
      <c r="AL2724" s="3">
        <v>0</v>
      </c>
      <c r="AM2724" t="s">
        <v>15144</v>
      </c>
      <c r="AN2724" t="s">
        <v>12469</v>
      </c>
      <c r="AO2724" t="s">
        <v>12050</v>
      </c>
      <c r="AP2724" t="s">
        <v>12051</v>
      </c>
      <c r="AQ2724" t="s">
        <v>83</v>
      </c>
      <c r="AR2724" t="s">
        <v>12061</v>
      </c>
      <c r="AS2724" t="s">
        <v>83</v>
      </c>
      <c r="AT2724" t="s">
        <v>96</v>
      </c>
      <c r="AU2724" t="s">
        <v>12062</v>
      </c>
      <c r="AV2724" t="s">
        <v>12063</v>
      </c>
      <c r="AW2724" t="s">
        <v>99</v>
      </c>
      <c r="AX2724" t="s">
        <v>100</v>
      </c>
      <c r="AY2724" t="s">
        <v>83</v>
      </c>
      <c r="AZ2724" t="s">
        <v>15145</v>
      </c>
      <c r="BA2724" t="s">
        <v>103</v>
      </c>
      <c r="BB2724" t="s">
        <v>15146</v>
      </c>
      <c r="BC2724" s="4"/>
      <c r="BD2724" t="s">
        <v>83</v>
      </c>
      <c r="BE2724" t="s">
        <v>105</v>
      </c>
      <c r="BF2724" t="s">
        <v>106</v>
      </c>
      <c r="BG2724" t="s">
        <v>107</v>
      </c>
      <c r="BH2724" t="s">
        <v>108</v>
      </c>
      <c r="BI2724" t="s">
        <v>109</v>
      </c>
      <c r="BJ2724" s="2">
        <v>0</v>
      </c>
      <c r="BK2724" t="s">
        <v>90</v>
      </c>
      <c r="BL2724" t="s">
        <v>90</v>
      </c>
      <c r="BM2724" t="s">
        <v>83</v>
      </c>
      <c r="BN2724" t="s">
        <v>83</v>
      </c>
      <c r="BO2724" t="s">
        <v>83</v>
      </c>
      <c r="BP2724" t="s">
        <v>83</v>
      </c>
      <c r="BQ2724" t="s">
        <v>83</v>
      </c>
      <c r="BR2724" t="s">
        <v>83</v>
      </c>
      <c r="BS2724" t="s">
        <v>83</v>
      </c>
      <c r="BT2724" s="3">
        <v>1</v>
      </c>
    </row>
    <row r="2725" spans="1:72" x14ac:dyDescent="0.25">
      <c r="A2725" t="s">
        <v>12050</v>
      </c>
      <c r="B2725" t="s">
        <v>12051</v>
      </c>
      <c r="C2725" t="s">
        <v>12052</v>
      </c>
      <c r="D2725" t="s">
        <v>74</v>
      </c>
      <c r="E2725" t="s">
        <v>21868</v>
      </c>
      <c r="F2725" t="s">
        <v>12053</v>
      </c>
      <c r="G2725" t="s">
        <v>15147</v>
      </c>
      <c r="H2725" t="s">
        <v>15143</v>
      </c>
      <c r="I2725" s="1">
        <v>44652</v>
      </c>
      <c r="J2725" s="1">
        <v>44926</v>
      </c>
      <c r="K2725" t="s">
        <v>78</v>
      </c>
      <c r="L2725" t="s">
        <v>79</v>
      </c>
      <c r="M2725" t="s">
        <v>80</v>
      </c>
      <c r="N2725" t="s">
        <v>12966</v>
      </c>
      <c r="O2725" t="s">
        <v>1161</v>
      </c>
      <c r="P2725" t="s">
        <v>1189</v>
      </c>
      <c r="Q2725" t="s">
        <v>12967</v>
      </c>
      <c r="R2725" t="s">
        <v>12467</v>
      </c>
      <c r="S2725" t="s">
        <v>150</v>
      </c>
      <c r="T2725" t="s">
        <v>87</v>
      </c>
      <c r="U2725" t="s">
        <v>88</v>
      </c>
      <c r="V2725" t="s">
        <v>89</v>
      </c>
      <c r="W2725" t="s">
        <v>78</v>
      </c>
      <c r="X2725" t="s">
        <v>120</v>
      </c>
      <c r="Y2725" t="s">
        <v>91</v>
      </c>
      <c r="Z2725" t="s">
        <v>92</v>
      </c>
      <c r="AA2725" s="1">
        <v>44654</v>
      </c>
      <c r="AB2725" s="2">
        <v>137</v>
      </c>
      <c r="AC2725" s="2">
        <v>137</v>
      </c>
      <c r="AD2725" s="2"/>
      <c r="AE2725" s="2"/>
      <c r="AF2725" s="2"/>
      <c r="AG2725">
        <v>0</v>
      </c>
      <c r="AH2725" s="3">
        <v>143</v>
      </c>
      <c r="AI2725" s="3">
        <v>143</v>
      </c>
      <c r="AJ2725" s="3">
        <v>0</v>
      </c>
      <c r="AK2725" s="3">
        <v>0</v>
      </c>
      <c r="AL2725" s="3">
        <v>0</v>
      </c>
      <c r="AM2725" t="s">
        <v>15148</v>
      </c>
      <c r="AN2725" t="s">
        <v>12469</v>
      </c>
      <c r="AO2725" t="s">
        <v>12050</v>
      </c>
      <c r="AP2725" t="s">
        <v>12051</v>
      </c>
      <c r="AQ2725" t="s">
        <v>12068</v>
      </c>
      <c r="AR2725" t="s">
        <v>12061</v>
      </c>
      <c r="AS2725" t="s">
        <v>83</v>
      </c>
      <c r="AT2725" t="s">
        <v>96</v>
      </c>
      <c r="AU2725" t="s">
        <v>12062</v>
      </c>
      <c r="AV2725" t="s">
        <v>12063</v>
      </c>
      <c r="AW2725" t="s">
        <v>99</v>
      </c>
      <c r="AX2725" t="s">
        <v>359</v>
      </c>
      <c r="AY2725" t="s">
        <v>83</v>
      </c>
      <c r="AZ2725" t="s">
        <v>15145</v>
      </c>
      <c r="BA2725" t="s">
        <v>103</v>
      </c>
      <c r="BB2725" t="s">
        <v>15146</v>
      </c>
      <c r="BC2725" s="4"/>
      <c r="BD2725" t="s">
        <v>83</v>
      </c>
      <c r="BE2725" t="s">
        <v>105</v>
      </c>
      <c r="BF2725" t="s">
        <v>106</v>
      </c>
      <c r="BG2725" t="s">
        <v>107</v>
      </c>
      <c r="BH2725" t="s">
        <v>108</v>
      </c>
      <c r="BI2725" t="s">
        <v>109</v>
      </c>
      <c r="BJ2725" s="2">
        <v>0</v>
      </c>
      <c r="BK2725" t="s">
        <v>90</v>
      </c>
      <c r="BL2725" t="s">
        <v>90</v>
      </c>
      <c r="BM2725" t="s">
        <v>83</v>
      </c>
      <c r="BN2725" t="s">
        <v>83</v>
      </c>
      <c r="BO2725" t="s">
        <v>83</v>
      </c>
      <c r="BP2725" t="s">
        <v>83</v>
      </c>
      <c r="BQ2725" t="s">
        <v>83</v>
      </c>
      <c r="BR2725" t="s">
        <v>83</v>
      </c>
      <c r="BS2725" t="s">
        <v>83</v>
      </c>
      <c r="BT2725" s="3">
        <v>1</v>
      </c>
    </row>
    <row r="2726" spans="1:72" x14ac:dyDescent="0.25">
      <c r="A2726" t="s">
        <v>12050</v>
      </c>
      <c r="B2726" t="s">
        <v>12051</v>
      </c>
      <c r="C2726" t="s">
        <v>12052</v>
      </c>
      <c r="D2726" t="s">
        <v>74</v>
      </c>
      <c r="E2726" t="s">
        <v>21868</v>
      </c>
      <c r="F2726" t="s">
        <v>12053</v>
      </c>
      <c r="G2726" t="s">
        <v>15149</v>
      </c>
      <c r="H2726" t="s">
        <v>15150</v>
      </c>
      <c r="I2726" s="1">
        <v>44197</v>
      </c>
      <c r="J2726" s="1">
        <v>44651</v>
      </c>
      <c r="K2726" t="s">
        <v>90</v>
      </c>
      <c r="L2726" t="s">
        <v>373</v>
      </c>
      <c r="M2726" t="s">
        <v>80</v>
      </c>
      <c r="N2726" t="s">
        <v>12966</v>
      </c>
      <c r="O2726" t="s">
        <v>1161</v>
      </c>
      <c r="P2726" t="s">
        <v>222</v>
      </c>
      <c r="Q2726" t="s">
        <v>12967</v>
      </c>
      <c r="R2726" t="s">
        <v>12467</v>
      </c>
      <c r="S2726" t="s">
        <v>150</v>
      </c>
      <c r="T2726" t="s">
        <v>87</v>
      </c>
      <c r="U2726" t="s">
        <v>88</v>
      </c>
      <c r="V2726" t="s">
        <v>89</v>
      </c>
      <c r="W2726" t="s">
        <v>78</v>
      </c>
      <c r="X2726" t="s">
        <v>120</v>
      </c>
      <c r="Y2726" t="s">
        <v>91</v>
      </c>
      <c r="Z2726" t="s">
        <v>92</v>
      </c>
      <c r="AA2726" s="1">
        <v>44567</v>
      </c>
      <c r="AB2726" s="2">
        <v>229</v>
      </c>
      <c r="AC2726" s="2">
        <v>229</v>
      </c>
      <c r="AD2726" s="2"/>
      <c r="AE2726" s="2"/>
      <c r="AF2726" s="2"/>
      <c r="AG2726">
        <v>0</v>
      </c>
      <c r="AH2726" s="3">
        <v>229</v>
      </c>
      <c r="AI2726" s="3">
        <v>229</v>
      </c>
      <c r="AJ2726" s="3">
        <v>0</v>
      </c>
      <c r="AK2726" s="3">
        <v>0</v>
      </c>
      <c r="AL2726" s="3">
        <v>0</v>
      </c>
      <c r="AM2726" t="s">
        <v>15151</v>
      </c>
      <c r="AN2726" t="s">
        <v>12469</v>
      </c>
      <c r="AO2726" t="s">
        <v>12050</v>
      </c>
      <c r="AP2726" t="s">
        <v>12051</v>
      </c>
      <c r="AQ2726" t="s">
        <v>83</v>
      </c>
      <c r="AR2726" t="s">
        <v>12061</v>
      </c>
      <c r="AS2726" t="s">
        <v>83</v>
      </c>
      <c r="AT2726" t="s">
        <v>96</v>
      </c>
      <c r="AU2726" t="s">
        <v>12062</v>
      </c>
      <c r="AV2726" t="s">
        <v>12063</v>
      </c>
      <c r="AW2726" t="s">
        <v>99</v>
      </c>
      <c r="AX2726" t="s">
        <v>100</v>
      </c>
      <c r="AY2726" t="s">
        <v>83</v>
      </c>
      <c r="AZ2726" t="s">
        <v>15152</v>
      </c>
      <c r="BA2726" t="s">
        <v>103</v>
      </c>
      <c r="BB2726" t="s">
        <v>15153</v>
      </c>
      <c r="BC2726" s="4"/>
      <c r="BD2726" t="s">
        <v>83</v>
      </c>
      <c r="BE2726" t="s">
        <v>105</v>
      </c>
      <c r="BF2726" t="s">
        <v>106</v>
      </c>
      <c r="BG2726" t="s">
        <v>107</v>
      </c>
      <c r="BH2726" t="s">
        <v>108</v>
      </c>
      <c r="BI2726" t="s">
        <v>109</v>
      </c>
      <c r="BJ2726" s="2">
        <v>0</v>
      </c>
      <c r="BK2726" t="s">
        <v>90</v>
      </c>
      <c r="BL2726" t="s">
        <v>90</v>
      </c>
      <c r="BM2726" t="s">
        <v>83</v>
      </c>
      <c r="BN2726" t="s">
        <v>83</v>
      </c>
      <c r="BO2726" t="s">
        <v>83</v>
      </c>
      <c r="BP2726" t="s">
        <v>83</v>
      </c>
      <c r="BQ2726" t="s">
        <v>83</v>
      </c>
      <c r="BR2726" t="s">
        <v>83</v>
      </c>
      <c r="BS2726" t="s">
        <v>83</v>
      </c>
      <c r="BT2726" s="3">
        <v>1</v>
      </c>
    </row>
    <row r="2727" spans="1:72" x14ac:dyDescent="0.25">
      <c r="A2727" t="s">
        <v>12050</v>
      </c>
      <c r="B2727" t="s">
        <v>12051</v>
      </c>
      <c r="C2727" t="s">
        <v>12052</v>
      </c>
      <c r="D2727" t="s">
        <v>74</v>
      </c>
      <c r="E2727" t="s">
        <v>21868</v>
      </c>
      <c r="F2727" t="s">
        <v>12053</v>
      </c>
      <c r="G2727" t="s">
        <v>15154</v>
      </c>
      <c r="H2727" t="s">
        <v>15150</v>
      </c>
      <c r="I2727" s="1">
        <v>44652</v>
      </c>
      <c r="J2727" s="1">
        <v>44926</v>
      </c>
      <c r="K2727" t="s">
        <v>78</v>
      </c>
      <c r="L2727" t="s">
        <v>79</v>
      </c>
      <c r="M2727" t="s">
        <v>80</v>
      </c>
      <c r="N2727" t="s">
        <v>12966</v>
      </c>
      <c r="O2727" t="s">
        <v>1161</v>
      </c>
      <c r="P2727" t="s">
        <v>222</v>
      </c>
      <c r="Q2727" t="s">
        <v>12967</v>
      </c>
      <c r="R2727" t="s">
        <v>12467</v>
      </c>
      <c r="S2727" t="s">
        <v>150</v>
      </c>
      <c r="T2727" t="s">
        <v>87</v>
      </c>
      <c r="U2727" t="s">
        <v>88</v>
      </c>
      <c r="V2727" t="s">
        <v>89</v>
      </c>
      <c r="W2727" t="s">
        <v>78</v>
      </c>
      <c r="X2727" t="s">
        <v>120</v>
      </c>
      <c r="Y2727" t="s">
        <v>91</v>
      </c>
      <c r="Z2727" t="s">
        <v>92</v>
      </c>
      <c r="AA2727" s="1">
        <v>44654</v>
      </c>
      <c r="AB2727" s="2">
        <v>220</v>
      </c>
      <c r="AC2727" s="2">
        <v>226</v>
      </c>
      <c r="AD2727" s="2"/>
      <c r="AE2727" s="2"/>
      <c r="AF2727" s="2"/>
      <c r="AG2727">
        <v>0</v>
      </c>
      <c r="AH2727" s="3">
        <v>229</v>
      </c>
      <c r="AI2727" s="3">
        <v>229</v>
      </c>
      <c r="AJ2727" s="3">
        <v>0</v>
      </c>
      <c r="AK2727" s="3">
        <v>0</v>
      </c>
      <c r="AL2727" s="3">
        <v>0</v>
      </c>
      <c r="AM2727" t="s">
        <v>15155</v>
      </c>
      <c r="AN2727" t="s">
        <v>12469</v>
      </c>
      <c r="AO2727" t="s">
        <v>12050</v>
      </c>
      <c r="AP2727" t="s">
        <v>12051</v>
      </c>
      <c r="AQ2727" t="s">
        <v>12068</v>
      </c>
      <c r="AR2727" t="s">
        <v>12061</v>
      </c>
      <c r="AS2727" t="s">
        <v>83</v>
      </c>
      <c r="AT2727" t="s">
        <v>96</v>
      </c>
      <c r="AU2727" t="s">
        <v>12062</v>
      </c>
      <c r="AV2727" t="s">
        <v>12063</v>
      </c>
      <c r="AW2727" t="s">
        <v>99</v>
      </c>
      <c r="AX2727" t="s">
        <v>359</v>
      </c>
      <c r="AY2727" t="s">
        <v>83</v>
      </c>
      <c r="AZ2727" t="s">
        <v>15152</v>
      </c>
      <c r="BA2727" t="s">
        <v>103</v>
      </c>
      <c r="BB2727" t="s">
        <v>15153</v>
      </c>
      <c r="BC2727" s="4"/>
      <c r="BD2727" t="s">
        <v>83</v>
      </c>
      <c r="BE2727" t="s">
        <v>105</v>
      </c>
      <c r="BF2727" t="s">
        <v>106</v>
      </c>
      <c r="BG2727" t="s">
        <v>107</v>
      </c>
      <c r="BH2727" t="s">
        <v>108</v>
      </c>
      <c r="BI2727" t="s">
        <v>109</v>
      </c>
      <c r="BJ2727" s="2">
        <v>0</v>
      </c>
      <c r="BK2727" t="s">
        <v>90</v>
      </c>
      <c r="BL2727" t="s">
        <v>90</v>
      </c>
      <c r="BM2727" t="s">
        <v>83</v>
      </c>
      <c r="BN2727" t="s">
        <v>83</v>
      </c>
      <c r="BO2727" t="s">
        <v>83</v>
      </c>
      <c r="BP2727" t="s">
        <v>83</v>
      </c>
      <c r="BQ2727" t="s">
        <v>83</v>
      </c>
      <c r="BR2727" t="s">
        <v>83</v>
      </c>
      <c r="BS2727" t="s">
        <v>83</v>
      </c>
      <c r="BT2727" s="3">
        <v>1</v>
      </c>
    </row>
    <row r="2728" spans="1:72" x14ac:dyDescent="0.25">
      <c r="A2728" t="s">
        <v>12050</v>
      </c>
      <c r="B2728" t="s">
        <v>12051</v>
      </c>
      <c r="C2728" t="s">
        <v>12052</v>
      </c>
      <c r="D2728" t="s">
        <v>74</v>
      </c>
      <c r="E2728" t="s">
        <v>21868</v>
      </c>
      <c r="F2728" t="s">
        <v>12053</v>
      </c>
      <c r="G2728" t="s">
        <v>15156</v>
      </c>
      <c r="H2728" t="s">
        <v>15157</v>
      </c>
      <c r="I2728" s="1">
        <v>44197</v>
      </c>
      <c r="J2728" s="1">
        <v>44651</v>
      </c>
      <c r="K2728" t="s">
        <v>90</v>
      </c>
      <c r="L2728" t="s">
        <v>373</v>
      </c>
      <c r="M2728" t="s">
        <v>80</v>
      </c>
      <c r="N2728" t="s">
        <v>2322</v>
      </c>
      <c r="O2728" t="s">
        <v>738</v>
      </c>
      <c r="P2728" t="s">
        <v>420</v>
      </c>
      <c r="Q2728" t="s">
        <v>13867</v>
      </c>
      <c r="R2728" t="s">
        <v>13447</v>
      </c>
      <c r="S2728" t="s">
        <v>150</v>
      </c>
      <c r="T2728" t="s">
        <v>87</v>
      </c>
      <c r="U2728" t="s">
        <v>88</v>
      </c>
      <c r="V2728" t="s">
        <v>89</v>
      </c>
      <c r="W2728" t="s">
        <v>78</v>
      </c>
      <c r="X2728" t="s">
        <v>120</v>
      </c>
      <c r="Y2728" t="s">
        <v>91</v>
      </c>
      <c r="Z2728" t="s">
        <v>92</v>
      </c>
      <c r="AA2728" s="1">
        <v>44567</v>
      </c>
      <c r="AB2728" s="2">
        <v>70</v>
      </c>
      <c r="AC2728" s="2">
        <v>80</v>
      </c>
      <c r="AD2728" s="2"/>
      <c r="AE2728" s="2"/>
      <c r="AF2728" s="2"/>
      <c r="AG2728">
        <v>0</v>
      </c>
      <c r="AH2728" s="3">
        <v>70</v>
      </c>
      <c r="AI2728" s="3">
        <v>80</v>
      </c>
      <c r="AJ2728" s="3">
        <v>0</v>
      </c>
      <c r="AK2728" s="3">
        <v>0</v>
      </c>
      <c r="AL2728" s="3">
        <v>0</v>
      </c>
      <c r="AM2728" t="s">
        <v>15158</v>
      </c>
      <c r="AN2728" t="s">
        <v>12072</v>
      </c>
      <c r="AO2728" t="s">
        <v>12050</v>
      </c>
      <c r="AP2728" t="s">
        <v>12051</v>
      </c>
      <c r="AQ2728" t="s">
        <v>83</v>
      </c>
      <c r="AR2728" t="s">
        <v>12061</v>
      </c>
      <c r="AS2728" t="s">
        <v>83</v>
      </c>
      <c r="AT2728" t="s">
        <v>96</v>
      </c>
      <c r="AU2728" t="s">
        <v>12062</v>
      </c>
      <c r="AV2728" t="s">
        <v>12063</v>
      </c>
      <c r="AW2728" t="s">
        <v>99</v>
      </c>
      <c r="AX2728" t="s">
        <v>100</v>
      </c>
      <c r="AY2728" t="s">
        <v>83</v>
      </c>
      <c r="AZ2728" t="s">
        <v>15159</v>
      </c>
      <c r="BA2728" t="s">
        <v>103</v>
      </c>
      <c r="BB2728" t="s">
        <v>15160</v>
      </c>
      <c r="BC2728" s="4"/>
      <c r="BD2728" t="s">
        <v>83</v>
      </c>
      <c r="BE2728" t="s">
        <v>105</v>
      </c>
      <c r="BF2728" t="s">
        <v>106</v>
      </c>
      <c r="BG2728" t="s">
        <v>107</v>
      </c>
      <c r="BH2728" t="s">
        <v>108</v>
      </c>
      <c r="BI2728" t="s">
        <v>109</v>
      </c>
      <c r="BJ2728" s="2">
        <v>0</v>
      </c>
      <c r="BK2728" t="s">
        <v>90</v>
      </c>
      <c r="BL2728" t="s">
        <v>90</v>
      </c>
      <c r="BM2728" t="s">
        <v>83</v>
      </c>
      <c r="BN2728" t="s">
        <v>83</v>
      </c>
      <c r="BO2728" t="s">
        <v>83</v>
      </c>
      <c r="BP2728" t="s">
        <v>83</v>
      </c>
      <c r="BQ2728" t="s">
        <v>83</v>
      </c>
      <c r="BR2728" t="s">
        <v>83</v>
      </c>
      <c r="BS2728" t="s">
        <v>83</v>
      </c>
      <c r="BT2728" s="3">
        <v>1</v>
      </c>
    </row>
    <row r="2729" spans="1:72" x14ac:dyDescent="0.25">
      <c r="A2729" t="s">
        <v>12050</v>
      </c>
      <c r="B2729" t="s">
        <v>12051</v>
      </c>
      <c r="C2729" t="s">
        <v>12052</v>
      </c>
      <c r="D2729" t="s">
        <v>74</v>
      </c>
      <c r="E2729" t="s">
        <v>21868</v>
      </c>
      <c r="F2729" t="s">
        <v>12053</v>
      </c>
      <c r="G2729" t="s">
        <v>15161</v>
      </c>
      <c r="H2729" t="s">
        <v>15157</v>
      </c>
      <c r="I2729" s="1">
        <v>44652</v>
      </c>
      <c r="J2729" s="1">
        <v>44926</v>
      </c>
      <c r="K2729" t="s">
        <v>78</v>
      </c>
      <c r="L2729" t="s">
        <v>79</v>
      </c>
      <c r="M2729" t="s">
        <v>80</v>
      </c>
      <c r="N2729" t="s">
        <v>2322</v>
      </c>
      <c r="O2729" t="s">
        <v>738</v>
      </c>
      <c r="P2729" t="s">
        <v>420</v>
      </c>
      <c r="Q2729" t="s">
        <v>13867</v>
      </c>
      <c r="R2729" t="s">
        <v>13447</v>
      </c>
      <c r="S2729" t="s">
        <v>150</v>
      </c>
      <c r="T2729" t="s">
        <v>87</v>
      </c>
      <c r="U2729" t="s">
        <v>88</v>
      </c>
      <c r="V2729" t="s">
        <v>89</v>
      </c>
      <c r="W2729" t="s">
        <v>78</v>
      </c>
      <c r="X2729" t="s">
        <v>120</v>
      </c>
      <c r="Y2729" t="s">
        <v>91</v>
      </c>
      <c r="Z2729" t="s">
        <v>92</v>
      </c>
      <c r="AA2729" s="1">
        <v>44653</v>
      </c>
      <c r="AB2729" s="2">
        <v>67</v>
      </c>
      <c r="AC2729" s="2">
        <v>77</v>
      </c>
      <c r="AD2729" s="2"/>
      <c r="AE2729" s="2"/>
      <c r="AF2729" s="2"/>
      <c r="AG2729">
        <v>0</v>
      </c>
      <c r="AH2729" s="3">
        <v>70</v>
      </c>
      <c r="AI2729" s="3">
        <v>80</v>
      </c>
      <c r="AJ2729" s="3">
        <v>0</v>
      </c>
      <c r="AK2729" s="3">
        <v>0</v>
      </c>
      <c r="AL2729" s="3">
        <v>0</v>
      </c>
      <c r="AM2729" t="s">
        <v>15162</v>
      </c>
      <c r="AN2729" t="s">
        <v>12072</v>
      </c>
      <c r="AO2729" t="s">
        <v>12050</v>
      </c>
      <c r="AP2729" t="s">
        <v>12051</v>
      </c>
      <c r="AQ2729" t="s">
        <v>12068</v>
      </c>
      <c r="AR2729" t="s">
        <v>12061</v>
      </c>
      <c r="AS2729" t="s">
        <v>83</v>
      </c>
      <c r="AT2729" t="s">
        <v>96</v>
      </c>
      <c r="AU2729" t="s">
        <v>12062</v>
      </c>
      <c r="AV2729" t="s">
        <v>12063</v>
      </c>
      <c r="AW2729" t="s">
        <v>99</v>
      </c>
      <c r="AX2729" t="s">
        <v>359</v>
      </c>
      <c r="AY2729" t="s">
        <v>83</v>
      </c>
      <c r="AZ2729" t="s">
        <v>15159</v>
      </c>
      <c r="BA2729" t="s">
        <v>103</v>
      </c>
      <c r="BB2729" t="s">
        <v>15160</v>
      </c>
      <c r="BC2729" s="4"/>
      <c r="BD2729" t="s">
        <v>83</v>
      </c>
      <c r="BE2729" t="s">
        <v>105</v>
      </c>
      <c r="BF2729" t="s">
        <v>106</v>
      </c>
      <c r="BG2729" t="s">
        <v>107</v>
      </c>
      <c r="BH2729" t="s">
        <v>108</v>
      </c>
      <c r="BI2729" t="s">
        <v>109</v>
      </c>
      <c r="BJ2729" s="2">
        <v>0</v>
      </c>
      <c r="BK2729" t="s">
        <v>90</v>
      </c>
      <c r="BL2729" t="s">
        <v>90</v>
      </c>
      <c r="BM2729" t="s">
        <v>83</v>
      </c>
      <c r="BN2729" t="s">
        <v>83</v>
      </c>
      <c r="BO2729" t="s">
        <v>83</v>
      </c>
      <c r="BP2729" t="s">
        <v>83</v>
      </c>
      <c r="BQ2729" t="s">
        <v>83</v>
      </c>
      <c r="BR2729" t="s">
        <v>83</v>
      </c>
      <c r="BS2729" t="s">
        <v>83</v>
      </c>
      <c r="BT2729" s="3">
        <v>1</v>
      </c>
    </row>
    <row r="2730" spans="1:72" x14ac:dyDescent="0.25">
      <c r="A2730" t="s">
        <v>12050</v>
      </c>
      <c r="B2730" t="s">
        <v>12051</v>
      </c>
      <c r="C2730" t="s">
        <v>12052</v>
      </c>
      <c r="D2730" t="s">
        <v>74</v>
      </c>
      <c r="E2730" t="s">
        <v>21868</v>
      </c>
      <c r="F2730" t="s">
        <v>12053</v>
      </c>
      <c r="G2730" t="s">
        <v>15163</v>
      </c>
      <c r="H2730" t="s">
        <v>15164</v>
      </c>
      <c r="I2730" s="1">
        <v>44197</v>
      </c>
      <c r="J2730" s="1">
        <v>44926</v>
      </c>
      <c r="K2730" t="s">
        <v>78</v>
      </c>
      <c r="L2730" t="s">
        <v>79</v>
      </c>
      <c r="M2730" t="s">
        <v>80</v>
      </c>
      <c r="N2730" t="s">
        <v>15165</v>
      </c>
      <c r="O2730" t="s">
        <v>1179</v>
      </c>
      <c r="P2730" t="s">
        <v>83</v>
      </c>
      <c r="Q2730" t="s">
        <v>15166</v>
      </c>
      <c r="R2730" t="s">
        <v>13447</v>
      </c>
      <c r="S2730" t="s">
        <v>83</v>
      </c>
      <c r="T2730" t="s">
        <v>87</v>
      </c>
      <c r="U2730" t="s">
        <v>354</v>
      </c>
      <c r="V2730" t="s">
        <v>355</v>
      </c>
      <c r="W2730" t="s">
        <v>90</v>
      </c>
      <c r="X2730" t="s">
        <v>83</v>
      </c>
      <c r="Y2730" t="s">
        <v>356</v>
      </c>
      <c r="Z2730" t="s">
        <v>92</v>
      </c>
      <c r="AA2730" s="1">
        <v>44652</v>
      </c>
      <c r="AB2730" s="2">
        <v>11966</v>
      </c>
      <c r="AC2730" s="2">
        <v>2891</v>
      </c>
      <c r="AD2730" s="2"/>
      <c r="AE2730" s="2"/>
      <c r="AF2730" s="2"/>
      <c r="AG2730">
        <v>73</v>
      </c>
      <c r="AH2730" s="3">
        <v>11994</v>
      </c>
      <c r="AI2730" s="3">
        <v>2801</v>
      </c>
      <c r="AJ2730" s="3">
        <v>0</v>
      </c>
      <c r="AK2730" s="3">
        <v>0</v>
      </c>
      <c r="AL2730" s="3">
        <v>0</v>
      </c>
      <c r="AM2730" t="s">
        <v>15167</v>
      </c>
      <c r="AN2730" t="s">
        <v>14612</v>
      </c>
      <c r="AO2730" t="s">
        <v>12050</v>
      </c>
      <c r="AP2730" t="s">
        <v>12051</v>
      </c>
      <c r="AQ2730" t="s">
        <v>83</v>
      </c>
      <c r="AR2730" t="s">
        <v>12061</v>
      </c>
      <c r="AS2730" t="s">
        <v>83</v>
      </c>
      <c r="AT2730" t="s">
        <v>96</v>
      </c>
      <c r="AU2730" t="s">
        <v>12062</v>
      </c>
      <c r="AV2730" t="s">
        <v>12063</v>
      </c>
      <c r="AW2730" t="s">
        <v>99</v>
      </c>
      <c r="AX2730" t="s">
        <v>359</v>
      </c>
      <c r="AY2730" t="s">
        <v>83</v>
      </c>
      <c r="AZ2730" t="s">
        <v>15168</v>
      </c>
      <c r="BA2730" t="s">
        <v>103</v>
      </c>
      <c r="BB2730" t="s">
        <v>83</v>
      </c>
      <c r="BC2730" s="4">
        <v>44562</v>
      </c>
      <c r="BD2730" t="s">
        <v>360</v>
      </c>
      <c r="BE2730" t="s">
        <v>105</v>
      </c>
      <c r="BF2730" t="s">
        <v>106</v>
      </c>
      <c r="BG2730" t="s">
        <v>107</v>
      </c>
      <c r="BH2730" t="s">
        <v>83</v>
      </c>
      <c r="BI2730" t="s">
        <v>83</v>
      </c>
      <c r="BJ2730" s="2">
        <v>0</v>
      </c>
      <c r="BK2730" t="s">
        <v>90</v>
      </c>
      <c r="BL2730" t="s">
        <v>90</v>
      </c>
      <c r="BM2730" t="s">
        <v>83</v>
      </c>
      <c r="BN2730" t="s">
        <v>83</v>
      </c>
      <c r="BO2730" t="s">
        <v>83</v>
      </c>
      <c r="BP2730" t="s">
        <v>83</v>
      </c>
      <c r="BQ2730" t="s">
        <v>83</v>
      </c>
      <c r="BR2730" t="s">
        <v>83</v>
      </c>
      <c r="BS2730" t="s">
        <v>83</v>
      </c>
      <c r="BT2730" s="3">
        <v>1</v>
      </c>
    </row>
    <row r="2731" spans="1:72" x14ac:dyDescent="0.25">
      <c r="A2731" t="s">
        <v>12050</v>
      </c>
      <c r="B2731" t="s">
        <v>12051</v>
      </c>
      <c r="C2731" t="s">
        <v>12052</v>
      </c>
      <c r="D2731" t="s">
        <v>74</v>
      </c>
      <c r="E2731" t="s">
        <v>21868</v>
      </c>
      <c r="F2731" t="s">
        <v>12053</v>
      </c>
      <c r="G2731" t="s">
        <v>15169</v>
      </c>
      <c r="H2731" t="s">
        <v>15170</v>
      </c>
      <c r="I2731" s="1">
        <v>44197</v>
      </c>
      <c r="J2731" s="1">
        <v>44651</v>
      </c>
      <c r="K2731" t="s">
        <v>90</v>
      </c>
      <c r="L2731" t="s">
        <v>373</v>
      </c>
      <c r="M2731" t="s">
        <v>80</v>
      </c>
      <c r="N2731" t="s">
        <v>13528</v>
      </c>
      <c r="O2731" t="s">
        <v>352</v>
      </c>
      <c r="P2731" t="s">
        <v>15000</v>
      </c>
      <c r="Q2731" t="s">
        <v>14310</v>
      </c>
      <c r="R2731" t="s">
        <v>13447</v>
      </c>
      <c r="S2731" t="s">
        <v>150</v>
      </c>
      <c r="T2731" t="s">
        <v>87</v>
      </c>
      <c r="U2731" t="s">
        <v>88</v>
      </c>
      <c r="V2731" t="s">
        <v>89</v>
      </c>
      <c r="W2731" t="s">
        <v>78</v>
      </c>
      <c r="X2731" t="s">
        <v>120</v>
      </c>
      <c r="Y2731" t="s">
        <v>91</v>
      </c>
      <c r="Z2731" t="s">
        <v>92</v>
      </c>
      <c r="AA2731" s="1">
        <v>44567</v>
      </c>
      <c r="AB2731" s="2">
        <v>241</v>
      </c>
      <c r="AC2731" s="2">
        <v>259</v>
      </c>
      <c r="AD2731" s="2"/>
      <c r="AE2731" s="2"/>
      <c r="AF2731" s="2"/>
      <c r="AG2731">
        <v>0</v>
      </c>
      <c r="AH2731" s="3">
        <v>220</v>
      </c>
      <c r="AI2731" s="3">
        <v>258</v>
      </c>
      <c r="AJ2731" s="3">
        <v>0</v>
      </c>
      <c r="AK2731" s="3">
        <v>0</v>
      </c>
      <c r="AL2731" s="3">
        <v>0</v>
      </c>
      <c r="AM2731" t="s">
        <v>15171</v>
      </c>
      <c r="AN2731" t="s">
        <v>12072</v>
      </c>
      <c r="AO2731" t="s">
        <v>12050</v>
      </c>
      <c r="AP2731" t="s">
        <v>12051</v>
      </c>
      <c r="AQ2731" t="s">
        <v>83</v>
      </c>
      <c r="AR2731" t="s">
        <v>12061</v>
      </c>
      <c r="AS2731" t="s">
        <v>83</v>
      </c>
      <c r="AT2731" t="s">
        <v>96</v>
      </c>
      <c r="AU2731" t="s">
        <v>12062</v>
      </c>
      <c r="AV2731" t="s">
        <v>12063</v>
      </c>
      <c r="AW2731" t="s">
        <v>99</v>
      </c>
      <c r="AX2731" t="s">
        <v>100</v>
      </c>
      <c r="AY2731" t="s">
        <v>83</v>
      </c>
      <c r="AZ2731" t="s">
        <v>15015</v>
      </c>
      <c r="BA2731" t="s">
        <v>103</v>
      </c>
      <c r="BB2731" t="s">
        <v>15172</v>
      </c>
      <c r="BC2731" s="4"/>
      <c r="BD2731" t="s">
        <v>83</v>
      </c>
      <c r="BE2731" t="s">
        <v>105</v>
      </c>
      <c r="BF2731" t="s">
        <v>106</v>
      </c>
      <c r="BG2731" t="s">
        <v>107</v>
      </c>
      <c r="BH2731" t="s">
        <v>108</v>
      </c>
      <c r="BI2731" t="s">
        <v>109</v>
      </c>
      <c r="BJ2731" s="2">
        <v>0</v>
      </c>
      <c r="BK2731" t="s">
        <v>90</v>
      </c>
      <c r="BL2731" t="s">
        <v>90</v>
      </c>
      <c r="BM2731" t="s">
        <v>83</v>
      </c>
      <c r="BN2731" t="s">
        <v>83</v>
      </c>
      <c r="BO2731" t="s">
        <v>83</v>
      </c>
      <c r="BP2731" t="s">
        <v>83</v>
      </c>
      <c r="BQ2731" t="s">
        <v>83</v>
      </c>
      <c r="BR2731" t="s">
        <v>83</v>
      </c>
      <c r="BS2731" t="s">
        <v>83</v>
      </c>
      <c r="BT2731" s="3">
        <v>1</v>
      </c>
    </row>
    <row r="2732" spans="1:72" x14ac:dyDescent="0.25">
      <c r="A2732" t="s">
        <v>12050</v>
      </c>
      <c r="B2732" t="s">
        <v>12051</v>
      </c>
      <c r="C2732" t="s">
        <v>12052</v>
      </c>
      <c r="D2732" t="s">
        <v>74</v>
      </c>
      <c r="E2732" t="s">
        <v>21868</v>
      </c>
      <c r="F2732" t="s">
        <v>12053</v>
      </c>
      <c r="G2732" t="s">
        <v>15173</v>
      </c>
      <c r="H2732" t="s">
        <v>15170</v>
      </c>
      <c r="I2732" s="1">
        <v>44652</v>
      </c>
      <c r="J2732" s="1">
        <v>44926</v>
      </c>
      <c r="K2732" t="s">
        <v>78</v>
      </c>
      <c r="L2732" t="s">
        <v>79</v>
      </c>
      <c r="M2732" t="s">
        <v>80</v>
      </c>
      <c r="N2732" t="s">
        <v>13528</v>
      </c>
      <c r="O2732" t="s">
        <v>352</v>
      </c>
      <c r="P2732" t="s">
        <v>15000</v>
      </c>
      <c r="Q2732" t="s">
        <v>14310</v>
      </c>
      <c r="R2732" t="s">
        <v>13447</v>
      </c>
      <c r="S2732" t="s">
        <v>150</v>
      </c>
      <c r="T2732" t="s">
        <v>87</v>
      </c>
      <c r="U2732" t="s">
        <v>88</v>
      </c>
      <c r="V2732" t="s">
        <v>89</v>
      </c>
      <c r="W2732" t="s">
        <v>78</v>
      </c>
      <c r="X2732" t="s">
        <v>120</v>
      </c>
      <c r="Y2732" t="s">
        <v>91</v>
      </c>
      <c r="Z2732" t="s">
        <v>92</v>
      </c>
      <c r="AA2732" s="1">
        <v>44654</v>
      </c>
      <c r="AB2732" s="2">
        <v>237</v>
      </c>
      <c r="AC2732" s="2">
        <v>255</v>
      </c>
      <c r="AD2732" s="2"/>
      <c r="AE2732" s="2"/>
      <c r="AF2732" s="2"/>
      <c r="AG2732">
        <v>0</v>
      </c>
      <c r="AH2732" s="3">
        <v>220</v>
      </c>
      <c r="AI2732" s="3">
        <v>258</v>
      </c>
      <c r="AJ2732" s="3">
        <v>0</v>
      </c>
      <c r="AK2732" s="3">
        <v>0</v>
      </c>
      <c r="AL2732" s="3">
        <v>0</v>
      </c>
      <c r="AM2732" t="s">
        <v>15174</v>
      </c>
      <c r="AN2732" t="s">
        <v>12072</v>
      </c>
      <c r="AO2732" t="s">
        <v>12050</v>
      </c>
      <c r="AP2732" t="s">
        <v>12051</v>
      </c>
      <c r="AQ2732" t="s">
        <v>12068</v>
      </c>
      <c r="AR2732" t="s">
        <v>12061</v>
      </c>
      <c r="AS2732" t="s">
        <v>83</v>
      </c>
      <c r="AT2732" t="s">
        <v>96</v>
      </c>
      <c r="AU2732" t="s">
        <v>12062</v>
      </c>
      <c r="AV2732" t="s">
        <v>12063</v>
      </c>
      <c r="AW2732" t="s">
        <v>99</v>
      </c>
      <c r="AX2732" t="s">
        <v>359</v>
      </c>
      <c r="AY2732" t="s">
        <v>83</v>
      </c>
      <c r="AZ2732" t="s">
        <v>15015</v>
      </c>
      <c r="BA2732" t="s">
        <v>103</v>
      </c>
      <c r="BB2732" t="s">
        <v>15172</v>
      </c>
      <c r="BC2732" s="4"/>
      <c r="BD2732" t="s">
        <v>83</v>
      </c>
      <c r="BE2732" t="s">
        <v>105</v>
      </c>
      <c r="BF2732" t="s">
        <v>106</v>
      </c>
      <c r="BG2732" t="s">
        <v>107</v>
      </c>
      <c r="BH2732" t="s">
        <v>108</v>
      </c>
      <c r="BI2732" t="s">
        <v>109</v>
      </c>
      <c r="BJ2732" s="2">
        <v>0</v>
      </c>
      <c r="BK2732" t="s">
        <v>90</v>
      </c>
      <c r="BL2732" t="s">
        <v>90</v>
      </c>
      <c r="BM2732" t="s">
        <v>83</v>
      </c>
      <c r="BN2732" t="s">
        <v>83</v>
      </c>
      <c r="BO2732" t="s">
        <v>83</v>
      </c>
      <c r="BP2732" t="s">
        <v>83</v>
      </c>
      <c r="BQ2732" t="s">
        <v>83</v>
      </c>
      <c r="BR2732" t="s">
        <v>83</v>
      </c>
      <c r="BS2732" t="s">
        <v>83</v>
      </c>
      <c r="BT2732" s="3">
        <v>1</v>
      </c>
    </row>
    <row r="2733" spans="1:72" x14ac:dyDescent="0.25">
      <c r="A2733" t="s">
        <v>12050</v>
      </c>
      <c r="B2733" t="s">
        <v>12051</v>
      </c>
      <c r="C2733" t="s">
        <v>12052</v>
      </c>
      <c r="D2733" t="s">
        <v>74</v>
      </c>
      <c r="E2733" t="s">
        <v>21868</v>
      </c>
      <c r="F2733" t="s">
        <v>12053</v>
      </c>
      <c r="G2733" t="s">
        <v>15175</v>
      </c>
      <c r="H2733" t="s">
        <v>15176</v>
      </c>
      <c r="I2733" s="1">
        <v>44197</v>
      </c>
      <c r="J2733" s="1">
        <v>44651</v>
      </c>
      <c r="K2733" t="s">
        <v>90</v>
      </c>
      <c r="L2733" t="s">
        <v>373</v>
      </c>
      <c r="M2733" t="s">
        <v>80</v>
      </c>
      <c r="N2733" t="s">
        <v>15177</v>
      </c>
      <c r="O2733" t="s">
        <v>155</v>
      </c>
      <c r="P2733" t="s">
        <v>4516</v>
      </c>
      <c r="Q2733" t="s">
        <v>15178</v>
      </c>
      <c r="R2733" t="s">
        <v>12467</v>
      </c>
      <c r="S2733" t="s">
        <v>150</v>
      </c>
      <c r="T2733" t="s">
        <v>87</v>
      </c>
      <c r="U2733" t="s">
        <v>88</v>
      </c>
      <c r="V2733" t="s">
        <v>89</v>
      </c>
      <c r="W2733" t="s">
        <v>78</v>
      </c>
      <c r="X2733" t="s">
        <v>120</v>
      </c>
      <c r="Y2733" t="s">
        <v>91</v>
      </c>
      <c r="Z2733" t="s">
        <v>92</v>
      </c>
      <c r="AA2733" s="1">
        <v>44566</v>
      </c>
      <c r="AB2733" s="2">
        <v>34</v>
      </c>
      <c r="AC2733" s="2">
        <v>44</v>
      </c>
      <c r="AD2733" s="2"/>
      <c r="AE2733" s="2"/>
      <c r="AF2733" s="2"/>
      <c r="AG2733">
        <v>0</v>
      </c>
      <c r="AH2733" s="3">
        <v>34</v>
      </c>
      <c r="AI2733" s="3">
        <v>44</v>
      </c>
      <c r="AJ2733" s="3">
        <v>0</v>
      </c>
      <c r="AK2733" s="3">
        <v>0</v>
      </c>
      <c r="AL2733" s="3">
        <v>0</v>
      </c>
      <c r="AM2733" t="s">
        <v>15179</v>
      </c>
      <c r="AN2733" t="s">
        <v>12469</v>
      </c>
      <c r="AO2733" t="s">
        <v>12050</v>
      </c>
      <c r="AP2733" t="s">
        <v>12051</v>
      </c>
      <c r="AQ2733" t="s">
        <v>83</v>
      </c>
      <c r="AR2733" t="s">
        <v>12061</v>
      </c>
      <c r="AS2733" t="s">
        <v>83</v>
      </c>
      <c r="AT2733" t="s">
        <v>96</v>
      </c>
      <c r="AU2733" t="s">
        <v>12062</v>
      </c>
      <c r="AV2733" t="s">
        <v>12063</v>
      </c>
      <c r="AW2733" t="s">
        <v>99</v>
      </c>
      <c r="AX2733" t="s">
        <v>100</v>
      </c>
      <c r="AY2733" t="s">
        <v>83</v>
      </c>
      <c r="AZ2733" t="s">
        <v>15180</v>
      </c>
      <c r="BA2733" t="s">
        <v>103</v>
      </c>
      <c r="BB2733" t="s">
        <v>15181</v>
      </c>
      <c r="BC2733" s="4"/>
      <c r="BD2733" t="s">
        <v>83</v>
      </c>
      <c r="BE2733" t="s">
        <v>105</v>
      </c>
      <c r="BF2733" t="s">
        <v>106</v>
      </c>
      <c r="BG2733" t="s">
        <v>107</v>
      </c>
      <c r="BH2733" t="s">
        <v>108</v>
      </c>
      <c r="BI2733" t="s">
        <v>109</v>
      </c>
      <c r="BJ2733" s="2">
        <v>0</v>
      </c>
      <c r="BK2733" t="s">
        <v>90</v>
      </c>
      <c r="BL2733" t="s">
        <v>90</v>
      </c>
      <c r="BM2733" t="s">
        <v>83</v>
      </c>
      <c r="BN2733" t="s">
        <v>83</v>
      </c>
      <c r="BO2733" t="s">
        <v>83</v>
      </c>
      <c r="BP2733" t="s">
        <v>83</v>
      </c>
      <c r="BQ2733" t="s">
        <v>83</v>
      </c>
      <c r="BR2733" t="s">
        <v>83</v>
      </c>
      <c r="BS2733" t="s">
        <v>83</v>
      </c>
      <c r="BT2733" s="3">
        <v>1</v>
      </c>
    </row>
    <row r="2734" spans="1:72" x14ac:dyDescent="0.25">
      <c r="A2734" t="s">
        <v>12050</v>
      </c>
      <c r="B2734" t="s">
        <v>12051</v>
      </c>
      <c r="C2734" t="s">
        <v>12052</v>
      </c>
      <c r="D2734" t="s">
        <v>74</v>
      </c>
      <c r="E2734" t="s">
        <v>21868</v>
      </c>
      <c r="F2734" t="s">
        <v>12053</v>
      </c>
      <c r="G2734" t="s">
        <v>15182</v>
      </c>
      <c r="H2734" t="s">
        <v>15176</v>
      </c>
      <c r="I2734" s="1">
        <v>44652</v>
      </c>
      <c r="J2734" s="1">
        <v>44926</v>
      </c>
      <c r="K2734" t="s">
        <v>78</v>
      </c>
      <c r="L2734" t="s">
        <v>79</v>
      </c>
      <c r="M2734" t="s">
        <v>80</v>
      </c>
      <c r="N2734" t="s">
        <v>15177</v>
      </c>
      <c r="O2734" t="s">
        <v>155</v>
      </c>
      <c r="P2734" t="s">
        <v>4516</v>
      </c>
      <c r="Q2734" t="s">
        <v>15178</v>
      </c>
      <c r="R2734" t="s">
        <v>12467</v>
      </c>
      <c r="S2734" t="s">
        <v>150</v>
      </c>
      <c r="T2734" t="s">
        <v>87</v>
      </c>
      <c r="U2734" t="s">
        <v>88</v>
      </c>
      <c r="V2734" t="s">
        <v>89</v>
      </c>
      <c r="W2734" t="s">
        <v>78</v>
      </c>
      <c r="X2734" t="s">
        <v>120</v>
      </c>
      <c r="Y2734" t="s">
        <v>91</v>
      </c>
      <c r="Z2734" t="s">
        <v>92</v>
      </c>
      <c r="AA2734" s="1">
        <v>44653</v>
      </c>
      <c r="AB2734" s="2">
        <v>32</v>
      </c>
      <c r="AC2734" s="2">
        <v>42</v>
      </c>
      <c r="AD2734" s="2"/>
      <c r="AE2734" s="2"/>
      <c r="AF2734" s="2"/>
      <c r="AG2734">
        <v>0</v>
      </c>
      <c r="AH2734" s="3">
        <v>34</v>
      </c>
      <c r="AI2734" s="3">
        <v>44</v>
      </c>
      <c r="AJ2734" s="3">
        <v>0</v>
      </c>
      <c r="AK2734" s="3">
        <v>0</v>
      </c>
      <c r="AL2734" s="3">
        <v>0</v>
      </c>
      <c r="AM2734" t="s">
        <v>15183</v>
      </c>
      <c r="AN2734" t="s">
        <v>12469</v>
      </c>
      <c r="AO2734" t="s">
        <v>12050</v>
      </c>
      <c r="AP2734" t="s">
        <v>12051</v>
      </c>
      <c r="AQ2734" t="s">
        <v>12068</v>
      </c>
      <c r="AR2734" t="s">
        <v>12061</v>
      </c>
      <c r="AS2734" t="s">
        <v>83</v>
      </c>
      <c r="AT2734" t="s">
        <v>96</v>
      </c>
      <c r="AU2734" t="s">
        <v>12062</v>
      </c>
      <c r="AV2734" t="s">
        <v>12063</v>
      </c>
      <c r="AW2734" t="s">
        <v>99</v>
      </c>
      <c r="AX2734" t="s">
        <v>359</v>
      </c>
      <c r="AY2734" t="s">
        <v>83</v>
      </c>
      <c r="AZ2734" t="s">
        <v>15180</v>
      </c>
      <c r="BA2734" t="s">
        <v>103</v>
      </c>
      <c r="BB2734" t="s">
        <v>15181</v>
      </c>
      <c r="BC2734" s="4"/>
      <c r="BD2734" t="s">
        <v>83</v>
      </c>
      <c r="BE2734" t="s">
        <v>105</v>
      </c>
      <c r="BF2734" t="s">
        <v>106</v>
      </c>
      <c r="BG2734" t="s">
        <v>107</v>
      </c>
      <c r="BH2734" t="s">
        <v>108</v>
      </c>
      <c r="BI2734" t="s">
        <v>109</v>
      </c>
      <c r="BJ2734" s="2">
        <v>0</v>
      </c>
      <c r="BK2734" t="s">
        <v>90</v>
      </c>
      <c r="BL2734" t="s">
        <v>90</v>
      </c>
      <c r="BM2734" t="s">
        <v>83</v>
      </c>
      <c r="BN2734" t="s">
        <v>83</v>
      </c>
      <c r="BO2734" t="s">
        <v>83</v>
      </c>
      <c r="BP2734" t="s">
        <v>83</v>
      </c>
      <c r="BQ2734" t="s">
        <v>83</v>
      </c>
      <c r="BR2734" t="s">
        <v>83</v>
      </c>
      <c r="BS2734" t="s">
        <v>83</v>
      </c>
      <c r="BT2734" s="3">
        <v>1</v>
      </c>
    </row>
    <row r="2735" spans="1:72" x14ac:dyDescent="0.25">
      <c r="A2735" t="s">
        <v>12050</v>
      </c>
      <c r="B2735" t="s">
        <v>12051</v>
      </c>
      <c r="C2735" t="s">
        <v>12052</v>
      </c>
      <c r="D2735" t="s">
        <v>74</v>
      </c>
      <c r="E2735" t="s">
        <v>21868</v>
      </c>
      <c r="F2735" t="s">
        <v>12053</v>
      </c>
      <c r="G2735" t="s">
        <v>15184</v>
      </c>
      <c r="H2735" t="s">
        <v>15185</v>
      </c>
      <c r="I2735" s="1">
        <v>44197</v>
      </c>
      <c r="J2735" s="1">
        <v>44651</v>
      </c>
      <c r="K2735" t="s">
        <v>90</v>
      </c>
      <c r="L2735" t="s">
        <v>79</v>
      </c>
      <c r="M2735" t="s">
        <v>80</v>
      </c>
      <c r="N2735" t="s">
        <v>4747</v>
      </c>
      <c r="O2735" t="s">
        <v>162</v>
      </c>
      <c r="P2735" t="s">
        <v>4615</v>
      </c>
      <c r="Q2735" t="s">
        <v>15186</v>
      </c>
      <c r="R2735" t="s">
        <v>12950</v>
      </c>
      <c r="S2735" t="s">
        <v>86</v>
      </c>
      <c r="T2735" t="s">
        <v>87</v>
      </c>
      <c r="U2735" t="s">
        <v>88</v>
      </c>
      <c r="V2735" t="s">
        <v>89</v>
      </c>
      <c r="W2735" t="s">
        <v>90</v>
      </c>
      <c r="X2735" t="s">
        <v>83</v>
      </c>
      <c r="Y2735" t="s">
        <v>91</v>
      </c>
      <c r="Z2735" t="s">
        <v>92</v>
      </c>
      <c r="AA2735" s="1">
        <v>44378</v>
      </c>
      <c r="AB2735" s="2">
        <v>477</v>
      </c>
      <c r="AC2735" s="2">
        <v>0</v>
      </c>
      <c r="AD2735" s="2"/>
      <c r="AE2735" s="2"/>
      <c r="AF2735" s="2"/>
      <c r="AG2735">
        <v>0</v>
      </c>
      <c r="AH2735" s="3">
        <v>478</v>
      </c>
      <c r="AI2735" s="3">
        <v>0</v>
      </c>
      <c r="AJ2735" s="3">
        <v>0</v>
      </c>
      <c r="AK2735" s="3">
        <v>0</v>
      </c>
      <c r="AL2735" s="3">
        <v>0</v>
      </c>
      <c r="AM2735" t="s">
        <v>15187</v>
      </c>
      <c r="AN2735" t="s">
        <v>12469</v>
      </c>
      <c r="AO2735" t="s">
        <v>12050</v>
      </c>
      <c r="AP2735" t="s">
        <v>12051</v>
      </c>
      <c r="AQ2735" t="s">
        <v>83</v>
      </c>
      <c r="AR2735" t="s">
        <v>12061</v>
      </c>
      <c r="AS2735" t="s">
        <v>83</v>
      </c>
      <c r="AT2735" t="s">
        <v>96</v>
      </c>
      <c r="AU2735" t="s">
        <v>12062</v>
      </c>
      <c r="AV2735" t="s">
        <v>12063</v>
      </c>
      <c r="AW2735" t="s">
        <v>99</v>
      </c>
      <c r="AX2735" t="s">
        <v>100</v>
      </c>
      <c r="AY2735" t="s">
        <v>83</v>
      </c>
      <c r="AZ2735" t="s">
        <v>15188</v>
      </c>
      <c r="BA2735" t="s">
        <v>103</v>
      </c>
      <c r="BB2735" t="s">
        <v>15189</v>
      </c>
      <c r="BC2735" s="4"/>
      <c r="BD2735" t="s">
        <v>83</v>
      </c>
      <c r="BE2735" t="s">
        <v>105</v>
      </c>
      <c r="BF2735" t="s">
        <v>106</v>
      </c>
      <c r="BG2735" t="s">
        <v>107</v>
      </c>
      <c r="BH2735" t="s">
        <v>108</v>
      </c>
      <c r="BI2735" t="s">
        <v>109</v>
      </c>
      <c r="BJ2735" s="2">
        <v>0</v>
      </c>
      <c r="BK2735" t="s">
        <v>78</v>
      </c>
      <c r="BL2735" t="s">
        <v>90</v>
      </c>
      <c r="BM2735" t="s">
        <v>83</v>
      </c>
      <c r="BN2735" t="s">
        <v>83</v>
      </c>
      <c r="BO2735" t="s">
        <v>83</v>
      </c>
      <c r="BP2735" t="s">
        <v>83</v>
      </c>
      <c r="BQ2735" t="s">
        <v>83</v>
      </c>
      <c r="BR2735" t="s">
        <v>83</v>
      </c>
      <c r="BS2735" t="s">
        <v>83</v>
      </c>
      <c r="BT2735" s="3">
        <v>1</v>
      </c>
    </row>
    <row r="2736" spans="1:72" x14ac:dyDescent="0.25">
      <c r="A2736" t="s">
        <v>12050</v>
      </c>
      <c r="B2736" t="s">
        <v>12051</v>
      </c>
      <c r="C2736" t="s">
        <v>12052</v>
      </c>
      <c r="D2736" t="s">
        <v>74</v>
      </c>
      <c r="E2736" t="s">
        <v>21868</v>
      </c>
      <c r="F2736" t="s">
        <v>12053</v>
      </c>
      <c r="G2736" t="s">
        <v>15190</v>
      </c>
      <c r="H2736" t="s">
        <v>15185</v>
      </c>
      <c r="I2736" s="1">
        <v>44652</v>
      </c>
      <c r="J2736" s="1">
        <v>44926</v>
      </c>
      <c r="K2736" t="s">
        <v>78</v>
      </c>
      <c r="L2736" t="s">
        <v>79</v>
      </c>
      <c r="M2736" t="s">
        <v>80</v>
      </c>
      <c r="N2736" t="s">
        <v>4747</v>
      </c>
      <c r="O2736" t="s">
        <v>162</v>
      </c>
      <c r="P2736" t="s">
        <v>4615</v>
      </c>
      <c r="Q2736" t="s">
        <v>15186</v>
      </c>
      <c r="R2736" t="s">
        <v>12950</v>
      </c>
      <c r="S2736" t="s">
        <v>86</v>
      </c>
      <c r="T2736" t="s">
        <v>87</v>
      </c>
      <c r="U2736" t="s">
        <v>88</v>
      </c>
      <c r="V2736" t="s">
        <v>89</v>
      </c>
      <c r="W2736" t="s">
        <v>90</v>
      </c>
      <c r="X2736" t="s">
        <v>83</v>
      </c>
      <c r="Y2736" t="s">
        <v>91</v>
      </c>
      <c r="Z2736" t="s">
        <v>92</v>
      </c>
      <c r="AA2736" s="1">
        <v>44652</v>
      </c>
      <c r="AB2736" s="2">
        <v>477</v>
      </c>
      <c r="AC2736" s="2">
        <v>1</v>
      </c>
      <c r="AD2736" s="2">
        <v>0</v>
      </c>
      <c r="AE2736" s="2">
        <v>0</v>
      </c>
      <c r="AF2736" s="2"/>
      <c r="AG2736">
        <v>0</v>
      </c>
      <c r="AH2736" s="3">
        <v>478</v>
      </c>
      <c r="AI2736" s="3">
        <v>0</v>
      </c>
      <c r="AJ2736" s="3">
        <v>0</v>
      </c>
      <c r="AK2736" s="3">
        <v>0</v>
      </c>
      <c r="AL2736" s="3">
        <v>0</v>
      </c>
      <c r="AM2736" t="s">
        <v>15191</v>
      </c>
      <c r="AN2736" t="s">
        <v>12469</v>
      </c>
      <c r="AO2736" t="s">
        <v>12050</v>
      </c>
      <c r="AP2736" t="s">
        <v>12051</v>
      </c>
      <c r="AQ2736" t="s">
        <v>12068</v>
      </c>
      <c r="AR2736" t="s">
        <v>12061</v>
      </c>
      <c r="AS2736" t="s">
        <v>83</v>
      </c>
      <c r="AT2736" t="s">
        <v>96</v>
      </c>
      <c r="AU2736" t="s">
        <v>12062</v>
      </c>
      <c r="AV2736" t="s">
        <v>12063</v>
      </c>
      <c r="AW2736" t="s">
        <v>99</v>
      </c>
      <c r="AX2736" t="s">
        <v>359</v>
      </c>
      <c r="AY2736" t="s">
        <v>83</v>
      </c>
      <c r="AZ2736" t="s">
        <v>15188</v>
      </c>
      <c r="BA2736" t="s">
        <v>103</v>
      </c>
      <c r="BB2736" t="s">
        <v>15189</v>
      </c>
      <c r="BC2736" s="4"/>
      <c r="BD2736" t="s">
        <v>83</v>
      </c>
      <c r="BE2736" t="s">
        <v>105</v>
      </c>
      <c r="BF2736" t="s">
        <v>106</v>
      </c>
      <c r="BG2736" t="s">
        <v>107</v>
      </c>
      <c r="BH2736" t="s">
        <v>108</v>
      </c>
      <c r="BI2736" t="s">
        <v>109</v>
      </c>
      <c r="BJ2736" s="2">
        <v>0</v>
      </c>
      <c r="BK2736" t="s">
        <v>78</v>
      </c>
      <c r="BL2736" t="s">
        <v>90</v>
      </c>
      <c r="BM2736" t="s">
        <v>83</v>
      </c>
      <c r="BN2736" t="s">
        <v>83</v>
      </c>
      <c r="BO2736" t="s">
        <v>83</v>
      </c>
      <c r="BP2736" t="s">
        <v>83</v>
      </c>
      <c r="BQ2736" t="s">
        <v>83</v>
      </c>
      <c r="BR2736" t="s">
        <v>83</v>
      </c>
      <c r="BS2736" t="s">
        <v>83</v>
      </c>
      <c r="BT2736" s="3">
        <v>1</v>
      </c>
    </row>
    <row r="2737" spans="1:72" x14ac:dyDescent="0.25">
      <c r="A2737" t="s">
        <v>12050</v>
      </c>
      <c r="B2737" t="s">
        <v>12051</v>
      </c>
      <c r="C2737" t="s">
        <v>12052</v>
      </c>
      <c r="D2737" t="s">
        <v>74</v>
      </c>
      <c r="E2737" t="s">
        <v>21868</v>
      </c>
      <c r="F2737" t="s">
        <v>12053</v>
      </c>
      <c r="G2737" t="s">
        <v>15192</v>
      </c>
      <c r="H2737" t="s">
        <v>15193</v>
      </c>
      <c r="I2737" s="1">
        <v>44197</v>
      </c>
      <c r="J2737" s="1">
        <v>44651</v>
      </c>
      <c r="K2737" t="s">
        <v>90</v>
      </c>
      <c r="L2737" t="s">
        <v>373</v>
      </c>
      <c r="M2737" t="s">
        <v>80</v>
      </c>
      <c r="N2737" t="s">
        <v>12769</v>
      </c>
      <c r="O2737" t="s">
        <v>1790</v>
      </c>
      <c r="P2737" t="s">
        <v>83</v>
      </c>
      <c r="Q2737" t="s">
        <v>15194</v>
      </c>
      <c r="R2737" t="s">
        <v>12467</v>
      </c>
      <c r="S2737" t="s">
        <v>150</v>
      </c>
      <c r="T2737" t="s">
        <v>87</v>
      </c>
      <c r="U2737" t="s">
        <v>88</v>
      </c>
      <c r="V2737" t="s">
        <v>89</v>
      </c>
      <c r="W2737" t="s">
        <v>78</v>
      </c>
      <c r="X2737" t="s">
        <v>120</v>
      </c>
      <c r="Y2737" t="s">
        <v>91</v>
      </c>
      <c r="Z2737" t="s">
        <v>92</v>
      </c>
      <c r="AA2737" s="1">
        <v>44650</v>
      </c>
      <c r="AB2737" s="2">
        <v>488</v>
      </c>
      <c r="AC2737" s="2">
        <v>490</v>
      </c>
      <c r="AD2737" s="2"/>
      <c r="AE2737" s="2"/>
      <c r="AF2737" s="2"/>
      <c r="AG2737">
        <v>0</v>
      </c>
      <c r="AH2737" s="3">
        <v>488</v>
      </c>
      <c r="AI2737" s="3">
        <v>490</v>
      </c>
      <c r="AJ2737" s="3">
        <v>0</v>
      </c>
      <c r="AK2737" s="3">
        <v>0</v>
      </c>
      <c r="AL2737" s="3">
        <v>0</v>
      </c>
      <c r="AM2737" t="s">
        <v>15195</v>
      </c>
      <c r="AN2737" t="s">
        <v>12566</v>
      </c>
      <c r="AO2737" t="s">
        <v>12050</v>
      </c>
      <c r="AP2737" t="s">
        <v>12051</v>
      </c>
      <c r="AQ2737" t="s">
        <v>83</v>
      </c>
      <c r="AR2737" t="s">
        <v>12061</v>
      </c>
      <c r="AS2737" t="s">
        <v>83</v>
      </c>
      <c r="AT2737" t="s">
        <v>96</v>
      </c>
      <c r="AU2737" t="s">
        <v>12062</v>
      </c>
      <c r="AV2737" t="s">
        <v>12063</v>
      </c>
      <c r="AW2737" t="s">
        <v>99</v>
      </c>
      <c r="AX2737" t="s">
        <v>100</v>
      </c>
      <c r="AY2737" t="s">
        <v>83</v>
      </c>
      <c r="AZ2737" t="s">
        <v>15196</v>
      </c>
      <c r="BA2737" t="s">
        <v>103</v>
      </c>
      <c r="BB2737" t="s">
        <v>15197</v>
      </c>
      <c r="BC2737" s="4"/>
      <c r="BD2737" t="s">
        <v>83</v>
      </c>
      <c r="BE2737" t="s">
        <v>105</v>
      </c>
      <c r="BF2737" t="s">
        <v>106</v>
      </c>
      <c r="BG2737" t="s">
        <v>107</v>
      </c>
      <c r="BH2737" t="s">
        <v>108</v>
      </c>
      <c r="BI2737" t="s">
        <v>109</v>
      </c>
      <c r="BJ2737" s="2">
        <v>0</v>
      </c>
      <c r="BK2737" t="s">
        <v>78</v>
      </c>
      <c r="BL2737" t="s">
        <v>90</v>
      </c>
      <c r="BM2737" t="s">
        <v>83</v>
      </c>
      <c r="BN2737" t="s">
        <v>83</v>
      </c>
      <c r="BO2737" t="s">
        <v>83</v>
      </c>
      <c r="BP2737" t="s">
        <v>83</v>
      </c>
      <c r="BQ2737" t="s">
        <v>83</v>
      </c>
      <c r="BR2737" t="s">
        <v>83</v>
      </c>
      <c r="BS2737" t="s">
        <v>83</v>
      </c>
      <c r="BT2737" s="3">
        <v>1</v>
      </c>
    </row>
    <row r="2738" spans="1:72" x14ac:dyDescent="0.25">
      <c r="A2738" t="s">
        <v>12050</v>
      </c>
      <c r="B2738" t="s">
        <v>12051</v>
      </c>
      <c r="C2738" t="s">
        <v>12052</v>
      </c>
      <c r="D2738" t="s">
        <v>74</v>
      </c>
      <c r="E2738" t="s">
        <v>21868</v>
      </c>
      <c r="F2738" t="s">
        <v>12053</v>
      </c>
      <c r="G2738" t="s">
        <v>15198</v>
      </c>
      <c r="H2738" t="s">
        <v>15193</v>
      </c>
      <c r="I2738" s="1">
        <v>44652</v>
      </c>
      <c r="J2738" s="1">
        <v>44926</v>
      </c>
      <c r="K2738" t="s">
        <v>78</v>
      </c>
      <c r="L2738" t="s">
        <v>79</v>
      </c>
      <c r="M2738" t="s">
        <v>80</v>
      </c>
      <c r="N2738" t="s">
        <v>12769</v>
      </c>
      <c r="O2738" t="s">
        <v>1790</v>
      </c>
      <c r="P2738" t="s">
        <v>83</v>
      </c>
      <c r="Q2738" t="s">
        <v>15194</v>
      </c>
      <c r="R2738" t="s">
        <v>12467</v>
      </c>
      <c r="S2738" t="s">
        <v>150</v>
      </c>
      <c r="T2738" t="s">
        <v>87</v>
      </c>
      <c r="U2738" t="s">
        <v>88</v>
      </c>
      <c r="V2738" t="s">
        <v>89</v>
      </c>
      <c r="W2738" t="s">
        <v>78</v>
      </c>
      <c r="X2738" t="s">
        <v>120</v>
      </c>
      <c r="Y2738" t="s">
        <v>91</v>
      </c>
      <c r="Z2738" t="s">
        <v>92</v>
      </c>
      <c r="AA2738" s="1">
        <v>44653</v>
      </c>
      <c r="AB2738" s="2">
        <v>471</v>
      </c>
      <c r="AC2738" s="2">
        <v>471</v>
      </c>
      <c r="AD2738" s="2"/>
      <c r="AE2738" s="2"/>
      <c r="AF2738" s="2"/>
      <c r="AG2738">
        <v>0</v>
      </c>
      <c r="AH2738" s="3">
        <v>488</v>
      </c>
      <c r="AI2738" s="3">
        <v>490</v>
      </c>
      <c r="AJ2738" s="3">
        <v>0</v>
      </c>
      <c r="AK2738" s="3">
        <v>0</v>
      </c>
      <c r="AL2738" s="3">
        <v>0</v>
      </c>
      <c r="AM2738" t="s">
        <v>15199</v>
      </c>
      <c r="AN2738" t="s">
        <v>12566</v>
      </c>
      <c r="AO2738" t="s">
        <v>12050</v>
      </c>
      <c r="AP2738" t="s">
        <v>12051</v>
      </c>
      <c r="AQ2738" t="s">
        <v>12068</v>
      </c>
      <c r="AR2738" t="s">
        <v>12061</v>
      </c>
      <c r="AS2738" t="s">
        <v>83</v>
      </c>
      <c r="AT2738" t="s">
        <v>96</v>
      </c>
      <c r="AU2738" t="s">
        <v>12062</v>
      </c>
      <c r="AV2738" t="s">
        <v>12063</v>
      </c>
      <c r="AW2738" t="s">
        <v>99</v>
      </c>
      <c r="AX2738" t="s">
        <v>359</v>
      </c>
      <c r="AY2738" t="s">
        <v>83</v>
      </c>
      <c r="AZ2738" t="s">
        <v>15196</v>
      </c>
      <c r="BA2738" t="s">
        <v>103</v>
      </c>
      <c r="BB2738" t="s">
        <v>15197</v>
      </c>
      <c r="BC2738" s="4"/>
      <c r="BD2738" t="s">
        <v>83</v>
      </c>
      <c r="BE2738" t="s">
        <v>105</v>
      </c>
      <c r="BF2738" t="s">
        <v>106</v>
      </c>
      <c r="BG2738" t="s">
        <v>107</v>
      </c>
      <c r="BH2738" t="s">
        <v>108</v>
      </c>
      <c r="BI2738" t="s">
        <v>109</v>
      </c>
      <c r="BJ2738" s="2">
        <v>0</v>
      </c>
      <c r="BK2738" t="s">
        <v>78</v>
      </c>
      <c r="BL2738" t="s">
        <v>90</v>
      </c>
      <c r="BM2738" t="s">
        <v>83</v>
      </c>
      <c r="BN2738" t="s">
        <v>83</v>
      </c>
      <c r="BO2738" t="s">
        <v>83</v>
      </c>
      <c r="BP2738" t="s">
        <v>83</v>
      </c>
      <c r="BQ2738" t="s">
        <v>83</v>
      </c>
      <c r="BR2738" t="s">
        <v>83</v>
      </c>
      <c r="BS2738" t="s">
        <v>83</v>
      </c>
      <c r="BT2738" s="3">
        <v>1</v>
      </c>
    </row>
    <row r="2739" spans="1:72" x14ac:dyDescent="0.25">
      <c r="A2739" t="s">
        <v>12050</v>
      </c>
      <c r="B2739" t="s">
        <v>12051</v>
      </c>
      <c r="C2739" t="s">
        <v>12052</v>
      </c>
      <c r="D2739" t="s">
        <v>74</v>
      </c>
      <c r="E2739" t="s">
        <v>21868</v>
      </c>
      <c r="F2739" t="s">
        <v>12053</v>
      </c>
      <c r="G2739" t="s">
        <v>15200</v>
      </c>
      <c r="H2739" t="s">
        <v>15201</v>
      </c>
      <c r="I2739" s="1">
        <v>44197</v>
      </c>
      <c r="J2739" s="1">
        <v>44651</v>
      </c>
      <c r="K2739" t="s">
        <v>90</v>
      </c>
      <c r="L2739" t="s">
        <v>373</v>
      </c>
      <c r="M2739" t="s">
        <v>80</v>
      </c>
      <c r="N2739" t="s">
        <v>12769</v>
      </c>
      <c r="O2739" t="s">
        <v>720</v>
      </c>
      <c r="P2739" t="s">
        <v>83</v>
      </c>
      <c r="Q2739" t="s">
        <v>15194</v>
      </c>
      <c r="R2739" t="s">
        <v>12467</v>
      </c>
      <c r="S2739" t="s">
        <v>150</v>
      </c>
      <c r="T2739" t="s">
        <v>87</v>
      </c>
      <c r="U2739" t="s">
        <v>88</v>
      </c>
      <c r="V2739" t="s">
        <v>89</v>
      </c>
      <c r="W2739" t="s">
        <v>78</v>
      </c>
      <c r="X2739" t="s">
        <v>120</v>
      </c>
      <c r="Y2739" t="s">
        <v>91</v>
      </c>
      <c r="Z2739" t="s">
        <v>92</v>
      </c>
      <c r="AA2739" s="1">
        <v>44566</v>
      </c>
      <c r="AB2739" s="2">
        <v>514</v>
      </c>
      <c r="AC2739" s="2">
        <v>519</v>
      </c>
      <c r="AD2739" s="2"/>
      <c r="AE2739" s="2"/>
      <c r="AF2739" s="2"/>
      <c r="AG2739">
        <v>0</v>
      </c>
      <c r="AH2739" s="3">
        <v>514</v>
      </c>
      <c r="AI2739" s="3">
        <v>519</v>
      </c>
      <c r="AJ2739" s="3">
        <v>0</v>
      </c>
      <c r="AK2739" s="3">
        <v>0</v>
      </c>
      <c r="AL2739" s="3">
        <v>0</v>
      </c>
      <c r="AM2739" t="s">
        <v>15202</v>
      </c>
      <c r="AN2739" t="s">
        <v>12469</v>
      </c>
      <c r="AO2739" t="s">
        <v>12050</v>
      </c>
      <c r="AP2739" t="s">
        <v>12051</v>
      </c>
      <c r="AQ2739" t="s">
        <v>83</v>
      </c>
      <c r="AR2739" t="s">
        <v>12061</v>
      </c>
      <c r="AS2739" t="s">
        <v>83</v>
      </c>
      <c r="AT2739" t="s">
        <v>96</v>
      </c>
      <c r="AU2739" t="s">
        <v>12062</v>
      </c>
      <c r="AV2739" t="s">
        <v>12063</v>
      </c>
      <c r="AW2739" t="s">
        <v>99</v>
      </c>
      <c r="AX2739" t="s">
        <v>100</v>
      </c>
      <c r="AY2739" t="s">
        <v>83</v>
      </c>
      <c r="AZ2739" t="s">
        <v>15203</v>
      </c>
      <c r="BA2739" t="s">
        <v>103</v>
      </c>
      <c r="BB2739" t="s">
        <v>15204</v>
      </c>
      <c r="BC2739" s="4"/>
      <c r="BD2739" t="s">
        <v>83</v>
      </c>
      <c r="BE2739" t="s">
        <v>105</v>
      </c>
      <c r="BF2739" t="s">
        <v>106</v>
      </c>
      <c r="BG2739" t="s">
        <v>107</v>
      </c>
      <c r="BH2739" t="s">
        <v>108</v>
      </c>
      <c r="BI2739" t="s">
        <v>109</v>
      </c>
      <c r="BJ2739" s="2">
        <v>0</v>
      </c>
      <c r="BK2739" t="s">
        <v>90</v>
      </c>
      <c r="BL2739" t="s">
        <v>90</v>
      </c>
      <c r="BM2739" t="s">
        <v>83</v>
      </c>
      <c r="BN2739" t="s">
        <v>83</v>
      </c>
      <c r="BO2739" t="s">
        <v>83</v>
      </c>
      <c r="BP2739" t="s">
        <v>83</v>
      </c>
      <c r="BQ2739" t="s">
        <v>83</v>
      </c>
      <c r="BR2739" t="s">
        <v>83</v>
      </c>
      <c r="BS2739" t="s">
        <v>83</v>
      </c>
      <c r="BT2739" s="3">
        <v>1</v>
      </c>
    </row>
    <row r="2740" spans="1:72" x14ac:dyDescent="0.25">
      <c r="A2740" t="s">
        <v>12050</v>
      </c>
      <c r="B2740" t="s">
        <v>12051</v>
      </c>
      <c r="C2740" t="s">
        <v>12052</v>
      </c>
      <c r="D2740" t="s">
        <v>74</v>
      </c>
      <c r="E2740" t="s">
        <v>21868</v>
      </c>
      <c r="F2740" t="s">
        <v>12053</v>
      </c>
      <c r="G2740" t="s">
        <v>15205</v>
      </c>
      <c r="H2740" t="s">
        <v>15201</v>
      </c>
      <c r="I2740" s="1">
        <v>44652</v>
      </c>
      <c r="J2740" s="1">
        <v>44926</v>
      </c>
      <c r="K2740" t="s">
        <v>78</v>
      </c>
      <c r="L2740" t="s">
        <v>79</v>
      </c>
      <c r="M2740" t="s">
        <v>80</v>
      </c>
      <c r="N2740" t="s">
        <v>12769</v>
      </c>
      <c r="O2740" t="s">
        <v>720</v>
      </c>
      <c r="P2740" t="s">
        <v>83</v>
      </c>
      <c r="Q2740" t="s">
        <v>15194</v>
      </c>
      <c r="R2740" t="s">
        <v>12467</v>
      </c>
      <c r="S2740" t="s">
        <v>150</v>
      </c>
      <c r="T2740" t="s">
        <v>87</v>
      </c>
      <c r="U2740" t="s">
        <v>88</v>
      </c>
      <c r="V2740" t="s">
        <v>89</v>
      </c>
      <c r="W2740" t="s">
        <v>78</v>
      </c>
      <c r="X2740" t="s">
        <v>120</v>
      </c>
      <c r="Y2740" t="s">
        <v>91</v>
      </c>
      <c r="Z2740" t="s">
        <v>92</v>
      </c>
      <c r="AA2740" s="1">
        <v>44654</v>
      </c>
      <c r="AB2740" s="2">
        <v>685</v>
      </c>
      <c r="AC2740" s="2">
        <v>765</v>
      </c>
      <c r="AD2740" s="2"/>
      <c r="AE2740" s="2"/>
      <c r="AF2740" s="2"/>
      <c r="AG2740">
        <v>0</v>
      </c>
      <c r="AH2740" s="3">
        <v>514</v>
      </c>
      <c r="AI2740" s="3">
        <v>519</v>
      </c>
      <c r="AJ2740" s="3">
        <v>0</v>
      </c>
      <c r="AK2740" s="3">
        <v>0</v>
      </c>
      <c r="AL2740" s="3">
        <v>0</v>
      </c>
      <c r="AM2740" t="s">
        <v>15206</v>
      </c>
      <c r="AN2740" t="s">
        <v>12469</v>
      </c>
      <c r="AO2740" t="s">
        <v>12050</v>
      </c>
      <c r="AP2740" t="s">
        <v>12051</v>
      </c>
      <c r="AQ2740" t="s">
        <v>12068</v>
      </c>
      <c r="AR2740" t="s">
        <v>12061</v>
      </c>
      <c r="AS2740" t="s">
        <v>83</v>
      </c>
      <c r="AT2740" t="s">
        <v>96</v>
      </c>
      <c r="AU2740" t="s">
        <v>12062</v>
      </c>
      <c r="AV2740" t="s">
        <v>12063</v>
      </c>
      <c r="AW2740" t="s">
        <v>99</v>
      </c>
      <c r="AX2740" t="s">
        <v>359</v>
      </c>
      <c r="AY2740" t="s">
        <v>83</v>
      </c>
      <c r="AZ2740" t="s">
        <v>15203</v>
      </c>
      <c r="BA2740" t="s">
        <v>103</v>
      </c>
      <c r="BB2740" t="s">
        <v>15204</v>
      </c>
      <c r="BC2740" s="4"/>
      <c r="BD2740" t="s">
        <v>83</v>
      </c>
      <c r="BE2740" t="s">
        <v>105</v>
      </c>
      <c r="BF2740" t="s">
        <v>106</v>
      </c>
      <c r="BG2740" t="s">
        <v>107</v>
      </c>
      <c r="BH2740" t="s">
        <v>108</v>
      </c>
      <c r="BI2740" t="s">
        <v>109</v>
      </c>
      <c r="BJ2740" s="2">
        <v>0</v>
      </c>
      <c r="BK2740" t="s">
        <v>90</v>
      </c>
      <c r="BL2740" t="s">
        <v>90</v>
      </c>
      <c r="BM2740" t="s">
        <v>83</v>
      </c>
      <c r="BN2740" t="s">
        <v>83</v>
      </c>
      <c r="BO2740" t="s">
        <v>83</v>
      </c>
      <c r="BP2740" t="s">
        <v>83</v>
      </c>
      <c r="BQ2740" t="s">
        <v>83</v>
      </c>
      <c r="BR2740" t="s">
        <v>83</v>
      </c>
      <c r="BS2740" t="s">
        <v>83</v>
      </c>
      <c r="BT2740" s="3">
        <v>1</v>
      </c>
    </row>
    <row r="2741" spans="1:72" x14ac:dyDescent="0.25">
      <c r="A2741" t="s">
        <v>12050</v>
      </c>
      <c r="B2741" t="s">
        <v>12051</v>
      </c>
      <c r="C2741" t="s">
        <v>12052</v>
      </c>
      <c r="D2741" t="s">
        <v>74</v>
      </c>
      <c r="E2741" t="s">
        <v>21868</v>
      </c>
      <c r="F2741" t="s">
        <v>12053</v>
      </c>
      <c r="G2741" t="s">
        <v>15207</v>
      </c>
      <c r="H2741" t="s">
        <v>15208</v>
      </c>
      <c r="I2741" s="1">
        <v>44197</v>
      </c>
      <c r="J2741" s="1">
        <v>44651</v>
      </c>
      <c r="K2741" t="s">
        <v>90</v>
      </c>
      <c r="L2741" t="s">
        <v>373</v>
      </c>
      <c r="M2741" t="s">
        <v>80</v>
      </c>
      <c r="N2741" t="s">
        <v>12739</v>
      </c>
      <c r="O2741" t="s">
        <v>5718</v>
      </c>
      <c r="P2741" t="s">
        <v>420</v>
      </c>
      <c r="Q2741" t="s">
        <v>12752</v>
      </c>
      <c r="R2741" t="s">
        <v>12467</v>
      </c>
      <c r="S2741" t="s">
        <v>150</v>
      </c>
      <c r="T2741" t="s">
        <v>87</v>
      </c>
      <c r="U2741" t="s">
        <v>88</v>
      </c>
      <c r="V2741" t="s">
        <v>89</v>
      </c>
      <c r="W2741" t="s">
        <v>78</v>
      </c>
      <c r="X2741" t="s">
        <v>120</v>
      </c>
      <c r="Y2741" t="s">
        <v>91</v>
      </c>
      <c r="Z2741" t="s">
        <v>92</v>
      </c>
      <c r="AA2741" s="1">
        <v>44566</v>
      </c>
      <c r="AB2741" s="2">
        <v>1161</v>
      </c>
      <c r="AC2741" s="2">
        <v>874</v>
      </c>
      <c r="AD2741" s="2"/>
      <c r="AE2741" s="2"/>
      <c r="AF2741" s="2"/>
      <c r="AG2741">
        <v>0</v>
      </c>
      <c r="AH2741" s="3">
        <v>1161</v>
      </c>
      <c r="AI2741" s="3">
        <v>874</v>
      </c>
      <c r="AJ2741" s="3">
        <v>0</v>
      </c>
      <c r="AK2741" s="3">
        <v>0</v>
      </c>
      <c r="AL2741" s="3">
        <v>0</v>
      </c>
      <c r="AM2741" t="s">
        <v>15209</v>
      </c>
      <c r="AN2741" t="s">
        <v>12469</v>
      </c>
      <c r="AO2741" t="s">
        <v>12050</v>
      </c>
      <c r="AP2741" t="s">
        <v>12051</v>
      </c>
      <c r="AQ2741" t="s">
        <v>83</v>
      </c>
      <c r="AR2741" t="s">
        <v>12061</v>
      </c>
      <c r="AS2741" t="s">
        <v>83</v>
      </c>
      <c r="AT2741" t="s">
        <v>96</v>
      </c>
      <c r="AU2741" t="s">
        <v>12062</v>
      </c>
      <c r="AV2741" t="s">
        <v>12063</v>
      </c>
      <c r="AW2741" t="s">
        <v>99</v>
      </c>
      <c r="AX2741" t="s">
        <v>100</v>
      </c>
      <c r="AY2741" t="s">
        <v>83</v>
      </c>
      <c r="AZ2741" t="s">
        <v>15210</v>
      </c>
      <c r="BA2741" t="s">
        <v>103</v>
      </c>
      <c r="BB2741" t="s">
        <v>15211</v>
      </c>
      <c r="BC2741" s="4"/>
      <c r="BD2741" t="s">
        <v>83</v>
      </c>
      <c r="BE2741" t="s">
        <v>105</v>
      </c>
      <c r="BF2741" t="s">
        <v>106</v>
      </c>
      <c r="BG2741" t="s">
        <v>107</v>
      </c>
      <c r="BH2741" t="s">
        <v>108</v>
      </c>
      <c r="BI2741" t="s">
        <v>109</v>
      </c>
      <c r="BJ2741" s="2">
        <v>0</v>
      </c>
      <c r="BK2741" t="s">
        <v>90</v>
      </c>
      <c r="BL2741" t="s">
        <v>90</v>
      </c>
      <c r="BM2741" t="s">
        <v>83</v>
      </c>
      <c r="BN2741" t="s">
        <v>83</v>
      </c>
      <c r="BO2741" t="s">
        <v>83</v>
      </c>
      <c r="BP2741" t="s">
        <v>83</v>
      </c>
      <c r="BQ2741" t="s">
        <v>83</v>
      </c>
      <c r="BR2741" t="s">
        <v>83</v>
      </c>
      <c r="BS2741" t="s">
        <v>83</v>
      </c>
      <c r="BT2741" s="3">
        <v>1</v>
      </c>
    </row>
    <row r="2742" spans="1:72" x14ac:dyDescent="0.25">
      <c r="A2742" t="s">
        <v>12050</v>
      </c>
      <c r="B2742" t="s">
        <v>12051</v>
      </c>
      <c r="C2742" t="s">
        <v>12052</v>
      </c>
      <c r="D2742" t="s">
        <v>74</v>
      </c>
      <c r="E2742" t="s">
        <v>21868</v>
      </c>
      <c r="F2742" t="s">
        <v>12053</v>
      </c>
      <c r="G2742" t="s">
        <v>15212</v>
      </c>
      <c r="H2742" t="s">
        <v>15208</v>
      </c>
      <c r="I2742" s="1">
        <v>44652</v>
      </c>
      <c r="J2742" s="1">
        <v>44926</v>
      </c>
      <c r="K2742" t="s">
        <v>78</v>
      </c>
      <c r="L2742" t="s">
        <v>79</v>
      </c>
      <c r="M2742" t="s">
        <v>80</v>
      </c>
      <c r="N2742" t="s">
        <v>12739</v>
      </c>
      <c r="O2742" t="s">
        <v>5718</v>
      </c>
      <c r="P2742" t="s">
        <v>420</v>
      </c>
      <c r="Q2742" t="s">
        <v>12752</v>
      </c>
      <c r="R2742" t="s">
        <v>12467</v>
      </c>
      <c r="S2742" t="s">
        <v>150</v>
      </c>
      <c r="T2742" t="s">
        <v>87</v>
      </c>
      <c r="U2742" t="s">
        <v>88</v>
      </c>
      <c r="V2742" t="s">
        <v>89</v>
      </c>
      <c r="W2742" t="s">
        <v>78</v>
      </c>
      <c r="X2742" t="s">
        <v>120</v>
      </c>
      <c r="Y2742" t="s">
        <v>91</v>
      </c>
      <c r="Z2742" t="s">
        <v>92</v>
      </c>
      <c r="AA2742" s="1">
        <v>44653</v>
      </c>
      <c r="AB2742" s="2">
        <v>1089</v>
      </c>
      <c r="AC2742" s="2">
        <v>809</v>
      </c>
      <c r="AD2742" s="2"/>
      <c r="AE2742" s="2"/>
      <c r="AF2742" s="2"/>
      <c r="AG2742">
        <v>0</v>
      </c>
      <c r="AH2742" s="3">
        <v>1161</v>
      </c>
      <c r="AI2742" s="3">
        <v>874</v>
      </c>
      <c r="AJ2742" s="3">
        <v>0</v>
      </c>
      <c r="AK2742" s="3">
        <v>0</v>
      </c>
      <c r="AL2742" s="3">
        <v>0</v>
      </c>
      <c r="AM2742" t="s">
        <v>15213</v>
      </c>
      <c r="AN2742" t="s">
        <v>12469</v>
      </c>
      <c r="AO2742" t="s">
        <v>12050</v>
      </c>
      <c r="AP2742" t="s">
        <v>12051</v>
      </c>
      <c r="AQ2742" t="s">
        <v>12068</v>
      </c>
      <c r="AR2742" t="s">
        <v>12061</v>
      </c>
      <c r="AS2742" t="s">
        <v>83</v>
      </c>
      <c r="AT2742" t="s">
        <v>96</v>
      </c>
      <c r="AU2742" t="s">
        <v>12062</v>
      </c>
      <c r="AV2742" t="s">
        <v>12063</v>
      </c>
      <c r="AW2742" t="s">
        <v>99</v>
      </c>
      <c r="AX2742" t="s">
        <v>359</v>
      </c>
      <c r="AY2742" t="s">
        <v>83</v>
      </c>
      <c r="AZ2742" t="s">
        <v>15210</v>
      </c>
      <c r="BA2742" t="s">
        <v>103</v>
      </c>
      <c r="BB2742" t="s">
        <v>15211</v>
      </c>
      <c r="BC2742" s="4"/>
      <c r="BD2742" t="s">
        <v>83</v>
      </c>
      <c r="BE2742" t="s">
        <v>105</v>
      </c>
      <c r="BF2742" t="s">
        <v>106</v>
      </c>
      <c r="BG2742" t="s">
        <v>107</v>
      </c>
      <c r="BH2742" t="s">
        <v>108</v>
      </c>
      <c r="BI2742" t="s">
        <v>109</v>
      </c>
      <c r="BJ2742" s="2">
        <v>0</v>
      </c>
      <c r="BK2742" t="s">
        <v>90</v>
      </c>
      <c r="BL2742" t="s">
        <v>90</v>
      </c>
      <c r="BM2742" t="s">
        <v>83</v>
      </c>
      <c r="BN2742" t="s">
        <v>83</v>
      </c>
      <c r="BO2742" t="s">
        <v>83</v>
      </c>
      <c r="BP2742" t="s">
        <v>83</v>
      </c>
      <c r="BQ2742" t="s">
        <v>83</v>
      </c>
      <c r="BR2742" t="s">
        <v>83</v>
      </c>
      <c r="BS2742" t="s">
        <v>83</v>
      </c>
      <c r="BT2742" s="3">
        <v>1</v>
      </c>
    </row>
    <row r="2743" spans="1:72" x14ac:dyDescent="0.25">
      <c r="A2743" t="s">
        <v>12050</v>
      </c>
      <c r="B2743" t="s">
        <v>12051</v>
      </c>
      <c r="C2743" t="s">
        <v>12052</v>
      </c>
      <c r="D2743" t="s">
        <v>74</v>
      </c>
      <c r="E2743" t="s">
        <v>21868</v>
      </c>
      <c r="F2743" t="s">
        <v>12053</v>
      </c>
      <c r="G2743" t="s">
        <v>15214</v>
      </c>
      <c r="H2743" t="s">
        <v>15215</v>
      </c>
      <c r="I2743" s="1">
        <v>44197</v>
      </c>
      <c r="J2743" s="1">
        <v>44651</v>
      </c>
      <c r="K2743" t="s">
        <v>90</v>
      </c>
      <c r="L2743" t="s">
        <v>373</v>
      </c>
      <c r="M2743" t="s">
        <v>80</v>
      </c>
      <c r="N2743" t="s">
        <v>13263</v>
      </c>
      <c r="O2743" t="s">
        <v>140</v>
      </c>
      <c r="P2743" t="s">
        <v>420</v>
      </c>
      <c r="Q2743" t="s">
        <v>15216</v>
      </c>
      <c r="R2743" t="s">
        <v>13130</v>
      </c>
      <c r="S2743" t="s">
        <v>150</v>
      </c>
      <c r="T2743" t="s">
        <v>87</v>
      </c>
      <c r="U2743" t="s">
        <v>88</v>
      </c>
      <c r="V2743" t="s">
        <v>89</v>
      </c>
      <c r="W2743" t="s">
        <v>78</v>
      </c>
      <c r="X2743" t="s">
        <v>120</v>
      </c>
      <c r="Y2743" t="s">
        <v>91</v>
      </c>
      <c r="Z2743" t="s">
        <v>92</v>
      </c>
      <c r="AA2743" s="1">
        <v>44567</v>
      </c>
      <c r="AB2743" s="2">
        <v>830</v>
      </c>
      <c r="AC2743" s="2">
        <v>1176</v>
      </c>
      <c r="AD2743" s="2"/>
      <c r="AE2743" s="2"/>
      <c r="AF2743" s="2"/>
      <c r="AG2743">
        <v>0</v>
      </c>
      <c r="AH2743" s="3">
        <v>830</v>
      </c>
      <c r="AI2743" s="3">
        <v>1176</v>
      </c>
      <c r="AJ2743" s="3">
        <v>0</v>
      </c>
      <c r="AK2743" s="3">
        <v>0</v>
      </c>
      <c r="AL2743" s="3">
        <v>0</v>
      </c>
      <c r="AM2743" t="s">
        <v>15217</v>
      </c>
      <c r="AN2743" t="s">
        <v>12469</v>
      </c>
      <c r="AO2743" t="s">
        <v>12050</v>
      </c>
      <c r="AP2743" t="s">
        <v>12051</v>
      </c>
      <c r="AQ2743" t="s">
        <v>83</v>
      </c>
      <c r="AR2743" t="s">
        <v>12061</v>
      </c>
      <c r="AS2743" t="s">
        <v>83</v>
      </c>
      <c r="AT2743" t="s">
        <v>96</v>
      </c>
      <c r="AU2743" t="s">
        <v>12062</v>
      </c>
      <c r="AV2743" t="s">
        <v>12063</v>
      </c>
      <c r="AW2743" t="s">
        <v>99</v>
      </c>
      <c r="AX2743" t="s">
        <v>100</v>
      </c>
      <c r="AY2743" t="s">
        <v>83</v>
      </c>
      <c r="AZ2743" t="s">
        <v>15218</v>
      </c>
      <c r="BA2743" t="s">
        <v>103</v>
      </c>
      <c r="BB2743" t="s">
        <v>15219</v>
      </c>
      <c r="BC2743" s="4"/>
      <c r="BD2743" t="s">
        <v>83</v>
      </c>
      <c r="BE2743" t="s">
        <v>105</v>
      </c>
      <c r="BF2743" t="s">
        <v>106</v>
      </c>
      <c r="BG2743" t="s">
        <v>107</v>
      </c>
      <c r="BH2743" t="s">
        <v>108</v>
      </c>
      <c r="BI2743" t="s">
        <v>109</v>
      </c>
      <c r="BJ2743" s="2">
        <v>0</v>
      </c>
      <c r="BK2743" t="s">
        <v>90</v>
      </c>
      <c r="BL2743" t="s">
        <v>90</v>
      </c>
      <c r="BM2743" t="s">
        <v>83</v>
      </c>
      <c r="BN2743" t="s">
        <v>83</v>
      </c>
      <c r="BO2743" t="s">
        <v>83</v>
      </c>
      <c r="BP2743" t="s">
        <v>83</v>
      </c>
      <c r="BQ2743" t="s">
        <v>83</v>
      </c>
      <c r="BR2743" t="s">
        <v>83</v>
      </c>
      <c r="BS2743" t="s">
        <v>83</v>
      </c>
      <c r="BT2743" s="3">
        <v>1</v>
      </c>
    </row>
    <row r="2744" spans="1:72" x14ac:dyDescent="0.25">
      <c r="A2744" t="s">
        <v>12050</v>
      </c>
      <c r="B2744" t="s">
        <v>12051</v>
      </c>
      <c r="C2744" t="s">
        <v>12052</v>
      </c>
      <c r="D2744" t="s">
        <v>74</v>
      </c>
      <c r="E2744" t="s">
        <v>21868</v>
      </c>
      <c r="F2744" t="s">
        <v>12053</v>
      </c>
      <c r="G2744" t="s">
        <v>15220</v>
      </c>
      <c r="H2744" t="s">
        <v>15215</v>
      </c>
      <c r="I2744" s="1">
        <v>44652</v>
      </c>
      <c r="J2744" s="1">
        <v>44926</v>
      </c>
      <c r="K2744" t="s">
        <v>78</v>
      </c>
      <c r="L2744" t="s">
        <v>79</v>
      </c>
      <c r="M2744" t="s">
        <v>80</v>
      </c>
      <c r="N2744" t="s">
        <v>13263</v>
      </c>
      <c r="O2744" t="s">
        <v>140</v>
      </c>
      <c r="P2744" t="s">
        <v>420</v>
      </c>
      <c r="Q2744" t="s">
        <v>15216</v>
      </c>
      <c r="R2744" t="s">
        <v>13130</v>
      </c>
      <c r="S2744" t="s">
        <v>150</v>
      </c>
      <c r="T2744" t="s">
        <v>87</v>
      </c>
      <c r="U2744" t="s">
        <v>88</v>
      </c>
      <c r="V2744" t="s">
        <v>89</v>
      </c>
      <c r="W2744" t="s">
        <v>78</v>
      </c>
      <c r="X2744" t="s">
        <v>120</v>
      </c>
      <c r="Y2744" t="s">
        <v>91</v>
      </c>
      <c r="Z2744" t="s">
        <v>92</v>
      </c>
      <c r="AA2744" s="1">
        <v>44653</v>
      </c>
      <c r="AB2744" s="2">
        <v>776</v>
      </c>
      <c r="AC2744" s="2">
        <v>1051</v>
      </c>
      <c r="AD2744" s="2"/>
      <c r="AE2744" s="2"/>
      <c r="AF2744" s="2"/>
      <c r="AG2744">
        <v>0</v>
      </c>
      <c r="AH2744" s="3">
        <v>830</v>
      </c>
      <c r="AI2744" s="3">
        <v>1176</v>
      </c>
      <c r="AJ2744" s="3">
        <v>0</v>
      </c>
      <c r="AK2744" s="3">
        <v>0</v>
      </c>
      <c r="AL2744" s="3">
        <v>0</v>
      </c>
      <c r="AM2744" t="s">
        <v>15221</v>
      </c>
      <c r="AN2744" t="s">
        <v>12469</v>
      </c>
      <c r="AO2744" t="s">
        <v>12050</v>
      </c>
      <c r="AP2744" t="s">
        <v>12051</v>
      </c>
      <c r="AQ2744" t="s">
        <v>12068</v>
      </c>
      <c r="AR2744" t="s">
        <v>12061</v>
      </c>
      <c r="AS2744" t="s">
        <v>83</v>
      </c>
      <c r="AT2744" t="s">
        <v>96</v>
      </c>
      <c r="AU2744" t="s">
        <v>12062</v>
      </c>
      <c r="AV2744" t="s">
        <v>12063</v>
      </c>
      <c r="AW2744" t="s">
        <v>99</v>
      </c>
      <c r="AX2744" t="s">
        <v>359</v>
      </c>
      <c r="AY2744" t="s">
        <v>83</v>
      </c>
      <c r="AZ2744" t="s">
        <v>15218</v>
      </c>
      <c r="BA2744" t="s">
        <v>103</v>
      </c>
      <c r="BB2744" t="s">
        <v>15219</v>
      </c>
      <c r="BC2744" s="4"/>
      <c r="BD2744" t="s">
        <v>83</v>
      </c>
      <c r="BE2744" t="s">
        <v>105</v>
      </c>
      <c r="BF2744" t="s">
        <v>106</v>
      </c>
      <c r="BG2744" t="s">
        <v>107</v>
      </c>
      <c r="BH2744" t="s">
        <v>108</v>
      </c>
      <c r="BI2744" t="s">
        <v>109</v>
      </c>
      <c r="BJ2744" s="2">
        <v>0</v>
      </c>
      <c r="BK2744" t="s">
        <v>90</v>
      </c>
      <c r="BL2744" t="s">
        <v>90</v>
      </c>
      <c r="BM2744" t="s">
        <v>83</v>
      </c>
      <c r="BN2744" t="s">
        <v>83</v>
      </c>
      <c r="BO2744" t="s">
        <v>83</v>
      </c>
      <c r="BP2744" t="s">
        <v>83</v>
      </c>
      <c r="BQ2744" t="s">
        <v>83</v>
      </c>
      <c r="BR2744" t="s">
        <v>83</v>
      </c>
      <c r="BS2744" t="s">
        <v>83</v>
      </c>
      <c r="BT2744" s="3">
        <v>1</v>
      </c>
    </row>
    <row r="2745" spans="1:72" x14ac:dyDescent="0.25">
      <c r="A2745" t="s">
        <v>12050</v>
      </c>
      <c r="B2745" t="s">
        <v>12051</v>
      </c>
      <c r="C2745" t="s">
        <v>12052</v>
      </c>
      <c r="D2745" t="s">
        <v>74</v>
      </c>
      <c r="E2745" t="s">
        <v>21868</v>
      </c>
      <c r="F2745" t="s">
        <v>12053</v>
      </c>
      <c r="G2745" t="s">
        <v>15222</v>
      </c>
      <c r="H2745" t="s">
        <v>15223</v>
      </c>
      <c r="I2745" s="1">
        <v>44197</v>
      </c>
      <c r="J2745" s="1">
        <v>44651</v>
      </c>
      <c r="K2745" t="s">
        <v>90</v>
      </c>
      <c r="L2745" t="s">
        <v>373</v>
      </c>
      <c r="M2745" t="s">
        <v>80</v>
      </c>
      <c r="N2745" t="s">
        <v>12837</v>
      </c>
      <c r="O2745" t="s">
        <v>462</v>
      </c>
      <c r="P2745" t="s">
        <v>4615</v>
      </c>
      <c r="Q2745" t="s">
        <v>15224</v>
      </c>
      <c r="R2745" t="s">
        <v>12467</v>
      </c>
      <c r="S2745" t="s">
        <v>150</v>
      </c>
      <c r="T2745" t="s">
        <v>87</v>
      </c>
      <c r="U2745" t="s">
        <v>88</v>
      </c>
      <c r="V2745" t="s">
        <v>89</v>
      </c>
      <c r="W2745" t="s">
        <v>78</v>
      </c>
      <c r="X2745" t="s">
        <v>120</v>
      </c>
      <c r="Y2745" t="s">
        <v>91</v>
      </c>
      <c r="Z2745" t="s">
        <v>92</v>
      </c>
      <c r="AA2745" s="1">
        <v>44566</v>
      </c>
      <c r="AB2745" s="2">
        <v>15</v>
      </c>
      <c r="AC2745" s="2">
        <v>10</v>
      </c>
      <c r="AD2745" s="2"/>
      <c r="AE2745" s="2"/>
      <c r="AF2745" s="2"/>
      <c r="AG2745">
        <v>0</v>
      </c>
      <c r="AH2745" s="3">
        <v>15</v>
      </c>
      <c r="AI2745" s="3">
        <v>10</v>
      </c>
      <c r="AJ2745" s="3">
        <v>0</v>
      </c>
      <c r="AK2745" s="3">
        <v>0</v>
      </c>
      <c r="AL2745" s="3">
        <v>0</v>
      </c>
      <c r="AM2745" t="s">
        <v>15225</v>
      </c>
      <c r="AN2745" t="s">
        <v>12469</v>
      </c>
      <c r="AO2745" t="s">
        <v>12050</v>
      </c>
      <c r="AP2745" t="s">
        <v>12051</v>
      </c>
      <c r="AQ2745" t="s">
        <v>83</v>
      </c>
      <c r="AR2745" t="s">
        <v>12061</v>
      </c>
      <c r="AS2745" t="s">
        <v>83</v>
      </c>
      <c r="AT2745" t="s">
        <v>96</v>
      </c>
      <c r="AU2745" t="s">
        <v>12062</v>
      </c>
      <c r="AV2745" t="s">
        <v>12063</v>
      </c>
      <c r="AW2745" t="s">
        <v>99</v>
      </c>
      <c r="AX2745" t="s">
        <v>100</v>
      </c>
      <c r="AY2745" t="s">
        <v>83</v>
      </c>
      <c r="AZ2745" t="s">
        <v>15226</v>
      </c>
      <c r="BA2745" t="s">
        <v>103</v>
      </c>
      <c r="BB2745" t="s">
        <v>15227</v>
      </c>
      <c r="BC2745" s="4"/>
      <c r="BD2745" t="s">
        <v>83</v>
      </c>
      <c r="BE2745" t="s">
        <v>105</v>
      </c>
      <c r="BF2745" t="s">
        <v>106</v>
      </c>
      <c r="BG2745" t="s">
        <v>107</v>
      </c>
      <c r="BH2745" t="s">
        <v>108</v>
      </c>
      <c r="BI2745" t="s">
        <v>109</v>
      </c>
      <c r="BJ2745" s="2">
        <v>0</v>
      </c>
      <c r="BK2745" t="s">
        <v>90</v>
      </c>
      <c r="BL2745" t="s">
        <v>90</v>
      </c>
      <c r="BM2745" t="s">
        <v>83</v>
      </c>
      <c r="BN2745" t="s">
        <v>83</v>
      </c>
      <c r="BO2745" t="s">
        <v>83</v>
      </c>
      <c r="BP2745" t="s">
        <v>83</v>
      </c>
      <c r="BQ2745" t="s">
        <v>83</v>
      </c>
      <c r="BR2745" t="s">
        <v>83</v>
      </c>
      <c r="BS2745" t="s">
        <v>83</v>
      </c>
      <c r="BT2745" s="3">
        <v>1</v>
      </c>
    </row>
    <row r="2746" spans="1:72" x14ac:dyDescent="0.25">
      <c r="A2746" t="s">
        <v>12050</v>
      </c>
      <c r="B2746" t="s">
        <v>12051</v>
      </c>
      <c r="C2746" t="s">
        <v>12052</v>
      </c>
      <c r="D2746" t="s">
        <v>74</v>
      </c>
      <c r="E2746" t="s">
        <v>21868</v>
      </c>
      <c r="F2746" t="s">
        <v>12053</v>
      </c>
      <c r="G2746" t="s">
        <v>15228</v>
      </c>
      <c r="H2746" t="s">
        <v>15223</v>
      </c>
      <c r="I2746" s="1">
        <v>44652</v>
      </c>
      <c r="J2746" s="1">
        <v>44926</v>
      </c>
      <c r="K2746" t="s">
        <v>78</v>
      </c>
      <c r="L2746" t="s">
        <v>79</v>
      </c>
      <c r="M2746" t="s">
        <v>80</v>
      </c>
      <c r="N2746" t="s">
        <v>12837</v>
      </c>
      <c r="O2746" t="s">
        <v>462</v>
      </c>
      <c r="P2746" t="s">
        <v>4615</v>
      </c>
      <c r="Q2746" t="s">
        <v>15224</v>
      </c>
      <c r="R2746" t="s">
        <v>12467</v>
      </c>
      <c r="S2746" t="s">
        <v>150</v>
      </c>
      <c r="T2746" t="s">
        <v>87</v>
      </c>
      <c r="U2746" t="s">
        <v>88</v>
      </c>
      <c r="V2746" t="s">
        <v>89</v>
      </c>
      <c r="W2746" t="s">
        <v>78</v>
      </c>
      <c r="X2746" t="s">
        <v>120</v>
      </c>
      <c r="Y2746" t="s">
        <v>91</v>
      </c>
      <c r="Z2746" t="s">
        <v>92</v>
      </c>
      <c r="AA2746" s="1">
        <v>44652</v>
      </c>
      <c r="AB2746" s="2">
        <v>15</v>
      </c>
      <c r="AC2746" s="2">
        <v>10</v>
      </c>
      <c r="AD2746" s="2">
        <v>0</v>
      </c>
      <c r="AE2746" s="2">
        <v>0</v>
      </c>
      <c r="AF2746" s="2"/>
      <c r="AG2746">
        <v>0</v>
      </c>
      <c r="AH2746" s="3">
        <v>15</v>
      </c>
      <c r="AI2746" s="3">
        <v>10</v>
      </c>
      <c r="AJ2746" s="3">
        <v>0</v>
      </c>
      <c r="AK2746" s="3">
        <v>0</v>
      </c>
      <c r="AL2746" s="3">
        <v>0</v>
      </c>
      <c r="AM2746" t="s">
        <v>15229</v>
      </c>
      <c r="AN2746" t="s">
        <v>12469</v>
      </c>
      <c r="AO2746" t="s">
        <v>12050</v>
      </c>
      <c r="AP2746" t="s">
        <v>12051</v>
      </c>
      <c r="AQ2746" t="s">
        <v>12068</v>
      </c>
      <c r="AR2746" t="s">
        <v>12061</v>
      </c>
      <c r="AS2746" t="s">
        <v>83</v>
      </c>
      <c r="AT2746" t="s">
        <v>96</v>
      </c>
      <c r="AU2746" t="s">
        <v>12062</v>
      </c>
      <c r="AV2746" t="s">
        <v>12063</v>
      </c>
      <c r="AW2746" t="s">
        <v>99</v>
      </c>
      <c r="AX2746" t="s">
        <v>359</v>
      </c>
      <c r="AY2746" t="s">
        <v>83</v>
      </c>
      <c r="AZ2746" t="s">
        <v>15226</v>
      </c>
      <c r="BA2746" t="s">
        <v>103</v>
      </c>
      <c r="BB2746" t="s">
        <v>15227</v>
      </c>
      <c r="BC2746" s="4"/>
      <c r="BD2746" t="s">
        <v>83</v>
      </c>
      <c r="BE2746" t="s">
        <v>105</v>
      </c>
      <c r="BF2746" t="s">
        <v>106</v>
      </c>
      <c r="BG2746" t="s">
        <v>107</v>
      </c>
      <c r="BH2746" t="s">
        <v>108</v>
      </c>
      <c r="BI2746" t="s">
        <v>109</v>
      </c>
      <c r="BJ2746" s="2">
        <v>0</v>
      </c>
      <c r="BK2746" t="s">
        <v>90</v>
      </c>
      <c r="BL2746" t="s">
        <v>90</v>
      </c>
      <c r="BM2746" t="s">
        <v>83</v>
      </c>
      <c r="BN2746" t="s">
        <v>83</v>
      </c>
      <c r="BO2746" t="s">
        <v>83</v>
      </c>
      <c r="BP2746" t="s">
        <v>83</v>
      </c>
      <c r="BQ2746" t="s">
        <v>83</v>
      </c>
      <c r="BR2746" t="s">
        <v>83</v>
      </c>
      <c r="BS2746" t="s">
        <v>83</v>
      </c>
      <c r="BT2746" s="3">
        <v>1</v>
      </c>
    </row>
    <row r="2747" spans="1:72" x14ac:dyDescent="0.25">
      <c r="A2747" t="s">
        <v>12050</v>
      </c>
      <c r="B2747" t="s">
        <v>12051</v>
      </c>
      <c r="C2747" t="s">
        <v>12052</v>
      </c>
      <c r="D2747" t="s">
        <v>74</v>
      </c>
      <c r="E2747" t="s">
        <v>21868</v>
      </c>
      <c r="F2747" t="s">
        <v>12053</v>
      </c>
      <c r="G2747" t="s">
        <v>15230</v>
      </c>
      <c r="H2747" t="s">
        <v>15231</v>
      </c>
      <c r="I2747" s="1">
        <v>44197</v>
      </c>
      <c r="J2747" s="1">
        <v>44651</v>
      </c>
      <c r="K2747" t="s">
        <v>90</v>
      </c>
      <c r="L2747" t="s">
        <v>373</v>
      </c>
      <c r="M2747" t="s">
        <v>80</v>
      </c>
      <c r="N2747" t="s">
        <v>12390</v>
      </c>
      <c r="O2747" t="s">
        <v>653</v>
      </c>
      <c r="P2747" t="s">
        <v>222</v>
      </c>
      <c r="Q2747" t="s">
        <v>15232</v>
      </c>
      <c r="R2747" t="s">
        <v>12467</v>
      </c>
      <c r="S2747" t="s">
        <v>150</v>
      </c>
      <c r="T2747" t="s">
        <v>87</v>
      </c>
      <c r="U2747" t="s">
        <v>88</v>
      </c>
      <c r="V2747" t="s">
        <v>89</v>
      </c>
      <c r="W2747" t="s">
        <v>78</v>
      </c>
      <c r="X2747" t="s">
        <v>120</v>
      </c>
      <c r="Y2747" t="s">
        <v>91</v>
      </c>
      <c r="Z2747" t="s">
        <v>92</v>
      </c>
      <c r="AA2747" s="1">
        <v>44567</v>
      </c>
      <c r="AB2747" s="2">
        <v>334</v>
      </c>
      <c r="AC2747" s="2">
        <v>638</v>
      </c>
      <c r="AD2747" s="2"/>
      <c r="AE2747" s="2"/>
      <c r="AF2747" s="2"/>
      <c r="AG2747">
        <v>0</v>
      </c>
      <c r="AH2747" s="3">
        <v>193</v>
      </c>
      <c r="AI2747" s="3">
        <v>531</v>
      </c>
      <c r="AJ2747" s="3">
        <v>0</v>
      </c>
      <c r="AK2747" s="3">
        <v>0</v>
      </c>
      <c r="AL2747" s="3">
        <v>0</v>
      </c>
      <c r="AM2747" t="s">
        <v>15233</v>
      </c>
      <c r="AN2747" t="s">
        <v>12469</v>
      </c>
      <c r="AO2747" t="s">
        <v>12050</v>
      </c>
      <c r="AP2747" t="s">
        <v>12051</v>
      </c>
      <c r="AQ2747" t="s">
        <v>83</v>
      </c>
      <c r="AR2747" t="s">
        <v>12061</v>
      </c>
      <c r="AS2747" t="s">
        <v>83</v>
      </c>
      <c r="AT2747" t="s">
        <v>96</v>
      </c>
      <c r="AU2747" t="s">
        <v>12062</v>
      </c>
      <c r="AV2747" t="s">
        <v>12063</v>
      </c>
      <c r="AW2747" t="s">
        <v>99</v>
      </c>
      <c r="AX2747" t="s">
        <v>100</v>
      </c>
      <c r="AY2747" t="s">
        <v>83</v>
      </c>
      <c r="AZ2747" t="s">
        <v>15234</v>
      </c>
      <c r="BA2747" t="s">
        <v>103</v>
      </c>
      <c r="BB2747" t="s">
        <v>15235</v>
      </c>
      <c r="BC2747" s="4"/>
      <c r="BD2747" t="s">
        <v>83</v>
      </c>
      <c r="BE2747" t="s">
        <v>105</v>
      </c>
      <c r="BF2747" t="s">
        <v>106</v>
      </c>
      <c r="BG2747" t="s">
        <v>107</v>
      </c>
      <c r="BH2747" t="s">
        <v>108</v>
      </c>
      <c r="BI2747" t="s">
        <v>109</v>
      </c>
      <c r="BJ2747" s="2">
        <v>0</v>
      </c>
      <c r="BK2747" t="s">
        <v>90</v>
      </c>
      <c r="BL2747" t="s">
        <v>90</v>
      </c>
      <c r="BM2747" t="s">
        <v>83</v>
      </c>
      <c r="BN2747" t="s">
        <v>83</v>
      </c>
      <c r="BO2747" t="s">
        <v>83</v>
      </c>
      <c r="BP2747" t="s">
        <v>83</v>
      </c>
      <c r="BQ2747" t="s">
        <v>83</v>
      </c>
      <c r="BR2747" t="s">
        <v>83</v>
      </c>
      <c r="BS2747" t="s">
        <v>83</v>
      </c>
      <c r="BT2747" s="3">
        <v>1</v>
      </c>
    </row>
    <row r="2748" spans="1:72" x14ac:dyDescent="0.25">
      <c r="A2748" t="s">
        <v>12050</v>
      </c>
      <c r="B2748" t="s">
        <v>12051</v>
      </c>
      <c r="C2748" t="s">
        <v>12052</v>
      </c>
      <c r="D2748" t="s">
        <v>74</v>
      </c>
      <c r="E2748" t="s">
        <v>21868</v>
      </c>
      <c r="F2748" t="s">
        <v>12053</v>
      </c>
      <c r="G2748" t="s">
        <v>15236</v>
      </c>
      <c r="H2748" t="s">
        <v>15231</v>
      </c>
      <c r="I2748" s="1">
        <v>44652</v>
      </c>
      <c r="J2748" s="1">
        <v>44926</v>
      </c>
      <c r="K2748" t="s">
        <v>78</v>
      </c>
      <c r="L2748" t="s">
        <v>79</v>
      </c>
      <c r="M2748" t="s">
        <v>80</v>
      </c>
      <c r="N2748" t="s">
        <v>12390</v>
      </c>
      <c r="O2748" t="s">
        <v>653</v>
      </c>
      <c r="P2748" t="s">
        <v>222</v>
      </c>
      <c r="Q2748" t="s">
        <v>15232</v>
      </c>
      <c r="R2748" t="s">
        <v>12467</v>
      </c>
      <c r="S2748" t="s">
        <v>150</v>
      </c>
      <c r="T2748" t="s">
        <v>87</v>
      </c>
      <c r="U2748" t="s">
        <v>88</v>
      </c>
      <c r="V2748" t="s">
        <v>89</v>
      </c>
      <c r="W2748" t="s">
        <v>78</v>
      </c>
      <c r="X2748" t="s">
        <v>120</v>
      </c>
      <c r="Y2748" t="s">
        <v>91</v>
      </c>
      <c r="Z2748" t="s">
        <v>92</v>
      </c>
      <c r="AA2748" s="1">
        <v>44653</v>
      </c>
      <c r="AB2748" s="2">
        <v>342</v>
      </c>
      <c r="AC2748" s="2">
        <v>634</v>
      </c>
      <c r="AD2748" s="2"/>
      <c r="AE2748" s="2"/>
      <c r="AF2748" s="2"/>
      <c r="AG2748">
        <v>0</v>
      </c>
      <c r="AH2748" s="3">
        <v>193</v>
      </c>
      <c r="AI2748" s="3">
        <v>531</v>
      </c>
      <c r="AJ2748" s="3">
        <v>0</v>
      </c>
      <c r="AK2748" s="3">
        <v>0</v>
      </c>
      <c r="AL2748" s="3">
        <v>0</v>
      </c>
      <c r="AM2748" t="s">
        <v>15237</v>
      </c>
      <c r="AN2748" t="s">
        <v>12469</v>
      </c>
      <c r="AO2748" t="s">
        <v>12050</v>
      </c>
      <c r="AP2748" t="s">
        <v>12051</v>
      </c>
      <c r="AQ2748" t="s">
        <v>12068</v>
      </c>
      <c r="AR2748" t="s">
        <v>12061</v>
      </c>
      <c r="AS2748" t="s">
        <v>83</v>
      </c>
      <c r="AT2748" t="s">
        <v>96</v>
      </c>
      <c r="AU2748" t="s">
        <v>12062</v>
      </c>
      <c r="AV2748" t="s">
        <v>12063</v>
      </c>
      <c r="AW2748" t="s">
        <v>99</v>
      </c>
      <c r="AX2748" t="s">
        <v>359</v>
      </c>
      <c r="AY2748" t="s">
        <v>83</v>
      </c>
      <c r="AZ2748" t="s">
        <v>15234</v>
      </c>
      <c r="BA2748" t="s">
        <v>103</v>
      </c>
      <c r="BB2748" t="s">
        <v>15235</v>
      </c>
      <c r="BC2748" s="4"/>
      <c r="BD2748" t="s">
        <v>83</v>
      </c>
      <c r="BE2748" t="s">
        <v>105</v>
      </c>
      <c r="BF2748" t="s">
        <v>106</v>
      </c>
      <c r="BG2748" t="s">
        <v>107</v>
      </c>
      <c r="BH2748" t="s">
        <v>108</v>
      </c>
      <c r="BI2748" t="s">
        <v>109</v>
      </c>
      <c r="BJ2748" s="2">
        <v>0</v>
      </c>
      <c r="BK2748" t="s">
        <v>90</v>
      </c>
      <c r="BL2748" t="s">
        <v>90</v>
      </c>
      <c r="BM2748" t="s">
        <v>83</v>
      </c>
      <c r="BN2748" t="s">
        <v>83</v>
      </c>
      <c r="BO2748" t="s">
        <v>83</v>
      </c>
      <c r="BP2748" t="s">
        <v>83</v>
      </c>
      <c r="BQ2748" t="s">
        <v>83</v>
      </c>
      <c r="BR2748" t="s">
        <v>83</v>
      </c>
      <c r="BS2748" t="s">
        <v>83</v>
      </c>
      <c r="BT2748" s="3">
        <v>1</v>
      </c>
    </row>
    <row r="2749" spans="1:72" x14ac:dyDescent="0.25">
      <c r="A2749" t="s">
        <v>12050</v>
      </c>
      <c r="B2749" t="s">
        <v>12051</v>
      </c>
      <c r="C2749" t="s">
        <v>12052</v>
      </c>
      <c r="D2749" t="s">
        <v>74</v>
      </c>
      <c r="E2749" t="s">
        <v>21868</v>
      </c>
      <c r="F2749" t="s">
        <v>12053</v>
      </c>
      <c r="G2749" t="s">
        <v>15238</v>
      </c>
      <c r="H2749" t="s">
        <v>15239</v>
      </c>
      <c r="I2749" s="1">
        <v>44197</v>
      </c>
      <c r="J2749" s="1">
        <v>44651</v>
      </c>
      <c r="K2749" t="s">
        <v>90</v>
      </c>
      <c r="L2749" t="s">
        <v>373</v>
      </c>
      <c r="M2749" t="s">
        <v>80</v>
      </c>
      <c r="N2749" t="s">
        <v>15240</v>
      </c>
      <c r="O2749" t="s">
        <v>168</v>
      </c>
      <c r="P2749" t="s">
        <v>222</v>
      </c>
      <c r="Q2749" t="s">
        <v>15241</v>
      </c>
      <c r="R2749" t="s">
        <v>12467</v>
      </c>
      <c r="S2749" t="s">
        <v>150</v>
      </c>
      <c r="T2749" t="s">
        <v>87</v>
      </c>
      <c r="U2749" t="s">
        <v>88</v>
      </c>
      <c r="V2749" t="s">
        <v>89</v>
      </c>
      <c r="W2749" t="s">
        <v>78</v>
      </c>
      <c r="X2749" t="s">
        <v>120</v>
      </c>
      <c r="Y2749" t="s">
        <v>91</v>
      </c>
      <c r="Z2749" t="s">
        <v>92</v>
      </c>
      <c r="AA2749" s="1">
        <v>44567</v>
      </c>
      <c r="AB2749" s="2">
        <v>100</v>
      </c>
      <c r="AC2749" s="2">
        <v>103</v>
      </c>
      <c r="AD2749" s="2"/>
      <c r="AE2749" s="2"/>
      <c r="AF2749" s="2"/>
      <c r="AG2749">
        <v>0</v>
      </c>
      <c r="AH2749" s="3">
        <v>100</v>
      </c>
      <c r="AI2749" s="3">
        <v>103</v>
      </c>
      <c r="AJ2749" s="3">
        <v>0</v>
      </c>
      <c r="AK2749" s="3">
        <v>0</v>
      </c>
      <c r="AL2749" s="3">
        <v>0</v>
      </c>
      <c r="AM2749" t="s">
        <v>15242</v>
      </c>
      <c r="AN2749" t="s">
        <v>12469</v>
      </c>
      <c r="AO2749" t="s">
        <v>12050</v>
      </c>
      <c r="AP2749" t="s">
        <v>12051</v>
      </c>
      <c r="AQ2749" t="s">
        <v>83</v>
      </c>
      <c r="AR2749" t="s">
        <v>12061</v>
      </c>
      <c r="AS2749" t="s">
        <v>83</v>
      </c>
      <c r="AT2749" t="s">
        <v>96</v>
      </c>
      <c r="AU2749" t="s">
        <v>12062</v>
      </c>
      <c r="AV2749" t="s">
        <v>12063</v>
      </c>
      <c r="AW2749" t="s">
        <v>99</v>
      </c>
      <c r="AX2749" t="s">
        <v>100</v>
      </c>
      <c r="AY2749" t="s">
        <v>83</v>
      </c>
      <c r="AZ2749" t="s">
        <v>15243</v>
      </c>
      <c r="BA2749" t="s">
        <v>103</v>
      </c>
      <c r="BB2749" t="s">
        <v>15244</v>
      </c>
      <c r="BC2749" s="4"/>
      <c r="BD2749" t="s">
        <v>83</v>
      </c>
      <c r="BE2749" t="s">
        <v>105</v>
      </c>
      <c r="BF2749" t="s">
        <v>106</v>
      </c>
      <c r="BG2749" t="s">
        <v>107</v>
      </c>
      <c r="BH2749" t="s">
        <v>108</v>
      </c>
      <c r="BI2749" t="s">
        <v>109</v>
      </c>
      <c r="BJ2749" s="2">
        <v>0</v>
      </c>
      <c r="BK2749" t="s">
        <v>90</v>
      </c>
      <c r="BL2749" t="s">
        <v>90</v>
      </c>
      <c r="BM2749" t="s">
        <v>83</v>
      </c>
      <c r="BN2749" t="s">
        <v>83</v>
      </c>
      <c r="BO2749" t="s">
        <v>83</v>
      </c>
      <c r="BP2749" t="s">
        <v>83</v>
      </c>
      <c r="BQ2749" t="s">
        <v>83</v>
      </c>
      <c r="BR2749" t="s">
        <v>83</v>
      </c>
      <c r="BS2749" t="s">
        <v>83</v>
      </c>
      <c r="BT2749" s="3">
        <v>1</v>
      </c>
    </row>
    <row r="2750" spans="1:72" x14ac:dyDescent="0.25">
      <c r="A2750" t="s">
        <v>12050</v>
      </c>
      <c r="B2750" t="s">
        <v>12051</v>
      </c>
      <c r="C2750" t="s">
        <v>12052</v>
      </c>
      <c r="D2750" t="s">
        <v>74</v>
      </c>
      <c r="E2750" t="s">
        <v>21868</v>
      </c>
      <c r="F2750" t="s">
        <v>12053</v>
      </c>
      <c r="G2750" t="s">
        <v>15245</v>
      </c>
      <c r="H2750" t="s">
        <v>15239</v>
      </c>
      <c r="I2750" s="1">
        <v>44652</v>
      </c>
      <c r="J2750" s="1">
        <v>44926</v>
      </c>
      <c r="K2750" t="s">
        <v>78</v>
      </c>
      <c r="L2750" t="s">
        <v>79</v>
      </c>
      <c r="M2750" t="s">
        <v>80</v>
      </c>
      <c r="N2750" t="s">
        <v>15240</v>
      </c>
      <c r="O2750" t="s">
        <v>168</v>
      </c>
      <c r="P2750" t="s">
        <v>222</v>
      </c>
      <c r="Q2750" t="s">
        <v>15241</v>
      </c>
      <c r="R2750" t="s">
        <v>12467</v>
      </c>
      <c r="S2750" t="s">
        <v>150</v>
      </c>
      <c r="T2750" t="s">
        <v>87</v>
      </c>
      <c r="U2750" t="s">
        <v>88</v>
      </c>
      <c r="V2750" t="s">
        <v>89</v>
      </c>
      <c r="W2750" t="s">
        <v>78</v>
      </c>
      <c r="X2750" t="s">
        <v>120</v>
      </c>
      <c r="Y2750" t="s">
        <v>91</v>
      </c>
      <c r="Z2750" t="s">
        <v>92</v>
      </c>
      <c r="AA2750" s="1">
        <v>44653</v>
      </c>
      <c r="AB2750" s="2">
        <v>97</v>
      </c>
      <c r="AC2750" s="2">
        <v>106</v>
      </c>
      <c r="AD2750" s="2"/>
      <c r="AE2750" s="2"/>
      <c r="AF2750" s="2"/>
      <c r="AG2750">
        <v>0</v>
      </c>
      <c r="AH2750" s="3">
        <v>100</v>
      </c>
      <c r="AI2750" s="3">
        <v>103</v>
      </c>
      <c r="AJ2750" s="3">
        <v>0</v>
      </c>
      <c r="AK2750" s="3">
        <v>0</v>
      </c>
      <c r="AL2750" s="3">
        <v>0</v>
      </c>
      <c r="AM2750" t="s">
        <v>15246</v>
      </c>
      <c r="AN2750" t="s">
        <v>12469</v>
      </c>
      <c r="AO2750" t="s">
        <v>12050</v>
      </c>
      <c r="AP2750" t="s">
        <v>12051</v>
      </c>
      <c r="AQ2750" t="s">
        <v>12068</v>
      </c>
      <c r="AR2750" t="s">
        <v>12061</v>
      </c>
      <c r="AS2750" t="s">
        <v>83</v>
      </c>
      <c r="AT2750" t="s">
        <v>96</v>
      </c>
      <c r="AU2750" t="s">
        <v>12062</v>
      </c>
      <c r="AV2750" t="s">
        <v>12063</v>
      </c>
      <c r="AW2750" t="s">
        <v>99</v>
      </c>
      <c r="AX2750" t="s">
        <v>359</v>
      </c>
      <c r="AY2750" t="s">
        <v>83</v>
      </c>
      <c r="AZ2750" t="s">
        <v>15243</v>
      </c>
      <c r="BA2750" t="s">
        <v>103</v>
      </c>
      <c r="BB2750" t="s">
        <v>15244</v>
      </c>
      <c r="BC2750" s="4"/>
      <c r="BD2750" t="s">
        <v>83</v>
      </c>
      <c r="BE2750" t="s">
        <v>105</v>
      </c>
      <c r="BF2750" t="s">
        <v>106</v>
      </c>
      <c r="BG2750" t="s">
        <v>107</v>
      </c>
      <c r="BH2750" t="s">
        <v>108</v>
      </c>
      <c r="BI2750" t="s">
        <v>109</v>
      </c>
      <c r="BJ2750" s="2">
        <v>0</v>
      </c>
      <c r="BK2750" t="s">
        <v>90</v>
      </c>
      <c r="BL2750" t="s">
        <v>90</v>
      </c>
      <c r="BM2750" t="s">
        <v>83</v>
      </c>
      <c r="BN2750" t="s">
        <v>83</v>
      </c>
      <c r="BO2750" t="s">
        <v>83</v>
      </c>
      <c r="BP2750" t="s">
        <v>83</v>
      </c>
      <c r="BQ2750" t="s">
        <v>83</v>
      </c>
      <c r="BR2750" t="s">
        <v>83</v>
      </c>
      <c r="BS2750" t="s">
        <v>83</v>
      </c>
      <c r="BT2750" s="3">
        <v>1</v>
      </c>
    </row>
    <row r="2751" spans="1:72" x14ac:dyDescent="0.25">
      <c r="A2751" t="s">
        <v>12050</v>
      </c>
      <c r="B2751" t="s">
        <v>12051</v>
      </c>
      <c r="C2751" t="s">
        <v>12052</v>
      </c>
      <c r="D2751" t="s">
        <v>74</v>
      </c>
      <c r="E2751" t="s">
        <v>21868</v>
      </c>
      <c r="F2751" t="s">
        <v>12053</v>
      </c>
      <c r="G2751" t="s">
        <v>15247</v>
      </c>
      <c r="H2751" t="s">
        <v>15248</v>
      </c>
      <c r="I2751" s="1">
        <v>44197</v>
      </c>
      <c r="J2751" s="1">
        <v>44651</v>
      </c>
      <c r="K2751" t="s">
        <v>90</v>
      </c>
      <c r="L2751" t="s">
        <v>79</v>
      </c>
      <c r="M2751" t="s">
        <v>80</v>
      </c>
      <c r="N2751" t="s">
        <v>15249</v>
      </c>
      <c r="O2751" t="s">
        <v>168</v>
      </c>
      <c r="P2751" t="s">
        <v>420</v>
      </c>
      <c r="Q2751" t="s">
        <v>15250</v>
      </c>
      <c r="R2751" t="s">
        <v>13130</v>
      </c>
      <c r="S2751" t="s">
        <v>86</v>
      </c>
      <c r="T2751" t="s">
        <v>87</v>
      </c>
      <c r="U2751" t="s">
        <v>88</v>
      </c>
      <c r="V2751" t="s">
        <v>89</v>
      </c>
      <c r="W2751" t="s">
        <v>90</v>
      </c>
      <c r="X2751" t="s">
        <v>83</v>
      </c>
      <c r="Y2751" t="s">
        <v>91</v>
      </c>
      <c r="Z2751" t="s">
        <v>92</v>
      </c>
      <c r="AA2751" s="1">
        <v>44378</v>
      </c>
      <c r="AB2751" s="2">
        <v>3998</v>
      </c>
      <c r="AC2751" s="2">
        <v>0</v>
      </c>
      <c r="AD2751" s="2"/>
      <c r="AE2751" s="2"/>
      <c r="AF2751" s="2"/>
      <c r="AG2751">
        <v>0</v>
      </c>
      <c r="AH2751" s="3">
        <v>3208</v>
      </c>
      <c r="AI2751" s="3">
        <v>801</v>
      </c>
      <c r="AJ2751" s="3">
        <v>0</v>
      </c>
      <c r="AK2751" s="3">
        <v>0</v>
      </c>
      <c r="AL2751" s="3">
        <v>0</v>
      </c>
      <c r="AM2751" t="s">
        <v>15251</v>
      </c>
      <c r="AN2751" t="s">
        <v>12566</v>
      </c>
      <c r="AO2751" t="s">
        <v>12050</v>
      </c>
      <c r="AP2751" t="s">
        <v>12051</v>
      </c>
      <c r="AQ2751" t="s">
        <v>83</v>
      </c>
      <c r="AR2751" t="s">
        <v>12061</v>
      </c>
      <c r="AS2751" t="s">
        <v>83</v>
      </c>
      <c r="AT2751" t="s">
        <v>96</v>
      </c>
      <c r="AU2751" t="s">
        <v>12062</v>
      </c>
      <c r="AV2751" t="s">
        <v>12063</v>
      </c>
      <c r="AW2751" t="s">
        <v>99</v>
      </c>
      <c r="AX2751" t="s">
        <v>100</v>
      </c>
      <c r="AY2751" t="s">
        <v>83</v>
      </c>
      <c r="AZ2751" t="s">
        <v>15252</v>
      </c>
      <c r="BA2751" t="s">
        <v>103</v>
      </c>
      <c r="BB2751" t="s">
        <v>15253</v>
      </c>
      <c r="BC2751" s="4"/>
      <c r="BD2751" t="s">
        <v>83</v>
      </c>
      <c r="BE2751" t="s">
        <v>105</v>
      </c>
      <c r="BF2751" t="s">
        <v>106</v>
      </c>
      <c r="BG2751" t="s">
        <v>107</v>
      </c>
      <c r="BH2751" t="s">
        <v>108</v>
      </c>
      <c r="BI2751" t="s">
        <v>109</v>
      </c>
      <c r="BJ2751" s="2">
        <v>0</v>
      </c>
      <c r="BK2751" t="s">
        <v>90</v>
      </c>
      <c r="BL2751" t="s">
        <v>90</v>
      </c>
      <c r="BM2751" t="s">
        <v>83</v>
      </c>
      <c r="BN2751" t="s">
        <v>83</v>
      </c>
      <c r="BO2751" t="s">
        <v>83</v>
      </c>
      <c r="BP2751" t="s">
        <v>83</v>
      </c>
      <c r="BQ2751" t="s">
        <v>83</v>
      </c>
      <c r="BR2751" t="s">
        <v>83</v>
      </c>
      <c r="BS2751" t="s">
        <v>83</v>
      </c>
      <c r="BT2751" s="3">
        <v>1</v>
      </c>
    </row>
    <row r="2752" spans="1:72" x14ac:dyDescent="0.25">
      <c r="A2752" t="s">
        <v>12050</v>
      </c>
      <c r="B2752" t="s">
        <v>12051</v>
      </c>
      <c r="C2752" t="s">
        <v>12052</v>
      </c>
      <c r="D2752" t="s">
        <v>74</v>
      </c>
      <c r="E2752" t="s">
        <v>21868</v>
      </c>
      <c r="F2752" t="s">
        <v>12053</v>
      </c>
      <c r="G2752" t="s">
        <v>15254</v>
      </c>
      <c r="H2752" t="s">
        <v>15248</v>
      </c>
      <c r="I2752" s="1">
        <v>44652</v>
      </c>
      <c r="J2752" s="1">
        <v>44926</v>
      </c>
      <c r="K2752" t="s">
        <v>78</v>
      </c>
      <c r="L2752" t="s">
        <v>79</v>
      </c>
      <c r="M2752" t="s">
        <v>80</v>
      </c>
      <c r="N2752" t="s">
        <v>15249</v>
      </c>
      <c r="O2752" t="s">
        <v>168</v>
      </c>
      <c r="P2752" t="s">
        <v>420</v>
      </c>
      <c r="Q2752" t="s">
        <v>15250</v>
      </c>
      <c r="R2752" t="s">
        <v>13130</v>
      </c>
      <c r="S2752" t="s">
        <v>86</v>
      </c>
      <c r="T2752" t="s">
        <v>87</v>
      </c>
      <c r="U2752" t="s">
        <v>88</v>
      </c>
      <c r="V2752" t="s">
        <v>89</v>
      </c>
      <c r="W2752" t="s">
        <v>90</v>
      </c>
      <c r="X2752" t="s">
        <v>83</v>
      </c>
      <c r="Y2752" t="s">
        <v>91</v>
      </c>
      <c r="Z2752" t="s">
        <v>92</v>
      </c>
      <c r="AA2752" s="1">
        <v>44652</v>
      </c>
      <c r="AB2752" s="2">
        <v>3998</v>
      </c>
      <c r="AC2752" s="2">
        <v>1</v>
      </c>
      <c r="AD2752" s="2">
        <v>0</v>
      </c>
      <c r="AE2752" s="2">
        <v>0</v>
      </c>
      <c r="AF2752" s="2"/>
      <c r="AG2752">
        <v>0</v>
      </c>
      <c r="AH2752" s="3">
        <v>3208</v>
      </c>
      <c r="AI2752" s="3">
        <v>801</v>
      </c>
      <c r="AJ2752" s="3">
        <v>0</v>
      </c>
      <c r="AK2752" s="3">
        <v>0</v>
      </c>
      <c r="AL2752" s="3">
        <v>0</v>
      </c>
      <c r="AM2752" t="s">
        <v>15255</v>
      </c>
      <c r="AN2752" t="s">
        <v>12566</v>
      </c>
      <c r="AO2752" t="s">
        <v>12050</v>
      </c>
      <c r="AP2752" t="s">
        <v>12051</v>
      </c>
      <c r="AQ2752" t="s">
        <v>12068</v>
      </c>
      <c r="AR2752" t="s">
        <v>12061</v>
      </c>
      <c r="AS2752" t="s">
        <v>83</v>
      </c>
      <c r="AT2752" t="s">
        <v>96</v>
      </c>
      <c r="AU2752" t="s">
        <v>12062</v>
      </c>
      <c r="AV2752" t="s">
        <v>12063</v>
      </c>
      <c r="AW2752" t="s">
        <v>99</v>
      </c>
      <c r="AX2752" t="s">
        <v>359</v>
      </c>
      <c r="AY2752" t="s">
        <v>83</v>
      </c>
      <c r="AZ2752" t="s">
        <v>15252</v>
      </c>
      <c r="BA2752" t="s">
        <v>103</v>
      </c>
      <c r="BB2752" t="s">
        <v>15253</v>
      </c>
      <c r="BC2752" s="4"/>
      <c r="BD2752" t="s">
        <v>83</v>
      </c>
      <c r="BE2752" t="s">
        <v>105</v>
      </c>
      <c r="BF2752" t="s">
        <v>106</v>
      </c>
      <c r="BG2752" t="s">
        <v>107</v>
      </c>
      <c r="BH2752" t="s">
        <v>108</v>
      </c>
      <c r="BI2752" t="s">
        <v>109</v>
      </c>
      <c r="BJ2752" s="2">
        <v>0</v>
      </c>
      <c r="BK2752" t="s">
        <v>90</v>
      </c>
      <c r="BL2752" t="s">
        <v>90</v>
      </c>
      <c r="BM2752" t="s">
        <v>83</v>
      </c>
      <c r="BN2752" t="s">
        <v>83</v>
      </c>
      <c r="BO2752" t="s">
        <v>83</v>
      </c>
      <c r="BP2752" t="s">
        <v>83</v>
      </c>
      <c r="BQ2752" t="s">
        <v>83</v>
      </c>
      <c r="BR2752" t="s">
        <v>83</v>
      </c>
      <c r="BS2752" t="s">
        <v>83</v>
      </c>
      <c r="BT2752" s="3">
        <v>1</v>
      </c>
    </row>
    <row r="2753" spans="1:72" x14ac:dyDescent="0.25">
      <c r="A2753" t="s">
        <v>12050</v>
      </c>
      <c r="B2753" t="s">
        <v>12051</v>
      </c>
      <c r="C2753" t="s">
        <v>12052</v>
      </c>
      <c r="D2753" t="s">
        <v>74</v>
      </c>
      <c r="E2753" t="s">
        <v>21868</v>
      </c>
      <c r="F2753" t="s">
        <v>12053</v>
      </c>
      <c r="G2753" t="s">
        <v>15256</v>
      </c>
      <c r="H2753" t="s">
        <v>15257</v>
      </c>
      <c r="I2753" s="1">
        <v>44197</v>
      </c>
      <c r="J2753" s="1">
        <v>44651</v>
      </c>
      <c r="K2753" t="s">
        <v>90</v>
      </c>
      <c r="L2753" t="s">
        <v>79</v>
      </c>
      <c r="M2753" t="s">
        <v>80</v>
      </c>
      <c r="N2753" t="s">
        <v>15258</v>
      </c>
      <c r="O2753" t="s">
        <v>3679</v>
      </c>
      <c r="P2753" t="s">
        <v>83</v>
      </c>
      <c r="Q2753" t="s">
        <v>15259</v>
      </c>
      <c r="R2753" t="s">
        <v>12950</v>
      </c>
      <c r="S2753" t="s">
        <v>86</v>
      </c>
      <c r="T2753" t="s">
        <v>87</v>
      </c>
      <c r="U2753" t="s">
        <v>88</v>
      </c>
      <c r="V2753" t="s">
        <v>89</v>
      </c>
      <c r="W2753" t="s">
        <v>90</v>
      </c>
      <c r="X2753" t="s">
        <v>83</v>
      </c>
      <c r="Y2753" t="s">
        <v>91</v>
      </c>
      <c r="Z2753" t="s">
        <v>92</v>
      </c>
      <c r="AA2753" s="1">
        <v>44648</v>
      </c>
      <c r="AB2753" s="2">
        <v>227</v>
      </c>
      <c r="AC2753" s="2">
        <v>0</v>
      </c>
      <c r="AD2753" s="2"/>
      <c r="AE2753" s="2"/>
      <c r="AF2753" s="2"/>
      <c r="AG2753">
        <v>0</v>
      </c>
      <c r="AH2753" s="3">
        <v>212</v>
      </c>
      <c r="AI2753" s="3">
        <v>15</v>
      </c>
      <c r="AJ2753" s="3">
        <v>0</v>
      </c>
      <c r="AK2753" s="3">
        <v>0</v>
      </c>
      <c r="AL2753" s="3">
        <v>0</v>
      </c>
      <c r="AM2753" t="s">
        <v>15260</v>
      </c>
      <c r="AN2753" t="s">
        <v>12566</v>
      </c>
      <c r="AO2753" t="s">
        <v>12050</v>
      </c>
      <c r="AP2753" t="s">
        <v>12051</v>
      </c>
      <c r="AQ2753" t="s">
        <v>83</v>
      </c>
      <c r="AR2753" t="s">
        <v>12061</v>
      </c>
      <c r="AS2753" t="s">
        <v>83</v>
      </c>
      <c r="AT2753" t="s">
        <v>96</v>
      </c>
      <c r="AU2753" t="s">
        <v>12062</v>
      </c>
      <c r="AV2753" t="s">
        <v>12063</v>
      </c>
      <c r="AW2753" t="s">
        <v>99</v>
      </c>
      <c r="AX2753" t="s">
        <v>100</v>
      </c>
      <c r="AY2753" t="s">
        <v>83</v>
      </c>
      <c r="AZ2753" t="s">
        <v>15261</v>
      </c>
      <c r="BA2753" t="s">
        <v>103</v>
      </c>
      <c r="BB2753" t="s">
        <v>15262</v>
      </c>
      <c r="BC2753" s="4"/>
      <c r="BD2753" t="s">
        <v>83</v>
      </c>
      <c r="BE2753" t="s">
        <v>105</v>
      </c>
      <c r="BF2753" t="s">
        <v>106</v>
      </c>
      <c r="BG2753" t="s">
        <v>107</v>
      </c>
      <c r="BH2753" t="s">
        <v>108</v>
      </c>
      <c r="BI2753" t="s">
        <v>109</v>
      </c>
      <c r="BJ2753" s="2">
        <v>0</v>
      </c>
      <c r="BK2753" t="s">
        <v>78</v>
      </c>
      <c r="BL2753" t="s">
        <v>90</v>
      </c>
      <c r="BM2753" t="s">
        <v>83</v>
      </c>
      <c r="BN2753" t="s">
        <v>83</v>
      </c>
      <c r="BO2753" t="s">
        <v>83</v>
      </c>
      <c r="BP2753" t="s">
        <v>83</v>
      </c>
      <c r="BQ2753" t="s">
        <v>83</v>
      </c>
      <c r="BR2753" t="s">
        <v>83</v>
      </c>
      <c r="BS2753" t="s">
        <v>83</v>
      </c>
      <c r="BT2753" s="3">
        <v>1</v>
      </c>
    </row>
    <row r="2754" spans="1:72" x14ac:dyDescent="0.25">
      <c r="A2754" t="s">
        <v>12050</v>
      </c>
      <c r="B2754" t="s">
        <v>12051</v>
      </c>
      <c r="C2754" t="s">
        <v>12052</v>
      </c>
      <c r="D2754" t="s">
        <v>74</v>
      </c>
      <c r="E2754" t="s">
        <v>21868</v>
      </c>
      <c r="F2754" t="s">
        <v>12053</v>
      </c>
      <c r="G2754" t="s">
        <v>15263</v>
      </c>
      <c r="H2754" t="s">
        <v>15257</v>
      </c>
      <c r="I2754" s="1">
        <v>44652</v>
      </c>
      <c r="J2754" s="1">
        <v>44926</v>
      </c>
      <c r="K2754" t="s">
        <v>78</v>
      </c>
      <c r="L2754" t="s">
        <v>79</v>
      </c>
      <c r="M2754" t="s">
        <v>80</v>
      </c>
      <c r="N2754" t="s">
        <v>15258</v>
      </c>
      <c r="O2754" t="s">
        <v>3679</v>
      </c>
      <c r="P2754" t="s">
        <v>83</v>
      </c>
      <c r="Q2754" t="s">
        <v>15259</v>
      </c>
      <c r="R2754" t="s">
        <v>12950</v>
      </c>
      <c r="S2754" t="s">
        <v>86</v>
      </c>
      <c r="T2754" t="s">
        <v>87</v>
      </c>
      <c r="U2754" t="s">
        <v>88</v>
      </c>
      <c r="V2754" t="s">
        <v>89</v>
      </c>
      <c r="W2754" t="s">
        <v>90</v>
      </c>
      <c r="X2754" t="s">
        <v>83</v>
      </c>
      <c r="Y2754" t="s">
        <v>91</v>
      </c>
      <c r="Z2754" t="s">
        <v>92</v>
      </c>
      <c r="AA2754" s="1">
        <v>44652</v>
      </c>
      <c r="AB2754" s="2">
        <v>227</v>
      </c>
      <c r="AC2754" s="2">
        <v>1</v>
      </c>
      <c r="AD2754" s="2">
        <v>0</v>
      </c>
      <c r="AE2754" s="2">
        <v>0</v>
      </c>
      <c r="AF2754" s="2"/>
      <c r="AG2754">
        <v>0</v>
      </c>
      <c r="AH2754" s="3">
        <v>212</v>
      </c>
      <c r="AI2754" s="3">
        <v>15</v>
      </c>
      <c r="AJ2754" s="3">
        <v>0</v>
      </c>
      <c r="AK2754" s="3">
        <v>0</v>
      </c>
      <c r="AL2754" s="3">
        <v>0</v>
      </c>
      <c r="AM2754" t="s">
        <v>15264</v>
      </c>
      <c r="AN2754" t="s">
        <v>12566</v>
      </c>
      <c r="AO2754" t="s">
        <v>12050</v>
      </c>
      <c r="AP2754" t="s">
        <v>12051</v>
      </c>
      <c r="AQ2754" t="s">
        <v>12068</v>
      </c>
      <c r="AR2754" t="s">
        <v>12061</v>
      </c>
      <c r="AS2754" t="s">
        <v>83</v>
      </c>
      <c r="AT2754" t="s">
        <v>96</v>
      </c>
      <c r="AU2754" t="s">
        <v>12062</v>
      </c>
      <c r="AV2754" t="s">
        <v>12063</v>
      </c>
      <c r="AW2754" t="s">
        <v>99</v>
      </c>
      <c r="AX2754" t="s">
        <v>359</v>
      </c>
      <c r="AY2754" t="s">
        <v>83</v>
      </c>
      <c r="AZ2754" t="s">
        <v>15261</v>
      </c>
      <c r="BA2754" t="s">
        <v>103</v>
      </c>
      <c r="BB2754" t="s">
        <v>15262</v>
      </c>
      <c r="BC2754" s="4"/>
      <c r="BD2754" t="s">
        <v>83</v>
      </c>
      <c r="BE2754" t="s">
        <v>105</v>
      </c>
      <c r="BF2754" t="s">
        <v>106</v>
      </c>
      <c r="BG2754" t="s">
        <v>107</v>
      </c>
      <c r="BH2754" t="s">
        <v>108</v>
      </c>
      <c r="BI2754" t="s">
        <v>109</v>
      </c>
      <c r="BJ2754" s="2">
        <v>0</v>
      </c>
      <c r="BK2754" t="s">
        <v>78</v>
      </c>
      <c r="BL2754" t="s">
        <v>90</v>
      </c>
      <c r="BM2754" t="s">
        <v>83</v>
      </c>
      <c r="BN2754" t="s">
        <v>83</v>
      </c>
      <c r="BO2754" t="s">
        <v>83</v>
      </c>
      <c r="BP2754" t="s">
        <v>83</v>
      </c>
      <c r="BQ2754" t="s">
        <v>83</v>
      </c>
      <c r="BR2754" t="s">
        <v>83</v>
      </c>
      <c r="BS2754" t="s">
        <v>83</v>
      </c>
      <c r="BT2754" s="3">
        <v>1</v>
      </c>
    </row>
    <row r="2755" spans="1:72" x14ac:dyDescent="0.25">
      <c r="A2755" t="s">
        <v>12050</v>
      </c>
      <c r="B2755" t="s">
        <v>12051</v>
      </c>
      <c r="C2755" t="s">
        <v>12052</v>
      </c>
      <c r="D2755" t="s">
        <v>74</v>
      </c>
      <c r="E2755" t="s">
        <v>21868</v>
      </c>
      <c r="F2755" t="s">
        <v>12053</v>
      </c>
      <c r="G2755" t="s">
        <v>15265</v>
      </c>
      <c r="H2755" t="s">
        <v>15266</v>
      </c>
      <c r="I2755" s="1">
        <v>44197</v>
      </c>
      <c r="J2755" s="1">
        <v>44651</v>
      </c>
      <c r="K2755" t="s">
        <v>90</v>
      </c>
      <c r="L2755" t="s">
        <v>373</v>
      </c>
      <c r="M2755" t="s">
        <v>80</v>
      </c>
      <c r="N2755" t="s">
        <v>15267</v>
      </c>
      <c r="O2755" t="s">
        <v>250</v>
      </c>
      <c r="P2755" t="s">
        <v>156</v>
      </c>
      <c r="Q2755" t="s">
        <v>15268</v>
      </c>
      <c r="R2755" t="s">
        <v>12467</v>
      </c>
      <c r="S2755" t="s">
        <v>150</v>
      </c>
      <c r="T2755" t="s">
        <v>87</v>
      </c>
      <c r="U2755" t="s">
        <v>88</v>
      </c>
      <c r="V2755" t="s">
        <v>89</v>
      </c>
      <c r="W2755" t="s">
        <v>78</v>
      </c>
      <c r="X2755" t="s">
        <v>120</v>
      </c>
      <c r="Y2755" t="s">
        <v>91</v>
      </c>
      <c r="Z2755" t="s">
        <v>92</v>
      </c>
      <c r="AA2755" s="1">
        <v>44566</v>
      </c>
      <c r="AB2755" s="2">
        <v>569</v>
      </c>
      <c r="AC2755" s="2">
        <v>738</v>
      </c>
      <c r="AD2755" s="2"/>
      <c r="AE2755" s="2"/>
      <c r="AF2755" s="2"/>
      <c r="AG2755">
        <v>0</v>
      </c>
      <c r="AH2755" s="3">
        <v>2260</v>
      </c>
      <c r="AI2755" s="3">
        <v>3090</v>
      </c>
      <c r="AJ2755" s="3">
        <v>0</v>
      </c>
      <c r="AK2755" s="3">
        <v>0</v>
      </c>
      <c r="AL2755" s="3">
        <v>0</v>
      </c>
      <c r="AM2755" t="s">
        <v>15269</v>
      </c>
      <c r="AN2755" t="s">
        <v>12566</v>
      </c>
      <c r="AO2755" t="s">
        <v>12050</v>
      </c>
      <c r="AP2755" t="s">
        <v>12051</v>
      </c>
      <c r="AQ2755" t="s">
        <v>83</v>
      </c>
      <c r="AR2755" t="s">
        <v>12061</v>
      </c>
      <c r="AS2755" t="s">
        <v>83</v>
      </c>
      <c r="AT2755" t="s">
        <v>96</v>
      </c>
      <c r="AU2755" t="s">
        <v>12062</v>
      </c>
      <c r="AV2755" t="s">
        <v>12063</v>
      </c>
      <c r="AW2755" t="s">
        <v>99</v>
      </c>
      <c r="AX2755" t="s">
        <v>100</v>
      </c>
      <c r="AY2755" t="s">
        <v>83</v>
      </c>
      <c r="AZ2755" t="s">
        <v>15270</v>
      </c>
      <c r="BA2755" t="s">
        <v>103</v>
      </c>
      <c r="BB2755" t="s">
        <v>15271</v>
      </c>
      <c r="BC2755" s="4"/>
      <c r="BD2755" t="s">
        <v>83</v>
      </c>
      <c r="BE2755" t="s">
        <v>105</v>
      </c>
      <c r="BF2755" t="s">
        <v>106</v>
      </c>
      <c r="BG2755" t="s">
        <v>107</v>
      </c>
      <c r="BH2755" t="s">
        <v>108</v>
      </c>
      <c r="BI2755" t="s">
        <v>109</v>
      </c>
      <c r="BJ2755" s="2">
        <v>0</v>
      </c>
      <c r="BK2755" t="s">
        <v>90</v>
      </c>
      <c r="BL2755" t="s">
        <v>90</v>
      </c>
      <c r="BM2755" t="s">
        <v>83</v>
      </c>
      <c r="BN2755" t="s">
        <v>83</v>
      </c>
      <c r="BO2755" t="s">
        <v>83</v>
      </c>
      <c r="BP2755" t="s">
        <v>83</v>
      </c>
      <c r="BQ2755" t="s">
        <v>83</v>
      </c>
      <c r="BR2755" t="s">
        <v>83</v>
      </c>
      <c r="BS2755" t="s">
        <v>83</v>
      </c>
      <c r="BT2755" s="3">
        <v>1</v>
      </c>
    </row>
    <row r="2756" spans="1:72" x14ac:dyDescent="0.25">
      <c r="A2756" t="s">
        <v>12050</v>
      </c>
      <c r="B2756" t="s">
        <v>12051</v>
      </c>
      <c r="C2756" t="s">
        <v>12052</v>
      </c>
      <c r="D2756" t="s">
        <v>74</v>
      </c>
      <c r="E2756" t="s">
        <v>21868</v>
      </c>
      <c r="F2756" t="s">
        <v>12053</v>
      </c>
      <c r="G2756" t="s">
        <v>15272</v>
      </c>
      <c r="H2756" t="s">
        <v>15266</v>
      </c>
      <c r="I2756" s="1">
        <v>44652</v>
      </c>
      <c r="J2756" s="1">
        <v>44926</v>
      </c>
      <c r="K2756" t="s">
        <v>78</v>
      </c>
      <c r="L2756" t="s">
        <v>79</v>
      </c>
      <c r="M2756" t="s">
        <v>80</v>
      </c>
      <c r="N2756" t="s">
        <v>15267</v>
      </c>
      <c r="O2756" t="s">
        <v>250</v>
      </c>
      <c r="P2756" t="s">
        <v>156</v>
      </c>
      <c r="Q2756" t="s">
        <v>15268</v>
      </c>
      <c r="R2756" t="s">
        <v>12467</v>
      </c>
      <c r="S2756" t="s">
        <v>150</v>
      </c>
      <c r="T2756" t="s">
        <v>87</v>
      </c>
      <c r="U2756" t="s">
        <v>88</v>
      </c>
      <c r="V2756" t="s">
        <v>89</v>
      </c>
      <c r="W2756" t="s">
        <v>78</v>
      </c>
      <c r="X2756" t="s">
        <v>120</v>
      </c>
      <c r="Y2756" t="s">
        <v>91</v>
      </c>
      <c r="Z2756" t="s">
        <v>92</v>
      </c>
      <c r="AA2756" s="1">
        <v>44653</v>
      </c>
      <c r="AB2756" s="2">
        <v>565</v>
      </c>
      <c r="AC2756" s="2">
        <v>734</v>
      </c>
      <c r="AD2756" s="2"/>
      <c r="AE2756" s="2"/>
      <c r="AF2756" s="2"/>
      <c r="AG2756">
        <v>0</v>
      </c>
      <c r="AH2756" s="3">
        <v>2260</v>
      </c>
      <c r="AI2756" s="3">
        <v>3090</v>
      </c>
      <c r="AJ2756" s="3">
        <v>0</v>
      </c>
      <c r="AK2756" s="3">
        <v>0</v>
      </c>
      <c r="AL2756" s="3">
        <v>0</v>
      </c>
      <c r="AM2756" t="s">
        <v>15273</v>
      </c>
      <c r="AN2756" t="s">
        <v>12566</v>
      </c>
      <c r="AO2756" t="s">
        <v>12050</v>
      </c>
      <c r="AP2756" t="s">
        <v>12051</v>
      </c>
      <c r="AQ2756" t="s">
        <v>12068</v>
      </c>
      <c r="AR2756" t="s">
        <v>12061</v>
      </c>
      <c r="AS2756" t="s">
        <v>83</v>
      </c>
      <c r="AT2756" t="s">
        <v>96</v>
      </c>
      <c r="AU2756" t="s">
        <v>12062</v>
      </c>
      <c r="AV2756" t="s">
        <v>12063</v>
      </c>
      <c r="AW2756" t="s">
        <v>99</v>
      </c>
      <c r="AX2756" t="s">
        <v>359</v>
      </c>
      <c r="AY2756" t="s">
        <v>83</v>
      </c>
      <c r="AZ2756" t="s">
        <v>15270</v>
      </c>
      <c r="BA2756" t="s">
        <v>103</v>
      </c>
      <c r="BB2756" t="s">
        <v>15271</v>
      </c>
      <c r="BC2756" s="4"/>
      <c r="BD2756" t="s">
        <v>83</v>
      </c>
      <c r="BE2756" t="s">
        <v>105</v>
      </c>
      <c r="BF2756" t="s">
        <v>106</v>
      </c>
      <c r="BG2756" t="s">
        <v>107</v>
      </c>
      <c r="BH2756" t="s">
        <v>108</v>
      </c>
      <c r="BI2756" t="s">
        <v>109</v>
      </c>
      <c r="BJ2756" s="2">
        <v>0</v>
      </c>
      <c r="BK2756" t="s">
        <v>90</v>
      </c>
      <c r="BL2756" t="s">
        <v>90</v>
      </c>
      <c r="BM2756" t="s">
        <v>83</v>
      </c>
      <c r="BN2756" t="s">
        <v>83</v>
      </c>
      <c r="BO2756" t="s">
        <v>83</v>
      </c>
      <c r="BP2756" t="s">
        <v>83</v>
      </c>
      <c r="BQ2756" t="s">
        <v>83</v>
      </c>
      <c r="BR2756" t="s">
        <v>83</v>
      </c>
      <c r="BS2756" t="s">
        <v>83</v>
      </c>
      <c r="BT2756" s="3">
        <v>1</v>
      </c>
    </row>
    <row r="2757" spans="1:72" x14ac:dyDescent="0.25">
      <c r="A2757" t="s">
        <v>12050</v>
      </c>
      <c r="B2757" t="s">
        <v>12051</v>
      </c>
      <c r="C2757" t="s">
        <v>12052</v>
      </c>
      <c r="D2757" t="s">
        <v>74</v>
      </c>
      <c r="E2757" t="s">
        <v>21868</v>
      </c>
      <c r="F2757" t="s">
        <v>12053</v>
      </c>
      <c r="G2757" t="s">
        <v>15274</v>
      </c>
      <c r="H2757" t="s">
        <v>15275</v>
      </c>
      <c r="I2757" s="1">
        <v>44197</v>
      </c>
      <c r="J2757" s="1">
        <v>44651</v>
      </c>
      <c r="K2757" t="s">
        <v>90</v>
      </c>
      <c r="L2757" t="s">
        <v>373</v>
      </c>
      <c r="M2757" t="s">
        <v>80</v>
      </c>
      <c r="N2757" t="s">
        <v>15276</v>
      </c>
      <c r="O2757" t="s">
        <v>193</v>
      </c>
      <c r="P2757" t="s">
        <v>156</v>
      </c>
      <c r="Q2757" t="s">
        <v>15277</v>
      </c>
      <c r="R2757" t="s">
        <v>12467</v>
      </c>
      <c r="S2757" t="s">
        <v>150</v>
      </c>
      <c r="T2757" t="s">
        <v>87</v>
      </c>
      <c r="U2757" t="s">
        <v>88</v>
      </c>
      <c r="V2757" t="s">
        <v>89</v>
      </c>
      <c r="W2757" t="s">
        <v>78</v>
      </c>
      <c r="X2757" t="s">
        <v>120</v>
      </c>
      <c r="Y2757" t="s">
        <v>91</v>
      </c>
      <c r="Z2757" t="s">
        <v>92</v>
      </c>
      <c r="AA2757" s="1">
        <v>44567</v>
      </c>
      <c r="AB2757" s="2">
        <v>780</v>
      </c>
      <c r="AC2757" s="2">
        <v>1094</v>
      </c>
      <c r="AD2757" s="2"/>
      <c r="AE2757" s="2"/>
      <c r="AF2757" s="2"/>
      <c r="AG2757">
        <v>0</v>
      </c>
      <c r="AH2757" s="3">
        <v>2333</v>
      </c>
      <c r="AI2757" s="3">
        <v>3590</v>
      </c>
      <c r="AJ2757" s="3">
        <v>0</v>
      </c>
      <c r="AK2757" s="3">
        <v>0</v>
      </c>
      <c r="AL2757" s="3">
        <v>0</v>
      </c>
      <c r="AM2757" t="s">
        <v>15278</v>
      </c>
      <c r="AN2757" t="s">
        <v>83</v>
      </c>
      <c r="AO2757" t="s">
        <v>12050</v>
      </c>
      <c r="AP2757" t="s">
        <v>12051</v>
      </c>
      <c r="AQ2757" t="s">
        <v>83</v>
      </c>
      <c r="AR2757" t="s">
        <v>12061</v>
      </c>
      <c r="AS2757" t="s">
        <v>83</v>
      </c>
      <c r="AT2757" t="s">
        <v>96</v>
      </c>
      <c r="AU2757" t="s">
        <v>12062</v>
      </c>
      <c r="AV2757" t="s">
        <v>12063</v>
      </c>
      <c r="AW2757" t="s">
        <v>99</v>
      </c>
      <c r="AX2757" t="s">
        <v>100</v>
      </c>
      <c r="AY2757" t="s">
        <v>83</v>
      </c>
      <c r="AZ2757" t="s">
        <v>15279</v>
      </c>
      <c r="BA2757" t="s">
        <v>103</v>
      </c>
      <c r="BB2757" t="s">
        <v>15280</v>
      </c>
      <c r="BC2757" s="4"/>
      <c r="BD2757" t="s">
        <v>83</v>
      </c>
      <c r="BE2757" t="s">
        <v>105</v>
      </c>
      <c r="BF2757" t="s">
        <v>106</v>
      </c>
      <c r="BG2757" t="s">
        <v>107</v>
      </c>
      <c r="BH2757" t="s">
        <v>108</v>
      </c>
      <c r="BI2757" t="s">
        <v>109</v>
      </c>
      <c r="BJ2757" s="2">
        <v>0</v>
      </c>
      <c r="BK2757" t="s">
        <v>78</v>
      </c>
      <c r="BL2757" t="s">
        <v>90</v>
      </c>
      <c r="BM2757" t="s">
        <v>83</v>
      </c>
      <c r="BN2757" t="s">
        <v>83</v>
      </c>
      <c r="BO2757" t="s">
        <v>83</v>
      </c>
      <c r="BP2757" t="s">
        <v>83</v>
      </c>
      <c r="BQ2757" t="s">
        <v>83</v>
      </c>
      <c r="BR2757" t="s">
        <v>83</v>
      </c>
      <c r="BS2757" t="s">
        <v>83</v>
      </c>
      <c r="BT2757" s="3">
        <v>1</v>
      </c>
    </row>
    <row r="2758" spans="1:72" x14ac:dyDescent="0.25">
      <c r="A2758" t="s">
        <v>12050</v>
      </c>
      <c r="B2758" t="s">
        <v>12051</v>
      </c>
      <c r="C2758" t="s">
        <v>12052</v>
      </c>
      <c r="D2758" t="s">
        <v>74</v>
      </c>
      <c r="E2758" t="s">
        <v>21868</v>
      </c>
      <c r="F2758" t="s">
        <v>12053</v>
      </c>
      <c r="G2758" t="s">
        <v>15281</v>
      </c>
      <c r="H2758" t="s">
        <v>15275</v>
      </c>
      <c r="I2758" s="1">
        <v>44652</v>
      </c>
      <c r="J2758" s="1">
        <v>44926</v>
      </c>
      <c r="K2758" t="s">
        <v>78</v>
      </c>
      <c r="L2758" t="s">
        <v>79</v>
      </c>
      <c r="M2758" t="s">
        <v>80</v>
      </c>
      <c r="N2758" t="s">
        <v>15276</v>
      </c>
      <c r="O2758" t="s">
        <v>193</v>
      </c>
      <c r="P2758" t="s">
        <v>156</v>
      </c>
      <c r="Q2758" t="s">
        <v>15277</v>
      </c>
      <c r="R2758" t="s">
        <v>12467</v>
      </c>
      <c r="S2758" t="s">
        <v>150</v>
      </c>
      <c r="T2758" t="s">
        <v>87</v>
      </c>
      <c r="U2758" t="s">
        <v>88</v>
      </c>
      <c r="V2758" t="s">
        <v>89</v>
      </c>
      <c r="W2758" t="s">
        <v>78</v>
      </c>
      <c r="X2758" t="s">
        <v>120</v>
      </c>
      <c r="Y2758" t="s">
        <v>91</v>
      </c>
      <c r="Z2758" t="s">
        <v>92</v>
      </c>
      <c r="AA2758" s="1">
        <v>44653</v>
      </c>
      <c r="AB2758" s="2">
        <v>777</v>
      </c>
      <c r="AC2758" s="2">
        <v>1093</v>
      </c>
      <c r="AD2758" s="2"/>
      <c r="AE2758" s="2"/>
      <c r="AF2758" s="2"/>
      <c r="AG2758">
        <v>0</v>
      </c>
      <c r="AH2758" s="3">
        <v>2333</v>
      </c>
      <c r="AI2758" s="3">
        <v>3590</v>
      </c>
      <c r="AJ2758" s="3">
        <v>0</v>
      </c>
      <c r="AK2758" s="3">
        <v>0</v>
      </c>
      <c r="AL2758" s="3">
        <v>0</v>
      </c>
      <c r="AM2758" t="s">
        <v>15282</v>
      </c>
      <c r="AN2758" t="s">
        <v>83</v>
      </c>
      <c r="AO2758" t="s">
        <v>12050</v>
      </c>
      <c r="AP2758" t="s">
        <v>12051</v>
      </c>
      <c r="AQ2758" t="s">
        <v>12068</v>
      </c>
      <c r="AR2758" t="s">
        <v>12061</v>
      </c>
      <c r="AS2758" t="s">
        <v>83</v>
      </c>
      <c r="AT2758" t="s">
        <v>96</v>
      </c>
      <c r="AU2758" t="s">
        <v>12062</v>
      </c>
      <c r="AV2758" t="s">
        <v>12063</v>
      </c>
      <c r="AW2758" t="s">
        <v>99</v>
      </c>
      <c r="AX2758" t="s">
        <v>359</v>
      </c>
      <c r="AY2758" t="s">
        <v>83</v>
      </c>
      <c r="AZ2758" t="s">
        <v>15279</v>
      </c>
      <c r="BA2758" t="s">
        <v>103</v>
      </c>
      <c r="BB2758" t="s">
        <v>15280</v>
      </c>
      <c r="BC2758" s="4"/>
      <c r="BD2758" t="s">
        <v>83</v>
      </c>
      <c r="BE2758" t="s">
        <v>105</v>
      </c>
      <c r="BF2758" t="s">
        <v>106</v>
      </c>
      <c r="BG2758" t="s">
        <v>107</v>
      </c>
      <c r="BH2758" t="s">
        <v>108</v>
      </c>
      <c r="BI2758" t="s">
        <v>109</v>
      </c>
      <c r="BJ2758" s="2">
        <v>0</v>
      </c>
      <c r="BK2758" t="s">
        <v>78</v>
      </c>
      <c r="BL2758" t="s">
        <v>90</v>
      </c>
      <c r="BM2758" t="s">
        <v>83</v>
      </c>
      <c r="BN2758" t="s">
        <v>83</v>
      </c>
      <c r="BO2758" t="s">
        <v>83</v>
      </c>
      <c r="BP2758" t="s">
        <v>83</v>
      </c>
      <c r="BQ2758" t="s">
        <v>83</v>
      </c>
      <c r="BR2758" t="s">
        <v>83</v>
      </c>
      <c r="BS2758" t="s">
        <v>83</v>
      </c>
      <c r="BT2758" s="3">
        <v>1</v>
      </c>
    </row>
    <row r="2759" spans="1:72" x14ac:dyDescent="0.25">
      <c r="A2759" t="s">
        <v>12050</v>
      </c>
      <c r="B2759" t="s">
        <v>12051</v>
      </c>
      <c r="C2759" t="s">
        <v>12052</v>
      </c>
      <c r="D2759" t="s">
        <v>74</v>
      </c>
      <c r="E2759" t="s">
        <v>21868</v>
      </c>
      <c r="F2759" t="s">
        <v>12053</v>
      </c>
      <c r="G2759" t="s">
        <v>15283</v>
      </c>
      <c r="H2759" t="s">
        <v>15284</v>
      </c>
      <c r="I2759" s="1">
        <v>44197</v>
      </c>
      <c r="J2759" s="1">
        <v>44651</v>
      </c>
      <c r="K2759" t="s">
        <v>90</v>
      </c>
      <c r="L2759" t="s">
        <v>373</v>
      </c>
      <c r="M2759" t="s">
        <v>80</v>
      </c>
      <c r="N2759" t="s">
        <v>15285</v>
      </c>
      <c r="O2759" t="s">
        <v>529</v>
      </c>
      <c r="P2759" t="s">
        <v>83</v>
      </c>
      <c r="Q2759" t="s">
        <v>15286</v>
      </c>
      <c r="R2759" t="s">
        <v>12467</v>
      </c>
      <c r="S2759" t="s">
        <v>119</v>
      </c>
      <c r="T2759" t="s">
        <v>87</v>
      </c>
      <c r="U2759" t="s">
        <v>88</v>
      </c>
      <c r="V2759" t="s">
        <v>89</v>
      </c>
      <c r="W2759" t="s">
        <v>78</v>
      </c>
      <c r="X2759" t="s">
        <v>120</v>
      </c>
      <c r="Y2759" t="s">
        <v>91</v>
      </c>
      <c r="Z2759" t="s">
        <v>92</v>
      </c>
      <c r="AA2759" s="1">
        <v>44566</v>
      </c>
      <c r="AB2759" s="2">
        <v>15701</v>
      </c>
      <c r="AC2759" s="2">
        <v>9893</v>
      </c>
      <c r="AD2759" s="2"/>
      <c r="AE2759" s="2"/>
      <c r="AF2759" s="2"/>
      <c r="AG2759">
        <v>0</v>
      </c>
      <c r="AH2759" s="3">
        <v>15701</v>
      </c>
      <c r="AI2759" s="3">
        <v>9893</v>
      </c>
      <c r="AJ2759" s="3">
        <v>0</v>
      </c>
      <c r="AK2759" s="3">
        <v>0</v>
      </c>
      <c r="AL2759" s="3">
        <v>0</v>
      </c>
      <c r="AM2759" t="s">
        <v>15287</v>
      </c>
      <c r="AN2759" t="s">
        <v>12566</v>
      </c>
      <c r="AO2759" t="s">
        <v>12050</v>
      </c>
      <c r="AP2759" t="s">
        <v>12051</v>
      </c>
      <c r="AQ2759" t="s">
        <v>83</v>
      </c>
      <c r="AR2759" t="s">
        <v>12061</v>
      </c>
      <c r="AS2759" t="s">
        <v>83</v>
      </c>
      <c r="AT2759" t="s">
        <v>96</v>
      </c>
      <c r="AU2759" t="s">
        <v>12062</v>
      </c>
      <c r="AV2759" t="s">
        <v>12063</v>
      </c>
      <c r="AW2759" t="s">
        <v>99</v>
      </c>
      <c r="AX2759" t="s">
        <v>100</v>
      </c>
      <c r="AY2759" t="s">
        <v>83</v>
      </c>
      <c r="AZ2759" t="s">
        <v>15288</v>
      </c>
      <c r="BA2759" t="s">
        <v>103</v>
      </c>
      <c r="BB2759" t="s">
        <v>15289</v>
      </c>
      <c r="BC2759" s="4"/>
      <c r="BD2759" t="s">
        <v>83</v>
      </c>
      <c r="BE2759" t="s">
        <v>105</v>
      </c>
      <c r="BF2759" t="s">
        <v>106</v>
      </c>
      <c r="BG2759" t="s">
        <v>107</v>
      </c>
      <c r="BH2759" t="s">
        <v>123</v>
      </c>
      <c r="BI2759" t="s">
        <v>124</v>
      </c>
      <c r="BJ2759" s="2">
        <v>0</v>
      </c>
      <c r="BK2759" t="s">
        <v>78</v>
      </c>
      <c r="BL2759" t="s">
        <v>90</v>
      </c>
      <c r="BM2759" t="s">
        <v>83</v>
      </c>
      <c r="BN2759" t="s">
        <v>83</v>
      </c>
      <c r="BO2759" t="s">
        <v>83</v>
      </c>
      <c r="BP2759" t="s">
        <v>83</v>
      </c>
      <c r="BQ2759" t="s">
        <v>83</v>
      </c>
      <c r="BR2759" t="s">
        <v>83</v>
      </c>
      <c r="BS2759" t="s">
        <v>83</v>
      </c>
      <c r="BT2759" s="3">
        <v>1</v>
      </c>
    </row>
    <row r="2760" spans="1:72" x14ac:dyDescent="0.25">
      <c r="A2760" t="s">
        <v>12050</v>
      </c>
      <c r="B2760" t="s">
        <v>12051</v>
      </c>
      <c r="C2760" t="s">
        <v>12052</v>
      </c>
      <c r="D2760" t="s">
        <v>74</v>
      </c>
      <c r="E2760" t="s">
        <v>21868</v>
      </c>
      <c r="F2760" t="s">
        <v>12053</v>
      </c>
      <c r="G2760" t="s">
        <v>15290</v>
      </c>
      <c r="H2760" t="s">
        <v>15284</v>
      </c>
      <c r="I2760" s="1">
        <v>44652</v>
      </c>
      <c r="J2760" s="1">
        <v>44926</v>
      </c>
      <c r="K2760" t="s">
        <v>78</v>
      </c>
      <c r="L2760" t="s">
        <v>79</v>
      </c>
      <c r="M2760" t="s">
        <v>80</v>
      </c>
      <c r="N2760" t="s">
        <v>15285</v>
      </c>
      <c r="O2760" t="s">
        <v>529</v>
      </c>
      <c r="P2760" t="s">
        <v>83</v>
      </c>
      <c r="Q2760" t="s">
        <v>15286</v>
      </c>
      <c r="R2760" t="s">
        <v>12467</v>
      </c>
      <c r="S2760" t="s">
        <v>119</v>
      </c>
      <c r="T2760" t="s">
        <v>87</v>
      </c>
      <c r="U2760" t="s">
        <v>88</v>
      </c>
      <c r="V2760" t="s">
        <v>89</v>
      </c>
      <c r="W2760" t="s">
        <v>78</v>
      </c>
      <c r="X2760" t="s">
        <v>120</v>
      </c>
      <c r="Y2760" t="s">
        <v>91</v>
      </c>
      <c r="Z2760" t="s">
        <v>92</v>
      </c>
      <c r="AA2760" s="1">
        <v>44653</v>
      </c>
      <c r="AB2760" s="2">
        <v>16135</v>
      </c>
      <c r="AC2760" s="2">
        <v>9703</v>
      </c>
      <c r="AD2760" s="2"/>
      <c r="AE2760" s="2"/>
      <c r="AF2760" s="2"/>
      <c r="AG2760">
        <v>0</v>
      </c>
      <c r="AH2760" s="3">
        <v>15701</v>
      </c>
      <c r="AI2760" s="3">
        <v>9893</v>
      </c>
      <c r="AJ2760" s="3">
        <v>0</v>
      </c>
      <c r="AK2760" s="3">
        <v>0</v>
      </c>
      <c r="AL2760" s="3">
        <v>0</v>
      </c>
      <c r="AM2760" t="s">
        <v>15291</v>
      </c>
      <c r="AN2760" t="s">
        <v>12566</v>
      </c>
      <c r="AO2760" t="s">
        <v>12050</v>
      </c>
      <c r="AP2760" t="s">
        <v>12051</v>
      </c>
      <c r="AQ2760" t="s">
        <v>12068</v>
      </c>
      <c r="AR2760" t="s">
        <v>12061</v>
      </c>
      <c r="AS2760" t="s">
        <v>83</v>
      </c>
      <c r="AT2760" t="s">
        <v>96</v>
      </c>
      <c r="AU2760" t="s">
        <v>12062</v>
      </c>
      <c r="AV2760" t="s">
        <v>12063</v>
      </c>
      <c r="AW2760" t="s">
        <v>99</v>
      </c>
      <c r="AX2760" t="s">
        <v>359</v>
      </c>
      <c r="AY2760" t="s">
        <v>83</v>
      </c>
      <c r="AZ2760" t="s">
        <v>15288</v>
      </c>
      <c r="BA2760" t="s">
        <v>103</v>
      </c>
      <c r="BB2760" t="s">
        <v>15289</v>
      </c>
      <c r="BC2760" s="4"/>
      <c r="BD2760" t="s">
        <v>83</v>
      </c>
      <c r="BE2760" t="s">
        <v>105</v>
      </c>
      <c r="BF2760" t="s">
        <v>106</v>
      </c>
      <c r="BG2760" t="s">
        <v>107</v>
      </c>
      <c r="BH2760" t="s">
        <v>123</v>
      </c>
      <c r="BI2760" t="s">
        <v>124</v>
      </c>
      <c r="BJ2760" s="2">
        <v>0</v>
      </c>
      <c r="BK2760" t="s">
        <v>78</v>
      </c>
      <c r="BL2760" t="s">
        <v>90</v>
      </c>
      <c r="BM2760" t="s">
        <v>83</v>
      </c>
      <c r="BN2760" t="s">
        <v>83</v>
      </c>
      <c r="BO2760" t="s">
        <v>83</v>
      </c>
      <c r="BP2760" t="s">
        <v>83</v>
      </c>
      <c r="BQ2760" t="s">
        <v>83</v>
      </c>
      <c r="BR2760" t="s">
        <v>83</v>
      </c>
      <c r="BS2760" t="s">
        <v>83</v>
      </c>
      <c r="BT2760" s="3">
        <v>1</v>
      </c>
    </row>
    <row r="2761" spans="1:72" x14ac:dyDescent="0.25">
      <c r="A2761" t="s">
        <v>12050</v>
      </c>
      <c r="B2761" t="s">
        <v>12051</v>
      </c>
      <c r="C2761" t="s">
        <v>12052</v>
      </c>
      <c r="D2761" t="s">
        <v>74</v>
      </c>
      <c r="E2761" t="s">
        <v>21868</v>
      </c>
      <c r="F2761" t="s">
        <v>12053</v>
      </c>
      <c r="G2761" t="s">
        <v>15292</v>
      </c>
      <c r="H2761" t="s">
        <v>15293</v>
      </c>
      <c r="I2761" s="1">
        <v>44197</v>
      </c>
      <c r="J2761" s="1">
        <v>44651</v>
      </c>
      <c r="K2761" t="s">
        <v>90</v>
      </c>
      <c r="L2761" t="s">
        <v>79</v>
      </c>
      <c r="M2761" t="s">
        <v>80</v>
      </c>
      <c r="N2761" t="s">
        <v>15294</v>
      </c>
      <c r="O2761" t="s">
        <v>162</v>
      </c>
      <c r="P2761" t="s">
        <v>420</v>
      </c>
      <c r="Q2761" t="s">
        <v>15295</v>
      </c>
      <c r="R2761" t="s">
        <v>12467</v>
      </c>
      <c r="S2761" t="s">
        <v>86</v>
      </c>
      <c r="T2761" t="s">
        <v>87</v>
      </c>
      <c r="U2761" t="s">
        <v>88</v>
      </c>
      <c r="V2761" t="s">
        <v>89</v>
      </c>
      <c r="W2761" t="s">
        <v>90</v>
      </c>
      <c r="X2761" t="s">
        <v>83</v>
      </c>
      <c r="Y2761" t="s">
        <v>91</v>
      </c>
      <c r="Z2761" t="s">
        <v>92</v>
      </c>
      <c r="AA2761" s="1">
        <v>44378</v>
      </c>
      <c r="AB2761" s="2">
        <v>723</v>
      </c>
      <c r="AC2761" s="2">
        <v>0</v>
      </c>
      <c r="AD2761" s="2"/>
      <c r="AE2761" s="2"/>
      <c r="AF2761" s="2"/>
      <c r="AG2761">
        <v>0</v>
      </c>
      <c r="AH2761" s="3">
        <v>536</v>
      </c>
      <c r="AI2761" s="3">
        <v>189</v>
      </c>
      <c r="AJ2761" s="3">
        <v>0</v>
      </c>
      <c r="AK2761" s="3">
        <v>0</v>
      </c>
      <c r="AL2761" s="3">
        <v>0</v>
      </c>
      <c r="AM2761" t="s">
        <v>15296</v>
      </c>
      <c r="AN2761" t="s">
        <v>12469</v>
      </c>
      <c r="AO2761" t="s">
        <v>12050</v>
      </c>
      <c r="AP2761" t="s">
        <v>12051</v>
      </c>
      <c r="AQ2761" t="s">
        <v>83</v>
      </c>
      <c r="AR2761" t="s">
        <v>12061</v>
      </c>
      <c r="AS2761" t="s">
        <v>83</v>
      </c>
      <c r="AT2761" t="s">
        <v>96</v>
      </c>
      <c r="AU2761" t="s">
        <v>12062</v>
      </c>
      <c r="AV2761" t="s">
        <v>12063</v>
      </c>
      <c r="AW2761" t="s">
        <v>99</v>
      </c>
      <c r="AX2761" t="s">
        <v>100</v>
      </c>
      <c r="AY2761" t="s">
        <v>83</v>
      </c>
      <c r="AZ2761" t="s">
        <v>15297</v>
      </c>
      <c r="BA2761" t="s">
        <v>103</v>
      </c>
      <c r="BB2761" t="s">
        <v>15298</v>
      </c>
      <c r="BC2761" s="4"/>
      <c r="BD2761" t="s">
        <v>83</v>
      </c>
      <c r="BE2761" t="s">
        <v>105</v>
      </c>
      <c r="BF2761" t="s">
        <v>106</v>
      </c>
      <c r="BG2761" t="s">
        <v>107</v>
      </c>
      <c r="BH2761" t="s">
        <v>108</v>
      </c>
      <c r="BI2761" t="s">
        <v>109</v>
      </c>
      <c r="BJ2761" s="2">
        <v>0</v>
      </c>
      <c r="BK2761" t="s">
        <v>78</v>
      </c>
      <c r="BL2761" t="s">
        <v>90</v>
      </c>
      <c r="BM2761" t="s">
        <v>83</v>
      </c>
      <c r="BN2761" t="s">
        <v>83</v>
      </c>
      <c r="BO2761" t="s">
        <v>83</v>
      </c>
      <c r="BP2761" t="s">
        <v>83</v>
      </c>
      <c r="BQ2761" t="s">
        <v>83</v>
      </c>
      <c r="BR2761" t="s">
        <v>83</v>
      </c>
      <c r="BS2761" t="s">
        <v>83</v>
      </c>
      <c r="BT2761" s="3">
        <v>1</v>
      </c>
    </row>
    <row r="2762" spans="1:72" x14ac:dyDescent="0.25">
      <c r="A2762" t="s">
        <v>12050</v>
      </c>
      <c r="B2762" t="s">
        <v>12051</v>
      </c>
      <c r="C2762" t="s">
        <v>12052</v>
      </c>
      <c r="D2762" t="s">
        <v>74</v>
      </c>
      <c r="E2762" t="s">
        <v>21868</v>
      </c>
      <c r="F2762" t="s">
        <v>12053</v>
      </c>
      <c r="G2762" t="s">
        <v>15299</v>
      </c>
      <c r="H2762" t="s">
        <v>15293</v>
      </c>
      <c r="I2762" s="1">
        <v>44652</v>
      </c>
      <c r="J2762" s="1">
        <v>44926</v>
      </c>
      <c r="K2762" t="s">
        <v>78</v>
      </c>
      <c r="L2762" t="s">
        <v>79</v>
      </c>
      <c r="M2762" t="s">
        <v>80</v>
      </c>
      <c r="N2762" t="s">
        <v>15294</v>
      </c>
      <c r="O2762" t="s">
        <v>162</v>
      </c>
      <c r="P2762" t="s">
        <v>420</v>
      </c>
      <c r="Q2762" t="s">
        <v>15295</v>
      </c>
      <c r="R2762" t="s">
        <v>12467</v>
      </c>
      <c r="S2762" t="s">
        <v>86</v>
      </c>
      <c r="T2762" t="s">
        <v>87</v>
      </c>
      <c r="U2762" t="s">
        <v>88</v>
      </c>
      <c r="V2762" t="s">
        <v>89</v>
      </c>
      <c r="W2762" t="s">
        <v>90</v>
      </c>
      <c r="X2762" t="s">
        <v>83</v>
      </c>
      <c r="Y2762" t="s">
        <v>91</v>
      </c>
      <c r="Z2762" t="s">
        <v>92</v>
      </c>
      <c r="AA2762" s="1">
        <v>44652</v>
      </c>
      <c r="AB2762" s="2">
        <v>723</v>
      </c>
      <c r="AC2762" s="2">
        <v>1</v>
      </c>
      <c r="AD2762" s="2">
        <v>0</v>
      </c>
      <c r="AE2762" s="2">
        <v>0</v>
      </c>
      <c r="AF2762" s="2"/>
      <c r="AG2762">
        <v>0</v>
      </c>
      <c r="AH2762" s="3">
        <v>536</v>
      </c>
      <c r="AI2762" s="3">
        <v>189</v>
      </c>
      <c r="AJ2762" s="3">
        <v>0</v>
      </c>
      <c r="AK2762" s="3">
        <v>0</v>
      </c>
      <c r="AL2762" s="3">
        <v>0</v>
      </c>
      <c r="AM2762" t="s">
        <v>15300</v>
      </c>
      <c r="AN2762" t="s">
        <v>12469</v>
      </c>
      <c r="AO2762" t="s">
        <v>12050</v>
      </c>
      <c r="AP2762" t="s">
        <v>12051</v>
      </c>
      <c r="AQ2762" t="s">
        <v>12068</v>
      </c>
      <c r="AR2762" t="s">
        <v>12061</v>
      </c>
      <c r="AS2762" t="s">
        <v>83</v>
      </c>
      <c r="AT2762" t="s">
        <v>96</v>
      </c>
      <c r="AU2762" t="s">
        <v>12062</v>
      </c>
      <c r="AV2762" t="s">
        <v>12063</v>
      </c>
      <c r="AW2762" t="s">
        <v>99</v>
      </c>
      <c r="AX2762" t="s">
        <v>359</v>
      </c>
      <c r="AY2762" t="s">
        <v>83</v>
      </c>
      <c r="AZ2762" t="s">
        <v>15297</v>
      </c>
      <c r="BA2762" t="s">
        <v>103</v>
      </c>
      <c r="BB2762" t="s">
        <v>15298</v>
      </c>
      <c r="BC2762" s="4"/>
      <c r="BD2762" t="s">
        <v>83</v>
      </c>
      <c r="BE2762" t="s">
        <v>105</v>
      </c>
      <c r="BF2762" t="s">
        <v>106</v>
      </c>
      <c r="BG2762" t="s">
        <v>107</v>
      </c>
      <c r="BH2762" t="s">
        <v>108</v>
      </c>
      <c r="BI2762" t="s">
        <v>109</v>
      </c>
      <c r="BJ2762" s="2">
        <v>0</v>
      </c>
      <c r="BK2762" t="s">
        <v>78</v>
      </c>
      <c r="BL2762" t="s">
        <v>90</v>
      </c>
      <c r="BM2762" t="s">
        <v>83</v>
      </c>
      <c r="BN2762" t="s">
        <v>83</v>
      </c>
      <c r="BO2762" t="s">
        <v>83</v>
      </c>
      <c r="BP2762" t="s">
        <v>83</v>
      </c>
      <c r="BQ2762" t="s">
        <v>83</v>
      </c>
      <c r="BR2762" t="s">
        <v>83</v>
      </c>
      <c r="BS2762" t="s">
        <v>83</v>
      </c>
      <c r="BT2762" s="3">
        <v>1</v>
      </c>
    </row>
    <row r="2763" spans="1:72" x14ac:dyDescent="0.25">
      <c r="A2763" t="s">
        <v>12050</v>
      </c>
      <c r="B2763" t="s">
        <v>12051</v>
      </c>
      <c r="C2763" t="s">
        <v>12052</v>
      </c>
      <c r="D2763" t="s">
        <v>74</v>
      </c>
      <c r="E2763" t="s">
        <v>21868</v>
      </c>
      <c r="F2763" t="s">
        <v>12053</v>
      </c>
      <c r="G2763" t="s">
        <v>15301</v>
      </c>
      <c r="H2763" t="s">
        <v>15302</v>
      </c>
      <c r="I2763" s="1">
        <v>44197</v>
      </c>
      <c r="J2763" s="1">
        <v>44591</v>
      </c>
      <c r="K2763" t="s">
        <v>90</v>
      </c>
      <c r="L2763" t="s">
        <v>373</v>
      </c>
      <c r="M2763" t="s">
        <v>80</v>
      </c>
      <c r="N2763" t="s">
        <v>15303</v>
      </c>
      <c r="O2763" t="s">
        <v>155</v>
      </c>
      <c r="P2763" t="s">
        <v>1069</v>
      </c>
      <c r="Q2763" t="s">
        <v>15304</v>
      </c>
      <c r="R2763" t="s">
        <v>12305</v>
      </c>
      <c r="S2763" t="s">
        <v>119</v>
      </c>
      <c r="T2763" t="s">
        <v>87</v>
      </c>
      <c r="U2763" t="s">
        <v>88</v>
      </c>
      <c r="V2763" t="s">
        <v>89</v>
      </c>
      <c r="W2763" t="s">
        <v>78</v>
      </c>
      <c r="X2763" t="s">
        <v>120</v>
      </c>
      <c r="Y2763" t="s">
        <v>91</v>
      </c>
      <c r="Z2763" t="s">
        <v>92</v>
      </c>
      <c r="AA2763" s="1">
        <v>44565</v>
      </c>
      <c r="AB2763" s="2">
        <v>490</v>
      </c>
      <c r="AC2763" s="2">
        <v>369</v>
      </c>
      <c r="AD2763" s="2"/>
      <c r="AE2763" s="2"/>
      <c r="AF2763" s="2"/>
      <c r="AG2763">
        <v>0</v>
      </c>
      <c r="AH2763" s="3">
        <v>2246</v>
      </c>
      <c r="AI2763" s="3">
        <v>2118</v>
      </c>
      <c r="AJ2763" s="3">
        <v>0</v>
      </c>
      <c r="AK2763" s="3">
        <v>0</v>
      </c>
      <c r="AL2763" s="3">
        <v>0</v>
      </c>
      <c r="AM2763" t="s">
        <v>15305</v>
      </c>
      <c r="AN2763" t="s">
        <v>12566</v>
      </c>
      <c r="AO2763" t="s">
        <v>12050</v>
      </c>
      <c r="AP2763" t="s">
        <v>12051</v>
      </c>
      <c r="AQ2763" t="s">
        <v>83</v>
      </c>
      <c r="AR2763" t="s">
        <v>12061</v>
      </c>
      <c r="AS2763" t="s">
        <v>83</v>
      </c>
      <c r="AT2763" t="s">
        <v>96</v>
      </c>
      <c r="AU2763" t="s">
        <v>12062</v>
      </c>
      <c r="AV2763" t="s">
        <v>12063</v>
      </c>
      <c r="AW2763" t="s">
        <v>99</v>
      </c>
      <c r="AX2763" t="s">
        <v>100</v>
      </c>
      <c r="AY2763" t="s">
        <v>480</v>
      </c>
      <c r="AZ2763" t="s">
        <v>15306</v>
      </c>
      <c r="BA2763" t="s">
        <v>103</v>
      </c>
      <c r="BB2763" t="s">
        <v>15307</v>
      </c>
      <c r="BC2763" s="4"/>
      <c r="BD2763" t="s">
        <v>83</v>
      </c>
      <c r="BE2763" t="s">
        <v>105</v>
      </c>
      <c r="BF2763" t="s">
        <v>106</v>
      </c>
      <c r="BG2763" t="s">
        <v>107</v>
      </c>
      <c r="BH2763" t="s">
        <v>472</v>
      </c>
      <c r="BI2763" t="s">
        <v>473</v>
      </c>
      <c r="BJ2763" s="2">
        <v>0</v>
      </c>
      <c r="BK2763" t="s">
        <v>90</v>
      </c>
      <c r="BL2763" t="s">
        <v>90</v>
      </c>
      <c r="BM2763" t="s">
        <v>83</v>
      </c>
      <c r="BN2763" t="s">
        <v>83</v>
      </c>
      <c r="BO2763" t="s">
        <v>83</v>
      </c>
      <c r="BP2763" t="s">
        <v>83</v>
      </c>
      <c r="BQ2763" t="s">
        <v>83</v>
      </c>
      <c r="BR2763" t="s">
        <v>83</v>
      </c>
      <c r="BS2763" t="s">
        <v>83</v>
      </c>
      <c r="BT2763" s="3">
        <v>1</v>
      </c>
    </row>
    <row r="2764" spans="1:72" x14ac:dyDescent="0.25">
      <c r="A2764" t="s">
        <v>12050</v>
      </c>
      <c r="B2764" t="s">
        <v>12051</v>
      </c>
      <c r="C2764" t="s">
        <v>12052</v>
      </c>
      <c r="D2764" t="s">
        <v>74</v>
      </c>
      <c r="E2764" t="s">
        <v>21868</v>
      </c>
      <c r="F2764" t="s">
        <v>12053</v>
      </c>
      <c r="G2764" t="s">
        <v>15308</v>
      </c>
      <c r="H2764" t="s">
        <v>15309</v>
      </c>
      <c r="I2764" s="1">
        <v>44197</v>
      </c>
      <c r="J2764" s="1">
        <v>44651</v>
      </c>
      <c r="K2764" t="s">
        <v>90</v>
      </c>
      <c r="L2764" t="s">
        <v>79</v>
      </c>
      <c r="M2764" t="s">
        <v>80</v>
      </c>
      <c r="N2764" t="s">
        <v>15310</v>
      </c>
      <c r="O2764" t="s">
        <v>388</v>
      </c>
      <c r="P2764" t="s">
        <v>1069</v>
      </c>
      <c r="Q2764" t="s">
        <v>15311</v>
      </c>
      <c r="R2764" t="s">
        <v>12467</v>
      </c>
      <c r="S2764" t="s">
        <v>86</v>
      </c>
      <c r="T2764" t="s">
        <v>87</v>
      </c>
      <c r="U2764" t="s">
        <v>88</v>
      </c>
      <c r="V2764" t="s">
        <v>89</v>
      </c>
      <c r="W2764" t="s">
        <v>90</v>
      </c>
      <c r="X2764" t="s">
        <v>83</v>
      </c>
      <c r="Y2764" t="s">
        <v>91</v>
      </c>
      <c r="Z2764" t="s">
        <v>92</v>
      </c>
      <c r="AA2764" s="1">
        <v>44378</v>
      </c>
      <c r="AB2764" s="2">
        <v>984.75</v>
      </c>
      <c r="AC2764" s="2">
        <v>530.25</v>
      </c>
      <c r="AD2764" s="2"/>
      <c r="AE2764" s="2"/>
      <c r="AF2764" s="2"/>
      <c r="AG2764">
        <v>0</v>
      </c>
      <c r="AH2764" s="3">
        <v>988</v>
      </c>
      <c r="AI2764" s="3">
        <v>532</v>
      </c>
      <c r="AJ2764" s="3">
        <v>0</v>
      </c>
      <c r="AK2764" s="3">
        <v>0</v>
      </c>
      <c r="AL2764" s="3">
        <v>0</v>
      </c>
      <c r="AM2764" t="s">
        <v>15312</v>
      </c>
      <c r="AN2764" t="s">
        <v>12566</v>
      </c>
      <c r="AO2764" t="s">
        <v>12050</v>
      </c>
      <c r="AP2764" t="s">
        <v>12051</v>
      </c>
      <c r="AQ2764" t="s">
        <v>83</v>
      </c>
      <c r="AR2764" t="s">
        <v>12061</v>
      </c>
      <c r="AS2764" t="s">
        <v>83</v>
      </c>
      <c r="AT2764" t="s">
        <v>96</v>
      </c>
      <c r="AU2764" t="s">
        <v>12062</v>
      </c>
      <c r="AV2764" t="s">
        <v>12063</v>
      </c>
      <c r="AW2764" t="s">
        <v>99</v>
      </c>
      <c r="AX2764" t="s">
        <v>100</v>
      </c>
      <c r="AY2764" t="s">
        <v>83</v>
      </c>
      <c r="AZ2764" t="s">
        <v>15313</v>
      </c>
      <c r="BA2764" t="s">
        <v>103</v>
      </c>
      <c r="BB2764" t="s">
        <v>15314</v>
      </c>
      <c r="BC2764" s="4"/>
      <c r="BD2764" t="s">
        <v>83</v>
      </c>
      <c r="BE2764" t="s">
        <v>105</v>
      </c>
      <c r="BF2764" t="s">
        <v>106</v>
      </c>
      <c r="BG2764" t="s">
        <v>107</v>
      </c>
      <c r="BH2764" t="s">
        <v>108</v>
      </c>
      <c r="BI2764" t="s">
        <v>109</v>
      </c>
      <c r="BJ2764" s="2">
        <v>0</v>
      </c>
      <c r="BK2764" t="s">
        <v>78</v>
      </c>
      <c r="BL2764" t="s">
        <v>90</v>
      </c>
      <c r="BM2764" t="s">
        <v>83</v>
      </c>
      <c r="BN2764" t="s">
        <v>83</v>
      </c>
      <c r="BO2764" t="s">
        <v>83</v>
      </c>
      <c r="BP2764" t="s">
        <v>83</v>
      </c>
      <c r="BQ2764" t="s">
        <v>83</v>
      </c>
      <c r="BR2764" t="s">
        <v>83</v>
      </c>
      <c r="BS2764" t="s">
        <v>83</v>
      </c>
      <c r="BT2764" s="3">
        <v>1</v>
      </c>
    </row>
    <row r="2765" spans="1:72" x14ac:dyDescent="0.25">
      <c r="A2765" t="s">
        <v>12050</v>
      </c>
      <c r="B2765" t="s">
        <v>12051</v>
      </c>
      <c r="C2765" t="s">
        <v>12052</v>
      </c>
      <c r="D2765" t="s">
        <v>74</v>
      </c>
      <c r="E2765" t="s">
        <v>21868</v>
      </c>
      <c r="F2765" t="s">
        <v>12053</v>
      </c>
      <c r="G2765" t="s">
        <v>15315</v>
      </c>
      <c r="H2765" t="s">
        <v>15309</v>
      </c>
      <c r="I2765" s="1">
        <v>44652</v>
      </c>
      <c r="J2765" s="1">
        <v>44926</v>
      </c>
      <c r="K2765" t="s">
        <v>78</v>
      </c>
      <c r="L2765" t="s">
        <v>79</v>
      </c>
      <c r="M2765" t="s">
        <v>80</v>
      </c>
      <c r="N2765" t="s">
        <v>15310</v>
      </c>
      <c r="O2765" t="s">
        <v>388</v>
      </c>
      <c r="P2765" t="s">
        <v>1069</v>
      </c>
      <c r="Q2765" t="s">
        <v>15311</v>
      </c>
      <c r="R2765" t="s">
        <v>12467</v>
      </c>
      <c r="S2765" t="s">
        <v>86</v>
      </c>
      <c r="T2765" t="s">
        <v>87</v>
      </c>
      <c r="U2765" t="s">
        <v>88</v>
      </c>
      <c r="V2765" t="s">
        <v>89</v>
      </c>
      <c r="W2765" t="s">
        <v>90</v>
      </c>
      <c r="X2765" t="s">
        <v>83</v>
      </c>
      <c r="Y2765" t="s">
        <v>91</v>
      </c>
      <c r="Z2765" t="s">
        <v>92</v>
      </c>
      <c r="AA2765" s="1">
        <v>44652</v>
      </c>
      <c r="AB2765" s="2">
        <v>984</v>
      </c>
      <c r="AC2765" s="2">
        <v>530</v>
      </c>
      <c r="AD2765" s="2">
        <v>0</v>
      </c>
      <c r="AE2765" s="2">
        <v>0</v>
      </c>
      <c r="AF2765" s="2"/>
      <c r="AG2765">
        <v>0</v>
      </c>
      <c r="AH2765" s="3">
        <v>988</v>
      </c>
      <c r="AI2765" s="3">
        <v>532</v>
      </c>
      <c r="AJ2765" s="3">
        <v>0</v>
      </c>
      <c r="AK2765" s="3">
        <v>0</v>
      </c>
      <c r="AL2765" s="3">
        <v>0</v>
      </c>
      <c r="AM2765" t="s">
        <v>15316</v>
      </c>
      <c r="AN2765" t="s">
        <v>12566</v>
      </c>
      <c r="AO2765" t="s">
        <v>12050</v>
      </c>
      <c r="AP2765" t="s">
        <v>12051</v>
      </c>
      <c r="AQ2765" t="s">
        <v>12068</v>
      </c>
      <c r="AR2765" t="s">
        <v>12061</v>
      </c>
      <c r="AS2765" t="s">
        <v>83</v>
      </c>
      <c r="AT2765" t="s">
        <v>96</v>
      </c>
      <c r="AU2765" t="s">
        <v>12062</v>
      </c>
      <c r="AV2765" t="s">
        <v>12063</v>
      </c>
      <c r="AW2765" t="s">
        <v>99</v>
      </c>
      <c r="AX2765" t="s">
        <v>359</v>
      </c>
      <c r="AY2765" t="s">
        <v>83</v>
      </c>
      <c r="AZ2765" t="s">
        <v>15313</v>
      </c>
      <c r="BA2765" t="s">
        <v>103</v>
      </c>
      <c r="BB2765" t="s">
        <v>15314</v>
      </c>
      <c r="BC2765" s="4"/>
      <c r="BD2765" t="s">
        <v>83</v>
      </c>
      <c r="BE2765" t="s">
        <v>105</v>
      </c>
      <c r="BF2765" t="s">
        <v>106</v>
      </c>
      <c r="BG2765" t="s">
        <v>107</v>
      </c>
      <c r="BH2765" t="s">
        <v>108</v>
      </c>
      <c r="BI2765" t="s">
        <v>109</v>
      </c>
      <c r="BJ2765" s="2">
        <v>0</v>
      </c>
      <c r="BK2765" t="s">
        <v>78</v>
      </c>
      <c r="BL2765" t="s">
        <v>90</v>
      </c>
      <c r="BM2765" t="s">
        <v>83</v>
      </c>
      <c r="BN2765" t="s">
        <v>83</v>
      </c>
      <c r="BO2765" t="s">
        <v>83</v>
      </c>
      <c r="BP2765" t="s">
        <v>83</v>
      </c>
      <c r="BQ2765" t="s">
        <v>83</v>
      </c>
      <c r="BR2765" t="s">
        <v>83</v>
      </c>
      <c r="BS2765" t="s">
        <v>83</v>
      </c>
      <c r="BT2765" s="3">
        <v>1</v>
      </c>
    </row>
    <row r="2766" spans="1:72" x14ac:dyDescent="0.25">
      <c r="A2766" t="s">
        <v>12050</v>
      </c>
      <c r="B2766" t="s">
        <v>12051</v>
      </c>
      <c r="C2766" t="s">
        <v>12052</v>
      </c>
      <c r="D2766" t="s">
        <v>74</v>
      </c>
      <c r="E2766" t="s">
        <v>21868</v>
      </c>
      <c r="F2766" t="s">
        <v>12053</v>
      </c>
      <c r="G2766" t="s">
        <v>15317</v>
      </c>
      <c r="H2766" t="s">
        <v>15318</v>
      </c>
      <c r="I2766" s="1">
        <v>44197</v>
      </c>
      <c r="J2766" s="1">
        <v>44651</v>
      </c>
      <c r="K2766" t="s">
        <v>90</v>
      </c>
      <c r="L2766" t="s">
        <v>373</v>
      </c>
      <c r="M2766" t="s">
        <v>80</v>
      </c>
      <c r="N2766" t="s">
        <v>13263</v>
      </c>
      <c r="O2766" t="s">
        <v>2878</v>
      </c>
      <c r="P2766" t="s">
        <v>83</v>
      </c>
      <c r="Q2766" t="s">
        <v>15319</v>
      </c>
      <c r="R2766" t="s">
        <v>13130</v>
      </c>
      <c r="S2766" t="s">
        <v>150</v>
      </c>
      <c r="T2766" t="s">
        <v>87</v>
      </c>
      <c r="U2766" t="s">
        <v>88</v>
      </c>
      <c r="V2766" t="s">
        <v>89</v>
      </c>
      <c r="W2766" t="s">
        <v>78</v>
      </c>
      <c r="X2766" t="s">
        <v>120</v>
      </c>
      <c r="Y2766" t="s">
        <v>91</v>
      </c>
      <c r="Z2766" t="s">
        <v>92</v>
      </c>
      <c r="AA2766" s="1">
        <v>44648</v>
      </c>
      <c r="AB2766" s="2">
        <v>6</v>
      </c>
      <c r="AC2766" s="2">
        <v>8</v>
      </c>
      <c r="AD2766" s="2"/>
      <c r="AE2766" s="2"/>
      <c r="AF2766" s="2"/>
      <c r="AG2766">
        <v>0</v>
      </c>
      <c r="AH2766" s="3">
        <v>6</v>
      </c>
      <c r="AI2766" s="3">
        <v>8</v>
      </c>
      <c r="AJ2766" s="3">
        <v>0</v>
      </c>
      <c r="AK2766" s="3">
        <v>0</v>
      </c>
      <c r="AL2766" s="3">
        <v>0</v>
      </c>
      <c r="AM2766" t="s">
        <v>15320</v>
      </c>
      <c r="AN2766" t="s">
        <v>12469</v>
      </c>
      <c r="AO2766" t="s">
        <v>12050</v>
      </c>
      <c r="AP2766" t="s">
        <v>12051</v>
      </c>
      <c r="AQ2766" t="s">
        <v>83</v>
      </c>
      <c r="AR2766" t="s">
        <v>12061</v>
      </c>
      <c r="AS2766" t="s">
        <v>83</v>
      </c>
      <c r="AT2766" t="s">
        <v>96</v>
      </c>
      <c r="AU2766" t="s">
        <v>12062</v>
      </c>
      <c r="AV2766" t="s">
        <v>12063</v>
      </c>
      <c r="AW2766" t="s">
        <v>99</v>
      </c>
      <c r="AX2766" t="s">
        <v>100</v>
      </c>
      <c r="AY2766" t="s">
        <v>83</v>
      </c>
      <c r="AZ2766" t="s">
        <v>15321</v>
      </c>
      <c r="BA2766" t="s">
        <v>103</v>
      </c>
      <c r="BB2766" t="s">
        <v>15322</v>
      </c>
      <c r="BC2766" s="4"/>
      <c r="BD2766" t="s">
        <v>83</v>
      </c>
      <c r="BE2766" t="s">
        <v>105</v>
      </c>
      <c r="BF2766" t="s">
        <v>106</v>
      </c>
      <c r="BG2766" t="s">
        <v>107</v>
      </c>
      <c r="BH2766" t="s">
        <v>108</v>
      </c>
      <c r="BI2766" t="s">
        <v>109</v>
      </c>
      <c r="BJ2766" s="2">
        <v>0</v>
      </c>
      <c r="BK2766" t="s">
        <v>90</v>
      </c>
      <c r="BL2766" t="s">
        <v>90</v>
      </c>
      <c r="BM2766" t="s">
        <v>83</v>
      </c>
      <c r="BN2766" t="s">
        <v>83</v>
      </c>
      <c r="BO2766" t="s">
        <v>83</v>
      </c>
      <c r="BP2766" t="s">
        <v>83</v>
      </c>
      <c r="BQ2766" t="s">
        <v>83</v>
      </c>
      <c r="BR2766" t="s">
        <v>83</v>
      </c>
      <c r="BS2766" t="s">
        <v>83</v>
      </c>
      <c r="BT2766" s="3">
        <v>1</v>
      </c>
    </row>
    <row r="2767" spans="1:72" x14ac:dyDescent="0.25">
      <c r="A2767" t="s">
        <v>12050</v>
      </c>
      <c r="B2767" t="s">
        <v>12051</v>
      </c>
      <c r="C2767" t="s">
        <v>12052</v>
      </c>
      <c r="D2767" t="s">
        <v>74</v>
      </c>
      <c r="E2767" t="s">
        <v>21868</v>
      </c>
      <c r="F2767" t="s">
        <v>12053</v>
      </c>
      <c r="G2767" t="s">
        <v>15323</v>
      </c>
      <c r="H2767" t="s">
        <v>15318</v>
      </c>
      <c r="I2767" s="1">
        <v>44652</v>
      </c>
      <c r="J2767" s="1">
        <v>44926</v>
      </c>
      <c r="K2767" t="s">
        <v>78</v>
      </c>
      <c r="L2767" t="s">
        <v>79</v>
      </c>
      <c r="M2767" t="s">
        <v>80</v>
      </c>
      <c r="N2767" t="s">
        <v>13263</v>
      </c>
      <c r="O2767" t="s">
        <v>2878</v>
      </c>
      <c r="P2767" t="s">
        <v>83</v>
      </c>
      <c r="Q2767" t="s">
        <v>15319</v>
      </c>
      <c r="R2767" t="s">
        <v>13130</v>
      </c>
      <c r="S2767" t="s">
        <v>150</v>
      </c>
      <c r="T2767" t="s">
        <v>87</v>
      </c>
      <c r="U2767" t="s">
        <v>88</v>
      </c>
      <c r="V2767" t="s">
        <v>89</v>
      </c>
      <c r="W2767" t="s">
        <v>78</v>
      </c>
      <c r="X2767" t="s">
        <v>120</v>
      </c>
      <c r="Y2767" t="s">
        <v>91</v>
      </c>
      <c r="Z2767" t="s">
        <v>92</v>
      </c>
      <c r="AA2767" s="1">
        <v>44653</v>
      </c>
      <c r="AB2767" s="2">
        <v>5</v>
      </c>
      <c r="AC2767" s="2">
        <v>8</v>
      </c>
      <c r="AD2767" s="2"/>
      <c r="AE2767" s="2"/>
      <c r="AF2767" s="2"/>
      <c r="AG2767">
        <v>0</v>
      </c>
      <c r="AH2767" s="3">
        <v>6</v>
      </c>
      <c r="AI2767" s="3">
        <v>8</v>
      </c>
      <c r="AJ2767" s="3">
        <v>0</v>
      </c>
      <c r="AK2767" s="3">
        <v>0</v>
      </c>
      <c r="AL2767" s="3">
        <v>0</v>
      </c>
      <c r="AM2767" t="s">
        <v>15324</v>
      </c>
      <c r="AN2767" t="s">
        <v>12469</v>
      </c>
      <c r="AO2767" t="s">
        <v>12050</v>
      </c>
      <c r="AP2767" t="s">
        <v>12051</v>
      </c>
      <c r="AQ2767" t="s">
        <v>12068</v>
      </c>
      <c r="AR2767" t="s">
        <v>12061</v>
      </c>
      <c r="AS2767" t="s">
        <v>83</v>
      </c>
      <c r="AT2767" t="s">
        <v>96</v>
      </c>
      <c r="AU2767" t="s">
        <v>12062</v>
      </c>
      <c r="AV2767" t="s">
        <v>12063</v>
      </c>
      <c r="AW2767" t="s">
        <v>99</v>
      </c>
      <c r="AX2767" t="s">
        <v>359</v>
      </c>
      <c r="AY2767" t="s">
        <v>83</v>
      </c>
      <c r="AZ2767" t="s">
        <v>15321</v>
      </c>
      <c r="BA2767" t="s">
        <v>103</v>
      </c>
      <c r="BB2767" t="s">
        <v>15322</v>
      </c>
      <c r="BC2767" s="4"/>
      <c r="BD2767" t="s">
        <v>83</v>
      </c>
      <c r="BE2767" t="s">
        <v>105</v>
      </c>
      <c r="BF2767" t="s">
        <v>106</v>
      </c>
      <c r="BG2767" t="s">
        <v>107</v>
      </c>
      <c r="BH2767" t="s">
        <v>108</v>
      </c>
      <c r="BI2767" t="s">
        <v>109</v>
      </c>
      <c r="BJ2767" s="2">
        <v>0</v>
      </c>
      <c r="BK2767" t="s">
        <v>90</v>
      </c>
      <c r="BL2767" t="s">
        <v>90</v>
      </c>
      <c r="BM2767" t="s">
        <v>83</v>
      </c>
      <c r="BN2767" t="s">
        <v>83</v>
      </c>
      <c r="BO2767" t="s">
        <v>83</v>
      </c>
      <c r="BP2767" t="s">
        <v>83</v>
      </c>
      <c r="BQ2767" t="s">
        <v>83</v>
      </c>
      <c r="BR2767" t="s">
        <v>83</v>
      </c>
      <c r="BS2767" t="s">
        <v>83</v>
      </c>
      <c r="BT2767" s="3">
        <v>1</v>
      </c>
    </row>
    <row r="2768" spans="1:72" x14ac:dyDescent="0.25">
      <c r="A2768" t="s">
        <v>12050</v>
      </c>
      <c r="B2768" t="s">
        <v>12051</v>
      </c>
      <c r="C2768" t="s">
        <v>12052</v>
      </c>
      <c r="D2768" t="s">
        <v>74</v>
      </c>
      <c r="E2768" t="s">
        <v>21868</v>
      </c>
      <c r="F2768" t="s">
        <v>12053</v>
      </c>
      <c r="G2768" t="s">
        <v>15325</v>
      </c>
      <c r="H2768" t="s">
        <v>15326</v>
      </c>
      <c r="I2768" s="1">
        <v>44197</v>
      </c>
      <c r="J2768" s="1">
        <v>44651</v>
      </c>
      <c r="K2768" t="s">
        <v>90</v>
      </c>
      <c r="L2768" t="s">
        <v>373</v>
      </c>
      <c r="M2768" t="s">
        <v>80</v>
      </c>
      <c r="N2768" t="s">
        <v>12513</v>
      </c>
      <c r="O2768" t="s">
        <v>168</v>
      </c>
      <c r="P2768" t="s">
        <v>235</v>
      </c>
      <c r="Q2768" t="s">
        <v>15327</v>
      </c>
      <c r="R2768" t="s">
        <v>12305</v>
      </c>
      <c r="S2768" t="s">
        <v>150</v>
      </c>
      <c r="T2768" t="s">
        <v>87</v>
      </c>
      <c r="U2768" t="s">
        <v>88</v>
      </c>
      <c r="V2768" t="s">
        <v>89</v>
      </c>
      <c r="W2768" t="s">
        <v>78</v>
      </c>
      <c r="X2768" t="s">
        <v>120</v>
      </c>
      <c r="Y2768" t="s">
        <v>91</v>
      </c>
      <c r="Z2768" t="s">
        <v>92</v>
      </c>
      <c r="AA2768" s="1">
        <v>44566</v>
      </c>
      <c r="AB2768" s="2">
        <v>47</v>
      </c>
      <c r="AC2768" s="2">
        <v>56</v>
      </c>
      <c r="AD2768" s="2"/>
      <c r="AE2768" s="2"/>
      <c r="AF2768" s="2"/>
      <c r="AG2768">
        <v>0</v>
      </c>
      <c r="AH2768" s="3">
        <v>47</v>
      </c>
      <c r="AI2768" s="3">
        <v>56</v>
      </c>
      <c r="AJ2768" s="3">
        <v>0</v>
      </c>
      <c r="AK2768" s="3">
        <v>0</v>
      </c>
      <c r="AL2768" s="3">
        <v>0</v>
      </c>
      <c r="AM2768" t="s">
        <v>15328</v>
      </c>
      <c r="AN2768" t="s">
        <v>12060</v>
      </c>
      <c r="AO2768" t="s">
        <v>12050</v>
      </c>
      <c r="AP2768" t="s">
        <v>12051</v>
      </c>
      <c r="AQ2768" t="s">
        <v>83</v>
      </c>
      <c r="AR2768" t="s">
        <v>12061</v>
      </c>
      <c r="AS2768" t="s">
        <v>83</v>
      </c>
      <c r="AT2768" t="s">
        <v>96</v>
      </c>
      <c r="AU2768" t="s">
        <v>12062</v>
      </c>
      <c r="AV2768" t="s">
        <v>12063</v>
      </c>
      <c r="AW2768" t="s">
        <v>99</v>
      </c>
      <c r="AX2768" t="s">
        <v>100</v>
      </c>
      <c r="AY2768" t="s">
        <v>83</v>
      </c>
      <c r="AZ2768" t="s">
        <v>15329</v>
      </c>
      <c r="BA2768" t="s">
        <v>103</v>
      </c>
      <c r="BB2768" t="s">
        <v>15330</v>
      </c>
      <c r="BC2768" s="4"/>
      <c r="BD2768" t="s">
        <v>83</v>
      </c>
      <c r="BE2768" t="s">
        <v>105</v>
      </c>
      <c r="BF2768" t="s">
        <v>106</v>
      </c>
      <c r="BG2768" t="s">
        <v>107</v>
      </c>
      <c r="BH2768" t="s">
        <v>108</v>
      </c>
      <c r="BI2768" t="s">
        <v>109</v>
      </c>
      <c r="BJ2768" s="2">
        <v>0</v>
      </c>
      <c r="BK2768" t="s">
        <v>90</v>
      </c>
      <c r="BL2768" t="s">
        <v>90</v>
      </c>
      <c r="BM2768" t="s">
        <v>83</v>
      </c>
      <c r="BN2768" t="s">
        <v>83</v>
      </c>
      <c r="BO2768" t="s">
        <v>83</v>
      </c>
      <c r="BP2768" t="s">
        <v>83</v>
      </c>
      <c r="BQ2768" t="s">
        <v>83</v>
      </c>
      <c r="BR2768" t="s">
        <v>83</v>
      </c>
      <c r="BS2768" t="s">
        <v>83</v>
      </c>
      <c r="BT2768" s="3">
        <v>1</v>
      </c>
    </row>
    <row r="2769" spans="1:72" x14ac:dyDescent="0.25">
      <c r="A2769" t="s">
        <v>12050</v>
      </c>
      <c r="B2769" t="s">
        <v>12051</v>
      </c>
      <c r="C2769" t="s">
        <v>12052</v>
      </c>
      <c r="D2769" t="s">
        <v>74</v>
      </c>
      <c r="E2769" t="s">
        <v>21868</v>
      </c>
      <c r="F2769" t="s">
        <v>12053</v>
      </c>
      <c r="G2769" t="s">
        <v>15331</v>
      </c>
      <c r="H2769" t="s">
        <v>15326</v>
      </c>
      <c r="I2769" s="1">
        <v>44652</v>
      </c>
      <c r="J2769" s="1">
        <v>44926</v>
      </c>
      <c r="K2769" t="s">
        <v>78</v>
      </c>
      <c r="L2769" t="s">
        <v>79</v>
      </c>
      <c r="M2769" t="s">
        <v>80</v>
      </c>
      <c r="N2769" t="s">
        <v>12513</v>
      </c>
      <c r="O2769" t="s">
        <v>168</v>
      </c>
      <c r="P2769" t="s">
        <v>235</v>
      </c>
      <c r="Q2769" t="s">
        <v>15327</v>
      </c>
      <c r="R2769" t="s">
        <v>12305</v>
      </c>
      <c r="S2769" t="s">
        <v>150</v>
      </c>
      <c r="T2769" t="s">
        <v>87</v>
      </c>
      <c r="U2769" t="s">
        <v>88</v>
      </c>
      <c r="V2769" t="s">
        <v>89</v>
      </c>
      <c r="W2769" t="s">
        <v>78</v>
      </c>
      <c r="X2769" t="s">
        <v>120</v>
      </c>
      <c r="Y2769" t="s">
        <v>91</v>
      </c>
      <c r="Z2769" t="s">
        <v>92</v>
      </c>
      <c r="AA2769" s="1">
        <v>44653</v>
      </c>
      <c r="AB2769" s="2">
        <v>45</v>
      </c>
      <c r="AC2769" s="2">
        <v>53</v>
      </c>
      <c r="AD2769" s="2"/>
      <c r="AE2769" s="2"/>
      <c r="AF2769" s="2"/>
      <c r="AG2769">
        <v>0</v>
      </c>
      <c r="AH2769" s="3">
        <v>47</v>
      </c>
      <c r="AI2769" s="3">
        <v>56</v>
      </c>
      <c r="AJ2769" s="3">
        <v>0</v>
      </c>
      <c r="AK2769" s="3">
        <v>0</v>
      </c>
      <c r="AL2769" s="3">
        <v>0</v>
      </c>
      <c r="AM2769" t="s">
        <v>15332</v>
      </c>
      <c r="AN2769" t="s">
        <v>12060</v>
      </c>
      <c r="AO2769" t="s">
        <v>12050</v>
      </c>
      <c r="AP2769" t="s">
        <v>12051</v>
      </c>
      <c r="AQ2769" t="s">
        <v>12068</v>
      </c>
      <c r="AR2769" t="s">
        <v>12061</v>
      </c>
      <c r="AS2769" t="s">
        <v>83</v>
      </c>
      <c r="AT2769" t="s">
        <v>96</v>
      </c>
      <c r="AU2769" t="s">
        <v>12062</v>
      </c>
      <c r="AV2769" t="s">
        <v>12063</v>
      </c>
      <c r="AW2769" t="s">
        <v>99</v>
      </c>
      <c r="AX2769" t="s">
        <v>359</v>
      </c>
      <c r="AY2769" t="s">
        <v>83</v>
      </c>
      <c r="AZ2769" t="s">
        <v>15329</v>
      </c>
      <c r="BA2769" t="s">
        <v>103</v>
      </c>
      <c r="BB2769" t="s">
        <v>15330</v>
      </c>
      <c r="BC2769" s="4"/>
      <c r="BD2769" t="s">
        <v>83</v>
      </c>
      <c r="BE2769" t="s">
        <v>105</v>
      </c>
      <c r="BF2769" t="s">
        <v>106</v>
      </c>
      <c r="BG2769" t="s">
        <v>107</v>
      </c>
      <c r="BH2769" t="s">
        <v>108</v>
      </c>
      <c r="BI2769" t="s">
        <v>109</v>
      </c>
      <c r="BJ2769" s="2">
        <v>0</v>
      </c>
      <c r="BK2769" t="s">
        <v>90</v>
      </c>
      <c r="BL2769" t="s">
        <v>90</v>
      </c>
      <c r="BM2769" t="s">
        <v>83</v>
      </c>
      <c r="BN2769" t="s">
        <v>83</v>
      </c>
      <c r="BO2769" t="s">
        <v>83</v>
      </c>
      <c r="BP2769" t="s">
        <v>83</v>
      </c>
      <c r="BQ2769" t="s">
        <v>83</v>
      </c>
      <c r="BR2769" t="s">
        <v>83</v>
      </c>
      <c r="BS2769" t="s">
        <v>83</v>
      </c>
      <c r="BT2769" s="3">
        <v>1</v>
      </c>
    </row>
    <row r="2770" spans="1:72" x14ac:dyDescent="0.25">
      <c r="A2770" t="s">
        <v>12050</v>
      </c>
      <c r="B2770" t="s">
        <v>12051</v>
      </c>
      <c r="C2770" t="s">
        <v>12052</v>
      </c>
      <c r="D2770" t="s">
        <v>74</v>
      </c>
      <c r="E2770" t="s">
        <v>21868</v>
      </c>
      <c r="F2770" t="s">
        <v>12053</v>
      </c>
      <c r="G2770" t="s">
        <v>15333</v>
      </c>
      <c r="H2770" t="s">
        <v>15334</v>
      </c>
      <c r="I2770" s="1">
        <v>44197</v>
      </c>
      <c r="J2770" s="1">
        <v>44651</v>
      </c>
      <c r="K2770" t="s">
        <v>90</v>
      </c>
      <c r="L2770" t="s">
        <v>373</v>
      </c>
      <c r="M2770" t="s">
        <v>80</v>
      </c>
      <c r="N2770" t="s">
        <v>12331</v>
      </c>
      <c r="O2770" t="s">
        <v>254</v>
      </c>
      <c r="P2770" t="s">
        <v>420</v>
      </c>
      <c r="Q2770" t="s">
        <v>12332</v>
      </c>
      <c r="R2770" t="s">
        <v>12323</v>
      </c>
      <c r="S2770" t="s">
        <v>150</v>
      </c>
      <c r="T2770" t="s">
        <v>87</v>
      </c>
      <c r="U2770" t="s">
        <v>88</v>
      </c>
      <c r="V2770" t="s">
        <v>89</v>
      </c>
      <c r="W2770" t="s">
        <v>78</v>
      </c>
      <c r="X2770" t="s">
        <v>120</v>
      </c>
      <c r="Y2770" t="s">
        <v>91</v>
      </c>
      <c r="Z2770" t="s">
        <v>92</v>
      </c>
      <c r="AA2770" s="1">
        <v>44567</v>
      </c>
      <c r="AB2770" s="2">
        <v>176</v>
      </c>
      <c r="AC2770" s="2">
        <v>202</v>
      </c>
      <c r="AD2770" s="2"/>
      <c r="AE2770" s="2"/>
      <c r="AF2770" s="2"/>
      <c r="AG2770">
        <v>0</v>
      </c>
      <c r="AH2770" s="3">
        <v>234</v>
      </c>
      <c r="AI2770" s="3">
        <v>259</v>
      </c>
      <c r="AJ2770" s="3">
        <v>0</v>
      </c>
      <c r="AK2770" s="3">
        <v>0</v>
      </c>
      <c r="AL2770" s="3">
        <v>0</v>
      </c>
      <c r="AM2770" t="s">
        <v>15335</v>
      </c>
      <c r="AN2770" t="s">
        <v>12060</v>
      </c>
      <c r="AO2770" t="s">
        <v>12050</v>
      </c>
      <c r="AP2770" t="s">
        <v>12051</v>
      </c>
      <c r="AQ2770" t="s">
        <v>83</v>
      </c>
      <c r="AR2770" t="s">
        <v>12061</v>
      </c>
      <c r="AS2770" t="s">
        <v>83</v>
      </c>
      <c r="AT2770" t="s">
        <v>96</v>
      </c>
      <c r="AU2770" t="s">
        <v>12062</v>
      </c>
      <c r="AV2770" t="s">
        <v>12063</v>
      </c>
      <c r="AW2770" t="s">
        <v>99</v>
      </c>
      <c r="AX2770" t="s">
        <v>100</v>
      </c>
      <c r="AY2770" t="s">
        <v>83</v>
      </c>
      <c r="AZ2770" t="s">
        <v>15336</v>
      </c>
      <c r="BA2770" t="s">
        <v>103</v>
      </c>
      <c r="BB2770" t="s">
        <v>15337</v>
      </c>
      <c r="BC2770" s="4"/>
      <c r="BD2770" t="s">
        <v>83</v>
      </c>
      <c r="BE2770" t="s">
        <v>105</v>
      </c>
      <c r="BF2770" t="s">
        <v>106</v>
      </c>
      <c r="BG2770" t="s">
        <v>107</v>
      </c>
      <c r="BH2770" t="s">
        <v>108</v>
      </c>
      <c r="BI2770" t="s">
        <v>109</v>
      </c>
      <c r="BJ2770" s="2">
        <v>0</v>
      </c>
      <c r="BK2770" t="s">
        <v>78</v>
      </c>
      <c r="BL2770" t="s">
        <v>90</v>
      </c>
      <c r="BM2770" t="s">
        <v>83</v>
      </c>
      <c r="BN2770" t="s">
        <v>83</v>
      </c>
      <c r="BO2770" t="s">
        <v>83</v>
      </c>
      <c r="BP2770" t="s">
        <v>83</v>
      </c>
      <c r="BQ2770" t="s">
        <v>83</v>
      </c>
      <c r="BR2770" t="s">
        <v>83</v>
      </c>
      <c r="BS2770" t="s">
        <v>83</v>
      </c>
      <c r="BT2770" s="3">
        <v>1</v>
      </c>
    </row>
    <row r="2771" spans="1:72" x14ac:dyDescent="0.25">
      <c r="A2771" t="s">
        <v>12050</v>
      </c>
      <c r="B2771" t="s">
        <v>12051</v>
      </c>
      <c r="C2771" t="s">
        <v>12052</v>
      </c>
      <c r="D2771" t="s">
        <v>74</v>
      </c>
      <c r="E2771" t="s">
        <v>21868</v>
      </c>
      <c r="F2771" t="s">
        <v>12053</v>
      </c>
      <c r="G2771" t="s">
        <v>15338</v>
      </c>
      <c r="H2771" t="s">
        <v>15334</v>
      </c>
      <c r="I2771" s="1">
        <v>44652</v>
      </c>
      <c r="J2771" s="1">
        <v>44926</v>
      </c>
      <c r="K2771" t="s">
        <v>78</v>
      </c>
      <c r="L2771" t="s">
        <v>79</v>
      </c>
      <c r="M2771" t="s">
        <v>80</v>
      </c>
      <c r="N2771" t="s">
        <v>12331</v>
      </c>
      <c r="O2771" t="s">
        <v>254</v>
      </c>
      <c r="P2771" t="s">
        <v>420</v>
      </c>
      <c r="Q2771" t="s">
        <v>12332</v>
      </c>
      <c r="R2771" t="s">
        <v>12323</v>
      </c>
      <c r="S2771" t="s">
        <v>150</v>
      </c>
      <c r="T2771" t="s">
        <v>87</v>
      </c>
      <c r="U2771" t="s">
        <v>88</v>
      </c>
      <c r="V2771" t="s">
        <v>89</v>
      </c>
      <c r="W2771" t="s">
        <v>78</v>
      </c>
      <c r="X2771" t="s">
        <v>120</v>
      </c>
      <c r="Y2771" t="s">
        <v>91</v>
      </c>
      <c r="Z2771" t="s">
        <v>92</v>
      </c>
      <c r="AA2771" s="1">
        <v>44654</v>
      </c>
      <c r="AB2771" s="2">
        <v>273</v>
      </c>
      <c r="AC2771" s="2">
        <v>296</v>
      </c>
      <c r="AD2771" s="2"/>
      <c r="AE2771" s="2"/>
      <c r="AF2771" s="2"/>
      <c r="AG2771">
        <v>0</v>
      </c>
      <c r="AH2771" s="3">
        <v>234</v>
      </c>
      <c r="AI2771" s="3">
        <v>259</v>
      </c>
      <c r="AJ2771" s="3">
        <v>0</v>
      </c>
      <c r="AK2771" s="3">
        <v>0</v>
      </c>
      <c r="AL2771" s="3">
        <v>0</v>
      </c>
      <c r="AM2771" t="s">
        <v>15339</v>
      </c>
      <c r="AN2771" t="s">
        <v>12060</v>
      </c>
      <c r="AO2771" t="s">
        <v>12050</v>
      </c>
      <c r="AP2771" t="s">
        <v>12051</v>
      </c>
      <c r="AQ2771" t="s">
        <v>12068</v>
      </c>
      <c r="AR2771" t="s">
        <v>12061</v>
      </c>
      <c r="AS2771" t="s">
        <v>83</v>
      </c>
      <c r="AT2771" t="s">
        <v>96</v>
      </c>
      <c r="AU2771" t="s">
        <v>12062</v>
      </c>
      <c r="AV2771" t="s">
        <v>12063</v>
      </c>
      <c r="AW2771" t="s">
        <v>99</v>
      </c>
      <c r="AX2771" t="s">
        <v>359</v>
      </c>
      <c r="AY2771" t="s">
        <v>83</v>
      </c>
      <c r="AZ2771" t="s">
        <v>15336</v>
      </c>
      <c r="BA2771" t="s">
        <v>103</v>
      </c>
      <c r="BB2771" t="s">
        <v>15337</v>
      </c>
      <c r="BC2771" s="4"/>
      <c r="BD2771" t="s">
        <v>83</v>
      </c>
      <c r="BE2771" t="s">
        <v>105</v>
      </c>
      <c r="BF2771" t="s">
        <v>106</v>
      </c>
      <c r="BG2771" t="s">
        <v>107</v>
      </c>
      <c r="BH2771" t="s">
        <v>108</v>
      </c>
      <c r="BI2771" t="s">
        <v>109</v>
      </c>
      <c r="BJ2771" s="2">
        <v>0</v>
      </c>
      <c r="BK2771" t="s">
        <v>78</v>
      </c>
      <c r="BL2771" t="s">
        <v>90</v>
      </c>
      <c r="BM2771" t="s">
        <v>83</v>
      </c>
      <c r="BN2771" t="s">
        <v>83</v>
      </c>
      <c r="BO2771" t="s">
        <v>83</v>
      </c>
      <c r="BP2771" t="s">
        <v>83</v>
      </c>
      <c r="BQ2771" t="s">
        <v>83</v>
      </c>
      <c r="BR2771" t="s">
        <v>83</v>
      </c>
      <c r="BS2771" t="s">
        <v>83</v>
      </c>
      <c r="BT2771" s="3">
        <v>1</v>
      </c>
    </row>
    <row r="2772" spans="1:72" x14ac:dyDescent="0.25">
      <c r="A2772" t="s">
        <v>12050</v>
      </c>
      <c r="B2772" t="s">
        <v>12051</v>
      </c>
      <c r="C2772" t="s">
        <v>12052</v>
      </c>
      <c r="D2772" t="s">
        <v>74</v>
      </c>
      <c r="E2772" t="s">
        <v>21868</v>
      </c>
      <c r="F2772" t="s">
        <v>12053</v>
      </c>
      <c r="G2772" t="s">
        <v>15340</v>
      </c>
      <c r="H2772" t="s">
        <v>15341</v>
      </c>
      <c r="I2772" s="1">
        <v>44652</v>
      </c>
      <c r="J2772" s="1">
        <v>44926</v>
      </c>
      <c r="K2772" t="s">
        <v>78</v>
      </c>
      <c r="L2772" t="s">
        <v>276</v>
      </c>
      <c r="M2772" t="s">
        <v>1399</v>
      </c>
      <c r="N2772" t="s">
        <v>12331</v>
      </c>
      <c r="O2772" t="s">
        <v>234</v>
      </c>
      <c r="P2772" t="s">
        <v>420</v>
      </c>
      <c r="Q2772" t="s">
        <v>12332</v>
      </c>
      <c r="R2772" t="s">
        <v>12323</v>
      </c>
      <c r="S2772" t="s">
        <v>150</v>
      </c>
      <c r="T2772" t="s">
        <v>87</v>
      </c>
      <c r="U2772" t="s">
        <v>88</v>
      </c>
      <c r="V2772" t="s">
        <v>89</v>
      </c>
      <c r="W2772" t="s">
        <v>90</v>
      </c>
      <c r="X2772" t="s">
        <v>83</v>
      </c>
      <c r="Y2772" t="s">
        <v>91</v>
      </c>
      <c r="Z2772" t="s">
        <v>92</v>
      </c>
      <c r="AA2772" s="1">
        <v>44652</v>
      </c>
      <c r="AB2772" s="2">
        <v>2350</v>
      </c>
      <c r="AC2772" s="2">
        <v>2230</v>
      </c>
      <c r="AD2772" s="2">
        <v>0</v>
      </c>
      <c r="AE2772" s="2">
        <v>0</v>
      </c>
      <c r="AF2772" s="2"/>
      <c r="AG2772">
        <v>0</v>
      </c>
      <c r="AH2772" s="3"/>
      <c r="AI2772" s="3"/>
      <c r="AJ2772" s="3"/>
      <c r="AK2772" s="3"/>
      <c r="AL2772" s="3"/>
      <c r="AM2772" t="s">
        <v>15342</v>
      </c>
      <c r="AN2772" t="s">
        <v>12060</v>
      </c>
      <c r="AO2772" t="s">
        <v>12050</v>
      </c>
      <c r="AP2772" t="s">
        <v>12051</v>
      </c>
      <c r="AQ2772" t="s">
        <v>12068</v>
      </c>
      <c r="AR2772" t="s">
        <v>12061</v>
      </c>
      <c r="AS2772" t="s">
        <v>83</v>
      </c>
      <c r="AT2772" t="s">
        <v>96</v>
      </c>
      <c r="AU2772" t="s">
        <v>12062</v>
      </c>
      <c r="AV2772" t="s">
        <v>12063</v>
      </c>
      <c r="AW2772" t="s">
        <v>99</v>
      </c>
      <c r="AX2772" t="s">
        <v>359</v>
      </c>
      <c r="AY2772" t="s">
        <v>83</v>
      </c>
      <c r="AZ2772" t="s">
        <v>15343</v>
      </c>
      <c r="BA2772" t="s">
        <v>103</v>
      </c>
      <c r="BB2772" t="s">
        <v>83</v>
      </c>
      <c r="BC2772" s="4"/>
      <c r="BD2772" t="s">
        <v>83</v>
      </c>
      <c r="BE2772" t="s">
        <v>105</v>
      </c>
      <c r="BF2772" t="s">
        <v>106</v>
      </c>
      <c r="BG2772" t="s">
        <v>107</v>
      </c>
      <c r="BH2772" t="s">
        <v>108</v>
      </c>
      <c r="BI2772" t="s">
        <v>109</v>
      </c>
      <c r="BJ2772" s="2">
        <v>0</v>
      </c>
      <c r="BK2772" t="s">
        <v>90</v>
      </c>
      <c r="BL2772" t="s">
        <v>90</v>
      </c>
      <c r="BM2772" t="s">
        <v>83</v>
      </c>
      <c r="BN2772" t="s">
        <v>83</v>
      </c>
      <c r="BO2772" t="s">
        <v>83</v>
      </c>
      <c r="BP2772" t="s">
        <v>83</v>
      </c>
      <c r="BQ2772" t="s">
        <v>83</v>
      </c>
      <c r="BR2772" t="s">
        <v>83</v>
      </c>
      <c r="BS2772" t="s">
        <v>83</v>
      </c>
      <c r="BT2772" s="3">
        <v>1</v>
      </c>
    </row>
    <row r="2773" spans="1:72" x14ac:dyDescent="0.25">
      <c r="A2773" t="s">
        <v>12050</v>
      </c>
      <c r="B2773" t="s">
        <v>12051</v>
      </c>
      <c r="C2773" t="s">
        <v>12052</v>
      </c>
      <c r="D2773" t="s">
        <v>74</v>
      </c>
      <c r="E2773" t="s">
        <v>21868</v>
      </c>
      <c r="F2773" t="s">
        <v>12053</v>
      </c>
      <c r="G2773" t="s">
        <v>15344</v>
      </c>
      <c r="H2773" t="s">
        <v>15345</v>
      </c>
      <c r="I2773" s="1">
        <v>44197</v>
      </c>
      <c r="J2773" s="1">
        <v>44651</v>
      </c>
      <c r="K2773" t="s">
        <v>90</v>
      </c>
      <c r="L2773" t="s">
        <v>373</v>
      </c>
      <c r="M2773" t="s">
        <v>80</v>
      </c>
      <c r="N2773" t="s">
        <v>12421</v>
      </c>
      <c r="O2773" t="s">
        <v>1161</v>
      </c>
      <c r="P2773" t="s">
        <v>420</v>
      </c>
      <c r="Q2773" t="s">
        <v>15346</v>
      </c>
      <c r="R2773" t="s">
        <v>12323</v>
      </c>
      <c r="S2773" t="s">
        <v>150</v>
      </c>
      <c r="T2773" t="s">
        <v>87</v>
      </c>
      <c r="U2773" t="s">
        <v>88</v>
      </c>
      <c r="V2773" t="s">
        <v>89</v>
      </c>
      <c r="W2773" t="s">
        <v>78</v>
      </c>
      <c r="X2773" t="s">
        <v>120</v>
      </c>
      <c r="Y2773" t="s">
        <v>91</v>
      </c>
      <c r="Z2773" t="s">
        <v>92</v>
      </c>
      <c r="AA2773" s="1">
        <v>44567</v>
      </c>
      <c r="AB2773" s="2">
        <v>91</v>
      </c>
      <c r="AC2773" s="2">
        <v>86</v>
      </c>
      <c r="AD2773" s="2"/>
      <c r="AE2773" s="2"/>
      <c r="AF2773" s="2"/>
      <c r="AG2773">
        <v>0</v>
      </c>
      <c r="AH2773" s="3">
        <v>91</v>
      </c>
      <c r="AI2773" s="3">
        <v>86</v>
      </c>
      <c r="AJ2773" s="3">
        <v>0</v>
      </c>
      <c r="AK2773" s="3">
        <v>0</v>
      </c>
      <c r="AL2773" s="3">
        <v>0</v>
      </c>
      <c r="AM2773" t="s">
        <v>15347</v>
      </c>
      <c r="AN2773" t="s">
        <v>12060</v>
      </c>
      <c r="AO2773" t="s">
        <v>12050</v>
      </c>
      <c r="AP2773" t="s">
        <v>12051</v>
      </c>
      <c r="AQ2773" t="s">
        <v>83</v>
      </c>
      <c r="AR2773" t="s">
        <v>12061</v>
      </c>
      <c r="AS2773" t="s">
        <v>83</v>
      </c>
      <c r="AT2773" t="s">
        <v>96</v>
      </c>
      <c r="AU2773" t="s">
        <v>12062</v>
      </c>
      <c r="AV2773" t="s">
        <v>12063</v>
      </c>
      <c r="AW2773" t="s">
        <v>99</v>
      </c>
      <c r="AX2773" t="s">
        <v>100</v>
      </c>
      <c r="AY2773" t="s">
        <v>83</v>
      </c>
      <c r="AZ2773" t="s">
        <v>15348</v>
      </c>
      <c r="BA2773" t="s">
        <v>103</v>
      </c>
      <c r="BB2773" t="s">
        <v>15349</v>
      </c>
      <c r="BC2773" s="4"/>
      <c r="BD2773" t="s">
        <v>83</v>
      </c>
      <c r="BE2773" t="s">
        <v>105</v>
      </c>
      <c r="BF2773" t="s">
        <v>106</v>
      </c>
      <c r="BG2773" t="s">
        <v>107</v>
      </c>
      <c r="BH2773" t="s">
        <v>108</v>
      </c>
      <c r="BI2773" t="s">
        <v>109</v>
      </c>
      <c r="BJ2773" s="2">
        <v>0</v>
      </c>
      <c r="BK2773" t="s">
        <v>78</v>
      </c>
      <c r="BL2773" t="s">
        <v>90</v>
      </c>
      <c r="BM2773" t="s">
        <v>83</v>
      </c>
      <c r="BN2773" t="s">
        <v>83</v>
      </c>
      <c r="BO2773" t="s">
        <v>83</v>
      </c>
      <c r="BP2773" t="s">
        <v>83</v>
      </c>
      <c r="BQ2773" t="s">
        <v>83</v>
      </c>
      <c r="BR2773" t="s">
        <v>83</v>
      </c>
      <c r="BS2773" t="s">
        <v>83</v>
      </c>
      <c r="BT2773" s="3">
        <v>1</v>
      </c>
    </row>
    <row r="2774" spans="1:72" x14ac:dyDescent="0.25">
      <c r="A2774" t="s">
        <v>12050</v>
      </c>
      <c r="B2774" t="s">
        <v>12051</v>
      </c>
      <c r="C2774" t="s">
        <v>12052</v>
      </c>
      <c r="D2774" t="s">
        <v>74</v>
      </c>
      <c r="E2774" t="s">
        <v>21868</v>
      </c>
      <c r="F2774" t="s">
        <v>12053</v>
      </c>
      <c r="G2774" t="s">
        <v>15350</v>
      </c>
      <c r="H2774" t="s">
        <v>15345</v>
      </c>
      <c r="I2774" s="1">
        <v>44652</v>
      </c>
      <c r="J2774" s="1">
        <v>44926</v>
      </c>
      <c r="K2774" t="s">
        <v>78</v>
      </c>
      <c r="L2774" t="s">
        <v>79</v>
      </c>
      <c r="M2774" t="s">
        <v>80</v>
      </c>
      <c r="N2774" t="s">
        <v>12421</v>
      </c>
      <c r="O2774" t="s">
        <v>1161</v>
      </c>
      <c r="P2774" t="s">
        <v>420</v>
      </c>
      <c r="Q2774" t="s">
        <v>15346</v>
      </c>
      <c r="R2774" t="s">
        <v>12323</v>
      </c>
      <c r="S2774" t="s">
        <v>150</v>
      </c>
      <c r="T2774" t="s">
        <v>87</v>
      </c>
      <c r="U2774" t="s">
        <v>88</v>
      </c>
      <c r="V2774" t="s">
        <v>89</v>
      </c>
      <c r="W2774" t="s">
        <v>78</v>
      </c>
      <c r="X2774" t="s">
        <v>120</v>
      </c>
      <c r="Y2774" t="s">
        <v>91</v>
      </c>
      <c r="Z2774" t="s">
        <v>92</v>
      </c>
      <c r="AA2774" s="1">
        <v>44654</v>
      </c>
      <c r="AB2774" s="2">
        <v>85</v>
      </c>
      <c r="AC2774" s="2">
        <v>80</v>
      </c>
      <c r="AD2774" s="2"/>
      <c r="AE2774" s="2"/>
      <c r="AF2774" s="2"/>
      <c r="AG2774">
        <v>0</v>
      </c>
      <c r="AH2774" s="3">
        <v>91</v>
      </c>
      <c r="AI2774" s="3">
        <v>86</v>
      </c>
      <c r="AJ2774" s="3">
        <v>0</v>
      </c>
      <c r="AK2774" s="3">
        <v>0</v>
      </c>
      <c r="AL2774" s="3">
        <v>0</v>
      </c>
      <c r="AM2774" t="s">
        <v>15351</v>
      </c>
      <c r="AN2774" t="s">
        <v>12060</v>
      </c>
      <c r="AO2774" t="s">
        <v>12050</v>
      </c>
      <c r="AP2774" t="s">
        <v>12051</v>
      </c>
      <c r="AQ2774" t="s">
        <v>12068</v>
      </c>
      <c r="AR2774" t="s">
        <v>12061</v>
      </c>
      <c r="AS2774" t="s">
        <v>83</v>
      </c>
      <c r="AT2774" t="s">
        <v>96</v>
      </c>
      <c r="AU2774" t="s">
        <v>12062</v>
      </c>
      <c r="AV2774" t="s">
        <v>12063</v>
      </c>
      <c r="AW2774" t="s">
        <v>99</v>
      </c>
      <c r="AX2774" t="s">
        <v>359</v>
      </c>
      <c r="AY2774" t="s">
        <v>83</v>
      </c>
      <c r="AZ2774" t="s">
        <v>15348</v>
      </c>
      <c r="BA2774" t="s">
        <v>103</v>
      </c>
      <c r="BB2774" t="s">
        <v>15349</v>
      </c>
      <c r="BC2774" s="4"/>
      <c r="BD2774" t="s">
        <v>83</v>
      </c>
      <c r="BE2774" t="s">
        <v>105</v>
      </c>
      <c r="BF2774" t="s">
        <v>106</v>
      </c>
      <c r="BG2774" t="s">
        <v>107</v>
      </c>
      <c r="BH2774" t="s">
        <v>108</v>
      </c>
      <c r="BI2774" t="s">
        <v>109</v>
      </c>
      <c r="BJ2774" s="2">
        <v>0</v>
      </c>
      <c r="BK2774" t="s">
        <v>78</v>
      </c>
      <c r="BL2774" t="s">
        <v>90</v>
      </c>
      <c r="BM2774" t="s">
        <v>83</v>
      </c>
      <c r="BN2774" t="s">
        <v>83</v>
      </c>
      <c r="BO2774" t="s">
        <v>83</v>
      </c>
      <c r="BP2774" t="s">
        <v>83</v>
      </c>
      <c r="BQ2774" t="s">
        <v>83</v>
      </c>
      <c r="BR2774" t="s">
        <v>83</v>
      </c>
      <c r="BS2774" t="s">
        <v>83</v>
      </c>
      <c r="BT2774" s="3">
        <v>1</v>
      </c>
    </row>
    <row r="2775" spans="1:72" x14ac:dyDescent="0.25">
      <c r="A2775" t="s">
        <v>12050</v>
      </c>
      <c r="B2775" t="s">
        <v>12051</v>
      </c>
      <c r="C2775" t="s">
        <v>12052</v>
      </c>
      <c r="D2775" t="s">
        <v>74</v>
      </c>
      <c r="E2775" t="s">
        <v>21868</v>
      </c>
      <c r="F2775" t="s">
        <v>12053</v>
      </c>
      <c r="G2775" t="s">
        <v>15352</v>
      </c>
      <c r="H2775" t="s">
        <v>15353</v>
      </c>
      <c r="I2775" s="1">
        <v>44652</v>
      </c>
      <c r="J2775" s="1">
        <v>44926</v>
      </c>
      <c r="K2775" t="s">
        <v>78</v>
      </c>
      <c r="L2775" t="s">
        <v>276</v>
      </c>
      <c r="M2775" t="s">
        <v>1399</v>
      </c>
      <c r="N2775" t="s">
        <v>12421</v>
      </c>
      <c r="O2775" t="s">
        <v>291</v>
      </c>
      <c r="P2775" t="s">
        <v>15354</v>
      </c>
      <c r="Q2775" t="s">
        <v>15355</v>
      </c>
      <c r="R2775" t="s">
        <v>12323</v>
      </c>
      <c r="S2775" t="s">
        <v>150</v>
      </c>
      <c r="T2775" t="s">
        <v>87</v>
      </c>
      <c r="U2775" t="s">
        <v>88</v>
      </c>
      <c r="V2775" t="s">
        <v>89</v>
      </c>
      <c r="W2775" t="s">
        <v>90</v>
      </c>
      <c r="X2775" t="s">
        <v>83</v>
      </c>
      <c r="Y2775" t="s">
        <v>91</v>
      </c>
      <c r="Z2775" t="s">
        <v>92</v>
      </c>
      <c r="AA2775" s="1">
        <v>44652</v>
      </c>
      <c r="AB2775" s="2">
        <v>2350</v>
      </c>
      <c r="AC2775" s="2">
        <v>2230</v>
      </c>
      <c r="AD2775" s="2">
        <v>0</v>
      </c>
      <c r="AE2775" s="2">
        <v>0</v>
      </c>
      <c r="AF2775" s="2"/>
      <c r="AG2775">
        <v>0</v>
      </c>
      <c r="AH2775" s="3"/>
      <c r="AI2775" s="3"/>
      <c r="AJ2775" s="3"/>
      <c r="AK2775" s="3"/>
      <c r="AL2775" s="3"/>
      <c r="AM2775" t="s">
        <v>15356</v>
      </c>
      <c r="AN2775" t="s">
        <v>12060</v>
      </c>
      <c r="AO2775" t="s">
        <v>12050</v>
      </c>
      <c r="AP2775" t="s">
        <v>12051</v>
      </c>
      <c r="AQ2775" t="s">
        <v>12068</v>
      </c>
      <c r="AR2775" t="s">
        <v>12061</v>
      </c>
      <c r="AS2775" t="s">
        <v>83</v>
      </c>
      <c r="AT2775" t="s">
        <v>96</v>
      </c>
      <c r="AU2775" t="s">
        <v>12062</v>
      </c>
      <c r="AV2775" t="s">
        <v>12063</v>
      </c>
      <c r="AW2775" t="s">
        <v>99</v>
      </c>
      <c r="AX2775" t="s">
        <v>359</v>
      </c>
      <c r="AY2775" t="s">
        <v>83</v>
      </c>
      <c r="AZ2775" t="s">
        <v>15357</v>
      </c>
      <c r="BA2775" t="s">
        <v>103</v>
      </c>
      <c r="BB2775" t="s">
        <v>83</v>
      </c>
      <c r="BC2775" s="4"/>
      <c r="BD2775" t="s">
        <v>83</v>
      </c>
      <c r="BE2775" t="s">
        <v>105</v>
      </c>
      <c r="BF2775" t="s">
        <v>106</v>
      </c>
      <c r="BG2775" t="s">
        <v>107</v>
      </c>
      <c r="BH2775" t="s">
        <v>108</v>
      </c>
      <c r="BI2775" t="s">
        <v>109</v>
      </c>
      <c r="BJ2775" s="2">
        <v>0</v>
      </c>
      <c r="BK2775" t="s">
        <v>90</v>
      </c>
      <c r="BL2775" t="s">
        <v>90</v>
      </c>
      <c r="BM2775" t="s">
        <v>83</v>
      </c>
      <c r="BN2775" t="s">
        <v>83</v>
      </c>
      <c r="BO2775" t="s">
        <v>83</v>
      </c>
      <c r="BP2775" t="s">
        <v>83</v>
      </c>
      <c r="BQ2775" t="s">
        <v>83</v>
      </c>
      <c r="BR2775" t="s">
        <v>83</v>
      </c>
      <c r="BS2775" t="s">
        <v>83</v>
      </c>
      <c r="BT2775" s="3">
        <v>1</v>
      </c>
    </row>
    <row r="2776" spans="1:72" x14ac:dyDescent="0.25">
      <c r="A2776" t="s">
        <v>12050</v>
      </c>
      <c r="B2776" t="s">
        <v>12051</v>
      </c>
      <c r="C2776" t="s">
        <v>12052</v>
      </c>
      <c r="D2776" t="s">
        <v>74</v>
      </c>
      <c r="E2776" t="s">
        <v>21868</v>
      </c>
      <c r="F2776" t="s">
        <v>12053</v>
      </c>
      <c r="G2776" t="s">
        <v>15358</v>
      </c>
      <c r="H2776" t="s">
        <v>15359</v>
      </c>
      <c r="I2776" s="1">
        <v>44197</v>
      </c>
      <c r="J2776" s="1">
        <v>44651</v>
      </c>
      <c r="K2776" t="s">
        <v>90</v>
      </c>
      <c r="L2776" t="s">
        <v>373</v>
      </c>
      <c r="M2776" t="s">
        <v>80</v>
      </c>
      <c r="N2776" t="s">
        <v>12421</v>
      </c>
      <c r="O2776" t="s">
        <v>6388</v>
      </c>
      <c r="P2776" t="s">
        <v>1095</v>
      </c>
      <c r="Q2776" t="s">
        <v>15355</v>
      </c>
      <c r="R2776" t="s">
        <v>12323</v>
      </c>
      <c r="S2776" t="s">
        <v>150</v>
      </c>
      <c r="T2776" t="s">
        <v>87</v>
      </c>
      <c r="U2776" t="s">
        <v>88</v>
      </c>
      <c r="V2776" t="s">
        <v>89</v>
      </c>
      <c r="W2776" t="s">
        <v>78</v>
      </c>
      <c r="X2776" t="s">
        <v>120</v>
      </c>
      <c r="Y2776" t="s">
        <v>91</v>
      </c>
      <c r="Z2776" t="s">
        <v>92</v>
      </c>
      <c r="AA2776" s="1">
        <v>44567</v>
      </c>
      <c r="AB2776" s="2">
        <v>825</v>
      </c>
      <c r="AC2776" s="2">
        <v>940</v>
      </c>
      <c r="AD2776" s="2"/>
      <c r="AE2776" s="2"/>
      <c r="AF2776" s="2"/>
      <c r="AG2776">
        <v>0</v>
      </c>
      <c r="AH2776" s="3">
        <v>451</v>
      </c>
      <c r="AI2776" s="3">
        <v>502</v>
      </c>
      <c r="AJ2776" s="3">
        <v>0</v>
      </c>
      <c r="AK2776" s="3">
        <v>0</v>
      </c>
      <c r="AL2776" s="3">
        <v>0</v>
      </c>
      <c r="AM2776" t="s">
        <v>15360</v>
      </c>
      <c r="AN2776" t="s">
        <v>15361</v>
      </c>
      <c r="AO2776" t="s">
        <v>12050</v>
      </c>
      <c r="AP2776" t="s">
        <v>12051</v>
      </c>
      <c r="AQ2776" t="s">
        <v>83</v>
      </c>
      <c r="AR2776" t="s">
        <v>12061</v>
      </c>
      <c r="AS2776" t="s">
        <v>83</v>
      </c>
      <c r="AT2776" t="s">
        <v>96</v>
      </c>
      <c r="AU2776" t="s">
        <v>12062</v>
      </c>
      <c r="AV2776" t="s">
        <v>12063</v>
      </c>
      <c r="AW2776" t="s">
        <v>99</v>
      </c>
      <c r="AX2776" t="s">
        <v>100</v>
      </c>
      <c r="AY2776" t="s">
        <v>83</v>
      </c>
      <c r="AZ2776" t="s">
        <v>15362</v>
      </c>
      <c r="BA2776" t="s">
        <v>103</v>
      </c>
      <c r="BB2776" t="s">
        <v>15363</v>
      </c>
      <c r="BC2776" s="4"/>
      <c r="BD2776" t="s">
        <v>83</v>
      </c>
      <c r="BE2776" t="s">
        <v>105</v>
      </c>
      <c r="BF2776" t="s">
        <v>106</v>
      </c>
      <c r="BG2776" t="s">
        <v>107</v>
      </c>
      <c r="BH2776" t="s">
        <v>108</v>
      </c>
      <c r="BI2776" t="s">
        <v>109</v>
      </c>
      <c r="BJ2776" s="2">
        <v>0</v>
      </c>
      <c r="BK2776" t="s">
        <v>78</v>
      </c>
      <c r="BL2776" t="s">
        <v>90</v>
      </c>
      <c r="BM2776" t="s">
        <v>83</v>
      </c>
      <c r="BN2776" t="s">
        <v>83</v>
      </c>
      <c r="BO2776" t="s">
        <v>83</v>
      </c>
      <c r="BP2776" t="s">
        <v>83</v>
      </c>
      <c r="BQ2776" t="s">
        <v>83</v>
      </c>
      <c r="BR2776" t="s">
        <v>83</v>
      </c>
      <c r="BS2776" t="s">
        <v>83</v>
      </c>
      <c r="BT2776" s="3">
        <v>1</v>
      </c>
    </row>
    <row r="2777" spans="1:72" x14ac:dyDescent="0.25">
      <c r="A2777" t="s">
        <v>12050</v>
      </c>
      <c r="B2777" t="s">
        <v>12051</v>
      </c>
      <c r="C2777" t="s">
        <v>12052</v>
      </c>
      <c r="D2777" t="s">
        <v>74</v>
      </c>
      <c r="E2777" t="s">
        <v>21868</v>
      </c>
      <c r="F2777" t="s">
        <v>12053</v>
      </c>
      <c r="G2777" t="s">
        <v>15364</v>
      </c>
      <c r="H2777" t="s">
        <v>15359</v>
      </c>
      <c r="I2777" s="1">
        <v>44652</v>
      </c>
      <c r="J2777" s="1">
        <v>44926</v>
      </c>
      <c r="K2777" t="s">
        <v>78</v>
      </c>
      <c r="L2777" t="s">
        <v>79</v>
      </c>
      <c r="M2777" t="s">
        <v>80</v>
      </c>
      <c r="N2777" t="s">
        <v>12421</v>
      </c>
      <c r="O2777" t="s">
        <v>6388</v>
      </c>
      <c r="P2777" t="s">
        <v>1095</v>
      </c>
      <c r="Q2777" t="s">
        <v>15355</v>
      </c>
      <c r="R2777" t="s">
        <v>12323</v>
      </c>
      <c r="S2777" t="s">
        <v>150</v>
      </c>
      <c r="T2777" t="s">
        <v>87</v>
      </c>
      <c r="U2777" t="s">
        <v>88</v>
      </c>
      <c r="V2777" t="s">
        <v>89</v>
      </c>
      <c r="W2777" t="s">
        <v>78</v>
      </c>
      <c r="X2777" t="s">
        <v>120</v>
      </c>
      <c r="Y2777" t="s">
        <v>91</v>
      </c>
      <c r="Z2777" t="s">
        <v>92</v>
      </c>
      <c r="AA2777" s="1">
        <v>44654</v>
      </c>
      <c r="AB2777" s="2">
        <v>785</v>
      </c>
      <c r="AC2777" s="2">
        <v>891</v>
      </c>
      <c r="AD2777" s="2"/>
      <c r="AE2777" s="2"/>
      <c r="AF2777" s="2"/>
      <c r="AG2777">
        <v>0</v>
      </c>
      <c r="AH2777" s="3">
        <v>451</v>
      </c>
      <c r="AI2777" s="3">
        <v>502</v>
      </c>
      <c r="AJ2777" s="3">
        <v>0</v>
      </c>
      <c r="AK2777" s="3">
        <v>0</v>
      </c>
      <c r="AL2777" s="3">
        <v>0</v>
      </c>
      <c r="AM2777" t="s">
        <v>15365</v>
      </c>
      <c r="AN2777" t="s">
        <v>15361</v>
      </c>
      <c r="AO2777" t="s">
        <v>12050</v>
      </c>
      <c r="AP2777" t="s">
        <v>12051</v>
      </c>
      <c r="AQ2777" t="s">
        <v>12068</v>
      </c>
      <c r="AR2777" t="s">
        <v>12061</v>
      </c>
      <c r="AS2777" t="s">
        <v>83</v>
      </c>
      <c r="AT2777" t="s">
        <v>96</v>
      </c>
      <c r="AU2777" t="s">
        <v>12062</v>
      </c>
      <c r="AV2777" t="s">
        <v>12063</v>
      </c>
      <c r="AW2777" t="s">
        <v>99</v>
      </c>
      <c r="AX2777" t="s">
        <v>359</v>
      </c>
      <c r="AY2777" t="s">
        <v>83</v>
      </c>
      <c r="AZ2777" t="s">
        <v>15362</v>
      </c>
      <c r="BA2777" t="s">
        <v>103</v>
      </c>
      <c r="BB2777" t="s">
        <v>15363</v>
      </c>
      <c r="BC2777" s="4"/>
      <c r="BD2777" t="s">
        <v>83</v>
      </c>
      <c r="BE2777" t="s">
        <v>105</v>
      </c>
      <c r="BF2777" t="s">
        <v>106</v>
      </c>
      <c r="BG2777" t="s">
        <v>107</v>
      </c>
      <c r="BH2777" t="s">
        <v>108</v>
      </c>
      <c r="BI2777" t="s">
        <v>109</v>
      </c>
      <c r="BJ2777" s="2">
        <v>0</v>
      </c>
      <c r="BK2777" t="s">
        <v>78</v>
      </c>
      <c r="BL2777" t="s">
        <v>90</v>
      </c>
      <c r="BM2777" t="s">
        <v>83</v>
      </c>
      <c r="BN2777" t="s">
        <v>83</v>
      </c>
      <c r="BO2777" t="s">
        <v>83</v>
      </c>
      <c r="BP2777" t="s">
        <v>83</v>
      </c>
      <c r="BQ2777" t="s">
        <v>83</v>
      </c>
      <c r="BR2777" t="s">
        <v>83</v>
      </c>
      <c r="BS2777" t="s">
        <v>83</v>
      </c>
      <c r="BT2777" s="3">
        <v>1</v>
      </c>
    </row>
    <row r="2778" spans="1:72" x14ac:dyDescent="0.25">
      <c r="A2778" t="s">
        <v>12050</v>
      </c>
      <c r="B2778" t="s">
        <v>12051</v>
      </c>
      <c r="C2778" t="s">
        <v>12052</v>
      </c>
      <c r="D2778" t="s">
        <v>74</v>
      </c>
      <c r="E2778" t="s">
        <v>21868</v>
      </c>
      <c r="F2778" t="s">
        <v>12053</v>
      </c>
      <c r="G2778" t="s">
        <v>15366</v>
      </c>
      <c r="H2778" t="s">
        <v>15367</v>
      </c>
      <c r="I2778" s="1">
        <v>44197</v>
      </c>
      <c r="J2778" s="1">
        <v>44651</v>
      </c>
      <c r="K2778" t="s">
        <v>90</v>
      </c>
      <c r="L2778" t="s">
        <v>373</v>
      </c>
      <c r="M2778" t="s">
        <v>80</v>
      </c>
      <c r="N2778" t="s">
        <v>12421</v>
      </c>
      <c r="O2778" t="s">
        <v>15368</v>
      </c>
      <c r="P2778" t="s">
        <v>1095</v>
      </c>
      <c r="Q2778" t="s">
        <v>15369</v>
      </c>
      <c r="R2778" t="s">
        <v>12323</v>
      </c>
      <c r="S2778" t="s">
        <v>150</v>
      </c>
      <c r="T2778" t="s">
        <v>87</v>
      </c>
      <c r="U2778" t="s">
        <v>88</v>
      </c>
      <c r="V2778" t="s">
        <v>89</v>
      </c>
      <c r="W2778" t="s">
        <v>78</v>
      </c>
      <c r="X2778" t="s">
        <v>120</v>
      </c>
      <c r="Y2778" t="s">
        <v>91</v>
      </c>
      <c r="Z2778" t="s">
        <v>92</v>
      </c>
      <c r="AA2778" s="1">
        <v>44566</v>
      </c>
      <c r="AB2778" s="2">
        <v>162</v>
      </c>
      <c r="AC2778" s="2">
        <v>450</v>
      </c>
      <c r="AD2778" s="2"/>
      <c r="AE2778" s="2"/>
      <c r="AF2778" s="2"/>
      <c r="AG2778">
        <v>0</v>
      </c>
      <c r="AH2778" s="3">
        <v>162</v>
      </c>
      <c r="AI2778" s="3">
        <v>450</v>
      </c>
      <c r="AJ2778" s="3">
        <v>0</v>
      </c>
      <c r="AK2778" s="3">
        <v>0</v>
      </c>
      <c r="AL2778" s="3">
        <v>0</v>
      </c>
      <c r="AM2778" t="s">
        <v>15370</v>
      </c>
      <c r="AN2778" t="s">
        <v>15361</v>
      </c>
      <c r="AO2778" t="s">
        <v>12050</v>
      </c>
      <c r="AP2778" t="s">
        <v>12051</v>
      </c>
      <c r="AQ2778" t="s">
        <v>83</v>
      </c>
      <c r="AR2778" t="s">
        <v>12061</v>
      </c>
      <c r="AS2778" t="s">
        <v>83</v>
      </c>
      <c r="AT2778" t="s">
        <v>96</v>
      </c>
      <c r="AU2778" t="s">
        <v>12062</v>
      </c>
      <c r="AV2778" t="s">
        <v>12063</v>
      </c>
      <c r="AW2778" t="s">
        <v>99</v>
      </c>
      <c r="AX2778" t="s">
        <v>100</v>
      </c>
      <c r="AY2778" t="s">
        <v>83</v>
      </c>
      <c r="AZ2778" t="s">
        <v>15371</v>
      </c>
      <c r="BA2778" t="s">
        <v>103</v>
      </c>
      <c r="BB2778" t="s">
        <v>15372</v>
      </c>
      <c r="BC2778" s="4"/>
      <c r="BD2778" t="s">
        <v>83</v>
      </c>
      <c r="BE2778" t="s">
        <v>105</v>
      </c>
      <c r="BF2778" t="s">
        <v>106</v>
      </c>
      <c r="BG2778" t="s">
        <v>107</v>
      </c>
      <c r="BH2778" t="s">
        <v>108</v>
      </c>
      <c r="BI2778" t="s">
        <v>109</v>
      </c>
      <c r="BJ2778" s="2">
        <v>0</v>
      </c>
      <c r="BK2778" t="s">
        <v>78</v>
      </c>
      <c r="BL2778" t="s">
        <v>90</v>
      </c>
      <c r="BM2778" t="s">
        <v>83</v>
      </c>
      <c r="BN2778" t="s">
        <v>83</v>
      </c>
      <c r="BO2778" t="s">
        <v>83</v>
      </c>
      <c r="BP2778" t="s">
        <v>83</v>
      </c>
      <c r="BQ2778" t="s">
        <v>83</v>
      </c>
      <c r="BR2778" t="s">
        <v>83</v>
      </c>
      <c r="BS2778" t="s">
        <v>83</v>
      </c>
      <c r="BT2778" s="3">
        <v>1</v>
      </c>
    </row>
    <row r="2779" spans="1:72" x14ac:dyDescent="0.25">
      <c r="A2779" t="s">
        <v>12050</v>
      </c>
      <c r="B2779" t="s">
        <v>12051</v>
      </c>
      <c r="C2779" t="s">
        <v>12052</v>
      </c>
      <c r="D2779" t="s">
        <v>74</v>
      </c>
      <c r="E2779" t="s">
        <v>21868</v>
      </c>
      <c r="F2779" t="s">
        <v>12053</v>
      </c>
      <c r="G2779" t="s">
        <v>15373</v>
      </c>
      <c r="H2779" t="s">
        <v>15367</v>
      </c>
      <c r="I2779" s="1">
        <v>44652</v>
      </c>
      <c r="J2779" s="1">
        <v>44926</v>
      </c>
      <c r="K2779" t="s">
        <v>78</v>
      </c>
      <c r="L2779" t="s">
        <v>79</v>
      </c>
      <c r="M2779" t="s">
        <v>80</v>
      </c>
      <c r="N2779" t="s">
        <v>12421</v>
      </c>
      <c r="O2779" t="s">
        <v>15368</v>
      </c>
      <c r="P2779" t="s">
        <v>1095</v>
      </c>
      <c r="Q2779" t="s">
        <v>15369</v>
      </c>
      <c r="R2779" t="s">
        <v>12323</v>
      </c>
      <c r="S2779" t="s">
        <v>150</v>
      </c>
      <c r="T2779" t="s">
        <v>87</v>
      </c>
      <c r="U2779" t="s">
        <v>88</v>
      </c>
      <c r="V2779" t="s">
        <v>89</v>
      </c>
      <c r="W2779" t="s">
        <v>78</v>
      </c>
      <c r="X2779" t="s">
        <v>120</v>
      </c>
      <c r="Y2779" t="s">
        <v>91</v>
      </c>
      <c r="Z2779" t="s">
        <v>92</v>
      </c>
      <c r="AA2779" s="1">
        <v>44653</v>
      </c>
      <c r="AB2779" s="2">
        <v>142</v>
      </c>
      <c r="AC2779" s="2">
        <v>389</v>
      </c>
      <c r="AD2779" s="2"/>
      <c r="AE2779" s="2"/>
      <c r="AF2779" s="2"/>
      <c r="AG2779">
        <v>0</v>
      </c>
      <c r="AH2779" s="3">
        <v>162</v>
      </c>
      <c r="AI2779" s="3">
        <v>450</v>
      </c>
      <c r="AJ2779" s="3">
        <v>0</v>
      </c>
      <c r="AK2779" s="3">
        <v>0</v>
      </c>
      <c r="AL2779" s="3">
        <v>0</v>
      </c>
      <c r="AM2779" t="s">
        <v>15374</v>
      </c>
      <c r="AN2779" t="s">
        <v>15361</v>
      </c>
      <c r="AO2779" t="s">
        <v>12050</v>
      </c>
      <c r="AP2779" t="s">
        <v>12051</v>
      </c>
      <c r="AQ2779" t="s">
        <v>12068</v>
      </c>
      <c r="AR2779" t="s">
        <v>12061</v>
      </c>
      <c r="AS2779" t="s">
        <v>83</v>
      </c>
      <c r="AT2779" t="s">
        <v>96</v>
      </c>
      <c r="AU2779" t="s">
        <v>12062</v>
      </c>
      <c r="AV2779" t="s">
        <v>12063</v>
      </c>
      <c r="AW2779" t="s">
        <v>99</v>
      </c>
      <c r="AX2779" t="s">
        <v>359</v>
      </c>
      <c r="AY2779" t="s">
        <v>83</v>
      </c>
      <c r="AZ2779" t="s">
        <v>15371</v>
      </c>
      <c r="BA2779" t="s">
        <v>103</v>
      </c>
      <c r="BB2779" t="s">
        <v>15372</v>
      </c>
      <c r="BC2779" s="4"/>
      <c r="BD2779" t="s">
        <v>83</v>
      </c>
      <c r="BE2779" t="s">
        <v>105</v>
      </c>
      <c r="BF2779" t="s">
        <v>106</v>
      </c>
      <c r="BG2779" t="s">
        <v>107</v>
      </c>
      <c r="BH2779" t="s">
        <v>108</v>
      </c>
      <c r="BI2779" t="s">
        <v>109</v>
      </c>
      <c r="BJ2779" s="2">
        <v>0</v>
      </c>
      <c r="BK2779" t="s">
        <v>78</v>
      </c>
      <c r="BL2779" t="s">
        <v>90</v>
      </c>
      <c r="BM2779" t="s">
        <v>83</v>
      </c>
      <c r="BN2779" t="s">
        <v>83</v>
      </c>
      <c r="BO2779" t="s">
        <v>83</v>
      </c>
      <c r="BP2779" t="s">
        <v>83</v>
      </c>
      <c r="BQ2779" t="s">
        <v>83</v>
      </c>
      <c r="BR2779" t="s">
        <v>83</v>
      </c>
      <c r="BS2779" t="s">
        <v>83</v>
      </c>
      <c r="BT2779" s="3">
        <v>1</v>
      </c>
    </row>
    <row r="2780" spans="1:72" x14ac:dyDescent="0.25">
      <c r="A2780" t="s">
        <v>12050</v>
      </c>
      <c r="B2780" t="s">
        <v>12051</v>
      </c>
      <c r="C2780" t="s">
        <v>12052</v>
      </c>
      <c r="D2780" t="s">
        <v>74</v>
      </c>
      <c r="E2780" t="s">
        <v>21868</v>
      </c>
      <c r="F2780" t="s">
        <v>12053</v>
      </c>
      <c r="G2780" t="s">
        <v>15375</v>
      </c>
      <c r="H2780" t="s">
        <v>15376</v>
      </c>
      <c r="I2780" s="1">
        <v>44197</v>
      </c>
      <c r="J2780" s="1">
        <v>44651</v>
      </c>
      <c r="K2780" t="s">
        <v>90</v>
      </c>
      <c r="L2780" t="s">
        <v>373</v>
      </c>
      <c r="M2780" t="s">
        <v>80</v>
      </c>
      <c r="N2780" t="s">
        <v>12494</v>
      </c>
      <c r="O2780" t="s">
        <v>155</v>
      </c>
      <c r="P2780" t="s">
        <v>420</v>
      </c>
      <c r="Q2780" t="s">
        <v>12495</v>
      </c>
      <c r="R2780" t="s">
        <v>12305</v>
      </c>
      <c r="S2780" t="s">
        <v>150</v>
      </c>
      <c r="T2780" t="s">
        <v>87</v>
      </c>
      <c r="U2780" t="s">
        <v>88</v>
      </c>
      <c r="V2780" t="s">
        <v>89</v>
      </c>
      <c r="W2780" t="s">
        <v>78</v>
      </c>
      <c r="X2780" t="s">
        <v>120</v>
      </c>
      <c r="Y2780" t="s">
        <v>91</v>
      </c>
      <c r="Z2780" t="s">
        <v>92</v>
      </c>
      <c r="AA2780" s="1">
        <v>44567</v>
      </c>
      <c r="AB2780" s="2">
        <v>50</v>
      </c>
      <c r="AC2780" s="2">
        <v>55</v>
      </c>
      <c r="AD2780" s="2"/>
      <c r="AE2780" s="2"/>
      <c r="AF2780" s="2"/>
      <c r="AG2780">
        <v>0</v>
      </c>
      <c r="AH2780" s="3">
        <v>50</v>
      </c>
      <c r="AI2780" s="3">
        <v>55</v>
      </c>
      <c r="AJ2780" s="3">
        <v>0</v>
      </c>
      <c r="AK2780" s="3">
        <v>0</v>
      </c>
      <c r="AL2780" s="3">
        <v>0</v>
      </c>
      <c r="AM2780" t="s">
        <v>15377</v>
      </c>
      <c r="AN2780" t="s">
        <v>15361</v>
      </c>
      <c r="AO2780" t="s">
        <v>12050</v>
      </c>
      <c r="AP2780" t="s">
        <v>12051</v>
      </c>
      <c r="AQ2780" t="s">
        <v>83</v>
      </c>
      <c r="AR2780" t="s">
        <v>12061</v>
      </c>
      <c r="AS2780" t="s">
        <v>83</v>
      </c>
      <c r="AT2780" t="s">
        <v>96</v>
      </c>
      <c r="AU2780" t="s">
        <v>12062</v>
      </c>
      <c r="AV2780" t="s">
        <v>12063</v>
      </c>
      <c r="AW2780" t="s">
        <v>99</v>
      </c>
      <c r="AX2780" t="s">
        <v>100</v>
      </c>
      <c r="AY2780" t="s">
        <v>83</v>
      </c>
      <c r="AZ2780" t="s">
        <v>15378</v>
      </c>
      <c r="BA2780" t="s">
        <v>103</v>
      </c>
      <c r="BB2780" t="s">
        <v>15379</v>
      </c>
      <c r="BC2780" s="4"/>
      <c r="BD2780" t="s">
        <v>83</v>
      </c>
      <c r="BE2780" t="s">
        <v>105</v>
      </c>
      <c r="BF2780" t="s">
        <v>106</v>
      </c>
      <c r="BG2780" t="s">
        <v>107</v>
      </c>
      <c r="BH2780" t="s">
        <v>108</v>
      </c>
      <c r="BI2780" t="s">
        <v>109</v>
      </c>
      <c r="BJ2780" s="2">
        <v>0</v>
      </c>
      <c r="BK2780" t="s">
        <v>90</v>
      </c>
      <c r="BL2780" t="s">
        <v>90</v>
      </c>
      <c r="BM2780" t="s">
        <v>83</v>
      </c>
      <c r="BN2780" t="s">
        <v>83</v>
      </c>
      <c r="BO2780" t="s">
        <v>83</v>
      </c>
      <c r="BP2780" t="s">
        <v>83</v>
      </c>
      <c r="BQ2780" t="s">
        <v>83</v>
      </c>
      <c r="BR2780" t="s">
        <v>83</v>
      </c>
      <c r="BS2780" t="s">
        <v>83</v>
      </c>
      <c r="BT2780" s="3">
        <v>1</v>
      </c>
    </row>
    <row r="2781" spans="1:72" x14ac:dyDescent="0.25">
      <c r="A2781" t="s">
        <v>12050</v>
      </c>
      <c r="B2781" t="s">
        <v>12051</v>
      </c>
      <c r="C2781" t="s">
        <v>12052</v>
      </c>
      <c r="D2781" t="s">
        <v>74</v>
      </c>
      <c r="E2781" t="s">
        <v>21868</v>
      </c>
      <c r="F2781" t="s">
        <v>12053</v>
      </c>
      <c r="G2781" t="s">
        <v>15380</v>
      </c>
      <c r="H2781" t="s">
        <v>15376</v>
      </c>
      <c r="I2781" s="1">
        <v>44652</v>
      </c>
      <c r="J2781" s="1">
        <v>44926</v>
      </c>
      <c r="K2781" t="s">
        <v>78</v>
      </c>
      <c r="L2781" t="s">
        <v>79</v>
      </c>
      <c r="M2781" t="s">
        <v>80</v>
      </c>
      <c r="N2781" t="s">
        <v>12494</v>
      </c>
      <c r="O2781" t="s">
        <v>155</v>
      </c>
      <c r="P2781" t="s">
        <v>420</v>
      </c>
      <c r="Q2781" t="s">
        <v>12495</v>
      </c>
      <c r="R2781" t="s">
        <v>12305</v>
      </c>
      <c r="S2781" t="s">
        <v>150</v>
      </c>
      <c r="T2781" t="s">
        <v>87</v>
      </c>
      <c r="U2781" t="s">
        <v>88</v>
      </c>
      <c r="V2781" t="s">
        <v>89</v>
      </c>
      <c r="W2781" t="s">
        <v>78</v>
      </c>
      <c r="X2781" t="s">
        <v>120</v>
      </c>
      <c r="Y2781" t="s">
        <v>91</v>
      </c>
      <c r="Z2781" t="s">
        <v>92</v>
      </c>
      <c r="AA2781" s="1">
        <v>44654</v>
      </c>
      <c r="AB2781" s="2">
        <v>49</v>
      </c>
      <c r="AC2781" s="2">
        <v>53</v>
      </c>
      <c r="AD2781" s="2"/>
      <c r="AE2781" s="2"/>
      <c r="AF2781" s="2"/>
      <c r="AG2781">
        <v>0</v>
      </c>
      <c r="AH2781" s="3">
        <v>50</v>
      </c>
      <c r="AI2781" s="3">
        <v>55</v>
      </c>
      <c r="AJ2781" s="3">
        <v>0</v>
      </c>
      <c r="AK2781" s="3">
        <v>0</v>
      </c>
      <c r="AL2781" s="3">
        <v>0</v>
      </c>
      <c r="AM2781" t="s">
        <v>15381</v>
      </c>
      <c r="AN2781" t="s">
        <v>15361</v>
      </c>
      <c r="AO2781" t="s">
        <v>12050</v>
      </c>
      <c r="AP2781" t="s">
        <v>12051</v>
      </c>
      <c r="AQ2781" t="s">
        <v>12068</v>
      </c>
      <c r="AR2781" t="s">
        <v>12061</v>
      </c>
      <c r="AS2781" t="s">
        <v>83</v>
      </c>
      <c r="AT2781" t="s">
        <v>96</v>
      </c>
      <c r="AU2781" t="s">
        <v>12062</v>
      </c>
      <c r="AV2781" t="s">
        <v>12063</v>
      </c>
      <c r="AW2781" t="s">
        <v>99</v>
      </c>
      <c r="AX2781" t="s">
        <v>359</v>
      </c>
      <c r="AY2781" t="s">
        <v>83</v>
      </c>
      <c r="AZ2781" t="s">
        <v>15378</v>
      </c>
      <c r="BA2781" t="s">
        <v>103</v>
      </c>
      <c r="BB2781" t="s">
        <v>15379</v>
      </c>
      <c r="BC2781" s="4"/>
      <c r="BD2781" t="s">
        <v>83</v>
      </c>
      <c r="BE2781" t="s">
        <v>105</v>
      </c>
      <c r="BF2781" t="s">
        <v>106</v>
      </c>
      <c r="BG2781" t="s">
        <v>107</v>
      </c>
      <c r="BH2781" t="s">
        <v>108</v>
      </c>
      <c r="BI2781" t="s">
        <v>109</v>
      </c>
      <c r="BJ2781" s="2">
        <v>0</v>
      </c>
      <c r="BK2781" t="s">
        <v>90</v>
      </c>
      <c r="BL2781" t="s">
        <v>90</v>
      </c>
      <c r="BM2781" t="s">
        <v>83</v>
      </c>
      <c r="BN2781" t="s">
        <v>83</v>
      </c>
      <c r="BO2781" t="s">
        <v>83</v>
      </c>
      <c r="BP2781" t="s">
        <v>83</v>
      </c>
      <c r="BQ2781" t="s">
        <v>83</v>
      </c>
      <c r="BR2781" t="s">
        <v>83</v>
      </c>
      <c r="BS2781" t="s">
        <v>83</v>
      </c>
      <c r="BT2781" s="3">
        <v>1</v>
      </c>
    </row>
    <row r="2782" spans="1:72" x14ac:dyDescent="0.25">
      <c r="A2782" t="s">
        <v>12050</v>
      </c>
      <c r="B2782" t="s">
        <v>12051</v>
      </c>
      <c r="C2782" t="s">
        <v>12052</v>
      </c>
      <c r="D2782" t="s">
        <v>74</v>
      </c>
      <c r="E2782" t="s">
        <v>21868</v>
      </c>
      <c r="F2782" t="s">
        <v>12053</v>
      </c>
      <c r="G2782" t="s">
        <v>15382</v>
      </c>
      <c r="H2782" t="s">
        <v>15383</v>
      </c>
      <c r="I2782" s="1">
        <v>44197</v>
      </c>
      <c r="J2782" s="1">
        <v>44651</v>
      </c>
      <c r="K2782" t="s">
        <v>90</v>
      </c>
      <c r="L2782" t="s">
        <v>373</v>
      </c>
      <c r="M2782" t="s">
        <v>80</v>
      </c>
      <c r="N2782" t="s">
        <v>12331</v>
      </c>
      <c r="O2782" t="s">
        <v>393</v>
      </c>
      <c r="P2782" t="s">
        <v>1095</v>
      </c>
      <c r="Q2782" t="s">
        <v>12332</v>
      </c>
      <c r="R2782" t="s">
        <v>12323</v>
      </c>
      <c r="S2782" t="s">
        <v>150</v>
      </c>
      <c r="T2782" t="s">
        <v>87</v>
      </c>
      <c r="U2782" t="s">
        <v>88</v>
      </c>
      <c r="V2782" t="s">
        <v>89</v>
      </c>
      <c r="W2782" t="s">
        <v>78</v>
      </c>
      <c r="X2782" t="s">
        <v>120</v>
      </c>
      <c r="Y2782" t="s">
        <v>91</v>
      </c>
      <c r="Z2782" t="s">
        <v>92</v>
      </c>
      <c r="AA2782" s="1">
        <v>44566</v>
      </c>
      <c r="AB2782" s="2">
        <v>207</v>
      </c>
      <c r="AC2782" s="2">
        <v>214</v>
      </c>
      <c r="AD2782" s="2"/>
      <c r="AE2782" s="2"/>
      <c r="AF2782" s="2"/>
      <c r="AG2782">
        <v>0</v>
      </c>
      <c r="AH2782" s="3">
        <v>175</v>
      </c>
      <c r="AI2782" s="3">
        <v>163</v>
      </c>
      <c r="AJ2782" s="3">
        <v>0</v>
      </c>
      <c r="AK2782" s="3">
        <v>0</v>
      </c>
      <c r="AL2782" s="3">
        <v>0</v>
      </c>
      <c r="AM2782" t="s">
        <v>15384</v>
      </c>
      <c r="AN2782" t="s">
        <v>12060</v>
      </c>
      <c r="AO2782" t="s">
        <v>12050</v>
      </c>
      <c r="AP2782" t="s">
        <v>12051</v>
      </c>
      <c r="AQ2782" t="s">
        <v>83</v>
      </c>
      <c r="AR2782" t="s">
        <v>12061</v>
      </c>
      <c r="AS2782" t="s">
        <v>83</v>
      </c>
      <c r="AT2782" t="s">
        <v>96</v>
      </c>
      <c r="AU2782" t="s">
        <v>12062</v>
      </c>
      <c r="AV2782" t="s">
        <v>12063</v>
      </c>
      <c r="AW2782" t="s">
        <v>99</v>
      </c>
      <c r="AX2782" t="s">
        <v>100</v>
      </c>
      <c r="AY2782" t="s">
        <v>83</v>
      </c>
      <c r="AZ2782" t="s">
        <v>15385</v>
      </c>
      <c r="BA2782" t="s">
        <v>103</v>
      </c>
      <c r="BB2782" t="s">
        <v>15386</v>
      </c>
      <c r="BC2782" s="4"/>
      <c r="BD2782" t="s">
        <v>83</v>
      </c>
      <c r="BE2782" t="s">
        <v>105</v>
      </c>
      <c r="BF2782" t="s">
        <v>106</v>
      </c>
      <c r="BG2782" t="s">
        <v>107</v>
      </c>
      <c r="BH2782" t="s">
        <v>108</v>
      </c>
      <c r="BI2782" t="s">
        <v>109</v>
      </c>
      <c r="BJ2782" s="2">
        <v>0</v>
      </c>
      <c r="BK2782" t="s">
        <v>78</v>
      </c>
      <c r="BL2782" t="s">
        <v>90</v>
      </c>
      <c r="BM2782" t="s">
        <v>83</v>
      </c>
      <c r="BN2782" t="s">
        <v>83</v>
      </c>
      <c r="BO2782" t="s">
        <v>83</v>
      </c>
      <c r="BP2782" t="s">
        <v>83</v>
      </c>
      <c r="BQ2782" t="s">
        <v>83</v>
      </c>
      <c r="BR2782" t="s">
        <v>83</v>
      </c>
      <c r="BS2782" t="s">
        <v>83</v>
      </c>
      <c r="BT2782" s="3">
        <v>1</v>
      </c>
    </row>
    <row r="2783" spans="1:72" x14ac:dyDescent="0.25">
      <c r="A2783" t="s">
        <v>12050</v>
      </c>
      <c r="B2783" t="s">
        <v>12051</v>
      </c>
      <c r="C2783" t="s">
        <v>12052</v>
      </c>
      <c r="D2783" t="s">
        <v>74</v>
      </c>
      <c r="E2783" t="s">
        <v>21868</v>
      </c>
      <c r="F2783" t="s">
        <v>12053</v>
      </c>
      <c r="G2783" t="s">
        <v>15387</v>
      </c>
      <c r="H2783" t="s">
        <v>15383</v>
      </c>
      <c r="I2783" s="1">
        <v>44652</v>
      </c>
      <c r="J2783" s="1">
        <v>44926</v>
      </c>
      <c r="K2783" t="s">
        <v>78</v>
      </c>
      <c r="L2783" t="s">
        <v>79</v>
      </c>
      <c r="M2783" t="s">
        <v>80</v>
      </c>
      <c r="N2783" t="s">
        <v>12331</v>
      </c>
      <c r="O2783" t="s">
        <v>393</v>
      </c>
      <c r="P2783" t="s">
        <v>1095</v>
      </c>
      <c r="Q2783" t="s">
        <v>12332</v>
      </c>
      <c r="R2783" t="s">
        <v>12323</v>
      </c>
      <c r="S2783" t="s">
        <v>150</v>
      </c>
      <c r="T2783" t="s">
        <v>87</v>
      </c>
      <c r="U2783" t="s">
        <v>88</v>
      </c>
      <c r="V2783" t="s">
        <v>89</v>
      </c>
      <c r="W2783" t="s">
        <v>78</v>
      </c>
      <c r="X2783" t="s">
        <v>120</v>
      </c>
      <c r="Y2783" t="s">
        <v>91</v>
      </c>
      <c r="Z2783" t="s">
        <v>92</v>
      </c>
      <c r="AA2783" s="1">
        <v>44654</v>
      </c>
      <c r="AB2783" s="2">
        <v>138</v>
      </c>
      <c r="AC2783" s="2">
        <v>114</v>
      </c>
      <c r="AD2783" s="2"/>
      <c r="AE2783" s="2"/>
      <c r="AF2783" s="2"/>
      <c r="AG2783">
        <v>0</v>
      </c>
      <c r="AH2783" s="3">
        <v>175</v>
      </c>
      <c r="AI2783" s="3">
        <v>163</v>
      </c>
      <c r="AJ2783" s="3">
        <v>0</v>
      </c>
      <c r="AK2783" s="3">
        <v>0</v>
      </c>
      <c r="AL2783" s="3">
        <v>0</v>
      </c>
      <c r="AM2783" t="s">
        <v>15388</v>
      </c>
      <c r="AN2783" t="s">
        <v>12060</v>
      </c>
      <c r="AO2783" t="s">
        <v>12050</v>
      </c>
      <c r="AP2783" t="s">
        <v>12051</v>
      </c>
      <c r="AQ2783" t="s">
        <v>12068</v>
      </c>
      <c r="AR2783" t="s">
        <v>12061</v>
      </c>
      <c r="AS2783" t="s">
        <v>83</v>
      </c>
      <c r="AT2783" t="s">
        <v>96</v>
      </c>
      <c r="AU2783" t="s">
        <v>12062</v>
      </c>
      <c r="AV2783" t="s">
        <v>12063</v>
      </c>
      <c r="AW2783" t="s">
        <v>99</v>
      </c>
      <c r="AX2783" t="s">
        <v>359</v>
      </c>
      <c r="AY2783" t="s">
        <v>83</v>
      </c>
      <c r="AZ2783" t="s">
        <v>15385</v>
      </c>
      <c r="BA2783" t="s">
        <v>103</v>
      </c>
      <c r="BB2783" t="s">
        <v>15386</v>
      </c>
      <c r="BC2783" s="4"/>
      <c r="BD2783" t="s">
        <v>83</v>
      </c>
      <c r="BE2783" t="s">
        <v>105</v>
      </c>
      <c r="BF2783" t="s">
        <v>106</v>
      </c>
      <c r="BG2783" t="s">
        <v>107</v>
      </c>
      <c r="BH2783" t="s">
        <v>108</v>
      </c>
      <c r="BI2783" t="s">
        <v>109</v>
      </c>
      <c r="BJ2783" s="2">
        <v>0</v>
      </c>
      <c r="BK2783" t="s">
        <v>78</v>
      </c>
      <c r="BL2783" t="s">
        <v>90</v>
      </c>
      <c r="BM2783" t="s">
        <v>83</v>
      </c>
      <c r="BN2783" t="s">
        <v>83</v>
      </c>
      <c r="BO2783" t="s">
        <v>83</v>
      </c>
      <c r="BP2783" t="s">
        <v>83</v>
      </c>
      <c r="BQ2783" t="s">
        <v>83</v>
      </c>
      <c r="BR2783" t="s">
        <v>83</v>
      </c>
      <c r="BS2783" t="s">
        <v>83</v>
      </c>
      <c r="BT2783" s="3">
        <v>1</v>
      </c>
    </row>
    <row r="2784" spans="1:72" x14ac:dyDescent="0.25">
      <c r="A2784" t="s">
        <v>12050</v>
      </c>
      <c r="B2784" t="s">
        <v>12051</v>
      </c>
      <c r="C2784" t="s">
        <v>12052</v>
      </c>
      <c r="D2784" t="s">
        <v>74</v>
      </c>
      <c r="E2784" t="s">
        <v>21868</v>
      </c>
      <c r="F2784" t="s">
        <v>12053</v>
      </c>
      <c r="G2784" t="s">
        <v>15389</v>
      </c>
      <c r="H2784" t="s">
        <v>15390</v>
      </c>
      <c r="I2784" s="1">
        <v>44197</v>
      </c>
      <c r="J2784" s="1">
        <v>44651</v>
      </c>
      <c r="K2784" t="s">
        <v>90</v>
      </c>
      <c r="L2784" t="s">
        <v>373</v>
      </c>
      <c r="M2784" t="s">
        <v>80</v>
      </c>
      <c r="N2784" t="s">
        <v>12447</v>
      </c>
      <c r="O2784" t="s">
        <v>221</v>
      </c>
      <c r="P2784" t="s">
        <v>420</v>
      </c>
      <c r="Q2784" t="s">
        <v>12545</v>
      </c>
      <c r="R2784" t="s">
        <v>12486</v>
      </c>
      <c r="S2784" t="s">
        <v>150</v>
      </c>
      <c r="T2784" t="s">
        <v>87</v>
      </c>
      <c r="U2784" t="s">
        <v>88</v>
      </c>
      <c r="V2784" t="s">
        <v>89</v>
      </c>
      <c r="W2784" t="s">
        <v>78</v>
      </c>
      <c r="X2784" t="s">
        <v>120</v>
      </c>
      <c r="Y2784" t="s">
        <v>91</v>
      </c>
      <c r="Z2784" t="s">
        <v>92</v>
      </c>
      <c r="AA2784" s="1">
        <v>44567</v>
      </c>
      <c r="AB2784" s="2">
        <v>80</v>
      </c>
      <c r="AC2784" s="2">
        <v>82</v>
      </c>
      <c r="AD2784" s="2"/>
      <c r="AE2784" s="2"/>
      <c r="AF2784" s="2"/>
      <c r="AG2784">
        <v>0</v>
      </c>
      <c r="AH2784" s="3">
        <v>80</v>
      </c>
      <c r="AI2784" s="3">
        <v>82</v>
      </c>
      <c r="AJ2784" s="3">
        <v>0</v>
      </c>
      <c r="AK2784" s="3">
        <v>0</v>
      </c>
      <c r="AL2784" s="3">
        <v>0</v>
      </c>
      <c r="AM2784" t="s">
        <v>15391</v>
      </c>
      <c r="AN2784" t="s">
        <v>12060</v>
      </c>
      <c r="AO2784" t="s">
        <v>12050</v>
      </c>
      <c r="AP2784" t="s">
        <v>12051</v>
      </c>
      <c r="AQ2784" t="s">
        <v>83</v>
      </c>
      <c r="AR2784" t="s">
        <v>12061</v>
      </c>
      <c r="AS2784" t="s">
        <v>83</v>
      </c>
      <c r="AT2784" t="s">
        <v>96</v>
      </c>
      <c r="AU2784" t="s">
        <v>12062</v>
      </c>
      <c r="AV2784" t="s">
        <v>12063</v>
      </c>
      <c r="AW2784" t="s">
        <v>99</v>
      </c>
      <c r="AX2784" t="s">
        <v>100</v>
      </c>
      <c r="AY2784" t="s">
        <v>83</v>
      </c>
      <c r="AZ2784" t="s">
        <v>15392</v>
      </c>
      <c r="BA2784" t="s">
        <v>103</v>
      </c>
      <c r="BB2784" t="s">
        <v>15393</v>
      </c>
      <c r="BC2784" s="4"/>
      <c r="BD2784" t="s">
        <v>83</v>
      </c>
      <c r="BE2784" t="s">
        <v>105</v>
      </c>
      <c r="BF2784" t="s">
        <v>106</v>
      </c>
      <c r="BG2784" t="s">
        <v>107</v>
      </c>
      <c r="BH2784" t="s">
        <v>108</v>
      </c>
      <c r="BI2784" t="s">
        <v>109</v>
      </c>
      <c r="BJ2784" s="2">
        <v>0</v>
      </c>
      <c r="BK2784" t="s">
        <v>90</v>
      </c>
      <c r="BL2784" t="s">
        <v>90</v>
      </c>
      <c r="BM2784" t="s">
        <v>83</v>
      </c>
      <c r="BN2784" t="s">
        <v>83</v>
      </c>
      <c r="BO2784" t="s">
        <v>83</v>
      </c>
      <c r="BP2784" t="s">
        <v>83</v>
      </c>
      <c r="BQ2784" t="s">
        <v>83</v>
      </c>
      <c r="BR2784" t="s">
        <v>83</v>
      </c>
      <c r="BS2784" t="s">
        <v>83</v>
      </c>
      <c r="BT2784" s="3">
        <v>1</v>
      </c>
    </row>
    <row r="2785" spans="1:72" x14ac:dyDescent="0.25">
      <c r="A2785" t="s">
        <v>12050</v>
      </c>
      <c r="B2785" t="s">
        <v>12051</v>
      </c>
      <c r="C2785" t="s">
        <v>12052</v>
      </c>
      <c r="D2785" t="s">
        <v>74</v>
      </c>
      <c r="E2785" t="s">
        <v>21868</v>
      </c>
      <c r="F2785" t="s">
        <v>12053</v>
      </c>
      <c r="G2785" t="s">
        <v>15394</v>
      </c>
      <c r="H2785" t="s">
        <v>15390</v>
      </c>
      <c r="I2785" s="1">
        <v>44652</v>
      </c>
      <c r="J2785" s="1">
        <v>44926</v>
      </c>
      <c r="K2785" t="s">
        <v>78</v>
      </c>
      <c r="L2785" t="s">
        <v>79</v>
      </c>
      <c r="M2785" t="s">
        <v>80</v>
      </c>
      <c r="N2785" t="s">
        <v>12447</v>
      </c>
      <c r="O2785" t="s">
        <v>221</v>
      </c>
      <c r="P2785" t="s">
        <v>420</v>
      </c>
      <c r="Q2785" t="s">
        <v>12545</v>
      </c>
      <c r="R2785" t="s">
        <v>12486</v>
      </c>
      <c r="S2785" t="s">
        <v>150</v>
      </c>
      <c r="T2785" t="s">
        <v>87</v>
      </c>
      <c r="U2785" t="s">
        <v>88</v>
      </c>
      <c r="V2785" t="s">
        <v>89</v>
      </c>
      <c r="W2785" t="s">
        <v>78</v>
      </c>
      <c r="X2785" t="s">
        <v>120</v>
      </c>
      <c r="Y2785" t="s">
        <v>91</v>
      </c>
      <c r="Z2785" t="s">
        <v>92</v>
      </c>
      <c r="AA2785" s="1">
        <v>44653</v>
      </c>
      <c r="AB2785" s="2">
        <v>76</v>
      </c>
      <c r="AC2785" s="2">
        <v>78</v>
      </c>
      <c r="AD2785" s="2"/>
      <c r="AE2785" s="2"/>
      <c r="AF2785" s="2"/>
      <c r="AG2785">
        <v>0</v>
      </c>
      <c r="AH2785" s="3">
        <v>80</v>
      </c>
      <c r="AI2785" s="3">
        <v>82</v>
      </c>
      <c r="AJ2785" s="3">
        <v>0</v>
      </c>
      <c r="AK2785" s="3">
        <v>0</v>
      </c>
      <c r="AL2785" s="3">
        <v>0</v>
      </c>
      <c r="AM2785" t="s">
        <v>15395</v>
      </c>
      <c r="AN2785" t="s">
        <v>12060</v>
      </c>
      <c r="AO2785" t="s">
        <v>12050</v>
      </c>
      <c r="AP2785" t="s">
        <v>12051</v>
      </c>
      <c r="AQ2785" t="s">
        <v>12068</v>
      </c>
      <c r="AR2785" t="s">
        <v>12061</v>
      </c>
      <c r="AS2785" t="s">
        <v>83</v>
      </c>
      <c r="AT2785" t="s">
        <v>96</v>
      </c>
      <c r="AU2785" t="s">
        <v>12062</v>
      </c>
      <c r="AV2785" t="s">
        <v>12063</v>
      </c>
      <c r="AW2785" t="s">
        <v>99</v>
      </c>
      <c r="AX2785" t="s">
        <v>359</v>
      </c>
      <c r="AY2785" t="s">
        <v>83</v>
      </c>
      <c r="AZ2785" t="s">
        <v>15392</v>
      </c>
      <c r="BA2785" t="s">
        <v>103</v>
      </c>
      <c r="BB2785" t="s">
        <v>15393</v>
      </c>
      <c r="BC2785" s="4"/>
      <c r="BD2785" t="s">
        <v>83</v>
      </c>
      <c r="BE2785" t="s">
        <v>105</v>
      </c>
      <c r="BF2785" t="s">
        <v>106</v>
      </c>
      <c r="BG2785" t="s">
        <v>107</v>
      </c>
      <c r="BH2785" t="s">
        <v>108</v>
      </c>
      <c r="BI2785" t="s">
        <v>109</v>
      </c>
      <c r="BJ2785" s="2">
        <v>0</v>
      </c>
      <c r="BK2785" t="s">
        <v>90</v>
      </c>
      <c r="BL2785" t="s">
        <v>90</v>
      </c>
      <c r="BM2785" t="s">
        <v>83</v>
      </c>
      <c r="BN2785" t="s">
        <v>83</v>
      </c>
      <c r="BO2785" t="s">
        <v>83</v>
      </c>
      <c r="BP2785" t="s">
        <v>83</v>
      </c>
      <c r="BQ2785" t="s">
        <v>83</v>
      </c>
      <c r="BR2785" t="s">
        <v>83</v>
      </c>
      <c r="BS2785" t="s">
        <v>83</v>
      </c>
      <c r="BT2785" s="3">
        <v>1</v>
      </c>
    </row>
    <row r="2786" spans="1:72" x14ac:dyDescent="0.25">
      <c r="A2786" t="s">
        <v>12050</v>
      </c>
      <c r="B2786" t="s">
        <v>12051</v>
      </c>
      <c r="C2786" t="s">
        <v>12052</v>
      </c>
      <c r="D2786" t="s">
        <v>74</v>
      </c>
      <c r="E2786" t="s">
        <v>21868</v>
      </c>
      <c r="F2786" t="s">
        <v>12053</v>
      </c>
      <c r="G2786" t="s">
        <v>15396</v>
      </c>
      <c r="H2786" t="s">
        <v>15397</v>
      </c>
      <c r="I2786" s="1">
        <v>44197</v>
      </c>
      <c r="J2786" s="1">
        <v>44651</v>
      </c>
      <c r="K2786" t="s">
        <v>90</v>
      </c>
      <c r="L2786" t="s">
        <v>373</v>
      </c>
      <c r="M2786" t="s">
        <v>80</v>
      </c>
      <c r="N2786" t="s">
        <v>12447</v>
      </c>
      <c r="O2786" t="s">
        <v>183</v>
      </c>
      <c r="P2786" t="s">
        <v>156</v>
      </c>
      <c r="Q2786" t="s">
        <v>15398</v>
      </c>
      <c r="R2786" t="s">
        <v>12486</v>
      </c>
      <c r="S2786" t="s">
        <v>150</v>
      </c>
      <c r="T2786" t="s">
        <v>87</v>
      </c>
      <c r="U2786" t="s">
        <v>88</v>
      </c>
      <c r="V2786" t="s">
        <v>89</v>
      </c>
      <c r="W2786" t="s">
        <v>78</v>
      </c>
      <c r="X2786" t="s">
        <v>120</v>
      </c>
      <c r="Y2786" t="s">
        <v>91</v>
      </c>
      <c r="Z2786" t="s">
        <v>92</v>
      </c>
      <c r="AA2786" s="1">
        <v>44567</v>
      </c>
      <c r="AB2786" s="2">
        <v>86</v>
      </c>
      <c r="AC2786" s="2">
        <v>87</v>
      </c>
      <c r="AD2786" s="2"/>
      <c r="AE2786" s="2"/>
      <c r="AF2786" s="2"/>
      <c r="AG2786">
        <v>0</v>
      </c>
      <c r="AH2786" s="3">
        <v>86</v>
      </c>
      <c r="AI2786" s="3">
        <v>87</v>
      </c>
      <c r="AJ2786" s="3">
        <v>0</v>
      </c>
      <c r="AK2786" s="3">
        <v>0</v>
      </c>
      <c r="AL2786" s="3">
        <v>0</v>
      </c>
      <c r="AM2786" t="s">
        <v>15399</v>
      </c>
      <c r="AN2786" t="s">
        <v>12060</v>
      </c>
      <c r="AO2786" t="s">
        <v>12050</v>
      </c>
      <c r="AP2786" t="s">
        <v>12051</v>
      </c>
      <c r="AQ2786" t="s">
        <v>83</v>
      </c>
      <c r="AR2786" t="s">
        <v>12061</v>
      </c>
      <c r="AS2786" t="s">
        <v>83</v>
      </c>
      <c r="AT2786" t="s">
        <v>96</v>
      </c>
      <c r="AU2786" t="s">
        <v>12062</v>
      </c>
      <c r="AV2786" t="s">
        <v>12063</v>
      </c>
      <c r="AW2786" t="s">
        <v>99</v>
      </c>
      <c r="AX2786" t="s">
        <v>100</v>
      </c>
      <c r="AY2786" t="s">
        <v>83</v>
      </c>
      <c r="AZ2786" t="s">
        <v>15400</v>
      </c>
      <c r="BA2786" t="s">
        <v>103</v>
      </c>
      <c r="BB2786" t="s">
        <v>15401</v>
      </c>
      <c r="BC2786" s="4"/>
      <c r="BD2786" t="s">
        <v>83</v>
      </c>
      <c r="BE2786" t="s">
        <v>105</v>
      </c>
      <c r="BF2786" t="s">
        <v>106</v>
      </c>
      <c r="BG2786" t="s">
        <v>107</v>
      </c>
      <c r="BH2786" t="s">
        <v>108</v>
      </c>
      <c r="BI2786" t="s">
        <v>109</v>
      </c>
      <c r="BJ2786" s="2">
        <v>0</v>
      </c>
      <c r="BK2786" t="s">
        <v>90</v>
      </c>
      <c r="BL2786" t="s">
        <v>90</v>
      </c>
      <c r="BM2786" t="s">
        <v>83</v>
      </c>
      <c r="BN2786" t="s">
        <v>83</v>
      </c>
      <c r="BO2786" t="s">
        <v>83</v>
      </c>
      <c r="BP2786" t="s">
        <v>83</v>
      </c>
      <c r="BQ2786" t="s">
        <v>83</v>
      </c>
      <c r="BR2786" t="s">
        <v>83</v>
      </c>
      <c r="BS2786" t="s">
        <v>83</v>
      </c>
      <c r="BT2786" s="3">
        <v>1</v>
      </c>
    </row>
    <row r="2787" spans="1:72" x14ac:dyDescent="0.25">
      <c r="A2787" t="s">
        <v>12050</v>
      </c>
      <c r="B2787" t="s">
        <v>12051</v>
      </c>
      <c r="C2787" t="s">
        <v>12052</v>
      </c>
      <c r="D2787" t="s">
        <v>74</v>
      </c>
      <c r="E2787" t="s">
        <v>21868</v>
      </c>
      <c r="F2787" t="s">
        <v>12053</v>
      </c>
      <c r="G2787" t="s">
        <v>15402</v>
      </c>
      <c r="H2787" t="s">
        <v>15397</v>
      </c>
      <c r="I2787" s="1">
        <v>44652</v>
      </c>
      <c r="J2787" s="1">
        <v>44926</v>
      </c>
      <c r="K2787" t="s">
        <v>78</v>
      </c>
      <c r="L2787" t="s">
        <v>79</v>
      </c>
      <c r="M2787" t="s">
        <v>80</v>
      </c>
      <c r="N2787" t="s">
        <v>12447</v>
      </c>
      <c r="O2787" t="s">
        <v>183</v>
      </c>
      <c r="P2787" t="s">
        <v>156</v>
      </c>
      <c r="Q2787" t="s">
        <v>15398</v>
      </c>
      <c r="R2787" t="s">
        <v>12486</v>
      </c>
      <c r="S2787" t="s">
        <v>150</v>
      </c>
      <c r="T2787" t="s">
        <v>87</v>
      </c>
      <c r="U2787" t="s">
        <v>88</v>
      </c>
      <c r="V2787" t="s">
        <v>89</v>
      </c>
      <c r="W2787" t="s">
        <v>78</v>
      </c>
      <c r="X2787" t="s">
        <v>120</v>
      </c>
      <c r="Y2787" t="s">
        <v>91</v>
      </c>
      <c r="Z2787" t="s">
        <v>92</v>
      </c>
      <c r="AA2787" s="1">
        <v>44653</v>
      </c>
      <c r="AB2787" s="2">
        <v>83</v>
      </c>
      <c r="AC2787" s="2">
        <v>90</v>
      </c>
      <c r="AD2787" s="2"/>
      <c r="AE2787" s="2"/>
      <c r="AF2787" s="2"/>
      <c r="AG2787">
        <v>0</v>
      </c>
      <c r="AH2787" s="3">
        <v>86</v>
      </c>
      <c r="AI2787" s="3">
        <v>87</v>
      </c>
      <c r="AJ2787" s="3">
        <v>0</v>
      </c>
      <c r="AK2787" s="3">
        <v>0</v>
      </c>
      <c r="AL2787" s="3">
        <v>0</v>
      </c>
      <c r="AM2787" t="s">
        <v>15403</v>
      </c>
      <c r="AN2787" t="s">
        <v>12060</v>
      </c>
      <c r="AO2787" t="s">
        <v>12050</v>
      </c>
      <c r="AP2787" t="s">
        <v>12051</v>
      </c>
      <c r="AQ2787" t="s">
        <v>12068</v>
      </c>
      <c r="AR2787" t="s">
        <v>12061</v>
      </c>
      <c r="AS2787" t="s">
        <v>83</v>
      </c>
      <c r="AT2787" t="s">
        <v>96</v>
      </c>
      <c r="AU2787" t="s">
        <v>12062</v>
      </c>
      <c r="AV2787" t="s">
        <v>12063</v>
      </c>
      <c r="AW2787" t="s">
        <v>99</v>
      </c>
      <c r="AX2787" t="s">
        <v>359</v>
      </c>
      <c r="AY2787" t="s">
        <v>83</v>
      </c>
      <c r="AZ2787" t="s">
        <v>15400</v>
      </c>
      <c r="BA2787" t="s">
        <v>103</v>
      </c>
      <c r="BB2787" t="s">
        <v>15401</v>
      </c>
      <c r="BC2787" s="4"/>
      <c r="BD2787" t="s">
        <v>83</v>
      </c>
      <c r="BE2787" t="s">
        <v>105</v>
      </c>
      <c r="BF2787" t="s">
        <v>106</v>
      </c>
      <c r="BG2787" t="s">
        <v>107</v>
      </c>
      <c r="BH2787" t="s">
        <v>108</v>
      </c>
      <c r="BI2787" t="s">
        <v>109</v>
      </c>
      <c r="BJ2787" s="2">
        <v>0</v>
      </c>
      <c r="BK2787" t="s">
        <v>90</v>
      </c>
      <c r="BL2787" t="s">
        <v>90</v>
      </c>
      <c r="BM2787" t="s">
        <v>83</v>
      </c>
      <c r="BN2787" t="s">
        <v>83</v>
      </c>
      <c r="BO2787" t="s">
        <v>83</v>
      </c>
      <c r="BP2787" t="s">
        <v>83</v>
      </c>
      <c r="BQ2787" t="s">
        <v>83</v>
      </c>
      <c r="BR2787" t="s">
        <v>83</v>
      </c>
      <c r="BS2787" t="s">
        <v>83</v>
      </c>
      <c r="BT2787" s="3">
        <v>1</v>
      </c>
    </row>
    <row r="2788" spans="1:72" x14ac:dyDescent="0.25">
      <c r="A2788" t="s">
        <v>12050</v>
      </c>
      <c r="B2788" t="s">
        <v>12051</v>
      </c>
      <c r="C2788" t="s">
        <v>12052</v>
      </c>
      <c r="D2788" t="s">
        <v>74</v>
      </c>
      <c r="E2788" t="s">
        <v>21868</v>
      </c>
      <c r="F2788" t="s">
        <v>12053</v>
      </c>
      <c r="G2788" t="s">
        <v>15404</v>
      </c>
      <c r="H2788" t="s">
        <v>15405</v>
      </c>
      <c r="I2788" s="1">
        <v>44197</v>
      </c>
      <c r="J2788" s="1">
        <v>44651</v>
      </c>
      <c r="K2788" t="s">
        <v>90</v>
      </c>
      <c r="L2788" t="s">
        <v>373</v>
      </c>
      <c r="M2788" t="s">
        <v>80</v>
      </c>
      <c r="N2788" t="s">
        <v>12447</v>
      </c>
      <c r="O2788" t="s">
        <v>576</v>
      </c>
      <c r="P2788" t="s">
        <v>156</v>
      </c>
      <c r="Q2788" t="s">
        <v>15398</v>
      </c>
      <c r="R2788" t="s">
        <v>12486</v>
      </c>
      <c r="S2788" t="s">
        <v>150</v>
      </c>
      <c r="T2788" t="s">
        <v>87</v>
      </c>
      <c r="U2788" t="s">
        <v>88</v>
      </c>
      <c r="V2788" t="s">
        <v>89</v>
      </c>
      <c r="W2788" t="s">
        <v>78</v>
      </c>
      <c r="X2788" t="s">
        <v>120</v>
      </c>
      <c r="Y2788" t="s">
        <v>91</v>
      </c>
      <c r="Z2788" t="s">
        <v>92</v>
      </c>
      <c r="AA2788" s="1">
        <v>44567</v>
      </c>
      <c r="AB2788" s="2">
        <v>235</v>
      </c>
      <c r="AC2788" s="2">
        <v>232</v>
      </c>
      <c r="AD2788" s="2"/>
      <c r="AE2788" s="2"/>
      <c r="AF2788" s="2"/>
      <c r="AG2788">
        <v>0</v>
      </c>
      <c r="AH2788" s="3">
        <v>235</v>
      </c>
      <c r="AI2788" s="3">
        <v>232</v>
      </c>
      <c r="AJ2788" s="3">
        <v>0</v>
      </c>
      <c r="AK2788" s="3">
        <v>0</v>
      </c>
      <c r="AL2788" s="3">
        <v>0</v>
      </c>
      <c r="AM2788" t="s">
        <v>15406</v>
      </c>
      <c r="AN2788" t="s">
        <v>12060</v>
      </c>
      <c r="AO2788" t="s">
        <v>12050</v>
      </c>
      <c r="AP2788" t="s">
        <v>12051</v>
      </c>
      <c r="AQ2788" t="s">
        <v>83</v>
      </c>
      <c r="AR2788" t="s">
        <v>12061</v>
      </c>
      <c r="AS2788" t="s">
        <v>83</v>
      </c>
      <c r="AT2788" t="s">
        <v>96</v>
      </c>
      <c r="AU2788" t="s">
        <v>12062</v>
      </c>
      <c r="AV2788" t="s">
        <v>12063</v>
      </c>
      <c r="AW2788" t="s">
        <v>99</v>
      </c>
      <c r="AX2788" t="s">
        <v>100</v>
      </c>
      <c r="AY2788" t="s">
        <v>83</v>
      </c>
      <c r="AZ2788" t="s">
        <v>15407</v>
      </c>
      <c r="BA2788" t="s">
        <v>103</v>
      </c>
      <c r="BB2788" t="s">
        <v>15408</v>
      </c>
      <c r="BC2788" s="4"/>
      <c r="BD2788" t="s">
        <v>83</v>
      </c>
      <c r="BE2788" t="s">
        <v>105</v>
      </c>
      <c r="BF2788" t="s">
        <v>106</v>
      </c>
      <c r="BG2788" t="s">
        <v>107</v>
      </c>
      <c r="BH2788" t="s">
        <v>108</v>
      </c>
      <c r="BI2788" t="s">
        <v>109</v>
      </c>
      <c r="BJ2788" s="2">
        <v>0</v>
      </c>
      <c r="BK2788" t="s">
        <v>90</v>
      </c>
      <c r="BL2788" t="s">
        <v>90</v>
      </c>
      <c r="BM2788" t="s">
        <v>83</v>
      </c>
      <c r="BN2788" t="s">
        <v>83</v>
      </c>
      <c r="BO2788" t="s">
        <v>83</v>
      </c>
      <c r="BP2788" t="s">
        <v>83</v>
      </c>
      <c r="BQ2788" t="s">
        <v>83</v>
      </c>
      <c r="BR2788" t="s">
        <v>83</v>
      </c>
      <c r="BS2788" t="s">
        <v>83</v>
      </c>
      <c r="BT2788" s="3">
        <v>1</v>
      </c>
    </row>
    <row r="2789" spans="1:72" x14ac:dyDescent="0.25">
      <c r="A2789" t="s">
        <v>12050</v>
      </c>
      <c r="B2789" t="s">
        <v>12051</v>
      </c>
      <c r="C2789" t="s">
        <v>12052</v>
      </c>
      <c r="D2789" t="s">
        <v>74</v>
      </c>
      <c r="E2789" t="s">
        <v>21868</v>
      </c>
      <c r="F2789" t="s">
        <v>12053</v>
      </c>
      <c r="G2789" t="s">
        <v>15409</v>
      </c>
      <c r="H2789" t="s">
        <v>15405</v>
      </c>
      <c r="I2789" s="1">
        <v>44652</v>
      </c>
      <c r="J2789" s="1">
        <v>44926</v>
      </c>
      <c r="K2789" t="s">
        <v>78</v>
      </c>
      <c r="L2789" t="s">
        <v>79</v>
      </c>
      <c r="M2789" t="s">
        <v>80</v>
      </c>
      <c r="N2789" t="s">
        <v>12447</v>
      </c>
      <c r="O2789" t="s">
        <v>576</v>
      </c>
      <c r="P2789" t="s">
        <v>156</v>
      </c>
      <c r="Q2789" t="s">
        <v>15398</v>
      </c>
      <c r="R2789" t="s">
        <v>12486</v>
      </c>
      <c r="S2789" t="s">
        <v>150</v>
      </c>
      <c r="T2789" t="s">
        <v>87</v>
      </c>
      <c r="U2789" t="s">
        <v>88</v>
      </c>
      <c r="V2789" t="s">
        <v>89</v>
      </c>
      <c r="W2789" t="s">
        <v>78</v>
      </c>
      <c r="X2789" t="s">
        <v>120</v>
      </c>
      <c r="Y2789" t="s">
        <v>91</v>
      </c>
      <c r="Z2789" t="s">
        <v>92</v>
      </c>
      <c r="AA2789" s="1">
        <v>44654</v>
      </c>
      <c r="AB2789" s="2">
        <v>200</v>
      </c>
      <c r="AC2789" s="2">
        <v>202</v>
      </c>
      <c r="AD2789" s="2"/>
      <c r="AE2789" s="2"/>
      <c r="AF2789" s="2"/>
      <c r="AG2789">
        <v>0</v>
      </c>
      <c r="AH2789" s="3">
        <v>235</v>
      </c>
      <c r="AI2789" s="3">
        <v>232</v>
      </c>
      <c r="AJ2789" s="3">
        <v>0</v>
      </c>
      <c r="AK2789" s="3">
        <v>0</v>
      </c>
      <c r="AL2789" s="3">
        <v>0</v>
      </c>
      <c r="AM2789" t="s">
        <v>15410</v>
      </c>
      <c r="AN2789" t="s">
        <v>12060</v>
      </c>
      <c r="AO2789" t="s">
        <v>12050</v>
      </c>
      <c r="AP2789" t="s">
        <v>12051</v>
      </c>
      <c r="AQ2789" t="s">
        <v>12068</v>
      </c>
      <c r="AR2789" t="s">
        <v>12061</v>
      </c>
      <c r="AS2789" t="s">
        <v>83</v>
      </c>
      <c r="AT2789" t="s">
        <v>96</v>
      </c>
      <c r="AU2789" t="s">
        <v>12062</v>
      </c>
      <c r="AV2789" t="s">
        <v>12063</v>
      </c>
      <c r="AW2789" t="s">
        <v>99</v>
      </c>
      <c r="AX2789" t="s">
        <v>359</v>
      </c>
      <c r="AY2789" t="s">
        <v>83</v>
      </c>
      <c r="AZ2789" t="s">
        <v>15407</v>
      </c>
      <c r="BA2789" t="s">
        <v>103</v>
      </c>
      <c r="BB2789" t="s">
        <v>15408</v>
      </c>
      <c r="BC2789" s="4"/>
      <c r="BD2789" t="s">
        <v>83</v>
      </c>
      <c r="BE2789" t="s">
        <v>105</v>
      </c>
      <c r="BF2789" t="s">
        <v>106</v>
      </c>
      <c r="BG2789" t="s">
        <v>107</v>
      </c>
      <c r="BH2789" t="s">
        <v>108</v>
      </c>
      <c r="BI2789" t="s">
        <v>109</v>
      </c>
      <c r="BJ2789" s="2">
        <v>0</v>
      </c>
      <c r="BK2789" t="s">
        <v>90</v>
      </c>
      <c r="BL2789" t="s">
        <v>90</v>
      </c>
      <c r="BM2789" t="s">
        <v>83</v>
      </c>
      <c r="BN2789" t="s">
        <v>83</v>
      </c>
      <c r="BO2789" t="s">
        <v>83</v>
      </c>
      <c r="BP2789" t="s">
        <v>83</v>
      </c>
      <c r="BQ2789" t="s">
        <v>83</v>
      </c>
      <c r="BR2789" t="s">
        <v>83</v>
      </c>
      <c r="BS2789" t="s">
        <v>83</v>
      </c>
      <c r="BT2789" s="3">
        <v>1</v>
      </c>
    </row>
    <row r="2790" spans="1:72" x14ac:dyDescent="0.25">
      <c r="A2790" t="s">
        <v>12050</v>
      </c>
      <c r="B2790" t="s">
        <v>12051</v>
      </c>
      <c r="C2790" t="s">
        <v>12052</v>
      </c>
      <c r="D2790" t="s">
        <v>74</v>
      </c>
      <c r="E2790" t="s">
        <v>21868</v>
      </c>
      <c r="F2790" t="s">
        <v>12053</v>
      </c>
      <c r="G2790" t="s">
        <v>15411</v>
      </c>
      <c r="H2790" t="s">
        <v>15412</v>
      </c>
      <c r="I2790" s="1">
        <v>44197</v>
      </c>
      <c r="J2790" s="1">
        <v>44651</v>
      </c>
      <c r="K2790" t="s">
        <v>90</v>
      </c>
      <c r="L2790" t="s">
        <v>373</v>
      </c>
      <c r="M2790" t="s">
        <v>80</v>
      </c>
      <c r="N2790" t="s">
        <v>12447</v>
      </c>
      <c r="O2790" t="s">
        <v>4861</v>
      </c>
      <c r="P2790" t="s">
        <v>420</v>
      </c>
      <c r="Q2790" t="s">
        <v>15413</v>
      </c>
      <c r="R2790" t="s">
        <v>12486</v>
      </c>
      <c r="S2790" t="s">
        <v>150</v>
      </c>
      <c r="T2790" t="s">
        <v>87</v>
      </c>
      <c r="U2790" t="s">
        <v>88</v>
      </c>
      <c r="V2790" t="s">
        <v>89</v>
      </c>
      <c r="W2790" t="s">
        <v>78</v>
      </c>
      <c r="X2790" t="s">
        <v>120</v>
      </c>
      <c r="Y2790" t="s">
        <v>91</v>
      </c>
      <c r="Z2790" t="s">
        <v>92</v>
      </c>
      <c r="AA2790" s="1">
        <v>44566</v>
      </c>
      <c r="AB2790" s="2">
        <v>2595</v>
      </c>
      <c r="AC2790" s="2">
        <v>2460</v>
      </c>
      <c r="AD2790" s="2"/>
      <c r="AE2790" s="2"/>
      <c r="AF2790" s="2"/>
      <c r="AG2790">
        <v>0</v>
      </c>
      <c r="AH2790" s="3">
        <v>3424</v>
      </c>
      <c r="AI2790" s="3">
        <v>5709</v>
      </c>
      <c r="AJ2790" s="3">
        <v>0</v>
      </c>
      <c r="AK2790" s="3">
        <v>0</v>
      </c>
      <c r="AL2790" s="3">
        <v>0</v>
      </c>
      <c r="AM2790" t="s">
        <v>15414</v>
      </c>
      <c r="AN2790" t="s">
        <v>12060</v>
      </c>
      <c r="AO2790" t="s">
        <v>12050</v>
      </c>
      <c r="AP2790" t="s">
        <v>12051</v>
      </c>
      <c r="AQ2790" t="s">
        <v>83</v>
      </c>
      <c r="AR2790" t="s">
        <v>12061</v>
      </c>
      <c r="AS2790" t="s">
        <v>83</v>
      </c>
      <c r="AT2790" t="s">
        <v>96</v>
      </c>
      <c r="AU2790" t="s">
        <v>12062</v>
      </c>
      <c r="AV2790" t="s">
        <v>12063</v>
      </c>
      <c r="AW2790" t="s">
        <v>99</v>
      </c>
      <c r="AX2790" t="s">
        <v>100</v>
      </c>
      <c r="AY2790" t="s">
        <v>83</v>
      </c>
      <c r="AZ2790" t="s">
        <v>15415</v>
      </c>
      <c r="BA2790" t="s">
        <v>103</v>
      </c>
      <c r="BB2790" t="s">
        <v>15416</v>
      </c>
      <c r="BC2790" s="4"/>
      <c r="BD2790" t="s">
        <v>83</v>
      </c>
      <c r="BE2790" t="s">
        <v>105</v>
      </c>
      <c r="BF2790" t="s">
        <v>106</v>
      </c>
      <c r="BG2790" t="s">
        <v>107</v>
      </c>
      <c r="BH2790" t="s">
        <v>108</v>
      </c>
      <c r="BI2790" t="s">
        <v>109</v>
      </c>
      <c r="BJ2790" s="2">
        <v>0</v>
      </c>
      <c r="BK2790" t="s">
        <v>90</v>
      </c>
      <c r="BL2790" t="s">
        <v>90</v>
      </c>
      <c r="BM2790" t="s">
        <v>83</v>
      </c>
      <c r="BN2790" t="s">
        <v>83</v>
      </c>
      <c r="BO2790" t="s">
        <v>83</v>
      </c>
      <c r="BP2790" t="s">
        <v>83</v>
      </c>
      <c r="BQ2790" t="s">
        <v>83</v>
      </c>
      <c r="BR2790" t="s">
        <v>83</v>
      </c>
      <c r="BS2790" t="s">
        <v>83</v>
      </c>
      <c r="BT2790" s="3">
        <v>1</v>
      </c>
    </row>
    <row r="2791" spans="1:72" x14ac:dyDescent="0.25">
      <c r="A2791" t="s">
        <v>12050</v>
      </c>
      <c r="B2791" t="s">
        <v>12051</v>
      </c>
      <c r="C2791" t="s">
        <v>12052</v>
      </c>
      <c r="D2791" t="s">
        <v>74</v>
      </c>
      <c r="E2791" t="s">
        <v>21868</v>
      </c>
      <c r="F2791" t="s">
        <v>12053</v>
      </c>
      <c r="G2791" t="s">
        <v>15417</v>
      </c>
      <c r="H2791" t="s">
        <v>15412</v>
      </c>
      <c r="I2791" s="1">
        <v>44652</v>
      </c>
      <c r="J2791" s="1">
        <v>44926</v>
      </c>
      <c r="K2791" t="s">
        <v>78</v>
      </c>
      <c r="L2791" t="s">
        <v>79</v>
      </c>
      <c r="M2791" t="s">
        <v>80</v>
      </c>
      <c r="N2791" t="s">
        <v>12447</v>
      </c>
      <c r="O2791" t="s">
        <v>4861</v>
      </c>
      <c r="P2791" t="s">
        <v>420</v>
      </c>
      <c r="Q2791" t="s">
        <v>15413</v>
      </c>
      <c r="R2791" t="s">
        <v>12486</v>
      </c>
      <c r="S2791" t="s">
        <v>150</v>
      </c>
      <c r="T2791" t="s">
        <v>87</v>
      </c>
      <c r="U2791" t="s">
        <v>88</v>
      </c>
      <c r="V2791" t="s">
        <v>89</v>
      </c>
      <c r="W2791" t="s">
        <v>78</v>
      </c>
      <c r="X2791" t="s">
        <v>120</v>
      </c>
      <c r="Y2791" t="s">
        <v>91</v>
      </c>
      <c r="Z2791" t="s">
        <v>92</v>
      </c>
      <c r="AA2791" s="1">
        <v>44653</v>
      </c>
      <c r="AB2791" s="2">
        <v>2504</v>
      </c>
      <c r="AC2791" s="2">
        <v>2362</v>
      </c>
      <c r="AD2791" s="2"/>
      <c r="AE2791" s="2"/>
      <c r="AF2791" s="2"/>
      <c r="AG2791">
        <v>0</v>
      </c>
      <c r="AH2791" s="3">
        <v>3424</v>
      </c>
      <c r="AI2791" s="3">
        <v>5709</v>
      </c>
      <c r="AJ2791" s="3">
        <v>0</v>
      </c>
      <c r="AK2791" s="3">
        <v>0</v>
      </c>
      <c r="AL2791" s="3">
        <v>0</v>
      </c>
      <c r="AM2791" t="s">
        <v>15418</v>
      </c>
      <c r="AN2791" t="s">
        <v>12060</v>
      </c>
      <c r="AO2791" t="s">
        <v>12050</v>
      </c>
      <c r="AP2791" t="s">
        <v>12051</v>
      </c>
      <c r="AQ2791" t="s">
        <v>12068</v>
      </c>
      <c r="AR2791" t="s">
        <v>12061</v>
      </c>
      <c r="AS2791" t="s">
        <v>83</v>
      </c>
      <c r="AT2791" t="s">
        <v>96</v>
      </c>
      <c r="AU2791" t="s">
        <v>12062</v>
      </c>
      <c r="AV2791" t="s">
        <v>12063</v>
      </c>
      <c r="AW2791" t="s">
        <v>99</v>
      </c>
      <c r="AX2791" t="s">
        <v>359</v>
      </c>
      <c r="AY2791" t="s">
        <v>83</v>
      </c>
      <c r="AZ2791" t="s">
        <v>15415</v>
      </c>
      <c r="BA2791" t="s">
        <v>103</v>
      </c>
      <c r="BB2791" t="s">
        <v>15416</v>
      </c>
      <c r="BC2791" s="4"/>
      <c r="BD2791" t="s">
        <v>83</v>
      </c>
      <c r="BE2791" t="s">
        <v>105</v>
      </c>
      <c r="BF2791" t="s">
        <v>106</v>
      </c>
      <c r="BG2791" t="s">
        <v>107</v>
      </c>
      <c r="BH2791" t="s">
        <v>108</v>
      </c>
      <c r="BI2791" t="s">
        <v>109</v>
      </c>
      <c r="BJ2791" s="2">
        <v>0</v>
      </c>
      <c r="BK2791" t="s">
        <v>90</v>
      </c>
      <c r="BL2791" t="s">
        <v>90</v>
      </c>
      <c r="BM2791" t="s">
        <v>83</v>
      </c>
      <c r="BN2791" t="s">
        <v>83</v>
      </c>
      <c r="BO2791" t="s">
        <v>83</v>
      </c>
      <c r="BP2791" t="s">
        <v>83</v>
      </c>
      <c r="BQ2791" t="s">
        <v>83</v>
      </c>
      <c r="BR2791" t="s">
        <v>83</v>
      </c>
      <c r="BS2791" t="s">
        <v>83</v>
      </c>
      <c r="BT2791" s="3">
        <v>1</v>
      </c>
    </row>
    <row r="2792" spans="1:72" x14ac:dyDescent="0.25">
      <c r="A2792" t="s">
        <v>12050</v>
      </c>
      <c r="B2792" t="s">
        <v>12051</v>
      </c>
      <c r="C2792" t="s">
        <v>12052</v>
      </c>
      <c r="D2792" t="s">
        <v>74</v>
      </c>
      <c r="E2792" t="s">
        <v>21868</v>
      </c>
      <c r="F2792" t="s">
        <v>12053</v>
      </c>
      <c r="G2792" t="s">
        <v>15419</v>
      </c>
      <c r="H2792" t="s">
        <v>15420</v>
      </c>
      <c r="I2792" s="1">
        <v>44197</v>
      </c>
      <c r="J2792" s="1">
        <v>44651</v>
      </c>
      <c r="K2792" t="s">
        <v>90</v>
      </c>
      <c r="L2792" t="s">
        <v>373</v>
      </c>
      <c r="M2792" t="s">
        <v>80</v>
      </c>
      <c r="N2792" t="s">
        <v>12447</v>
      </c>
      <c r="O2792" t="s">
        <v>2421</v>
      </c>
      <c r="P2792" t="s">
        <v>156</v>
      </c>
      <c r="Q2792" t="s">
        <v>15413</v>
      </c>
      <c r="R2792" t="s">
        <v>12486</v>
      </c>
      <c r="S2792" t="s">
        <v>150</v>
      </c>
      <c r="T2792" t="s">
        <v>87</v>
      </c>
      <c r="U2792" t="s">
        <v>88</v>
      </c>
      <c r="V2792" t="s">
        <v>89</v>
      </c>
      <c r="W2792" t="s">
        <v>78</v>
      </c>
      <c r="X2792" t="s">
        <v>120</v>
      </c>
      <c r="Y2792" t="s">
        <v>91</v>
      </c>
      <c r="Z2792" t="s">
        <v>92</v>
      </c>
      <c r="AA2792" s="1">
        <v>44566</v>
      </c>
      <c r="AB2792" s="2">
        <v>833</v>
      </c>
      <c r="AC2792" s="2">
        <v>1002</v>
      </c>
      <c r="AD2792" s="2"/>
      <c r="AE2792" s="2"/>
      <c r="AF2792" s="2"/>
      <c r="AG2792">
        <v>0</v>
      </c>
      <c r="AH2792" s="3">
        <v>833</v>
      </c>
      <c r="AI2792" s="3">
        <v>1002</v>
      </c>
      <c r="AJ2792" s="3">
        <v>0</v>
      </c>
      <c r="AK2792" s="3">
        <v>0</v>
      </c>
      <c r="AL2792" s="3">
        <v>0</v>
      </c>
      <c r="AM2792" t="s">
        <v>15421</v>
      </c>
      <c r="AN2792" t="s">
        <v>12060</v>
      </c>
      <c r="AO2792" t="s">
        <v>12050</v>
      </c>
      <c r="AP2792" t="s">
        <v>12051</v>
      </c>
      <c r="AQ2792" t="s">
        <v>83</v>
      </c>
      <c r="AR2792" t="s">
        <v>12061</v>
      </c>
      <c r="AS2792" t="s">
        <v>83</v>
      </c>
      <c r="AT2792" t="s">
        <v>96</v>
      </c>
      <c r="AU2792" t="s">
        <v>12062</v>
      </c>
      <c r="AV2792" t="s">
        <v>12063</v>
      </c>
      <c r="AW2792" t="s">
        <v>99</v>
      </c>
      <c r="AX2792" t="s">
        <v>100</v>
      </c>
      <c r="AY2792" t="s">
        <v>83</v>
      </c>
      <c r="AZ2792" t="s">
        <v>15422</v>
      </c>
      <c r="BA2792" t="s">
        <v>103</v>
      </c>
      <c r="BB2792" t="s">
        <v>15423</v>
      </c>
      <c r="BC2792" s="4"/>
      <c r="BD2792" t="s">
        <v>83</v>
      </c>
      <c r="BE2792" t="s">
        <v>105</v>
      </c>
      <c r="BF2792" t="s">
        <v>106</v>
      </c>
      <c r="BG2792" t="s">
        <v>107</v>
      </c>
      <c r="BH2792" t="s">
        <v>108</v>
      </c>
      <c r="BI2792" t="s">
        <v>109</v>
      </c>
      <c r="BJ2792" s="2">
        <v>0</v>
      </c>
      <c r="BK2792" t="s">
        <v>90</v>
      </c>
      <c r="BL2792" t="s">
        <v>90</v>
      </c>
      <c r="BM2792" t="s">
        <v>83</v>
      </c>
      <c r="BN2792" t="s">
        <v>83</v>
      </c>
      <c r="BO2792" t="s">
        <v>83</v>
      </c>
      <c r="BP2792" t="s">
        <v>83</v>
      </c>
      <c r="BQ2792" t="s">
        <v>83</v>
      </c>
      <c r="BR2792" t="s">
        <v>83</v>
      </c>
      <c r="BS2792" t="s">
        <v>83</v>
      </c>
      <c r="BT2792" s="3">
        <v>1</v>
      </c>
    </row>
    <row r="2793" spans="1:72" x14ac:dyDescent="0.25">
      <c r="A2793" t="s">
        <v>12050</v>
      </c>
      <c r="B2793" t="s">
        <v>12051</v>
      </c>
      <c r="C2793" t="s">
        <v>12052</v>
      </c>
      <c r="D2793" t="s">
        <v>74</v>
      </c>
      <c r="E2793" t="s">
        <v>21868</v>
      </c>
      <c r="F2793" t="s">
        <v>12053</v>
      </c>
      <c r="G2793" t="s">
        <v>15424</v>
      </c>
      <c r="H2793" t="s">
        <v>15420</v>
      </c>
      <c r="I2793" s="1">
        <v>44652</v>
      </c>
      <c r="J2793" s="1">
        <v>44926</v>
      </c>
      <c r="K2793" t="s">
        <v>78</v>
      </c>
      <c r="L2793" t="s">
        <v>79</v>
      </c>
      <c r="M2793" t="s">
        <v>80</v>
      </c>
      <c r="N2793" t="s">
        <v>12447</v>
      </c>
      <c r="O2793" t="s">
        <v>2421</v>
      </c>
      <c r="P2793" t="s">
        <v>156</v>
      </c>
      <c r="Q2793" t="s">
        <v>15413</v>
      </c>
      <c r="R2793" t="s">
        <v>12486</v>
      </c>
      <c r="S2793" t="s">
        <v>150</v>
      </c>
      <c r="T2793" t="s">
        <v>87</v>
      </c>
      <c r="U2793" t="s">
        <v>88</v>
      </c>
      <c r="V2793" t="s">
        <v>89</v>
      </c>
      <c r="W2793" t="s">
        <v>78</v>
      </c>
      <c r="X2793" t="s">
        <v>120</v>
      </c>
      <c r="Y2793" t="s">
        <v>91</v>
      </c>
      <c r="Z2793" t="s">
        <v>92</v>
      </c>
      <c r="AA2793" s="1">
        <v>44654</v>
      </c>
      <c r="AB2793" s="2">
        <v>725</v>
      </c>
      <c r="AC2793" s="2">
        <v>870</v>
      </c>
      <c r="AD2793" s="2"/>
      <c r="AE2793" s="2"/>
      <c r="AF2793" s="2"/>
      <c r="AG2793">
        <v>0</v>
      </c>
      <c r="AH2793" s="3">
        <v>833</v>
      </c>
      <c r="AI2793" s="3">
        <v>1002</v>
      </c>
      <c r="AJ2793" s="3">
        <v>0</v>
      </c>
      <c r="AK2793" s="3">
        <v>0</v>
      </c>
      <c r="AL2793" s="3">
        <v>0</v>
      </c>
      <c r="AM2793" t="s">
        <v>15425</v>
      </c>
      <c r="AN2793" t="s">
        <v>12060</v>
      </c>
      <c r="AO2793" t="s">
        <v>12050</v>
      </c>
      <c r="AP2793" t="s">
        <v>12051</v>
      </c>
      <c r="AQ2793" t="s">
        <v>12068</v>
      </c>
      <c r="AR2793" t="s">
        <v>12061</v>
      </c>
      <c r="AS2793" t="s">
        <v>83</v>
      </c>
      <c r="AT2793" t="s">
        <v>96</v>
      </c>
      <c r="AU2793" t="s">
        <v>12062</v>
      </c>
      <c r="AV2793" t="s">
        <v>12063</v>
      </c>
      <c r="AW2793" t="s">
        <v>99</v>
      </c>
      <c r="AX2793" t="s">
        <v>359</v>
      </c>
      <c r="AY2793" t="s">
        <v>83</v>
      </c>
      <c r="AZ2793" t="s">
        <v>15422</v>
      </c>
      <c r="BA2793" t="s">
        <v>103</v>
      </c>
      <c r="BB2793" t="s">
        <v>15423</v>
      </c>
      <c r="BC2793" s="4"/>
      <c r="BD2793" t="s">
        <v>83</v>
      </c>
      <c r="BE2793" t="s">
        <v>105</v>
      </c>
      <c r="BF2793" t="s">
        <v>106</v>
      </c>
      <c r="BG2793" t="s">
        <v>107</v>
      </c>
      <c r="BH2793" t="s">
        <v>108</v>
      </c>
      <c r="BI2793" t="s">
        <v>109</v>
      </c>
      <c r="BJ2793" s="2">
        <v>0</v>
      </c>
      <c r="BK2793" t="s">
        <v>90</v>
      </c>
      <c r="BL2793" t="s">
        <v>90</v>
      </c>
      <c r="BM2793" t="s">
        <v>83</v>
      </c>
      <c r="BN2793" t="s">
        <v>83</v>
      </c>
      <c r="BO2793" t="s">
        <v>83</v>
      </c>
      <c r="BP2793" t="s">
        <v>83</v>
      </c>
      <c r="BQ2793" t="s">
        <v>83</v>
      </c>
      <c r="BR2793" t="s">
        <v>83</v>
      </c>
      <c r="BS2793" t="s">
        <v>83</v>
      </c>
      <c r="BT2793" s="3">
        <v>1</v>
      </c>
    </row>
    <row r="2794" spans="1:72" x14ac:dyDescent="0.25">
      <c r="A2794" t="s">
        <v>12050</v>
      </c>
      <c r="B2794" t="s">
        <v>12051</v>
      </c>
      <c r="C2794" t="s">
        <v>12052</v>
      </c>
      <c r="D2794" t="s">
        <v>74</v>
      </c>
      <c r="E2794" t="s">
        <v>21868</v>
      </c>
      <c r="F2794" t="s">
        <v>12053</v>
      </c>
      <c r="G2794" t="s">
        <v>15426</v>
      </c>
      <c r="H2794" t="s">
        <v>15427</v>
      </c>
      <c r="I2794" s="1">
        <v>44197</v>
      </c>
      <c r="J2794" s="1">
        <v>44651</v>
      </c>
      <c r="K2794" t="s">
        <v>90</v>
      </c>
      <c r="L2794" t="s">
        <v>373</v>
      </c>
      <c r="M2794" t="s">
        <v>80</v>
      </c>
      <c r="N2794" t="s">
        <v>15428</v>
      </c>
      <c r="O2794" t="s">
        <v>430</v>
      </c>
      <c r="P2794" t="s">
        <v>420</v>
      </c>
      <c r="Q2794" t="s">
        <v>15429</v>
      </c>
      <c r="R2794" t="s">
        <v>12467</v>
      </c>
      <c r="S2794" t="s">
        <v>150</v>
      </c>
      <c r="T2794" t="s">
        <v>87</v>
      </c>
      <c r="U2794" t="s">
        <v>88</v>
      </c>
      <c r="V2794" t="s">
        <v>89</v>
      </c>
      <c r="W2794" t="s">
        <v>78</v>
      </c>
      <c r="X2794" t="s">
        <v>120</v>
      </c>
      <c r="Y2794" t="s">
        <v>91</v>
      </c>
      <c r="Z2794" t="s">
        <v>92</v>
      </c>
      <c r="AA2794" s="1">
        <v>44567</v>
      </c>
      <c r="AB2794" s="2">
        <v>302</v>
      </c>
      <c r="AC2794" s="2">
        <v>470</v>
      </c>
      <c r="AD2794" s="2"/>
      <c r="AE2794" s="2"/>
      <c r="AF2794" s="2"/>
      <c r="AG2794">
        <v>0</v>
      </c>
      <c r="AH2794" s="3">
        <v>302</v>
      </c>
      <c r="AI2794" s="3">
        <v>470</v>
      </c>
      <c r="AJ2794" s="3">
        <v>0</v>
      </c>
      <c r="AK2794" s="3">
        <v>0</v>
      </c>
      <c r="AL2794" s="3">
        <v>0</v>
      </c>
      <c r="AM2794" t="s">
        <v>15430</v>
      </c>
      <c r="AN2794" t="s">
        <v>12469</v>
      </c>
      <c r="AO2794" t="s">
        <v>12050</v>
      </c>
      <c r="AP2794" t="s">
        <v>12051</v>
      </c>
      <c r="AQ2794" t="s">
        <v>83</v>
      </c>
      <c r="AR2794" t="s">
        <v>12061</v>
      </c>
      <c r="AS2794" t="s">
        <v>83</v>
      </c>
      <c r="AT2794" t="s">
        <v>96</v>
      </c>
      <c r="AU2794" t="s">
        <v>12062</v>
      </c>
      <c r="AV2794" t="s">
        <v>12063</v>
      </c>
      <c r="AW2794" t="s">
        <v>99</v>
      </c>
      <c r="AX2794" t="s">
        <v>100</v>
      </c>
      <c r="AY2794" t="s">
        <v>83</v>
      </c>
      <c r="AZ2794" t="s">
        <v>15431</v>
      </c>
      <c r="BA2794" t="s">
        <v>103</v>
      </c>
      <c r="BB2794" t="s">
        <v>15432</v>
      </c>
      <c r="BC2794" s="4"/>
      <c r="BD2794" t="s">
        <v>83</v>
      </c>
      <c r="BE2794" t="s">
        <v>105</v>
      </c>
      <c r="BF2794" t="s">
        <v>106</v>
      </c>
      <c r="BG2794" t="s">
        <v>107</v>
      </c>
      <c r="BH2794" t="s">
        <v>108</v>
      </c>
      <c r="BI2794" t="s">
        <v>109</v>
      </c>
      <c r="BJ2794" s="2">
        <v>0</v>
      </c>
      <c r="BK2794" t="s">
        <v>90</v>
      </c>
      <c r="BL2794" t="s">
        <v>90</v>
      </c>
      <c r="BM2794" t="s">
        <v>83</v>
      </c>
      <c r="BN2794" t="s">
        <v>83</v>
      </c>
      <c r="BO2794" t="s">
        <v>83</v>
      </c>
      <c r="BP2794" t="s">
        <v>83</v>
      </c>
      <c r="BQ2794" t="s">
        <v>83</v>
      </c>
      <c r="BR2794" t="s">
        <v>83</v>
      </c>
      <c r="BS2794" t="s">
        <v>83</v>
      </c>
      <c r="BT2794" s="3">
        <v>1</v>
      </c>
    </row>
    <row r="2795" spans="1:72" x14ac:dyDescent="0.25">
      <c r="A2795" t="s">
        <v>12050</v>
      </c>
      <c r="B2795" t="s">
        <v>12051</v>
      </c>
      <c r="C2795" t="s">
        <v>12052</v>
      </c>
      <c r="D2795" t="s">
        <v>74</v>
      </c>
      <c r="E2795" t="s">
        <v>21868</v>
      </c>
      <c r="F2795" t="s">
        <v>12053</v>
      </c>
      <c r="G2795" t="s">
        <v>15433</v>
      </c>
      <c r="H2795" t="s">
        <v>15427</v>
      </c>
      <c r="I2795" s="1">
        <v>44652</v>
      </c>
      <c r="J2795" s="1">
        <v>44926</v>
      </c>
      <c r="K2795" t="s">
        <v>78</v>
      </c>
      <c r="L2795" t="s">
        <v>79</v>
      </c>
      <c r="M2795" t="s">
        <v>80</v>
      </c>
      <c r="N2795" t="s">
        <v>15428</v>
      </c>
      <c r="O2795" t="s">
        <v>430</v>
      </c>
      <c r="P2795" t="s">
        <v>420</v>
      </c>
      <c r="Q2795" t="s">
        <v>15429</v>
      </c>
      <c r="R2795" t="s">
        <v>12467</v>
      </c>
      <c r="S2795" t="s">
        <v>150</v>
      </c>
      <c r="T2795" t="s">
        <v>87</v>
      </c>
      <c r="U2795" t="s">
        <v>88</v>
      </c>
      <c r="V2795" t="s">
        <v>89</v>
      </c>
      <c r="W2795" t="s">
        <v>78</v>
      </c>
      <c r="X2795" t="s">
        <v>120</v>
      </c>
      <c r="Y2795" t="s">
        <v>91</v>
      </c>
      <c r="Z2795" t="s">
        <v>92</v>
      </c>
      <c r="AA2795" s="1">
        <v>44653</v>
      </c>
      <c r="AB2795" s="2">
        <v>296</v>
      </c>
      <c r="AC2795" s="2">
        <v>454</v>
      </c>
      <c r="AD2795" s="2"/>
      <c r="AE2795" s="2"/>
      <c r="AF2795" s="2"/>
      <c r="AG2795">
        <v>0</v>
      </c>
      <c r="AH2795" s="3">
        <v>302</v>
      </c>
      <c r="AI2795" s="3">
        <v>470</v>
      </c>
      <c r="AJ2795" s="3">
        <v>0</v>
      </c>
      <c r="AK2795" s="3">
        <v>0</v>
      </c>
      <c r="AL2795" s="3">
        <v>0</v>
      </c>
      <c r="AM2795" t="s">
        <v>15434</v>
      </c>
      <c r="AN2795" t="s">
        <v>12469</v>
      </c>
      <c r="AO2795" t="s">
        <v>12050</v>
      </c>
      <c r="AP2795" t="s">
        <v>12051</v>
      </c>
      <c r="AQ2795" t="s">
        <v>12068</v>
      </c>
      <c r="AR2795" t="s">
        <v>12061</v>
      </c>
      <c r="AS2795" t="s">
        <v>83</v>
      </c>
      <c r="AT2795" t="s">
        <v>96</v>
      </c>
      <c r="AU2795" t="s">
        <v>12062</v>
      </c>
      <c r="AV2795" t="s">
        <v>12063</v>
      </c>
      <c r="AW2795" t="s">
        <v>99</v>
      </c>
      <c r="AX2795" t="s">
        <v>359</v>
      </c>
      <c r="AY2795" t="s">
        <v>83</v>
      </c>
      <c r="AZ2795" t="s">
        <v>15431</v>
      </c>
      <c r="BA2795" t="s">
        <v>103</v>
      </c>
      <c r="BB2795" t="s">
        <v>15432</v>
      </c>
      <c r="BC2795" s="4"/>
      <c r="BD2795" t="s">
        <v>83</v>
      </c>
      <c r="BE2795" t="s">
        <v>105</v>
      </c>
      <c r="BF2795" t="s">
        <v>106</v>
      </c>
      <c r="BG2795" t="s">
        <v>107</v>
      </c>
      <c r="BH2795" t="s">
        <v>108</v>
      </c>
      <c r="BI2795" t="s">
        <v>109</v>
      </c>
      <c r="BJ2795" s="2">
        <v>0</v>
      </c>
      <c r="BK2795" t="s">
        <v>90</v>
      </c>
      <c r="BL2795" t="s">
        <v>90</v>
      </c>
      <c r="BM2795" t="s">
        <v>83</v>
      </c>
      <c r="BN2795" t="s">
        <v>83</v>
      </c>
      <c r="BO2795" t="s">
        <v>83</v>
      </c>
      <c r="BP2795" t="s">
        <v>83</v>
      </c>
      <c r="BQ2795" t="s">
        <v>83</v>
      </c>
      <c r="BR2795" t="s">
        <v>83</v>
      </c>
      <c r="BS2795" t="s">
        <v>83</v>
      </c>
      <c r="BT2795" s="3">
        <v>1</v>
      </c>
    </row>
    <row r="2796" spans="1:72" x14ac:dyDescent="0.25">
      <c r="A2796" t="s">
        <v>12050</v>
      </c>
      <c r="B2796" t="s">
        <v>12051</v>
      </c>
      <c r="C2796" t="s">
        <v>12052</v>
      </c>
      <c r="D2796" t="s">
        <v>74</v>
      </c>
      <c r="E2796" t="s">
        <v>21868</v>
      </c>
      <c r="F2796" t="s">
        <v>12053</v>
      </c>
      <c r="G2796" t="s">
        <v>15435</v>
      </c>
      <c r="H2796" t="s">
        <v>15436</v>
      </c>
      <c r="I2796" s="1">
        <v>44197</v>
      </c>
      <c r="J2796" s="1">
        <v>44651</v>
      </c>
      <c r="K2796" t="s">
        <v>90</v>
      </c>
      <c r="L2796" t="s">
        <v>373</v>
      </c>
      <c r="M2796" t="s">
        <v>80</v>
      </c>
      <c r="N2796" t="s">
        <v>12447</v>
      </c>
      <c r="O2796" t="s">
        <v>82</v>
      </c>
      <c r="P2796" t="s">
        <v>420</v>
      </c>
      <c r="Q2796" t="s">
        <v>15413</v>
      </c>
      <c r="R2796" t="s">
        <v>12486</v>
      </c>
      <c r="S2796" t="s">
        <v>150</v>
      </c>
      <c r="T2796" t="s">
        <v>87</v>
      </c>
      <c r="U2796" t="s">
        <v>88</v>
      </c>
      <c r="V2796" t="s">
        <v>89</v>
      </c>
      <c r="W2796" t="s">
        <v>78</v>
      </c>
      <c r="X2796" t="s">
        <v>120</v>
      </c>
      <c r="Y2796" t="s">
        <v>91</v>
      </c>
      <c r="Z2796" t="s">
        <v>92</v>
      </c>
      <c r="AA2796" s="1">
        <v>44567</v>
      </c>
      <c r="AB2796" s="2">
        <v>1459</v>
      </c>
      <c r="AC2796" s="2">
        <v>1273</v>
      </c>
      <c r="AD2796" s="2"/>
      <c r="AE2796" s="2"/>
      <c r="AF2796" s="2"/>
      <c r="AG2796">
        <v>0</v>
      </c>
      <c r="AH2796" s="3">
        <v>1459</v>
      </c>
      <c r="AI2796" s="3">
        <v>1273</v>
      </c>
      <c r="AJ2796" s="3">
        <v>0</v>
      </c>
      <c r="AK2796" s="3">
        <v>0</v>
      </c>
      <c r="AL2796" s="3">
        <v>0</v>
      </c>
      <c r="AM2796" t="s">
        <v>15437</v>
      </c>
      <c r="AN2796" t="s">
        <v>12060</v>
      </c>
      <c r="AO2796" t="s">
        <v>12050</v>
      </c>
      <c r="AP2796" t="s">
        <v>12051</v>
      </c>
      <c r="AQ2796" t="s">
        <v>83</v>
      </c>
      <c r="AR2796" t="s">
        <v>12061</v>
      </c>
      <c r="AS2796" t="s">
        <v>83</v>
      </c>
      <c r="AT2796" t="s">
        <v>96</v>
      </c>
      <c r="AU2796" t="s">
        <v>12062</v>
      </c>
      <c r="AV2796" t="s">
        <v>12063</v>
      </c>
      <c r="AW2796" t="s">
        <v>99</v>
      </c>
      <c r="AX2796" t="s">
        <v>100</v>
      </c>
      <c r="AY2796" t="s">
        <v>83</v>
      </c>
      <c r="AZ2796" t="s">
        <v>15438</v>
      </c>
      <c r="BA2796" t="s">
        <v>103</v>
      </c>
      <c r="BB2796" t="s">
        <v>15439</v>
      </c>
      <c r="BC2796" s="4"/>
      <c r="BD2796" t="s">
        <v>83</v>
      </c>
      <c r="BE2796" t="s">
        <v>105</v>
      </c>
      <c r="BF2796" t="s">
        <v>106</v>
      </c>
      <c r="BG2796" t="s">
        <v>107</v>
      </c>
      <c r="BH2796" t="s">
        <v>108</v>
      </c>
      <c r="BI2796" t="s">
        <v>109</v>
      </c>
      <c r="BJ2796" s="2">
        <v>0</v>
      </c>
      <c r="BK2796" t="s">
        <v>90</v>
      </c>
      <c r="BL2796" t="s">
        <v>90</v>
      </c>
      <c r="BM2796" t="s">
        <v>83</v>
      </c>
      <c r="BN2796" t="s">
        <v>83</v>
      </c>
      <c r="BO2796" t="s">
        <v>83</v>
      </c>
      <c r="BP2796" t="s">
        <v>83</v>
      </c>
      <c r="BQ2796" t="s">
        <v>83</v>
      </c>
      <c r="BR2796" t="s">
        <v>83</v>
      </c>
      <c r="BS2796" t="s">
        <v>83</v>
      </c>
      <c r="BT2796" s="3">
        <v>1</v>
      </c>
    </row>
    <row r="2797" spans="1:72" x14ac:dyDescent="0.25">
      <c r="A2797" t="s">
        <v>12050</v>
      </c>
      <c r="B2797" t="s">
        <v>12051</v>
      </c>
      <c r="C2797" t="s">
        <v>12052</v>
      </c>
      <c r="D2797" t="s">
        <v>74</v>
      </c>
      <c r="E2797" t="s">
        <v>21868</v>
      </c>
      <c r="F2797" t="s">
        <v>12053</v>
      </c>
      <c r="G2797" t="s">
        <v>15440</v>
      </c>
      <c r="H2797" t="s">
        <v>15436</v>
      </c>
      <c r="I2797" s="1">
        <v>44652</v>
      </c>
      <c r="J2797" s="1">
        <v>44926</v>
      </c>
      <c r="K2797" t="s">
        <v>78</v>
      </c>
      <c r="L2797" t="s">
        <v>79</v>
      </c>
      <c r="M2797" t="s">
        <v>80</v>
      </c>
      <c r="N2797" t="s">
        <v>12447</v>
      </c>
      <c r="O2797" t="s">
        <v>82</v>
      </c>
      <c r="P2797" t="s">
        <v>420</v>
      </c>
      <c r="Q2797" t="s">
        <v>15413</v>
      </c>
      <c r="R2797" t="s">
        <v>12486</v>
      </c>
      <c r="S2797" t="s">
        <v>150</v>
      </c>
      <c r="T2797" t="s">
        <v>87</v>
      </c>
      <c r="U2797" t="s">
        <v>88</v>
      </c>
      <c r="V2797" t="s">
        <v>89</v>
      </c>
      <c r="W2797" t="s">
        <v>78</v>
      </c>
      <c r="X2797" t="s">
        <v>120</v>
      </c>
      <c r="Y2797" t="s">
        <v>91</v>
      </c>
      <c r="Z2797" t="s">
        <v>92</v>
      </c>
      <c r="AA2797" s="1">
        <v>44653</v>
      </c>
      <c r="AB2797" s="2">
        <v>1193</v>
      </c>
      <c r="AC2797" s="2">
        <v>1056</v>
      </c>
      <c r="AD2797" s="2"/>
      <c r="AE2797" s="2"/>
      <c r="AF2797" s="2"/>
      <c r="AG2797">
        <v>0</v>
      </c>
      <c r="AH2797" s="3">
        <v>1459</v>
      </c>
      <c r="AI2797" s="3">
        <v>1273</v>
      </c>
      <c r="AJ2797" s="3">
        <v>0</v>
      </c>
      <c r="AK2797" s="3">
        <v>0</v>
      </c>
      <c r="AL2797" s="3">
        <v>0</v>
      </c>
      <c r="AM2797" t="s">
        <v>15441</v>
      </c>
      <c r="AN2797" t="s">
        <v>12060</v>
      </c>
      <c r="AO2797" t="s">
        <v>12050</v>
      </c>
      <c r="AP2797" t="s">
        <v>12051</v>
      </c>
      <c r="AQ2797" t="s">
        <v>12068</v>
      </c>
      <c r="AR2797" t="s">
        <v>12061</v>
      </c>
      <c r="AS2797" t="s">
        <v>83</v>
      </c>
      <c r="AT2797" t="s">
        <v>96</v>
      </c>
      <c r="AU2797" t="s">
        <v>12062</v>
      </c>
      <c r="AV2797" t="s">
        <v>12063</v>
      </c>
      <c r="AW2797" t="s">
        <v>99</v>
      </c>
      <c r="AX2797" t="s">
        <v>359</v>
      </c>
      <c r="AY2797" t="s">
        <v>83</v>
      </c>
      <c r="AZ2797" t="s">
        <v>15438</v>
      </c>
      <c r="BA2797" t="s">
        <v>103</v>
      </c>
      <c r="BB2797" t="s">
        <v>15439</v>
      </c>
      <c r="BC2797" s="4"/>
      <c r="BD2797" t="s">
        <v>83</v>
      </c>
      <c r="BE2797" t="s">
        <v>105</v>
      </c>
      <c r="BF2797" t="s">
        <v>106</v>
      </c>
      <c r="BG2797" t="s">
        <v>107</v>
      </c>
      <c r="BH2797" t="s">
        <v>108</v>
      </c>
      <c r="BI2797" t="s">
        <v>109</v>
      </c>
      <c r="BJ2797" s="2">
        <v>0</v>
      </c>
      <c r="BK2797" t="s">
        <v>90</v>
      </c>
      <c r="BL2797" t="s">
        <v>90</v>
      </c>
      <c r="BM2797" t="s">
        <v>83</v>
      </c>
      <c r="BN2797" t="s">
        <v>83</v>
      </c>
      <c r="BO2797" t="s">
        <v>83</v>
      </c>
      <c r="BP2797" t="s">
        <v>83</v>
      </c>
      <c r="BQ2797" t="s">
        <v>83</v>
      </c>
      <c r="BR2797" t="s">
        <v>83</v>
      </c>
      <c r="BS2797" t="s">
        <v>83</v>
      </c>
      <c r="BT2797" s="3">
        <v>1</v>
      </c>
    </row>
    <row r="2798" spans="1:72" x14ac:dyDescent="0.25">
      <c r="A2798" t="s">
        <v>12050</v>
      </c>
      <c r="B2798" t="s">
        <v>12051</v>
      </c>
      <c r="C2798" t="s">
        <v>12052</v>
      </c>
      <c r="D2798" t="s">
        <v>74</v>
      </c>
      <c r="E2798" t="s">
        <v>21868</v>
      </c>
      <c r="F2798" t="s">
        <v>12053</v>
      </c>
      <c r="G2798" t="s">
        <v>15442</v>
      </c>
      <c r="H2798" t="s">
        <v>15443</v>
      </c>
      <c r="I2798" s="1">
        <v>44197</v>
      </c>
      <c r="J2798" s="1">
        <v>44651</v>
      </c>
      <c r="K2798" t="s">
        <v>90</v>
      </c>
      <c r="L2798" t="s">
        <v>373</v>
      </c>
      <c r="M2798" t="s">
        <v>80</v>
      </c>
      <c r="N2798" t="s">
        <v>15444</v>
      </c>
      <c r="O2798" t="s">
        <v>254</v>
      </c>
      <c r="P2798" t="s">
        <v>420</v>
      </c>
      <c r="Q2798" t="s">
        <v>15445</v>
      </c>
      <c r="R2798" t="s">
        <v>12486</v>
      </c>
      <c r="S2798" t="s">
        <v>150</v>
      </c>
      <c r="T2798" t="s">
        <v>87</v>
      </c>
      <c r="U2798" t="s">
        <v>88</v>
      </c>
      <c r="V2798" t="s">
        <v>89</v>
      </c>
      <c r="W2798" t="s">
        <v>78</v>
      </c>
      <c r="X2798" t="s">
        <v>120</v>
      </c>
      <c r="Y2798" t="s">
        <v>91</v>
      </c>
      <c r="Z2798" t="s">
        <v>92</v>
      </c>
      <c r="AA2798" s="1">
        <v>44566</v>
      </c>
      <c r="AB2798" s="2">
        <v>85</v>
      </c>
      <c r="AC2798" s="2">
        <v>91</v>
      </c>
      <c r="AD2798" s="2"/>
      <c r="AE2798" s="2"/>
      <c r="AF2798" s="2"/>
      <c r="AG2798">
        <v>0</v>
      </c>
      <c r="AH2798" s="3">
        <v>85</v>
      </c>
      <c r="AI2798" s="3">
        <v>91</v>
      </c>
      <c r="AJ2798" s="3">
        <v>0</v>
      </c>
      <c r="AK2798" s="3">
        <v>0</v>
      </c>
      <c r="AL2798" s="3">
        <v>0</v>
      </c>
      <c r="AM2798" t="s">
        <v>15446</v>
      </c>
      <c r="AN2798" t="s">
        <v>12060</v>
      </c>
      <c r="AO2798" t="s">
        <v>12050</v>
      </c>
      <c r="AP2798" t="s">
        <v>12051</v>
      </c>
      <c r="AQ2798" t="s">
        <v>83</v>
      </c>
      <c r="AR2798" t="s">
        <v>12061</v>
      </c>
      <c r="AS2798" t="s">
        <v>83</v>
      </c>
      <c r="AT2798" t="s">
        <v>96</v>
      </c>
      <c r="AU2798" t="s">
        <v>12062</v>
      </c>
      <c r="AV2798" t="s">
        <v>12063</v>
      </c>
      <c r="AW2798" t="s">
        <v>99</v>
      </c>
      <c r="AX2798" t="s">
        <v>100</v>
      </c>
      <c r="AY2798" t="s">
        <v>83</v>
      </c>
      <c r="AZ2798" t="s">
        <v>15447</v>
      </c>
      <c r="BA2798" t="s">
        <v>103</v>
      </c>
      <c r="BB2798" t="s">
        <v>15448</v>
      </c>
      <c r="BC2798" s="4"/>
      <c r="BD2798" t="s">
        <v>83</v>
      </c>
      <c r="BE2798" t="s">
        <v>105</v>
      </c>
      <c r="BF2798" t="s">
        <v>106</v>
      </c>
      <c r="BG2798" t="s">
        <v>107</v>
      </c>
      <c r="BH2798" t="s">
        <v>108</v>
      </c>
      <c r="BI2798" t="s">
        <v>109</v>
      </c>
      <c r="BJ2798" s="2">
        <v>0</v>
      </c>
      <c r="BK2798" t="s">
        <v>90</v>
      </c>
      <c r="BL2798" t="s">
        <v>90</v>
      </c>
      <c r="BM2798" t="s">
        <v>83</v>
      </c>
      <c r="BN2798" t="s">
        <v>83</v>
      </c>
      <c r="BO2798" t="s">
        <v>83</v>
      </c>
      <c r="BP2798" t="s">
        <v>83</v>
      </c>
      <c r="BQ2798" t="s">
        <v>83</v>
      </c>
      <c r="BR2798" t="s">
        <v>83</v>
      </c>
      <c r="BS2798" t="s">
        <v>83</v>
      </c>
      <c r="BT2798" s="3">
        <v>1</v>
      </c>
    </row>
    <row r="2799" spans="1:72" x14ac:dyDescent="0.25">
      <c r="A2799" t="s">
        <v>12050</v>
      </c>
      <c r="B2799" t="s">
        <v>12051</v>
      </c>
      <c r="C2799" t="s">
        <v>12052</v>
      </c>
      <c r="D2799" t="s">
        <v>74</v>
      </c>
      <c r="E2799" t="s">
        <v>21868</v>
      </c>
      <c r="F2799" t="s">
        <v>12053</v>
      </c>
      <c r="G2799" t="s">
        <v>15449</v>
      </c>
      <c r="H2799" t="s">
        <v>15443</v>
      </c>
      <c r="I2799" s="1">
        <v>44652</v>
      </c>
      <c r="J2799" s="1">
        <v>44926</v>
      </c>
      <c r="K2799" t="s">
        <v>78</v>
      </c>
      <c r="L2799" t="s">
        <v>79</v>
      </c>
      <c r="M2799" t="s">
        <v>80</v>
      </c>
      <c r="N2799" t="s">
        <v>15444</v>
      </c>
      <c r="O2799" t="s">
        <v>254</v>
      </c>
      <c r="P2799" t="s">
        <v>420</v>
      </c>
      <c r="Q2799" t="s">
        <v>15445</v>
      </c>
      <c r="R2799" t="s">
        <v>12486</v>
      </c>
      <c r="S2799" t="s">
        <v>150</v>
      </c>
      <c r="T2799" t="s">
        <v>87</v>
      </c>
      <c r="U2799" t="s">
        <v>88</v>
      </c>
      <c r="V2799" t="s">
        <v>89</v>
      </c>
      <c r="W2799" t="s">
        <v>78</v>
      </c>
      <c r="X2799" t="s">
        <v>120</v>
      </c>
      <c r="Y2799" t="s">
        <v>91</v>
      </c>
      <c r="Z2799" t="s">
        <v>92</v>
      </c>
      <c r="AA2799" s="1">
        <v>44653</v>
      </c>
      <c r="AB2799" s="2">
        <v>78</v>
      </c>
      <c r="AC2799" s="2">
        <v>84</v>
      </c>
      <c r="AD2799" s="2"/>
      <c r="AE2799" s="2"/>
      <c r="AF2799" s="2"/>
      <c r="AG2799">
        <v>0</v>
      </c>
      <c r="AH2799" s="3">
        <v>85</v>
      </c>
      <c r="AI2799" s="3">
        <v>91</v>
      </c>
      <c r="AJ2799" s="3">
        <v>0</v>
      </c>
      <c r="AK2799" s="3">
        <v>0</v>
      </c>
      <c r="AL2799" s="3">
        <v>0</v>
      </c>
      <c r="AM2799" t="s">
        <v>15450</v>
      </c>
      <c r="AN2799" t="s">
        <v>12060</v>
      </c>
      <c r="AO2799" t="s">
        <v>12050</v>
      </c>
      <c r="AP2799" t="s">
        <v>12051</v>
      </c>
      <c r="AQ2799" t="s">
        <v>12068</v>
      </c>
      <c r="AR2799" t="s">
        <v>12061</v>
      </c>
      <c r="AS2799" t="s">
        <v>83</v>
      </c>
      <c r="AT2799" t="s">
        <v>96</v>
      </c>
      <c r="AU2799" t="s">
        <v>12062</v>
      </c>
      <c r="AV2799" t="s">
        <v>12063</v>
      </c>
      <c r="AW2799" t="s">
        <v>99</v>
      </c>
      <c r="AX2799" t="s">
        <v>359</v>
      </c>
      <c r="AY2799" t="s">
        <v>83</v>
      </c>
      <c r="AZ2799" t="s">
        <v>15447</v>
      </c>
      <c r="BA2799" t="s">
        <v>103</v>
      </c>
      <c r="BB2799" t="s">
        <v>15448</v>
      </c>
      <c r="BC2799" s="4"/>
      <c r="BD2799" t="s">
        <v>83</v>
      </c>
      <c r="BE2799" t="s">
        <v>105</v>
      </c>
      <c r="BF2799" t="s">
        <v>106</v>
      </c>
      <c r="BG2799" t="s">
        <v>107</v>
      </c>
      <c r="BH2799" t="s">
        <v>108</v>
      </c>
      <c r="BI2799" t="s">
        <v>109</v>
      </c>
      <c r="BJ2799" s="2">
        <v>0</v>
      </c>
      <c r="BK2799" t="s">
        <v>90</v>
      </c>
      <c r="BL2799" t="s">
        <v>90</v>
      </c>
      <c r="BM2799" t="s">
        <v>83</v>
      </c>
      <c r="BN2799" t="s">
        <v>83</v>
      </c>
      <c r="BO2799" t="s">
        <v>83</v>
      </c>
      <c r="BP2799" t="s">
        <v>83</v>
      </c>
      <c r="BQ2799" t="s">
        <v>83</v>
      </c>
      <c r="BR2799" t="s">
        <v>83</v>
      </c>
      <c r="BS2799" t="s">
        <v>83</v>
      </c>
      <c r="BT2799" s="3">
        <v>1</v>
      </c>
    </row>
    <row r="2800" spans="1:72" x14ac:dyDescent="0.25">
      <c r="A2800" t="s">
        <v>12050</v>
      </c>
      <c r="B2800" t="s">
        <v>12051</v>
      </c>
      <c r="C2800" t="s">
        <v>12052</v>
      </c>
      <c r="D2800" t="s">
        <v>74</v>
      </c>
      <c r="E2800" t="s">
        <v>21868</v>
      </c>
      <c r="F2800" t="s">
        <v>12053</v>
      </c>
      <c r="G2800" t="s">
        <v>15451</v>
      </c>
      <c r="H2800" t="s">
        <v>15452</v>
      </c>
      <c r="I2800" s="1">
        <v>44197</v>
      </c>
      <c r="J2800" s="1">
        <v>44651</v>
      </c>
      <c r="K2800" t="s">
        <v>90</v>
      </c>
      <c r="L2800" t="s">
        <v>373</v>
      </c>
      <c r="M2800" t="s">
        <v>80</v>
      </c>
      <c r="N2800" t="s">
        <v>15444</v>
      </c>
      <c r="O2800" t="s">
        <v>930</v>
      </c>
      <c r="P2800" t="s">
        <v>420</v>
      </c>
      <c r="Q2800" t="s">
        <v>15453</v>
      </c>
      <c r="R2800" t="s">
        <v>12486</v>
      </c>
      <c r="S2800" t="s">
        <v>150</v>
      </c>
      <c r="T2800" t="s">
        <v>87</v>
      </c>
      <c r="U2800" t="s">
        <v>88</v>
      </c>
      <c r="V2800" t="s">
        <v>89</v>
      </c>
      <c r="W2800" t="s">
        <v>78</v>
      </c>
      <c r="X2800" t="s">
        <v>120</v>
      </c>
      <c r="Y2800" t="s">
        <v>91</v>
      </c>
      <c r="Z2800" t="s">
        <v>92</v>
      </c>
      <c r="AA2800" s="1">
        <v>44567</v>
      </c>
      <c r="AB2800" s="2">
        <v>187</v>
      </c>
      <c r="AC2800" s="2">
        <v>209</v>
      </c>
      <c r="AD2800" s="2"/>
      <c r="AE2800" s="2"/>
      <c r="AF2800" s="2"/>
      <c r="AG2800">
        <v>0</v>
      </c>
      <c r="AH2800" s="3">
        <v>187</v>
      </c>
      <c r="AI2800" s="3">
        <v>209</v>
      </c>
      <c r="AJ2800" s="3">
        <v>0</v>
      </c>
      <c r="AK2800" s="3">
        <v>0</v>
      </c>
      <c r="AL2800" s="3">
        <v>0</v>
      </c>
      <c r="AM2800" t="s">
        <v>15454</v>
      </c>
      <c r="AN2800" t="s">
        <v>12060</v>
      </c>
      <c r="AO2800" t="s">
        <v>12050</v>
      </c>
      <c r="AP2800" t="s">
        <v>12051</v>
      </c>
      <c r="AQ2800" t="s">
        <v>83</v>
      </c>
      <c r="AR2800" t="s">
        <v>12061</v>
      </c>
      <c r="AS2800" t="s">
        <v>83</v>
      </c>
      <c r="AT2800" t="s">
        <v>96</v>
      </c>
      <c r="AU2800" t="s">
        <v>12062</v>
      </c>
      <c r="AV2800" t="s">
        <v>12063</v>
      </c>
      <c r="AW2800" t="s">
        <v>99</v>
      </c>
      <c r="AX2800" t="s">
        <v>100</v>
      </c>
      <c r="AY2800" t="s">
        <v>83</v>
      </c>
      <c r="AZ2800" t="s">
        <v>15455</v>
      </c>
      <c r="BA2800" t="s">
        <v>103</v>
      </c>
      <c r="BB2800" t="s">
        <v>15456</v>
      </c>
      <c r="BC2800" s="4"/>
      <c r="BD2800" t="s">
        <v>83</v>
      </c>
      <c r="BE2800" t="s">
        <v>105</v>
      </c>
      <c r="BF2800" t="s">
        <v>106</v>
      </c>
      <c r="BG2800" t="s">
        <v>107</v>
      </c>
      <c r="BH2800" t="s">
        <v>108</v>
      </c>
      <c r="BI2800" t="s">
        <v>109</v>
      </c>
      <c r="BJ2800" s="2">
        <v>0</v>
      </c>
      <c r="BK2800" t="s">
        <v>90</v>
      </c>
      <c r="BL2800" t="s">
        <v>90</v>
      </c>
      <c r="BM2800" t="s">
        <v>83</v>
      </c>
      <c r="BN2800" t="s">
        <v>83</v>
      </c>
      <c r="BO2800" t="s">
        <v>83</v>
      </c>
      <c r="BP2800" t="s">
        <v>83</v>
      </c>
      <c r="BQ2800" t="s">
        <v>83</v>
      </c>
      <c r="BR2800" t="s">
        <v>83</v>
      </c>
      <c r="BS2800" t="s">
        <v>83</v>
      </c>
      <c r="BT2800" s="3">
        <v>1</v>
      </c>
    </row>
    <row r="2801" spans="1:72" x14ac:dyDescent="0.25">
      <c r="A2801" t="s">
        <v>12050</v>
      </c>
      <c r="B2801" t="s">
        <v>12051</v>
      </c>
      <c r="C2801" t="s">
        <v>12052</v>
      </c>
      <c r="D2801" t="s">
        <v>74</v>
      </c>
      <c r="E2801" t="s">
        <v>21868</v>
      </c>
      <c r="F2801" t="s">
        <v>12053</v>
      </c>
      <c r="G2801" t="s">
        <v>15457</v>
      </c>
      <c r="H2801" t="s">
        <v>15452</v>
      </c>
      <c r="I2801" s="1">
        <v>44652</v>
      </c>
      <c r="J2801" s="1">
        <v>44926</v>
      </c>
      <c r="K2801" t="s">
        <v>78</v>
      </c>
      <c r="L2801" t="s">
        <v>79</v>
      </c>
      <c r="M2801" t="s">
        <v>80</v>
      </c>
      <c r="N2801" t="s">
        <v>15444</v>
      </c>
      <c r="O2801" t="s">
        <v>930</v>
      </c>
      <c r="P2801" t="s">
        <v>420</v>
      </c>
      <c r="Q2801" t="s">
        <v>15453</v>
      </c>
      <c r="R2801" t="s">
        <v>12486</v>
      </c>
      <c r="S2801" t="s">
        <v>150</v>
      </c>
      <c r="T2801" t="s">
        <v>87</v>
      </c>
      <c r="U2801" t="s">
        <v>88</v>
      </c>
      <c r="V2801" t="s">
        <v>89</v>
      </c>
      <c r="W2801" t="s">
        <v>78</v>
      </c>
      <c r="X2801" t="s">
        <v>120</v>
      </c>
      <c r="Y2801" t="s">
        <v>91</v>
      </c>
      <c r="Z2801" t="s">
        <v>92</v>
      </c>
      <c r="AA2801" s="1">
        <v>44653</v>
      </c>
      <c r="AB2801" s="2">
        <v>175</v>
      </c>
      <c r="AC2801" s="2">
        <v>195</v>
      </c>
      <c r="AD2801" s="2"/>
      <c r="AE2801" s="2"/>
      <c r="AF2801" s="2"/>
      <c r="AG2801">
        <v>0</v>
      </c>
      <c r="AH2801" s="3">
        <v>187</v>
      </c>
      <c r="AI2801" s="3">
        <v>209</v>
      </c>
      <c r="AJ2801" s="3">
        <v>0</v>
      </c>
      <c r="AK2801" s="3">
        <v>0</v>
      </c>
      <c r="AL2801" s="3">
        <v>0</v>
      </c>
      <c r="AM2801" t="s">
        <v>15458</v>
      </c>
      <c r="AN2801" t="s">
        <v>12060</v>
      </c>
      <c r="AO2801" t="s">
        <v>12050</v>
      </c>
      <c r="AP2801" t="s">
        <v>12051</v>
      </c>
      <c r="AQ2801" t="s">
        <v>12068</v>
      </c>
      <c r="AR2801" t="s">
        <v>12061</v>
      </c>
      <c r="AS2801" t="s">
        <v>83</v>
      </c>
      <c r="AT2801" t="s">
        <v>96</v>
      </c>
      <c r="AU2801" t="s">
        <v>12062</v>
      </c>
      <c r="AV2801" t="s">
        <v>12063</v>
      </c>
      <c r="AW2801" t="s">
        <v>99</v>
      </c>
      <c r="AX2801" t="s">
        <v>359</v>
      </c>
      <c r="AY2801" t="s">
        <v>83</v>
      </c>
      <c r="AZ2801" t="s">
        <v>15455</v>
      </c>
      <c r="BA2801" t="s">
        <v>103</v>
      </c>
      <c r="BB2801" t="s">
        <v>15456</v>
      </c>
      <c r="BC2801" s="4"/>
      <c r="BD2801" t="s">
        <v>83</v>
      </c>
      <c r="BE2801" t="s">
        <v>105</v>
      </c>
      <c r="BF2801" t="s">
        <v>106</v>
      </c>
      <c r="BG2801" t="s">
        <v>107</v>
      </c>
      <c r="BH2801" t="s">
        <v>108</v>
      </c>
      <c r="BI2801" t="s">
        <v>109</v>
      </c>
      <c r="BJ2801" s="2">
        <v>0</v>
      </c>
      <c r="BK2801" t="s">
        <v>90</v>
      </c>
      <c r="BL2801" t="s">
        <v>90</v>
      </c>
      <c r="BM2801" t="s">
        <v>83</v>
      </c>
      <c r="BN2801" t="s">
        <v>83</v>
      </c>
      <c r="BO2801" t="s">
        <v>83</v>
      </c>
      <c r="BP2801" t="s">
        <v>83</v>
      </c>
      <c r="BQ2801" t="s">
        <v>83</v>
      </c>
      <c r="BR2801" t="s">
        <v>83</v>
      </c>
      <c r="BS2801" t="s">
        <v>83</v>
      </c>
      <c r="BT2801" s="3">
        <v>1</v>
      </c>
    </row>
    <row r="2802" spans="1:72" x14ac:dyDescent="0.25">
      <c r="A2802" t="s">
        <v>12050</v>
      </c>
      <c r="B2802" t="s">
        <v>12051</v>
      </c>
      <c r="C2802" t="s">
        <v>12052</v>
      </c>
      <c r="D2802" t="s">
        <v>74</v>
      </c>
      <c r="E2802" t="s">
        <v>21868</v>
      </c>
      <c r="F2802" t="s">
        <v>12053</v>
      </c>
      <c r="G2802" t="s">
        <v>15459</v>
      </c>
      <c r="H2802" t="s">
        <v>15460</v>
      </c>
      <c r="I2802" s="1">
        <v>44197</v>
      </c>
      <c r="J2802" s="1">
        <v>44651</v>
      </c>
      <c r="K2802" t="s">
        <v>90</v>
      </c>
      <c r="L2802" t="s">
        <v>79</v>
      </c>
      <c r="M2802" t="s">
        <v>80</v>
      </c>
      <c r="N2802" t="s">
        <v>15444</v>
      </c>
      <c r="O2802" t="s">
        <v>281</v>
      </c>
      <c r="P2802" t="s">
        <v>420</v>
      </c>
      <c r="Q2802" t="s">
        <v>15453</v>
      </c>
      <c r="R2802" t="s">
        <v>12486</v>
      </c>
      <c r="S2802" t="s">
        <v>150</v>
      </c>
      <c r="T2802" t="s">
        <v>87</v>
      </c>
      <c r="U2802" t="s">
        <v>88</v>
      </c>
      <c r="V2802" t="s">
        <v>89</v>
      </c>
      <c r="W2802" t="s">
        <v>78</v>
      </c>
      <c r="X2802" t="s">
        <v>120</v>
      </c>
      <c r="Y2802" t="s">
        <v>91</v>
      </c>
      <c r="Z2802" t="s">
        <v>92</v>
      </c>
      <c r="AA2802" s="1">
        <v>44386</v>
      </c>
      <c r="AB2802" s="2">
        <v>97</v>
      </c>
      <c r="AC2802" s="2">
        <v>89</v>
      </c>
      <c r="AD2802" s="2"/>
      <c r="AE2802" s="2"/>
      <c r="AF2802" s="2"/>
      <c r="AG2802">
        <v>0</v>
      </c>
      <c r="AH2802" s="3">
        <v>97</v>
      </c>
      <c r="AI2802" s="3">
        <v>89</v>
      </c>
      <c r="AJ2802" s="3">
        <v>0</v>
      </c>
      <c r="AK2802" s="3">
        <v>0</v>
      </c>
      <c r="AL2802" s="3">
        <v>0</v>
      </c>
      <c r="AM2802" t="s">
        <v>15461</v>
      </c>
      <c r="AN2802" t="s">
        <v>12060</v>
      </c>
      <c r="AO2802" t="s">
        <v>12050</v>
      </c>
      <c r="AP2802" t="s">
        <v>12051</v>
      </c>
      <c r="AQ2802" t="s">
        <v>83</v>
      </c>
      <c r="AR2802" t="s">
        <v>12061</v>
      </c>
      <c r="AS2802" t="s">
        <v>83</v>
      </c>
      <c r="AT2802" t="s">
        <v>96</v>
      </c>
      <c r="AU2802" t="s">
        <v>12062</v>
      </c>
      <c r="AV2802" t="s">
        <v>12063</v>
      </c>
      <c r="AW2802" t="s">
        <v>99</v>
      </c>
      <c r="AX2802" t="s">
        <v>100</v>
      </c>
      <c r="AY2802" t="s">
        <v>83</v>
      </c>
      <c r="AZ2802" t="s">
        <v>15462</v>
      </c>
      <c r="BA2802" t="s">
        <v>103</v>
      </c>
      <c r="BB2802" t="s">
        <v>15463</v>
      </c>
      <c r="BC2802" s="4"/>
      <c r="BD2802" t="s">
        <v>83</v>
      </c>
      <c r="BE2802" t="s">
        <v>105</v>
      </c>
      <c r="BF2802" t="s">
        <v>106</v>
      </c>
      <c r="BG2802" t="s">
        <v>107</v>
      </c>
      <c r="BH2802" t="s">
        <v>108</v>
      </c>
      <c r="BI2802" t="s">
        <v>109</v>
      </c>
      <c r="BJ2802" s="2">
        <v>0</v>
      </c>
      <c r="BK2802" t="s">
        <v>90</v>
      </c>
      <c r="BL2802" t="s">
        <v>90</v>
      </c>
      <c r="BM2802" t="s">
        <v>83</v>
      </c>
      <c r="BN2802" t="s">
        <v>83</v>
      </c>
      <c r="BO2802" t="s">
        <v>83</v>
      </c>
      <c r="BP2802" t="s">
        <v>83</v>
      </c>
      <c r="BQ2802" t="s">
        <v>83</v>
      </c>
      <c r="BR2802" t="s">
        <v>83</v>
      </c>
      <c r="BS2802" t="s">
        <v>83</v>
      </c>
      <c r="BT2802" s="3">
        <v>1</v>
      </c>
    </row>
    <row r="2803" spans="1:72" x14ac:dyDescent="0.25">
      <c r="A2803" t="s">
        <v>12050</v>
      </c>
      <c r="B2803" t="s">
        <v>12051</v>
      </c>
      <c r="C2803" t="s">
        <v>12052</v>
      </c>
      <c r="D2803" t="s">
        <v>74</v>
      </c>
      <c r="E2803" t="s">
        <v>21868</v>
      </c>
      <c r="F2803" t="s">
        <v>12053</v>
      </c>
      <c r="G2803" t="s">
        <v>15464</v>
      </c>
      <c r="H2803" t="s">
        <v>15460</v>
      </c>
      <c r="I2803" s="1">
        <v>44652</v>
      </c>
      <c r="J2803" s="1">
        <v>44926</v>
      </c>
      <c r="K2803" t="s">
        <v>78</v>
      </c>
      <c r="L2803" t="s">
        <v>79</v>
      </c>
      <c r="M2803" t="s">
        <v>80</v>
      </c>
      <c r="N2803" t="s">
        <v>15444</v>
      </c>
      <c r="O2803" t="s">
        <v>281</v>
      </c>
      <c r="P2803" t="s">
        <v>420</v>
      </c>
      <c r="Q2803" t="s">
        <v>15453</v>
      </c>
      <c r="R2803" t="s">
        <v>12486</v>
      </c>
      <c r="S2803" t="s">
        <v>150</v>
      </c>
      <c r="T2803" t="s">
        <v>87</v>
      </c>
      <c r="U2803" t="s">
        <v>88</v>
      </c>
      <c r="V2803" t="s">
        <v>89</v>
      </c>
      <c r="W2803" t="s">
        <v>78</v>
      </c>
      <c r="X2803" t="s">
        <v>120</v>
      </c>
      <c r="Y2803" t="s">
        <v>91</v>
      </c>
      <c r="Z2803" t="s">
        <v>92</v>
      </c>
      <c r="AA2803" s="1">
        <v>44652</v>
      </c>
      <c r="AB2803" s="2">
        <v>97</v>
      </c>
      <c r="AC2803" s="2">
        <v>89</v>
      </c>
      <c r="AD2803" s="2">
        <v>0</v>
      </c>
      <c r="AE2803" s="2">
        <v>0</v>
      </c>
      <c r="AF2803" s="2"/>
      <c r="AG2803">
        <v>0</v>
      </c>
      <c r="AH2803" s="3">
        <v>97</v>
      </c>
      <c r="AI2803" s="3">
        <v>89</v>
      </c>
      <c r="AJ2803" s="3">
        <v>0</v>
      </c>
      <c r="AK2803" s="3">
        <v>0</v>
      </c>
      <c r="AL2803" s="3">
        <v>0</v>
      </c>
      <c r="AM2803" t="s">
        <v>15465</v>
      </c>
      <c r="AN2803" t="s">
        <v>12060</v>
      </c>
      <c r="AO2803" t="s">
        <v>12050</v>
      </c>
      <c r="AP2803" t="s">
        <v>12051</v>
      </c>
      <c r="AQ2803" t="s">
        <v>12068</v>
      </c>
      <c r="AR2803" t="s">
        <v>12061</v>
      </c>
      <c r="AS2803" t="s">
        <v>83</v>
      </c>
      <c r="AT2803" t="s">
        <v>96</v>
      </c>
      <c r="AU2803" t="s">
        <v>12062</v>
      </c>
      <c r="AV2803" t="s">
        <v>12063</v>
      </c>
      <c r="AW2803" t="s">
        <v>99</v>
      </c>
      <c r="AX2803" t="s">
        <v>359</v>
      </c>
      <c r="AY2803" t="s">
        <v>83</v>
      </c>
      <c r="AZ2803" t="s">
        <v>15462</v>
      </c>
      <c r="BA2803" t="s">
        <v>103</v>
      </c>
      <c r="BB2803" t="s">
        <v>15463</v>
      </c>
      <c r="BC2803" s="4"/>
      <c r="BD2803" t="s">
        <v>83</v>
      </c>
      <c r="BE2803" t="s">
        <v>105</v>
      </c>
      <c r="BF2803" t="s">
        <v>106</v>
      </c>
      <c r="BG2803" t="s">
        <v>107</v>
      </c>
      <c r="BH2803" t="s">
        <v>108</v>
      </c>
      <c r="BI2803" t="s">
        <v>109</v>
      </c>
      <c r="BJ2803" s="2">
        <v>0</v>
      </c>
      <c r="BK2803" t="s">
        <v>90</v>
      </c>
      <c r="BL2803" t="s">
        <v>90</v>
      </c>
      <c r="BM2803" t="s">
        <v>83</v>
      </c>
      <c r="BN2803" t="s">
        <v>83</v>
      </c>
      <c r="BO2803" t="s">
        <v>83</v>
      </c>
      <c r="BP2803" t="s">
        <v>83</v>
      </c>
      <c r="BQ2803" t="s">
        <v>83</v>
      </c>
      <c r="BR2803" t="s">
        <v>83</v>
      </c>
      <c r="BS2803" t="s">
        <v>83</v>
      </c>
      <c r="BT2803" s="3">
        <v>1</v>
      </c>
    </row>
    <row r="2804" spans="1:72" x14ac:dyDescent="0.25">
      <c r="A2804" t="s">
        <v>12050</v>
      </c>
      <c r="B2804" t="s">
        <v>12051</v>
      </c>
      <c r="C2804" t="s">
        <v>12052</v>
      </c>
      <c r="D2804" t="s">
        <v>74</v>
      </c>
      <c r="E2804" t="s">
        <v>21868</v>
      </c>
      <c r="F2804" t="s">
        <v>12053</v>
      </c>
      <c r="G2804" t="s">
        <v>15466</v>
      </c>
      <c r="H2804" t="s">
        <v>15467</v>
      </c>
      <c r="I2804" s="1">
        <v>44197</v>
      </c>
      <c r="J2804" s="1">
        <v>44651</v>
      </c>
      <c r="K2804" t="s">
        <v>90</v>
      </c>
      <c r="L2804" t="s">
        <v>373</v>
      </c>
      <c r="M2804" t="s">
        <v>80</v>
      </c>
      <c r="N2804" t="s">
        <v>15444</v>
      </c>
      <c r="O2804" t="s">
        <v>214</v>
      </c>
      <c r="P2804" t="s">
        <v>420</v>
      </c>
      <c r="Q2804" t="s">
        <v>15453</v>
      </c>
      <c r="R2804" t="s">
        <v>12486</v>
      </c>
      <c r="S2804" t="s">
        <v>150</v>
      </c>
      <c r="T2804" t="s">
        <v>87</v>
      </c>
      <c r="U2804" t="s">
        <v>88</v>
      </c>
      <c r="V2804" t="s">
        <v>89</v>
      </c>
      <c r="W2804" t="s">
        <v>78</v>
      </c>
      <c r="X2804" t="s">
        <v>120</v>
      </c>
      <c r="Y2804" t="s">
        <v>91</v>
      </c>
      <c r="Z2804" t="s">
        <v>92</v>
      </c>
      <c r="AA2804" s="1">
        <v>44566</v>
      </c>
      <c r="AB2804" s="2">
        <v>63</v>
      </c>
      <c r="AC2804" s="2">
        <v>72</v>
      </c>
      <c r="AD2804" s="2"/>
      <c r="AE2804" s="2"/>
      <c r="AF2804" s="2"/>
      <c r="AG2804">
        <v>0</v>
      </c>
      <c r="AH2804" s="3">
        <v>63</v>
      </c>
      <c r="AI2804" s="3">
        <v>72</v>
      </c>
      <c r="AJ2804" s="3">
        <v>0</v>
      </c>
      <c r="AK2804" s="3">
        <v>0</v>
      </c>
      <c r="AL2804" s="3">
        <v>0</v>
      </c>
      <c r="AM2804" t="s">
        <v>15468</v>
      </c>
      <c r="AN2804" t="s">
        <v>12060</v>
      </c>
      <c r="AO2804" t="s">
        <v>12050</v>
      </c>
      <c r="AP2804" t="s">
        <v>12051</v>
      </c>
      <c r="AQ2804" t="s">
        <v>83</v>
      </c>
      <c r="AR2804" t="s">
        <v>12061</v>
      </c>
      <c r="AS2804" t="s">
        <v>83</v>
      </c>
      <c r="AT2804" t="s">
        <v>96</v>
      </c>
      <c r="AU2804" t="s">
        <v>12062</v>
      </c>
      <c r="AV2804" t="s">
        <v>12063</v>
      </c>
      <c r="AW2804" t="s">
        <v>99</v>
      </c>
      <c r="AX2804" t="s">
        <v>100</v>
      </c>
      <c r="AY2804" t="s">
        <v>83</v>
      </c>
      <c r="AZ2804" t="s">
        <v>15469</v>
      </c>
      <c r="BA2804" t="s">
        <v>103</v>
      </c>
      <c r="BB2804" t="s">
        <v>15470</v>
      </c>
      <c r="BC2804" s="4"/>
      <c r="BD2804" t="s">
        <v>83</v>
      </c>
      <c r="BE2804" t="s">
        <v>105</v>
      </c>
      <c r="BF2804" t="s">
        <v>106</v>
      </c>
      <c r="BG2804" t="s">
        <v>107</v>
      </c>
      <c r="BH2804" t="s">
        <v>108</v>
      </c>
      <c r="BI2804" t="s">
        <v>109</v>
      </c>
      <c r="BJ2804" s="2">
        <v>0</v>
      </c>
      <c r="BK2804" t="s">
        <v>90</v>
      </c>
      <c r="BL2804" t="s">
        <v>90</v>
      </c>
      <c r="BM2804" t="s">
        <v>83</v>
      </c>
      <c r="BN2804" t="s">
        <v>83</v>
      </c>
      <c r="BO2804" t="s">
        <v>83</v>
      </c>
      <c r="BP2804" t="s">
        <v>83</v>
      </c>
      <c r="BQ2804" t="s">
        <v>83</v>
      </c>
      <c r="BR2804" t="s">
        <v>83</v>
      </c>
      <c r="BS2804" t="s">
        <v>83</v>
      </c>
      <c r="BT2804" s="3">
        <v>1</v>
      </c>
    </row>
    <row r="2805" spans="1:72" x14ac:dyDescent="0.25">
      <c r="A2805" t="s">
        <v>12050</v>
      </c>
      <c r="B2805" t="s">
        <v>12051</v>
      </c>
      <c r="C2805" t="s">
        <v>12052</v>
      </c>
      <c r="D2805" t="s">
        <v>74</v>
      </c>
      <c r="E2805" t="s">
        <v>21868</v>
      </c>
      <c r="F2805" t="s">
        <v>12053</v>
      </c>
      <c r="G2805" t="s">
        <v>15471</v>
      </c>
      <c r="H2805" t="s">
        <v>15467</v>
      </c>
      <c r="I2805" s="1">
        <v>44652</v>
      </c>
      <c r="J2805" s="1">
        <v>44926</v>
      </c>
      <c r="K2805" t="s">
        <v>78</v>
      </c>
      <c r="L2805" t="s">
        <v>79</v>
      </c>
      <c r="M2805" t="s">
        <v>80</v>
      </c>
      <c r="N2805" t="s">
        <v>15444</v>
      </c>
      <c r="O2805" t="s">
        <v>214</v>
      </c>
      <c r="P2805" t="s">
        <v>420</v>
      </c>
      <c r="Q2805" t="s">
        <v>15453</v>
      </c>
      <c r="R2805" t="s">
        <v>12486</v>
      </c>
      <c r="S2805" t="s">
        <v>150</v>
      </c>
      <c r="T2805" t="s">
        <v>87</v>
      </c>
      <c r="U2805" t="s">
        <v>88</v>
      </c>
      <c r="V2805" t="s">
        <v>89</v>
      </c>
      <c r="W2805" t="s">
        <v>78</v>
      </c>
      <c r="X2805" t="s">
        <v>120</v>
      </c>
      <c r="Y2805" t="s">
        <v>91</v>
      </c>
      <c r="Z2805" t="s">
        <v>92</v>
      </c>
      <c r="AA2805" s="1">
        <v>44654</v>
      </c>
      <c r="AB2805" s="2">
        <v>60</v>
      </c>
      <c r="AC2805" s="2">
        <v>68</v>
      </c>
      <c r="AD2805" s="2"/>
      <c r="AE2805" s="2"/>
      <c r="AF2805" s="2"/>
      <c r="AG2805">
        <v>0</v>
      </c>
      <c r="AH2805" s="3">
        <v>63</v>
      </c>
      <c r="AI2805" s="3">
        <v>72</v>
      </c>
      <c r="AJ2805" s="3">
        <v>0</v>
      </c>
      <c r="AK2805" s="3">
        <v>0</v>
      </c>
      <c r="AL2805" s="3">
        <v>0</v>
      </c>
      <c r="AM2805" t="s">
        <v>15472</v>
      </c>
      <c r="AN2805" t="s">
        <v>12060</v>
      </c>
      <c r="AO2805" t="s">
        <v>12050</v>
      </c>
      <c r="AP2805" t="s">
        <v>12051</v>
      </c>
      <c r="AQ2805" t="s">
        <v>12068</v>
      </c>
      <c r="AR2805" t="s">
        <v>12061</v>
      </c>
      <c r="AS2805" t="s">
        <v>83</v>
      </c>
      <c r="AT2805" t="s">
        <v>96</v>
      </c>
      <c r="AU2805" t="s">
        <v>12062</v>
      </c>
      <c r="AV2805" t="s">
        <v>12063</v>
      </c>
      <c r="AW2805" t="s">
        <v>99</v>
      </c>
      <c r="AX2805" t="s">
        <v>359</v>
      </c>
      <c r="AY2805" t="s">
        <v>83</v>
      </c>
      <c r="AZ2805" t="s">
        <v>15469</v>
      </c>
      <c r="BA2805" t="s">
        <v>103</v>
      </c>
      <c r="BB2805" t="s">
        <v>15470</v>
      </c>
      <c r="BC2805" s="4"/>
      <c r="BD2805" t="s">
        <v>83</v>
      </c>
      <c r="BE2805" t="s">
        <v>105</v>
      </c>
      <c r="BF2805" t="s">
        <v>106</v>
      </c>
      <c r="BG2805" t="s">
        <v>107</v>
      </c>
      <c r="BH2805" t="s">
        <v>108</v>
      </c>
      <c r="BI2805" t="s">
        <v>109</v>
      </c>
      <c r="BJ2805" s="2">
        <v>0</v>
      </c>
      <c r="BK2805" t="s">
        <v>90</v>
      </c>
      <c r="BL2805" t="s">
        <v>90</v>
      </c>
      <c r="BM2805" t="s">
        <v>83</v>
      </c>
      <c r="BN2805" t="s">
        <v>83</v>
      </c>
      <c r="BO2805" t="s">
        <v>83</v>
      </c>
      <c r="BP2805" t="s">
        <v>83</v>
      </c>
      <c r="BQ2805" t="s">
        <v>83</v>
      </c>
      <c r="BR2805" t="s">
        <v>83</v>
      </c>
      <c r="BS2805" t="s">
        <v>83</v>
      </c>
      <c r="BT2805" s="3">
        <v>1</v>
      </c>
    </row>
    <row r="2806" spans="1:72" x14ac:dyDescent="0.25">
      <c r="A2806" t="s">
        <v>12050</v>
      </c>
      <c r="B2806" t="s">
        <v>12051</v>
      </c>
      <c r="C2806" t="s">
        <v>12052</v>
      </c>
      <c r="D2806" t="s">
        <v>74</v>
      </c>
      <c r="E2806" t="s">
        <v>21868</v>
      </c>
      <c r="F2806" t="s">
        <v>12053</v>
      </c>
      <c r="G2806" t="s">
        <v>15473</v>
      </c>
      <c r="H2806" t="s">
        <v>15474</v>
      </c>
      <c r="I2806" s="1">
        <v>44197</v>
      </c>
      <c r="J2806" s="1">
        <v>44651</v>
      </c>
      <c r="K2806" t="s">
        <v>90</v>
      </c>
      <c r="L2806" t="s">
        <v>373</v>
      </c>
      <c r="M2806" t="s">
        <v>80</v>
      </c>
      <c r="N2806" t="s">
        <v>15444</v>
      </c>
      <c r="O2806" t="s">
        <v>393</v>
      </c>
      <c r="P2806" t="s">
        <v>420</v>
      </c>
      <c r="Q2806" t="s">
        <v>15453</v>
      </c>
      <c r="R2806" t="s">
        <v>12486</v>
      </c>
      <c r="S2806" t="s">
        <v>150</v>
      </c>
      <c r="T2806" t="s">
        <v>87</v>
      </c>
      <c r="U2806" t="s">
        <v>88</v>
      </c>
      <c r="V2806" t="s">
        <v>89</v>
      </c>
      <c r="W2806" t="s">
        <v>78</v>
      </c>
      <c r="X2806" t="s">
        <v>120</v>
      </c>
      <c r="Y2806" t="s">
        <v>91</v>
      </c>
      <c r="Z2806" t="s">
        <v>92</v>
      </c>
      <c r="AA2806" s="1">
        <v>44566</v>
      </c>
      <c r="AB2806" s="2">
        <v>61</v>
      </c>
      <c r="AC2806" s="2">
        <v>70</v>
      </c>
      <c r="AD2806" s="2"/>
      <c r="AE2806" s="2"/>
      <c r="AF2806" s="2"/>
      <c r="AG2806">
        <v>0</v>
      </c>
      <c r="AH2806" s="3">
        <v>61</v>
      </c>
      <c r="AI2806" s="3">
        <v>70</v>
      </c>
      <c r="AJ2806" s="3">
        <v>0</v>
      </c>
      <c r="AK2806" s="3">
        <v>0</v>
      </c>
      <c r="AL2806" s="3">
        <v>0</v>
      </c>
      <c r="AM2806" t="s">
        <v>15475</v>
      </c>
      <c r="AN2806" t="s">
        <v>12060</v>
      </c>
      <c r="AO2806" t="s">
        <v>12050</v>
      </c>
      <c r="AP2806" t="s">
        <v>12051</v>
      </c>
      <c r="AQ2806" t="s">
        <v>83</v>
      </c>
      <c r="AR2806" t="s">
        <v>12061</v>
      </c>
      <c r="AS2806" t="s">
        <v>83</v>
      </c>
      <c r="AT2806" t="s">
        <v>96</v>
      </c>
      <c r="AU2806" t="s">
        <v>12062</v>
      </c>
      <c r="AV2806" t="s">
        <v>12063</v>
      </c>
      <c r="AW2806" t="s">
        <v>99</v>
      </c>
      <c r="AX2806" t="s">
        <v>100</v>
      </c>
      <c r="AY2806" t="s">
        <v>83</v>
      </c>
      <c r="AZ2806" t="s">
        <v>15476</v>
      </c>
      <c r="BA2806" t="s">
        <v>103</v>
      </c>
      <c r="BB2806" t="s">
        <v>15477</v>
      </c>
      <c r="BC2806" s="4"/>
      <c r="BD2806" t="s">
        <v>83</v>
      </c>
      <c r="BE2806" t="s">
        <v>105</v>
      </c>
      <c r="BF2806" t="s">
        <v>106</v>
      </c>
      <c r="BG2806" t="s">
        <v>107</v>
      </c>
      <c r="BH2806" t="s">
        <v>108</v>
      </c>
      <c r="BI2806" t="s">
        <v>109</v>
      </c>
      <c r="BJ2806" s="2">
        <v>0</v>
      </c>
      <c r="BK2806" t="s">
        <v>90</v>
      </c>
      <c r="BL2806" t="s">
        <v>90</v>
      </c>
      <c r="BM2806" t="s">
        <v>83</v>
      </c>
      <c r="BN2806" t="s">
        <v>83</v>
      </c>
      <c r="BO2806" t="s">
        <v>83</v>
      </c>
      <c r="BP2806" t="s">
        <v>83</v>
      </c>
      <c r="BQ2806" t="s">
        <v>83</v>
      </c>
      <c r="BR2806" t="s">
        <v>83</v>
      </c>
      <c r="BS2806" t="s">
        <v>83</v>
      </c>
      <c r="BT2806" s="3">
        <v>1</v>
      </c>
    </row>
    <row r="2807" spans="1:72" x14ac:dyDescent="0.25">
      <c r="A2807" t="s">
        <v>12050</v>
      </c>
      <c r="B2807" t="s">
        <v>12051</v>
      </c>
      <c r="C2807" t="s">
        <v>12052</v>
      </c>
      <c r="D2807" t="s">
        <v>74</v>
      </c>
      <c r="E2807" t="s">
        <v>21868</v>
      </c>
      <c r="F2807" t="s">
        <v>12053</v>
      </c>
      <c r="G2807" t="s">
        <v>15478</v>
      </c>
      <c r="H2807" t="s">
        <v>15474</v>
      </c>
      <c r="I2807" s="1">
        <v>44652</v>
      </c>
      <c r="J2807" s="1">
        <v>44926</v>
      </c>
      <c r="K2807" t="s">
        <v>78</v>
      </c>
      <c r="L2807" t="s">
        <v>79</v>
      </c>
      <c r="M2807" t="s">
        <v>80</v>
      </c>
      <c r="N2807" t="s">
        <v>15444</v>
      </c>
      <c r="O2807" t="s">
        <v>393</v>
      </c>
      <c r="P2807" t="s">
        <v>420</v>
      </c>
      <c r="Q2807" t="s">
        <v>15453</v>
      </c>
      <c r="R2807" t="s">
        <v>12486</v>
      </c>
      <c r="S2807" t="s">
        <v>150</v>
      </c>
      <c r="T2807" t="s">
        <v>87</v>
      </c>
      <c r="U2807" t="s">
        <v>88</v>
      </c>
      <c r="V2807" t="s">
        <v>89</v>
      </c>
      <c r="W2807" t="s">
        <v>78</v>
      </c>
      <c r="X2807" t="s">
        <v>120</v>
      </c>
      <c r="Y2807" t="s">
        <v>91</v>
      </c>
      <c r="Z2807" t="s">
        <v>92</v>
      </c>
      <c r="AA2807" s="1">
        <v>44654</v>
      </c>
      <c r="AB2807" s="2">
        <v>60</v>
      </c>
      <c r="AC2807" s="2">
        <v>68</v>
      </c>
      <c r="AD2807" s="2"/>
      <c r="AE2807" s="2"/>
      <c r="AF2807" s="2"/>
      <c r="AG2807">
        <v>0</v>
      </c>
      <c r="AH2807" s="3">
        <v>61</v>
      </c>
      <c r="AI2807" s="3">
        <v>70</v>
      </c>
      <c r="AJ2807" s="3">
        <v>0</v>
      </c>
      <c r="AK2807" s="3">
        <v>0</v>
      </c>
      <c r="AL2807" s="3">
        <v>0</v>
      </c>
      <c r="AM2807" t="s">
        <v>15479</v>
      </c>
      <c r="AN2807" t="s">
        <v>12060</v>
      </c>
      <c r="AO2807" t="s">
        <v>12050</v>
      </c>
      <c r="AP2807" t="s">
        <v>12051</v>
      </c>
      <c r="AQ2807" t="s">
        <v>12068</v>
      </c>
      <c r="AR2807" t="s">
        <v>12061</v>
      </c>
      <c r="AS2807" t="s">
        <v>83</v>
      </c>
      <c r="AT2807" t="s">
        <v>96</v>
      </c>
      <c r="AU2807" t="s">
        <v>12062</v>
      </c>
      <c r="AV2807" t="s">
        <v>12063</v>
      </c>
      <c r="AW2807" t="s">
        <v>99</v>
      </c>
      <c r="AX2807" t="s">
        <v>359</v>
      </c>
      <c r="AY2807" t="s">
        <v>83</v>
      </c>
      <c r="AZ2807" t="s">
        <v>15476</v>
      </c>
      <c r="BA2807" t="s">
        <v>103</v>
      </c>
      <c r="BB2807" t="s">
        <v>15477</v>
      </c>
      <c r="BC2807" s="4"/>
      <c r="BD2807" t="s">
        <v>83</v>
      </c>
      <c r="BE2807" t="s">
        <v>105</v>
      </c>
      <c r="BF2807" t="s">
        <v>106</v>
      </c>
      <c r="BG2807" t="s">
        <v>107</v>
      </c>
      <c r="BH2807" t="s">
        <v>108</v>
      </c>
      <c r="BI2807" t="s">
        <v>109</v>
      </c>
      <c r="BJ2807" s="2">
        <v>0</v>
      </c>
      <c r="BK2807" t="s">
        <v>90</v>
      </c>
      <c r="BL2807" t="s">
        <v>90</v>
      </c>
      <c r="BM2807" t="s">
        <v>83</v>
      </c>
      <c r="BN2807" t="s">
        <v>83</v>
      </c>
      <c r="BO2807" t="s">
        <v>83</v>
      </c>
      <c r="BP2807" t="s">
        <v>83</v>
      </c>
      <c r="BQ2807" t="s">
        <v>83</v>
      </c>
      <c r="BR2807" t="s">
        <v>83</v>
      </c>
      <c r="BS2807" t="s">
        <v>83</v>
      </c>
      <c r="BT2807" s="3">
        <v>1</v>
      </c>
    </row>
    <row r="2808" spans="1:72" x14ac:dyDescent="0.25">
      <c r="A2808" t="s">
        <v>12050</v>
      </c>
      <c r="B2808" t="s">
        <v>12051</v>
      </c>
      <c r="C2808" t="s">
        <v>12052</v>
      </c>
      <c r="D2808" t="s">
        <v>74</v>
      </c>
      <c r="E2808" t="s">
        <v>21868</v>
      </c>
      <c r="F2808" t="s">
        <v>12053</v>
      </c>
      <c r="G2808" t="s">
        <v>15480</v>
      </c>
      <c r="H2808" t="s">
        <v>15481</v>
      </c>
      <c r="I2808" s="1">
        <v>44197</v>
      </c>
      <c r="J2808" s="1">
        <v>44651</v>
      </c>
      <c r="K2808" t="s">
        <v>90</v>
      </c>
      <c r="L2808" t="s">
        <v>373</v>
      </c>
      <c r="M2808" t="s">
        <v>80</v>
      </c>
      <c r="N2808" t="s">
        <v>15444</v>
      </c>
      <c r="O2808" t="s">
        <v>884</v>
      </c>
      <c r="P2808" t="s">
        <v>420</v>
      </c>
      <c r="Q2808" t="s">
        <v>15453</v>
      </c>
      <c r="R2808" t="s">
        <v>12486</v>
      </c>
      <c r="S2808" t="s">
        <v>150</v>
      </c>
      <c r="T2808" t="s">
        <v>87</v>
      </c>
      <c r="U2808" t="s">
        <v>88</v>
      </c>
      <c r="V2808" t="s">
        <v>89</v>
      </c>
      <c r="W2808" t="s">
        <v>78</v>
      </c>
      <c r="X2808" t="s">
        <v>120</v>
      </c>
      <c r="Y2808" t="s">
        <v>91</v>
      </c>
      <c r="Z2808" t="s">
        <v>92</v>
      </c>
      <c r="AA2808" s="1">
        <v>44567</v>
      </c>
      <c r="AB2808" s="2">
        <v>139</v>
      </c>
      <c r="AC2808" s="2">
        <v>178</v>
      </c>
      <c r="AD2808" s="2"/>
      <c r="AE2808" s="2"/>
      <c r="AF2808" s="2"/>
      <c r="AG2808">
        <v>0</v>
      </c>
      <c r="AH2808" s="3">
        <v>139</v>
      </c>
      <c r="AI2808" s="3">
        <v>178</v>
      </c>
      <c r="AJ2808" s="3">
        <v>0</v>
      </c>
      <c r="AK2808" s="3">
        <v>0</v>
      </c>
      <c r="AL2808" s="3">
        <v>0</v>
      </c>
      <c r="AM2808" t="s">
        <v>15482</v>
      </c>
      <c r="AN2808" t="s">
        <v>12060</v>
      </c>
      <c r="AO2808" t="s">
        <v>12050</v>
      </c>
      <c r="AP2808" t="s">
        <v>12051</v>
      </c>
      <c r="AQ2808" t="s">
        <v>83</v>
      </c>
      <c r="AR2808" t="s">
        <v>12061</v>
      </c>
      <c r="AS2808" t="s">
        <v>83</v>
      </c>
      <c r="AT2808" t="s">
        <v>96</v>
      </c>
      <c r="AU2808" t="s">
        <v>12062</v>
      </c>
      <c r="AV2808" t="s">
        <v>12063</v>
      </c>
      <c r="AW2808" t="s">
        <v>99</v>
      </c>
      <c r="AX2808" t="s">
        <v>100</v>
      </c>
      <c r="AY2808" t="s">
        <v>83</v>
      </c>
      <c r="AZ2808" t="s">
        <v>15483</v>
      </c>
      <c r="BA2808" t="s">
        <v>103</v>
      </c>
      <c r="BB2808" t="s">
        <v>15484</v>
      </c>
      <c r="BC2808" s="4"/>
      <c r="BD2808" t="s">
        <v>83</v>
      </c>
      <c r="BE2808" t="s">
        <v>105</v>
      </c>
      <c r="BF2808" t="s">
        <v>106</v>
      </c>
      <c r="BG2808" t="s">
        <v>107</v>
      </c>
      <c r="BH2808" t="s">
        <v>108</v>
      </c>
      <c r="BI2808" t="s">
        <v>109</v>
      </c>
      <c r="BJ2808" s="2">
        <v>0</v>
      </c>
      <c r="BK2808" t="s">
        <v>90</v>
      </c>
      <c r="BL2808" t="s">
        <v>90</v>
      </c>
      <c r="BM2808" t="s">
        <v>83</v>
      </c>
      <c r="BN2808" t="s">
        <v>83</v>
      </c>
      <c r="BO2808" t="s">
        <v>83</v>
      </c>
      <c r="BP2808" t="s">
        <v>83</v>
      </c>
      <c r="BQ2808" t="s">
        <v>83</v>
      </c>
      <c r="BR2808" t="s">
        <v>83</v>
      </c>
      <c r="BS2808" t="s">
        <v>83</v>
      </c>
      <c r="BT2808" s="3">
        <v>1</v>
      </c>
    </row>
    <row r="2809" spans="1:72" x14ac:dyDescent="0.25">
      <c r="A2809" t="s">
        <v>12050</v>
      </c>
      <c r="B2809" t="s">
        <v>12051</v>
      </c>
      <c r="C2809" t="s">
        <v>12052</v>
      </c>
      <c r="D2809" t="s">
        <v>74</v>
      </c>
      <c r="E2809" t="s">
        <v>21868</v>
      </c>
      <c r="F2809" t="s">
        <v>12053</v>
      </c>
      <c r="G2809" t="s">
        <v>15485</v>
      </c>
      <c r="H2809" t="s">
        <v>15481</v>
      </c>
      <c r="I2809" s="1">
        <v>44652</v>
      </c>
      <c r="J2809" s="1">
        <v>44926</v>
      </c>
      <c r="K2809" t="s">
        <v>78</v>
      </c>
      <c r="L2809" t="s">
        <v>79</v>
      </c>
      <c r="M2809" t="s">
        <v>80</v>
      </c>
      <c r="N2809" t="s">
        <v>15444</v>
      </c>
      <c r="O2809" t="s">
        <v>884</v>
      </c>
      <c r="P2809" t="s">
        <v>420</v>
      </c>
      <c r="Q2809" t="s">
        <v>15453</v>
      </c>
      <c r="R2809" t="s">
        <v>12486</v>
      </c>
      <c r="S2809" t="s">
        <v>150</v>
      </c>
      <c r="T2809" t="s">
        <v>87</v>
      </c>
      <c r="U2809" t="s">
        <v>88</v>
      </c>
      <c r="V2809" t="s">
        <v>89</v>
      </c>
      <c r="W2809" t="s">
        <v>78</v>
      </c>
      <c r="X2809" t="s">
        <v>120</v>
      </c>
      <c r="Y2809" t="s">
        <v>91</v>
      </c>
      <c r="Z2809" t="s">
        <v>92</v>
      </c>
      <c r="AA2809" s="1">
        <v>44653</v>
      </c>
      <c r="AB2809" s="2">
        <v>124</v>
      </c>
      <c r="AC2809" s="2">
        <v>157</v>
      </c>
      <c r="AD2809" s="2"/>
      <c r="AE2809" s="2"/>
      <c r="AF2809" s="2"/>
      <c r="AG2809">
        <v>0</v>
      </c>
      <c r="AH2809" s="3">
        <v>139</v>
      </c>
      <c r="AI2809" s="3">
        <v>178</v>
      </c>
      <c r="AJ2809" s="3">
        <v>0</v>
      </c>
      <c r="AK2809" s="3">
        <v>0</v>
      </c>
      <c r="AL2809" s="3">
        <v>0</v>
      </c>
      <c r="AM2809" t="s">
        <v>15486</v>
      </c>
      <c r="AN2809" t="s">
        <v>12060</v>
      </c>
      <c r="AO2809" t="s">
        <v>12050</v>
      </c>
      <c r="AP2809" t="s">
        <v>12051</v>
      </c>
      <c r="AQ2809" t="s">
        <v>12068</v>
      </c>
      <c r="AR2809" t="s">
        <v>12061</v>
      </c>
      <c r="AS2809" t="s">
        <v>83</v>
      </c>
      <c r="AT2809" t="s">
        <v>96</v>
      </c>
      <c r="AU2809" t="s">
        <v>12062</v>
      </c>
      <c r="AV2809" t="s">
        <v>12063</v>
      </c>
      <c r="AW2809" t="s">
        <v>99</v>
      </c>
      <c r="AX2809" t="s">
        <v>359</v>
      </c>
      <c r="AY2809" t="s">
        <v>83</v>
      </c>
      <c r="AZ2809" t="s">
        <v>15483</v>
      </c>
      <c r="BA2809" t="s">
        <v>103</v>
      </c>
      <c r="BB2809" t="s">
        <v>15484</v>
      </c>
      <c r="BC2809" s="4"/>
      <c r="BD2809" t="s">
        <v>83</v>
      </c>
      <c r="BE2809" t="s">
        <v>105</v>
      </c>
      <c r="BF2809" t="s">
        <v>106</v>
      </c>
      <c r="BG2809" t="s">
        <v>107</v>
      </c>
      <c r="BH2809" t="s">
        <v>108</v>
      </c>
      <c r="BI2809" t="s">
        <v>109</v>
      </c>
      <c r="BJ2809" s="2">
        <v>0</v>
      </c>
      <c r="BK2809" t="s">
        <v>90</v>
      </c>
      <c r="BL2809" t="s">
        <v>90</v>
      </c>
      <c r="BM2809" t="s">
        <v>83</v>
      </c>
      <c r="BN2809" t="s">
        <v>83</v>
      </c>
      <c r="BO2809" t="s">
        <v>83</v>
      </c>
      <c r="BP2809" t="s">
        <v>83</v>
      </c>
      <c r="BQ2809" t="s">
        <v>83</v>
      </c>
      <c r="BR2809" t="s">
        <v>83</v>
      </c>
      <c r="BS2809" t="s">
        <v>83</v>
      </c>
      <c r="BT2809" s="3">
        <v>1</v>
      </c>
    </row>
    <row r="2810" spans="1:72" x14ac:dyDescent="0.25">
      <c r="A2810" t="s">
        <v>12050</v>
      </c>
      <c r="B2810" t="s">
        <v>12051</v>
      </c>
      <c r="C2810" t="s">
        <v>12052</v>
      </c>
      <c r="D2810" t="s">
        <v>74</v>
      </c>
      <c r="E2810" t="s">
        <v>21868</v>
      </c>
      <c r="F2810" t="s">
        <v>12053</v>
      </c>
      <c r="G2810" t="s">
        <v>15487</v>
      </c>
      <c r="H2810" t="s">
        <v>15488</v>
      </c>
      <c r="I2810" s="1">
        <v>44197</v>
      </c>
      <c r="J2810" s="1">
        <v>44651</v>
      </c>
      <c r="K2810" t="s">
        <v>90</v>
      </c>
      <c r="L2810" t="s">
        <v>373</v>
      </c>
      <c r="M2810" t="s">
        <v>80</v>
      </c>
      <c r="N2810" t="s">
        <v>15444</v>
      </c>
      <c r="O2810" t="s">
        <v>228</v>
      </c>
      <c r="P2810" t="s">
        <v>420</v>
      </c>
      <c r="Q2810" t="s">
        <v>15489</v>
      </c>
      <c r="R2810" t="s">
        <v>12486</v>
      </c>
      <c r="S2810" t="s">
        <v>150</v>
      </c>
      <c r="T2810" t="s">
        <v>87</v>
      </c>
      <c r="U2810" t="s">
        <v>88</v>
      </c>
      <c r="V2810" t="s">
        <v>89</v>
      </c>
      <c r="W2810" t="s">
        <v>78</v>
      </c>
      <c r="X2810" t="s">
        <v>120</v>
      </c>
      <c r="Y2810" t="s">
        <v>91</v>
      </c>
      <c r="Z2810" t="s">
        <v>92</v>
      </c>
      <c r="AA2810" s="1">
        <v>44567</v>
      </c>
      <c r="AB2810" s="2">
        <v>2279</v>
      </c>
      <c r="AC2810" s="2">
        <v>2461</v>
      </c>
      <c r="AD2810" s="2"/>
      <c r="AE2810" s="2"/>
      <c r="AF2810" s="2"/>
      <c r="AG2810">
        <v>0</v>
      </c>
      <c r="AH2810" s="3">
        <v>2279</v>
      </c>
      <c r="AI2810" s="3">
        <v>2461</v>
      </c>
      <c r="AJ2810" s="3">
        <v>0</v>
      </c>
      <c r="AK2810" s="3">
        <v>0</v>
      </c>
      <c r="AL2810" s="3">
        <v>0</v>
      </c>
      <c r="AM2810" t="s">
        <v>15490</v>
      </c>
      <c r="AN2810" t="s">
        <v>12060</v>
      </c>
      <c r="AO2810" t="s">
        <v>12050</v>
      </c>
      <c r="AP2810" t="s">
        <v>12051</v>
      </c>
      <c r="AQ2810" t="s">
        <v>83</v>
      </c>
      <c r="AR2810" t="s">
        <v>12061</v>
      </c>
      <c r="AS2810" t="s">
        <v>83</v>
      </c>
      <c r="AT2810" t="s">
        <v>96</v>
      </c>
      <c r="AU2810" t="s">
        <v>12062</v>
      </c>
      <c r="AV2810" t="s">
        <v>12063</v>
      </c>
      <c r="AW2810" t="s">
        <v>99</v>
      </c>
      <c r="AX2810" t="s">
        <v>100</v>
      </c>
      <c r="AY2810" t="s">
        <v>83</v>
      </c>
      <c r="AZ2810" t="s">
        <v>15491</v>
      </c>
      <c r="BA2810" t="s">
        <v>103</v>
      </c>
      <c r="BB2810" t="s">
        <v>15492</v>
      </c>
      <c r="BC2810" s="4"/>
      <c r="BD2810" t="s">
        <v>83</v>
      </c>
      <c r="BE2810" t="s">
        <v>105</v>
      </c>
      <c r="BF2810" t="s">
        <v>106</v>
      </c>
      <c r="BG2810" t="s">
        <v>107</v>
      </c>
      <c r="BH2810" t="s">
        <v>108</v>
      </c>
      <c r="BI2810" t="s">
        <v>109</v>
      </c>
      <c r="BJ2810" s="2">
        <v>0</v>
      </c>
      <c r="BK2810" t="s">
        <v>90</v>
      </c>
      <c r="BL2810" t="s">
        <v>90</v>
      </c>
      <c r="BM2810" t="s">
        <v>83</v>
      </c>
      <c r="BN2810" t="s">
        <v>83</v>
      </c>
      <c r="BO2810" t="s">
        <v>83</v>
      </c>
      <c r="BP2810" t="s">
        <v>83</v>
      </c>
      <c r="BQ2810" t="s">
        <v>83</v>
      </c>
      <c r="BR2810" t="s">
        <v>83</v>
      </c>
      <c r="BS2810" t="s">
        <v>83</v>
      </c>
      <c r="BT2810" s="3">
        <v>1</v>
      </c>
    </row>
    <row r="2811" spans="1:72" x14ac:dyDescent="0.25">
      <c r="A2811" t="s">
        <v>12050</v>
      </c>
      <c r="B2811" t="s">
        <v>12051</v>
      </c>
      <c r="C2811" t="s">
        <v>12052</v>
      </c>
      <c r="D2811" t="s">
        <v>74</v>
      </c>
      <c r="E2811" t="s">
        <v>21868</v>
      </c>
      <c r="F2811" t="s">
        <v>12053</v>
      </c>
      <c r="G2811" t="s">
        <v>15493</v>
      </c>
      <c r="H2811" t="s">
        <v>15488</v>
      </c>
      <c r="I2811" s="1">
        <v>44652</v>
      </c>
      <c r="J2811" s="1">
        <v>44926</v>
      </c>
      <c r="K2811" t="s">
        <v>78</v>
      </c>
      <c r="L2811" t="s">
        <v>79</v>
      </c>
      <c r="M2811" t="s">
        <v>80</v>
      </c>
      <c r="N2811" t="s">
        <v>15444</v>
      </c>
      <c r="O2811" t="s">
        <v>228</v>
      </c>
      <c r="P2811" t="s">
        <v>420</v>
      </c>
      <c r="Q2811" t="s">
        <v>15489</v>
      </c>
      <c r="R2811" t="s">
        <v>12486</v>
      </c>
      <c r="S2811" t="s">
        <v>150</v>
      </c>
      <c r="T2811" t="s">
        <v>87</v>
      </c>
      <c r="U2811" t="s">
        <v>88</v>
      </c>
      <c r="V2811" t="s">
        <v>89</v>
      </c>
      <c r="W2811" t="s">
        <v>78</v>
      </c>
      <c r="X2811" t="s">
        <v>120</v>
      </c>
      <c r="Y2811" t="s">
        <v>91</v>
      </c>
      <c r="Z2811" t="s">
        <v>92</v>
      </c>
      <c r="AA2811" s="1">
        <v>44654</v>
      </c>
      <c r="AB2811" s="2">
        <v>2331</v>
      </c>
      <c r="AC2811" s="2">
        <v>2530</v>
      </c>
      <c r="AD2811" s="2"/>
      <c r="AE2811" s="2"/>
      <c r="AF2811" s="2"/>
      <c r="AG2811">
        <v>0</v>
      </c>
      <c r="AH2811" s="3">
        <v>2279</v>
      </c>
      <c r="AI2811" s="3">
        <v>2461</v>
      </c>
      <c r="AJ2811" s="3">
        <v>0</v>
      </c>
      <c r="AK2811" s="3">
        <v>0</v>
      </c>
      <c r="AL2811" s="3">
        <v>0</v>
      </c>
      <c r="AM2811" t="s">
        <v>15494</v>
      </c>
      <c r="AN2811" t="s">
        <v>12060</v>
      </c>
      <c r="AO2811" t="s">
        <v>12050</v>
      </c>
      <c r="AP2811" t="s">
        <v>12051</v>
      </c>
      <c r="AQ2811" t="s">
        <v>12068</v>
      </c>
      <c r="AR2811" t="s">
        <v>12061</v>
      </c>
      <c r="AS2811" t="s">
        <v>83</v>
      </c>
      <c r="AT2811" t="s">
        <v>96</v>
      </c>
      <c r="AU2811" t="s">
        <v>12062</v>
      </c>
      <c r="AV2811" t="s">
        <v>12063</v>
      </c>
      <c r="AW2811" t="s">
        <v>99</v>
      </c>
      <c r="AX2811" t="s">
        <v>359</v>
      </c>
      <c r="AY2811" t="s">
        <v>83</v>
      </c>
      <c r="AZ2811" t="s">
        <v>15491</v>
      </c>
      <c r="BA2811" t="s">
        <v>103</v>
      </c>
      <c r="BB2811" t="s">
        <v>15492</v>
      </c>
      <c r="BC2811" s="4"/>
      <c r="BD2811" t="s">
        <v>83</v>
      </c>
      <c r="BE2811" t="s">
        <v>105</v>
      </c>
      <c r="BF2811" t="s">
        <v>106</v>
      </c>
      <c r="BG2811" t="s">
        <v>107</v>
      </c>
      <c r="BH2811" t="s">
        <v>108</v>
      </c>
      <c r="BI2811" t="s">
        <v>109</v>
      </c>
      <c r="BJ2811" s="2">
        <v>0</v>
      </c>
      <c r="BK2811" t="s">
        <v>90</v>
      </c>
      <c r="BL2811" t="s">
        <v>90</v>
      </c>
      <c r="BM2811" t="s">
        <v>83</v>
      </c>
      <c r="BN2811" t="s">
        <v>83</v>
      </c>
      <c r="BO2811" t="s">
        <v>83</v>
      </c>
      <c r="BP2811" t="s">
        <v>83</v>
      </c>
      <c r="BQ2811" t="s">
        <v>83</v>
      </c>
      <c r="BR2811" t="s">
        <v>83</v>
      </c>
      <c r="BS2811" t="s">
        <v>83</v>
      </c>
      <c r="BT2811" s="3">
        <v>1</v>
      </c>
    </row>
    <row r="2812" spans="1:72" x14ac:dyDescent="0.25">
      <c r="A2812" t="s">
        <v>12050</v>
      </c>
      <c r="B2812" t="s">
        <v>12051</v>
      </c>
      <c r="C2812" t="s">
        <v>12052</v>
      </c>
      <c r="D2812" t="s">
        <v>74</v>
      </c>
      <c r="E2812" t="s">
        <v>21868</v>
      </c>
      <c r="F2812" t="s">
        <v>12053</v>
      </c>
      <c r="G2812" t="s">
        <v>15495</v>
      </c>
      <c r="H2812" t="s">
        <v>15496</v>
      </c>
      <c r="I2812" s="1">
        <v>44197</v>
      </c>
      <c r="J2812" s="1">
        <v>44651</v>
      </c>
      <c r="K2812" t="s">
        <v>90</v>
      </c>
      <c r="L2812" t="s">
        <v>373</v>
      </c>
      <c r="M2812" t="s">
        <v>80</v>
      </c>
      <c r="N2812" t="s">
        <v>15444</v>
      </c>
      <c r="O2812" t="s">
        <v>324</v>
      </c>
      <c r="P2812" t="s">
        <v>420</v>
      </c>
      <c r="Q2812" t="s">
        <v>15489</v>
      </c>
      <c r="R2812" t="s">
        <v>12486</v>
      </c>
      <c r="S2812" t="s">
        <v>150</v>
      </c>
      <c r="T2812" t="s">
        <v>87</v>
      </c>
      <c r="U2812" t="s">
        <v>88</v>
      </c>
      <c r="V2812" t="s">
        <v>89</v>
      </c>
      <c r="W2812" t="s">
        <v>78</v>
      </c>
      <c r="X2812" t="s">
        <v>120</v>
      </c>
      <c r="Y2812" t="s">
        <v>91</v>
      </c>
      <c r="Z2812" t="s">
        <v>92</v>
      </c>
      <c r="AA2812" s="1">
        <v>44566</v>
      </c>
      <c r="AB2812" s="2">
        <v>67</v>
      </c>
      <c r="AC2812" s="2">
        <v>78</v>
      </c>
      <c r="AD2812" s="2"/>
      <c r="AE2812" s="2"/>
      <c r="AF2812" s="2"/>
      <c r="AG2812">
        <v>0</v>
      </c>
      <c r="AH2812" s="3">
        <v>67</v>
      </c>
      <c r="AI2812" s="3">
        <v>78</v>
      </c>
      <c r="AJ2812" s="3">
        <v>0</v>
      </c>
      <c r="AK2812" s="3">
        <v>0</v>
      </c>
      <c r="AL2812" s="3">
        <v>0</v>
      </c>
      <c r="AM2812" t="s">
        <v>15497</v>
      </c>
      <c r="AN2812" t="s">
        <v>12060</v>
      </c>
      <c r="AO2812" t="s">
        <v>12050</v>
      </c>
      <c r="AP2812" t="s">
        <v>12051</v>
      </c>
      <c r="AQ2812" t="s">
        <v>83</v>
      </c>
      <c r="AR2812" t="s">
        <v>12061</v>
      </c>
      <c r="AS2812" t="s">
        <v>83</v>
      </c>
      <c r="AT2812" t="s">
        <v>96</v>
      </c>
      <c r="AU2812" t="s">
        <v>12062</v>
      </c>
      <c r="AV2812" t="s">
        <v>12063</v>
      </c>
      <c r="AW2812" t="s">
        <v>99</v>
      </c>
      <c r="AX2812" t="s">
        <v>100</v>
      </c>
      <c r="AY2812" t="s">
        <v>83</v>
      </c>
      <c r="AZ2812" t="s">
        <v>15498</v>
      </c>
      <c r="BA2812" t="s">
        <v>103</v>
      </c>
      <c r="BB2812" t="s">
        <v>15499</v>
      </c>
      <c r="BC2812" s="4"/>
      <c r="BD2812" t="s">
        <v>83</v>
      </c>
      <c r="BE2812" t="s">
        <v>105</v>
      </c>
      <c r="BF2812" t="s">
        <v>106</v>
      </c>
      <c r="BG2812" t="s">
        <v>107</v>
      </c>
      <c r="BH2812" t="s">
        <v>108</v>
      </c>
      <c r="BI2812" t="s">
        <v>109</v>
      </c>
      <c r="BJ2812" s="2">
        <v>0</v>
      </c>
      <c r="BK2812" t="s">
        <v>90</v>
      </c>
      <c r="BL2812" t="s">
        <v>90</v>
      </c>
      <c r="BM2812" t="s">
        <v>83</v>
      </c>
      <c r="BN2812" t="s">
        <v>83</v>
      </c>
      <c r="BO2812" t="s">
        <v>83</v>
      </c>
      <c r="BP2812" t="s">
        <v>83</v>
      </c>
      <c r="BQ2812" t="s">
        <v>83</v>
      </c>
      <c r="BR2812" t="s">
        <v>83</v>
      </c>
      <c r="BS2812" t="s">
        <v>83</v>
      </c>
      <c r="BT2812" s="3">
        <v>1</v>
      </c>
    </row>
    <row r="2813" spans="1:72" x14ac:dyDescent="0.25">
      <c r="A2813" t="s">
        <v>12050</v>
      </c>
      <c r="B2813" t="s">
        <v>12051</v>
      </c>
      <c r="C2813" t="s">
        <v>12052</v>
      </c>
      <c r="D2813" t="s">
        <v>74</v>
      </c>
      <c r="E2813" t="s">
        <v>21868</v>
      </c>
      <c r="F2813" t="s">
        <v>12053</v>
      </c>
      <c r="G2813" t="s">
        <v>15500</v>
      </c>
      <c r="H2813" t="s">
        <v>15496</v>
      </c>
      <c r="I2813" s="1">
        <v>44652</v>
      </c>
      <c r="J2813" s="1">
        <v>44926</v>
      </c>
      <c r="K2813" t="s">
        <v>78</v>
      </c>
      <c r="L2813" t="s">
        <v>79</v>
      </c>
      <c r="M2813" t="s">
        <v>80</v>
      </c>
      <c r="N2813" t="s">
        <v>15444</v>
      </c>
      <c r="O2813" t="s">
        <v>324</v>
      </c>
      <c r="P2813" t="s">
        <v>420</v>
      </c>
      <c r="Q2813" t="s">
        <v>15489</v>
      </c>
      <c r="R2813" t="s">
        <v>12486</v>
      </c>
      <c r="S2813" t="s">
        <v>150</v>
      </c>
      <c r="T2813" t="s">
        <v>87</v>
      </c>
      <c r="U2813" t="s">
        <v>88</v>
      </c>
      <c r="V2813" t="s">
        <v>89</v>
      </c>
      <c r="W2813" t="s">
        <v>78</v>
      </c>
      <c r="X2813" t="s">
        <v>120</v>
      </c>
      <c r="Y2813" t="s">
        <v>91</v>
      </c>
      <c r="Z2813" t="s">
        <v>92</v>
      </c>
      <c r="AA2813" s="1">
        <v>44654</v>
      </c>
      <c r="AB2813" s="2">
        <v>64</v>
      </c>
      <c r="AC2813" s="2">
        <v>75</v>
      </c>
      <c r="AD2813" s="2"/>
      <c r="AE2813" s="2"/>
      <c r="AF2813" s="2"/>
      <c r="AG2813">
        <v>0</v>
      </c>
      <c r="AH2813" s="3">
        <v>67</v>
      </c>
      <c r="AI2813" s="3">
        <v>78</v>
      </c>
      <c r="AJ2813" s="3">
        <v>0</v>
      </c>
      <c r="AK2813" s="3">
        <v>0</v>
      </c>
      <c r="AL2813" s="3">
        <v>0</v>
      </c>
      <c r="AM2813" t="s">
        <v>15501</v>
      </c>
      <c r="AN2813" t="s">
        <v>12060</v>
      </c>
      <c r="AO2813" t="s">
        <v>12050</v>
      </c>
      <c r="AP2813" t="s">
        <v>12051</v>
      </c>
      <c r="AQ2813" t="s">
        <v>12068</v>
      </c>
      <c r="AR2813" t="s">
        <v>12061</v>
      </c>
      <c r="AS2813" t="s">
        <v>83</v>
      </c>
      <c r="AT2813" t="s">
        <v>96</v>
      </c>
      <c r="AU2813" t="s">
        <v>12062</v>
      </c>
      <c r="AV2813" t="s">
        <v>12063</v>
      </c>
      <c r="AW2813" t="s">
        <v>99</v>
      </c>
      <c r="AX2813" t="s">
        <v>359</v>
      </c>
      <c r="AY2813" t="s">
        <v>83</v>
      </c>
      <c r="AZ2813" t="s">
        <v>15498</v>
      </c>
      <c r="BA2813" t="s">
        <v>103</v>
      </c>
      <c r="BB2813" t="s">
        <v>15499</v>
      </c>
      <c r="BC2813" s="4"/>
      <c r="BD2813" t="s">
        <v>83</v>
      </c>
      <c r="BE2813" t="s">
        <v>105</v>
      </c>
      <c r="BF2813" t="s">
        <v>106</v>
      </c>
      <c r="BG2813" t="s">
        <v>107</v>
      </c>
      <c r="BH2813" t="s">
        <v>108</v>
      </c>
      <c r="BI2813" t="s">
        <v>109</v>
      </c>
      <c r="BJ2813" s="2">
        <v>0</v>
      </c>
      <c r="BK2813" t="s">
        <v>90</v>
      </c>
      <c r="BL2813" t="s">
        <v>90</v>
      </c>
      <c r="BM2813" t="s">
        <v>83</v>
      </c>
      <c r="BN2813" t="s">
        <v>83</v>
      </c>
      <c r="BO2813" t="s">
        <v>83</v>
      </c>
      <c r="BP2813" t="s">
        <v>83</v>
      </c>
      <c r="BQ2813" t="s">
        <v>83</v>
      </c>
      <c r="BR2813" t="s">
        <v>83</v>
      </c>
      <c r="BS2813" t="s">
        <v>83</v>
      </c>
      <c r="BT2813" s="3">
        <v>1</v>
      </c>
    </row>
    <row r="2814" spans="1:72" x14ac:dyDescent="0.25">
      <c r="A2814" t="s">
        <v>12050</v>
      </c>
      <c r="B2814" t="s">
        <v>12051</v>
      </c>
      <c r="C2814" t="s">
        <v>12052</v>
      </c>
      <c r="D2814" t="s">
        <v>74</v>
      </c>
      <c r="E2814" t="s">
        <v>21868</v>
      </c>
      <c r="F2814" t="s">
        <v>12053</v>
      </c>
      <c r="G2814" t="s">
        <v>15502</v>
      </c>
      <c r="H2814" t="s">
        <v>15503</v>
      </c>
      <c r="I2814" s="1">
        <v>44197</v>
      </c>
      <c r="J2814" s="1">
        <v>44651</v>
      </c>
      <c r="K2814" t="s">
        <v>90</v>
      </c>
      <c r="L2814" t="s">
        <v>373</v>
      </c>
      <c r="M2814" t="s">
        <v>80</v>
      </c>
      <c r="N2814" t="s">
        <v>15444</v>
      </c>
      <c r="O2814" t="s">
        <v>566</v>
      </c>
      <c r="P2814" t="s">
        <v>420</v>
      </c>
      <c r="Q2814" t="s">
        <v>15489</v>
      </c>
      <c r="R2814" t="s">
        <v>12486</v>
      </c>
      <c r="S2814" t="s">
        <v>150</v>
      </c>
      <c r="T2814" t="s">
        <v>87</v>
      </c>
      <c r="U2814" t="s">
        <v>88</v>
      </c>
      <c r="V2814" t="s">
        <v>89</v>
      </c>
      <c r="W2814" t="s">
        <v>78</v>
      </c>
      <c r="X2814" t="s">
        <v>120</v>
      </c>
      <c r="Y2814" t="s">
        <v>91</v>
      </c>
      <c r="Z2814" t="s">
        <v>92</v>
      </c>
      <c r="AA2814" s="1">
        <v>44565</v>
      </c>
      <c r="AB2814" s="2">
        <v>31</v>
      </c>
      <c r="AC2814" s="2">
        <v>37</v>
      </c>
      <c r="AD2814" s="2"/>
      <c r="AE2814" s="2"/>
      <c r="AF2814" s="2"/>
      <c r="AG2814">
        <v>0</v>
      </c>
      <c r="AH2814" s="3">
        <v>31</v>
      </c>
      <c r="AI2814" s="3">
        <v>37</v>
      </c>
      <c r="AJ2814" s="3">
        <v>0</v>
      </c>
      <c r="AK2814" s="3">
        <v>0</v>
      </c>
      <c r="AL2814" s="3">
        <v>0</v>
      </c>
      <c r="AM2814" t="s">
        <v>15504</v>
      </c>
      <c r="AN2814" t="s">
        <v>12060</v>
      </c>
      <c r="AO2814" t="s">
        <v>12050</v>
      </c>
      <c r="AP2814" t="s">
        <v>12051</v>
      </c>
      <c r="AQ2814" t="s">
        <v>83</v>
      </c>
      <c r="AR2814" t="s">
        <v>12061</v>
      </c>
      <c r="AS2814" t="s">
        <v>83</v>
      </c>
      <c r="AT2814" t="s">
        <v>96</v>
      </c>
      <c r="AU2814" t="s">
        <v>12062</v>
      </c>
      <c r="AV2814" t="s">
        <v>12063</v>
      </c>
      <c r="AW2814" t="s">
        <v>99</v>
      </c>
      <c r="AX2814" t="s">
        <v>100</v>
      </c>
      <c r="AY2814" t="s">
        <v>83</v>
      </c>
      <c r="AZ2814" t="s">
        <v>15505</v>
      </c>
      <c r="BA2814" t="s">
        <v>103</v>
      </c>
      <c r="BB2814" t="s">
        <v>15506</v>
      </c>
      <c r="BC2814" s="4"/>
      <c r="BD2814" t="s">
        <v>83</v>
      </c>
      <c r="BE2814" t="s">
        <v>105</v>
      </c>
      <c r="BF2814" t="s">
        <v>106</v>
      </c>
      <c r="BG2814" t="s">
        <v>107</v>
      </c>
      <c r="BH2814" t="s">
        <v>108</v>
      </c>
      <c r="BI2814" t="s">
        <v>109</v>
      </c>
      <c r="BJ2814" s="2">
        <v>0</v>
      </c>
      <c r="BK2814" t="s">
        <v>90</v>
      </c>
      <c r="BL2814" t="s">
        <v>90</v>
      </c>
      <c r="BM2814" t="s">
        <v>83</v>
      </c>
      <c r="BN2814" t="s">
        <v>83</v>
      </c>
      <c r="BO2814" t="s">
        <v>83</v>
      </c>
      <c r="BP2814" t="s">
        <v>83</v>
      </c>
      <c r="BQ2814" t="s">
        <v>83</v>
      </c>
      <c r="BR2814" t="s">
        <v>83</v>
      </c>
      <c r="BS2814" t="s">
        <v>83</v>
      </c>
      <c r="BT2814" s="3">
        <v>1</v>
      </c>
    </row>
    <row r="2815" spans="1:72" x14ac:dyDescent="0.25">
      <c r="A2815" t="s">
        <v>12050</v>
      </c>
      <c r="B2815" t="s">
        <v>12051</v>
      </c>
      <c r="C2815" t="s">
        <v>12052</v>
      </c>
      <c r="D2815" t="s">
        <v>74</v>
      </c>
      <c r="E2815" t="s">
        <v>21868</v>
      </c>
      <c r="F2815" t="s">
        <v>12053</v>
      </c>
      <c r="G2815" t="s">
        <v>15507</v>
      </c>
      <c r="H2815" t="s">
        <v>15503</v>
      </c>
      <c r="I2815" s="1">
        <v>44652</v>
      </c>
      <c r="J2815" s="1">
        <v>44926</v>
      </c>
      <c r="K2815" t="s">
        <v>78</v>
      </c>
      <c r="L2815" t="s">
        <v>79</v>
      </c>
      <c r="M2815" t="s">
        <v>80</v>
      </c>
      <c r="N2815" t="s">
        <v>15444</v>
      </c>
      <c r="O2815" t="s">
        <v>566</v>
      </c>
      <c r="P2815" t="s">
        <v>420</v>
      </c>
      <c r="Q2815" t="s">
        <v>15489</v>
      </c>
      <c r="R2815" t="s">
        <v>12486</v>
      </c>
      <c r="S2815" t="s">
        <v>150</v>
      </c>
      <c r="T2815" t="s">
        <v>87</v>
      </c>
      <c r="U2815" t="s">
        <v>88</v>
      </c>
      <c r="V2815" t="s">
        <v>89</v>
      </c>
      <c r="W2815" t="s">
        <v>78</v>
      </c>
      <c r="X2815" t="s">
        <v>120</v>
      </c>
      <c r="Y2815" t="s">
        <v>91</v>
      </c>
      <c r="Z2815" t="s">
        <v>92</v>
      </c>
      <c r="AA2815" s="1">
        <v>44654</v>
      </c>
      <c r="AB2815" s="2">
        <v>25</v>
      </c>
      <c r="AC2815" s="2">
        <v>29</v>
      </c>
      <c r="AD2815" s="2"/>
      <c r="AE2815" s="2"/>
      <c r="AF2815" s="2"/>
      <c r="AG2815">
        <v>0</v>
      </c>
      <c r="AH2815" s="3">
        <v>31</v>
      </c>
      <c r="AI2815" s="3">
        <v>37</v>
      </c>
      <c r="AJ2815" s="3">
        <v>0</v>
      </c>
      <c r="AK2815" s="3">
        <v>0</v>
      </c>
      <c r="AL2815" s="3">
        <v>0</v>
      </c>
      <c r="AM2815" t="s">
        <v>15508</v>
      </c>
      <c r="AN2815" t="s">
        <v>12060</v>
      </c>
      <c r="AO2815" t="s">
        <v>12050</v>
      </c>
      <c r="AP2815" t="s">
        <v>12051</v>
      </c>
      <c r="AQ2815" t="s">
        <v>12068</v>
      </c>
      <c r="AR2815" t="s">
        <v>12061</v>
      </c>
      <c r="AS2815" t="s">
        <v>83</v>
      </c>
      <c r="AT2815" t="s">
        <v>96</v>
      </c>
      <c r="AU2815" t="s">
        <v>12062</v>
      </c>
      <c r="AV2815" t="s">
        <v>12063</v>
      </c>
      <c r="AW2815" t="s">
        <v>99</v>
      </c>
      <c r="AX2815" t="s">
        <v>359</v>
      </c>
      <c r="AY2815" t="s">
        <v>83</v>
      </c>
      <c r="AZ2815" t="s">
        <v>15505</v>
      </c>
      <c r="BA2815" t="s">
        <v>103</v>
      </c>
      <c r="BB2815" t="s">
        <v>15506</v>
      </c>
      <c r="BC2815" s="4"/>
      <c r="BD2815" t="s">
        <v>83</v>
      </c>
      <c r="BE2815" t="s">
        <v>105</v>
      </c>
      <c r="BF2815" t="s">
        <v>106</v>
      </c>
      <c r="BG2815" t="s">
        <v>107</v>
      </c>
      <c r="BH2815" t="s">
        <v>108</v>
      </c>
      <c r="BI2815" t="s">
        <v>109</v>
      </c>
      <c r="BJ2815" s="2">
        <v>0</v>
      </c>
      <c r="BK2815" t="s">
        <v>90</v>
      </c>
      <c r="BL2815" t="s">
        <v>90</v>
      </c>
      <c r="BM2815" t="s">
        <v>83</v>
      </c>
      <c r="BN2815" t="s">
        <v>83</v>
      </c>
      <c r="BO2815" t="s">
        <v>83</v>
      </c>
      <c r="BP2815" t="s">
        <v>83</v>
      </c>
      <c r="BQ2815" t="s">
        <v>83</v>
      </c>
      <c r="BR2815" t="s">
        <v>83</v>
      </c>
      <c r="BS2815" t="s">
        <v>83</v>
      </c>
      <c r="BT2815" s="3">
        <v>1</v>
      </c>
    </row>
    <row r="2816" spans="1:72" x14ac:dyDescent="0.25">
      <c r="A2816" t="s">
        <v>12050</v>
      </c>
      <c r="B2816" t="s">
        <v>12051</v>
      </c>
      <c r="C2816" t="s">
        <v>12052</v>
      </c>
      <c r="D2816" t="s">
        <v>74</v>
      </c>
      <c r="E2816" t="s">
        <v>21868</v>
      </c>
      <c r="F2816" t="s">
        <v>12053</v>
      </c>
      <c r="G2816" t="s">
        <v>15509</v>
      </c>
      <c r="H2816" t="s">
        <v>15510</v>
      </c>
      <c r="I2816" s="1">
        <v>44197</v>
      </c>
      <c r="J2816" s="1">
        <v>44651</v>
      </c>
      <c r="K2816" t="s">
        <v>90</v>
      </c>
      <c r="L2816" t="s">
        <v>373</v>
      </c>
      <c r="M2816" t="s">
        <v>80</v>
      </c>
      <c r="N2816" t="s">
        <v>15444</v>
      </c>
      <c r="O2816" t="s">
        <v>414</v>
      </c>
      <c r="P2816" t="s">
        <v>420</v>
      </c>
      <c r="Q2816" t="s">
        <v>15489</v>
      </c>
      <c r="R2816" t="s">
        <v>12486</v>
      </c>
      <c r="S2816" t="s">
        <v>150</v>
      </c>
      <c r="T2816" t="s">
        <v>87</v>
      </c>
      <c r="U2816" t="s">
        <v>88</v>
      </c>
      <c r="V2816" t="s">
        <v>89</v>
      </c>
      <c r="W2816" t="s">
        <v>78</v>
      </c>
      <c r="X2816" t="s">
        <v>120</v>
      </c>
      <c r="Y2816" t="s">
        <v>91</v>
      </c>
      <c r="Z2816" t="s">
        <v>92</v>
      </c>
      <c r="AA2816" s="1">
        <v>44566</v>
      </c>
      <c r="AB2816" s="2">
        <v>73</v>
      </c>
      <c r="AC2816" s="2">
        <v>78</v>
      </c>
      <c r="AD2816" s="2"/>
      <c r="AE2816" s="2"/>
      <c r="AF2816" s="2"/>
      <c r="AG2816">
        <v>0</v>
      </c>
      <c r="AH2816" s="3">
        <v>73</v>
      </c>
      <c r="AI2816" s="3">
        <v>78</v>
      </c>
      <c r="AJ2816" s="3">
        <v>0</v>
      </c>
      <c r="AK2816" s="3">
        <v>0</v>
      </c>
      <c r="AL2816" s="3">
        <v>0</v>
      </c>
      <c r="AM2816" t="s">
        <v>15511</v>
      </c>
      <c r="AN2816" t="s">
        <v>12060</v>
      </c>
      <c r="AO2816" t="s">
        <v>12050</v>
      </c>
      <c r="AP2816" t="s">
        <v>12051</v>
      </c>
      <c r="AQ2816" t="s">
        <v>83</v>
      </c>
      <c r="AR2816" t="s">
        <v>12061</v>
      </c>
      <c r="AS2816" t="s">
        <v>83</v>
      </c>
      <c r="AT2816" t="s">
        <v>96</v>
      </c>
      <c r="AU2816" t="s">
        <v>12062</v>
      </c>
      <c r="AV2816" t="s">
        <v>12063</v>
      </c>
      <c r="AW2816" t="s">
        <v>99</v>
      </c>
      <c r="AX2816" t="s">
        <v>100</v>
      </c>
      <c r="AY2816" t="s">
        <v>83</v>
      </c>
      <c r="AZ2816" t="s">
        <v>15512</v>
      </c>
      <c r="BA2816" t="s">
        <v>103</v>
      </c>
      <c r="BB2816" t="s">
        <v>15513</v>
      </c>
      <c r="BC2816" s="4"/>
      <c r="BD2816" t="s">
        <v>83</v>
      </c>
      <c r="BE2816" t="s">
        <v>105</v>
      </c>
      <c r="BF2816" t="s">
        <v>106</v>
      </c>
      <c r="BG2816" t="s">
        <v>107</v>
      </c>
      <c r="BH2816" t="s">
        <v>108</v>
      </c>
      <c r="BI2816" t="s">
        <v>109</v>
      </c>
      <c r="BJ2816" s="2">
        <v>0</v>
      </c>
      <c r="BK2816" t="s">
        <v>90</v>
      </c>
      <c r="BL2816" t="s">
        <v>90</v>
      </c>
      <c r="BM2816" t="s">
        <v>83</v>
      </c>
      <c r="BN2816" t="s">
        <v>83</v>
      </c>
      <c r="BO2816" t="s">
        <v>83</v>
      </c>
      <c r="BP2816" t="s">
        <v>83</v>
      </c>
      <c r="BQ2816" t="s">
        <v>83</v>
      </c>
      <c r="BR2816" t="s">
        <v>83</v>
      </c>
      <c r="BS2816" t="s">
        <v>83</v>
      </c>
      <c r="BT2816" s="3">
        <v>1</v>
      </c>
    </row>
    <row r="2817" spans="1:72" x14ac:dyDescent="0.25">
      <c r="A2817" t="s">
        <v>12050</v>
      </c>
      <c r="B2817" t="s">
        <v>12051</v>
      </c>
      <c r="C2817" t="s">
        <v>12052</v>
      </c>
      <c r="D2817" t="s">
        <v>74</v>
      </c>
      <c r="E2817" t="s">
        <v>21868</v>
      </c>
      <c r="F2817" t="s">
        <v>12053</v>
      </c>
      <c r="G2817" t="s">
        <v>15514</v>
      </c>
      <c r="H2817" t="s">
        <v>15510</v>
      </c>
      <c r="I2817" s="1">
        <v>44652</v>
      </c>
      <c r="J2817" s="1">
        <v>44926</v>
      </c>
      <c r="K2817" t="s">
        <v>78</v>
      </c>
      <c r="L2817" t="s">
        <v>79</v>
      </c>
      <c r="M2817" t="s">
        <v>80</v>
      </c>
      <c r="N2817" t="s">
        <v>15444</v>
      </c>
      <c r="O2817" t="s">
        <v>414</v>
      </c>
      <c r="P2817" t="s">
        <v>420</v>
      </c>
      <c r="Q2817" t="s">
        <v>15489</v>
      </c>
      <c r="R2817" t="s">
        <v>12486</v>
      </c>
      <c r="S2817" t="s">
        <v>150</v>
      </c>
      <c r="T2817" t="s">
        <v>87</v>
      </c>
      <c r="U2817" t="s">
        <v>88</v>
      </c>
      <c r="V2817" t="s">
        <v>89</v>
      </c>
      <c r="W2817" t="s">
        <v>78</v>
      </c>
      <c r="X2817" t="s">
        <v>120</v>
      </c>
      <c r="Y2817" t="s">
        <v>91</v>
      </c>
      <c r="Z2817" t="s">
        <v>92</v>
      </c>
      <c r="AA2817" s="1">
        <v>44653</v>
      </c>
      <c r="AB2817" s="2">
        <v>71</v>
      </c>
      <c r="AC2817" s="2">
        <v>76</v>
      </c>
      <c r="AD2817" s="2"/>
      <c r="AE2817" s="2"/>
      <c r="AF2817" s="2"/>
      <c r="AG2817">
        <v>0</v>
      </c>
      <c r="AH2817" s="3">
        <v>73</v>
      </c>
      <c r="AI2817" s="3">
        <v>78</v>
      </c>
      <c r="AJ2817" s="3">
        <v>0</v>
      </c>
      <c r="AK2817" s="3">
        <v>0</v>
      </c>
      <c r="AL2817" s="3">
        <v>0</v>
      </c>
      <c r="AM2817" t="s">
        <v>15515</v>
      </c>
      <c r="AN2817" t="s">
        <v>12060</v>
      </c>
      <c r="AO2817" t="s">
        <v>12050</v>
      </c>
      <c r="AP2817" t="s">
        <v>12051</v>
      </c>
      <c r="AQ2817" t="s">
        <v>12068</v>
      </c>
      <c r="AR2817" t="s">
        <v>12061</v>
      </c>
      <c r="AS2817" t="s">
        <v>83</v>
      </c>
      <c r="AT2817" t="s">
        <v>96</v>
      </c>
      <c r="AU2817" t="s">
        <v>12062</v>
      </c>
      <c r="AV2817" t="s">
        <v>12063</v>
      </c>
      <c r="AW2817" t="s">
        <v>99</v>
      </c>
      <c r="AX2817" t="s">
        <v>359</v>
      </c>
      <c r="AY2817" t="s">
        <v>83</v>
      </c>
      <c r="AZ2817" t="s">
        <v>15512</v>
      </c>
      <c r="BA2817" t="s">
        <v>103</v>
      </c>
      <c r="BB2817" t="s">
        <v>15513</v>
      </c>
      <c r="BC2817" s="4"/>
      <c r="BD2817" t="s">
        <v>83</v>
      </c>
      <c r="BE2817" t="s">
        <v>105</v>
      </c>
      <c r="BF2817" t="s">
        <v>106</v>
      </c>
      <c r="BG2817" t="s">
        <v>107</v>
      </c>
      <c r="BH2817" t="s">
        <v>108</v>
      </c>
      <c r="BI2817" t="s">
        <v>109</v>
      </c>
      <c r="BJ2817" s="2">
        <v>0</v>
      </c>
      <c r="BK2817" t="s">
        <v>90</v>
      </c>
      <c r="BL2817" t="s">
        <v>90</v>
      </c>
      <c r="BM2817" t="s">
        <v>83</v>
      </c>
      <c r="BN2817" t="s">
        <v>83</v>
      </c>
      <c r="BO2817" t="s">
        <v>83</v>
      </c>
      <c r="BP2817" t="s">
        <v>83</v>
      </c>
      <c r="BQ2817" t="s">
        <v>83</v>
      </c>
      <c r="BR2817" t="s">
        <v>83</v>
      </c>
      <c r="BS2817" t="s">
        <v>83</v>
      </c>
      <c r="BT2817" s="3">
        <v>1</v>
      </c>
    </row>
    <row r="2818" spans="1:72" x14ac:dyDescent="0.25">
      <c r="A2818" t="s">
        <v>12050</v>
      </c>
      <c r="B2818" t="s">
        <v>12051</v>
      </c>
      <c r="C2818" t="s">
        <v>12052</v>
      </c>
      <c r="D2818" t="s">
        <v>74</v>
      </c>
      <c r="E2818" t="s">
        <v>21868</v>
      </c>
      <c r="F2818" t="s">
        <v>12053</v>
      </c>
      <c r="G2818" t="s">
        <v>15516</v>
      </c>
      <c r="H2818" t="s">
        <v>15517</v>
      </c>
      <c r="I2818" s="1">
        <v>44197</v>
      </c>
      <c r="J2818" s="1">
        <v>44651</v>
      </c>
      <c r="K2818" t="s">
        <v>90</v>
      </c>
      <c r="L2818" t="s">
        <v>373</v>
      </c>
      <c r="M2818" t="s">
        <v>80</v>
      </c>
      <c r="N2818" t="s">
        <v>15444</v>
      </c>
      <c r="O2818" t="s">
        <v>398</v>
      </c>
      <c r="P2818" t="s">
        <v>420</v>
      </c>
      <c r="Q2818" t="s">
        <v>15518</v>
      </c>
      <c r="R2818" t="s">
        <v>12486</v>
      </c>
      <c r="S2818" t="s">
        <v>150</v>
      </c>
      <c r="T2818" t="s">
        <v>87</v>
      </c>
      <c r="U2818" t="s">
        <v>88</v>
      </c>
      <c r="V2818" t="s">
        <v>89</v>
      </c>
      <c r="W2818" t="s">
        <v>78</v>
      </c>
      <c r="X2818" t="s">
        <v>120</v>
      </c>
      <c r="Y2818" t="s">
        <v>91</v>
      </c>
      <c r="Z2818" t="s">
        <v>92</v>
      </c>
      <c r="AA2818" s="1">
        <v>44566</v>
      </c>
      <c r="AB2818" s="2">
        <v>262</v>
      </c>
      <c r="AC2818" s="2">
        <v>231</v>
      </c>
      <c r="AD2818" s="2"/>
      <c r="AE2818" s="2"/>
      <c r="AF2818" s="2"/>
      <c r="AG2818">
        <v>0</v>
      </c>
      <c r="AH2818" s="3">
        <v>262</v>
      </c>
      <c r="AI2818" s="3">
        <v>231</v>
      </c>
      <c r="AJ2818" s="3">
        <v>0</v>
      </c>
      <c r="AK2818" s="3">
        <v>0</v>
      </c>
      <c r="AL2818" s="3">
        <v>0</v>
      </c>
      <c r="AM2818" t="s">
        <v>15519</v>
      </c>
      <c r="AN2818" t="s">
        <v>12060</v>
      </c>
      <c r="AO2818" t="s">
        <v>12050</v>
      </c>
      <c r="AP2818" t="s">
        <v>12051</v>
      </c>
      <c r="AQ2818" t="s">
        <v>83</v>
      </c>
      <c r="AR2818" t="s">
        <v>12061</v>
      </c>
      <c r="AS2818" t="s">
        <v>83</v>
      </c>
      <c r="AT2818" t="s">
        <v>96</v>
      </c>
      <c r="AU2818" t="s">
        <v>12062</v>
      </c>
      <c r="AV2818" t="s">
        <v>12063</v>
      </c>
      <c r="AW2818" t="s">
        <v>99</v>
      </c>
      <c r="AX2818" t="s">
        <v>100</v>
      </c>
      <c r="AY2818" t="s">
        <v>83</v>
      </c>
      <c r="AZ2818" t="s">
        <v>15520</v>
      </c>
      <c r="BA2818" t="s">
        <v>103</v>
      </c>
      <c r="BB2818" t="s">
        <v>15521</v>
      </c>
      <c r="BC2818" s="4"/>
      <c r="BD2818" t="s">
        <v>83</v>
      </c>
      <c r="BE2818" t="s">
        <v>105</v>
      </c>
      <c r="BF2818" t="s">
        <v>106</v>
      </c>
      <c r="BG2818" t="s">
        <v>107</v>
      </c>
      <c r="BH2818" t="s">
        <v>108</v>
      </c>
      <c r="BI2818" t="s">
        <v>109</v>
      </c>
      <c r="BJ2818" s="2">
        <v>0</v>
      </c>
      <c r="BK2818" t="s">
        <v>90</v>
      </c>
      <c r="BL2818" t="s">
        <v>90</v>
      </c>
      <c r="BM2818" t="s">
        <v>83</v>
      </c>
      <c r="BN2818" t="s">
        <v>83</v>
      </c>
      <c r="BO2818" t="s">
        <v>83</v>
      </c>
      <c r="BP2818" t="s">
        <v>83</v>
      </c>
      <c r="BQ2818" t="s">
        <v>83</v>
      </c>
      <c r="BR2818" t="s">
        <v>83</v>
      </c>
      <c r="BS2818" t="s">
        <v>83</v>
      </c>
      <c r="BT2818" s="3">
        <v>1</v>
      </c>
    </row>
    <row r="2819" spans="1:72" x14ac:dyDescent="0.25">
      <c r="A2819" t="s">
        <v>12050</v>
      </c>
      <c r="B2819" t="s">
        <v>12051</v>
      </c>
      <c r="C2819" t="s">
        <v>12052</v>
      </c>
      <c r="D2819" t="s">
        <v>74</v>
      </c>
      <c r="E2819" t="s">
        <v>21868</v>
      </c>
      <c r="F2819" t="s">
        <v>12053</v>
      </c>
      <c r="G2819" t="s">
        <v>15522</v>
      </c>
      <c r="H2819" t="s">
        <v>15517</v>
      </c>
      <c r="I2819" s="1">
        <v>44652</v>
      </c>
      <c r="J2819" s="1">
        <v>44926</v>
      </c>
      <c r="K2819" t="s">
        <v>78</v>
      </c>
      <c r="L2819" t="s">
        <v>79</v>
      </c>
      <c r="M2819" t="s">
        <v>80</v>
      </c>
      <c r="N2819" t="s">
        <v>15444</v>
      </c>
      <c r="O2819" t="s">
        <v>398</v>
      </c>
      <c r="P2819" t="s">
        <v>420</v>
      </c>
      <c r="Q2819" t="s">
        <v>15518</v>
      </c>
      <c r="R2819" t="s">
        <v>12486</v>
      </c>
      <c r="S2819" t="s">
        <v>150</v>
      </c>
      <c r="T2819" t="s">
        <v>87</v>
      </c>
      <c r="U2819" t="s">
        <v>88</v>
      </c>
      <c r="V2819" t="s">
        <v>89</v>
      </c>
      <c r="W2819" t="s">
        <v>78</v>
      </c>
      <c r="X2819" t="s">
        <v>120</v>
      </c>
      <c r="Y2819" t="s">
        <v>91</v>
      </c>
      <c r="Z2819" t="s">
        <v>92</v>
      </c>
      <c r="AA2819" s="1">
        <v>44653</v>
      </c>
      <c r="AB2819" s="2">
        <v>250</v>
      </c>
      <c r="AC2819" s="2">
        <v>219</v>
      </c>
      <c r="AD2819" s="2"/>
      <c r="AE2819" s="2"/>
      <c r="AF2819" s="2"/>
      <c r="AG2819">
        <v>0</v>
      </c>
      <c r="AH2819" s="3">
        <v>262</v>
      </c>
      <c r="AI2819" s="3">
        <v>231</v>
      </c>
      <c r="AJ2819" s="3">
        <v>0</v>
      </c>
      <c r="AK2819" s="3">
        <v>0</v>
      </c>
      <c r="AL2819" s="3">
        <v>0</v>
      </c>
      <c r="AM2819" t="s">
        <v>15523</v>
      </c>
      <c r="AN2819" t="s">
        <v>12060</v>
      </c>
      <c r="AO2819" t="s">
        <v>12050</v>
      </c>
      <c r="AP2819" t="s">
        <v>12051</v>
      </c>
      <c r="AQ2819" t="s">
        <v>12068</v>
      </c>
      <c r="AR2819" t="s">
        <v>12061</v>
      </c>
      <c r="AS2819" t="s">
        <v>83</v>
      </c>
      <c r="AT2819" t="s">
        <v>96</v>
      </c>
      <c r="AU2819" t="s">
        <v>12062</v>
      </c>
      <c r="AV2819" t="s">
        <v>12063</v>
      </c>
      <c r="AW2819" t="s">
        <v>99</v>
      </c>
      <c r="AX2819" t="s">
        <v>359</v>
      </c>
      <c r="AY2819" t="s">
        <v>83</v>
      </c>
      <c r="AZ2819" t="s">
        <v>15520</v>
      </c>
      <c r="BA2819" t="s">
        <v>103</v>
      </c>
      <c r="BB2819" t="s">
        <v>15521</v>
      </c>
      <c r="BC2819" s="4"/>
      <c r="BD2819" t="s">
        <v>83</v>
      </c>
      <c r="BE2819" t="s">
        <v>105</v>
      </c>
      <c r="BF2819" t="s">
        <v>106</v>
      </c>
      <c r="BG2819" t="s">
        <v>107</v>
      </c>
      <c r="BH2819" t="s">
        <v>108</v>
      </c>
      <c r="BI2819" t="s">
        <v>109</v>
      </c>
      <c r="BJ2819" s="2">
        <v>0</v>
      </c>
      <c r="BK2819" t="s">
        <v>90</v>
      </c>
      <c r="BL2819" t="s">
        <v>90</v>
      </c>
      <c r="BM2819" t="s">
        <v>83</v>
      </c>
      <c r="BN2819" t="s">
        <v>83</v>
      </c>
      <c r="BO2819" t="s">
        <v>83</v>
      </c>
      <c r="BP2819" t="s">
        <v>83</v>
      </c>
      <c r="BQ2819" t="s">
        <v>83</v>
      </c>
      <c r="BR2819" t="s">
        <v>83</v>
      </c>
      <c r="BS2819" t="s">
        <v>83</v>
      </c>
      <c r="BT2819" s="3">
        <v>1</v>
      </c>
    </row>
    <row r="2820" spans="1:72" x14ac:dyDescent="0.25">
      <c r="A2820" t="s">
        <v>12050</v>
      </c>
      <c r="B2820" t="s">
        <v>12051</v>
      </c>
      <c r="C2820" t="s">
        <v>12052</v>
      </c>
      <c r="D2820" t="s">
        <v>74</v>
      </c>
      <c r="E2820" t="s">
        <v>21868</v>
      </c>
      <c r="F2820" t="s">
        <v>12053</v>
      </c>
      <c r="G2820" t="s">
        <v>15524</v>
      </c>
      <c r="H2820" t="s">
        <v>15525</v>
      </c>
      <c r="I2820" s="1">
        <v>44197</v>
      </c>
      <c r="J2820" s="1">
        <v>44651</v>
      </c>
      <c r="K2820" t="s">
        <v>90</v>
      </c>
      <c r="L2820" t="s">
        <v>373</v>
      </c>
      <c r="M2820" t="s">
        <v>80</v>
      </c>
      <c r="N2820" t="s">
        <v>15444</v>
      </c>
      <c r="O2820" t="s">
        <v>877</v>
      </c>
      <c r="P2820" t="s">
        <v>420</v>
      </c>
      <c r="Q2820" t="s">
        <v>15518</v>
      </c>
      <c r="R2820" t="s">
        <v>12486</v>
      </c>
      <c r="S2820" t="s">
        <v>150</v>
      </c>
      <c r="T2820" t="s">
        <v>87</v>
      </c>
      <c r="U2820" t="s">
        <v>88</v>
      </c>
      <c r="V2820" t="s">
        <v>89</v>
      </c>
      <c r="W2820" t="s">
        <v>78</v>
      </c>
      <c r="X2820" t="s">
        <v>120</v>
      </c>
      <c r="Y2820" t="s">
        <v>91</v>
      </c>
      <c r="Z2820" t="s">
        <v>92</v>
      </c>
      <c r="AA2820" s="1">
        <v>44565</v>
      </c>
      <c r="AB2820" s="2">
        <v>409</v>
      </c>
      <c r="AC2820" s="2">
        <v>455</v>
      </c>
      <c r="AD2820" s="2"/>
      <c r="AE2820" s="2"/>
      <c r="AF2820" s="2"/>
      <c r="AG2820">
        <v>0</v>
      </c>
      <c r="AH2820" s="3">
        <v>409</v>
      </c>
      <c r="AI2820" s="3">
        <v>455</v>
      </c>
      <c r="AJ2820" s="3">
        <v>0</v>
      </c>
      <c r="AK2820" s="3">
        <v>0</v>
      </c>
      <c r="AL2820" s="3">
        <v>0</v>
      </c>
      <c r="AM2820" t="s">
        <v>15526</v>
      </c>
      <c r="AN2820" t="s">
        <v>12060</v>
      </c>
      <c r="AO2820" t="s">
        <v>12050</v>
      </c>
      <c r="AP2820" t="s">
        <v>12051</v>
      </c>
      <c r="AQ2820" t="s">
        <v>83</v>
      </c>
      <c r="AR2820" t="s">
        <v>12061</v>
      </c>
      <c r="AS2820" t="s">
        <v>83</v>
      </c>
      <c r="AT2820" t="s">
        <v>96</v>
      </c>
      <c r="AU2820" t="s">
        <v>12062</v>
      </c>
      <c r="AV2820" t="s">
        <v>12063</v>
      </c>
      <c r="AW2820" t="s">
        <v>99</v>
      </c>
      <c r="AX2820" t="s">
        <v>100</v>
      </c>
      <c r="AY2820" t="s">
        <v>83</v>
      </c>
      <c r="AZ2820" t="s">
        <v>15527</v>
      </c>
      <c r="BA2820" t="s">
        <v>103</v>
      </c>
      <c r="BB2820" t="s">
        <v>15528</v>
      </c>
      <c r="BC2820" s="4"/>
      <c r="BD2820" t="s">
        <v>83</v>
      </c>
      <c r="BE2820" t="s">
        <v>105</v>
      </c>
      <c r="BF2820" t="s">
        <v>106</v>
      </c>
      <c r="BG2820" t="s">
        <v>107</v>
      </c>
      <c r="BH2820" t="s">
        <v>108</v>
      </c>
      <c r="BI2820" t="s">
        <v>109</v>
      </c>
      <c r="BJ2820" s="2">
        <v>0</v>
      </c>
      <c r="BK2820" t="s">
        <v>90</v>
      </c>
      <c r="BL2820" t="s">
        <v>90</v>
      </c>
      <c r="BM2820" t="s">
        <v>83</v>
      </c>
      <c r="BN2820" t="s">
        <v>83</v>
      </c>
      <c r="BO2820" t="s">
        <v>83</v>
      </c>
      <c r="BP2820" t="s">
        <v>83</v>
      </c>
      <c r="BQ2820" t="s">
        <v>83</v>
      </c>
      <c r="BR2820" t="s">
        <v>83</v>
      </c>
      <c r="BS2820" t="s">
        <v>83</v>
      </c>
      <c r="BT2820" s="3">
        <v>1</v>
      </c>
    </row>
    <row r="2821" spans="1:72" x14ac:dyDescent="0.25">
      <c r="A2821" t="s">
        <v>12050</v>
      </c>
      <c r="B2821" t="s">
        <v>12051</v>
      </c>
      <c r="C2821" t="s">
        <v>12052</v>
      </c>
      <c r="D2821" t="s">
        <v>74</v>
      </c>
      <c r="E2821" t="s">
        <v>21868</v>
      </c>
      <c r="F2821" t="s">
        <v>12053</v>
      </c>
      <c r="G2821" t="s">
        <v>15529</v>
      </c>
      <c r="H2821" t="s">
        <v>15525</v>
      </c>
      <c r="I2821" s="1">
        <v>44652</v>
      </c>
      <c r="J2821" s="1">
        <v>44926</v>
      </c>
      <c r="K2821" t="s">
        <v>78</v>
      </c>
      <c r="L2821" t="s">
        <v>79</v>
      </c>
      <c r="M2821" t="s">
        <v>80</v>
      </c>
      <c r="N2821" t="s">
        <v>15444</v>
      </c>
      <c r="O2821" t="s">
        <v>877</v>
      </c>
      <c r="P2821" t="s">
        <v>420</v>
      </c>
      <c r="Q2821" t="s">
        <v>15518</v>
      </c>
      <c r="R2821" t="s">
        <v>12486</v>
      </c>
      <c r="S2821" t="s">
        <v>150</v>
      </c>
      <c r="T2821" t="s">
        <v>87</v>
      </c>
      <c r="U2821" t="s">
        <v>88</v>
      </c>
      <c r="V2821" t="s">
        <v>89</v>
      </c>
      <c r="W2821" t="s">
        <v>78</v>
      </c>
      <c r="X2821" t="s">
        <v>120</v>
      </c>
      <c r="Y2821" t="s">
        <v>91</v>
      </c>
      <c r="Z2821" t="s">
        <v>92</v>
      </c>
      <c r="AA2821" s="1">
        <v>44654</v>
      </c>
      <c r="AB2821" s="2">
        <v>396</v>
      </c>
      <c r="AC2821" s="2">
        <v>440</v>
      </c>
      <c r="AD2821" s="2"/>
      <c r="AE2821" s="2"/>
      <c r="AF2821" s="2"/>
      <c r="AG2821">
        <v>0</v>
      </c>
      <c r="AH2821" s="3">
        <v>409</v>
      </c>
      <c r="AI2821" s="3">
        <v>455</v>
      </c>
      <c r="AJ2821" s="3">
        <v>0</v>
      </c>
      <c r="AK2821" s="3">
        <v>0</v>
      </c>
      <c r="AL2821" s="3">
        <v>0</v>
      </c>
      <c r="AM2821" t="s">
        <v>15530</v>
      </c>
      <c r="AN2821" t="s">
        <v>12060</v>
      </c>
      <c r="AO2821" t="s">
        <v>12050</v>
      </c>
      <c r="AP2821" t="s">
        <v>12051</v>
      </c>
      <c r="AQ2821" t="s">
        <v>12068</v>
      </c>
      <c r="AR2821" t="s">
        <v>12061</v>
      </c>
      <c r="AS2821" t="s">
        <v>83</v>
      </c>
      <c r="AT2821" t="s">
        <v>96</v>
      </c>
      <c r="AU2821" t="s">
        <v>12062</v>
      </c>
      <c r="AV2821" t="s">
        <v>12063</v>
      </c>
      <c r="AW2821" t="s">
        <v>99</v>
      </c>
      <c r="AX2821" t="s">
        <v>359</v>
      </c>
      <c r="AY2821" t="s">
        <v>83</v>
      </c>
      <c r="AZ2821" t="s">
        <v>15527</v>
      </c>
      <c r="BA2821" t="s">
        <v>103</v>
      </c>
      <c r="BB2821" t="s">
        <v>15528</v>
      </c>
      <c r="BC2821" s="4"/>
      <c r="BD2821" t="s">
        <v>83</v>
      </c>
      <c r="BE2821" t="s">
        <v>105</v>
      </c>
      <c r="BF2821" t="s">
        <v>106</v>
      </c>
      <c r="BG2821" t="s">
        <v>107</v>
      </c>
      <c r="BH2821" t="s">
        <v>108</v>
      </c>
      <c r="BI2821" t="s">
        <v>109</v>
      </c>
      <c r="BJ2821" s="2">
        <v>0</v>
      </c>
      <c r="BK2821" t="s">
        <v>90</v>
      </c>
      <c r="BL2821" t="s">
        <v>90</v>
      </c>
      <c r="BM2821" t="s">
        <v>83</v>
      </c>
      <c r="BN2821" t="s">
        <v>83</v>
      </c>
      <c r="BO2821" t="s">
        <v>83</v>
      </c>
      <c r="BP2821" t="s">
        <v>83</v>
      </c>
      <c r="BQ2821" t="s">
        <v>83</v>
      </c>
      <c r="BR2821" t="s">
        <v>83</v>
      </c>
      <c r="BS2821" t="s">
        <v>83</v>
      </c>
      <c r="BT2821" s="3">
        <v>1</v>
      </c>
    </row>
    <row r="2822" spans="1:72" x14ac:dyDescent="0.25">
      <c r="A2822" t="s">
        <v>12050</v>
      </c>
      <c r="B2822" t="s">
        <v>12051</v>
      </c>
      <c r="C2822" t="s">
        <v>12052</v>
      </c>
      <c r="D2822" t="s">
        <v>74</v>
      </c>
      <c r="E2822" t="s">
        <v>21868</v>
      </c>
      <c r="F2822" t="s">
        <v>12053</v>
      </c>
      <c r="G2822" t="s">
        <v>15531</v>
      </c>
      <c r="H2822" t="s">
        <v>15532</v>
      </c>
      <c r="I2822" s="1">
        <v>44197</v>
      </c>
      <c r="J2822" s="1">
        <v>44651</v>
      </c>
      <c r="K2822" t="s">
        <v>90</v>
      </c>
      <c r="L2822" t="s">
        <v>373</v>
      </c>
      <c r="M2822" t="s">
        <v>80</v>
      </c>
      <c r="N2822" t="s">
        <v>15444</v>
      </c>
      <c r="O2822" t="s">
        <v>5686</v>
      </c>
      <c r="P2822" t="s">
        <v>420</v>
      </c>
      <c r="Q2822" t="s">
        <v>15518</v>
      </c>
      <c r="R2822" t="s">
        <v>12486</v>
      </c>
      <c r="S2822" t="s">
        <v>150</v>
      </c>
      <c r="T2822" t="s">
        <v>87</v>
      </c>
      <c r="U2822" t="s">
        <v>88</v>
      </c>
      <c r="V2822" t="s">
        <v>89</v>
      </c>
      <c r="W2822" t="s">
        <v>78</v>
      </c>
      <c r="X2822" t="s">
        <v>120</v>
      </c>
      <c r="Y2822" t="s">
        <v>91</v>
      </c>
      <c r="Z2822" t="s">
        <v>92</v>
      </c>
      <c r="AA2822" s="1">
        <v>44567</v>
      </c>
      <c r="AB2822" s="2">
        <v>446</v>
      </c>
      <c r="AC2822" s="2">
        <v>438</v>
      </c>
      <c r="AD2822" s="2"/>
      <c r="AE2822" s="2"/>
      <c r="AF2822" s="2"/>
      <c r="AG2822">
        <v>0</v>
      </c>
      <c r="AH2822" s="3">
        <v>446</v>
      </c>
      <c r="AI2822" s="3">
        <v>438</v>
      </c>
      <c r="AJ2822" s="3">
        <v>0</v>
      </c>
      <c r="AK2822" s="3">
        <v>0</v>
      </c>
      <c r="AL2822" s="3">
        <v>0</v>
      </c>
      <c r="AM2822" t="s">
        <v>15533</v>
      </c>
      <c r="AN2822" t="s">
        <v>12060</v>
      </c>
      <c r="AO2822" t="s">
        <v>12050</v>
      </c>
      <c r="AP2822" t="s">
        <v>12051</v>
      </c>
      <c r="AQ2822" t="s">
        <v>83</v>
      </c>
      <c r="AR2822" t="s">
        <v>12061</v>
      </c>
      <c r="AS2822" t="s">
        <v>83</v>
      </c>
      <c r="AT2822" t="s">
        <v>96</v>
      </c>
      <c r="AU2822" t="s">
        <v>12062</v>
      </c>
      <c r="AV2822" t="s">
        <v>12063</v>
      </c>
      <c r="AW2822" t="s">
        <v>99</v>
      </c>
      <c r="AX2822" t="s">
        <v>100</v>
      </c>
      <c r="AY2822" t="s">
        <v>83</v>
      </c>
      <c r="AZ2822" t="s">
        <v>15534</v>
      </c>
      <c r="BA2822" t="s">
        <v>103</v>
      </c>
      <c r="BB2822" t="s">
        <v>15535</v>
      </c>
      <c r="BC2822" s="4"/>
      <c r="BD2822" t="s">
        <v>83</v>
      </c>
      <c r="BE2822" t="s">
        <v>105</v>
      </c>
      <c r="BF2822" t="s">
        <v>106</v>
      </c>
      <c r="BG2822" t="s">
        <v>107</v>
      </c>
      <c r="BH2822" t="s">
        <v>108</v>
      </c>
      <c r="BI2822" t="s">
        <v>109</v>
      </c>
      <c r="BJ2822" s="2">
        <v>0</v>
      </c>
      <c r="BK2822" t="s">
        <v>90</v>
      </c>
      <c r="BL2822" t="s">
        <v>90</v>
      </c>
      <c r="BM2822" t="s">
        <v>83</v>
      </c>
      <c r="BN2822" t="s">
        <v>83</v>
      </c>
      <c r="BO2822" t="s">
        <v>83</v>
      </c>
      <c r="BP2822" t="s">
        <v>83</v>
      </c>
      <c r="BQ2822" t="s">
        <v>83</v>
      </c>
      <c r="BR2822" t="s">
        <v>83</v>
      </c>
      <c r="BS2822" t="s">
        <v>83</v>
      </c>
      <c r="BT2822" s="3">
        <v>1</v>
      </c>
    </row>
    <row r="2823" spans="1:72" x14ac:dyDescent="0.25">
      <c r="A2823" t="s">
        <v>12050</v>
      </c>
      <c r="B2823" t="s">
        <v>12051</v>
      </c>
      <c r="C2823" t="s">
        <v>12052</v>
      </c>
      <c r="D2823" t="s">
        <v>74</v>
      </c>
      <c r="E2823" t="s">
        <v>21868</v>
      </c>
      <c r="F2823" t="s">
        <v>12053</v>
      </c>
      <c r="G2823" t="s">
        <v>15536</v>
      </c>
      <c r="H2823" t="s">
        <v>15532</v>
      </c>
      <c r="I2823" s="1">
        <v>44652</v>
      </c>
      <c r="J2823" s="1">
        <v>44926</v>
      </c>
      <c r="K2823" t="s">
        <v>78</v>
      </c>
      <c r="L2823" t="s">
        <v>79</v>
      </c>
      <c r="M2823" t="s">
        <v>80</v>
      </c>
      <c r="N2823" t="s">
        <v>15444</v>
      </c>
      <c r="O2823" t="s">
        <v>5686</v>
      </c>
      <c r="P2823" t="s">
        <v>420</v>
      </c>
      <c r="Q2823" t="s">
        <v>15518</v>
      </c>
      <c r="R2823" t="s">
        <v>12486</v>
      </c>
      <c r="S2823" t="s">
        <v>150</v>
      </c>
      <c r="T2823" t="s">
        <v>87</v>
      </c>
      <c r="U2823" t="s">
        <v>88</v>
      </c>
      <c r="V2823" t="s">
        <v>89</v>
      </c>
      <c r="W2823" t="s">
        <v>78</v>
      </c>
      <c r="X2823" t="s">
        <v>120</v>
      </c>
      <c r="Y2823" t="s">
        <v>91</v>
      </c>
      <c r="Z2823" t="s">
        <v>92</v>
      </c>
      <c r="AA2823" s="1">
        <v>44653</v>
      </c>
      <c r="AB2823" s="2">
        <v>443</v>
      </c>
      <c r="AC2823" s="2">
        <v>429</v>
      </c>
      <c r="AD2823" s="2"/>
      <c r="AE2823" s="2"/>
      <c r="AF2823" s="2"/>
      <c r="AG2823">
        <v>0</v>
      </c>
      <c r="AH2823" s="3">
        <v>446</v>
      </c>
      <c r="AI2823" s="3">
        <v>438</v>
      </c>
      <c r="AJ2823" s="3">
        <v>0</v>
      </c>
      <c r="AK2823" s="3">
        <v>0</v>
      </c>
      <c r="AL2823" s="3">
        <v>0</v>
      </c>
      <c r="AM2823" t="s">
        <v>15537</v>
      </c>
      <c r="AN2823" t="s">
        <v>12060</v>
      </c>
      <c r="AO2823" t="s">
        <v>12050</v>
      </c>
      <c r="AP2823" t="s">
        <v>12051</v>
      </c>
      <c r="AQ2823" t="s">
        <v>12068</v>
      </c>
      <c r="AR2823" t="s">
        <v>12061</v>
      </c>
      <c r="AS2823" t="s">
        <v>83</v>
      </c>
      <c r="AT2823" t="s">
        <v>96</v>
      </c>
      <c r="AU2823" t="s">
        <v>12062</v>
      </c>
      <c r="AV2823" t="s">
        <v>12063</v>
      </c>
      <c r="AW2823" t="s">
        <v>99</v>
      </c>
      <c r="AX2823" t="s">
        <v>359</v>
      </c>
      <c r="AY2823" t="s">
        <v>83</v>
      </c>
      <c r="AZ2823" t="s">
        <v>15534</v>
      </c>
      <c r="BA2823" t="s">
        <v>103</v>
      </c>
      <c r="BB2823" t="s">
        <v>15535</v>
      </c>
      <c r="BC2823" s="4"/>
      <c r="BD2823" t="s">
        <v>83</v>
      </c>
      <c r="BE2823" t="s">
        <v>105</v>
      </c>
      <c r="BF2823" t="s">
        <v>106</v>
      </c>
      <c r="BG2823" t="s">
        <v>107</v>
      </c>
      <c r="BH2823" t="s">
        <v>108</v>
      </c>
      <c r="BI2823" t="s">
        <v>109</v>
      </c>
      <c r="BJ2823" s="2">
        <v>0</v>
      </c>
      <c r="BK2823" t="s">
        <v>90</v>
      </c>
      <c r="BL2823" t="s">
        <v>90</v>
      </c>
      <c r="BM2823" t="s">
        <v>83</v>
      </c>
      <c r="BN2823" t="s">
        <v>83</v>
      </c>
      <c r="BO2823" t="s">
        <v>83</v>
      </c>
      <c r="BP2823" t="s">
        <v>83</v>
      </c>
      <c r="BQ2823" t="s">
        <v>83</v>
      </c>
      <c r="BR2823" t="s">
        <v>83</v>
      </c>
      <c r="BS2823" t="s">
        <v>83</v>
      </c>
      <c r="BT2823" s="3">
        <v>1</v>
      </c>
    </row>
    <row r="2824" spans="1:72" x14ac:dyDescent="0.25">
      <c r="A2824" t="s">
        <v>12050</v>
      </c>
      <c r="B2824" t="s">
        <v>12051</v>
      </c>
      <c r="C2824" t="s">
        <v>12052</v>
      </c>
      <c r="D2824" t="s">
        <v>74</v>
      </c>
      <c r="E2824" t="s">
        <v>21868</v>
      </c>
      <c r="F2824" t="s">
        <v>12053</v>
      </c>
      <c r="G2824" t="s">
        <v>15538</v>
      </c>
      <c r="H2824" t="s">
        <v>15539</v>
      </c>
      <c r="I2824" s="1">
        <v>44197</v>
      </c>
      <c r="J2824" s="1">
        <v>44651</v>
      </c>
      <c r="K2824" t="s">
        <v>90</v>
      </c>
      <c r="L2824" t="s">
        <v>79</v>
      </c>
      <c r="M2824" t="s">
        <v>80</v>
      </c>
      <c r="N2824" t="s">
        <v>15540</v>
      </c>
      <c r="O2824" t="s">
        <v>168</v>
      </c>
      <c r="P2824" t="s">
        <v>420</v>
      </c>
      <c r="Q2824" t="s">
        <v>15541</v>
      </c>
      <c r="R2824" t="s">
        <v>12323</v>
      </c>
      <c r="S2824" t="s">
        <v>150</v>
      </c>
      <c r="T2824" t="s">
        <v>87</v>
      </c>
      <c r="U2824" t="s">
        <v>88</v>
      </c>
      <c r="V2824" t="s">
        <v>89</v>
      </c>
      <c r="W2824" t="s">
        <v>78</v>
      </c>
      <c r="X2824" t="s">
        <v>120</v>
      </c>
      <c r="Y2824" t="s">
        <v>91</v>
      </c>
      <c r="Z2824" t="s">
        <v>92</v>
      </c>
      <c r="AA2824" s="1">
        <v>44280</v>
      </c>
      <c r="AB2824" s="2">
        <v>208</v>
      </c>
      <c r="AC2824" s="2">
        <v>226</v>
      </c>
      <c r="AD2824" s="2"/>
      <c r="AE2824" s="2"/>
      <c r="AF2824" s="2"/>
      <c r="AG2824">
        <v>0</v>
      </c>
      <c r="AH2824" s="3">
        <v>209</v>
      </c>
      <c r="AI2824" s="3">
        <v>227</v>
      </c>
      <c r="AJ2824" s="3">
        <v>0</v>
      </c>
      <c r="AK2824" s="3">
        <v>0</v>
      </c>
      <c r="AL2824" s="3">
        <v>0</v>
      </c>
      <c r="AM2824" t="s">
        <v>15542</v>
      </c>
      <c r="AN2824" t="s">
        <v>12060</v>
      </c>
      <c r="AO2824" t="s">
        <v>12050</v>
      </c>
      <c r="AP2824" t="s">
        <v>12051</v>
      </c>
      <c r="AQ2824" t="s">
        <v>83</v>
      </c>
      <c r="AR2824" t="s">
        <v>12061</v>
      </c>
      <c r="AS2824" t="s">
        <v>83</v>
      </c>
      <c r="AT2824" t="s">
        <v>96</v>
      </c>
      <c r="AU2824" t="s">
        <v>12062</v>
      </c>
      <c r="AV2824" t="s">
        <v>12063</v>
      </c>
      <c r="AW2824" t="s">
        <v>99</v>
      </c>
      <c r="AX2824" t="s">
        <v>100</v>
      </c>
      <c r="AY2824" t="s">
        <v>83</v>
      </c>
      <c r="AZ2824" t="s">
        <v>15543</v>
      </c>
      <c r="BA2824" t="s">
        <v>103</v>
      </c>
      <c r="BB2824" t="s">
        <v>15544</v>
      </c>
      <c r="BC2824" s="4">
        <v>44562</v>
      </c>
      <c r="BD2824" t="s">
        <v>13703</v>
      </c>
      <c r="BE2824" t="s">
        <v>105</v>
      </c>
      <c r="BF2824" t="s">
        <v>106</v>
      </c>
      <c r="BG2824" t="s">
        <v>107</v>
      </c>
      <c r="BH2824" t="s">
        <v>108</v>
      </c>
      <c r="BI2824" t="s">
        <v>109</v>
      </c>
      <c r="BJ2824" s="2">
        <v>0</v>
      </c>
      <c r="BK2824" t="s">
        <v>78</v>
      </c>
      <c r="BL2824" t="s">
        <v>90</v>
      </c>
      <c r="BM2824" t="s">
        <v>83</v>
      </c>
      <c r="BN2824" t="s">
        <v>83</v>
      </c>
      <c r="BO2824" t="s">
        <v>83</v>
      </c>
      <c r="BP2824" t="s">
        <v>83</v>
      </c>
      <c r="BQ2824" t="s">
        <v>83</v>
      </c>
      <c r="BR2824" t="s">
        <v>83</v>
      </c>
      <c r="BS2824" t="s">
        <v>83</v>
      </c>
      <c r="BT2824" s="3">
        <v>1</v>
      </c>
    </row>
    <row r="2825" spans="1:72" x14ac:dyDescent="0.25">
      <c r="A2825" t="s">
        <v>12050</v>
      </c>
      <c r="B2825" t="s">
        <v>12051</v>
      </c>
      <c r="C2825" t="s">
        <v>12052</v>
      </c>
      <c r="D2825" t="s">
        <v>74</v>
      </c>
      <c r="E2825" t="s">
        <v>21868</v>
      </c>
      <c r="F2825" t="s">
        <v>12053</v>
      </c>
      <c r="G2825" t="s">
        <v>15545</v>
      </c>
      <c r="H2825" t="s">
        <v>15539</v>
      </c>
      <c r="I2825" s="1">
        <v>44652</v>
      </c>
      <c r="J2825" s="1">
        <v>44926</v>
      </c>
      <c r="K2825" t="s">
        <v>78</v>
      </c>
      <c r="L2825" t="s">
        <v>79</v>
      </c>
      <c r="M2825" t="s">
        <v>80</v>
      </c>
      <c r="N2825" t="s">
        <v>15540</v>
      </c>
      <c r="O2825" t="s">
        <v>168</v>
      </c>
      <c r="P2825" t="s">
        <v>420</v>
      </c>
      <c r="Q2825" t="s">
        <v>15541</v>
      </c>
      <c r="R2825" t="s">
        <v>12323</v>
      </c>
      <c r="S2825" t="s">
        <v>150</v>
      </c>
      <c r="T2825" t="s">
        <v>87</v>
      </c>
      <c r="U2825" t="s">
        <v>88</v>
      </c>
      <c r="V2825" t="s">
        <v>89</v>
      </c>
      <c r="W2825" t="s">
        <v>78</v>
      </c>
      <c r="X2825" t="s">
        <v>120</v>
      </c>
      <c r="Y2825" t="s">
        <v>91</v>
      </c>
      <c r="Z2825" t="s">
        <v>92</v>
      </c>
      <c r="AA2825" s="1">
        <v>44652</v>
      </c>
      <c r="AB2825" s="2">
        <v>208</v>
      </c>
      <c r="AC2825" s="2">
        <v>226</v>
      </c>
      <c r="AD2825" s="2">
        <v>0</v>
      </c>
      <c r="AE2825" s="2">
        <v>0</v>
      </c>
      <c r="AF2825" s="2"/>
      <c r="AG2825">
        <v>0</v>
      </c>
      <c r="AH2825" s="3">
        <v>209</v>
      </c>
      <c r="AI2825" s="3">
        <v>227</v>
      </c>
      <c r="AJ2825" s="3">
        <v>0</v>
      </c>
      <c r="AK2825" s="3">
        <v>0</v>
      </c>
      <c r="AL2825" s="3">
        <v>0</v>
      </c>
      <c r="AM2825" t="s">
        <v>15546</v>
      </c>
      <c r="AN2825" t="s">
        <v>12060</v>
      </c>
      <c r="AO2825" t="s">
        <v>12050</v>
      </c>
      <c r="AP2825" t="s">
        <v>12051</v>
      </c>
      <c r="AQ2825" t="s">
        <v>12068</v>
      </c>
      <c r="AR2825" t="s">
        <v>12061</v>
      </c>
      <c r="AS2825" t="s">
        <v>83</v>
      </c>
      <c r="AT2825" t="s">
        <v>96</v>
      </c>
      <c r="AU2825" t="s">
        <v>12062</v>
      </c>
      <c r="AV2825" t="s">
        <v>12063</v>
      </c>
      <c r="AW2825" t="s">
        <v>99</v>
      </c>
      <c r="AX2825" t="s">
        <v>359</v>
      </c>
      <c r="AY2825" t="s">
        <v>83</v>
      </c>
      <c r="AZ2825" t="s">
        <v>15543</v>
      </c>
      <c r="BA2825" t="s">
        <v>103</v>
      </c>
      <c r="BB2825" t="s">
        <v>15544</v>
      </c>
      <c r="BC2825" s="4"/>
      <c r="BD2825" t="s">
        <v>83</v>
      </c>
      <c r="BE2825" t="s">
        <v>105</v>
      </c>
      <c r="BF2825" t="s">
        <v>106</v>
      </c>
      <c r="BG2825" t="s">
        <v>107</v>
      </c>
      <c r="BH2825" t="s">
        <v>108</v>
      </c>
      <c r="BI2825" t="s">
        <v>109</v>
      </c>
      <c r="BJ2825" s="2">
        <v>0</v>
      </c>
      <c r="BK2825" t="s">
        <v>78</v>
      </c>
      <c r="BL2825" t="s">
        <v>90</v>
      </c>
      <c r="BM2825" t="s">
        <v>83</v>
      </c>
      <c r="BN2825" t="s">
        <v>83</v>
      </c>
      <c r="BO2825" t="s">
        <v>83</v>
      </c>
      <c r="BP2825" t="s">
        <v>83</v>
      </c>
      <c r="BQ2825" t="s">
        <v>83</v>
      </c>
      <c r="BR2825" t="s">
        <v>83</v>
      </c>
      <c r="BS2825" t="s">
        <v>83</v>
      </c>
      <c r="BT2825" s="3">
        <v>1</v>
      </c>
    </row>
    <row r="2826" spans="1:72" x14ac:dyDescent="0.25">
      <c r="A2826" t="s">
        <v>12050</v>
      </c>
      <c r="B2826" t="s">
        <v>12051</v>
      </c>
      <c r="C2826" t="s">
        <v>12052</v>
      </c>
      <c r="D2826" t="s">
        <v>74</v>
      </c>
      <c r="E2826" t="s">
        <v>21868</v>
      </c>
      <c r="F2826" t="s">
        <v>12053</v>
      </c>
      <c r="G2826" t="s">
        <v>15547</v>
      </c>
      <c r="H2826" t="s">
        <v>15548</v>
      </c>
      <c r="I2826" s="1">
        <v>44197</v>
      </c>
      <c r="J2826" s="1">
        <v>44651</v>
      </c>
      <c r="K2826" t="s">
        <v>90</v>
      </c>
      <c r="L2826" t="s">
        <v>373</v>
      </c>
      <c r="M2826" t="s">
        <v>80</v>
      </c>
      <c r="N2826" t="s">
        <v>15540</v>
      </c>
      <c r="O2826" t="s">
        <v>352</v>
      </c>
      <c r="P2826" t="s">
        <v>420</v>
      </c>
      <c r="Q2826" t="s">
        <v>15541</v>
      </c>
      <c r="R2826" t="s">
        <v>12323</v>
      </c>
      <c r="S2826" t="s">
        <v>150</v>
      </c>
      <c r="T2826" t="s">
        <v>87</v>
      </c>
      <c r="U2826" t="s">
        <v>88</v>
      </c>
      <c r="V2826" t="s">
        <v>89</v>
      </c>
      <c r="W2826" t="s">
        <v>78</v>
      </c>
      <c r="X2826" t="s">
        <v>120</v>
      </c>
      <c r="Y2826" t="s">
        <v>91</v>
      </c>
      <c r="Z2826" t="s">
        <v>92</v>
      </c>
      <c r="AA2826" s="1">
        <v>44566</v>
      </c>
      <c r="AB2826" s="2">
        <v>101</v>
      </c>
      <c r="AC2826" s="2">
        <v>138</v>
      </c>
      <c r="AD2826" s="2"/>
      <c r="AE2826" s="2"/>
      <c r="AF2826" s="2"/>
      <c r="AG2826">
        <v>0</v>
      </c>
      <c r="AH2826" s="3">
        <v>101</v>
      </c>
      <c r="AI2826" s="3">
        <v>138</v>
      </c>
      <c r="AJ2826" s="3">
        <v>0</v>
      </c>
      <c r="AK2826" s="3">
        <v>0</v>
      </c>
      <c r="AL2826" s="3">
        <v>0</v>
      </c>
      <c r="AM2826" t="s">
        <v>15549</v>
      </c>
      <c r="AN2826" t="s">
        <v>12060</v>
      </c>
      <c r="AO2826" t="s">
        <v>12050</v>
      </c>
      <c r="AP2826" t="s">
        <v>12051</v>
      </c>
      <c r="AQ2826" t="s">
        <v>83</v>
      </c>
      <c r="AR2826" t="s">
        <v>12061</v>
      </c>
      <c r="AS2826" t="s">
        <v>83</v>
      </c>
      <c r="AT2826" t="s">
        <v>96</v>
      </c>
      <c r="AU2826" t="s">
        <v>12062</v>
      </c>
      <c r="AV2826" t="s">
        <v>12063</v>
      </c>
      <c r="AW2826" t="s">
        <v>99</v>
      </c>
      <c r="AX2826" t="s">
        <v>100</v>
      </c>
      <c r="AY2826" t="s">
        <v>83</v>
      </c>
      <c r="AZ2826" t="s">
        <v>15550</v>
      </c>
      <c r="BA2826" t="s">
        <v>103</v>
      </c>
      <c r="BB2826" t="s">
        <v>15551</v>
      </c>
      <c r="BC2826" s="4"/>
      <c r="BD2826" t="s">
        <v>83</v>
      </c>
      <c r="BE2826" t="s">
        <v>105</v>
      </c>
      <c r="BF2826" t="s">
        <v>106</v>
      </c>
      <c r="BG2826" t="s">
        <v>107</v>
      </c>
      <c r="BH2826" t="s">
        <v>108</v>
      </c>
      <c r="BI2826" t="s">
        <v>109</v>
      </c>
      <c r="BJ2826" s="2">
        <v>0</v>
      </c>
      <c r="BK2826" t="s">
        <v>90</v>
      </c>
      <c r="BL2826" t="s">
        <v>90</v>
      </c>
      <c r="BM2826" t="s">
        <v>83</v>
      </c>
      <c r="BN2826" t="s">
        <v>83</v>
      </c>
      <c r="BO2826" t="s">
        <v>83</v>
      </c>
      <c r="BP2826" t="s">
        <v>83</v>
      </c>
      <c r="BQ2826" t="s">
        <v>83</v>
      </c>
      <c r="BR2826" t="s">
        <v>83</v>
      </c>
      <c r="BS2826" t="s">
        <v>83</v>
      </c>
      <c r="BT2826" s="3">
        <v>1</v>
      </c>
    </row>
    <row r="2827" spans="1:72" x14ac:dyDescent="0.25">
      <c r="A2827" t="s">
        <v>12050</v>
      </c>
      <c r="B2827" t="s">
        <v>12051</v>
      </c>
      <c r="C2827" t="s">
        <v>12052</v>
      </c>
      <c r="D2827" t="s">
        <v>74</v>
      </c>
      <c r="E2827" t="s">
        <v>21868</v>
      </c>
      <c r="F2827" t="s">
        <v>12053</v>
      </c>
      <c r="G2827" t="s">
        <v>15552</v>
      </c>
      <c r="H2827" t="s">
        <v>15548</v>
      </c>
      <c r="I2827" s="1">
        <v>44652</v>
      </c>
      <c r="J2827" s="1">
        <v>44926</v>
      </c>
      <c r="K2827" t="s">
        <v>78</v>
      </c>
      <c r="L2827" t="s">
        <v>79</v>
      </c>
      <c r="M2827" t="s">
        <v>80</v>
      </c>
      <c r="N2827" t="s">
        <v>15540</v>
      </c>
      <c r="O2827" t="s">
        <v>352</v>
      </c>
      <c r="P2827" t="s">
        <v>420</v>
      </c>
      <c r="Q2827" t="s">
        <v>15541</v>
      </c>
      <c r="R2827" t="s">
        <v>12323</v>
      </c>
      <c r="S2827" t="s">
        <v>150</v>
      </c>
      <c r="T2827" t="s">
        <v>87</v>
      </c>
      <c r="U2827" t="s">
        <v>88</v>
      </c>
      <c r="V2827" t="s">
        <v>89</v>
      </c>
      <c r="W2827" t="s">
        <v>78</v>
      </c>
      <c r="X2827" t="s">
        <v>120</v>
      </c>
      <c r="Y2827" t="s">
        <v>91</v>
      </c>
      <c r="Z2827" t="s">
        <v>92</v>
      </c>
      <c r="AA2827" s="1">
        <v>44653</v>
      </c>
      <c r="AB2827" s="2">
        <v>103</v>
      </c>
      <c r="AC2827" s="2">
        <v>142</v>
      </c>
      <c r="AD2827" s="2"/>
      <c r="AE2827" s="2"/>
      <c r="AF2827" s="2"/>
      <c r="AG2827">
        <v>0</v>
      </c>
      <c r="AH2827" s="3">
        <v>101</v>
      </c>
      <c r="AI2827" s="3">
        <v>138</v>
      </c>
      <c r="AJ2827" s="3">
        <v>0</v>
      </c>
      <c r="AK2827" s="3">
        <v>0</v>
      </c>
      <c r="AL2827" s="3">
        <v>0</v>
      </c>
      <c r="AM2827" t="s">
        <v>15553</v>
      </c>
      <c r="AN2827" t="s">
        <v>12060</v>
      </c>
      <c r="AO2827" t="s">
        <v>12050</v>
      </c>
      <c r="AP2827" t="s">
        <v>12051</v>
      </c>
      <c r="AQ2827" t="s">
        <v>12068</v>
      </c>
      <c r="AR2827" t="s">
        <v>12061</v>
      </c>
      <c r="AS2827" t="s">
        <v>83</v>
      </c>
      <c r="AT2827" t="s">
        <v>96</v>
      </c>
      <c r="AU2827" t="s">
        <v>12062</v>
      </c>
      <c r="AV2827" t="s">
        <v>12063</v>
      </c>
      <c r="AW2827" t="s">
        <v>99</v>
      </c>
      <c r="AX2827" t="s">
        <v>359</v>
      </c>
      <c r="AY2827" t="s">
        <v>83</v>
      </c>
      <c r="AZ2827" t="s">
        <v>15550</v>
      </c>
      <c r="BA2827" t="s">
        <v>103</v>
      </c>
      <c r="BB2827" t="s">
        <v>15551</v>
      </c>
      <c r="BC2827" s="4"/>
      <c r="BD2827" t="s">
        <v>83</v>
      </c>
      <c r="BE2827" t="s">
        <v>105</v>
      </c>
      <c r="BF2827" t="s">
        <v>106</v>
      </c>
      <c r="BG2827" t="s">
        <v>107</v>
      </c>
      <c r="BH2827" t="s">
        <v>108</v>
      </c>
      <c r="BI2827" t="s">
        <v>109</v>
      </c>
      <c r="BJ2827" s="2">
        <v>0</v>
      </c>
      <c r="BK2827" t="s">
        <v>90</v>
      </c>
      <c r="BL2827" t="s">
        <v>90</v>
      </c>
      <c r="BM2827" t="s">
        <v>83</v>
      </c>
      <c r="BN2827" t="s">
        <v>83</v>
      </c>
      <c r="BO2827" t="s">
        <v>83</v>
      </c>
      <c r="BP2827" t="s">
        <v>83</v>
      </c>
      <c r="BQ2827" t="s">
        <v>83</v>
      </c>
      <c r="BR2827" t="s">
        <v>83</v>
      </c>
      <c r="BS2827" t="s">
        <v>83</v>
      </c>
      <c r="BT2827" s="3">
        <v>1</v>
      </c>
    </row>
    <row r="2828" spans="1:72" x14ac:dyDescent="0.25">
      <c r="A2828" t="s">
        <v>12050</v>
      </c>
      <c r="B2828" t="s">
        <v>12051</v>
      </c>
      <c r="C2828" t="s">
        <v>12052</v>
      </c>
      <c r="D2828" t="s">
        <v>74</v>
      </c>
      <c r="E2828" t="s">
        <v>21868</v>
      </c>
      <c r="F2828" t="s">
        <v>12053</v>
      </c>
      <c r="G2828" t="s">
        <v>15554</v>
      </c>
      <c r="H2828" t="s">
        <v>15555</v>
      </c>
      <c r="I2828" s="1">
        <v>44197</v>
      </c>
      <c r="J2828" s="1">
        <v>44651</v>
      </c>
      <c r="K2828" t="s">
        <v>90</v>
      </c>
      <c r="L2828" t="s">
        <v>373</v>
      </c>
      <c r="M2828" t="s">
        <v>80</v>
      </c>
      <c r="N2828" t="s">
        <v>4816</v>
      </c>
      <c r="O2828" t="s">
        <v>155</v>
      </c>
      <c r="P2828" t="s">
        <v>420</v>
      </c>
      <c r="Q2828" t="s">
        <v>15556</v>
      </c>
      <c r="R2828" t="s">
        <v>12323</v>
      </c>
      <c r="S2828" t="s">
        <v>150</v>
      </c>
      <c r="T2828" t="s">
        <v>87</v>
      </c>
      <c r="U2828" t="s">
        <v>88</v>
      </c>
      <c r="V2828" t="s">
        <v>89</v>
      </c>
      <c r="W2828" t="s">
        <v>78</v>
      </c>
      <c r="X2828" t="s">
        <v>120</v>
      </c>
      <c r="Y2828" t="s">
        <v>91</v>
      </c>
      <c r="Z2828" t="s">
        <v>92</v>
      </c>
      <c r="AA2828" s="1">
        <v>44567</v>
      </c>
      <c r="AB2828" s="2">
        <v>204</v>
      </c>
      <c r="AC2828" s="2">
        <v>216</v>
      </c>
      <c r="AD2828" s="2"/>
      <c r="AE2828" s="2"/>
      <c r="AF2828" s="2"/>
      <c r="AG2828">
        <v>0</v>
      </c>
      <c r="AH2828" s="3">
        <v>204</v>
      </c>
      <c r="AI2828" s="3">
        <v>216</v>
      </c>
      <c r="AJ2828" s="3">
        <v>0</v>
      </c>
      <c r="AK2828" s="3">
        <v>0</v>
      </c>
      <c r="AL2828" s="3">
        <v>0</v>
      </c>
      <c r="AM2828" t="s">
        <v>15557</v>
      </c>
      <c r="AN2828" t="s">
        <v>12060</v>
      </c>
      <c r="AO2828" t="s">
        <v>12050</v>
      </c>
      <c r="AP2828" t="s">
        <v>12051</v>
      </c>
      <c r="AQ2828" t="s">
        <v>83</v>
      </c>
      <c r="AR2828" t="s">
        <v>12061</v>
      </c>
      <c r="AS2828" t="s">
        <v>83</v>
      </c>
      <c r="AT2828" t="s">
        <v>96</v>
      </c>
      <c r="AU2828" t="s">
        <v>12062</v>
      </c>
      <c r="AV2828" t="s">
        <v>12063</v>
      </c>
      <c r="AW2828" t="s">
        <v>99</v>
      </c>
      <c r="AX2828" t="s">
        <v>100</v>
      </c>
      <c r="AY2828" t="s">
        <v>83</v>
      </c>
      <c r="AZ2828" t="s">
        <v>15558</v>
      </c>
      <c r="BA2828" t="s">
        <v>103</v>
      </c>
      <c r="BB2828" t="s">
        <v>15559</v>
      </c>
      <c r="BC2828" s="4"/>
      <c r="BD2828" t="s">
        <v>83</v>
      </c>
      <c r="BE2828" t="s">
        <v>105</v>
      </c>
      <c r="BF2828" t="s">
        <v>106</v>
      </c>
      <c r="BG2828" t="s">
        <v>107</v>
      </c>
      <c r="BH2828" t="s">
        <v>108</v>
      </c>
      <c r="BI2828" t="s">
        <v>109</v>
      </c>
      <c r="BJ2828" s="2">
        <v>0</v>
      </c>
      <c r="BK2828" t="s">
        <v>90</v>
      </c>
      <c r="BL2828" t="s">
        <v>90</v>
      </c>
      <c r="BM2828" t="s">
        <v>83</v>
      </c>
      <c r="BN2828" t="s">
        <v>83</v>
      </c>
      <c r="BO2828" t="s">
        <v>83</v>
      </c>
      <c r="BP2828" t="s">
        <v>83</v>
      </c>
      <c r="BQ2828" t="s">
        <v>83</v>
      </c>
      <c r="BR2828" t="s">
        <v>83</v>
      </c>
      <c r="BS2828" t="s">
        <v>83</v>
      </c>
      <c r="BT2828" s="3">
        <v>1</v>
      </c>
    </row>
    <row r="2829" spans="1:72" x14ac:dyDescent="0.25">
      <c r="A2829" t="s">
        <v>12050</v>
      </c>
      <c r="B2829" t="s">
        <v>12051</v>
      </c>
      <c r="C2829" t="s">
        <v>12052</v>
      </c>
      <c r="D2829" t="s">
        <v>74</v>
      </c>
      <c r="E2829" t="s">
        <v>21868</v>
      </c>
      <c r="F2829" t="s">
        <v>12053</v>
      </c>
      <c r="G2829" t="s">
        <v>15560</v>
      </c>
      <c r="H2829" t="s">
        <v>15555</v>
      </c>
      <c r="I2829" s="1">
        <v>44652</v>
      </c>
      <c r="J2829" s="1">
        <v>44926</v>
      </c>
      <c r="K2829" t="s">
        <v>78</v>
      </c>
      <c r="L2829" t="s">
        <v>79</v>
      </c>
      <c r="M2829" t="s">
        <v>80</v>
      </c>
      <c r="N2829" t="s">
        <v>4816</v>
      </c>
      <c r="O2829" t="s">
        <v>155</v>
      </c>
      <c r="P2829" t="s">
        <v>420</v>
      </c>
      <c r="Q2829" t="s">
        <v>15556</v>
      </c>
      <c r="R2829" t="s">
        <v>12323</v>
      </c>
      <c r="S2829" t="s">
        <v>150</v>
      </c>
      <c r="T2829" t="s">
        <v>87</v>
      </c>
      <c r="U2829" t="s">
        <v>88</v>
      </c>
      <c r="V2829" t="s">
        <v>89</v>
      </c>
      <c r="W2829" t="s">
        <v>78</v>
      </c>
      <c r="X2829" t="s">
        <v>120</v>
      </c>
      <c r="Y2829" t="s">
        <v>91</v>
      </c>
      <c r="Z2829" t="s">
        <v>92</v>
      </c>
      <c r="AA2829" s="1">
        <v>44654</v>
      </c>
      <c r="AB2829" s="2">
        <v>197</v>
      </c>
      <c r="AC2829" s="2">
        <v>207</v>
      </c>
      <c r="AD2829" s="2"/>
      <c r="AE2829" s="2"/>
      <c r="AF2829" s="2"/>
      <c r="AG2829">
        <v>0</v>
      </c>
      <c r="AH2829" s="3">
        <v>204</v>
      </c>
      <c r="AI2829" s="3">
        <v>216</v>
      </c>
      <c r="AJ2829" s="3">
        <v>0</v>
      </c>
      <c r="AK2829" s="3">
        <v>0</v>
      </c>
      <c r="AL2829" s="3">
        <v>0</v>
      </c>
      <c r="AM2829" t="s">
        <v>15561</v>
      </c>
      <c r="AN2829" t="s">
        <v>12060</v>
      </c>
      <c r="AO2829" t="s">
        <v>12050</v>
      </c>
      <c r="AP2829" t="s">
        <v>12051</v>
      </c>
      <c r="AQ2829" t="s">
        <v>12068</v>
      </c>
      <c r="AR2829" t="s">
        <v>12061</v>
      </c>
      <c r="AS2829" t="s">
        <v>83</v>
      </c>
      <c r="AT2829" t="s">
        <v>96</v>
      </c>
      <c r="AU2829" t="s">
        <v>12062</v>
      </c>
      <c r="AV2829" t="s">
        <v>12063</v>
      </c>
      <c r="AW2829" t="s">
        <v>99</v>
      </c>
      <c r="AX2829" t="s">
        <v>359</v>
      </c>
      <c r="AY2829" t="s">
        <v>83</v>
      </c>
      <c r="AZ2829" t="s">
        <v>15558</v>
      </c>
      <c r="BA2829" t="s">
        <v>103</v>
      </c>
      <c r="BB2829" t="s">
        <v>15559</v>
      </c>
      <c r="BC2829" s="4"/>
      <c r="BD2829" t="s">
        <v>83</v>
      </c>
      <c r="BE2829" t="s">
        <v>105</v>
      </c>
      <c r="BF2829" t="s">
        <v>106</v>
      </c>
      <c r="BG2829" t="s">
        <v>107</v>
      </c>
      <c r="BH2829" t="s">
        <v>108</v>
      </c>
      <c r="BI2829" t="s">
        <v>109</v>
      </c>
      <c r="BJ2829" s="2">
        <v>0</v>
      </c>
      <c r="BK2829" t="s">
        <v>90</v>
      </c>
      <c r="BL2829" t="s">
        <v>90</v>
      </c>
      <c r="BM2829" t="s">
        <v>83</v>
      </c>
      <c r="BN2829" t="s">
        <v>83</v>
      </c>
      <c r="BO2829" t="s">
        <v>83</v>
      </c>
      <c r="BP2829" t="s">
        <v>83</v>
      </c>
      <c r="BQ2829" t="s">
        <v>83</v>
      </c>
      <c r="BR2829" t="s">
        <v>83</v>
      </c>
      <c r="BS2829" t="s">
        <v>83</v>
      </c>
      <c r="BT2829" s="3">
        <v>1</v>
      </c>
    </row>
    <row r="2830" spans="1:72" x14ac:dyDescent="0.25">
      <c r="A2830" t="s">
        <v>12050</v>
      </c>
      <c r="B2830" t="s">
        <v>12051</v>
      </c>
      <c r="C2830" t="s">
        <v>12052</v>
      </c>
      <c r="D2830" t="s">
        <v>74</v>
      </c>
      <c r="E2830" t="s">
        <v>21868</v>
      </c>
      <c r="F2830" t="s">
        <v>12053</v>
      </c>
      <c r="G2830" t="s">
        <v>15562</v>
      </c>
      <c r="H2830" t="s">
        <v>15563</v>
      </c>
      <c r="I2830" s="1">
        <v>44197</v>
      </c>
      <c r="J2830" s="1">
        <v>44651</v>
      </c>
      <c r="K2830" t="s">
        <v>90</v>
      </c>
      <c r="L2830" t="s">
        <v>373</v>
      </c>
      <c r="M2830" t="s">
        <v>80</v>
      </c>
      <c r="N2830" t="s">
        <v>4816</v>
      </c>
      <c r="O2830" t="s">
        <v>162</v>
      </c>
      <c r="P2830" t="s">
        <v>420</v>
      </c>
      <c r="Q2830" t="s">
        <v>15556</v>
      </c>
      <c r="R2830" t="s">
        <v>12323</v>
      </c>
      <c r="S2830" t="s">
        <v>150</v>
      </c>
      <c r="T2830" t="s">
        <v>87</v>
      </c>
      <c r="U2830" t="s">
        <v>88</v>
      </c>
      <c r="V2830" t="s">
        <v>89</v>
      </c>
      <c r="W2830" t="s">
        <v>78</v>
      </c>
      <c r="X2830" t="s">
        <v>120</v>
      </c>
      <c r="Y2830" t="s">
        <v>91</v>
      </c>
      <c r="Z2830" t="s">
        <v>92</v>
      </c>
      <c r="AA2830" s="1">
        <v>44335</v>
      </c>
      <c r="AB2830" s="2">
        <v>1800</v>
      </c>
      <c r="AC2830" s="2">
        <v>1200</v>
      </c>
      <c r="AD2830" s="2"/>
      <c r="AE2830" s="2"/>
      <c r="AF2830" s="2"/>
      <c r="AG2830">
        <v>0</v>
      </c>
      <c r="AH2830" s="3">
        <v>927</v>
      </c>
      <c r="AI2830" s="3">
        <v>557</v>
      </c>
      <c r="AJ2830" s="3">
        <v>0</v>
      </c>
      <c r="AK2830" s="3">
        <v>0</v>
      </c>
      <c r="AL2830" s="3">
        <v>0</v>
      </c>
      <c r="AM2830" t="s">
        <v>15564</v>
      </c>
      <c r="AN2830" t="s">
        <v>12060</v>
      </c>
      <c r="AO2830" t="s">
        <v>12050</v>
      </c>
      <c r="AP2830" t="s">
        <v>12051</v>
      </c>
      <c r="AQ2830" t="s">
        <v>83</v>
      </c>
      <c r="AR2830" t="s">
        <v>12061</v>
      </c>
      <c r="AS2830" t="s">
        <v>83</v>
      </c>
      <c r="AT2830" t="s">
        <v>96</v>
      </c>
      <c r="AU2830" t="s">
        <v>12062</v>
      </c>
      <c r="AV2830" t="s">
        <v>12063</v>
      </c>
      <c r="AW2830" t="s">
        <v>99</v>
      </c>
      <c r="AX2830" t="s">
        <v>100</v>
      </c>
      <c r="AY2830" t="s">
        <v>83</v>
      </c>
      <c r="AZ2830" t="s">
        <v>15565</v>
      </c>
      <c r="BA2830" t="s">
        <v>103</v>
      </c>
      <c r="BB2830" t="s">
        <v>15566</v>
      </c>
      <c r="BC2830" s="4"/>
      <c r="BD2830" t="s">
        <v>83</v>
      </c>
      <c r="BE2830" t="s">
        <v>105</v>
      </c>
      <c r="BF2830" t="s">
        <v>106</v>
      </c>
      <c r="BG2830" t="s">
        <v>107</v>
      </c>
      <c r="BH2830" t="s">
        <v>108</v>
      </c>
      <c r="BI2830" t="s">
        <v>109</v>
      </c>
      <c r="BJ2830" s="2">
        <v>0</v>
      </c>
      <c r="BK2830" t="s">
        <v>90</v>
      </c>
      <c r="BL2830" t="s">
        <v>90</v>
      </c>
      <c r="BM2830" t="s">
        <v>83</v>
      </c>
      <c r="BN2830" t="s">
        <v>83</v>
      </c>
      <c r="BO2830" t="s">
        <v>83</v>
      </c>
      <c r="BP2830" t="s">
        <v>83</v>
      </c>
      <c r="BQ2830" t="s">
        <v>83</v>
      </c>
      <c r="BR2830" t="s">
        <v>83</v>
      </c>
      <c r="BS2830" t="s">
        <v>83</v>
      </c>
      <c r="BT2830" s="3">
        <v>1</v>
      </c>
    </row>
    <row r="2831" spans="1:72" x14ac:dyDescent="0.25">
      <c r="A2831" t="s">
        <v>12050</v>
      </c>
      <c r="B2831" t="s">
        <v>12051</v>
      </c>
      <c r="C2831" t="s">
        <v>12052</v>
      </c>
      <c r="D2831" t="s">
        <v>74</v>
      </c>
      <c r="E2831" t="s">
        <v>21868</v>
      </c>
      <c r="F2831" t="s">
        <v>12053</v>
      </c>
      <c r="G2831" t="s">
        <v>15567</v>
      </c>
      <c r="H2831" t="s">
        <v>15563</v>
      </c>
      <c r="I2831" s="1">
        <v>44652</v>
      </c>
      <c r="J2831" s="1">
        <v>44926</v>
      </c>
      <c r="K2831" t="s">
        <v>78</v>
      </c>
      <c r="L2831" t="s">
        <v>79</v>
      </c>
      <c r="M2831" t="s">
        <v>80</v>
      </c>
      <c r="N2831" t="s">
        <v>4816</v>
      </c>
      <c r="O2831" t="s">
        <v>162</v>
      </c>
      <c r="P2831" t="s">
        <v>420</v>
      </c>
      <c r="Q2831" t="s">
        <v>15556</v>
      </c>
      <c r="R2831" t="s">
        <v>12323</v>
      </c>
      <c r="S2831" t="s">
        <v>150</v>
      </c>
      <c r="T2831" t="s">
        <v>87</v>
      </c>
      <c r="U2831" t="s">
        <v>88</v>
      </c>
      <c r="V2831" t="s">
        <v>89</v>
      </c>
      <c r="W2831" t="s">
        <v>78</v>
      </c>
      <c r="X2831" t="s">
        <v>120</v>
      </c>
      <c r="Y2831" t="s">
        <v>91</v>
      </c>
      <c r="Z2831" t="s">
        <v>92</v>
      </c>
      <c r="AA2831" s="1">
        <v>44654</v>
      </c>
      <c r="AB2831" s="2">
        <v>920</v>
      </c>
      <c r="AC2831" s="2">
        <v>939</v>
      </c>
      <c r="AD2831" s="2"/>
      <c r="AE2831" s="2"/>
      <c r="AF2831" s="2"/>
      <c r="AG2831">
        <v>0</v>
      </c>
      <c r="AH2831" s="3">
        <v>927</v>
      </c>
      <c r="AI2831" s="3">
        <v>557</v>
      </c>
      <c r="AJ2831" s="3">
        <v>0</v>
      </c>
      <c r="AK2831" s="3">
        <v>0</v>
      </c>
      <c r="AL2831" s="3">
        <v>0</v>
      </c>
      <c r="AM2831" t="s">
        <v>15568</v>
      </c>
      <c r="AN2831" t="s">
        <v>12060</v>
      </c>
      <c r="AO2831" t="s">
        <v>12050</v>
      </c>
      <c r="AP2831" t="s">
        <v>12051</v>
      </c>
      <c r="AQ2831" t="s">
        <v>12068</v>
      </c>
      <c r="AR2831" t="s">
        <v>12061</v>
      </c>
      <c r="AS2831" t="s">
        <v>83</v>
      </c>
      <c r="AT2831" t="s">
        <v>96</v>
      </c>
      <c r="AU2831" t="s">
        <v>12062</v>
      </c>
      <c r="AV2831" t="s">
        <v>12063</v>
      </c>
      <c r="AW2831" t="s">
        <v>99</v>
      </c>
      <c r="AX2831" t="s">
        <v>359</v>
      </c>
      <c r="AY2831" t="s">
        <v>83</v>
      </c>
      <c r="AZ2831" t="s">
        <v>15565</v>
      </c>
      <c r="BA2831" t="s">
        <v>103</v>
      </c>
      <c r="BB2831" t="s">
        <v>15566</v>
      </c>
      <c r="BC2831" s="4"/>
      <c r="BD2831" t="s">
        <v>83</v>
      </c>
      <c r="BE2831" t="s">
        <v>105</v>
      </c>
      <c r="BF2831" t="s">
        <v>106</v>
      </c>
      <c r="BG2831" t="s">
        <v>107</v>
      </c>
      <c r="BH2831" t="s">
        <v>108</v>
      </c>
      <c r="BI2831" t="s">
        <v>109</v>
      </c>
      <c r="BJ2831" s="2">
        <v>0</v>
      </c>
      <c r="BK2831" t="s">
        <v>90</v>
      </c>
      <c r="BL2831" t="s">
        <v>90</v>
      </c>
      <c r="BM2831" t="s">
        <v>83</v>
      </c>
      <c r="BN2831" t="s">
        <v>83</v>
      </c>
      <c r="BO2831" t="s">
        <v>83</v>
      </c>
      <c r="BP2831" t="s">
        <v>83</v>
      </c>
      <c r="BQ2831" t="s">
        <v>83</v>
      </c>
      <c r="BR2831" t="s">
        <v>83</v>
      </c>
      <c r="BS2831" t="s">
        <v>83</v>
      </c>
      <c r="BT2831" s="3">
        <v>1</v>
      </c>
    </row>
    <row r="2832" spans="1:72" x14ac:dyDescent="0.25">
      <c r="A2832" t="s">
        <v>12050</v>
      </c>
      <c r="B2832" t="s">
        <v>12051</v>
      </c>
      <c r="C2832" t="s">
        <v>12052</v>
      </c>
      <c r="D2832" t="s">
        <v>74</v>
      </c>
      <c r="E2832" t="s">
        <v>21868</v>
      </c>
      <c r="F2832" t="s">
        <v>12053</v>
      </c>
      <c r="G2832" t="s">
        <v>15569</v>
      </c>
      <c r="H2832" t="s">
        <v>15570</v>
      </c>
      <c r="I2832" s="1">
        <v>44197</v>
      </c>
      <c r="J2832" s="1">
        <v>44651</v>
      </c>
      <c r="K2832" t="s">
        <v>90</v>
      </c>
      <c r="L2832" t="s">
        <v>79</v>
      </c>
      <c r="M2832" t="s">
        <v>80</v>
      </c>
      <c r="N2832" t="s">
        <v>15571</v>
      </c>
      <c r="O2832" t="s">
        <v>155</v>
      </c>
      <c r="P2832" t="s">
        <v>420</v>
      </c>
      <c r="Q2832" t="s">
        <v>15572</v>
      </c>
      <c r="R2832" t="s">
        <v>12323</v>
      </c>
      <c r="S2832" t="s">
        <v>86</v>
      </c>
      <c r="T2832" t="s">
        <v>87</v>
      </c>
      <c r="U2832" t="s">
        <v>88</v>
      </c>
      <c r="V2832" t="s">
        <v>89</v>
      </c>
      <c r="W2832" t="s">
        <v>90</v>
      </c>
      <c r="X2832" t="s">
        <v>83</v>
      </c>
      <c r="Y2832" t="s">
        <v>91</v>
      </c>
      <c r="Z2832" t="s">
        <v>92</v>
      </c>
      <c r="AA2832" s="1">
        <v>44378</v>
      </c>
      <c r="AB2832" s="2">
        <v>140</v>
      </c>
      <c r="AC2832" s="2">
        <v>0</v>
      </c>
      <c r="AD2832" s="2"/>
      <c r="AE2832" s="2"/>
      <c r="AF2832" s="2"/>
      <c r="AG2832">
        <v>0</v>
      </c>
      <c r="AH2832" s="3">
        <v>140</v>
      </c>
      <c r="AI2832" s="3">
        <v>0</v>
      </c>
      <c r="AJ2832" s="3">
        <v>0</v>
      </c>
      <c r="AK2832" s="3">
        <v>0</v>
      </c>
      <c r="AL2832" s="3">
        <v>0</v>
      </c>
      <c r="AM2832" t="s">
        <v>15573</v>
      </c>
      <c r="AN2832" t="s">
        <v>12060</v>
      </c>
      <c r="AO2832" t="s">
        <v>12050</v>
      </c>
      <c r="AP2832" t="s">
        <v>12051</v>
      </c>
      <c r="AQ2832" t="s">
        <v>83</v>
      </c>
      <c r="AR2832" t="s">
        <v>12061</v>
      </c>
      <c r="AS2832" t="s">
        <v>83</v>
      </c>
      <c r="AT2832" t="s">
        <v>96</v>
      </c>
      <c r="AU2832" t="s">
        <v>12062</v>
      </c>
      <c r="AV2832" t="s">
        <v>12063</v>
      </c>
      <c r="AW2832" t="s">
        <v>99</v>
      </c>
      <c r="AX2832" t="s">
        <v>100</v>
      </c>
      <c r="AY2832" t="s">
        <v>83</v>
      </c>
      <c r="AZ2832" t="s">
        <v>15574</v>
      </c>
      <c r="BA2832" t="s">
        <v>103</v>
      </c>
      <c r="BB2832" t="s">
        <v>15575</v>
      </c>
      <c r="BC2832" s="4">
        <v>44562</v>
      </c>
      <c r="BD2832" t="s">
        <v>13703</v>
      </c>
      <c r="BE2832" t="s">
        <v>105</v>
      </c>
      <c r="BF2832" t="s">
        <v>106</v>
      </c>
      <c r="BG2832" t="s">
        <v>107</v>
      </c>
      <c r="BH2832" t="s">
        <v>108</v>
      </c>
      <c r="BI2832" t="s">
        <v>109</v>
      </c>
      <c r="BJ2832" s="2">
        <v>0</v>
      </c>
      <c r="BK2832" t="s">
        <v>90</v>
      </c>
      <c r="BL2832" t="s">
        <v>90</v>
      </c>
      <c r="BM2832" t="s">
        <v>83</v>
      </c>
      <c r="BN2832" t="s">
        <v>83</v>
      </c>
      <c r="BO2832" t="s">
        <v>83</v>
      </c>
      <c r="BP2832" t="s">
        <v>83</v>
      </c>
      <c r="BQ2832" t="s">
        <v>83</v>
      </c>
      <c r="BR2832" t="s">
        <v>83</v>
      </c>
      <c r="BS2832" t="s">
        <v>83</v>
      </c>
      <c r="BT2832" s="3">
        <v>1</v>
      </c>
    </row>
    <row r="2833" spans="1:72" x14ac:dyDescent="0.25">
      <c r="A2833" t="s">
        <v>12050</v>
      </c>
      <c r="B2833" t="s">
        <v>12051</v>
      </c>
      <c r="C2833" t="s">
        <v>12052</v>
      </c>
      <c r="D2833" t="s">
        <v>74</v>
      </c>
      <c r="E2833" t="s">
        <v>21868</v>
      </c>
      <c r="F2833" t="s">
        <v>12053</v>
      </c>
      <c r="G2833" t="s">
        <v>15576</v>
      </c>
      <c r="H2833" t="s">
        <v>15570</v>
      </c>
      <c r="I2833" s="1">
        <v>44652</v>
      </c>
      <c r="J2833" s="1">
        <v>44926</v>
      </c>
      <c r="K2833" t="s">
        <v>78</v>
      </c>
      <c r="L2833" t="s">
        <v>79</v>
      </c>
      <c r="M2833" t="s">
        <v>80</v>
      </c>
      <c r="N2833" t="s">
        <v>15571</v>
      </c>
      <c r="O2833" t="s">
        <v>155</v>
      </c>
      <c r="P2833" t="s">
        <v>420</v>
      </c>
      <c r="Q2833" t="s">
        <v>15572</v>
      </c>
      <c r="R2833" t="s">
        <v>12323</v>
      </c>
      <c r="S2833" t="s">
        <v>86</v>
      </c>
      <c r="T2833" t="s">
        <v>87</v>
      </c>
      <c r="U2833" t="s">
        <v>88</v>
      </c>
      <c r="V2833" t="s">
        <v>89</v>
      </c>
      <c r="W2833" t="s">
        <v>90</v>
      </c>
      <c r="X2833" t="s">
        <v>83</v>
      </c>
      <c r="Y2833" t="s">
        <v>91</v>
      </c>
      <c r="Z2833" t="s">
        <v>92</v>
      </c>
      <c r="AA2833" s="1">
        <v>44652</v>
      </c>
      <c r="AB2833" s="2">
        <v>140</v>
      </c>
      <c r="AC2833" s="2">
        <v>1</v>
      </c>
      <c r="AD2833" s="2">
        <v>0</v>
      </c>
      <c r="AE2833" s="2">
        <v>0</v>
      </c>
      <c r="AF2833" s="2"/>
      <c r="AG2833">
        <v>0</v>
      </c>
      <c r="AH2833" s="3">
        <v>140</v>
      </c>
      <c r="AI2833" s="3">
        <v>0</v>
      </c>
      <c r="AJ2833" s="3">
        <v>0</v>
      </c>
      <c r="AK2833" s="3">
        <v>0</v>
      </c>
      <c r="AL2833" s="3">
        <v>0</v>
      </c>
      <c r="AM2833" t="s">
        <v>15577</v>
      </c>
      <c r="AN2833" t="s">
        <v>12060</v>
      </c>
      <c r="AO2833" t="s">
        <v>12050</v>
      </c>
      <c r="AP2833" t="s">
        <v>12051</v>
      </c>
      <c r="AQ2833" t="s">
        <v>12068</v>
      </c>
      <c r="AR2833" t="s">
        <v>12061</v>
      </c>
      <c r="AS2833" t="s">
        <v>83</v>
      </c>
      <c r="AT2833" t="s">
        <v>96</v>
      </c>
      <c r="AU2833" t="s">
        <v>12062</v>
      </c>
      <c r="AV2833" t="s">
        <v>12063</v>
      </c>
      <c r="AW2833" t="s">
        <v>99</v>
      </c>
      <c r="AX2833" t="s">
        <v>359</v>
      </c>
      <c r="AY2833" t="s">
        <v>83</v>
      </c>
      <c r="AZ2833" t="s">
        <v>15574</v>
      </c>
      <c r="BA2833" t="s">
        <v>103</v>
      </c>
      <c r="BB2833" t="s">
        <v>15575</v>
      </c>
      <c r="BC2833" s="4"/>
      <c r="BD2833" t="s">
        <v>83</v>
      </c>
      <c r="BE2833" t="s">
        <v>105</v>
      </c>
      <c r="BF2833" t="s">
        <v>106</v>
      </c>
      <c r="BG2833" t="s">
        <v>107</v>
      </c>
      <c r="BH2833" t="s">
        <v>108</v>
      </c>
      <c r="BI2833" t="s">
        <v>109</v>
      </c>
      <c r="BJ2833" s="2">
        <v>0</v>
      </c>
      <c r="BK2833" t="s">
        <v>90</v>
      </c>
      <c r="BL2833" t="s">
        <v>90</v>
      </c>
      <c r="BM2833" t="s">
        <v>83</v>
      </c>
      <c r="BN2833" t="s">
        <v>83</v>
      </c>
      <c r="BO2833" t="s">
        <v>83</v>
      </c>
      <c r="BP2833" t="s">
        <v>83</v>
      </c>
      <c r="BQ2833" t="s">
        <v>83</v>
      </c>
      <c r="BR2833" t="s">
        <v>83</v>
      </c>
      <c r="BS2833" t="s">
        <v>83</v>
      </c>
      <c r="BT2833" s="3">
        <v>1</v>
      </c>
    </row>
    <row r="2834" spans="1:72" x14ac:dyDescent="0.25">
      <c r="A2834" t="s">
        <v>12050</v>
      </c>
      <c r="B2834" t="s">
        <v>12051</v>
      </c>
      <c r="C2834" t="s">
        <v>12052</v>
      </c>
      <c r="D2834" t="s">
        <v>74</v>
      </c>
      <c r="E2834" t="s">
        <v>21868</v>
      </c>
      <c r="F2834" t="s">
        <v>12053</v>
      </c>
      <c r="G2834" t="s">
        <v>15578</v>
      </c>
      <c r="H2834" t="s">
        <v>15579</v>
      </c>
      <c r="I2834" s="1">
        <v>44197</v>
      </c>
      <c r="J2834" s="1">
        <v>44651</v>
      </c>
      <c r="K2834" t="s">
        <v>90</v>
      </c>
      <c r="L2834" t="s">
        <v>373</v>
      </c>
      <c r="M2834" t="s">
        <v>80</v>
      </c>
      <c r="N2834" t="s">
        <v>15571</v>
      </c>
      <c r="O2834" t="s">
        <v>352</v>
      </c>
      <c r="P2834" t="s">
        <v>420</v>
      </c>
      <c r="Q2834" t="s">
        <v>15572</v>
      </c>
      <c r="R2834" t="s">
        <v>12323</v>
      </c>
      <c r="S2834" t="s">
        <v>150</v>
      </c>
      <c r="T2834" t="s">
        <v>87</v>
      </c>
      <c r="U2834" t="s">
        <v>88</v>
      </c>
      <c r="V2834" t="s">
        <v>89</v>
      </c>
      <c r="W2834" t="s">
        <v>78</v>
      </c>
      <c r="X2834" t="s">
        <v>120</v>
      </c>
      <c r="Y2834" t="s">
        <v>91</v>
      </c>
      <c r="Z2834" t="s">
        <v>92</v>
      </c>
      <c r="AA2834" s="1">
        <v>44566</v>
      </c>
      <c r="AB2834" s="2">
        <v>1604</v>
      </c>
      <c r="AC2834" s="2">
        <v>1400</v>
      </c>
      <c r="AD2834" s="2"/>
      <c r="AE2834" s="2"/>
      <c r="AF2834" s="2"/>
      <c r="AG2834">
        <v>0</v>
      </c>
      <c r="AH2834" s="3">
        <v>1604</v>
      </c>
      <c r="AI2834" s="3">
        <v>1400</v>
      </c>
      <c r="AJ2834" s="3">
        <v>0</v>
      </c>
      <c r="AK2834" s="3">
        <v>0</v>
      </c>
      <c r="AL2834" s="3">
        <v>0</v>
      </c>
      <c r="AM2834" t="s">
        <v>15580</v>
      </c>
      <c r="AN2834" t="s">
        <v>12060</v>
      </c>
      <c r="AO2834" t="s">
        <v>12050</v>
      </c>
      <c r="AP2834" t="s">
        <v>12051</v>
      </c>
      <c r="AQ2834" t="s">
        <v>83</v>
      </c>
      <c r="AR2834" t="s">
        <v>12061</v>
      </c>
      <c r="AS2834" t="s">
        <v>83</v>
      </c>
      <c r="AT2834" t="s">
        <v>96</v>
      </c>
      <c r="AU2834" t="s">
        <v>12062</v>
      </c>
      <c r="AV2834" t="s">
        <v>12063</v>
      </c>
      <c r="AW2834" t="s">
        <v>99</v>
      </c>
      <c r="AX2834" t="s">
        <v>100</v>
      </c>
      <c r="AY2834" t="s">
        <v>83</v>
      </c>
      <c r="AZ2834" t="s">
        <v>15581</v>
      </c>
      <c r="BA2834" t="s">
        <v>103</v>
      </c>
      <c r="BB2834" t="s">
        <v>15582</v>
      </c>
      <c r="BC2834" s="4"/>
      <c r="BD2834" t="s">
        <v>83</v>
      </c>
      <c r="BE2834" t="s">
        <v>105</v>
      </c>
      <c r="BF2834" t="s">
        <v>106</v>
      </c>
      <c r="BG2834" t="s">
        <v>107</v>
      </c>
      <c r="BH2834" t="s">
        <v>108</v>
      </c>
      <c r="BI2834" t="s">
        <v>109</v>
      </c>
      <c r="BJ2834" s="2">
        <v>0</v>
      </c>
      <c r="BK2834" t="s">
        <v>90</v>
      </c>
      <c r="BL2834" t="s">
        <v>90</v>
      </c>
      <c r="BM2834" t="s">
        <v>83</v>
      </c>
      <c r="BN2834" t="s">
        <v>83</v>
      </c>
      <c r="BO2834" t="s">
        <v>83</v>
      </c>
      <c r="BP2834" t="s">
        <v>83</v>
      </c>
      <c r="BQ2834" t="s">
        <v>83</v>
      </c>
      <c r="BR2834" t="s">
        <v>83</v>
      </c>
      <c r="BS2834" t="s">
        <v>83</v>
      </c>
      <c r="BT2834" s="3">
        <v>1</v>
      </c>
    </row>
    <row r="2835" spans="1:72" x14ac:dyDescent="0.25">
      <c r="A2835" t="s">
        <v>12050</v>
      </c>
      <c r="B2835" t="s">
        <v>12051</v>
      </c>
      <c r="C2835" t="s">
        <v>12052</v>
      </c>
      <c r="D2835" t="s">
        <v>74</v>
      </c>
      <c r="E2835" t="s">
        <v>21868</v>
      </c>
      <c r="F2835" t="s">
        <v>12053</v>
      </c>
      <c r="G2835" t="s">
        <v>15583</v>
      </c>
      <c r="H2835" t="s">
        <v>15579</v>
      </c>
      <c r="I2835" s="1">
        <v>44652</v>
      </c>
      <c r="J2835" s="1">
        <v>44926</v>
      </c>
      <c r="K2835" t="s">
        <v>78</v>
      </c>
      <c r="L2835" t="s">
        <v>79</v>
      </c>
      <c r="M2835" t="s">
        <v>80</v>
      </c>
      <c r="N2835" t="s">
        <v>15571</v>
      </c>
      <c r="O2835" t="s">
        <v>352</v>
      </c>
      <c r="P2835" t="s">
        <v>420</v>
      </c>
      <c r="Q2835" t="s">
        <v>15572</v>
      </c>
      <c r="R2835" t="s">
        <v>12323</v>
      </c>
      <c r="S2835" t="s">
        <v>150</v>
      </c>
      <c r="T2835" t="s">
        <v>87</v>
      </c>
      <c r="U2835" t="s">
        <v>88</v>
      </c>
      <c r="V2835" t="s">
        <v>89</v>
      </c>
      <c r="W2835" t="s">
        <v>78</v>
      </c>
      <c r="X2835" t="s">
        <v>120</v>
      </c>
      <c r="Y2835" t="s">
        <v>91</v>
      </c>
      <c r="Z2835" t="s">
        <v>92</v>
      </c>
      <c r="AA2835" s="1">
        <v>44653</v>
      </c>
      <c r="AB2835" s="2">
        <v>1429</v>
      </c>
      <c r="AC2835" s="2">
        <v>1222</v>
      </c>
      <c r="AD2835" s="2"/>
      <c r="AE2835" s="2"/>
      <c r="AF2835" s="2"/>
      <c r="AG2835">
        <v>0</v>
      </c>
      <c r="AH2835" s="3">
        <v>1604</v>
      </c>
      <c r="AI2835" s="3">
        <v>1400</v>
      </c>
      <c r="AJ2835" s="3">
        <v>0</v>
      </c>
      <c r="AK2835" s="3">
        <v>0</v>
      </c>
      <c r="AL2835" s="3">
        <v>0</v>
      </c>
      <c r="AM2835" t="s">
        <v>15584</v>
      </c>
      <c r="AN2835" t="s">
        <v>12060</v>
      </c>
      <c r="AO2835" t="s">
        <v>12050</v>
      </c>
      <c r="AP2835" t="s">
        <v>12051</v>
      </c>
      <c r="AQ2835" t="s">
        <v>12068</v>
      </c>
      <c r="AR2835" t="s">
        <v>12061</v>
      </c>
      <c r="AS2835" t="s">
        <v>83</v>
      </c>
      <c r="AT2835" t="s">
        <v>96</v>
      </c>
      <c r="AU2835" t="s">
        <v>12062</v>
      </c>
      <c r="AV2835" t="s">
        <v>12063</v>
      </c>
      <c r="AW2835" t="s">
        <v>99</v>
      </c>
      <c r="AX2835" t="s">
        <v>359</v>
      </c>
      <c r="AY2835" t="s">
        <v>83</v>
      </c>
      <c r="AZ2835" t="s">
        <v>15581</v>
      </c>
      <c r="BA2835" t="s">
        <v>103</v>
      </c>
      <c r="BB2835" t="s">
        <v>15582</v>
      </c>
      <c r="BC2835" s="4"/>
      <c r="BD2835" t="s">
        <v>83</v>
      </c>
      <c r="BE2835" t="s">
        <v>105</v>
      </c>
      <c r="BF2835" t="s">
        <v>106</v>
      </c>
      <c r="BG2835" t="s">
        <v>107</v>
      </c>
      <c r="BH2835" t="s">
        <v>108</v>
      </c>
      <c r="BI2835" t="s">
        <v>109</v>
      </c>
      <c r="BJ2835" s="2">
        <v>0</v>
      </c>
      <c r="BK2835" t="s">
        <v>90</v>
      </c>
      <c r="BL2835" t="s">
        <v>90</v>
      </c>
      <c r="BM2835" t="s">
        <v>83</v>
      </c>
      <c r="BN2835" t="s">
        <v>83</v>
      </c>
      <c r="BO2835" t="s">
        <v>83</v>
      </c>
      <c r="BP2835" t="s">
        <v>83</v>
      </c>
      <c r="BQ2835" t="s">
        <v>83</v>
      </c>
      <c r="BR2835" t="s">
        <v>83</v>
      </c>
      <c r="BS2835" t="s">
        <v>83</v>
      </c>
      <c r="BT2835" s="3">
        <v>1</v>
      </c>
    </row>
    <row r="2836" spans="1:72" x14ac:dyDescent="0.25">
      <c r="A2836" t="s">
        <v>12050</v>
      </c>
      <c r="B2836" t="s">
        <v>12051</v>
      </c>
      <c r="C2836" t="s">
        <v>12052</v>
      </c>
      <c r="D2836" t="s">
        <v>74</v>
      </c>
      <c r="E2836" t="s">
        <v>21868</v>
      </c>
      <c r="F2836" t="s">
        <v>12053</v>
      </c>
      <c r="G2836" t="s">
        <v>15585</v>
      </c>
      <c r="H2836" t="s">
        <v>15586</v>
      </c>
      <c r="I2836" s="1">
        <v>44197</v>
      </c>
      <c r="J2836" s="1">
        <v>44651</v>
      </c>
      <c r="K2836" t="s">
        <v>90</v>
      </c>
      <c r="L2836" t="s">
        <v>373</v>
      </c>
      <c r="M2836" t="s">
        <v>80</v>
      </c>
      <c r="N2836" t="s">
        <v>15571</v>
      </c>
      <c r="O2836" t="s">
        <v>957</v>
      </c>
      <c r="P2836" t="s">
        <v>420</v>
      </c>
      <c r="Q2836" t="s">
        <v>15572</v>
      </c>
      <c r="R2836" t="s">
        <v>12323</v>
      </c>
      <c r="S2836" t="s">
        <v>150</v>
      </c>
      <c r="T2836" t="s">
        <v>87</v>
      </c>
      <c r="U2836" t="s">
        <v>88</v>
      </c>
      <c r="V2836" t="s">
        <v>89</v>
      </c>
      <c r="W2836" t="s">
        <v>78</v>
      </c>
      <c r="X2836" t="s">
        <v>120</v>
      </c>
      <c r="Y2836" t="s">
        <v>91</v>
      </c>
      <c r="Z2836" t="s">
        <v>92</v>
      </c>
      <c r="AA2836" s="1">
        <v>44567</v>
      </c>
      <c r="AB2836" s="2">
        <v>68</v>
      </c>
      <c r="AC2836" s="2">
        <v>63</v>
      </c>
      <c r="AD2836" s="2"/>
      <c r="AE2836" s="2"/>
      <c r="AF2836" s="2"/>
      <c r="AG2836">
        <v>0</v>
      </c>
      <c r="AH2836" s="3">
        <v>68</v>
      </c>
      <c r="AI2836" s="3">
        <v>63</v>
      </c>
      <c r="AJ2836" s="3">
        <v>0</v>
      </c>
      <c r="AK2836" s="3">
        <v>0</v>
      </c>
      <c r="AL2836" s="3">
        <v>0</v>
      </c>
      <c r="AM2836" t="s">
        <v>15587</v>
      </c>
      <c r="AN2836" t="s">
        <v>12060</v>
      </c>
      <c r="AO2836" t="s">
        <v>12050</v>
      </c>
      <c r="AP2836" t="s">
        <v>12051</v>
      </c>
      <c r="AQ2836" t="s">
        <v>83</v>
      </c>
      <c r="AR2836" t="s">
        <v>12061</v>
      </c>
      <c r="AS2836" t="s">
        <v>83</v>
      </c>
      <c r="AT2836" t="s">
        <v>96</v>
      </c>
      <c r="AU2836" t="s">
        <v>12062</v>
      </c>
      <c r="AV2836" t="s">
        <v>12063</v>
      </c>
      <c r="AW2836" t="s">
        <v>99</v>
      </c>
      <c r="AX2836" t="s">
        <v>100</v>
      </c>
      <c r="AY2836" t="s">
        <v>83</v>
      </c>
      <c r="AZ2836" t="s">
        <v>15588</v>
      </c>
      <c r="BA2836" t="s">
        <v>103</v>
      </c>
      <c r="BB2836" t="s">
        <v>15589</v>
      </c>
      <c r="BC2836" s="4"/>
      <c r="BD2836" t="s">
        <v>83</v>
      </c>
      <c r="BE2836" t="s">
        <v>105</v>
      </c>
      <c r="BF2836" t="s">
        <v>106</v>
      </c>
      <c r="BG2836" t="s">
        <v>107</v>
      </c>
      <c r="BH2836" t="s">
        <v>108</v>
      </c>
      <c r="BI2836" t="s">
        <v>109</v>
      </c>
      <c r="BJ2836" s="2">
        <v>0</v>
      </c>
      <c r="BK2836" t="s">
        <v>78</v>
      </c>
      <c r="BL2836" t="s">
        <v>90</v>
      </c>
      <c r="BM2836" t="s">
        <v>83</v>
      </c>
      <c r="BN2836" t="s">
        <v>83</v>
      </c>
      <c r="BO2836" t="s">
        <v>83</v>
      </c>
      <c r="BP2836" t="s">
        <v>83</v>
      </c>
      <c r="BQ2836" t="s">
        <v>83</v>
      </c>
      <c r="BR2836" t="s">
        <v>83</v>
      </c>
      <c r="BS2836" t="s">
        <v>83</v>
      </c>
      <c r="BT2836" s="3">
        <v>1</v>
      </c>
    </row>
    <row r="2837" spans="1:72" x14ac:dyDescent="0.25">
      <c r="A2837" t="s">
        <v>12050</v>
      </c>
      <c r="B2837" t="s">
        <v>12051</v>
      </c>
      <c r="C2837" t="s">
        <v>12052</v>
      </c>
      <c r="D2837" t="s">
        <v>74</v>
      </c>
      <c r="E2837" t="s">
        <v>21868</v>
      </c>
      <c r="F2837" t="s">
        <v>12053</v>
      </c>
      <c r="G2837" t="s">
        <v>15590</v>
      </c>
      <c r="H2837" t="s">
        <v>15586</v>
      </c>
      <c r="I2837" s="1">
        <v>44652</v>
      </c>
      <c r="J2837" s="1">
        <v>44926</v>
      </c>
      <c r="K2837" t="s">
        <v>78</v>
      </c>
      <c r="L2837" t="s">
        <v>79</v>
      </c>
      <c r="M2837" t="s">
        <v>80</v>
      </c>
      <c r="N2837" t="s">
        <v>15571</v>
      </c>
      <c r="O2837" t="s">
        <v>957</v>
      </c>
      <c r="P2837" t="s">
        <v>420</v>
      </c>
      <c r="Q2837" t="s">
        <v>15572</v>
      </c>
      <c r="R2837" t="s">
        <v>12323</v>
      </c>
      <c r="S2837" t="s">
        <v>150</v>
      </c>
      <c r="T2837" t="s">
        <v>87</v>
      </c>
      <c r="U2837" t="s">
        <v>88</v>
      </c>
      <c r="V2837" t="s">
        <v>89</v>
      </c>
      <c r="W2837" t="s">
        <v>78</v>
      </c>
      <c r="X2837" t="s">
        <v>120</v>
      </c>
      <c r="Y2837" t="s">
        <v>91</v>
      </c>
      <c r="Z2837" t="s">
        <v>92</v>
      </c>
      <c r="AA2837" s="1">
        <v>44653</v>
      </c>
      <c r="AB2837" s="2">
        <v>66</v>
      </c>
      <c r="AC2837" s="2">
        <v>60</v>
      </c>
      <c r="AD2837" s="2"/>
      <c r="AE2837" s="2"/>
      <c r="AF2837" s="2"/>
      <c r="AG2837">
        <v>0</v>
      </c>
      <c r="AH2837" s="3">
        <v>68</v>
      </c>
      <c r="AI2837" s="3">
        <v>63</v>
      </c>
      <c r="AJ2837" s="3">
        <v>0</v>
      </c>
      <c r="AK2837" s="3">
        <v>0</v>
      </c>
      <c r="AL2837" s="3">
        <v>0</v>
      </c>
      <c r="AM2837" t="s">
        <v>15591</v>
      </c>
      <c r="AN2837" t="s">
        <v>12060</v>
      </c>
      <c r="AO2837" t="s">
        <v>12050</v>
      </c>
      <c r="AP2837" t="s">
        <v>12051</v>
      </c>
      <c r="AQ2837" t="s">
        <v>12068</v>
      </c>
      <c r="AR2837" t="s">
        <v>12061</v>
      </c>
      <c r="AS2837" t="s">
        <v>83</v>
      </c>
      <c r="AT2837" t="s">
        <v>96</v>
      </c>
      <c r="AU2837" t="s">
        <v>12062</v>
      </c>
      <c r="AV2837" t="s">
        <v>12063</v>
      </c>
      <c r="AW2837" t="s">
        <v>99</v>
      </c>
      <c r="AX2837" t="s">
        <v>359</v>
      </c>
      <c r="AY2837" t="s">
        <v>83</v>
      </c>
      <c r="AZ2837" t="s">
        <v>15588</v>
      </c>
      <c r="BA2837" t="s">
        <v>103</v>
      </c>
      <c r="BB2837" t="s">
        <v>15589</v>
      </c>
      <c r="BC2837" s="4"/>
      <c r="BD2837" t="s">
        <v>83</v>
      </c>
      <c r="BE2837" t="s">
        <v>105</v>
      </c>
      <c r="BF2837" t="s">
        <v>106</v>
      </c>
      <c r="BG2837" t="s">
        <v>107</v>
      </c>
      <c r="BH2837" t="s">
        <v>108</v>
      </c>
      <c r="BI2837" t="s">
        <v>109</v>
      </c>
      <c r="BJ2837" s="2">
        <v>0</v>
      </c>
      <c r="BK2837" t="s">
        <v>78</v>
      </c>
      <c r="BL2837" t="s">
        <v>90</v>
      </c>
      <c r="BM2837" t="s">
        <v>83</v>
      </c>
      <c r="BN2837" t="s">
        <v>83</v>
      </c>
      <c r="BO2837" t="s">
        <v>83</v>
      </c>
      <c r="BP2837" t="s">
        <v>83</v>
      </c>
      <c r="BQ2837" t="s">
        <v>83</v>
      </c>
      <c r="BR2837" t="s">
        <v>83</v>
      </c>
      <c r="BS2837" t="s">
        <v>83</v>
      </c>
      <c r="BT2837" s="3">
        <v>1</v>
      </c>
    </row>
    <row r="2838" spans="1:72" x14ac:dyDescent="0.25">
      <c r="A2838" t="s">
        <v>12050</v>
      </c>
      <c r="B2838" t="s">
        <v>12051</v>
      </c>
      <c r="C2838" t="s">
        <v>12052</v>
      </c>
      <c r="D2838" t="s">
        <v>74</v>
      </c>
      <c r="E2838" t="s">
        <v>21868</v>
      </c>
      <c r="F2838" t="s">
        <v>12053</v>
      </c>
      <c r="G2838" t="s">
        <v>15592</v>
      </c>
      <c r="H2838" t="s">
        <v>15593</v>
      </c>
      <c r="I2838" s="1">
        <v>44197</v>
      </c>
      <c r="J2838" s="1">
        <v>44651</v>
      </c>
      <c r="K2838" t="s">
        <v>90</v>
      </c>
      <c r="L2838" t="s">
        <v>79</v>
      </c>
      <c r="M2838" t="s">
        <v>80</v>
      </c>
      <c r="N2838" t="s">
        <v>15571</v>
      </c>
      <c r="O2838" t="s">
        <v>15594</v>
      </c>
      <c r="P2838" t="s">
        <v>420</v>
      </c>
      <c r="Q2838" t="s">
        <v>15595</v>
      </c>
      <c r="R2838" t="s">
        <v>12323</v>
      </c>
      <c r="S2838" t="s">
        <v>150</v>
      </c>
      <c r="T2838" t="s">
        <v>87</v>
      </c>
      <c r="U2838" t="s">
        <v>88</v>
      </c>
      <c r="V2838" t="s">
        <v>89</v>
      </c>
      <c r="W2838" t="s">
        <v>78</v>
      </c>
      <c r="X2838" t="s">
        <v>120</v>
      </c>
      <c r="Y2838" t="s">
        <v>91</v>
      </c>
      <c r="Z2838" t="s">
        <v>92</v>
      </c>
      <c r="AA2838" s="1">
        <v>44197</v>
      </c>
      <c r="AB2838" s="2">
        <v>817</v>
      </c>
      <c r="AC2838" s="2">
        <v>597</v>
      </c>
      <c r="AD2838" s="2">
        <v>0</v>
      </c>
      <c r="AE2838" s="2">
        <v>0</v>
      </c>
      <c r="AF2838" s="2"/>
      <c r="AG2838">
        <v>0</v>
      </c>
      <c r="AH2838" s="3">
        <v>822</v>
      </c>
      <c r="AI2838" s="3">
        <v>601</v>
      </c>
      <c r="AJ2838" s="3">
        <v>0</v>
      </c>
      <c r="AK2838" s="3">
        <v>0</v>
      </c>
      <c r="AL2838" s="3">
        <v>0</v>
      </c>
      <c r="AM2838" t="s">
        <v>15596</v>
      </c>
      <c r="AN2838" t="s">
        <v>12060</v>
      </c>
      <c r="AO2838" t="s">
        <v>12050</v>
      </c>
      <c r="AP2838" t="s">
        <v>12051</v>
      </c>
      <c r="AQ2838" t="s">
        <v>83</v>
      </c>
      <c r="AR2838" t="s">
        <v>12061</v>
      </c>
      <c r="AS2838" t="s">
        <v>83</v>
      </c>
      <c r="AT2838" t="s">
        <v>96</v>
      </c>
      <c r="AU2838" t="s">
        <v>12062</v>
      </c>
      <c r="AV2838" t="s">
        <v>12063</v>
      </c>
      <c r="AW2838" t="s">
        <v>99</v>
      </c>
      <c r="AX2838" t="s">
        <v>100</v>
      </c>
      <c r="AY2838" t="s">
        <v>83</v>
      </c>
      <c r="AZ2838" t="s">
        <v>15597</v>
      </c>
      <c r="BA2838" t="s">
        <v>103</v>
      </c>
      <c r="BB2838" t="s">
        <v>15598</v>
      </c>
      <c r="BC2838" s="4">
        <v>44562</v>
      </c>
      <c r="BD2838" t="s">
        <v>13703</v>
      </c>
      <c r="BE2838" t="s">
        <v>105</v>
      </c>
      <c r="BF2838" t="s">
        <v>106</v>
      </c>
      <c r="BG2838" t="s">
        <v>107</v>
      </c>
      <c r="BH2838" t="s">
        <v>108</v>
      </c>
      <c r="BI2838" t="s">
        <v>109</v>
      </c>
      <c r="BJ2838" s="2">
        <v>0</v>
      </c>
      <c r="BK2838" t="s">
        <v>78</v>
      </c>
      <c r="BL2838" t="s">
        <v>90</v>
      </c>
      <c r="BM2838" t="s">
        <v>83</v>
      </c>
      <c r="BN2838" t="s">
        <v>83</v>
      </c>
      <c r="BO2838" t="s">
        <v>83</v>
      </c>
      <c r="BP2838" t="s">
        <v>83</v>
      </c>
      <c r="BQ2838" t="s">
        <v>83</v>
      </c>
      <c r="BR2838" t="s">
        <v>83</v>
      </c>
      <c r="BS2838" t="s">
        <v>83</v>
      </c>
      <c r="BT2838" s="3">
        <v>1</v>
      </c>
    </row>
    <row r="2839" spans="1:72" x14ac:dyDescent="0.25">
      <c r="A2839" t="s">
        <v>12050</v>
      </c>
      <c r="B2839" t="s">
        <v>12051</v>
      </c>
      <c r="C2839" t="s">
        <v>12052</v>
      </c>
      <c r="D2839" t="s">
        <v>74</v>
      </c>
      <c r="E2839" t="s">
        <v>21868</v>
      </c>
      <c r="F2839" t="s">
        <v>12053</v>
      </c>
      <c r="G2839" t="s">
        <v>15599</v>
      </c>
      <c r="H2839" t="s">
        <v>15593</v>
      </c>
      <c r="I2839" s="1">
        <v>44652</v>
      </c>
      <c r="J2839" s="1">
        <v>44926</v>
      </c>
      <c r="K2839" t="s">
        <v>78</v>
      </c>
      <c r="L2839" t="s">
        <v>79</v>
      </c>
      <c r="M2839" t="s">
        <v>80</v>
      </c>
      <c r="N2839" t="s">
        <v>15571</v>
      </c>
      <c r="O2839" t="s">
        <v>15594</v>
      </c>
      <c r="P2839" t="s">
        <v>420</v>
      </c>
      <c r="Q2839" t="s">
        <v>15595</v>
      </c>
      <c r="R2839" t="s">
        <v>12323</v>
      </c>
      <c r="S2839" t="s">
        <v>150</v>
      </c>
      <c r="T2839" t="s">
        <v>87</v>
      </c>
      <c r="U2839" t="s">
        <v>88</v>
      </c>
      <c r="V2839" t="s">
        <v>89</v>
      </c>
      <c r="W2839" t="s">
        <v>78</v>
      </c>
      <c r="X2839" t="s">
        <v>120</v>
      </c>
      <c r="Y2839" t="s">
        <v>91</v>
      </c>
      <c r="Z2839" t="s">
        <v>92</v>
      </c>
      <c r="AA2839" s="1">
        <v>44652</v>
      </c>
      <c r="AB2839" s="2">
        <v>817</v>
      </c>
      <c r="AC2839" s="2">
        <v>597</v>
      </c>
      <c r="AD2839" s="2">
        <v>0</v>
      </c>
      <c r="AE2839" s="2">
        <v>0</v>
      </c>
      <c r="AF2839" s="2"/>
      <c r="AG2839">
        <v>0</v>
      </c>
      <c r="AH2839" s="3">
        <v>822</v>
      </c>
      <c r="AI2839" s="3">
        <v>601</v>
      </c>
      <c r="AJ2839" s="3">
        <v>0</v>
      </c>
      <c r="AK2839" s="3">
        <v>0</v>
      </c>
      <c r="AL2839" s="3">
        <v>0</v>
      </c>
      <c r="AM2839" t="s">
        <v>15600</v>
      </c>
      <c r="AN2839" t="s">
        <v>12060</v>
      </c>
      <c r="AO2839" t="s">
        <v>12050</v>
      </c>
      <c r="AP2839" t="s">
        <v>12051</v>
      </c>
      <c r="AQ2839" t="s">
        <v>12068</v>
      </c>
      <c r="AR2839" t="s">
        <v>12061</v>
      </c>
      <c r="AS2839" t="s">
        <v>83</v>
      </c>
      <c r="AT2839" t="s">
        <v>96</v>
      </c>
      <c r="AU2839" t="s">
        <v>12062</v>
      </c>
      <c r="AV2839" t="s">
        <v>12063</v>
      </c>
      <c r="AW2839" t="s">
        <v>99</v>
      </c>
      <c r="AX2839" t="s">
        <v>359</v>
      </c>
      <c r="AY2839" t="s">
        <v>83</v>
      </c>
      <c r="AZ2839" t="s">
        <v>15597</v>
      </c>
      <c r="BA2839" t="s">
        <v>103</v>
      </c>
      <c r="BB2839" t="s">
        <v>15598</v>
      </c>
      <c r="BC2839" s="4"/>
      <c r="BD2839" t="s">
        <v>83</v>
      </c>
      <c r="BE2839" t="s">
        <v>105</v>
      </c>
      <c r="BF2839" t="s">
        <v>106</v>
      </c>
      <c r="BG2839" t="s">
        <v>107</v>
      </c>
      <c r="BH2839" t="s">
        <v>108</v>
      </c>
      <c r="BI2839" t="s">
        <v>109</v>
      </c>
      <c r="BJ2839" s="2">
        <v>0</v>
      </c>
      <c r="BK2839" t="s">
        <v>78</v>
      </c>
      <c r="BL2839" t="s">
        <v>90</v>
      </c>
      <c r="BM2839" t="s">
        <v>83</v>
      </c>
      <c r="BN2839" t="s">
        <v>83</v>
      </c>
      <c r="BO2839" t="s">
        <v>83</v>
      </c>
      <c r="BP2839" t="s">
        <v>83</v>
      </c>
      <c r="BQ2839" t="s">
        <v>83</v>
      </c>
      <c r="BR2839" t="s">
        <v>83</v>
      </c>
      <c r="BS2839" t="s">
        <v>83</v>
      </c>
      <c r="BT2839" s="3">
        <v>1</v>
      </c>
    </row>
    <row r="2840" spans="1:72" x14ac:dyDescent="0.25">
      <c r="A2840" t="s">
        <v>12050</v>
      </c>
      <c r="B2840" t="s">
        <v>12051</v>
      </c>
      <c r="C2840" t="s">
        <v>12052</v>
      </c>
      <c r="D2840" t="s">
        <v>74</v>
      </c>
      <c r="E2840" t="s">
        <v>21868</v>
      </c>
      <c r="F2840" t="s">
        <v>12053</v>
      </c>
      <c r="G2840" t="s">
        <v>15601</v>
      </c>
      <c r="H2840" t="s">
        <v>15602</v>
      </c>
      <c r="I2840" s="1">
        <v>44197</v>
      </c>
      <c r="J2840" s="1">
        <v>44651</v>
      </c>
      <c r="K2840" t="s">
        <v>90</v>
      </c>
      <c r="L2840" t="s">
        <v>373</v>
      </c>
      <c r="M2840" t="s">
        <v>80</v>
      </c>
      <c r="N2840" t="s">
        <v>15603</v>
      </c>
      <c r="O2840" t="s">
        <v>477</v>
      </c>
      <c r="P2840" t="s">
        <v>420</v>
      </c>
      <c r="Q2840" t="s">
        <v>15604</v>
      </c>
      <c r="R2840" t="s">
        <v>12323</v>
      </c>
      <c r="S2840" t="s">
        <v>150</v>
      </c>
      <c r="T2840" t="s">
        <v>87</v>
      </c>
      <c r="U2840" t="s">
        <v>88</v>
      </c>
      <c r="V2840" t="s">
        <v>89</v>
      </c>
      <c r="W2840" t="s">
        <v>78</v>
      </c>
      <c r="X2840" t="s">
        <v>120</v>
      </c>
      <c r="Y2840" t="s">
        <v>91</v>
      </c>
      <c r="Z2840" t="s">
        <v>92</v>
      </c>
      <c r="AA2840" s="1">
        <v>44567</v>
      </c>
      <c r="AB2840" s="2">
        <v>1243</v>
      </c>
      <c r="AC2840" s="2">
        <v>1223</v>
      </c>
      <c r="AD2840" s="2"/>
      <c r="AE2840" s="2"/>
      <c r="AF2840" s="2"/>
      <c r="AG2840">
        <v>0</v>
      </c>
      <c r="AH2840" s="3">
        <v>1243</v>
      </c>
      <c r="AI2840" s="3">
        <v>1223</v>
      </c>
      <c r="AJ2840" s="3">
        <v>0</v>
      </c>
      <c r="AK2840" s="3">
        <v>0</v>
      </c>
      <c r="AL2840" s="3">
        <v>0</v>
      </c>
      <c r="AM2840" t="s">
        <v>15605</v>
      </c>
      <c r="AN2840" t="s">
        <v>12060</v>
      </c>
      <c r="AO2840" t="s">
        <v>12050</v>
      </c>
      <c r="AP2840" t="s">
        <v>12051</v>
      </c>
      <c r="AQ2840" t="s">
        <v>83</v>
      </c>
      <c r="AR2840" t="s">
        <v>12061</v>
      </c>
      <c r="AS2840" t="s">
        <v>83</v>
      </c>
      <c r="AT2840" t="s">
        <v>96</v>
      </c>
      <c r="AU2840" t="s">
        <v>12062</v>
      </c>
      <c r="AV2840" t="s">
        <v>12063</v>
      </c>
      <c r="AW2840" t="s">
        <v>99</v>
      </c>
      <c r="AX2840" t="s">
        <v>100</v>
      </c>
      <c r="AY2840" t="s">
        <v>83</v>
      </c>
      <c r="AZ2840" t="s">
        <v>15606</v>
      </c>
      <c r="BA2840" t="s">
        <v>103</v>
      </c>
      <c r="BB2840" t="s">
        <v>15607</v>
      </c>
      <c r="BC2840" s="4"/>
      <c r="BD2840" t="s">
        <v>83</v>
      </c>
      <c r="BE2840" t="s">
        <v>105</v>
      </c>
      <c r="BF2840" t="s">
        <v>106</v>
      </c>
      <c r="BG2840" t="s">
        <v>107</v>
      </c>
      <c r="BH2840" t="s">
        <v>108</v>
      </c>
      <c r="BI2840" t="s">
        <v>109</v>
      </c>
      <c r="BJ2840" s="2">
        <v>0</v>
      </c>
      <c r="BK2840" t="s">
        <v>90</v>
      </c>
      <c r="BL2840" t="s">
        <v>90</v>
      </c>
      <c r="BM2840" t="s">
        <v>83</v>
      </c>
      <c r="BN2840" t="s">
        <v>83</v>
      </c>
      <c r="BO2840" t="s">
        <v>83</v>
      </c>
      <c r="BP2840" t="s">
        <v>83</v>
      </c>
      <c r="BQ2840" t="s">
        <v>83</v>
      </c>
      <c r="BR2840" t="s">
        <v>83</v>
      </c>
      <c r="BS2840" t="s">
        <v>83</v>
      </c>
      <c r="BT2840" s="3">
        <v>1</v>
      </c>
    </row>
    <row r="2841" spans="1:72" x14ac:dyDescent="0.25">
      <c r="A2841" t="s">
        <v>12050</v>
      </c>
      <c r="B2841" t="s">
        <v>12051</v>
      </c>
      <c r="C2841" t="s">
        <v>12052</v>
      </c>
      <c r="D2841" t="s">
        <v>74</v>
      </c>
      <c r="E2841" t="s">
        <v>21868</v>
      </c>
      <c r="F2841" t="s">
        <v>12053</v>
      </c>
      <c r="G2841" t="s">
        <v>15608</v>
      </c>
      <c r="H2841" t="s">
        <v>15602</v>
      </c>
      <c r="I2841" s="1">
        <v>44652</v>
      </c>
      <c r="J2841" s="1">
        <v>44926</v>
      </c>
      <c r="K2841" t="s">
        <v>78</v>
      </c>
      <c r="L2841" t="s">
        <v>79</v>
      </c>
      <c r="M2841" t="s">
        <v>80</v>
      </c>
      <c r="N2841" t="s">
        <v>15603</v>
      </c>
      <c r="O2841" t="s">
        <v>477</v>
      </c>
      <c r="P2841" t="s">
        <v>420</v>
      </c>
      <c r="Q2841" t="s">
        <v>15604</v>
      </c>
      <c r="R2841" t="s">
        <v>12323</v>
      </c>
      <c r="S2841" t="s">
        <v>150</v>
      </c>
      <c r="T2841" t="s">
        <v>87</v>
      </c>
      <c r="U2841" t="s">
        <v>88</v>
      </c>
      <c r="V2841" t="s">
        <v>89</v>
      </c>
      <c r="W2841" t="s">
        <v>78</v>
      </c>
      <c r="X2841" t="s">
        <v>120</v>
      </c>
      <c r="Y2841" t="s">
        <v>91</v>
      </c>
      <c r="Z2841" t="s">
        <v>92</v>
      </c>
      <c r="AA2841" s="1">
        <v>44653</v>
      </c>
      <c r="AB2841" s="2">
        <v>1225</v>
      </c>
      <c r="AC2841" s="2">
        <v>1202</v>
      </c>
      <c r="AD2841" s="2"/>
      <c r="AE2841" s="2"/>
      <c r="AF2841" s="2"/>
      <c r="AG2841">
        <v>0</v>
      </c>
      <c r="AH2841" s="3">
        <v>1243</v>
      </c>
      <c r="AI2841" s="3">
        <v>1223</v>
      </c>
      <c r="AJ2841" s="3">
        <v>0</v>
      </c>
      <c r="AK2841" s="3">
        <v>0</v>
      </c>
      <c r="AL2841" s="3">
        <v>0</v>
      </c>
      <c r="AM2841" t="s">
        <v>15609</v>
      </c>
      <c r="AN2841" t="s">
        <v>12060</v>
      </c>
      <c r="AO2841" t="s">
        <v>12050</v>
      </c>
      <c r="AP2841" t="s">
        <v>12051</v>
      </c>
      <c r="AQ2841" t="s">
        <v>12068</v>
      </c>
      <c r="AR2841" t="s">
        <v>12061</v>
      </c>
      <c r="AS2841" t="s">
        <v>83</v>
      </c>
      <c r="AT2841" t="s">
        <v>96</v>
      </c>
      <c r="AU2841" t="s">
        <v>12062</v>
      </c>
      <c r="AV2841" t="s">
        <v>12063</v>
      </c>
      <c r="AW2841" t="s">
        <v>99</v>
      </c>
      <c r="AX2841" t="s">
        <v>359</v>
      </c>
      <c r="AY2841" t="s">
        <v>83</v>
      </c>
      <c r="AZ2841" t="s">
        <v>15606</v>
      </c>
      <c r="BA2841" t="s">
        <v>103</v>
      </c>
      <c r="BB2841" t="s">
        <v>15607</v>
      </c>
      <c r="BC2841" s="4"/>
      <c r="BD2841" t="s">
        <v>83</v>
      </c>
      <c r="BE2841" t="s">
        <v>105</v>
      </c>
      <c r="BF2841" t="s">
        <v>106</v>
      </c>
      <c r="BG2841" t="s">
        <v>107</v>
      </c>
      <c r="BH2841" t="s">
        <v>108</v>
      </c>
      <c r="BI2841" t="s">
        <v>109</v>
      </c>
      <c r="BJ2841" s="2">
        <v>0</v>
      </c>
      <c r="BK2841" t="s">
        <v>90</v>
      </c>
      <c r="BL2841" t="s">
        <v>90</v>
      </c>
      <c r="BM2841" t="s">
        <v>83</v>
      </c>
      <c r="BN2841" t="s">
        <v>83</v>
      </c>
      <c r="BO2841" t="s">
        <v>83</v>
      </c>
      <c r="BP2841" t="s">
        <v>83</v>
      </c>
      <c r="BQ2841" t="s">
        <v>83</v>
      </c>
      <c r="BR2841" t="s">
        <v>83</v>
      </c>
      <c r="BS2841" t="s">
        <v>83</v>
      </c>
      <c r="BT2841" s="3">
        <v>1</v>
      </c>
    </row>
    <row r="2842" spans="1:72" x14ac:dyDescent="0.25">
      <c r="A2842" t="s">
        <v>12050</v>
      </c>
      <c r="B2842" t="s">
        <v>12051</v>
      </c>
      <c r="C2842" t="s">
        <v>12052</v>
      </c>
      <c r="D2842" t="s">
        <v>74</v>
      </c>
      <c r="E2842" t="s">
        <v>21868</v>
      </c>
      <c r="F2842" t="s">
        <v>12053</v>
      </c>
      <c r="G2842" t="s">
        <v>15610</v>
      </c>
      <c r="H2842" t="s">
        <v>15611</v>
      </c>
      <c r="I2842" s="1">
        <v>44197</v>
      </c>
      <c r="J2842" s="1">
        <v>44651</v>
      </c>
      <c r="K2842" t="s">
        <v>90</v>
      </c>
      <c r="L2842" t="s">
        <v>373</v>
      </c>
      <c r="M2842" t="s">
        <v>80</v>
      </c>
      <c r="N2842" t="s">
        <v>12513</v>
      </c>
      <c r="O2842" t="s">
        <v>2519</v>
      </c>
      <c r="P2842" t="s">
        <v>420</v>
      </c>
      <c r="Q2842" t="s">
        <v>15612</v>
      </c>
      <c r="R2842" t="s">
        <v>12305</v>
      </c>
      <c r="S2842" t="s">
        <v>150</v>
      </c>
      <c r="T2842" t="s">
        <v>87</v>
      </c>
      <c r="U2842" t="s">
        <v>88</v>
      </c>
      <c r="V2842" t="s">
        <v>89</v>
      </c>
      <c r="W2842" t="s">
        <v>78</v>
      </c>
      <c r="X2842" t="s">
        <v>120</v>
      </c>
      <c r="Y2842" t="s">
        <v>91</v>
      </c>
      <c r="Z2842" t="s">
        <v>92</v>
      </c>
      <c r="AA2842" s="1">
        <v>44567</v>
      </c>
      <c r="AB2842" s="2">
        <v>509</v>
      </c>
      <c r="AC2842" s="2">
        <v>512</v>
      </c>
      <c r="AD2842" s="2"/>
      <c r="AE2842" s="2"/>
      <c r="AF2842" s="2"/>
      <c r="AG2842">
        <v>0</v>
      </c>
      <c r="AH2842" s="3">
        <v>515</v>
      </c>
      <c r="AI2842" s="3">
        <v>513</v>
      </c>
      <c r="AJ2842" s="3">
        <v>0</v>
      </c>
      <c r="AK2842" s="3">
        <v>0</v>
      </c>
      <c r="AL2842" s="3">
        <v>0</v>
      </c>
      <c r="AM2842" t="s">
        <v>15613</v>
      </c>
      <c r="AN2842" t="s">
        <v>12060</v>
      </c>
      <c r="AO2842" t="s">
        <v>12050</v>
      </c>
      <c r="AP2842" t="s">
        <v>12051</v>
      </c>
      <c r="AQ2842" t="s">
        <v>83</v>
      </c>
      <c r="AR2842" t="s">
        <v>12061</v>
      </c>
      <c r="AS2842" t="s">
        <v>83</v>
      </c>
      <c r="AT2842" t="s">
        <v>96</v>
      </c>
      <c r="AU2842" t="s">
        <v>12062</v>
      </c>
      <c r="AV2842" t="s">
        <v>12063</v>
      </c>
      <c r="AW2842" t="s">
        <v>99</v>
      </c>
      <c r="AX2842" t="s">
        <v>100</v>
      </c>
      <c r="AY2842" t="s">
        <v>83</v>
      </c>
      <c r="AZ2842" t="s">
        <v>15614</v>
      </c>
      <c r="BA2842" t="s">
        <v>103</v>
      </c>
      <c r="BB2842" t="s">
        <v>15615</v>
      </c>
      <c r="BC2842" s="4"/>
      <c r="BD2842" t="s">
        <v>83</v>
      </c>
      <c r="BE2842" t="s">
        <v>105</v>
      </c>
      <c r="BF2842" t="s">
        <v>106</v>
      </c>
      <c r="BG2842" t="s">
        <v>107</v>
      </c>
      <c r="BH2842" t="s">
        <v>108</v>
      </c>
      <c r="BI2842" t="s">
        <v>109</v>
      </c>
      <c r="BJ2842" s="2">
        <v>0</v>
      </c>
      <c r="BK2842" t="s">
        <v>78</v>
      </c>
      <c r="BL2842" t="s">
        <v>90</v>
      </c>
      <c r="BM2842" t="s">
        <v>83</v>
      </c>
      <c r="BN2842" t="s">
        <v>83</v>
      </c>
      <c r="BO2842" t="s">
        <v>83</v>
      </c>
      <c r="BP2842" t="s">
        <v>83</v>
      </c>
      <c r="BQ2842" t="s">
        <v>83</v>
      </c>
      <c r="BR2842" t="s">
        <v>83</v>
      </c>
      <c r="BS2842" t="s">
        <v>83</v>
      </c>
      <c r="BT2842" s="3">
        <v>1</v>
      </c>
    </row>
    <row r="2843" spans="1:72" x14ac:dyDescent="0.25">
      <c r="A2843" t="s">
        <v>12050</v>
      </c>
      <c r="B2843" t="s">
        <v>12051</v>
      </c>
      <c r="C2843" t="s">
        <v>12052</v>
      </c>
      <c r="D2843" t="s">
        <v>74</v>
      </c>
      <c r="E2843" t="s">
        <v>21868</v>
      </c>
      <c r="F2843" t="s">
        <v>12053</v>
      </c>
      <c r="G2843" t="s">
        <v>15616</v>
      </c>
      <c r="H2843" t="s">
        <v>15611</v>
      </c>
      <c r="I2843" s="1">
        <v>44652</v>
      </c>
      <c r="J2843" s="1">
        <v>44926</v>
      </c>
      <c r="K2843" t="s">
        <v>78</v>
      </c>
      <c r="L2843" t="s">
        <v>79</v>
      </c>
      <c r="M2843" t="s">
        <v>80</v>
      </c>
      <c r="N2843" t="s">
        <v>12513</v>
      </c>
      <c r="O2843" t="s">
        <v>2519</v>
      </c>
      <c r="P2843" t="s">
        <v>420</v>
      </c>
      <c r="Q2843" t="s">
        <v>15612</v>
      </c>
      <c r="R2843" t="s">
        <v>12305</v>
      </c>
      <c r="S2843" t="s">
        <v>150</v>
      </c>
      <c r="T2843" t="s">
        <v>87</v>
      </c>
      <c r="U2843" t="s">
        <v>88</v>
      </c>
      <c r="V2843" t="s">
        <v>89</v>
      </c>
      <c r="W2843" t="s">
        <v>78</v>
      </c>
      <c r="X2843" t="s">
        <v>120</v>
      </c>
      <c r="Y2843" t="s">
        <v>91</v>
      </c>
      <c r="Z2843" t="s">
        <v>92</v>
      </c>
      <c r="AA2843" s="1">
        <v>44654</v>
      </c>
      <c r="AB2843" s="2">
        <v>497</v>
      </c>
      <c r="AC2843" s="2">
        <v>500</v>
      </c>
      <c r="AD2843" s="2"/>
      <c r="AE2843" s="2"/>
      <c r="AF2843" s="2"/>
      <c r="AG2843">
        <v>0</v>
      </c>
      <c r="AH2843" s="3">
        <v>515</v>
      </c>
      <c r="AI2843" s="3">
        <v>513</v>
      </c>
      <c r="AJ2843" s="3">
        <v>0</v>
      </c>
      <c r="AK2843" s="3">
        <v>0</v>
      </c>
      <c r="AL2843" s="3">
        <v>0</v>
      </c>
      <c r="AM2843" t="s">
        <v>15617</v>
      </c>
      <c r="AN2843" t="s">
        <v>12060</v>
      </c>
      <c r="AO2843" t="s">
        <v>12050</v>
      </c>
      <c r="AP2843" t="s">
        <v>12051</v>
      </c>
      <c r="AQ2843" t="s">
        <v>12068</v>
      </c>
      <c r="AR2843" t="s">
        <v>12061</v>
      </c>
      <c r="AS2843" t="s">
        <v>83</v>
      </c>
      <c r="AT2843" t="s">
        <v>96</v>
      </c>
      <c r="AU2843" t="s">
        <v>12062</v>
      </c>
      <c r="AV2843" t="s">
        <v>12063</v>
      </c>
      <c r="AW2843" t="s">
        <v>99</v>
      </c>
      <c r="AX2843" t="s">
        <v>359</v>
      </c>
      <c r="AY2843" t="s">
        <v>83</v>
      </c>
      <c r="AZ2843" t="s">
        <v>15614</v>
      </c>
      <c r="BA2843" t="s">
        <v>103</v>
      </c>
      <c r="BB2843" t="s">
        <v>15615</v>
      </c>
      <c r="BC2843" s="4"/>
      <c r="BD2843" t="s">
        <v>83</v>
      </c>
      <c r="BE2843" t="s">
        <v>105</v>
      </c>
      <c r="BF2843" t="s">
        <v>106</v>
      </c>
      <c r="BG2843" t="s">
        <v>107</v>
      </c>
      <c r="BH2843" t="s">
        <v>108</v>
      </c>
      <c r="BI2843" t="s">
        <v>109</v>
      </c>
      <c r="BJ2843" s="2">
        <v>0</v>
      </c>
      <c r="BK2843" t="s">
        <v>78</v>
      </c>
      <c r="BL2843" t="s">
        <v>90</v>
      </c>
      <c r="BM2843" t="s">
        <v>83</v>
      </c>
      <c r="BN2843" t="s">
        <v>83</v>
      </c>
      <c r="BO2843" t="s">
        <v>83</v>
      </c>
      <c r="BP2843" t="s">
        <v>83</v>
      </c>
      <c r="BQ2843" t="s">
        <v>83</v>
      </c>
      <c r="BR2843" t="s">
        <v>83</v>
      </c>
      <c r="BS2843" t="s">
        <v>83</v>
      </c>
      <c r="BT2843" s="3">
        <v>1</v>
      </c>
    </row>
    <row r="2844" spans="1:72" x14ac:dyDescent="0.25">
      <c r="A2844" t="s">
        <v>12050</v>
      </c>
      <c r="B2844" t="s">
        <v>12051</v>
      </c>
      <c r="C2844" t="s">
        <v>12052</v>
      </c>
      <c r="D2844" t="s">
        <v>74</v>
      </c>
      <c r="E2844" t="s">
        <v>21868</v>
      </c>
      <c r="F2844" t="s">
        <v>12053</v>
      </c>
      <c r="G2844" t="s">
        <v>15618</v>
      </c>
      <c r="H2844" t="s">
        <v>15619</v>
      </c>
      <c r="I2844" s="1">
        <v>44197</v>
      </c>
      <c r="J2844" s="1">
        <v>44651</v>
      </c>
      <c r="K2844" t="s">
        <v>90</v>
      </c>
      <c r="L2844" t="s">
        <v>373</v>
      </c>
      <c r="M2844" t="s">
        <v>80</v>
      </c>
      <c r="N2844" t="s">
        <v>12513</v>
      </c>
      <c r="O2844" t="s">
        <v>598</v>
      </c>
      <c r="P2844" t="s">
        <v>420</v>
      </c>
      <c r="Q2844" t="s">
        <v>15612</v>
      </c>
      <c r="R2844" t="s">
        <v>12305</v>
      </c>
      <c r="S2844" t="s">
        <v>150</v>
      </c>
      <c r="T2844" t="s">
        <v>87</v>
      </c>
      <c r="U2844" t="s">
        <v>88</v>
      </c>
      <c r="V2844" t="s">
        <v>89</v>
      </c>
      <c r="W2844" t="s">
        <v>78</v>
      </c>
      <c r="X2844" t="s">
        <v>120</v>
      </c>
      <c r="Y2844" t="s">
        <v>91</v>
      </c>
      <c r="Z2844" t="s">
        <v>92</v>
      </c>
      <c r="AA2844" s="1">
        <v>44566</v>
      </c>
      <c r="AB2844" s="2">
        <v>372</v>
      </c>
      <c r="AC2844" s="2">
        <v>385</v>
      </c>
      <c r="AD2844" s="2"/>
      <c r="AE2844" s="2"/>
      <c r="AF2844" s="2"/>
      <c r="AG2844">
        <v>0</v>
      </c>
      <c r="AH2844" s="3">
        <v>372</v>
      </c>
      <c r="AI2844" s="3">
        <v>385</v>
      </c>
      <c r="AJ2844" s="3">
        <v>0</v>
      </c>
      <c r="AK2844" s="3">
        <v>0</v>
      </c>
      <c r="AL2844" s="3">
        <v>0</v>
      </c>
      <c r="AM2844" t="s">
        <v>15620</v>
      </c>
      <c r="AN2844" t="s">
        <v>12060</v>
      </c>
      <c r="AO2844" t="s">
        <v>12050</v>
      </c>
      <c r="AP2844" t="s">
        <v>12051</v>
      </c>
      <c r="AQ2844" t="s">
        <v>83</v>
      </c>
      <c r="AR2844" t="s">
        <v>12061</v>
      </c>
      <c r="AS2844" t="s">
        <v>83</v>
      </c>
      <c r="AT2844" t="s">
        <v>96</v>
      </c>
      <c r="AU2844" t="s">
        <v>12062</v>
      </c>
      <c r="AV2844" t="s">
        <v>12063</v>
      </c>
      <c r="AW2844" t="s">
        <v>99</v>
      </c>
      <c r="AX2844" t="s">
        <v>100</v>
      </c>
      <c r="AY2844" t="s">
        <v>83</v>
      </c>
      <c r="AZ2844" t="s">
        <v>15621</v>
      </c>
      <c r="BA2844" t="s">
        <v>103</v>
      </c>
      <c r="BB2844" t="s">
        <v>15622</v>
      </c>
      <c r="BC2844" s="4"/>
      <c r="BD2844" t="s">
        <v>83</v>
      </c>
      <c r="BE2844" t="s">
        <v>105</v>
      </c>
      <c r="BF2844" t="s">
        <v>106</v>
      </c>
      <c r="BG2844" t="s">
        <v>107</v>
      </c>
      <c r="BH2844" t="s">
        <v>108</v>
      </c>
      <c r="BI2844" t="s">
        <v>109</v>
      </c>
      <c r="BJ2844" s="2">
        <v>0</v>
      </c>
      <c r="BK2844" t="s">
        <v>90</v>
      </c>
      <c r="BL2844" t="s">
        <v>90</v>
      </c>
      <c r="BM2844" t="s">
        <v>83</v>
      </c>
      <c r="BN2844" t="s">
        <v>83</v>
      </c>
      <c r="BO2844" t="s">
        <v>83</v>
      </c>
      <c r="BP2844" t="s">
        <v>83</v>
      </c>
      <c r="BQ2844" t="s">
        <v>83</v>
      </c>
      <c r="BR2844" t="s">
        <v>83</v>
      </c>
      <c r="BS2844" t="s">
        <v>83</v>
      </c>
      <c r="BT2844" s="3">
        <v>1</v>
      </c>
    </row>
    <row r="2845" spans="1:72" x14ac:dyDescent="0.25">
      <c r="A2845" t="s">
        <v>12050</v>
      </c>
      <c r="B2845" t="s">
        <v>12051</v>
      </c>
      <c r="C2845" t="s">
        <v>12052</v>
      </c>
      <c r="D2845" t="s">
        <v>74</v>
      </c>
      <c r="E2845" t="s">
        <v>21868</v>
      </c>
      <c r="F2845" t="s">
        <v>12053</v>
      </c>
      <c r="G2845" t="s">
        <v>15623</v>
      </c>
      <c r="H2845" t="s">
        <v>15619</v>
      </c>
      <c r="I2845" s="1">
        <v>44652</v>
      </c>
      <c r="J2845" s="1">
        <v>44926</v>
      </c>
      <c r="K2845" t="s">
        <v>78</v>
      </c>
      <c r="L2845" t="s">
        <v>79</v>
      </c>
      <c r="M2845" t="s">
        <v>80</v>
      </c>
      <c r="N2845" t="s">
        <v>12513</v>
      </c>
      <c r="O2845" t="s">
        <v>598</v>
      </c>
      <c r="P2845" t="s">
        <v>420</v>
      </c>
      <c r="Q2845" t="s">
        <v>15612</v>
      </c>
      <c r="R2845" t="s">
        <v>12305</v>
      </c>
      <c r="S2845" t="s">
        <v>150</v>
      </c>
      <c r="T2845" t="s">
        <v>87</v>
      </c>
      <c r="U2845" t="s">
        <v>88</v>
      </c>
      <c r="V2845" t="s">
        <v>89</v>
      </c>
      <c r="W2845" t="s">
        <v>78</v>
      </c>
      <c r="X2845" t="s">
        <v>120</v>
      </c>
      <c r="Y2845" t="s">
        <v>91</v>
      </c>
      <c r="Z2845" t="s">
        <v>92</v>
      </c>
      <c r="AA2845" s="1">
        <v>44654</v>
      </c>
      <c r="AB2845" s="2">
        <v>311</v>
      </c>
      <c r="AC2845" s="2">
        <v>321</v>
      </c>
      <c r="AD2845" s="2"/>
      <c r="AE2845" s="2"/>
      <c r="AF2845" s="2"/>
      <c r="AG2845">
        <v>0</v>
      </c>
      <c r="AH2845" s="3">
        <v>372</v>
      </c>
      <c r="AI2845" s="3">
        <v>385</v>
      </c>
      <c r="AJ2845" s="3">
        <v>0</v>
      </c>
      <c r="AK2845" s="3">
        <v>0</v>
      </c>
      <c r="AL2845" s="3">
        <v>0</v>
      </c>
      <c r="AM2845" t="s">
        <v>15624</v>
      </c>
      <c r="AN2845" t="s">
        <v>12060</v>
      </c>
      <c r="AO2845" t="s">
        <v>12050</v>
      </c>
      <c r="AP2845" t="s">
        <v>12051</v>
      </c>
      <c r="AQ2845" t="s">
        <v>12068</v>
      </c>
      <c r="AR2845" t="s">
        <v>12061</v>
      </c>
      <c r="AS2845" t="s">
        <v>83</v>
      </c>
      <c r="AT2845" t="s">
        <v>96</v>
      </c>
      <c r="AU2845" t="s">
        <v>12062</v>
      </c>
      <c r="AV2845" t="s">
        <v>12063</v>
      </c>
      <c r="AW2845" t="s">
        <v>99</v>
      </c>
      <c r="AX2845" t="s">
        <v>359</v>
      </c>
      <c r="AY2845" t="s">
        <v>83</v>
      </c>
      <c r="AZ2845" t="s">
        <v>15621</v>
      </c>
      <c r="BA2845" t="s">
        <v>103</v>
      </c>
      <c r="BB2845" t="s">
        <v>15622</v>
      </c>
      <c r="BC2845" s="4"/>
      <c r="BD2845" t="s">
        <v>83</v>
      </c>
      <c r="BE2845" t="s">
        <v>105</v>
      </c>
      <c r="BF2845" t="s">
        <v>106</v>
      </c>
      <c r="BG2845" t="s">
        <v>107</v>
      </c>
      <c r="BH2845" t="s">
        <v>108</v>
      </c>
      <c r="BI2845" t="s">
        <v>109</v>
      </c>
      <c r="BJ2845" s="2">
        <v>0</v>
      </c>
      <c r="BK2845" t="s">
        <v>90</v>
      </c>
      <c r="BL2845" t="s">
        <v>90</v>
      </c>
      <c r="BM2845" t="s">
        <v>83</v>
      </c>
      <c r="BN2845" t="s">
        <v>83</v>
      </c>
      <c r="BO2845" t="s">
        <v>83</v>
      </c>
      <c r="BP2845" t="s">
        <v>83</v>
      </c>
      <c r="BQ2845" t="s">
        <v>83</v>
      </c>
      <c r="BR2845" t="s">
        <v>83</v>
      </c>
      <c r="BS2845" t="s">
        <v>83</v>
      </c>
      <c r="BT2845" s="3">
        <v>1</v>
      </c>
    </row>
    <row r="2846" spans="1:72" x14ac:dyDescent="0.25">
      <c r="A2846" t="s">
        <v>12050</v>
      </c>
      <c r="B2846" t="s">
        <v>12051</v>
      </c>
      <c r="C2846" t="s">
        <v>12052</v>
      </c>
      <c r="D2846" t="s">
        <v>74</v>
      </c>
      <c r="E2846" t="s">
        <v>21868</v>
      </c>
      <c r="F2846" t="s">
        <v>12053</v>
      </c>
      <c r="G2846" t="s">
        <v>15625</v>
      </c>
      <c r="H2846" t="s">
        <v>15626</v>
      </c>
      <c r="I2846" s="1">
        <v>44197</v>
      </c>
      <c r="J2846" s="1">
        <v>44651</v>
      </c>
      <c r="K2846" t="s">
        <v>90</v>
      </c>
      <c r="L2846" t="s">
        <v>373</v>
      </c>
      <c r="M2846" t="s">
        <v>80</v>
      </c>
      <c r="N2846" t="s">
        <v>12513</v>
      </c>
      <c r="O2846" t="s">
        <v>584</v>
      </c>
      <c r="P2846" t="s">
        <v>420</v>
      </c>
      <c r="Q2846" t="s">
        <v>15612</v>
      </c>
      <c r="R2846" t="s">
        <v>12305</v>
      </c>
      <c r="S2846" t="s">
        <v>150</v>
      </c>
      <c r="T2846" t="s">
        <v>87</v>
      </c>
      <c r="U2846" t="s">
        <v>88</v>
      </c>
      <c r="V2846" t="s">
        <v>89</v>
      </c>
      <c r="W2846" t="s">
        <v>78</v>
      </c>
      <c r="X2846" t="s">
        <v>120</v>
      </c>
      <c r="Y2846" t="s">
        <v>91</v>
      </c>
      <c r="Z2846" t="s">
        <v>92</v>
      </c>
      <c r="AA2846" s="1">
        <v>44567</v>
      </c>
      <c r="AB2846" s="2">
        <v>494</v>
      </c>
      <c r="AC2846" s="2">
        <v>463</v>
      </c>
      <c r="AD2846" s="2"/>
      <c r="AE2846" s="2"/>
      <c r="AF2846" s="2"/>
      <c r="AG2846">
        <v>0</v>
      </c>
      <c r="AH2846" s="3">
        <v>494</v>
      </c>
      <c r="AI2846" s="3">
        <v>463</v>
      </c>
      <c r="AJ2846" s="3">
        <v>0</v>
      </c>
      <c r="AK2846" s="3">
        <v>0</v>
      </c>
      <c r="AL2846" s="3">
        <v>0</v>
      </c>
      <c r="AM2846" t="s">
        <v>15627</v>
      </c>
      <c r="AN2846" t="s">
        <v>12060</v>
      </c>
      <c r="AO2846" t="s">
        <v>12050</v>
      </c>
      <c r="AP2846" t="s">
        <v>12051</v>
      </c>
      <c r="AQ2846" t="s">
        <v>83</v>
      </c>
      <c r="AR2846" t="s">
        <v>12061</v>
      </c>
      <c r="AS2846" t="s">
        <v>83</v>
      </c>
      <c r="AT2846" t="s">
        <v>96</v>
      </c>
      <c r="AU2846" t="s">
        <v>12062</v>
      </c>
      <c r="AV2846" t="s">
        <v>12063</v>
      </c>
      <c r="AW2846" t="s">
        <v>99</v>
      </c>
      <c r="AX2846" t="s">
        <v>100</v>
      </c>
      <c r="AY2846" t="s">
        <v>83</v>
      </c>
      <c r="AZ2846" t="s">
        <v>15628</v>
      </c>
      <c r="BA2846" t="s">
        <v>103</v>
      </c>
      <c r="BB2846" t="s">
        <v>15629</v>
      </c>
      <c r="BC2846" s="4"/>
      <c r="BD2846" t="s">
        <v>83</v>
      </c>
      <c r="BE2846" t="s">
        <v>105</v>
      </c>
      <c r="BF2846" t="s">
        <v>106</v>
      </c>
      <c r="BG2846" t="s">
        <v>107</v>
      </c>
      <c r="BH2846" t="s">
        <v>108</v>
      </c>
      <c r="BI2846" t="s">
        <v>109</v>
      </c>
      <c r="BJ2846" s="2">
        <v>0</v>
      </c>
      <c r="BK2846" t="s">
        <v>78</v>
      </c>
      <c r="BL2846" t="s">
        <v>90</v>
      </c>
      <c r="BM2846" t="s">
        <v>83</v>
      </c>
      <c r="BN2846" t="s">
        <v>83</v>
      </c>
      <c r="BO2846" t="s">
        <v>83</v>
      </c>
      <c r="BP2846" t="s">
        <v>83</v>
      </c>
      <c r="BQ2846" t="s">
        <v>83</v>
      </c>
      <c r="BR2846" t="s">
        <v>83</v>
      </c>
      <c r="BS2846" t="s">
        <v>83</v>
      </c>
      <c r="BT2846" s="3">
        <v>1</v>
      </c>
    </row>
    <row r="2847" spans="1:72" x14ac:dyDescent="0.25">
      <c r="A2847" t="s">
        <v>12050</v>
      </c>
      <c r="B2847" t="s">
        <v>12051</v>
      </c>
      <c r="C2847" t="s">
        <v>12052</v>
      </c>
      <c r="D2847" t="s">
        <v>74</v>
      </c>
      <c r="E2847" t="s">
        <v>21868</v>
      </c>
      <c r="F2847" t="s">
        <v>12053</v>
      </c>
      <c r="G2847" t="s">
        <v>15630</v>
      </c>
      <c r="H2847" t="s">
        <v>15626</v>
      </c>
      <c r="I2847" s="1">
        <v>44652</v>
      </c>
      <c r="J2847" s="1">
        <v>44926</v>
      </c>
      <c r="K2847" t="s">
        <v>78</v>
      </c>
      <c r="L2847" t="s">
        <v>79</v>
      </c>
      <c r="M2847" t="s">
        <v>80</v>
      </c>
      <c r="N2847" t="s">
        <v>12513</v>
      </c>
      <c r="O2847" t="s">
        <v>584</v>
      </c>
      <c r="P2847" t="s">
        <v>420</v>
      </c>
      <c r="Q2847" t="s">
        <v>15612</v>
      </c>
      <c r="R2847" t="s">
        <v>12305</v>
      </c>
      <c r="S2847" t="s">
        <v>150</v>
      </c>
      <c r="T2847" t="s">
        <v>87</v>
      </c>
      <c r="U2847" t="s">
        <v>88</v>
      </c>
      <c r="V2847" t="s">
        <v>89</v>
      </c>
      <c r="W2847" t="s">
        <v>78</v>
      </c>
      <c r="X2847" t="s">
        <v>120</v>
      </c>
      <c r="Y2847" t="s">
        <v>91</v>
      </c>
      <c r="Z2847" t="s">
        <v>92</v>
      </c>
      <c r="AA2847" s="1">
        <v>44653</v>
      </c>
      <c r="AB2847" s="2">
        <v>461</v>
      </c>
      <c r="AC2847" s="2">
        <v>437</v>
      </c>
      <c r="AD2847" s="2"/>
      <c r="AE2847" s="2"/>
      <c r="AF2847" s="2"/>
      <c r="AG2847">
        <v>0</v>
      </c>
      <c r="AH2847" s="3">
        <v>494</v>
      </c>
      <c r="AI2847" s="3">
        <v>463</v>
      </c>
      <c r="AJ2847" s="3">
        <v>0</v>
      </c>
      <c r="AK2847" s="3">
        <v>0</v>
      </c>
      <c r="AL2847" s="3">
        <v>0</v>
      </c>
      <c r="AM2847" t="s">
        <v>15631</v>
      </c>
      <c r="AN2847" t="s">
        <v>12060</v>
      </c>
      <c r="AO2847" t="s">
        <v>12050</v>
      </c>
      <c r="AP2847" t="s">
        <v>12051</v>
      </c>
      <c r="AQ2847" t="s">
        <v>12068</v>
      </c>
      <c r="AR2847" t="s">
        <v>12061</v>
      </c>
      <c r="AS2847" t="s">
        <v>83</v>
      </c>
      <c r="AT2847" t="s">
        <v>96</v>
      </c>
      <c r="AU2847" t="s">
        <v>12062</v>
      </c>
      <c r="AV2847" t="s">
        <v>12063</v>
      </c>
      <c r="AW2847" t="s">
        <v>99</v>
      </c>
      <c r="AX2847" t="s">
        <v>359</v>
      </c>
      <c r="AY2847" t="s">
        <v>83</v>
      </c>
      <c r="AZ2847" t="s">
        <v>15628</v>
      </c>
      <c r="BA2847" t="s">
        <v>103</v>
      </c>
      <c r="BB2847" t="s">
        <v>15629</v>
      </c>
      <c r="BC2847" s="4"/>
      <c r="BD2847" t="s">
        <v>83</v>
      </c>
      <c r="BE2847" t="s">
        <v>105</v>
      </c>
      <c r="BF2847" t="s">
        <v>106</v>
      </c>
      <c r="BG2847" t="s">
        <v>107</v>
      </c>
      <c r="BH2847" t="s">
        <v>108</v>
      </c>
      <c r="BI2847" t="s">
        <v>109</v>
      </c>
      <c r="BJ2847" s="2">
        <v>0</v>
      </c>
      <c r="BK2847" t="s">
        <v>78</v>
      </c>
      <c r="BL2847" t="s">
        <v>90</v>
      </c>
      <c r="BM2847" t="s">
        <v>83</v>
      </c>
      <c r="BN2847" t="s">
        <v>83</v>
      </c>
      <c r="BO2847" t="s">
        <v>83</v>
      </c>
      <c r="BP2847" t="s">
        <v>83</v>
      </c>
      <c r="BQ2847" t="s">
        <v>83</v>
      </c>
      <c r="BR2847" t="s">
        <v>83</v>
      </c>
      <c r="BS2847" t="s">
        <v>83</v>
      </c>
      <c r="BT2847" s="3">
        <v>1</v>
      </c>
    </row>
    <row r="2848" spans="1:72" x14ac:dyDescent="0.25">
      <c r="A2848" t="s">
        <v>12050</v>
      </c>
      <c r="B2848" t="s">
        <v>12051</v>
      </c>
      <c r="C2848" t="s">
        <v>12052</v>
      </c>
      <c r="D2848" t="s">
        <v>74</v>
      </c>
      <c r="E2848" t="s">
        <v>21868</v>
      </c>
      <c r="F2848" t="s">
        <v>12053</v>
      </c>
      <c r="G2848" t="s">
        <v>15632</v>
      </c>
      <c r="H2848" t="s">
        <v>15633</v>
      </c>
      <c r="I2848" s="1">
        <v>44197</v>
      </c>
      <c r="J2848" s="1">
        <v>44651</v>
      </c>
      <c r="K2848" t="s">
        <v>90</v>
      </c>
      <c r="L2848" t="s">
        <v>373</v>
      </c>
      <c r="M2848" t="s">
        <v>80</v>
      </c>
      <c r="N2848" t="s">
        <v>12447</v>
      </c>
      <c r="O2848" t="s">
        <v>214</v>
      </c>
      <c r="P2848" t="s">
        <v>420</v>
      </c>
      <c r="Q2848" t="s">
        <v>12448</v>
      </c>
      <c r="R2848" t="s">
        <v>12305</v>
      </c>
      <c r="S2848" t="s">
        <v>150</v>
      </c>
      <c r="T2848" t="s">
        <v>87</v>
      </c>
      <c r="U2848" t="s">
        <v>88</v>
      </c>
      <c r="V2848" t="s">
        <v>89</v>
      </c>
      <c r="W2848" t="s">
        <v>78</v>
      </c>
      <c r="X2848" t="s">
        <v>120</v>
      </c>
      <c r="Y2848" t="s">
        <v>91</v>
      </c>
      <c r="Z2848" t="s">
        <v>92</v>
      </c>
      <c r="AA2848" s="1">
        <v>44567</v>
      </c>
      <c r="AB2848" s="2">
        <v>100</v>
      </c>
      <c r="AC2848" s="2">
        <v>108</v>
      </c>
      <c r="AD2848" s="2"/>
      <c r="AE2848" s="2"/>
      <c r="AF2848" s="2"/>
      <c r="AG2848">
        <v>0</v>
      </c>
      <c r="AH2848" s="3">
        <v>100</v>
      </c>
      <c r="AI2848" s="3">
        <v>108</v>
      </c>
      <c r="AJ2848" s="3">
        <v>0</v>
      </c>
      <c r="AK2848" s="3">
        <v>0</v>
      </c>
      <c r="AL2848" s="3">
        <v>0</v>
      </c>
      <c r="AM2848" t="s">
        <v>15634</v>
      </c>
      <c r="AN2848" t="s">
        <v>12060</v>
      </c>
      <c r="AO2848" t="s">
        <v>12050</v>
      </c>
      <c r="AP2848" t="s">
        <v>12051</v>
      </c>
      <c r="AQ2848" t="s">
        <v>83</v>
      </c>
      <c r="AR2848" t="s">
        <v>12061</v>
      </c>
      <c r="AS2848" t="s">
        <v>83</v>
      </c>
      <c r="AT2848" t="s">
        <v>96</v>
      </c>
      <c r="AU2848" t="s">
        <v>12062</v>
      </c>
      <c r="AV2848" t="s">
        <v>12063</v>
      </c>
      <c r="AW2848" t="s">
        <v>99</v>
      </c>
      <c r="AX2848" t="s">
        <v>100</v>
      </c>
      <c r="AY2848" t="s">
        <v>83</v>
      </c>
      <c r="AZ2848" t="s">
        <v>15635</v>
      </c>
      <c r="BA2848" t="s">
        <v>103</v>
      </c>
      <c r="BB2848" t="s">
        <v>15636</v>
      </c>
      <c r="BC2848" s="4"/>
      <c r="BD2848" t="s">
        <v>83</v>
      </c>
      <c r="BE2848" t="s">
        <v>105</v>
      </c>
      <c r="BF2848" t="s">
        <v>106</v>
      </c>
      <c r="BG2848" t="s">
        <v>107</v>
      </c>
      <c r="BH2848" t="s">
        <v>108</v>
      </c>
      <c r="BI2848" t="s">
        <v>109</v>
      </c>
      <c r="BJ2848" s="2">
        <v>0</v>
      </c>
      <c r="BK2848" t="s">
        <v>90</v>
      </c>
      <c r="BL2848" t="s">
        <v>90</v>
      </c>
      <c r="BM2848" t="s">
        <v>83</v>
      </c>
      <c r="BN2848" t="s">
        <v>83</v>
      </c>
      <c r="BO2848" t="s">
        <v>83</v>
      </c>
      <c r="BP2848" t="s">
        <v>83</v>
      </c>
      <c r="BQ2848" t="s">
        <v>83</v>
      </c>
      <c r="BR2848" t="s">
        <v>83</v>
      </c>
      <c r="BS2848" t="s">
        <v>83</v>
      </c>
      <c r="BT2848" s="3">
        <v>1</v>
      </c>
    </row>
    <row r="2849" spans="1:72" x14ac:dyDescent="0.25">
      <c r="A2849" t="s">
        <v>12050</v>
      </c>
      <c r="B2849" t="s">
        <v>12051</v>
      </c>
      <c r="C2849" t="s">
        <v>12052</v>
      </c>
      <c r="D2849" t="s">
        <v>74</v>
      </c>
      <c r="E2849" t="s">
        <v>21868</v>
      </c>
      <c r="F2849" t="s">
        <v>12053</v>
      </c>
      <c r="G2849" t="s">
        <v>15637</v>
      </c>
      <c r="H2849" t="s">
        <v>15633</v>
      </c>
      <c r="I2849" s="1">
        <v>44652</v>
      </c>
      <c r="J2849" s="1">
        <v>44926</v>
      </c>
      <c r="K2849" t="s">
        <v>78</v>
      </c>
      <c r="L2849" t="s">
        <v>79</v>
      </c>
      <c r="M2849" t="s">
        <v>80</v>
      </c>
      <c r="N2849" t="s">
        <v>12447</v>
      </c>
      <c r="O2849" t="s">
        <v>214</v>
      </c>
      <c r="P2849" t="s">
        <v>420</v>
      </c>
      <c r="Q2849" t="s">
        <v>12448</v>
      </c>
      <c r="R2849" t="s">
        <v>12305</v>
      </c>
      <c r="S2849" t="s">
        <v>150</v>
      </c>
      <c r="T2849" t="s">
        <v>87</v>
      </c>
      <c r="U2849" t="s">
        <v>88</v>
      </c>
      <c r="V2849" t="s">
        <v>89</v>
      </c>
      <c r="W2849" t="s">
        <v>78</v>
      </c>
      <c r="X2849" t="s">
        <v>120</v>
      </c>
      <c r="Y2849" t="s">
        <v>91</v>
      </c>
      <c r="Z2849" t="s">
        <v>92</v>
      </c>
      <c r="AA2849" s="1">
        <v>44653</v>
      </c>
      <c r="AB2849" s="2">
        <v>104</v>
      </c>
      <c r="AC2849" s="2">
        <v>113</v>
      </c>
      <c r="AD2849" s="2"/>
      <c r="AE2849" s="2"/>
      <c r="AF2849" s="2"/>
      <c r="AG2849">
        <v>0</v>
      </c>
      <c r="AH2849" s="3">
        <v>100</v>
      </c>
      <c r="AI2849" s="3">
        <v>108</v>
      </c>
      <c r="AJ2849" s="3">
        <v>0</v>
      </c>
      <c r="AK2849" s="3">
        <v>0</v>
      </c>
      <c r="AL2849" s="3">
        <v>0</v>
      </c>
      <c r="AM2849" t="s">
        <v>15638</v>
      </c>
      <c r="AN2849" t="s">
        <v>12060</v>
      </c>
      <c r="AO2849" t="s">
        <v>12050</v>
      </c>
      <c r="AP2849" t="s">
        <v>12051</v>
      </c>
      <c r="AQ2849" t="s">
        <v>12068</v>
      </c>
      <c r="AR2849" t="s">
        <v>12061</v>
      </c>
      <c r="AS2849" t="s">
        <v>83</v>
      </c>
      <c r="AT2849" t="s">
        <v>96</v>
      </c>
      <c r="AU2849" t="s">
        <v>12062</v>
      </c>
      <c r="AV2849" t="s">
        <v>12063</v>
      </c>
      <c r="AW2849" t="s">
        <v>99</v>
      </c>
      <c r="AX2849" t="s">
        <v>359</v>
      </c>
      <c r="AY2849" t="s">
        <v>83</v>
      </c>
      <c r="AZ2849" t="s">
        <v>15635</v>
      </c>
      <c r="BA2849" t="s">
        <v>103</v>
      </c>
      <c r="BB2849" t="s">
        <v>15636</v>
      </c>
      <c r="BC2849" s="4"/>
      <c r="BD2849" t="s">
        <v>83</v>
      </c>
      <c r="BE2849" t="s">
        <v>105</v>
      </c>
      <c r="BF2849" t="s">
        <v>106</v>
      </c>
      <c r="BG2849" t="s">
        <v>107</v>
      </c>
      <c r="BH2849" t="s">
        <v>108</v>
      </c>
      <c r="BI2849" t="s">
        <v>109</v>
      </c>
      <c r="BJ2849" s="2">
        <v>0</v>
      </c>
      <c r="BK2849" t="s">
        <v>90</v>
      </c>
      <c r="BL2849" t="s">
        <v>90</v>
      </c>
      <c r="BM2849" t="s">
        <v>83</v>
      </c>
      <c r="BN2849" t="s">
        <v>83</v>
      </c>
      <c r="BO2849" t="s">
        <v>83</v>
      </c>
      <c r="BP2849" t="s">
        <v>83</v>
      </c>
      <c r="BQ2849" t="s">
        <v>83</v>
      </c>
      <c r="BR2849" t="s">
        <v>83</v>
      </c>
      <c r="BS2849" t="s">
        <v>83</v>
      </c>
      <c r="BT2849" s="3">
        <v>1</v>
      </c>
    </row>
    <row r="2850" spans="1:72" x14ac:dyDescent="0.25">
      <c r="A2850" t="s">
        <v>12050</v>
      </c>
      <c r="B2850" t="s">
        <v>12051</v>
      </c>
      <c r="C2850" t="s">
        <v>12052</v>
      </c>
      <c r="D2850" t="s">
        <v>74</v>
      </c>
      <c r="E2850" t="s">
        <v>21868</v>
      </c>
      <c r="F2850" t="s">
        <v>12053</v>
      </c>
      <c r="G2850" t="s">
        <v>15639</v>
      </c>
      <c r="H2850" t="s">
        <v>15640</v>
      </c>
      <c r="I2850" s="1">
        <v>44197</v>
      </c>
      <c r="J2850" s="1">
        <v>44651</v>
      </c>
      <c r="K2850" t="s">
        <v>90</v>
      </c>
      <c r="L2850" t="s">
        <v>373</v>
      </c>
      <c r="M2850" t="s">
        <v>80</v>
      </c>
      <c r="N2850" t="s">
        <v>12447</v>
      </c>
      <c r="O2850" t="s">
        <v>393</v>
      </c>
      <c r="P2850" t="s">
        <v>420</v>
      </c>
      <c r="Q2850" t="s">
        <v>12448</v>
      </c>
      <c r="R2850" t="s">
        <v>12305</v>
      </c>
      <c r="S2850" t="s">
        <v>150</v>
      </c>
      <c r="T2850" t="s">
        <v>87</v>
      </c>
      <c r="U2850" t="s">
        <v>88</v>
      </c>
      <c r="V2850" t="s">
        <v>89</v>
      </c>
      <c r="W2850" t="s">
        <v>78</v>
      </c>
      <c r="X2850" t="s">
        <v>120</v>
      </c>
      <c r="Y2850" t="s">
        <v>91</v>
      </c>
      <c r="Z2850" t="s">
        <v>92</v>
      </c>
      <c r="AA2850" s="1">
        <v>44566</v>
      </c>
      <c r="AB2850" s="2">
        <v>398</v>
      </c>
      <c r="AC2850" s="2">
        <v>413</v>
      </c>
      <c r="AD2850" s="2"/>
      <c r="AE2850" s="2"/>
      <c r="AF2850" s="2"/>
      <c r="AG2850">
        <v>0</v>
      </c>
      <c r="AH2850" s="3">
        <v>398</v>
      </c>
      <c r="AI2850" s="3">
        <v>413</v>
      </c>
      <c r="AJ2850" s="3">
        <v>0</v>
      </c>
      <c r="AK2850" s="3">
        <v>0</v>
      </c>
      <c r="AL2850" s="3">
        <v>0</v>
      </c>
      <c r="AM2850" t="s">
        <v>15641</v>
      </c>
      <c r="AN2850" t="s">
        <v>12060</v>
      </c>
      <c r="AO2850" t="s">
        <v>12050</v>
      </c>
      <c r="AP2850" t="s">
        <v>12051</v>
      </c>
      <c r="AQ2850" t="s">
        <v>83</v>
      </c>
      <c r="AR2850" t="s">
        <v>12061</v>
      </c>
      <c r="AS2850" t="s">
        <v>83</v>
      </c>
      <c r="AT2850" t="s">
        <v>96</v>
      </c>
      <c r="AU2850" t="s">
        <v>12062</v>
      </c>
      <c r="AV2850" t="s">
        <v>12063</v>
      </c>
      <c r="AW2850" t="s">
        <v>99</v>
      </c>
      <c r="AX2850" t="s">
        <v>100</v>
      </c>
      <c r="AY2850" t="s">
        <v>83</v>
      </c>
      <c r="AZ2850" t="s">
        <v>15642</v>
      </c>
      <c r="BA2850" t="s">
        <v>103</v>
      </c>
      <c r="BB2850" t="s">
        <v>15643</v>
      </c>
      <c r="BC2850" s="4"/>
      <c r="BD2850" t="s">
        <v>83</v>
      </c>
      <c r="BE2850" t="s">
        <v>105</v>
      </c>
      <c r="BF2850" t="s">
        <v>106</v>
      </c>
      <c r="BG2850" t="s">
        <v>107</v>
      </c>
      <c r="BH2850" t="s">
        <v>108</v>
      </c>
      <c r="BI2850" t="s">
        <v>109</v>
      </c>
      <c r="BJ2850" s="2">
        <v>0</v>
      </c>
      <c r="BK2850" t="s">
        <v>90</v>
      </c>
      <c r="BL2850" t="s">
        <v>90</v>
      </c>
      <c r="BM2850" t="s">
        <v>83</v>
      </c>
      <c r="BN2850" t="s">
        <v>83</v>
      </c>
      <c r="BO2850" t="s">
        <v>83</v>
      </c>
      <c r="BP2850" t="s">
        <v>83</v>
      </c>
      <c r="BQ2850" t="s">
        <v>83</v>
      </c>
      <c r="BR2850" t="s">
        <v>83</v>
      </c>
      <c r="BS2850" t="s">
        <v>83</v>
      </c>
      <c r="BT2850" s="3">
        <v>1</v>
      </c>
    </row>
    <row r="2851" spans="1:72" x14ac:dyDescent="0.25">
      <c r="A2851" t="s">
        <v>12050</v>
      </c>
      <c r="B2851" t="s">
        <v>12051</v>
      </c>
      <c r="C2851" t="s">
        <v>12052</v>
      </c>
      <c r="D2851" t="s">
        <v>74</v>
      </c>
      <c r="E2851" t="s">
        <v>21868</v>
      </c>
      <c r="F2851" t="s">
        <v>12053</v>
      </c>
      <c r="G2851" t="s">
        <v>15644</v>
      </c>
      <c r="H2851" t="s">
        <v>15640</v>
      </c>
      <c r="I2851" s="1">
        <v>44652</v>
      </c>
      <c r="J2851" s="1">
        <v>44926</v>
      </c>
      <c r="K2851" t="s">
        <v>78</v>
      </c>
      <c r="L2851" t="s">
        <v>79</v>
      </c>
      <c r="M2851" t="s">
        <v>80</v>
      </c>
      <c r="N2851" t="s">
        <v>12447</v>
      </c>
      <c r="O2851" t="s">
        <v>393</v>
      </c>
      <c r="P2851" t="s">
        <v>420</v>
      </c>
      <c r="Q2851" t="s">
        <v>12448</v>
      </c>
      <c r="R2851" t="s">
        <v>12305</v>
      </c>
      <c r="S2851" t="s">
        <v>150</v>
      </c>
      <c r="T2851" t="s">
        <v>87</v>
      </c>
      <c r="U2851" t="s">
        <v>88</v>
      </c>
      <c r="V2851" t="s">
        <v>89</v>
      </c>
      <c r="W2851" t="s">
        <v>78</v>
      </c>
      <c r="X2851" t="s">
        <v>120</v>
      </c>
      <c r="Y2851" t="s">
        <v>91</v>
      </c>
      <c r="Z2851" t="s">
        <v>92</v>
      </c>
      <c r="AA2851" s="1">
        <v>44653</v>
      </c>
      <c r="AB2851" s="2">
        <v>362</v>
      </c>
      <c r="AC2851" s="2">
        <v>373</v>
      </c>
      <c r="AD2851" s="2"/>
      <c r="AE2851" s="2"/>
      <c r="AF2851" s="2"/>
      <c r="AG2851">
        <v>0</v>
      </c>
      <c r="AH2851" s="3">
        <v>398</v>
      </c>
      <c r="AI2851" s="3">
        <v>413</v>
      </c>
      <c r="AJ2851" s="3">
        <v>0</v>
      </c>
      <c r="AK2851" s="3">
        <v>0</v>
      </c>
      <c r="AL2851" s="3">
        <v>0</v>
      </c>
      <c r="AM2851" t="s">
        <v>15645</v>
      </c>
      <c r="AN2851" t="s">
        <v>12060</v>
      </c>
      <c r="AO2851" t="s">
        <v>12050</v>
      </c>
      <c r="AP2851" t="s">
        <v>12051</v>
      </c>
      <c r="AQ2851" t="s">
        <v>12068</v>
      </c>
      <c r="AR2851" t="s">
        <v>12061</v>
      </c>
      <c r="AS2851" t="s">
        <v>83</v>
      </c>
      <c r="AT2851" t="s">
        <v>96</v>
      </c>
      <c r="AU2851" t="s">
        <v>12062</v>
      </c>
      <c r="AV2851" t="s">
        <v>12063</v>
      </c>
      <c r="AW2851" t="s">
        <v>99</v>
      </c>
      <c r="AX2851" t="s">
        <v>359</v>
      </c>
      <c r="AY2851" t="s">
        <v>83</v>
      </c>
      <c r="AZ2851" t="s">
        <v>15642</v>
      </c>
      <c r="BA2851" t="s">
        <v>103</v>
      </c>
      <c r="BB2851" t="s">
        <v>15643</v>
      </c>
      <c r="BC2851" s="4"/>
      <c r="BD2851" t="s">
        <v>83</v>
      </c>
      <c r="BE2851" t="s">
        <v>105</v>
      </c>
      <c r="BF2851" t="s">
        <v>106</v>
      </c>
      <c r="BG2851" t="s">
        <v>107</v>
      </c>
      <c r="BH2851" t="s">
        <v>108</v>
      </c>
      <c r="BI2851" t="s">
        <v>109</v>
      </c>
      <c r="BJ2851" s="2">
        <v>0</v>
      </c>
      <c r="BK2851" t="s">
        <v>90</v>
      </c>
      <c r="BL2851" t="s">
        <v>90</v>
      </c>
      <c r="BM2851" t="s">
        <v>83</v>
      </c>
      <c r="BN2851" t="s">
        <v>83</v>
      </c>
      <c r="BO2851" t="s">
        <v>83</v>
      </c>
      <c r="BP2851" t="s">
        <v>83</v>
      </c>
      <c r="BQ2851" t="s">
        <v>83</v>
      </c>
      <c r="BR2851" t="s">
        <v>83</v>
      </c>
      <c r="BS2851" t="s">
        <v>83</v>
      </c>
      <c r="BT2851" s="3">
        <v>1</v>
      </c>
    </row>
    <row r="2852" spans="1:72" x14ac:dyDescent="0.25">
      <c r="A2852" t="s">
        <v>12050</v>
      </c>
      <c r="B2852" t="s">
        <v>12051</v>
      </c>
      <c r="C2852" t="s">
        <v>12052</v>
      </c>
      <c r="D2852" t="s">
        <v>74</v>
      </c>
      <c r="E2852" t="s">
        <v>21868</v>
      </c>
      <c r="F2852" t="s">
        <v>12053</v>
      </c>
      <c r="G2852" t="s">
        <v>15646</v>
      </c>
      <c r="H2852" t="s">
        <v>15647</v>
      </c>
      <c r="I2852" s="1">
        <v>44197</v>
      </c>
      <c r="J2852" s="1">
        <v>44651</v>
      </c>
      <c r="K2852" t="s">
        <v>90</v>
      </c>
      <c r="L2852" t="s">
        <v>373</v>
      </c>
      <c r="M2852" t="s">
        <v>80</v>
      </c>
      <c r="N2852" t="s">
        <v>15571</v>
      </c>
      <c r="O2852" t="s">
        <v>117</v>
      </c>
      <c r="P2852" t="s">
        <v>420</v>
      </c>
      <c r="Q2852" t="s">
        <v>15572</v>
      </c>
      <c r="R2852" t="s">
        <v>12323</v>
      </c>
      <c r="S2852" t="s">
        <v>150</v>
      </c>
      <c r="T2852" t="s">
        <v>87</v>
      </c>
      <c r="U2852" t="s">
        <v>88</v>
      </c>
      <c r="V2852" t="s">
        <v>89</v>
      </c>
      <c r="W2852" t="s">
        <v>78</v>
      </c>
      <c r="X2852" t="s">
        <v>120</v>
      </c>
      <c r="Y2852" t="s">
        <v>91</v>
      </c>
      <c r="Z2852" t="s">
        <v>92</v>
      </c>
      <c r="AA2852" s="1">
        <v>44565</v>
      </c>
      <c r="AB2852" s="2">
        <v>661</v>
      </c>
      <c r="AC2852" s="2">
        <v>396</v>
      </c>
      <c r="AD2852" s="2"/>
      <c r="AE2852" s="2"/>
      <c r="AF2852" s="2"/>
      <c r="AG2852">
        <v>0</v>
      </c>
      <c r="AH2852" s="3">
        <v>1157</v>
      </c>
      <c r="AI2852" s="3">
        <v>380</v>
      </c>
      <c r="AJ2852" s="3">
        <v>0</v>
      </c>
      <c r="AK2852" s="3">
        <v>0</v>
      </c>
      <c r="AL2852" s="3">
        <v>0</v>
      </c>
      <c r="AM2852" t="s">
        <v>15648</v>
      </c>
      <c r="AN2852" t="s">
        <v>12060</v>
      </c>
      <c r="AO2852" t="s">
        <v>12050</v>
      </c>
      <c r="AP2852" t="s">
        <v>12051</v>
      </c>
      <c r="AQ2852" t="s">
        <v>83</v>
      </c>
      <c r="AR2852" t="s">
        <v>12061</v>
      </c>
      <c r="AS2852" t="s">
        <v>83</v>
      </c>
      <c r="AT2852" t="s">
        <v>96</v>
      </c>
      <c r="AU2852" t="s">
        <v>12062</v>
      </c>
      <c r="AV2852" t="s">
        <v>12063</v>
      </c>
      <c r="AW2852" t="s">
        <v>99</v>
      </c>
      <c r="AX2852" t="s">
        <v>100</v>
      </c>
      <c r="AY2852" t="s">
        <v>83</v>
      </c>
      <c r="AZ2852" t="s">
        <v>15649</v>
      </c>
      <c r="BA2852" t="s">
        <v>103</v>
      </c>
      <c r="BB2852" t="s">
        <v>15650</v>
      </c>
      <c r="BC2852" s="4"/>
      <c r="BD2852" t="s">
        <v>83</v>
      </c>
      <c r="BE2852" t="s">
        <v>105</v>
      </c>
      <c r="BF2852" t="s">
        <v>106</v>
      </c>
      <c r="BG2852" t="s">
        <v>107</v>
      </c>
      <c r="BH2852" t="s">
        <v>108</v>
      </c>
      <c r="BI2852" t="s">
        <v>109</v>
      </c>
      <c r="BJ2852" s="2">
        <v>0</v>
      </c>
      <c r="BK2852" t="s">
        <v>90</v>
      </c>
      <c r="BL2852" t="s">
        <v>90</v>
      </c>
      <c r="BM2852" t="s">
        <v>83</v>
      </c>
      <c r="BN2852" t="s">
        <v>83</v>
      </c>
      <c r="BO2852" t="s">
        <v>83</v>
      </c>
      <c r="BP2852" t="s">
        <v>83</v>
      </c>
      <c r="BQ2852" t="s">
        <v>83</v>
      </c>
      <c r="BR2852" t="s">
        <v>83</v>
      </c>
      <c r="BS2852" t="s">
        <v>83</v>
      </c>
      <c r="BT2852" s="3">
        <v>1</v>
      </c>
    </row>
    <row r="2853" spans="1:72" x14ac:dyDescent="0.25">
      <c r="A2853" t="s">
        <v>12050</v>
      </c>
      <c r="B2853" t="s">
        <v>12051</v>
      </c>
      <c r="C2853" t="s">
        <v>12052</v>
      </c>
      <c r="D2853" t="s">
        <v>74</v>
      </c>
      <c r="E2853" t="s">
        <v>21868</v>
      </c>
      <c r="F2853" t="s">
        <v>12053</v>
      </c>
      <c r="G2853" t="s">
        <v>15651</v>
      </c>
      <c r="H2853" t="s">
        <v>15647</v>
      </c>
      <c r="I2853" s="1">
        <v>44652</v>
      </c>
      <c r="J2853" s="1">
        <v>44926</v>
      </c>
      <c r="K2853" t="s">
        <v>78</v>
      </c>
      <c r="L2853" t="s">
        <v>79</v>
      </c>
      <c r="M2853" t="s">
        <v>80</v>
      </c>
      <c r="N2853" t="s">
        <v>15571</v>
      </c>
      <c r="O2853" t="s">
        <v>117</v>
      </c>
      <c r="P2853" t="s">
        <v>420</v>
      </c>
      <c r="Q2853" t="s">
        <v>15572</v>
      </c>
      <c r="R2853" t="s">
        <v>12323</v>
      </c>
      <c r="S2853" t="s">
        <v>150</v>
      </c>
      <c r="T2853" t="s">
        <v>87</v>
      </c>
      <c r="U2853" t="s">
        <v>88</v>
      </c>
      <c r="V2853" t="s">
        <v>89</v>
      </c>
      <c r="W2853" t="s">
        <v>78</v>
      </c>
      <c r="X2853" t="s">
        <v>120</v>
      </c>
      <c r="Y2853" t="s">
        <v>91</v>
      </c>
      <c r="Z2853" t="s">
        <v>92</v>
      </c>
      <c r="AA2853" s="1">
        <v>44654</v>
      </c>
      <c r="AB2853" s="2">
        <v>456</v>
      </c>
      <c r="AC2853" s="2">
        <v>456</v>
      </c>
      <c r="AD2853" s="2"/>
      <c r="AE2853" s="2"/>
      <c r="AF2853" s="2"/>
      <c r="AG2853">
        <v>0</v>
      </c>
      <c r="AH2853" s="3">
        <v>1157</v>
      </c>
      <c r="AI2853" s="3">
        <v>380</v>
      </c>
      <c r="AJ2853" s="3">
        <v>0</v>
      </c>
      <c r="AK2853" s="3">
        <v>0</v>
      </c>
      <c r="AL2853" s="3">
        <v>0</v>
      </c>
      <c r="AM2853" t="s">
        <v>15652</v>
      </c>
      <c r="AN2853" t="s">
        <v>12060</v>
      </c>
      <c r="AO2853" t="s">
        <v>12050</v>
      </c>
      <c r="AP2853" t="s">
        <v>12051</v>
      </c>
      <c r="AQ2853" t="s">
        <v>12068</v>
      </c>
      <c r="AR2853" t="s">
        <v>12061</v>
      </c>
      <c r="AS2853" t="s">
        <v>83</v>
      </c>
      <c r="AT2853" t="s">
        <v>96</v>
      </c>
      <c r="AU2853" t="s">
        <v>12062</v>
      </c>
      <c r="AV2853" t="s">
        <v>12063</v>
      </c>
      <c r="AW2853" t="s">
        <v>99</v>
      </c>
      <c r="AX2853" t="s">
        <v>359</v>
      </c>
      <c r="AY2853" t="s">
        <v>83</v>
      </c>
      <c r="AZ2853" t="s">
        <v>15649</v>
      </c>
      <c r="BA2853" t="s">
        <v>103</v>
      </c>
      <c r="BB2853" t="s">
        <v>15650</v>
      </c>
      <c r="BC2853" s="4"/>
      <c r="BD2853" t="s">
        <v>83</v>
      </c>
      <c r="BE2853" t="s">
        <v>105</v>
      </c>
      <c r="BF2853" t="s">
        <v>106</v>
      </c>
      <c r="BG2853" t="s">
        <v>107</v>
      </c>
      <c r="BH2853" t="s">
        <v>108</v>
      </c>
      <c r="BI2853" t="s">
        <v>109</v>
      </c>
      <c r="BJ2853" s="2">
        <v>0</v>
      </c>
      <c r="BK2853" t="s">
        <v>90</v>
      </c>
      <c r="BL2853" t="s">
        <v>90</v>
      </c>
      <c r="BM2853" t="s">
        <v>83</v>
      </c>
      <c r="BN2853" t="s">
        <v>83</v>
      </c>
      <c r="BO2853" t="s">
        <v>83</v>
      </c>
      <c r="BP2853" t="s">
        <v>83</v>
      </c>
      <c r="BQ2853" t="s">
        <v>83</v>
      </c>
      <c r="BR2853" t="s">
        <v>83</v>
      </c>
      <c r="BS2853" t="s">
        <v>83</v>
      </c>
      <c r="BT2853" s="3">
        <v>1</v>
      </c>
    </row>
    <row r="2854" spans="1:72" x14ac:dyDescent="0.25">
      <c r="A2854" t="s">
        <v>12050</v>
      </c>
      <c r="B2854" t="s">
        <v>12051</v>
      </c>
      <c r="C2854" t="s">
        <v>12052</v>
      </c>
      <c r="D2854" t="s">
        <v>74</v>
      </c>
      <c r="E2854" t="s">
        <v>21868</v>
      </c>
      <c r="F2854" t="s">
        <v>12053</v>
      </c>
      <c r="G2854" t="s">
        <v>15653</v>
      </c>
      <c r="H2854" t="s">
        <v>15654</v>
      </c>
      <c r="I2854" s="1">
        <v>44197</v>
      </c>
      <c r="J2854" s="1">
        <v>44926</v>
      </c>
      <c r="K2854" t="s">
        <v>78</v>
      </c>
      <c r="L2854" t="s">
        <v>79</v>
      </c>
      <c r="M2854" t="s">
        <v>80</v>
      </c>
      <c r="N2854" t="s">
        <v>15655</v>
      </c>
      <c r="O2854" t="s">
        <v>168</v>
      </c>
      <c r="P2854" t="s">
        <v>83</v>
      </c>
      <c r="Q2854" t="s">
        <v>15656</v>
      </c>
      <c r="R2854" t="s">
        <v>12305</v>
      </c>
      <c r="S2854" t="s">
        <v>83</v>
      </c>
      <c r="T2854" t="s">
        <v>87</v>
      </c>
      <c r="U2854" t="s">
        <v>354</v>
      </c>
      <c r="V2854" t="s">
        <v>355</v>
      </c>
      <c r="W2854" t="s">
        <v>90</v>
      </c>
      <c r="X2854" t="s">
        <v>83</v>
      </c>
      <c r="Y2854" t="s">
        <v>356</v>
      </c>
      <c r="Z2854" t="s">
        <v>92</v>
      </c>
      <c r="AA2854" s="1">
        <v>44656</v>
      </c>
      <c r="AB2854" s="2">
        <v>72466</v>
      </c>
      <c r="AC2854" s="2">
        <v>18745</v>
      </c>
      <c r="AD2854" s="2"/>
      <c r="AE2854" s="2"/>
      <c r="AF2854" s="2"/>
      <c r="AG2854">
        <v>75</v>
      </c>
      <c r="AH2854" s="3">
        <v>71688</v>
      </c>
      <c r="AI2854" s="3">
        <v>19190</v>
      </c>
      <c r="AJ2854" s="3">
        <v>0</v>
      </c>
      <c r="AK2854" s="3">
        <v>0</v>
      </c>
      <c r="AL2854" s="3">
        <v>0</v>
      </c>
      <c r="AM2854" t="s">
        <v>15657</v>
      </c>
      <c r="AN2854" t="s">
        <v>83</v>
      </c>
      <c r="AO2854" t="s">
        <v>12050</v>
      </c>
      <c r="AP2854" t="s">
        <v>12051</v>
      </c>
      <c r="AQ2854" t="s">
        <v>83</v>
      </c>
      <c r="AR2854" t="s">
        <v>12061</v>
      </c>
      <c r="AS2854" t="s">
        <v>83</v>
      </c>
      <c r="AT2854" t="s">
        <v>96</v>
      </c>
      <c r="AU2854" t="s">
        <v>12062</v>
      </c>
      <c r="AV2854" t="s">
        <v>12063</v>
      </c>
      <c r="AW2854" t="s">
        <v>99</v>
      </c>
      <c r="AX2854" t="s">
        <v>359</v>
      </c>
      <c r="AY2854" t="s">
        <v>83</v>
      </c>
      <c r="AZ2854" t="s">
        <v>15658</v>
      </c>
      <c r="BA2854" t="s">
        <v>103</v>
      </c>
      <c r="BB2854" t="s">
        <v>83</v>
      </c>
      <c r="BC2854" s="4">
        <v>44562</v>
      </c>
      <c r="BD2854" t="s">
        <v>360</v>
      </c>
      <c r="BE2854" t="s">
        <v>105</v>
      </c>
      <c r="BF2854" t="s">
        <v>106</v>
      </c>
      <c r="BG2854" t="s">
        <v>107</v>
      </c>
      <c r="BH2854" t="s">
        <v>83</v>
      </c>
      <c r="BI2854" t="s">
        <v>83</v>
      </c>
      <c r="BJ2854" s="2">
        <v>0</v>
      </c>
      <c r="BK2854" t="s">
        <v>78</v>
      </c>
      <c r="BL2854" t="s">
        <v>90</v>
      </c>
      <c r="BM2854" t="s">
        <v>83</v>
      </c>
      <c r="BN2854" t="s">
        <v>83</v>
      </c>
      <c r="BO2854" t="s">
        <v>83</v>
      </c>
      <c r="BP2854" t="s">
        <v>83</v>
      </c>
      <c r="BQ2854" t="s">
        <v>83</v>
      </c>
      <c r="BR2854" t="s">
        <v>83</v>
      </c>
      <c r="BS2854" t="s">
        <v>83</v>
      </c>
      <c r="BT2854" s="3">
        <v>1</v>
      </c>
    </row>
    <row r="2855" spans="1:72" x14ac:dyDescent="0.25">
      <c r="A2855" t="s">
        <v>12050</v>
      </c>
      <c r="B2855" t="s">
        <v>12051</v>
      </c>
      <c r="C2855" t="s">
        <v>12052</v>
      </c>
      <c r="D2855" t="s">
        <v>74</v>
      </c>
      <c r="E2855" t="s">
        <v>21868</v>
      </c>
      <c r="F2855" t="s">
        <v>12053</v>
      </c>
      <c r="G2855" t="s">
        <v>15659</v>
      </c>
      <c r="H2855" t="s">
        <v>15660</v>
      </c>
      <c r="I2855" s="1">
        <v>44197</v>
      </c>
      <c r="J2855" s="1">
        <v>44651</v>
      </c>
      <c r="K2855" t="s">
        <v>90</v>
      </c>
      <c r="L2855" t="s">
        <v>79</v>
      </c>
      <c r="M2855" t="s">
        <v>80</v>
      </c>
      <c r="N2855" t="s">
        <v>15249</v>
      </c>
      <c r="O2855" t="s">
        <v>430</v>
      </c>
      <c r="P2855" t="s">
        <v>409</v>
      </c>
      <c r="Q2855" t="s">
        <v>15661</v>
      </c>
      <c r="R2855" t="s">
        <v>13130</v>
      </c>
      <c r="S2855" t="s">
        <v>86</v>
      </c>
      <c r="T2855" t="s">
        <v>87</v>
      </c>
      <c r="U2855" t="s">
        <v>88</v>
      </c>
      <c r="V2855" t="s">
        <v>89</v>
      </c>
      <c r="W2855" t="s">
        <v>90</v>
      </c>
      <c r="X2855" t="s">
        <v>83</v>
      </c>
      <c r="Y2855" t="s">
        <v>91</v>
      </c>
      <c r="Z2855" t="s">
        <v>92</v>
      </c>
      <c r="AA2855" s="1">
        <v>44378</v>
      </c>
      <c r="AB2855" s="2">
        <v>4580</v>
      </c>
      <c r="AC2855" s="2">
        <v>0</v>
      </c>
      <c r="AD2855" s="2"/>
      <c r="AE2855" s="2"/>
      <c r="AF2855" s="2"/>
      <c r="AG2855">
        <v>0</v>
      </c>
      <c r="AH2855" s="3">
        <v>3477</v>
      </c>
      <c r="AI2855" s="3">
        <v>1117</v>
      </c>
      <c r="AJ2855" s="3">
        <v>0</v>
      </c>
      <c r="AK2855" s="3">
        <v>0</v>
      </c>
      <c r="AL2855" s="3">
        <v>0</v>
      </c>
      <c r="AM2855" t="s">
        <v>15662</v>
      </c>
      <c r="AN2855" t="s">
        <v>12469</v>
      </c>
      <c r="AO2855" t="s">
        <v>12050</v>
      </c>
      <c r="AP2855" t="s">
        <v>12051</v>
      </c>
      <c r="AQ2855" t="s">
        <v>83</v>
      </c>
      <c r="AR2855" t="s">
        <v>12061</v>
      </c>
      <c r="AS2855" t="s">
        <v>83</v>
      </c>
      <c r="AT2855" t="s">
        <v>96</v>
      </c>
      <c r="AU2855" t="s">
        <v>12062</v>
      </c>
      <c r="AV2855" t="s">
        <v>12063</v>
      </c>
      <c r="AW2855" t="s">
        <v>99</v>
      </c>
      <c r="AX2855" t="s">
        <v>100</v>
      </c>
      <c r="AY2855" t="s">
        <v>83</v>
      </c>
      <c r="AZ2855" t="s">
        <v>15663</v>
      </c>
      <c r="BA2855" t="s">
        <v>103</v>
      </c>
      <c r="BB2855" t="s">
        <v>15664</v>
      </c>
      <c r="BC2855" s="4"/>
      <c r="BD2855" t="s">
        <v>83</v>
      </c>
      <c r="BE2855" t="s">
        <v>105</v>
      </c>
      <c r="BF2855" t="s">
        <v>106</v>
      </c>
      <c r="BG2855" t="s">
        <v>107</v>
      </c>
      <c r="BH2855" t="s">
        <v>108</v>
      </c>
      <c r="BI2855" t="s">
        <v>109</v>
      </c>
      <c r="BJ2855" s="2">
        <v>0</v>
      </c>
      <c r="BK2855" t="s">
        <v>78</v>
      </c>
      <c r="BL2855" t="s">
        <v>90</v>
      </c>
      <c r="BM2855" t="s">
        <v>83</v>
      </c>
      <c r="BN2855" t="s">
        <v>83</v>
      </c>
      <c r="BO2855" t="s">
        <v>83</v>
      </c>
      <c r="BP2855" t="s">
        <v>83</v>
      </c>
      <c r="BQ2855" t="s">
        <v>83</v>
      </c>
      <c r="BR2855" t="s">
        <v>83</v>
      </c>
      <c r="BS2855" t="s">
        <v>83</v>
      </c>
      <c r="BT2855" s="3">
        <v>1</v>
      </c>
    </row>
    <row r="2856" spans="1:72" x14ac:dyDescent="0.25">
      <c r="A2856" t="s">
        <v>12050</v>
      </c>
      <c r="B2856" t="s">
        <v>12051</v>
      </c>
      <c r="C2856" t="s">
        <v>12052</v>
      </c>
      <c r="D2856" t="s">
        <v>74</v>
      </c>
      <c r="E2856" t="s">
        <v>21868</v>
      </c>
      <c r="F2856" t="s">
        <v>12053</v>
      </c>
      <c r="G2856" t="s">
        <v>15665</v>
      </c>
      <c r="H2856" t="s">
        <v>15660</v>
      </c>
      <c r="I2856" s="1">
        <v>44652</v>
      </c>
      <c r="J2856" s="1">
        <v>44926</v>
      </c>
      <c r="K2856" t="s">
        <v>78</v>
      </c>
      <c r="L2856" t="s">
        <v>79</v>
      </c>
      <c r="M2856" t="s">
        <v>80</v>
      </c>
      <c r="N2856" t="s">
        <v>15249</v>
      </c>
      <c r="O2856" t="s">
        <v>430</v>
      </c>
      <c r="P2856" t="s">
        <v>409</v>
      </c>
      <c r="Q2856" t="s">
        <v>15661</v>
      </c>
      <c r="R2856" t="s">
        <v>13130</v>
      </c>
      <c r="S2856" t="s">
        <v>86</v>
      </c>
      <c r="T2856" t="s">
        <v>87</v>
      </c>
      <c r="U2856" t="s">
        <v>88</v>
      </c>
      <c r="V2856" t="s">
        <v>89</v>
      </c>
      <c r="W2856" t="s">
        <v>90</v>
      </c>
      <c r="X2856" t="s">
        <v>83</v>
      </c>
      <c r="Y2856" t="s">
        <v>91</v>
      </c>
      <c r="Z2856" t="s">
        <v>92</v>
      </c>
      <c r="AA2856" s="1">
        <v>44652</v>
      </c>
      <c r="AB2856" s="2">
        <v>4580</v>
      </c>
      <c r="AC2856" s="2">
        <v>1</v>
      </c>
      <c r="AD2856" s="2">
        <v>0</v>
      </c>
      <c r="AE2856" s="2">
        <v>0</v>
      </c>
      <c r="AF2856" s="2"/>
      <c r="AG2856">
        <v>0</v>
      </c>
      <c r="AH2856" s="3">
        <v>3477</v>
      </c>
      <c r="AI2856" s="3">
        <v>1117</v>
      </c>
      <c r="AJ2856" s="3">
        <v>0</v>
      </c>
      <c r="AK2856" s="3">
        <v>0</v>
      </c>
      <c r="AL2856" s="3">
        <v>0</v>
      </c>
      <c r="AM2856" t="s">
        <v>15666</v>
      </c>
      <c r="AN2856" t="s">
        <v>12469</v>
      </c>
      <c r="AO2856" t="s">
        <v>12050</v>
      </c>
      <c r="AP2856" t="s">
        <v>12051</v>
      </c>
      <c r="AQ2856" t="s">
        <v>12068</v>
      </c>
      <c r="AR2856" t="s">
        <v>12061</v>
      </c>
      <c r="AS2856" t="s">
        <v>83</v>
      </c>
      <c r="AT2856" t="s">
        <v>96</v>
      </c>
      <c r="AU2856" t="s">
        <v>12062</v>
      </c>
      <c r="AV2856" t="s">
        <v>12063</v>
      </c>
      <c r="AW2856" t="s">
        <v>99</v>
      </c>
      <c r="AX2856" t="s">
        <v>359</v>
      </c>
      <c r="AY2856" t="s">
        <v>83</v>
      </c>
      <c r="AZ2856" t="s">
        <v>15663</v>
      </c>
      <c r="BA2856" t="s">
        <v>103</v>
      </c>
      <c r="BB2856" t="s">
        <v>15664</v>
      </c>
      <c r="BC2856" s="4"/>
      <c r="BD2856" t="s">
        <v>83</v>
      </c>
      <c r="BE2856" t="s">
        <v>105</v>
      </c>
      <c r="BF2856" t="s">
        <v>106</v>
      </c>
      <c r="BG2856" t="s">
        <v>107</v>
      </c>
      <c r="BH2856" t="s">
        <v>108</v>
      </c>
      <c r="BI2856" t="s">
        <v>109</v>
      </c>
      <c r="BJ2856" s="2">
        <v>0</v>
      </c>
      <c r="BK2856" t="s">
        <v>78</v>
      </c>
      <c r="BL2856" t="s">
        <v>90</v>
      </c>
      <c r="BM2856" t="s">
        <v>83</v>
      </c>
      <c r="BN2856" t="s">
        <v>83</v>
      </c>
      <c r="BO2856" t="s">
        <v>83</v>
      </c>
      <c r="BP2856" t="s">
        <v>83</v>
      </c>
      <c r="BQ2856" t="s">
        <v>83</v>
      </c>
      <c r="BR2856" t="s">
        <v>83</v>
      </c>
      <c r="BS2856" t="s">
        <v>83</v>
      </c>
      <c r="BT2856" s="3">
        <v>1</v>
      </c>
    </row>
    <row r="2857" spans="1:72" x14ac:dyDescent="0.25">
      <c r="A2857" t="s">
        <v>12050</v>
      </c>
      <c r="B2857" t="s">
        <v>12051</v>
      </c>
      <c r="C2857" t="s">
        <v>12052</v>
      </c>
      <c r="D2857" t="s">
        <v>74</v>
      </c>
      <c r="E2857" t="s">
        <v>21868</v>
      </c>
      <c r="F2857" t="s">
        <v>12053</v>
      </c>
      <c r="G2857" t="s">
        <v>15667</v>
      </c>
      <c r="H2857" t="s">
        <v>15668</v>
      </c>
      <c r="I2857" s="1">
        <v>44197</v>
      </c>
      <c r="J2857" s="1">
        <v>44651</v>
      </c>
      <c r="K2857" t="s">
        <v>90</v>
      </c>
      <c r="L2857" t="s">
        <v>373</v>
      </c>
      <c r="M2857" t="s">
        <v>80</v>
      </c>
      <c r="N2857" t="s">
        <v>12199</v>
      </c>
      <c r="O2857" t="s">
        <v>809</v>
      </c>
      <c r="P2857" t="s">
        <v>222</v>
      </c>
      <c r="Q2857" t="s">
        <v>12200</v>
      </c>
      <c r="R2857" t="s">
        <v>12097</v>
      </c>
      <c r="S2857" t="s">
        <v>150</v>
      </c>
      <c r="T2857" t="s">
        <v>87</v>
      </c>
      <c r="U2857" t="s">
        <v>88</v>
      </c>
      <c r="V2857" t="s">
        <v>89</v>
      </c>
      <c r="W2857" t="s">
        <v>78</v>
      </c>
      <c r="X2857" t="s">
        <v>120</v>
      </c>
      <c r="Y2857" t="s">
        <v>91</v>
      </c>
      <c r="Z2857" t="s">
        <v>92</v>
      </c>
      <c r="AA2857" s="1">
        <v>44567</v>
      </c>
      <c r="AB2857" s="2">
        <v>667</v>
      </c>
      <c r="AC2857" s="2">
        <v>739</v>
      </c>
      <c r="AD2857" s="2"/>
      <c r="AE2857" s="2"/>
      <c r="AF2857" s="2"/>
      <c r="AG2857">
        <v>0</v>
      </c>
      <c r="AH2857" s="3">
        <v>610</v>
      </c>
      <c r="AI2857" s="3">
        <v>696</v>
      </c>
      <c r="AJ2857" s="3">
        <v>0</v>
      </c>
      <c r="AK2857" s="3">
        <v>0</v>
      </c>
      <c r="AL2857" s="3">
        <v>0</v>
      </c>
      <c r="AM2857" t="s">
        <v>15669</v>
      </c>
      <c r="AN2857" t="s">
        <v>12072</v>
      </c>
      <c r="AO2857" t="s">
        <v>12050</v>
      </c>
      <c r="AP2857" t="s">
        <v>12051</v>
      </c>
      <c r="AQ2857" t="s">
        <v>83</v>
      </c>
      <c r="AR2857" t="s">
        <v>12061</v>
      </c>
      <c r="AS2857" t="s">
        <v>83</v>
      </c>
      <c r="AT2857" t="s">
        <v>96</v>
      </c>
      <c r="AU2857" t="s">
        <v>12062</v>
      </c>
      <c r="AV2857" t="s">
        <v>12063</v>
      </c>
      <c r="AW2857" t="s">
        <v>99</v>
      </c>
      <c r="AX2857" t="s">
        <v>100</v>
      </c>
      <c r="AY2857" t="s">
        <v>83</v>
      </c>
      <c r="AZ2857" t="s">
        <v>15670</v>
      </c>
      <c r="BA2857" t="s">
        <v>103</v>
      </c>
      <c r="BB2857" t="s">
        <v>15671</v>
      </c>
      <c r="BC2857" s="4"/>
      <c r="BD2857" t="s">
        <v>83</v>
      </c>
      <c r="BE2857" t="s">
        <v>105</v>
      </c>
      <c r="BF2857" t="s">
        <v>106</v>
      </c>
      <c r="BG2857" t="s">
        <v>107</v>
      </c>
      <c r="BH2857" t="s">
        <v>108</v>
      </c>
      <c r="BI2857" t="s">
        <v>109</v>
      </c>
      <c r="BJ2857" s="2">
        <v>0</v>
      </c>
      <c r="BK2857" t="s">
        <v>90</v>
      </c>
      <c r="BL2857" t="s">
        <v>90</v>
      </c>
      <c r="BM2857" t="s">
        <v>83</v>
      </c>
      <c r="BN2857" t="s">
        <v>83</v>
      </c>
      <c r="BO2857" t="s">
        <v>83</v>
      </c>
      <c r="BP2857" t="s">
        <v>83</v>
      </c>
      <c r="BQ2857" t="s">
        <v>83</v>
      </c>
      <c r="BR2857" t="s">
        <v>83</v>
      </c>
      <c r="BS2857" t="s">
        <v>83</v>
      </c>
      <c r="BT2857" s="3">
        <v>1</v>
      </c>
    </row>
    <row r="2858" spans="1:72" x14ac:dyDescent="0.25">
      <c r="A2858" t="s">
        <v>12050</v>
      </c>
      <c r="B2858" t="s">
        <v>12051</v>
      </c>
      <c r="C2858" t="s">
        <v>12052</v>
      </c>
      <c r="D2858" t="s">
        <v>74</v>
      </c>
      <c r="E2858" t="s">
        <v>21868</v>
      </c>
      <c r="F2858" t="s">
        <v>12053</v>
      </c>
      <c r="G2858" t="s">
        <v>15672</v>
      </c>
      <c r="H2858" t="s">
        <v>15668</v>
      </c>
      <c r="I2858" s="1">
        <v>44652</v>
      </c>
      <c r="J2858" s="1">
        <v>44926</v>
      </c>
      <c r="K2858" t="s">
        <v>78</v>
      </c>
      <c r="L2858" t="s">
        <v>79</v>
      </c>
      <c r="M2858" t="s">
        <v>80</v>
      </c>
      <c r="N2858" t="s">
        <v>12199</v>
      </c>
      <c r="O2858" t="s">
        <v>809</v>
      </c>
      <c r="P2858" t="s">
        <v>222</v>
      </c>
      <c r="Q2858" t="s">
        <v>12200</v>
      </c>
      <c r="R2858" t="s">
        <v>12097</v>
      </c>
      <c r="S2858" t="s">
        <v>150</v>
      </c>
      <c r="T2858" t="s">
        <v>87</v>
      </c>
      <c r="U2858" t="s">
        <v>88</v>
      </c>
      <c r="V2858" t="s">
        <v>89</v>
      </c>
      <c r="W2858" t="s">
        <v>78</v>
      </c>
      <c r="X2858" t="s">
        <v>120</v>
      </c>
      <c r="Y2858" t="s">
        <v>91</v>
      </c>
      <c r="Z2858" t="s">
        <v>92</v>
      </c>
      <c r="AA2858" s="1">
        <v>44653</v>
      </c>
      <c r="AB2858" s="2">
        <v>606</v>
      </c>
      <c r="AC2858" s="2">
        <v>675</v>
      </c>
      <c r="AD2858" s="2"/>
      <c r="AE2858" s="2"/>
      <c r="AF2858" s="2"/>
      <c r="AG2858">
        <v>0</v>
      </c>
      <c r="AH2858" s="3">
        <v>610</v>
      </c>
      <c r="AI2858" s="3">
        <v>696</v>
      </c>
      <c r="AJ2858" s="3">
        <v>0</v>
      </c>
      <c r="AK2858" s="3">
        <v>0</v>
      </c>
      <c r="AL2858" s="3">
        <v>0</v>
      </c>
      <c r="AM2858" t="s">
        <v>15673</v>
      </c>
      <c r="AN2858" t="s">
        <v>12072</v>
      </c>
      <c r="AO2858" t="s">
        <v>12050</v>
      </c>
      <c r="AP2858" t="s">
        <v>12051</v>
      </c>
      <c r="AQ2858" t="s">
        <v>12068</v>
      </c>
      <c r="AR2858" t="s">
        <v>12061</v>
      </c>
      <c r="AS2858" t="s">
        <v>83</v>
      </c>
      <c r="AT2858" t="s">
        <v>96</v>
      </c>
      <c r="AU2858" t="s">
        <v>12062</v>
      </c>
      <c r="AV2858" t="s">
        <v>12063</v>
      </c>
      <c r="AW2858" t="s">
        <v>99</v>
      </c>
      <c r="AX2858" t="s">
        <v>359</v>
      </c>
      <c r="AY2858" t="s">
        <v>83</v>
      </c>
      <c r="AZ2858" t="s">
        <v>15670</v>
      </c>
      <c r="BA2858" t="s">
        <v>103</v>
      </c>
      <c r="BB2858" t="s">
        <v>15671</v>
      </c>
      <c r="BC2858" s="4"/>
      <c r="BD2858" t="s">
        <v>83</v>
      </c>
      <c r="BE2858" t="s">
        <v>105</v>
      </c>
      <c r="BF2858" t="s">
        <v>106</v>
      </c>
      <c r="BG2858" t="s">
        <v>107</v>
      </c>
      <c r="BH2858" t="s">
        <v>108</v>
      </c>
      <c r="BI2858" t="s">
        <v>109</v>
      </c>
      <c r="BJ2858" s="2">
        <v>0</v>
      </c>
      <c r="BK2858" t="s">
        <v>90</v>
      </c>
      <c r="BL2858" t="s">
        <v>90</v>
      </c>
      <c r="BM2858" t="s">
        <v>83</v>
      </c>
      <c r="BN2858" t="s">
        <v>83</v>
      </c>
      <c r="BO2858" t="s">
        <v>83</v>
      </c>
      <c r="BP2858" t="s">
        <v>83</v>
      </c>
      <c r="BQ2858" t="s">
        <v>83</v>
      </c>
      <c r="BR2858" t="s">
        <v>83</v>
      </c>
      <c r="BS2858" t="s">
        <v>83</v>
      </c>
      <c r="BT2858" s="3">
        <v>1</v>
      </c>
    </row>
    <row r="2859" spans="1:72" x14ac:dyDescent="0.25">
      <c r="A2859" t="s">
        <v>12050</v>
      </c>
      <c r="B2859" t="s">
        <v>12051</v>
      </c>
      <c r="C2859" t="s">
        <v>12052</v>
      </c>
      <c r="D2859" t="s">
        <v>74</v>
      </c>
      <c r="E2859" t="s">
        <v>21868</v>
      </c>
      <c r="F2859" t="s">
        <v>12053</v>
      </c>
      <c r="G2859" t="s">
        <v>15674</v>
      </c>
      <c r="H2859" t="s">
        <v>15675</v>
      </c>
      <c r="I2859" s="1">
        <v>44197</v>
      </c>
      <c r="J2859" s="1">
        <v>44651</v>
      </c>
      <c r="K2859" t="s">
        <v>90</v>
      </c>
      <c r="L2859" t="s">
        <v>373</v>
      </c>
      <c r="M2859" t="s">
        <v>80</v>
      </c>
      <c r="N2859" t="s">
        <v>15655</v>
      </c>
      <c r="O2859" t="s">
        <v>462</v>
      </c>
      <c r="P2859" t="s">
        <v>409</v>
      </c>
      <c r="Q2859" t="s">
        <v>15656</v>
      </c>
      <c r="R2859" t="s">
        <v>12305</v>
      </c>
      <c r="S2859" t="s">
        <v>150</v>
      </c>
      <c r="T2859" t="s">
        <v>87</v>
      </c>
      <c r="U2859" t="s">
        <v>88</v>
      </c>
      <c r="V2859" t="s">
        <v>89</v>
      </c>
      <c r="W2859" t="s">
        <v>78</v>
      </c>
      <c r="X2859" t="s">
        <v>120</v>
      </c>
      <c r="Y2859" t="s">
        <v>91</v>
      </c>
      <c r="Z2859" t="s">
        <v>92</v>
      </c>
      <c r="AA2859" s="1">
        <v>44566</v>
      </c>
      <c r="AB2859" s="2">
        <v>388</v>
      </c>
      <c r="AC2859" s="2">
        <v>512</v>
      </c>
      <c r="AD2859" s="2"/>
      <c r="AE2859" s="2"/>
      <c r="AF2859" s="2"/>
      <c r="AG2859">
        <v>0</v>
      </c>
      <c r="AH2859" s="3">
        <v>388</v>
      </c>
      <c r="AI2859" s="3">
        <v>512</v>
      </c>
      <c r="AJ2859" s="3">
        <v>0</v>
      </c>
      <c r="AK2859" s="3">
        <v>0</v>
      </c>
      <c r="AL2859" s="3">
        <v>0</v>
      </c>
      <c r="AM2859" t="s">
        <v>15676</v>
      </c>
      <c r="AN2859" t="s">
        <v>12060</v>
      </c>
      <c r="AO2859" t="s">
        <v>12050</v>
      </c>
      <c r="AP2859" t="s">
        <v>12051</v>
      </c>
      <c r="AQ2859" t="s">
        <v>83</v>
      </c>
      <c r="AR2859" t="s">
        <v>12061</v>
      </c>
      <c r="AS2859" t="s">
        <v>83</v>
      </c>
      <c r="AT2859" t="s">
        <v>96</v>
      </c>
      <c r="AU2859" t="s">
        <v>12062</v>
      </c>
      <c r="AV2859" t="s">
        <v>12063</v>
      </c>
      <c r="AW2859" t="s">
        <v>99</v>
      </c>
      <c r="AX2859" t="s">
        <v>100</v>
      </c>
      <c r="AY2859" t="s">
        <v>83</v>
      </c>
      <c r="AZ2859" t="s">
        <v>15677</v>
      </c>
      <c r="BA2859" t="s">
        <v>103</v>
      </c>
      <c r="BB2859" t="s">
        <v>15678</v>
      </c>
      <c r="BC2859" s="4"/>
      <c r="BD2859" t="s">
        <v>83</v>
      </c>
      <c r="BE2859" t="s">
        <v>105</v>
      </c>
      <c r="BF2859" t="s">
        <v>106</v>
      </c>
      <c r="BG2859" t="s">
        <v>107</v>
      </c>
      <c r="BH2859" t="s">
        <v>108</v>
      </c>
      <c r="BI2859" t="s">
        <v>109</v>
      </c>
      <c r="BJ2859" s="2">
        <v>0</v>
      </c>
      <c r="BK2859" t="s">
        <v>78</v>
      </c>
      <c r="BL2859" t="s">
        <v>90</v>
      </c>
      <c r="BM2859" t="s">
        <v>83</v>
      </c>
      <c r="BN2859" t="s">
        <v>83</v>
      </c>
      <c r="BO2859" t="s">
        <v>83</v>
      </c>
      <c r="BP2859" t="s">
        <v>83</v>
      </c>
      <c r="BQ2859" t="s">
        <v>83</v>
      </c>
      <c r="BR2859" t="s">
        <v>83</v>
      </c>
      <c r="BS2859" t="s">
        <v>83</v>
      </c>
      <c r="BT2859" s="3">
        <v>1</v>
      </c>
    </row>
    <row r="2860" spans="1:72" x14ac:dyDescent="0.25">
      <c r="A2860" t="s">
        <v>12050</v>
      </c>
      <c r="B2860" t="s">
        <v>12051</v>
      </c>
      <c r="C2860" t="s">
        <v>12052</v>
      </c>
      <c r="D2860" t="s">
        <v>74</v>
      </c>
      <c r="E2860" t="s">
        <v>21868</v>
      </c>
      <c r="F2860" t="s">
        <v>12053</v>
      </c>
      <c r="G2860" t="s">
        <v>15679</v>
      </c>
      <c r="H2860" t="s">
        <v>15675</v>
      </c>
      <c r="I2860" s="1">
        <v>44652</v>
      </c>
      <c r="J2860" s="1">
        <v>44926</v>
      </c>
      <c r="K2860" t="s">
        <v>78</v>
      </c>
      <c r="L2860" t="s">
        <v>79</v>
      </c>
      <c r="M2860" t="s">
        <v>80</v>
      </c>
      <c r="N2860" t="s">
        <v>15655</v>
      </c>
      <c r="O2860" t="s">
        <v>462</v>
      </c>
      <c r="P2860" t="s">
        <v>409</v>
      </c>
      <c r="Q2860" t="s">
        <v>15656</v>
      </c>
      <c r="R2860" t="s">
        <v>12305</v>
      </c>
      <c r="S2860" t="s">
        <v>150</v>
      </c>
      <c r="T2860" t="s">
        <v>87</v>
      </c>
      <c r="U2860" t="s">
        <v>88</v>
      </c>
      <c r="V2860" t="s">
        <v>89</v>
      </c>
      <c r="W2860" t="s">
        <v>78</v>
      </c>
      <c r="X2860" t="s">
        <v>120</v>
      </c>
      <c r="Y2860" t="s">
        <v>91</v>
      </c>
      <c r="Z2860" t="s">
        <v>92</v>
      </c>
      <c r="AA2860" s="1">
        <v>44653</v>
      </c>
      <c r="AB2860" s="2">
        <v>367</v>
      </c>
      <c r="AC2860" s="2">
        <v>497</v>
      </c>
      <c r="AD2860" s="2"/>
      <c r="AE2860" s="2"/>
      <c r="AF2860" s="2"/>
      <c r="AG2860">
        <v>0</v>
      </c>
      <c r="AH2860" s="3">
        <v>388</v>
      </c>
      <c r="AI2860" s="3">
        <v>512</v>
      </c>
      <c r="AJ2860" s="3">
        <v>0</v>
      </c>
      <c r="AK2860" s="3">
        <v>0</v>
      </c>
      <c r="AL2860" s="3">
        <v>0</v>
      </c>
      <c r="AM2860" t="s">
        <v>15680</v>
      </c>
      <c r="AN2860" t="s">
        <v>12060</v>
      </c>
      <c r="AO2860" t="s">
        <v>12050</v>
      </c>
      <c r="AP2860" t="s">
        <v>12051</v>
      </c>
      <c r="AQ2860" t="s">
        <v>12068</v>
      </c>
      <c r="AR2860" t="s">
        <v>12061</v>
      </c>
      <c r="AS2860" t="s">
        <v>83</v>
      </c>
      <c r="AT2860" t="s">
        <v>96</v>
      </c>
      <c r="AU2860" t="s">
        <v>12062</v>
      </c>
      <c r="AV2860" t="s">
        <v>12063</v>
      </c>
      <c r="AW2860" t="s">
        <v>99</v>
      </c>
      <c r="AX2860" t="s">
        <v>359</v>
      </c>
      <c r="AY2860" t="s">
        <v>83</v>
      </c>
      <c r="AZ2860" t="s">
        <v>15677</v>
      </c>
      <c r="BA2860" t="s">
        <v>103</v>
      </c>
      <c r="BB2860" t="s">
        <v>15678</v>
      </c>
      <c r="BC2860" s="4"/>
      <c r="BD2860" t="s">
        <v>83</v>
      </c>
      <c r="BE2860" t="s">
        <v>105</v>
      </c>
      <c r="BF2860" t="s">
        <v>106</v>
      </c>
      <c r="BG2860" t="s">
        <v>107</v>
      </c>
      <c r="BH2860" t="s">
        <v>108</v>
      </c>
      <c r="BI2860" t="s">
        <v>109</v>
      </c>
      <c r="BJ2860" s="2">
        <v>0</v>
      </c>
      <c r="BK2860" t="s">
        <v>78</v>
      </c>
      <c r="BL2860" t="s">
        <v>90</v>
      </c>
      <c r="BM2860" t="s">
        <v>83</v>
      </c>
      <c r="BN2860" t="s">
        <v>83</v>
      </c>
      <c r="BO2860" t="s">
        <v>83</v>
      </c>
      <c r="BP2860" t="s">
        <v>83</v>
      </c>
      <c r="BQ2860" t="s">
        <v>83</v>
      </c>
      <c r="BR2860" t="s">
        <v>83</v>
      </c>
      <c r="BS2860" t="s">
        <v>83</v>
      </c>
      <c r="BT2860" s="3">
        <v>1</v>
      </c>
    </row>
    <row r="2861" spans="1:72" x14ac:dyDescent="0.25">
      <c r="A2861" t="s">
        <v>12050</v>
      </c>
      <c r="B2861" t="s">
        <v>12051</v>
      </c>
      <c r="C2861" t="s">
        <v>12052</v>
      </c>
      <c r="D2861" t="s">
        <v>74</v>
      </c>
      <c r="E2861" t="s">
        <v>21868</v>
      </c>
      <c r="F2861" t="s">
        <v>12053</v>
      </c>
      <c r="G2861" t="s">
        <v>15681</v>
      </c>
      <c r="H2861" t="s">
        <v>15682</v>
      </c>
      <c r="I2861" s="1">
        <v>44197</v>
      </c>
      <c r="J2861" s="1">
        <v>44651</v>
      </c>
      <c r="K2861" t="s">
        <v>90</v>
      </c>
      <c r="L2861" t="s">
        <v>373</v>
      </c>
      <c r="M2861" t="s">
        <v>80</v>
      </c>
      <c r="N2861" t="s">
        <v>2322</v>
      </c>
      <c r="O2861" t="s">
        <v>254</v>
      </c>
      <c r="P2861" t="s">
        <v>1095</v>
      </c>
      <c r="Q2861" t="s">
        <v>15683</v>
      </c>
      <c r="R2861" t="s">
        <v>12341</v>
      </c>
      <c r="S2861" t="s">
        <v>150</v>
      </c>
      <c r="T2861" t="s">
        <v>87</v>
      </c>
      <c r="U2861" t="s">
        <v>88</v>
      </c>
      <c r="V2861" t="s">
        <v>89</v>
      </c>
      <c r="W2861" t="s">
        <v>78</v>
      </c>
      <c r="X2861" t="s">
        <v>120</v>
      </c>
      <c r="Y2861" t="s">
        <v>91</v>
      </c>
      <c r="Z2861" t="s">
        <v>92</v>
      </c>
      <c r="AA2861" s="1">
        <v>44566</v>
      </c>
      <c r="AB2861" s="2">
        <v>515</v>
      </c>
      <c r="AC2861" s="2">
        <v>578</v>
      </c>
      <c r="AD2861" s="2"/>
      <c r="AE2861" s="2"/>
      <c r="AF2861" s="2"/>
      <c r="AG2861">
        <v>0</v>
      </c>
      <c r="AH2861" s="3">
        <v>515</v>
      </c>
      <c r="AI2861" s="3">
        <v>578</v>
      </c>
      <c r="AJ2861" s="3">
        <v>0</v>
      </c>
      <c r="AK2861" s="3">
        <v>0</v>
      </c>
      <c r="AL2861" s="3">
        <v>0</v>
      </c>
      <c r="AM2861" t="s">
        <v>15684</v>
      </c>
      <c r="AN2861" t="s">
        <v>12060</v>
      </c>
      <c r="AO2861" t="s">
        <v>12050</v>
      </c>
      <c r="AP2861" t="s">
        <v>12051</v>
      </c>
      <c r="AQ2861" t="s">
        <v>83</v>
      </c>
      <c r="AR2861" t="s">
        <v>12061</v>
      </c>
      <c r="AS2861" t="s">
        <v>83</v>
      </c>
      <c r="AT2861" t="s">
        <v>96</v>
      </c>
      <c r="AU2861" t="s">
        <v>12062</v>
      </c>
      <c r="AV2861" t="s">
        <v>12063</v>
      </c>
      <c r="AW2861" t="s">
        <v>99</v>
      </c>
      <c r="AX2861" t="s">
        <v>100</v>
      </c>
      <c r="AY2861" t="s">
        <v>83</v>
      </c>
      <c r="AZ2861" t="s">
        <v>15685</v>
      </c>
      <c r="BA2861" t="s">
        <v>103</v>
      </c>
      <c r="BB2861" t="s">
        <v>15686</v>
      </c>
      <c r="BC2861" s="4"/>
      <c r="BD2861" t="s">
        <v>83</v>
      </c>
      <c r="BE2861" t="s">
        <v>105</v>
      </c>
      <c r="BF2861" t="s">
        <v>106</v>
      </c>
      <c r="BG2861" t="s">
        <v>107</v>
      </c>
      <c r="BH2861" t="s">
        <v>108</v>
      </c>
      <c r="BI2861" t="s">
        <v>109</v>
      </c>
      <c r="BJ2861" s="2">
        <v>0</v>
      </c>
      <c r="BK2861" t="s">
        <v>90</v>
      </c>
      <c r="BL2861" t="s">
        <v>90</v>
      </c>
      <c r="BM2861" t="s">
        <v>83</v>
      </c>
      <c r="BN2861" t="s">
        <v>83</v>
      </c>
      <c r="BO2861" t="s">
        <v>83</v>
      </c>
      <c r="BP2861" t="s">
        <v>83</v>
      </c>
      <c r="BQ2861" t="s">
        <v>83</v>
      </c>
      <c r="BR2861" t="s">
        <v>83</v>
      </c>
      <c r="BS2861" t="s">
        <v>83</v>
      </c>
      <c r="BT2861" s="3">
        <v>1</v>
      </c>
    </row>
    <row r="2862" spans="1:72" x14ac:dyDescent="0.25">
      <c r="A2862" t="s">
        <v>12050</v>
      </c>
      <c r="B2862" t="s">
        <v>12051</v>
      </c>
      <c r="C2862" t="s">
        <v>12052</v>
      </c>
      <c r="D2862" t="s">
        <v>74</v>
      </c>
      <c r="E2862" t="s">
        <v>21868</v>
      </c>
      <c r="F2862" t="s">
        <v>12053</v>
      </c>
      <c r="G2862" t="s">
        <v>15687</v>
      </c>
      <c r="H2862" t="s">
        <v>15682</v>
      </c>
      <c r="I2862" s="1">
        <v>44652</v>
      </c>
      <c r="J2862" s="1">
        <v>44926</v>
      </c>
      <c r="K2862" t="s">
        <v>78</v>
      </c>
      <c r="L2862" t="s">
        <v>79</v>
      </c>
      <c r="M2862" t="s">
        <v>80</v>
      </c>
      <c r="N2862" t="s">
        <v>2322</v>
      </c>
      <c r="O2862" t="s">
        <v>254</v>
      </c>
      <c r="P2862" t="s">
        <v>1095</v>
      </c>
      <c r="Q2862" t="s">
        <v>15683</v>
      </c>
      <c r="R2862" t="s">
        <v>12341</v>
      </c>
      <c r="S2862" t="s">
        <v>150</v>
      </c>
      <c r="T2862" t="s">
        <v>87</v>
      </c>
      <c r="U2862" t="s">
        <v>88</v>
      </c>
      <c r="V2862" t="s">
        <v>89</v>
      </c>
      <c r="W2862" t="s">
        <v>78</v>
      </c>
      <c r="X2862" t="s">
        <v>120</v>
      </c>
      <c r="Y2862" t="s">
        <v>91</v>
      </c>
      <c r="Z2862" t="s">
        <v>92</v>
      </c>
      <c r="AA2862" s="1">
        <v>44654</v>
      </c>
      <c r="AB2862" s="2">
        <v>454</v>
      </c>
      <c r="AC2862" s="2">
        <v>498</v>
      </c>
      <c r="AD2862" s="2"/>
      <c r="AE2862" s="2"/>
      <c r="AF2862" s="2"/>
      <c r="AG2862">
        <v>0</v>
      </c>
      <c r="AH2862" s="3">
        <v>515</v>
      </c>
      <c r="AI2862" s="3">
        <v>578</v>
      </c>
      <c r="AJ2862" s="3">
        <v>0</v>
      </c>
      <c r="AK2862" s="3">
        <v>0</v>
      </c>
      <c r="AL2862" s="3">
        <v>0</v>
      </c>
      <c r="AM2862" t="s">
        <v>15688</v>
      </c>
      <c r="AN2862" t="s">
        <v>12060</v>
      </c>
      <c r="AO2862" t="s">
        <v>12050</v>
      </c>
      <c r="AP2862" t="s">
        <v>12051</v>
      </c>
      <c r="AQ2862" t="s">
        <v>12068</v>
      </c>
      <c r="AR2862" t="s">
        <v>12061</v>
      </c>
      <c r="AS2862" t="s">
        <v>83</v>
      </c>
      <c r="AT2862" t="s">
        <v>96</v>
      </c>
      <c r="AU2862" t="s">
        <v>12062</v>
      </c>
      <c r="AV2862" t="s">
        <v>12063</v>
      </c>
      <c r="AW2862" t="s">
        <v>99</v>
      </c>
      <c r="AX2862" t="s">
        <v>359</v>
      </c>
      <c r="AY2862" t="s">
        <v>83</v>
      </c>
      <c r="AZ2862" t="s">
        <v>15685</v>
      </c>
      <c r="BA2862" t="s">
        <v>103</v>
      </c>
      <c r="BB2862" t="s">
        <v>15686</v>
      </c>
      <c r="BC2862" s="4"/>
      <c r="BD2862" t="s">
        <v>83</v>
      </c>
      <c r="BE2862" t="s">
        <v>105</v>
      </c>
      <c r="BF2862" t="s">
        <v>106</v>
      </c>
      <c r="BG2862" t="s">
        <v>107</v>
      </c>
      <c r="BH2862" t="s">
        <v>108</v>
      </c>
      <c r="BI2862" t="s">
        <v>109</v>
      </c>
      <c r="BJ2862" s="2">
        <v>0</v>
      </c>
      <c r="BK2862" t="s">
        <v>90</v>
      </c>
      <c r="BL2862" t="s">
        <v>90</v>
      </c>
      <c r="BM2862" t="s">
        <v>83</v>
      </c>
      <c r="BN2862" t="s">
        <v>83</v>
      </c>
      <c r="BO2862" t="s">
        <v>83</v>
      </c>
      <c r="BP2862" t="s">
        <v>83</v>
      </c>
      <c r="BQ2862" t="s">
        <v>83</v>
      </c>
      <c r="BR2862" t="s">
        <v>83</v>
      </c>
      <c r="BS2862" t="s">
        <v>83</v>
      </c>
      <c r="BT2862" s="3">
        <v>1</v>
      </c>
    </row>
    <row r="2863" spans="1:72" x14ac:dyDescent="0.25">
      <c r="A2863" t="s">
        <v>12050</v>
      </c>
      <c r="B2863" t="s">
        <v>12051</v>
      </c>
      <c r="C2863" t="s">
        <v>12052</v>
      </c>
      <c r="D2863" t="s">
        <v>74</v>
      </c>
      <c r="E2863" t="s">
        <v>21868</v>
      </c>
      <c r="F2863" t="s">
        <v>12053</v>
      </c>
      <c r="G2863" t="s">
        <v>15689</v>
      </c>
      <c r="H2863" t="s">
        <v>15690</v>
      </c>
      <c r="I2863" s="1">
        <v>44197</v>
      </c>
      <c r="J2863" s="1">
        <v>44651</v>
      </c>
      <c r="K2863" t="s">
        <v>90</v>
      </c>
      <c r="L2863" t="s">
        <v>373</v>
      </c>
      <c r="M2863" t="s">
        <v>80</v>
      </c>
      <c r="N2863" t="s">
        <v>13749</v>
      </c>
      <c r="O2863" t="s">
        <v>250</v>
      </c>
      <c r="P2863" t="s">
        <v>420</v>
      </c>
      <c r="Q2863" t="s">
        <v>13750</v>
      </c>
      <c r="R2863" t="s">
        <v>13447</v>
      </c>
      <c r="S2863" t="s">
        <v>150</v>
      </c>
      <c r="T2863" t="s">
        <v>87</v>
      </c>
      <c r="U2863" t="s">
        <v>88</v>
      </c>
      <c r="V2863" t="s">
        <v>89</v>
      </c>
      <c r="W2863" t="s">
        <v>78</v>
      </c>
      <c r="X2863" t="s">
        <v>120</v>
      </c>
      <c r="Y2863" t="s">
        <v>91</v>
      </c>
      <c r="Z2863" t="s">
        <v>92</v>
      </c>
      <c r="AA2863" s="1">
        <v>44567</v>
      </c>
      <c r="AB2863" s="2">
        <v>32</v>
      </c>
      <c r="AC2863" s="2">
        <v>34</v>
      </c>
      <c r="AD2863" s="2"/>
      <c r="AE2863" s="2"/>
      <c r="AF2863" s="2"/>
      <c r="AG2863">
        <v>0</v>
      </c>
      <c r="AH2863" s="3">
        <v>32</v>
      </c>
      <c r="AI2863" s="3">
        <v>34</v>
      </c>
      <c r="AJ2863" s="3">
        <v>0</v>
      </c>
      <c r="AK2863" s="3">
        <v>0</v>
      </c>
      <c r="AL2863" s="3">
        <v>0</v>
      </c>
      <c r="AM2863" t="s">
        <v>15691</v>
      </c>
      <c r="AN2863" t="s">
        <v>12072</v>
      </c>
      <c r="AO2863" t="s">
        <v>12050</v>
      </c>
      <c r="AP2863" t="s">
        <v>12051</v>
      </c>
      <c r="AQ2863" t="s">
        <v>83</v>
      </c>
      <c r="AR2863" t="s">
        <v>12061</v>
      </c>
      <c r="AS2863" t="s">
        <v>83</v>
      </c>
      <c r="AT2863" t="s">
        <v>96</v>
      </c>
      <c r="AU2863" t="s">
        <v>12062</v>
      </c>
      <c r="AV2863" t="s">
        <v>12063</v>
      </c>
      <c r="AW2863" t="s">
        <v>99</v>
      </c>
      <c r="AX2863" t="s">
        <v>100</v>
      </c>
      <c r="AY2863" t="s">
        <v>83</v>
      </c>
      <c r="AZ2863" t="s">
        <v>15692</v>
      </c>
      <c r="BA2863" t="s">
        <v>103</v>
      </c>
      <c r="BB2863" t="s">
        <v>15693</v>
      </c>
      <c r="BC2863" s="4"/>
      <c r="BD2863" t="s">
        <v>83</v>
      </c>
      <c r="BE2863" t="s">
        <v>105</v>
      </c>
      <c r="BF2863" t="s">
        <v>106</v>
      </c>
      <c r="BG2863" t="s">
        <v>107</v>
      </c>
      <c r="BH2863" t="s">
        <v>108</v>
      </c>
      <c r="BI2863" t="s">
        <v>109</v>
      </c>
      <c r="BJ2863" s="2">
        <v>0</v>
      </c>
      <c r="BK2863" t="s">
        <v>90</v>
      </c>
      <c r="BL2863" t="s">
        <v>90</v>
      </c>
      <c r="BM2863" t="s">
        <v>83</v>
      </c>
      <c r="BN2863" t="s">
        <v>83</v>
      </c>
      <c r="BO2863" t="s">
        <v>83</v>
      </c>
      <c r="BP2863" t="s">
        <v>83</v>
      </c>
      <c r="BQ2863" t="s">
        <v>83</v>
      </c>
      <c r="BR2863" t="s">
        <v>83</v>
      </c>
      <c r="BS2863" t="s">
        <v>83</v>
      </c>
      <c r="BT2863" s="3">
        <v>1</v>
      </c>
    </row>
    <row r="2864" spans="1:72" x14ac:dyDescent="0.25">
      <c r="A2864" t="s">
        <v>12050</v>
      </c>
      <c r="B2864" t="s">
        <v>12051</v>
      </c>
      <c r="C2864" t="s">
        <v>12052</v>
      </c>
      <c r="D2864" t="s">
        <v>74</v>
      </c>
      <c r="E2864" t="s">
        <v>21868</v>
      </c>
      <c r="F2864" t="s">
        <v>12053</v>
      </c>
      <c r="G2864" t="s">
        <v>15694</v>
      </c>
      <c r="H2864" t="s">
        <v>15690</v>
      </c>
      <c r="I2864" s="1">
        <v>44652</v>
      </c>
      <c r="J2864" s="1">
        <v>44926</v>
      </c>
      <c r="K2864" t="s">
        <v>78</v>
      </c>
      <c r="L2864" t="s">
        <v>79</v>
      </c>
      <c r="M2864" t="s">
        <v>80</v>
      </c>
      <c r="N2864" t="s">
        <v>13749</v>
      </c>
      <c r="O2864" t="s">
        <v>250</v>
      </c>
      <c r="P2864" t="s">
        <v>420</v>
      </c>
      <c r="Q2864" t="s">
        <v>13750</v>
      </c>
      <c r="R2864" t="s">
        <v>13447</v>
      </c>
      <c r="S2864" t="s">
        <v>150</v>
      </c>
      <c r="T2864" t="s">
        <v>87</v>
      </c>
      <c r="U2864" t="s">
        <v>88</v>
      </c>
      <c r="V2864" t="s">
        <v>89</v>
      </c>
      <c r="W2864" t="s">
        <v>78</v>
      </c>
      <c r="X2864" t="s">
        <v>120</v>
      </c>
      <c r="Y2864" t="s">
        <v>91</v>
      </c>
      <c r="Z2864" t="s">
        <v>92</v>
      </c>
      <c r="AA2864" s="1">
        <v>44654</v>
      </c>
      <c r="AB2864" s="2">
        <v>32</v>
      </c>
      <c r="AC2864" s="2">
        <v>32</v>
      </c>
      <c r="AD2864" s="2"/>
      <c r="AE2864" s="2"/>
      <c r="AF2864" s="2"/>
      <c r="AG2864">
        <v>0</v>
      </c>
      <c r="AH2864" s="3">
        <v>32</v>
      </c>
      <c r="AI2864" s="3">
        <v>34</v>
      </c>
      <c r="AJ2864" s="3">
        <v>0</v>
      </c>
      <c r="AK2864" s="3">
        <v>0</v>
      </c>
      <c r="AL2864" s="3">
        <v>0</v>
      </c>
      <c r="AM2864" t="s">
        <v>15695</v>
      </c>
      <c r="AN2864" t="s">
        <v>12072</v>
      </c>
      <c r="AO2864" t="s">
        <v>12050</v>
      </c>
      <c r="AP2864" t="s">
        <v>12051</v>
      </c>
      <c r="AQ2864" t="s">
        <v>12068</v>
      </c>
      <c r="AR2864" t="s">
        <v>12061</v>
      </c>
      <c r="AS2864" t="s">
        <v>83</v>
      </c>
      <c r="AT2864" t="s">
        <v>96</v>
      </c>
      <c r="AU2864" t="s">
        <v>12062</v>
      </c>
      <c r="AV2864" t="s">
        <v>12063</v>
      </c>
      <c r="AW2864" t="s">
        <v>99</v>
      </c>
      <c r="AX2864" t="s">
        <v>359</v>
      </c>
      <c r="AY2864" t="s">
        <v>83</v>
      </c>
      <c r="AZ2864" t="s">
        <v>15692</v>
      </c>
      <c r="BA2864" t="s">
        <v>103</v>
      </c>
      <c r="BB2864" t="s">
        <v>15693</v>
      </c>
      <c r="BC2864" s="4"/>
      <c r="BD2864" t="s">
        <v>83</v>
      </c>
      <c r="BE2864" t="s">
        <v>105</v>
      </c>
      <c r="BF2864" t="s">
        <v>106</v>
      </c>
      <c r="BG2864" t="s">
        <v>107</v>
      </c>
      <c r="BH2864" t="s">
        <v>108</v>
      </c>
      <c r="BI2864" t="s">
        <v>109</v>
      </c>
      <c r="BJ2864" s="2">
        <v>0</v>
      </c>
      <c r="BK2864" t="s">
        <v>90</v>
      </c>
      <c r="BL2864" t="s">
        <v>90</v>
      </c>
      <c r="BM2864" t="s">
        <v>83</v>
      </c>
      <c r="BN2864" t="s">
        <v>83</v>
      </c>
      <c r="BO2864" t="s">
        <v>83</v>
      </c>
      <c r="BP2864" t="s">
        <v>83</v>
      </c>
      <c r="BQ2864" t="s">
        <v>83</v>
      </c>
      <c r="BR2864" t="s">
        <v>83</v>
      </c>
      <c r="BS2864" t="s">
        <v>83</v>
      </c>
      <c r="BT2864" s="3">
        <v>1</v>
      </c>
    </row>
    <row r="2865" spans="1:72" x14ac:dyDescent="0.25">
      <c r="A2865" t="s">
        <v>12050</v>
      </c>
      <c r="B2865" t="s">
        <v>12051</v>
      </c>
      <c r="C2865" t="s">
        <v>12052</v>
      </c>
      <c r="D2865" t="s">
        <v>74</v>
      </c>
      <c r="E2865" t="s">
        <v>21868</v>
      </c>
      <c r="F2865" t="s">
        <v>12053</v>
      </c>
      <c r="G2865" t="s">
        <v>15696</v>
      </c>
      <c r="H2865" t="s">
        <v>15697</v>
      </c>
      <c r="I2865" s="1">
        <v>44197</v>
      </c>
      <c r="J2865" s="1">
        <v>44651</v>
      </c>
      <c r="K2865" t="s">
        <v>90</v>
      </c>
      <c r="L2865" t="s">
        <v>373</v>
      </c>
      <c r="M2865" t="s">
        <v>80</v>
      </c>
      <c r="N2865" t="s">
        <v>12635</v>
      </c>
      <c r="O2865" t="s">
        <v>15698</v>
      </c>
      <c r="P2865" t="s">
        <v>15000</v>
      </c>
      <c r="Q2865" t="s">
        <v>15699</v>
      </c>
      <c r="R2865" t="s">
        <v>12467</v>
      </c>
      <c r="S2865" t="s">
        <v>150</v>
      </c>
      <c r="T2865" t="s">
        <v>87</v>
      </c>
      <c r="U2865" t="s">
        <v>88</v>
      </c>
      <c r="V2865" t="s">
        <v>89</v>
      </c>
      <c r="W2865" t="s">
        <v>78</v>
      </c>
      <c r="X2865" t="s">
        <v>120</v>
      </c>
      <c r="Y2865" t="s">
        <v>91</v>
      </c>
      <c r="Z2865" t="s">
        <v>92</v>
      </c>
      <c r="AA2865" s="1">
        <v>44566</v>
      </c>
      <c r="AB2865" s="2">
        <v>106</v>
      </c>
      <c r="AC2865" s="2">
        <v>121</v>
      </c>
      <c r="AD2865" s="2"/>
      <c r="AE2865" s="2"/>
      <c r="AF2865" s="2"/>
      <c r="AG2865">
        <v>0</v>
      </c>
      <c r="AH2865" s="3">
        <v>103</v>
      </c>
      <c r="AI2865" s="3">
        <v>118</v>
      </c>
      <c r="AJ2865" s="3">
        <v>0</v>
      </c>
      <c r="AK2865" s="3">
        <v>0</v>
      </c>
      <c r="AL2865" s="3">
        <v>0</v>
      </c>
      <c r="AM2865" t="s">
        <v>15700</v>
      </c>
      <c r="AN2865" t="s">
        <v>12566</v>
      </c>
      <c r="AO2865" t="s">
        <v>12050</v>
      </c>
      <c r="AP2865" t="s">
        <v>12051</v>
      </c>
      <c r="AQ2865" t="s">
        <v>83</v>
      </c>
      <c r="AR2865" t="s">
        <v>12061</v>
      </c>
      <c r="AS2865" t="s">
        <v>83</v>
      </c>
      <c r="AT2865" t="s">
        <v>96</v>
      </c>
      <c r="AU2865" t="s">
        <v>12062</v>
      </c>
      <c r="AV2865" t="s">
        <v>12063</v>
      </c>
      <c r="AW2865" t="s">
        <v>99</v>
      </c>
      <c r="AX2865" t="s">
        <v>100</v>
      </c>
      <c r="AY2865" t="s">
        <v>83</v>
      </c>
      <c r="AZ2865" t="s">
        <v>15701</v>
      </c>
      <c r="BA2865" t="s">
        <v>103</v>
      </c>
      <c r="BB2865" t="s">
        <v>15702</v>
      </c>
      <c r="BC2865" s="4"/>
      <c r="BD2865" t="s">
        <v>83</v>
      </c>
      <c r="BE2865" t="s">
        <v>105</v>
      </c>
      <c r="BF2865" t="s">
        <v>106</v>
      </c>
      <c r="BG2865" t="s">
        <v>107</v>
      </c>
      <c r="BH2865" t="s">
        <v>108</v>
      </c>
      <c r="BI2865" t="s">
        <v>109</v>
      </c>
      <c r="BJ2865" s="2">
        <v>0</v>
      </c>
      <c r="BK2865" t="s">
        <v>90</v>
      </c>
      <c r="BL2865" t="s">
        <v>90</v>
      </c>
      <c r="BM2865" t="s">
        <v>83</v>
      </c>
      <c r="BN2865" t="s">
        <v>83</v>
      </c>
      <c r="BO2865" t="s">
        <v>83</v>
      </c>
      <c r="BP2865" t="s">
        <v>83</v>
      </c>
      <c r="BQ2865" t="s">
        <v>83</v>
      </c>
      <c r="BR2865" t="s">
        <v>83</v>
      </c>
      <c r="BS2865" t="s">
        <v>83</v>
      </c>
      <c r="BT2865" s="3">
        <v>1</v>
      </c>
    </row>
    <row r="2866" spans="1:72" x14ac:dyDescent="0.25">
      <c r="A2866" t="s">
        <v>12050</v>
      </c>
      <c r="B2866" t="s">
        <v>12051</v>
      </c>
      <c r="C2866" t="s">
        <v>12052</v>
      </c>
      <c r="D2866" t="s">
        <v>74</v>
      </c>
      <c r="E2866" t="s">
        <v>21868</v>
      </c>
      <c r="F2866" t="s">
        <v>12053</v>
      </c>
      <c r="G2866" t="s">
        <v>15703</v>
      </c>
      <c r="H2866" t="s">
        <v>15697</v>
      </c>
      <c r="I2866" s="1">
        <v>44652</v>
      </c>
      <c r="J2866" s="1">
        <v>44926</v>
      </c>
      <c r="K2866" t="s">
        <v>78</v>
      </c>
      <c r="L2866" t="s">
        <v>79</v>
      </c>
      <c r="M2866" t="s">
        <v>80</v>
      </c>
      <c r="N2866" t="s">
        <v>12635</v>
      </c>
      <c r="O2866" t="s">
        <v>15698</v>
      </c>
      <c r="P2866" t="s">
        <v>15000</v>
      </c>
      <c r="Q2866" t="s">
        <v>15699</v>
      </c>
      <c r="R2866" t="s">
        <v>12467</v>
      </c>
      <c r="S2866" t="s">
        <v>150</v>
      </c>
      <c r="T2866" t="s">
        <v>87</v>
      </c>
      <c r="U2866" t="s">
        <v>88</v>
      </c>
      <c r="V2866" t="s">
        <v>89</v>
      </c>
      <c r="W2866" t="s">
        <v>78</v>
      </c>
      <c r="X2866" t="s">
        <v>120</v>
      </c>
      <c r="Y2866" t="s">
        <v>91</v>
      </c>
      <c r="Z2866" t="s">
        <v>92</v>
      </c>
      <c r="AA2866" s="1">
        <v>44653</v>
      </c>
      <c r="AB2866" s="2">
        <v>104</v>
      </c>
      <c r="AC2866" s="2">
        <v>119</v>
      </c>
      <c r="AD2866" s="2"/>
      <c r="AE2866" s="2"/>
      <c r="AF2866" s="2"/>
      <c r="AG2866">
        <v>0</v>
      </c>
      <c r="AH2866" s="3">
        <v>103</v>
      </c>
      <c r="AI2866" s="3">
        <v>118</v>
      </c>
      <c r="AJ2866" s="3">
        <v>0</v>
      </c>
      <c r="AK2866" s="3">
        <v>0</v>
      </c>
      <c r="AL2866" s="3">
        <v>0</v>
      </c>
      <c r="AM2866" t="s">
        <v>15704</v>
      </c>
      <c r="AN2866" t="s">
        <v>12566</v>
      </c>
      <c r="AO2866" t="s">
        <v>12050</v>
      </c>
      <c r="AP2866" t="s">
        <v>12051</v>
      </c>
      <c r="AQ2866" t="s">
        <v>12068</v>
      </c>
      <c r="AR2866" t="s">
        <v>12061</v>
      </c>
      <c r="AS2866" t="s">
        <v>83</v>
      </c>
      <c r="AT2866" t="s">
        <v>96</v>
      </c>
      <c r="AU2866" t="s">
        <v>12062</v>
      </c>
      <c r="AV2866" t="s">
        <v>12063</v>
      </c>
      <c r="AW2866" t="s">
        <v>99</v>
      </c>
      <c r="AX2866" t="s">
        <v>359</v>
      </c>
      <c r="AY2866" t="s">
        <v>83</v>
      </c>
      <c r="AZ2866" t="s">
        <v>15701</v>
      </c>
      <c r="BA2866" t="s">
        <v>103</v>
      </c>
      <c r="BB2866" t="s">
        <v>15702</v>
      </c>
      <c r="BC2866" s="4"/>
      <c r="BD2866" t="s">
        <v>83</v>
      </c>
      <c r="BE2866" t="s">
        <v>105</v>
      </c>
      <c r="BF2866" t="s">
        <v>106</v>
      </c>
      <c r="BG2866" t="s">
        <v>107</v>
      </c>
      <c r="BH2866" t="s">
        <v>108</v>
      </c>
      <c r="BI2866" t="s">
        <v>109</v>
      </c>
      <c r="BJ2866" s="2">
        <v>0</v>
      </c>
      <c r="BK2866" t="s">
        <v>90</v>
      </c>
      <c r="BL2866" t="s">
        <v>90</v>
      </c>
      <c r="BM2866" t="s">
        <v>83</v>
      </c>
      <c r="BN2866" t="s">
        <v>83</v>
      </c>
      <c r="BO2866" t="s">
        <v>83</v>
      </c>
      <c r="BP2866" t="s">
        <v>83</v>
      </c>
      <c r="BQ2866" t="s">
        <v>83</v>
      </c>
      <c r="BR2866" t="s">
        <v>83</v>
      </c>
      <c r="BS2866" t="s">
        <v>83</v>
      </c>
      <c r="BT2866" s="3">
        <v>1</v>
      </c>
    </row>
    <row r="2867" spans="1:72" x14ac:dyDescent="0.25">
      <c r="A2867" t="s">
        <v>12050</v>
      </c>
      <c r="B2867" t="s">
        <v>12051</v>
      </c>
      <c r="C2867" t="s">
        <v>12052</v>
      </c>
      <c r="D2867" t="s">
        <v>74</v>
      </c>
      <c r="E2867" t="s">
        <v>21868</v>
      </c>
      <c r="F2867" t="s">
        <v>12053</v>
      </c>
      <c r="G2867" t="s">
        <v>15705</v>
      </c>
      <c r="H2867" t="s">
        <v>15706</v>
      </c>
      <c r="I2867" s="1">
        <v>44197</v>
      </c>
      <c r="J2867" s="1">
        <v>44651</v>
      </c>
      <c r="K2867" t="s">
        <v>90</v>
      </c>
      <c r="L2867" t="s">
        <v>373</v>
      </c>
      <c r="M2867" t="s">
        <v>80</v>
      </c>
      <c r="N2867" t="s">
        <v>12302</v>
      </c>
      <c r="O2867" t="s">
        <v>15707</v>
      </c>
      <c r="P2867" t="s">
        <v>222</v>
      </c>
      <c r="Q2867" t="s">
        <v>15708</v>
      </c>
      <c r="R2867" t="s">
        <v>14594</v>
      </c>
      <c r="S2867" t="s">
        <v>150</v>
      </c>
      <c r="T2867" t="s">
        <v>87</v>
      </c>
      <c r="U2867" t="s">
        <v>88</v>
      </c>
      <c r="V2867" t="s">
        <v>89</v>
      </c>
      <c r="W2867" t="s">
        <v>78</v>
      </c>
      <c r="X2867" t="s">
        <v>120</v>
      </c>
      <c r="Y2867" t="s">
        <v>91</v>
      </c>
      <c r="Z2867" t="s">
        <v>92</v>
      </c>
      <c r="AA2867" s="1">
        <v>44566</v>
      </c>
      <c r="AB2867" s="2">
        <v>52</v>
      </c>
      <c r="AC2867" s="2">
        <v>57</v>
      </c>
      <c r="AD2867" s="2"/>
      <c r="AE2867" s="2"/>
      <c r="AF2867" s="2"/>
      <c r="AG2867">
        <v>0</v>
      </c>
      <c r="AH2867" s="3">
        <v>52</v>
      </c>
      <c r="AI2867" s="3">
        <v>57</v>
      </c>
      <c r="AJ2867" s="3">
        <v>0</v>
      </c>
      <c r="AK2867" s="3">
        <v>0</v>
      </c>
      <c r="AL2867" s="3">
        <v>0</v>
      </c>
      <c r="AM2867" t="s">
        <v>15709</v>
      </c>
      <c r="AN2867" t="s">
        <v>12060</v>
      </c>
      <c r="AO2867" t="s">
        <v>12050</v>
      </c>
      <c r="AP2867" t="s">
        <v>12051</v>
      </c>
      <c r="AQ2867" t="s">
        <v>83</v>
      </c>
      <c r="AR2867" t="s">
        <v>12061</v>
      </c>
      <c r="AS2867" t="s">
        <v>83</v>
      </c>
      <c r="AT2867" t="s">
        <v>96</v>
      </c>
      <c r="AU2867" t="s">
        <v>12062</v>
      </c>
      <c r="AV2867" t="s">
        <v>12063</v>
      </c>
      <c r="AW2867" t="s">
        <v>99</v>
      </c>
      <c r="AX2867" t="s">
        <v>100</v>
      </c>
      <c r="AY2867" t="s">
        <v>83</v>
      </c>
      <c r="AZ2867" t="s">
        <v>15710</v>
      </c>
      <c r="BA2867" t="s">
        <v>103</v>
      </c>
      <c r="BB2867" t="s">
        <v>15711</v>
      </c>
      <c r="BC2867" s="4"/>
      <c r="BD2867" t="s">
        <v>83</v>
      </c>
      <c r="BE2867" t="s">
        <v>105</v>
      </c>
      <c r="BF2867" t="s">
        <v>106</v>
      </c>
      <c r="BG2867" t="s">
        <v>107</v>
      </c>
      <c r="BH2867" t="s">
        <v>108</v>
      </c>
      <c r="BI2867" t="s">
        <v>109</v>
      </c>
      <c r="BJ2867" s="2">
        <v>0</v>
      </c>
      <c r="BK2867" t="s">
        <v>78</v>
      </c>
      <c r="BL2867" t="s">
        <v>90</v>
      </c>
      <c r="BM2867" t="s">
        <v>83</v>
      </c>
      <c r="BN2867" t="s">
        <v>83</v>
      </c>
      <c r="BO2867" t="s">
        <v>83</v>
      </c>
      <c r="BP2867" t="s">
        <v>83</v>
      </c>
      <c r="BQ2867" t="s">
        <v>83</v>
      </c>
      <c r="BR2867" t="s">
        <v>83</v>
      </c>
      <c r="BS2867" t="s">
        <v>83</v>
      </c>
      <c r="BT2867" s="3">
        <v>1</v>
      </c>
    </row>
    <row r="2868" spans="1:72" x14ac:dyDescent="0.25">
      <c r="A2868" t="s">
        <v>12050</v>
      </c>
      <c r="B2868" t="s">
        <v>12051</v>
      </c>
      <c r="C2868" t="s">
        <v>12052</v>
      </c>
      <c r="D2868" t="s">
        <v>74</v>
      </c>
      <c r="E2868" t="s">
        <v>21868</v>
      </c>
      <c r="F2868" t="s">
        <v>12053</v>
      </c>
      <c r="G2868" t="s">
        <v>15712</v>
      </c>
      <c r="H2868" t="s">
        <v>15706</v>
      </c>
      <c r="I2868" s="1">
        <v>44652</v>
      </c>
      <c r="J2868" s="1">
        <v>44926</v>
      </c>
      <c r="K2868" t="s">
        <v>78</v>
      </c>
      <c r="L2868" t="s">
        <v>79</v>
      </c>
      <c r="M2868" t="s">
        <v>80</v>
      </c>
      <c r="N2868" t="s">
        <v>12302</v>
      </c>
      <c r="O2868" t="s">
        <v>15707</v>
      </c>
      <c r="P2868" t="s">
        <v>222</v>
      </c>
      <c r="Q2868" t="s">
        <v>15708</v>
      </c>
      <c r="R2868" t="s">
        <v>14594</v>
      </c>
      <c r="S2868" t="s">
        <v>150</v>
      </c>
      <c r="T2868" t="s">
        <v>87</v>
      </c>
      <c r="U2868" t="s">
        <v>88</v>
      </c>
      <c r="V2868" t="s">
        <v>89</v>
      </c>
      <c r="W2868" t="s">
        <v>78</v>
      </c>
      <c r="X2868" t="s">
        <v>120</v>
      </c>
      <c r="Y2868" t="s">
        <v>91</v>
      </c>
      <c r="Z2868" t="s">
        <v>92</v>
      </c>
      <c r="AA2868" s="1">
        <v>44653</v>
      </c>
      <c r="AB2868" s="2">
        <v>59</v>
      </c>
      <c r="AC2868" s="2">
        <v>63</v>
      </c>
      <c r="AD2868" s="2"/>
      <c r="AE2868" s="2"/>
      <c r="AF2868" s="2"/>
      <c r="AG2868">
        <v>0</v>
      </c>
      <c r="AH2868" s="3">
        <v>52</v>
      </c>
      <c r="AI2868" s="3">
        <v>57</v>
      </c>
      <c r="AJ2868" s="3">
        <v>0</v>
      </c>
      <c r="AK2868" s="3">
        <v>0</v>
      </c>
      <c r="AL2868" s="3">
        <v>0</v>
      </c>
      <c r="AM2868" t="s">
        <v>15713</v>
      </c>
      <c r="AN2868" t="s">
        <v>12060</v>
      </c>
      <c r="AO2868" t="s">
        <v>12050</v>
      </c>
      <c r="AP2868" t="s">
        <v>12051</v>
      </c>
      <c r="AQ2868" t="s">
        <v>12068</v>
      </c>
      <c r="AR2868" t="s">
        <v>12061</v>
      </c>
      <c r="AS2868" t="s">
        <v>83</v>
      </c>
      <c r="AT2868" t="s">
        <v>96</v>
      </c>
      <c r="AU2868" t="s">
        <v>12062</v>
      </c>
      <c r="AV2868" t="s">
        <v>12063</v>
      </c>
      <c r="AW2868" t="s">
        <v>99</v>
      </c>
      <c r="AX2868" t="s">
        <v>359</v>
      </c>
      <c r="AY2868" t="s">
        <v>83</v>
      </c>
      <c r="AZ2868" t="s">
        <v>15710</v>
      </c>
      <c r="BA2868" t="s">
        <v>103</v>
      </c>
      <c r="BB2868" t="s">
        <v>15711</v>
      </c>
      <c r="BC2868" s="4"/>
      <c r="BD2868" t="s">
        <v>83</v>
      </c>
      <c r="BE2868" t="s">
        <v>105</v>
      </c>
      <c r="BF2868" t="s">
        <v>106</v>
      </c>
      <c r="BG2868" t="s">
        <v>107</v>
      </c>
      <c r="BH2868" t="s">
        <v>108</v>
      </c>
      <c r="BI2868" t="s">
        <v>109</v>
      </c>
      <c r="BJ2868" s="2">
        <v>0</v>
      </c>
      <c r="BK2868" t="s">
        <v>78</v>
      </c>
      <c r="BL2868" t="s">
        <v>90</v>
      </c>
      <c r="BM2868" t="s">
        <v>83</v>
      </c>
      <c r="BN2868" t="s">
        <v>83</v>
      </c>
      <c r="BO2868" t="s">
        <v>83</v>
      </c>
      <c r="BP2868" t="s">
        <v>83</v>
      </c>
      <c r="BQ2868" t="s">
        <v>83</v>
      </c>
      <c r="BR2868" t="s">
        <v>83</v>
      </c>
      <c r="BS2868" t="s">
        <v>83</v>
      </c>
      <c r="BT2868" s="3">
        <v>1</v>
      </c>
    </row>
    <row r="2869" spans="1:72" x14ac:dyDescent="0.25">
      <c r="A2869" t="s">
        <v>12050</v>
      </c>
      <c r="B2869" t="s">
        <v>12051</v>
      </c>
      <c r="C2869" t="s">
        <v>12052</v>
      </c>
      <c r="D2869" t="s">
        <v>74</v>
      </c>
      <c r="E2869" t="s">
        <v>21868</v>
      </c>
      <c r="F2869" t="s">
        <v>12053</v>
      </c>
      <c r="G2869" t="s">
        <v>15714</v>
      </c>
      <c r="H2869" t="s">
        <v>15715</v>
      </c>
      <c r="I2869" s="1">
        <v>44197</v>
      </c>
      <c r="J2869" s="1">
        <v>44651</v>
      </c>
      <c r="K2869" t="s">
        <v>90</v>
      </c>
      <c r="L2869" t="s">
        <v>373</v>
      </c>
      <c r="M2869" t="s">
        <v>80</v>
      </c>
      <c r="N2869" t="s">
        <v>12302</v>
      </c>
      <c r="O2869" t="s">
        <v>8121</v>
      </c>
      <c r="P2869" t="s">
        <v>409</v>
      </c>
      <c r="Q2869" t="s">
        <v>12304</v>
      </c>
      <c r="R2869" t="s">
        <v>12305</v>
      </c>
      <c r="S2869" t="s">
        <v>150</v>
      </c>
      <c r="T2869" t="s">
        <v>87</v>
      </c>
      <c r="U2869" t="s">
        <v>88</v>
      </c>
      <c r="V2869" t="s">
        <v>89</v>
      </c>
      <c r="W2869" t="s">
        <v>78</v>
      </c>
      <c r="X2869" t="s">
        <v>120</v>
      </c>
      <c r="Y2869" t="s">
        <v>91</v>
      </c>
      <c r="Z2869" t="s">
        <v>92</v>
      </c>
      <c r="AA2869" s="1">
        <v>44566</v>
      </c>
      <c r="AB2869" s="2">
        <v>79</v>
      </c>
      <c r="AC2869" s="2">
        <v>91</v>
      </c>
      <c r="AD2869" s="2"/>
      <c r="AE2869" s="2"/>
      <c r="AF2869" s="2"/>
      <c r="AG2869">
        <v>0</v>
      </c>
      <c r="AH2869" s="3">
        <v>79</v>
      </c>
      <c r="AI2869" s="3">
        <v>91</v>
      </c>
      <c r="AJ2869" s="3">
        <v>0</v>
      </c>
      <c r="AK2869" s="3">
        <v>0</v>
      </c>
      <c r="AL2869" s="3">
        <v>0</v>
      </c>
      <c r="AM2869" t="s">
        <v>15716</v>
      </c>
      <c r="AN2869" t="s">
        <v>12060</v>
      </c>
      <c r="AO2869" t="s">
        <v>12050</v>
      </c>
      <c r="AP2869" t="s">
        <v>12051</v>
      </c>
      <c r="AQ2869" t="s">
        <v>83</v>
      </c>
      <c r="AR2869" t="s">
        <v>12061</v>
      </c>
      <c r="AS2869" t="s">
        <v>83</v>
      </c>
      <c r="AT2869" t="s">
        <v>96</v>
      </c>
      <c r="AU2869" t="s">
        <v>12062</v>
      </c>
      <c r="AV2869" t="s">
        <v>12063</v>
      </c>
      <c r="AW2869" t="s">
        <v>99</v>
      </c>
      <c r="AX2869" t="s">
        <v>100</v>
      </c>
      <c r="AY2869" t="s">
        <v>83</v>
      </c>
      <c r="AZ2869" t="s">
        <v>15717</v>
      </c>
      <c r="BA2869" t="s">
        <v>103</v>
      </c>
      <c r="BB2869" t="s">
        <v>15718</v>
      </c>
      <c r="BC2869" s="4"/>
      <c r="BD2869" t="s">
        <v>83</v>
      </c>
      <c r="BE2869" t="s">
        <v>105</v>
      </c>
      <c r="BF2869" t="s">
        <v>106</v>
      </c>
      <c r="BG2869" t="s">
        <v>107</v>
      </c>
      <c r="BH2869" t="s">
        <v>108</v>
      </c>
      <c r="BI2869" t="s">
        <v>109</v>
      </c>
      <c r="BJ2869" s="2">
        <v>0</v>
      </c>
      <c r="BK2869" t="s">
        <v>90</v>
      </c>
      <c r="BL2869" t="s">
        <v>90</v>
      </c>
      <c r="BM2869" t="s">
        <v>83</v>
      </c>
      <c r="BN2869" t="s">
        <v>83</v>
      </c>
      <c r="BO2869" t="s">
        <v>83</v>
      </c>
      <c r="BP2869" t="s">
        <v>83</v>
      </c>
      <c r="BQ2869" t="s">
        <v>83</v>
      </c>
      <c r="BR2869" t="s">
        <v>83</v>
      </c>
      <c r="BS2869" t="s">
        <v>83</v>
      </c>
      <c r="BT2869" s="3">
        <v>1</v>
      </c>
    </row>
    <row r="2870" spans="1:72" x14ac:dyDescent="0.25">
      <c r="A2870" t="s">
        <v>12050</v>
      </c>
      <c r="B2870" t="s">
        <v>12051</v>
      </c>
      <c r="C2870" t="s">
        <v>12052</v>
      </c>
      <c r="D2870" t="s">
        <v>74</v>
      </c>
      <c r="E2870" t="s">
        <v>21868</v>
      </c>
      <c r="F2870" t="s">
        <v>12053</v>
      </c>
      <c r="G2870" t="s">
        <v>15719</v>
      </c>
      <c r="H2870" t="s">
        <v>15715</v>
      </c>
      <c r="I2870" s="1">
        <v>44652</v>
      </c>
      <c r="J2870" s="1">
        <v>44926</v>
      </c>
      <c r="K2870" t="s">
        <v>78</v>
      </c>
      <c r="L2870" t="s">
        <v>79</v>
      </c>
      <c r="M2870" t="s">
        <v>80</v>
      </c>
      <c r="N2870" t="s">
        <v>12302</v>
      </c>
      <c r="O2870" t="s">
        <v>8121</v>
      </c>
      <c r="P2870" t="s">
        <v>409</v>
      </c>
      <c r="Q2870" t="s">
        <v>12304</v>
      </c>
      <c r="R2870" t="s">
        <v>12305</v>
      </c>
      <c r="S2870" t="s">
        <v>150</v>
      </c>
      <c r="T2870" t="s">
        <v>87</v>
      </c>
      <c r="U2870" t="s">
        <v>88</v>
      </c>
      <c r="V2870" t="s">
        <v>89</v>
      </c>
      <c r="W2870" t="s">
        <v>78</v>
      </c>
      <c r="X2870" t="s">
        <v>120</v>
      </c>
      <c r="Y2870" t="s">
        <v>91</v>
      </c>
      <c r="Z2870" t="s">
        <v>92</v>
      </c>
      <c r="AA2870" s="1">
        <v>44653</v>
      </c>
      <c r="AB2870" s="2">
        <v>76</v>
      </c>
      <c r="AC2870" s="2">
        <v>87</v>
      </c>
      <c r="AD2870" s="2"/>
      <c r="AE2870" s="2"/>
      <c r="AF2870" s="2"/>
      <c r="AG2870">
        <v>0</v>
      </c>
      <c r="AH2870" s="3">
        <v>79</v>
      </c>
      <c r="AI2870" s="3">
        <v>91</v>
      </c>
      <c r="AJ2870" s="3">
        <v>0</v>
      </c>
      <c r="AK2870" s="3">
        <v>0</v>
      </c>
      <c r="AL2870" s="3">
        <v>0</v>
      </c>
      <c r="AM2870" t="s">
        <v>15720</v>
      </c>
      <c r="AN2870" t="s">
        <v>12060</v>
      </c>
      <c r="AO2870" t="s">
        <v>12050</v>
      </c>
      <c r="AP2870" t="s">
        <v>12051</v>
      </c>
      <c r="AQ2870" t="s">
        <v>12068</v>
      </c>
      <c r="AR2870" t="s">
        <v>12061</v>
      </c>
      <c r="AS2870" t="s">
        <v>83</v>
      </c>
      <c r="AT2870" t="s">
        <v>96</v>
      </c>
      <c r="AU2870" t="s">
        <v>12062</v>
      </c>
      <c r="AV2870" t="s">
        <v>12063</v>
      </c>
      <c r="AW2870" t="s">
        <v>99</v>
      </c>
      <c r="AX2870" t="s">
        <v>359</v>
      </c>
      <c r="AY2870" t="s">
        <v>83</v>
      </c>
      <c r="AZ2870" t="s">
        <v>15717</v>
      </c>
      <c r="BA2870" t="s">
        <v>103</v>
      </c>
      <c r="BB2870" t="s">
        <v>15718</v>
      </c>
      <c r="BC2870" s="4"/>
      <c r="BD2870" t="s">
        <v>83</v>
      </c>
      <c r="BE2870" t="s">
        <v>105</v>
      </c>
      <c r="BF2870" t="s">
        <v>106</v>
      </c>
      <c r="BG2870" t="s">
        <v>107</v>
      </c>
      <c r="BH2870" t="s">
        <v>108</v>
      </c>
      <c r="BI2870" t="s">
        <v>109</v>
      </c>
      <c r="BJ2870" s="2">
        <v>0</v>
      </c>
      <c r="BK2870" t="s">
        <v>90</v>
      </c>
      <c r="BL2870" t="s">
        <v>90</v>
      </c>
      <c r="BM2870" t="s">
        <v>83</v>
      </c>
      <c r="BN2870" t="s">
        <v>83</v>
      </c>
      <c r="BO2870" t="s">
        <v>83</v>
      </c>
      <c r="BP2870" t="s">
        <v>83</v>
      </c>
      <c r="BQ2870" t="s">
        <v>83</v>
      </c>
      <c r="BR2870" t="s">
        <v>83</v>
      </c>
      <c r="BS2870" t="s">
        <v>83</v>
      </c>
      <c r="BT2870" s="3">
        <v>1</v>
      </c>
    </row>
    <row r="2871" spans="1:72" x14ac:dyDescent="0.25">
      <c r="A2871" t="s">
        <v>12050</v>
      </c>
      <c r="B2871" t="s">
        <v>12051</v>
      </c>
      <c r="C2871" t="s">
        <v>12052</v>
      </c>
      <c r="D2871" t="s">
        <v>750</v>
      </c>
      <c r="E2871" t="s">
        <v>21869</v>
      </c>
      <c r="F2871" t="s">
        <v>12520</v>
      </c>
      <c r="G2871" t="s">
        <v>15721</v>
      </c>
      <c r="H2871" t="s">
        <v>15722</v>
      </c>
      <c r="I2871" s="1">
        <v>44197</v>
      </c>
      <c r="J2871" s="1">
        <v>44926</v>
      </c>
      <c r="K2871" t="s">
        <v>78</v>
      </c>
      <c r="L2871" t="s">
        <v>79</v>
      </c>
      <c r="M2871" t="s">
        <v>80</v>
      </c>
      <c r="N2871" t="s">
        <v>12903</v>
      </c>
      <c r="O2871" t="s">
        <v>375</v>
      </c>
      <c r="P2871" t="s">
        <v>222</v>
      </c>
      <c r="Q2871" t="s">
        <v>12904</v>
      </c>
      <c r="R2871" t="s">
        <v>12467</v>
      </c>
      <c r="S2871" t="s">
        <v>150</v>
      </c>
      <c r="T2871" t="s">
        <v>87</v>
      </c>
      <c r="U2871" t="s">
        <v>88</v>
      </c>
      <c r="V2871" t="s">
        <v>89</v>
      </c>
      <c r="W2871" t="s">
        <v>78</v>
      </c>
      <c r="X2871" t="s">
        <v>120</v>
      </c>
      <c r="Y2871" t="s">
        <v>91</v>
      </c>
      <c r="Z2871" t="s">
        <v>92</v>
      </c>
      <c r="AA2871" s="1">
        <v>44197</v>
      </c>
      <c r="AB2871" s="2">
        <v>0</v>
      </c>
      <c r="AC2871" s="2">
        <v>0</v>
      </c>
      <c r="AD2871" s="2">
        <v>0</v>
      </c>
      <c r="AE2871" s="2">
        <v>0</v>
      </c>
      <c r="AF2871" s="2"/>
      <c r="AG2871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t="s">
        <v>15723</v>
      </c>
      <c r="AN2871" t="s">
        <v>83</v>
      </c>
      <c r="AO2871" t="s">
        <v>12050</v>
      </c>
      <c r="AP2871" t="s">
        <v>12051</v>
      </c>
      <c r="AQ2871" t="s">
        <v>83</v>
      </c>
      <c r="AR2871" t="s">
        <v>12061</v>
      </c>
      <c r="AS2871" t="s">
        <v>83</v>
      </c>
      <c r="AT2871" t="s">
        <v>96</v>
      </c>
      <c r="AU2871" t="s">
        <v>12062</v>
      </c>
      <c r="AV2871" t="s">
        <v>12063</v>
      </c>
      <c r="AW2871" t="s">
        <v>99</v>
      </c>
      <c r="AX2871" t="s">
        <v>100</v>
      </c>
      <c r="AY2871" t="s">
        <v>83</v>
      </c>
      <c r="AZ2871" t="s">
        <v>83</v>
      </c>
      <c r="BA2871" t="s">
        <v>103</v>
      </c>
      <c r="BB2871" t="s">
        <v>15724</v>
      </c>
      <c r="BC2871" s="4"/>
      <c r="BD2871" t="s">
        <v>83</v>
      </c>
      <c r="BE2871" t="s">
        <v>105</v>
      </c>
      <c r="BF2871" t="s">
        <v>106</v>
      </c>
      <c r="BG2871" t="s">
        <v>107</v>
      </c>
      <c r="BH2871" t="s">
        <v>108</v>
      </c>
      <c r="BI2871" t="s">
        <v>109</v>
      </c>
      <c r="BJ2871" s="2">
        <v>0</v>
      </c>
      <c r="BK2871" t="s">
        <v>90</v>
      </c>
      <c r="BL2871" t="s">
        <v>78</v>
      </c>
      <c r="BM2871" t="s">
        <v>83</v>
      </c>
      <c r="BN2871" t="s">
        <v>83</v>
      </c>
      <c r="BO2871" t="s">
        <v>83</v>
      </c>
      <c r="BP2871" t="s">
        <v>15725</v>
      </c>
      <c r="BQ2871" t="s">
        <v>15726</v>
      </c>
      <c r="BR2871" t="s">
        <v>15727</v>
      </c>
      <c r="BS2871" t="s">
        <v>83</v>
      </c>
      <c r="BT2871" s="3">
        <v>1</v>
      </c>
    </row>
    <row r="2872" spans="1:72" x14ac:dyDescent="0.25">
      <c r="A2872" t="s">
        <v>12050</v>
      </c>
      <c r="B2872" t="s">
        <v>12051</v>
      </c>
      <c r="C2872" t="s">
        <v>12052</v>
      </c>
      <c r="D2872" t="s">
        <v>750</v>
      </c>
      <c r="E2872" t="s">
        <v>21869</v>
      </c>
      <c r="F2872" t="s">
        <v>12520</v>
      </c>
      <c r="G2872" t="s">
        <v>15728</v>
      </c>
      <c r="H2872" t="s">
        <v>15729</v>
      </c>
      <c r="I2872" s="1">
        <v>44197</v>
      </c>
      <c r="J2872" s="1">
        <v>44926</v>
      </c>
      <c r="K2872" t="s">
        <v>78</v>
      </c>
      <c r="L2872" t="s">
        <v>79</v>
      </c>
      <c r="M2872" t="s">
        <v>80</v>
      </c>
      <c r="N2872" t="s">
        <v>12903</v>
      </c>
      <c r="O2872" t="s">
        <v>957</v>
      </c>
      <c r="P2872" t="s">
        <v>222</v>
      </c>
      <c r="Q2872" t="s">
        <v>12904</v>
      </c>
      <c r="R2872" t="s">
        <v>12467</v>
      </c>
      <c r="S2872" t="s">
        <v>150</v>
      </c>
      <c r="T2872" t="s">
        <v>87</v>
      </c>
      <c r="U2872" t="s">
        <v>88</v>
      </c>
      <c r="V2872" t="s">
        <v>89</v>
      </c>
      <c r="W2872" t="s">
        <v>78</v>
      </c>
      <c r="X2872" t="s">
        <v>120</v>
      </c>
      <c r="Y2872" t="s">
        <v>91</v>
      </c>
      <c r="Z2872" t="s">
        <v>92</v>
      </c>
      <c r="AA2872" s="1">
        <v>44197</v>
      </c>
      <c r="AB2872" s="2">
        <v>0</v>
      </c>
      <c r="AC2872" s="2">
        <v>0</v>
      </c>
      <c r="AD2872" s="2">
        <v>0</v>
      </c>
      <c r="AE2872" s="2">
        <v>0</v>
      </c>
      <c r="AF2872" s="2"/>
      <c r="AG2872">
        <v>0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t="s">
        <v>15730</v>
      </c>
      <c r="AN2872" t="s">
        <v>83</v>
      </c>
      <c r="AO2872" t="s">
        <v>12050</v>
      </c>
      <c r="AP2872" t="s">
        <v>12051</v>
      </c>
      <c r="AQ2872" t="s">
        <v>83</v>
      </c>
      <c r="AR2872" t="s">
        <v>12061</v>
      </c>
      <c r="AS2872" t="s">
        <v>83</v>
      </c>
      <c r="AT2872" t="s">
        <v>96</v>
      </c>
      <c r="AU2872" t="s">
        <v>12062</v>
      </c>
      <c r="AV2872" t="s">
        <v>12063</v>
      </c>
      <c r="AW2872" t="s">
        <v>99</v>
      </c>
      <c r="AX2872" t="s">
        <v>100</v>
      </c>
      <c r="AY2872" t="s">
        <v>83</v>
      </c>
      <c r="AZ2872" t="s">
        <v>83</v>
      </c>
      <c r="BA2872" t="s">
        <v>103</v>
      </c>
      <c r="BB2872" t="s">
        <v>15731</v>
      </c>
      <c r="BC2872" s="4"/>
      <c r="BD2872" t="s">
        <v>83</v>
      </c>
      <c r="BE2872" t="s">
        <v>105</v>
      </c>
      <c r="BF2872" t="s">
        <v>106</v>
      </c>
      <c r="BG2872" t="s">
        <v>107</v>
      </c>
      <c r="BH2872" t="s">
        <v>108</v>
      </c>
      <c r="BI2872" t="s">
        <v>109</v>
      </c>
      <c r="BJ2872" s="2">
        <v>0</v>
      </c>
      <c r="BK2872" t="s">
        <v>90</v>
      </c>
      <c r="BL2872" t="s">
        <v>78</v>
      </c>
      <c r="BM2872" t="s">
        <v>83</v>
      </c>
      <c r="BN2872" t="s">
        <v>83</v>
      </c>
      <c r="BO2872" t="s">
        <v>83</v>
      </c>
      <c r="BP2872" t="s">
        <v>15732</v>
      </c>
      <c r="BQ2872" t="s">
        <v>15726</v>
      </c>
      <c r="BR2872" t="s">
        <v>15727</v>
      </c>
      <c r="BS2872" t="s">
        <v>83</v>
      </c>
      <c r="BT2872" s="3">
        <v>1</v>
      </c>
    </row>
    <row r="2873" spans="1:72" x14ac:dyDescent="0.25">
      <c r="A2873" t="s">
        <v>12050</v>
      </c>
      <c r="B2873" t="s">
        <v>12051</v>
      </c>
      <c r="C2873" t="s">
        <v>12052</v>
      </c>
      <c r="D2873" t="s">
        <v>74</v>
      </c>
      <c r="E2873" t="s">
        <v>21868</v>
      </c>
      <c r="F2873" t="s">
        <v>12053</v>
      </c>
      <c r="G2873" t="s">
        <v>15733</v>
      </c>
      <c r="H2873" t="s">
        <v>15734</v>
      </c>
      <c r="I2873" s="1">
        <v>44197</v>
      </c>
      <c r="J2873" s="1">
        <v>44651</v>
      </c>
      <c r="K2873" t="s">
        <v>90</v>
      </c>
      <c r="L2873" t="s">
        <v>79</v>
      </c>
      <c r="M2873" t="s">
        <v>80</v>
      </c>
      <c r="N2873" t="s">
        <v>12903</v>
      </c>
      <c r="O2873" t="s">
        <v>128</v>
      </c>
      <c r="P2873" t="s">
        <v>409</v>
      </c>
      <c r="Q2873" t="s">
        <v>12904</v>
      </c>
      <c r="R2873" t="s">
        <v>12467</v>
      </c>
      <c r="S2873" t="s">
        <v>86</v>
      </c>
      <c r="T2873" t="s">
        <v>87</v>
      </c>
      <c r="U2873" t="s">
        <v>88</v>
      </c>
      <c r="V2873" t="s">
        <v>89</v>
      </c>
      <c r="W2873" t="s">
        <v>90</v>
      </c>
      <c r="X2873" t="s">
        <v>83</v>
      </c>
      <c r="Y2873" t="s">
        <v>91</v>
      </c>
      <c r="Z2873" t="s">
        <v>92</v>
      </c>
      <c r="AA2873" s="1">
        <v>44378</v>
      </c>
      <c r="AB2873" s="2">
        <v>67</v>
      </c>
      <c r="AC2873" s="2">
        <v>0</v>
      </c>
      <c r="AD2873" s="2"/>
      <c r="AE2873" s="2"/>
      <c r="AF2873" s="2"/>
      <c r="AG2873">
        <v>0</v>
      </c>
      <c r="AH2873" s="3">
        <v>47</v>
      </c>
      <c r="AI2873" s="3">
        <v>20</v>
      </c>
      <c r="AJ2873" s="3">
        <v>0</v>
      </c>
      <c r="AK2873" s="3">
        <v>0</v>
      </c>
      <c r="AL2873" s="3">
        <v>0</v>
      </c>
      <c r="AM2873" t="s">
        <v>15735</v>
      </c>
      <c r="AN2873" t="s">
        <v>12469</v>
      </c>
      <c r="AO2873" t="s">
        <v>12050</v>
      </c>
      <c r="AP2873" t="s">
        <v>12051</v>
      </c>
      <c r="AQ2873" t="s">
        <v>83</v>
      </c>
      <c r="AR2873" t="s">
        <v>12061</v>
      </c>
      <c r="AS2873" t="s">
        <v>83</v>
      </c>
      <c r="AT2873" t="s">
        <v>96</v>
      </c>
      <c r="AU2873" t="s">
        <v>12062</v>
      </c>
      <c r="AV2873" t="s">
        <v>12063</v>
      </c>
      <c r="AW2873" t="s">
        <v>99</v>
      </c>
      <c r="AX2873" t="s">
        <v>100</v>
      </c>
      <c r="AY2873" t="s">
        <v>83</v>
      </c>
      <c r="AZ2873" t="s">
        <v>15736</v>
      </c>
      <c r="BA2873" t="s">
        <v>103</v>
      </c>
      <c r="BB2873" t="s">
        <v>15737</v>
      </c>
      <c r="BC2873" s="4"/>
      <c r="BD2873" t="s">
        <v>83</v>
      </c>
      <c r="BE2873" t="s">
        <v>105</v>
      </c>
      <c r="BF2873" t="s">
        <v>106</v>
      </c>
      <c r="BG2873" t="s">
        <v>107</v>
      </c>
      <c r="BH2873" t="s">
        <v>108</v>
      </c>
      <c r="BI2873" t="s">
        <v>109</v>
      </c>
      <c r="BJ2873" s="2">
        <v>0</v>
      </c>
      <c r="BK2873" t="s">
        <v>78</v>
      </c>
      <c r="BL2873" t="s">
        <v>90</v>
      </c>
      <c r="BM2873" t="s">
        <v>83</v>
      </c>
      <c r="BN2873" t="s">
        <v>83</v>
      </c>
      <c r="BO2873" t="s">
        <v>83</v>
      </c>
      <c r="BP2873" t="s">
        <v>83</v>
      </c>
      <c r="BQ2873" t="s">
        <v>83</v>
      </c>
      <c r="BR2873" t="s">
        <v>83</v>
      </c>
      <c r="BS2873" t="s">
        <v>83</v>
      </c>
      <c r="BT2873" s="3">
        <v>1</v>
      </c>
    </row>
    <row r="2874" spans="1:72" x14ac:dyDescent="0.25">
      <c r="A2874" t="s">
        <v>12050</v>
      </c>
      <c r="B2874" t="s">
        <v>12051</v>
      </c>
      <c r="C2874" t="s">
        <v>12052</v>
      </c>
      <c r="D2874" t="s">
        <v>74</v>
      </c>
      <c r="E2874" t="s">
        <v>21868</v>
      </c>
      <c r="F2874" t="s">
        <v>12053</v>
      </c>
      <c r="G2874" t="s">
        <v>15738</v>
      </c>
      <c r="H2874" t="s">
        <v>15734</v>
      </c>
      <c r="I2874" s="1">
        <v>44652</v>
      </c>
      <c r="J2874" s="1">
        <v>44926</v>
      </c>
      <c r="K2874" t="s">
        <v>78</v>
      </c>
      <c r="L2874" t="s">
        <v>79</v>
      </c>
      <c r="M2874" t="s">
        <v>80</v>
      </c>
      <c r="N2874" t="s">
        <v>12903</v>
      </c>
      <c r="O2874" t="s">
        <v>128</v>
      </c>
      <c r="P2874" t="s">
        <v>409</v>
      </c>
      <c r="Q2874" t="s">
        <v>12904</v>
      </c>
      <c r="R2874" t="s">
        <v>12467</v>
      </c>
      <c r="S2874" t="s">
        <v>86</v>
      </c>
      <c r="T2874" t="s">
        <v>87</v>
      </c>
      <c r="U2874" t="s">
        <v>88</v>
      </c>
      <c r="V2874" t="s">
        <v>89</v>
      </c>
      <c r="W2874" t="s">
        <v>90</v>
      </c>
      <c r="X2874" t="s">
        <v>83</v>
      </c>
      <c r="Y2874" t="s">
        <v>91</v>
      </c>
      <c r="Z2874" t="s">
        <v>92</v>
      </c>
      <c r="AA2874" s="1">
        <v>44652</v>
      </c>
      <c r="AB2874" s="2">
        <v>67</v>
      </c>
      <c r="AC2874" s="2">
        <v>1</v>
      </c>
      <c r="AD2874" s="2">
        <v>0</v>
      </c>
      <c r="AE2874" s="2">
        <v>0</v>
      </c>
      <c r="AF2874" s="2"/>
      <c r="AG2874">
        <v>0</v>
      </c>
      <c r="AH2874" s="3">
        <v>47</v>
      </c>
      <c r="AI2874" s="3">
        <v>20</v>
      </c>
      <c r="AJ2874" s="3">
        <v>0</v>
      </c>
      <c r="AK2874" s="3">
        <v>0</v>
      </c>
      <c r="AL2874" s="3">
        <v>0</v>
      </c>
      <c r="AM2874" t="s">
        <v>15739</v>
      </c>
      <c r="AN2874" t="s">
        <v>12469</v>
      </c>
      <c r="AO2874" t="s">
        <v>12050</v>
      </c>
      <c r="AP2874" t="s">
        <v>12051</v>
      </c>
      <c r="AQ2874" t="s">
        <v>12068</v>
      </c>
      <c r="AR2874" t="s">
        <v>12061</v>
      </c>
      <c r="AS2874" t="s">
        <v>83</v>
      </c>
      <c r="AT2874" t="s">
        <v>96</v>
      </c>
      <c r="AU2874" t="s">
        <v>12062</v>
      </c>
      <c r="AV2874" t="s">
        <v>12063</v>
      </c>
      <c r="AW2874" t="s">
        <v>99</v>
      </c>
      <c r="AX2874" t="s">
        <v>359</v>
      </c>
      <c r="AY2874" t="s">
        <v>83</v>
      </c>
      <c r="AZ2874" t="s">
        <v>15736</v>
      </c>
      <c r="BA2874" t="s">
        <v>103</v>
      </c>
      <c r="BB2874" t="s">
        <v>15737</v>
      </c>
      <c r="BC2874" s="4"/>
      <c r="BD2874" t="s">
        <v>83</v>
      </c>
      <c r="BE2874" t="s">
        <v>105</v>
      </c>
      <c r="BF2874" t="s">
        <v>106</v>
      </c>
      <c r="BG2874" t="s">
        <v>107</v>
      </c>
      <c r="BH2874" t="s">
        <v>108</v>
      </c>
      <c r="BI2874" t="s">
        <v>109</v>
      </c>
      <c r="BJ2874" s="2">
        <v>0</v>
      </c>
      <c r="BK2874" t="s">
        <v>78</v>
      </c>
      <c r="BL2874" t="s">
        <v>90</v>
      </c>
      <c r="BM2874" t="s">
        <v>83</v>
      </c>
      <c r="BN2874" t="s">
        <v>83</v>
      </c>
      <c r="BO2874" t="s">
        <v>83</v>
      </c>
      <c r="BP2874" t="s">
        <v>83</v>
      </c>
      <c r="BQ2874" t="s">
        <v>83</v>
      </c>
      <c r="BR2874" t="s">
        <v>83</v>
      </c>
      <c r="BS2874" t="s">
        <v>83</v>
      </c>
      <c r="BT2874" s="3">
        <v>1</v>
      </c>
    </row>
    <row r="2875" spans="1:72" x14ac:dyDescent="0.25">
      <c r="A2875" t="s">
        <v>12050</v>
      </c>
      <c r="B2875" t="s">
        <v>12051</v>
      </c>
      <c r="C2875" t="s">
        <v>12052</v>
      </c>
      <c r="D2875" t="s">
        <v>750</v>
      </c>
      <c r="E2875" t="s">
        <v>21869</v>
      </c>
      <c r="F2875" t="s">
        <v>12520</v>
      </c>
      <c r="G2875" t="s">
        <v>15740</v>
      </c>
      <c r="H2875" t="s">
        <v>15741</v>
      </c>
      <c r="I2875" s="1">
        <v>44197</v>
      </c>
      <c r="J2875" s="1">
        <v>44926</v>
      </c>
      <c r="K2875" t="s">
        <v>78</v>
      </c>
      <c r="L2875" t="s">
        <v>79</v>
      </c>
      <c r="M2875" t="s">
        <v>80</v>
      </c>
      <c r="N2875" t="s">
        <v>15742</v>
      </c>
      <c r="O2875" t="s">
        <v>162</v>
      </c>
      <c r="P2875" t="s">
        <v>409</v>
      </c>
      <c r="Q2875" t="s">
        <v>15743</v>
      </c>
      <c r="R2875" t="s">
        <v>12467</v>
      </c>
      <c r="S2875" t="s">
        <v>150</v>
      </c>
      <c r="T2875" t="s">
        <v>87</v>
      </c>
      <c r="U2875" t="s">
        <v>88</v>
      </c>
      <c r="V2875" t="s">
        <v>89</v>
      </c>
      <c r="W2875" t="s">
        <v>78</v>
      </c>
      <c r="X2875" t="s">
        <v>120</v>
      </c>
      <c r="Y2875" t="s">
        <v>91</v>
      </c>
      <c r="Z2875" t="s">
        <v>92</v>
      </c>
      <c r="AA2875" s="1">
        <v>44197</v>
      </c>
      <c r="AB2875" s="2">
        <v>282</v>
      </c>
      <c r="AC2875" s="2">
        <v>215</v>
      </c>
      <c r="AD2875" s="2">
        <v>0</v>
      </c>
      <c r="AE2875" s="2">
        <v>0</v>
      </c>
      <c r="AF2875" s="2"/>
      <c r="AG2875">
        <v>0</v>
      </c>
      <c r="AH2875" s="3">
        <v>284</v>
      </c>
      <c r="AI2875" s="3">
        <v>216</v>
      </c>
      <c r="AJ2875" s="3">
        <v>0</v>
      </c>
      <c r="AK2875" s="3">
        <v>0</v>
      </c>
      <c r="AL2875" s="3">
        <v>0</v>
      </c>
      <c r="AM2875" t="s">
        <v>15744</v>
      </c>
      <c r="AN2875" t="s">
        <v>83</v>
      </c>
      <c r="AO2875" t="s">
        <v>12050</v>
      </c>
      <c r="AP2875" t="s">
        <v>12051</v>
      </c>
      <c r="AQ2875" t="s">
        <v>83</v>
      </c>
      <c r="AR2875" t="s">
        <v>12061</v>
      </c>
      <c r="AS2875" t="s">
        <v>83</v>
      </c>
      <c r="AT2875" t="s">
        <v>96</v>
      </c>
      <c r="AU2875" t="s">
        <v>12062</v>
      </c>
      <c r="AV2875" t="s">
        <v>12063</v>
      </c>
      <c r="AW2875" t="s">
        <v>99</v>
      </c>
      <c r="AX2875" t="s">
        <v>100</v>
      </c>
      <c r="AY2875" t="s">
        <v>83</v>
      </c>
      <c r="AZ2875" t="s">
        <v>83</v>
      </c>
      <c r="BA2875" t="s">
        <v>103</v>
      </c>
      <c r="BB2875" t="s">
        <v>15745</v>
      </c>
      <c r="BC2875" s="4"/>
      <c r="BD2875" t="s">
        <v>83</v>
      </c>
      <c r="BE2875" t="s">
        <v>105</v>
      </c>
      <c r="BF2875" t="s">
        <v>106</v>
      </c>
      <c r="BG2875" t="s">
        <v>107</v>
      </c>
      <c r="BH2875" t="s">
        <v>108</v>
      </c>
      <c r="BI2875" t="s">
        <v>109</v>
      </c>
      <c r="BJ2875" s="2">
        <v>0</v>
      </c>
      <c r="BK2875" t="s">
        <v>90</v>
      </c>
      <c r="BL2875" t="s">
        <v>78</v>
      </c>
      <c r="BM2875" t="s">
        <v>83</v>
      </c>
      <c r="BN2875" t="s">
        <v>83</v>
      </c>
      <c r="BO2875" t="s">
        <v>83</v>
      </c>
      <c r="BP2875" t="s">
        <v>15746</v>
      </c>
      <c r="BQ2875" t="s">
        <v>15726</v>
      </c>
      <c r="BR2875" t="s">
        <v>15727</v>
      </c>
      <c r="BS2875" t="s">
        <v>83</v>
      </c>
      <c r="BT2875" s="3">
        <v>1</v>
      </c>
    </row>
    <row r="2876" spans="1:72" x14ac:dyDescent="0.25">
      <c r="A2876" t="s">
        <v>12050</v>
      </c>
      <c r="B2876" t="s">
        <v>12051</v>
      </c>
      <c r="C2876" t="s">
        <v>12052</v>
      </c>
      <c r="D2876" t="s">
        <v>750</v>
      </c>
      <c r="E2876" t="s">
        <v>21869</v>
      </c>
      <c r="F2876" t="s">
        <v>12520</v>
      </c>
      <c r="G2876" t="s">
        <v>15747</v>
      </c>
      <c r="H2876" t="s">
        <v>15748</v>
      </c>
      <c r="I2876" s="1">
        <v>44197</v>
      </c>
      <c r="J2876" s="1">
        <v>44926</v>
      </c>
      <c r="K2876" t="s">
        <v>78</v>
      </c>
      <c r="L2876" t="s">
        <v>79</v>
      </c>
      <c r="M2876" t="s">
        <v>80</v>
      </c>
      <c r="N2876" t="s">
        <v>15742</v>
      </c>
      <c r="O2876" t="s">
        <v>162</v>
      </c>
      <c r="P2876" t="s">
        <v>222</v>
      </c>
      <c r="Q2876" t="s">
        <v>15743</v>
      </c>
      <c r="R2876" t="s">
        <v>12467</v>
      </c>
      <c r="S2876" t="s">
        <v>150</v>
      </c>
      <c r="T2876" t="s">
        <v>87</v>
      </c>
      <c r="U2876" t="s">
        <v>88</v>
      </c>
      <c r="V2876" t="s">
        <v>89</v>
      </c>
      <c r="W2876" t="s">
        <v>78</v>
      </c>
      <c r="X2876" t="s">
        <v>120</v>
      </c>
      <c r="Y2876" t="s">
        <v>91</v>
      </c>
      <c r="Z2876" t="s">
        <v>92</v>
      </c>
      <c r="AA2876" s="1">
        <v>44567</v>
      </c>
      <c r="AB2876" s="2">
        <v>570</v>
      </c>
      <c r="AC2876" s="2">
        <v>1672</v>
      </c>
      <c r="AD2876" s="2"/>
      <c r="AE2876" s="2"/>
      <c r="AF2876" s="2"/>
      <c r="AG2876">
        <v>0</v>
      </c>
      <c r="AH2876" s="3">
        <v>570</v>
      </c>
      <c r="AI2876" s="3">
        <v>1672</v>
      </c>
      <c r="AJ2876" s="3">
        <v>0</v>
      </c>
      <c r="AK2876" s="3">
        <v>0</v>
      </c>
      <c r="AL2876" s="3">
        <v>0</v>
      </c>
      <c r="AM2876" t="s">
        <v>15749</v>
      </c>
      <c r="AN2876" t="s">
        <v>83</v>
      </c>
      <c r="AO2876" t="s">
        <v>12050</v>
      </c>
      <c r="AP2876" t="s">
        <v>12051</v>
      </c>
      <c r="AQ2876" t="s">
        <v>83</v>
      </c>
      <c r="AR2876" t="s">
        <v>12061</v>
      </c>
      <c r="AS2876" t="s">
        <v>83</v>
      </c>
      <c r="AT2876" t="s">
        <v>96</v>
      </c>
      <c r="AU2876" t="s">
        <v>12062</v>
      </c>
      <c r="AV2876" t="s">
        <v>12063</v>
      </c>
      <c r="AW2876" t="s">
        <v>99</v>
      </c>
      <c r="AX2876" t="s">
        <v>100</v>
      </c>
      <c r="AY2876" t="s">
        <v>83</v>
      </c>
      <c r="AZ2876" t="s">
        <v>83</v>
      </c>
      <c r="BA2876" t="s">
        <v>103</v>
      </c>
      <c r="BB2876" t="s">
        <v>15750</v>
      </c>
      <c r="BC2876" s="4"/>
      <c r="BD2876" t="s">
        <v>83</v>
      </c>
      <c r="BE2876" t="s">
        <v>105</v>
      </c>
      <c r="BF2876" t="s">
        <v>106</v>
      </c>
      <c r="BG2876" t="s">
        <v>107</v>
      </c>
      <c r="BH2876" t="s">
        <v>108</v>
      </c>
      <c r="BI2876" t="s">
        <v>109</v>
      </c>
      <c r="BJ2876" s="2">
        <v>0</v>
      </c>
      <c r="BK2876" t="s">
        <v>90</v>
      </c>
      <c r="BL2876" t="s">
        <v>78</v>
      </c>
      <c r="BM2876" t="s">
        <v>83</v>
      </c>
      <c r="BN2876" t="s">
        <v>83</v>
      </c>
      <c r="BO2876" t="s">
        <v>83</v>
      </c>
      <c r="BP2876" t="s">
        <v>15751</v>
      </c>
      <c r="BQ2876" t="s">
        <v>15726</v>
      </c>
      <c r="BR2876" t="s">
        <v>15727</v>
      </c>
      <c r="BS2876" t="s">
        <v>83</v>
      </c>
      <c r="BT2876" s="3">
        <v>1</v>
      </c>
    </row>
    <row r="2877" spans="1:72" x14ac:dyDescent="0.25">
      <c r="A2877" t="s">
        <v>12050</v>
      </c>
      <c r="B2877" t="s">
        <v>12051</v>
      </c>
      <c r="C2877" t="s">
        <v>12052</v>
      </c>
      <c r="D2877" t="s">
        <v>74</v>
      </c>
      <c r="E2877" t="s">
        <v>21868</v>
      </c>
      <c r="F2877" t="s">
        <v>12053</v>
      </c>
      <c r="G2877" t="s">
        <v>15752</v>
      </c>
      <c r="H2877" t="s">
        <v>15753</v>
      </c>
      <c r="I2877" s="1">
        <v>44197</v>
      </c>
      <c r="J2877" s="1">
        <v>44651</v>
      </c>
      <c r="K2877" t="s">
        <v>90</v>
      </c>
      <c r="L2877" t="s">
        <v>79</v>
      </c>
      <c r="M2877" t="s">
        <v>80</v>
      </c>
      <c r="N2877" t="s">
        <v>15754</v>
      </c>
      <c r="O2877" t="s">
        <v>128</v>
      </c>
      <c r="P2877" t="s">
        <v>222</v>
      </c>
      <c r="Q2877" t="s">
        <v>15743</v>
      </c>
      <c r="R2877" t="s">
        <v>12467</v>
      </c>
      <c r="S2877" t="s">
        <v>150</v>
      </c>
      <c r="T2877" t="s">
        <v>87</v>
      </c>
      <c r="U2877" t="s">
        <v>88</v>
      </c>
      <c r="V2877" t="s">
        <v>89</v>
      </c>
      <c r="W2877" t="s">
        <v>78</v>
      </c>
      <c r="X2877" t="s">
        <v>120</v>
      </c>
      <c r="Y2877" t="s">
        <v>91</v>
      </c>
      <c r="Z2877" t="s">
        <v>92</v>
      </c>
      <c r="AA2877" s="1">
        <v>44197</v>
      </c>
      <c r="AB2877" s="2">
        <v>71</v>
      </c>
      <c r="AC2877" s="2">
        <v>112</v>
      </c>
      <c r="AD2877" s="2">
        <v>0</v>
      </c>
      <c r="AE2877" s="2">
        <v>0</v>
      </c>
      <c r="AF2877" s="2"/>
      <c r="AG2877">
        <v>0</v>
      </c>
      <c r="AH2877" s="3">
        <v>71</v>
      </c>
      <c r="AI2877" s="3">
        <v>112</v>
      </c>
      <c r="AJ2877" s="3">
        <v>0</v>
      </c>
      <c r="AK2877" s="3">
        <v>0</v>
      </c>
      <c r="AL2877" s="3">
        <v>0</v>
      </c>
      <c r="AM2877" t="s">
        <v>15755</v>
      </c>
      <c r="AN2877" t="s">
        <v>12469</v>
      </c>
      <c r="AO2877" t="s">
        <v>12050</v>
      </c>
      <c r="AP2877" t="s">
        <v>12051</v>
      </c>
      <c r="AQ2877" t="s">
        <v>83</v>
      </c>
      <c r="AR2877" t="s">
        <v>12061</v>
      </c>
      <c r="AS2877" t="s">
        <v>83</v>
      </c>
      <c r="AT2877" t="s">
        <v>96</v>
      </c>
      <c r="AU2877" t="s">
        <v>12062</v>
      </c>
      <c r="AV2877" t="s">
        <v>12063</v>
      </c>
      <c r="AW2877" t="s">
        <v>99</v>
      </c>
      <c r="AX2877" t="s">
        <v>100</v>
      </c>
      <c r="AY2877" t="s">
        <v>101</v>
      </c>
      <c r="AZ2877" t="s">
        <v>15756</v>
      </c>
      <c r="BA2877" t="s">
        <v>103</v>
      </c>
      <c r="BB2877" t="s">
        <v>15757</v>
      </c>
      <c r="BC2877" s="4"/>
      <c r="BD2877" t="s">
        <v>83</v>
      </c>
      <c r="BE2877" t="s">
        <v>105</v>
      </c>
      <c r="BF2877" t="s">
        <v>106</v>
      </c>
      <c r="BG2877" t="s">
        <v>107</v>
      </c>
      <c r="BH2877" t="s">
        <v>108</v>
      </c>
      <c r="BI2877" t="s">
        <v>109</v>
      </c>
      <c r="BJ2877" s="2">
        <v>0</v>
      </c>
      <c r="BK2877" t="s">
        <v>90</v>
      </c>
      <c r="BL2877" t="s">
        <v>90</v>
      </c>
      <c r="BM2877" t="s">
        <v>83</v>
      </c>
      <c r="BN2877" t="s">
        <v>83</v>
      </c>
      <c r="BO2877" t="s">
        <v>83</v>
      </c>
      <c r="BP2877" t="s">
        <v>83</v>
      </c>
      <c r="BQ2877" t="s">
        <v>83</v>
      </c>
      <c r="BR2877" t="s">
        <v>83</v>
      </c>
      <c r="BS2877" t="s">
        <v>83</v>
      </c>
      <c r="BT2877" s="3">
        <v>1</v>
      </c>
    </row>
    <row r="2878" spans="1:72" x14ac:dyDescent="0.25">
      <c r="A2878" t="s">
        <v>12050</v>
      </c>
      <c r="B2878" t="s">
        <v>12051</v>
      </c>
      <c r="C2878" t="s">
        <v>12052</v>
      </c>
      <c r="D2878" t="s">
        <v>74</v>
      </c>
      <c r="E2878" t="s">
        <v>21868</v>
      </c>
      <c r="F2878" t="s">
        <v>12053</v>
      </c>
      <c r="G2878" t="s">
        <v>15758</v>
      </c>
      <c r="H2878" t="s">
        <v>15753</v>
      </c>
      <c r="I2878" s="1">
        <v>44652</v>
      </c>
      <c r="J2878" s="1">
        <v>44926</v>
      </c>
      <c r="K2878" t="s">
        <v>78</v>
      </c>
      <c r="L2878" t="s">
        <v>79</v>
      </c>
      <c r="M2878" t="s">
        <v>80</v>
      </c>
      <c r="N2878" t="s">
        <v>15754</v>
      </c>
      <c r="O2878" t="s">
        <v>128</v>
      </c>
      <c r="P2878" t="s">
        <v>222</v>
      </c>
      <c r="Q2878" t="s">
        <v>15743</v>
      </c>
      <c r="R2878" t="s">
        <v>12467</v>
      </c>
      <c r="S2878" t="s">
        <v>150</v>
      </c>
      <c r="T2878" t="s">
        <v>87</v>
      </c>
      <c r="U2878" t="s">
        <v>88</v>
      </c>
      <c r="V2878" t="s">
        <v>89</v>
      </c>
      <c r="W2878" t="s">
        <v>78</v>
      </c>
      <c r="X2878" t="s">
        <v>120</v>
      </c>
      <c r="Y2878" t="s">
        <v>91</v>
      </c>
      <c r="Z2878" t="s">
        <v>92</v>
      </c>
      <c r="AA2878" s="1">
        <v>44652</v>
      </c>
      <c r="AB2878" s="2">
        <v>71</v>
      </c>
      <c r="AC2878" s="2">
        <v>112</v>
      </c>
      <c r="AD2878" s="2">
        <v>0</v>
      </c>
      <c r="AE2878" s="2">
        <v>0</v>
      </c>
      <c r="AF2878" s="2"/>
      <c r="AG2878">
        <v>0</v>
      </c>
      <c r="AH2878" s="3">
        <v>71</v>
      </c>
      <c r="AI2878" s="3">
        <v>112</v>
      </c>
      <c r="AJ2878" s="3">
        <v>0</v>
      </c>
      <c r="AK2878" s="3">
        <v>0</v>
      </c>
      <c r="AL2878" s="3">
        <v>0</v>
      </c>
      <c r="AM2878" t="s">
        <v>15759</v>
      </c>
      <c r="AN2878" t="s">
        <v>12469</v>
      </c>
      <c r="AO2878" t="s">
        <v>12050</v>
      </c>
      <c r="AP2878" t="s">
        <v>12051</v>
      </c>
      <c r="AQ2878" t="s">
        <v>12068</v>
      </c>
      <c r="AR2878" t="s">
        <v>12061</v>
      </c>
      <c r="AS2878" t="s">
        <v>83</v>
      </c>
      <c r="AT2878" t="s">
        <v>96</v>
      </c>
      <c r="AU2878" t="s">
        <v>12062</v>
      </c>
      <c r="AV2878" t="s">
        <v>12063</v>
      </c>
      <c r="AW2878" t="s">
        <v>99</v>
      </c>
      <c r="AX2878" t="s">
        <v>359</v>
      </c>
      <c r="AY2878" t="s">
        <v>101</v>
      </c>
      <c r="AZ2878" t="s">
        <v>15756</v>
      </c>
      <c r="BA2878" t="s">
        <v>103</v>
      </c>
      <c r="BB2878" t="s">
        <v>15757</v>
      </c>
      <c r="BC2878" s="4"/>
      <c r="BD2878" t="s">
        <v>83</v>
      </c>
      <c r="BE2878" t="s">
        <v>105</v>
      </c>
      <c r="BF2878" t="s">
        <v>106</v>
      </c>
      <c r="BG2878" t="s">
        <v>107</v>
      </c>
      <c r="BH2878" t="s">
        <v>108</v>
      </c>
      <c r="BI2878" t="s">
        <v>109</v>
      </c>
      <c r="BJ2878" s="2">
        <v>0</v>
      </c>
      <c r="BK2878" t="s">
        <v>90</v>
      </c>
      <c r="BL2878" t="s">
        <v>90</v>
      </c>
      <c r="BM2878" t="s">
        <v>83</v>
      </c>
      <c r="BN2878" t="s">
        <v>83</v>
      </c>
      <c r="BO2878" t="s">
        <v>83</v>
      </c>
      <c r="BP2878" t="s">
        <v>83</v>
      </c>
      <c r="BQ2878" t="s">
        <v>83</v>
      </c>
      <c r="BR2878" t="s">
        <v>83</v>
      </c>
      <c r="BS2878" t="s">
        <v>83</v>
      </c>
      <c r="BT2878" s="3">
        <v>1</v>
      </c>
    </row>
    <row r="2879" spans="1:72" x14ac:dyDescent="0.25">
      <c r="A2879" t="s">
        <v>12050</v>
      </c>
      <c r="B2879" t="s">
        <v>12051</v>
      </c>
      <c r="C2879" t="s">
        <v>12052</v>
      </c>
      <c r="D2879" t="s">
        <v>750</v>
      </c>
      <c r="E2879" t="s">
        <v>21869</v>
      </c>
      <c r="F2879" t="s">
        <v>12520</v>
      </c>
      <c r="G2879" t="s">
        <v>15760</v>
      </c>
      <c r="H2879" t="s">
        <v>15761</v>
      </c>
      <c r="I2879" s="1">
        <v>44197</v>
      </c>
      <c r="J2879" s="1">
        <v>44926</v>
      </c>
      <c r="K2879" t="s">
        <v>78</v>
      </c>
      <c r="L2879" t="s">
        <v>79</v>
      </c>
      <c r="M2879" t="s">
        <v>80</v>
      </c>
      <c r="N2879" t="s">
        <v>15742</v>
      </c>
      <c r="O2879" t="s">
        <v>1114</v>
      </c>
      <c r="P2879" t="s">
        <v>222</v>
      </c>
      <c r="Q2879" t="s">
        <v>15743</v>
      </c>
      <c r="R2879" t="s">
        <v>12467</v>
      </c>
      <c r="S2879" t="s">
        <v>150</v>
      </c>
      <c r="T2879" t="s">
        <v>87</v>
      </c>
      <c r="U2879" t="s">
        <v>88</v>
      </c>
      <c r="V2879" t="s">
        <v>89</v>
      </c>
      <c r="W2879" t="s">
        <v>78</v>
      </c>
      <c r="X2879" t="s">
        <v>120</v>
      </c>
      <c r="Y2879" t="s">
        <v>91</v>
      </c>
      <c r="Z2879" t="s">
        <v>92</v>
      </c>
      <c r="AA2879" s="1">
        <v>44197</v>
      </c>
      <c r="AB2879" s="2">
        <v>111</v>
      </c>
      <c r="AC2879" s="2">
        <v>104</v>
      </c>
      <c r="AD2879" s="2">
        <v>0</v>
      </c>
      <c r="AE2879" s="2">
        <v>0</v>
      </c>
      <c r="AF2879" s="2"/>
      <c r="AG2879">
        <v>0</v>
      </c>
      <c r="AH2879" s="3">
        <v>112</v>
      </c>
      <c r="AI2879" s="3">
        <v>105</v>
      </c>
      <c r="AJ2879" s="3">
        <v>0</v>
      </c>
      <c r="AK2879" s="3">
        <v>0</v>
      </c>
      <c r="AL2879" s="3">
        <v>0</v>
      </c>
      <c r="AM2879" t="s">
        <v>15762</v>
      </c>
      <c r="AN2879" t="s">
        <v>83</v>
      </c>
      <c r="AO2879" t="s">
        <v>12050</v>
      </c>
      <c r="AP2879" t="s">
        <v>12051</v>
      </c>
      <c r="AQ2879" t="s">
        <v>83</v>
      </c>
      <c r="AR2879" t="s">
        <v>12061</v>
      </c>
      <c r="AS2879" t="s">
        <v>83</v>
      </c>
      <c r="AT2879" t="s">
        <v>96</v>
      </c>
      <c r="AU2879" t="s">
        <v>12062</v>
      </c>
      <c r="AV2879" t="s">
        <v>12063</v>
      </c>
      <c r="AW2879" t="s">
        <v>99</v>
      </c>
      <c r="AX2879" t="s">
        <v>100</v>
      </c>
      <c r="AY2879" t="s">
        <v>83</v>
      </c>
      <c r="AZ2879" t="s">
        <v>83</v>
      </c>
      <c r="BA2879" t="s">
        <v>103</v>
      </c>
      <c r="BB2879" t="s">
        <v>15763</v>
      </c>
      <c r="BC2879" s="4"/>
      <c r="BD2879" t="s">
        <v>83</v>
      </c>
      <c r="BE2879" t="s">
        <v>105</v>
      </c>
      <c r="BF2879" t="s">
        <v>106</v>
      </c>
      <c r="BG2879" t="s">
        <v>107</v>
      </c>
      <c r="BH2879" t="s">
        <v>108</v>
      </c>
      <c r="BI2879" t="s">
        <v>109</v>
      </c>
      <c r="BJ2879" s="2">
        <v>0</v>
      </c>
      <c r="BK2879" t="s">
        <v>90</v>
      </c>
      <c r="BL2879" t="s">
        <v>78</v>
      </c>
      <c r="BM2879" t="s">
        <v>83</v>
      </c>
      <c r="BN2879" t="s">
        <v>83</v>
      </c>
      <c r="BO2879" t="s">
        <v>83</v>
      </c>
      <c r="BP2879" t="s">
        <v>15764</v>
      </c>
      <c r="BQ2879" t="s">
        <v>15726</v>
      </c>
      <c r="BR2879" t="s">
        <v>15727</v>
      </c>
      <c r="BS2879" t="s">
        <v>83</v>
      </c>
      <c r="BT2879" s="3">
        <v>1</v>
      </c>
    </row>
    <row r="2880" spans="1:72" x14ac:dyDescent="0.25">
      <c r="A2880" t="s">
        <v>12050</v>
      </c>
      <c r="B2880" t="s">
        <v>12051</v>
      </c>
      <c r="C2880" t="s">
        <v>12052</v>
      </c>
      <c r="D2880" t="s">
        <v>750</v>
      </c>
      <c r="E2880" t="s">
        <v>21869</v>
      </c>
      <c r="F2880" t="s">
        <v>12520</v>
      </c>
      <c r="G2880" t="s">
        <v>15765</v>
      </c>
      <c r="H2880" t="s">
        <v>15766</v>
      </c>
      <c r="I2880" s="1">
        <v>44197</v>
      </c>
      <c r="J2880" s="1">
        <v>44926</v>
      </c>
      <c r="K2880" t="s">
        <v>78</v>
      </c>
      <c r="L2880" t="s">
        <v>79</v>
      </c>
      <c r="M2880" t="s">
        <v>80</v>
      </c>
      <c r="N2880" t="s">
        <v>15742</v>
      </c>
      <c r="O2880" t="s">
        <v>683</v>
      </c>
      <c r="P2880" t="s">
        <v>222</v>
      </c>
      <c r="Q2880" t="s">
        <v>15743</v>
      </c>
      <c r="R2880" t="s">
        <v>12467</v>
      </c>
      <c r="S2880" t="s">
        <v>150</v>
      </c>
      <c r="T2880" t="s">
        <v>87</v>
      </c>
      <c r="U2880" t="s">
        <v>88</v>
      </c>
      <c r="V2880" t="s">
        <v>89</v>
      </c>
      <c r="W2880" t="s">
        <v>78</v>
      </c>
      <c r="X2880" t="s">
        <v>120</v>
      </c>
      <c r="Y2880" t="s">
        <v>91</v>
      </c>
      <c r="Z2880" t="s">
        <v>92</v>
      </c>
      <c r="AA2880" s="1">
        <v>44197</v>
      </c>
      <c r="AB2880" s="2">
        <v>164</v>
      </c>
      <c r="AC2880" s="2">
        <v>135</v>
      </c>
      <c r="AD2880" s="2">
        <v>0</v>
      </c>
      <c r="AE2880" s="2">
        <v>0</v>
      </c>
      <c r="AF2880" s="2"/>
      <c r="AG2880">
        <v>0</v>
      </c>
      <c r="AH2880" s="3">
        <v>164</v>
      </c>
      <c r="AI2880" s="3">
        <v>136</v>
      </c>
      <c r="AJ2880" s="3">
        <v>0</v>
      </c>
      <c r="AK2880" s="3">
        <v>0</v>
      </c>
      <c r="AL2880" s="3">
        <v>0</v>
      </c>
      <c r="AM2880" t="s">
        <v>15767</v>
      </c>
      <c r="AN2880" t="s">
        <v>83</v>
      </c>
      <c r="AO2880" t="s">
        <v>12050</v>
      </c>
      <c r="AP2880" t="s">
        <v>12051</v>
      </c>
      <c r="AQ2880" t="s">
        <v>83</v>
      </c>
      <c r="AR2880" t="s">
        <v>12061</v>
      </c>
      <c r="AS2880" t="s">
        <v>83</v>
      </c>
      <c r="AT2880" t="s">
        <v>96</v>
      </c>
      <c r="AU2880" t="s">
        <v>12062</v>
      </c>
      <c r="AV2880" t="s">
        <v>12063</v>
      </c>
      <c r="AW2880" t="s">
        <v>99</v>
      </c>
      <c r="AX2880" t="s">
        <v>100</v>
      </c>
      <c r="AY2880" t="s">
        <v>83</v>
      </c>
      <c r="AZ2880" t="s">
        <v>83</v>
      </c>
      <c r="BA2880" t="s">
        <v>103</v>
      </c>
      <c r="BB2880" t="s">
        <v>15768</v>
      </c>
      <c r="BC2880" s="4"/>
      <c r="BD2880" t="s">
        <v>83</v>
      </c>
      <c r="BE2880" t="s">
        <v>105</v>
      </c>
      <c r="BF2880" t="s">
        <v>106</v>
      </c>
      <c r="BG2880" t="s">
        <v>107</v>
      </c>
      <c r="BH2880" t="s">
        <v>108</v>
      </c>
      <c r="BI2880" t="s">
        <v>109</v>
      </c>
      <c r="BJ2880" s="2">
        <v>0</v>
      </c>
      <c r="BK2880" t="s">
        <v>90</v>
      </c>
      <c r="BL2880" t="s">
        <v>78</v>
      </c>
      <c r="BM2880" t="s">
        <v>83</v>
      </c>
      <c r="BN2880" t="s">
        <v>83</v>
      </c>
      <c r="BO2880" t="s">
        <v>83</v>
      </c>
      <c r="BP2880" t="s">
        <v>15769</v>
      </c>
      <c r="BQ2880" t="s">
        <v>15726</v>
      </c>
      <c r="BR2880" t="s">
        <v>15727</v>
      </c>
      <c r="BS2880" t="s">
        <v>83</v>
      </c>
      <c r="BT2880" s="3">
        <v>1</v>
      </c>
    </row>
    <row r="2881" spans="1:72" x14ac:dyDescent="0.25">
      <c r="A2881" t="s">
        <v>12050</v>
      </c>
      <c r="B2881" t="s">
        <v>12051</v>
      </c>
      <c r="C2881" t="s">
        <v>12052</v>
      </c>
      <c r="D2881" t="s">
        <v>74</v>
      </c>
      <c r="E2881" t="s">
        <v>21868</v>
      </c>
      <c r="F2881" t="s">
        <v>12053</v>
      </c>
      <c r="G2881" t="s">
        <v>15770</v>
      </c>
      <c r="H2881" t="s">
        <v>15771</v>
      </c>
      <c r="I2881" s="1">
        <v>44197</v>
      </c>
      <c r="J2881" s="1">
        <v>44651</v>
      </c>
      <c r="K2881" t="s">
        <v>90</v>
      </c>
      <c r="L2881" t="s">
        <v>79</v>
      </c>
      <c r="M2881" t="s">
        <v>80</v>
      </c>
      <c r="N2881" t="s">
        <v>15772</v>
      </c>
      <c r="O2881" t="s">
        <v>399</v>
      </c>
      <c r="P2881" t="s">
        <v>420</v>
      </c>
      <c r="Q2881" t="s">
        <v>15773</v>
      </c>
      <c r="R2881" t="s">
        <v>12305</v>
      </c>
      <c r="S2881" t="s">
        <v>150</v>
      </c>
      <c r="T2881" t="s">
        <v>87</v>
      </c>
      <c r="U2881" t="s">
        <v>88</v>
      </c>
      <c r="V2881" t="s">
        <v>89</v>
      </c>
      <c r="W2881" t="s">
        <v>78</v>
      </c>
      <c r="X2881" t="s">
        <v>120</v>
      </c>
      <c r="Y2881" t="s">
        <v>91</v>
      </c>
      <c r="Z2881" t="s">
        <v>92</v>
      </c>
      <c r="AA2881" s="1">
        <v>44197</v>
      </c>
      <c r="AB2881" s="2">
        <v>176</v>
      </c>
      <c r="AC2881" s="2">
        <v>217</v>
      </c>
      <c r="AD2881" s="2">
        <v>0</v>
      </c>
      <c r="AE2881" s="2">
        <v>0</v>
      </c>
      <c r="AF2881" s="2"/>
      <c r="AG2881">
        <v>0</v>
      </c>
      <c r="AH2881" s="3">
        <v>177</v>
      </c>
      <c r="AI2881" s="3">
        <v>218</v>
      </c>
      <c r="AJ2881" s="3">
        <v>0</v>
      </c>
      <c r="AK2881" s="3">
        <v>0</v>
      </c>
      <c r="AL2881" s="3">
        <v>0</v>
      </c>
      <c r="AM2881" t="s">
        <v>15774</v>
      </c>
      <c r="AN2881" t="s">
        <v>12060</v>
      </c>
      <c r="AO2881" t="s">
        <v>12050</v>
      </c>
      <c r="AP2881" t="s">
        <v>12051</v>
      </c>
      <c r="AQ2881" t="s">
        <v>83</v>
      </c>
      <c r="AR2881" t="s">
        <v>12061</v>
      </c>
      <c r="AS2881" t="s">
        <v>83</v>
      </c>
      <c r="AT2881" t="s">
        <v>96</v>
      </c>
      <c r="AU2881" t="s">
        <v>12062</v>
      </c>
      <c r="AV2881" t="s">
        <v>12063</v>
      </c>
      <c r="AW2881" t="s">
        <v>99</v>
      </c>
      <c r="AX2881" t="s">
        <v>100</v>
      </c>
      <c r="AY2881" t="s">
        <v>83</v>
      </c>
      <c r="AZ2881" t="s">
        <v>15775</v>
      </c>
      <c r="BA2881" t="s">
        <v>103</v>
      </c>
      <c r="BB2881" t="s">
        <v>15776</v>
      </c>
      <c r="BC2881" s="4">
        <v>44562</v>
      </c>
      <c r="BD2881" t="s">
        <v>13703</v>
      </c>
      <c r="BE2881" t="s">
        <v>105</v>
      </c>
      <c r="BF2881" t="s">
        <v>106</v>
      </c>
      <c r="BG2881" t="s">
        <v>107</v>
      </c>
      <c r="BH2881" t="s">
        <v>108</v>
      </c>
      <c r="BI2881" t="s">
        <v>109</v>
      </c>
      <c r="BJ2881" s="2">
        <v>0</v>
      </c>
      <c r="BK2881" t="s">
        <v>90</v>
      </c>
      <c r="BL2881" t="s">
        <v>90</v>
      </c>
      <c r="BM2881" t="s">
        <v>83</v>
      </c>
      <c r="BN2881" t="s">
        <v>83</v>
      </c>
      <c r="BO2881" t="s">
        <v>83</v>
      </c>
      <c r="BP2881" t="s">
        <v>83</v>
      </c>
      <c r="BQ2881" t="s">
        <v>83</v>
      </c>
      <c r="BR2881" t="s">
        <v>83</v>
      </c>
      <c r="BS2881" t="s">
        <v>83</v>
      </c>
      <c r="BT2881" s="3">
        <v>1</v>
      </c>
    </row>
    <row r="2882" spans="1:72" x14ac:dyDescent="0.25">
      <c r="A2882" t="s">
        <v>12050</v>
      </c>
      <c r="B2882" t="s">
        <v>12051</v>
      </c>
      <c r="C2882" t="s">
        <v>12052</v>
      </c>
      <c r="D2882" t="s">
        <v>74</v>
      </c>
      <c r="E2882" t="s">
        <v>21868</v>
      </c>
      <c r="F2882" t="s">
        <v>12053</v>
      </c>
      <c r="G2882" t="s">
        <v>15777</v>
      </c>
      <c r="H2882" t="s">
        <v>15771</v>
      </c>
      <c r="I2882" s="1">
        <v>44652</v>
      </c>
      <c r="J2882" s="1">
        <v>44926</v>
      </c>
      <c r="K2882" t="s">
        <v>78</v>
      </c>
      <c r="L2882" t="s">
        <v>79</v>
      </c>
      <c r="M2882" t="s">
        <v>80</v>
      </c>
      <c r="N2882" t="s">
        <v>15772</v>
      </c>
      <c r="O2882" t="s">
        <v>399</v>
      </c>
      <c r="P2882" t="s">
        <v>420</v>
      </c>
      <c r="Q2882" t="s">
        <v>15773</v>
      </c>
      <c r="R2882" t="s">
        <v>12305</v>
      </c>
      <c r="S2882" t="s">
        <v>150</v>
      </c>
      <c r="T2882" t="s">
        <v>87</v>
      </c>
      <c r="U2882" t="s">
        <v>88</v>
      </c>
      <c r="V2882" t="s">
        <v>89</v>
      </c>
      <c r="W2882" t="s">
        <v>78</v>
      </c>
      <c r="X2882" t="s">
        <v>120</v>
      </c>
      <c r="Y2882" t="s">
        <v>91</v>
      </c>
      <c r="Z2882" t="s">
        <v>92</v>
      </c>
      <c r="AA2882" s="1">
        <v>44652</v>
      </c>
      <c r="AB2882" s="2">
        <v>176</v>
      </c>
      <c r="AC2882" s="2">
        <v>217</v>
      </c>
      <c r="AD2882" s="2">
        <v>0</v>
      </c>
      <c r="AE2882" s="2">
        <v>0</v>
      </c>
      <c r="AF2882" s="2"/>
      <c r="AG2882">
        <v>0</v>
      </c>
      <c r="AH2882" s="3">
        <v>177</v>
      </c>
      <c r="AI2882" s="3">
        <v>218</v>
      </c>
      <c r="AJ2882" s="3">
        <v>0</v>
      </c>
      <c r="AK2882" s="3">
        <v>0</v>
      </c>
      <c r="AL2882" s="3">
        <v>0</v>
      </c>
      <c r="AM2882" t="s">
        <v>15778</v>
      </c>
      <c r="AN2882" t="s">
        <v>12060</v>
      </c>
      <c r="AO2882" t="s">
        <v>12050</v>
      </c>
      <c r="AP2882" t="s">
        <v>12051</v>
      </c>
      <c r="AQ2882" t="s">
        <v>12068</v>
      </c>
      <c r="AR2882" t="s">
        <v>12061</v>
      </c>
      <c r="AS2882" t="s">
        <v>83</v>
      </c>
      <c r="AT2882" t="s">
        <v>96</v>
      </c>
      <c r="AU2882" t="s">
        <v>12062</v>
      </c>
      <c r="AV2882" t="s">
        <v>12063</v>
      </c>
      <c r="AW2882" t="s">
        <v>99</v>
      </c>
      <c r="AX2882" t="s">
        <v>359</v>
      </c>
      <c r="AY2882" t="s">
        <v>83</v>
      </c>
      <c r="AZ2882" t="s">
        <v>15775</v>
      </c>
      <c r="BA2882" t="s">
        <v>103</v>
      </c>
      <c r="BB2882" t="s">
        <v>15776</v>
      </c>
      <c r="BC2882" s="4"/>
      <c r="BD2882" t="s">
        <v>83</v>
      </c>
      <c r="BE2882" t="s">
        <v>105</v>
      </c>
      <c r="BF2882" t="s">
        <v>106</v>
      </c>
      <c r="BG2882" t="s">
        <v>107</v>
      </c>
      <c r="BH2882" t="s">
        <v>108</v>
      </c>
      <c r="BI2882" t="s">
        <v>109</v>
      </c>
      <c r="BJ2882" s="2">
        <v>0</v>
      </c>
      <c r="BK2882" t="s">
        <v>90</v>
      </c>
      <c r="BL2882" t="s">
        <v>90</v>
      </c>
      <c r="BM2882" t="s">
        <v>83</v>
      </c>
      <c r="BN2882" t="s">
        <v>83</v>
      </c>
      <c r="BO2882" t="s">
        <v>83</v>
      </c>
      <c r="BP2882" t="s">
        <v>83</v>
      </c>
      <c r="BQ2882" t="s">
        <v>83</v>
      </c>
      <c r="BR2882" t="s">
        <v>83</v>
      </c>
      <c r="BS2882" t="s">
        <v>83</v>
      </c>
      <c r="BT2882" s="3">
        <v>1</v>
      </c>
    </row>
    <row r="2883" spans="1:72" x14ac:dyDescent="0.25">
      <c r="A2883" t="s">
        <v>12050</v>
      </c>
      <c r="B2883" t="s">
        <v>12051</v>
      </c>
      <c r="C2883" t="s">
        <v>12052</v>
      </c>
      <c r="D2883" t="s">
        <v>750</v>
      </c>
      <c r="E2883" t="s">
        <v>21869</v>
      </c>
      <c r="F2883" t="s">
        <v>12520</v>
      </c>
      <c r="G2883" t="s">
        <v>15779</v>
      </c>
      <c r="H2883" t="s">
        <v>15780</v>
      </c>
      <c r="I2883" s="1">
        <v>44197</v>
      </c>
      <c r="J2883" s="1">
        <v>44926</v>
      </c>
      <c r="K2883" t="s">
        <v>78</v>
      </c>
      <c r="L2883" t="s">
        <v>79</v>
      </c>
      <c r="M2883" t="s">
        <v>80</v>
      </c>
      <c r="N2883" t="s">
        <v>15781</v>
      </c>
      <c r="O2883" t="s">
        <v>313</v>
      </c>
      <c r="P2883" t="s">
        <v>222</v>
      </c>
      <c r="Q2883" t="s">
        <v>15782</v>
      </c>
      <c r="R2883" t="s">
        <v>12467</v>
      </c>
      <c r="S2883" t="s">
        <v>119</v>
      </c>
      <c r="T2883" t="s">
        <v>87</v>
      </c>
      <c r="U2883" t="s">
        <v>88</v>
      </c>
      <c r="V2883" t="s">
        <v>89</v>
      </c>
      <c r="W2883" t="s">
        <v>78</v>
      </c>
      <c r="X2883" t="s">
        <v>120</v>
      </c>
      <c r="Y2883" t="s">
        <v>91</v>
      </c>
      <c r="Z2883" t="s">
        <v>92</v>
      </c>
      <c r="AA2883" s="1">
        <v>44197</v>
      </c>
      <c r="AB2883" s="2">
        <v>5943</v>
      </c>
      <c r="AC2883" s="2">
        <v>3846</v>
      </c>
      <c r="AD2883" s="2">
        <v>0</v>
      </c>
      <c r="AE2883" s="2">
        <v>0</v>
      </c>
      <c r="AF2883" s="2"/>
      <c r="AG2883">
        <v>0</v>
      </c>
      <c r="AH2883" s="3">
        <v>5991</v>
      </c>
      <c r="AI2883" s="3">
        <v>3877</v>
      </c>
      <c r="AJ2883" s="3">
        <v>0</v>
      </c>
      <c r="AK2883" s="3">
        <v>0</v>
      </c>
      <c r="AL2883" s="3">
        <v>0</v>
      </c>
      <c r="AM2883" t="s">
        <v>15783</v>
      </c>
      <c r="AN2883" t="s">
        <v>83</v>
      </c>
      <c r="AO2883" t="s">
        <v>12050</v>
      </c>
      <c r="AP2883" t="s">
        <v>12051</v>
      </c>
      <c r="AQ2883" t="s">
        <v>83</v>
      </c>
      <c r="AR2883" t="s">
        <v>12061</v>
      </c>
      <c r="AS2883" t="s">
        <v>83</v>
      </c>
      <c r="AT2883" t="s">
        <v>96</v>
      </c>
      <c r="AU2883" t="s">
        <v>12062</v>
      </c>
      <c r="AV2883" t="s">
        <v>12063</v>
      </c>
      <c r="AW2883" t="s">
        <v>99</v>
      </c>
      <c r="AX2883" t="s">
        <v>100</v>
      </c>
      <c r="AY2883" t="s">
        <v>83</v>
      </c>
      <c r="AZ2883" t="s">
        <v>83</v>
      </c>
      <c r="BA2883" t="s">
        <v>103</v>
      </c>
      <c r="BB2883" t="s">
        <v>15784</v>
      </c>
      <c r="BC2883" s="4"/>
      <c r="BD2883" t="s">
        <v>83</v>
      </c>
      <c r="BE2883" t="s">
        <v>105</v>
      </c>
      <c r="BF2883" t="s">
        <v>106</v>
      </c>
      <c r="BG2883" t="s">
        <v>107</v>
      </c>
      <c r="BH2883" t="s">
        <v>123</v>
      </c>
      <c r="BI2883" t="s">
        <v>124</v>
      </c>
      <c r="BJ2883" s="2">
        <v>0</v>
      </c>
      <c r="BK2883" t="s">
        <v>90</v>
      </c>
      <c r="BL2883" t="s">
        <v>78</v>
      </c>
      <c r="BM2883" t="s">
        <v>83</v>
      </c>
      <c r="BN2883" t="s">
        <v>83</v>
      </c>
      <c r="BO2883" t="s">
        <v>83</v>
      </c>
      <c r="BP2883" t="s">
        <v>15785</v>
      </c>
      <c r="BQ2883" t="s">
        <v>15726</v>
      </c>
      <c r="BR2883" t="s">
        <v>15727</v>
      </c>
      <c r="BS2883" t="s">
        <v>83</v>
      </c>
      <c r="BT2883" s="3">
        <v>1</v>
      </c>
    </row>
    <row r="2884" spans="1:72" x14ac:dyDescent="0.25">
      <c r="A2884" t="s">
        <v>12050</v>
      </c>
      <c r="B2884" t="s">
        <v>12051</v>
      </c>
      <c r="C2884" t="s">
        <v>12052</v>
      </c>
      <c r="D2884" t="s">
        <v>750</v>
      </c>
      <c r="E2884" t="s">
        <v>21869</v>
      </c>
      <c r="F2884" t="s">
        <v>12520</v>
      </c>
      <c r="G2884" t="s">
        <v>15786</v>
      </c>
      <c r="H2884" t="s">
        <v>15787</v>
      </c>
      <c r="I2884" s="1">
        <v>44197</v>
      </c>
      <c r="J2884" s="1">
        <v>44926</v>
      </c>
      <c r="K2884" t="s">
        <v>78</v>
      </c>
      <c r="L2884" t="s">
        <v>79</v>
      </c>
      <c r="M2884" t="s">
        <v>80</v>
      </c>
      <c r="N2884" t="s">
        <v>15781</v>
      </c>
      <c r="O2884" t="s">
        <v>313</v>
      </c>
      <c r="P2884" t="s">
        <v>222</v>
      </c>
      <c r="Q2884" t="s">
        <v>15782</v>
      </c>
      <c r="R2884" t="s">
        <v>12467</v>
      </c>
      <c r="S2884" t="s">
        <v>150</v>
      </c>
      <c r="T2884" t="s">
        <v>87</v>
      </c>
      <c r="U2884" t="s">
        <v>88</v>
      </c>
      <c r="V2884" t="s">
        <v>89</v>
      </c>
      <c r="W2884" t="s">
        <v>78</v>
      </c>
      <c r="X2884" t="s">
        <v>120</v>
      </c>
      <c r="Y2884" t="s">
        <v>91</v>
      </c>
      <c r="Z2884" t="s">
        <v>92</v>
      </c>
      <c r="AA2884" s="1">
        <v>44566</v>
      </c>
      <c r="AB2884" s="2">
        <v>1764</v>
      </c>
      <c r="AC2884" s="2">
        <v>5123</v>
      </c>
      <c r="AD2884" s="2"/>
      <c r="AE2884" s="2"/>
      <c r="AF2884" s="2"/>
      <c r="AG2884">
        <v>0</v>
      </c>
      <c r="AH2884" s="3">
        <v>1764</v>
      </c>
      <c r="AI2884" s="3">
        <v>5123</v>
      </c>
      <c r="AJ2884" s="3">
        <v>0</v>
      </c>
      <c r="AK2884" s="3">
        <v>0</v>
      </c>
      <c r="AL2884" s="3">
        <v>0</v>
      </c>
      <c r="AM2884" t="s">
        <v>15788</v>
      </c>
      <c r="AN2884" t="s">
        <v>83</v>
      </c>
      <c r="AO2884" t="s">
        <v>12050</v>
      </c>
      <c r="AP2884" t="s">
        <v>12051</v>
      </c>
      <c r="AQ2884" t="s">
        <v>83</v>
      </c>
      <c r="AR2884" t="s">
        <v>12061</v>
      </c>
      <c r="AS2884" t="s">
        <v>83</v>
      </c>
      <c r="AT2884" t="s">
        <v>96</v>
      </c>
      <c r="AU2884" t="s">
        <v>12062</v>
      </c>
      <c r="AV2884" t="s">
        <v>12063</v>
      </c>
      <c r="AW2884" t="s">
        <v>99</v>
      </c>
      <c r="AX2884" t="s">
        <v>100</v>
      </c>
      <c r="AY2884" t="s">
        <v>83</v>
      </c>
      <c r="AZ2884" t="s">
        <v>83</v>
      </c>
      <c r="BA2884" t="s">
        <v>103</v>
      </c>
      <c r="BB2884" t="s">
        <v>15789</v>
      </c>
      <c r="BC2884" s="4"/>
      <c r="BD2884" t="s">
        <v>83</v>
      </c>
      <c r="BE2884" t="s">
        <v>105</v>
      </c>
      <c r="BF2884" t="s">
        <v>106</v>
      </c>
      <c r="BG2884" t="s">
        <v>107</v>
      </c>
      <c r="BH2884" t="s">
        <v>108</v>
      </c>
      <c r="BI2884" t="s">
        <v>109</v>
      </c>
      <c r="BJ2884" s="2">
        <v>0</v>
      </c>
      <c r="BK2884" t="s">
        <v>90</v>
      </c>
      <c r="BL2884" t="s">
        <v>78</v>
      </c>
      <c r="BM2884" t="s">
        <v>83</v>
      </c>
      <c r="BN2884" t="s">
        <v>83</v>
      </c>
      <c r="BO2884" t="s">
        <v>83</v>
      </c>
      <c r="BP2884" t="s">
        <v>15790</v>
      </c>
      <c r="BQ2884" t="s">
        <v>15726</v>
      </c>
      <c r="BR2884" t="s">
        <v>15727</v>
      </c>
      <c r="BS2884" t="s">
        <v>83</v>
      </c>
      <c r="BT2884" s="3">
        <v>1</v>
      </c>
    </row>
    <row r="2885" spans="1:72" x14ac:dyDescent="0.25">
      <c r="A2885" t="s">
        <v>12050</v>
      </c>
      <c r="B2885" t="s">
        <v>12051</v>
      </c>
      <c r="C2885" t="s">
        <v>12052</v>
      </c>
      <c r="D2885" t="s">
        <v>750</v>
      </c>
      <c r="E2885" t="s">
        <v>21869</v>
      </c>
      <c r="F2885" t="s">
        <v>12520</v>
      </c>
      <c r="G2885" t="s">
        <v>15791</v>
      </c>
      <c r="H2885" t="s">
        <v>15792</v>
      </c>
      <c r="I2885" s="1">
        <v>44197</v>
      </c>
      <c r="J2885" s="1">
        <v>44926</v>
      </c>
      <c r="K2885" t="s">
        <v>78</v>
      </c>
      <c r="L2885" t="s">
        <v>79</v>
      </c>
      <c r="M2885" t="s">
        <v>80</v>
      </c>
      <c r="N2885" t="s">
        <v>15793</v>
      </c>
      <c r="O2885" t="s">
        <v>324</v>
      </c>
      <c r="P2885" t="s">
        <v>222</v>
      </c>
      <c r="Q2885" t="s">
        <v>15794</v>
      </c>
      <c r="R2885" t="s">
        <v>12467</v>
      </c>
      <c r="S2885" t="s">
        <v>150</v>
      </c>
      <c r="T2885" t="s">
        <v>87</v>
      </c>
      <c r="U2885" t="s">
        <v>88</v>
      </c>
      <c r="V2885" t="s">
        <v>89</v>
      </c>
      <c r="W2885" t="s">
        <v>78</v>
      </c>
      <c r="X2885" t="s">
        <v>120</v>
      </c>
      <c r="Y2885" t="s">
        <v>91</v>
      </c>
      <c r="Z2885" t="s">
        <v>92</v>
      </c>
      <c r="AA2885" s="1">
        <v>44567</v>
      </c>
      <c r="AB2885" s="2">
        <v>3427</v>
      </c>
      <c r="AC2885" s="2">
        <v>10198</v>
      </c>
      <c r="AD2885" s="2"/>
      <c r="AE2885" s="2"/>
      <c r="AF2885" s="2"/>
      <c r="AG2885">
        <v>0</v>
      </c>
      <c r="AH2885" s="3">
        <v>3427</v>
      </c>
      <c r="AI2885" s="3">
        <v>10198</v>
      </c>
      <c r="AJ2885" s="3">
        <v>0</v>
      </c>
      <c r="AK2885" s="3">
        <v>0</v>
      </c>
      <c r="AL2885" s="3">
        <v>0</v>
      </c>
      <c r="AM2885" t="s">
        <v>15795</v>
      </c>
      <c r="AN2885" t="s">
        <v>83</v>
      </c>
      <c r="AO2885" t="s">
        <v>12050</v>
      </c>
      <c r="AP2885" t="s">
        <v>12051</v>
      </c>
      <c r="AQ2885" t="s">
        <v>83</v>
      </c>
      <c r="AR2885" t="s">
        <v>12061</v>
      </c>
      <c r="AS2885" t="s">
        <v>83</v>
      </c>
      <c r="AT2885" t="s">
        <v>96</v>
      </c>
      <c r="AU2885" t="s">
        <v>12062</v>
      </c>
      <c r="AV2885" t="s">
        <v>12063</v>
      </c>
      <c r="AW2885" t="s">
        <v>99</v>
      </c>
      <c r="AX2885" t="s">
        <v>100</v>
      </c>
      <c r="AY2885" t="s">
        <v>83</v>
      </c>
      <c r="AZ2885" t="s">
        <v>83</v>
      </c>
      <c r="BA2885" t="s">
        <v>103</v>
      </c>
      <c r="BB2885" t="s">
        <v>15796</v>
      </c>
      <c r="BC2885" s="4"/>
      <c r="BD2885" t="s">
        <v>83</v>
      </c>
      <c r="BE2885" t="s">
        <v>105</v>
      </c>
      <c r="BF2885" t="s">
        <v>106</v>
      </c>
      <c r="BG2885" t="s">
        <v>107</v>
      </c>
      <c r="BH2885" t="s">
        <v>108</v>
      </c>
      <c r="BI2885" t="s">
        <v>109</v>
      </c>
      <c r="BJ2885" s="2">
        <v>0</v>
      </c>
      <c r="BK2885" t="s">
        <v>90</v>
      </c>
      <c r="BL2885" t="s">
        <v>78</v>
      </c>
      <c r="BM2885" t="s">
        <v>83</v>
      </c>
      <c r="BN2885" t="s">
        <v>83</v>
      </c>
      <c r="BO2885" t="s">
        <v>83</v>
      </c>
      <c r="BP2885" t="s">
        <v>15797</v>
      </c>
      <c r="BQ2885" t="s">
        <v>15726</v>
      </c>
      <c r="BR2885" t="s">
        <v>15727</v>
      </c>
      <c r="BS2885" t="s">
        <v>83</v>
      </c>
      <c r="BT2885" s="3">
        <v>1</v>
      </c>
    </row>
    <row r="2886" spans="1:72" x14ac:dyDescent="0.25">
      <c r="A2886" t="s">
        <v>12050</v>
      </c>
      <c r="B2886" t="s">
        <v>12051</v>
      </c>
      <c r="C2886" t="s">
        <v>12052</v>
      </c>
      <c r="D2886" t="s">
        <v>750</v>
      </c>
      <c r="E2886" t="s">
        <v>21869</v>
      </c>
      <c r="F2886" t="s">
        <v>12520</v>
      </c>
      <c r="G2886" t="s">
        <v>15798</v>
      </c>
      <c r="H2886" t="s">
        <v>15799</v>
      </c>
      <c r="I2886" s="1">
        <v>44197</v>
      </c>
      <c r="J2886" s="1">
        <v>44926</v>
      </c>
      <c r="K2886" t="s">
        <v>78</v>
      </c>
      <c r="L2886" t="s">
        <v>79</v>
      </c>
      <c r="M2886" t="s">
        <v>80</v>
      </c>
      <c r="N2886" t="s">
        <v>12948</v>
      </c>
      <c r="O2886" t="s">
        <v>324</v>
      </c>
      <c r="P2886" t="s">
        <v>222</v>
      </c>
      <c r="Q2886" t="s">
        <v>12949</v>
      </c>
      <c r="R2886" t="s">
        <v>12950</v>
      </c>
      <c r="S2886" t="s">
        <v>150</v>
      </c>
      <c r="T2886" t="s">
        <v>87</v>
      </c>
      <c r="U2886" t="s">
        <v>88</v>
      </c>
      <c r="V2886" t="s">
        <v>89</v>
      </c>
      <c r="W2886" t="s">
        <v>78</v>
      </c>
      <c r="X2886" t="s">
        <v>120</v>
      </c>
      <c r="Y2886" t="s">
        <v>91</v>
      </c>
      <c r="Z2886" t="s">
        <v>92</v>
      </c>
      <c r="AA2886" s="1">
        <v>44566</v>
      </c>
      <c r="AB2886" s="2">
        <v>383</v>
      </c>
      <c r="AC2886" s="2">
        <v>321</v>
      </c>
      <c r="AD2886" s="2"/>
      <c r="AE2886" s="2"/>
      <c r="AF2886" s="2"/>
      <c r="AG2886">
        <v>0</v>
      </c>
      <c r="AH2886" s="3">
        <v>383</v>
      </c>
      <c r="AI2886" s="3">
        <v>321</v>
      </c>
      <c r="AJ2886" s="3">
        <v>0</v>
      </c>
      <c r="AK2886" s="3">
        <v>0</v>
      </c>
      <c r="AL2886" s="3">
        <v>0</v>
      </c>
      <c r="AM2886" t="s">
        <v>15800</v>
      </c>
      <c r="AN2886" t="s">
        <v>83</v>
      </c>
      <c r="AO2886" t="s">
        <v>12050</v>
      </c>
      <c r="AP2886" t="s">
        <v>12051</v>
      </c>
      <c r="AQ2886" t="s">
        <v>83</v>
      </c>
      <c r="AR2886" t="s">
        <v>12061</v>
      </c>
      <c r="AS2886" t="s">
        <v>83</v>
      </c>
      <c r="AT2886" t="s">
        <v>96</v>
      </c>
      <c r="AU2886" t="s">
        <v>12062</v>
      </c>
      <c r="AV2886" t="s">
        <v>12063</v>
      </c>
      <c r="AW2886" t="s">
        <v>99</v>
      </c>
      <c r="AX2886" t="s">
        <v>100</v>
      </c>
      <c r="AY2886" t="s">
        <v>83</v>
      </c>
      <c r="AZ2886" t="s">
        <v>83</v>
      </c>
      <c r="BA2886" t="s">
        <v>103</v>
      </c>
      <c r="BB2886" t="s">
        <v>15801</v>
      </c>
      <c r="BC2886" s="4"/>
      <c r="BD2886" t="s">
        <v>83</v>
      </c>
      <c r="BE2886" t="s">
        <v>105</v>
      </c>
      <c r="BF2886" t="s">
        <v>106</v>
      </c>
      <c r="BG2886" t="s">
        <v>107</v>
      </c>
      <c r="BH2886" t="s">
        <v>108</v>
      </c>
      <c r="BI2886" t="s">
        <v>109</v>
      </c>
      <c r="BJ2886" s="2">
        <v>0</v>
      </c>
      <c r="BK2886" t="s">
        <v>90</v>
      </c>
      <c r="BL2886" t="s">
        <v>78</v>
      </c>
      <c r="BM2886" t="s">
        <v>83</v>
      </c>
      <c r="BN2886" t="s">
        <v>83</v>
      </c>
      <c r="BO2886" t="s">
        <v>83</v>
      </c>
      <c r="BP2886" t="s">
        <v>15802</v>
      </c>
      <c r="BQ2886" t="s">
        <v>15726</v>
      </c>
      <c r="BR2886" t="s">
        <v>15727</v>
      </c>
      <c r="BS2886" t="s">
        <v>83</v>
      </c>
      <c r="BT2886" s="3">
        <v>1</v>
      </c>
    </row>
    <row r="2887" spans="1:72" x14ac:dyDescent="0.25">
      <c r="A2887" t="s">
        <v>12050</v>
      </c>
      <c r="B2887" t="s">
        <v>12051</v>
      </c>
      <c r="C2887" t="s">
        <v>12052</v>
      </c>
      <c r="D2887" t="s">
        <v>750</v>
      </c>
      <c r="E2887" t="s">
        <v>21869</v>
      </c>
      <c r="F2887" t="s">
        <v>12520</v>
      </c>
      <c r="G2887" t="s">
        <v>15803</v>
      </c>
      <c r="H2887" t="s">
        <v>15804</v>
      </c>
      <c r="I2887" s="1">
        <v>44197</v>
      </c>
      <c r="J2887" s="1">
        <v>44926</v>
      </c>
      <c r="K2887" t="s">
        <v>78</v>
      </c>
      <c r="L2887" t="s">
        <v>79</v>
      </c>
      <c r="M2887" t="s">
        <v>80</v>
      </c>
      <c r="N2887" t="s">
        <v>12948</v>
      </c>
      <c r="O2887" t="s">
        <v>12303</v>
      </c>
      <c r="P2887" t="s">
        <v>420</v>
      </c>
      <c r="Q2887" t="s">
        <v>12949</v>
      </c>
      <c r="R2887" t="s">
        <v>12950</v>
      </c>
      <c r="S2887" t="s">
        <v>150</v>
      </c>
      <c r="T2887" t="s">
        <v>87</v>
      </c>
      <c r="U2887" t="s">
        <v>88</v>
      </c>
      <c r="V2887" t="s">
        <v>89</v>
      </c>
      <c r="W2887" t="s">
        <v>78</v>
      </c>
      <c r="X2887" t="s">
        <v>120</v>
      </c>
      <c r="Y2887" t="s">
        <v>91</v>
      </c>
      <c r="Z2887" t="s">
        <v>92</v>
      </c>
      <c r="AA2887" s="1">
        <v>44566</v>
      </c>
      <c r="AB2887" s="2">
        <v>163</v>
      </c>
      <c r="AC2887" s="2">
        <v>111</v>
      </c>
      <c r="AD2887" s="2"/>
      <c r="AE2887" s="2"/>
      <c r="AF2887" s="2"/>
      <c r="AG2887">
        <v>0</v>
      </c>
      <c r="AH2887" s="3">
        <v>163</v>
      </c>
      <c r="AI2887" s="3">
        <v>111</v>
      </c>
      <c r="AJ2887" s="3">
        <v>0</v>
      </c>
      <c r="AK2887" s="3">
        <v>0</v>
      </c>
      <c r="AL2887" s="3">
        <v>0</v>
      </c>
      <c r="AM2887" t="s">
        <v>15805</v>
      </c>
      <c r="AN2887" t="s">
        <v>83</v>
      </c>
      <c r="AO2887" t="s">
        <v>12050</v>
      </c>
      <c r="AP2887" t="s">
        <v>12051</v>
      </c>
      <c r="AQ2887" t="s">
        <v>83</v>
      </c>
      <c r="AR2887" t="s">
        <v>12061</v>
      </c>
      <c r="AS2887" t="s">
        <v>83</v>
      </c>
      <c r="AT2887" t="s">
        <v>96</v>
      </c>
      <c r="AU2887" t="s">
        <v>12062</v>
      </c>
      <c r="AV2887" t="s">
        <v>12063</v>
      </c>
      <c r="AW2887" t="s">
        <v>99</v>
      </c>
      <c r="AX2887" t="s">
        <v>100</v>
      </c>
      <c r="AY2887" t="s">
        <v>83</v>
      </c>
      <c r="AZ2887" t="s">
        <v>83</v>
      </c>
      <c r="BA2887" t="s">
        <v>103</v>
      </c>
      <c r="BB2887" t="s">
        <v>15806</v>
      </c>
      <c r="BC2887" s="4"/>
      <c r="BD2887" t="s">
        <v>83</v>
      </c>
      <c r="BE2887" t="s">
        <v>105</v>
      </c>
      <c r="BF2887" t="s">
        <v>106</v>
      </c>
      <c r="BG2887" t="s">
        <v>107</v>
      </c>
      <c r="BH2887" t="s">
        <v>108</v>
      </c>
      <c r="BI2887" t="s">
        <v>109</v>
      </c>
      <c r="BJ2887" s="2">
        <v>0</v>
      </c>
      <c r="BK2887" t="s">
        <v>90</v>
      </c>
      <c r="BL2887" t="s">
        <v>78</v>
      </c>
      <c r="BM2887" t="s">
        <v>83</v>
      </c>
      <c r="BN2887" t="s">
        <v>83</v>
      </c>
      <c r="BO2887" t="s">
        <v>83</v>
      </c>
      <c r="BP2887" t="s">
        <v>15807</v>
      </c>
      <c r="BQ2887" t="s">
        <v>15726</v>
      </c>
      <c r="BR2887" t="s">
        <v>15727</v>
      </c>
      <c r="BS2887" t="s">
        <v>83</v>
      </c>
      <c r="BT2887" s="3">
        <v>1</v>
      </c>
    </row>
    <row r="2888" spans="1:72" x14ac:dyDescent="0.25">
      <c r="A2888" t="s">
        <v>12050</v>
      </c>
      <c r="B2888" t="s">
        <v>12051</v>
      </c>
      <c r="C2888" t="s">
        <v>12052</v>
      </c>
      <c r="D2888" t="s">
        <v>74</v>
      </c>
      <c r="E2888" t="s">
        <v>21868</v>
      </c>
      <c r="F2888" t="s">
        <v>12053</v>
      </c>
      <c r="G2888" t="s">
        <v>15808</v>
      </c>
      <c r="H2888" t="s">
        <v>15809</v>
      </c>
      <c r="I2888" s="1">
        <v>44197</v>
      </c>
      <c r="J2888" s="1">
        <v>44651</v>
      </c>
      <c r="K2888" t="s">
        <v>90</v>
      </c>
      <c r="L2888" t="s">
        <v>373</v>
      </c>
      <c r="M2888" t="s">
        <v>80</v>
      </c>
      <c r="N2888" t="s">
        <v>12430</v>
      </c>
      <c r="O2888" t="s">
        <v>147</v>
      </c>
      <c r="P2888" t="s">
        <v>409</v>
      </c>
      <c r="Q2888" t="s">
        <v>15810</v>
      </c>
      <c r="R2888" t="s">
        <v>12341</v>
      </c>
      <c r="S2888" t="s">
        <v>150</v>
      </c>
      <c r="T2888" t="s">
        <v>87</v>
      </c>
      <c r="U2888" t="s">
        <v>88</v>
      </c>
      <c r="V2888" t="s">
        <v>89</v>
      </c>
      <c r="W2888" t="s">
        <v>78</v>
      </c>
      <c r="X2888" t="s">
        <v>120</v>
      </c>
      <c r="Y2888" t="s">
        <v>91</v>
      </c>
      <c r="Z2888" t="s">
        <v>92</v>
      </c>
      <c r="AA2888" s="1">
        <v>44567</v>
      </c>
      <c r="AB2888" s="2">
        <v>369</v>
      </c>
      <c r="AC2888" s="2">
        <v>369</v>
      </c>
      <c r="AD2888" s="2"/>
      <c r="AE2888" s="2"/>
      <c r="AF2888" s="2"/>
      <c r="AG2888">
        <v>0</v>
      </c>
      <c r="AH2888" s="3">
        <v>369</v>
      </c>
      <c r="AI2888" s="3">
        <v>369</v>
      </c>
      <c r="AJ2888" s="3">
        <v>0</v>
      </c>
      <c r="AK2888" s="3">
        <v>0</v>
      </c>
      <c r="AL2888" s="3">
        <v>0</v>
      </c>
      <c r="AM2888" t="s">
        <v>15811</v>
      </c>
      <c r="AN2888" t="s">
        <v>12060</v>
      </c>
      <c r="AO2888" t="s">
        <v>12050</v>
      </c>
      <c r="AP2888" t="s">
        <v>12051</v>
      </c>
      <c r="AQ2888" t="s">
        <v>83</v>
      </c>
      <c r="AR2888" t="s">
        <v>12061</v>
      </c>
      <c r="AS2888" t="s">
        <v>83</v>
      </c>
      <c r="AT2888" t="s">
        <v>96</v>
      </c>
      <c r="AU2888" t="s">
        <v>12062</v>
      </c>
      <c r="AV2888" t="s">
        <v>12063</v>
      </c>
      <c r="AW2888" t="s">
        <v>99</v>
      </c>
      <c r="AX2888" t="s">
        <v>100</v>
      </c>
      <c r="AY2888" t="s">
        <v>83</v>
      </c>
      <c r="AZ2888" t="s">
        <v>15812</v>
      </c>
      <c r="BA2888" t="s">
        <v>103</v>
      </c>
      <c r="BB2888" t="s">
        <v>15813</v>
      </c>
      <c r="BC2888" s="4"/>
      <c r="BD2888" t="s">
        <v>83</v>
      </c>
      <c r="BE2888" t="s">
        <v>105</v>
      </c>
      <c r="BF2888" t="s">
        <v>106</v>
      </c>
      <c r="BG2888" t="s">
        <v>107</v>
      </c>
      <c r="BH2888" t="s">
        <v>108</v>
      </c>
      <c r="BI2888" t="s">
        <v>109</v>
      </c>
      <c r="BJ2888" s="2">
        <v>0</v>
      </c>
      <c r="BK2888" t="s">
        <v>90</v>
      </c>
      <c r="BL2888" t="s">
        <v>90</v>
      </c>
      <c r="BM2888" t="s">
        <v>83</v>
      </c>
      <c r="BN2888" t="s">
        <v>83</v>
      </c>
      <c r="BO2888" t="s">
        <v>83</v>
      </c>
      <c r="BP2888" t="s">
        <v>83</v>
      </c>
      <c r="BQ2888" t="s">
        <v>83</v>
      </c>
      <c r="BR2888" t="s">
        <v>83</v>
      </c>
      <c r="BS2888" t="s">
        <v>83</v>
      </c>
      <c r="BT2888" s="3">
        <v>1</v>
      </c>
    </row>
    <row r="2889" spans="1:72" x14ac:dyDescent="0.25">
      <c r="A2889" t="s">
        <v>12050</v>
      </c>
      <c r="B2889" t="s">
        <v>12051</v>
      </c>
      <c r="C2889" t="s">
        <v>12052</v>
      </c>
      <c r="D2889" t="s">
        <v>74</v>
      </c>
      <c r="E2889" t="s">
        <v>21868</v>
      </c>
      <c r="F2889" t="s">
        <v>12053</v>
      </c>
      <c r="G2889" t="s">
        <v>15814</v>
      </c>
      <c r="H2889" t="s">
        <v>15809</v>
      </c>
      <c r="I2889" s="1">
        <v>44652</v>
      </c>
      <c r="J2889" s="1">
        <v>44926</v>
      </c>
      <c r="K2889" t="s">
        <v>78</v>
      </c>
      <c r="L2889" t="s">
        <v>79</v>
      </c>
      <c r="M2889" t="s">
        <v>80</v>
      </c>
      <c r="N2889" t="s">
        <v>12430</v>
      </c>
      <c r="O2889" t="s">
        <v>147</v>
      </c>
      <c r="P2889" t="s">
        <v>409</v>
      </c>
      <c r="Q2889" t="s">
        <v>15810</v>
      </c>
      <c r="R2889" t="s">
        <v>12341</v>
      </c>
      <c r="S2889" t="s">
        <v>150</v>
      </c>
      <c r="T2889" t="s">
        <v>87</v>
      </c>
      <c r="U2889" t="s">
        <v>88</v>
      </c>
      <c r="V2889" t="s">
        <v>89</v>
      </c>
      <c r="W2889" t="s">
        <v>78</v>
      </c>
      <c r="X2889" t="s">
        <v>120</v>
      </c>
      <c r="Y2889" t="s">
        <v>91</v>
      </c>
      <c r="Z2889" t="s">
        <v>92</v>
      </c>
      <c r="AA2889" s="1">
        <v>44653</v>
      </c>
      <c r="AB2889" s="2">
        <v>359</v>
      </c>
      <c r="AC2889" s="2">
        <v>356</v>
      </c>
      <c r="AD2889" s="2"/>
      <c r="AE2889" s="2"/>
      <c r="AF2889" s="2"/>
      <c r="AG2889">
        <v>0</v>
      </c>
      <c r="AH2889" s="3">
        <v>369</v>
      </c>
      <c r="AI2889" s="3">
        <v>369</v>
      </c>
      <c r="AJ2889" s="3">
        <v>0</v>
      </c>
      <c r="AK2889" s="3">
        <v>0</v>
      </c>
      <c r="AL2889" s="3">
        <v>0</v>
      </c>
      <c r="AM2889" t="s">
        <v>15815</v>
      </c>
      <c r="AN2889" t="s">
        <v>12060</v>
      </c>
      <c r="AO2889" t="s">
        <v>12050</v>
      </c>
      <c r="AP2889" t="s">
        <v>12051</v>
      </c>
      <c r="AQ2889" t="s">
        <v>12068</v>
      </c>
      <c r="AR2889" t="s">
        <v>12061</v>
      </c>
      <c r="AS2889" t="s">
        <v>83</v>
      </c>
      <c r="AT2889" t="s">
        <v>96</v>
      </c>
      <c r="AU2889" t="s">
        <v>12062</v>
      </c>
      <c r="AV2889" t="s">
        <v>12063</v>
      </c>
      <c r="AW2889" t="s">
        <v>99</v>
      </c>
      <c r="AX2889" t="s">
        <v>359</v>
      </c>
      <c r="AY2889" t="s">
        <v>83</v>
      </c>
      <c r="AZ2889" t="s">
        <v>15812</v>
      </c>
      <c r="BA2889" t="s">
        <v>103</v>
      </c>
      <c r="BB2889" t="s">
        <v>15813</v>
      </c>
      <c r="BC2889" s="4"/>
      <c r="BD2889" t="s">
        <v>83</v>
      </c>
      <c r="BE2889" t="s">
        <v>105</v>
      </c>
      <c r="BF2889" t="s">
        <v>106</v>
      </c>
      <c r="BG2889" t="s">
        <v>107</v>
      </c>
      <c r="BH2889" t="s">
        <v>108</v>
      </c>
      <c r="BI2889" t="s">
        <v>109</v>
      </c>
      <c r="BJ2889" s="2">
        <v>0</v>
      </c>
      <c r="BK2889" t="s">
        <v>90</v>
      </c>
      <c r="BL2889" t="s">
        <v>90</v>
      </c>
      <c r="BM2889" t="s">
        <v>83</v>
      </c>
      <c r="BN2889" t="s">
        <v>83</v>
      </c>
      <c r="BO2889" t="s">
        <v>83</v>
      </c>
      <c r="BP2889" t="s">
        <v>83</v>
      </c>
      <c r="BQ2889" t="s">
        <v>83</v>
      </c>
      <c r="BR2889" t="s">
        <v>83</v>
      </c>
      <c r="BS2889" t="s">
        <v>83</v>
      </c>
      <c r="BT2889" s="3">
        <v>1</v>
      </c>
    </row>
    <row r="2890" spans="1:72" x14ac:dyDescent="0.25">
      <c r="A2890" t="s">
        <v>12050</v>
      </c>
      <c r="B2890" t="s">
        <v>12051</v>
      </c>
      <c r="C2890" t="s">
        <v>12052</v>
      </c>
      <c r="D2890" t="s">
        <v>74</v>
      </c>
      <c r="E2890" t="s">
        <v>21868</v>
      </c>
      <c r="F2890" t="s">
        <v>12053</v>
      </c>
      <c r="G2890" t="s">
        <v>15816</v>
      </c>
      <c r="H2890" t="s">
        <v>15817</v>
      </c>
      <c r="I2890" s="1">
        <v>44197</v>
      </c>
      <c r="J2890" s="1">
        <v>44651</v>
      </c>
      <c r="K2890" t="s">
        <v>90</v>
      </c>
      <c r="L2890" t="s">
        <v>373</v>
      </c>
      <c r="M2890" t="s">
        <v>80</v>
      </c>
      <c r="N2890" t="s">
        <v>12390</v>
      </c>
      <c r="O2890" t="s">
        <v>307</v>
      </c>
      <c r="P2890" t="s">
        <v>222</v>
      </c>
      <c r="Q2890" t="s">
        <v>12391</v>
      </c>
      <c r="R2890" t="s">
        <v>12341</v>
      </c>
      <c r="S2890" t="s">
        <v>150</v>
      </c>
      <c r="T2890" t="s">
        <v>87</v>
      </c>
      <c r="U2890" t="s">
        <v>88</v>
      </c>
      <c r="V2890" t="s">
        <v>89</v>
      </c>
      <c r="W2890" t="s">
        <v>78</v>
      </c>
      <c r="X2890" t="s">
        <v>120</v>
      </c>
      <c r="Y2890" t="s">
        <v>91</v>
      </c>
      <c r="Z2890" t="s">
        <v>92</v>
      </c>
      <c r="AA2890" s="1">
        <v>44567</v>
      </c>
      <c r="AB2890" s="2">
        <v>824</v>
      </c>
      <c r="AC2890" s="2">
        <v>729</v>
      </c>
      <c r="AD2890" s="2"/>
      <c r="AE2890" s="2"/>
      <c r="AF2890" s="2"/>
      <c r="AG2890">
        <v>0</v>
      </c>
      <c r="AH2890" s="3">
        <v>824</v>
      </c>
      <c r="AI2890" s="3">
        <v>729</v>
      </c>
      <c r="AJ2890" s="3">
        <v>0</v>
      </c>
      <c r="AK2890" s="3">
        <v>0</v>
      </c>
      <c r="AL2890" s="3">
        <v>0</v>
      </c>
      <c r="AM2890" t="s">
        <v>15818</v>
      </c>
      <c r="AN2890" t="s">
        <v>12060</v>
      </c>
      <c r="AO2890" t="s">
        <v>12050</v>
      </c>
      <c r="AP2890" t="s">
        <v>12051</v>
      </c>
      <c r="AQ2890" t="s">
        <v>83</v>
      </c>
      <c r="AR2890" t="s">
        <v>12061</v>
      </c>
      <c r="AS2890" t="s">
        <v>83</v>
      </c>
      <c r="AT2890" t="s">
        <v>96</v>
      </c>
      <c r="AU2890" t="s">
        <v>12062</v>
      </c>
      <c r="AV2890" t="s">
        <v>12063</v>
      </c>
      <c r="AW2890" t="s">
        <v>99</v>
      </c>
      <c r="AX2890" t="s">
        <v>100</v>
      </c>
      <c r="AY2890" t="s">
        <v>83</v>
      </c>
      <c r="AZ2890" t="s">
        <v>15819</v>
      </c>
      <c r="BA2890" t="s">
        <v>103</v>
      </c>
      <c r="BB2890" t="s">
        <v>15820</v>
      </c>
      <c r="BC2890" s="4"/>
      <c r="BD2890" t="s">
        <v>83</v>
      </c>
      <c r="BE2890" t="s">
        <v>105</v>
      </c>
      <c r="BF2890" t="s">
        <v>106</v>
      </c>
      <c r="BG2890" t="s">
        <v>107</v>
      </c>
      <c r="BH2890" t="s">
        <v>108</v>
      </c>
      <c r="BI2890" t="s">
        <v>109</v>
      </c>
      <c r="BJ2890" s="2">
        <v>0</v>
      </c>
      <c r="BK2890" t="s">
        <v>90</v>
      </c>
      <c r="BL2890" t="s">
        <v>90</v>
      </c>
      <c r="BM2890" t="s">
        <v>83</v>
      </c>
      <c r="BN2890" t="s">
        <v>83</v>
      </c>
      <c r="BO2890" t="s">
        <v>83</v>
      </c>
      <c r="BP2890" t="s">
        <v>83</v>
      </c>
      <c r="BQ2890" t="s">
        <v>83</v>
      </c>
      <c r="BR2890" t="s">
        <v>83</v>
      </c>
      <c r="BS2890" t="s">
        <v>83</v>
      </c>
      <c r="BT2890" s="3">
        <v>1</v>
      </c>
    </row>
    <row r="2891" spans="1:72" x14ac:dyDescent="0.25">
      <c r="A2891" t="s">
        <v>12050</v>
      </c>
      <c r="B2891" t="s">
        <v>12051</v>
      </c>
      <c r="C2891" t="s">
        <v>12052</v>
      </c>
      <c r="D2891" t="s">
        <v>74</v>
      </c>
      <c r="E2891" t="s">
        <v>21868</v>
      </c>
      <c r="F2891" t="s">
        <v>12053</v>
      </c>
      <c r="G2891" t="s">
        <v>15821</v>
      </c>
      <c r="H2891" t="s">
        <v>15817</v>
      </c>
      <c r="I2891" s="1">
        <v>44652</v>
      </c>
      <c r="J2891" s="1">
        <v>44926</v>
      </c>
      <c r="K2891" t="s">
        <v>78</v>
      </c>
      <c r="L2891" t="s">
        <v>79</v>
      </c>
      <c r="M2891" t="s">
        <v>80</v>
      </c>
      <c r="N2891" t="s">
        <v>12390</v>
      </c>
      <c r="O2891" t="s">
        <v>307</v>
      </c>
      <c r="P2891" t="s">
        <v>222</v>
      </c>
      <c r="Q2891" t="s">
        <v>12391</v>
      </c>
      <c r="R2891" t="s">
        <v>12341</v>
      </c>
      <c r="S2891" t="s">
        <v>150</v>
      </c>
      <c r="T2891" t="s">
        <v>87</v>
      </c>
      <c r="U2891" t="s">
        <v>88</v>
      </c>
      <c r="V2891" t="s">
        <v>89</v>
      </c>
      <c r="W2891" t="s">
        <v>78</v>
      </c>
      <c r="X2891" t="s">
        <v>120</v>
      </c>
      <c r="Y2891" t="s">
        <v>91</v>
      </c>
      <c r="Z2891" t="s">
        <v>92</v>
      </c>
      <c r="AA2891" s="1">
        <v>44653</v>
      </c>
      <c r="AB2891" s="2">
        <v>736</v>
      </c>
      <c r="AC2891" s="2">
        <v>732</v>
      </c>
      <c r="AD2891" s="2"/>
      <c r="AE2891" s="2"/>
      <c r="AF2891" s="2"/>
      <c r="AG2891">
        <v>0</v>
      </c>
      <c r="AH2891" s="3">
        <v>824</v>
      </c>
      <c r="AI2891" s="3">
        <v>729</v>
      </c>
      <c r="AJ2891" s="3">
        <v>0</v>
      </c>
      <c r="AK2891" s="3">
        <v>0</v>
      </c>
      <c r="AL2891" s="3">
        <v>0</v>
      </c>
      <c r="AM2891" t="s">
        <v>15822</v>
      </c>
      <c r="AN2891" t="s">
        <v>12060</v>
      </c>
      <c r="AO2891" t="s">
        <v>12050</v>
      </c>
      <c r="AP2891" t="s">
        <v>12051</v>
      </c>
      <c r="AQ2891" t="s">
        <v>12068</v>
      </c>
      <c r="AR2891" t="s">
        <v>12061</v>
      </c>
      <c r="AS2891" t="s">
        <v>83</v>
      </c>
      <c r="AT2891" t="s">
        <v>96</v>
      </c>
      <c r="AU2891" t="s">
        <v>12062</v>
      </c>
      <c r="AV2891" t="s">
        <v>12063</v>
      </c>
      <c r="AW2891" t="s">
        <v>99</v>
      </c>
      <c r="AX2891" t="s">
        <v>359</v>
      </c>
      <c r="AY2891" t="s">
        <v>83</v>
      </c>
      <c r="AZ2891" t="s">
        <v>15819</v>
      </c>
      <c r="BA2891" t="s">
        <v>103</v>
      </c>
      <c r="BB2891" t="s">
        <v>15820</v>
      </c>
      <c r="BC2891" s="4"/>
      <c r="BD2891" t="s">
        <v>83</v>
      </c>
      <c r="BE2891" t="s">
        <v>105</v>
      </c>
      <c r="BF2891" t="s">
        <v>106</v>
      </c>
      <c r="BG2891" t="s">
        <v>107</v>
      </c>
      <c r="BH2891" t="s">
        <v>108</v>
      </c>
      <c r="BI2891" t="s">
        <v>109</v>
      </c>
      <c r="BJ2891" s="2">
        <v>0</v>
      </c>
      <c r="BK2891" t="s">
        <v>90</v>
      </c>
      <c r="BL2891" t="s">
        <v>90</v>
      </c>
      <c r="BM2891" t="s">
        <v>83</v>
      </c>
      <c r="BN2891" t="s">
        <v>83</v>
      </c>
      <c r="BO2891" t="s">
        <v>83</v>
      </c>
      <c r="BP2891" t="s">
        <v>83</v>
      </c>
      <c r="BQ2891" t="s">
        <v>83</v>
      </c>
      <c r="BR2891" t="s">
        <v>83</v>
      </c>
      <c r="BS2891" t="s">
        <v>83</v>
      </c>
      <c r="BT2891" s="3">
        <v>1</v>
      </c>
    </row>
    <row r="2892" spans="1:72" x14ac:dyDescent="0.25">
      <c r="A2892" t="s">
        <v>12050</v>
      </c>
      <c r="B2892" t="s">
        <v>12051</v>
      </c>
      <c r="C2892" t="s">
        <v>12052</v>
      </c>
      <c r="D2892" t="s">
        <v>74</v>
      </c>
      <c r="E2892" t="s">
        <v>21868</v>
      </c>
      <c r="F2892" t="s">
        <v>12053</v>
      </c>
      <c r="G2892" t="s">
        <v>15823</v>
      </c>
      <c r="H2892" t="s">
        <v>15824</v>
      </c>
      <c r="I2892" s="1">
        <v>44197</v>
      </c>
      <c r="J2892" s="1">
        <v>44651</v>
      </c>
      <c r="K2892" t="s">
        <v>90</v>
      </c>
      <c r="L2892" t="s">
        <v>373</v>
      </c>
      <c r="M2892" t="s">
        <v>80</v>
      </c>
      <c r="N2892" t="s">
        <v>12390</v>
      </c>
      <c r="O2892" t="s">
        <v>193</v>
      </c>
      <c r="P2892" t="s">
        <v>222</v>
      </c>
      <c r="Q2892" t="s">
        <v>15825</v>
      </c>
      <c r="R2892" t="s">
        <v>12341</v>
      </c>
      <c r="S2892" t="s">
        <v>150</v>
      </c>
      <c r="T2892" t="s">
        <v>87</v>
      </c>
      <c r="U2892" t="s">
        <v>88</v>
      </c>
      <c r="V2892" t="s">
        <v>89</v>
      </c>
      <c r="W2892" t="s">
        <v>78</v>
      </c>
      <c r="X2892" t="s">
        <v>120</v>
      </c>
      <c r="Y2892" t="s">
        <v>91</v>
      </c>
      <c r="Z2892" t="s">
        <v>92</v>
      </c>
      <c r="AA2892" s="1">
        <v>44567</v>
      </c>
      <c r="AB2892" s="2">
        <v>523</v>
      </c>
      <c r="AC2892" s="2">
        <v>471</v>
      </c>
      <c r="AD2892" s="2"/>
      <c r="AE2892" s="2"/>
      <c r="AF2892" s="2"/>
      <c r="AG2892">
        <v>0</v>
      </c>
      <c r="AH2892" s="3">
        <v>523</v>
      </c>
      <c r="AI2892" s="3">
        <v>471</v>
      </c>
      <c r="AJ2892" s="3">
        <v>0</v>
      </c>
      <c r="AK2892" s="3">
        <v>0</v>
      </c>
      <c r="AL2892" s="3">
        <v>0</v>
      </c>
      <c r="AM2892" t="s">
        <v>15826</v>
      </c>
      <c r="AN2892" t="s">
        <v>12060</v>
      </c>
      <c r="AO2892" t="s">
        <v>12050</v>
      </c>
      <c r="AP2892" t="s">
        <v>12051</v>
      </c>
      <c r="AQ2892" t="s">
        <v>83</v>
      </c>
      <c r="AR2892" t="s">
        <v>12061</v>
      </c>
      <c r="AS2892" t="s">
        <v>83</v>
      </c>
      <c r="AT2892" t="s">
        <v>96</v>
      </c>
      <c r="AU2892" t="s">
        <v>12062</v>
      </c>
      <c r="AV2892" t="s">
        <v>12063</v>
      </c>
      <c r="AW2892" t="s">
        <v>99</v>
      </c>
      <c r="AX2892" t="s">
        <v>100</v>
      </c>
      <c r="AY2892" t="s">
        <v>83</v>
      </c>
      <c r="AZ2892" t="s">
        <v>15827</v>
      </c>
      <c r="BA2892" t="s">
        <v>103</v>
      </c>
      <c r="BB2892" t="s">
        <v>15828</v>
      </c>
      <c r="BC2892" s="4"/>
      <c r="BD2892" t="s">
        <v>83</v>
      </c>
      <c r="BE2892" t="s">
        <v>105</v>
      </c>
      <c r="BF2892" t="s">
        <v>106</v>
      </c>
      <c r="BG2892" t="s">
        <v>107</v>
      </c>
      <c r="BH2892" t="s">
        <v>108</v>
      </c>
      <c r="BI2892" t="s">
        <v>109</v>
      </c>
      <c r="BJ2892" s="2">
        <v>0</v>
      </c>
      <c r="BK2892" t="s">
        <v>90</v>
      </c>
      <c r="BL2892" t="s">
        <v>90</v>
      </c>
      <c r="BM2892" t="s">
        <v>83</v>
      </c>
      <c r="BN2892" t="s">
        <v>83</v>
      </c>
      <c r="BO2892" t="s">
        <v>83</v>
      </c>
      <c r="BP2892" t="s">
        <v>83</v>
      </c>
      <c r="BQ2892" t="s">
        <v>83</v>
      </c>
      <c r="BR2892" t="s">
        <v>83</v>
      </c>
      <c r="BS2892" t="s">
        <v>83</v>
      </c>
      <c r="BT2892" s="3">
        <v>1</v>
      </c>
    </row>
    <row r="2893" spans="1:72" x14ac:dyDescent="0.25">
      <c r="A2893" t="s">
        <v>12050</v>
      </c>
      <c r="B2893" t="s">
        <v>12051</v>
      </c>
      <c r="C2893" t="s">
        <v>12052</v>
      </c>
      <c r="D2893" t="s">
        <v>74</v>
      </c>
      <c r="E2893" t="s">
        <v>21868</v>
      </c>
      <c r="F2893" t="s">
        <v>12053</v>
      </c>
      <c r="G2893" t="s">
        <v>15829</v>
      </c>
      <c r="H2893" t="s">
        <v>15824</v>
      </c>
      <c r="I2893" s="1">
        <v>44652</v>
      </c>
      <c r="J2893" s="1">
        <v>44926</v>
      </c>
      <c r="K2893" t="s">
        <v>78</v>
      </c>
      <c r="L2893" t="s">
        <v>79</v>
      </c>
      <c r="M2893" t="s">
        <v>80</v>
      </c>
      <c r="N2893" t="s">
        <v>12390</v>
      </c>
      <c r="O2893" t="s">
        <v>193</v>
      </c>
      <c r="P2893" t="s">
        <v>222</v>
      </c>
      <c r="Q2893" t="s">
        <v>15825</v>
      </c>
      <c r="R2893" t="s">
        <v>12341</v>
      </c>
      <c r="S2893" t="s">
        <v>150</v>
      </c>
      <c r="T2893" t="s">
        <v>87</v>
      </c>
      <c r="U2893" t="s">
        <v>88</v>
      </c>
      <c r="V2893" t="s">
        <v>89</v>
      </c>
      <c r="W2893" t="s">
        <v>78</v>
      </c>
      <c r="X2893" t="s">
        <v>120</v>
      </c>
      <c r="Y2893" t="s">
        <v>91</v>
      </c>
      <c r="Z2893" t="s">
        <v>92</v>
      </c>
      <c r="AA2893" s="1">
        <v>44654</v>
      </c>
      <c r="AB2893" s="2">
        <v>478</v>
      </c>
      <c r="AC2893" s="2">
        <v>459</v>
      </c>
      <c r="AD2893" s="2"/>
      <c r="AE2893" s="2"/>
      <c r="AF2893" s="2"/>
      <c r="AG2893">
        <v>0</v>
      </c>
      <c r="AH2893" s="3">
        <v>523</v>
      </c>
      <c r="AI2893" s="3">
        <v>471</v>
      </c>
      <c r="AJ2893" s="3">
        <v>0</v>
      </c>
      <c r="AK2893" s="3">
        <v>0</v>
      </c>
      <c r="AL2893" s="3">
        <v>0</v>
      </c>
      <c r="AM2893" t="s">
        <v>15830</v>
      </c>
      <c r="AN2893" t="s">
        <v>12060</v>
      </c>
      <c r="AO2893" t="s">
        <v>12050</v>
      </c>
      <c r="AP2893" t="s">
        <v>12051</v>
      </c>
      <c r="AQ2893" t="s">
        <v>12068</v>
      </c>
      <c r="AR2893" t="s">
        <v>12061</v>
      </c>
      <c r="AS2893" t="s">
        <v>83</v>
      </c>
      <c r="AT2893" t="s">
        <v>96</v>
      </c>
      <c r="AU2893" t="s">
        <v>12062</v>
      </c>
      <c r="AV2893" t="s">
        <v>12063</v>
      </c>
      <c r="AW2893" t="s">
        <v>99</v>
      </c>
      <c r="AX2893" t="s">
        <v>359</v>
      </c>
      <c r="AY2893" t="s">
        <v>83</v>
      </c>
      <c r="AZ2893" t="s">
        <v>15827</v>
      </c>
      <c r="BA2893" t="s">
        <v>103</v>
      </c>
      <c r="BB2893" t="s">
        <v>15828</v>
      </c>
      <c r="BC2893" s="4"/>
      <c r="BD2893" t="s">
        <v>83</v>
      </c>
      <c r="BE2893" t="s">
        <v>105</v>
      </c>
      <c r="BF2893" t="s">
        <v>106</v>
      </c>
      <c r="BG2893" t="s">
        <v>107</v>
      </c>
      <c r="BH2893" t="s">
        <v>108</v>
      </c>
      <c r="BI2893" t="s">
        <v>109</v>
      </c>
      <c r="BJ2893" s="2">
        <v>0</v>
      </c>
      <c r="BK2893" t="s">
        <v>90</v>
      </c>
      <c r="BL2893" t="s">
        <v>90</v>
      </c>
      <c r="BM2893" t="s">
        <v>83</v>
      </c>
      <c r="BN2893" t="s">
        <v>83</v>
      </c>
      <c r="BO2893" t="s">
        <v>83</v>
      </c>
      <c r="BP2893" t="s">
        <v>83</v>
      </c>
      <c r="BQ2893" t="s">
        <v>83</v>
      </c>
      <c r="BR2893" t="s">
        <v>83</v>
      </c>
      <c r="BS2893" t="s">
        <v>83</v>
      </c>
      <c r="BT2893" s="3">
        <v>1</v>
      </c>
    </row>
    <row r="2894" spans="1:72" x14ac:dyDescent="0.25">
      <c r="A2894" t="s">
        <v>12050</v>
      </c>
      <c r="B2894" t="s">
        <v>12051</v>
      </c>
      <c r="C2894" t="s">
        <v>12052</v>
      </c>
      <c r="D2894" t="s">
        <v>74</v>
      </c>
      <c r="E2894" t="s">
        <v>21868</v>
      </c>
      <c r="F2894" t="s">
        <v>12053</v>
      </c>
      <c r="G2894" t="s">
        <v>15831</v>
      </c>
      <c r="H2894" t="s">
        <v>15832</v>
      </c>
      <c r="I2894" s="1">
        <v>44197</v>
      </c>
      <c r="J2894" s="1">
        <v>44651</v>
      </c>
      <c r="K2894" t="s">
        <v>90</v>
      </c>
      <c r="L2894" t="s">
        <v>373</v>
      </c>
      <c r="M2894" t="s">
        <v>80</v>
      </c>
      <c r="N2894" t="s">
        <v>12390</v>
      </c>
      <c r="O2894" t="s">
        <v>214</v>
      </c>
      <c r="P2894" t="s">
        <v>222</v>
      </c>
      <c r="Q2894" t="s">
        <v>15825</v>
      </c>
      <c r="R2894" t="s">
        <v>12341</v>
      </c>
      <c r="S2894" t="s">
        <v>150</v>
      </c>
      <c r="T2894" t="s">
        <v>87</v>
      </c>
      <c r="U2894" t="s">
        <v>88</v>
      </c>
      <c r="V2894" t="s">
        <v>89</v>
      </c>
      <c r="W2894" t="s">
        <v>78</v>
      </c>
      <c r="X2894" t="s">
        <v>120</v>
      </c>
      <c r="Y2894" t="s">
        <v>91</v>
      </c>
      <c r="Z2894" t="s">
        <v>92</v>
      </c>
      <c r="AA2894" s="1">
        <v>44567</v>
      </c>
      <c r="AB2894" s="2">
        <v>477</v>
      </c>
      <c r="AC2894" s="2">
        <v>412</v>
      </c>
      <c r="AD2894" s="2"/>
      <c r="AE2894" s="2"/>
      <c r="AF2894" s="2"/>
      <c r="AG2894">
        <v>0</v>
      </c>
      <c r="AH2894" s="3">
        <v>477</v>
      </c>
      <c r="AI2894" s="3">
        <v>412</v>
      </c>
      <c r="AJ2894" s="3">
        <v>0</v>
      </c>
      <c r="AK2894" s="3">
        <v>0</v>
      </c>
      <c r="AL2894" s="3">
        <v>0</v>
      </c>
      <c r="AM2894" t="s">
        <v>15833</v>
      </c>
      <c r="AN2894" t="s">
        <v>12060</v>
      </c>
      <c r="AO2894" t="s">
        <v>12050</v>
      </c>
      <c r="AP2894" t="s">
        <v>12051</v>
      </c>
      <c r="AQ2894" t="s">
        <v>83</v>
      </c>
      <c r="AR2894" t="s">
        <v>12061</v>
      </c>
      <c r="AS2894" t="s">
        <v>83</v>
      </c>
      <c r="AT2894" t="s">
        <v>96</v>
      </c>
      <c r="AU2894" t="s">
        <v>12062</v>
      </c>
      <c r="AV2894" t="s">
        <v>12063</v>
      </c>
      <c r="AW2894" t="s">
        <v>99</v>
      </c>
      <c r="AX2894" t="s">
        <v>100</v>
      </c>
      <c r="AY2894" t="s">
        <v>83</v>
      </c>
      <c r="AZ2894" t="s">
        <v>15834</v>
      </c>
      <c r="BA2894" t="s">
        <v>103</v>
      </c>
      <c r="BB2894" t="s">
        <v>15835</v>
      </c>
      <c r="BC2894" s="4"/>
      <c r="BD2894" t="s">
        <v>83</v>
      </c>
      <c r="BE2894" t="s">
        <v>105</v>
      </c>
      <c r="BF2894" t="s">
        <v>106</v>
      </c>
      <c r="BG2894" t="s">
        <v>107</v>
      </c>
      <c r="BH2894" t="s">
        <v>108</v>
      </c>
      <c r="BI2894" t="s">
        <v>109</v>
      </c>
      <c r="BJ2894" s="2">
        <v>0</v>
      </c>
      <c r="BK2894" t="s">
        <v>90</v>
      </c>
      <c r="BL2894" t="s">
        <v>90</v>
      </c>
      <c r="BM2894" t="s">
        <v>83</v>
      </c>
      <c r="BN2894" t="s">
        <v>83</v>
      </c>
      <c r="BO2894" t="s">
        <v>83</v>
      </c>
      <c r="BP2894" t="s">
        <v>83</v>
      </c>
      <c r="BQ2894" t="s">
        <v>83</v>
      </c>
      <c r="BR2894" t="s">
        <v>83</v>
      </c>
      <c r="BS2894" t="s">
        <v>83</v>
      </c>
      <c r="BT2894" s="3">
        <v>1</v>
      </c>
    </row>
    <row r="2895" spans="1:72" x14ac:dyDescent="0.25">
      <c r="A2895" t="s">
        <v>12050</v>
      </c>
      <c r="B2895" t="s">
        <v>12051</v>
      </c>
      <c r="C2895" t="s">
        <v>12052</v>
      </c>
      <c r="D2895" t="s">
        <v>74</v>
      </c>
      <c r="E2895" t="s">
        <v>21868</v>
      </c>
      <c r="F2895" t="s">
        <v>12053</v>
      </c>
      <c r="G2895" t="s">
        <v>15836</v>
      </c>
      <c r="H2895" t="s">
        <v>15832</v>
      </c>
      <c r="I2895" s="1">
        <v>44652</v>
      </c>
      <c r="J2895" s="1">
        <v>44926</v>
      </c>
      <c r="K2895" t="s">
        <v>78</v>
      </c>
      <c r="L2895" t="s">
        <v>79</v>
      </c>
      <c r="M2895" t="s">
        <v>80</v>
      </c>
      <c r="N2895" t="s">
        <v>12390</v>
      </c>
      <c r="O2895" t="s">
        <v>214</v>
      </c>
      <c r="P2895" t="s">
        <v>222</v>
      </c>
      <c r="Q2895" t="s">
        <v>15825</v>
      </c>
      <c r="R2895" t="s">
        <v>12341</v>
      </c>
      <c r="S2895" t="s">
        <v>150</v>
      </c>
      <c r="T2895" t="s">
        <v>87</v>
      </c>
      <c r="U2895" t="s">
        <v>88</v>
      </c>
      <c r="V2895" t="s">
        <v>89</v>
      </c>
      <c r="W2895" t="s">
        <v>78</v>
      </c>
      <c r="X2895" t="s">
        <v>120</v>
      </c>
      <c r="Y2895" t="s">
        <v>91</v>
      </c>
      <c r="Z2895" t="s">
        <v>92</v>
      </c>
      <c r="AA2895" s="1">
        <v>44653</v>
      </c>
      <c r="AB2895" s="2">
        <v>443</v>
      </c>
      <c r="AC2895" s="2">
        <v>425</v>
      </c>
      <c r="AD2895" s="2"/>
      <c r="AE2895" s="2"/>
      <c r="AF2895" s="2"/>
      <c r="AG2895">
        <v>0</v>
      </c>
      <c r="AH2895" s="3">
        <v>477</v>
      </c>
      <c r="AI2895" s="3">
        <v>412</v>
      </c>
      <c r="AJ2895" s="3">
        <v>0</v>
      </c>
      <c r="AK2895" s="3">
        <v>0</v>
      </c>
      <c r="AL2895" s="3">
        <v>0</v>
      </c>
      <c r="AM2895" t="s">
        <v>15837</v>
      </c>
      <c r="AN2895" t="s">
        <v>12060</v>
      </c>
      <c r="AO2895" t="s">
        <v>12050</v>
      </c>
      <c r="AP2895" t="s">
        <v>12051</v>
      </c>
      <c r="AQ2895" t="s">
        <v>12068</v>
      </c>
      <c r="AR2895" t="s">
        <v>12061</v>
      </c>
      <c r="AS2895" t="s">
        <v>83</v>
      </c>
      <c r="AT2895" t="s">
        <v>96</v>
      </c>
      <c r="AU2895" t="s">
        <v>12062</v>
      </c>
      <c r="AV2895" t="s">
        <v>12063</v>
      </c>
      <c r="AW2895" t="s">
        <v>99</v>
      </c>
      <c r="AX2895" t="s">
        <v>359</v>
      </c>
      <c r="AY2895" t="s">
        <v>83</v>
      </c>
      <c r="AZ2895" t="s">
        <v>15834</v>
      </c>
      <c r="BA2895" t="s">
        <v>103</v>
      </c>
      <c r="BB2895" t="s">
        <v>15835</v>
      </c>
      <c r="BC2895" s="4"/>
      <c r="BD2895" t="s">
        <v>83</v>
      </c>
      <c r="BE2895" t="s">
        <v>105</v>
      </c>
      <c r="BF2895" t="s">
        <v>106</v>
      </c>
      <c r="BG2895" t="s">
        <v>107</v>
      </c>
      <c r="BH2895" t="s">
        <v>108</v>
      </c>
      <c r="BI2895" t="s">
        <v>109</v>
      </c>
      <c r="BJ2895" s="2">
        <v>0</v>
      </c>
      <c r="BK2895" t="s">
        <v>90</v>
      </c>
      <c r="BL2895" t="s">
        <v>90</v>
      </c>
      <c r="BM2895" t="s">
        <v>83</v>
      </c>
      <c r="BN2895" t="s">
        <v>83</v>
      </c>
      <c r="BO2895" t="s">
        <v>83</v>
      </c>
      <c r="BP2895" t="s">
        <v>83</v>
      </c>
      <c r="BQ2895" t="s">
        <v>83</v>
      </c>
      <c r="BR2895" t="s">
        <v>83</v>
      </c>
      <c r="BS2895" t="s">
        <v>83</v>
      </c>
      <c r="BT2895" s="3">
        <v>1</v>
      </c>
    </row>
    <row r="2896" spans="1:72" x14ac:dyDescent="0.25">
      <c r="A2896" t="s">
        <v>12050</v>
      </c>
      <c r="B2896" t="s">
        <v>12051</v>
      </c>
      <c r="C2896" t="s">
        <v>12052</v>
      </c>
      <c r="D2896" t="s">
        <v>74</v>
      </c>
      <c r="E2896" t="s">
        <v>21868</v>
      </c>
      <c r="F2896" t="s">
        <v>12053</v>
      </c>
      <c r="G2896" t="s">
        <v>15838</v>
      </c>
      <c r="H2896" t="s">
        <v>15839</v>
      </c>
      <c r="I2896" s="1">
        <v>44197</v>
      </c>
      <c r="J2896" s="1">
        <v>44651</v>
      </c>
      <c r="K2896" t="s">
        <v>90</v>
      </c>
      <c r="L2896" t="s">
        <v>373</v>
      </c>
      <c r="M2896" t="s">
        <v>80</v>
      </c>
      <c r="N2896" t="s">
        <v>12390</v>
      </c>
      <c r="O2896" t="s">
        <v>128</v>
      </c>
      <c r="P2896" t="s">
        <v>222</v>
      </c>
      <c r="Q2896" t="s">
        <v>15825</v>
      </c>
      <c r="R2896" t="s">
        <v>12341</v>
      </c>
      <c r="S2896" t="s">
        <v>150</v>
      </c>
      <c r="T2896" t="s">
        <v>87</v>
      </c>
      <c r="U2896" t="s">
        <v>88</v>
      </c>
      <c r="V2896" t="s">
        <v>89</v>
      </c>
      <c r="W2896" t="s">
        <v>78</v>
      </c>
      <c r="X2896" t="s">
        <v>120</v>
      </c>
      <c r="Y2896" t="s">
        <v>91</v>
      </c>
      <c r="Z2896" t="s">
        <v>92</v>
      </c>
      <c r="AA2896" s="1">
        <v>44567</v>
      </c>
      <c r="AB2896" s="2">
        <v>412</v>
      </c>
      <c r="AC2896" s="2">
        <v>395</v>
      </c>
      <c r="AD2896" s="2"/>
      <c r="AE2896" s="2"/>
      <c r="AF2896" s="2"/>
      <c r="AG2896">
        <v>0</v>
      </c>
      <c r="AH2896" s="3">
        <v>412</v>
      </c>
      <c r="AI2896" s="3">
        <v>395</v>
      </c>
      <c r="AJ2896" s="3">
        <v>0</v>
      </c>
      <c r="AK2896" s="3">
        <v>0</v>
      </c>
      <c r="AL2896" s="3">
        <v>0</v>
      </c>
      <c r="AM2896" t="s">
        <v>15840</v>
      </c>
      <c r="AN2896" t="s">
        <v>12060</v>
      </c>
      <c r="AO2896" t="s">
        <v>12050</v>
      </c>
      <c r="AP2896" t="s">
        <v>12051</v>
      </c>
      <c r="AQ2896" t="s">
        <v>83</v>
      </c>
      <c r="AR2896" t="s">
        <v>12061</v>
      </c>
      <c r="AS2896" t="s">
        <v>83</v>
      </c>
      <c r="AT2896" t="s">
        <v>96</v>
      </c>
      <c r="AU2896" t="s">
        <v>12062</v>
      </c>
      <c r="AV2896" t="s">
        <v>12063</v>
      </c>
      <c r="AW2896" t="s">
        <v>99</v>
      </c>
      <c r="AX2896" t="s">
        <v>100</v>
      </c>
      <c r="AY2896" t="s">
        <v>83</v>
      </c>
      <c r="AZ2896" t="s">
        <v>15841</v>
      </c>
      <c r="BA2896" t="s">
        <v>103</v>
      </c>
      <c r="BB2896" t="s">
        <v>15842</v>
      </c>
      <c r="BC2896" s="4"/>
      <c r="BD2896" t="s">
        <v>83</v>
      </c>
      <c r="BE2896" t="s">
        <v>105</v>
      </c>
      <c r="BF2896" t="s">
        <v>106</v>
      </c>
      <c r="BG2896" t="s">
        <v>107</v>
      </c>
      <c r="BH2896" t="s">
        <v>108</v>
      </c>
      <c r="BI2896" t="s">
        <v>109</v>
      </c>
      <c r="BJ2896" s="2">
        <v>0</v>
      </c>
      <c r="BK2896" t="s">
        <v>78</v>
      </c>
      <c r="BL2896" t="s">
        <v>90</v>
      </c>
      <c r="BM2896" t="s">
        <v>83</v>
      </c>
      <c r="BN2896" t="s">
        <v>83</v>
      </c>
      <c r="BO2896" t="s">
        <v>83</v>
      </c>
      <c r="BP2896" t="s">
        <v>83</v>
      </c>
      <c r="BQ2896" t="s">
        <v>83</v>
      </c>
      <c r="BR2896" t="s">
        <v>83</v>
      </c>
      <c r="BS2896" t="s">
        <v>83</v>
      </c>
      <c r="BT2896" s="3">
        <v>1</v>
      </c>
    </row>
    <row r="2897" spans="1:72" x14ac:dyDescent="0.25">
      <c r="A2897" t="s">
        <v>12050</v>
      </c>
      <c r="B2897" t="s">
        <v>12051</v>
      </c>
      <c r="C2897" t="s">
        <v>12052</v>
      </c>
      <c r="D2897" t="s">
        <v>74</v>
      </c>
      <c r="E2897" t="s">
        <v>21868</v>
      </c>
      <c r="F2897" t="s">
        <v>12053</v>
      </c>
      <c r="G2897" t="s">
        <v>15843</v>
      </c>
      <c r="H2897" t="s">
        <v>15839</v>
      </c>
      <c r="I2897" s="1">
        <v>44652</v>
      </c>
      <c r="J2897" s="1">
        <v>44926</v>
      </c>
      <c r="K2897" t="s">
        <v>78</v>
      </c>
      <c r="L2897" t="s">
        <v>79</v>
      </c>
      <c r="M2897" t="s">
        <v>80</v>
      </c>
      <c r="N2897" t="s">
        <v>12390</v>
      </c>
      <c r="O2897" t="s">
        <v>128</v>
      </c>
      <c r="P2897" t="s">
        <v>222</v>
      </c>
      <c r="Q2897" t="s">
        <v>15825</v>
      </c>
      <c r="R2897" t="s">
        <v>12341</v>
      </c>
      <c r="S2897" t="s">
        <v>150</v>
      </c>
      <c r="T2897" t="s">
        <v>87</v>
      </c>
      <c r="U2897" t="s">
        <v>88</v>
      </c>
      <c r="V2897" t="s">
        <v>89</v>
      </c>
      <c r="W2897" t="s">
        <v>78</v>
      </c>
      <c r="X2897" t="s">
        <v>120</v>
      </c>
      <c r="Y2897" t="s">
        <v>91</v>
      </c>
      <c r="Z2897" t="s">
        <v>92</v>
      </c>
      <c r="AA2897" s="1">
        <v>44653</v>
      </c>
      <c r="AB2897" s="2">
        <v>379</v>
      </c>
      <c r="AC2897" s="2">
        <v>386</v>
      </c>
      <c r="AD2897" s="2"/>
      <c r="AE2897" s="2"/>
      <c r="AF2897" s="2"/>
      <c r="AG2897">
        <v>0</v>
      </c>
      <c r="AH2897" s="3">
        <v>412</v>
      </c>
      <c r="AI2897" s="3">
        <v>395</v>
      </c>
      <c r="AJ2897" s="3">
        <v>0</v>
      </c>
      <c r="AK2897" s="3">
        <v>0</v>
      </c>
      <c r="AL2897" s="3">
        <v>0</v>
      </c>
      <c r="AM2897" t="s">
        <v>15844</v>
      </c>
      <c r="AN2897" t="s">
        <v>12060</v>
      </c>
      <c r="AO2897" t="s">
        <v>12050</v>
      </c>
      <c r="AP2897" t="s">
        <v>12051</v>
      </c>
      <c r="AQ2897" t="s">
        <v>12068</v>
      </c>
      <c r="AR2897" t="s">
        <v>12061</v>
      </c>
      <c r="AS2897" t="s">
        <v>83</v>
      </c>
      <c r="AT2897" t="s">
        <v>96</v>
      </c>
      <c r="AU2897" t="s">
        <v>12062</v>
      </c>
      <c r="AV2897" t="s">
        <v>12063</v>
      </c>
      <c r="AW2897" t="s">
        <v>99</v>
      </c>
      <c r="AX2897" t="s">
        <v>359</v>
      </c>
      <c r="AY2897" t="s">
        <v>83</v>
      </c>
      <c r="AZ2897" t="s">
        <v>15841</v>
      </c>
      <c r="BA2897" t="s">
        <v>103</v>
      </c>
      <c r="BB2897" t="s">
        <v>15842</v>
      </c>
      <c r="BC2897" s="4"/>
      <c r="BD2897" t="s">
        <v>83</v>
      </c>
      <c r="BE2897" t="s">
        <v>105</v>
      </c>
      <c r="BF2897" t="s">
        <v>106</v>
      </c>
      <c r="BG2897" t="s">
        <v>107</v>
      </c>
      <c r="BH2897" t="s">
        <v>108</v>
      </c>
      <c r="BI2897" t="s">
        <v>109</v>
      </c>
      <c r="BJ2897" s="2">
        <v>0</v>
      </c>
      <c r="BK2897" t="s">
        <v>78</v>
      </c>
      <c r="BL2897" t="s">
        <v>90</v>
      </c>
      <c r="BM2897" t="s">
        <v>83</v>
      </c>
      <c r="BN2897" t="s">
        <v>83</v>
      </c>
      <c r="BO2897" t="s">
        <v>83</v>
      </c>
      <c r="BP2897" t="s">
        <v>83</v>
      </c>
      <c r="BQ2897" t="s">
        <v>83</v>
      </c>
      <c r="BR2897" t="s">
        <v>83</v>
      </c>
      <c r="BS2897" t="s">
        <v>83</v>
      </c>
      <c r="BT2897" s="3">
        <v>1</v>
      </c>
    </row>
    <row r="2898" spans="1:72" x14ac:dyDescent="0.25">
      <c r="A2898" t="s">
        <v>12050</v>
      </c>
      <c r="B2898" t="s">
        <v>12051</v>
      </c>
      <c r="C2898" t="s">
        <v>12052</v>
      </c>
      <c r="D2898" t="s">
        <v>74</v>
      </c>
      <c r="E2898" t="s">
        <v>21868</v>
      </c>
      <c r="F2898" t="s">
        <v>12053</v>
      </c>
      <c r="G2898" t="s">
        <v>15845</v>
      </c>
      <c r="H2898" t="s">
        <v>15846</v>
      </c>
      <c r="I2898" s="1">
        <v>44197</v>
      </c>
      <c r="J2898" s="1">
        <v>44651</v>
      </c>
      <c r="K2898" t="s">
        <v>90</v>
      </c>
      <c r="L2898" t="s">
        <v>79</v>
      </c>
      <c r="M2898" t="s">
        <v>80</v>
      </c>
      <c r="N2898" t="s">
        <v>12430</v>
      </c>
      <c r="O2898" t="s">
        <v>884</v>
      </c>
      <c r="P2898" t="s">
        <v>222</v>
      </c>
      <c r="Q2898" t="s">
        <v>15847</v>
      </c>
      <c r="R2898" t="s">
        <v>12305</v>
      </c>
      <c r="S2898" t="s">
        <v>150</v>
      </c>
      <c r="T2898" t="s">
        <v>87</v>
      </c>
      <c r="U2898" t="s">
        <v>88</v>
      </c>
      <c r="V2898" t="s">
        <v>89</v>
      </c>
      <c r="W2898" t="s">
        <v>78</v>
      </c>
      <c r="X2898" t="s">
        <v>120</v>
      </c>
      <c r="Y2898" t="s">
        <v>91</v>
      </c>
      <c r="Z2898" t="s">
        <v>92</v>
      </c>
      <c r="AA2898" s="1">
        <v>44228</v>
      </c>
      <c r="AB2898" s="2">
        <v>204</v>
      </c>
      <c r="AC2898" s="2">
        <v>229</v>
      </c>
      <c r="AD2898" s="2"/>
      <c r="AE2898" s="2"/>
      <c r="AF2898" s="2"/>
      <c r="AG2898">
        <v>0</v>
      </c>
      <c r="AH2898" s="3">
        <v>205</v>
      </c>
      <c r="AI2898" s="3">
        <v>230</v>
      </c>
      <c r="AJ2898" s="3">
        <v>0</v>
      </c>
      <c r="AK2898" s="3">
        <v>0</v>
      </c>
      <c r="AL2898" s="3">
        <v>0</v>
      </c>
      <c r="AM2898" t="s">
        <v>15848</v>
      </c>
      <c r="AN2898" t="s">
        <v>12060</v>
      </c>
      <c r="AO2898" t="s">
        <v>12050</v>
      </c>
      <c r="AP2898" t="s">
        <v>12051</v>
      </c>
      <c r="AQ2898" t="s">
        <v>83</v>
      </c>
      <c r="AR2898" t="s">
        <v>12061</v>
      </c>
      <c r="AS2898" t="s">
        <v>83</v>
      </c>
      <c r="AT2898" t="s">
        <v>96</v>
      </c>
      <c r="AU2898" t="s">
        <v>12062</v>
      </c>
      <c r="AV2898" t="s">
        <v>12063</v>
      </c>
      <c r="AW2898" t="s">
        <v>99</v>
      </c>
      <c r="AX2898" t="s">
        <v>100</v>
      </c>
      <c r="AY2898" t="s">
        <v>83</v>
      </c>
      <c r="AZ2898" t="s">
        <v>15849</v>
      </c>
      <c r="BA2898" t="s">
        <v>103</v>
      </c>
      <c r="BB2898" t="s">
        <v>15850</v>
      </c>
      <c r="BC2898" s="4">
        <v>44562</v>
      </c>
      <c r="BD2898" t="s">
        <v>13703</v>
      </c>
      <c r="BE2898" t="s">
        <v>105</v>
      </c>
      <c r="BF2898" t="s">
        <v>106</v>
      </c>
      <c r="BG2898" t="s">
        <v>107</v>
      </c>
      <c r="BH2898" t="s">
        <v>108</v>
      </c>
      <c r="BI2898" t="s">
        <v>109</v>
      </c>
      <c r="BJ2898" s="2">
        <v>0</v>
      </c>
      <c r="BK2898" t="s">
        <v>90</v>
      </c>
      <c r="BL2898" t="s">
        <v>90</v>
      </c>
      <c r="BM2898" t="s">
        <v>83</v>
      </c>
      <c r="BN2898" t="s">
        <v>83</v>
      </c>
      <c r="BO2898" t="s">
        <v>83</v>
      </c>
      <c r="BP2898" t="s">
        <v>83</v>
      </c>
      <c r="BQ2898" t="s">
        <v>83</v>
      </c>
      <c r="BR2898" t="s">
        <v>83</v>
      </c>
      <c r="BS2898" t="s">
        <v>83</v>
      </c>
      <c r="BT2898" s="3">
        <v>1</v>
      </c>
    </row>
    <row r="2899" spans="1:72" x14ac:dyDescent="0.25">
      <c r="A2899" t="s">
        <v>12050</v>
      </c>
      <c r="B2899" t="s">
        <v>12051</v>
      </c>
      <c r="C2899" t="s">
        <v>12052</v>
      </c>
      <c r="D2899" t="s">
        <v>74</v>
      </c>
      <c r="E2899" t="s">
        <v>21868</v>
      </c>
      <c r="F2899" t="s">
        <v>12053</v>
      </c>
      <c r="G2899" t="s">
        <v>15851</v>
      </c>
      <c r="H2899" t="s">
        <v>15846</v>
      </c>
      <c r="I2899" s="1">
        <v>44652</v>
      </c>
      <c r="J2899" s="1">
        <v>44926</v>
      </c>
      <c r="K2899" t="s">
        <v>78</v>
      </c>
      <c r="L2899" t="s">
        <v>79</v>
      </c>
      <c r="M2899" t="s">
        <v>80</v>
      </c>
      <c r="N2899" t="s">
        <v>12430</v>
      </c>
      <c r="O2899" t="s">
        <v>884</v>
      </c>
      <c r="P2899" t="s">
        <v>222</v>
      </c>
      <c r="Q2899" t="s">
        <v>15847</v>
      </c>
      <c r="R2899" t="s">
        <v>12305</v>
      </c>
      <c r="S2899" t="s">
        <v>150</v>
      </c>
      <c r="T2899" t="s">
        <v>87</v>
      </c>
      <c r="U2899" t="s">
        <v>88</v>
      </c>
      <c r="V2899" t="s">
        <v>89</v>
      </c>
      <c r="W2899" t="s">
        <v>78</v>
      </c>
      <c r="X2899" t="s">
        <v>120</v>
      </c>
      <c r="Y2899" t="s">
        <v>91</v>
      </c>
      <c r="Z2899" t="s">
        <v>92</v>
      </c>
      <c r="AA2899" s="1">
        <v>44652</v>
      </c>
      <c r="AB2899" s="2">
        <v>204</v>
      </c>
      <c r="AC2899" s="2">
        <v>229</v>
      </c>
      <c r="AD2899" s="2">
        <v>0</v>
      </c>
      <c r="AE2899" s="2">
        <v>0</v>
      </c>
      <c r="AF2899" s="2"/>
      <c r="AG2899">
        <v>0</v>
      </c>
      <c r="AH2899" s="3">
        <v>205</v>
      </c>
      <c r="AI2899" s="3">
        <v>230</v>
      </c>
      <c r="AJ2899" s="3">
        <v>0</v>
      </c>
      <c r="AK2899" s="3">
        <v>0</v>
      </c>
      <c r="AL2899" s="3">
        <v>0</v>
      </c>
      <c r="AM2899" t="s">
        <v>15852</v>
      </c>
      <c r="AN2899" t="s">
        <v>12060</v>
      </c>
      <c r="AO2899" t="s">
        <v>12050</v>
      </c>
      <c r="AP2899" t="s">
        <v>12051</v>
      </c>
      <c r="AQ2899" t="s">
        <v>12068</v>
      </c>
      <c r="AR2899" t="s">
        <v>12061</v>
      </c>
      <c r="AS2899" t="s">
        <v>83</v>
      </c>
      <c r="AT2899" t="s">
        <v>96</v>
      </c>
      <c r="AU2899" t="s">
        <v>12062</v>
      </c>
      <c r="AV2899" t="s">
        <v>12063</v>
      </c>
      <c r="AW2899" t="s">
        <v>99</v>
      </c>
      <c r="AX2899" t="s">
        <v>359</v>
      </c>
      <c r="AY2899" t="s">
        <v>83</v>
      </c>
      <c r="AZ2899" t="s">
        <v>15849</v>
      </c>
      <c r="BA2899" t="s">
        <v>103</v>
      </c>
      <c r="BB2899" t="s">
        <v>15850</v>
      </c>
      <c r="BC2899" s="4"/>
      <c r="BD2899" t="s">
        <v>83</v>
      </c>
      <c r="BE2899" t="s">
        <v>105</v>
      </c>
      <c r="BF2899" t="s">
        <v>106</v>
      </c>
      <c r="BG2899" t="s">
        <v>107</v>
      </c>
      <c r="BH2899" t="s">
        <v>108</v>
      </c>
      <c r="BI2899" t="s">
        <v>109</v>
      </c>
      <c r="BJ2899" s="2">
        <v>0</v>
      </c>
      <c r="BK2899" t="s">
        <v>90</v>
      </c>
      <c r="BL2899" t="s">
        <v>90</v>
      </c>
      <c r="BM2899" t="s">
        <v>83</v>
      </c>
      <c r="BN2899" t="s">
        <v>83</v>
      </c>
      <c r="BO2899" t="s">
        <v>83</v>
      </c>
      <c r="BP2899" t="s">
        <v>83</v>
      </c>
      <c r="BQ2899" t="s">
        <v>83</v>
      </c>
      <c r="BR2899" t="s">
        <v>83</v>
      </c>
      <c r="BS2899" t="s">
        <v>83</v>
      </c>
      <c r="BT2899" s="3">
        <v>1</v>
      </c>
    </row>
    <row r="2900" spans="1:72" x14ac:dyDescent="0.25">
      <c r="A2900" t="s">
        <v>12050</v>
      </c>
      <c r="B2900" t="s">
        <v>12051</v>
      </c>
      <c r="C2900" t="s">
        <v>12052</v>
      </c>
      <c r="D2900" t="s">
        <v>74</v>
      </c>
      <c r="E2900" t="s">
        <v>21868</v>
      </c>
      <c r="F2900" t="s">
        <v>12053</v>
      </c>
      <c r="G2900" t="s">
        <v>15853</v>
      </c>
      <c r="H2900" t="s">
        <v>15854</v>
      </c>
      <c r="I2900" s="1">
        <v>44197</v>
      </c>
      <c r="J2900" s="1">
        <v>44651</v>
      </c>
      <c r="K2900" t="s">
        <v>90</v>
      </c>
      <c r="L2900" t="s">
        <v>373</v>
      </c>
      <c r="M2900" t="s">
        <v>80</v>
      </c>
      <c r="N2900" t="s">
        <v>15855</v>
      </c>
      <c r="O2900" t="s">
        <v>352</v>
      </c>
      <c r="P2900" t="s">
        <v>222</v>
      </c>
      <c r="Q2900" t="s">
        <v>15856</v>
      </c>
      <c r="R2900" t="s">
        <v>12305</v>
      </c>
      <c r="S2900" t="s">
        <v>150</v>
      </c>
      <c r="T2900" t="s">
        <v>87</v>
      </c>
      <c r="U2900" t="s">
        <v>88</v>
      </c>
      <c r="V2900" t="s">
        <v>89</v>
      </c>
      <c r="W2900" t="s">
        <v>78</v>
      </c>
      <c r="X2900" t="s">
        <v>120</v>
      </c>
      <c r="Y2900" t="s">
        <v>91</v>
      </c>
      <c r="Z2900" t="s">
        <v>92</v>
      </c>
      <c r="AA2900" s="1">
        <v>44566</v>
      </c>
      <c r="AB2900" s="2">
        <v>204</v>
      </c>
      <c r="AC2900" s="2">
        <v>209</v>
      </c>
      <c r="AD2900" s="2"/>
      <c r="AE2900" s="2"/>
      <c r="AF2900" s="2"/>
      <c r="AG2900">
        <v>0</v>
      </c>
      <c r="AH2900" s="3">
        <v>171</v>
      </c>
      <c r="AI2900" s="3">
        <v>187</v>
      </c>
      <c r="AJ2900" s="3">
        <v>0</v>
      </c>
      <c r="AK2900" s="3">
        <v>0</v>
      </c>
      <c r="AL2900" s="3">
        <v>0</v>
      </c>
      <c r="AM2900" t="s">
        <v>15857</v>
      </c>
      <c r="AN2900" t="s">
        <v>12060</v>
      </c>
      <c r="AO2900" t="s">
        <v>12050</v>
      </c>
      <c r="AP2900" t="s">
        <v>12051</v>
      </c>
      <c r="AQ2900" t="s">
        <v>83</v>
      </c>
      <c r="AR2900" t="s">
        <v>12061</v>
      </c>
      <c r="AS2900" t="s">
        <v>83</v>
      </c>
      <c r="AT2900" t="s">
        <v>96</v>
      </c>
      <c r="AU2900" t="s">
        <v>12062</v>
      </c>
      <c r="AV2900" t="s">
        <v>12063</v>
      </c>
      <c r="AW2900" t="s">
        <v>99</v>
      </c>
      <c r="AX2900" t="s">
        <v>100</v>
      </c>
      <c r="AY2900" t="s">
        <v>83</v>
      </c>
      <c r="AZ2900" t="s">
        <v>15858</v>
      </c>
      <c r="BA2900" t="s">
        <v>103</v>
      </c>
      <c r="BB2900" t="s">
        <v>15859</v>
      </c>
      <c r="BC2900" s="4"/>
      <c r="BD2900" t="s">
        <v>83</v>
      </c>
      <c r="BE2900" t="s">
        <v>105</v>
      </c>
      <c r="BF2900" t="s">
        <v>106</v>
      </c>
      <c r="BG2900" t="s">
        <v>107</v>
      </c>
      <c r="BH2900" t="s">
        <v>108</v>
      </c>
      <c r="BI2900" t="s">
        <v>109</v>
      </c>
      <c r="BJ2900" s="2">
        <v>0</v>
      </c>
      <c r="BK2900" t="s">
        <v>90</v>
      </c>
      <c r="BL2900" t="s">
        <v>90</v>
      </c>
      <c r="BM2900" t="s">
        <v>83</v>
      </c>
      <c r="BN2900" t="s">
        <v>83</v>
      </c>
      <c r="BO2900" t="s">
        <v>83</v>
      </c>
      <c r="BP2900" t="s">
        <v>83</v>
      </c>
      <c r="BQ2900" t="s">
        <v>83</v>
      </c>
      <c r="BR2900" t="s">
        <v>83</v>
      </c>
      <c r="BS2900" t="s">
        <v>83</v>
      </c>
      <c r="BT2900" s="3">
        <v>1</v>
      </c>
    </row>
    <row r="2901" spans="1:72" x14ac:dyDescent="0.25">
      <c r="A2901" t="s">
        <v>12050</v>
      </c>
      <c r="B2901" t="s">
        <v>12051</v>
      </c>
      <c r="C2901" t="s">
        <v>12052</v>
      </c>
      <c r="D2901" t="s">
        <v>74</v>
      </c>
      <c r="E2901" t="s">
        <v>21868</v>
      </c>
      <c r="F2901" t="s">
        <v>12053</v>
      </c>
      <c r="G2901" t="s">
        <v>15860</v>
      </c>
      <c r="H2901" t="s">
        <v>15854</v>
      </c>
      <c r="I2901" s="1">
        <v>44652</v>
      </c>
      <c r="J2901" s="1">
        <v>44926</v>
      </c>
      <c r="K2901" t="s">
        <v>78</v>
      </c>
      <c r="L2901" t="s">
        <v>79</v>
      </c>
      <c r="M2901" t="s">
        <v>80</v>
      </c>
      <c r="N2901" t="s">
        <v>15855</v>
      </c>
      <c r="O2901" t="s">
        <v>352</v>
      </c>
      <c r="P2901" t="s">
        <v>222</v>
      </c>
      <c r="Q2901" t="s">
        <v>15856</v>
      </c>
      <c r="R2901" t="s">
        <v>12305</v>
      </c>
      <c r="S2901" t="s">
        <v>150</v>
      </c>
      <c r="T2901" t="s">
        <v>87</v>
      </c>
      <c r="U2901" t="s">
        <v>88</v>
      </c>
      <c r="V2901" t="s">
        <v>89</v>
      </c>
      <c r="W2901" t="s">
        <v>78</v>
      </c>
      <c r="X2901" t="s">
        <v>120</v>
      </c>
      <c r="Y2901" t="s">
        <v>91</v>
      </c>
      <c r="Z2901" t="s">
        <v>92</v>
      </c>
      <c r="AA2901" s="1">
        <v>44653</v>
      </c>
      <c r="AB2901" s="2">
        <v>196</v>
      </c>
      <c r="AC2901" s="2">
        <v>202</v>
      </c>
      <c r="AD2901" s="2"/>
      <c r="AE2901" s="2"/>
      <c r="AF2901" s="2"/>
      <c r="AG2901">
        <v>0</v>
      </c>
      <c r="AH2901" s="3">
        <v>171</v>
      </c>
      <c r="AI2901" s="3">
        <v>187</v>
      </c>
      <c r="AJ2901" s="3">
        <v>0</v>
      </c>
      <c r="AK2901" s="3">
        <v>0</v>
      </c>
      <c r="AL2901" s="3">
        <v>0</v>
      </c>
      <c r="AM2901" t="s">
        <v>15861</v>
      </c>
      <c r="AN2901" t="s">
        <v>12060</v>
      </c>
      <c r="AO2901" t="s">
        <v>12050</v>
      </c>
      <c r="AP2901" t="s">
        <v>12051</v>
      </c>
      <c r="AQ2901" t="s">
        <v>12068</v>
      </c>
      <c r="AR2901" t="s">
        <v>12061</v>
      </c>
      <c r="AS2901" t="s">
        <v>83</v>
      </c>
      <c r="AT2901" t="s">
        <v>96</v>
      </c>
      <c r="AU2901" t="s">
        <v>12062</v>
      </c>
      <c r="AV2901" t="s">
        <v>12063</v>
      </c>
      <c r="AW2901" t="s">
        <v>99</v>
      </c>
      <c r="AX2901" t="s">
        <v>359</v>
      </c>
      <c r="AY2901" t="s">
        <v>83</v>
      </c>
      <c r="AZ2901" t="s">
        <v>15858</v>
      </c>
      <c r="BA2901" t="s">
        <v>103</v>
      </c>
      <c r="BB2901" t="s">
        <v>15859</v>
      </c>
      <c r="BC2901" s="4"/>
      <c r="BD2901" t="s">
        <v>83</v>
      </c>
      <c r="BE2901" t="s">
        <v>105</v>
      </c>
      <c r="BF2901" t="s">
        <v>106</v>
      </c>
      <c r="BG2901" t="s">
        <v>107</v>
      </c>
      <c r="BH2901" t="s">
        <v>108</v>
      </c>
      <c r="BI2901" t="s">
        <v>109</v>
      </c>
      <c r="BJ2901" s="2">
        <v>0</v>
      </c>
      <c r="BK2901" t="s">
        <v>90</v>
      </c>
      <c r="BL2901" t="s">
        <v>90</v>
      </c>
      <c r="BM2901" t="s">
        <v>83</v>
      </c>
      <c r="BN2901" t="s">
        <v>83</v>
      </c>
      <c r="BO2901" t="s">
        <v>83</v>
      </c>
      <c r="BP2901" t="s">
        <v>83</v>
      </c>
      <c r="BQ2901" t="s">
        <v>83</v>
      </c>
      <c r="BR2901" t="s">
        <v>83</v>
      </c>
      <c r="BS2901" t="s">
        <v>83</v>
      </c>
      <c r="BT2901" s="3">
        <v>1</v>
      </c>
    </row>
    <row r="2902" spans="1:72" x14ac:dyDescent="0.25">
      <c r="A2902" t="s">
        <v>12050</v>
      </c>
      <c r="B2902" t="s">
        <v>12051</v>
      </c>
      <c r="C2902" t="s">
        <v>12052</v>
      </c>
      <c r="D2902" t="s">
        <v>74</v>
      </c>
      <c r="E2902" t="s">
        <v>21868</v>
      </c>
      <c r="F2902" t="s">
        <v>12053</v>
      </c>
      <c r="G2902" t="s">
        <v>15862</v>
      </c>
      <c r="H2902" t="s">
        <v>15863</v>
      </c>
      <c r="I2902" s="1">
        <v>44197</v>
      </c>
      <c r="J2902" s="1">
        <v>44651</v>
      </c>
      <c r="K2902" t="s">
        <v>90</v>
      </c>
      <c r="L2902" t="s">
        <v>79</v>
      </c>
      <c r="M2902" t="s">
        <v>80</v>
      </c>
      <c r="N2902" t="s">
        <v>12302</v>
      </c>
      <c r="O2902" t="s">
        <v>15864</v>
      </c>
      <c r="P2902" t="s">
        <v>222</v>
      </c>
      <c r="Q2902" t="s">
        <v>12358</v>
      </c>
      <c r="R2902" t="s">
        <v>12305</v>
      </c>
      <c r="S2902" t="s">
        <v>150</v>
      </c>
      <c r="T2902" t="s">
        <v>87</v>
      </c>
      <c r="U2902" t="s">
        <v>88</v>
      </c>
      <c r="V2902" t="s">
        <v>89</v>
      </c>
      <c r="W2902" t="s">
        <v>78</v>
      </c>
      <c r="X2902" t="s">
        <v>120</v>
      </c>
      <c r="Y2902" t="s">
        <v>91</v>
      </c>
      <c r="Z2902" t="s">
        <v>92</v>
      </c>
      <c r="AA2902" s="1">
        <v>44197</v>
      </c>
      <c r="AB2902" s="2">
        <v>361</v>
      </c>
      <c r="AC2902" s="2">
        <v>378</v>
      </c>
      <c r="AD2902" s="2">
        <v>0</v>
      </c>
      <c r="AE2902" s="2">
        <v>0</v>
      </c>
      <c r="AF2902" s="2"/>
      <c r="AG2902">
        <v>0</v>
      </c>
      <c r="AH2902" s="3">
        <v>363</v>
      </c>
      <c r="AI2902" s="3">
        <v>380</v>
      </c>
      <c r="AJ2902" s="3">
        <v>0</v>
      </c>
      <c r="AK2902" s="3">
        <v>0</v>
      </c>
      <c r="AL2902" s="3">
        <v>0</v>
      </c>
      <c r="AM2902" t="s">
        <v>15865</v>
      </c>
      <c r="AN2902" t="s">
        <v>12060</v>
      </c>
      <c r="AO2902" t="s">
        <v>12050</v>
      </c>
      <c r="AP2902" t="s">
        <v>12051</v>
      </c>
      <c r="AQ2902" t="s">
        <v>83</v>
      </c>
      <c r="AR2902" t="s">
        <v>12061</v>
      </c>
      <c r="AS2902" t="s">
        <v>83</v>
      </c>
      <c r="AT2902" t="s">
        <v>96</v>
      </c>
      <c r="AU2902" t="s">
        <v>12062</v>
      </c>
      <c r="AV2902" t="s">
        <v>12063</v>
      </c>
      <c r="AW2902" t="s">
        <v>99</v>
      </c>
      <c r="AX2902" t="s">
        <v>100</v>
      </c>
      <c r="AY2902" t="s">
        <v>83</v>
      </c>
      <c r="AZ2902" t="s">
        <v>15866</v>
      </c>
      <c r="BA2902" t="s">
        <v>103</v>
      </c>
      <c r="BB2902" t="s">
        <v>15867</v>
      </c>
      <c r="BC2902" s="4">
        <v>44562</v>
      </c>
      <c r="BD2902" t="s">
        <v>13703</v>
      </c>
      <c r="BE2902" t="s">
        <v>105</v>
      </c>
      <c r="BF2902" t="s">
        <v>106</v>
      </c>
      <c r="BG2902" t="s">
        <v>107</v>
      </c>
      <c r="BH2902" t="s">
        <v>108</v>
      </c>
      <c r="BI2902" t="s">
        <v>109</v>
      </c>
      <c r="BJ2902" s="2">
        <v>0</v>
      </c>
      <c r="BK2902" t="s">
        <v>90</v>
      </c>
      <c r="BL2902" t="s">
        <v>90</v>
      </c>
      <c r="BM2902" t="s">
        <v>83</v>
      </c>
      <c r="BN2902" t="s">
        <v>83</v>
      </c>
      <c r="BO2902" t="s">
        <v>83</v>
      </c>
      <c r="BP2902" t="s">
        <v>83</v>
      </c>
      <c r="BQ2902" t="s">
        <v>83</v>
      </c>
      <c r="BR2902" t="s">
        <v>83</v>
      </c>
      <c r="BS2902" t="s">
        <v>83</v>
      </c>
      <c r="BT2902" s="3">
        <v>1</v>
      </c>
    </row>
    <row r="2903" spans="1:72" x14ac:dyDescent="0.25">
      <c r="A2903" t="s">
        <v>12050</v>
      </c>
      <c r="B2903" t="s">
        <v>12051</v>
      </c>
      <c r="C2903" t="s">
        <v>12052</v>
      </c>
      <c r="D2903" t="s">
        <v>74</v>
      </c>
      <c r="E2903" t="s">
        <v>21868</v>
      </c>
      <c r="F2903" t="s">
        <v>12053</v>
      </c>
      <c r="G2903" t="s">
        <v>15868</v>
      </c>
      <c r="H2903" t="s">
        <v>15863</v>
      </c>
      <c r="I2903" s="1">
        <v>44652</v>
      </c>
      <c r="J2903" s="1">
        <v>44926</v>
      </c>
      <c r="K2903" t="s">
        <v>78</v>
      </c>
      <c r="L2903" t="s">
        <v>79</v>
      </c>
      <c r="M2903" t="s">
        <v>80</v>
      </c>
      <c r="N2903" t="s">
        <v>12302</v>
      </c>
      <c r="O2903" t="s">
        <v>15864</v>
      </c>
      <c r="P2903" t="s">
        <v>222</v>
      </c>
      <c r="Q2903" t="s">
        <v>12358</v>
      </c>
      <c r="R2903" t="s">
        <v>12305</v>
      </c>
      <c r="S2903" t="s">
        <v>150</v>
      </c>
      <c r="T2903" t="s">
        <v>87</v>
      </c>
      <c r="U2903" t="s">
        <v>88</v>
      </c>
      <c r="V2903" t="s">
        <v>89</v>
      </c>
      <c r="W2903" t="s">
        <v>78</v>
      </c>
      <c r="X2903" t="s">
        <v>120</v>
      </c>
      <c r="Y2903" t="s">
        <v>91</v>
      </c>
      <c r="Z2903" t="s">
        <v>92</v>
      </c>
      <c r="AA2903" s="1">
        <v>44652</v>
      </c>
      <c r="AB2903" s="2">
        <v>361</v>
      </c>
      <c r="AC2903" s="2">
        <v>378</v>
      </c>
      <c r="AD2903" s="2">
        <v>0</v>
      </c>
      <c r="AE2903" s="2">
        <v>0</v>
      </c>
      <c r="AF2903" s="2"/>
      <c r="AG2903">
        <v>0</v>
      </c>
      <c r="AH2903" s="3">
        <v>363</v>
      </c>
      <c r="AI2903" s="3">
        <v>380</v>
      </c>
      <c r="AJ2903" s="3">
        <v>0</v>
      </c>
      <c r="AK2903" s="3">
        <v>0</v>
      </c>
      <c r="AL2903" s="3">
        <v>0</v>
      </c>
      <c r="AM2903" t="s">
        <v>15869</v>
      </c>
      <c r="AN2903" t="s">
        <v>12060</v>
      </c>
      <c r="AO2903" t="s">
        <v>12050</v>
      </c>
      <c r="AP2903" t="s">
        <v>12051</v>
      </c>
      <c r="AQ2903" t="s">
        <v>12068</v>
      </c>
      <c r="AR2903" t="s">
        <v>12061</v>
      </c>
      <c r="AS2903" t="s">
        <v>83</v>
      </c>
      <c r="AT2903" t="s">
        <v>96</v>
      </c>
      <c r="AU2903" t="s">
        <v>12062</v>
      </c>
      <c r="AV2903" t="s">
        <v>12063</v>
      </c>
      <c r="AW2903" t="s">
        <v>99</v>
      </c>
      <c r="AX2903" t="s">
        <v>359</v>
      </c>
      <c r="AY2903" t="s">
        <v>83</v>
      </c>
      <c r="AZ2903" t="s">
        <v>15866</v>
      </c>
      <c r="BA2903" t="s">
        <v>103</v>
      </c>
      <c r="BB2903" t="s">
        <v>15867</v>
      </c>
      <c r="BC2903" s="4"/>
      <c r="BD2903" t="s">
        <v>83</v>
      </c>
      <c r="BE2903" t="s">
        <v>105</v>
      </c>
      <c r="BF2903" t="s">
        <v>106</v>
      </c>
      <c r="BG2903" t="s">
        <v>107</v>
      </c>
      <c r="BH2903" t="s">
        <v>108</v>
      </c>
      <c r="BI2903" t="s">
        <v>109</v>
      </c>
      <c r="BJ2903" s="2">
        <v>0</v>
      </c>
      <c r="BK2903" t="s">
        <v>90</v>
      </c>
      <c r="BL2903" t="s">
        <v>90</v>
      </c>
      <c r="BM2903" t="s">
        <v>83</v>
      </c>
      <c r="BN2903" t="s">
        <v>83</v>
      </c>
      <c r="BO2903" t="s">
        <v>83</v>
      </c>
      <c r="BP2903" t="s">
        <v>83</v>
      </c>
      <c r="BQ2903" t="s">
        <v>83</v>
      </c>
      <c r="BR2903" t="s">
        <v>83</v>
      </c>
      <c r="BS2903" t="s">
        <v>83</v>
      </c>
      <c r="BT2903" s="3">
        <v>1</v>
      </c>
    </row>
    <row r="2904" spans="1:72" x14ac:dyDescent="0.25">
      <c r="A2904" t="s">
        <v>12050</v>
      </c>
      <c r="B2904" t="s">
        <v>12051</v>
      </c>
      <c r="C2904" t="s">
        <v>12052</v>
      </c>
      <c r="D2904" t="s">
        <v>74</v>
      </c>
      <c r="E2904" t="s">
        <v>21868</v>
      </c>
      <c r="F2904" t="s">
        <v>12053</v>
      </c>
      <c r="G2904" t="s">
        <v>15870</v>
      </c>
      <c r="H2904" t="s">
        <v>15871</v>
      </c>
      <c r="I2904" s="1">
        <v>44197</v>
      </c>
      <c r="J2904" s="1">
        <v>44651</v>
      </c>
      <c r="K2904" t="s">
        <v>90</v>
      </c>
      <c r="L2904" t="s">
        <v>373</v>
      </c>
      <c r="M2904" t="s">
        <v>80</v>
      </c>
      <c r="N2904" t="s">
        <v>12302</v>
      </c>
      <c r="O2904" t="s">
        <v>3461</v>
      </c>
      <c r="P2904" t="s">
        <v>222</v>
      </c>
      <c r="Q2904" t="s">
        <v>15872</v>
      </c>
      <c r="R2904" t="s">
        <v>12305</v>
      </c>
      <c r="S2904" t="s">
        <v>150</v>
      </c>
      <c r="T2904" t="s">
        <v>87</v>
      </c>
      <c r="U2904" t="s">
        <v>88</v>
      </c>
      <c r="V2904" t="s">
        <v>89</v>
      </c>
      <c r="W2904" t="s">
        <v>78</v>
      </c>
      <c r="X2904" t="s">
        <v>120</v>
      </c>
      <c r="Y2904" t="s">
        <v>91</v>
      </c>
      <c r="Z2904" t="s">
        <v>92</v>
      </c>
      <c r="AA2904" s="1">
        <v>44567</v>
      </c>
      <c r="AB2904" s="2">
        <v>163</v>
      </c>
      <c r="AC2904" s="2">
        <v>159</v>
      </c>
      <c r="AD2904" s="2"/>
      <c r="AE2904" s="2"/>
      <c r="AF2904" s="2"/>
      <c r="AG2904">
        <v>0</v>
      </c>
      <c r="AH2904" s="3">
        <v>163</v>
      </c>
      <c r="AI2904" s="3">
        <v>159</v>
      </c>
      <c r="AJ2904" s="3">
        <v>0</v>
      </c>
      <c r="AK2904" s="3">
        <v>0</v>
      </c>
      <c r="AL2904" s="3">
        <v>0</v>
      </c>
      <c r="AM2904" t="s">
        <v>15873</v>
      </c>
      <c r="AN2904" t="s">
        <v>12060</v>
      </c>
      <c r="AO2904" t="s">
        <v>12050</v>
      </c>
      <c r="AP2904" t="s">
        <v>12051</v>
      </c>
      <c r="AQ2904" t="s">
        <v>83</v>
      </c>
      <c r="AR2904" t="s">
        <v>12061</v>
      </c>
      <c r="AS2904" t="s">
        <v>83</v>
      </c>
      <c r="AT2904" t="s">
        <v>96</v>
      </c>
      <c r="AU2904" t="s">
        <v>12062</v>
      </c>
      <c r="AV2904" t="s">
        <v>12063</v>
      </c>
      <c r="AW2904" t="s">
        <v>99</v>
      </c>
      <c r="AX2904" t="s">
        <v>100</v>
      </c>
      <c r="AY2904" t="s">
        <v>83</v>
      </c>
      <c r="AZ2904" t="s">
        <v>15874</v>
      </c>
      <c r="BA2904" t="s">
        <v>103</v>
      </c>
      <c r="BB2904" t="s">
        <v>15875</v>
      </c>
      <c r="BC2904" s="4"/>
      <c r="BD2904" t="s">
        <v>83</v>
      </c>
      <c r="BE2904" t="s">
        <v>105</v>
      </c>
      <c r="BF2904" t="s">
        <v>106</v>
      </c>
      <c r="BG2904" t="s">
        <v>107</v>
      </c>
      <c r="BH2904" t="s">
        <v>108</v>
      </c>
      <c r="BI2904" t="s">
        <v>109</v>
      </c>
      <c r="BJ2904" s="2">
        <v>0</v>
      </c>
      <c r="BK2904" t="s">
        <v>90</v>
      </c>
      <c r="BL2904" t="s">
        <v>90</v>
      </c>
      <c r="BM2904" t="s">
        <v>83</v>
      </c>
      <c r="BN2904" t="s">
        <v>83</v>
      </c>
      <c r="BO2904" t="s">
        <v>83</v>
      </c>
      <c r="BP2904" t="s">
        <v>83</v>
      </c>
      <c r="BQ2904" t="s">
        <v>83</v>
      </c>
      <c r="BR2904" t="s">
        <v>83</v>
      </c>
      <c r="BS2904" t="s">
        <v>83</v>
      </c>
      <c r="BT2904" s="3">
        <v>1</v>
      </c>
    </row>
    <row r="2905" spans="1:72" x14ac:dyDescent="0.25">
      <c r="A2905" t="s">
        <v>12050</v>
      </c>
      <c r="B2905" t="s">
        <v>12051</v>
      </c>
      <c r="C2905" t="s">
        <v>12052</v>
      </c>
      <c r="D2905" t="s">
        <v>74</v>
      </c>
      <c r="E2905" t="s">
        <v>21868</v>
      </c>
      <c r="F2905" t="s">
        <v>12053</v>
      </c>
      <c r="G2905" t="s">
        <v>15876</v>
      </c>
      <c r="H2905" t="s">
        <v>15871</v>
      </c>
      <c r="I2905" s="1">
        <v>44652</v>
      </c>
      <c r="J2905" s="1">
        <v>44926</v>
      </c>
      <c r="K2905" t="s">
        <v>78</v>
      </c>
      <c r="L2905" t="s">
        <v>79</v>
      </c>
      <c r="M2905" t="s">
        <v>80</v>
      </c>
      <c r="N2905" t="s">
        <v>12302</v>
      </c>
      <c r="O2905" t="s">
        <v>3461</v>
      </c>
      <c r="P2905" t="s">
        <v>222</v>
      </c>
      <c r="Q2905" t="s">
        <v>15872</v>
      </c>
      <c r="R2905" t="s">
        <v>12305</v>
      </c>
      <c r="S2905" t="s">
        <v>150</v>
      </c>
      <c r="T2905" t="s">
        <v>87</v>
      </c>
      <c r="U2905" t="s">
        <v>88</v>
      </c>
      <c r="V2905" t="s">
        <v>89</v>
      </c>
      <c r="W2905" t="s">
        <v>78</v>
      </c>
      <c r="X2905" t="s">
        <v>120</v>
      </c>
      <c r="Y2905" t="s">
        <v>91</v>
      </c>
      <c r="Z2905" t="s">
        <v>92</v>
      </c>
      <c r="AA2905" s="1">
        <v>44654</v>
      </c>
      <c r="AB2905" s="2">
        <v>189</v>
      </c>
      <c r="AC2905" s="2">
        <v>170</v>
      </c>
      <c r="AD2905" s="2"/>
      <c r="AE2905" s="2"/>
      <c r="AF2905" s="2"/>
      <c r="AG2905">
        <v>0</v>
      </c>
      <c r="AH2905" s="3">
        <v>163</v>
      </c>
      <c r="AI2905" s="3">
        <v>159</v>
      </c>
      <c r="AJ2905" s="3">
        <v>0</v>
      </c>
      <c r="AK2905" s="3">
        <v>0</v>
      </c>
      <c r="AL2905" s="3">
        <v>0</v>
      </c>
      <c r="AM2905" t="s">
        <v>15877</v>
      </c>
      <c r="AN2905" t="s">
        <v>12060</v>
      </c>
      <c r="AO2905" t="s">
        <v>12050</v>
      </c>
      <c r="AP2905" t="s">
        <v>12051</v>
      </c>
      <c r="AQ2905" t="s">
        <v>12068</v>
      </c>
      <c r="AR2905" t="s">
        <v>12061</v>
      </c>
      <c r="AS2905" t="s">
        <v>83</v>
      </c>
      <c r="AT2905" t="s">
        <v>96</v>
      </c>
      <c r="AU2905" t="s">
        <v>12062</v>
      </c>
      <c r="AV2905" t="s">
        <v>12063</v>
      </c>
      <c r="AW2905" t="s">
        <v>99</v>
      </c>
      <c r="AX2905" t="s">
        <v>359</v>
      </c>
      <c r="AY2905" t="s">
        <v>83</v>
      </c>
      <c r="AZ2905" t="s">
        <v>15874</v>
      </c>
      <c r="BA2905" t="s">
        <v>103</v>
      </c>
      <c r="BB2905" t="s">
        <v>15875</v>
      </c>
      <c r="BC2905" s="4"/>
      <c r="BD2905" t="s">
        <v>83</v>
      </c>
      <c r="BE2905" t="s">
        <v>105</v>
      </c>
      <c r="BF2905" t="s">
        <v>106</v>
      </c>
      <c r="BG2905" t="s">
        <v>107</v>
      </c>
      <c r="BH2905" t="s">
        <v>108</v>
      </c>
      <c r="BI2905" t="s">
        <v>109</v>
      </c>
      <c r="BJ2905" s="2">
        <v>0</v>
      </c>
      <c r="BK2905" t="s">
        <v>90</v>
      </c>
      <c r="BL2905" t="s">
        <v>90</v>
      </c>
      <c r="BM2905" t="s">
        <v>83</v>
      </c>
      <c r="BN2905" t="s">
        <v>83</v>
      </c>
      <c r="BO2905" t="s">
        <v>83</v>
      </c>
      <c r="BP2905" t="s">
        <v>83</v>
      </c>
      <c r="BQ2905" t="s">
        <v>83</v>
      </c>
      <c r="BR2905" t="s">
        <v>83</v>
      </c>
      <c r="BS2905" t="s">
        <v>83</v>
      </c>
      <c r="BT2905" s="3">
        <v>1</v>
      </c>
    </row>
    <row r="2906" spans="1:72" x14ac:dyDescent="0.25">
      <c r="A2906" t="s">
        <v>12050</v>
      </c>
      <c r="B2906" t="s">
        <v>12051</v>
      </c>
      <c r="C2906" t="s">
        <v>12052</v>
      </c>
      <c r="D2906" t="s">
        <v>74</v>
      </c>
      <c r="E2906" t="s">
        <v>21868</v>
      </c>
      <c r="F2906" t="s">
        <v>12053</v>
      </c>
      <c r="G2906" t="s">
        <v>15878</v>
      </c>
      <c r="H2906" t="s">
        <v>15879</v>
      </c>
      <c r="I2906" s="1">
        <v>44197</v>
      </c>
      <c r="J2906" s="1">
        <v>44651</v>
      </c>
      <c r="K2906" t="s">
        <v>90</v>
      </c>
      <c r="L2906" t="s">
        <v>373</v>
      </c>
      <c r="M2906" t="s">
        <v>80</v>
      </c>
      <c r="N2906" t="s">
        <v>12302</v>
      </c>
      <c r="O2906" t="s">
        <v>584</v>
      </c>
      <c r="P2906" t="s">
        <v>222</v>
      </c>
      <c r="Q2906" t="s">
        <v>12358</v>
      </c>
      <c r="R2906" t="s">
        <v>12305</v>
      </c>
      <c r="S2906" t="s">
        <v>150</v>
      </c>
      <c r="T2906" t="s">
        <v>87</v>
      </c>
      <c r="U2906" t="s">
        <v>88</v>
      </c>
      <c r="V2906" t="s">
        <v>89</v>
      </c>
      <c r="W2906" t="s">
        <v>78</v>
      </c>
      <c r="X2906" t="s">
        <v>120</v>
      </c>
      <c r="Y2906" t="s">
        <v>91</v>
      </c>
      <c r="Z2906" t="s">
        <v>92</v>
      </c>
      <c r="AA2906" s="1">
        <v>44566</v>
      </c>
      <c r="AB2906" s="2">
        <v>172</v>
      </c>
      <c r="AC2906" s="2">
        <v>196</v>
      </c>
      <c r="AD2906" s="2"/>
      <c r="AE2906" s="2"/>
      <c r="AF2906" s="2"/>
      <c r="AG2906">
        <v>0</v>
      </c>
      <c r="AH2906" s="3">
        <v>172</v>
      </c>
      <c r="AI2906" s="3">
        <v>196</v>
      </c>
      <c r="AJ2906" s="3">
        <v>0</v>
      </c>
      <c r="AK2906" s="3">
        <v>0</v>
      </c>
      <c r="AL2906" s="3">
        <v>0</v>
      </c>
      <c r="AM2906" t="s">
        <v>15880</v>
      </c>
      <c r="AN2906" t="s">
        <v>12060</v>
      </c>
      <c r="AO2906" t="s">
        <v>12050</v>
      </c>
      <c r="AP2906" t="s">
        <v>12051</v>
      </c>
      <c r="AQ2906" t="s">
        <v>83</v>
      </c>
      <c r="AR2906" t="s">
        <v>12061</v>
      </c>
      <c r="AS2906" t="s">
        <v>83</v>
      </c>
      <c r="AT2906" t="s">
        <v>96</v>
      </c>
      <c r="AU2906" t="s">
        <v>12062</v>
      </c>
      <c r="AV2906" t="s">
        <v>12063</v>
      </c>
      <c r="AW2906" t="s">
        <v>99</v>
      </c>
      <c r="AX2906" t="s">
        <v>100</v>
      </c>
      <c r="AY2906" t="s">
        <v>83</v>
      </c>
      <c r="AZ2906" t="s">
        <v>15881</v>
      </c>
      <c r="BA2906" t="s">
        <v>103</v>
      </c>
      <c r="BB2906" t="s">
        <v>15882</v>
      </c>
      <c r="BC2906" s="4"/>
      <c r="BD2906" t="s">
        <v>83</v>
      </c>
      <c r="BE2906" t="s">
        <v>105</v>
      </c>
      <c r="BF2906" t="s">
        <v>106</v>
      </c>
      <c r="BG2906" t="s">
        <v>107</v>
      </c>
      <c r="BH2906" t="s">
        <v>108</v>
      </c>
      <c r="BI2906" t="s">
        <v>109</v>
      </c>
      <c r="BJ2906" s="2">
        <v>0</v>
      </c>
      <c r="BK2906" t="s">
        <v>90</v>
      </c>
      <c r="BL2906" t="s">
        <v>90</v>
      </c>
      <c r="BM2906" t="s">
        <v>83</v>
      </c>
      <c r="BN2906" t="s">
        <v>83</v>
      </c>
      <c r="BO2906" t="s">
        <v>83</v>
      </c>
      <c r="BP2906" t="s">
        <v>83</v>
      </c>
      <c r="BQ2906" t="s">
        <v>83</v>
      </c>
      <c r="BR2906" t="s">
        <v>83</v>
      </c>
      <c r="BS2906" t="s">
        <v>83</v>
      </c>
      <c r="BT2906" s="3">
        <v>1</v>
      </c>
    </row>
    <row r="2907" spans="1:72" x14ac:dyDescent="0.25">
      <c r="A2907" t="s">
        <v>12050</v>
      </c>
      <c r="B2907" t="s">
        <v>12051</v>
      </c>
      <c r="C2907" t="s">
        <v>12052</v>
      </c>
      <c r="D2907" t="s">
        <v>74</v>
      </c>
      <c r="E2907" t="s">
        <v>21868</v>
      </c>
      <c r="F2907" t="s">
        <v>12053</v>
      </c>
      <c r="G2907" t="s">
        <v>15883</v>
      </c>
      <c r="H2907" t="s">
        <v>15879</v>
      </c>
      <c r="I2907" s="1">
        <v>44652</v>
      </c>
      <c r="J2907" s="1">
        <v>44926</v>
      </c>
      <c r="K2907" t="s">
        <v>78</v>
      </c>
      <c r="L2907" t="s">
        <v>79</v>
      </c>
      <c r="M2907" t="s">
        <v>80</v>
      </c>
      <c r="N2907" t="s">
        <v>12302</v>
      </c>
      <c r="O2907" t="s">
        <v>584</v>
      </c>
      <c r="P2907" t="s">
        <v>222</v>
      </c>
      <c r="Q2907" t="s">
        <v>12358</v>
      </c>
      <c r="R2907" t="s">
        <v>12305</v>
      </c>
      <c r="S2907" t="s">
        <v>150</v>
      </c>
      <c r="T2907" t="s">
        <v>87</v>
      </c>
      <c r="U2907" t="s">
        <v>88</v>
      </c>
      <c r="V2907" t="s">
        <v>89</v>
      </c>
      <c r="W2907" t="s">
        <v>78</v>
      </c>
      <c r="X2907" t="s">
        <v>120</v>
      </c>
      <c r="Y2907" t="s">
        <v>91</v>
      </c>
      <c r="Z2907" t="s">
        <v>92</v>
      </c>
      <c r="AA2907" s="1">
        <v>44653</v>
      </c>
      <c r="AB2907" s="2">
        <v>165</v>
      </c>
      <c r="AC2907" s="2">
        <v>189</v>
      </c>
      <c r="AD2907" s="2"/>
      <c r="AE2907" s="2"/>
      <c r="AF2907" s="2"/>
      <c r="AG2907">
        <v>0</v>
      </c>
      <c r="AH2907" s="3">
        <v>172</v>
      </c>
      <c r="AI2907" s="3">
        <v>196</v>
      </c>
      <c r="AJ2907" s="3">
        <v>0</v>
      </c>
      <c r="AK2907" s="3">
        <v>0</v>
      </c>
      <c r="AL2907" s="3">
        <v>0</v>
      </c>
      <c r="AM2907" t="s">
        <v>15884</v>
      </c>
      <c r="AN2907" t="s">
        <v>12060</v>
      </c>
      <c r="AO2907" t="s">
        <v>12050</v>
      </c>
      <c r="AP2907" t="s">
        <v>12051</v>
      </c>
      <c r="AQ2907" t="s">
        <v>12068</v>
      </c>
      <c r="AR2907" t="s">
        <v>12061</v>
      </c>
      <c r="AS2907" t="s">
        <v>83</v>
      </c>
      <c r="AT2907" t="s">
        <v>96</v>
      </c>
      <c r="AU2907" t="s">
        <v>12062</v>
      </c>
      <c r="AV2907" t="s">
        <v>12063</v>
      </c>
      <c r="AW2907" t="s">
        <v>99</v>
      </c>
      <c r="AX2907" t="s">
        <v>359</v>
      </c>
      <c r="AY2907" t="s">
        <v>83</v>
      </c>
      <c r="AZ2907" t="s">
        <v>15881</v>
      </c>
      <c r="BA2907" t="s">
        <v>103</v>
      </c>
      <c r="BB2907" t="s">
        <v>15882</v>
      </c>
      <c r="BC2907" s="4"/>
      <c r="BD2907" t="s">
        <v>83</v>
      </c>
      <c r="BE2907" t="s">
        <v>105</v>
      </c>
      <c r="BF2907" t="s">
        <v>106</v>
      </c>
      <c r="BG2907" t="s">
        <v>107</v>
      </c>
      <c r="BH2907" t="s">
        <v>108</v>
      </c>
      <c r="BI2907" t="s">
        <v>109</v>
      </c>
      <c r="BJ2907" s="2">
        <v>0</v>
      </c>
      <c r="BK2907" t="s">
        <v>90</v>
      </c>
      <c r="BL2907" t="s">
        <v>90</v>
      </c>
      <c r="BM2907" t="s">
        <v>83</v>
      </c>
      <c r="BN2907" t="s">
        <v>83</v>
      </c>
      <c r="BO2907" t="s">
        <v>83</v>
      </c>
      <c r="BP2907" t="s">
        <v>83</v>
      </c>
      <c r="BQ2907" t="s">
        <v>83</v>
      </c>
      <c r="BR2907" t="s">
        <v>83</v>
      </c>
      <c r="BS2907" t="s">
        <v>83</v>
      </c>
      <c r="BT2907" s="3">
        <v>1</v>
      </c>
    </row>
    <row r="2908" spans="1:72" x14ac:dyDescent="0.25">
      <c r="A2908" t="s">
        <v>12050</v>
      </c>
      <c r="B2908" t="s">
        <v>12051</v>
      </c>
      <c r="C2908" t="s">
        <v>12052</v>
      </c>
      <c r="D2908" t="s">
        <v>74</v>
      </c>
      <c r="E2908" t="s">
        <v>21868</v>
      </c>
      <c r="F2908" t="s">
        <v>12053</v>
      </c>
      <c r="G2908" t="s">
        <v>15885</v>
      </c>
      <c r="H2908" t="s">
        <v>15886</v>
      </c>
      <c r="I2908" s="1">
        <v>44197</v>
      </c>
      <c r="J2908" s="1">
        <v>44651</v>
      </c>
      <c r="K2908" t="s">
        <v>90</v>
      </c>
      <c r="L2908" t="s">
        <v>373</v>
      </c>
      <c r="M2908" t="s">
        <v>80</v>
      </c>
      <c r="N2908" t="s">
        <v>12302</v>
      </c>
      <c r="O2908" t="s">
        <v>15887</v>
      </c>
      <c r="P2908" t="s">
        <v>222</v>
      </c>
      <c r="Q2908" t="s">
        <v>12358</v>
      </c>
      <c r="R2908" t="s">
        <v>12305</v>
      </c>
      <c r="S2908" t="s">
        <v>150</v>
      </c>
      <c r="T2908" t="s">
        <v>87</v>
      </c>
      <c r="U2908" t="s">
        <v>88</v>
      </c>
      <c r="V2908" t="s">
        <v>89</v>
      </c>
      <c r="W2908" t="s">
        <v>78</v>
      </c>
      <c r="X2908" t="s">
        <v>120</v>
      </c>
      <c r="Y2908" t="s">
        <v>91</v>
      </c>
      <c r="Z2908" t="s">
        <v>92</v>
      </c>
      <c r="AA2908" s="1">
        <v>44566</v>
      </c>
      <c r="AB2908" s="2">
        <v>218</v>
      </c>
      <c r="AC2908" s="2">
        <v>250</v>
      </c>
      <c r="AD2908" s="2"/>
      <c r="AE2908" s="2"/>
      <c r="AF2908" s="2"/>
      <c r="AG2908">
        <v>0</v>
      </c>
      <c r="AH2908" s="3">
        <v>218</v>
      </c>
      <c r="AI2908" s="3">
        <v>250</v>
      </c>
      <c r="AJ2908" s="3">
        <v>0</v>
      </c>
      <c r="AK2908" s="3">
        <v>0</v>
      </c>
      <c r="AL2908" s="3">
        <v>0</v>
      </c>
      <c r="AM2908" t="s">
        <v>15888</v>
      </c>
      <c r="AN2908" t="s">
        <v>12060</v>
      </c>
      <c r="AO2908" t="s">
        <v>12050</v>
      </c>
      <c r="AP2908" t="s">
        <v>12051</v>
      </c>
      <c r="AQ2908" t="s">
        <v>83</v>
      </c>
      <c r="AR2908" t="s">
        <v>12061</v>
      </c>
      <c r="AS2908" t="s">
        <v>83</v>
      </c>
      <c r="AT2908" t="s">
        <v>96</v>
      </c>
      <c r="AU2908" t="s">
        <v>12062</v>
      </c>
      <c r="AV2908" t="s">
        <v>12063</v>
      </c>
      <c r="AW2908" t="s">
        <v>99</v>
      </c>
      <c r="AX2908" t="s">
        <v>100</v>
      </c>
      <c r="AY2908" t="s">
        <v>83</v>
      </c>
      <c r="AZ2908" t="s">
        <v>15889</v>
      </c>
      <c r="BA2908" t="s">
        <v>103</v>
      </c>
      <c r="BB2908" t="s">
        <v>15890</v>
      </c>
      <c r="BC2908" s="4"/>
      <c r="BD2908" t="s">
        <v>83</v>
      </c>
      <c r="BE2908" t="s">
        <v>105</v>
      </c>
      <c r="BF2908" t="s">
        <v>106</v>
      </c>
      <c r="BG2908" t="s">
        <v>107</v>
      </c>
      <c r="BH2908" t="s">
        <v>108</v>
      </c>
      <c r="BI2908" t="s">
        <v>109</v>
      </c>
      <c r="BJ2908" s="2">
        <v>0</v>
      </c>
      <c r="BK2908" t="s">
        <v>90</v>
      </c>
      <c r="BL2908" t="s">
        <v>90</v>
      </c>
      <c r="BM2908" t="s">
        <v>83</v>
      </c>
      <c r="BN2908" t="s">
        <v>83</v>
      </c>
      <c r="BO2908" t="s">
        <v>83</v>
      </c>
      <c r="BP2908" t="s">
        <v>83</v>
      </c>
      <c r="BQ2908" t="s">
        <v>83</v>
      </c>
      <c r="BR2908" t="s">
        <v>83</v>
      </c>
      <c r="BS2908" t="s">
        <v>83</v>
      </c>
      <c r="BT2908" s="3">
        <v>1</v>
      </c>
    </row>
    <row r="2909" spans="1:72" x14ac:dyDescent="0.25">
      <c r="A2909" t="s">
        <v>12050</v>
      </c>
      <c r="B2909" t="s">
        <v>12051</v>
      </c>
      <c r="C2909" t="s">
        <v>12052</v>
      </c>
      <c r="D2909" t="s">
        <v>74</v>
      </c>
      <c r="E2909" t="s">
        <v>21868</v>
      </c>
      <c r="F2909" t="s">
        <v>12053</v>
      </c>
      <c r="G2909" t="s">
        <v>15891</v>
      </c>
      <c r="H2909" t="s">
        <v>15886</v>
      </c>
      <c r="I2909" s="1">
        <v>44652</v>
      </c>
      <c r="J2909" s="1">
        <v>44926</v>
      </c>
      <c r="K2909" t="s">
        <v>78</v>
      </c>
      <c r="L2909" t="s">
        <v>79</v>
      </c>
      <c r="M2909" t="s">
        <v>80</v>
      </c>
      <c r="N2909" t="s">
        <v>12302</v>
      </c>
      <c r="O2909" t="s">
        <v>15887</v>
      </c>
      <c r="P2909" t="s">
        <v>222</v>
      </c>
      <c r="Q2909" t="s">
        <v>12358</v>
      </c>
      <c r="R2909" t="s">
        <v>12305</v>
      </c>
      <c r="S2909" t="s">
        <v>150</v>
      </c>
      <c r="T2909" t="s">
        <v>87</v>
      </c>
      <c r="U2909" t="s">
        <v>88</v>
      </c>
      <c r="V2909" t="s">
        <v>89</v>
      </c>
      <c r="W2909" t="s">
        <v>78</v>
      </c>
      <c r="X2909" t="s">
        <v>120</v>
      </c>
      <c r="Y2909" t="s">
        <v>91</v>
      </c>
      <c r="Z2909" t="s">
        <v>92</v>
      </c>
      <c r="AA2909" s="1">
        <v>44653</v>
      </c>
      <c r="AB2909" s="2">
        <v>205</v>
      </c>
      <c r="AC2909" s="2">
        <v>235</v>
      </c>
      <c r="AD2909" s="2"/>
      <c r="AE2909" s="2"/>
      <c r="AF2909" s="2"/>
      <c r="AG2909">
        <v>0</v>
      </c>
      <c r="AH2909" s="3">
        <v>218</v>
      </c>
      <c r="AI2909" s="3">
        <v>250</v>
      </c>
      <c r="AJ2909" s="3">
        <v>0</v>
      </c>
      <c r="AK2909" s="3">
        <v>0</v>
      </c>
      <c r="AL2909" s="3">
        <v>0</v>
      </c>
      <c r="AM2909" t="s">
        <v>15892</v>
      </c>
      <c r="AN2909" t="s">
        <v>12060</v>
      </c>
      <c r="AO2909" t="s">
        <v>12050</v>
      </c>
      <c r="AP2909" t="s">
        <v>12051</v>
      </c>
      <c r="AQ2909" t="s">
        <v>12068</v>
      </c>
      <c r="AR2909" t="s">
        <v>12061</v>
      </c>
      <c r="AS2909" t="s">
        <v>83</v>
      </c>
      <c r="AT2909" t="s">
        <v>96</v>
      </c>
      <c r="AU2909" t="s">
        <v>12062</v>
      </c>
      <c r="AV2909" t="s">
        <v>12063</v>
      </c>
      <c r="AW2909" t="s">
        <v>99</v>
      </c>
      <c r="AX2909" t="s">
        <v>359</v>
      </c>
      <c r="AY2909" t="s">
        <v>83</v>
      </c>
      <c r="AZ2909" t="s">
        <v>15889</v>
      </c>
      <c r="BA2909" t="s">
        <v>103</v>
      </c>
      <c r="BB2909" t="s">
        <v>15890</v>
      </c>
      <c r="BC2909" s="4"/>
      <c r="BD2909" t="s">
        <v>83</v>
      </c>
      <c r="BE2909" t="s">
        <v>105</v>
      </c>
      <c r="BF2909" t="s">
        <v>106</v>
      </c>
      <c r="BG2909" t="s">
        <v>107</v>
      </c>
      <c r="BH2909" t="s">
        <v>108</v>
      </c>
      <c r="BI2909" t="s">
        <v>109</v>
      </c>
      <c r="BJ2909" s="2">
        <v>0</v>
      </c>
      <c r="BK2909" t="s">
        <v>90</v>
      </c>
      <c r="BL2909" t="s">
        <v>90</v>
      </c>
      <c r="BM2909" t="s">
        <v>83</v>
      </c>
      <c r="BN2909" t="s">
        <v>83</v>
      </c>
      <c r="BO2909" t="s">
        <v>83</v>
      </c>
      <c r="BP2909" t="s">
        <v>83</v>
      </c>
      <c r="BQ2909" t="s">
        <v>83</v>
      </c>
      <c r="BR2909" t="s">
        <v>83</v>
      </c>
      <c r="BS2909" t="s">
        <v>83</v>
      </c>
      <c r="BT2909" s="3">
        <v>1</v>
      </c>
    </row>
    <row r="2910" spans="1:72" x14ac:dyDescent="0.25">
      <c r="A2910" t="s">
        <v>12050</v>
      </c>
      <c r="B2910" t="s">
        <v>12051</v>
      </c>
      <c r="C2910" t="s">
        <v>12052</v>
      </c>
      <c r="D2910" t="s">
        <v>74</v>
      </c>
      <c r="E2910" t="s">
        <v>21868</v>
      </c>
      <c r="F2910" t="s">
        <v>12053</v>
      </c>
      <c r="G2910" t="s">
        <v>15893</v>
      </c>
      <c r="H2910" t="s">
        <v>15894</v>
      </c>
      <c r="I2910" s="1">
        <v>44197</v>
      </c>
      <c r="J2910" s="1">
        <v>44651</v>
      </c>
      <c r="K2910" t="s">
        <v>90</v>
      </c>
      <c r="L2910" t="s">
        <v>373</v>
      </c>
      <c r="M2910" t="s">
        <v>80</v>
      </c>
      <c r="N2910" t="s">
        <v>12302</v>
      </c>
      <c r="O2910" t="s">
        <v>9132</v>
      </c>
      <c r="P2910" t="s">
        <v>222</v>
      </c>
      <c r="Q2910" t="s">
        <v>15872</v>
      </c>
      <c r="R2910" t="s">
        <v>12305</v>
      </c>
      <c r="S2910" t="s">
        <v>150</v>
      </c>
      <c r="T2910" t="s">
        <v>87</v>
      </c>
      <c r="U2910" t="s">
        <v>88</v>
      </c>
      <c r="V2910" t="s">
        <v>89</v>
      </c>
      <c r="W2910" t="s">
        <v>78</v>
      </c>
      <c r="X2910" t="s">
        <v>120</v>
      </c>
      <c r="Y2910" t="s">
        <v>91</v>
      </c>
      <c r="Z2910" t="s">
        <v>92</v>
      </c>
      <c r="AA2910" s="1">
        <v>44567</v>
      </c>
      <c r="AB2910" s="2">
        <v>370</v>
      </c>
      <c r="AC2910" s="2">
        <v>332</v>
      </c>
      <c r="AD2910" s="2"/>
      <c r="AE2910" s="2"/>
      <c r="AF2910" s="2"/>
      <c r="AG2910">
        <v>0</v>
      </c>
      <c r="AH2910" s="3">
        <v>370</v>
      </c>
      <c r="AI2910" s="3">
        <v>332</v>
      </c>
      <c r="AJ2910" s="3">
        <v>0</v>
      </c>
      <c r="AK2910" s="3">
        <v>0</v>
      </c>
      <c r="AL2910" s="3">
        <v>0</v>
      </c>
      <c r="AM2910" t="s">
        <v>15895</v>
      </c>
      <c r="AN2910" t="s">
        <v>12060</v>
      </c>
      <c r="AO2910" t="s">
        <v>12050</v>
      </c>
      <c r="AP2910" t="s">
        <v>12051</v>
      </c>
      <c r="AQ2910" t="s">
        <v>83</v>
      </c>
      <c r="AR2910" t="s">
        <v>12061</v>
      </c>
      <c r="AS2910" t="s">
        <v>83</v>
      </c>
      <c r="AT2910" t="s">
        <v>96</v>
      </c>
      <c r="AU2910" t="s">
        <v>12062</v>
      </c>
      <c r="AV2910" t="s">
        <v>12063</v>
      </c>
      <c r="AW2910" t="s">
        <v>99</v>
      </c>
      <c r="AX2910" t="s">
        <v>100</v>
      </c>
      <c r="AY2910" t="s">
        <v>83</v>
      </c>
      <c r="AZ2910" t="s">
        <v>15896</v>
      </c>
      <c r="BA2910" t="s">
        <v>103</v>
      </c>
      <c r="BB2910" t="s">
        <v>15897</v>
      </c>
      <c r="BC2910" s="4"/>
      <c r="BD2910" t="s">
        <v>83</v>
      </c>
      <c r="BE2910" t="s">
        <v>105</v>
      </c>
      <c r="BF2910" t="s">
        <v>106</v>
      </c>
      <c r="BG2910" t="s">
        <v>107</v>
      </c>
      <c r="BH2910" t="s">
        <v>108</v>
      </c>
      <c r="BI2910" t="s">
        <v>109</v>
      </c>
      <c r="BJ2910" s="2">
        <v>0</v>
      </c>
      <c r="BK2910" t="s">
        <v>90</v>
      </c>
      <c r="BL2910" t="s">
        <v>90</v>
      </c>
      <c r="BM2910" t="s">
        <v>83</v>
      </c>
      <c r="BN2910" t="s">
        <v>83</v>
      </c>
      <c r="BO2910" t="s">
        <v>83</v>
      </c>
      <c r="BP2910" t="s">
        <v>83</v>
      </c>
      <c r="BQ2910" t="s">
        <v>83</v>
      </c>
      <c r="BR2910" t="s">
        <v>83</v>
      </c>
      <c r="BS2910" t="s">
        <v>83</v>
      </c>
      <c r="BT2910" s="3">
        <v>1</v>
      </c>
    </row>
    <row r="2911" spans="1:72" x14ac:dyDescent="0.25">
      <c r="A2911" t="s">
        <v>12050</v>
      </c>
      <c r="B2911" t="s">
        <v>12051</v>
      </c>
      <c r="C2911" t="s">
        <v>12052</v>
      </c>
      <c r="D2911" t="s">
        <v>74</v>
      </c>
      <c r="E2911" t="s">
        <v>21868</v>
      </c>
      <c r="F2911" t="s">
        <v>12053</v>
      </c>
      <c r="G2911" t="s">
        <v>15898</v>
      </c>
      <c r="H2911" t="s">
        <v>15894</v>
      </c>
      <c r="I2911" s="1">
        <v>44652</v>
      </c>
      <c r="J2911" s="1">
        <v>44926</v>
      </c>
      <c r="K2911" t="s">
        <v>78</v>
      </c>
      <c r="L2911" t="s">
        <v>79</v>
      </c>
      <c r="M2911" t="s">
        <v>80</v>
      </c>
      <c r="N2911" t="s">
        <v>12302</v>
      </c>
      <c r="O2911" t="s">
        <v>9132</v>
      </c>
      <c r="P2911" t="s">
        <v>222</v>
      </c>
      <c r="Q2911" t="s">
        <v>15872</v>
      </c>
      <c r="R2911" t="s">
        <v>12305</v>
      </c>
      <c r="S2911" t="s">
        <v>150</v>
      </c>
      <c r="T2911" t="s">
        <v>87</v>
      </c>
      <c r="U2911" t="s">
        <v>88</v>
      </c>
      <c r="V2911" t="s">
        <v>89</v>
      </c>
      <c r="W2911" t="s">
        <v>78</v>
      </c>
      <c r="X2911" t="s">
        <v>120</v>
      </c>
      <c r="Y2911" t="s">
        <v>91</v>
      </c>
      <c r="Z2911" t="s">
        <v>92</v>
      </c>
      <c r="AA2911" s="1">
        <v>44654</v>
      </c>
      <c r="AB2911" s="2">
        <v>344</v>
      </c>
      <c r="AC2911" s="2">
        <v>314</v>
      </c>
      <c r="AD2911" s="2"/>
      <c r="AE2911" s="2"/>
      <c r="AF2911" s="2"/>
      <c r="AG2911">
        <v>0</v>
      </c>
      <c r="AH2911" s="3">
        <v>370</v>
      </c>
      <c r="AI2911" s="3">
        <v>332</v>
      </c>
      <c r="AJ2911" s="3">
        <v>0</v>
      </c>
      <c r="AK2911" s="3">
        <v>0</v>
      </c>
      <c r="AL2911" s="3">
        <v>0</v>
      </c>
      <c r="AM2911" t="s">
        <v>15899</v>
      </c>
      <c r="AN2911" t="s">
        <v>12060</v>
      </c>
      <c r="AO2911" t="s">
        <v>12050</v>
      </c>
      <c r="AP2911" t="s">
        <v>12051</v>
      </c>
      <c r="AQ2911" t="s">
        <v>12068</v>
      </c>
      <c r="AR2911" t="s">
        <v>12061</v>
      </c>
      <c r="AS2911" t="s">
        <v>83</v>
      </c>
      <c r="AT2911" t="s">
        <v>96</v>
      </c>
      <c r="AU2911" t="s">
        <v>12062</v>
      </c>
      <c r="AV2911" t="s">
        <v>12063</v>
      </c>
      <c r="AW2911" t="s">
        <v>99</v>
      </c>
      <c r="AX2911" t="s">
        <v>359</v>
      </c>
      <c r="AY2911" t="s">
        <v>83</v>
      </c>
      <c r="AZ2911" t="s">
        <v>15896</v>
      </c>
      <c r="BA2911" t="s">
        <v>103</v>
      </c>
      <c r="BB2911" t="s">
        <v>15897</v>
      </c>
      <c r="BC2911" s="4"/>
      <c r="BD2911" t="s">
        <v>83</v>
      </c>
      <c r="BE2911" t="s">
        <v>105</v>
      </c>
      <c r="BF2911" t="s">
        <v>106</v>
      </c>
      <c r="BG2911" t="s">
        <v>107</v>
      </c>
      <c r="BH2911" t="s">
        <v>108</v>
      </c>
      <c r="BI2911" t="s">
        <v>109</v>
      </c>
      <c r="BJ2911" s="2">
        <v>0</v>
      </c>
      <c r="BK2911" t="s">
        <v>90</v>
      </c>
      <c r="BL2911" t="s">
        <v>90</v>
      </c>
      <c r="BM2911" t="s">
        <v>83</v>
      </c>
      <c r="BN2911" t="s">
        <v>83</v>
      </c>
      <c r="BO2911" t="s">
        <v>83</v>
      </c>
      <c r="BP2911" t="s">
        <v>83</v>
      </c>
      <c r="BQ2911" t="s">
        <v>83</v>
      </c>
      <c r="BR2911" t="s">
        <v>83</v>
      </c>
      <c r="BS2911" t="s">
        <v>83</v>
      </c>
      <c r="BT2911" s="3">
        <v>1</v>
      </c>
    </row>
    <row r="2912" spans="1:72" x14ac:dyDescent="0.25">
      <c r="A2912" t="s">
        <v>12050</v>
      </c>
      <c r="B2912" t="s">
        <v>12051</v>
      </c>
      <c r="C2912" t="s">
        <v>12052</v>
      </c>
      <c r="D2912" t="s">
        <v>750</v>
      </c>
      <c r="E2912" t="s">
        <v>21869</v>
      </c>
      <c r="F2912" t="s">
        <v>12520</v>
      </c>
      <c r="G2912" t="s">
        <v>15900</v>
      </c>
      <c r="H2912" t="s">
        <v>15901</v>
      </c>
      <c r="I2912" s="1">
        <v>44197</v>
      </c>
      <c r="J2912" s="1">
        <v>44407</v>
      </c>
      <c r="K2912" t="s">
        <v>90</v>
      </c>
      <c r="L2912" t="s">
        <v>373</v>
      </c>
      <c r="M2912" t="s">
        <v>80</v>
      </c>
      <c r="N2912" t="s">
        <v>12903</v>
      </c>
      <c r="O2912" t="s">
        <v>738</v>
      </c>
      <c r="P2912" t="s">
        <v>83</v>
      </c>
      <c r="Q2912" t="s">
        <v>12904</v>
      </c>
      <c r="R2912" t="s">
        <v>12467</v>
      </c>
      <c r="S2912" t="s">
        <v>150</v>
      </c>
      <c r="T2912" t="s">
        <v>87</v>
      </c>
      <c r="U2912" t="s">
        <v>88</v>
      </c>
      <c r="V2912" t="s">
        <v>89</v>
      </c>
      <c r="W2912" t="s">
        <v>78</v>
      </c>
      <c r="X2912" t="s">
        <v>120</v>
      </c>
      <c r="Y2912" t="s">
        <v>91</v>
      </c>
      <c r="Z2912" t="s">
        <v>92</v>
      </c>
      <c r="AA2912" s="1">
        <v>44216</v>
      </c>
      <c r="AB2912" s="2">
        <v>421</v>
      </c>
      <c r="AC2912" s="2">
        <v>1235</v>
      </c>
      <c r="AD2912" s="2"/>
      <c r="AE2912" s="2"/>
      <c r="AF2912" s="2"/>
      <c r="AG2912">
        <v>0</v>
      </c>
      <c r="AH2912" s="3">
        <v>429</v>
      </c>
      <c r="AI2912" s="3">
        <v>1236</v>
      </c>
      <c r="AJ2912" s="3">
        <v>0</v>
      </c>
      <c r="AK2912" s="3">
        <v>0</v>
      </c>
      <c r="AL2912" s="3">
        <v>0</v>
      </c>
      <c r="AM2912" t="s">
        <v>15902</v>
      </c>
      <c r="AN2912" t="s">
        <v>83</v>
      </c>
      <c r="AO2912" t="s">
        <v>12050</v>
      </c>
      <c r="AP2912" t="s">
        <v>12051</v>
      </c>
      <c r="AQ2912" t="s">
        <v>83</v>
      </c>
      <c r="AR2912" t="s">
        <v>12061</v>
      </c>
      <c r="AS2912" t="s">
        <v>83</v>
      </c>
      <c r="AT2912" t="s">
        <v>96</v>
      </c>
      <c r="AU2912" t="s">
        <v>12062</v>
      </c>
      <c r="AV2912" t="s">
        <v>12063</v>
      </c>
      <c r="AW2912" t="s">
        <v>99</v>
      </c>
      <c r="AX2912" t="s">
        <v>100</v>
      </c>
      <c r="AY2912" t="s">
        <v>83</v>
      </c>
      <c r="AZ2912" t="s">
        <v>83</v>
      </c>
      <c r="BA2912" t="s">
        <v>103</v>
      </c>
      <c r="BB2912" t="s">
        <v>15903</v>
      </c>
      <c r="BC2912" s="4"/>
      <c r="BD2912" t="s">
        <v>83</v>
      </c>
      <c r="BE2912" t="s">
        <v>105</v>
      </c>
      <c r="BF2912" t="s">
        <v>106</v>
      </c>
      <c r="BG2912" t="s">
        <v>107</v>
      </c>
      <c r="BH2912" t="s">
        <v>108</v>
      </c>
      <c r="BI2912" t="s">
        <v>109</v>
      </c>
      <c r="BJ2912" s="2">
        <v>0</v>
      </c>
      <c r="BK2912" t="s">
        <v>90</v>
      </c>
      <c r="BL2912" t="s">
        <v>78</v>
      </c>
      <c r="BM2912" t="s">
        <v>83</v>
      </c>
      <c r="BN2912" t="s">
        <v>83</v>
      </c>
      <c r="BO2912" t="s">
        <v>83</v>
      </c>
      <c r="BP2912" t="s">
        <v>83</v>
      </c>
      <c r="BQ2912" t="s">
        <v>83</v>
      </c>
      <c r="BR2912" t="s">
        <v>83</v>
      </c>
      <c r="BS2912" t="s">
        <v>83</v>
      </c>
      <c r="BT2912" s="3">
        <v>1</v>
      </c>
    </row>
    <row r="2913" spans="1:72" x14ac:dyDescent="0.25">
      <c r="A2913" t="s">
        <v>12050</v>
      </c>
      <c r="B2913" t="s">
        <v>12051</v>
      </c>
      <c r="C2913" t="s">
        <v>12052</v>
      </c>
      <c r="D2913" t="s">
        <v>750</v>
      </c>
      <c r="E2913" t="s">
        <v>21869</v>
      </c>
      <c r="F2913" t="s">
        <v>12520</v>
      </c>
      <c r="G2913" t="s">
        <v>15904</v>
      </c>
      <c r="H2913" t="s">
        <v>15901</v>
      </c>
      <c r="I2913" s="1">
        <v>44436</v>
      </c>
      <c r="J2913" s="1">
        <v>44926</v>
      </c>
      <c r="K2913" t="s">
        <v>78</v>
      </c>
      <c r="L2913" t="s">
        <v>79</v>
      </c>
      <c r="M2913" t="s">
        <v>80</v>
      </c>
      <c r="N2913" t="s">
        <v>12903</v>
      </c>
      <c r="O2913" t="s">
        <v>738</v>
      </c>
      <c r="P2913" t="s">
        <v>83</v>
      </c>
      <c r="Q2913" t="s">
        <v>12904</v>
      </c>
      <c r="R2913" t="s">
        <v>12467</v>
      </c>
      <c r="S2913" t="s">
        <v>150</v>
      </c>
      <c r="T2913" t="s">
        <v>87</v>
      </c>
      <c r="U2913" t="s">
        <v>88</v>
      </c>
      <c r="V2913" t="s">
        <v>89</v>
      </c>
      <c r="W2913" t="s">
        <v>78</v>
      </c>
      <c r="X2913" t="s">
        <v>120</v>
      </c>
      <c r="Y2913" t="s">
        <v>91</v>
      </c>
      <c r="Z2913" t="s">
        <v>92</v>
      </c>
      <c r="AA2913" s="1">
        <v>44566</v>
      </c>
      <c r="AB2913" s="2">
        <v>442</v>
      </c>
      <c r="AC2913" s="2">
        <v>1322</v>
      </c>
      <c r="AD2913" s="2"/>
      <c r="AE2913" s="2"/>
      <c r="AF2913" s="2"/>
      <c r="AG2913">
        <v>0</v>
      </c>
      <c r="AH2913" s="3">
        <v>429</v>
      </c>
      <c r="AI2913" s="3">
        <v>1236</v>
      </c>
      <c r="AJ2913" s="3">
        <v>0</v>
      </c>
      <c r="AK2913" s="3">
        <v>0</v>
      </c>
      <c r="AL2913" s="3">
        <v>0</v>
      </c>
      <c r="AM2913" t="s">
        <v>15905</v>
      </c>
      <c r="AN2913" t="s">
        <v>83</v>
      </c>
      <c r="AO2913" t="s">
        <v>12050</v>
      </c>
      <c r="AP2913" t="s">
        <v>12051</v>
      </c>
      <c r="AQ2913" t="s">
        <v>83</v>
      </c>
      <c r="AR2913" t="s">
        <v>12061</v>
      </c>
      <c r="AS2913" t="s">
        <v>83</v>
      </c>
      <c r="AT2913" t="s">
        <v>96</v>
      </c>
      <c r="AU2913" t="s">
        <v>12062</v>
      </c>
      <c r="AV2913" t="s">
        <v>12063</v>
      </c>
      <c r="AW2913" t="s">
        <v>99</v>
      </c>
      <c r="AX2913" t="s">
        <v>100</v>
      </c>
      <c r="AY2913" t="s">
        <v>83</v>
      </c>
      <c r="AZ2913" t="s">
        <v>83</v>
      </c>
      <c r="BA2913" t="s">
        <v>103</v>
      </c>
      <c r="BB2913" t="s">
        <v>15903</v>
      </c>
      <c r="BC2913" s="4"/>
      <c r="BD2913" t="s">
        <v>83</v>
      </c>
      <c r="BE2913" t="s">
        <v>105</v>
      </c>
      <c r="BF2913" t="s">
        <v>106</v>
      </c>
      <c r="BG2913" t="s">
        <v>107</v>
      </c>
      <c r="BH2913" t="s">
        <v>108</v>
      </c>
      <c r="BI2913" t="s">
        <v>109</v>
      </c>
      <c r="BJ2913" s="2">
        <v>0</v>
      </c>
      <c r="BK2913" t="s">
        <v>90</v>
      </c>
      <c r="BL2913" t="s">
        <v>78</v>
      </c>
      <c r="BM2913" t="s">
        <v>83</v>
      </c>
      <c r="BN2913" t="s">
        <v>83</v>
      </c>
      <c r="BO2913" t="s">
        <v>83</v>
      </c>
      <c r="BP2913" t="s">
        <v>15906</v>
      </c>
      <c r="BQ2913" t="s">
        <v>15726</v>
      </c>
      <c r="BR2913" t="s">
        <v>15727</v>
      </c>
      <c r="BS2913" t="s">
        <v>83</v>
      </c>
      <c r="BT2913" s="3">
        <v>1</v>
      </c>
    </row>
    <row r="2914" spans="1:72" x14ac:dyDescent="0.25">
      <c r="A2914" t="s">
        <v>12050</v>
      </c>
      <c r="B2914" t="s">
        <v>12051</v>
      </c>
      <c r="C2914" t="s">
        <v>12052</v>
      </c>
      <c r="D2914" t="s">
        <v>74</v>
      </c>
      <c r="E2914" t="s">
        <v>21868</v>
      </c>
      <c r="F2914" t="s">
        <v>12053</v>
      </c>
      <c r="G2914" t="s">
        <v>15907</v>
      </c>
      <c r="H2914" t="s">
        <v>15908</v>
      </c>
      <c r="I2914" s="1">
        <v>44197</v>
      </c>
      <c r="J2914" s="1">
        <v>44651</v>
      </c>
      <c r="K2914" t="s">
        <v>90</v>
      </c>
      <c r="L2914" t="s">
        <v>79</v>
      </c>
      <c r="M2914" t="s">
        <v>80</v>
      </c>
      <c r="N2914" t="s">
        <v>4077</v>
      </c>
      <c r="O2914" t="s">
        <v>414</v>
      </c>
      <c r="P2914" t="s">
        <v>1095</v>
      </c>
      <c r="Q2914" t="s">
        <v>15909</v>
      </c>
      <c r="R2914" t="s">
        <v>12305</v>
      </c>
      <c r="S2914" t="s">
        <v>150</v>
      </c>
      <c r="T2914" t="s">
        <v>87</v>
      </c>
      <c r="U2914" t="s">
        <v>88</v>
      </c>
      <c r="V2914" t="s">
        <v>89</v>
      </c>
      <c r="W2914" t="s">
        <v>78</v>
      </c>
      <c r="X2914" t="s">
        <v>120</v>
      </c>
      <c r="Y2914" t="s">
        <v>91</v>
      </c>
      <c r="Z2914" t="s">
        <v>92</v>
      </c>
      <c r="AA2914" s="1">
        <v>44197</v>
      </c>
      <c r="AB2914" s="2">
        <v>4872</v>
      </c>
      <c r="AC2914" s="2">
        <v>4972</v>
      </c>
      <c r="AD2914" s="2">
        <v>0</v>
      </c>
      <c r="AE2914" s="2">
        <v>0</v>
      </c>
      <c r="AF2914" s="2"/>
      <c r="AG2914">
        <v>0</v>
      </c>
      <c r="AH2914" s="3">
        <v>4900</v>
      </c>
      <c r="AI2914" s="3">
        <v>5000</v>
      </c>
      <c r="AJ2914" s="3">
        <v>0</v>
      </c>
      <c r="AK2914" s="3">
        <v>0</v>
      </c>
      <c r="AL2914" s="3">
        <v>0</v>
      </c>
      <c r="AM2914" t="s">
        <v>15910</v>
      </c>
      <c r="AN2914" t="s">
        <v>12060</v>
      </c>
      <c r="AO2914" t="s">
        <v>12050</v>
      </c>
      <c r="AP2914" t="s">
        <v>12051</v>
      </c>
      <c r="AQ2914" t="s">
        <v>83</v>
      </c>
      <c r="AR2914" t="s">
        <v>12061</v>
      </c>
      <c r="AS2914" t="s">
        <v>83</v>
      </c>
      <c r="AT2914" t="s">
        <v>96</v>
      </c>
      <c r="AU2914" t="s">
        <v>12062</v>
      </c>
      <c r="AV2914" t="s">
        <v>12063</v>
      </c>
      <c r="AW2914" t="s">
        <v>99</v>
      </c>
      <c r="AX2914" t="s">
        <v>100</v>
      </c>
      <c r="AY2914" t="s">
        <v>83</v>
      </c>
      <c r="AZ2914" t="s">
        <v>15911</v>
      </c>
      <c r="BA2914" t="s">
        <v>103</v>
      </c>
      <c r="BB2914" t="s">
        <v>15912</v>
      </c>
      <c r="BC2914" s="4">
        <v>44562</v>
      </c>
      <c r="BD2914" t="s">
        <v>13703</v>
      </c>
      <c r="BE2914" t="s">
        <v>105</v>
      </c>
      <c r="BF2914" t="s">
        <v>106</v>
      </c>
      <c r="BG2914" t="s">
        <v>107</v>
      </c>
      <c r="BH2914" t="s">
        <v>108</v>
      </c>
      <c r="BI2914" t="s">
        <v>109</v>
      </c>
      <c r="BJ2914" s="2">
        <v>0</v>
      </c>
      <c r="BK2914" t="s">
        <v>90</v>
      </c>
      <c r="BL2914" t="s">
        <v>90</v>
      </c>
      <c r="BM2914" t="s">
        <v>83</v>
      </c>
      <c r="BN2914" t="s">
        <v>83</v>
      </c>
      <c r="BO2914" t="s">
        <v>83</v>
      </c>
      <c r="BP2914" t="s">
        <v>83</v>
      </c>
      <c r="BQ2914" t="s">
        <v>83</v>
      </c>
      <c r="BR2914" t="s">
        <v>83</v>
      </c>
      <c r="BS2914" t="s">
        <v>83</v>
      </c>
      <c r="BT2914" s="3">
        <v>1</v>
      </c>
    </row>
    <row r="2915" spans="1:72" x14ac:dyDescent="0.25">
      <c r="A2915" t="s">
        <v>12050</v>
      </c>
      <c r="B2915" t="s">
        <v>12051</v>
      </c>
      <c r="C2915" t="s">
        <v>12052</v>
      </c>
      <c r="D2915" t="s">
        <v>74</v>
      </c>
      <c r="E2915" t="s">
        <v>21868</v>
      </c>
      <c r="F2915" t="s">
        <v>12053</v>
      </c>
      <c r="G2915" t="s">
        <v>15913</v>
      </c>
      <c r="H2915" t="s">
        <v>15908</v>
      </c>
      <c r="I2915" s="1">
        <v>44652</v>
      </c>
      <c r="J2915" s="1">
        <v>44926</v>
      </c>
      <c r="K2915" t="s">
        <v>78</v>
      </c>
      <c r="L2915" t="s">
        <v>79</v>
      </c>
      <c r="M2915" t="s">
        <v>80</v>
      </c>
      <c r="N2915" t="s">
        <v>4077</v>
      </c>
      <c r="O2915" t="s">
        <v>414</v>
      </c>
      <c r="P2915" t="s">
        <v>1095</v>
      </c>
      <c r="Q2915" t="s">
        <v>15909</v>
      </c>
      <c r="R2915" t="s">
        <v>12305</v>
      </c>
      <c r="S2915" t="s">
        <v>150</v>
      </c>
      <c r="T2915" t="s">
        <v>87</v>
      </c>
      <c r="U2915" t="s">
        <v>88</v>
      </c>
      <c r="V2915" t="s">
        <v>89</v>
      </c>
      <c r="W2915" t="s">
        <v>78</v>
      </c>
      <c r="X2915" t="s">
        <v>120</v>
      </c>
      <c r="Y2915" t="s">
        <v>91</v>
      </c>
      <c r="Z2915" t="s">
        <v>92</v>
      </c>
      <c r="AA2915" s="1">
        <v>44652</v>
      </c>
      <c r="AB2915" s="2">
        <v>4872</v>
      </c>
      <c r="AC2915" s="2">
        <v>4972</v>
      </c>
      <c r="AD2915" s="2">
        <v>0</v>
      </c>
      <c r="AE2915" s="2">
        <v>0</v>
      </c>
      <c r="AF2915" s="2"/>
      <c r="AG2915">
        <v>0</v>
      </c>
      <c r="AH2915" s="3">
        <v>4900</v>
      </c>
      <c r="AI2915" s="3">
        <v>5000</v>
      </c>
      <c r="AJ2915" s="3">
        <v>0</v>
      </c>
      <c r="AK2915" s="3">
        <v>0</v>
      </c>
      <c r="AL2915" s="3">
        <v>0</v>
      </c>
      <c r="AM2915" t="s">
        <v>15914</v>
      </c>
      <c r="AN2915" t="s">
        <v>12060</v>
      </c>
      <c r="AO2915" t="s">
        <v>12050</v>
      </c>
      <c r="AP2915" t="s">
        <v>12051</v>
      </c>
      <c r="AQ2915" t="s">
        <v>12068</v>
      </c>
      <c r="AR2915" t="s">
        <v>12061</v>
      </c>
      <c r="AS2915" t="s">
        <v>83</v>
      </c>
      <c r="AT2915" t="s">
        <v>96</v>
      </c>
      <c r="AU2915" t="s">
        <v>12062</v>
      </c>
      <c r="AV2915" t="s">
        <v>12063</v>
      </c>
      <c r="AW2915" t="s">
        <v>99</v>
      </c>
      <c r="AX2915" t="s">
        <v>359</v>
      </c>
      <c r="AY2915" t="s">
        <v>83</v>
      </c>
      <c r="AZ2915" t="s">
        <v>15911</v>
      </c>
      <c r="BA2915" t="s">
        <v>103</v>
      </c>
      <c r="BB2915" t="s">
        <v>15912</v>
      </c>
      <c r="BC2915" s="4"/>
      <c r="BD2915" t="s">
        <v>83</v>
      </c>
      <c r="BE2915" t="s">
        <v>105</v>
      </c>
      <c r="BF2915" t="s">
        <v>106</v>
      </c>
      <c r="BG2915" t="s">
        <v>107</v>
      </c>
      <c r="BH2915" t="s">
        <v>108</v>
      </c>
      <c r="BI2915" t="s">
        <v>109</v>
      </c>
      <c r="BJ2915" s="2">
        <v>0</v>
      </c>
      <c r="BK2915" t="s">
        <v>90</v>
      </c>
      <c r="BL2915" t="s">
        <v>90</v>
      </c>
      <c r="BM2915" t="s">
        <v>83</v>
      </c>
      <c r="BN2915" t="s">
        <v>83</v>
      </c>
      <c r="BO2915" t="s">
        <v>83</v>
      </c>
      <c r="BP2915" t="s">
        <v>83</v>
      </c>
      <c r="BQ2915" t="s">
        <v>83</v>
      </c>
      <c r="BR2915" t="s">
        <v>83</v>
      </c>
      <c r="BS2915" t="s">
        <v>83</v>
      </c>
      <c r="BT2915" s="3">
        <v>1</v>
      </c>
    </row>
    <row r="2916" spans="1:72" x14ac:dyDescent="0.25">
      <c r="A2916" t="s">
        <v>12050</v>
      </c>
      <c r="B2916" t="s">
        <v>12051</v>
      </c>
      <c r="C2916" t="s">
        <v>12052</v>
      </c>
      <c r="D2916" t="s">
        <v>74</v>
      </c>
      <c r="E2916" t="s">
        <v>21868</v>
      </c>
      <c r="F2916" t="s">
        <v>12053</v>
      </c>
      <c r="G2916" t="s">
        <v>15915</v>
      </c>
      <c r="H2916" t="s">
        <v>15916</v>
      </c>
      <c r="I2916" s="1">
        <v>44197</v>
      </c>
      <c r="J2916" s="1">
        <v>44651</v>
      </c>
      <c r="K2916" t="s">
        <v>90</v>
      </c>
      <c r="L2916" t="s">
        <v>373</v>
      </c>
      <c r="M2916" t="s">
        <v>80</v>
      </c>
      <c r="N2916" t="s">
        <v>7536</v>
      </c>
      <c r="O2916" t="s">
        <v>430</v>
      </c>
      <c r="P2916" t="s">
        <v>11945</v>
      </c>
      <c r="Q2916" t="s">
        <v>12818</v>
      </c>
      <c r="R2916" t="s">
        <v>12467</v>
      </c>
      <c r="S2916" t="s">
        <v>150</v>
      </c>
      <c r="T2916" t="s">
        <v>87</v>
      </c>
      <c r="U2916" t="s">
        <v>88</v>
      </c>
      <c r="V2916" t="s">
        <v>89</v>
      </c>
      <c r="W2916" t="s">
        <v>78</v>
      </c>
      <c r="X2916" t="s">
        <v>120</v>
      </c>
      <c r="Y2916" t="s">
        <v>91</v>
      </c>
      <c r="Z2916" t="s">
        <v>92</v>
      </c>
      <c r="AA2916" s="1">
        <v>44567</v>
      </c>
      <c r="AB2916" s="2">
        <v>349</v>
      </c>
      <c r="AC2916" s="2">
        <v>519</v>
      </c>
      <c r="AD2916" s="2"/>
      <c r="AE2916" s="2"/>
      <c r="AF2916" s="2"/>
      <c r="AG2916">
        <v>0</v>
      </c>
      <c r="AH2916" s="3">
        <v>349</v>
      </c>
      <c r="AI2916" s="3">
        <v>519</v>
      </c>
      <c r="AJ2916" s="3">
        <v>0</v>
      </c>
      <c r="AK2916" s="3">
        <v>0</v>
      </c>
      <c r="AL2916" s="3">
        <v>0</v>
      </c>
      <c r="AM2916" t="s">
        <v>15917</v>
      </c>
      <c r="AN2916" t="s">
        <v>12566</v>
      </c>
      <c r="AO2916" t="s">
        <v>12050</v>
      </c>
      <c r="AP2916" t="s">
        <v>12051</v>
      </c>
      <c r="AQ2916" t="s">
        <v>83</v>
      </c>
      <c r="AR2916" t="s">
        <v>12061</v>
      </c>
      <c r="AS2916" t="s">
        <v>83</v>
      </c>
      <c r="AT2916" t="s">
        <v>96</v>
      </c>
      <c r="AU2916" t="s">
        <v>12062</v>
      </c>
      <c r="AV2916" t="s">
        <v>12063</v>
      </c>
      <c r="AW2916" t="s">
        <v>99</v>
      </c>
      <c r="AX2916" t="s">
        <v>100</v>
      </c>
      <c r="AY2916" t="s">
        <v>83</v>
      </c>
      <c r="AZ2916" t="s">
        <v>15918</v>
      </c>
      <c r="BA2916" t="s">
        <v>103</v>
      </c>
      <c r="BB2916" t="s">
        <v>15919</v>
      </c>
      <c r="BC2916" s="4"/>
      <c r="BD2916" t="s">
        <v>83</v>
      </c>
      <c r="BE2916" t="s">
        <v>105</v>
      </c>
      <c r="BF2916" t="s">
        <v>106</v>
      </c>
      <c r="BG2916" t="s">
        <v>107</v>
      </c>
      <c r="BH2916" t="s">
        <v>108</v>
      </c>
      <c r="BI2916" t="s">
        <v>109</v>
      </c>
      <c r="BJ2916" s="2">
        <v>0</v>
      </c>
      <c r="BK2916" t="s">
        <v>78</v>
      </c>
      <c r="BL2916" t="s">
        <v>90</v>
      </c>
      <c r="BM2916" t="s">
        <v>83</v>
      </c>
      <c r="BN2916" t="s">
        <v>83</v>
      </c>
      <c r="BO2916" t="s">
        <v>83</v>
      </c>
      <c r="BP2916" t="s">
        <v>83</v>
      </c>
      <c r="BQ2916" t="s">
        <v>83</v>
      </c>
      <c r="BR2916" t="s">
        <v>83</v>
      </c>
      <c r="BS2916" t="s">
        <v>83</v>
      </c>
      <c r="BT2916" s="3">
        <v>1</v>
      </c>
    </row>
    <row r="2917" spans="1:72" x14ac:dyDescent="0.25">
      <c r="A2917" t="s">
        <v>12050</v>
      </c>
      <c r="B2917" t="s">
        <v>12051</v>
      </c>
      <c r="C2917" t="s">
        <v>12052</v>
      </c>
      <c r="D2917" t="s">
        <v>74</v>
      </c>
      <c r="E2917" t="s">
        <v>21868</v>
      </c>
      <c r="F2917" t="s">
        <v>12053</v>
      </c>
      <c r="G2917" t="s">
        <v>15920</v>
      </c>
      <c r="H2917" t="s">
        <v>15916</v>
      </c>
      <c r="I2917" s="1">
        <v>44652</v>
      </c>
      <c r="J2917" s="1">
        <v>44926</v>
      </c>
      <c r="K2917" t="s">
        <v>78</v>
      </c>
      <c r="L2917" t="s">
        <v>79</v>
      </c>
      <c r="M2917" t="s">
        <v>80</v>
      </c>
      <c r="N2917" t="s">
        <v>7536</v>
      </c>
      <c r="O2917" t="s">
        <v>430</v>
      </c>
      <c r="P2917" t="s">
        <v>11945</v>
      </c>
      <c r="Q2917" t="s">
        <v>12818</v>
      </c>
      <c r="R2917" t="s">
        <v>12467</v>
      </c>
      <c r="S2917" t="s">
        <v>150</v>
      </c>
      <c r="T2917" t="s">
        <v>87</v>
      </c>
      <c r="U2917" t="s">
        <v>88</v>
      </c>
      <c r="V2917" t="s">
        <v>89</v>
      </c>
      <c r="W2917" t="s">
        <v>78</v>
      </c>
      <c r="X2917" t="s">
        <v>120</v>
      </c>
      <c r="Y2917" t="s">
        <v>91</v>
      </c>
      <c r="Z2917" t="s">
        <v>92</v>
      </c>
      <c r="AA2917" s="1">
        <v>44654</v>
      </c>
      <c r="AB2917" s="2">
        <v>330</v>
      </c>
      <c r="AC2917" s="2">
        <v>506</v>
      </c>
      <c r="AD2917" s="2"/>
      <c r="AE2917" s="2"/>
      <c r="AF2917" s="2"/>
      <c r="AG2917">
        <v>0</v>
      </c>
      <c r="AH2917" s="3">
        <v>349</v>
      </c>
      <c r="AI2917" s="3">
        <v>519</v>
      </c>
      <c r="AJ2917" s="3">
        <v>0</v>
      </c>
      <c r="AK2917" s="3">
        <v>0</v>
      </c>
      <c r="AL2917" s="3">
        <v>0</v>
      </c>
      <c r="AM2917" t="s">
        <v>15921</v>
      </c>
      <c r="AN2917" t="s">
        <v>12566</v>
      </c>
      <c r="AO2917" t="s">
        <v>12050</v>
      </c>
      <c r="AP2917" t="s">
        <v>12051</v>
      </c>
      <c r="AQ2917" t="s">
        <v>12068</v>
      </c>
      <c r="AR2917" t="s">
        <v>12061</v>
      </c>
      <c r="AS2917" t="s">
        <v>83</v>
      </c>
      <c r="AT2917" t="s">
        <v>96</v>
      </c>
      <c r="AU2917" t="s">
        <v>12062</v>
      </c>
      <c r="AV2917" t="s">
        <v>12063</v>
      </c>
      <c r="AW2917" t="s">
        <v>99</v>
      </c>
      <c r="AX2917" t="s">
        <v>359</v>
      </c>
      <c r="AY2917" t="s">
        <v>83</v>
      </c>
      <c r="AZ2917" t="s">
        <v>15918</v>
      </c>
      <c r="BA2917" t="s">
        <v>103</v>
      </c>
      <c r="BB2917" t="s">
        <v>15919</v>
      </c>
      <c r="BC2917" s="4"/>
      <c r="BD2917" t="s">
        <v>83</v>
      </c>
      <c r="BE2917" t="s">
        <v>105</v>
      </c>
      <c r="BF2917" t="s">
        <v>106</v>
      </c>
      <c r="BG2917" t="s">
        <v>107</v>
      </c>
      <c r="BH2917" t="s">
        <v>108</v>
      </c>
      <c r="BI2917" t="s">
        <v>109</v>
      </c>
      <c r="BJ2917" s="2">
        <v>0</v>
      </c>
      <c r="BK2917" t="s">
        <v>78</v>
      </c>
      <c r="BL2917" t="s">
        <v>90</v>
      </c>
      <c r="BM2917" t="s">
        <v>83</v>
      </c>
      <c r="BN2917" t="s">
        <v>83</v>
      </c>
      <c r="BO2917" t="s">
        <v>83</v>
      </c>
      <c r="BP2917" t="s">
        <v>83</v>
      </c>
      <c r="BQ2917" t="s">
        <v>83</v>
      </c>
      <c r="BR2917" t="s">
        <v>83</v>
      </c>
      <c r="BS2917" t="s">
        <v>83</v>
      </c>
      <c r="BT2917" s="3">
        <v>1</v>
      </c>
    </row>
    <row r="2918" spans="1:72" x14ac:dyDescent="0.25">
      <c r="A2918" t="s">
        <v>12050</v>
      </c>
      <c r="B2918" t="s">
        <v>12051</v>
      </c>
      <c r="C2918" t="s">
        <v>12052</v>
      </c>
      <c r="D2918" t="s">
        <v>74</v>
      </c>
      <c r="E2918" t="s">
        <v>21868</v>
      </c>
      <c r="F2918" t="s">
        <v>12053</v>
      </c>
      <c r="G2918" t="s">
        <v>15922</v>
      </c>
      <c r="H2918" t="s">
        <v>15923</v>
      </c>
      <c r="I2918" s="1">
        <v>44197</v>
      </c>
      <c r="J2918" s="1">
        <v>44651</v>
      </c>
      <c r="K2918" t="s">
        <v>90</v>
      </c>
      <c r="L2918" t="s">
        <v>373</v>
      </c>
      <c r="M2918" t="s">
        <v>80</v>
      </c>
      <c r="N2918" t="s">
        <v>12302</v>
      </c>
      <c r="O2918" t="s">
        <v>15368</v>
      </c>
      <c r="P2918" t="s">
        <v>156</v>
      </c>
      <c r="Q2918" t="s">
        <v>12358</v>
      </c>
      <c r="R2918" t="s">
        <v>12305</v>
      </c>
      <c r="S2918" t="s">
        <v>150</v>
      </c>
      <c r="T2918" t="s">
        <v>87</v>
      </c>
      <c r="U2918" t="s">
        <v>88</v>
      </c>
      <c r="V2918" t="s">
        <v>89</v>
      </c>
      <c r="W2918" t="s">
        <v>78</v>
      </c>
      <c r="X2918" t="s">
        <v>120</v>
      </c>
      <c r="Y2918" t="s">
        <v>91</v>
      </c>
      <c r="Z2918" t="s">
        <v>92</v>
      </c>
      <c r="AA2918" s="1">
        <v>44566</v>
      </c>
      <c r="AB2918" s="2">
        <v>80</v>
      </c>
      <c r="AC2918" s="2">
        <v>87</v>
      </c>
      <c r="AD2918" s="2"/>
      <c r="AE2918" s="2"/>
      <c r="AF2918" s="2"/>
      <c r="AG2918">
        <v>0</v>
      </c>
      <c r="AH2918" s="3">
        <v>80</v>
      </c>
      <c r="AI2918" s="3">
        <v>87</v>
      </c>
      <c r="AJ2918" s="3">
        <v>0</v>
      </c>
      <c r="AK2918" s="3">
        <v>0</v>
      </c>
      <c r="AL2918" s="3">
        <v>0</v>
      </c>
      <c r="AM2918" t="s">
        <v>15924</v>
      </c>
      <c r="AN2918" t="s">
        <v>12060</v>
      </c>
      <c r="AO2918" t="s">
        <v>12050</v>
      </c>
      <c r="AP2918" t="s">
        <v>12051</v>
      </c>
      <c r="AQ2918" t="s">
        <v>83</v>
      </c>
      <c r="AR2918" t="s">
        <v>12061</v>
      </c>
      <c r="AS2918" t="s">
        <v>83</v>
      </c>
      <c r="AT2918" t="s">
        <v>96</v>
      </c>
      <c r="AU2918" t="s">
        <v>12062</v>
      </c>
      <c r="AV2918" t="s">
        <v>12063</v>
      </c>
      <c r="AW2918" t="s">
        <v>99</v>
      </c>
      <c r="AX2918" t="s">
        <v>100</v>
      </c>
      <c r="AY2918" t="s">
        <v>83</v>
      </c>
      <c r="AZ2918" t="s">
        <v>15925</v>
      </c>
      <c r="BA2918" t="s">
        <v>103</v>
      </c>
      <c r="BB2918" t="s">
        <v>15926</v>
      </c>
      <c r="BC2918" s="4"/>
      <c r="BD2918" t="s">
        <v>83</v>
      </c>
      <c r="BE2918" t="s">
        <v>105</v>
      </c>
      <c r="BF2918" t="s">
        <v>106</v>
      </c>
      <c r="BG2918" t="s">
        <v>107</v>
      </c>
      <c r="BH2918" t="s">
        <v>108</v>
      </c>
      <c r="BI2918" t="s">
        <v>109</v>
      </c>
      <c r="BJ2918" s="2">
        <v>0</v>
      </c>
      <c r="BK2918" t="s">
        <v>90</v>
      </c>
      <c r="BL2918" t="s">
        <v>90</v>
      </c>
      <c r="BM2918" t="s">
        <v>83</v>
      </c>
      <c r="BN2918" t="s">
        <v>83</v>
      </c>
      <c r="BO2918" t="s">
        <v>83</v>
      </c>
      <c r="BP2918" t="s">
        <v>83</v>
      </c>
      <c r="BQ2918" t="s">
        <v>83</v>
      </c>
      <c r="BR2918" t="s">
        <v>83</v>
      </c>
      <c r="BS2918" t="s">
        <v>83</v>
      </c>
      <c r="BT2918" s="3">
        <v>1</v>
      </c>
    </row>
    <row r="2919" spans="1:72" x14ac:dyDescent="0.25">
      <c r="A2919" t="s">
        <v>12050</v>
      </c>
      <c r="B2919" t="s">
        <v>12051</v>
      </c>
      <c r="C2919" t="s">
        <v>12052</v>
      </c>
      <c r="D2919" t="s">
        <v>74</v>
      </c>
      <c r="E2919" t="s">
        <v>21868</v>
      </c>
      <c r="F2919" t="s">
        <v>12053</v>
      </c>
      <c r="G2919" t="s">
        <v>15927</v>
      </c>
      <c r="H2919" t="s">
        <v>15923</v>
      </c>
      <c r="I2919" s="1">
        <v>44652</v>
      </c>
      <c r="J2919" s="1">
        <v>44926</v>
      </c>
      <c r="K2919" t="s">
        <v>78</v>
      </c>
      <c r="L2919" t="s">
        <v>79</v>
      </c>
      <c r="M2919" t="s">
        <v>80</v>
      </c>
      <c r="N2919" t="s">
        <v>12302</v>
      </c>
      <c r="O2919" t="s">
        <v>15368</v>
      </c>
      <c r="P2919" t="s">
        <v>156</v>
      </c>
      <c r="Q2919" t="s">
        <v>12358</v>
      </c>
      <c r="R2919" t="s">
        <v>12305</v>
      </c>
      <c r="S2919" t="s">
        <v>150</v>
      </c>
      <c r="T2919" t="s">
        <v>87</v>
      </c>
      <c r="U2919" t="s">
        <v>88</v>
      </c>
      <c r="V2919" t="s">
        <v>89</v>
      </c>
      <c r="W2919" t="s">
        <v>78</v>
      </c>
      <c r="X2919" t="s">
        <v>120</v>
      </c>
      <c r="Y2919" t="s">
        <v>91</v>
      </c>
      <c r="Z2919" t="s">
        <v>92</v>
      </c>
      <c r="AA2919" s="1">
        <v>44653</v>
      </c>
      <c r="AB2919" s="2">
        <v>76</v>
      </c>
      <c r="AC2919" s="2">
        <v>83</v>
      </c>
      <c r="AD2919" s="2"/>
      <c r="AE2919" s="2"/>
      <c r="AF2919" s="2"/>
      <c r="AG2919">
        <v>0</v>
      </c>
      <c r="AH2919" s="3">
        <v>80</v>
      </c>
      <c r="AI2919" s="3">
        <v>87</v>
      </c>
      <c r="AJ2919" s="3">
        <v>0</v>
      </c>
      <c r="AK2919" s="3">
        <v>0</v>
      </c>
      <c r="AL2919" s="3">
        <v>0</v>
      </c>
      <c r="AM2919" t="s">
        <v>15928</v>
      </c>
      <c r="AN2919" t="s">
        <v>12060</v>
      </c>
      <c r="AO2919" t="s">
        <v>12050</v>
      </c>
      <c r="AP2919" t="s">
        <v>12051</v>
      </c>
      <c r="AQ2919" t="s">
        <v>12068</v>
      </c>
      <c r="AR2919" t="s">
        <v>12061</v>
      </c>
      <c r="AS2919" t="s">
        <v>83</v>
      </c>
      <c r="AT2919" t="s">
        <v>96</v>
      </c>
      <c r="AU2919" t="s">
        <v>12062</v>
      </c>
      <c r="AV2919" t="s">
        <v>12063</v>
      </c>
      <c r="AW2919" t="s">
        <v>99</v>
      </c>
      <c r="AX2919" t="s">
        <v>359</v>
      </c>
      <c r="AY2919" t="s">
        <v>83</v>
      </c>
      <c r="AZ2919" t="s">
        <v>15925</v>
      </c>
      <c r="BA2919" t="s">
        <v>103</v>
      </c>
      <c r="BB2919" t="s">
        <v>15926</v>
      </c>
      <c r="BC2919" s="4"/>
      <c r="BD2919" t="s">
        <v>83</v>
      </c>
      <c r="BE2919" t="s">
        <v>105</v>
      </c>
      <c r="BF2919" t="s">
        <v>106</v>
      </c>
      <c r="BG2919" t="s">
        <v>107</v>
      </c>
      <c r="BH2919" t="s">
        <v>108</v>
      </c>
      <c r="BI2919" t="s">
        <v>109</v>
      </c>
      <c r="BJ2919" s="2">
        <v>0</v>
      </c>
      <c r="BK2919" t="s">
        <v>90</v>
      </c>
      <c r="BL2919" t="s">
        <v>90</v>
      </c>
      <c r="BM2919" t="s">
        <v>83</v>
      </c>
      <c r="BN2919" t="s">
        <v>83</v>
      </c>
      <c r="BO2919" t="s">
        <v>83</v>
      </c>
      <c r="BP2919" t="s">
        <v>83</v>
      </c>
      <c r="BQ2919" t="s">
        <v>83</v>
      </c>
      <c r="BR2919" t="s">
        <v>83</v>
      </c>
      <c r="BS2919" t="s">
        <v>83</v>
      </c>
      <c r="BT2919" s="3">
        <v>1</v>
      </c>
    </row>
    <row r="2920" spans="1:72" x14ac:dyDescent="0.25">
      <c r="A2920" t="s">
        <v>12050</v>
      </c>
      <c r="B2920" t="s">
        <v>12051</v>
      </c>
      <c r="C2920" t="s">
        <v>12052</v>
      </c>
      <c r="D2920" t="s">
        <v>750</v>
      </c>
      <c r="E2920" t="s">
        <v>21869</v>
      </c>
      <c r="F2920" t="s">
        <v>12520</v>
      </c>
      <c r="G2920" t="s">
        <v>15929</v>
      </c>
      <c r="H2920" t="s">
        <v>15930</v>
      </c>
      <c r="I2920" s="1">
        <v>44197</v>
      </c>
      <c r="J2920" s="1">
        <v>44926</v>
      </c>
      <c r="K2920" t="s">
        <v>78</v>
      </c>
      <c r="L2920" t="s">
        <v>79</v>
      </c>
      <c r="M2920" t="s">
        <v>80</v>
      </c>
      <c r="N2920" t="s">
        <v>12948</v>
      </c>
      <c r="O2920" t="s">
        <v>324</v>
      </c>
      <c r="P2920" t="s">
        <v>96</v>
      </c>
      <c r="Q2920" t="s">
        <v>12949</v>
      </c>
      <c r="R2920" t="s">
        <v>12950</v>
      </c>
      <c r="S2920" t="s">
        <v>150</v>
      </c>
      <c r="T2920" t="s">
        <v>87</v>
      </c>
      <c r="U2920" t="s">
        <v>88</v>
      </c>
      <c r="V2920" t="s">
        <v>89</v>
      </c>
      <c r="W2920" t="s">
        <v>78</v>
      </c>
      <c r="X2920" t="s">
        <v>120</v>
      </c>
      <c r="Y2920" t="s">
        <v>91</v>
      </c>
      <c r="Z2920" t="s">
        <v>92</v>
      </c>
      <c r="AA2920" s="1">
        <v>44566</v>
      </c>
      <c r="AB2920" s="2">
        <v>5400</v>
      </c>
      <c r="AC2920" s="2">
        <v>1388</v>
      </c>
      <c r="AD2920" s="2"/>
      <c r="AE2920" s="2"/>
      <c r="AF2920" s="2"/>
      <c r="AG2920">
        <v>0</v>
      </c>
      <c r="AH2920" s="3">
        <v>34172</v>
      </c>
      <c r="AI2920" s="3">
        <v>8140</v>
      </c>
      <c r="AJ2920" s="3">
        <v>0</v>
      </c>
      <c r="AK2920" s="3">
        <v>0</v>
      </c>
      <c r="AL2920" s="3">
        <v>0</v>
      </c>
      <c r="AM2920" t="s">
        <v>15931</v>
      </c>
      <c r="AN2920" t="s">
        <v>83</v>
      </c>
      <c r="AO2920" t="s">
        <v>12050</v>
      </c>
      <c r="AP2920" t="s">
        <v>12051</v>
      </c>
      <c r="AQ2920" t="s">
        <v>83</v>
      </c>
      <c r="AR2920" t="s">
        <v>12061</v>
      </c>
      <c r="AS2920" t="s">
        <v>83</v>
      </c>
      <c r="AT2920" t="s">
        <v>96</v>
      </c>
      <c r="AU2920" t="s">
        <v>12062</v>
      </c>
      <c r="AV2920" t="s">
        <v>12063</v>
      </c>
      <c r="AW2920" t="s">
        <v>99</v>
      </c>
      <c r="AX2920" t="s">
        <v>100</v>
      </c>
      <c r="AY2920" t="s">
        <v>83</v>
      </c>
      <c r="AZ2920" t="s">
        <v>83</v>
      </c>
      <c r="BA2920" t="s">
        <v>103</v>
      </c>
      <c r="BB2920" t="s">
        <v>15932</v>
      </c>
      <c r="BC2920" s="4"/>
      <c r="BD2920" t="s">
        <v>83</v>
      </c>
      <c r="BE2920" t="s">
        <v>105</v>
      </c>
      <c r="BF2920" t="s">
        <v>106</v>
      </c>
      <c r="BG2920" t="s">
        <v>107</v>
      </c>
      <c r="BH2920" t="s">
        <v>108</v>
      </c>
      <c r="BI2920" t="s">
        <v>109</v>
      </c>
      <c r="BJ2920" s="2">
        <v>0</v>
      </c>
      <c r="BK2920" t="s">
        <v>90</v>
      </c>
      <c r="BL2920" t="s">
        <v>78</v>
      </c>
      <c r="BM2920" t="s">
        <v>83</v>
      </c>
      <c r="BN2920" t="s">
        <v>83</v>
      </c>
      <c r="BO2920" t="s">
        <v>83</v>
      </c>
      <c r="BP2920" t="s">
        <v>15933</v>
      </c>
      <c r="BQ2920" t="s">
        <v>15726</v>
      </c>
      <c r="BR2920" t="s">
        <v>15727</v>
      </c>
      <c r="BS2920" t="s">
        <v>83</v>
      </c>
      <c r="BT2920" s="3">
        <v>1</v>
      </c>
    </row>
    <row r="2921" spans="1:72" x14ac:dyDescent="0.25">
      <c r="A2921" t="s">
        <v>12050</v>
      </c>
      <c r="B2921" t="s">
        <v>12051</v>
      </c>
      <c r="C2921" t="s">
        <v>12052</v>
      </c>
      <c r="D2921" t="s">
        <v>74</v>
      </c>
      <c r="E2921" t="s">
        <v>21868</v>
      </c>
      <c r="F2921" t="s">
        <v>12053</v>
      </c>
      <c r="G2921" t="s">
        <v>15934</v>
      </c>
      <c r="H2921" t="s">
        <v>15935</v>
      </c>
      <c r="I2921" s="1">
        <v>44197</v>
      </c>
      <c r="J2921" s="1">
        <v>44651</v>
      </c>
      <c r="K2921" t="s">
        <v>90</v>
      </c>
      <c r="L2921" t="s">
        <v>373</v>
      </c>
      <c r="M2921" t="s">
        <v>80</v>
      </c>
      <c r="N2921" t="s">
        <v>12421</v>
      </c>
      <c r="O2921" t="s">
        <v>414</v>
      </c>
      <c r="P2921" t="s">
        <v>409</v>
      </c>
      <c r="Q2921" t="s">
        <v>15936</v>
      </c>
      <c r="R2921" t="s">
        <v>12323</v>
      </c>
      <c r="S2921" t="s">
        <v>150</v>
      </c>
      <c r="T2921" t="s">
        <v>87</v>
      </c>
      <c r="U2921" t="s">
        <v>88</v>
      </c>
      <c r="V2921" t="s">
        <v>89</v>
      </c>
      <c r="W2921" t="s">
        <v>78</v>
      </c>
      <c r="X2921" t="s">
        <v>120</v>
      </c>
      <c r="Y2921" t="s">
        <v>91</v>
      </c>
      <c r="Z2921" t="s">
        <v>92</v>
      </c>
      <c r="AA2921" s="1">
        <v>44567</v>
      </c>
      <c r="AB2921" s="2">
        <v>900</v>
      </c>
      <c r="AC2921" s="2">
        <v>839</v>
      </c>
      <c r="AD2921" s="2"/>
      <c r="AE2921" s="2"/>
      <c r="AF2921" s="2"/>
      <c r="AG2921">
        <v>0</v>
      </c>
      <c r="AH2921" s="3">
        <v>900</v>
      </c>
      <c r="AI2921" s="3">
        <v>839</v>
      </c>
      <c r="AJ2921" s="3">
        <v>0</v>
      </c>
      <c r="AK2921" s="3">
        <v>0</v>
      </c>
      <c r="AL2921" s="3">
        <v>0</v>
      </c>
      <c r="AM2921" t="s">
        <v>15937</v>
      </c>
      <c r="AN2921" t="s">
        <v>12072</v>
      </c>
      <c r="AO2921" t="s">
        <v>12050</v>
      </c>
      <c r="AP2921" t="s">
        <v>12051</v>
      </c>
      <c r="AQ2921" t="s">
        <v>83</v>
      </c>
      <c r="AR2921" t="s">
        <v>12061</v>
      </c>
      <c r="AS2921" t="s">
        <v>83</v>
      </c>
      <c r="AT2921" t="s">
        <v>96</v>
      </c>
      <c r="AU2921" t="s">
        <v>12062</v>
      </c>
      <c r="AV2921" t="s">
        <v>12063</v>
      </c>
      <c r="AW2921" t="s">
        <v>99</v>
      </c>
      <c r="AX2921" t="s">
        <v>100</v>
      </c>
      <c r="AY2921" t="s">
        <v>83</v>
      </c>
      <c r="AZ2921" t="s">
        <v>15938</v>
      </c>
      <c r="BA2921" t="s">
        <v>103</v>
      </c>
      <c r="BB2921" t="s">
        <v>15939</v>
      </c>
      <c r="BC2921" s="4"/>
      <c r="BD2921" t="s">
        <v>83</v>
      </c>
      <c r="BE2921" t="s">
        <v>105</v>
      </c>
      <c r="BF2921" t="s">
        <v>106</v>
      </c>
      <c r="BG2921" t="s">
        <v>107</v>
      </c>
      <c r="BH2921" t="s">
        <v>108</v>
      </c>
      <c r="BI2921" t="s">
        <v>109</v>
      </c>
      <c r="BJ2921" s="2">
        <v>0</v>
      </c>
      <c r="BK2921" t="s">
        <v>78</v>
      </c>
      <c r="BL2921" t="s">
        <v>90</v>
      </c>
      <c r="BM2921" t="s">
        <v>83</v>
      </c>
      <c r="BN2921" t="s">
        <v>83</v>
      </c>
      <c r="BO2921" t="s">
        <v>83</v>
      </c>
      <c r="BP2921" t="s">
        <v>83</v>
      </c>
      <c r="BQ2921" t="s">
        <v>83</v>
      </c>
      <c r="BR2921" t="s">
        <v>83</v>
      </c>
      <c r="BS2921" t="s">
        <v>83</v>
      </c>
      <c r="BT2921" s="3">
        <v>1</v>
      </c>
    </row>
    <row r="2922" spans="1:72" x14ac:dyDescent="0.25">
      <c r="A2922" t="s">
        <v>12050</v>
      </c>
      <c r="B2922" t="s">
        <v>12051</v>
      </c>
      <c r="C2922" t="s">
        <v>12052</v>
      </c>
      <c r="D2922" t="s">
        <v>74</v>
      </c>
      <c r="E2922" t="s">
        <v>21868</v>
      </c>
      <c r="F2922" t="s">
        <v>12053</v>
      </c>
      <c r="G2922" t="s">
        <v>15940</v>
      </c>
      <c r="H2922" t="s">
        <v>15935</v>
      </c>
      <c r="I2922" s="1">
        <v>44652</v>
      </c>
      <c r="J2922" s="1">
        <v>44926</v>
      </c>
      <c r="K2922" t="s">
        <v>78</v>
      </c>
      <c r="L2922" t="s">
        <v>79</v>
      </c>
      <c r="M2922" t="s">
        <v>80</v>
      </c>
      <c r="N2922" t="s">
        <v>12421</v>
      </c>
      <c r="O2922" t="s">
        <v>414</v>
      </c>
      <c r="P2922" t="s">
        <v>409</v>
      </c>
      <c r="Q2922" t="s">
        <v>15936</v>
      </c>
      <c r="R2922" t="s">
        <v>12323</v>
      </c>
      <c r="S2922" t="s">
        <v>150</v>
      </c>
      <c r="T2922" t="s">
        <v>87</v>
      </c>
      <c r="U2922" t="s">
        <v>88</v>
      </c>
      <c r="V2922" t="s">
        <v>89</v>
      </c>
      <c r="W2922" t="s">
        <v>78</v>
      </c>
      <c r="X2922" t="s">
        <v>120</v>
      </c>
      <c r="Y2922" t="s">
        <v>91</v>
      </c>
      <c r="Z2922" t="s">
        <v>92</v>
      </c>
      <c r="AA2922" s="1">
        <v>44654</v>
      </c>
      <c r="AB2922" s="2">
        <v>865</v>
      </c>
      <c r="AC2922" s="2">
        <v>814</v>
      </c>
      <c r="AD2922" s="2"/>
      <c r="AE2922" s="2"/>
      <c r="AF2922" s="2"/>
      <c r="AG2922">
        <v>0</v>
      </c>
      <c r="AH2922" s="3">
        <v>900</v>
      </c>
      <c r="AI2922" s="3">
        <v>839</v>
      </c>
      <c r="AJ2922" s="3">
        <v>0</v>
      </c>
      <c r="AK2922" s="3">
        <v>0</v>
      </c>
      <c r="AL2922" s="3">
        <v>0</v>
      </c>
      <c r="AM2922" t="s">
        <v>15941</v>
      </c>
      <c r="AN2922" t="s">
        <v>12072</v>
      </c>
      <c r="AO2922" t="s">
        <v>12050</v>
      </c>
      <c r="AP2922" t="s">
        <v>12051</v>
      </c>
      <c r="AQ2922" t="s">
        <v>12068</v>
      </c>
      <c r="AR2922" t="s">
        <v>12061</v>
      </c>
      <c r="AS2922" t="s">
        <v>83</v>
      </c>
      <c r="AT2922" t="s">
        <v>96</v>
      </c>
      <c r="AU2922" t="s">
        <v>12062</v>
      </c>
      <c r="AV2922" t="s">
        <v>12063</v>
      </c>
      <c r="AW2922" t="s">
        <v>99</v>
      </c>
      <c r="AX2922" t="s">
        <v>359</v>
      </c>
      <c r="AY2922" t="s">
        <v>83</v>
      </c>
      <c r="AZ2922" t="s">
        <v>15938</v>
      </c>
      <c r="BA2922" t="s">
        <v>103</v>
      </c>
      <c r="BB2922" t="s">
        <v>15939</v>
      </c>
      <c r="BC2922" s="4"/>
      <c r="BD2922" t="s">
        <v>83</v>
      </c>
      <c r="BE2922" t="s">
        <v>105</v>
      </c>
      <c r="BF2922" t="s">
        <v>106</v>
      </c>
      <c r="BG2922" t="s">
        <v>107</v>
      </c>
      <c r="BH2922" t="s">
        <v>108</v>
      </c>
      <c r="BI2922" t="s">
        <v>109</v>
      </c>
      <c r="BJ2922" s="2">
        <v>0</v>
      </c>
      <c r="BK2922" t="s">
        <v>78</v>
      </c>
      <c r="BL2922" t="s">
        <v>90</v>
      </c>
      <c r="BM2922" t="s">
        <v>83</v>
      </c>
      <c r="BN2922" t="s">
        <v>83</v>
      </c>
      <c r="BO2922" t="s">
        <v>83</v>
      </c>
      <c r="BP2922" t="s">
        <v>83</v>
      </c>
      <c r="BQ2922" t="s">
        <v>83</v>
      </c>
      <c r="BR2922" t="s">
        <v>83</v>
      </c>
      <c r="BS2922" t="s">
        <v>83</v>
      </c>
      <c r="BT2922" s="3">
        <v>1</v>
      </c>
    </row>
    <row r="2923" spans="1:72" x14ac:dyDescent="0.25">
      <c r="A2923" t="s">
        <v>12050</v>
      </c>
      <c r="B2923" t="s">
        <v>12051</v>
      </c>
      <c r="C2923" t="s">
        <v>12052</v>
      </c>
      <c r="D2923" t="s">
        <v>74</v>
      </c>
      <c r="E2923" t="s">
        <v>21868</v>
      </c>
      <c r="F2923" t="s">
        <v>12053</v>
      </c>
      <c r="G2923" t="s">
        <v>15942</v>
      </c>
      <c r="H2923" t="s">
        <v>15943</v>
      </c>
      <c r="I2923" s="1">
        <v>44197</v>
      </c>
      <c r="J2923" s="1">
        <v>44651</v>
      </c>
      <c r="K2923" t="s">
        <v>90</v>
      </c>
      <c r="L2923" t="s">
        <v>79</v>
      </c>
      <c r="M2923" t="s">
        <v>80</v>
      </c>
      <c r="N2923" t="s">
        <v>12430</v>
      </c>
      <c r="O2923" t="s">
        <v>1179</v>
      </c>
      <c r="P2923" t="s">
        <v>222</v>
      </c>
      <c r="Q2923" t="s">
        <v>12503</v>
      </c>
      <c r="R2923" t="s">
        <v>12305</v>
      </c>
      <c r="S2923" t="s">
        <v>150</v>
      </c>
      <c r="T2923" t="s">
        <v>87</v>
      </c>
      <c r="U2923" t="s">
        <v>88</v>
      </c>
      <c r="V2923" t="s">
        <v>89</v>
      </c>
      <c r="W2923" t="s">
        <v>78</v>
      </c>
      <c r="X2923" t="s">
        <v>120</v>
      </c>
      <c r="Y2923" t="s">
        <v>91</v>
      </c>
      <c r="Z2923" t="s">
        <v>92</v>
      </c>
      <c r="AA2923" s="1">
        <v>44197</v>
      </c>
      <c r="AB2923" s="2">
        <v>2100</v>
      </c>
      <c r="AC2923" s="2">
        <v>1400</v>
      </c>
      <c r="AD2923" s="2">
        <v>0</v>
      </c>
      <c r="AE2923" s="2">
        <v>0</v>
      </c>
      <c r="AF2923" s="2"/>
      <c r="AG2923">
        <v>0</v>
      </c>
      <c r="AH2923" s="3">
        <v>2111</v>
      </c>
      <c r="AI2923" s="3">
        <v>1408</v>
      </c>
      <c r="AJ2923" s="3">
        <v>0</v>
      </c>
      <c r="AK2923" s="3">
        <v>0</v>
      </c>
      <c r="AL2923" s="3">
        <v>0</v>
      </c>
      <c r="AM2923" t="s">
        <v>15944</v>
      </c>
      <c r="AN2923" t="s">
        <v>12060</v>
      </c>
      <c r="AO2923" t="s">
        <v>12050</v>
      </c>
      <c r="AP2923" t="s">
        <v>12051</v>
      </c>
      <c r="AQ2923" t="s">
        <v>83</v>
      </c>
      <c r="AR2923" t="s">
        <v>12061</v>
      </c>
      <c r="AS2923" t="s">
        <v>83</v>
      </c>
      <c r="AT2923" t="s">
        <v>96</v>
      </c>
      <c r="AU2923" t="s">
        <v>12062</v>
      </c>
      <c r="AV2923" t="s">
        <v>12063</v>
      </c>
      <c r="AW2923" t="s">
        <v>99</v>
      </c>
      <c r="AX2923" t="s">
        <v>100</v>
      </c>
      <c r="AY2923" t="s">
        <v>83</v>
      </c>
      <c r="AZ2923" t="s">
        <v>15945</v>
      </c>
      <c r="BA2923" t="s">
        <v>103</v>
      </c>
      <c r="BB2923" t="s">
        <v>15946</v>
      </c>
      <c r="BC2923" s="4">
        <v>44562</v>
      </c>
      <c r="BD2923" t="s">
        <v>13703</v>
      </c>
      <c r="BE2923" t="s">
        <v>105</v>
      </c>
      <c r="BF2923" t="s">
        <v>106</v>
      </c>
      <c r="BG2923" t="s">
        <v>107</v>
      </c>
      <c r="BH2923" t="s">
        <v>108</v>
      </c>
      <c r="BI2923" t="s">
        <v>109</v>
      </c>
      <c r="BJ2923" s="2">
        <v>0</v>
      </c>
      <c r="BK2923" t="s">
        <v>90</v>
      </c>
      <c r="BL2923" t="s">
        <v>90</v>
      </c>
      <c r="BM2923" t="s">
        <v>83</v>
      </c>
      <c r="BN2923" t="s">
        <v>83</v>
      </c>
      <c r="BO2923" t="s">
        <v>83</v>
      </c>
      <c r="BP2923" t="s">
        <v>83</v>
      </c>
      <c r="BQ2923" t="s">
        <v>83</v>
      </c>
      <c r="BR2923" t="s">
        <v>83</v>
      </c>
      <c r="BS2923" t="s">
        <v>83</v>
      </c>
      <c r="BT2923" s="3">
        <v>1</v>
      </c>
    </row>
    <row r="2924" spans="1:72" x14ac:dyDescent="0.25">
      <c r="A2924" t="s">
        <v>12050</v>
      </c>
      <c r="B2924" t="s">
        <v>12051</v>
      </c>
      <c r="C2924" t="s">
        <v>12052</v>
      </c>
      <c r="D2924" t="s">
        <v>74</v>
      </c>
      <c r="E2924" t="s">
        <v>21868</v>
      </c>
      <c r="F2924" t="s">
        <v>12053</v>
      </c>
      <c r="G2924" t="s">
        <v>15947</v>
      </c>
      <c r="H2924" t="s">
        <v>15943</v>
      </c>
      <c r="I2924" s="1">
        <v>44652</v>
      </c>
      <c r="J2924" s="1">
        <v>44926</v>
      </c>
      <c r="K2924" t="s">
        <v>78</v>
      </c>
      <c r="L2924" t="s">
        <v>79</v>
      </c>
      <c r="M2924" t="s">
        <v>80</v>
      </c>
      <c r="N2924" t="s">
        <v>12430</v>
      </c>
      <c r="O2924" t="s">
        <v>1179</v>
      </c>
      <c r="P2924" t="s">
        <v>222</v>
      </c>
      <c r="Q2924" t="s">
        <v>12503</v>
      </c>
      <c r="R2924" t="s">
        <v>12305</v>
      </c>
      <c r="S2924" t="s">
        <v>150</v>
      </c>
      <c r="T2924" t="s">
        <v>87</v>
      </c>
      <c r="U2924" t="s">
        <v>88</v>
      </c>
      <c r="V2924" t="s">
        <v>89</v>
      </c>
      <c r="W2924" t="s">
        <v>78</v>
      </c>
      <c r="X2924" t="s">
        <v>120</v>
      </c>
      <c r="Y2924" t="s">
        <v>91</v>
      </c>
      <c r="Z2924" t="s">
        <v>92</v>
      </c>
      <c r="AA2924" s="1">
        <v>44652</v>
      </c>
      <c r="AB2924" s="2">
        <v>2100</v>
      </c>
      <c r="AC2924" s="2">
        <v>1400</v>
      </c>
      <c r="AD2924" s="2">
        <v>0</v>
      </c>
      <c r="AE2924" s="2">
        <v>0</v>
      </c>
      <c r="AF2924" s="2"/>
      <c r="AG2924">
        <v>0</v>
      </c>
      <c r="AH2924" s="3">
        <v>2111</v>
      </c>
      <c r="AI2924" s="3">
        <v>1408</v>
      </c>
      <c r="AJ2924" s="3">
        <v>0</v>
      </c>
      <c r="AK2924" s="3">
        <v>0</v>
      </c>
      <c r="AL2924" s="3">
        <v>0</v>
      </c>
      <c r="AM2924" t="s">
        <v>15948</v>
      </c>
      <c r="AN2924" t="s">
        <v>12060</v>
      </c>
      <c r="AO2924" t="s">
        <v>12050</v>
      </c>
      <c r="AP2924" t="s">
        <v>12051</v>
      </c>
      <c r="AQ2924" t="s">
        <v>12068</v>
      </c>
      <c r="AR2924" t="s">
        <v>12061</v>
      </c>
      <c r="AS2924" t="s">
        <v>83</v>
      </c>
      <c r="AT2924" t="s">
        <v>96</v>
      </c>
      <c r="AU2924" t="s">
        <v>12062</v>
      </c>
      <c r="AV2924" t="s">
        <v>12063</v>
      </c>
      <c r="AW2924" t="s">
        <v>99</v>
      </c>
      <c r="AX2924" t="s">
        <v>359</v>
      </c>
      <c r="AY2924" t="s">
        <v>83</v>
      </c>
      <c r="AZ2924" t="s">
        <v>15945</v>
      </c>
      <c r="BA2924" t="s">
        <v>103</v>
      </c>
      <c r="BB2924" t="s">
        <v>15946</v>
      </c>
      <c r="BC2924" s="4"/>
      <c r="BD2924" t="s">
        <v>83</v>
      </c>
      <c r="BE2924" t="s">
        <v>105</v>
      </c>
      <c r="BF2924" t="s">
        <v>106</v>
      </c>
      <c r="BG2924" t="s">
        <v>107</v>
      </c>
      <c r="BH2924" t="s">
        <v>108</v>
      </c>
      <c r="BI2924" t="s">
        <v>109</v>
      </c>
      <c r="BJ2924" s="2">
        <v>0</v>
      </c>
      <c r="BK2924" t="s">
        <v>90</v>
      </c>
      <c r="BL2924" t="s">
        <v>90</v>
      </c>
      <c r="BM2924" t="s">
        <v>83</v>
      </c>
      <c r="BN2924" t="s">
        <v>83</v>
      </c>
      <c r="BO2924" t="s">
        <v>83</v>
      </c>
      <c r="BP2924" t="s">
        <v>83</v>
      </c>
      <c r="BQ2924" t="s">
        <v>83</v>
      </c>
      <c r="BR2924" t="s">
        <v>83</v>
      </c>
      <c r="BS2924" t="s">
        <v>83</v>
      </c>
      <c r="BT2924" s="3">
        <v>1</v>
      </c>
    </row>
    <row r="2925" spans="1:72" x14ac:dyDescent="0.25">
      <c r="A2925" t="s">
        <v>12050</v>
      </c>
      <c r="B2925" t="s">
        <v>12051</v>
      </c>
      <c r="C2925" t="s">
        <v>12052</v>
      </c>
      <c r="D2925" t="s">
        <v>74</v>
      </c>
      <c r="E2925" t="s">
        <v>21868</v>
      </c>
      <c r="F2925" t="s">
        <v>12053</v>
      </c>
      <c r="G2925" t="s">
        <v>15949</v>
      </c>
      <c r="H2925" t="s">
        <v>15950</v>
      </c>
      <c r="I2925" s="1">
        <v>44197</v>
      </c>
      <c r="J2925" s="1">
        <v>44651</v>
      </c>
      <c r="K2925" t="s">
        <v>90</v>
      </c>
      <c r="L2925" t="s">
        <v>373</v>
      </c>
      <c r="M2925" t="s">
        <v>80</v>
      </c>
      <c r="N2925" t="s">
        <v>12302</v>
      </c>
      <c r="O2925" t="s">
        <v>15951</v>
      </c>
      <c r="P2925" t="s">
        <v>271</v>
      </c>
      <c r="Q2925" t="s">
        <v>15952</v>
      </c>
      <c r="R2925" t="s">
        <v>14594</v>
      </c>
      <c r="S2925" t="s">
        <v>150</v>
      </c>
      <c r="T2925" t="s">
        <v>87</v>
      </c>
      <c r="U2925" t="s">
        <v>88</v>
      </c>
      <c r="V2925" t="s">
        <v>89</v>
      </c>
      <c r="W2925" t="s">
        <v>78</v>
      </c>
      <c r="X2925" t="s">
        <v>120</v>
      </c>
      <c r="Y2925" t="s">
        <v>91</v>
      </c>
      <c r="Z2925" t="s">
        <v>92</v>
      </c>
      <c r="AA2925" s="1">
        <v>44566</v>
      </c>
      <c r="AB2925" s="2">
        <v>269</v>
      </c>
      <c r="AC2925" s="2">
        <v>250</v>
      </c>
      <c r="AD2925" s="2"/>
      <c r="AE2925" s="2"/>
      <c r="AF2925" s="2"/>
      <c r="AG2925">
        <v>0</v>
      </c>
      <c r="AH2925" s="3">
        <v>269</v>
      </c>
      <c r="AI2925" s="3">
        <v>250</v>
      </c>
      <c r="AJ2925" s="3">
        <v>0</v>
      </c>
      <c r="AK2925" s="3">
        <v>0</v>
      </c>
      <c r="AL2925" s="3">
        <v>0</v>
      </c>
      <c r="AM2925" t="s">
        <v>15953</v>
      </c>
      <c r="AN2925" t="s">
        <v>12060</v>
      </c>
      <c r="AO2925" t="s">
        <v>12050</v>
      </c>
      <c r="AP2925" t="s">
        <v>12051</v>
      </c>
      <c r="AQ2925" t="s">
        <v>83</v>
      </c>
      <c r="AR2925" t="s">
        <v>12061</v>
      </c>
      <c r="AS2925" t="s">
        <v>83</v>
      </c>
      <c r="AT2925" t="s">
        <v>96</v>
      </c>
      <c r="AU2925" t="s">
        <v>12062</v>
      </c>
      <c r="AV2925" t="s">
        <v>12063</v>
      </c>
      <c r="AW2925" t="s">
        <v>99</v>
      </c>
      <c r="AX2925" t="s">
        <v>100</v>
      </c>
      <c r="AY2925" t="s">
        <v>83</v>
      </c>
      <c r="AZ2925" t="s">
        <v>15954</v>
      </c>
      <c r="BA2925" t="s">
        <v>103</v>
      </c>
      <c r="BB2925" t="s">
        <v>15955</v>
      </c>
      <c r="BC2925" s="4"/>
      <c r="BD2925" t="s">
        <v>83</v>
      </c>
      <c r="BE2925" t="s">
        <v>105</v>
      </c>
      <c r="BF2925" t="s">
        <v>106</v>
      </c>
      <c r="BG2925" t="s">
        <v>107</v>
      </c>
      <c r="BH2925" t="s">
        <v>108</v>
      </c>
      <c r="BI2925" t="s">
        <v>109</v>
      </c>
      <c r="BJ2925" s="2">
        <v>0</v>
      </c>
      <c r="BK2925" t="s">
        <v>78</v>
      </c>
      <c r="BL2925" t="s">
        <v>90</v>
      </c>
      <c r="BM2925" t="s">
        <v>83</v>
      </c>
      <c r="BN2925" t="s">
        <v>83</v>
      </c>
      <c r="BO2925" t="s">
        <v>83</v>
      </c>
      <c r="BP2925" t="s">
        <v>83</v>
      </c>
      <c r="BQ2925" t="s">
        <v>83</v>
      </c>
      <c r="BR2925" t="s">
        <v>83</v>
      </c>
      <c r="BS2925" t="s">
        <v>83</v>
      </c>
      <c r="BT2925" s="3">
        <v>1</v>
      </c>
    </row>
    <row r="2926" spans="1:72" x14ac:dyDescent="0.25">
      <c r="A2926" t="s">
        <v>12050</v>
      </c>
      <c r="B2926" t="s">
        <v>12051</v>
      </c>
      <c r="C2926" t="s">
        <v>12052</v>
      </c>
      <c r="D2926" t="s">
        <v>74</v>
      </c>
      <c r="E2926" t="s">
        <v>21868</v>
      </c>
      <c r="F2926" t="s">
        <v>12053</v>
      </c>
      <c r="G2926" t="s">
        <v>15956</v>
      </c>
      <c r="H2926" t="s">
        <v>15950</v>
      </c>
      <c r="I2926" s="1">
        <v>44652</v>
      </c>
      <c r="J2926" s="1">
        <v>44926</v>
      </c>
      <c r="K2926" t="s">
        <v>78</v>
      </c>
      <c r="L2926" t="s">
        <v>79</v>
      </c>
      <c r="M2926" t="s">
        <v>80</v>
      </c>
      <c r="N2926" t="s">
        <v>12302</v>
      </c>
      <c r="O2926" t="s">
        <v>15951</v>
      </c>
      <c r="P2926" t="s">
        <v>271</v>
      </c>
      <c r="Q2926" t="s">
        <v>15952</v>
      </c>
      <c r="R2926" t="s">
        <v>14594</v>
      </c>
      <c r="S2926" t="s">
        <v>150</v>
      </c>
      <c r="T2926" t="s">
        <v>87</v>
      </c>
      <c r="U2926" t="s">
        <v>88</v>
      </c>
      <c r="V2926" t="s">
        <v>89</v>
      </c>
      <c r="W2926" t="s">
        <v>78</v>
      </c>
      <c r="X2926" t="s">
        <v>120</v>
      </c>
      <c r="Y2926" t="s">
        <v>91</v>
      </c>
      <c r="Z2926" t="s">
        <v>92</v>
      </c>
      <c r="AA2926" s="1">
        <v>44653</v>
      </c>
      <c r="AB2926" s="2">
        <v>316</v>
      </c>
      <c r="AC2926" s="2">
        <v>314</v>
      </c>
      <c r="AD2926" s="2"/>
      <c r="AE2926" s="2"/>
      <c r="AF2926" s="2"/>
      <c r="AG2926">
        <v>0</v>
      </c>
      <c r="AH2926" s="3">
        <v>269</v>
      </c>
      <c r="AI2926" s="3">
        <v>250</v>
      </c>
      <c r="AJ2926" s="3">
        <v>0</v>
      </c>
      <c r="AK2926" s="3">
        <v>0</v>
      </c>
      <c r="AL2926" s="3">
        <v>0</v>
      </c>
      <c r="AM2926" t="s">
        <v>15957</v>
      </c>
      <c r="AN2926" t="s">
        <v>12060</v>
      </c>
      <c r="AO2926" t="s">
        <v>12050</v>
      </c>
      <c r="AP2926" t="s">
        <v>12051</v>
      </c>
      <c r="AQ2926" t="s">
        <v>12068</v>
      </c>
      <c r="AR2926" t="s">
        <v>12061</v>
      </c>
      <c r="AS2926" t="s">
        <v>83</v>
      </c>
      <c r="AT2926" t="s">
        <v>96</v>
      </c>
      <c r="AU2926" t="s">
        <v>12062</v>
      </c>
      <c r="AV2926" t="s">
        <v>12063</v>
      </c>
      <c r="AW2926" t="s">
        <v>99</v>
      </c>
      <c r="AX2926" t="s">
        <v>359</v>
      </c>
      <c r="AY2926" t="s">
        <v>83</v>
      </c>
      <c r="AZ2926" t="s">
        <v>15954</v>
      </c>
      <c r="BA2926" t="s">
        <v>103</v>
      </c>
      <c r="BB2926" t="s">
        <v>15955</v>
      </c>
      <c r="BC2926" s="4"/>
      <c r="BD2926" t="s">
        <v>83</v>
      </c>
      <c r="BE2926" t="s">
        <v>105</v>
      </c>
      <c r="BF2926" t="s">
        <v>106</v>
      </c>
      <c r="BG2926" t="s">
        <v>107</v>
      </c>
      <c r="BH2926" t="s">
        <v>108</v>
      </c>
      <c r="BI2926" t="s">
        <v>109</v>
      </c>
      <c r="BJ2926" s="2">
        <v>0</v>
      </c>
      <c r="BK2926" t="s">
        <v>78</v>
      </c>
      <c r="BL2926" t="s">
        <v>90</v>
      </c>
      <c r="BM2926" t="s">
        <v>83</v>
      </c>
      <c r="BN2926" t="s">
        <v>83</v>
      </c>
      <c r="BO2926" t="s">
        <v>83</v>
      </c>
      <c r="BP2926" t="s">
        <v>83</v>
      </c>
      <c r="BQ2926" t="s">
        <v>83</v>
      </c>
      <c r="BR2926" t="s">
        <v>83</v>
      </c>
      <c r="BS2926" t="s">
        <v>83</v>
      </c>
      <c r="BT2926" s="3">
        <v>1</v>
      </c>
    </row>
    <row r="2927" spans="1:72" x14ac:dyDescent="0.25">
      <c r="A2927" t="s">
        <v>12050</v>
      </c>
      <c r="B2927" t="s">
        <v>12051</v>
      </c>
      <c r="C2927" t="s">
        <v>12052</v>
      </c>
      <c r="D2927" t="s">
        <v>750</v>
      </c>
      <c r="E2927" t="s">
        <v>21869</v>
      </c>
      <c r="F2927" t="s">
        <v>12520</v>
      </c>
      <c r="G2927" t="s">
        <v>15958</v>
      </c>
      <c r="H2927" t="s">
        <v>15959</v>
      </c>
      <c r="I2927" s="1">
        <v>44197</v>
      </c>
      <c r="J2927" s="1">
        <v>44926</v>
      </c>
      <c r="K2927" t="s">
        <v>78</v>
      </c>
      <c r="L2927" t="s">
        <v>79</v>
      </c>
      <c r="M2927" t="s">
        <v>80</v>
      </c>
      <c r="N2927" t="s">
        <v>15960</v>
      </c>
      <c r="O2927" t="s">
        <v>162</v>
      </c>
      <c r="P2927" t="s">
        <v>96</v>
      </c>
      <c r="Q2927" t="s">
        <v>15961</v>
      </c>
      <c r="R2927" t="s">
        <v>12467</v>
      </c>
      <c r="S2927" t="s">
        <v>150</v>
      </c>
      <c r="T2927" t="s">
        <v>87</v>
      </c>
      <c r="U2927" t="s">
        <v>88</v>
      </c>
      <c r="V2927" t="s">
        <v>89</v>
      </c>
      <c r="W2927" t="s">
        <v>78</v>
      </c>
      <c r="X2927" t="s">
        <v>120</v>
      </c>
      <c r="Y2927" t="s">
        <v>91</v>
      </c>
      <c r="Z2927" t="s">
        <v>92</v>
      </c>
      <c r="AA2927" s="1">
        <v>44566</v>
      </c>
      <c r="AB2927" s="2">
        <v>1402</v>
      </c>
      <c r="AC2927" s="2">
        <v>1275</v>
      </c>
      <c r="AD2927" s="2"/>
      <c r="AE2927" s="2"/>
      <c r="AF2927" s="2"/>
      <c r="AG2927">
        <v>0</v>
      </c>
      <c r="AH2927" s="3">
        <v>1402</v>
      </c>
      <c r="AI2927" s="3">
        <v>1275</v>
      </c>
      <c r="AJ2927" s="3">
        <v>0</v>
      </c>
      <c r="AK2927" s="3">
        <v>0</v>
      </c>
      <c r="AL2927" s="3">
        <v>0</v>
      </c>
      <c r="AM2927" t="s">
        <v>15962</v>
      </c>
      <c r="AN2927" t="s">
        <v>83</v>
      </c>
      <c r="AO2927" t="s">
        <v>12050</v>
      </c>
      <c r="AP2927" t="s">
        <v>12051</v>
      </c>
      <c r="AQ2927" t="s">
        <v>83</v>
      </c>
      <c r="AR2927" t="s">
        <v>12061</v>
      </c>
      <c r="AS2927" t="s">
        <v>83</v>
      </c>
      <c r="AT2927" t="s">
        <v>96</v>
      </c>
      <c r="AU2927" t="s">
        <v>12062</v>
      </c>
      <c r="AV2927" t="s">
        <v>12063</v>
      </c>
      <c r="AW2927" t="s">
        <v>99</v>
      </c>
      <c r="AX2927" t="s">
        <v>100</v>
      </c>
      <c r="AY2927" t="s">
        <v>83</v>
      </c>
      <c r="AZ2927" t="s">
        <v>83</v>
      </c>
      <c r="BA2927" t="s">
        <v>103</v>
      </c>
      <c r="BB2927" t="s">
        <v>15963</v>
      </c>
      <c r="BC2927" s="4"/>
      <c r="BD2927" t="s">
        <v>83</v>
      </c>
      <c r="BE2927" t="s">
        <v>105</v>
      </c>
      <c r="BF2927" t="s">
        <v>106</v>
      </c>
      <c r="BG2927" t="s">
        <v>107</v>
      </c>
      <c r="BH2927" t="s">
        <v>108</v>
      </c>
      <c r="BI2927" t="s">
        <v>109</v>
      </c>
      <c r="BJ2927" s="2">
        <v>0</v>
      </c>
      <c r="BK2927" t="s">
        <v>90</v>
      </c>
      <c r="BL2927" t="s">
        <v>78</v>
      </c>
      <c r="BM2927" t="s">
        <v>83</v>
      </c>
      <c r="BN2927" t="s">
        <v>83</v>
      </c>
      <c r="BO2927" t="s">
        <v>83</v>
      </c>
      <c r="BP2927" t="s">
        <v>15964</v>
      </c>
      <c r="BQ2927" t="s">
        <v>15726</v>
      </c>
      <c r="BR2927" t="s">
        <v>15727</v>
      </c>
      <c r="BS2927" t="s">
        <v>83</v>
      </c>
      <c r="BT2927" s="3">
        <v>1</v>
      </c>
    </row>
    <row r="2928" spans="1:72" x14ac:dyDescent="0.25">
      <c r="A2928" t="s">
        <v>12050</v>
      </c>
      <c r="B2928" t="s">
        <v>12051</v>
      </c>
      <c r="C2928" t="s">
        <v>12052</v>
      </c>
      <c r="D2928" t="s">
        <v>750</v>
      </c>
      <c r="E2928" t="s">
        <v>21869</v>
      </c>
      <c r="F2928" t="s">
        <v>12520</v>
      </c>
      <c r="G2928" t="s">
        <v>15965</v>
      </c>
      <c r="H2928" t="s">
        <v>15966</v>
      </c>
      <c r="I2928" s="1">
        <v>44197</v>
      </c>
      <c r="J2928" s="1">
        <v>44926</v>
      </c>
      <c r="K2928" t="s">
        <v>78</v>
      </c>
      <c r="L2928" t="s">
        <v>79</v>
      </c>
      <c r="M2928" t="s">
        <v>80</v>
      </c>
      <c r="N2928" t="s">
        <v>15967</v>
      </c>
      <c r="O2928" t="s">
        <v>399</v>
      </c>
      <c r="P2928" t="s">
        <v>271</v>
      </c>
      <c r="Q2928" t="s">
        <v>15968</v>
      </c>
      <c r="R2928" t="s">
        <v>12467</v>
      </c>
      <c r="S2928" t="s">
        <v>86</v>
      </c>
      <c r="T2928" t="s">
        <v>87</v>
      </c>
      <c r="U2928" t="s">
        <v>88</v>
      </c>
      <c r="V2928" t="s">
        <v>89</v>
      </c>
      <c r="W2928" t="s">
        <v>90</v>
      </c>
      <c r="X2928" t="s">
        <v>83</v>
      </c>
      <c r="Y2928" t="s">
        <v>91</v>
      </c>
      <c r="Z2928" t="s">
        <v>92</v>
      </c>
      <c r="AA2928" s="1">
        <v>44378</v>
      </c>
      <c r="AB2928" s="2">
        <v>1424</v>
      </c>
      <c r="AC2928" s="2">
        <v>0</v>
      </c>
      <c r="AD2928" s="2"/>
      <c r="AE2928" s="2"/>
      <c r="AF2928" s="2"/>
      <c r="AG2928">
        <v>0</v>
      </c>
      <c r="AH2928" s="3">
        <v>1109</v>
      </c>
      <c r="AI2928" s="3">
        <v>319</v>
      </c>
      <c r="AJ2928" s="3">
        <v>0</v>
      </c>
      <c r="AK2928" s="3">
        <v>0</v>
      </c>
      <c r="AL2928" s="3">
        <v>0</v>
      </c>
      <c r="AM2928" t="s">
        <v>15969</v>
      </c>
      <c r="AN2928" t="s">
        <v>83</v>
      </c>
      <c r="AO2928" t="s">
        <v>12050</v>
      </c>
      <c r="AP2928" t="s">
        <v>12051</v>
      </c>
      <c r="AQ2928" t="s">
        <v>83</v>
      </c>
      <c r="AR2928" t="s">
        <v>12061</v>
      </c>
      <c r="AS2928" t="s">
        <v>83</v>
      </c>
      <c r="AT2928" t="s">
        <v>96</v>
      </c>
      <c r="AU2928" t="s">
        <v>12062</v>
      </c>
      <c r="AV2928" t="s">
        <v>12063</v>
      </c>
      <c r="AW2928" t="s">
        <v>99</v>
      </c>
      <c r="AX2928" t="s">
        <v>100</v>
      </c>
      <c r="AY2928" t="s">
        <v>83</v>
      </c>
      <c r="AZ2928" t="s">
        <v>83</v>
      </c>
      <c r="BA2928" t="s">
        <v>103</v>
      </c>
      <c r="BB2928" t="s">
        <v>15970</v>
      </c>
      <c r="BC2928" s="4"/>
      <c r="BD2928" t="s">
        <v>83</v>
      </c>
      <c r="BE2928" t="s">
        <v>105</v>
      </c>
      <c r="BF2928" t="s">
        <v>106</v>
      </c>
      <c r="BG2928" t="s">
        <v>107</v>
      </c>
      <c r="BH2928" t="s">
        <v>108</v>
      </c>
      <c r="BI2928" t="s">
        <v>109</v>
      </c>
      <c r="BJ2928" s="2">
        <v>0</v>
      </c>
      <c r="BK2928" t="s">
        <v>90</v>
      </c>
      <c r="BL2928" t="s">
        <v>78</v>
      </c>
      <c r="BM2928" t="s">
        <v>83</v>
      </c>
      <c r="BN2928" t="s">
        <v>83</v>
      </c>
      <c r="BO2928" t="s">
        <v>83</v>
      </c>
      <c r="BP2928" t="s">
        <v>15971</v>
      </c>
      <c r="BQ2928" t="s">
        <v>15726</v>
      </c>
      <c r="BR2928" t="s">
        <v>15727</v>
      </c>
      <c r="BS2928" t="s">
        <v>83</v>
      </c>
      <c r="BT2928" s="3">
        <v>1</v>
      </c>
    </row>
    <row r="2929" spans="1:72" x14ac:dyDescent="0.25">
      <c r="A2929" t="s">
        <v>12050</v>
      </c>
      <c r="B2929" t="s">
        <v>12051</v>
      </c>
      <c r="C2929" t="s">
        <v>12052</v>
      </c>
      <c r="D2929" t="s">
        <v>74</v>
      </c>
      <c r="E2929" t="s">
        <v>21868</v>
      </c>
      <c r="F2929" t="s">
        <v>12053</v>
      </c>
      <c r="G2929" t="s">
        <v>15972</v>
      </c>
      <c r="H2929" t="s">
        <v>15973</v>
      </c>
      <c r="I2929" s="1">
        <v>44197</v>
      </c>
      <c r="J2929" s="1">
        <v>44651</v>
      </c>
      <c r="K2929" t="s">
        <v>90</v>
      </c>
      <c r="L2929" t="s">
        <v>79</v>
      </c>
      <c r="M2929" t="s">
        <v>80</v>
      </c>
      <c r="N2929" t="s">
        <v>12302</v>
      </c>
      <c r="O2929" t="s">
        <v>291</v>
      </c>
      <c r="P2929" t="s">
        <v>222</v>
      </c>
      <c r="Q2929" t="s">
        <v>12340</v>
      </c>
      <c r="R2929" t="s">
        <v>12341</v>
      </c>
      <c r="S2929" t="s">
        <v>150</v>
      </c>
      <c r="T2929" t="s">
        <v>87</v>
      </c>
      <c r="U2929" t="s">
        <v>88</v>
      </c>
      <c r="V2929" t="s">
        <v>89</v>
      </c>
      <c r="W2929" t="s">
        <v>78</v>
      </c>
      <c r="X2929" t="s">
        <v>120</v>
      </c>
      <c r="Y2929" t="s">
        <v>91</v>
      </c>
      <c r="Z2929" t="s">
        <v>92</v>
      </c>
      <c r="AA2929" s="1">
        <v>44197</v>
      </c>
      <c r="AB2929" s="2">
        <v>672</v>
      </c>
      <c r="AC2929" s="2">
        <v>741</v>
      </c>
      <c r="AD2929" s="2">
        <v>0</v>
      </c>
      <c r="AE2929" s="2">
        <v>0</v>
      </c>
      <c r="AF2929" s="2"/>
      <c r="AG2929">
        <v>0</v>
      </c>
      <c r="AH2929" s="3">
        <v>676</v>
      </c>
      <c r="AI2929" s="3">
        <v>745</v>
      </c>
      <c r="AJ2929" s="3">
        <v>0</v>
      </c>
      <c r="AK2929" s="3">
        <v>0</v>
      </c>
      <c r="AL2929" s="3">
        <v>0</v>
      </c>
      <c r="AM2929" t="s">
        <v>15974</v>
      </c>
      <c r="AN2929" t="s">
        <v>12060</v>
      </c>
      <c r="AO2929" t="s">
        <v>12050</v>
      </c>
      <c r="AP2929" t="s">
        <v>12051</v>
      </c>
      <c r="AQ2929" t="s">
        <v>83</v>
      </c>
      <c r="AR2929" t="s">
        <v>12061</v>
      </c>
      <c r="AS2929" t="s">
        <v>83</v>
      </c>
      <c r="AT2929" t="s">
        <v>96</v>
      </c>
      <c r="AU2929" t="s">
        <v>12062</v>
      </c>
      <c r="AV2929" t="s">
        <v>12063</v>
      </c>
      <c r="AW2929" t="s">
        <v>99</v>
      </c>
      <c r="AX2929" t="s">
        <v>100</v>
      </c>
      <c r="AY2929" t="s">
        <v>83</v>
      </c>
      <c r="AZ2929" t="s">
        <v>15975</v>
      </c>
      <c r="BA2929" t="s">
        <v>103</v>
      </c>
      <c r="BB2929" t="s">
        <v>15976</v>
      </c>
      <c r="BC2929" s="4">
        <v>44562</v>
      </c>
      <c r="BD2929" t="s">
        <v>13703</v>
      </c>
      <c r="BE2929" t="s">
        <v>105</v>
      </c>
      <c r="BF2929" t="s">
        <v>106</v>
      </c>
      <c r="BG2929" t="s">
        <v>107</v>
      </c>
      <c r="BH2929" t="s">
        <v>108</v>
      </c>
      <c r="BI2929" t="s">
        <v>109</v>
      </c>
      <c r="BJ2929" s="2">
        <v>0</v>
      </c>
      <c r="BK2929" t="s">
        <v>90</v>
      </c>
      <c r="BL2929" t="s">
        <v>90</v>
      </c>
      <c r="BM2929" t="s">
        <v>83</v>
      </c>
      <c r="BN2929" t="s">
        <v>83</v>
      </c>
      <c r="BO2929" t="s">
        <v>83</v>
      </c>
      <c r="BP2929" t="s">
        <v>83</v>
      </c>
      <c r="BQ2929" t="s">
        <v>83</v>
      </c>
      <c r="BR2929" t="s">
        <v>83</v>
      </c>
      <c r="BS2929" t="s">
        <v>83</v>
      </c>
      <c r="BT2929" s="3">
        <v>1</v>
      </c>
    </row>
    <row r="2930" spans="1:72" x14ac:dyDescent="0.25">
      <c r="A2930" t="s">
        <v>12050</v>
      </c>
      <c r="B2930" t="s">
        <v>12051</v>
      </c>
      <c r="C2930" t="s">
        <v>12052</v>
      </c>
      <c r="D2930" t="s">
        <v>74</v>
      </c>
      <c r="E2930" t="s">
        <v>21868</v>
      </c>
      <c r="F2930" t="s">
        <v>12053</v>
      </c>
      <c r="G2930" t="s">
        <v>15977</v>
      </c>
      <c r="H2930" t="s">
        <v>15973</v>
      </c>
      <c r="I2930" s="1">
        <v>44652</v>
      </c>
      <c r="J2930" s="1">
        <v>44926</v>
      </c>
      <c r="K2930" t="s">
        <v>78</v>
      </c>
      <c r="L2930" t="s">
        <v>79</v>
      </c>
      <c r="M2930" t="s">
        <v>80</v>
      </c>
      <c r="N2930" t="s">
        <v>12302</v>
      </c>
      <c r="O2930" t="s">
        <v>291</v>
      </c>
      <c r="P2930" t="s">
        <v>222</v>
      </c>
      <c r="Q2930" t="s">
        <v>12340</v>
      </c>
      <c r="R2930" t="s">
        <v>12341</v>
      </c>
      <c r="S2930" t="s">
        <v>150</v>
      </c>
      <c r="T2930" t="s">
        <v>87</v>
      </c>
      <c r="U2930" t="s">
        <v>88</v>
      </c>
      <c r="V2930" t="s">
        <v>89</v>
      </c>
      <c r="W2930" t="s">
        <v>78</v>
      </c>
      <c r="X2930" t="s">
        <v>120</v>
      </c>
      <c r="Y2930" t="s">
        <v>91</v>
      </c>
      <c r="Z2930" t="s">
        <v>92</v>
      </c>
      <c r="AA2930" s="1">
        <v>44652</v>
      </c>
      <c r="AB2930" s="2">
        <v>672</v>
      </c>
      <c r="AC2930" s="2">
        <v>741</v>
      </c>
      <c r="AD2930" s="2">
        <v>0</v>
      </c>
      <c r="AE2930" s="2">
        <v>0</v>
      </c>
      <c r="AF2930" s="2"/>
      <c r="AG2930">
        <v>0</v>
      </c>
      <c r="AH2930" s="3">
        <v>676</v>
      </c>
      <c r="AI2930" s="3">
        <v>745</v>
      </c>
      <c r="AJ2930" s="3">
        <v>0</v>
      </c>
      <c r="AK2930" s="3">
        <v>0</v>
      </c>
      <c r="AL2930" s="3">
        <v>0</v>
      </c>
      <c r="AM2930" t="s">
        <v>15978</v>
      </c>
      <c r="AN2930" t="s">
        <v>12060</v>
      </c>
      <c r="AO2930" t="s">
        <v>12050</v>
      </c>
      <c r="AP2930" t="s">
        <v>12051</v>
      </c>
      <c r="AQ2930" t="s">
        <v>12068</v>
      </c>
      <c r="AR2930" t="s">
        <v>12061</v>
      </c>
      <c r="AS2930" t="s">
        <v>83</v>
      </c>
      <c r="AT2930" t="s">
        <v>96</v>
      </c>
      <c r="AU2930" t="s">
        <v>12062</v>
      </c>
      <c r="AV2930" t="s">
        <v>12063</v>
      </c>
      <c r="AW2930" t="s">
        <v>99</v>
      </c>
      <c r="AX2930" t="s">
        <v>359</v>
      </c>
      <c r="AY2930" t="s">
        <v>83</v>
      </c>
      <c r="AZ2930" t="s">
        <v>15975</v>
      </c>
      <c r="BA2930" t="s">
        <v>103</v>
      </c>
      <c r="BB2930" t="s">
        <v>15976</v>
      </c>
      <c r="BC2930" s="4"/>
      <c r="BD2930" t="s">
        <v>83</v>
      </c>
      <c r="BE2930" t="s">
        <v>105</v>
      </c>
      <c r="BF2930" t="s">
        <v>106</v>
      </c>
      <c r="BG2930" t="s">
        <v>107</v>
      </c>
      <c r="BH2930" t="s">
        <v>108</v>
      </c>
      <c r="BI2930" t="s">
        <v>109</v>
      </c>
      <c r="BJ2930" s="2">
        <v>0</v>
      </c>
      <c r="BK2930" t="s">
        <v>90</v>
      </c>
      <c r="BL2930" t="s">
        <v>90</v>
      </c>
      <c r="BM2930" t="s">
        <v>83</v>
      </c>
      <c r="BN2930" t="s">
        <v>83</v>
      </c>
      <c r="BO2930" t="s">
        <v>83</v>
      </c>
      <c r="BP2930" t="s">
        <v>83</v>
      </c>
      <c r="BQ2930" t="s">
        <v>83</v>
      </c>
      <c r="BR2930" t="s">
        <v>83</v>
      </c>
      <c r="BS2930" t="s">
        <v>83</v>
      </c>
      <c r="BT2930" s="3">
        <v>1</v>
      </c>
    </row>
    <row r="2931" spans="1:72" x14ac:dyDescent="0.25">
      <c r="A2931" t="s">
        <v>12050</v>
      </c>
      <c r="B2931" t="s">
        <v>12051</v>
      </c>
      <c r="C2931" t="s">
        <v>12052</v>
      </c>
      <c r="D2931" t="s">
        <v>74</v>
      </c>
      <c r="E2931" t="s">
        <v>21868</v>
      </c>
      <c r="F2931" t="s">
        <v>12053</v>
      </c>
      <c r="G2931" t="s">
        <v>15979</v>
      </c>
      <c r="H2931" t="s">
        <v>15980</v>
      </c>
      <c r="I2931" s="1">
        <v>44197</v>
      </c>
      <c r="J2931" s="1">
        <v>44651</v>
      </c>
      <c r="K2931" t="s">
        <v>90</v>
      </c>
      <c r="L2931" t="s">
        <v>373</v>
      </c>
      <c r="M2931" t="s">
        <v>80</v>
      </c>
      <c r="N2931" t="s">
        <v>12302</v>
      </c>
      <c r="O2931" t="s">
        <v>329</v>
      </c>
      <c r="P2931" t="s">
        <v>222</v>
      </c>
      <c r="Q2931" t="s">
        <v>12340</v>
      </c>
      <c r="R2931" t="s">
        <v>12341</v>
      </c>
      <c r="S2931" t="s">
        <v>150</v>
      </c>
      <c r="T2931" t="s">
        <v>87</v>
      </c>
      <c r="U2931" t="s">
        <v>88</v>
      </c>
      <c r="V2931" t="s">
        <v>89</v>
      </c>
      <c r="W2931" t="s">
        <v>78</v>
      </c>
      <c r="X2931" t="s">
        <v>120</v>
      </c>
      <c r="Y2931" t="s">
        <v>91</v>
      </c>
      <c r="Z2931" t="s">
        <v>92</v>
      </c>
      <c r="AA2931" s="1">
        <v>44566</v>
      </c>
      <c r="AB2931" s="2">
        <v>102</v>
      </c>
      <c r="AC2931" s="2">
        <v>93</v>
      </c>
      <c r="AD2931" s="2"/>
      <c r="AE2931" s="2"/>
      <c r="AF2931" s="2"/>
      <c r="AG2931">
        <v>0</v>
      </c>
      <c r="AH2931" s="3">
        <v>102</v>
      </c>
      <c r="AI2931" s="3">
        <v>93</v>
      </c>
      <c r="AJ2931" s="3">
        <v>0</v>
      </c>
      <c r="AK2931" s="3">
        <v>0</v>
      </c>
      <c r="AL2931" s="3">
        <v>0</v>
      </c>
      <c r="AM2931" t="s">
        <v>15981</v>
      </c>
      <c r="AN2931" t="s">
        <v>12060</v>
      </c>
      <c r="AO2931" t="s">
        <v>12050</v>
      </c>
      <c r="AP2931" t="s">
        <v>12051</v>
      </c>
      <c r="AQ2931" t="s">
        <v>83</v>
      </c>
      <c r="AR2931" t="s">
        <v>12061</v>
      </c>
      <c r="AS2931" t="s">
        <v>83</v>
      </c>
      <c r="AT2931" t="s">
        <v>96</v>
      </c>
      <c r="AU2931" t="s">
        <v>12062</v>
      </c>
      <c r="AV2931" t="s">
        <v>12063</v>
      </c>
      <c r="AW2931" t="s">
        <v>99</v>
      </c>
      <c r="AX2931" t="s">
        <v>100</v>
      </c>
      <c r="AY2931" t="s">
        <v>83</v>
      </c>
      <c r="AZ2931" t="s">
        <v>15982</v>
      </c>
      <c r="BA2931" t="s">
        <v>103</v>
      </c>
      <c r="BB2931" t="s">
        <v>15983</v>
      </c>
      <c r="BC2931" s="4"/>
      <c r="BD2931" t="s">
        <v>83</v>
      </c>
      <c r="BE2931" t="s">
        <v>105</v>
      </c>
      <c r="BF2931" t="s">
        <v>106</v>
      </c>
      <c r="BG2931" t="s">
        <v>107</v>
      </c>
      <c r="BH2931" t="s">
        <v>108</v>
      </c>
      <c r="BI2931" t="s">
        <v>109</v>
      </c>
      <c r="BJ2931" s="2">
        <v>0</v>
      </c>
      <c r="BK2931" t="s">
        <v>90</v>
      </c>
      <c r="BL2931" t="s">
        <v>90</v>
      </c>
      <c r="BM2931" t="s">
        <v>83</v>
      </c>
      <c r="BN2931" t="s">
        <v>83</v>
      </c>
      <c r="BO2931" t="s">
        <v>83</v>
      </c>
      <c r="BP2931" t="s">
        <v>83</v>
      </c>
      <c r="BQ2931" t="s">
        <v>83</v>
      </c>
      <c r="BR2931" t="s">
        <v>83</v>
      </c>
      <c r="BS2931" t="s">
        <v>83</v>
      </c>
      <c r="BT2931" s="3">
        <v>1</v>
      </c>
    </row>
    <row r="2932" spans="1:72" x14ac:dyDescent="0.25">
      <c r="A2932" t="s">
        <v>12050</v>
      </c>
      <c r="B2932" t="s">
        <v>12051</v>
      </c>
      <c r="C2932" t="s">
        <v>12052</v>
      </c>
      <c r="D2932" t="s">
        <v>74</v>
      </c>
      <c r="E2932" t="s">
        <v>21868</v>
      </c>
      <c r="F2932" t="s">
        <v>12053</v>
      </c>
      <c r="G2932" t="s">
        <v>15984</v>
      </c>
      <c r="H2932" t="s">
        <v>15980</v>
      </c>
      <c r="I2932" s="1">
        <v>44652</v>
      </c>
      <c r="J2932" s="1">
        <v>44926</v>
      </c>
      <c r="K2932" t="s">
        <v>78</v>
      </c>
      <c r="L2932" t="s">
        <v>79</v>
      </c>
      <c r="M2932" t="s">
        <v>80</v>
      </c>
      <c r="N2932" t="s">
        <v>12302</v>
      </c>
      <c r="O2932" t="s">
        <v>329</v>
      </c>
      <c r="P2932" t="s">
        <v>222</v>
      </c>
      <c r="Q2932" t="s">
        <v>12340</v>
      </c>
      <c r="R2932" t="s">
        <v>12341</v>
      </c>
      <c r="S2932" t="s">
        <v>150</v>
      </c>
      <c r="T2932" t="s">
        <v>87</v>
      </c>
      <c r="U2932" t="s">
        <v>88</v>
      </c>
      <c r="V2932" t="s">
        <v>89</v>
      </c>
      <c r="W2932" t="s">
        <v>78</v>
      </c>
      <c r="X2932" t="s">
        <v>120</v>
      </c>
      <c r="Y2932" t="s">
        <v>91</v>
      </c>
      <c r="Z2932" t="s">
        <v>92</v>
      </c>
      <c r="AA2932" s="1">
        <v>44653</v>
      </c>
      <c r="AB2932" s="2">
        <v>93</v>
      </c>
      <c r="AC2932" s="2">
        <v>87</v>
      </c>
      <c r="AD2932" s="2"/>
      <c r="AE2932" s="2"/>
      <c r="AF2932" s="2"/>
      <c r="AG2932">
        <v>0</v>
      </c>
      <c r="AH2932" s="3">
        <v>102</v>
      </c>
      <c r="AI2932" s="3">
        <v>93</v>
      </c>
      <c r="AJ2932" s="3">
        <v>0</v>
      </c>
      <c r="AK2932" s="3">
        <v>0</v>
      </c>
      <c r="AL2932" s="3">
        <v>0</v>
      </c>
      <c r="AM2932" t="s">
        <v>15985</v>
      </c>
      <c r="AN2932" t="s">
        <v>12060</v>
      </c>
      <c r="AO2932" t="s">
        <v>12050</v>
      </c>
      <c r="AP2932" t="s">
        <v>12051</v>
      </c>
      <c r="AQ2932" t="s">
        <v>12068</v>
      </c>
      <c r="AR2932" t="s">
        <v>12061</v>
      </c>
      <c r="AS2932" t="s">
        <v>83</v>
      </c>
      <c r="AT2932" t="s">
        <v>96</v>
      </c>
      <c r="AU2932" t="s">
        <v>12062</v>
      </c>
      <c r="AV2932" t="s">
        <v>12063</v>
      </c>
      <c r="AW2932" t="s">
        <v>99</v>
      </c>
      <c r="AX2932" t="s">
        <v>359</v>
      </c>
      <c r="AY2932" t="s">
        <v>83</v>
      </c>
      <c r="AZ2932" t="s">
        <v>15982</v>
      </c>
      <c r="BA2932" t="s">
        <v>103</v>
      </c>
      <c r="BB2932" t="s">
        <v>15983</v>
      </c>
      <c r="BC2932" s="4"/>
      <c r="BD2932" t="s">
        <v>83</v>
      </c>
      <c r="BE2932" t="s">
        <v>105</v>
      </c>
      <c r="BF2932" t="s">
        <v>106</v>
      </c>
      <c r="BG2932" t="s">
        <v>107</v>
      </c>
      <c r="BH2932" t="s">
        <v>108</v>
      </c>
      <c r="BI2932" t="s">
        <v>109</v>
      </c>
      <c r="BJ2932" s="2">
        <v>0</v>
      </c>
      <c r="BK2932" t="s">
        <v>90</v>
      </c>
      <c r="BL2932" t="s">
        <v>90</v>
      </c>
      <c r="BM2932" t="s">
        <v>83</v>
      </c>
      <c r="BN2932" t="s">
        <v>83</v>
      </c>
      <c r="BO2932" t="s">
        <v>83</v>
      </c>
      <c r="BP2932" t="s">
        <v>83</v>
      </c>
      <c r="BQ2932" t="s">
        <v>83</v>
      </c>
      <c r="BR2932" t="s">
        <v>83</v>
      </c>
      <c r="BS2932" t="s">
        <v>83</v>
      </c>
      <c r="BT2932" s="3">
        <v>1</v>
      </c>
    </row>
    <row r="2933" spans="1:72" x14ac:dyDescent="0.25">
      <c r="A2933" t="s">
        <v>12050</v>
      </c>
      <c r="B2933" t="s">
        <v>12051</v>
      </c>
      <c r="C2933" t="s">
        <v>12052</v>
      </c>
      <c r="D2933" t="s">
        <v>74</v>
      </c>
      <c r="E2933" t="s">
        <v>21868</v>
      </c>
      <c r="F2933" t="s">
        <v>12053</v>
      </c>
      <c r="G2933" t="s">
        <v>15986</v>
      </c>
      <c r="H2933" t="s">
        <v>15987</v>
      </c>
      <c r="I2933" s="1">
        <v>44197</v>
      </c>
      <c r="J2933" s="1">
        <v>44651</v>
      </c>
      <c r="K2933" t="s">
        <v>90</v>
      </c>
      <c r="L2933" t="s">
        <v>79</v>
      </c>
      <c r="M2933" t="s">
        <v>80</v>
      </c>
      <c r="N2933" t="s">
        <v>12302</v>
      </c>
      <c r="O2933" t="s">
        <v>9828</v>
      </c>
      <c r="P2933" t="s">
        <v>222</v>
      </c>
      <c r="Q2933" t="s">
        <v>12340</v>
      </c>
      <c r="R2933" t="s">
        <v>12341</v>
      </c>
      <c r="S2933" t="s">
        <v>150</v>
      </c>
      <c r="T2933" t="s">
        <v>87</v>
      </c>
      <c r="U2933" t="s">
        <v>88</v>
      </c>
      <c r="V2933" t="s">
        <v>89</v>
      </c>
      <c r="W2933" t="s">
        <v>78</v>
      </c>
      <c r="X2933" t="s">
        <v>120</v>
      </c>
      <c r="Y2933" t="s">
        <v>91</v>
      </c>
      <c r="Z2933" t="s">
        <v>92</v>
      </c>
      <c r="AA2933" s="1">
        <v>44197</v>
      </c>
      <c r="AB2933" s="2">
        <v>72</v>
      </c>
      <c r="AC2933" s="2">
        <v>80</v>
      </c>
      <c r="AD2933" s="2">
        <v>0</v>
      </c>
      <c r="AE2933" s="2">
        <v>0</v>
      </c>
      <c r="AF2933" s="2"/>
      <c r="AG2933">
        <v>0</v>
      </c>
      <c r="AH2933" s="3">
        <v>73</v>
      </c>
      <c r="AI2933" s="3">
        <v>80</v>
      </c>
      <c r="AJ2933" s="3">
        <v>0</v>
      </c>
      <c r="AK2933" s="3">
        <v>0</v>
      </c>
      <c r="AL2933" s="3">
        <v>0</v>
      </c>
      <c r="AM2933" t="s">
        <v>15988</v>
      </c>
      <c r="AN2933" t="s">
        <v>12060</v>
      </c>
      <c r="AO2933" t="s">
        <v>12050</v>
      </c>
      <c r="AP2933" t="s">
        <v>12051</v>
      </c>
      <c r="AQ2933" t="s">
        <v>83</v>
      </c>
      <c r="AR2933" t="s">
        <v>12061</v>
      </c>
      <c r="AS2933" t="s">
        <v>83</v>
      </c>
      <c r="AT2933" t="s">
        <v>96</v>
      </c>
      <c r="AU2933" t="s">
        <v>12062</v>
      </c>
      <c r="AV2933" t="s">
        <v>12063</v>
      </c>
      <c r="AW2933" t="s">
        <v>99</v>
      </c>
      <c r="AX2933" t="s">
        <v>100</v>
      </c>
      <c r="AY2933" t="s">
        <v>83</v>
      </c>
      <c r="AZ2933" t="s">
        <v>15989</v>
      </c>
      <c r="BA2933" t="s">
        <v>103</v>
      </c>
      <c r="BB2933" t="s">
        <v>15990</v>
      </c>
      <c r="BC2933" s="4">
        <v>44562</v>
      </c>
      <c r="BD2933" t="s">
        <v>13703</v>
      </c>
      <c r="BE2933" t="s">
        <v>105</v>
      </c>
      <c r="BF2933" t="s">
        <v>106</v>
      </c>
      <c r="BG2933" t="s">
        <v>107</v>
      </c>
      <c r="BH2933" t="s">
        <v>108</v>
      </c>
      <c r="BI2933" t="s">
        <v>109</v>
      </c>
      <c r="BJ2933" s="2">
        <v>0</v>
      </c>
      <c r="BK2933" t="s">
        <v>90</v>
      </c>
      <c r="BL2933" t="s">
        <v>90</v>
      </c>
      <c r="BM2933" t="s">
        <v>83</v>
      </c>
      <c r="BN2933" t="s">
        <v>83</v>
      </c>
      <c r="BO2933" t="s">
        <v>83</v>
      </c>
      <c r="BP2933" t="s">
        <v>83</v>
      </c>
      <c r="BQ2933" t="s">
        <v>83</v>
      </c>
      <c r="BR2933" t="s">
        <v>83</v>
      </c>
      <c r="BS2933" t="s">
        <v>83</v>
      </c>
      <c r="BT2933" s="3">
        <v>1</v>
      </c>
    </row>
    <row r="2934" spans="1:72" x14ac:dyDescent="0.25">
      <c r="A2934" t="s">
        <v>12050</v>
      </c>
      <c r="B2934" t="s">
        <v>12051</v>
      </c>
      <c r="C2934" t="s">
        <v>12052</v>
      </c>
      <c r="D2934" t="s">
        <v>74</v>
      </c>
      <c r="E2934" t="s">
        <v>21868</v>
      </c>
      <c r="F2934" t="s">
        <v>12053</v>
      </c>
      <c r="G2934" t="s">
        <v>15991</v>
      </c>
      <c r="H2934" t="s">
        <v>15987</v>
      </c>
      <c r="I2934" s="1">
        <v>44652</v>
      </c>
      <c r="J2934" s="1">
        <v>44926</v>
      </c>
      <c r="K2934" t="s">
        <v>78</v>
      </c>
      <c r="L2934" t="s">
        <v>79</v>
      </c>
      <c r="M2934" t="s">
        <v>80</v>
      </c>
      <c r="N2934" t="s">
        <v>12302</v>
      </c>
      <c r="O2934" t="s">
        <v>9828</v>
      </c>
      <c r="P2934" t="s">
        <v>222</v>
      </c>
      <c r="Q2934" t="s">
        <v>12340</v>
      </c>
      <c r="R2934" t="s">
        <v>12341</v>
      </c>
      <c r="S2934" t="s">
        <v>150</v>
      </c>
      <c r="T2934" t="s">
        <v>87</v>
      </c>
      <c r="U2934" t="s">
        <v>88</v>
      </c>
      <c r="V2934" t="s">
        <v>89</v>
      </c>
      <c r="W2934" t="s">
        <v>78</v>
      </c>
      <c r="X2934" t="s">
        <v>120</v>
      </c>
      <c r="Y2934" t="s">
        <v>91</v>
      </c>
      <c r="Z2934" t="s">
        <v>92</v>
      </c>
      <c r="AA2934" s="1">
        <v>44652</v>
      </c>
      <c r="AB2934" s="2">
        <v>72</v>
      </c>
      <c r="AC2934" s="2">
        <v>80</v>
      </c>
      <c r="AD2934" s="2">
        <v>0</v>
      </c>
      <c r="AE2934" s="2">
        <v>0</v>
      </c>
      <c r="AF2934" s="2"/>
      <c r="AG2934">
        <v>0</v>
      </c>
      <c r="AH2934" s="3">
        <v>73</v>
      </c>
      <c r="AI2934" s="3">
        <v>80</v>
      </c>
      <c r="AJ2934" s="3">
        <v>0</v>
      </c>
      <c r="AK2934" s="3">
        <v>0</v>
      </c>
      <c r="AL2934" s="3">
        <v>0</v>
      </c>
      <c r="AM2934" t="s">
        <v>15992</v>
      </c>
      <c r="AN2934" t="s">
        <v>12060</v>
      </c>
      <c r="AO2934" t="s">
        <v>12050</v>
      </c>
      <c r="AP2934" t="s">
        <v>12051</v>
      </c>
      <c r="AQ2934" t="s">
        <v>12068</v>
      </c>
      <c r="AR2934" t="s">
        <v>12061</v>
      </c>
      <c r="AS2934" t="s">
        <v>83</v>
      </c>
      <c r="AT2934" t="s">
        <v>96</v>
      </c>
      <c r="AU2934" t="s">
        <v>12062</v>
      </c>
      <c r="AV2934" t="s">
        <v>12063</v>
      </c>
      <c r="AW2934" t="s">
        <v>99</v>
      </c>
      <c r="AX2934" t="s">
        <v>359</v>
      </c>
      <c r="AY2934" t="s">
        <v>83</v>
      </c>
      <c r="AZ2934" t="s">
        <v>15989</v>
      </c>
      <c r="BA2934" t="s">
        <v>103</v>
      </c>
      <c r="BB2934" t="s">
        <v>15990</v>
      </c>
      <c r="BC2934" s="4"/>
      <c r="BD2934" t="s">
        <v>83</v>
      </c>
      <c r="BE2934" t="s">
        <v>105</v>
      </c>
      <c r="BF2934" t="s">
        <v>106</v>
      </c>
      <c r="BG2934" t="s">
        <v>107</v>
      </c>
      <c r="BH2934" t="s">
        <v>108</v>
      </c>
      <c r="BI2934" t="s">
        <v>109</v>
      </c>
      <c r="BJ2934" s="2">
        <v>0</v>
      </c>
      <c r="BK2934" t="s">
        <v>90</v>
      </c>
      <c r="BL2934" t="s">
        <v>90</v>
      </c>
      <c r="BM2934" t="s">
        <v>83</v>
      </c>
      <c r="BN2934" t="s">
        <v>83</v>
      </c>
      <c r="BO2934" t="s">
        <v>83</v>
      </c>
      <c r="BP2934" t="s">
        <v>83</v>
      </c>
      <c r="BQ2934" t="s">
        <v>83</v>
      </c>
      <c r="BR2934" t="s">
        <v>83</v>
      </c>
      <c r="BS2934" t="s">
        <v>83</v>
      </c>
      <c r="BT2934" s="3">
        <v>1</v>
      </c>
    </row>
    <row r="2935" spans="1:72" x14ac:dyDescent="0.25">
      <c r="A2935" t="s">
        <v>12050</v>
      </c>
      <c r="B2935" t="s">
        <v>12051</v>
      </c>
      <c r="C2935" t="s">
        <v>12052</v>
      </c>
      <c r="D2935" t="s">
        <v>74</v>
      </c>
      <c r="E2935" t="s">
        <v>21868</v>
      </c>
      <c r="F2935" t="s">
        <v>12053</v>
      </c>
      <c r="G2935" t="s">
        <v>15993</v>
      </c>
      <c r="H2935" t="s">
        <v>15994</v>
      </c>
      <c r="I2935" s="1">
        <v>44197</v>
      </c>
      <c r="J2935" s="1">
        <v>44651</v>
      </c>
      <c r="K2935" t="s">
        <v>90</v>
      </c>
      <c r="L2935" t="s">
        <v>373</v>
      </c>
      <c r="M2935" t="s">
        <v>80</v>
      </c>
      <c r="N2935" t="s">
        <v>12302</v>
      </c>
      <c r="O2935" t="s">
        <v>381</v>
      </c>
      <c r="P2935" t="s">
        <v>409</v>
      </c>
      <c r="Q2935" t="s">
        <v>15995</v>
      </c>
      <c r="R2935" t="s">
        <v>12341</v>
      </c>
      <c r="S2935" t="s">
        <v>150</v>
      </c>
      <c r="T2935" t="s">
        <v>87</v>
      </c>
      <c r="U2935" t="s">
        <v>88</v>
      </c>
      <c r="V2935" t="s">
        <v>89</v>
      </c>
      <c r="W2935" t="s">
        <v>78</v>
      </c>
      <c r="X2935" t="s">
        <v>120</v>
      </c>
      <c r="Y2935" t="s">
        <v>91</v>
      </c>
      <c r="Z2935" t="s">
        <v>92</v>
      </c>
      <c r="AA2935" s="1">
        <v>44567</v>
      </c>
      <c r="AB2935" s="2">
        <v>66</v>
      </c>
      <c r="AC2935" s="2">
        <v>60</v>
      </c>
      <c r="AD2935" s="2"/>
      <c r="AE2935" s="2"/>
      <c r="AF2935" s="2"/>
      <c r="AG2935">
        <v>0</v>
      </c>
      <c r="AH2935" s="3">
        <v>66</v>
      </c>
      <c r="AI2935" s="3">
        <v>60</v>
      </c>
      <c r="AJ2935" s="3">
        <v>0</v>
      </c>
      <c r="AK2935" s="3">
        <v>0</v>
      </c>
      <c r="AL2935" s="3">
        <v>0</v>
      </c>
      <c r="AM2935" t="s">
        <v>15996</v>
      </c>
      <c r="AN2935" t="s">
        <v>12060</v>
      </c>
      <c r="AO2935" t="s">
        <v>12050</v>
      </c>
      <c r="AP2935" t="s">
        <v>12051</v>
      </c>
      <c r="AQ2935" t="s">
        <v>83</v>
      </c>
      <c r="AR2935" t="s">
        <v>12061</v>
      </c>
      <c r="AS2935" t="s">
        <v>83</v>
      </c>
      <c r="AT2935" t="s">
        <v>96</v>
      </c>
      <c r="AU2935" t="s">
        <v>12062</v>
      </c>
      <c r="AV2935" t="s">
        <v>12063</v>
      </c>
      <c r="AW2935" t="s">
        <v>99</v>
      </c>
      <c r="AX2935" t="s">
        <v>100</v>
      </c>
      <c r="AY2935" t="s">
        <v>83</v>
      </c>
      <c r="AZ2935" t="s">
        <v>15997</v>
      </c>
      <c r="BA2935" t="s">
        <v>103</v>
      </c>
      <c r="BB2935" t="s">
        <v>15998</v>
      </c>
      <c r="BC2935" s="4"/>
      <c r="BD2935" t="s">
        <v>83</v>
      </c>
      <c r="BE2935" t="s">
        <v>105</v>
      </c>
      <c r="BF2935" t="s">
        <v>106</v>
      </c>
      <c r="BG2935" t="s">
        <v>107</v>
      </c>
      <c r="BH2935" t="s">
        <v>108</v>
      </c>
      <c r="BI2935" t="s">
        <v>109</v>
      </c>
      <c r="BJ2935" s="2">
        <v>0</v>
      </c>
      <c r="BK2935" t="s">
        <v>90</v>
      </c>
      <c r="BL2935" t="s">
        <v>90</v>
      </c>
      <c r="BM2935" t="s">
        <v>83</v>
      </c>
      <c r="BN2935" t="s">
        <v>83</v>
      </c>
      <c r="BO2935" t="s">
        <v>83</v>
      </c>
      <c r="BP2935" t="s">
        <v>83</v>
      </c>
      <c r="BQ2935" t="s">
        <v>83</v>
      </c>
      <c r="BR2935" t="s">
        <v>83</v>
      </c>
      <c r="BS2935" t="s">
        <v>83</v>
      </c>
      <c r="BT2935" s="3">
        <v>1</v>
      </c>
    </row>
    <row r="2936" spans="1:72" x14ac:dyDescent="0.25">
      <c r="A2936" t="s">
        <v>12050</v>
      </c>
      <c r="B2936" t="s">
        <v>12051</v>
      </c>
      <c r="C2936" t="s">
        <v>12052</v>
      </c>
      <c r="D2936" t="s">
        <v>74</v>
      </c>
      <c r="E2936" t="s">
        <v>21868</v>
      </c>
      <c r="F2936" t="s">
        <v>12053</v>
      </c>
      <c r="G2936" t="s">
        <v>15999</v>
      </c>
      <c r="H2936" t="s">
        <v>15994</v>
      </c>
      <c r="I2936" s="1">
        <v>44652</v>
      </c>
      <c r="J2936" s="1">
        <v>44926</v>
      </c>
      <c r="K2936" t="s">
        <v>78</v>
      </c>
      <c r="L2936" t="s">
        <v>79</v>
      </c>
      <c r="M2936" t="s">
        <v>80</v>
      </c>
      <c r="N2936" t="s">
        <v>12302</v>
      </c>
      <c r="O2936" t="s">
        <v>381</v>
      </c>
      <c r="P2936" t="s">
        <v>409</v>
      </c>
      <c r="Q2936" t="s">
        <v>15995</v>
      </c>
      <c r="R2936" t="s">
        <v>12341</v>
      </c>
      <c r="S2936" t="s">
        <v>150</v>
      </c>
      <c r="T2936" t="s">
        <v>87</v>
      </c>
      <c r="U2936" t="s">
        <v>88</v>
      </c>
      <c r="V2936" t="s">
        <v>89</v>
      </c>
      <c r="W2936" t="s">
        <v>78</v>
      </c>
      <c r="X2936" t="s">
        <v>120</v>
      </c>
      <c r="Y2936" t="s">
        <v>91</v>
      </c>
      <c r="Z2936" t="s">
        <v>92</v>
      </c>
      <c r="AA2936" s="1">
        <v>44653</v>
      </c>
      <c r="AB2936" s="2">
        <v>62</v>
      </c>
      <c r="AC2936" s="2">
        <v>57</v>
      </c>
      <c r="AD2936" s="2"/>
      <c r="AE2936" s="2"/>
      <c r="AF2936" s="2"/>
      <c r="AG2936">
        <v>0</v>
      </c>
      <c r="AH2936" s="3">
        <v>66</v>
      </c>
      <c r="AI2936" s="3">
        <v>60</v>
      </c>
      <c r="AJ2936" s="3">
        <v>0</v>
      </c>
      <c r="AK2936" s="3">
        <v>0</v>
      </c>
      <c r="AL2936" s="3">
        <v>0</v>
      </c>
      <c r="AM2936" t="s">
        <v>16000</v>
      </c>
      <c r="AN2936" t="s">
        <v>12060</v>
      </c>
      <c r="AO2936" t="s">
        <v>12050</v>
      </c>
      <c r="AP2936" t="s">
        <v>12051</v>
      </c>
      <c r="AQ2936" t="s">
        <v>12068</v>
      </c>
      <c r="AR2936" t="s">
        <v>12061</v>
      </c>
      <c r="AS2936" t="s">
        <v>83</v>
      </c>
      <c r="AT2936" t="s">
        <v>96</v>
      </c>
      <c r="AU2936" t="s">
        <v>12062</v>
      </c>
      <c r="AV2936" t="s">
        <v>12063</v>
      </c>
      <c r="AW2936" t="s">
        <v>99</v>
      </c>
      <c r="AX2936" t="s">
        <v>359</v>
      </c>
      <c r="AY2936" t="s">
        <v>83</v>
      </c>
      <c r="AZ2936" t="s">
        <v>15997</v>
      </c>
      <c r="BA2936" t="s">
        <v>103</v>
      </c>
      <c r="BB2936" t="s">
        <v>15998</v>
      </c>
      <c r="BC2936" s="4"/>
      <c r="BD2936" t="s">
        <v>83</v>
      </c>
      <c r="BE2936" t="s">
        <v>105</v>
      </c>
      <c r="BF2936" t="s">
        <v>106</v>
      </c>
      <c r="BG2936" t="s">
        <v>107</v>
      </c>
      <c r="BH2936" t="s">
        <v>108</v>
      </c>
      <c r="BI2936" t="s">
        <v>109</v>
      </c>
      <c r="BJ2936" s="2">
        <v>0</v>
      </c>
      <c r="BK2936" t="s">
        <v>90</v>
      </c>
      <c r="BL2936" t="s">
        <v>90</v>
      </c>
      <c r="BM2936" t="s">
        <v>83</v>
      </c>
      <c r="BN2936" t="s">
        <v>83</v>
      </c>
      <c r="BO2936" t="s">
        <v>83</v>
      </c>
      <c r="BP2936" t="s">
        <v>83</v>
      </c>
      <c r="BQ2936" t="s">
        <v>83</v>
      </c>
      <c r="BR2936" t="s">
        <v>83</v>
      </c>
      <c r="BS2936" t="s">
        <v>83</v>
      </c>
      <c r="BT2936" s="3">
        <v>1</v>
      </c>
    </row>
    <row r="2937" spans="1:72" x14ac:dyDescent="0.25">
      <c r="A2937" t="s">
        <v>12050</v>
      </c>
      <c r="B2937" t="s">
        <v>12051</v>
      </c>
      <c r="C2937" t="s">
        <v>12052</v>
      </c>
      <c r="D2937" t="s">
        <v>74</v>
      </c>
      <c r="E2937" t="s">
        <v>21868</v>
      </c>
      <c r="F2937" t="s">
        <v>12053</v>
      </c>
      <c r="G2937" t="s">
        <v>16001</v>
      </c>
      <c r="H2937" t="s">
        <v>16002</v>
      </c>
      <c r="I2937" s="1">
        <v>44197</v>
      </c>
      <c r="J2937" s="1">
        <v>44651</v>
      </c>
      <c r="K2937" t="s">
        <v>90</v>
      </c>
      <c r="L2937" t="s">
        <v>373</v>
      </c>
      <c r="M2937" t="s">
        <v>80</v>
      </c>
      <c r="N2937" t="s">
        <v>16003</v>
      </c>
      <c r="O2937" t="s">
        <v>388</v>
      </c>
      <c r="P2937" t="s">
        <v>409</v>
      </c>
      <c r="Q2937" t="s">
        <v>16004</v>
      </c>
      <c r="R2937" t="s">
        <v>16005</v>
      </c>
      <c r="S2937" t="s">
        <v>150</v>
      </c>
      <c r="T2937" t="s">
        <v>87</v>
      </c>
      <c r="U2937" t="s">
        <v>88</v>
      </c>
      <c r="V2937" t="s">
        <v>89</v>
      </c>
      <c r="W2937" t="s">
        <v>78</v>
      </c>
      <c r="X2937" t="s">
        <v>120</v>
      </c>
      <c r="Y2937" t="s">
        <v>91</v>
      </c>
      <c r="Z2937" t="s">
        <v>92</v>
      </c>
      <c r="AA2937" s="1">
        <v>44566</v>
      </c>
      <c r="AB2937" s="2">
        <v>147</v>
      </c>
      <c r="AC2937" s="2">
        <v>202</v>
      </c>
      <c r="AD2937" s="2"/>
      <c r="AE2937" s="2"/>
      <c r="AF2937" s="2"/>
      <c r="AG2937">
        <v>0</v>
      </c>
      <c r="AH2937" s="3">
        <v>147</v>
      </c>
      <c r="AI2937" s="3">
        <v>202</v>
      </c>
      <c r="AJ2937" s="3">
        <v>0</v>
      </c>
      <c r="AK2937" s="3">
        <v>0</v>
      </c>
      <c r="AL2937" s="3">
        <v>0</v>
      </c>
      <c r="AM2937" t="s">
        <v>16006</v>
      </c>
      <c r="AN2937" t="s">
        <v>12072</v>
      </c>
      <c r="AO2937" t="s">
        <v>12050</v>
      </c>
      <c r="AP2937" t="s">
        <v>12051</v>
      </c>
      <c r="AQ2937" t="s">
        <v>83</v>
      </c>
      <c r="AR2937" t="s">
        <v>12061</v>
      </c>
      <c r="AS2937" t="s">
        <v>83</v>
      </c>
      <c r="AT2937" t="s">
        <v>96</v>
      </c>
      <c r="AU2937" t="s">
        <v>12062</v>
      </c>
      <c r="AV2937" t="s">
        <v>12063</v>
      </c>
      <c r="AW2937" t="s">
        <v>99</v>
      </c>
      <c r="AX2937" t="s">
        <v>100</v>
      </c>
      <c r="AY2937" t="s">
        <v>83</v>
      </c>
      <c r="AZ2937" t="s">
        <v>16007</v>
      </c>
      <c r="BA2937" t="s">
        <v>103</v>
      </c>
      <c r="BB2937" t="s">
        <v>16008</v>
      </c>
      <c r="BC2937" s="4"/>
      <c r="BD2937" t="s">
        <v>83</v>
      </c>
      <c r="BE2937" t="s">
        <v>105</v>
      </c>
      <c r="BF2937" t="s">
        <v>106</v>
      </c>
      <c r="BG2937" t="s">
        <v>107</v>
      </c>
      <c r="BH2937" t="s">
        <v>108</v>
      </c>
      <c r="BI2937" t="s">
        <v>109</v>
      </c>
      <c r="BJ2937" s="2">
        <v>0</v>
      </c>
      <c r="BK2937" t="s">
        <v>78</v>
      </c>
      <c r="BL2937" t="s">
        <v>90</v>
      </c>
      <c r="BM2937" t="s">
        <v>83</v>
      </c>
      <c r="BN2937" t="s">
        <v>83</v>
      </c>
      <c r="BO2937" t="s">
        <v>83</v>
      </c>
      <c r="BP2937" t="s">
        <v>83</v>
      </c>
      <c r="BQ2937" t="s">
        <v>83</v>
      </c>
      <c r="BR2937" t="s">
        <v>83</v>
      </c>
      <c r="BS2937" t="s">
        <v>83</v>
      </c>
      <c r="BT2937" s="3">
        <v>1</v>
      </c>
    </row>
    <row r="2938" spans="1:72" x14ac:dyDescent="0.25">
      <c r="A2938" t="s">
        <v>12050</v>
      </c>
      <c r="B2938" t="s">
        <v>12051</v>
      </c>
      <c r="C2938" t="s">
        <v>12052</v>
      </c>
      <c r="D2938" t="s">
        <v>74</v>
      </c>
      <c r="E2938" t="s">
        <v>21868</v>
      </c>
      <c r="F2938" t="s">
        <v>12053</v>
      </c>
      <c r="G2938" t="s">
        <v>16009</v>
      </c>
      <c r="H2938" t="s">
        <v>16002</v>
      </c>
      <c r="I2938" s="1">
        <v>44652</v>
      </c>
      <c r="J2938" s="1">
        <v>44926</v>
      </c>
      <c r="K2938" t="s">
        <v>78</v>
      </c>
      <c r="L2938" t="s">
        <v>79</v>
      </c>
      <c r="M2938" t="s">
        <v>80</v>
      </c>
      <c r="N2938" t="s">
        <v>16003</v>
      </c>
      <c r="O2938" t="s">
        <v>388</v>
      </c>
      <c r="P2938" t="s">
        <v>409</v>
      </c>
      <c r="Q2938" t="s">
        <v>16004</v>
      </c>
      <c r="R2938" t="s">
        <v>16005</v>
      </c>
      <c r="S2938" t="s">
        <v>150</v>
      </c>
      <c r="T2938" t="s">
        <v>87</v>
      </c>
      <c r="U2938" t="s">
        <v>88</v>
      </c>
      <c r="V2938" t="s">
        <v>89</v>
      </c>
      <c r="W2938" t="s">
        <v>78</v>
      </c>
      <c r="X2938" t="s">
        <v>120</v>
      </c>
      <c r="Y2938" t="s">
        <v>91</v>
      </c>
      <c r="Z2938" t="s">
        <v>92</v>
      </c>
      <c r="AA2938" s="1">
        <v>44653</v>
      </c>
      <c r="AB2938" s="2">
        <v>142</v>
      </c>
      <c r="AC2938" s="2">
        <v>200</v>
      </c>
      <c r="AD2938" s="2"/>
      <c r="AE2938" s="2"/>
      <c r="AF2938" s="2"/>
      <c r="AG2938">
        <v>0</v>
      </c>
      <c r="AH2938" s="3">
        <v>147</v>
      </c>
      <c r="AI2938" s="3">
        <v>202</v>
      </c>
      <c r="AJ2938" s="3">
        <v>0</v>
      </c>
      <c r="AK2938" s="3">
        <v>0</v>
      </c>
      <c r="AL2938" s="3">
        <v>0</v>
      </c>
      <c r="AM2938" t="s">
        <v>16010</v>
      </c>
      <c r="AN2938" t="s">
        <v>12072</v>
      </c>
      <c r="AO2938" t="s">
        <v>12050</v>
      </c>
      <c r="AP2938" t="s">
        <v>12051</v>
      </c>
      <c r="AQ2938" t="s">
        <v>12068</v>
      </c>
      <c r="AR2938" t="s">
        <v>12061</v>
      </c>
      <c r="AS2938" t="s">
        <v>83</v>
      </c>
      <c r="AT2938" t="s">
        <v>96</v>
      </c>
      <c r="AU2938" t="s">
        <v>12062</v>
      </c>
      <c r="AV2938" t="s">
        <v>12063</v>
      </c>
      <c r="AW2938" t="s">
        <v>99</v>
      </c>
      <c r="AX2938" t="s">
        <v>359</v>
      </c>
      <c r="AY2938" t="s">
        <v>83</v>
      </c>
      <c r="AZ2938" t="s">
        <v>16007</v>
      </c>
      <c r="BA2938" t="s">
        <v>103</v>
      </c>
      <c r="BB2938" t="s">
        <v>16008</v>
      </c>
      <c r="BC2938" s="4"/>
      <c r="BD2938" t="s">
        <v>83</v>
      </c>
      <c r="BE2938" t="s">
        <v>105</v>
      </c>
      <c r="BF2938" t="s">
        <v>106</v>
      </c>
      <c r="BG2938" t="s">
        <v>107</v>
      </c>
      <c r="BH2938" t="s">
        <v>108</v>
      </c>
      <c r="BI2938" t="s">
        <v>109</v>
      </c>
      <c r="BJ2938" s="2">
        <v>0</v>
      </c>
      <c r="BK2938" t="s">
        <v>78</v>
      </c>
      <c r="BL2938" t="s">
        <v>90</v>
      </c>
      <c r="BM2938" t="s">
        <v>83</v>
      </c>
      <c r="BN2938" t="s">
        <v>83</v>
      </c>
      <c r="BO2938" t="s">
        <v>83</v>
      </c>
      <c r="BP2938" t="s">
        <v>83</v>
      </c>
      <c r="BQ2938" t="s">
        <v>83</v>
      </c>
      <c r="BR2938" t="s">
        <v>83</v>
      </c>
      <c r="BS2938" t="s">
        <v>83</v>
      </c>
      <c r="BT2938" s="3">
        <v>1</v>
      </c>
    </row>
    <row r="2939" spans="1:72" x14ac:dyDescent="0.25">
      <c r="A2939" t="s">
        <v>12050</v>
      </c>
      <c r="B2939" t="s">
        <v>12051</v>
      </c>
      <c r="C2939" t="s">
        <v>12052</v>
      </c>
      <c r="D2939" t="s">
        <v>74</v>
      </c>
      <c r="E2939" t="s">
        <v>21868</v>
      </c>
      <c r="F2939" t="s">
        <v>12053</v>
      </c>
      <c r="G2939" t="s">
        <v>16011</v>
      </c>
      <c r="H2939" t="s">
        <v>16012</v>
      </c>
      <c r="I2939" s="1">
        <v>44197</v>
      </c>
      <c r="J2939" s="1">
        <v>44651</v>
      </c>
      <c r="K2939" t="s">
        <v>90</v>
      </c>
      <c r="L2939" t="s">
        <v>79</v>
      </c>
      <c r="M2939" t="s">
        <v>80</v>
      </c>
      <c r="N2939" t="s">
        <v>12635</v>
      </c>
      <c r="O2939" t="s">
        <v>16013</v>
      </c>
      <c r="P2939" t="s">
        <v>1221</v>
      </c>
      <c r="Q2939" t="s">
        <v>16014</v>
      </c>
      <c r="R2939" t="s">
        <v>12467</v>
      </c>
      <c r="S2939" t="s">
        <v>86</v>
      </c>
      <c r="T2939" t="s">
        <v>87</v>
      </c>
      <c r="U2939" t="s">
        <v>354</v>
      </c>
      <c r="V2939" t="s">
        <v>1223</v>
      </c>
      <c r="W2939" t="s">
        <v>90</v>
      </c>
      <c r="X2939" t="s">
        <v>83</v>
      </c>
      <c r="Y2939" t="s">
        <v>91</v>
      </c>
      <c r="Z2939" t="s">
        <v>92</v>
      </c>
      <c r="AA2939" s="1">
        <v>44378</v>
      </c>
      <c r="AB2939" s="2">
        <v>571.35</v>
      </c>
      <c r="AC2939" s="2">
        <v>307.64999999999998</v>
      </c>
      <c r="AD2939" s="2"/>
      <c r="AE2939" s="2"/>
      <c r="AF2939" s="2"/>
      <c r="AG2939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t="s">
        <v>16015</v>
      </c>
      <c r="AN2939" t="s">
        <v>12566</v>
      </c>
      <c r="AO2939" t="s">
        <v>12050</v>
      </c>
      <c r="AP2939" t="s">
        <v>12051</v>
      </c>
      <c r="AQ2939" t="s">
        <v>83</v>
      </c>
      <c r="AR2939" t="s">
        <v>12061</v>
      </c>
      <c r="AS2939" t="s">
        <v>83</v>
      </c>
      <c r="AT2939" t="s">
        <v>96</v>
      </c>
      <c r="AU2939" t="s">
        <v>12062</v>
      </c>
      <c r="AV2939" t="s">
        <v>12063</v>
      </c>
      <c r="AW2939" t="s">
        <v>99</v>
      </c>
      <c r="AX2939" t="s">
        <v>100</v>
      </c>
      <c r="AY2939" t="s">
        <v>83</v>
      </c>
      <c r="AZ2939" t="s">
        <v>16016</v>
      </c>
      <c r="BA2939" t="s">
        <v>103</v>
      </c>
      <c r="BB2939" t="s">
        <v>83</v>
      </c>
      <c r="BC2939" s="4"/>
      <c r="BD2939" t="s">
        <v>83</v>
      </c>
      <c r="BE2939" t="s">
        <v>105</v>
      </c>
      <c r="BF2939" t="s">
        <v>106</v>
      </c>
      <c r="BG2939" t="s">
        <v>107</v>
      </c>
      <c r="BH2939" t="s">
        <v>1409</v>
      </c>
      <c r="BI2939" t="s">
        <v>1410</v>
      </c>
      <c r="BJ2939" s="2">
        <v>0</v>
      </c>
      <c r="BK2939" t="s">
        <v>90</v>
      </c>
      <c r="BL2939" t="s">
        <v>90</v>
      </c>
      <c r="BM2939" t="s">
        <v>83</v>
      </c>
      <c r="BN2939" t="s">
        <v>83</v>
      </c>
      <c r="BO2939" t="s">
        <v>83</v>
      </c>
      <c r="BP2939" t="s">
        <v>83</v>
      </c>
      <c r="BQ2939" t="s">
        <v>83</v>
      </c>
      <c r="BR2939" t="s">
        <v>83</v>
      </c>
      <c r="BS2939" t="s">
        <v>83</v>
      </c>
      <c r="BT2939" s="3">
        <v>1</v>
      </c>
    </row>
    <row r="2940" spans="1:72" x14ac:dyDescent="0.25">
      <c r="A2940" t="s">
        <v>12050</v>
      </c>
      <c r="B2940" t="s">
        <v>12051</v>
      </c>
      <c r="C2940" t="s">
        <v>12052</v>
      </c>
      <c r="D2940" t="s">
        <v>74</v>
      </c>
      <c r="E2940" t="s">
        <v>21868</v>
      </c>
      <c r="F2940" t="s">
        <v>12053</v>
      </c>
      <c r="G2940" t="s">
        <v>16017</v>
      </c>
      <c r="H2940" t="s">
        <v>16012</v>
      </c>
      <c r="I2940" s="1">
        <v>44652</v>
      </c>
      <c r="J2940" s="1">
        <v>44926</v>
      </c>
      <c r="K2940" t="s">
        <v>78</v>
      </c>
      <c r="L2940" t="s">
        <v>79</v>
      </c>
      <c r="M2940" t="s">
        <v>80</v>
      </c>
      <c r="N2940" t="s">
        <v>12635</v>
      </c>
      <c r="O2940" t="s">
        <v>16013</v>
      </c>
      <c r="P2940" t="s">
        <v>1221</v>
      </c>
      <c r="Q2940" t="s">
        <v>16014</v>
      </c>
      <c r="R2940" t="s">
        <v>12467</v>
      </c>
      <c r="S2940" t="s">
        <v>86</v>
      </c>
      <c r="T2940" t="s">
        <v>87</v>
      </c>
      <c r="U2940" t="s">
        <v>354</v>
      </c>
      <c r="V2940" t="s">
        <v>1223</v>
      </c>
      <c r="W2940" t="s">
        <v>90</v>
      </c>
      <c r="X2940" t="s">
        <v>83</v>
      </c>
      <c r="Y2940" t="s">
        <v>91</v>
      </c>
      <c r="Z2940" t="s">
        <v>92</v>
      </c>
      <c r="AA2940" s="1">
        <v>44652</v>
      </c>
      <c r="AB2940" s="2">
        <v>571</v>
      </c>
      <c r="AC2940" s="2">
        <v>307</v>
      </c>
      <c r="AD2940" s="2">
        <v>0</v>
      </c>
      <c r="AE2940" s="2">
        <v>0</v>
      </c>
      <c r="AF2940" s="2"/>
      <c r="AG2940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t="s">
        <v>16018</v>
      </c>
      <c r="AN2940" t="s">
        <v>12566</v>
      </c>
      <c r="AO2940" t="s">
        <v>12050</v>
      </c>
      <c r="AP2940" t="s">
        <v>12051</v>
      </c>
      <c r="AQ2940" t="s">
        <v>12068</v>
      </c>
      <c r="AR2940" t="s">
        <v>12061</v>
      </c>
      <c r="AS2940" t="s">
        <v>83</v>
      </c>
      <c r="AT2940" t="s">
        <v>96</v>
      </c>
      <c r="AU2940" t="s">
        <v>12062</v>
      </c>
      <c r="AV2940" t="s">
        <v>12063</v>
      </c>
      <c r="AW2940" t="s">
        <v>99</v>
      </c>
      <c r="AX2940" t="s">
        <v>359</v>
      </c>
      <c r="AY2940" t="s">
        <v>83</v>
      </c>
      <c r="AZ2940" t="s">
        <v>16016</v>
      </c>
      <c r="BA2940" t="s">
        <v>103</v>
      </c>
      <c r="BB2940" t="s">
        <v>83</v>
      </c>
      <c r="BC2940" s="4"/>
      <c r="BD2940" t="s">
        <v>83</v>
      </c>
      <c r="BE2940" t="s">
        <v>105</v>
      </c>
      <c r="BF2940" t="s">
        <v>106</v>
      </c>
      <c r="BG2940" t="s">
        <v>107</v>
      </c>
      <c r="BH2940" t="s">
        <v>1409</v>
      </c>
      <c r="BI2940" t="s">
        <v>1410</v>
      </c>
      <c r="BJ2940" s="2">
        <v>0</v>
      </c>
      <c r="BK2940" t="s">
        <v>90</v>
      </c>
      <c r="BL2940" t="s">
        <v>90</v>
      </c>
      <c r="BM2940" t="s">
        <v>83</v>
      </c>
      <c r="BN2940" t="s">
        <v>83</v>
      </c>
      <c r="BO2940" t="s">
        <v>83</v>
      </c>
      <c r="BP2940" t="s">
        <v>83</v>
      </c>
      <c r="BQ2940" t="s">
        <v>83</v>
      </c>
      <c r="BR2940" t="s">
        <v>83</v>
      </c>
      <c r="BS2940" t="s">
        <v>83</v>
      </c>
      <c r="BT2940" s="3">
        <v>1</v>
      </c>
    </row>
    <row r="2941" spans="1:72" x14ac:dyDescent="0.25">
      <c r="A2941" t="s">
        <v>12050</v>
      </c>
      <c r="B2941" t="s">
        <v>12051</v>
      </c>
      <c r="C2941" t="s">
        <v>12052</v>
      </c>
      <c r="D2941" t="s">
        <v>74</v>
      </c>
      <c r="E2941" t="s">
        <v>21868</v>
      </c>
      <c r="F2941" t="s">
        <v>12053</v>
      </c>
      <c r="G2941" t="s">
        <v>16019</v>
      </c>
      <c r="H2941" t="s">
        <v>16020</v>
      </c>
      <c r="I2941" s="1">
        <v>44197</v>
      </c>
      <c r="J2941" s="1">
        <v>44433</v>
      </c>
      <c r="K2941" t="s">
        <v>90</v>
      </c>
      <c r="L2941" t="s">
        <v>373</v>
      </c>
      <c r="M2941" t="s">
        <v>80</v>
      </c>
      <c r="N2941" t="s">
        <v>16021</v>
      </c>
      <c r="O2941" t="s">
        <v>117</v>
      </c>
      <c r="P2941" t="s">
        <v>1221</v>
      </c>
      <c r="Q2941" t="s">
        <v>16022</v>
      </c>
      <c r="R2941" t="s">
        <v>12467</v>
      </c>
      <c r="S2941" t="s">
        <v>86</v>
      </c>
      <c r="T2941" t="s">
        <v>87</v>
      </c>
      <c r="U2941" t="s">
        <v>354</v>
      </c>
      <c r="V2941" t="s">
        <v>1223</v>
      </c>
      <c r="W2941" t="s">
        <v>90</v>
      </c>
      <c r="X2941" t="s">
        <v>83</v>
      </c>
      <c r="Y2941" t="s">
        <v>91</v>
      </c>
      <c r="Z2941" t="s">
        <v>92</v>
      </c>
      <c r="AA2941" s="1">
        <v>44378</v>
      </c>
      <c r="AB2941" s="2">
        <v>571.35</v>
      </c>
      <c r="AC2941" s="2">
        <v>307.64999999999998</v>
      </c>
      <c r="AD2941" s="2"/>
      <c r="AE2941" s="2"/>
      <c r="AF2941" s="2"/>
      <c r="AG2941">
        <v>0</v>
      </c>
      <c r="AH2941" s="3">
        <v>371</v>
      </c>
      <c r="AI2941" s="3">
        <v>200</v>
      </c>
      <c r="AJ2941" s="3">
        <v>0</v>
      </c>
      <c r="AK2941" s="3">
        <v>0</v>
      </c>
      <c r="AL2941" s="3">
        <v>0</v>
      </c>
      <c r="AM2941" t="s">
        <v>16023</v>
      </c>
      <c r="AN2941" t="s">
        <v>12566</v>
      </c>
      <c r="AO2941" t="s">
        <v>12050</v>
      </c>
      <c r="AP2941" t="s">
        <v>12051</v>
      </c>
      <c r="AQ2941" t="s">
        <v>83</v>
      </c>
      <c r="AR2941" t="s">
        <v>12061</v>
      </c>
      <c r="AS2941" t="s">
        <v>83</v>
      </c>
      <c r="AT2941" t="s">
        <v>96</v>
      </c>
      <c r="AU2941" t="s">
        <v>12062</v>
      </c>
      <c r="AV2941" t="s">
        <v>12063</v>
      </c>
      <c r="AW2941" t="s">
        <v>99</v>
      </c>
      <c r="AX2941" t="s">
        <v>100</v>
      </c>
      <c r="AY2941" t="s">
        <v>16024</v>
      </c>
      <c r="AZ2941" t="s">
        <v>16025</v>
      </c>
      <c r="BA2941" t="s">
        <v>103</v>
      </c>
      <c r="BB2941" t="s">
        <v>83</v>
      </c>
      <c r="BC2941" s="4"/>
      <c r="BD2941" t="s">
        <v>83</v>
      </c>
      <c r="BE2941" t="s">
        <v>105</v>
      </c>
      <c r="BF2941" t="s">
        <v>106</v>
      </c>
      <c r="BG2941" t="s">
        <v>107</v>
      </c>
      <c r="BH2941" t="s">
        <v>1226</v>
      </c>
      <c r="BI2941" t="s">
        <v>1227</v>
      </c>
      <c r="BJ2941" s="2">
        <v>0</v>
      </c>
      <c r="BK2941" t="s">
        <v>90</v>
      </c>
      <c r="BL2941" t="s">
        <v>90</v>
      </c>
      <c r="BM2941" t="s">
        <v>83</v>
      </c>
      <c r="BN2941" t="s">
        <v>83</v>
      </c>
      <c r="BO2941" t="s">
        <v>83</v>
      </c>
      <c r="BP2941" t="s">
        <v>83</v>
      </c>
      <c r="BQ2941" t="s">
        <v>83</v>
      </c>
      <c r="BR2941" t="s">
        <v>83</v>
      </c>
      <c r="BS2941" t="s">
        <v>83</v>
      </c>
      <c r="BT2941" s="3">
        <v>1</v>
      </c>
    </row>
    <row r="2942" spans="1:72" x14ac:dyDescent="0.25">
      <c r="A2942" t="s">
        <v>12050</v>
      </c>
      <c r="B2942" t="s">
        <v>12051</v>
      </c>
      <c r="C2942" t="s">
        <v>12052</v>
      </c>
      <c r="D2942" t="s">
        <v>74</v>
      </c>
      <c r="E2942" t="s">
        <v>21868</v>
      </c>
      <c r="F2942" t="s">
        <v>12053</v>
      </c>
      <c r="G2942" t="s">
        <v>16026</v>
      </c>
      <c r="H2942" t="s">
        <v>16020</v>
      </c>
      <c r="I2942" s="1">
        <v>44572</v>
      </c>
      <c r="J2942" s="1">
        <v>44651</v>
      </c>
      <c r="K2942" t="s">
        <v>90</v>
      </c>
      <c r="L2942" t="s">
        <v>79</v>
      </c>
      <c r="M2942" t="s">
        <v>80</v>
      </c>
      <c r="N2942" t="s">
        <v>16021</v>
      </c>
      <c r="O2942" t="s">
        <v>117</v>
      </c>
      <c r="P2942" t="s">
        <v>1221</v>
      </c>
      <c r="Q2942" t="s">
        <v>16022</v>
      </c>
      <c r="R2942" t="s">
        <v>12467</v>
      </c>
      <c r="S2942" t="s">
        <v>86</v>
      </c>
      <c r="T2942" t="s">
        <v>87</v>
      </c>
      <c r="U2942" t="s">
        <v>354</v>
      </c>
      <c r="V2942" t="s">
        <v>1223</v>
      </c>
      <c r="W2942" t="s">
        <v>90</v>
      </c>
      <c r="X2942" t="s">
        <v>83</v>
      </c>
      <c r="Y2942" t="s">
        <v>91</v>
      </c>
      <c r="Z2942" t="s">
        <v>92</v>
      </c>
      <c r="AA2942" s="1">
        <v>44572</v>
      </c>
      <c r="AB2942" s="2">
        <v>571.35</v>
      </c>
      <c r="AC2942" s="2">
        <v>307.64999999999998</v>
      </c>
      <c r="AD2942" s="2">
        <v>0</v>
      </c>
      <c r="AE2942" s="2">
        <v>0</v>
      </c>
      <c r="AF2942" s="2"/>
      <c r="AG2942">
        <v>0</v>
      </c>
      <c r="AH2942" s="3">
        <v>371</v>
      </c>
      <c r="AI2942" s="3">
        <v>200</v>
      </c>
      <c r="AJ2942" s="3">
        <v>0</v>
      </c>
      <c r="AK2942" s="3">
        <v>0</v>
      </c>
      <c r="AL2942" s="3">
        <v>0</v>
      </c>
      <c r="AM2942" t="s">
        <v>16027</v>
      </c>
      <c r="AN2942" t="s">
        <v>83</v>
      </c>
      <c r="AO2942" t="s">
        <v>12050</v>
      </c>
      <c r="AP2942" t="s">
        <v>12051</v>
      </c>
      <c r="AQ2942" t="s">
        <v>83</v>
      </c>
      <c r="AR2942" t="s">
        <v>12061</v>
      </c>
      <c r="AS2942" t="s">
        <v>83</v>
      </c>
      <c r="AT2942" t="s">
        <v>96</v>
      </c>
      <c r="AU2942" t="s">
        <v>12062</v>
      </c>
      <c r="AV2942" t="s">
        <v>12063</v>
      </c>
      <c r="AW2942" t="s">
        <v>99</v>
      </c>
      <c r="AX2942" t="s">
        <v>100</v>
      </c>
      <c r="AY2942" t="s">
        <v>16028</v>
      </c>
      <c r="AZ2942" t="s">
        <v>83</v>
      </c>
      <c r="BA2942" t="s">
        <v>103</v>
      </c>
      <c r="BB2942" t="s">
        <v>83</v>
      </c>
      <c r="BC2942" s="4"/>
      <c r="BD2942" t="s">
        <v>83</v>
      </c>
      <c r="BE2942" t="s">
        <v>105</v>
      </c>
      <c r="BF2942" t="s">
        <v>106</v>
      </c>
      <c r="BG2942" t="s">
        <v>107</v>
      </c>
      <c r="BH2942" t="s">
        <v>1226</v>
      </c>
      <c r="BI2942" t="s">
        <v>1227</v>
      </c>
      <c r="BJ2942" s="2">
        <v>0</v>
      </c>
      <c r="BK2942" t="s">
        <v>90</v>
      </c>
      <c r="BL2942" t="s">
        <v>90</v>
      </c>
      <c r="BM2942" t="s">
        <v>83</v>
      </c>
      <c r="BN2942" t="s">
        <v>83</v>
      </c>
      <c r="BO2942" t="s">
        <v>83</v>
      </c>
      <c r="BP2942" t="s">
        <v>83</v>
      </c>
      <c r="BQ2942" t="s">
        <v>83</v>
      </c>
      <c r="BR2942" t="s">
        <v>83</v>
      </c>
      <c r="BS2942" t="s">
        <v>83</v>
      </c>
      <c r="BT2942" s="3">
        <v>1</v>
      </c>
    </row>
    <row r="2943" spans="1:72" x14ac:dyDescent="0.25">
      <c r="A2943" t="s">
        <v>12050</v>
      </c>
      <c r="B2943" t="s">
        <v>12051</v>
      </c>
      <c r="C2943" t="s">
        <v>12052</v>
      </c>
      <c r="D2943" t="s">
        <v>74</v>
      </c>
      <c r="E2943" t="s">
        <v>21868</v>
      </c>
      <c r="F2943" t="s">
        <v>12053</v>
      </c>
      <c r="G2943" t="s">
        <v>16029</v>
      </c>
      <c r="H2943" t="s">
        <v>16020</v>
      </c>
      <c r="I2943" s="1">
        <v>44652</v>
      </c>
      <c r="J2943" s="1">
        <v>44926</v>
      </c>
      <c r="K2943" t="s">
        <v>78</v>
      </c>
      <c r="L2943" t="s">
        <v>79</v>
      </c>
      <c r="M2943" t="s">
        <v>80</v>
      </c>
      <c r="N2943" t="s">
        <v>16021</v>
      </c>
      <c r="O2943" t="s">
        <v>117</v>
      </c>
      <c r="P2943" t="s">
        <v>1221</v>
      </c>
      <c r="Q2943" t="s">
        <v>16022</v>
      </c>
      <c r="R2943" t="s">
        <v>12467</v>
      </c>
      <c r="S2943" t="s">
        <v>86</v>
      </c>
      <c r="T2943" t="s">
        <v>87</v>
      </c>
      <c r="U2943" t="s">
        <v>354</v>
      </c>
      <c r="V2943" t="s">
        <v>1223</v>
      </c>
      <c r="W2943" t="s">
        <v>90</v>
      </c>
      <c r="X2943" t="s">
        <v>83</v>
      </c>
      <c r="Y2943" t="s">
        <v>91</v>
      </c>
      <c r="Z2943" t="s">
        <v>92</v>
      </c>
      <c r="AA2943" s="1">
        <v>44652</v>
      </c>
      <c r="AB2943" s="2">
        <v>571</v>
      </c>
      <c r="AC2943" s="2">
        <v>307</v>
      </c>
      <c r="AD2943" s="2">
        <v>0</v>
      </c>
      <c r="AE2943" s="2">
        <v>0</v>
      </c>
      <c r="AF2943" s="2"/>
      <c r="AG2943">
        <v>0</v>
      </c>
      <c r="AH2943" s="3">
        <v>371</v>
      </c>
      <c r="AI2943" s="3">
        <v>200</v>
      </c>
      <c r="AJ2943" s="3">
        <v>0</v>
      </c>
      <c r="AK2943" s="3">
        <v>0</v>
      </c>
      <c r="AL2943" s="3">
        <v>0</v>
      </c>
      <c r="AM2943" t="s">
        <v>16030</v>
      </c>
      <c r="AN2943" t="s">
        <v>12566</v>
      </c>
      <c r="AO2943" t="s">
        <v>12050</v>
      </c>
      <c r="AP2943" t="s">
        <v>12051</v>
      </c>
      <c r="AQ2943" t="s">
        <v>12068</v>
      </c>
      <c r="AR2943" t="s">
        <v>12061</v>
      </c>
      <c r="AS2943" t="s">
        <v>83</v>
      </c>
      <c r="AT2943" t="s">
        <v>96</v>
      </c>
      <c r="AU2943" t="s">
        <v>12062</v>
      </c>
      <c r="AV2943" t="s">
        <v>12063</v>
      </c>
      <c r="AW2943" t="s">
        <v>99</v>
      </c>
      <c r="AX2943" t="s">
        <v>359</v>
      </c>
      <c r="AY2943" t="s">
        <v>16028</v>
      </c>
      <c r="AZ2943" t="s">
        <v>83</v>
      </c>
      <c r="BA2943" t="s">
        <v>103</v>
      </c>
      <c r="BB2943" t="s">
        <v>83</v>
      </c>
      <c r="BC2943" s="4"/>
      <c r="BD2943" t="s">
        <v>83</v>
      </c>
      <c r="BE2943" t="s">
        <v>105</v>
      </c>
      <c r="BF2943" t="s">
        <v>106</v>
      </c>
      <c r="BG2943" t="s">
        <v>107</v>
      </c>
      <c r="BH2943" t="s">
        <v>1226</v>
      </c>
      <c r="BI2943" t="s">
        <v>1227</v>
      </c>
      <c r="BJ2943" s="2">
        <v>0</v>
      </c>
      <c r="BK2943" t="s">
        <v>90</v>
      </c>
      <c r="BL2943" t="s">
        <v>90</v>
      </c>
      <c r="BM2943" t="s">
        <v>83</v>
      </c>
      <c r="BN2943" t="s">
        <v>83</v>
      </c>
      <c r="BO2943" t="s">
        <v>83</v>
      </c>
      <c r="BP2943" t="s">
        <v>83</v>
      </c>
      <c r="BQ2943" t="s">
        <v>83</v>
      </c>
      <c r="BR2943" t="s">
        <v>83</v>
      </c>
      <c r="BS2943" t="s">
        <v>83</v>
      </c>
      <c r="BT2943" s="3">
        <v>1</v>
      </c>
    </row>
    <row r="2944" spans="1:72" x14ac:dyDescent="0.25">
      <c r="A2944" t="s">
        <v>12050</v>
      </c>
      <c r="B2944" t="s">
        <v>12051</v>
      </c>
      <c r="C2944" t="s">
        <v>12052</v>
      </c>
      <c r="D2944" t="s">
        <v>74</v>
      </c>
      <c r="E2944" t="s">
        <v>21868</v>
      </c>
      <c r="F2944" t="s">
        <v>12053</v>
      </c>
      <c r="G2944" t="s">
        <v>16031</v>
      </c>
      <c r="H2944" t="s">
        <v>16032</v>
      </c>
      <c r="I2944" s="1">
        <v>44197</v>
      </c>
      <c r="J2944" s="1">
        <v>44651</v>
      </c>
      <c r="K2944" t="s">
        <v>90</v>
      </c>
      <c r="L2944" t="s">
        <v>79</v>
      </c>
      <c r="M2944" t="s">
        <v>80</v>
      </c>
      <c r="N2944" t="s">
        <v>16033</v>
      </c>
      <c r="O2944" t="s">
        <v>155</v>
      </c>
      <c r="P2944" t="s">
        <v>1221</v>
      </c>
      <c r="Q2944" t="s">
        <v>16034</v>
      </c>
      <c r="R2944" t="s">
        <v>12467</v>
      </c>
      <c r="S2944" t="s">
        <v>86</v>
      </c>
      <c r="T2944" t="s">
        <v>87</v>
      </c>
      <c r="U2944" t="s">
        <v>354</v>
      </c>
      <c r="V2944" t="s">
        <v>1223</v>
      </c>
      <c r="W2944" t="s">
        <v>90</v>
      </c>
      <c r="X2944" t="s">
        <v>83</v>
      </c>
      <c r="Y2944" t="s">
        <v>91</v>
      </c>
      <c r="Z2944" t="s">
        <v>92</v>
      </c>
      <c r="AA2944" s="1">
        <v>44378</v>
      </c>
      <c r="AB2944" s="2">
        <v>571.35</v>
      </c>
      <c r="AC2944" s="2">
        <v>307.64999999999998</v>
      </c>
      <c r="AD2944" s="2"/>
      <c r="AE2944" s="2"/>
      <c r="AF2944" s="2"/>
      <c r="AG2944">
        <v>0</v>
      </c>
      <c r="AH2944" s="3">
        <v>0</v>
      </c>
      <c r="AI2944" s="3">
        <v>0</v>
      </c>
      <c r="AJ2944" s="3">
        <v>0</v>
      </c>
      <c r="AK2944" s="3">
        <v>0</v>
      </c>
      <c r="AL2944" s="3">
        <v>0</v>
      </c>
      <c r="AM2944" t="s">
        <v>16035</v>
      </c>
      <c r="AN2944" t="s">
        <v>12566</v>
      </c>
      <c r="AO2944" t="s">
        <v>12050</v>
      </c>
      <c r="AP2944" t="s">
        <v>12051</v>
      </c>
      <c r="AQ2944" t="s">
        <v>83</v>
      </c>
      <c r="AR2944" t="s">
        <v>12061</v>
      </c>
      <c r="AS2944" t="s">
        <v>83</v>
      </c>
      <c r="AT2944" t="s">
        <v>96</v>
      </c>
      <c r="AU2944" t="s">
        <v>12062</v>
      </c>
      <c r="AV2944" t="s">
        <v>12063</v>
      </c>
      <c r="AW2944" t="s">
        <v>99</v>
      </c>
      <c r="AX2944" t="s">
        <v>100</v>
      </c>
      <c r="AY2944" t="s">
        <v>83</v>
      </c>
      <c r="AZ2944" t="s">
        <v>16036</v>
      </c>
      <c r="BA2944" t="s">
        <v>103</v>
      </c>
      <c r="BB2944" t="s">
        <v>83</v>
      </c>
      <c r="BC2944" s="4"/>
      <c r="BD2944" t="s">
        <v>83</v>
      </c>
      <c r="BE2944" t="s">
        <v>105</v>
      </c>
      <c r="BF2944" t="s">
        <v>106</v>
      </c>
      <c r="BG2944" t="s">
        <v>107</v>
      </c>
      <c r="BH2944" t="s">
        <v>1226</v>
      </c>
      <c r="BI2944" t="s">
        <v>1227</v>
      </c>
      <c r="BJ2944" s="2">
        <v>0</v>
      </c>
      <c r="BK2944" t="s">
        <v>90</v>
      </c>
      <c r="BL2944" t="s">
        <v>90</v>
      </c>
      <c r="BM2944" t="s">
        <v>83</v>
      </c>
      <c r="BN2944" t="s">
        <v>83</v>
      </c>
      <c r="BO2944" t="s">
        <v>83</v>
      </c>
      <c r="BP2944" t="s">
        <v>83</v>
      </c>
      <c r="BQ2944" t="s">
        <v>83</v>
      </c>
      <c r="BR2944" t="s">
        <v>83</v>
      </c>
      <c r="BS2944" t="s">
        <v>83</v>
      </c>
      <c r="BT2944" s="3">
        <v>1</v>
      </c>
    </row>
    <row r="2945" spans="1:72" x14ac:dyDescent="0.25">
      <c r="A2945" t="s">
        <v>12050</v>
      </c>
      <c r="B2945" t="s">
        <v>12051</v>
      </c>
      <c r="C2945" t="s">
        <v>12052</v>
      </c>
      <c r="D2945" t="s">
        <v>74</v>
      </c>
      <c r="E2945" t="s">
        <v>21868</v>
      </c>
      <c r="F2945" t="s">
        <v>12053</v>
      </c>
      <c r="G2945" t="s">
        <v>16037</v>
      </c>
      <c r="H2945" t="s">
        <v>16032</v>
      </c>
      <c r="I2945" s="1">
        <v>44652</v>
      </c>
      <c r="J2945" s="1">
        <v>44926</v>
      </c>
      <c r="K2945" t="s">
        <v>78</v>
      </c>
      <c r="L2945" t="s">
        <v>79</v>
      </c>
      <c r="M2945" t="s">
        <v>80</v>
      </c>
      <c r="N2945" t="s">
        <v>16033</v>
      </c>
      <c r="O2945" t="s">
        <v>155</v>
      </c>
      <c r="P2945" t="s">
        <v>1221</v>
      </c>
      <c r="Q2945" t="s">
        <v>16034</v>
      </c>
      <c r="R2945" t="s">
        <v>12467</v>
      </c>
      <c r="S2945" t="s">
        <v>86</v>
      </c>
      <c r="T2945" t="s">
        <v>87</v>
      </c>
      <c r="U2945" t="s">
        <v>354</v>
      </c>
      <c r="V2945" t="s">
        <v>1223</v>
      </c>
      <c r="W2945" t="s">
        <v>90</v>
      </c>
      <c r="X2945" t="s">
        <v>83</v>
      </c>
      <c r="Y2945" t="s">
        <v>91</v>
      </c>
      <c r="Z2945" t="s">
        <v>92</v>
      </c>
      <c r="AA2945" s="1">
        <v>44652</v>
      </c>
      <c r="AB2945" s="2">
        <v>571</v>
      </c>
      <c r="AC2945" s="2">
        <v>307</v>
      </c>
      <c r="AD2945" s="2">
        <v>0</v>
      </c>
      <c r="AE2945" s="2">
        <v>0</v>
      </c>
      <c r="AF2945" s="2"/>
      <c r="AG2945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t="s">
        <v>16038</v>
      </c>
      <c r="AN2945" t="s">
        <v>12566</v>
      </c>
      <c r="AO2945" t="s">
        <v>12050</v>
      </c>
      <c r="AP2945" t="s">
        <v>12051</v>
      </c>
      <c r="AQ2945" t="s">
        <v>12068</v>
      </c>
      <c r="AR2945" t="s">
        <v>12061</v>
      </c>
      <c r="AS2945" t="s">
        <v>83</v>
      </c>
      <c r="AT2945" t="s">
        <v>96</v>
      </c>
      <c r="AU2945" t="s">
        <v>12062</v>
      </c>
      <c r="AV2945" t="s">
        <v>12063</v>
      </c>
      <c r="AW2945" t="s">
        <v>99</v>
      </c>
      <c r="AX2945" t="s">
        <v>359</v>
      </c>
      <c r="AY2945" t="s">
        <v>83</v>
      </c>
      <c r="AZ2945" t="s">
        <v>16036</v>
      </c>
      <c r="BA2945" t="s">
        <v>103</v>
      </c>
      <c r="BB2945" t="s">
        <v>83</v>
      </c>
      <c r="BC2945" s="4"/>
      <c r="BD2945" t="s">
        <v>83</v>
      </c>
      <c r="BE2945" t="s">
        <v>105</v>
      </c>
      <c r="BF2945" t="s">
        <v>106</v>
      </c>
      <c r="BG2945" t="s">
        <v>107</v>
      </c>
      <c r="BH2945" t="s">
        <v>1226</v>
      </c>
      <c r="BI2945" t="s">
        <v>1227</v>
      </c>
      <c r="BJ2945" s="2">
        <v>0</v>
      </c>
      <c r="BK2945" t="s">
        <v>90</v>
      </c>
      <c r="BL2945" t="s">
        <v>90</v>
      </c>
      <c r="BM2945" t="s">
        <v>83</v>
      </c>
      <c r="BN2945" t="s">
        <v>83</v>
      </c>
      <c r="BO2945" t="s">
        <v>83</v>
      </c>
      <c r="BP2945" t="s">
        <v>83</v>
      </c>
      <c r="BQ2945" t="s">
        <v>83</v>
      </c>
      <c r="BR2945" t="s">
        <v>83</v>
      </c>
      <c r="BS2945" t="s">
        <v>83</v>
      </c>
      <c r="BT2945" s="3">
        <v>1</v>
      </c>
    </row>
    <row r="2946" spans="1:72" x14ac:dyDescent="0.25">
      <c r="A2946" t="s">
        <v>12050</v>
      </c>
      <c r="B2946" t="s">
        <v>12051</v>
      </c>
      <c r="C2946" t="s">
        <v>12052</v>
      </c>
      <c r="D2946" t="s">
        <v>74</v>
      </c>
      <c r="E2946" t="s">
        <v>21868</v>
      </c>
      <c r="F2946" t="s">
        <v>12053</v>
      </c>
      <c r="G2946" t="s">
        <v>16039</v>
      </c>
      <c r="H2946" t="s">
        <v>16040</v>
      </c>
      <c r="I2946" s="1">
        <v>44197</v>
      </c>
      <c r="J2946" s="1">
        <v>44651</v>
      </c>
      <c r="K2946" t="s">
        <v>90</v>
      </c>
      <c r="L2946" t="s">
        <v>79</v>
      </c>
      <c r="M2946" t="s">
        <v>80</v>
      </c>
      <c r="N2946" t="s">
        <v>12645</v>
      </c>
      <c r="O2946" t="s">
        <v>930</v>
      </c>
      <c r="P2946" t="s">
        <v>1221</v>
      </c>
      <c r="Q2946" t="s">
        <v>16041</v>
      </c>
      <c r="R2946" t="s">
        <v>12467</v>
      </c>
      <c r="S2946" t="s">
        <v>86</v>
      </c>
      <c r="T2946" t="s">
        <v>87</v>
      </c>
      <c r="U2946" t="s">
        <v>354</v>
      </c>
      <c r="V2946" t="s">
        <v>1223</v>
      </c>
      <c r="W2946" t="s">
        <v>90</v>
      </c>
      <c r="X2946" t="s">
        <v>83</v>
      </c>
      <c r="Y2946" t="s">
        <v>91</v>
      </c>
      <c r="Z2946" t="s">
        <v>92</v>
      </c>
      <c r="AA2946" s="1">
        <v>44378</v>
      </c>
      <c r="AB2946" s="2">
        <v>571.35</v>
      </c>
      <c r="AC2946" s="2">
        <v>307.64999999999998</v>
      </c>
      <c r="AD2946" s="2"/>
      <c r="AE2946" s="2"/>
      <c r="AF2946" s="2"/>
      <c r="AG2946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t="s">
        <v>16042</v>
      </c>
      <c r="AN2946" t="s">
        <v>12566</v>
      </c>
      <c r="AO2946" t="s">
        <v>12050</v>
      </c>
      <c r="AP2946" t="s">
        <v>12051</v>
      </c>
      <c r="AQ2946" t="s">
        <v>83</v>
      </c>
      <c r="AR2946" t="s">
        <v>12061</v>
      </c>
      <c r="AS2946" t="s">
        <v>83</v>
      </c>
      <c r="AT2946" t="s">
        <v>96</v>
      </c>
      <c r="AU2946" t="s">
        <v>12062</v>
      </c>
      <c r="AV2946" t="s">
        <v>12063</v>
      </c>
      <c r="AW2946" t="s">
        <v>99</v>
      </c>
      <c r="AX2946" t="s">
        <v>100</v>
      </c>
      <c r="AY2946" t="s">
        <v>83</v>
      </c>
      <c r="AZ2946" t="s">
        <v>16043</v>
      </c>
      <c r="BA2946" t="s">
        <v>103</v>
      </c>
      <c r="BB2946" t="s">
        <v>83</v>
      </c>
      <c r="BC2946" s="4"/>
      <c r="BD2946" t="s">
        <v>83</v>
      </c>
      <c r="BE2946" t="s">
        <v>105</v>
      </c>
      <c r="BF2946" t="s">
        <v>106</v>
      </c>
      <c r="BG2946" t="s">
        <v>107</v>
      </c>
      <c r="BH2946" t="s">
        <v>1226</v>
      </c>
      <c r="BI2946" t="s">
        <v>1227</v>
      </c>
      <c r="BJ2946" s="2">
        <v>0</v>
      </c>
      <c r="BK2946" t="s">
        <v>90</v>
      </c>
      <c r="BL2946" t="s">
        <v>90</v>
      </c>
      <c r="BM2946" t="s">
        <v>83</v>
      </c>
      <c r="BN2946" t="s">
        <v>83</v>
      </c>
      <c r="BO2946" t="s">
        <v>83</v>
      </c>
      <c r="BP2946" t="s">
        <v>83</v>
      </c>
      <c r="BQ2946" t="s">
        <v>83</v>
      </c>
      <c r="BR2946" t="s">
        <v>83</v>
      </c>
      <c r="BS2946" t="s">
        <v>83</v>
      </c>
      <c r="BT2946" s="3">
        <v>1</v>
      </c>
    </row>
    <row r="2947" spans="1:72" x14ac:dyDescent="0.25">
      <c r="A2947" t="s">
        <v>12050</v>
      </c>
      <c r="B2947" t="s">
        <v>12051</v>
      </c>
      <c r="C2947" t="s">
        <v>12052</v>
      </c>
      <c r="D2947" t="s">
        <v>74</v>
      </c>
      <c r="E2947" t="s">
        <v>21868</v>
      </c>
      <c r="F2947" t="s">
        <v>12053</v>
      </c>
      <c r="G2947" t="s">
        <v>16044</v>
      </c>
      <c r="H2947" t="s">
        <v>16040</v>
      </c>
      <c r="I2947" s="1">
        <v>44652</v>
      </c>
      <c r="J2947" s="1">
        <v>44926</v>
      </c>
      <c r="K2947" t="s">
        <v>78</v>
      </c>
      <c r="L2947" t="s">
        <v>79</v>
      </c>
      <c r="M2947" t="s">
        <v>80</v>
      </c>
      <c r="N2947" t="s">
        <v>12645</v>
      </c>
      <c r="O2947" t="s">
        <v>930</v>
      </c>
      <c r="P2947" t="s">
        <v>1221</v>
      </c>
      <c r="Q2947" t="s">
        <v>16041</v>
      </c>
      <c r="R2947" t="s">
        <v>12467</v>
      </c>
      <c r="S2947" t="s">
        <v>86</v>
      </c>
      <c r="T2947" t="s">
        <v>87</v>
      </c>
      <c r="U2947" t="s">
        <v>354</v>
      </c>
      <c r="V2947" t="s">
        <v>1223</v>
      </c>
      <c r="W2947" t="s">
        <v>90</v>
      </c>
      <c r="X2947" t="s">
        <v>83</v>
      </c>
      <c r="Y2947" t="s">
        <v>91</v>
      </c>
      <c r="Z2947" t="s">
        <v>92</v>
      </c>
      <c r="AA2947" s="1">
        <v>44652</v>
      </c>
      <c r="AB2947" s="2">
        <v>571</v>
      </c>
      <c r="AC2947" s="2">
        <v>307</v>
      </c>
      <c r="AD2947" s="2">
        <v>0</v>
      </c>
      <c r="AE2947" s="2">
        <v>0</v>
      </c>
      <c r="AF2947" s="2"/>
      <c r="AG2947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t="s">
        <v>16045</v>
      </c>
      <c r="AN2947" t="s">
        <v>12566</v>
      </c>
      <c r="AO2947" t="s">
        <v>12050</v>
      </c>
      <c r="AP2947" t="s">
        <v>12051</v>
      </c>
      <c r="AQ2947" t="s">
        <v>12068</v>
      </c>
      <c r="AR2947" t="s">
        <v>12061</v>
      </c>
      <c r="AS2947" t="s">
        <v>83</v>
      </c>
      <c r="AT2947" t="s">
        <v>96</v>
      </c>
      <c r="AU2947" t="s">
        <v>12062</v>
      </c>
      <c r="AV2947" t="s">
        <v>12063</v>
      </c>
      <c r="AW2947" t="s">
        <v>99</v>
      </c>
      <c r="AX2947" t="s">
        <v>359</v>
      </c>
      <c r="AY2947" t="s">
        <v>83</v>
      </c>
      <c r="AZ2947" t="s">
        <v>16043</v>
      </c>
      <c r="BA2947" t="s">
        <v>103</v>
      </c>
      <c r="BB2947" t="s">
        <v>83</v>
      </c>
      <c r="BC2947" s="4"/>
      <c r="BD2947" t="s">
        <v>83</v>
      </c>
      <c r="BE2947" t="s">
        <v>105</v>
      </c>
      <c r="BF2947" t="s">
        <v>106</v>
      </c>
      <c r="BG2947" t="s">
        <v>107</v>
      </c>
      <c r="BH2947" t="s">
        <v>1226</v>
      </c>
      <c r="BI2947" t="s">
        <v>1227</v>
      </c>
      <c r="BJ2947" s="2">
        <v>0</v>
      </c>
      <c r="BK2947" t="s">
        <v>90</v>
      </c>
      <c r="BL2947" t="s">
        <v>90</v>
      </c>
      <c r="BM2947" t="s">
        <v>83</v>
      </c>
      <c r="BN2947" t="s">
        <v>83</v>
      </c>
      <c r="BO2947" t="s">
        <v>83</v>
      </c>
      <c r="BP2947" t="s">
        <v>83</v>
      </c>
      <c r="BQ2947" t="s">
        <v>83</v>
      </c>
      <c r="BR2947" t="s">
        <v>83</v>
      </c>
      <c r="BS2947" t="s">
        <v>83</v>
      </c>
      <c r="BT2947" s="3">
        <v>1</v>
      </c>
    </row>
    <row r="2948" spans="1:72" x14ac:dyDescent="0.25">
      <c r="A2948" t="s">
        <v>12050</v>
      </c>
      <c r="B2948" t="s">
        <v>12051</v>
      </c>
      <c r="C2948" t="s">
        <v>12052</v>
      </c>
      <c r="D2948" t="s">
        <v>74</v>
      </c>
      <c r="E2948" t="s">
        <v>21868</v>
      </c>
      <c r="F2948" t="s">
        <v>12053</v>
      </c>
      <c r="G2948" t="s">
        <v>16046</v>
      </c>
      <c r="H2948" t="s">
        <v>16047</v>
      </c>
      <c r="I2948" s="1">
        <v>44197</v>
      </c>
      <c r="J2948" s="1">
        <v>44651</v>
      </c>
      <c r="K2948" t="s">
        <v>90</v>
      </c>
      <c r="L2948" t="s">
        <v>79</v>
      </c>
      <c r="M2948" t="s">
        <v>80</v>
      </c>
      <c r="N2948" t="s">
        <v>12635</v>
      </c>
      <c r="O2948" t="s">
        <v>324</v>
      </c>
      <c r="P2948" t="s">
        <v>1221</v>
      </c>
      <c r="Q2948" t="s">
        <v>16048</v>
      </c>
      <c r="R2948" t="s">
        <v>12467</v>
      </c>
      <c r="S2948" t="s">
        <v>86</v>
      </c>
      <c r="T2948" t="s">
        <v>87</v>
      </c>
      <c r="U2948" t="s">
        <v>354</v>
      </c>
      <c r="V2948" t="s">
        <v>1223</v>
      </c>
      <c r="W2948" t="s">
        <v>90</v>
      </c>
      <c r="X2948" t="s">
        <v>83</v>
      </c>
      <c r="Y2948" t="s">
        <v>91</v>
      </c>
      <c r="Z2948" t="s">
        <v>92</v>
      </c>
      <c r="AA2948" s="1">
        <v>44378</v>
      </c>
      <c r="AB2948" s="2">
        <v>571.35</v>
      </c>
      <c r="AC2948" s="2">
        <v>307.64999999999998</v>
      </c>
      <c r="AD2948" s="2"/>
      <c r="AE2948" s="2"/>
      <c r="AF2948" s="2"/>
      <c r="AG2948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t="s">
        <v>16049</v>
      </c>
      <c r="AN2948" t="s">
        <v>12566</v>
      </c>
      <c r="AO2948" t="s">
        <v>12050</v>
      </c>
      <c r="AP2948" t="s">
        <v>12051</v>
      </c>
      <c r="AQ2948" t="s">
        <v>83</v>
      </c>
      <c r="AR2948" t="s">
        <v>12061</v>
      </c>
      <c r="AS2948" t="s">
        <v>83</v>
      </c>
      <c r="AT2948" t="s">
        <v>96</v>
      </c>
      <c r="AU2948" t="s">
        <v>12062</v>
      </c>
      <c r="AV2948" t="s">
        <v>12063</v>
      </c>
      <c r="AW2948" t="s">
        <v>99</v>
      </c>
      <c r="AX2948" t="s">
        <v>100</v>
      </c>
      <c r="AY2948" t="s">
        <v>83</v>
      </c>
      <c r="AZ2948" t="s">
        <v>16050</v>
      </c>
      <c r="BA2948" t="s">
        <v>103</v>
      </c>
      <c r="BB2948" t="s">
        <v>83</v>
      </c>
      <c r="BC2948" s="4"/>
      <c r="BD2948" t="s">
        <v>83</v>
      </c>
      <c r="BE2948" t="s">
        <v>105</v>
      </c>
      <c r="BF2948" t="s">
        <v>106</v>
      </c>
      <c r="BG2948" t="s">
        <v>107</v>
      </c>
      <c r="BH2948" t="s">
        <v>1226</v>
      </c>
      <c r="BI2948" t="s">
        <v>1227</v>
      </c>
      <c r="BJ2948" s="2">
        <v>0</v>
      </c>
      <c r="BK2948" t="s">
        <v>90</v>
      </c>
      <c r="BL2948" t="s">
        <v>90</v>
      </c>
      <c r="BM2948" t="s">
        <v>83</v>
      </c>
      <c r="BN2948" t="s">
        <v>83</v>
      </c>
      <c r="BO2948" t="s">
        <v>83</v>
      </c>
      <c r="BP2948" t="s">
        <v>83</v>
      </c>
      <c r="BQ2948" t="s">
        <v>83</v>
      </c>
      <c r="BR2948" t="s">
        <v>83</v>
      </c>
      <c r="BS2948" t="s">
        <v>83</v>
      </c>
      <c r="BT2948" s="3">
        <v>1</v>
      </c>
    </row>
    <row r="2949" spans="1:72" x14ac:dyDescent="0.25">
      <c r="A2949" t="s">
        <v>12050</v>
      </c>
      <c r="B2949" t="s">
        <v>12051</v>
      </c>
      <c r="C2949" t="s">
        <v>12052</v>
      </c>
      <c r="D2949" t="s">
        <v>74</v>
      </c>
      <c r="E2949" t="s">
        <v>21868</v>
      </c>
      <c r="F2949" t="s">
        <v>12053</v>
      </c>
      <c r="G2949" t="s">
        <v>16051</v>
      </c>
      <c r="H2949" t="s">
        <v>16047</v>
      </c>
      <c r="I2949" s="1">
        <v>44652</v>
      </c>
      <c r="J2949" s="1">
        <v>44926</v>
      </c>
      <c r="K2949" t="s">
        <v>78</v>
      </c>
      <c r="L2949" t="s">
        <v>79</v>
      </c>
      <c r="M2949" t="s">
        <v>80</v>
      </c>
      <c r="N2949" t="s">
        <v>12635</v>
      </c>
      <c r="O2949" t="s">
        <v>324</v>
      </c>
      <c r="P2949" t="s">
        <v>1221</v>
      </c>
      <c r="Q2949" t="s">
        <v>16048</v>
      </c>
      <c r="R2949" t="s">
        <v>12467</v>
      </c>
      <c r="S2949" t="s">
        <v>86</v>
      </c>
      <c r="T2949" t="s">
        <v>87</v>
      </c>
      <c r="U2949" t="s">
        <v>354</v>
      </c>
      <c r="V2949" t="s">
        <v>1223</v>
      </c>
      <c r="W2949" t="s">
        <v>90</v>
      </c>
      <c r="X2949" t="s">
        <v>83</v>
      </c>
      <c r="Y2949" t="s">
        <v>91</v>
      </c>
      <c r="Z2949" t="s">
        <v>92</v>
      </c>
      <c r="AA2949" s="1">
        <v>44652</v>
      </c>
      <c r="AB2949" s="2">
        <v>571</v>
      </c>
      <c r="AC2949" s="2">
        <v>307</v>
      </c>
      <c r="AD2949" s="2">
        <v>0</v>
      </c>
      <c r="AE2949" s="2">
        <v>0</v>
      </c>
      <c r="AF2949" s="2"/>
      <c r="AG2949">
        <v>0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t="s">
        <v>16052</v>
      </c>
      <c r="AN2949" t="s">
        <v>12566</v>
      </c>
      <c r="AO2949" t="s">
        <v>12050</v>
      </c>
      <c r="AP2949" t="s">
        <v>12051</v>
      </c>
      <c r="AQ2949" t="s">
        <v>12068</v>
      </c>
      <c r="AR2949" t="s">
        <v>12061</v>
      </c>
      <c r="AS2949" t="s">
        <v>83</v>
      </c>
      <c r="AT2949" t="s">
        <v>96</v>
      </c>
      <c r="AU2949" t="s">
        <v>12062</v>
      </c>
      <c r="AV2949" t="s">
        <v>12063</v>
      </c>
      <c r="AW2949" t="s">
        <v>99</v>
      </c>
      <c r="AX2949" t="s">
        <v>359</v>
      </c>
      <c r="AY2949" t="s">
        <v>83</v>
      </c>
      <c r="AZ2949" t="s">
        <v>16050</v>
      </c>
      <c r="BA2949" t="s">
        <v>103</v>
      </c>
      <c r="BB2949" t="s">
        <v>83</v>
      </c>
      <c r="BC2949" s="4"/>
      <c r="BD2949" t="s">
        <v>83</v>
      </c>
      <c r="BE2949" t="s">
        <v>105</v>
      </c>
      <c r="BF2949" t="s">
        <v>106</v>
      </c>
      <c r="BG2949" t="s">
        <v>107</v>
      </c>
      <c r="BH2949" t="s">
        <v>1226</v>
      </c>
      <c r="BI2949" t="s">
        <v>1227</v>
      </c>
      <c r="BJ2949" s="2">
        <v>0</v>
      </c>
      <c r="BK2949" t="s">
        <v>90</v>
      </c>
      <c r="BL2949" t="s">
        <v>90</v>
      </c>
      <c r="BM2949" t="s">
        <v>83</v>
      </c>
      <c r="BN2949" t="s">
        <v>83</v>
      </c>
      <c r="BO2949" t="s">
        <v>83</v>
      </c>
      <c r="BP2949" t="s">
        <v>83</v>
      </c>
      <c r="BQ2949" t="s">
        <v>83</v>
      </c>
      <c r="BR2949" t="s">
        <v>83</v>
      </c>
      <c r="BS2949" t="s">
        <v>83</v>
      </c>
      <c r="BT2949" s="3">
        <v>1</v>
      </c>
    </row>
    <row r="2950" spans="1:72" x14ac:dyDescent="0.25">
      <c r="A2950" t="s">
        <v>12050</v>
      </c>
      <c r="B2950" t="s">
        <v>12051</v>
      </c>
      <c r="C2950" t="s">
        <v>12052</v>
      </c>
      <c r="D2950" t="s">
        <v>74</v>
      </c>
      <c r="E2950" t="s">
        <v>21868</v>
      </c>
      <c r="F2950" t="s">
        <v>12053</v>
      </c>
      <c r="G2950" t="s">
        <v>16053</v>
      </c>
      <c r="H2950" t="s">
        <v>16054</v>
      </c>
      <c r="I2950" s="1">
        <v>44197</v>
      </c>
      <c r="J2950" s="1">
        <v>44651</v>
      </c>
      <c r="K2950" t="s">
        <v>90</v>
      </c>
      <c r="L2950" t="s">
        <v>79</v>
      </c>
      <c r="M2950" t="s">
        <v>80</v>
      </c>
      <c r="N2950" t="s">
        <v>12673</v>
      </c>
      <c r="O2950" t="s">
        <v>8578</v>
      </c>
      <c r="P2950" t="s">
        <v>1221</v>
      </c>
      <c r="Q2950" t="s">
        <v>16055</v>
      </c>
      <c r="R2950" t="s">
        <v>12467</v>
      </c>
      <c r="S2950" t="s">
        <v>86</v>
      </c>
      <c r="T2950" t="s">
        <v>87</v>
      </c>
      <c r="U2950" t="s">
        <v>354</v>
      </c>
      <c r="V2950" t="s">
        <v>1223</v>
      </c>
      <c r="W2950" t="s">
        <v>90</v>
      </c>
      <c r="X2950" t="s">
        <v>83</v>
      </c>
      <c r="Y2950" t="s">
        <v>91</v>
      </c>
      <c r="Z2950" t="s">
        <v>92</v>
      </c>
      <c r="AA2950" s="1">
        <v>44378</v>
      </c>
      <c r="AB2950" s="2">
        <v>571.35</v>
      </c>
      <c r="AC2950" s="2">
        <v>307.64999999999998</v>
      </c>
      <c r="AD2950" s="2"/>
      <c r="AE2950" s="2"/>
      <c r="AF2950" s="2"/>
      <c r="AG2950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t="s">
        <v>16056</v>
      </c>
      <c r="AN2950" t="s">
        <v>12566</v>
      </c>
      <c r="AO2950" t="s">
        <v>12050</v>
      </c>
      <c r="AP2950" t="s">
        <v>12051</v>
      </c>
      <c r="AQ2950" t="s">
        <v>83</v>
      </c>
      <c r="AR2950" t="s">
        <v>12061</v>
      </c>
      <c r="AS2950" t="s">
        <v>83</v>
      </c>
      <c r="AT2950" t="s">
        <v>96</v>
      </c>
      <c r="AU2950" t="s">
        <v>12062</v>
      </c>
      <c r="AV2950" t="s">
        <v>12063</v>
      </c>
      <c r="AW2950" t="s">
        <v>99</v>
      </c>
      <c r="AX2950" t="s">
        <v>100</v>
      </c>
      <c r="AY2950" t="s">
        <v>83</v>
      </c>
      <c r="AZ2950" t="s">
        <v>16057</v>
      </c>
      <c r="BA2950" t="s">
        <v>103</v>
      </c>
      <c r="BB2950" t="s">
        <v>83</v>
      </c>
      <c r="BC2950" s="4"/>
      <c r="BD2950" t="s">
        <v>83</v>
      </c>
      <c r="BE2950" t="s">
        <v>105</v>
      </c>
      <c r="BF2950" t="s">
        <v>106</v>
      </c>
      <c r="BG2950" t="s">
        <v>107</v>
      </c>
      <c r="BH2950" t="s">
        <v>1226</v>
      </c>
      <c r="BI2950" t="s">
        <v>1227</v>
      </c>
      <c r="BJ2950" s="2">
        <v>0</v>
      </c>
      <c r="BK2950" t="s">
        <v>90</v>
      </c>
      <c r="BL2950" t="s">
        <v>90</v>
      </c>
      <c r="BM2950" t="s">
        <v>83</v>
      </c>
      <c r="BN2950" t="s">
        <v>83</v>
      </c>
      <c r="BO2950" t="s">
        <v>83</v>
      </c>
      <c r="BP2950" t="s">
        <v>83</v>
      </c>
      <c r="BQ2950" t="s">
        <v>83</v>
      </c>
      <c r="BR2950" t="s">
        <v>83</v>
      </c>
      <c r="BS2950" t="s">
        <v>83</v>
      </c>
      <c r="BT2950" s="3">
        <v>1</v>
      </c>
    </row>
    <row r="2951" spans="1:72" x14ac:dyDescent="0.25">
      <c r="A2951" t="s">
        <v>12050</v>
      </c>
      <c r="B2951" t="s">
        <v>12051</v>
      </c>
      <c r="C2951" t="s">
        <v>12052</v>
      </c>
      <c r="D2951" t="s">
        <v>74</v>
      </c>
      <c r="E2951" t="s">
        <v>21868</v>
      </c>
      <c r="F2951" t="s">
        <v>12053</v>
      </c>
      <c r="G2951" t="s">
        <v>16058</v>
      </c>
      <c r="H2951" t="s">
        <v>16054</v>
      </c>
      <c r="I2951" s="1">
        <v>44652</v>
      </c>
      <c r="J2951" s="1">
        <v>44926</v>
      </c>
      <c r="K2951" t="s">
        <v>78</v>
      </c>
      <c r="L2951" t="s">
        <v>79</v>
      </c>
      <c r="M2951" t="s">
        <v>80</v>
      </c>
      <c r="N2951" t="s">
        <v>12673</v>
      </c>
      <c r="O2951" t="s">
        <v>8578</v>
      </c>
      <c r="P2951" t="s">
        <v>1221</v>
      </c>
      <c r="Q2951" t="s">
        <v>16055</v>
      </c>
      <c r="R2951" t="s">
        <v>12467</v>
      </c>
      <c r="S2951" t="s">
        <v>86</v>
      </c>
      <c r="T2951" t="s">
        <v>87</v>
      </c>
      <c r="U2951" t="s">
        <v>354</v>
      </c>
      <c r="V2951" t="s">
        <v>1223</v>
      </c>
      <c r="W2951" t="s">
        <v>90</v>
      </c>
      <c r="X2951" t="s">
        <v>83</v>
      </c>
      <c r="Y2951" t="s">
        <v>91</v>
      </c>
      <c r="Z2951" t="s">
        <v>92</v>
      </c>
      <c r="AA2951" s="1">
        <v>44652</v>
      </c>
      <c r="AB2951" s="2">
        <v>571</v>
      </c>
      <c r="AC2951" s="2">
        <v>307</v>
      </c>
      <c r="AD2951" s="2">
        <v>0</v>
      </c>
      <c r="AE2951" s="2">
        <v>0</v>
      </c>
      <c r="AF2951" s="2"/>
      <c r="AG2951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t="s">
        <v>16059</v>
      </c>
      <c r="AN2951" t="s">
        <v>12566</v>
      </c>
      <c r="AO2951" t="s">
        <v>12050</v>
      </c>
      <c r="AP2951" t="s">
        <v>12051</v>
      </c>
      <c r="AQ2951" t="s">
        <v>12068</v>
      </c>
      <c r="AR2951" t="s">
        <v>12061</v>
      </c>
      <c r="AS2951" t="s">
        <v>83</v>
      </c>
      <c r="AT2951" t="s">
        <v>96</v>
      </c>
      <c r="AU2951" t="s">
        <v>12062</v>
      </c>
      <c r="AV2951" t="s">
        <v>12063</v>
      </c>
      <c r="AW2951" t="s">
        <v>99</v>
      </c>
      <c r="AX2951" t="s">
        <v>359</v>
      </c>
      <c r="AY2951" t="s">
        <v>83</v>
      </c>
      <c r="AZ2951" t="s">
        <v>16057</v>
      </c>
      <c r="BA2951" t="s">
        <v>103</v>
      </c>
      <c r="BB2951" t="s">
        <v>83</v>
      </c>
      <c r="BC2951" s="4"/>
      <c r="BD2951" t="s">
        <v>83</v>
      </c>
      <c r="BE2951" t="s">
        <v>105</v>
      </c>
      <c r="BF2951" t="s">
        <v>106</v>
      </c>
      <c r="BG2951" t="s">
        <v>107</v>
      </c>
      <c r="BH2951" t="s">
        <v>1226</v>
      </c>
      <c r="BI2951" t="s">
        <v>1227</v>
      </c>
      <c r="BJ2951" s="2">
        <v>0</v>
      </c>
      <c r="BK2951" t="s">
        <v>90</v>
      </c>
      <c r="BL2951" t="s">
        <v>90</v>
      </c>
      <c r="BM2951" t="s">
        <v>83</v>
      </c>
      <c r="BN2951" t="s">
        <v>83</v>
      </c>
      <c r="BO2951" t="s">
        <v>83</v>
      </c>
      <c r="BP2951" t="s">
        <v>83</v>
      </c>
      <c r="BQ2951" t="s">
        <v>83</v>
      </c>
      <c r="BR2951" t="s">
        <v>83</v>
      </c>
      <c r="BS2951" t="s">
        <v>83</v>
      </c>
      <c r="BT2951" s="3">
        <v>1</v>
      </c>
    </row>
    <row r="2952" spans="1:72" x14ac:dyDescent="0.25">
      <c r="A2952" t="s">
        <v>12050</v>
      </c>
      <c r="B2952" t="s">
        <v>12051</v>
      </c>
      <c r="C2952" t="s">
        <v>12052</v>
      </c>
      <c r="D2952" t="s">
        <v>74</v>
      </c>
      <c r="E2952" t="s">
        <v>21868</v>
      </c>
      <c r="F2952" t="s">
        <v>12053</v>
      </c>
      <c r="G2952" t="s">
        <v>16060</v>
      </c>
      <c r="H2952" t="s">
        <v>16061</v>
      </c>
      <c r="I2952" s="1">
        <v>44197</v>
      </c>
      <c r="J2952" s="1">
        <v>44651</v>
      </c>
      <c r="K2952" t="s">
        <v>90</v>
      </c>
      <c r="L2952" t="s">
        <v>79</v>
      </c>
      <c r="M2952" t="s">
        <v>80</v>
      </c>
      <c r="N2952" t="s">
        <v>12663</v>
      </c>
      <c r="O2952" t="s">
        <v>16062</v>
      </c>
      <c r="P2952" t="s">
        <v>1221</v>
      </c>
      <c r="Q2952" t="s">
        <v>16063</v>
      </c>
      <c r="R2952" t="s">
        <v>12467</v>
      </c>
      <c r="S2952" t="s">
        <v>86</v>
      </c>
      <c r="T2952" t="s">
        <v>87</v>
      </c>
      <c r="U2952" t="s">
        <v>354</v>
      </c>
      <c r="V2952" t="s">
        <v>1223</v>
      </c>
      <c r="W2952" t="s">
        <v>90</v>
      </c>
      <c r="X2952" t="s">
        <v>83</v>
      </c>
      <c r="Y2952" t="s">
        <v>91</v>
      </c>
      <c r="Z2952" t="s">
        <v>92</v>
      </c>
      <c r="AA2952" s="1">
        <v>44378</v>
      </c>
      <c r="AB2952" s="2">
        <v>571.35</v>
      </c>
      <c r="AC2952" s="2">
        <v>307.64999999999998</v>
      </c>
      <c r="AD2952" s="2"/>
      <c r="AE2952" s="2"/>
      <c r="AF2952" s="2"/>
      <c r="AG2952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t="s">
        <v>16064</v>
      </c>
      <c r="AN2952" t="s">
        <v>12566</v>
      </c>
      <c r="AO2952" t="s">
        <v>12050</v>
      </c>
      <c r="AP2952" t="s">
        <v>12051</v>
      </c>
      <c r="AQ2952" t="s">
        <v>83</v>
      </c>
      <c r="AR2952" t="s">
        <v>12061</v>
      </c>
      <c r="AS2952" t="s">
        <v>83</v>
      </c>
      <c r="AT2952" t="s">
        <v>96</v>
      </c>
      <c r="AU2952" t="s">
        <v>12062</v>
      </c>
      <c r="AV2952" t="s">
        <v>12063</v>
      </c>
      <c r="AW2952" t="s">
        <v>99</v>
      </c>
      <c r="AX2952" t="s">
        <v>100</v>
      </c>
      <c r="AY2952" t="s">
        <v>83</v>
      </c>
      <c r="AZ2952" t="s">
        <v>16065</v>
      </c>
      <c r="BA2952" t="s">
        <v>103</v>
      </c>
      <c r="BB2952" t="s">
        <v>83</v>
      </c>
      <c r="BC2952" s="4"/>
      <c r="BD2952" t="s">
        <v>83</v>
      </c>
      <c r="BE2952" t="s">
        <v>105</v>
      </c>
      <c r="BF2952" t="s">
        <v>106</v>
      </c>
      <c r="BG2952" t="s">
        <v>107</v>
      </c>
      <c r="BH2952" t="s">
        <v>1226</v>
      </c>
      <c r="BI2952" t="s">
        <v>1227</v>
      </c>
      <c r="BJ2952" s="2">
        <v>0</v>
      </c>
      <c r="BK2952" t="s">
        <v>90</v>
      </c>
      <c r="BL2952" t="s">
        <v>90</v>
      </c>
      <c r="BM2952" t="s">
        <v>83</v>
      </c>
      <c r="BN2952" t="s">
        <v>83</v>
      </c>
      <c r="BO2952" t="s">
        <v>83</v>
      </c>
      <c r="BP2952" t="s">
        <v>83</v>
      </c>
      <c r="BQ2952" t="s">
        <v>83</v>
      </c>
      <c r="BR2952" t="s">
        <v>83</v>
      </c>
      <c r="BS2952" t="s">
        <v>83</v>
      </c>
      <c r="BT2952" s="3">
        <v>1</v>
      </c>
    </row>
    <row r="2953" spans="1:72" x14ac:dyDescent="0.25">
      <c r="A2953" t="s">
        <v>12050</v>
      </c>
      <c r="B2953" t="s">
        <v>12051</v>
      </c>
      <c r="C2953" t="s">
        <v>12052</v>
      </c>
      <c r="D2953" t="s">
        <v>74</v>
      </c>
      <c r="E2953" t="s">
        <v>21868</v>
      </c>
      <c r="F2953" t="s">
        <v>12053</v>
      </c>
      <c r="G2953" t="s">
        <v>16066</v>
      </c>
      <c r="H2953" t="s">
        <v>16061</v>
      </c>
      <c r="I2953" s="1">
        <v>44652</v>
      </c>
      <c r="J2953" s="1">
        <v>44926</v>
      </c>
      <c r="K2953" t="s">
        <v>78</v>
      </c>
      <c r="L2953" t="s">
        <v>79</v>
      </c>
      <c r="M2953" t="s">
        <v>80</v>
      </c>
      <c r="N2953" t="s">
        <v>12663</v>
      </c>
      <c r="O2953" t="s">
        <v>16062</v>
      </c>
      <c r="P2953" t="s">
        <v>1221</v>
      </c>
      <c r="Q2953" t="s">
        <v>16063</v>
      </c>
      <c r="R2953" t="s">
        <v>12467</v>
      </c>
      <c r="S2953" t="s">
        <v>86</v>
      </c>
      <c r="T2953" t="s">
        <v>87</v>
      </c>
      <c r="U2953" t="s">
        <v>354</v>
      </c>
      <c r="V2953" t="s">
        <v>1223</v>
      </c>
      <c r="W2953" t="s">
        <v>90</v>
      </c>
      <c r="X2953" t="s">
        <v>83</v>
      </c>
      <c r="Y2953" t="s">
        <v>91</v>
      </c>
      <c r="Z2953" t="s">
        <v>92</v>
      </c>
      <c r="AA2953" s="1">
        <v>44652</v>
      </c>
      <c r="AB2953" s="2">
        <v>571</v>
      </c>
      <c r="AC2953" s="2">
        <v>307</v>
      </c>
      <c r="AD2953" s="2">
        <v>0</v>
      </c>
      <c r="AE2953" s="2">
        <v>0</v>
      </c>
      <c r="AF2953" s="2"/>
      <c r="AG295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t="s">
        <v>16067</v>
      </c>
      <c r="AN2953" t="s">
        <v>12566</v>
      </c>
      <c r="AO2953" t="s">
        <v>12050</v>
      </c>
      <c r="AP2953" t="s">
        <v>12051</v>
      </c>
      <c r="AQ2953" t="s">
        <v>12068</v>
      </c>
      <c r="AR2953" t="s">
        <v>12061</v>
      </c>
      <c r="AS2953" t="s">
        <v>83</v>
      </c>
      <c r="AT2953" t="s">
        <v>96</v>
      </c>
      <c r="AU2953" t="s">
        <v>12062</v>
      </c>
      <c r="AV2953" t="s">
        <v>12063</v>
      </c>
      <c r="AW2953" t="s">
        <v>99</v>
      </c>
      <c r="AX2953" t="s">
        <v>359</v>
      </c>
      <c r="AY2953" t="s">
        <v>83</v>
      </c>
      <c r="AZ2953" t="s">
        <v>16065</v>
      </c>
      <c r="BA2953" t="s">
        <v>103</v>
      </c>
      <c r="BB2953" t="s">
        <v>83</v>
      </c>
      <c r="BC2953" s="4"/>
      <c r="BD2953" t="s">
        <v>83</v>
      </c>
      <c r="BE2953" t="s">
        <v>105</v>
      </c>
      <c r="BF2953" t="s">
        <v>106</v>
      </c>
      <c r="BG2953" t="s">
        <v>107</v>
      </c>
      <c r="BH2953" t="s">
        <v>1226</v>
      </c>
      <c r="BI2953" t="s">
        <v>1227</v>
      </c>
      <c r="BJ2953" s="2">
        <v>0</v>
      </c>
      <c r="BK2953" t="s">
        <v>90</v>
      </c>
      <c r="BL2953" t="s">
        <v>90</v>
      </c>
      <c r="BM2953" t="s">
        <v>83</v>
      </c>
      <c r="BN2953" t="s">
        <v>83</v>
      </c>
      <c r="BO2953" t="s">
        <v>83</v>
      </c>
      <c r="BP2953" t="s">
        <v>83</v>
      </c>
      <c r="BQ2953" t="s">
        <v>83</v>
      </c>
      <c r="BR2953" t="s">
        <v>83</v>
      </c>
      <c r="BS2953" t="s">
        <v>83</v>
      </c>
      <c r="BT2953" s="3">
        <v>1</v>
      </c>
    </row>
    <row r="2954" spans="1:72" x14ac:dyDescent="0.25">
      <c r="A2954" t="s">
        <v>12050</v>
      </c>
      <c r="B2954" t="s">
        <v>12051</v>
      </c>
      <c r="C2954" t="s">
        <v>12052</v>
      </c>
      <c r="D2954" t="s">
        <v>74</v>
      </c>
      <c r="E2954" t="s">
        <v>21868</v>
      </c>
      <c r="F2954" t="s">
        <v>12053</v>
      </c>
      <c r="G2954" t="s">
        <v>16068</v>
      </c>
      <c r="H2954" t="s">
        <v>16069</v>
      </c>
      <c r="I2954" s="1">
        <v>44197</v>
      </c>
      <c r="J2954" s="1">
        <v>44651</v>
      </c>
      <c r="K2954" t="s">
        <v>90</v>
      </c>
      <c r="L2954" t="s">
        <v>79</v>
      </c>
      <c r="M2954" t="s">
        <v>80</v>
      </c>
      <c r="N2954" t="s">
        <v>16070</v>
      </c>
      <c r="O2954" t="s">
        <v>598</v>
      </c>
      <c r="P2954" t="s">
        <v>1221</v>
      </c>
      <c r="Q2954" t="s">
        <v>16071</v>
      </c>
      <c r="R2954" t="s">
        <v>12467</v>
      </c>
      <c r="S2954" t="s">
        <v>86</v>
      </c>
      <c r="T2954" t="s">
        <v>87</v>
      </c>
      <c r="U2954" t="s">
        <v>354</v>
      </c>
      <c r="V2954" t="s">
        <v>1223</v>
      </c>
      <c r="W2954" t="s">
        <v>90</v>
      </c>
      <c r="X2954" t="s">
        <v>83</v>
      </c>
      <c r="Y2954" t="s">
        <v>91</v>
      </c>
      <c r="Z2954" t="s">
        <v>92</v>
      </c>
      <c r="AA2954" s="1">
        <v>44378</v>
      </c>
      <c r="AB2954" s="2">
        <v>571.35</v>
      </c>
      <c r="AC2954" s="2">
        <v>307.64999999999998</v>
      </c>
      <c r="AD2954" s="2"/>
      <c r="AE2954" s="2"/>
      <c r="AF2954" s="2"/>
      <c r="AG2954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t="s">
        <v>16072</v>
      </c>
      <c r="AN2954" t="s">
        <v>12566</v>
      </c>
      <c r="AO2954" t="s">
        <v>12050</v>
      </c>
      <c r="AP2954" t="s">
        <v>12051</v>
      </c>
      <c r="AQ2954" t="s">
        <v>83</v>
      </c>
      <c r="AR2954" t="s">
        <v>12061</v>
      </c>
      <c r="AS2954" t="s">
        <v>83</v>
      </c>
      <c r="AT2954" t="s">
        <v>96</v>
      </c>
      <c r="AU2954" t="s">
        <v>12062</v>
      </c>
      <c r="AV2954" t="s">
        <v>12063</v>
      </c>
      <c r="AW2954" t="s">
        <v>99</v>
      </c>
      <c r="AX2954" t="s">
        <v>100</v>
      </c>
      <c r="AY2954" t="s">
        <v>83</v>
      </c>
      <c r="AZ2954" t="s">
        <v>16073</v>
      </c>
      <c r="BA2954" t="s">
        <v>103</v>
      </c>
      <c r="BB2954" t="s">
        <v>83</v>
      </c>
      <c r="BC2954" s="4"/>
      <c r="BD2954" t="s">
        <v>83</v>
      </c>
      <c r="BE2954" t="s">
        <v>105</v>
      </c>
      <c r="BF2954" t="s">
        <v>106</v>
      </c>
      <c r="BG2954" t="s">
        <v>107</v>
      </c>
      <c r="BH2954" t="s">
        <v>1226</v>
      </c>
      <c r="BI2954" t="s">
        <v>1227</v>
      </c>
      <c r="BJ2954" s="2">
        <v>0</v>
      </c>
      <c r="BK2954" t="s">
        <v>90</v>
      </c>
      <c r="BL2954" t="s">
        <v>90</v>
      </c>
      <c r="BM2954" t="s">
        <v>83</v>
      </c>
      <c r="BN2954" t="s">
        <v>83</v>
      </c>
      <c r="BO2954" t="s">
        <v>83</v>
      </c>
      <c r="BP2954" t="s">
        <v>83</v>
      </c>
      <c r="BQ2954" t="s">
        <v>83</v>
      </c>
      <c r="BR2954" t="s">
        <v>83</v>
      </c>
      <c r="BS2954" t="s">
        <v>83</v>
      </c>
      <c r="BT2954" s="3">
        <v>1</v>
      </c>
    </row>
    <row r="2955" spans="1:72" x14ac:dyDescent="0.25">
      <c r="A2955" t="s">
        <v>12050</v>
      </c>
      <c r="B2955" t="s">
        <v>12051</v>
      </c>
      <c r="C2955" t="s">
        <v>12052</v>
      </c>
      <c r="D2955" t="s">
        <v>74</v>
      </c>
      <c r="E2955" t="s">
        <v>21868</v>
      </c>
      <c r="F2955" t="s">
        <v>12053</v>
      </c>
      <c r="G2955" t="s">
        <v>16074</v>
      </c>
      <c r="H2955" t="s">
        <v>16069</v>
      </c>
      <c r="I2955" s="1">
        <v>44652</v>
      </c>
      <c r="J2955" s="1">
        <v>44926</v>
      </c>
      <c r="K2955" t="s">
        <v>78</v>
      </c>
      <c r="L2955" t="s">
        <v>79</v>
      </c>
      <c r="M2955" t="s">
        <v>80</v>
      </c>
      <c r="N2955" t="s">
        <v>16070</v>
      </c>
      <c r="O2955" t="s">
        <v>598</v>
      </c>
      <c r="P2955" t="s">
        <v>1221</v>
      </c>
      <c r="Q2955" t="s">
        <v>16071</v>
      </c>
      <c r="R2955" t="s">
        <v>12467</v>
      </c>
      <c r="S2955" t="s">
        <v>86</v>
      </c>
      <c r="T2955" t="s">
        <v>87</v>
      </c>
      <c r="U2955" t="s">
        <v>354</v>
      </c>
      <c r="V2955" t="s">
        <v>1223</v>
      </c>
      <c r="W2955" t="s">
        <v>90</v>
      </c>
      <c r="X2955" t="s">
        <v>83</v>
      </c>
      <c r="Y2955" t="s">
        <v>91</v>
      </c>
      <c r="Z2955" t="s">
        <v>92</v>
      </c>
      <c r="AA2955" s="1">
        <v>44652</v>
      </c>
      <c r="AB2955" s="2">
        <v>571</v>
      </c>
      <c r="AC2955" s="2">
        <v>307</v>
      </c>
      <c r="AD2955" s="2">
        <v>0</v>
      </c>
      <c r="AE2955" s="2">
        <v>0</v>
      </c>
      <c r="AF2955" s="2"/>
      <c r="AG2955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t="s">
        <v>16075</v>
      </c>
      <c r="AN2955" t="s">
        <v>12566</v>
      </c>
      <c r="AO2955" t="s">
        <v>12050</v>
      </c>
      <c r="AP2955" t="s">
        <v>12051</v>
      </c>
      <c r="AQ2955" t="s">
        <v>12068</v>
      </c>
      <c r="AR2955" t="s">
        <v>12061</v>
      </c>
      <c r="AS2955" t="s">
        <v>83</v>
      </c>
      <c r="AT2955" t="s">
        <v>96</v>
      </c>
      <c r="AU2955" t="s">
        <v>12062</v>
      </c>
      <c r="AV2955" t="s">
        <v>12063</v>
      </c>
      <c r="AW2955" t="s">
        <v>99</v>
      </c>
      <c r="AX2955" t="s">
        <v>359</v>
      </c>
      <c r="AY2955" t="s">
        <v>83</v>
      </c>
      <c r="AZ2955" t="s">
        <v>16073</v>
      </c>
      <c r="BA2955" t="s">
        <v>103</v>
      </c>
      <c r="BB2955" t="s">
        <v>83</v>
      </c>
      <c r="BC2955" s="4"/>
      <c r="BD2955" t="s">
        <v>83</v>
      </c>
      <c r="BE2955" t="s">
        <v>105</v>
      </c>
      <c r="BF2955" t="s">
        <v>106</v>
      </c>
      <c r="BG2955" t="s">
        <v>107</v>
      </c>
      <c r="BH2955" t="s">
        <v>1226</v>
      </c>
      <c r="BI2955" t="s">
        <v>1227</v>
      </c>
      <c r="BJ2955" s="2">
        <v>0</v>
      </c>
      <c r="BK2955" t="s">
        <v>90</v>
      </c>
      <c r="BL2955" t="s">
        <v>90</v>
      </c>
      <c r="BM2955" t="s">
        <v>83</v>
      </c>
      <c r="BN2955" t="s">
        <v>83</v>
      </c>
      <c r="BO2955" t="s">
        <v>83</v>
      </c>
      <c r="BP2955" t="s">
        <v>83</v>
      </c>
      <c r="BQ2955" t="s">
        <v>83</v>
      </c>
      <c r="BR2955" t="s">
        <v>83</v>
      </c>
      <c r="BS2955" t="s">
        <v>83</v>
      </c>
      <c r="BT2955" s="3">
        <v>1</v>
      </c>
    </row>
    <row r="2956" spans="1:72" x14ac:dyDescent="0.25">
      <c r="A2956" t="s">
        <v>12050</v>
      </c>
      <c r="B2956" t="s">
        <v>12051</v>
      </c>
      <c r="C2956" t="s">
        <v>12052</v>
      </c>
      <c r="D2956" t="s">
        <v>74</v>
      </c>
      <c r="E2956" t="s">
        <v>21868</v>
      </c>
      <c r="F2956" t="s">
        <v>12053</v>
      </c>
      <c r="G2956" t="s">
        <v>16076</v>
      </c>
      <c r="H2956" t="s">
        <v>16077</v>
      </c>
      <c r="I2956" s="1">
        <v>44197</v>
      </c>
      <c r="J2956" s="1">
        <v>44651</v>
      </c>
      <c r="K2956" t="s">
        <v>90</v>
      </c>
      <c r="L2956" t="s">
        <v>79</v>
      </c>
      <c r="M2956" t="s">
        <v>80</v>
      </c>
      <c r="N2956" t="s">
        <v>12714</v>
      </c>
      <c r="O2956" t="s">
        <v>5686</v>
      </c>
      <c r="P2956" t="s">
        <v>1221</v>
      </c>
      <c r="Q2956" t="s">
        <v>16078</v>
      </c>
      <c r="R2956" t="s">
        <v>12467</v>
      </c>
      <c r="S2956" t="s">
        <v>86</v>
      </c>
      <c r="T2956" t="s">
        <v>87</v>
      </c>
      <c r="U2956" t="s">
        <v>354</v>
      </c>
      <c r="V2956" t="s">
        <v>1223</v>
      </c>
      <c r="W2956" t="s">
        <v>90</v>
      </c>
      <c r="X2956" t="s">
        <v>83</v>
      </c>
      <c r="Y2956" t="s">
        <v>91</v>
      </c>
      <c r="Z2956" t="s">
        <v>92</v>
      </c>
      <c r="AA2956" s="1">
        <v>44378</v>
      </c>
      <c r="AB2956" s="2">
        <v>571.35</v>
      </c>
      <c r="AC2956" s="2">
        <v>307.64999999999998</v>
      </c>
      <c r="AD2956" s="2"/>
      <c r="AE2956" s="2"/>
      <c r="AF2956" s="2"/>
      <c r="AG2956">
        <v>0</v>
      </c>
      <c r="AH2956" s="3">
        <v>0</v>
      </c>
      <c r="AI2956" s="3">
        <v>0</v>
      </c>
      <c r="AJ2956" s="3">
        <v>0</v>
      </c>
      <c r="AK2956" s="3">
        <v>0</v>
      </c>
      <c r="AL2956" s="3">
        <v>0</v>
      </c>
      <c r="AM2956" t="s">
        <v>16079</v>
      </c>
      <c r="AN2956" t="s">
        <v>12566</v>
      </c>
      <c r="AO2956" t="s">
        <v>12050</v>
      </c>
      <c r="AP2956" t="s">
        <v>12051</v>
      </c>
      <c r="AQ2956" t="s">
        <v>83</v>
      </c>
      <c r="AR2956" t="s">
        <v>12061</v>
      </c>
      <c r="AS2956" t="s">
        <v>83</v>
      </c>
      <c r="AT2956" t="s">
        <v>96</v>
      </c>
      <c r="AU2956" t="s">
        <v>12062</v>
      </c>
      <c r="AV2956" t="s">
        <v>12063</v>
      </c>
      <c r="AW2956" t="s">
        <v>99</v>
      </c>
      <c r="AX2956" t="s">
        <v>100</v>
      </c>
      <c r="AY2956" t="s">
        <v>83</v>
      </c>
      <c r="AZ2956" t="s">
        <v>16080</v>
      </c>
      <c r="BA2956" t="s">
        <v>103</v>
      </c>
      <c r="BB2956" t="s">
        <v>83</v>
      </c>
      <c r="BC2956" s="4"/>
      <c r="BD2956" t="s">
        <v>83</v>
      </c>
      <c r="BE2956" t="s">
        <v>105</v>
      </c>
      <c r="BF2956" t="s">
        <v>106</v>
      </c>
      <c r="BG2956" t="s">
        <v>107</v>
      </c>
      <c r="BH2956" t="s">
        <v>1226</v>
      </c>
      <c r="BI2956" t="s">
        <v>1227</v>
      </c>
      <c r="BJ2956" s="2">
        <v>0</v>
      </c>
      <c r="BK2956" t="s">
        <v>78</v>
      </c>
      <c r="BL2956" t="s">
        <v>90</v>
      </c>
      <c r="BM2956" t="s">
        <v>83</v>
      </c>
      <c r="BN2956" t="s">
        <v>83</v>
      </c>
      <c r="BO2956" t="s">
        <v>83</v>
      </c>
      <c r="BP2956" t="s">
        <v>83</v>
      </c>
      <c r="BQ2956" t="s">
        <v>83</v>
      </c>
      <c r="BR2956" t="s">
        <v>83</v>
      </c>
      <c r="BS2956" t="s">
        <v>83</v>
      </c>
      <c r="BT2956" s="3">
        <v>1</v>
      </c>
    </row>
    <row r="2957" spans="1:72" x14ac:dyDescent="0.25">
      <c r="A2957" t="s">
        <v>12050</v>
      </c>
      <c r="B2957" t="s">
        <v>12051</v>
      </c>
      <c r="C2957" t="s">
        <v>12052</v>
      </c>
      <c r="D2957" t="s">
        <v>74</v>
      </c>
      <c r="E2957" t="s">
        <v>21868</v>
      </c>
      <c r="F2957" t="s">
        <v>12053</v>
      </c>
      <c r="G2957" t="s">
        <v>16081</v>
      </c>
      <c r="H2957" t="s">
        <v>16077</v>
      </c>
      <c r="I2957" s="1">
        <v>44652</v>
      </c>
      <c r="J2957" s="1">
        <v>44926</v>
      </c>
      <c r="K2957" t="s">
        <v>78</v>
      </c>
      <c r="L2957" t="s">
        <v>79</v>
      </c>
      <c r="M2957" t="s">
        <v>80</v>
      </c>
      <c r="N2957" t="s">
        <v>12714</v>
      </c>
      <c r="O2957" t="s">
        <v>5686</v>
      </c>
      <c r="P2957" t="s">
        <v>1221</v>
      </c>
      <c r="Q2957" t="s">
        <v>16078</v>
      </c>
      <c r="R2957" t="s">
        <v>12467</v>
      </c>
      <c r="S2957" t="s">
        <v>86</v>
      </c>
      <c r="T2957" t="s">
        <v>87</v>
      </c>
      <c r="U2957" t="s">
        <v>354</v>
      </c>
      <c r="V2957" t="s">
        <v>1223</v>
      </c>
      <c r="W2957" t="s">
        <v>90</v>
      </c>
      <c r="X2957" t="s">
        <v>83</v>
      </c>
      <c r="Y2957" t="s">
        <v>91</v>
      </c>
      <c r="Z2957" t="s">
        <v>92</v>
      </c>
      <c r="AA2957" s="1">
        <v>44652</v>
      </c>
      <c r="AB2957" s="2">
        <v>571</v>
      </c>
      <c r="AC2957" s="2">
        <v>307</v>
      </c>
      <c r="AD2957" s="2">
        <v>0</v>
      </c>
      <c r="AE2957" s="2">
        <v>0</v>
      </c>
      <c r="AF2957" s="2"/>
      <c r="AG2957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t="s">
        <v>16082</v>
      </c>
      <c r="AN2957" t="s">
        <v>12566</v>
      </c>
      <c r="AO2957" t="s">
        <v>12050</v>
      </c>
      <c r="AP2957" t="s">
        <v>12051</v>
      </c>
      <c r="AQ2957" t="s">
        <v>12068</v>
      </c>
      <c r="AR2957" t="s">
        <v>12061</v>
      </c>
      <c r="AS2957" t="s">
        <v>83</v>
      </c>
      <c r="AT2957" t="s">
        <v>96</v>
      </c>
      <c r="AU2957" t="s">
        <v>12062</v>
      </c>
      <c r="AV2957" t="s">
        <v>12063</v>
      </c>
      <c r="AW2957" t="s">
        <v>99</v>
      </c>
      <c r="AX2957" t="s">
        <v>359</v>
      </c>
      <c r="AY2957" t="s">
        <v>83</v>
      </c>
      <c r="AZ2957" t="s">
        <v>16080</v>
      </c>
      <c r="BA2957" t="s">
        <v>103</v>
      </c>
      <c r="BB2957" t="s">
        <v>83</v>
      </c>
      <c r="BC2957" s="4"/>
      <c r="BD2957" t="s">
        <v>83</v>
      </c>
      <c r="BE2957" t="s">
        <v>105</v>
      </c>
      <c r="BF2957" t="s">
        <v>106</v>
      </c>
      <c r="BG2957" t="s">
        <v>107</v>
      </c>
      <c r="BH2957" t="s">
        <v>1226</v>
      </c>
      <c r="BI2957" t="s">
        <v>1227</v>
      </c>
      <c r="BJ2957" s="2">
        <v>0</v>
      </c>
      <c r="BK2957" t="s">
        <v>78</v>
      </c>
      <c r="BL2957" t="s">
        <v>90</v>
      </c>
      <c r="BM2957" t="s">
        <v>83</v>
      </c>
      <c r="BN2957" t="s">
        <v>83</v>
      </c>
      <c r="BO2957" t="s">
        <v>83</v>
      </c>
      <c r="BP2957" t="s">
        <v>83</v>
      </c>
      <c r="BQ2957" t="s">
        <v>83</v>
      </c>
      <c r="BR2957" t="s">
        <v>83</v>
      </c>
      <c r="BS2957" t="s">
        <v>83</v>
      </c>
      <c r="BT2957" s="3">
        <v>1</v>
      </c>
    </row>
    <row r="2958" spans="1:72" x14ac:dyDescent="0.25">
      <c r="A2958" t="s">
        <v>12050</v>
      </c>
      <c r="B2958" t="s">
        <v>12051</v>
      </c>
      <c r="C2958" t="s">
        <v>12052</v>
      </c>
      <c r="D2958" t="s">
        <v>74</v>
      </c>
      <c r="E2958" t="s">
        <v>21868</v>
      </c>
      <c r="F2958" t="s">
        <v>12053</v>
      </c>
      <c r="G2958" t="s">
        <v>16083</v>
      </c>
      <c r="H2958" t="s">
        <v>16084</v>
      </c>
      <c r="I2958" s="1">
        <v>44197</v>
      </c>
      <c r="J2958" s="1">
        <v>44651</v>
      </c>
      <c r="K2958" t="s">
        <v>90</v>
      </c>
      <c r="L2958" t="s">
        <v>79</v>
      </c>
      <c r="M2958" t="s">
        <v>80</v>
      </c>
      <c r="N2958" t="s">
        <v>16085</v>
      </c>
      <c r="O2958" t="s">
        <v>342</v>
      </c>
      <c r="P2958" t="s">
        <v>1221</v>
      </c>
      <c r="Q2958" t="s">
        <v>16086</v>
      </c>
      <c r="R2958" t="s">
        <v>12467</v>
      </c>
      <c r="S2958" t="s">
        <v>86</v>
      </c>
      <c r="T2958" t="s">
        <v>87</v>
      </c>
      <c r="U2958" t="s">
        <v>354</v>
      </c>
      <c r="V2958" t="s">
        <v>1223</v>
      </c>
      <c r="W2958" t="s">
        <v>90</v>
      </c>
      <c r="X2958" t="s">
        <v>83</v>
      </c>
      <c r="Y2958" t="s">
        <v>91</v>
      </c>
      <c r="Z2958" t="s">
        <v>92</v>
      </c>
      <c r="AA2958" s="1">
        <v>44378</v>
      </c>
      <c r="AB2958" s="2">
        <v>571.35</v>
      </c>
      <c r="AC2958" s="2">
        <v>307.64999999999998</v>
      </c>
      <c r="AD2958" s="2"/>
      <c r="AE2958" s="2"/>
      <c r="AF2958" s="2"/>
      <c r="AG2958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t="s">
        <v>16087</v>
      </c>
      <c r="AN2958" t="s">
        <v>12566</v>
      </c>
      <c r="AO2958" t="s">
        <v>12050</v>
      </c>
      <c r="AP2958" t="s">
        <v>12051</v>
      </c>
      <c r="AQ2958" t="s">
        <v>83</v>
      </c>
      <c r="AR2958" t="s">
        <v>12061</v>
      </c>
      <c r="AS2958" t="s">
        <v>83</v>
      </c>
      <c r="AT2958" t="s">
        <v>96</v>
      </c>
      <c r="AU2958" t="s">
        <v>12062</v>
      </c>
      <c r="AV2958" t="s">
        <v>12063</v>
      </c>
      <c r="AW2958" t="s">
        <v>99</v>
      </c>
      <c r="AX2958" t="s">
        <v>100</v>
      </c>
      <c r="AY2958" t="s">
        <v>83</v>
      </c>
      <c r="AZ2958" t="s">
        <v>16088</v>
      </c>
      <c r="BA2958" t="s">
        <v>103</v>
      </c>
      <c r="BB2958" t="s">
        <v>83</v>
      </c>
      <c r="BC2958" s="4"/>
      <c r="BD2958" t="s">
        <v>83</v>
      </c>
      <c r="BE2958" t="s">
        <v>105</v>
      </c>
      <c r="BF2958" t="s">
        <v>106</v>
      </c>
      <c r="BG2958" t="s">
        <v>107</v>
      </c>
      <c r="BH2958" t="s">
        <v>1226</v>
      </c>
      <c r="BI2958" t="s">
        <v>1227</v>
      </c>
      <c r="BJ2958" s="2">
        <v>0</v>
      </c>
      <c r="BK2958" t="s">
        <v>90</v>
      </c>
      <c r="BL2958" t="s">
        <v>90</v>
      </c>
      <c r="BM2958" t="s">
        <v>83</v>
      </c>
      <c r="BN2958" t="s">
        <v>83</v>
      </c>
      <c r="BO2958" t="s">
        <v>83</v>
      </c>
      <c r="BP2958" t="s">
        <v>83</v>
      </c>
      <c r="BQ2958" t="s">
        <v>83</v>
      </c>
      <c r="BR2958" t="s">
        <v>83</v>
      </c>
      <c r="BS2958" t="s">
        <v>83</v>
      </c>
      <c r="BT2958" s="3">
        <v>1</v>
      </c>
    </row>
    <row r="2959" spans="1:72" x14ac:dyDescent="0.25">
      <c r="A2959" t="s">
        <v>12050</v>
      </c>
      <c r="B2959" t="s">
        <v>12051</v>
      </c>
      <c r="C2959" t="s">
        <v>12052</v>
      </c>
      <c r="D2959" t="s">
        <v>74</v>
      </c>
      <c r="E2959" t="s">
        <v>21868</v>
      </c>
      <c r="F2959" t="s">
        <v>12053</v>
      </c>
      <c r="G2959" t="s">
        <v>16089</v>
      </c>
      <c r="H2959" t="s">
        <v>16084</v>
      </c>
      <c r="I2959" s="1">
        <v>44652</v>
      </c>
      <c r="J2959" s="1">
        <v>44926</v>
      </c>
      <c r="K2959" t="s">
        <v>78</v>
      </c>
      <c r="L2959" t="s">
        <v>79</v>
      </c>
      <c r="M2959" t="s">
        <v>80</v>
      </c>
      <c r="N2959" t="s">
        <v>16085</v>
      </c>
      <c r="O2959" t="s">
        <v>342</v>
      </c>
      <c r="P2959" t="s">
        <v>1221</v>
      </c>
      <c r="Q2959" t="s">
        <v>16086</v>
      </c>
      <c r="R2959" t="s">
        <v>12467</v>
      </c>
      <c r="S2959" t="s">
        <v>86</v>
      </c>
      <c r="T2959" t="s">
        <v>87</v>
      </c>
      <c r="U2959" t="s">
        <v>354</v>
      </c>
      <c r="V2959" t="s">
        <v>1223</v>
      </c>
      <c r="W2959" t="s">
        <v>90</v>
      </c>
      <c r="X2959" t="s">
        <v>83</v>
      </c>
      <c r="Y2959" t="s">
        <v>91</v>
      </c>
      <c r="Z2959" t="s">
        <v>92</v>
      </c>
      <c r="AA2959" s="1">
        <v>44652</v>
      </c>
      <c r="AB2959" s="2">
        <v>571</v>
      </c>
      <c r="AC2959" s="2">
        <v>307</v>
      </c>
      <c r="AD2959" s="2">
        <v>0</v>
      </c>
      <c r="AE2959" s="2">
        <v>0</v>
      </c>
      <c r="AF2959" s="2"/>
      <c r="AG2959">
        <v>0</v>
      </c>
      <c r="AH2959" s="3">
        <v>0</v>
      </c>
      <c r="AI2959" s="3">
        <v>0</v>
      </c>
      <c r="AJ2959" s="3">
        <v>0</v>
      </c>
      <c r="AK2959" s="3">
        <v>0</v>
      </c>
      <c r="AL2959" s="3">
        <v>0</v>
      </c>
      <c r="AM2959" t="s">
        <v>16090</v>
      </c>
      <c r="AN2959" t="s">
        <v>12566</v>
      </c>
      <c r="AO2959" t="s">
        <v>12050</v>
      </c>
      <c r="AP2959" t="s">
        <v>12051</v>
      </c>
      <c r="AQ2959" t="s">
        <v>12068</v>
      </c>
      <c r="AR2959" t="s">
        <v>12061</v>
      </c>
      <c r="AS2959" t="s">
        <v>83</v>
      </c>
      <c r="AT2959" t="s">
        <v>96</v>
      </c>
      <c r="AU2959" t="s">
        <v>12062</v>
      </c>
      <c r="AV2959" t="s">
        <v>12063</v>
      </c>
      <c r="AW2959" t="s">
        <v>99</v>
      </c>
      <c r="AX2959" t="s">
        <v>359</v>
      </c>
      <c r="AY2959" t="s">
        <v>83</v>
      </c>
      <c r="AZ2959" t="s">
        <v>16088</v>
      </c>
      <c r="BA2959" t="s">
        <v>103</v>
      </c>
      <c r="BB2959" t="s">
        <v>83</v>
      </c>
      <c r="BC2959" s="4"/>
      <c r="BD2959" t="s">
        <v>83</v>
      </c>
      <c r="BE2959" t="s">
        <v>105</v>
      </c>
      <c r="BF2959" t="s">
        <v>106</v>
      </c>
      <c r="BG2959" t="s">
        <v>107</v>
      </c>
      <c r="BH2959" t="s">
        <v>1226</v>
      </c>
      <c r="BI2959" t="s">
        <v>1227</v>
      </c>
      <c r="BJ2959" s="2">
        <v>0</v>
      </c>
      <c r="BK2959" t="s">
        <v>90</v>
      </c>
      <c r="BL2959" t="s">
        <v>90</v>
      </c>
      <c r="BM2959" t="s">
        <v>83</v>
      </c>
      <c r="BN2959" t="s">
        <v>83</v>
      </c>
      <c r="BO2959" t="s">
        <v>83</v>
      </c>
      <c r="BP2959" t="s">
        <v>83</v>
      </c>
      <c r="BQ2959" t="s">
        <v>83</v>
      </c>
      <c r="BR2959" t="s">
        <v>83</v>
      </c>
      <c r="BS2959" t="s">
        <v>83</v>
      </c>
      <c r="BT2959" s="3">
        <v>1</v>
      </c>
    </row>
    <row r="2960" spans="1:72" x14ac:dyDescent="0.25">
      <c r="A2960" t="s">
        <v>12050</v>
      </c>
      <c r="B2960" t="s">
        <v>12051</v>
      </c>
      <c r="C2960" t="s">
        <v>12052</v>
      </c>
      <c r="D2960" t="s">
        <v>74</v>
      </c>
      <c r="E2960" t="s">
        <v>21868</v>
      </c>
      <c r="F2960" t="s">
        <v>12053</v>
      </c>
      <c r="G2960" t="s">
        <v>16091</v>
      </c>
      <c r="H2960" t="s">
        <v>16092</v>
      </c>
      <c r="I2960" s="1">
        <v>44197</v>
      </c>
      <c r="J2960" s="1">
        <v>44651</v>
      </c>
      <c r="K2960" t="s">
        <v>90</v>
      </c>
      <c r="L2960" t="s">
        <v>79</v>
      </c>
      <c r="M2960" t="s">
        <v>80</v>
      </c>
      <c r="N2960" t="s">
        <v>16085</v>
      </c>
      <c r="O2960" t="s">
        <v>16093</v>
      </c>
      <c r="P2960" t="s">
        <v>1221</v>
      </c>
      <c r="Q2960" t="s">
        <v>16086</v>
      </c>
      <c r="R2960" t="s">
        <v>12467</v>
      </c>
      <c r="S2960" t="s">
        <v>86</v>
      </c>
      <c r="T2960" t="s">
        <v>87</v>
      </c>
      <c r="U2960" t="s">
        <v>354</v>
      </c>
      <c r="V2960" t="s">
        <v>1223</v>
      </c>
      <c r="W2960" t="s">
        <v>90</v>
      </c>
      <c r="X2960" t="s">
        <v>83</v>
      </c>
      <c r="Y2960" t="s">
        <v>91</v>
      </c>
      <c r="Z2960" t="s">
        <v>92</v>
      </c>
      <c r="AA2960" s="1">
        <v>44378</v>
      </c>
      <c r="AB2960" s="2">
        <v>571.35</v>
      </c>
      <c r="AC2960" s="2">
        <v>307.64999999999998</v>
      </c>
      <c r="AD2960" s="2"/>
      <c r="AE2960" s="2"/>
      <c r="AF2960" s="2"/>
      <c r="AG2960">
        <v>0</v>
      </c>
      <c r="AH2960" s="3">
        <v>0</v>
      </c>
      <c r="AI2960" s="3">
        <v>0</v>
      </c>
      <c r="AJ2960" s="3">
        <v>0</v>
      </c>
      <c r="AK2960" s="3">
        <v>0</v>
      </c>
      <c r="AL2960" s="3">
        <v>0</v>
      </c>
      <c r="AM2960" t="s">
        <v>16094</v>
      </c>
      <c r="AN2960" t="s">
        <v>12566</v>
      </c>
      <c r="AO2960" t="s">
        <v>12050</v>
      </c>
      <c r="AP2960" t="s">
        <v>12051</v>
      </c>
      <c r="AQ2960" t="s">
        <v>83</v>
      </c>
      <c r="AR2960" t="s">
        <v>12061</v>
      </c>
      <c r="AS2960" t="s">
        <v>83</v>
      </c>
      <c r="AT2960" t="s">
        <v>96</v>
      </c>
      <c r="AU2960" t="s">
        <v>12062</v>
      </c>
      <c r="AV2960" t="s">
        <v>12063</v>
      </c>
      <c r="AW2960" t="s">
        <v>99</v>
      </c>
      <c r="AX2960" t="s">
        <v>100</v>
      </c>
      <c r="AY2960" t="s">
        <v>83</v>
      </c>
      <c r="AZ2960" t="s">
        <v>16050</v>
      </c>
      <c r="BA2960" t="s">
        <v>103</v>
      </c>
      <c r="BB2960" t="s">
        <v>83</v>
      </c>
      <c r="BC2960" s="4"/>
      <c r="BD2960" t="s">
        <v>83</v>
      </c>
      <c r="BE2960" t="s">
        <v>105</v>
      </c>
      <c r="BF2960" t="s">
        <v>106</v>
      </c>
      <c r="BG2960" t="s">
        <v>107</v>
      </c>
      <c r="BH2960" t="s">
        <v>1226</v>
      </c>
      <c r="BI2960" t="s">
        <v>1227</v>
      </c>
      <c r="BJ2960" s="2">
        <v>0</v>
      </c>
      <c r="BK2960" t="s">
        <v>90</v>
      </c>
      <c r="BL2960" t="s">
        <v>90</v>
      </c>
      <c r="BM2960" t="s">
        <v>83</v>
      </c>
      <c r="BN2960" t="s">
        <v>83</v>
      </c>
      <c r="BO2960" t="s">
        <v>83</v>
      </c>
      <c r="BP2960" t="s">
        <v>83</v>
      </c>
      <c r="BQ2960" t="s">
        <v>83</v>
      </c>
      <c r="BR2960" t="s">
        <v>83</v>
      </c>
      <c r="BS2960" t="s">
        <v>83</v>
      </c>
      <c r="BT2960" s="3">
        <v>1</v>
      </c>
    </row>
    <row r="2961" spans="1:72" x14ac:dyDescent="0.25">
      <c r="A2961" t="s">
        <v>12050</v>
      </c>
      <c r="B2961" t="s">
        <v>12051</v>
      </c>
      <c r="C2961" t="s">
        <v>12052</v>
      </c>
      <c r="D2961" t="s">
        <v>74</v>
      </c>
      <c r="E2961" t="s">
        <v>21868</v>
      </c>
      <c r="F2961" t="s">
        <v>12053</v>
      </c>
      <c r="G2961" t="s">
        <v>16095</v>
      </c>
      <c r="H2961" t="s">
        <v>16092</v>
      </c>
      <c r="I2961" s="1">
        <v>44652</v>
      </c>
      <c r="J2961" s="1">
        <v>44926</v>
      </c>
      <c r="K2961" t="s">
        <v>78</v>
      </c>
      <c r="L2961" t="s">
        <v>79</v>
      </c>
      <c r="M2961" t="s">
        <v>80</v>
      </c>
      <c r="N2961" t="s">
        <v>16085</v>
      </c>
      <c r="O2961" t="s">
        <v>16093</v>
      </c>
      <c r="P2961" t="s">
        <v>1221</v>
      </c>
      <c r="Q2961" t="s">
        <v>16086</v>
      </c>
      <c r="R2961" t="s">
        <v>12467</v>
      </c>
      <c r="S2961" t="s">
        <v>86</v>
      </c>
      <c r="T2961" t="s">
        <v>87</v>
      </c>
      <c r="U2961" t="s">
        <v>354</v>
      </c>
      <c r="V2961" t="s">
        <v>1223</v>
      </c>
      <c r="W2961" t="s">
        <v>90</v>
      </c>
      <c r="X2961" t="s">
        <v>83</v>
      </c>
      <c r="Y2961" t="s">
        <v>91</v>
      </c>
      <c r="Z2961" t="s">
        <v>92</v>
      </c>
      <c r="AA2961" s="1">
        <v>44652</v>
      </c>
      <c r="AB2961" s="2">
        <v>571</v>
      </c>
      <c r="AC2961" s="2">
        <v>307</v>
      </c>
      <c r="AD2961" s="2">
        <v>0</v>
      </c>
      <c r="AE2961" s="2">
        <v>0</v>
      </c>
      <c r="AF2961" s="2"/>
      <c r="AG2961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t="s">
        <v>16096</v>
      </c>
      <c r="AN2961" t="s">
        <v>12566</v>
      </c>
      <c r="AO2961" t="s">
        <v>12050</v>
      </c>
      <c r="AP2961" t="s">
        <v>12051</v>
      </c>
      <c r="AQ2961" t="s">
        <v>12068</v>
      </c>
      <c r="AR2961" t="s">
        <v>12061</v>
      </c>
      <c r="AS2961" t="s">
        <v>83</v>
      </c>
      <c r="AT2961" t="s">
        <v>96</v>
      </c>
      <c r="AU2961" t="s">
        <v>12062</v>
      </c>
      <c r="AV2961" t="s">
        <v>12063</v>
      </c>
      <c r="AW2961" t="s">
        <v>99</v>
      </c>
      <c r="AX2961" t="s">
        <v>359</v>
      </c>
      <c r="AY2961" t="s">
        <v>83</v>
      </c>
      <c r="AZ2961" t="s">
        <v>16050</v>
      </c>
      <c r="BA2961" t="s">
        <v>103</v>
      </c>
      <c r="BB2961" t="s">
        <v>83</v>
      </c>
      <c r="BC2961" s="4"/>
      <c r="BD2961" t="s">
        <v>83</v>
      </c>
      <c r="BE2961" t="s">
        <v>105</v>
      </c>
      <c r="BF2961" t="s">
        <v>106</v>
      </c>
      <c r="BG2961" t="s">
        <v>107</v>
      </c>
      <c r="BH2961" t="s">
        <v>1226</v>
      </c>
      <c r="BI2961" t="s">
        <v>1227</v>
      </c>
      <c r="BJ2961" s="2">
        <v>0</v>
      </c>
      <c r="BK2961" t="s">
        <v>90</v>
      </c>
      <c r="BL2961" t="s">
        <v>90</v>
      </c>
      <c r="BM2961" t="s">
        <v>83</v>
      </c>
      <c r="BN2961" t="s">
        <v>83</v>
      </c>
      <c r="BO2961" t="s">
        <v>83</v>
      </c>
      <c r="BP2961" t="s">
        <v>83</v>
      </c>
      <c r="BQ2961" t="s">
        <v>83</v>
      </c>
      <c r="BR2961" t="s">
        <v>83</v>
      </c>
      <c r="BS2961" t="s">
        <v>83</v>
      </c>
      <c r="BT2961" s="3">
        <v>1</v>
      </c>
    </row>
    <row r="2962" spans="1:72" x14ac:dyDescent="0.25">
      <c r="A2962" t="s">
        <v>12050</v>
      </c>
      <c r="B2962" t="s">
        <v>12051</v>
      </c>
      <c r="C2962" t="s">
        <v>12052</v>
      </c>
      <c r="D2962" t="s">
        <v>74</v>
      </c>
      <c r="E2962" t="s">
        <v>21868</v>
      </c>
      <c r="F2962" t="s">
        <v>12053</v>
      </c>
      <c r="G2962" t="s">
        <v>16097</v>
      </c>
      <c r="H2962" t="s">
        <v>16098</v>
      </c>
      <c r="I2962" s="1">
        <v>44197</v>
      </c>
      <c r="J2962" s="1">
        <v>44651</v>
      </c>
      <c r="K2962" t="s">
        <v>90</v>
      </c>
      <c r="L2962" t="s">
        <v>79</v>
      </c>
      <c r="M2962" t="s">
        <v>80</v>
      </c>
      <c r="N2962" t="s">
        <v>12769</v>
      </c>
      <c r="O2962" t="s">
        <v>16099</v>
      </c>
      <c r="P2962" t="s">
        <v>1221</v>
      </c>
      <c r="Q2962" t="s">
        <v>12878</v>
      </c>
      <c r="R2962" t="s">
        <v>12467</v>
      </c>
      <c r="S2962" t="s">
        <v>86</v>
      </c>
      <c r="T2962" t="s">
        <v>87</v>
      </c>
      <c r="U2962" t="s">
        <v>354</v>
      </c>
      <c r="V2962" t="s">
        <v>1223</v>
      </c>
      <c r="W2962" t="s">
        <v>90</v>
      </c>
      <c r="X2962" t="s">
        <v>83</v>
      </c>
      <c r="Y2962" t="s">
        <v>91</v>
      </c>
      <c r="Z2962" t="s">
        <v>92</v>
      </c>
      <c r="AA2962" s="1">
        <v>44378</v>
      </c>
      <c r="AB2962" s="2">
        <v>571.35</v>
      </c>
      <c r="AC2962" s="2">
        <v>307.64999999999998</v>
      </c>
      <c r="AD2962" s="2"/>
      <c r="AE2962" s="2"/>
      <c r="AF2962" s="2"/>
      <c r="AG2962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t="s">
        <v>16100</v>
      </c>
      <c r="AN2962" t="s">
        <v>12566</v>
      </c>
      <c r="AO2962" t="s">
        <v>12050</v>
      </c>
      <c r="AP2962" t="s">
        <v>12051</v>
      </c>
      <c r="AQ2962" t="s">
        <v>83</v>
      </c>
      <c r="AR2962" t="s">
        <v>12061</v>
      </c>
      <c r="AS2962" t="s">
        <v>83</v>
      </c>
      <c r="AT2962" t="s">
        <v>96</v>
      </c>
      <c r="AU2962" t="s">
        <v>12062</v>
      </c>
      <c r="AV2962" t="s">
        <v>12063</v>
      </c>
      <c r="AW2962" t="s">
        <v>99</v>
      </c>
      <c r="AX2962" t="s">
        <v>100</v>
      </c>
      <c r="AY2962" t="s">
        <v>83</v>
      </c>
      <c r="AZ2962" t="s">
        <v>16101</v>
      </c>
      <c r="BA2962" t="s">
        <v>103</v>
      </c>
      <c r="BB2962" t="s">
        <v>83</v>
      </c>
      <c r="BC2962" s="4"/>
      <c r="BD2962" t="s">
        <v>83</v>
      </c>
      <c r="BE2962" t="s">
        <v>105</v>
      </c>
      <c r="BF2962" t="s">
        <v>106</v>
      </c>
      <c r="BG2962" t="s">
        <v>107</v>
      </c>
      <c r="BH2962" t="s">
        <v>1226</v>
      </c>
      <c r="BI2962" t="s">
        <v>1227</v>
      </c>
      <c r="BJ2962" s="2">
        <v>0</v>
      </c>
      <c r="BK2962" t="s">
        <v>90</v>
      </c>
      <c r="BL2962" t="s">
        <v>90</v>
      </c>
      <c r="BM2962" t="s">
        <v>83</v>
      </c>
      <c r="BN2962" t="s">
        <v>83</v>
      </c>
      <c r="BO2962" t="s">
        <v>83</v>
      </c>
      <c r="BP2962" t="s">
        <v>83</v>
      </c>
      <c r="BQ2962" t="s">
        <v>83</v>
      </c>
      <c r="BR2962" t="s">
        <v>83</v>
      </c>
      <c r="BS2962" t="s">
        <v>83</v>
      </c>
      <c r="BT2962" s="3">
        <v>1</v>
      </c>
    </row>
    <row r="2963" spans="1:72" x14ac:dyDescent="0.25">
      <c r="A2963" t="s">
        <v>12050</v>
      </c>
      <c r="B2963" t="s">
        <v>12051</v>
      </c>
      <c r="C2963" t="s">
        <v>12052</v>
      </c>
      <c r="D2963" t="s">
        <v>74</v>
      </c>
      <c r="E2963" t="s">
        <v>21868</v>
      </c>
      <c r="F2963" t="s">
        <v>12053</v>
      </c>
      <c r="G2963" t="s">
        <v>16102</v>
      </c>
      <c r="H2963" t="s">
        <v>16098</v>
      </c>
      <c r="I2963" s="1">
        <v>44652</v>
      </c>
      <c r="J2963" s="1">
        <v>44926</v>
      </c>
      <c r="K2963" t="s">
        <v>78</v>
      </c>
      <c r="L2963" t="s">
        <v>79</v>
      </c>
      <c r="M2963" t="s">
        <v>80</v>
      </c>
      <c r="N2963" t="s">
        <v>12769</v>
      </c>
      <c r="O2963" t="s">
        <v>16099</v>
      </c>
      <c r="P2963" t="s">
        <v>1221</v>
      </c>
      <c r="Q2963" t="s">
        <v>12878</v>
      </c>
      <c r="R2963" t="s">
        <v>12467</v>
      </c>
      <c r="S2963" t="s">
        <v>86</v>
      </c>
      <c r="T2963" t="s">
        <v>87</v>
      </c>
      <c r="U2963" t="s">
        <v>354</v>
      </c>
      <c r="V2963" t="s">
        <v>1223</v>
      </c>
      <c r="W2963" t="s">
        <v>90</v>
      </c>
      <c r="X2963" t="s">
        <v>83</v>
      </c>
      <c r="Y2963" t="s">
        <v>91</v>
      </c>
      <c r="Z2963" t="s">
        <v>92</v>
      </c>
      <c r="AA2963" s="1">
        <v>44652</v>
      </c>
      <c r="AB2963" s="2">
        <v>571</v>
      </c>
      <c r="AC2963" s="2">
        <v>307</v>
      </c>
      <c r="AD2963" s="2">
        <v>0</v>
      </c>
      <c r="AE2963" s="2">
        <v>0</v>
      </c>
      <c r="AF2963" s="2"/>
      <c r="AG296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t="s">
        <v>16103</v>
      </c>
      <c r="AN2963" t="s">
        <v>12566</v>
      </c>
      <c r="AO2963" t="s">
        <v>12050</v>
      </c>
      <c r="AP2963" t="s">
        <v>12051</v>
      </c>
      <c r="AQ2963" t="s">
        <v>12068</v>
      </c>
      <c r="AR2963" t="s">
        <v>12061</v>
      </c>
      <c r="AS2963" t="s">
        <v>83</v>
      </c>
      <c r="AT2963" t="s">
        <v>96</v>
      </c>
      <c r="AU2963" t="s">
        <v>12062</v>
      </c>
      <c r="AV2963" t="s">
        <v>12063</v>
      </c>
      <c r="AW2963" t="s">
        <v>99</v>
      </c>
      <c r="AX2963" t="s">
        <v>359</v>
      </c>
      <c r="AY2963" t="s">
        <v>83</v>
      </c>
      <c r="AZ2963" t="s">
        <v>16101</v>
      </c>
      <c r="BA2963" t="s">
        <v>103</v>
      </c>
      <c r="BB2963" t="s">
        <v>83</v>
      </c>
      <c r="BC2963" s="4"/>
      <c r="BD2963" t="s">
        <v>83</v>
      </c>
      <c r="BE2963" t="s">
        <v>105</v>
      </c>
      <c r="BF2963" t="s">
        <v>106</v>
      </c>
      <c r="BG2963" t="s">
        <v>107</v>
      </c>
      <c r="BH2963" t="s">
        <v>1226</v>
      </c>
      <c r="BI2963" t="s">
        <v>1227</v>
      </c>
      <c r="BJ2963" s="2">
        <v>0</v>
      </c>
      <c r="BK2963" t="s">
        <v>90</v>
      </c>
      <c r="BL2963" t="s">
        <v>90</v>
      </c>
      <c r="BM2963" t="s">
        <v>83</v>
      </c>
      <c r="BN2963" t="s">
        <v>83</v>
      </c>
      <c r="BO2963" t="s">
        <v>83</v>
      </c>
      <c r="BP2963" t="s">
        <v>83</v>
      </c>
      <c r="BQ2963" t="s">
        <v>83</v>
      </c>
      <c r="BR2963" t="s">
        <v>83</v>
      </c>
      <c r="BS2963" t="s">
        <v>83</v>
      </c>
      <c r="BT2963" s="3">
        <v>1</v>
      </c>
    </row>
    <row r="2964" spans="1:72" x14ac:dyDescent="0.25">
      <c r="A2964" t="s">
        <v>12050</v>
      </c>
      <c r="B2964" t="s">
        <v>12051</v>
      </c>
      <c r="C2964" t="s">
        <v>12052</v>
      </c>
      <c r="D2964" t="s">
        <v>74</v>
      </c>
      <c r="E2964" t="s">
        <v>21868</v>
      </c>
      <c r="F2964" t="s">
        <v>12053</v>
      </c>
      <c r="G2964" t="s">
        <v>16104</v>
      </c>
      <c r="H2964" t="s">
        <v>16105</v>
      </c>
      <c r="I2964" s="1">
        <v>44197</v>
      </c>
      <c r="J2964" s="1">
        <v>44651</v>
      </c>
      <c r="K2964" t="s">
        <v>90</v>
      </c>
      <c r="L2964" t="s">
        <v>79</v>
      </c>
      <c r="M2964" t="s">
        <v>80</v>
      </c>
      <c r="N2964" t="s">
        <v>16106</v>
      </c>
      <c r="O2964" t="s">
        <v>221</v>
      </c>
      <c r="P2964" t="s">
        <v>1221</v>
      </c>
      <c r="Q2964" t="s">
        <v>16107</v>
      </c>
      <c r="R2964" t="s">
        <v>12467</v>
      </c>
      <c r="S2964" t="s">
        <v>86</v>
      </c>
      <c r="T2964" t="s">
        <v>87</v>
      </c>
      <c r="U2964" t="s">
        <v>354</v>
      </c>
      <c r="V2964" t="s">
        <v>1223</v>
      </c>
      <c r="W2964" t="s">
        <v>90</v>
      </c>
      <c r="X2964" t="s">
        <v>83</v>
      </c>
      <c r="Y2964" t="s">
        <v>91</v>
      </c>
      <c r="Z2964" t="s">
        <v>92</v>
      </c>
      <c r="AA2964" s="1">
        <v>44378</v>
      </c>
      <c r="AB2964" s="2">
        <v>571.35</v>
      </c>
      <c r="AC2964" s="2">
        <v>307.64999999999998</v>
      </c>
      <c r="AD2964" s="2"/>
      <c r="AE2964" s="2"/>
      <c r="AF2964" s="2"/>
      <c r="AG2964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t="s">
        <v>16108</v>
      </c>
      <c r="AN2964" t="s">
        <v>12566</v>
      </c>
      <c r="AO2964" t="s">
        <v>12050</v>
      </c>
      <c r="AP2964" t="s">
        <v>12051</v>
      </c>
      <c r="AQ2964" t="s">
        <v>83</v>
      </c>
      <c r="AR2964" t="s">
        <v>12061</v>
      </c>
      <c r="AS2964" t="s">
        <v>83</v>
      </c>
      <c r="AT2964" t="s">
        <v>96</v>
      </c>
      <c r="AU2964" t="s">
        <v>12062</v>
      </c>
      <c r="AV2964" t="s">
        <v>12063</v>
      </c>
      <c r="AW2964" t="s">
        <v>99</v>
      </c>
      <c r="AX2964" t="s">
        <v>100</v>
      </c>
      <c r="AY2964" t="s">
        <v>83</v>
      </c>
      <c r="AZ2964" t="s">
        <v>16109</v>
      </c>
      <c r="BA2964" t="s">
        <v>103</v>
      </c>
      <c r="BB2964" t="s">
        <v>83</v>
      </c>
      <c r="BC2964" s="4"/>
      <c r="BD2964" t="s">
        <v>83</v>
      </c>
      <c r="BE2964" t="s">
        <v>105</v>
      </c>
      <c r="BF2964" t="s">
        <v>106</v>
      </c>
      <c r="BG2964" t="s">
        <v>107</v>
      </c>
      <c r="BH2964" t="s">
        <v>1226</v>
      </c>
      <c r="BI2964" t="s">
        <v>1227</v>
      </c>
      <c r="BJ2964" s="2">
        <v>0</v>
      </c>
      <c r="BK2964" t="s">
        <v>90</v>
      </c>
      <c r="BL2964" t="s">
        <v>90</v>
      </c>
      <c r="BM2964" t="s">
        <v>83</v>
      </c>
      <c r="BN2964" t="s">
        <v>83</v>
      </c>
      <c r="BO2964" t="s">
        <v>83</v>
      </c>
      <c r="BP2964" t="s">
        <v>83</v>
      </c>
      <c r="BQ2964" t="s">
        <v>83</v>
      </c>
      <c r="BR2964" t="s">
        <v>83</v>
      </c>
      <c r="BS2964" t="s">
        <v>83</v>
      </c>
      <c r="BT2964" s="3">
        <v>1</v>
      </c>
    </row>
    <row r="2965" spans="1:72" x14ac:dyDescent="0.25">
      <c r="A2965" t="s">
        <v>12050</v>
      </c>
      <c r="B2965" t="s">
        <v>12051</v>
      </c>
      <c r="C2965" t="s">
        <v>12052</v>
      </c>
      <c r="D2965" t="s">
        <v>74</v>
      </c>
      <c r="E2965" t="s">
        <v>21868</v>
      </c>
      <c r="F2965" t="s">
        <v>12053</v>
      </c>
      <c r="G2965" t="s">
        <v>16110</v>
      </c>
      <c r="H2965" t="s">
        <v>16105</v>
      </c>
      <c r="I2965" s="1">
        <v>44652</v>
      </c>
      <c r="J2965" s="1">
        <v>44926</v>
      </c>
      <c r="K2965" t="s">
        <v>78</v>
      </c>
      <c r="L2965" t="s">
        <v>79</v>
      </c>
      <c r="M2965" t="s">
        <v>80</v>
      </c>
      <c r="N2965" t="s">
        <v>16106</v>
      </c>
      <c r="O2965" t="s">
        <v>221</v>
      </c>
      <c r="P2965" t="s">
        <v>1221</v>
      </c>
      <c r="Q2965" t="s">
        <v>16107</v>
      </c>
      <c r="R2965" t="s">
        <v>12467</v>
      </c>
      <c r="S2965" t="s">
        <v>86</v>
      </c>
      <c r="T2965" t="s">
        <v>87</v>
      </c>
      <c r="U2965" t="s">
        <v>354</v>
      </c>
      <c r="V2965" t="s">
        <v>1223</v>
      </c>
      <c r="W2965" t="s">
        <v>90</v>
      </c>
      <c r="X2965" t="s">
        <v>83</v>
      </c>
      <c r="Y2965" t="s">
        <v>91</v>
      </c>
      <c r="Z2965" t="s">
        <v>92</v>
      </c>
      <c r="AA2965" s="1">
        <v>44652</v>
      </c>
      <c r="AB2965" s="2">
        <v>571</v>
      </c>
      <c r="AC2965" s="2">
        <v>307</v>
      </c>
      <c r="AD2965" s="2">
        <v>0</v>
      </c>
      <c r="AE2965" s="2">
        <v>0</v>
      </c>
      <c r="AF2965" s="2"/>
      <c r="AG2965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t="s">
        <v>16111</v>
      </c>
      <c r="AN2965" t="s">
        <v>12566</v>
      </c>
      <c r="AO2965" t="s">
        <v>12050</v>
      </c>
      <c r="AP2965" t="s">
        <v>12051</v>
      </c>
      <c r="AQ2965" t="s">
        <v>12068</v>
      </c>
      <c r="AR2965" t="s">
        <v>12061</v>
      </c>
      <c r="AS2965" t="s">
        <v>83</v>
      </c>
      <c r="AT2965" t="s">
        <v>96</v>
      </c>
      <c r="AU2965" t="s">
        <v>12062</v>
      </c>
      <c r="AV2965" t="s">
        <v>12063</v>
      </c>
      <c r="AW2965" t="s">
        <v>99</v>
      </c>
      <c r="AX2965" t="s">
        <v>359</v>
      </c>
      <c r="AY2965" t="s">
        <v>83</v>
      </c>
      <c r="AZ2965" t="s">
        <v>16109</v>
      </c>
      <c r="BA2965" t="s">
        <v>103</v>
      </c>
      <c r="BB2965" t="s">
        <v>83</v>
      </c>
      <c r="BC2965" s="4"/>
      <c r="BD2965" t="s">
        <v>83</v>
      </c>
      <c r="BE2965" t="s">
        <v>105</v>
      </c>
      <c r="BF2965" t="s">
        <v>106</v>
      </c>
      <c r="BG2965" t="s">
        <v>107</v>
      </c>
      <c r="BH2965" t="s">
        <v>1226</v>
      </c>
      <c r="BI2965" t="s">
        <v>1227</v>
      </c>
      <c r="BJ2965" s="2">
        <v>0</v>
      </c>
      <c r="BK2965" t="s">
        <v>90</v>
      </c>
      <c r="BL2965" t="s">
        <v>90</v>
      </c>
      <c r="BM2965" t="s">
        <v>83</v>
      </c>
      <c r="BN2965" t="s">
        <v>83</v>
      </c>
      <c r="BO2965" t="s">
        <v>83</v>
      </c>
      <c r="BP2965" t="s">
        <v>83</v>
      </c>
      <c r="BQ2965" t="s">
        <v>83</v>
      </c>
      <c r="BR2965" t="s">
        <v>83</v>
      </c>
      <c r="BS2965" t="s">
        <v>83</v>
      </c>
      <c r="BT2965" s="3">
        <v>1</v>
      </c>
    </row>
    <row r="2966" spans="1:72" x14ac:dyDescent="0.25">
      <c r="A2966" t="s">
        <v>12050</v>
      </c>
      <c r="B2966" t="s">
        <v>12051</v>
      </c>
      <c r="C2966" t="s">
        <v>12052</v>
      </c>
      <c r="D2966" t="s">
        <v>74</v>
      </c>
      <c r="E2966" t="s">
        <v>21868</v>
      </c>
      <c r="F2966" t="s">
        <v>12053</v>
      </c>
      <c r="G2966" t="s">
        <v>16112</v>
      </c>
      <c r="H2966" t="s">
        <v>16113</v>
      </c>
      <c r="I2966" s="1">
        <v>44197</v>
      </c>
      <c r="J2966" s="1">
        <v>44651</v>
      </c>
      <c r="K2966" t="s">
        <v>90</v>
      </c>
      <c r="L2966" t="s">
        <v>79</v>
      </c>
      <c r="M2966" t="s">
        <v>80</v>
      </c>
      <c r="N2966" t="s">
        <v>16114</v>
      </c>
      <c r="O2966" t="s">
        <v>155</v>
      </c>
      <c r="P2966" t="s">
        <v>1221</v>
      </c>
      <c r="Q2966" t="s">
        <v>16115</v>
      </c>
      <c r="R2966" t="s">
        <v>12467</v>
      </c>
      <c r="S2966" t="s">
        <v>86</v>
      </c>
      <c r="T2966" t="s">
        <v>87</v>
      </c>
      <c r="U2966" t="s">
        <v>354</v>
      </c>
      <c r="V2966" t="s">
        <v>1223</v>
      </c>
      <c r="W2966" t="s">
        <v>90</v>
      </c>
      <c r="X2966" t="s">
        <v>83</v>
      </c>
      <c r="Y2966" t="s">
        <v>91</v>
      </c>
      <c r="Z2966" t="s">
        <v>92</v>
      </c>
      <c r="AA2966" s="1">
        <v>44378</v>
      </c>
      <c r="AB2966" s="2">
        <v>571.35</v>
      </c>
      <c r="AC2966" s="2">
        <v>307.64999999999998</v>
      </c>
      <c r="AD2966" s="2"/>
      <c r="AE2966" s="2"/>
      <c r="AF2966" s="2"/>
      <c r="AG2966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t="s">
        <v>16116</v>
      </c>
      <c r="AN2966" t="s">
        <v>12566</v>
      </c>
      <c r="AO2966" t="s">
        <v>12050</v>
      </c>
      <c r="AP2966" t="s">
        <v>12051</v>
      </c>
      <c r="AQ2966" t="s">
        <v>83</v>
      </c>
      <c r="AR2966" t="s">
        <v>12061</v>
      </c>
      <c r="AS2966" t="s">
        <v>83</v>
      </c>
      <c r="AT2966" t="s">
        <v>96</v>
      </c>
      <c r="AU2966" t="s">
        <v>12062</v>
      </c>
      <c r="AV2966" t="s">
        <v>12063</v>
      </c>
      <c r="AW2966" t="s">
        <v>99</v>
      </c>
      <c r="AX2966" t="s">
        <v>100</v>
      </c>
      <c r="AY2966" t="s">
        <v>83</v>
      </c>
      <c r="AZ2966" t="s">
        <v>16117</v>
      </c>
      <c r="BA2966" t="s">
        <v>103</v>
      </c>
      <c r="BB2966" t="s">
        <v>83</v>
      </c>
      <c r="BC2966" s="4"/>
      <c r="BD2966" t="s">
        <v>83</v>
      </c>
      <c r="BE2966" t="s">
        <v>105</v>
      </c>
      <c r="BF2966" t="s">
        <v>106</v>
      </c>
      <c r="BG2966" t="s">
        <v>107</v>
      </c>
      <c r="BH2966" t="s">
        <v>1226</v>
      </c>
      <c r="BI2966" t="s">
        <v>1227</v>
      </c>
      <c r="BJ2966" s="2">
        <v>0</v>
      </c>
      <c r="BK2966" t="s">
        <v>90</v>
      </c>
      <c r="BL2966" t="s">
        <v>90</v>
      </c>
      <c r="BM2966" t="s">
        <v>83</v>
      </c>
      <c r="BN2966" t="s">
        <v>83</v>
      </c>
      <c r="BO2966" t="s">
        <v>83</v>
      </c>
      <c r="BP2966" t="s">
        <v>83</v>
      </c>
      <c r="BQ2966" t="s">
        <v>83</v>
      </c>
      <c r="BR2966" t="s">
        <v>83</v>
      </c>
      <c r="BS2966" t="s">
        <v>83</v>
      </c>
      <c r="BT2966" s="3">
        <v>1</v>
      </c>
    </row>
    <row r="2967" spans="1:72" x14ac:dyDescent="0.25">
      <c r="A2967" t="s">
        <v>12050</v>
      </c>
      <c r="B2967" t="s">
        <v>12051</v>
      </c>
      <c r="C2967" t="s">
        <v>12052</v>
      </c>
      <c r="D2967" t="s">
        <v>74</v>
      </c>
      <c r="E2967" t="s">
        <v>21868</v>
      </c>
      <c r="F2967" t="s">
        <v>12053</v>
      </c>
      <c r="G2967" t="s">
        <v>16118</v>
      </c>
      <c r="H2967" t="s">
        <v>16113</v>
      </c>
      <c r="I2967" s="1">
        <v>44652</v>
      </c>
      <c r="J2967" s="1">
        <v>44926</v>
      </c>
      <c r="K2967" t="s">
        <v>78</v>
      </c>
      <c r="L2967" t="s">
        <v>79</v>
      </c>
      <c r="M2967" t="s">
        <v>80</v>
      </c>
      <c r="N2967" t="s">
        <v>16114</v>
      </c>
      <c r="O2967" t="s">
        <v>155</v>
      </c>
      <c r="P2967" t="s">
        <v>1221</v>
      </c>
      <c r="Q2967" t="s">
        <v>16115</v>
      </c>
      <c r="R2967" t="s">
        <v>12467</v>
      </c>
      <c r="S2967" t="s">
        <v>86</v>
      </c>
      <c r="T2967" t="s">
        <v>87</v>
      </c>
      <c r="U2967" t="s">
        <v>354</v>
      </c>
      <c r="V2967" t="s">
        <v>1223</v>
      </c>
      <c r="W2967" t="s">
        <v>90</v>
      </c>
      <c r="X2967" t="s">
        <v>83</v>
      </c>
      <c r="Y2967" t="s">
        <v>91</v>
      </c>
      <c r="Z2967" t="s">
        <v>92</v>
      </c>
      <c r="AA2967" s="1">
        <v>44652</v>
      </c>
      <c r="AB2967" s="2">
        <v>571</v>
      </c>
      <c r="AC2967" s="2">
        <v>307</v>
      </c>
      <c r="AD2967" s="2">
        <v>0</v>
      </c>
      <c r="AE2967" s="2">
        <v>0</v>
      </c>
      <c r="AF2967" s="2"/>
      <c r="AG2967">
        <v>0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t="s">
        <v>16119</v>
      </c>
      <c r="AN2967" t="s">
        <v>12566</v>
      </c>
      <c r="AO2967" t="s">
        <v>12050</v>
      </c>
      <c r="AP2967" t="s">
        <v>12051</v>
      </c>
      <c r="AQ2967" t="s">
        <v>12068</v>
      </c>
      <c r="AR2967" t="s">
        <v>12061</v>
      </c>
      <c r="AS2967" t="s">
        <v>83</v>
      </c>
      <c r="AT2967" t="s">
        <v>96</v>
      </c>
      <c r="AU2967" t="s">
        <v>12062</v>
      </c>
      <c r="AV2967" t="s">
        <v>12063</v>
      </c>
      <c r="AW2967" t="s">
        <v>99</v>
      </c>
      <c r="AX2967" t="s">
        <v>359</v>
      </c>
      <c r="AY2967" t="s">
        <v>83</v>
      </c>
      <c r="AZ2967" t="s">
        <v>16117</v>
      </c>
      <c r="BA2967" t="s">
        <v>103</v>
      </c>
      <c r="BB2967" t="s">
        <v>83</v>
      </c>
      <c r="BC2967" s="4"/>
      <c r="BD2967" t="s">
        <v>83</v>
      </c>
      <c r="BE2967" t="s">
        <v>105</v>
      </c>
      <c r="BF2967" t="s">
        <v>106</v>
      </c>
      <c r="BG2967" t="s">
        <v>107</v>
      </c>
      <c r="BH2967" t="s">
        <v>1226</v>
      </c>
      <c r="BI2967" t="s">
        <v>1227</v>
      </c>
      <c r="BJ2967" s="2">
        <v>0</v>
      </c>
      <c r="BK2967" t="s">
        <v>90</v>
      </c>
      <c r="BL2967" t="s">
        <v>90</v>
      </c>
      <c r="BM2967" t="s">
        <v>83</v>
      </c>
      <c r="BN2967" t="s">
        <v>83</v>
      </c>
      <c r="BO2967" t="s">
        <v>83</v>
      </c>
      <c r="BP2967" t="s">
        <v>83</v>
      </c>
      <c r="BQ2967" t="s">
        <v>83</v>
      </c>
      <c r="BR2967" t="s">
        <v>83</v>
      </c>
      <c r="BS2967" t="s">
        <v>83</v>
      </c>
      <c r="BT2967" s="3">
        <v>1</v>
      </c>
    </row>
    <row r="2968" spans="1:72" x14ac:dyDescent="0.25">
      <c r="A2968" t="s">
        <v>12050</v>
      </c>
      <c r="B2968" t="s">
        <v>12051</v>
      </c>
      <c r="C2968" t="s">
        <v>12052</v>
      </c>
      <c r="D2968" t="s">
        <v>74</v>
      </c>
      <c r="E2968" t="s">
        <v>21868</v>
      </c>
      <c r="F2968" t="s">
        <v>12053</v>
      </c>
      <c r="G2968" t="s">
        <v>16120</v>
      </c>
      <c r="H2968" t="s">
        <v>16121</v>
      </c>
      <c r="I2968" s="1">
        <v>44197</v>
      </c>
      <c r="J2968" s="1">
        <v>44651</v>
      </c>
      <c r="K2968" t="s">
        <v>90</v>
      </c>
      <c r="L2968" t="s">
        <v>79</v>
      </c>
      <c r="M2968" t="s">
        <v>80</v>
      </c>
      <c r="N2968" t="s">
        <v>16114</v>
      </c>
      <c r="O2968" t="s">
        <v>462</v>
      </c>
      <c r="P2968" t="s">
        <v>1221</v>
      </c>
      <c r="Q2968" t="s">
        <v>16115</v>
      </c>
      <c r="R2968" t="s">
        <v>12467</v>
      </c>
      <c r="S2968" t="s">
        <v>86</v>
      </c>
      <c r="T2968" t="s">
        <v>87</v>
      </c>
      <c r="U2968" t="s">
        <v>354</v>
      </c>
      <c r="V2968" t="s">
        <v>1223</v>
      </c>
      <c r="W2968" t="s">
        <v>90</v>
      </c>
      <c r="X2968" t="s">
        <v>83</v>
      </c>
      <c r="Y2968" t="s">
        <v>91</v>
      </c>
      <c r="Z2968" t="s">
        <v>92</v>
      </c>
      <c r="AA2968" s="1">
        <v>44378</v>
      </c>
      <c r="AB2968" s="2">
        <v>571.35</v>
      </c>
      <c r="AC2968" s="2">
        <v>307.64999999999998</v>
      </c>
      <c r="AD2968" s="2"/>
      <c r="AE2968" s="2"/>
      <c r="AF2968" s="2"/>
      <c r="AG2968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t="s">
        <v>16122</v>
      </c>
      <c r="AN2968" t="s">
        <v>12566</v>
      </c>
      <c r="AO2968" t="s">
        <v>12050</v>
      </c>
      <c r="AP2968" t="s">
        <v>12051</v>
      </c>
      <c r="AQ2968" t="s">
        <v>83</v>
      </c>
      <c r="AR2968" t="s">
        <v>12061</v>
      </c>
      <c r="AS2968" t="s">
        <v>83</v>
      </c>
      <c r="AT2968" t="s">
        <v>96</v>
      </c>
      <c r="AU2968" t="s">
        <v>12062</v>
      </c>
      <c r="AV2968" t="s">
        <v>12063</v>
      </c>
      <c r="AW2968" t="s">
        <v>99</v>
      </c>
      <c r="AX2968" t="s">
        <v>100</v>
      </c>
      <c r="AY2968" t="s">
        <v>83</v>
      </c>
      <c r="AZ2968" t="s">
        <v>16123</v>
      </c>
      <c r="BA2968" t="s">
        <v>103</v>
      </c>
      <c r="BB2968" t="s">
        <v>83</v>
      </c>
      <c r="BC2968" s="4"/>
      <c r="BD2968" t="s">
        <v>83</v>
      </c>
      <c r="BE2968" t="s">
        <v>105</v>
      </c>
      <c r="BF2968" t="s">
        <v>106</v>
      </c>
      <c r="BG2968" t="s">
        <v>107</v>
      </c>
      <c r="BH2968" t="s">
        <v>1226</v>
      </c>
      <c r="BI2968" t="s">
        <v>1227</v>
      </c>
      <c r="BJ2968" s="2">
        <v>0</v>
      </c>
      <c r="BK2968" t="s">
        <v>90</v>
      </c>
      <c r="BL2968" t="s">
        <v>90</v>
      </c>
      <c r="BM2968" t="s">
        <v>83</v>
      </c>
      <c r="BN2968" t="s">
        <v>83</v>
      </c>
      <c r="BO2968" t="s">
        <v>83</v>
      </c>
      <c r="BP2968" t="s">
        <v>83</v>
      </c>
      <c r="BQ2968" t="s">
        <v>83</v>
      </c>
      <c r="BR2968" t="s">
        <v>83</v>
      </c>
      <c r="BS2968" t="s">
        <v>83</v>
      </c>
      <c r="BT2968" s="3">
        <v>1</v>
      </c>
    </row>
    <row r="2969" spans="1:72" x14ac:dyDescent="0.25">
      <c r="A2969" t="s">
        <v>12050</v>
      </c>
      <c r="B2969" t="s">
        <v>12051</v>
      </c>
      <c r="C2969" t="s">
        <v>12052</v>
      </c>
      <c r="D2969" t="s">
        <v>74</v>
      </c>
      <c r="E2969" t="s">
        <v>21868</v>
      </c>
      <c r="F2969" t="s">
        <v>12053</v>
      </c>
      <c r="G2969" t="s">
        <v>16124</v>
      </c>
      <c r="H2969" t="s">
        <v>16121</v>
      </c>
      <c r="I2969" s="1">
        <v>44652</v>
      </c>
      <c r="J2969" s="1">
        <v>44926</v>
      </c>
      <c r="K2969" t="s">
        <v>78</v>
      </c>
      <c r="L2969" t="s">
        <v>79</v>
      </c>
      <c r="M2969" t="s">
        <v>80</v>
      </c>
      <c r="N2969" t="s">
        <v>16114</v>
      </c>
      <c r="O2969" t="s">
        <v>462</v>
      </c>
      <c r="P2969" t="s">
        <v>1221</v>
      </c>
      <c r="Q2969" t="s">
        <v>16115</v>
      </c>
      <c r="R2969" t="s">
        <v>12467</v>
      </c>
      <c r="S2969" t="s">
        <v>86</v>
      </c>
      <c r="T2969" t="s">
        <v>87</v>
      </c>
      <c r="U2969" t="s">
        <v>354</v>
      </c>
      <c r="V2969" t="s">
        <v>1223</v>
      </c>
      <c r="W2969" t="s">
        <v>90</v>
      </c>
      <c r="X2969" t="s">
        <v>83</v>
      </c>
      <c r="Y2969" t="s">
        <v>91</v>
      </c>
      <c r="Z2969" t="s">
        <v>92</v>
      </c>
      <c r="AA2969" s="1">
        <v>44652</v>
      </c>
      <c r="AB2969" s="2">
        <v>571</v>
      </c>
      <c r="AC2969" s="2">
        <v>307</v>
      </c>
      <c r="AD2969" s="2">
        <v>0</v>
      </c>
      <c r="AE2969" s="2">
        <v>0</v>
      </c>
      <c r="AF2969" s="2"/>
      <c r="AG2969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t="s">
        <v>16125</v>
      </c>
      <c r="AN2969" t="s">
        <v>12566</v>
      </c>
      <c r="AO2969" t="s">
        <v>12050</v>
      </c>
      <c r="AP2969" t="s">
        <v>12051</v>
      </c>
      <c r="AQ2969" t="s">
        <v>12068</v>
      </c>
      <c r="AR2969" t="s">
        <v>12061</v>
      </c>
      <c r="AS2969" t="s">
        <v>83</v>
      </c>
      <c r="AT2969" t="s">
        <v>96</v>
      </c>
      <c r="AU2969" t="s">
        <v>12062</v>
      </c>
      <c r="AV2969" t="s">
        <v>12063</v>
      </c>
      <c r="AW2969" t="s">
        <v>99</v>
      </c>
      <c r="AX2969" t="s">
        <v>359</v>
      </c>
      <c r="AY2969" t="s">
        <v>83</v>
      </c>
      <c r="AZ2969" t="s">
        <v>16123</v>
      </c>
      <c r="BA2969" t="s">
        <v>103</v>
      </c>
      <c r="BB2969" t="s">
        <v>83</v>
      </c>
      <c r="BC2969" s="4"/>
      <c r="BD2969" t="s">
        <v>83</v>
      </c>
      <c r="BE2969" t="s">
        <v>105</v>
      </c>
      <c r="BF2969" t="s">
        <v>106</v>
      </c>
      <c r="BG2969" t="s">
        <v>107</v>
      </c>
      <c r="BH2969" t="s">
        <v>1226</v>
      </c>
      <c r="BI2969" t="s">
        <v>1227</v>
      </c>
      <c r="BJ2969" s="2">
        <v>0</v>
      </c>
      <c r="BK2969" t="s">
        <v>90</v>
      </c>
      <c r="BL2969" t="s">
        <v>90</v>
      </c>
      <c r="BM2969" t="s">
        <v>83</v>
      </c>
      <c r="BN2969" t="s">
        <v>83</v>
      </c>
      <c r="BO2969" t="s">
        <v>83</v>
      </c>
      <c r="BP2969" t="s">
        <v>83</v>
      </c>
      <c r="BQ2969" t="s">
        <v>83</v>
      </c>
      <c r="BR2969" t="s">
        <v>83</v>
      </c>
      <c r="BS2969" t="s">
        <v>83</v>
      </c>
      <c r="BT2969" s="3">
        <v>1</v>
      </c>
    </row>
    <row r="2970" spans="1:72" x14ac:dyDescent="0.25">
      <c r="A2970" t="s">
        <v>12050</v>
      </c>
      <c r="B2970" t="s">
        <v>12051</v>
      </c>
      <c r="C2970" t="s">
        <v>12052</v>
      </c>
      <c r="D2970" t="s">
        <v>74</v>
      </c>
      <c r="E2970" t="s">
        <v>21868</v>
      </c>
      <c r="F2970" t="s">
        <v>12053</v>
      </c>
      <c r="G2970" t="s">
        <v>16126</v>
      </c>
      <c r="H2970" t="s">
        <v>16127</v>
      </c>
      <c r="I2970" s="1">
        <v>44197</v>
      </c>
      <c r="J2970" s="1">
        <v>44651</v>
      </c>
      <c r="K2970" t="s">
        <v>90</v>
      </c>
      <c r="L2970" t="s">
        <v>79</v>
      </c>
      <c r="M2970" t="s">
        <v>80</v>
      </c>
      <c r="N2970" t="s">
        <v>16128</v>
      </c>
      <c r="O2970" t="s">
        <v>2950</v>
      </c>
      <c r="P2970" t="s">
        <v>1221</v>
      </c>
      <c r="Q2970" t="s">
        <v>16129</v>
      </c>
      <c r="R2970" t="s">
        <v>12467</v>
      </c>
      <c r="S2970" t="s">
        <v>86</v>
      </c>
      <c r="T2970" t="s">
        <v>87</v>
      </c>
      <c r="U2970" t="s">
        <v>354</v>
      </c>
      <c r="V2970" t="s">
        <v>1223</v>
      </c>
      <c r="W2970" t="s">
        <v>90</v>
      </c>
      <c r="X2970" t="s">
        <v>83</v>
      </c>
      <c r="Y2970" t="s">
        <v>91</v>
      </c>
      <c r="Z2970" t="s">
        <v>92</v>
      </c>
      <c r="AA2970" s="1">
        <v>44378</v>
      </c>
      <c r="AB2970" s="2">
        <v>571.35</v>
      </c>
      <c r="AC2970" s="2">
        <v>307.64999999999998</v>
      </c>
      <c r="AD2970" s="2"/>
      <c r="AE2970" s="2"/>
      <c r="AF2970" s="2"/>
      <c r="AG2970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t="s">
        <v>16130</v>
      </c>
      <c r="AN2970" t="s">
        <v>12566</v>
      </c>
      <c r="AO2970" t="s">
        <v>12050</v>
      </c>
      <c r="AP2970" t="s">
        <v>12051</v>
      </c>
      <c r="AQ2970" t="s">
        <v>83</v>
      </c>
      <c r="AR2970" t="s">
        <v>12061</v>
      </c>
      <c r="AS2970" t="s">
        <v>83</v>
      </c>
      <c r="AT2970" t="s">
        <v>96</v>
      </c>
      <c r="AU2970" t="s">
        <v>12062</v>
      </c>
      <c r="AV2970" t="s">
        <v>12063</v>
      </c>
      <c r="AW2970" t="s">
        <v>99</v>
      </c>
      <c r="AX2970" t="s">
        <v>100</v>
      </c>
      <c r="AY2970" t="s">
        <v>83</v>
      </c>
      <c r="AZ2970" t="s">
        <v>16131</v>
      </c>
      <c r="BA2970" t="s">
        <v>103</v>
      </c>
      <c r="BB2970" t="s">
        <v>83</v>
      </c>
      <c r="BC2970" s="4"/>
      <c r="BD2970" t="s">
        <v>83</v>
      </c>
      <c r="BE2970" t="s">
        <v>105</v>
      </c>
      <c r="BF2970" t="s">
        <v>106</v>
      </c>
      <c r="BG2970" t="s">
        <v>107</v>
      </c>
      <c r="BH2970" t="s">
        <v>1226</v>
      </c>
      <c r="BI2970" t="s">
        <v>1227</v>
      </c>
      <c r="BJ2970" s="2">
        <v>0</v>
      </c>
      <c r="BK2970" t="s">
        <v>90</v>
      </c>
      <c r="BL2970" t="s">
        <v>90</v>
      </c>
      <c r="BM2970" t="s">
        <v>83</v>
      </c>
      <c r="BN2970" t="s">
        <v>83</v>
      </c>
      <c r="BO2970" t="s">
        <v>83</v>
      </c>
      <c r="BP2970" t="s">
        <v>83</v>
      </c>
      <c r="BQ2970" t="s">
        <v>83</v>
      </c>
      <c r="BR2970" t="s">
        <v>83</v>
      </c>
      <c r="BS2970" t="s">
        <v>83</v>
      </c>
      <c r="BT2970" s="3">
        <v>1</v>
      </c>
    </row>
    <row r="2971" spans="1:72" x14ac:dyDescent="0.25">
      <c r="A2971" t="s">
        <v>12050</v>
      </c>
      <c r="B2971" t="s">
        <v>12051</v>
      </c>
      <c r="C2971" t="s">
        <v>12052</v>
      </c>
      <c r="D2971" t="s">
        <v>74</v>
      </c>
      <c r="E2971" t="s">
        <v>21868</v>
      </c>
      <c r="F2971" t="s">
        <v>12053</v>
      </c>
      <c r="G2971" t="s">
        <v>16132</v>
      </c>
      <c r="H2971" t="s">
        <v>16127</v>
      </c>
      <c r="I2971" s="1">
        <v>44652</v>
      </c>
      <c r="J2971" s="1">
        <v>44926</v>
      </c>
      <c r="K2971" t="s">
        <v>78</v>
      </c>
      <c r="L2971" t="s">
        <v>79</v>
      </c>
      <c r="M2971" t="s">
        <v>80</v>
      </c>
      <c r="N2971" t="s">
        <v>16128</v>
      </c>
      <c r="O2971" t="s">
        <v>2950</v>
      </c>
      <c r="P2971" t="s">
        <v>1221</v>
      </c>
      <c r="Q2971" t="s">
        <v>16129</v>
      </c>
      <c r="R2971" t="s">
        <v>12467</v>
      </c>
      <c r="S2971" t="s">
        <v>86</v>
      </c>
      <c r="T2971" t="s">
        <v>87</v>
      </c>
      <c r="U2971" t="s">
        <v>354</v>
      </c>
      <c r="V2971" t="s">
        <v>1223</v>
      </c>
      <c r="W2971" t="s">
        <v>90</v>
      </c>
      <c r="X2971" t="s">
        <v>83</v>
      </c>
      <c r="Y2971" t="s">
        <v>91</v>
      </c>
      <c r="Z2971" t="s">
        <v>92</v>
      </c>
      <c r="AA2971" s="1">
        <v>44652</v>
      </c>
      <c r="AB2971" s="2">
        <v>571</v>
      </c>
      <c r="AC2971" s="2">
        <v>307</v>
      </c>
      <c r="AD2971" s="2">
        <v>0</v>
      </c>
      <c r="AE2971" s="2">
        <v>0</v>
      </c>
      <c r="AF2971" s="2"/>
      <c r="AG2971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t="s">
        <v>16133</v>
      </c>
      <c r="AN2971" t="s">
        <v>12566</v>
      </c>
      <c r="AO2971" t="s">
        <v>12050</v>
      </c>
      <c r="AP2971" t="s">
        <v>12051</v>
      </c>
      <c r="AQ2971" t="s">
        <v>12068</v>
      </c>
      <c r="AR2971" t="s">
        <v>12061</v>
      </c>
      <c r="AS2971" t="s">
        <v>83</v>
      </c>
      <c r="AT2971" t="s">
        <v>96</v>
      </c>
      <c r="AU2971" t="s">
        <v>12062</v>
      </c>
      <c r="AV2971" t="s">
        <v>12063</v>
      </c>
      <c r="AW2971" t="s">
        <v>99</v>
      </c>
      <c r="AX2971" t="s">
        <v>359</v>
      </c>
      <c r="AY2971" t="s">
        <v>83</v>
      </c>
      <c r="AZ2971" t="s">
        <v>16131</v>
      </c>
      <c r="BA2971" t="s">
        <v>103</v>
      </c>
      <c r="BB2971" t="s">
        <v>83</v>
      </c>
      <c r="BC2971" s="4"/>
      <c r="BD2971" t="s">
        <v>83</v>
      </c>
      <c r="BE2971" t="s">
        <v>105</v>
      </c>
      <c r="BF2971" t="s">
        <v>106</v>
      </c>
      <c r="BG2971" t="s">
        <v>107</v>
      </c>
      <c r="BH2971" t="s">
        <v>1226</v>
      </c>
      <c r="BI2971" t="s">
        <v>1227</v>
      </c>
      <c r="BJ2971" s="2">
        <v>0</v>
      </c>
      <c r="BK2971" t="s">
        <v>90</v>
      </c>
      <c r="BL2971" t="s">
        <v>90</v>
      </c>
      <c r="BM2971" t="s">
        <v>83</v>
      </c>
      <c r="BN2971" t="s">
        <v>83</v>
      </c>
      <c r="BO2971" t="s">
        <v>83</v>
      </c>
      <c r="BP2971" t="s">
        <v>83</v>
      </c>
      <c r="BQ2971" t="s">
        <v>83</v>
      </c>
      <c r="BR2971" t="s">
        <v>83</v>
      </c>
      <c r="BS2971" t="s">
        <v>83</v>
      </c>
      <c r="BT2971" s="3">
        <v>1</v>
      </c>
    </row>
    <row r="2972" spans="1:72" x14ac:dyDescent="0.25">
      <c r="A2972" t="s">
        <v>12050</v>
      </c>
      <c r="B2972" t="s">
        <v>12051</v>
      </c>
      <c r="C2972" t="s">
        <v>12052</v>
      </c>
      <c r="D2972" t="s">
        <v>74</v>
      </c>
      <c r="E2972" t="s">
        <v>21868</v>
      </c>
      <c r="F2972" t="s">
        <v>12053</v>
      </c>
      <c r="G2972" t="s">
        <v>16134</v>
      </c>
      <c r="H2972" t="s">
        <v>16135</v>
      </c>
      <c r="I2972" s="1">
        <v>44197</v>
      </c>
      <c r="J2972" s="1">
        <v>44651</v>
      </c>
      <c r="K2972" t="s">
        <v>90</v>
      </c>
      <c r="L2972" t="s">
        <v>79</v>
      </c>
      <c r="M2972" t="s">
        <v>80</v>
      </c>
      <c r="N2972" t="s">
        <v>15310</v>
      </c>
      <c r="O2972" t="s">
        <v>155</v>
      </c>
      <c r="P2972" t="s">
        <v>1221</v>
      </c>
      <c r="Q2972" t="s">
        <v>15311</v>
      </c>
      <c r="R2972" t="s">
        <v>12467</v>
      </c>
      <c r="S2972" t="s">
        <v>86</v>
      </c>
      <c r="T2972" t="s">
        <v>87</v>
      </c>
      <c r="U2972" t="s">
        <v>354</v>
      </c>
      <c r="V2972" t="s">
        <v>1223</v>
      </c>
      <c r="W2972" t="s">
        <v>90</v>
      </c>
      <c r="X2972" t="s">
        <v>83</v>
      </c>
      <c r="Y2972" t="s">
        <v>91</v>
      </c>
      <c r="Z2972" t="s">
        <v>92</v>
      </c>
      <c r="AA2972" s="1">
        <v>44378</v>
      </c>
      <c r="AB2972" s="2">
        <v>571.35</v>
      </c>
      <c r="AC2972" s="2">
        <v>307.64999999999998</v>
      </c>
      <c r="AD2972" s="2"/>
      <c r="AE2972" s="2"/>
      <c r="AF2972" s="2"/>
      <c r="AG2972">
        <v>0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t="s">
        <v>16136</v>
      </c>
      <c r="AN2972" t="s">
        <v>12566</v>
      </c>
      <c r="AO2972" t="s">
        <v>12050</v>
      </c>
      <c r="AP2972" t="s">
        <v>12051</v>
      </c>
      <c r="AQ2972" t="s">
        <v>83</v>
      </c>
      <c r="AR2972" t="s">
        <v>12061</v>
      </c>
      <c r="AS2972" t="s">
        <v>83</v>
      </c>
      <c r="AT2972" t="s">
        <v>96</v>
      </c>
      <c r="AU2972" t="s">
        <v>12062</v>
      </c>
      <c r="AV2972" t="s">
        <v>12063</v>
      </c>
      <c r="AW2972" t="s">
        <v>99</v>
      </c>
      <c r="AX2972" t="s">
        <v>100</v>
      </c>
      <c r="AY2972" t="s">
        <v>83</v>
      </c>
      <c r="AZ2972" t="s">
        <v>16137</v>
      </c>
      <c r="BA2972" t="s">
        <v>103</v>
      </c>
      <c r="BB2972" t="s">
        <v>83</v>
      </c>
      <c r="BC2972" s="4"/>
      <c r="BD2972" t="s">
        <v>83</v>
      </c>
      <c r="BE2972" t="s">
        <v>105</v>
      </c>
      <c r="BF2972" t="s">
        <v>106</v>
      </c>
      <c r="BG2972" t="s">
        <v>107</v>
      </c>
      <c r="BH2972" t="s">
        <v>1226</v>
      </c>
      <c r="BI2972" t="s">
        <v>1227</v>
      </c>
      <c r="BJ2972" s="2">
        <v>0</v>
      </c>
      <c r="BK2972" t="s">
        <v>90</v>
      </c>
      <c r="BL2972" t="s">
        <v>90</v>
      </c>
      <c r="BM2972" t="s">
        <v>83</v>
      </c>
      <c r="BN2972" t="s">
        <v>83</v>
      </c>
      <c r="BO2972" t="s">
        <v>83</v>
      </c>
      <c r="BP2972" t="s">
        <v>83</v>
      </c>
      <c r="BQ2972" t="s">
        <v>83</v>
      </c>
      <c r="BR2972" t="s">
        <v>83</v>
      </c>
      <c r="BS2972" t="s">
        <v>83</v>
      </c>
      <c r="BT2972" s="3">
        <v>1</v>
      </c>
    </row>
    <row r="2973" spans="1:72" x14ac:dyDescent="0.25">
      <c r="A2973" t="s">
        <v>12050</v>
      </c>
      <c r="B2973" t="s">
        <v>12051</v>
      </c>
      <c r="C2973" t="s">
        <v>12052</v>
      </c>
      <c r="D2973" t="s">
        <v>74</v>
      </c>
      <c r="E2973" t="s">
        <v>21868</v>
      </c>
      <c r="F2973" t="s">
        <v>12053</v>
      </c>
      <c r="G2973" t="s">
        <v>16138</v>
      </c>
      <c r="H2973" t="s">
        <v>16135</v>
      </c>
      <c r="I2973" s="1">
        <v>44652</v>
      </c>
      <c r="J2973" s="1">
        <v>44926</v>
      </c>
      <c r="K2973" t="s">
        <v>78</v>
      </c>
      <c r="L2973" t="s">
        <v>79</v>
      </c>
      <c r="M2973" t="s">
        <v>80</v>
      </c>
      <c r="N2973" t="s">
        <v>15310</v>
      </c>
      <c r="O2973" t="s">
        <v>155</v>
      </c>
      <c r="P2973" t="s">
        <v>1221</v>
      </c>
      <c r="Q2973" t="s">
        <v>15311</v>
      </c>
      <c r="R2973" t="s">
        <v>12467</v>
      </c>
      <c r="S2973" t="s">
        <v>86</v>
      </c>
      <c r="T2973" t="s">
        <v>87</v>
      </c>
      <c r="U2973" t="s">
        <v>354</v>
      </c>
      <c r="V2973" t="s">
        <v>1223</v>
      </c>
      <c r="W2973" t="s">
        <v>90</v>
      </c>
      <c r="X2973" t="s">
        <v>83</v>
      </c>
      <c r="Y2973" t="s">
        <v>91</v>
      </c>
      <c r="Z2973" t="s">
        <v>92</v>
      </c>
      <c r="AA2973" s="1">
        <v>44652</v>
      </c>
      <c r="AB2973" s="2">
        <v>571</v>
      </c>
      <c r="AC2973" s="2">
        <v>307</v>
      </c>
      <c r="AD2973" s="2">
        <v>0</v>
      </c>
      <c r="AE2973" s="2">
        <v>0</v>
      </c>
      <c r="AF2973" s="2"/>
      <c r="AG297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t="s">
        <v>16139</v>
      </c>
      <c r="AN2973" t="s">
        <v>12566</v>
      </c>
      <c r="AO2973" t="s">
        <v>12050</v>
      </c>
      <c r="AP2973" t="s">
        <v>12051</v>
      </c>
      <c r="AQ2973" t="s">
        <v>12068</v>
      </c>
      <c r="AR2973" t="s">
        <v>12061</v>
      </c>
      <c r="AS2973" t="s">
        <v>83</v>
      </c>
      <c r="AT2973" t="s">
        <v>96</v>
      </c>
      <c r="AU2973" t="s">
        <v>12062</v>
      </c>
      <c r="AV2973" t="s">
        <v>12063</v>
      </c>
      <c r="AW2973" t="s">
        <v>99</v>
      </c>
      <c r="AX2973" t="s">
        <v>359</v>
      </c>
      <c r="AY2973" t="s">
        <v>83</v>
      </c>
      <c r="AZ2973" t="s">
        <v>16137</v>
      </c>
      <c r="BA2973" t="s">
        <v>103</v>
      </c>
      <c r="BB2973" t="s">
        <v>83</v>
      </c>
      <c r="BC2973" s="4"/>
      <c r="BD2973" t="s">
        <v>83</v>
      </c>
      <c r="BE2973" t="s">
        <v>105</v>
      </c>
      <c r="BF2973" t="s">
        <v>106</v>
      </c>
      <c r="BG2973" t="s">
        <v>107</v>
      </c>
      <c r="BH2973" t="s">
        <v>1226</v>
      </c>
      <c r="BI2973" t="s">
        <v>1227</v>
      </c>
      <c r="BJ2973" s="2">
        <v>0</v>
      </c>
      <c r="BK2973" t="s">
        <v>90</v>
      </c>
      <c r="BL2973" t="s">
        <v>90</v>
      </c>
      <c r="BM2973" t="s">
        <v>83</v>
      </c>
      <c r="BN2973" t="s">
        <v>83</v>
      </c>
      <c r="BO2973" t="s">
        <v>83</v>
      </c>
      <c r="BP2973" t="s">
        <v>83</v>
      </c>
      <c r="BQ2973" t="s">
        <v>83</v>
      </c>
      <c r="BR2973" t="s">
        <v>83</v>
      </c>
      <c r="BS2973" t="s">
        <v>83</v>
      </c>
      <c r="BT2973" s="3">
        <v>1</v>
      </c>
    </row>
    <row r="2974" spans="1:72" x14ac:dyDescent="0.25">
      <c r="A2974" t="s">
        <v>12050</v>
      </c>
      <c r="B2974" t="s">
        <v>12051</v>
      </c>
      <c r="C2974" t="s">
        <v>12052</v>
      </c>
      <c r="D2974" t="s">
        <v>74</v>
      </c>
      <c r="E2974" t="s">
        <v>21868</v>
      </c>
      <c r="F2974" t="s">
        <v>12053</v>
      </c>
      <c r="G2974" t="s">
        <v>16140</v>
      </c>
      <c r="H2974" t="s">
        <v>16141</v>
      </c>
      <c r="I2974" s="1">
        <v>44197</v>
      </c>
      <c r="J2974" s="1">
        <v>44651</v>
      </c>
      <c r="K2974" t="s">
        <v>90</v>
      </c>
      <c r="L2974" t="s">
        <v>373</v>
      </c>
      <c r="M2974" t="s">
        <v>80</v>
      </c>
      <c r="N2974" t="s">
        <v>14991</v>
      </c>
      <c r="O2974" t="s">
        <v>155</v>
      </c>
      <c r="P2974" t="s">
        <v>222</v>
      </c>
      <c r="Q2974" t="s">
        <v>14992</v>
      </c>
      <c r="R2974" t="s">
        <v>14594</v>
      </c>
      <c r="S2974" t="s">
        <v>150</v>
      </c>
      <c r="T2974" t="s">
        <v>87</v>
      </c>
      <c r="U2974" t="s">
        <v>88</v>
      </c>
      <c r="V2974" t="s">
        <v>89</v>
      </c>
      <c r="W2974" t="s">
        <v>78</v>
      </c>
      <c r="X2974" t="s">
        <v>120</v>
      </c>
      <c r="Y2974" t="s">
        <v>91</v>
      </c>
      <c r="Z2974" t="s">
        <v>92</v>
      </c>
      <c r="AA2974" s="1">
        <v>44566</v>
      </c>
      <c r="AB2974" s="2">
        <v>122</v>
      </c>
      <c r="AC2974" s="2">
        <v>134</v>
      </c>
      <c r="AD2974" s="2"/>
      <c r="AE2974" s="2"/>
      <c r="AF2974" s="2"/>
      <c r="AG2974">
        <v>0</v>
      </c>
      <c r="AH2974" s="3">
        <v>122</v>
      </c>
      <c r="AI2974" s="3">
        <v>134</v>
      </c>
      <c r="AJ2974" s="3">
        <v>0</v>
      </c>
      <c r="AK2974" s="3">
        <v>0</v>
      </c>
      <c r="AL2974" s="3">
        <v>0</v>
      </c>
      <c r="AM2974" t="s">
        <v>16142</v>
      </c>
      <c r="AN2974" t="s">
        <v>12060</v>
      </c>
      <c r="AO2974" t="s">
        <v>12050</v>
      </c>
      <c r="AP2974" t="s">
        <v>12051</v>
      </c>
      <c r="AQ2974" t="s">
        <v>83</v>
      </c>
      <c r="AR2974" t="s">
        <v>12061</v>
      </c>
      <c r="AS2974" t="s">
        <v>83</v>
      </c>
      <c r="AT2974" t="s">
        <v>96</v>
      </c>
      <c r="AU2974" t="s">
        <v>12062</v>
      </c>
      <c r="AV2974" t="s">
        <v>12063</v>
      </c>
      <c r="AW2974" t="s">
        <v>99</v>
      </c>
      <c r="AX2974" t="s">
        <v>100</v>
      </c>
      <c r="AY2974" t="s">
        <v>83</v>
      </c>
      <c r="AZ2974" t="s">
        <v>16143</v>
      </c>
      <c r="BA2974" t="s">
        <v>103</v>
      </c>
      <c r="BB2974" t="s">
        <v>16144</v>
      </c>
      <c r="BC2974" s="4"/>
      <c r="BD2974" t="s">
        <v>83</v>
      </c>
      <c r="BE2974" t="s">
        <v>105</v>
      </c>
      <c r="BF2974" t="s">
        <v>106</v>
      </c>
      <c r="BG2974" t="s">
        <v>107</v>
      </c>
      <c r="BH2974" t="s">
        <v>108</v>
      </c>
      <c r="BI2974" t="s">
        <v>109</v>
      </c>
      <c r="BJ2974" s="2">
        <v>0</v>
      </c>
      <c r="BK2974" t="s">
        <v>90</v>
      </c>
      <c r="BL2974" t="s">
        <v>90</v>
      </c>
      <c r="BM2974" t="s">
        <v>83</v>
      </c>
      <c r="BN2974" t="s">
        <v>83</v>
      </c>
      <c r="BO2974" t="s">
        <v>83</v>
      </c>
      <c r="BP2974" t="s">
        <v>83</v>
      </c>
      <c r="BQ2974" t="s">
        <v>83</v>
      </c>
      <c r="BR2974" t="s">
        <v>83</v>
      </c>
      <c r="BS2974" t="s">
        <v>83</v>
      </c>
      <c r="BT2974" s="3">
        <v>1</v>
      </c>
    </row>
    <row r="2975" spans="1:72" x14ac:dyDescent="0.25">
      <c r="A2975" t="s">
        <v>12050</v>
      </c>
      <c r="B2975" t="s">
        <v>12051</v>
      </c>
      <c r="C2975" t="s">
        <v>12052</v>
      </c>
      <c r="D2975" t="s">
        <v>74</v>
      </c>
      <c r="E2975" t="s">
        <v>21868</v>
      </c>
      <c r="F2975" t="s">
        <v>12053</v>
      </c>
      <c r="G2975" t="s">
        <v>16145</v>
      </c>
      <c r="H2975" t="s">
        <v>16141</v>
      </c>
      <c r="I2975" s="1">
        <v>44652</v>
      </c>
      <c r="J2975" s="1">
        <v>44926</v>
      </c>
      <c r="K2975" t="s">
        <v>78</v>
      </c>
      <c r="L2975" t="s">
        <v>79</v>
      </c>
      <c r="M2975" t="s">
        <v>80</v>
      </c>
      <c r="N2975" t="s">
        <v>14991</v>
      </c>
      <c r="O2975" t="s">
        <v>155</v>
      </c>
      <c r="P2975" t="s">
        <v>222</v>
      </c>
      <c r="Q2975" t="s">
        <v>14992</v>
      </c>
      <c r="R2975" t="s">
        <v>14594</v>
      </c>
      <c r="S2975" t="s">
        <v>150</v>
      </c>
      <c r="T2975" t="s">
        <v>87</v>
      </c>
      <c r="U2975" t="s">
        <v>88</v>
      </c>
      <c r="V2975" t="s">
        <v>89</v>
      </c>
      <c r="W2975" t="s">
        <v>78</v>
      </c>
      <c r="X2975" t="s">
        <v>120</v>
      </c>
      <c r="Y2975" t="s">
        <v>91</v>
      </c>
      <c r="Z2975" t="s">
        <v>92</v>
      </c>
      <c r="AA2975" s="1">
        <v>44653</v>
      </c>
      <c r="AB2975" s="2">
        <v>107</v>
      </c>
      <c r="AC2975" s="2">
        <v>117</v>
      </c>
      <c r="AD2975" s="2"/>
      <c r="AE2975" s="2"/>
      <c r="AF2975" s="2"/>
      <c r="AG2975">
        <v>0</v>
      </c>
      <c r="AH2975" s="3">
        <v>122</v>
      </c>
      <c r="AI2975" s="3">
        <v>134</v>
      </c>
      <c r="AJ2975" s="3">
        <v>0</v>
      </c>
      <c r="AK2975" s="3">
        <v>0</v>
      </c>
      <c r="AL2975" s="3">
        <v>0</v>
      </c>
      <c r="AM2975" t="s">
        <v>16146</v>
      </c>
      <c r="AN2975" t="s">
        <v>12060</v>
      </c>
      <c r="AO2975" t="s">
        <v>12050</v>
      </c>
      <c r="AP2975" t="s">
        <v>12051</v>
      </c>
      <c r="AQ2975" t="s">
        <v>12068</v>
      </c>
      <c r="AR2975" t="s">
        <v>12061</v>
      </c>
      <c r="AS2975" t="s">
        <v>83</v>
      </c>
      <c r="AT2975" t="s">
        <v>96</v>
      </c>
      <c r="AU2975" t="s">
        <v>12062</v>
      </c>
      <c r="AV2975" t="s">
        <v>12063</v>
      </c>
      <c r="AW2975" t="s">
        <v>99</v>
      </c>
      <c r="AX2975" t="s">
        <v>359</v>
      </c>
      <c r="AY2975" t="s">
        <v>83</v>
      </c>
      <c r="AZ2975" t="s">
        <v>16143</v>
      </c>
      <c r="BA2975" t="s">
        <v>103</v>
      </c>
      <c r="BB2975" t="s">
        <v>16144</v>
      </c>
      <c r="BC2975" s="4"/>
      <c r="BD2975" t="s">
        <v>83</v>
      </c>
      <c r="BE2975" t="s">
        <v>105</v>
      </c>
      <c r="BF2975" t="s">
        <v>106</v>
      </c>
      <c r="BG2975" t="s">
        <v>107</v>
      </c>
      <c r="BH2975" t="s">
        <v>108</v>
      </c>
      <c r="BI2975" t="s">
        <v>109</v>
      </c>
      <c r="BJ2975" s="2">
        <v>0</v>
      </c>
      <c r="BK2975" t="s">
        <v>90</v>
      </c>
      <c r="BL2975" t="s">
        <v>90</v>
      </c>
      <c r="BM2975" t="s">
        <v>83</v>
      </c>
      <c r="BN2975" t="s">
        <v>83</v>
      </c>
      <c r="BO2975" t="s">
        <v>83</v>
      </c>
      <c r="BP2975" t="s">
        <v>83</v>
      </c>
      <c r="BQ2975" t="s">
        <v>83</v>
      </c>
      <c r="BR2975" t="s">
        <v>83</v>
      </c>
      <c r="BS2975" t="s">
        <v>83</v>
      </c>
      <c r="BT2975" s="3">
        <v>1</v>
      </c>
    </row>
    <row r="2976" spans="1:72" x14ac:dyDescent="0.25">
      <c r="A2976" t="s">
        <v>12050</v>
      </c>
      <c r="B2976" t="s">
        <v>12051</v>
      </c>
      <c r="C2976" t="s">
        <v>12052</v>
      </c>
      <c r="D2976" t="s">
        <v>74</v>
      </c>
      <c r="E2976" t="s">
        <v>21868</v>
      </c>
      <c r="F2976" t="s">
        <v>12053</v>
      </c>
      <c r="G2976" t="s">
        <v>16147</v>
      </c>
      <c r="H2976" t="s">
        <v>16148</v>
      </c>
      <c r="I2976" s="1">
        <v>44197</v>
      </c>
      <c r="J2976" s="1">
        <v>44651</v>
      </c>
      <c r="K2976" t="s">
        <v>90</v>
      </c>
      <c r="L2976" t="s">
        <v>373</v>
      </c>
      <c r="M2976" t="s">
        <v>80</v>
      </c>
      <c r="N2976" t="s">
        <v>16149</v>
      </c>
      <c r="O2976" t="s">
        <v>809</v>
      </c>
      <c r="P2976" t="s">
        <v>409</v>
      </c>
      <c r="Q2976" t="s">
        <v>16150</v>
      </c>
      <c r="R2976" t="s">
        <v>14594</v>
      </c>
      <c r="S2976" t="s">
        <v>150</v>
      </c>
      <c r="T2976" t="s">
        <v>87</v>
      </c>
      <c r="U2976" t="s">
        <v>88</v>
      </c>
      <c r="V2976" t="s">
        <v>89</v>
      </c>
      <c r="W2976" t="s">
        <v>78</v>
      </c>
      <c r="X2976" t="s">
        <v>120</v>
      </c>
      <c r="Y2976" t="s">
        <v>91</v>
      </c>
      <c r="Z2976" t="s">
        <v>92</v>
      </c>
      <c r="AA2976" s="1">
        <v>44567</v>
      </c>
      <c r="AB2976" s="2">
        <v>134</v>
      </c>
      <c r="AC2976" s="2">
        <v>130</v>
      </c>
      <c r="AD2976" s="2"/>
      <c r="AE2976" s="2"/>
      <c r="AF2976" s="2"/>
      <c r="AG2976">
        <v>0</v>
      </c>
      <c r="AH2976" s="3">
        <v>134</v>
      </c>
      <c r="AI2976" s="3">
        <v>130</v>
      </c>
      <c r="AJ2976" s="3">
        <v>0</v>
      </c>
      <c r="AK2976" s="3">
        <v>0</v>
      </c>
      <c r="AL2976" s="3">
        <v>0</v>
      </c>
      <c r="AM2976" t="s">
        <v>16151</v>
      </c>
      <c r="AN2976" t="s">
        <v>12060</v>
      </c>
      <c r="AO2976" t="s">
        <v>12050</v>
      </c>
      <c r="AP2976" t="s">
        <v>12051</v>
      </c>
      <c r="AQ2976" t="s">
        <v>83</v>
      </c>
      <c r="AR2976" t="s">
        <v>12061</v>
      </c>
      <c r="AS2976" t="s">
        <v>83</v>
      </c>
      <c r="AT2976" t="s">
        <v>96</v>
      </c>
      <c r="AU2976" t="s">
        <v>12062</v>
      </c>
      <c r="AV2976" t="s">
        <v>12063</v>
      </c>
      <c r="AW2976" t="s">
        <v>99</v>
      </c>
      <c r="AX2976" t="s">
        <v>100</v>
      </c>
      <c r="AY2976" t="s">
        <v>83</v>
      </c>
      <c r="AZ2976" t="s">
        <v>16152</v>
      </c>
      <c r="BA2976" t="s">
        <v>103</v>
      </c>
      <c r="BB2976" t="s">
        <v>16153</v>
      </c>
      <c r="BC2976" s="4"/>
      <c r="BD2976" t="s">
        <v>83</v>
      </c>
      <c r="BE2976" t="s">
        <v>105</v>
      </c>
      <c r="BF2976" t="s">
        <v>106</v>
      </c>
      <c r="BG2976" t="s">
        <v>107</v>
      </c>
      <c r="BH2976" t="s">
        <v>108</v>
      </c>
      <c r="BI2976" t="s">
        <v>109</v>
      </c>
      <c r="BJ2976" s="2">
        <v>0</v>
      </c>
      <c r="BK2976" t="s">
        <v>90</v>
      </c>
      <c r="BL2976" t="s">
        <v>90</v>
      </c>
      <c r="BM2976" t="s">
        <v>83</v>
      </c>
      <c r="BN2976" t="s">
        <v>83</v>
      </c>
      <c r="BO2976" t="s">
        <v>83</v>
      </c>
      <c r="BP2976" t="s">
        <v>83</v>
      </c>
      <c r="BQ2976" t="s">
        <v>83</v>
      </c>
      <c r="BR2976" t="s">
        <v>83</v>
      </c>
      <c r="BS2976" t="s">
        <v>83</v>
      </c>
      <c r="BT2976" s="3">
        <v>1</v>
      </c>
    </row>
    <row r="2977" spans="1:72" x14ac:dyDescent="0.25">
      <c r="A2977" t="s">
        <v>12050</v>
      </c>
      <c r="B2977" t="s">
        <v>12051</v>
      </c>
      <c r="C2977" t="s">
        <v>12052</v>
      </c>
      <c r="D2977" t="s">
        <v>74</v>
      </c>
      <c r="E2977" t="s">
        <v>21868</v>
      </c>
      <c r="F2977" t="s">
        <v>12053</v>
      </c>
      <c r="G2977" t="s">
        <v>16154</v>
      </c>
      <c r="H2977" t="s">
        <v>16148</v>
      </c>
      <c r="I2977" s="1">
        <v>44652</v>
      </c>
      <c r="J2977" s="1">
        <v>44926</v>
      </c>
      <c r="K2977" t="s">
        <v>78</v>
      </c>
      <c r="L2977" t="s">
        <v>79</v>
      </c>
      <c r="M2977" t="s">
        <v>80</v>
      </c>
      <c r="N2977" t="s">
        <v>16149</v>
      </c>
      <c r="O2977" t="s">
        <v>809</v>
      </c>
      <c r="P2977" t="s">
        <v>409</v>
      </c>
      <c r="Q2977" t="s">
        <v>16150</v>
      </c>
      <c r="R2977" t="s">
        <v>14594</v>
      </c>
      <c r="S2977" t="s">
        <v>150</v>
      </c>
      <c r="T2977" t="s">
        <v>87</v>
      </c>
      <c r="U2977" t="s">
        <v>88</v>
      </c>
      <c r="V2977" t="s">
        <v>89</v>
      </c>
      <c r="W2977" t="s">
        <v>78</v>
      </c>
      <c r="X2977" t="s">
        <v>120</v>
      </c>
      <c r="Y2977" t="s">
        <v>91</v>
      </c>
      <c r="Z2977" t="s">
        <v>92</v>
      </c>
      <c r="AA2977" s="1">
        <v>44653</v>
      </c>
      <c r="AB2977" s="2">
        <v>117</v>
      </c>
      <c r="AC2977" s="2">
        <v>114</v>
      </c>
      <c r="AD2977" s="2"/>
      <c r="AE2977" s="2"/>
      <c r="AF2977" s="2"/>
      <c r="AG2977">
        <v>0</v>
      </c>
      <c r="AH2977" s="3">
        <v>134</v>
      </c>
      <c r="AI2977" s="3">
        <v>130</v>
      </c>
      <c r="AJ2977" s="3">
        <v>0</v>
      </c>
      <c r="AK2977" s="3">
        <v>0</v>
      </c>
      <c r="AL2977" s="3">
        <v>0</v>
      </c>
      <c r="AM2977" t="s">
        <v>16155</v>
      </c>
      <c r="AN2977" t="s">
        <v>12060</v>
      </c>
      <c r="AO2977" t="s">
        <v>12050</v>
      </c>
      <c r="AP2977" t="s">
        <v>12051</v>
      </c>
      <c r="AQ2977" t="s">
        <v>12068</v>
      </c>
      <c r="AR2977" t="s">
        <v>12061</v>
      </c>
      <c r="AS2977" t="s">
        <v>83</v>
      </c>
      <c r="AT2977" t="s">
        <v>96</v>
      </c>
      <c r="AU2977" t="s">
        <v>12062</v>
      </c>
      <c r="AV2977" t="s">
        <v>12063</v>
      </c>
      <c r="AW2977" t="s">
        <v>99</v>
      </c>
      <c r="AX2977" t="s">
        <v>359</v>
      </c>
      <c r="AY2977" t="s">
        <v>83</v>
      </c>
      <c r="AZ2977" t="s">
        <v>16152</v>
      </c>
      <c r="BA2977" t="s">
        <v>103</v>
      </c>
      <c r="BB2977" t="s">
        <v>16153</v>
      </c>
      <c r="BC2977" s="4"/>
      <c r="BD2977" t="s">
        <v>83</v>
      </c>
      <c r="BE2977" t="s">
        <v>105</v>
      </c>
      <c r="BF2977" t="s">
        <v>106</v>
      </c>
      <c r="BG2977" t="s">
        <v>107</v>
      </c>
      <c r="BH2977" t="s">
        <v>108</v>
      </c>
      <c r="BI2977" t="s">
        <v>109</v>
      </c>
      <c r="BJ2977" s="2">
        <v>0</v>
      </c>
      <c r="BK2977" t="s">
        <v>90</v>
      </c>
      <c r="BL2977" t="s">
        <v>90</v>
      </c>
      <c r="BM2977" t="s">
        <v>83</v>
      </c>
      <c r="BN2977" t="s">
        <v>83</v>
      </c>
      <c r="BO2977" t="s">
        <v>83</v>
      </c>
      <c r="BP2977" t="s">
        <v>83</v>
      </c>
      <c r="BQ2977" t="s">
        <v>83</v>
      </c>
      <c r="BR2977" t="s">
        <v>83</v>
      </c>
      <c r="BS2977" t="s">
        <v>83</v>
      </c>
      <c r="BT2977" s="3">
        <v>1</v>
      </c>
    </row>
    <row r="2978" spans="1:72" x14ac:dyDescent="0.25">
      <c r="A2978" t="s">
        <v>12050</v>
      </c>
      <c r="B2978" t="s">
        <v>12051</v>
      </c>
      <c r="C2978" t="s">
        <v>12052</v>
      </c>
      <c r="D2978" t="s">
        <v>74</v>
      </c>
      <c r="E2978" t="s">
        <v>21868</v>
      </c>
      <c r="F2978" t="s">
        <v>12053</v>
      </c>
      <c r="G2978" t="s">
        <v>16156</v>
      </c>
      <c r="H2978" t="s">
        <v>16157</v>
      </c>
      <c r="I2978" s="1">
        <v>44197</v>
      </c>
      <c r="J2978" s="1">
        <v>44651</v>
      </c>
      <c r="K2978" t="s">
        <v>90</v>
      </c>
      <c r="L2978" t="s">
        <v>373</v>
      </c>
      <c r="M2978" t="s">
        <v>80</v>
      </c>
      <c r="N2978" t="s">
        <v>16158</v>
      </c>
      <c r="O2978" t="s">
        <v>375</v>
      </c>
      <c r="P2978" t="s">
        <v>222</v>
      </c>
      <c r="Q2978" t="s">
        <v>16159</v>
      </c>
      <c r="R2978" t="s">
        <v>12341</v>
      </c>
      <c r="S2978" t="s">
        <v>150</v>
      </c>
      <c r="T2978" t="s">
        <v>87</v>
      </c>
      <c r="U2978" t="s">
        <v>88</v>
      </c>
      <c r="V2978" t="s">
        <v>89</v>
      </c>
      <c r="W2978" t="s">
        <v>78</v>
      </c>
      <c r="X2978" t="s">
        <v>120</v>
      </c>
      <c r="Y2978" t="s">
        <v>91</v>
      </c>
      <c r="Z2978" t="s">
        <v>92</v>
      </c>
      <c r="AA2978" s="1">
        <v>44566</v>
      </c>
      <c r="AB2978" s="2">
        <v>487</v>
      </c>
      <c r="AC2978" s="2">
        <v>621</v>
      </c>
      <c r="AD2978" s="2"/>
      <c r="AE2978" s="2"/>
      <c r="AF2978" s="2"/>
      <c r="AG2978">
        <v>0</v>
      </c>
      <c r="AH2978" s="3">
        <v>487</v>
      </c>
      <c r="AI2978" s="3">
        <v>621</v>
      </c>
      <c r="AJ2978" s="3">
        <v>0</v>
      </c>
      <c r="AK2978" s="3">
        <v>0</v>
      </c>
      <c r="AL2978" s="3">
        <v>0</v>
      </c>
      <c r="AM2978" t="s">
        <v>16160</v>
      </c>
      <c r="AN2978" t="s">
        <v>12060</v>
      </c>
      <c r="AO2978" t="s">
        <v>12050</v>
      </c>
      <c r="AP2978" t="s">
        <v>12051</v>
      </c>
      <c r="AQ2978" t="s">
        <v>83</v>
      </c>
      <c r="AR2978" t="s">
        <v>12061</v>
      </c>
      <c r="AS2978" t="s">
        <v>83</v>
      </c>
      <c r="AT2978" t="s">
        <v>96</v>
      </c>
      <c r="AU2978" t="s">
        <v>12062</v>
      </c>
      <c r="AV2978" t="s">
        <v>12063</v>
      </c>
      <c r="AW2978" t="s">
        <v>99</v>
      </c>
      <c r="AX2978" t="s">
        <v>100</v>
      </c>
      <c r="AY2978" t="s">
        <v>83</v>
      </c>
      <c r="AZ2978" t="s">
        <v>16161</v>
      </c>
      <c r="BA2978" t="s">
        <v>103</v>
      </c>
      <c r="BB2978" t="s">
        <v>16162</v>
      </c>
      <c r="BC2978" s="4"/>
      <c r="BD2978" t="s">
        <v>83</v>
      </c>
      <c r="BE2978" t="s">
        <v>105</v>
      </c>
      <c r="BF2978" t="s">
        <v>106</v>
      </c>
      <c r="BG2978" t="s">
        <v>107</v>
      </c>
      <c r="BH2978" t="s">
        <v>108</v>
      </c>
      <c r="BI2978" t="s">
        <v>109</v>
      </c>
      <c r="BJ2978" s="2">
        <v>0</v>
      </c>
      <c r="BK2978" t="s">
        <v>90</v>
      </c>
      <c r="BL2978" t="s">
        <v>90</v>
      </c>
      <c r="BM2978" t="s">
        <v>83</v>
      </c>
      <c r="BN2978" t="s">
        <v>83</v>
      </c>
      <c r="BO2978" t="s">
        <v>83</v>
      </c>
      <c r="BP2978" t="s">
        <v>83</v>
      </c>
      <c r="BQ2978" t="s">
        <v>83</v>
      </c>
      <c r="BR2978" t="s">
        <v>83</v>
      </c>
      <c r="BS2978" t="s">
        <v>83</v>
      </c>
      <c r="BT2978" s="3">
        <v>1</v>
      </c>
    </row>
    <row r="2979" spans="1:72" x14ac:dyDescent="0.25">
      <c r="A2979" t="s">
        <v>12050</v>
      </c>
      <c r="B2979" t="s">
        <v>12051</v>
      </c>
      <c r="C2979" t="s">
        <v>12052</v>
      </c>
      <c r="D2979" t="s">
        <v>74</v>
      </c>
      <c r="E2979" t="s">
        <v>21868</v>
      </c>
      <c r="F2979" t="s">
        <v>12053</v>
      </c>
      <c r="G2979" t="s">
        <v>16163</v>
      </c>
      <c r="H2979" t="s">
        <v>16157</v>
      </c>
      <c r="I2979" s="1">
        <v>44652</v>
      </c>
      <c r="J2979" s="1">
        <v>44926</v>
      </c>
      <c r="K2979" t="s">
        <v>78</v>
      </c>
      <c r="L2979" t="s">
        <v>79</v>
      </c>
      <c r="M2979" t="s">
        <v>80</v>
      </c>
      <c r="N2979" t="s">
        <v>16158</v>
      </c>
      <c r="O2979" t="s">
        <v>375</v>
      </c>
      <c r="P2979" t="s">
        <v>222</v>
      </c>
      <c r="Q2979" t="s">
        <v>16159</v>
      </c>
      <c r="R2979" t="s">
        <v>12341</v>
      </c>
      <c r="S2979" t="s">
        <v>150</v>
      </c>
      <c r="T2979" t="s">
        <v>87</v>
      </c>
      <c r="U2979" t="s">
        <v>88</v>
      </c>
      <c r="V2979" t="s">
        <v>89</v>
      </c>
      <c r="W2979" t="s">
        <v>78</v>
      </c>
      <c r="X2979" t="s">
        <v>120</v>
      </c>
      <c r="Y2979" t="s">
        <v>91</v>
      </c>
      <c r="Z2979" t="s">
        <v>92</v>
      </c>
      <c r="AA2979" s="1">
        <v>44653</v>
      </c>
      <c r="AB2979" s="2">
        <v>458</v>
      </c>
      <c r="AC2979" s="2">
        <v>557</v>
      </c>
      <c r="AD2979" s="2"/>
      <c r="AE2979" s="2"/>
      <c r="AF2979" s="2"/>
      <c r="AG2979">
        <v>0</v>
      </c>
      <c r="AH2979" s="3">
        <v>487</v>
      </c>
      <c r="AI2979" s="3">
        <v>621</v>
      </c>
      <c r="AJ2979" s="3">
        <v>0</v>
      </c>
      <c r="AK2979" s="3">
        <v>0</v>
      </c>
      <c r="AL2979" s="3">
        <v>0</v>
      </c>
      <c r="AM2979" t="s">
        <v>16164</v>
      </c>
      <c r="AN2979" t="s">
        <v>12060</v>
      </c>
      <c r="AO2979" t="s">
        <v>12050</v>
      </c>
      <c r="AP2979" t="s">
        <v>12051</v>
      </c>
      <c r="AQ2979" t="s">
        <v>12068</v>
      </c>
      <c r="AR2979" t="s">
        <v>12061</v>
      </c>
      <c r="AS2979" t="s">
        <v>83</v>
      </c>
      <c r="AT2979" t="s">
        <v>96</v>
      </c>
      <c r="AU2979" t="s">
        <v>12062</v>
      </c>
      <c r="AV2979" t="s">
        <v>12063</v>
      </c>
      <c r="AW2979" t="s">
        <v>99</v>
      </c>
      <c r="AX2979" t="s">
        <v>359</v>
      </c>
      <c r="AY2979" t="s">
        <v>83</v>
      </c>
      <c r="AZ2979" t="s">
        <v>16161</v>
      </c>
      <c r="BA2979" t="s">
        <v>103</v>
      </c>
      <c r="BB2979" t="s">
        <v>16162</v>
      </c>
      <c r="BC2979" s="4"/>
      <c r="BD2979" t="s">
        <v>83</v>
      </c>
      <c r="BE2979" t="s">
        <v>105</v>
      </c>
      <c r="BF2979" t="s">
        <v>106</v>
      </c>
      <c r="BG2979" t="s">
        <v>107</v>
      </c>
      <c r="BH2979" t="s">
        <v>108</v>
      </c>
      <c r="BI2979" t="s">
        <v>109</v>
      </c>
      <c r="BJ2979" s="2">
        <v>0</v>
      </c>
      <c r="BK2979" t="s">
        <v>90</v>
      </c>
      <c r="BL2979" t="s">
        <v>90</v>
      </c>
      <c r="BM2979" t="s">
        <v>83</v>
      </c>
      <c r="BN2979" t="s">
        <v>83</v>
      </c>
      <c r="BO2979" t="s">
        <v>83</v>
      </c>
      <c r="BP2979" t="s">
        <v>83</v>
      </c>
      <c r="BQ2979" t="s">
        <v>83</v>
      </c>
      <c r="BR2979" t="s">
        <v>83</v>
      </c>
      <c r="BS2979" t="s">
        <v>83</v>
      </c>
      <c r="BT2979" s="3">
        <v>1</v>
      </c>
    </row>
    <row r="2980" spans="1:72" x14ac:dyDescent="0.25">
      <c r="A2980" t="s">
        <v>12050</v>
      </c>
      <c r="B2980" t="s">
        <v>12051</v>
      </c>
      <c r="C2980" t="s">
        <v>12052</v>
      </c>
      <c r="D2980" t="s">
        <v>74</v>
      </c>
      <c r="E2980" t="s">
        <v>21868</v>
      </c>
      <c r="F2980" t="s">
        <v>12053</v>
      </c>
      <c r="G2980" t="s">
        <v>16165</v>
      </c>
      <c r="H2980" t="s">
        <v>16166</v>
      </c>
      <c r="I2980" s="1">
        <v>44197</v>
      </c>
      <c r="J2980" s="1">
        <v>44651</v>
      </c>
      <c r="K2980" t="s">
        <v>90</v>
      </c>
      <c r="L2980" t="s">
        <v>373</v>
      </c>
      <c r="M2980" t="s">
        <v>80</v>
      </c>
      <c r="N2980" t="s">
        <v>12302</v>
      </c>
      <c r="O2980" t="s">
        <v>1546</v>
      </c>
      <c r="P2980" t="s">
        <v>222</v>
      </c>
      <c r="Q2980" t="s">
        <v>12304</v>
      </c>
      <c r="R2980" t="s">
        <v>12305</v>
      </c>
      <c r="S2980" t="s">
        <v>150</v>
      </c>
      <c r="T2980" t="s">
        <v>87</v>
      </c>
      <c r="U2980" t="s">
        <v>88</v>
      </c>
      <c r="V2980" t="s">
        <v>89</v>
      </c>
      <c r="W2980" t="s">
        <v>78</v>
      </c>
      <c r="X2980" t="s">
        <v>120</v>
      </c>
      <c r="Y2980" t="s">
        <v>91</v>
      </c>
      <c r="Z2980" t="s">
        <v>92</v>
      </c>
      <c r="AA2980" s="1">
        <v>44566</v>
      </c>
      <c r="AB2980" s="2">
        <v>267</v>
      </c>
      <c r="AC2980" s="2">
        <v>297</v>
      </c>
      <c r="AD2980" s="2"/>
      <c r="AE2980" s="2"/>
      <c r="AF2980" s="2"/>
      <c r="AG2980">
        <v>0</v>
      </c>
      <c r="AH2980" s="3">
        <v>267</v>
      </c>
      <c r="AI2980" s="3">
        <v>297</v>
      </c>
      <c r="AJ2980" s="3">
        <v>0</v>
      </c>
      <c r="AK2980" s="3">
        <v>0</v>
      </c>
      <c r="AL2980" s="3">
        <v>0</v>
      </c>
      <c r="AM2980" t="s">
        <v>16167</v>
      </c>
      <c r="AN2980" t="s">
        <v>12060</v>
      </c>
      <c r="AO2980" t="s">
        <v>12050</v>
      </c>
      <c r="AP2980" t="s">
        <v>12051</v>
      </c>
      <c r="AQ2980" t="s">
        <v>83</v>
      </c>
      <c r="AR2980" t="s">
        <v>12061</v>
      </c>
      <c r="AS2980" t="s">
        <v>83</v>
      </c>
      <c r="AT2980" t="s">
        <v>96</v>
      </c>
      <c r="AU2980" t="s">
        <v>12062</v>
      </c>
      <c r="AV2980" t="s">
        <v>12063</v>
      </c>
      <c r="AW2980" t="s">
        <v>99</v>
      </c>
      <c r="AX2980" t="s">
        <v>100</v>
      </c>
      <c r="AY2980" t="s">
        <v>83</v>
      </c>
      <c r="AZ2980" t="s">
        <v>16168</v>
      </c>
      <c r="BA2980" t="s">
        <v>103</v>
      </c>
      <c r="BB2980" t="s">
        <v>16169</v>
      </c>
      <c r="BC2980" s="4"/>
      <c r="BD2980" t="s">
        <v>83</v>
      </c>
      <c r="BE2980" t="s">
        <v>105</v>
      </c>
      <c r="BF2980" t="s">
        <v>106</v>
      </c>
      <c r="BG2980" t="s">
        <v>107</v>
      </c>
      <c r="BH2980" t="s">
        <v>108</v>
      </c>
      <c r="BI2980" t="s">
        <v>109</v>
      </c>
      <c r="BJ2980" s="2">
        <v>0</v>
      </c>
      <c r="BK2980" t="s">
        <v>78</v>
      </c>
      <c r="BL2980" t="s">
        <v>90</v>
      </c>
      <c r="BM2980" t="s">
        <v>83</v>
      </c>
      <c r="BN2980" t="s">
        <v>83</v>
      </c>
      <c r="BO2980" t="s">
        <v>83</v>
      </c>
      <c r="BP2980" t="s">
        <v>83</v>
      </c>
      <c r="BQ2980" t="s">
        <v>83</v>
      </c>
      <c r="BR2980" t="s">
        <v>83</v>
      </c>
      <c r="BS2980" t="s">
        <v>83</v>
      </c>
      <c r="BT2980" s="3">
        <v>1</v>
      </c>
    </row>
    <row r="2981" spans="1:72" x14ac:dyDescent="0.25">
      <c r="A2981" t="s">
        <v>12050</v>
      </c>
      <c r="B2981" t="s">
        <v>12051</v>
      </c>
      <c r="C2981" t="s">
        <v>12052</v>
      </c>
      <c r="D2981" t="s">
        <v>74</v>
      </c>
      <c r="E2981" t="s">
        <v>21868</v>
      </c>
      <c r="F2981" t="s">
        <v>12053</v>
      </c>
      <c r="G2981" t="s">
        <v>16170</v>
      </c>
      <c r="H2981" t="s">
        <v>16166</v>
      </c>
      <c r="I2981" s="1">
        <v>44652</v>
      </c>
      <c r="J2981" s="1">
        <v>44926</v>
      </c>
      <c r="K2981" t="s">
        <v>78</v>
      </c>
      <c r="L2981" t="s">
        <v>79</v>
      </c>
      <c r="M2981" t="s">
        <v>80</v>
      </c>
      <c r="N2981" t="s">
        <v>12302</v>
      </c>
      <c r="O2981" t="s">
        <v>1546</v>
      </c>
      <c r="P2981" t="s">
        <v>222</v>
      </c>
      <c r="Q2981" t="s">
        <v>12304</v>
      </c>
      <c r="R2981" t="s">
        <v>12305</v>
      </c>
      <c r="S2981" t="s">
        <v>150</v>
      </c>
      <c r="T2981" t="s">
        <v>87</v>
      </c>
      <c r="U2981" t="s">
        <v>88</v>
      </c>
      <c r="V2981" t="s">
        <v>89</v>
      </c>
      <c r="W2981" t="s">
        <v>78</v>
      </c>
      <c r="X2981" t="s">
        <v>120</v>
      </c>
      <c r="Y2981" t="s">
        <v>91</v>
      </c>
      <c r="Z2981" t="s">
        <v>92</v>
      </c>
      <c r="AA2981" s="1">
        <v>44656</v>
      </c>
      <c r="AB2981" s="2">
        <v>259</v>
      </c>
      <c r="AC2981" s="2">
        <v>288</v>
      </c>
      <c r="AD2981" s="2"/>
      <c r="AE2981" s="2"/>
      <c r="AF2981" s="2"/>
      <c r="AG2981">
        <v>0</v>
      </c>
      <c r="AH2981" s="3">
        <v>267</v>
      </c>
      <c r="AI2981" s="3">
        <v>297</v>
      </c>
      <c r="AJ2981" s="3">
        <v>0</v>
      </c>
      <c r="AK2981" s="3">
        <v>0</v>
      </c>
      <c r="AL2981" s="3">
        <v>0</v>
      </c>
      <c r="AM2981" t="s">
        <v>16171</v>
      </c>
      <c r="AN2981" t="s">
        <v>12060</v>
      </c>
      <c r="AO2981" t="s">
        <v>12050</v>
      </c>
      <c r="AP2981" t="s">
        <v>12051</v>
      </c>
      <c r="AQ2981" t="s">
        <v>12068</v>
      </c>
      <c r="AR2981" t="s">
        <v>12061</v>
      </c>
      <c r="AS2981" t="s">
        <v>83</v>
      </c>
      <c r="AT2981" t="s">
        <v>96</v>
      </c>
      <c r="AU2981" t="s">
        <v>12062</v>
      </c>
      <c r="AV2981" t="s">
        <v>12063</v>
      </c>
      <c r="AW2981" t="s">
        <v>99</v>
      </c>
      <c r="AX2981" t="s">
        <v>359</v>
      </c>
      <c r="AY2981" t="s">
        <v>83</v>
      </c>
      <c r="AZ2981" t="s">
        <v>16168</v>
      </c>
      <c r="BA2981" t="s">
        <v>103</v>
      </c>
      <c r="BB2981" t="s">
        <v>16169</v>
      </c>
      <c r="BC2981" s="4"/>
      <c r="BD2981" t="s">
        <v>83</v>
      </c>
      <c r="BE2981" t="s">
        <v>105</v>
      </c>
      <c r="BF2981" t="s">
        <v>106</v>
      </c>
      <c r="BG2981" t="s">
        <v>107</v>
      </c>
      <c r="BH2981" t="s">
        <v>108</v>
      </c>
      <c r="BI2981" t="s">
        <v>109</v>
      </c>
      <c r="BJ2981" s="2">
        <v>0</v>
      </c>
      <c r="BK2981" t="s">
        <v>78</v>
      </c>
      <c r="BL2981" t="s">
        <v>90</v>
      </c>
      <c r="BM2981" t="s">
        <v>83</v>
      </c>
      <c r="BN2981" t="s">
        <v>83</v>
      </c>
      <c r="BO2981" t="s">
        <v>83</v>
      </c>
      <c r="BP2981" t="s">
        <v>83</v>
      </c>
      <c r="BQ2981" t="s">
        <v>83</v>
      </c>
      <c r="BR2981" t="s">
        <v>83</v>
      </c>
      <c r="BS2981" t="s">
        <v>83</v>
      </c>
      <c r="BT2981" s="3">
        <v>1</v>
      </c>
    </row>
    <row r="2982" spans="1:72" x14ac:dyDescent="0.25">
      <c r="A2982" t="s">
        <v>12050</v>
      </c>
      <c r="B2982" t="s">
        <v>12051</v>
      </c>
      <c r="C2982" t="s">
        <v>12052</v>
      </c>
      <c r="D2982" t="s">
        <v>74</v>
      </c>
      <c r="E2982" t="s">
        <v>21868</v>
      </c>
      <c r="F2982" t="s">
        <v>12053</v>
      </c>
      <c r="G2982" t="s">
        <v>16172</v>
      </c>
      <c r="H2982" t="s">
        <v>16173</v>
      </c>
      <c r="I2982" s="1">
        <v>44197</v>
      </c>
      <c r="J2982" s="1">
        <v>44651</v>
      </c>
      <c r="K2982" t="s">
        <v>90</v>
      </c>
      <c r="L2982" t="s">
        <v>373</v>
      </c>
      <c r="M2982" t="s">
        <v>80</v>
      </c>
      <c r="N2982" t="s">
        <v>12302</v>
      </c>
      <c r="O2982" t="s">
        <v>16174</v>
      </c>
      <c r="P2982" t="s">
        <v>409</v>
      </c>
      <c r="Q2982" t="s">
        <v>15708</v>
      </c>
      <c r="R2982" t="s">
        <v>14594</v>
      </c>
      <c r="S2982" t="s">
        <v>150</v>
      </c>
      <c r="T2982" t="s">
        <v>87</v>
      </c>
      <c r="U2982" t="s">
        <v>88</v>
      </c>
      <c r="V2982" t="s">
        <v>89</v>
      </c>
      <c r="W2982" t="s">
        <v>78</v>
      </c>
      <c r="X2982" t="s">
        <v>120</v>
      </c>
      <c r="Y2982" t="s">
        <v>91</v>
      </c>
      <c r="Z2982" t="s">
        <v>92</v>
      </c>
      <c r="AA2982" s="1">
        <v>44566</v>
      </c>
      <c r="AB2982" s="2">
        <v>644</v>
      </c>
      <c r="AC2982" s="2">
        <v>761</v>
      </c>
      <c r="AD2982" s="2"/>
      <c r="AE2982" s="2"/>
      <c r="AF2982" s="2"/>
      <c r="AG2982">
        <v>0</v>
      </c>
      <c r="AH2982" s="3">
        <v>644</v>
      </c>
      <c r="AI2982" s="3">
        <v>761</v>
      </c>
      <c r="AJ2982" s="3">
        <v>0</v>
      </c>
      <c r="AK2982" s="3">
        <v>0</v>
      </c>
      <c r="AL2982" s="3">
        <v>0</v>
      </c>
      <c r="AM2982" t="s">
        <v>16175</v>
      </c>
      <c r="AN2982" t="s">
        <v>12060</v>
      </c>
      <c r="AO2982" t="s">
        <v>12050</v>
      </c>
      <c r="AP2982" t="s">
        <v>12051</v>
      </c>
      <c r="AQ2982" t="s">
        <v>83</v>
      </c>
      <c r="AR2982" t="s">
        <v>12061</v>
      </c>
      <c r="AS2982" t="s">
        <v>83</v>
      </c>
      <c r="AT2982" t="s">
        <v>96</v>
      </c>
      <c r="AU2982" t="s">
        <v>12062</v>
      </c>
      <c r="AV2982" t="s">
        <v>12063</v>
      </c>
      <c r="AW2982" t="s">
        <v>99</v>
      </c>
      <c r="AX2982" t="s">
        <v>100</v>
      </c>
      <c r="AY2982" t="s">
        <v>83</v>
      </c>
      <c r="AZ2982" t="s">
        <v>16176</v>
      </c>
      <c r="BA2982" t="s">
        <v>103</v>
      </c>
      <c r="BB2982" t="s">
        <v>16177</v>
      </c>
      <c r="BC2982" s="4"/>
      <c r="BD2982" t="s">
        <v>83</v>
      </c>
      <c r="BE2982" t="s">
        <v>105</v>
      </c>
      <c r="BF2982" t="s">
        <v>106</v>
      </c>
      <c r="BG2982" t="s">
        <v>107</v>
      </c>
      <c r="BH2982" t="s">
        <v>108</v>
      </c>
      <c r="BI2982" t="s">
        <v>109</v>
      </c>
      <c r="BJ2982" s="2">
        <v>0</v>
      </c>
      <c r="BK2982" t="s">
        <v>90</v>
      </c>
      <c r="BL2982" t="s">
        <v>90</v>
      </c>
      <c r="BM2982" t="s">
        <v>83</v>
      </c>
      <c r="BN2982" t="s">
        <v>83</v>
      </c>
      <c r="BO2982" t="s">
        <v>83</v>
      </c>
      <c r="BP2982" t="s">
        <v>83</v>
      </c>
      <c r="BQ2982" t="s">
        <v>83</v>
      </c>
      <c r="BR2982" t="s">
        <v>83</v>
      </c>
      <c r="BS2982" t="s">
        <v>83</v>
      </c>
      <c r="BT2982" s="3">
        <v>1</v>
      </c>
    </row>
    <row r="2983" spans="1:72" x14ac:dyDescent="0.25">
      <c r="A2983" t="s">
        <v>12050</v>
      </c>
      <c r="B2983" t="s">
        <v>12051</v>
      </c>
      <c r="C2983" t="s">
        <v>12052</v>
      </c>
      <c r="D2983" t="s">
        <v>74</v>
      </c>
      <c r="E2983" t="s">
        <v>21868</v>
      </c>
      <c r="F2983" t="s">
        <v>12053</v>
      </c>
      <c r="G2983" t="s">
        <v>16178</v>
      </c>
      <c r="H2983" t="s">
        <v>16173</v>
      </c>
      <c r="I2983" s="1">
        <v>44652</v>
      </c>
      <c r="J2983" s="1">
        <v>44926</v>
      </c>
      <c r="K2983" t="s">
        <v>78</v>
      </c>
      <c r="L2983" t="s">
        <v>79</v>
      </c>
      <c r="M2983" t="s">
        <v>80</v>
      </c>
      <c r="N2983" t="s">
        <v>12302</v>
      </c>
      <c r="O2983" t="s">
        <v>16174</v>
      </c>
      <c r="P2983" t="s">
        <v>409</v>
      </c>
      <c r="Q2983" t="s">
        <v>15708</v>
      </c>
      <c r="R2983" t="s">
        <v>14594</v>
      </c>
      <c r="S2983" t="s">
        <v>150</v>
      </c>
      <c r="T2983" t="s">
        <v>87</v>
      </c>
      <c r="U2983" t="s">
        <v>88</v>
      </c>
      <c r="V2983" t="s">
        <v>89</v>
      </c>
      <c r="W2983" t="s">
        <v>78</v>
      </c>
      <c r="X2983" t="s">
        <v>120</v>
      </c>
      <c r="Y2983" t="s">
        <v>91</v>
      </c>
      <c r="Z2983" t="s">
        <v>92</v>
      </c>
      <c r="AA2983" s="1">
        <v>44653</v>
      </c>
      <c r="AB2983" s="2">
        <v>556</v>
      </c>
      <c r="AC2983" s="2">
        <v>649</v>
      </c>
      <c r="AD2983" s="2"/>
      <c r="AE2983" s="2"/>
      <c r="AF2983" s="2"/>
      <c r="AG2983">
        <v>0</v>
      </c>
      <c r="AH2983" s="3">
        <v>644</v>
      </c>
      <c r="AI2983" s="3">
        <v>761</v>
      </c>
      <c r="AJ2983" s="3">
        <v>0</v>
      </c>
      <c r="AK2983" s="3">
        <v>0</v>
      </c>
      <c r="AL2983" s="3">
        <v>0</v>
      </c>
      <c r="AM2983" t="s">
        <v>16179</v>
      </c>
      <c r="AN2983" t="s">
        <v>12060</v>
      </c>
      <c r="AO2983" t="s">
        <v>12050</v>
      </c>
      <c r="AP2983" t="s">
        <v>12051</v>
      </c>
      <c r="AQ2983" t="s">
        <v>12068</v>
      </c>
      <c r="AR2983" t="s">
        <v>12061</v>
      </c>
      <c r="AS2983" t="s">
        <v>83</v>
      </c>
      <c r="AT2983" t="s">
        <v>96</v>
      </c>
      <c r="AU2983" t="s">
        <v>12062</v>
      </c>
      <c r="AV2983" t="s">
        <v>12063</v>
      </c>
      <c r="AW2983" t="s">
        <v>99</v>
      </c>
      <c r="AX2983" t="s">
        <v>359</v>
      </c>
      <c r="AY2983" t="s">
        <v>83</v>
      </c>
      <c r="AZ2983" t="s">
        <v>16176</v>
      </c>
      <c r="BA2983" t="s">
        <v>103</v>
      </c>
      <c r="BB2983" t="s">
        <v>16177</v>
      </c>
      <c r="BC2983" s="4"/>
      <c r="BD2983" t="s">
        <v>83</v>
      </c>
      <c r="BE2983" t="s">
        <v>105</v>
      </c>
      <c r="BF2983" t="s">
        <v>106</v>
      </c>
      <c r="BG2983" t="s">
        <v>107</v>
      </c>
      <c r="BH2983" t="s">
        <v>108</v>
      </c>
      <c r="BI2983" t="s">
        <v>109</v>
      </c>
      <c r="BJ2983" s="2">
        <v>0</v>
      </c>
      <c r="BK2983" t="s">
        <v>90</v>
      </c>
      <c r="BL2983" t="s">
        <v>90</v>
      </c>
      <c r="BM2983" t="s">
        <v>83</v>
      </c>
      <c r="BN2983" t="s">
        <v>83</v>
      </c>
      <c r="BO2983" t="s">
        <v>83</v>
      </c>
      <c r="BP2983" t="s">
        <v>83</v>
      </c>
      <c r="BQ2983" t="s">
        <v>83</v>
      </c>
      <c r="BR2983" t="s">
        <v>83</v>
      </c>
      <c r="BS2983" t="s">
        <v>83</v>
      </c>
      <c r="BT2983" s="3">
        <v>1</v>
      </c>
    </row>
    <row r="2984" spans="1:72" x14ac:dyDescent="0.25">
      <c r="A2984" t="s">
        <v>12050</v>
      </c>
      <c r="B2984" t="s">
        <v>12051</v>
      </c>
      <c r="C2984" t="s">
        <v>12052</v>
      </c>
      <c r="D2984" t="s">
        <v>74</v>
      </c>
      <c r="E2984" t="s">
        <v>21868</v>
      </c>
      <c r="F2984" t="s">
        <v>12053</v>
      </c>
      <c r="G2984" t="s">
        <v>16180</v>
      </c>
      <c r="H2984" t="s">
        <v>16181</v>
      </c>
      <c r="I2984" s="1">
        <v>44197</v>
      </c>
      <c r="J2984" s="1">
        <v>44651</v>
      </c>
      <c r="K2984" t="s">
        <v>90</v>
      </c>
      <c r="L2984" t="s">
        <v>373</v>
      </c>
      <c r="M2984" t="s">
        <v>80</v>
      </c>
      <c r="N2984" t="s">
        <v>12302</v>
      </c>
      <c r="O2984" t="s">
        <v>393</v>
      </c>
      <c r="P2984" t="s">
        <v>420</v>
      </c>
      <c r="Q2984" t="s">
        <v>12349</v>
      </c>
      <c r="R2984" t="s">
        <v>12341</v>
      </c>
      <c r="S2984" t="s">
        <v>150</v>
      </c>
      <c r="T2984" t="s">
        <v>87</v>
      </c>
      <c r="U2984" t="s">
        <v>88</v>
      </c>
      <c r="V2984" t="s">
        <v>89</v>
      </c>
      <c r="W2984" t="s">
        <v>78</v>
      </c>
      <c r="X2984" t="s">
        <v>120</v>
      </c>
      <c r="Y2984" t="s">
        <v>91</v>
      </c>
      <c r="Z2984" t="s">
        <v>92</v>
      </c>
      <c r="AA2984" s="1">
        <v>44567</v>
      </c>
      <c r="AB2984" s="2">
        <v>945</v>
      </c>
      <c r="AC2984" s="2">
        <v>825</v>
      </c>
      <c r="AD2984" s="2"/>
      <c r="AE2984" s="2"/>
      <c r="AF2984" s="2"/>
      <c r="AG2984">
        <v>0</v>
      </c>
      <c r="AH2984" s="3">
        <v>945</v>
      </c>
      <c r="AI2984" s="3">
        <v>825</v>
      </c>
      <c r="AJ2984" s="3">
        <v>0</v>
      </c>
      <c r="AK2984" s="3">
        <v>0</v>
      </c>
      <c r="AL2984" s="3">
        <v>0</v>
      </c>
      <c r="AM2984" t="s">
        <v>16182</v>
      </c>
      <c r="AN2984" t="s">
        <v>12060</v>
      </c>
      <c r="AO2984" t="s">
        <v>12050</v>
      </c>
      <c r="AP2984" t="s">
        <v>12051</v>
      </c>
      <c r="AQ2984" t="s">
        <v>83</v>
      </c>
      <c r="AR2984" t="s">
        <v>12061</v>
      </c>
      <c r="AS2984" t="s">
        <v>83</v>
      </c>
      <c r="AT2984" t="s">
        <v>96</v>
      </c>
      <c r="AU2984" t="s">
        <v>12062</v>
      </c>
      <c r="AV2984" t="s">
        <v>12063</v>
      </c>
      <c r="AW2984" t="s">
        <v>99</v>
      </c>
      <c r="AX2984" t="s">
        <v>100</v>
      </c>
      <c r="AY2984" t="s">
        <v>83</v>
      </c>
      <c r="AZ2984" t="s">
        <v>16183</v>
      </c>
      <c r="BA2984" t="s">
        <v>103</v>
      </c>
      <c r="BB2984" t="s">
        <v>16184</v>
      </c>
      <c r="BC2984" s="4"/>
      <c r="BD2984" t="s">
        <v>83</v>
      </c>
      <c r="BE2984" t="s">
        <v>105</v>
      </c>
      <c r="BF2984" t="s">
        <v>106</v>
      </c>
      <c r="BG2984" t="s">
        <v>107</v>
      </c>
      <c r="BH2984" t="s">
        <v>108</v>
      </c>
      <c r="BI2984" t="s">
        <v>109</v>
      </c>
      <c r="BJ2984" s="2">
        <v>0</v>
      </c>
      <c r="BK2984" t="s">
        <v>78</v>
      </c>
      <c r="BL2984" t="s">
        <v>90</v>
      </c>
      <c r="BM2984" t="s">
        <v>83</v>
      </c>
      <c r="BN2984" t="s">
        <v>83</v>
      </c>
      <c r="BO2984" t="s">
        <v>83</v>
      </c>
      <c r="BP2984" t="s">
        <v>83</v>
      </c>
      <c r="BQ2984" t="s">
        <v>83</v>
      </c>
      <c r="BR2984" t="s">
        <v>83</v>
      </c>
      <c r="BS2984" t="s">
        <v>83</v>
      </c>
      <c r="BT2984" s="3">
        <v>1</v>
      </c>
    </row>
    <row r="2985" spans="1:72" x14ac:dyDescent="0.25">
      <c r="A2985" t="s">
        <v>12050</v>
      </c>
      <c r="B2985" t="s">
        <v>12051</v>
      </c>
      <c r="C2985" t="s">
        <v>12052</v>
      </c>
      <c r="D2985" t="s">
        <v>74</v>
      </c>
      <c r="E2985" t="s">
        <v>21868</v>
      </c>
      <c r="F2985" t="s">
        <v>12053</v>
      </c>
      <c r="G2985" t="s">
        <v>16185</v>
      </c>
      <c r="H2985" t="s">
        <v>16181</v>
      </c>
      <c r="I2985" s="1">
        <v>44652</v>
      </c>
      <c r="J2985" s="1">
        <v>44926</v>
      </c>
      <c r="K2985" t="s">
        <v>78</v>
      </c>
      <c r="L2985" t="s">
        <v>79</v>
      </c>
      <c r="M2985" t="s">
        <v>80</v>
      </c>
      <c r="N2985" t="s">
        <v>12302</v>
      </c>
      <c r="O2985" t="s">
        <v>393</v>
      </c>
      <c r="P2985" t="s">
        <v>420</v>
      </c>
      <c r="Q2985" t="s">
        <v>12349</v>
      </c>
      <c r="R2985" t="s">
        <v>12341</v>
      </c>
      <c r="S2985" t="s">
        <v>150</v>
      </c>
      <c r="T2985" t="s">
        <v>87</v>
      </c>
      <c r="U2985" t="s">
        <v>88</v>
      </c>
      <c r="V2985" t="s">
        <v>89</v>
      </c>
      <c r="W2985" t="s">
        <v>78</v>
      </c>
      <c r="X2985" t="s">
        <v>120</v>
      </c>
      <c r="Y2985" t="s">
        <v>91</v>
      </c>
      <c r="Z2985" t="s">
        <v>92</v>
      </c>
      <c r="AA2985" s="1">
        <v>44653</v>
      </c>
      <c r="AB2985" s="2">
        <v>850</v>
      </c>
      <c r="AC2985" s="2">
        <v>812</v>
      </c>
      <c r="AD2985" s="2"/>
      <c r="AE2985" s="2"/>
      <c r="AF2985" s="2"/>
      <c r="AG2985">
        <v>0</v>
      </c>
      <c r="AH2985" s="3">
        <v>945</v>
      </c>
      <c r="AI2985" s="3">
        <v>825</v>
      </c>
      <c r="AJ2985" s="3">
        <v>0</v>
      </c>
      <c r="AK2985" s="3">
        <v>0</v>
      </c>
      <c r="AL2985" s="3">
        <v>0</v>
      </c>
      <c r="AM2985" t="s">
        <v>16186</v>
      </c>
      <c r="AN2985" t="s">
        <v>12060</v>
      </c>
      <c r="AO2985" t="s">
        <v>12050</v>
      </c>
      <c r="AP2985" t="s">
        <v>12051</v>
      </c>
      <c r="AQ2985" t="s">
        <v>12068</v>
      </c>
      <c r="AR2985" t="s">
        <v>12061</v>
      </c>
      <c r="AS2985" t="s">
        <v>83</v>
      </c>
      <c r="AT2985" t="s">
        <v>96</v>
      </c>
      <c r="AU2985" t="s">
        <v>12062</v>
      </c>
      <c r="AV2985" t="s">
        <v>12063</v>
      </c>
      <c r="AW2985" t="s">
        <v>99</v>
      </c>
      <c r="AX2985" t="s">
        <v>359</v>
      </c>
      <c r="AY2985" t="s">
        <v>83</v>
      </c>
      <c r="AZ2985" t="s">
        <v>16183</v>
      </c>
      <c r="BA2985" t="s">
        <v>103</v>
      </c>
      <c r="BB2985" t="s">
        <v>16184</v>
      </c>
      <c r="BC2985" s="4"/>
      <c r="BD2985" t="s">
        <v>83</v>
      </c>
      <c r="BE2985" t="s">
        <v>105</v>
      </c>
      <c r="BF2985" t="s">
        <v>106</v>
      </c>
      <c r="BG2985" t="s">
        <v>107</v>
      </c>
      <c r="BH2985" t="s">
        <v>108</v>
      </c>
      <c r="BI2985" t="s">
        <v>109</v>
      </c>
      <c r="BJ2985" s="2">
        <v>0</v>
      </c>
      <c r="BK2985" t="s">
        <v>78</v>
      </c>
      <c r="BL2985" t="s">
        <v>90</v>
      </c>
      <c r="BM2985" t="s">
        <v>83</v>
      </c>
      <c r="BN2985" t="s">
        <v>83</v>
      </c>
      <c r="BO2985" t="s">
        <v>83</v>
      </c>
      <c r="BP2985" t="s">
        <v>83</v>
      </c>
      <c r="BQ2985" t="s">
        <v>83</v>
      </c>
      <c r="BR2985" t="s">
        <v>83</v>
      </c>
      <c r="BS2985" t="s">
        <v>83</v>
      </c>
      <c r="BT2985" s="3">
        <v>1</v>
      </c>
    </row>
    <row r="2986" spans="1:72" x14ac:dyDescent="0.25">
      <c r="A2986" t="s">
        <v>12050</v>
      </c>
      <c r="B2986" t="s">
        <v>12051</v>
      </c>
      <c r="C2986" t="s">
        <v>12052</v>
      </c>
      <c r="D2986" t="s">
        <v>74</v>
      </c>
      <c r="E2986" t="s">
        <v>21868</v>
      </c>
      <c r="F2986" t="s">
        <v>12053</v>
      </c>
      <c r="G2986" t="s">
        <v>16187</v>
      </c>
      <c r="H2986" t="s">
        <v>16188</v>
      </c>
      <c r="I2986" s="1">
        <v>44197</v>
      </c>
      <c r="J2986" s="1">
        <v>44651</v>
      </c>
      <c r="K2986" t="s">
        <v>90</v>
      </c>
      <c r="L2986" t="s">
        <v>79</v>
      </c>
      <c r="M2986" t="s">
        <v>80</v>
      </c>
      <c r="N2986" t="s">
        <v>2261</v>
      </c>
      <c r="O2986" t="s">
        <v>162</v>
      </c>
      <c r="P2986" t="s">
        <v>420</v>
      </c>
      <c r="Q2986" t="s">
        <v>12810</v>
      </c>
      <c r="R2986" t="s">
        <v>12467</v>
      </c>
      <c r="S2986" t="s">
        <v>210</v>
      </c>
      <c r="T2986" t="s">
        <v>87</v>
      </c>
      <c r="U2986" t="s">
        <v>88</v>
      </c>
      <c r="V2986" t="s">
        <v>89</v>
      </c>
      <c r="W2986" t="s">
        <v>90</v>
      </c>
      <c r="X2986" t="s">
        <v>83</v>
      </c>
      <c r="Y2986" t="s">
        <v>91</v>
      </c>
      <c r="Z2986" t="s">
        <v>92</v>
      </c>
      <c r="AA2986" s="1">
        <v>44378</v>
      </c>
      <c r="AB2986" s="2">
        <v>0</v>
      </c>
      <c r="AC2986" s="2">
        <v>0</v>
      </c>
      <c r="AD2986" s="2"/>
      <c r="AE2986" s="2"/>
      <c r="AF2986" s="2"/>
      <c r="AG2986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t="s">
        <v>16189</v>
      </c>
      <c r="AN2986" t="s">
        <v>12566</v>
      </c>
      <c r="AO2986" t="s">
        <v>12050</v>
      </c>
      <c r="AP2986" t="s">
        <v>12051</v>
      </c>
      <c r="AQ2986" t="s">
        <v>83</v>
      </c>
      <c r="AR2986" t="s">
        <v>12061</v>
      </c>
      <c r="AS2986" t="s">
        <v>83</v>
      </c>
      <c r="AT2986" t="s">
        <v>96</v>
      </c>
      <c r="AU2986" t="s">
        <v>12062</v>
      </c>
      <c r="AV2986" t="s">
        <v>12063</v>
      </c>
      <c r="AW2986" t="s">
        <v>99</v>
      </c>
      <c r="AX2986" t="s">
        <v>100</v>
      </c>
      <c r="AY2986" t="s">
        <v>83</v>
      </c>
      <c r="AZ2986" t="s">
        <v>16190</v>
      </c>
      <c r="BA2986" t="s">
        <v>103</v>
      </c>
      <c r="BB2986" t="s">
        <v>16191</v>
      </c>
      <c r="BC2986" s="4"/>
      <c r="BD2986" t="s">
        <v>83</v>
      </c>
      <c r="BE2986" t="s">
        <v>105</v>
      </c>
      <c r="BF2986" t="s">
        <v>106</v>
      </c>
      <c r="BG2986" t="s">
        <v>107</v>
      </c>
      <c r="BH2986" t="s">
        <v>704</v>
      </c>
      <c r="BI2986" t="s">
        <v>705</v>
      </c>
      <c r="BJ2986" s="2">
        <v>0</v>
      </c>
      <c r="BK2986" t="s">
        <v>78</v>
      </c>
      <c r="BL2986" t="s">
        <v>90</v>
      </c>
      <c r="BM2986" t="s">
        <v>83</v>
      </c>
      <c r="BN2986" t="s">
        <v>83</v>
      </c>
      <c r="BO2986" t="s">
        <v>83</v>
      </c>
      <c r="BP2986" t="s">
        <v>83</v>
      </c>
      <c r="BQ2986" t="s">
        <v>83</v>
      </c>
      <c r="BR2986" t="s">
        <v>83</v>
      </c>
      <c r="BS2986" t="s">
        <v>83</v>
      </c>
      <c r="BT2986" s="3">
        <v>1</v>
      </c>
    </row>
    <row r="2987" spans="1:72" x14ac:dyDescent="0.25">
      <c r="A2987" t="s">
        <v>12050</v>
      </c>
      <c r="B2987" t="s">
        <v>12051</v>
      </c>
      <c r="C2987" t="s">
        <v>12052</v>
      </c>
      <c r="D2987" t="s">
        <v>74</v>
      </c>
      <c r="E2987" t="s">
        <v>21868</v>
      </c>
      <c r="F2987" t="s">
        <v>12053</v>
      </c>
      <c r="G2987" t="s">
        <v>16192</v>
      </c>
      <c r="H2987" t="s">
        <v>16188</v>
      </c>
      <c r="I2987" s="1">
        <v>44652</v>
      </c>
      <c r="J2987" s="1">
        <v>44926</v>
      </c>
      <c r="K2987" t="s">
        <v>78</v>
      </c>
      <c r="L2987" t="s">
        <v>79</v>
      </c>
      <c r="M2987" t="s">
        <v>80</v>
      </c>
      <c r="N2987" t="s">
        <v>2261</v>
      </c>
      <c r="O2987" t="s">
        <v>162</v>
      </c>
      <c r="P2987" t="s">
        <v>420</v>
      </c>
      <c r="Q2987" t="s">
        <v>12810</v>
      </c>
      <c r="R2987" t="s">
        <v>12467</v>
      </c>
      <c r="S2987" t="s">
        <v>210</v>
      </c>
      <c r="T2987" t="s">
        <v>87</v>
      </c>
      <c r="U2987" t="s">
        <v>88</v>
      </c>
      <c r="V2987" t="s">
        <v>89</v>
      </c>
      <c r="W2987" t="s">
        <v>90</v>
      </c>
      <c r="X2987" t="s">
        <v>83</v>
      </c>
      <c r="Y2987" t="s">
        <v>91</v>
      </c>
      <c r="Z2987" t="s">
        <v>92</v>
      </c>
      <c r="AA2987" s="1">
        <v>44652</v>
      </c>
      <c r="AB2987" s="2">
        <v>1</v>
      </c>
      <c r="AC2987" s="2">
        <v>1</v>
      </c>
      <c r="AD2987" s="2">
        <v>0</v>
      </c>
      <c r="AE2987" s="2">
        <v>0</v>
      </c>
      <c r="AF2987" s="2"/>
      <c r="AG2987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t="s">
        <v>16193</v>
      </c>
      <c r="AN2987" t="s">
        <v>12566</v>
      </c>
      <c r="AO2987" t="s">
        <v>12050</v>
      </c>
      <c r="AP2987" t="s">
        <v>12051</v>
      </c>
      <c r="AQ2987" t="s">
        <v>12068</v>
      </c>
      <c r="AR2987" t="s">
        <v>12061</v>
      </c>
      <c r="AS2987" t="s">
        <v>83</v>
      </c>
      <c r="AT2987" t="s">
        <v>96</v>
      </c>
      <c r="AU2987" t="s">
        <v>12062</v>
      </c>
      <c r="AV2987" t="s">
        <v>12063</v>
      </c>
      <c r="AW2987" t="s">
        <v>99</v>
      </c>
      <c r="AX2987" t="s">
        <v>359</v>
      </c>
      <c r="AY2987" t="s">
        <v>83</v>
      </c>
      <c r="AZ2987" t="s">
        <v>16190</v>
      </c>
      <c r="BA2987" t="s">
        <v>103</v>
      </c>
      <c r="BB2987" t="s">
        <v>16191</v>
      </c>
      <c r="BC2987" s="4"/>
      <c r="BD2987" t="s">
        <v>83</v>
      </c>
      <c r="BE2987" t="s">
        <v>105</v>
      </c>
      <c r="BF2987" t="s">
        <v>106</v>
      </c>
      <c r="BG2987" t="s">
        <v>107</v>
      </c>
      <c r="BH2987" t="s">
        <v>704</v>
      </c>
      <c r="BI2987" t="s">
        <v>705</v>
      </c>
      <c r="BJ2987" s="2">
        <v>0</v>
      </c>
      <c r="BK2987" t="s">
        <v>78</v>
      </c>
      <c r="BL2987" t="s">
        <v>90</v>
      </c>
      <c r="BM2987" t="s">
        <v>83</v>
      </c>
      <c r="BN2987" t="s">
        <v>83</v>
      </c>
      <c r="BO2987" t="s">
        <v>83</v>
      </c>
      <c r="BP2987" t="s">
        <v>83</v>
      </c>
      <c r="BQ2987" t="s">
        <v>83</v>
      </c>
      <c r="BR2987" t="s">
        <v>83</v>
      </c>
      <c r="BS2987" t="s">
        <v>83</v>
      </c>
      <c r="BT2987" s="3">
        <v>1</v>
      </c>
    </row>
    <row r="2988" spans="1:72" x14ac:dyDescent="0.25">
      <c r="A2988" t="s">
        <v>12050</v>
      </c>
      <c r="B2988" t="s">
        <v>12051</v>
      </c>
      <c r="C2988" t="s">
        <v>12052</v>
      </c>
      <c r="D2988" t="s">
        <v>74</v>
      </c>
      <c r="E2988" t="s">
        <v>21868</v>
      </c>
      <c r="F2988" t="s">
        <v>12053</v>
      </c>
      <c r="G2988" t="s">
        <v>16194</v>
      </c>
      <c r="H2988" t="s">
        <v>16195</v>
      </c>
      <c r="I2988" s="1">
        <v>44197</v>
      </c>
      <c r="J2988" s="1">
        <v>44651</v>
      </c>
      <c r="K2988" t="s">
        <v>90</v>
      </c>
      <c r="L2988" t="s">
        <v>79</v>
      </c>
      <c r="M2988" t="s">
        <v>80</v>
      </c>
      <c r="N2988" t="s">
        <v>13102</v>
      </c>
      <c r="O2988" t="s">
        <v>352</v>
      </c>
      <c r="P2988" t="s">
        <v>222</v>
      </c>
      <c r="Q2988" t="s">
        <v>13111</v>
      </c>
      <c r="R2988" t="s">
        <v>12467</v>
      </c>
      <c r="S2988" t="s">
        <v>86</v>
      </c>
      <c r="T2988" t="s">
        <v>87</v>
      </c>
      <c r="U2988" t="s">
        <v>88</v>
      </c>
      <c r="V2988" t="s">
        <v>89</v>
      </c>
      <c r="W2988" t="s">
        <v>90</v>
      </c>
      <c r="X2988" t="s">
        <v>83</v>
      </c>
      <c r="Y2988" t="s">
        <v>91</v>
      </c>
      <c r="Z2988" t="s">
        <v>92</v>
      </c>
      <c r="AA2988" s="1">
        <v>44378</v>
      </c>
      <c r="AB2988" s="2">
        <v>3500</v>
      </c>
      <c r="AC2988" s="2">
        <v>0</v>
      </c>
      <c r="AD2988" s="2"/>
      <c r="AE2988" s="2"/>
      <c r="AF2988" s="2"/>
      <c r="AG2988">
        <v>0</v>
      </c>
      <c r="AH2988" s="3">
        <v>2809</v>
      </c>
      <c r="AI2988" s="3">
        <v>701</v>
      </c>
      <c r="AJ2988" s="3">
        <v>0</v>
      </c>
      <c r="AK2988" s="3">
        <v>0</v>
      </c>
      <c r="AL2988" s="3">
        <v>0</v>
      </c>
      <c r="AM2988" t="s">
        <v>16196</v>
      </c>
      <c r="AN2988" t="s">
        <v>12566</v>
      </c>
      <c r="AO2988" t="s">
        <v>12050</v>
      </c>
      <c r="AP2988" t="s">
        <v>12051</v>
      </c>
      <c r="AQ2988" t="s">
        <v>83</v>
      </c>
      <c r="AR2988" t="s">
        <v>12061</v>
      </c>
      <c r="AS2988" t="s">
        <v>83</v>
      </c>
      <c r="AT2988" t="s">
        <v>96</v>
      </c>
      <c r="AU2988" t="s">
        <v>12062</v>
      </c>
      <c r="AV2988" t="s">
        <v>12063</v>
      </c>
      <c r="AW2988" t="s">
        <v>99</v>
      </c>
      <c r="AX2988" t="s">
        <v>100</v>
      </c>
      <c r="AY2988" t="s">
        <v>83</v>
      </c>
      <c r="AZ2988" t="s">
        <v>16197</v>
      </c>
      <c r="BA2988" t="s">
        <v>103</v>
      </c>
      <c r="BB2988" t="s">
        <v>16198</v>
      </c>
      <c r="BC2988" s="4"/>
      <c r="BD2988" t="s">
        <v>83</v>
      </c>
      <c r="BE2988" t="s">
        <v>105</v>
      </c>
      <c r="BF2988" t="s">
        <v>106</v>
      </c>
      <c r="BG2988" t="s">
        <v>107</v>
      </c>
      <c r="BH2988" t="s">
        <v>108</v>
      </c>
      <c r="BI2988" t="s">
        <v>109</v>
      </c>
      <c r="BJ2988" s="2">
        <v>0</v>
      </c>
      <c r="BK2988" t="s">
        <v>78</v>
      </c>
      <c r="BL2988" t="s">
        <v>90</v>
      </c>
      <c r="BM2988" t="s">
        <v>83</v>
      </c>
      <c r="BN2988" t="s">
        <v>83</v>
      </c>
      <c r="BO2988" t="s">
        <v>83</v>
      </c>
      <c r="BP2988" t="s">
        <v>83</v>
      </c>
      <c r="BQ2988" t="s">
        <v>83</v>
      </c>
      <c r="BR2988" t="s">
        <v>83</v>
      </c>
      <c r="BS2988" t="s">
        <v>83</v>
      </c>
      <c r="BT2988" s="3">
        <v>1</v>
      </c>
    </row>
    <row r="2989" spans="1:72" x14ac:dyDescent="0.25">
      <c r="A2989" t="s">
        <v>12050</v>
      </c>
      <c r="B2989" t="s">
        <v>12051</v>
      </c>
      <c r="C2989" t="s">
        <v>12052</v>
      </c>
      <c r="D2989" t="s">
        <v>74</v>
      </c>
      <c r="E2989" t="s">
        <v>21868</v>
      </c>
      <c r="F2989" t="s">
        <v>12053</v>
      </c>
      <c r="G2989" t="s">
        <v>16199</v>
      </c>
      <c r="H2989" t="s">
        <v>16195</v>
      </c>
      <c r="I2989" s="1">
        <v>44652</v>
      </c>
      <c r="J2989" s="1">
        <v>44926</v>
      </c>
      <c r="K2989" t="s">
        <v>78</v>
      </c>
      <c r="L2989" t="s">
        <v>79</v>
      </c>
      <c r="M2989" t="s">
        <v>80</v>
      </c>
      <c r="N2989" t="s">
        <v>13102</v>
      </c>
      <c r="O2989" t="s">
        <v>352</v>
      </c>
      <c r="P2989" t="s">
        <v>222</v>
      </c>
      <c r="Q2989" t="s">
        <v>13111</v>
      </c>
      <c r="R2989" t="s">
        <v>12467</v>
      </c>
      <c r="S2989" t="s">
        <v>86</v>
      </c>
      <c r="T2989" t="s">
        <v>87</v>
      </c>
      <c r="U2989" t="s">
        <v>88</v>
      </c>
      <c r="V2989" t="s">
        <v>89</v>
      </c>
      <c r="W2989" t="s">
        <v>90</v>
      </c>
      <c r="X2989" t="s">
        <v>83</v>
      </c>
      <c r="Y2989" t="s">
        <v>91</v>
      </c>
      <c r="Z2989" t="s">
        <v>92</v>
      </c>
      <c r="AA2989" s="1">
        <v>44652</v>
      </c>
      <c r="AB2989" s="2">
        <v>3500</v>
      </c>
      <c r="AC2989" s="2">
        <v>1</v>
      </c>
      <c r="AD2989" s="2">
        <v>0</v>
      </c>
      <c r="AE2989" s="2">
        <v>0</v>
      </c>
      <c r="AF2989" s="2"/>
      <c r="AG2989">
        <v>0</v>
      </c>
      <c r="AH2989" s="3">
        <v>2809</v>
      </c>
      <c r="AI2989" s="3">
        <v>701</v>
      </c>
      <c r="AJ2989" s="3">
        <v>0</v>
      </c>
      <c r="AK2989" s="3">
        <v>0</v>
      </c>
      <c r="AL2989" s="3">
        <v>0</v>
      </c>
      <c r="AM2989" t="s">
        <v>16200</v>
      </c>
      <c r="AN2989" t="s">
        <v>12566</v>
      </c>
      <c r="AO2989" t="s">
        <v>12050</v>
      </c>
      <c r="AP2989" t="s">
        <v>12051</v>
      </c>
      <c r="AQ2989" t="s">
        <v>12068</v>
      </c>
      <c r="AR2989" t="s">
        <v>12061</v>
      </c>
      <c r="AS2989" t="s">
        <v>83</v>
      </c>
      <c r="AT2989" t="s">
        <v>96</v>
      </c>
      <c r="AU2989" t="s">
        <v>12062</v>
      </c>
      <c r="AV2989" t="s">
        <v>12063</v>
      </c>
      <c r="AW2989" t="s">
        <v>99</v>
      </c>
      <c r="AX2989" t="s">
        <v>359</v>
      </c>
      <c r="AY2989" t="s">
        <v>83</v>
      </c>
      <c r="AZ2989" t="s">
        <v>16197</v>
      </c>
      <c r="BA2989" t="s">
        <v>103</v>
      </c>
      <c r="BB2989" t="s">
        <v>16198</v>
      </c>
      <c r="BC2989" s="4"/>
      <c r="BD2989" t="s">
        <v>83</v>
      </c>
      <c r="BE2989" t="s">
        <v>105</v>
      </c>
      <c r="BF2989" t="s">
        <v>106</v>
      </c>
      <c r="BG2989" t="s">
        <v>107</v>
      </c>
      <c r="BH2989" t="s">
        <v>108</v>
      </c>
      <c r="BI2989" t="s">
        <v>109</v>
      </c>
      <c r="BJ2989" s="2">
        <v>0</v>
      </c>
      <c r="BK2989" t="s">
        <v>78</v>
      </c>
      <c r="BL2989" t="s">
        <v>90</v>
      </c>
      <c r="BM2989" t="s">
        <v>83</v>
      </c>
      <c r="BN2989" t="s">
        <v>83</v>
      </c>
      <c r="BO2989" t="s">
        <v>83</v>
      </c>
      <c r="BP2989" t="s">
        <v>83</v>
      </c>
      <c r="BQ2989" t="s">
        <v>83</v>
      </c>
      <c r="BR2989" t="s">
        <v>83</v>
      </c>
      <c r="BS2989" t="s">
        <v>83</v>
      </c>
      <c r="BT2989" s="3">
        <v>1</v>
      </c>
    </row>
    <row r="2990" spans="1:72" x14ac:dyDescent="0.25">
      <c r="A2990" t="s">
        <v>12050</v>
      </c>
      <c r="B2990" t="s">
        <v>12051</v>
      </c>
      <c r="C2990" t="s">
        <v>12052</v>
      </c>
      <c r="D2990" t="s">
        <v>750</v>
      </c>
      <c r="E2990" t="s">
        <v>21869</v>
      </c>
      <c r="F2990" t="s">
        <v>12520</v>
      </c>
      <c r="G2990" t="s">
        <v>16201</v>
      </c>
      <c r="H2990" t="s">
        <v>16202</v>
      </c>
      <c r="I2990" s="1">
        <v>44197</v>
      </c>
      <c r="J2990" s="1">
        <v>44926</v>
      </c>
      <c r="K2990" t="s">
        <v>78</v>
      </c>
      <c r="L2990" t="s">
        <v>79</v>
      </c>
      <c r="M2990" t="s">
        <v>80</v>
      </c>
      <c r="N2990" t="s">
        <v>16203</v>
      </c>
      <c r="O2990" t="s">
        <v>155</v>
      </c>
      <c r="P2990" t="s">
        <v>271</v>
      </c>
      <c r="Q2990" t="s">
        <v>16204</v>
      </c>
      <c r="R2990" t="s">
        <v>12467</v>
      </c>
      <c r="S2990" t="s">
        <v>86</v>
      </c>
      <c r="T2990" t="s">
        <v>87</v>
      </c>
      <c r="U2990" t="s">
        <v>88</v>
      </c>
      <c r="V2990" t="s">
        <v>89</v>
      </c>
      <c r="W2990" t="s">
        <v>90</v>
      </c>
      <c r="X2990" t="s">
        <v>83</v>
      </c>
      <c r="Y2990" t="s">
        <v>91</v>
      </c>
      <c r="Z2990" t="s">
        <v>92</v>
      </c>
      <c r="AA2990" s="1">
        <v>44378</v>
      </c>
      <c r="AB2990" s="2">
        <v>1194</v>
      </c>
      <c r="AC2990" s="2">
        <v>0</v>
      </c>
      <c r="AD2990" s="2"/>
      <c r="AE2990" s="2"/>
      <c r="AF2990" s="2"/>
      <c r="AG2990">
        <v>0</v>
      </c>
      <c r="AH2990" s="3">
        <v>867</v>
      </c>
      <c r="AI2990" s="3">
        <v>329</v>
      </c>
      <c r="AJ2990" s="3">
        <v>0</v>
      </c>
      <c r="AK2990" s="3">
        <v>0</v>
      </c>
      <c r="AL2990" s="3">
        <v>0</v>
      </c>
      <c r="AM2990" t="s">
        <v>16205</v>
      </c>
      <c r="AN2990" t="s">
        <v>83</v>
      </c>
      <c r="AO2990" t="s">
        <v>12050</v>
      </c>
      <c r="AP2990" t="s">
        <v>12051</v>
      </c>
      <c r="AQ2990" t="s">
        <v>83</v>
      </c>
      <c r="AR2990" t="s">
        <v>12061</v>
      </c>
      <c r="AS2990" t="s">
        <v>83</v>
      </c>
      <c r="AT2990" t="s">
        <v>96</v>
      </c>
      <c r="AU2990" t="s">
        <v>12062</v>
      </c>
      <c r="AV2990" t="s">
        <v>12063</v>
      </c>
      <c r="AW2990" t="s">
        <v>99</v>
      </c>
      <c r="AX2990" t="s">
        <v>100</v>
      </c>
      <c r="AY2990" t="s">
        <v>83</v>
      </c>
      <c r="AZ2990" t="s">
        <v>83</v>
      </c>
      <c r="BA2990" t="s">
        <v>103</v>
      </c>
      <c r="BB2990" t="s">
        <v>16206</v>
      </c>
      <c r="BC2990" s="4"/>
      <c r="BD2990" t="s">
        <v>83</v>
      </c>
      <c r="BE2990" t="s">
        <v>105</v>
      </c>
      <c r="BF2990" t="s">
        <v>106</v>
      </c>
      <c r="BG2990" t="s">
        <v>107</v>
      </c>
      <c r="BH2990" t="s">
        <v>108</v>
      </c>
      <c r="BI2990" t="s">
        <v>109</v>
      </c>
      <c r="BJ2990" s="2">
        <v>0</v>
      </c>
      <c r="BK2990" t="s">
        <v>90</v>
      </c>
      <c r="BL2990" t="s">
        <v>78</v>
      </c>
      <c r="BM2990" t="s">
        <v>83</v>
      </c>
      <c r="BN2990" t="s">
        <v>83</v>
      </c>
      <c r="BO2990" t="s">
        <v>83</v>
      </c>
      <c r="BP2990" t="s">
        <v>16207</v>
      </c>
      <c r="BQ2990" t="s">
        <v>15726</v>
      </c>
      <c r="BR2990" t="s">
        <v>15727</v>
      </c>
      <c r="BS2990" t="s">
        <v>83</v>
      </c>
      <c r="BT2990" s="3">
        <v>1</v>
      </c>
    </row>
    <row r="2991" spans="1:72" x14ac:dyDescent="0.25">
      <c r="A2991" t="s">
        <v>12050</v>
      </c>
      <c r="B2991" t="s">
        <v>12051</v>
      </c>
      <c r="C2991" t="s">
        <v>12052</v>
      </c>
      <c r="D2991" t="s">
        <v>74</v>
      </c>
      <c r="E2991" t="s">
        <v>21868</v>
      </c>
      <c r="F2991" t="s">
        <v>12053</v>
      </c>
      <c r="G2991" t="s">
        <v>16208</v>
      </c>
      <c r="H2991" t="s">
        <v>16209</v>
      </c>
      <c r="I2991" s="1">
        <v>44197</v>
      </c>
      <c r="J2991" s="1">
        <v>44651</v>
      </c>
      <c r="K2991" t="s">
        <v>90</v>
      </c>
      <c r="L2991" t="s">
        <v>79</v>
      </c>
      <c r="M2991" t="s">
        <v>80</v>
      </c>
      <c r="N2991" t="s">
        <v>12903</v>
      </c>
      <c r="O2991" t="s">
        <v>254</v>
      </c>
      <c r="P2991" t="s">
        <v>271</v>
      </c>
      <c r="Q2991" t="s">
        <v>12904</v>
      </c>
      <c r="R2991" t="s">
        <v>12467</v>
      </c>
      <c r="S2991" t="s">
        <v>210</v>
      </c>
      <c r="T2991" t="s">
        <v>87</v>
      </c>
      <c r="U2991" t="s">
        <v>88</v>
      </c>
      <c r="V2991" t="s">
        <v>89</v>
      </c>
      <c r="W2991" t="s">
        <v>90</v>
      </c>
      <c r="X2991" t="s">
        <v>83</v>
      </c>
      <c r="Y2991" t="s">
        <v>91</v>
      </c>
      <c r="Z2991" t="s">
        <v>92</v>
      </c>
      <c r="AA2991" s="1">
        <v>44378</v>
      </c>
      <c r="AB2991" s="2">
        <v>30940</v>
      </c>
      <c r="AC2991" s="2">
        <v>0</v>
      </c>
      <c r="AD2991" s="2"/>
      <c r="AE2991" s="2"/>
      <c r="AF2991" s="2"/>
      <c r="AG2991">
        <v>0</v>
      </c>
      <c r="AH2991" s="3">
        <v>24932</v>
      </c>
      <c r="AI2991" s="3">
        <v>6099</v>
      </c>
      <c r="AJ2991" s="3">
        <v>0</v>
      </c>
      <c r="AK2991" s="3">
        <v>0</v>
      </c>
      <c r="AL2991" s="3">
        <v>0</v>
      </c>
      <c r="AM2991" t="s">
        <v>16210</v>
      </c>
      <c r="AN2991" t="s">
        <v>12072</v>
      </c>
      <c r="AO2991" t="s">
        <v>12050</v>
      </c>
      <c r="AP2991" t="s">
        <v>12051</v>
      </c>
      <c r="AQ2991" t="s">
        <v>83</v>
      </c>
      <c r="AR2991" t="s">
        <v>12061</v>
      </c>
      <c r="AS2991" t="s">
        <v>83</v>
      </c>
      <c r="AT2991" t="s">
        <v>96</v>
      </c>
      <c r="AU2991" t="s">
        <v>12062</v>
      </c>
      <c r="AV2991" t="s">
        <v>12063</v>
      </c>
      <c r="AW2991" t="s">
        <v>99</v>
      </c>
      <c r="AX2991" t="s">
        <v>100</v>
      </c>
      <c r="AY2991" t="s">
        <v>83</v>
      </c>
      <c r="AZ2991" t="s">
        <v>16211</v>
      </c>
      <c r="BA2991" t="s">
        <v>103</v>
      </c>
      <c r="BB2991" t="s">
        <v>16212</v>
      </c>
      <c r="BC2991" s="4"/>
      <c r="BD2991" t="s">
        <v>83</v>
      </c>
      <c r="BE2991" t="s">
        <v>105</v>
      </c>
      <c r="BF2991" t="s">
        <v>106</v>
      </c>
      <c r="BG2991" t="s">
        <v>107</v>
      </c>
      <c r="BH2991" t="s">
        <v>123</v>
      </c>
      <c r="BI2991" t="s">
        <v>124</v>
      </c>
      <c r="BJ2991" s="2">
        <v>0</v>
      </c>
      <c r="BK2991" t="s">
        <v>78</v>
      </c>
      <c r="BL2991" t="s">
        <v>90</v>
      </c>
      <c r="BM2991" t="s">
        <v>83</v>
      </c>
      <c r="BN2991" t="s">
        <v>83</v>
      </c>
      <c r="BO2991" t="s">
        <v>83</v>
      </c>
      <c r="BP2991" t="s">
        <v>83</v>
      </c>
      <c r="BQ2991" t="s">
        <v>83</v>
      </c>
      <c r="BR2991" t="s">
        <v>83</v>
      </c>
      <c r="BS2991" t="s">
        <v>83</v>
      </c>
      <c r="BT2991" s="3">
        <v>1</v>
      </c>
    </row>
    <row r="2992" spans="1:72" x14ac:dyDescent="0.25">
      <c r="A2992" t="s">
        <v>12050</v>
      </c>
      <c r="B2992" t="s">
        <v>12051</v>
      </c>
      <c r="C2992" t="s">
        <v>12052</v>
      </c>
      <c r="D2992" t="s">
        <v>74</v>
      </c>
      <c r="E2992" t="s">
        <v>21868</v>
      </c>
      <c r="F2992" t="s">
        <v>12053</v>
      </c>
      <c r="G2992" t="s">
        <v>16213</v>
      </c>
      <c r="H2992" t="s">
        <v>16209</v>
      </c>
      <c r="I2992" s="1">
        <v>44652</v>
      </c>
      <c r="J2992" s="1">
        <v>44926</v>
      </c>
      <c r="K2992" t="s">
        <v>78</v>
      </c>
      <c r="L2992" t="s">
        <v>79</v>
      </c>
      <c r="M2992" t="s">
        <v>80</v>
      </c>
      <c r="N2992" t="s">
        <v>12903</v>
      </c>
      <c r="O2992" t="s">
        <v>254</v>
      </c>
      <c r="P2992" t="s">
        <v>271</v>
      </c>
      <c r="Q2992" t="s">
        <v>12904</v>
      </c>
      <c r="R2992" t="s">
        <v>12467</v>
      </c>
      <c r="S2992" t="s">
        <v>210</v>
      </c>
      <c r="T2992" t="s">
        <v>87</v>
      </c>
      <c r="U2992" t="s">
        <v>88</v>
      </c>
      <c r="V2992" t="s">
        <v>89</v>
      </c>
      <c r="W2992" t="s">
        <v>90</v>
      </c>
      <c r="X2992" t="s">
        <v>83</v>
      </c>
      <c r="Y2992" t="s">
        <v>91</v>
      </c>
      <c r="Z2992" t="s">
        <v>92</v>
      </c>
      <c r="AA2992" s="1">
        <v>44652</v>
      </c>
      <c r="AB2992" s="2">
        <v>30940</v>
      </c>
      <c r="AC2992" s="2">
        <v>1</v>
      </c>
      <c r="AD2992" s="2">
        <v>0</v>
      </c>
      <c r="AE2992" s="2">
        <v>0</v>
      </c>
      <c r="AF2992" s="2"/>
      <c r="AG2992">
        <v>0</v>
      </c>
      <c r="AH2992" s="3">
        <v>24932</v>
      </c>
      <c r="AI2992" s="3">
        <v>6099</v>
      </c>
      <c r="AJ2992" s="3">
        <v>0</v>
      </c>
      <c r="AK2992" s="3">
        <v>0</v>
      </c>
      <c r="AL2992" s="3">
        <v>0</v>
      </c>
      <c r="AM2992" t="s">
        <v>16214</v>
      </c>
      <c r="AN2992" t="s">
        <v>12072</v>
      </c>
      <c r="AO2992" t="s">
        <v>12050</v>
      </c>
      <c r="AP2992" t="s">
        <v>12051</v>
      </c>
      <c r="AQ2992" t="s">
        <v>12068</v>
      </c>
      <c r="AR2992" t="s">
        <v>12061</v>
      </c>
      <c r="AS2992" t="s">
        <v>83</v>
      </c>
      <c r="AT2992" t="s">
        <v>96</v>
      </c>
      <c r="AU2992" t="s">
        <v>12062</v>
      </c>
      <c r="AV2992" t="s">
        <v>12063</v>
      </c>
      <c r="AW2992" t="s">
        <v>99</v>
      </c>
      <c r="AX2992" t="s">
        <v>359</v>
      </c>
      <c r="AY2992" t="s">
        <v>83</v>
      </c>
      <c r="AZ2992" t="s">
        <v>16211</v>
      </c>
      <c r="BA2992" t="s">
        <v>103</v>
      </c>
      <c r="BB2992" t="s">
        <v>16212</v>
      </c>
      <c r="BC2992" s="4"/>
      <c r="BD2992" t="s">
        <v>83</v>
      </c>
      <c r="BE2992" t="s">
        <v>105</v>
      </c>
      <c r="BF2992" t="s">
        <v>106</v>
      </c>
      <c r="BG2992" t="s">
        <v>107</v>
      </c>
      <c r="BH2992" t="s">
        <v>123</v>
      </c>
      <c r="BI2992" t="s">
        <v>124</v>
      </c>
      <c r="BJ2992" s="2">
        <v>0</v>
      </c>
      <c r="BK2992" t="s">
        <v>78</v>
      </c>
      <c r="BL2992" t="s">
        <v>90</v>
      </c>
      <c r="BM2992" t="s">
        <v>83</v>
      </c>
      <c r="BN2992" t="s">
        <v>83</v>
      </c>
      <c r="BO2992" t="s">
        <v>83</v>
      </c>
      <c r="BP2992" t="s">
        <v>83</v>
      </c>
      <c r="BQ2992" t="s">
        <v>83</v>
      </c>
      <c r="BR2992" t="s">
        <v>83</v>
      </c>
      <c r="BS2992" t="s">
        <v>83</v>
      </c>
      <c r="BT2992" s="3">
        <v>1</v>
      </c>
    </row>
    <row r="2993" spans="1:72" x14ac:dyDescent="0.25">
      <c r="A2993" t="s">
        <v>12050</v>
      </c>
      <c r="B2993" t="s">
        <v>12051</v>
      </c>
      <c r="C2993" t="s">
        <v>12052</v>
      </c>
      <c r="D2993" t="s">
        <v>74</v>
      </c>
      <c r="E2993" t="s">
        <v>21868</v>
      </c>
      <c r="F2993" t="s">
        <v>12053</v>
      </c>
      <c r="G2993" t="s">
        <v>16215</v>
      </c>
      <c r="H2993" t="s">
        <v>16216</v>
      </c>
      <c r="I2993" s="1">
        <v>44197</v>
      </c>
      <c r="J2993" s="1">
        <v>44651</v>
      </c>
      <c r="K2993" t="s">
        <v>90</v>
      </c>
      <c r="L2993" t="s">
        <v>79</v>
      </c>
      <c r="M2993" t="s">
        <v>80</v>
      </c>
      <c r="N2993" t="s">
        <v>14382</v>
      </c>
      <c r="O2993" t="s">
        <v>5750</v>
      </c>
      <c r="P2993" t="s">
        <v>1095</v>
      </c>
      <c r="Q2993" t="s">
        <v>16217</v>
      </c>
      <c r="R2993" t="s">
        <v>12467</v>
      </c>
      <c r="S2993" t="s">
        <v>86</v>
      </c>
      <c r="T2993" t="s">
        <v>87</v>
      </c>
      <c r="U2993" t="s">
        <v>88</v>
      </c>
      <c r="V2993" t="s">
        <v>89</v>
      </c>
      <c r="W2993" t="s">
        <v>90</v>
      </c>
      <c r="X2993" t="s">
        <v>83</v>
      </c>
      <c r="Y2993" t="s">
        <v>91</v>
      </c>
      <c r="Z2993" t="s">
        <v>92</v>
      </c>
      <c r="AA2993" s="1">
        <v>44378</v>
      </c>
      <c r="AB2993" s="2">
        <v>200</v>
      </c>
      <c r="AC2993" s="2">
        <v>0</v>
      </c>
      <c r="AD2993" s="2"/>
      <c r="AE2993" s="2"/>
      <c r="AF2993" s="2"/>
      <c r="AG2993">
        <v>0</v>
      </c>
      <c r="AH2993" s="3">
        <v>193</v>
      </c>
      <c r="AI2993" s="3">
        <v>7</v>
      </c>
      <c r="AJ2993" s="3">
        <v>0</v>
      </c>
      <c r="AK2993" s="3">
        <v>0</v>
      </c>
      <c r="AL2993" s="3">
        <v>0</v>
      </c>
      <c r="AM2993" t="s">
        <v>16218</v>
      </c>
      <c r="AN2993" t="s">
        <v>12469</v>
      </c>
      <c r="AO2993" t="s">
        <v>12050</v>
      </c>
      <c r="AP2993" t="s">
        <v>12051</v>
      </c>
      <c r="AQ2993" t="s">
        <v>83</v>
      </c>
      <c r="AR2993" t="s">
        <v>12061</v>
      </c>
      <c r="AS2993" t="s">
        <v>83</v>
      </c>
      <c r="AT2993" t="s">
        <v>96</v>
      </c>
      <c r="AU2993" t="s">
        <v>12062</v>
      </c>
      <c r="AV2993" t="s">
        <v>12063</v>
      </c>
      <c r="AW2993" t="s">
        <v>99</v>
      </c>
      <c r="AX2993" t="s">
        <v>100</v>
      </c>
      <c r="AY2993" t="s">
        <v>83</v>
      </c>
      <c r="AZ2993" t="s">
        <v>16219</v>
      </c>
      <c r="BA2993" t="s">
        <v>103</v>
      </c>
      <c r="BB2993" t="s">
        <v>16220</v>
      </c>
      <c r="BC2993" s="4"/>
      <c r="BD2993" t="s">
        <v>83</v>
      </c>
      <c r="BE2993" t="s">
        <v>105</v>
      </c>
      <c r="BF2993" t="s">
        <v>106</v>
      </c>
      <c r="BG2993" t="s">
        <v>107</v>
      </c>
      <c r="BH2993" t="s">
        <v>108</v>
      </c>
      <c r="BI2993" t="s">
        <v>109</v>
      </c>
      <c r="BJ2993" s="2">
        <v>0</v>
      </c>
      <c r="BK2993" t="s">
        <v>78</v>
      </c>
      <c r="BL2993" t="s">
        <v>90</v>
      </c>
      <c r="BM2993" t="s">
        <v>83</v>
      </c>
      <c r="BN2993" t="s">
        <v>83</v>
      </c>
      <c r="BO2993" t="s">
        <v>83</v>
      </c>
      <c r="BP2993" t="s">
        <v>83</v>
      </c>
      <c r="BQ2993" t="s">
        <v>83</v>
      </c>
      <c r="BR2993" t="s">
        <v>83</v>
      </c>
      <c r="BS2993" t="s">
        <v>83</v>
      </c>
      <c r="BT2993" s="3">
        <v>1</v>
      </c>
    </row>
    <row r="2994" spans="1:72" x14ac:dyDescent="0.25">
      <c r="A2994" t="s">
        <v>12050</v>
      </c>
      <c r="B2994" t="s">
        <v>12051</v>
      </c>
      <c r="C2994" t="s">
        <v>12052</v>
      </c>
      <c r="D2994" t="s">
        <v>74</v>
      </c>
      <c r="E2994" t="s">
        <v>21868</v>
      </c>
      <c r="F2994" t="s">
        <v>12053</v>
      </c>
      <c r="G2994" t="s">
        <v>16221</v>
      </c>
      <c r="H2994" t="s">
        <v>16216</v>
      </c>
      <c r="I2994" s="1">
        <v>44652</v>
      </c>
      <c r="J2994" s="1">
        <v>44926</v>
      </c>
      <c r="K2994" t="s">
        <v>78</v>
      </c>
      <c r="L2994" t="s">
        <v>79</v>
      </c>
      <c r="M2994" t="s">
        <v>80</v>
      </c>
      <c r="N2994" t="s">
        <v>14382</v>
      </c>
      <c r="O2994" t="s">
        <v>5750</v>
      </c>
      <c r="P2994" t="s">
        <v>1095</v>
      </c>
      <c r="Q2994" t="s">
        <v>16217</v>
      </c>
      <c r="R2994" t="s">
        <v>12467</v>
      </c>
      <c r="S2994" t="s">
        <v>86</v>
      </c>
      <c r="T2994" t="s">
        <v>87</v>
      </c>
      <c r="U2994" t="s">
        <v>88</v>
      </c>
      <c r="V2994" t="s">
        <v>89</v>
      </c>
      <c r="W2994" t="s">
        <v>90</v>
      </c>
      <c r="X2994" t="s">
        <v>83</v>
      </c>
      <c r="Y2994" t="s">
        <v>91</v>
      </c>
      <c r="Z2994" t="s">
        <v>92</v>
      </c>
      <c r="AA2994" s="1">
        <v>44652</v>
      </c>
      <c r="AB2994" s="2">
        <v>200</v>
      </c>
      <c r="AC2994" s="2">
        <v>1</v>
      </c>
      <c r="AD2994" s="2">
        <v>0</v>
      </c>
      <c r="AE2994" s="2">
        <v>0</v>
      </c>
      <c r="AF2994" s="2"/>
      <c r="AG2994">
        <v>0</v>
      </c>
      <c r="AH2994" s="3">
        <v>193</v>
      </c>
      <c r="AI2994" s="3">
        <v>7</v>
      </c>
      <c r="AJ2994" s="3">
        <v>0</v>
      </c>
      <c r="AK2994" s="3">
        <v>0</v>
      </c>
      <c r="AL2994" s="3">
        <v>0</v>
      </c>
      <c r="AM2994" t="s">
        <v>16222</v>
      </c>
      <c r="AN2994" t="s">
        <v>12469</v>
      </c>
      <c r="AO2994" t="s">
        <v>12050</v>
      </c>
      <c r="AP2994" t="s">
        <v>12051</v>
      </c>
      <c r="AQ2994" t="s">
        <v>12068</v>
      </c>
      <c r="AR2994" t="s">
        <v>12061</v>
      </c>
      <c r="AS2994" t="s">
        <v>83</v>
      </c>
      <c r="AT2994" t="s">
        <v>96</v>
      </c>
      <c r="AU2994" t="s">
        <v>12062</v>
      </c>
      <c r="AV2994" t="s">
        <v>12063</v>
      </c>
      <c r="AW2994" t="s">
        <v>99</v>
      </c>
      <c r="AX2994" t="s">
        <v>359</v>
      </c>
      <c r="AY2994" t="s">
        <v>83</v>
      </c>
      <c r="AZ2994" t="s">
        <v>16219</v>
      </c>
      <c r="BA2994" t="s">
        <v>103</v>
      </c>
      <c r="BB2994" t="s">
        <v>16220</v>
      </c>
      <c r="BC2994" s="4"/>
      <c r="BD2994" t="s">
        <v>83</v>
      </c>
      <c r="BE2994" t="s">
        <v>105</v>
      </c>
      <c r="BF2994" t="s">
        <v>106</v>
      </c>
      <c r="BG2994" t="s">
        <v>107</v>
      </c>
      <c r="BH2994" t="s">
        <v>108</v>
      </c>
      <c r="BI2994" t="s">
        <v>109</v>
      </c>
      <c r="BJ2994" s="2">
        <v>0</v>
      </c>
      <c r="BK2994" t="s">
        <v>78</v>
      </c>
      <c r="BL2994" t="s">
        <v>90</v>
      </c>
      <c r="BM2994" t="s">
        <v>83</v>
      </c>
      <c r="BN2994" t="s">
        <v>83</v>
      </c>
      <c r="BO2994" t="s">
        <v>83</v>
      </c>
      <c r="BP2994" t="s">
        <v>83</v>
      </c>
      <c r="BQ2994" t="s">
        <v>83</v>
      </c>
      <c r="BR2994" t="s">
        <v>83</v>
      </c>
      <c r="BS2994" t="s">
        <v>83</v>
      </c>
      <c r="BT2994" s="3">
        <v>1</v>
      </c>
    </row>
    <row r="2995" spans="1:72" x14ac:dyDescent="0.25">
      <c r="A2995" t="s">
        <v>12050</v>
      </c>
      <c r="B2995" t="s">
        <v>12051</v>
      </c>
      <c r="C2995" t="s">
        <v>12052</v>
      </c>
      <c r="D2995" t="s">
        <v>74</v>
      </c>
      <c r="E2995" t="s">
        <v>21868</v>
      </c>
      <c r="F2995" t="s">
        <v>12053</v>
      </c>
      <c r="G2995" t="s">
        <v>16223</v>
      </c>
      <c r="H2995" t="s">
        <v>16224</v>
      </c>
      <c r="I2995" s="1">
        <v>44197</v>
      </c>
      <c r="J2995" s="1">
        <v>44651</v>
      </c>
      <c r="K2995" t="s">
        <v>90</v>
      </c>
      <c r="L2995" t="s">
        <v>79</v>
      </c>
      <c r="M2995" t="s">
        <v>80</v>
      </c>
      <c r="N2995" t="s">
        <v>16225</v>
      </c>
      <c r="O2995" t="s">
        <v>168</v>
      </c>
      <c r="P2995" t="s">
        <v>222</v>
      </c>
      <c r="Q2995" t="s">
        <v>13562</v>
      </c>
      <c r="R2995" t="s">
        <v>13447</v>
      </c>
      <c r="S2995" t="s">
        <v>150</v>
      </c>
      <c r="T2995" t="s">
        <v>87</v>
      </c>
      <c r="U2995" t="s">
        <v>88</v>
      </c>
      <c r="V2995" t="s">
        <v>89</v>
      </c>
      <c r="W2995" t="s">
        <v>78</v>
      </c>
      <c r="X2995" t="s">
        <v>120</v>
      </c>
      <c r="Y2995" t="s">
        <v>91</v>
      </c>
      <c r="Z2995" t="s">
        <v>92</v>
      </c>
      <c r="AA2995" s="1">
        <v>44197</v>
      </c>
      <c r="AB2995" s="2">
        <v>2350</v>
      </c>
      <c r="AC2995" s="2">
        <v>2230</v>
      </c>
      <c r="AD2995" s="2">
        <v>0</v>
      </c>
      <c r="AE2995" s="2">
        <v>0</v>
      </c>
      <c r="AF2995" s="2"/>
      <c r="AG2995">
        <v>0</v>
      </c>
      <c r="AH2995" s="3">
        <v>2363</v>
      </c>
      <c r="AI2995" s="3">
        <v>2243</v>
      </c>
      <c r="AJ2995" s="3">
        <v>0</v>
      </c>
      <c r="AK2995" s="3">
        <v>0</v>
      </c>
      <c r="AL2995" s="3">
        <v>0</v>
      </c>
      <c r="AM2995" t="s">
        <v>16226</v>
      </c>
      <c r="AN2995" t="s">
        <v>12072</v>
      </c>
      <c r="AO2995" t="s">
        <v>12050</v>
      </c>
      <c r="AP2995" t="s">
        <v>12051</v>
      </c>
      <c r="AQ2995" t="s">
        <v>83</v>
      </c>
      <c r="AR2995" t="s">
        <v>12061</v>
      </c>
      <c r="AS2995" t="s">
        <v>83</v>
      </c>
      <c r="AT2995" t="s">
        <v>96</v>
      </c>
      <c r="AU2995" t="s">
        <v>12062</v>
      </c>
      <c r="AV2995" t="s">
        <v>12063</v>
      </c>
      <c r="AW2995" t="s">
        <v>99</v>
      </c>
      <c r="AX2995" t="s">
        <v>100</v>
      </c>
      <c r="AY2995" t="s">
        <v>83</v>
      </c>
      <c r="AZ2995" t="s">
        <v>16227</v>
      </c>
      <c r="BA2995" t="s">
        <v>103</v>
      </c>
      <c r="BB2995" t="s">
        <v>16228</v>
      </c>
      <c r="BC2995" s="4"/>
      <c r="BD2995" t="s">
        <v>83</v>
      </c>
      <c r="BE2995" t="s">
        <v>105</v>
      </c>
      <c r="BF2995" t="s">
        <v>106</v>
      </c>
      <c r="BG2995" t="s">
        <v>107</v>
      </c>
      <c r="BH2995" t="s">
        <v>108</v>
      </c>
      <c r="BI2995" t="s">
        <v>109</v>
      </c>
      <c r="BJ2995" s="2">
        <v>0</v>
      </c>
      <c r="BK2995" t="s">
        <v>78</v>
      </c>
      <c r="BL2995" t="s">
        <v>78</v>
      </c>
      <c r="BM2995" t="s">
        <v>83</v>
      </c>
      <c r="BN2995" t="s">
        <v>83</v>
      </c>
      <c r="BO2995" t="s">
        <v>83</v>
      </c>
      <c r="BP2995" t="s">
        <v>83</v>
      </c>
      <c r="BQ2995" t="s">
        <v>83</v>
      </c>
      <c r="BR2995" t="s">
        <v>83</v>
      </c>
      <c r="BS2995" t="s">
        <v>83</v>
      </c>
      <c r="BT2995" s="3">
        <v>1</v>
      </c>
    </row>
    <row r="2996" spans="1:72" x14ac:dyDescent="0.25">
      <c r="A2996" t="s">
        <v>12050</v>
      </c>
      <c r="B2996" t="s">
        <v>12051</v>
      </c>
      <c r="C2996" t="s">
        <v>12052</v>
      </c>
      <c r="D2996" t="s">
        <v>74</v>
      </c>
      <c r="E2996" t="s">
        <v>21868</v>
      </c>
      <c r="F2996" t="s">
        <v>12053</v>
      </c>
      <c r="G2996" t="s">
        <v>16229</v>
      </c>
      <c r="H2996" t="s">
        <v>16224</v>
      </c>
      <c r="I2996" s="1">
        <v>44652</v>
      </c>
      <c r="J2996" s="1">
        <v>44926</v>
      </c>
      <c r="K2996" t="s">
        <v>78</v>
      </c>
      <c r="L2996" t="s">
        <v>79</v>
      </c>
      <c r="M2996" t="s">
        <v>80</v>
      </c>
      <c r="N2996" t="s">
        <v>16225</v>
      </c>
      <c r="O2996" t="s">
        <v>168</v>
      </c>
      <c r="P2996" t="s">
        <v>222</v>
      </c>
      <c r="Q2996" t="s">
        <v>13562</v>
      </c>
      <c r="R2996" t="s">
        <v>13447</v>
      </c>
      <c r="S2996" t="s">
        <v>150</v>
      </c>
      <c r="T2996" t="s">
        <v>87</v>
      </c>
      <c r="U2996" t="s">
        <v>88</v>
      </c>
      <c r="V2996" t="s">
        <v>89</v>
      </c>
      <c r="W2996" t="s">
        <v>78</v>
      </c>
      <c r="X2996" t="s">
        <v>120</v>
      </c>
      <c r="Y2996" t="s">
        <v>91</v>
      </c>
      <c r="Z2996" t="s">
        <v>92</v>
      </c>
      <c r="AA2996" s="1">
        <v>44652</v>
      </c>
      <c r="AB2996" s="2">
        <v>2350</v>
      </c>
      <c r="AC2996" s="2">
        <v>2230</v>
      </c>
      <c r="AD2996" s="2">
        <v>0</v>
      </c>
      <c r="AE2996" s="2">
        <v>0</v>
      </c>
      <c r="AF2996" s="2"/>
      <c r="AG2996">
        <v>0</v>
      </c>
      <c r="AH2996" s="3">
        <v>2363</v>
      </c>
      <c r="AI2996" s="3">
        <v>2243</v>
      </c>
      <c r="AJ2996" s="3">
        <v>0</v>
      </c>
      <c r="AK2996" s="3">
        <v>0</v>
      </c>
      <c r="AL2996" s="3">
        <v>0</v>
      </c>
      <c r="AM2996" t="s">
        <v>16230</v>
      </c>
      <c r="AN2996" t="s">
        <v>12072</v>
      </c>
      <c r="AO2996" t="s">
        <v>12050</v>
      </c>
      <c r="AP2996" t="s">
        <v>12051</v>
      </c>
      <c r="AQ2996" t="s">
        <v>12068</v>
      </c>
      <c r="AR2996" t="s">
        <v>12061</v>
      </c>
      <c r="AS2996" t="s">
        <v>83</v>
      </c>
      <c r="AT2996" t="s">
        <v>96</v>
      </c>
      <c r="AU2996" t="s">
        <v>12062</v>
      </c>
      <c r="AV2996" t="s">
        <v>12063</v>
      </c>
      <c r="AW2996" t="s">
        <v>99</v>
      </c>
      <c r="AX2996" t="s">
        <v>359</v>
      </c>
      <c r="AY2996" t="s">
        <v>83</v>
      </c>
      <c r="AZ2996" t="s">
        <v>16227</v>
      </c>
      <c r="BA2996" t="s">
        <v>103</v>
      </c>
      <c r="BB2996" t="s">
        <v>16228</v>
      </c>
      <c r="BC2996" s="4"/>
      <c r="BD2996" t="s">
        <v>83</v>
      </c>
      <c r="BE2996" t="s">
        <v>105</v>
      </c>
      <c r="BF2996" t="s">
        <v>106</v>
      </c>
      <c r="BG2996" t="s">
        <v>107</v>
      </c>
      <c r="BH2996" t="s">
        <v>108</v>
      </c>
      <c r="BI2996" t="s">
        <v>109</v>
      </c>
      <c r="BJ2996" s="2">
        <v>0</v>
      </c>
      <c r="BK2996" t="s">
        <v>78</v>
      </c>
      <c r="BL2996" t="s">
        <v>78</v>
      </c>
      <c r="BM2996" t="s">
        <v>83</v>
      </c>
      <c r="BN2996" t="s">
        <v>83</v>
      </c>
      <c r="BO2996" t="s">
        <v>83</v>
      </c>
      <c r="BP2996" t="s">
        <v>83</v>
      </c>
      <c r="BQ2996" t="s">
        <v>83</v>
      </c>
      <c r="BR2996" t="s">
        <v>83</v>
      </c>
      <c r="BS2996" t="s">
        <v>83</v>
      </c>
      <c r="BT2996" s="3">
        <v>1</v>
      </c>
    </row>
    <row r="2997" spans="1:72" x14ac:dyDescent="0.25">
      <c r="A2997" t="s">
        <v>12050</v>
      </c>
      <c r="B2997" t="s">
        <v>12051</v>
      </c>
      <c r="C2997" t="s">
        <v>12052</v>
      </c>
      <c r="D2997" t="s">
        <v>74</v>
      </c>
      <c r="E2997" t="s">
        <v>21868</v>
      </c>
      <c r="F2997" t="s">
        <v>12053</v>
      </c>
      <c r="G2997" t="s">
        <v>16231</v>
      </c>
      <c r="H2997" t="s">
        <v>16232</v>
      </c>
      <c r="I2997" s="1">
        <v>44197</v>
      </c>
      <c r="J2997" s="1">
        <v>44651</v>
      </c>
      <c r="K2997" t="s">
        <v>90</v>
      </c>
      <c r="L2997" t="s">
        <v>373</v>
      </c>
      <c r="M2997" t="s">
        <v>80</v>
      </c>
      <c r="N2997" t="s">
        <v>16233</v>
      </c>
      <c r="O2997" t="s">
        <v>168</v>
      </c>
      <c r="P2997" t="s">
        <v>235</v>
      </c>
      <c r="Q2997" t="s">
        <v>15782</v>
      </c>
      <c r="R2997" t="s">
        <v>12467</v>
      </c>
      <c r="S2997" t="s">
        <v>150</v>
      </c>
      <c r="T2997" t="s">
        <v>87</v>
      </c>
      <c r="U2997" t="s">
        <v>88</v>
      </c>
      <c r="V2997" t="s">
        <v>89</v>
      </c>
      <c r="W2997" t="s">
        <v>78</v>
      </c>
      <c r="X2997" t="s">
        <v>120</v>
      </c>
      <c r="Y2997" t="s">
        <v>91</v>
      </c>
      <c r="Z2997" t="s">
        <v>92</v>
      </c>
      <c r="AA2997" s="1">
        <v>44566</v>
      </c>
      <c r="AB2997" s="2">
        <v>73</v>
      </c>
      <c r="AC2997" s="2">
        <v>53</v>
      </c>
      <c r="AD2997" s="2"/>
      <c r="AE2997" s="2"/>
      <c r="AF2997" s="2"/>
      <c r="AG2997">
        <v>0</v>
      </c>
      <c r="AH2997" s="3">
        <v>73</v>
      </c>
      <c r="AI2997" s="3">
        <v>53</v>
      </c>
      <c r="AJ2997" s="3">
        <v>0</v>
      </c>
      <c r="AK2997" s="3">
        <v>0</v>
      </c>
      <c r="AL2997" s="3">
        <v>0</v>
      </c>
      <c r="AM2997" t="s">
        <v>16234</v>
      </c>
      <c r="AN2997" t="s">
        <v>12469</v>
      </c>
      <c r="AO2997" t="s">
        <v>12050</v>
      </c>
      <c r="AP2997" t="s">
        <v>12051</v>
      </c>
      <c r="AQ2997" t="s">
        <v>83</v>
      </c>
      <c r="AR2997" t="s">
        <v>12061</v>
      </c>
      <c r="AS2997" t="s">
        <v>83</v>
      </c>
      <c r="AT2997" t="s">
        <v>96</v>
      </c>
      <c r="AU2997" t="s">
        <v>12062</v>
      </c>
      <c r="AV2997" t="s">
        <v>12063</v>
      </c>
      <c r="AW2997" t="s">
        <v>99</v>
      </c>
      <c r="AX2997" t="s">
        <v>100</v>
      </c>
      <c r="AY2997" t="s">
        <v>83</v>
      </c>
      <c r="AZ2997" t="s">
        <v>16235</v>
      </c>
      <c r="BA2997" t="s">
        <v>103</v>
      </c>
      <c r="BB2997" t="s">
        <v>16236</v>
      </c>
      <c r="BC2997" s="4"/>
      <c r="BD2997" t="s">
        <v>83</v>
      </c>
      <c r="BE2997" t="s">
        <v>105</v>
      </c>
      <c r="BF2997" t="s">
        <v>106</v>
      </c>
      <c r="BG2997" t="s">
        <v>107</v>
      </c>
      <c r="BH2997" t="s">
        <v>108</v>
      </c>
      <c r="BI2997" t="s">
        <v>109</v>
      </c>
      <c r="BJ2997" s="2">
        <v>0</v>
      </c>
      <c r="BK2997" t="s">
        <v>78</v>
      </c>
      <c r="BL2997" t="s">
        <v>90</v>
      </c>
      <c r="BM2997" t="s">
        <v>83</v>
      </c>
      <c r="BN2997" t="s">
        <v>83</v>
      </c>
      <c r="BO2997" t="s">
        <v>83</v>
      </c>
      <c r="BP2997" t="s">
        <v>83</v>
      </c>
      <c r="BQ2997" t="s">
        <v>83</v>
      </c>
      <c r="BR2997" t="s">
        <v>83</v>
      </c>
      <c r="BS2997" t="s">
        <v>83</v>
      </c>
      <c r="BT2997" s="3">
        <v>1</v>
      </c>
    </row>
    <row r="2998" spans="1:72" x14ac:dyDescent="0.25">
      <c r="A2998" t="s">
        <v>12050</v>
      </c>
      <c r="B2998" t="s">
        <v>12051</v>
      </c>
      <c r="C2998" t="s">
        <v>12052</v>
      </c>
      <c r="D2998" t="s">
        <v>74</v>
      </c>
      <c r="E2998" t="s">
        <v>21868</v>
      </c>
      <c r="F2998" t="s">
        <v>12053</v>
      </c>
      <c r="G2998" t="s">
        <v>16237</v>
      </c>
      <c r="H2998" t="s">
        <v>16232</v>
      </c>
      <c r="I2998" s="1">
        <v>44652</v>
      </c>
      <c r="J2998" s="1">
        <v>44926</v>
      </c>
      <c r="K2998" t="s">
        <v>78</v>
      </c>
      <c r="L2998" t="s">
        <v>79</v>
      </c>
      <c r="M2998" t="s">
        <v>80</v>
      </c>
      <c r="N2998" t="s">
        <v>16233</v>
      </c>
      <c r="O2998" t="s">
        <v>168</v>
      </c>
      <c r="P2998" t="s">
        <v>235</v>
      </c>
      <c r="Q2998" t="s">
        <v>15782</v>
      </c>
      <c r="R2998" t="s">
        <v>12467</v>
      </c>
      <c r="S2998" t="s">
        <v>150</v>
      </c>
      <c r="T2998" t="s">
        <v>87</v>
      </c>
      <c r="U2998" t="s">
        <v>88</v>
      </c>
      <c r="V2998" t="s">
        <v>89</v>
      </c>
      <c r="W2998" t="s">
        <v>78</v>
      </c>
      <c r="X2998" t="s">
        <v>120</v>
      </c>
      <c r="Y2998" t="s">
        <v>91</v>
      </c>
      <c r="Z2998" t="s">
        <v>92</v>
      </c>
      <c r="AA2998" s="1">
        <v>44653</v>
      </c>
      <c r="AB2998" s="2">
        <v>70</v>
      </c>
      <c r="AC2998" s="2">
        <v>50</v>
      </c>
      <c r="AD2998" s="2"/>
      <c r="AE2998" s="2"/>
      <c r="AF2998" s="2"/>
      <c r="AG2998">
        <v>0</v>
      </c>
      <c r="AH2998" s="3">
        <v>73</v>
      </c>
      <c r="AI2998" s="3">
        <v>53</v>
      </c>
      <c r="AJ2998" s="3">
        <v>0</v>
      </c>
      <c r="AK2998" s="3">
        <v>0</v>
      </c>
      <c r="AL2998" s="3">
        <v>0</v>
      </c>
      <c r="AM2998" t="s">
        <v>16238</v>
      </c>
      <c r="AN2998" t="s">
        <v>12469</v>
      </c>
      <c r="AO2998" t="s">
        <v>12050</v>
      </c>
      <c r="AP2998" t="s">
        <v>12051</v>
      </c>
      <c r="AQ2998" t="s">
        <v>12068</v>
      </c>
      <c r="AR2998" t="s">
        <v>12061</v>
      </c>
      <c r="AS2998" t="s">
        <v>83</v>
      </c>
      <c r="AT2998" t="s">
        <v>96</v>
      </c>
      <c r="AU2998" t="s">
        <v>12062</v>
      </c>
      <c r="AV2998" t="s">
        <v>12063</v>
      </c>
      <c r="AW2998" t="s">
        <v>99</v>
      </c>
      <c r="AX2998" t="s">
        <v>359</v>
      </c>
      <c r="AY2998" t="s">
        <v>83</v>
      </c>
      <c r="AZ2998" t="s">
        <v>16235</v>
      </c>
      <c r="BA2998" t="s">
        <v>103</v>
      </c>
      <c r="BB2998" t="s">
        <v>16236</v>
      </c>
      <c r="BC2998" s="4"/>
      <c r="BD2998" t="s">
        <v>83</v>
      </c>
      <c r="BE2998" t="s">
        <v>105</v>
      </c>
      <c r="BF2998" t="s">
        <v>106</v>
      </c>
      <c r="BG2998" t="s">
        <v>107</v>
      </c>
      <c r="BH2998" t="s">
        <v>108</v>
      </c>
      <c r="BI2998" t="s">
        <v>109</v>
      </c>
      <c r="BJ2998" s="2">
        <v>0</v>
      </c>
      <c r="BK2998" t="s">
        <v>78</v>
      </c>
      <c r="BL2998" t="s">
        <v>90</v>
      </c>
      <c r="BM2998" t="s">
        <v>83</v>
      </c>
      <c r="BN2998" t="s">
        <v>83</v>
      </c>
      <c r="BO2998" t="s">
        <v>83</v>
      </c>
      <c r="BP2998" t="s">
        <v>83</v>
      </c>
      <c r="BQ2998" t="s">
        <v>83</v>
      </c>
      <c r="BR2998" t="s">
        <v>83</v>
      </c>
      <c r="BS2998" t="s">
        <v>83</v>
      </c>
      <c r="BT2998" s="3">
        <v>1</v>
      </c>
    </row>
    <row r="2999" spans="1:72" x14ac:dyDescent="0.25">
      <c r="A2999" t="s">
        <v>12050</v>
      </c>
      <c r="B2999" t="s">
        <v>12051</v>
      </c>
      <c r="C2999" t="s">
        <v>12052</v>
      </c>
      <c r="D2999" t="s">
        <v>74</v>
      </c>
      <c r="E2999" t="s">
        <v>21868</v>
      </c>
      <c r="F2999" t="s">
        <v>12053</v>
      </c>
      <c r="G2999" t="s">
        <v>16239</v>
      </c>
      <c r="H2999" t="s">
        <v>16240</v>
      </c>
      <c r="I2999" s="1">
        <v>44197</v>
      </c>
      <c r="J2999" s="1">
        <v>44651</v>
      </c>
      <c r="K2999" t="s">
        <v>90</v>
      </c>
      <c r="L2999" t="s">
        <v>373</v>
      </c>
      <c r="M2999" t="s">
        <v>80</v>
      </c>
      <c r="N2999" t="s">
        <v>4747</v>
      </c>
      <c r="O2999" t="s">
        <v>162</v>
      </c>
      <c r="P2999" t="s">
        <v>4615</v>
      </c>
      <c r="Q2999" t="s">
        <v>15186</v>
      </c>
      <c r="R2999" t="s">
        <v>12950</v>
      </c>
      <c r="S2999" t="s">
        <v>150</v>
      </c>
      <c r="T2999" t="s">
        <v>87</v>
      </c>
      <c r="U2999" t="s">
        <v>88</v>
      </c>
      <c r="V2999" t="s">
        <v>89</v>
      </c>
      <c r="W2999" t="s">
        <v>78</v>
      </c>
      <c r="X2999" t="s">
        <v>120</v>
      </c>
      <c r="Y2999" t="s">
        <v>91</v>
      </c>
      <c r="Z2999" t="s">
        <v>92</v>
      </c>
      <c r="AA2999" s="1">
        <v>44539</v>
      </c>
      <c r="AB2999" s="2">
        <v>111</v>
      </c>
      <c r="AC2999" s="2">
        <v>123</v>
      </c>
      <c r="AD2999" s="2"/>
      <c r="AE2999" s="2"/>
      <c r="AF2999" s="2"/>
      <c r="AG2999">
        <v>0</v>
      </c>
      <c r="AH2999" s="3">
        <v>100</v>
      </c>
      <c r="AI2999" s="3">
        <v>104</v>
      </c>
      <c r="AJ2999" s="3">
        <v>0</v>
      </c>
      <c r="AK2999" s="3">
        <v>0</v>
      </c>
      <c r="AL2999" s="3">
        <v>0</v>
      </c>
      <c r="AM2999" t="s">
        <v>16241</v>
      </c>
      <c r="AN2999" t="s">
        <v>12469</v>
      </c>
      <c r="AO2999" t="s">
        <v>12050</v>
      </c>
      <c r="AP2999" t="s">
        <v>12051</v>
      </c>
      <c r="AQ2999" t="s">
        <v>83</v>
      </c>
      <c r="AR2999" t="s">
        <v>12061</v>
      </c>
      <c r="AS2999" t="s">
        <v>83</v>
      </c>
      <c r="AT2999" t="s">
        <v>96</v>
      </c>
      <c r="AU2999" t="s">
        <v>12062</v>
      </c>
      <c r="AV2999" t="s">
        <v>12063</v>
      </c>
      <c r="AW2999" t="s">
        <v>99</v>
      </c>
      <c r="AX2999" t="s">
        <v>100</v>
      </c>
      <c r="AY2999" t="s">
        <v>83</v>
      </c>
      <c r="AZ2999" t="s">
        <v>15188</v>
      </c>
      <c r="BA2999" t="s">
        <v>103</v>
      </c>
      <c r="BB2999" t="s">
        <v>16242</v>
      </c>
      <c r="BC2999" s="4"/>
      <c r="BD2999" t="s">
        <v>83</v>
      </c>
      <c r="BE2999" t="s">
        <v>105</v>
      </c>
      <c r="BF2999" t="s">
        <v>106</v>
      </c>
      <c r="BG2999" t="s">
        <v>107</v>
      </c>
      <c r="BH2999" t="s">
        <v>108</v>
      </c>
      <c r="BI2999" t="s">
        <v>109</v>
      </c>
      <c r="BJ2999" s="2">
        <v>0</v>
      </c>
      <c r="BK2999" t="s">
        <v>78</v>
      </c>
      <c r="BL2999" t="s">
        <v>90</v>
      </c>
      <c r="BM2999" t="s">
        <v>83</v>
      </c>
      <c r="BN2999" t="s">
        <v>83</v>
      </c>
      <c r="BO2999" t="s">
        <v>83</v>
      </c>
      <c r="BP2999" t="s">
        <v>83</v>
      </c>
      <c r="BQ2999" t="s">
        <v>83</v>
      </c>
      <c r="BR2999" t="s">
        <v>83</v>
      </c>
      <c r="BS2999" t="s">
        <v>83</v>
      </c>
      <c r="BT2999" s="3">
        <v>1</v>
      </c>
    </row>
    <row r="3000" spans="1:72" x14ac:dyDescent="0.25">
      <c r="A3000" t="s">
        <v>12050</v>
      </c>
      <c r="B3000" t="s">
        <v>12051</v>
      </c>
      <c r="C3000" t="s">
        <v>12052</v>
      </c>
      <c r="D3000" t="s">
        <v>74</v>
      </c>
      <c r="E3000" t="s">
        <v>21868</v>
      </c>
      <c r="F3000" t="s">
        <v>12053</v>
      </c>
      <c r="G3000" t="s">
        <v>16243</v>
      </c>
      <c r="H3000" t="s">
        <v>16240</v>
      </c>
      <c r="I3000" s="1">
        <v>44652</v>
      </c>
      <c r="J3000" s="1">
        <v>44926</v>
      </c>
      <c r="K3000" t="s">
        <v>78</v>
      </c>
      <c r="L3000" t="s">
        <v>79</v>
      </c>
      <c r="M3000" t="s">
        <v>80</v>
      </c>
      <c r="N3000" t="s">
        <v>4747</v>
      </c>
      <c r="O3000" t="s">
        <v>162</v>
      </c>
      <c r="P3000" t="s">
        <v>4615</v>
      </c>
      <c r="Q3000" t="s">
        <v>15186</v>
      </c>
      <c r="R3000" t="s">
        <v>12950</v>
      </c>
      <c r="S3000" t="s">
        <v>150</v>
      </c>
      <c r="T3000" t="s">
        <v>87</v>
      </c>
      <c r="U3000" t="s">
        <v>88</v>
      </c>
      <c r="V3000" t="s">
        <v>89</v>
      </c>
      <c r="W3000" t="s">
        <v>78</v>
      </c>
      <c r="X3000" t="s">
        <v>120</v>
      </c>
      <c r="Y3000" t="s">
        <v>91</v>
      </c>
      <c r="Z3000" t="s">
        <v>92</v>
      </c>
      <c r="AA3000" s="1">
        <v>44652</v>
      </c>
      <c r="AB3000" s="2">
        <v>111</v>
      </c>
      <c r="AC3000" s="2">
        <v>123</v>
      </c>
      <c r="AD3000" s="2">
        <v>0</v>
      </c>
      <c r="AE3000" s="2">
        <v>0</v>
      </c>
      <c r="AF3000" s="2"/>
      <c r="AG3000">
        <v>0</v>
      </c>
      <c r="AH3000" s="3">
        <v>100</v>
      </c>
      <c r="AI3000" s="3">
        <v>104</v>
      </c>
      <c r="AJ3000" s="3">
        <v>0</v>
      </c>
      <c r="AK3000" s="3">
        <v>0</v>
      </c>
      <c r="AL3000" s="3">
        <v>0</v>
      </c>
      <c r="AM3000" t="s">
        <v>16244</v>
      </c>
      <c r="AN3000" t="s">
        <v>12469</v>
      </c>
      <c r="AO3000" t="s">
        <v>12050</v>
      </c>
      <c r="AP3000" t="s">
        <v>12051</v>
      </c>
      <c r="AQ3000" t="s">
        <v>12068</v>
      </c>
      <c r="AR3000" t="s">
        <v>12061</v>
      </c>
      <c r="AS3000" t="s">
        <v>83</v>
      </c>
      <c r="AT3000" t="s">
        <v>96</v>
      </c>
      <c r="AU3000" t="s">
        <v>12062</v>
      </c>
      <c r="AV3000" t="s">
        <v>12063</v>
      </c>
      <c r="AW3000" t="s">
        <v>99</v>
      </c>
      <c r="AX3000" t="s">
        <v>359</v>
      </c>
      <c r="AY3000" t="s">
        <v>83</v>
      </c>
      <c r="AZ3000" t="s">
        <v>15188</v>
      </c>
      <c r="BA3000" t="s">
        <v>103</v>
      </c>
      <c r="BB3000" t="s">
        <v>16242</v>
      </c>
      <c r="BC3000" s="4"/>
      <c r="BD3000" t="s">
        <v>83</v>
      </c>
      <c r="BE3000" t="s">
        <v>105</v>
      </c>
      <c r="BF3000" t="s">
        <v>106</v>
      </c>
      <c r="BG3000" t="s">
        <v>107</v>
      </c>
      <c r="BH3000" t="s">
        <v>108</v>
      </c>
      <c r="BI3000" t="s">
        <v>109</v>
      </c>
      <c r="BJ3000" s="2">
        <v>0</v>
      </c>
      <c r="BK3000" t="s">
        <v>78</v>
      </c>
      <c r="BL3000" t="s">
        <v>90</v>
      </c>
      <c r="BM3000" t="s">
        <v>83</v>
      </c>
      <c r="BN3000" t="s">
        <v>83</v>
      </c>
      <c r="BO3000" t="s">
        <v>83</v>
      </c>
      <c r="BP3000" t="s">
        <v>83</v>
      </c>
      <c r="BQ3000" t="s">
        <v>83</v>
      </c>
      <c r="BR3000" t="s">
        <v>83</v>
      </c>
      <c r="BS3000" t="s">
        <v>83</v>
      </c>
      <c r="BT3000" s="3">
        <v>1</v>
      </c>
    </row>
    <row r="3001" spans="1:72" x14ac:dyDescent="0.25">
      <c r="A3001" t="s">
        <v>12050</v>
      </c>
      <c r="B3001" t="s">
        <v>12051</v>
      </c>
      <c r="C3001" t="s">
        <v>12052</v>
      </c>
      <c r="D3001" t="s">
        <v>74</v>
      </c>
      <c r="E3001" t="s">
        <v>21868</v>
      </c>
      <c r="F3001" t="s">
        <v>12053</v>
      </c>
      <c r="G3001" t="s">
        <v>16245</v>
      </c>
      <c r="H3001" t="s">
        <v>16246</v>
      </c>
      <c r="I3001" s="1">
        <v>44197</v>
      </c>
      <c r="J3001" s="1">
        <v>44651</v>
      </c>
      <c r="K3001" t="s">
        <v>90</v>
      </c>
      <c r="L3001" t="s">
        <v>373</v>
      </c>
      <c r="M3001" t="s">
        <v>80</v>
      </c>
      <c r="N3001" t="s">
        <v>13528</v>
      </c>
      <c r="O3001" t="s">
        <v>930</v>
      </c>
      <c r="P3001" t="s">
        <v>83</v>
      </c>
      <c r="Q3001" t="s">
        <v>13529</v>
      </c>
      <c r="R3001" t="s">
        <v>13447</v>
      </c>
      <c r="S3001" t="s">
        <v>150</v>
      </c>
      <c r="T3001" t="s">
        <v>87</v>
      </c>
      <c r="U3001" t="s">
        <v>88</v>
      </c>
      <c r="V3001" t="s">
        <v>89</v>
      </c>
      <c r="W3001" t="s">
        <v>78</v>
      </c>
      <c r="X3001" t="s">
        <v>120</v>
      </c>
      <c r="Y3001" t="s">
        <v>91</v>
      </c>
      <c r="Z3001" t="s">
        <v>92</v>
      </c>
      <c r="AA3001" s="1">
        <v>44567</v>
      </c>
      <c r="AB3001" s="2">
        <v>1266</v>
      </c>
      <c r="AC3001" s="2">
        <v>1789</v>
      </c>
      <c r="AD3001" s="2"/>
      <c r="AE3001" s="2"/>
      <c r="AF3001" s="2"/>
      <c r="AG3001">
        <v>0</v>
      </c>
      <c r="AH3001" s="3">
        <v>1266</v>
      </c>
      <c r="AI3001" s="3">
        <v>1789</v>
      </c>
      <c r="AJ3001" s="3">
        <v>0</v>
      </c>
      <c r="AK3001" s="3">
        <v>0</v>
      </c>
      <c r="AL3001" s="3">
        <v>0</v>
      </c>
      <c r="AM3001" t="s">
        <v>16247</v>
      </c>
      <c r="AN3001" t="s">
        <v>12072</v>
      </c>
      <c r="AO3001" t="s">
        <v>12050</v>
      </c>
      <c r="AP3001" t="s">
        <v>12051</v>
      </c>
      <c r="AQ3001" t="s">
        <v>83</v>
      </c>
      <c r="AR3001" t="s">
        <v>12061</v>
      </c>
      <c r="AS3001" t="s">
        <v>83</v>
      </c>
      <c r="AT3001" t="s">
        <v>96</v>
      </c>
      <c r="AU3001" t="s">
        <v>12062</v>
      </c>
      <c r="AV3001" t="s">
        <v>12063</v>
      </c>
      <c r="AW3001" t="s">
        <v>99</v>
      </c>
      <c r="AX3001" t="s">
        <v>100</v>
      </c>
      <c r="AY3001" t="s">
        <v>83</v>
      </c>
      <c r="AZ3001" t="s">
        <v>16248</v>
      </c>
      <c r="BA3001" t="s">
        <v>103</v>
      </c>
      <c r="BB3001" t="s">
        <v>16249</v>
      </c>
      <c r="BC3001" s="4"/>
      <c r="BD3001" t="s">
        <v>83</v>
      </c>
      <c r="BE3001" t="s">
        <v>105</v>
      </c>
      <c r="BF3001" t="s">
        <v>106</v>
      </c>
      <c r="BG3001" t="s">
        <v>107</v>
      </c>
      <c r="BH3001" t="s">
        <v>108</v>
      </c>
      <c r="BI3001" t="s">
        <v>109</v>
      </c>
      <c r="BJ3001" s="2">
        <v>0</v>
      </c>
      <c r="BK3001" t="s">
        <v>78</v>
      </c>
      <c r="BL3001" t="s">
        <v>90</v>
      </c>
      <c r="BM3001" t="s">
        <v>83</v>
      </c>
      <c r="BN3001" t="s">
        <v>83</v>
      </c>
      <c r="BO3001" t="s">
        <v>83</v>
      </c>
      <c r="BP3001" t="s">
        <v>83</v>
      </c>
      <c r="BQ3001" t="s">
        <v>83</v>
      </c>
      <c r="BR3001" t="s">
        <v>83</v>
      </c>
      <c r="BS3001" t="s">
        <v>83</v>
      </c>
      <c r="BT3001" s="3">
        <v>1</v>
      </c>
    </row>
    <row r="3002" spans="1:72" x14ac:dyDescent="0.25">
      <c r="A3002" t="s">
        <v>12050</v>
      </c>
      <c r="B3002" t="s">
        <v>12051</v>
      </c>
      <c r="C3002" t="s">
        <v>12052</v>
      </c>
      <c r="D3002" t="s">
        <v>74</v>
      </c>
      <c r="E3002" t="s">
        <v>21868</v>
      </c>
      <c r="F3002" t="s">
        <v>12053</v>
      </c>
      <c r="G3002" t="s">
        <v>16250</v>
      </c>
      <c r="H3002" t="s">
        <v>16246</v>
      </c>
      <c r="I3002" s="1">
        <v>44652</v>
      </c>
      <c r="J3002" s="1">
        <v>44926</v>
      </c>
      <c r="K3002" t="s">
        <v>78</v>
      </c>
      <c r="L3002" t="s">
        <v>79</v>
      </c>
      <c r="M3002" t="s">
        <v>80</v>
      </c>
      <c r="N3002" t="s">
        <v>13528</v>
      </c>
      <c r="O3002" t="s">
        <v>930</v>
      </c>
      <c r="P3002" t="s">
        <v>83</v>
      </c>
      <c r="Q3002" t="s">
        <v>13529</v>
      </c>
      <c r="R3002" t="s">
        <v>13447</v>
      </c>
      <c r="S3002" t="s">
        <v>150</v>
      </c>
      <c r="T3002" t="s">
        <v>87</v>
      </c>
      <c r="U3002" t="s">
        <v>88</v>
      </c>
      <c r="V3002" t="s">
        <v>89</v>
      </c>
      <c r="W3002" t="s">
        <v>78</v>
      </c>
      <c r="X3002" t="s">
        <v>120</v>
      </c>
      <c r="Y3002" t="s">
        <v>91</v>
      </c>
      <c r="Z3002" t="s">
        <v>92</v>
      </c>
      <c r="AA3002" s="1">
        <v>44654</v>
      </c>
      <c r="AB3002" s="2">
        <v>1239</v>
      </c>
      <c r="AC3002" s="2">
        <v>1749</v>
      </c>
      <c r="AD3002" s="2"/>
      <c r="AE3002" s="2"/>
      <c r="AF3002" s="2"/>
      <c r="AG3002">
        <v>0</v>
      </c>
      <c r="AH3002" s="3">
        <v>1266</v>
      </c>
      <c r="AI3002" s="3">
        <v>1789</v>
      </c>
      <c r="AJ3002" s="3">
        <v>0</v>
      </c>
      <c r="AK3002" s="3">
        <v>0</v>
      </c>
      <c r="AL3002" s="3">
        <v>0</v>
      </c>
      <c r="AM3002" t="s">
        <v>16251</v>
      </c>
      <c r="AN3002" t="s">
        <v>12072</v>
      </c>
      <c r="AO3002" t="s">
        <v>12050</v>
      </c>
      <c r="AP3002" t="s">
        <v>12051</v>
      </c>
      <c r="AQ3002" t="s">
        <v>12068</v>
      </c>
      <c r="AR3002" t="s">
        <v>12061</v>
      </c>
      <c r="AS3002" t="s">
        <v>83</v>
      </c>
      <c r="AT3002" t="s">
        <v>96</v>
      </c>
      <c r="AU3002" t="s">
        <v>12062</v>
      </c>
      <c r="AV3002" t="s">
        <v>12063</v>
      </c>
      <c r="AW3002" t="s">
        <v>99</v>
      </c>
      <c r="AX3002" t="s">
        <v>359</v>
      </c>
      <c r="AY3002" t="s">
        <v>83</v>
      </c>
      <c r="AZ3002" t="s">
        <v>16248</v>
      </c>
      <c r="BA3002" t="s">
        <v>103</v>
      </c>
      <c r="BB3002" t="s">
        <v>16249</v>
      </c>
      <c r="BC3002" s="4"/>
      <c r="BD3002" t="s">
        <v>83</v>
      </c>
      <c r="BE3002" t="s">
        <v>105</v>
      </c>
      <c r="BF3002" t="s">
        <v>106</v>
      </c>
      <c r="BG3002" t="s">
        <v>107</v>
      </c>
      <c r="BH3002" t="s">
        <v>108</v>
      </c>
      <c r="BI3002" t="s">
        <v>109</v>
      </c>
      <c r="BJ3002" s="2">
        <v>0</v>
      </c>
      <c r="BK3002" t="s">
        <v>78</v>
      </c>
      <c r="BL3002" t="s">
        <v>90</v>
      </c>
      <c r="BM3002" t="s">
        <v>83</v>
      </c>
      <c r="BN3002" t="s">
        <v>83</v>
      </c>
      <c r="BO3002" t="s">
        <v>83</v>
      </c>
      <c r="BP3002" t="s">
        <v>83</v>
      </c>
      <c r="BQ3002" t="s">
        <v>83</v>
      </c>
      <c r="BR3002" t="s">
        <v>83</v>
      </c>
      <c r="BS3002" t="s">
        <v>83</v>
      </c>
      <c r="BT3002" s="3">
        <v>1</v>
      </c>
    </row>
    <row r="3003" spans="1:72" x14ac:dyDescent="0.25">
      <c r="A3003" t="s">
        <v>12050</v>
      </c>
      <c r="B3003" t="s">
        <v>12051</v>
      </c>
      <c r="C3003" t="s">
        <v>12052</v>
      </c>
      <c r="D3003" t="s">
        <v>74</v>
      </c>
      <c r="E3003" t="s">
        <v>21868</v>
      </c>
      <c r="F3003" t="s">
        <v>12053</v>
      </c>
      <c r="G3003" t="s">
        <v>16252</v>
      </c>
      <c r="H3003" t="s">
        <v>16253</v>
      </c>
      <c r="I3003" s="1">
        <v>44197</v>
      </c>
      <c r="J3003" s="1">
        <v>44651</v>
      </c>
      <c r="K3003" t="s">
        <v>90</v>
      </c>
      <c r="L3003" t="s">
        <v>373</v>
      </c>
      <c r="M3003" t="s">
        <v>80</v>
      </c>
      <c r="N3003" t="s">
        <v>12494</v>
      </c>
      <c r="O3003" t="s">
        <v>162</v>
      </c>
      <c r="P3003" t="s">
        <v>420</v>
      </c>
      <c r="Q3003" t="s">
        <v>12495</v>
      </c>
      <c r="R3003" t="s">
        <v>12305</v>
      </c>
      <c r="S3003" t="s">
        <v>150</v>
      </c>
      <c r="T3003" t="s">
        <v>87</v>
      </c>
      <c r="U3003" t="s">
        <v>88</v>
      </c>
      <c r="V3003" t="s">
        <v>89</v>
      </c>
      <c r="W3003" t="s">
        <v>78</v>
      </c>
      <c r="X3003" t="s">
        <v>120</v>
      </c>
      <c r="Y3003" t="s">
        <v>91</v>
      </c>
      <c r="Z3003" t="s">
        <v>92</v>
      </c>
      <c r="AA3003" s="1">
        <v>44566</v>
      </c>
      <c r="AB3003" s="2">
        <v>1284</v>
      </c>
      <c r="AC3003" s="2">
        <v>1256</v>
      </c>
      <c r="AD3003" s="2"/>
      <c r="AE3003" s="2"/>
      <c r="AF3003" s="2"/>
      <c r="AG3003">
        <v>0</v>
      </c>
      <c r="AH3003" s="3">
        <v>1284</v>
      </c>
      <c r="AI3003" s="3">
        <v>1256</v>
      </c>
      <c r="AJ3003" s="3">
        <v>0</v>
      </c>
      <c r="AK3003" s="3">
        <v>0</v>
      </c>
      <c r="AL3003" s="3">
        <v>0</v>
      </c>
      <c r="AM3003" t="s">
        <v>16254</v>
      </c>
      <c r="AN3003" t="s">
        <v>12556</v>
      </c>
      <c r="AO3003" t="s">
        <v>12050</v>
      </c>
      <c r="AP3003" t="s">
        <v>12051</v>
      </c>
      <c r="AQ3003" t="s">
        <v>83</v>
      </c>
      <c r="AR3003" t="s">
        <v>12061</v>
      </c>
      <c r="AS3003" t="s">
        <v>83</v>
      </c>
      <c r="AT3003" t="s">
        <v>96</v>
      </c>
      <c r="AU3003" t="s">
        <v>12062</v>
      </c>
      <c r="AV3003" t="s">
        <v>12063</v>
      </c>
      <c r="AW3003" t="s">
        <v>99</v>
      </c>
      <c r="AX3003" t="s">
        <v>100</v>
      </c>
      <c r="AY3003" t="s">
        <v>83</v>
      </c>
      <c r="AZ3003" t="s">
        <v>16255</v>
      </c>
      <c r="BA3003" t="s">
        <v>103</v>
      </c>
      <c r="BB3003" t="s">
        <v>16256</v>
      </c>
      <c r="BC3003" s="4"/>
      <c r="BD3003" t="s">
        <v>83</v>
      </c>
      <c r="BE3003" t="s">
        <v>105</v>
      </c>
      <c r="BF3003" t="s">
        <v>106</v>
      </c>
      <c r="BG3003" t="s">
        <v>107</v>
      </c>
      <c r="BH3003" t="s">
        <v>108</v>
      </c>
      <c r="BI3003" t="s">
        <v>109</v>
      </c>
      <c r="BJ3003" s="2">
        <v>0</v>
      </c>
      <c r="BK3003" t="s">
        <v>90</v>
      </c>
      <c r="BL3003" t="s">
        <v>78</v>
      </c>
      <c r="BM3003" t="s">
        <v>83</v>
      </c>
      <c r="BN3003" t="s">
        <v>83</v>
      </c>
      <c r="BO3003" t="s">
        <v>83</v>
      </c>
      <c r="BP3003" t="s">
        <v>83</v>
      </c>
      <c r="BQ3003" t="s">
        <v>83</v>
      </c>
      <c r="BR3003" t="s">
        <v>83</v>
      </c>
      <c r="BS3003" t="s">
        <v>83</v>
      </c>
      <c r="BT3003" s="3">
        <v>1</v>
      </c>
    </row>
    <row r="3004" spans="1:72" x14ac:dyDescent="0.25">
      <c r="A3004" t="s">
        <v>12050</v>
      </c>
      <c r="B3004" t="s">
        <v>12051</v>
      </c>
      <c r="C3004" t="s">
        <v>12052</v>
      </c>
      <c r="D3004" t="s">
        <v>74</v>
      </c>
      <c r="E3004" t="s">
        <v>21868</v>
      </c>
      <c r="F3004" t="s">
        <v>12053</v>
      </c>
      <c r="G3004" t="s">
        <v>16257</v>
      </c>
      <c r="H3004" t="s">
        <v>16253</v>
      </c>
      <c r="I3004" s="1">
        <v>44652</v>
      </c>
      <c r="J3004" s="1">
        <v>44926</v>
      </c>
      <c r="K3004" t="s">
        <v>78</v>
      </c>
      <c r="L3004" t="s">
        <v>79</v>
      </c>
      <c r="M3004" t="s">
        <v>80</v>
      </c>
      <c r="N3004" t="s">
        <v>12494</v>
      </c>
      <c r="O3004" t="s">
        <v>162</v>
      </c>
      <c r="P3004" t="s">
        <v>420</v>
      </c>
      <c r="Q3004" t="s">
        <v>12495</v>
      </c>
      <c r="R3004" t="s">
        <v>12305</v>
      </c>
      <c r="S3004" t="s">
        <v>150</v>
      </c>
      <c r="T3004" t="s">
        <v>87</v>
      </c>
      <c r="U3004" t="s">
        <v>88</v>
      </c>
      <c r="V3004" t="s">
        <v>89</v>
      </c>
      <c r="W3004" t="s">
        <v>78</v>
      </c>
      <c r="X3004" t="s">
        <v>120</v>
      </c>
      <c r="Y3004" t="s">
        <v>91</v>
      </c>
      <c r="Z3004" t="s">
        <v>92</v>
      </c>
      <c r="AA3004" s="1">
        <v>44653</v>
      </c>
      <c r="AB3004" s="2">
        <v>998</v>
      </c>
      <c r="AC3004" s="2">
        <v>977</v>
      </c>
      <c r="AD3004" s="2"/>
      <c r="AE3004" s="2"/>
      <c r="AF3004" s="2"/>
      <c r="AG3004">
        <v>0</v>
      </c>
      <c r="AH3004" s="3">
        <v>1284</v>
      </c>
      <c r="AI3004" s="3">
        <v>1256</v>
      </c>
      <c r="AJ3004" s="3">
        <v>0</v>
      </c>
      <c r="AK3004" s="3">
        <v>0</v>
      </c>
      <c r="AL3004" s="3">
        <v>0</v>
      </c>
      <c r="AM3004" t="s">
        <v>16258</v>
      </c>
      <c r="AN3004" t="s">
        <v>12556</v>
      </c>
      <c r="AO3004" t="s">
        <v>12050</v>
      </c>
      <c r="AP3004" t="s">
        <v>12051</v>
      </c>
      <c r="AQ3004" t="s">
        <v>12068</v>
      </c>
      <c r="AR3004" t="s">
        <v>12061</v>
      </c>
      <c r="AS3004" t="s">
        <v>83</v>
      </c>
      <c r="AT3004" t="s">
        <v>96</v>
      </c>
      <c r="AU3004" t="s">
        <v>12062</v>
      </c>
      <c r="AV3004" t="s">
        <v>12063</v>
      </c>
      <c r="AW3004" t="s">
        <v>99</v>
      </c>
      <c r="AX3004" t="s">
        <v>359</v>
      </c>
      <c r="AY3004" t="s">
        <v>83</v>
      </c>
      <c r="AZ3004" t="s">
        <v>16255</v>
      </c>
      <c r="BA3004" t="s">
        <v>103</v>
      </c>
      <c r="BB3004" t="s">
        <v>16256</v>
      </c>
      <c r="BC3004" s="4"/>
      <c r="BD3004" t="s">
        <v>83</v>
      </c>
      <c r="BE3004" t="s">
        <v>105</v>
      </c>
      <c r="BF3004" t="s">
        <v>106</v>
      </c>
      <c r="BG3004" t="s">
        <v>107</v>
      </c>
      <c r="BH3004" t="s">
        <v>108</v>
      </c>
      <c r="BI3004" t="s">
        <v>109</v>
      </c>
      <c r="BJ3004" s="2">
        <v>0</v>
      </c>
      <c r="BK3004" t="s">
        <v>90</v>
      </c>
      <c r="BL3004" t="s">
        <v>78</v>
      </c>
      <c r="BM3004" t="s">
        <v>83</v>
      </c>
      <c r="BN3004" t="s">
        <v>83</v>
      </c>
      <c r="BO3004" t="s">
        <v>83</v>
      </c>
      <c r="BP3004" t="s">
        <v>83</v>
      </c>
      <c r="BQ3004" t="s">
        <v>83</v>
      </c>
      <c r="BR3004" t="s">
        <v>83</v>
      </c>
      <c r="BS3004" t="s">
        <v>83</v>
      </c>
      <c r="BT3004" s="3">
        <v>1</v>
      </c>
    </row>
    <row r="3005" spans="1:72" x14ac:dyDescent="0.25">
      <c r="A3005" t="s">
        <v>12050</v>
      </c>
      <c r="B3005" t="s">
        <v>12051</v>
      </c>
      <c r="C3005" t="s">
        <v>12052</v>
      </c>
      <c r="D3005" t="s">
        <v>74</v>
      </c>
      <c r="E3005" t="s">
        <v>21868</v>
      </c>
      <c r="F3005" t="s">
        <v>12053</v>
      </c>
      <c r="G3005" t="s">
        <v>16259</v>
      </c>
      <c r="H3005" t="s">
        <v>16260</v>
      </c>
      <c r="I3005" s="1">
        <v>44197</v>
      </c>
      <c r="J3005" s="1">
        <v>44651</v>
      </c>
      <c r="K3005" t="s">
        <v>90</v>
      </c>
      <c r="L3005" t="s">
        <v>373</v>
      </c>
      <c r="M3005" t="s">
        <v>80</v>
      </c>
      <c r="N3005" t="s">
        <v>13069</v>
      </c>
      <c r="O3005" t="s">
        <v>930</v>
      </c>
      <c r="P3005" t="s">
        <v>420</v>
      </c>
      <c r="Q3005" t="s">
        <v>16261</v>
      </c>
      <c r="R3005" t="s">
        <v>12467</v>
      </c>
      <c r="S3005" t="s">
        <v>150</v>
      </c>
      <c r="T3005" t="s">
        <v>87</v>
      </c>
      <c r="U3005" t="s">
        <v>88</v>
      </c>
      <c r="V3005" t="s">
        <v>89</v>
      </c>
      <c r="W3005" t="s">
        <v>78</v>
      </c>
      <c r="X3005" t="s">
        <v>120</v>
      </c>
      <c r="Y3005" t="s">
        <v>91</v>
      </c>
      <c r="Z3005" t="s">
        <v>92</v>
      </c>
      <c r="AA3005" s="1">
        <v>44566</v>
      </c>
      <c r="AB3005" s="2">
        <v>3148</v>
      </c>
      <c r="AC3005" s="2">
        <v>3199</v>
      </c>
      <c r="AD3005" s="2"/>
      <c r="AE3005" s="2"/>
      <c r="AF3005" s="2"/>
      <c r="AG3005">
        <v>0</v>
      </c>
      <c r="AH3005" s="3">
        <v>3148</v>
      </c>
      <c r="AI3005" s="3">
        <v>3199</v>
      </c>
      <c r="AJ3005" s="3">
        <v>0</v>
      </c>
      <c r="AK3005" s="3">
        <v>0</v>
      </c>
      <c r="AL3005" s="3">
        <v>0</v>
      </c>
      <c r="AM3005" t="s">
        <v>16262</v>
      </c>
      <c r="AN3005" t="s">
        <v>12556</v>
      </c>
      <c r="AO3005" t="s">
        <v>12050</v>
      </c>
      <c r="AP3005" t="s">
        <v>12051</v>
      </c>
      <c r="AQ3005" t="s">
        <v>83</v>
      </c>
      <c r="AR3005" t="s">
        <v>12061</v>
      </c>
      <c r="AS3005" t="s">
        <v>83</v>
      </c>
      <c r="AT3005" t="s">
        <v>96</v>
      </c>
      <c r="AU3005" t="s">
        <v>12062</v>
      </c>
      <c r="AV3005" t="s">
        <v>12063</v>
      </c>
      <c r="AW3005" t="s">
        <v>99</v>
      </c>
      <c r="AX3005" t="s">
        <v>100</v>
      </c>
      <c r="AY3005" t="s">
        <v>83</v>
      </c>
      <c r="AZ3005" t="s">
        <v>16263</v>
      </c>
      <c r="BA3005" t="s">
        <v>103</v>
      </c>
      <c r="BB3005" t="s">
        <v>16264</v>
      </c>
      <c r="BC3005" s="4"/>
      <c r="BD3005" t="s">
        <v>83</v>
      </c>
      <c r="BE3005" t="s">
        <v>105</v>
      </c>
      <c r="BF3005" t="s">
        <v>106</v>
      </c>
      <c r="BG3005" t="s">
        <v>107</v>
      </c>
      <c r="BH3005" t="s">
        <v>108</v>
      </c>
      <c r="BI3005" t="s">
        <v>109</v>
      </c>
      <c r="BJ3005" s="2">
        <v>0</v>
      </c>
      <c r="BK3005" t="s">
        <v>90</v>
      </c>
      <c r="BL3005" t="s">
        <v>78</v>
      </c>
      <c r="BM3005" t="s">
        <v>83</v>
      </c>
      <c r="BN3005" t="s">
        <v>83</v>
      </c>
      <c r="BO3005" t="s">
        <v>83</v>
      </c>
      <c r="BP3005" t="s">
        <v>83</v>
      </c>
      <c r="BQ3005" t="s">
        <v>83</v>
      </c>
      <c r="BR3005" t="s">
        <v>83</v>
      </c>
      <c r="BS3005" t="s">
        <v>83</v>
      </c>
      <c r="BT3005" s="3">
        <v>1</v>
      </c>
    </row>
    <row r="3006" spans="1:72" x14ac:dyDescent="0.25">
      <c r="A3006" t="s">
        <v>12050</v>
      </c>
      <c r="B3006" t="s">
        <v>12051</v>
      </c>
      <c r="C3006" t="s">
        <v>12052</v>
      </c>
      <c r="D3006" t="s">
        <v>74</v>
      </c>
      <c r="E3006" t="s">
        <v>21868</v>
      </c>
      <c r="F3006" t="s">
        <v>12053</v>
      </c>
      <c r="G3006" t="s">
        <v>16265</v>
      </c>
      <c r="H3006" t="s">
        <v>16260</v>
      </c>
      <c r="I3006" s="1">
        <v>44652</v>
      </c>
      <c r="J3006" s="1">
        <v>44926</v>
      </c>
      <c r="K3006" t="s">
        <v>78</v>
      </c>
      <c r="L3006" t="s">
        <v>79</v>
      </c>
      <c r="M3006" t="s">
        <v>80</v>
      </c>
      <c r="N3006" t="s">
        <v>13069</v>
      </c>
      <c r="O3006" t="s">
        <v>930</v>
      </c>
      <c r="P3006" t="s">
        <v>420</v>
      </c>
      <c r="Q3006" t="s">
        <v>16261</v>
      </c>
      <c r="R3006" t="s">
        <v>12467</v>
      </c>
      <c r="S3006" t="s">
        <v>150</v>
      </c>
      <c r="T3006" t="s">
        <v>87</v>
      </c>
      <c r="U3006" t="s">
        <v>88</v>
      </c>
      <c r="V3006" t="s">
        <v>89</v>
      </c>
      <c r="W3006" t="s">
        <v>78</v>
      </c>
      <c r="X3006" t="s">
        <v>120</v>
      </c>
      <c r="Y3006" t="s">
        <v>91</v>
      </c>
      <c r="Z3006" t="s">
        <v>92</v>
      </c>
      <c r="AA3006" s="1">
        <v>44654</v>
      </c>
      <c r="AB3006" s="2">
        <v>2459</v>
      </c>
      <c r="AC3006" s="2">
        <v>2502</v>
      </c>
      <c r="AD3006" s="2"/>
      <c r="AE3006" s="2"/>
      <c r="AF3006" s="2"/>
      <c r="AG3006">
        <v>0</v>
      </c>
      <c r="AH3006" s="3">
        <v>3148</v>
      </c>
      <c r="AI3006" s="3">
        <v>3199</v>
      </c>
      <c r="AJ3006" s="3">
        <v>0</v>
      </c>
      <c r="AK3006" s="3">
        <v>0</v>
      </c>
      <c r="AL3006" s="3">
        <v>0</v>
      </c>
      <c r="AM3006" t="s">
        <v>16266</v>
      </c>
      <c r="AN3006" t="s">
        <v>12556</v>
      </c>
      <c r="AO3006" t="s">
        <v>12050</v>
      </c>
      <c r="AP3006" t="s">
        <v>12051</v>
      </c>
      <c r="AQ3006" t="s">
        <v>12068</v>
      </c>
      <c r="AR3006" t="s">
        <v>12061</v>
      </c>
      <c r="AS3006" t="s">
        <v>83</v>
      </c>
      <c r="AT3006" t="s">
        <v>96</v>
      </c>
      <c r="AU3006" t="s">
        <v>12062</v>
      </c>
      <c r="AV3006" t="s">
        <v>12063</v>
      </c>
      <c r="AW3006" t="s">
        <v>99</v>
      </c>
      <c r="AX3006" t="s">
        <v>359</v>
      </c>
      <c r="AY3006" t="s">
        <v>83</v>
      </c>
      <c r="AZ3006" t="s">
        <v>16263</v>
      </c>
      <c r="BA3006" t="s">
        <v>103</v>
      </c>
      <c r="BB3006" t="s">
        <v>16264</v>
      </c>
      <c r="BC3006" s="4"/>
      <c r="BD3006" t="s">
        <v>83</v>
      </c>
      <c r="BE3006" t="s">
        <v>105</v>
      </c>
      <c r="BF3006" t="s">
        <v>106</v>
      </c>
      <c r="BG3006" t="s">
        <v>107</v>
      </c>
      <c r="BH3006" t="s">
        <v>108</v>
      </c>
      <c r="BI3006" t="s">
        <v>109</v>
      </c>
      <c r="BJ3006" s="2">
        <v>0</v>
      </c>
      <c r="BK3006" t="s">
        <v>90</v>
      </c>
      <c r="BL3006" t="s">
        <v>78</v>
      </c>
      <c r="BM3006" t="s">
        <v>83</v>
      </c>
      <c r="BN3006" t="s">
        <v>83</v>
      </c>
      <c r="BO3006" t="s">
        <v>83</v>
      </c>
      <c r="BP3006" t="s">
        <v>83</v>
      </c>
      <c r="BQ3006" t="s">
        <v>83</v>
      </c>
      <c r="BR3006" t="s">
        <v>83</v>
      </c>
      <c r="BS3006" t="s">
        <v>83</v>
      </c>
      <c r="BT3006" s="3">
        <v>1</v>
      </c>
    </row>
    <row r="3007" spans="1:72" x14ac:dyDescent="0.25">
      <c r="A3007" t="s">
        <v>12050</v>
      </c>
      <c r="B3007" t="s">
        <v>12051</v>
      </c>
      <c r="C3007" t="s">
        <v>12052</v>
      </c>
      <c r="D3007" t="s">
        <v>74</v>
      </c>
      <c r="E3007" t="s">
        <v>21868</v>
      </c>
      <c r="F3007" t="s">
        <v>12053</v>
      </c>
      <c r="G3007" t="s">
        <v>16267</v>
      </c>
      <c r="H3007" t="s">
        <v>16268</v>
      </c>
      <c r="I3007" s="1">
        <v>44197</v>
      </c>
      <c r="J3007" s="1">
        <v>44651</v>
      </c>
      <c r="K3007" t="s">
        <v>90</v>
      </c>
      <c r="L3007" t="s">
        <v>79</v>
      </c>
      <c r="M3007" t="s">
        <v>80</v>
      </c>
      <c r="N3007" t="s">
        <v>5306</v>
      </c>
      <c r="O3007" t="s">
        <v>820</v>
      </c>
      <c r="P3007" t="s">
        <v>420</v>
      </c>
      <c r="Q3007" t="s">
        <v>16269</v>
      </c>
      <c r="R3007" t="s">
        <v>13447</v>
      </c>
      <c r="S3007" t="s">
        <v>119</v>
      </c>
      <c r="T3007" t="s">
        <v>87</v>
      </c>
      <c r="U3007" t="s">
        <v>88</v>
      </c>
      <c r="V3007" t="s">
        <v>89</v>
      </c>
      <c r="W3007" t="s">
        <v>78</v>
      </c>
      <c r="X3007" t="s">
        <v>120</v>
      </c>
      <c r="Y3007" t="s">
        <v>91</v>
      </c>
      <c r="Z3007" t="s">
        <v>92</v>
      </c>
      <c r="AA3007" s="1">
        <v>44580</v>
      </c>
      <c r="AB3007" s="2">
        <v>1040</v>
      </c>
      <c r="AC3007" s="2">
        <v>832</v>
      </c>
      <c r="AD3007" s="2"/>
      <c r="AE3007" s="2"/>
      <c r="AF3007" s="2"/>
      <c r="AG3007">
        <v>0</v>
      </c>
      <c r="AH3007" s="3">
        <v>1042</v>
      </c>
      <c r="AI3007" s="3">
        <v>833</v>
      </c>
      <c r="AJ3007" s="3">
        <v>0</v>
      </c>
      <c r="AK3007" s="3">
        <v>0</v>
      </c>
      <c r="AL3007" s="3">
        <v>0</v>
      </c>
      <c r="AM3007" t="s">
        <v>16270</v>
      </c>
      <c r="AN3007" t="s">
        <v>12556</v>
      </c>
      <c r="AO3007" t="s">
        <v>12050</v>
      </c>
      <c r="AP3007" t="s">
        <v>12051</v>
      </c>
      <c r="AQ3007" t="s">
        <v>83</v>
      </c>
      <c r="AR3007" t="s">
        <v>12061</v>
      </c>
      <c r="AS3007" t="s">
        <v>83</v>
      </c>
      <c r="AT3007" t="s">
        <v>96</v>
      </c>
      <c r="AU3007" t="s">
        <v>12062</v>
      </c>
      <c r="AV3007" t="s">
        <v>12063</v>
      </c>
      <c r="AW3007" t="s">
        <v>99</v>
      </c>
      <c r="AX3007" t="s">
        <v>100</v>
      </c>
      <c r="AY3007" t="s">
        <v>83</v>
      </c>
      <c r="AZ3007" t="s">
        <v>16271</v>
      </c>
      <c r="BA3007" t="s">
        <v>103</v>
      </c>
      <c r="BB3007" t="s">
        <v>16272</v>
      </c>
      <c r="BC3007" s="4"/>
      <c r="BD3007" t="s">
        <v>83</v>
      </c>
      <c r="BE3007" t="s">
        <v>105</v>
      </c>
      <c r="BF3007" t="s">
        <v>106</v>
      </c>
      <c r="BG3007" t="s">
        <v>107</v>
      </c>
      <c r="BH3007" t="s">
        <v>509</v>
      </c>
      <c r="BI3007" t="s">
        <v>510</v>
      </c>
      <c r="BJ3007" s="2">
        <v>0</v>
      </c>
      <c r="BK3007" t="s">
        <v>90</v>
      </c>
      <c r="BL3007" t="s">
        <v>78</v>
      </c>
      <c r="BM3007" t="s">
        <v>83</v>
      </c>
      <c r="BN3007" t="s">
        <v>83</v>
      </c>
      <c r="BO3007" t="s">
        <v>83</v>
      </c>
      <c r="BP3007" t="s">
        <v>83</v>
      </c>
      <c r="BQ3007" t="s">
        <v>83</v>
      </c>
      <c r="BR3007" t="s">
        <v>83</v>
      </c>
      <c r="BS3007" t="s">
        <v>83</v>
      </c>
      <c r="BT3007" s="3">
        <v>1</v>
      </c>
    </row>
    <row r="3008" spans="1:72" x14ac:dyDescent="0.25">
      <c r="A3008" t="s">
        <v>12050</v>
      </c>
      <c r="B3008" t="s">
        <v>12051</v>
      </c>
      <c r="C3008" t="s">
        <v>12052</v>
      </c>
      <c r="D3008" t="s">
        <v>74</v>
      </c>
      <c r="E3008" t="s">
        <v>21868</v>
      </c>
      <c r="F3008" t="s">
        <v>12053</v>
      </c>
      <c r="G3008" t="s">
        <v>16273</v>
      </c>
      <c r="H3008" t="s">
        <v>16268</v>
      </c>
      <c r="I3008" s="1">
        <v>44652</v>
      </c>
      <c r="J3008" s="1">
        <v>44926</v>
      </c>
      <c r="K3008" t="s">
        <v>78</v>
      </c>
      <c r="L3008" t="s">
        <v>79</v>
      </c>
      <c r="M3008" t="s">
        <v>80</v>
      </c>
      <c r="N3008" t="s">
        <v>5306</v>
      </c>
      <c r="O3008" t="s">
        <v>820</v>
      </c>
      <c r="P3008" t="s">
        <v>420</v>
      </c>
      <c r="Q3008" t="s">
        <v>16269</v>
      </c>
      <c r="R3008" t="s">
        <v>13447</v>
      </c>
      <c r="S3008" t="s">
        <v>119</v>
      </c>
      <c r="T3008" t="s">
        <v>87</v>
      </c>
      <c r="U3008" t="s">
        <v>88</v>
      </c>
      <c r="V3008" t="s">
        <v>89</v>
      </c>
      <c r="W3008" t="s">
        <v>78</v>
      </c>
      <c r="X3008" t="s">
        <v>120</v>
      </c>
      <c r="Y3008" t="s">
        <v>91</v>
      </c>
      <c r="Z3008" t="s">
        <v>92</v>
      </c>
      <c r="AA3008" s="1">
        <v>44653</v>
      </c>
      <c r="AB3008" s="2">
        <v>1260</v>
      </c>
      <c r="AC3008" s="2">
        <v>1111</v>
      </c>
      <c r="AD3008" s="2"/>
      <c r="AE3008" s="2"/>
      <c r="AF3008" s="2"/>
      <c r="AG3008">
        <v>0</v>
      </c>
      <c r="AH3008" s="3">
        <v>1042</v>
      </c>
      <c r="AI3008" s="3">
        <v>833</v>
      </c>
      <c r="AJ3008" s="3">
        <v>0</v>
      </c>
      <c r="AK3008" s="3">
        <v>0</v>
      </c>
      <c r="AL3008" s="3">
        <v>0</v>
      </c>
      <c r="AM3008" t="s">
        <v>16274</v>
      </c>
      <c r="AN3008" t="s">
        <v>12556</v>
      </c>
      <c r="AO3008" t="s">
        <v>12050</v>
      </c>
      <c r="AP3008" t="s">
        <v>12051</v>
      </c>
      <c r="AQ3008" t="s">
        <v>12068</v>
      </c>
      <c r="AR3008" t="s">
        <v>12061</v>
      </c>
      <c r="AS3008" t="s">
        <v>83</v>
      </c>
      <c r="AT3008" t="s">
        <v>96</v>
      </c>
      <c r="AU3008" t="s">
        <v>12062</v>
      </c>
      <c r="AV3008" t="s">
        <v>12063</v>
      </c>
      <c r="AW3008" t="s">
        <v>99</v>
      </c>
      <c r="AX3008" t="s">
        <v>359</v>
      </c>
      <c r="AY3008" t="s">
        <v>83</v>
      </c>
      <c r="AZ3008" t="s">
        <v>16271</v>
      </c>
      <c r="BA3008" t="s">
        <v>103</v>
      </c>
      <c r="BB3008" t="s">
        <v>16272</v>
      </c>
      <c r="BC3008" s="4"/>
      <c r="BD3008" t="s">
        <v>83</v>
      </c>
      <c r="BE3008" t="s">
        <v>105</v>
      </c>
      <c r="BF3008" t="s">
        <v>106</v>
      </c>
      <c r="BG3008" t="s">
        <v>107</v>
      </c>
      <c r="BH3008" t="s">
        <v>509</v>
      </c>
      <c r="BI3008" t="s">
        <v>510</v>
      </c>
      <c r="BJ3008" s="2">
        <v>0</v>
      </c>
      <c r="BK3008" t="s">
        <v>90</v>
      </c>
      <c r="BL3008" t="s">
        <v>78</v>
      </c>
      <c r="BM3008" t="s">
        <v>83</v>
      </c>
      <c r="BN3008" t="s">
        <v>83</v>
      </c>
      <c r="BO3008" t="s">
        <v>83</v>
      </c>
      <c r="BP3008" t="s">
        <v>83</v>
      </c>
      <c r="BQ3008" t="s">
        <v>83</v>
      </c>
      <c r="BR3008" t="s">
        <v>83</v>
      </c>
      <c r="BS3008" t="s">
        <v>83</v>
      </c>
      <c r="BT3008" s="3">
        <v>1</v>
      </c>
    </row>
    <row r="3009" spans="1:72" x14ac:dyDescent="0.25">
      <c r="A3009" t="s">
        <v>12050</v>
      </c>
      <c r="B3009" t="s">
        <v>12051</v>
      </c>
      <c r="C3009" t="s">
        <v>12052</v>
      </c>
      <c r="D3009" t="s">
        <v>74</v>
      </c>
      <c r="E3009" t="s">
        <v>21868</v>
      </c>
      <c r="F3009" t="s">
        <v>12053</v>
      </c>
      <c r="G3009" t="s">
        <v>16275</v>
      </c>
      <c r="H3009" t="s">
        <v>16276</v>
      </c>
      <c r="I3009" s="1">
        <v>44197</v>
      </c>
      <c r="J3009" s="1">
        <v>44651</v>
      </c>
      <c r="K3009" t="s">
        <v>90</v>
      </c>
      <c r="L3009" t="s">
        <v>373</v>
      </c>
      <c r="M3009" t="s">
        <v>80</v>
      </c>
      <c r="N3009" t="s">
        <v>14838</v>
      </c>
      <c r="O3009" t="s">
        <v>388</v>
      </c>
      <c r="P3009" t="s">
        <v>222</v>
      </c>
      <c r="Q3009" t="s">
        <v>14839</v>
      </c>
      <c r="R3009" t="s">
        <v>12058</v>
      </c>
      <c r="S3009" t="s">
        <v>150</v>
      </c>
      <c r="T3009" t="s">
        <v>87</v>
      </c>
      <c r="U3009" t="s">
        <v>88</v>
      </c>
      <c r="V3009" t="s">
        <v>89</v>
      </c>
      <c r="W3009" t="s">
        <v>78</v>
      </c>
      <c r="X3009" t="s">
        <v>120</v>
      </c>
      <c r="Y3009" t="s">
        <v>91</v>
      </c>
      <c r="Z3009" t="s">
        <v>92</v>
      </c>
      <c r="AA3009" s="1">
        <v>44567</v>
      </c>
      <c r="AB3009" s="2">
        <v>57</v>
      </c>
      <c r="AC3009" s="2">
        <v>51</v>
      </c>
      <c r="AD3009" s="2"/>
      <c r="AE3009" s="2"/>
      <c r="AF3009" s="2"/>
      <c r="AG3009">
        <v>0</v>
      </c>
      <c r="AH3009" s="3">
        <v>57</v>
      </c>
      <c r="AI3009" s="3">
        <v>51</v>
      </c>
      <c r="AJ3009" s="3">
        <v>0</v>
      </c>
      <c r="AK3009" s="3">
        <v>0</v>
      </c>
      <c r="AL3009" s="3">
        <v>0</v>
      </c>
      <c r="AM3009" t="s">
        <v>16277</v>
      </c>
      <c r="AN3009" t="s">
        <v>83</v>
      </c>
      <c r="AO3009" t="s">
        <v>12050</v>
      </c>
      <c r="AP3009" t="s">
        <v>12051</v>
      </c>
      <c r="AQ3009" t="s">
        <v>83</v>
      </c>
      <c r="AR3009" t="s">
        <v>12061</v>
      </c>
      <c r="AS3009" t="s">
        <v>83</v>
      </c>
      <c r="AT3009" t="s">
        <v>96</v>
      </c>
      <c r="AU3009" t="s">
        <v>12062</v>
      </c>
      <c r="AV3009" t="s">
        <v>12063</v>
      </c>
      <c r="AW3009" t="s">
        <v>99</v>
      </c>
      <c r="AX3009" t="s">
        <v>100</v>
      </c>
      <c r="AY3009" t="s">
        <v>16278</v>
      </c>
      <c r="AZ3009" t="s">
        <v>83</v>
      </c>
      <c r="BA3009" t="s">
        <v>103</v>
      </c>
      <c r="BB3009" t="s">
        <v>16279</v>
      </c>
      <c r="BC3009" s="4"/>
      <c r="BD3009" t="s">
        <v>83</v>
      </c>
      <c r="BE3009" t="s">
        <v>105</v>
      </c>
      <c r="BF3009" t="s">
        <v>106</v>
      </c>
      <c r="BG3009" t="s">
        <v>107</v>
      </c>
      <c r="BH3009" t="s">
        <v>108</v>
      </c>
      <c r="BI3009" t="s">
        <v>109</v>
      </c>
      <c r="BJ3009" s="2">
        <v>0</v>
      </c>
      <c r="BK3009" t="s">
        <v>78</v>
      </c>
      <c r="BL3009" t="s">
        <v>90</v>
      </c>
      <c r="BM3009" t="s">
        <v>83</v>
      </c>
      <c r="BN3009" t="s">
        <v>83</v>
      </c>
      <c r="BO3009" t="s">
        <v>83</v>
      </c>
      <c r="BP3009" t="s">
        <v>83</v>
      </c>
      <c r="BQ3009" t="s">
        <v>83</v>
      </c>
      <c r="BR3009" t="s">
        <v>83</v>
      </c>
      <c r="BS3009" t="s">
        <v>83</v>
      </c>
      <c r="BT3009" s="3">
        <v>1</v>
      </c>
    </row>
    <row r="3010" spans="1:72" x14ac:dyDescent="0.25">
      <c r="A3010" t="s">
        <v>12050</v>
      </c>
      <c r="B3010" t="s">
        <v>12051</v>
      </c>
      <c r="C3010" t="s">
        <v>12052</v>
      </c>
      <c r="D3010" t="s">
        <v>74</v>
      </c>
      <c r="E3010" t="s">
        <v>21868</v>
      </c>
      <c r="F3010" t="s">
        <v>12053</v>
      </c>
      <c r="G3010" t="s">
        <v>16280</v>
      </c>
      <c r="H3010" t="s">
        <v>16276</v>
      </c>
      <c r="I3010" s="1">
        <v>44652</v>
      </c>
      <c r="J3010" s="1">
        <v>44926</v>
      </c>
      <c r="K3010" t="s">
        <v>78</v>
      </c>
      <c r="L3010" t="s">
        <v>79</v>
      </c>
      <c r="M3010" t="s">
        <v>80</v>
      </c>
      <c r="N3010" t="s">
        <v>14838</v>
      </c>
      <c r="O3010" t="s">
        <v>388</v>
      </c>
      <c r="P3010" t="s">
        <v>222</v>
      </c>
      <c r="Q3010" t="s">
        <v>14839</v>
      </c>
      <c r="R3010" t="s">
        <v>12058</v>
      </c>
      <c r="S3010" t="s">
        <v>150</v>
      </c>
      <c r="T3010" t="s">
        <v>87</v>
      </c>
      <c r="U3010" t="s">
        <v>88</v>
      </c>
      <c r="V3010" t="s">
        <v>89</v>
      </c>
      <c r="W3010" t="s">
        <v>78</v>
      </c>
      <c r="X3010" t="s">
        <v>120</v>
      </c>
      <c r="Y3010" t="s">
        <v>91</v>
      </c>
      <c r="Z3010" t="s">
        <v>92</v>
      </c>
      <c r="AA3010" s="1">
        <v>44653</v>
      </c>
      <c r="AB3010" s="2">
        <v>56</v>
      </c>
      <c r="AC3010" s="2">
        <v>49</v>
      </c>
      <c r="AD3010" s="2"/>
      <c r="AE3010" s="2"/>
      <c r="AF3010" s="2"/>
      <c r="AG3010">
        <v>0</v>
      </c>
      <c r="AH3010" s="3">
        <v>57</v>
      </c>
      <c r="AI3010" s="3">
        <v>51</v>
      </c>
      <c r="AJ3010" s="3">
        <v>0</v>
      </c>
      <c r="AK3010" s="3">
        <v>0</v>
      </c>
      <c r="AL3010" s="3">
        <v>0</v>
      </c>
      <c r="AM3010" t="s">
        <v>16281</v>
      </c>
      <c r="AN3010" t="s">
        <v>83</v>
      </c>
      <c r="AO3010" t="s">
        <v>12050</v>
      </c>
      <c r="AP3010" t="s">
        <v>12051</v>
      </c>
      <c r="AQ3010" t="s">
        <v>12068</v>
      </c>
      <c r="AR3010" t="s">
        <v>12061</v>
      </c>
      <c r="AS3010" t="s">
        <v>83</v>
      </c>
      <c r="AT3010" t="s">
        <v>96</v>
      </c>
      <c r="AU3010" t="s">
        <v>12062</v>
      </c>
      <c r="AV3010" t="s">
        <v>12063</v>
      </c>
      <c r="AW3010" t="s">
        <v>99</v>
      </c>
      <c r="AX3010" t="s">
        <v>359</v>
      </c>
      <c r="AY3010" t="s">
        <v>16278</v>
      </c>
      <c r="AZ3010" t="s">
        <v>83</v>
      </c>
      <c r="BA3010" t="s">
        <v>103</v>
      </c>
      <c r="BB3010" t="s">
        <v>16279</v>
      </c>
      <c r="BC3010" s="4"/>
      <c r="BD3010" t="s">
        <v>83</v>
      </c>
      <c r="BE3010" t="s">
        <v>105</v>
      </c>
      <c r="BF3010" t="s">
        <v>106</v>
      </c>
      <c r="BG3010" t="s">
        <v>107</v>
      </c>
      <c r="BH3010" t="s">
        <v>108</v>
      </c>
      <c r="BI3010" t="s">
        <v>109</v>
      </c>
      <c r="BJ3010" s="2">
        <v>0</v>
      </c>
      <c r="BK3010" t="s">
        <v>78</v>
      </c>
      <c r="BL3010" t="s">
        <v>90</v>
      </c>
      <c r="BM3010" t="s">
        <v>83</v>
      </c>
      <c r="BN3010" t="s">
        <v>83</v>
      </c>
      <c r="BO3010" t="s">
        <v>83</v>
      </c>
      <c r="BP3010" t="s">
        <v>83</v>
      </c>
      <c r="BQ3010" t="s">
        <v>83</v>
      </c>
      <c r="BR3010" t="s">
        <v>83</v>
      </c>
      <c r="BS3010" t="s">
        <v>83</v>
      </c>
      <c r="BT3010" s="3">
        <v>1</v>
      </c>
    </row>
    <row r="3011" spans="1:72" x14ac:dyDescent="0.25">
      <c r="A3011" t="s">
        <v>12050</v>
      </c>
      <c r="B3011" t="s">
        <v>12051</v>
      </c>
      <c r="C3011" t="s">
        <v>12052</v>
      </c>
      <c r="D3011" t="s">
        <v>74</v>
      </c>
      <c r="E3011" t="s">
        <v>21868</v>
      </c>
      <c r="F3011" t="s">
        <v>12053</v>
      </c>
      <c r="G3011" t="s">
        <v>16282</v>
      </c>
      <c r="H3011" t="s">
        <v>16283</v>
      </c>
      <c r="I3011" s="1">
        <v>44197</v>
      </c>
      <c r="J3011" s="1">
        <v>44651</v>
      </c>
      <c r="K3011" t="s">
        <v>90</v>
      </c>
      <c r="L3011" t="s">
        <v>373</v>
      </c>
      <c r="M3011" t="s">
        <v>80</v>
      </c>
      <c r="N3011" t="s">
        <v>14838</v>
      </c>
      <c r="O3011" t="s">
        <v>168</v>
      </c>
      <c r="P3011" t="s">
        <v>222</v>
      </c>
      <c r="Q3011" t="s">
        <v>14839</v>
      </c>
      <c r="R3011" t="s">
        <v>12058</v>
      </c>
      <c r="S3011" t="s">
        <v>150</v>
      </c>
      <c r="T3011" t="s">
        <v>87</v>
      </c>
      <c r="U3011" t="s">
        <v>88</v>
      </c>
      <c r="V3011" t="s">
        <v>89</v>
      </c>
      <c r="W3011" t="s">
        <v>78</v>
      </c>
      <c r="X3011" t="s">
        <v>120</v>
      </c>
      <c r="Y3011" t="s">
        <v>91</v>
      </c>
      <c r="Z3011" t="s">
        <v>92</v>
      </c>
      <c r="AA3011" s="1">
        <v>44567</v>
      </c>
      <c r="AB3011" s="2">
        <v>738</v>
      </c>
      <c r="AC3011" s="2">
        <v>692</v>
      </c>
      <c r="AD3011" s="2"/>
      <c r="AE3011" s="2"/>
      <c r="AF3011" s="2"/>
      <c r="AG3011">
        <v>0</v>
      </c>
      <c r="AH3011" s="3">
        <v>738</v>
      </c>
      <c r="AI3011" s="3">
        <v>692</v>
      </c>
      <c r="AJ3011" s="3">
        <v>0</v>
      </c>
      <c r="AK3011" s="3">
        <v>0</v>
      </c>
      <c r="AL3011" s="3">
        <v>0</v>
      </c>
      <c r="AM3011" t="s">
        <v>16284</v>
      </c>
      <c r="AN3011" t="s">
        <v>12060</v>
      </c>
      <c r="AO3011" t="s">
        <v>12050</v>
      </c>
      <c r="AP3011" t="s">
        <v>12051</v>
      </c>
      <c r="AQ3011" t="s">
        <v>83</v>
      </c>
      <c r="AR3011" t="s">
        <v>12061</v>
      </c>
      <c r="AS3011" t="s">
        <v>83</v>
      </c>
      <c r="AT3011" t="s">
        <v>96</v>
      </c>
      <c r="AU3011" t="s">
        <v>12062</v>
      </c>
      <c r="AV3011" t="s">
        <v>12063</v>
      </c>
      <c r="AW3011" t="s">
        <v>99</v>
      </c>
      <c r="AX3011" t="s">
        <v>100</v>
      </c>
      <c r="AY3011" t="s">
        <v>83</v>
      </c>
      <c r="AZ3011" t="s">
        <v>16285</v>
      </c>
      <c r="BA3011" t="s">
        <v>103</v>
      </c>
      <c r="BB3011" t="s">
        <v>16286</v>
      </c>
      <c r="BC3011" s="4"/>
      <c r="BD3011" t="s">
        <v>83</v>
      </c>
      <c r="BE3011" t="s">
        <v>105</v>
      </c>
      <c r="BF3011" t="s">
        <v>106</v>
      </c>
      <c r="BG3011" t="s">
        <v>107</v>
      </c>
      <c r="BH3011" t="s">
        <v>108</v>
      </c>
      <c r="BI3011" t="s">
        <v>109</v>
      </c>
      <c r="BJ3011" s="2">
        <v>0</v>
      </c>
      <c r="BK3011" t="s">
        <v>78</v>
      </c>
      <c r="BL3011" t="s">
        <v>90</v>
      </c>
      <c r="BM3011" t="s">
        <v>83</v>
      </c>
      <c r="BN3011" t="s">
        <v>83</v>
      </c>
      <c r="BO3011" t="s">
        <v>83</v>
      </c>
      <c r="BP3011" t="s">
        <v>83</v>
      </c>
      <c r="BQ3011" t="s">
        <v>83</v>
      </c>
      <c r="BR3011" t="s">
        <v>83</v>
      </c>
      <c r="BS3011" t="s">
        <v>83</v>
      </c>
      <c r="BT3011" s="3">
        <v>1</v>
      </c>
    </row>
    <row r="3012" spans="1:72" x14ac:dyDescent="0.25">
      <c r="A3012" t="s">
        <v>12050</v>
      </c>
      <c r="B3012" t="s">
        <v>12051</v>
      </c>
      <c r="C3012" t="s">
        <v>12052</v>
      </c>
      <c r="D3012" t="s">
        <v>74</v>
      </c>
      <c r="E3012" t="s">
        <v>21868</v>
      </c>
      <c r="F3012" t="s">
        <v>12053</v>
      </c>
      <c r="G3012" t="s">
        <v>16287</v>
      </c>
      <c r="H3012" t="s">
        <v>16283</v>
      </c>
      <c r="I3012" s="1">
        <v>44652</v>
      </c>
      <c r="J3012" s="1">
        <v>44926</v>
      </c>
      <c r="K3012" t="s">
        <v>78</v>
      </c>
      <c r="L3012" t="s">
        <v>79</v>
      </c>
      <c r="M3012" t="s">
        <v>80</v>
      </c>
      <c r="N3012" t="s">
        <v>14838</v>
      </c>
      <c r="O3012" t="s">
        <v>168</v>
      </c>
      <c r="P3012" t="s">
        <v>222</v>
      </c>
      <c r="Q3012" t="s">
        <v>14839</v>
      </c>
      <c r="R3012" t="s">
        <v>12058</v>
      </c>
      <c r="S3012" t="s">
        <v>150</v>
      </c>
      <c r="T3012" t="s">
        <v>87</v>
      </c>
      <c r="U3012" t="s">
        <v>88</v>
      </c>
      <c r="V3012" t="s">
        <v>89</v>
      </c>
      <c r="W3012" t="s">
        <v>78</v>
      </c>
      <c r="X3012" t="s">
        <v>120</v>
      </c>
      <c r="Y3012" t="s">
        <v>91</v>
      </c>
      <c r="Z3012" t="s">
        <v>92</v>
      </c>
      <c r="AA3012" s="1">
        <v>44654</v>
      </c>
      <c r="AB3012" s="2">
        <v>695</v>
      </c>
      <c r="AC3012" s="2">
        <v>655</v>
      </c>
      <c r="AD3012" s="2"/>
      <c r="AE3012" s="2"/>
      <c r="AF3012" s="2"/>
      <c r="AG3012">
        <v>0</v>
      </c>
      <c r="AH3012" s="3">
        <v>738</v>
      </c>
      <c r="AI3012" s="3">
        <v>692</v>
      </c>
      <c r="AJ3012" s="3">
        <v>0</v>
      </c>
      <c r="AK3012" s="3">
        <v>0</v>
      </c>
      <c r="AL3012" s="3">
        <v>0</v>
      </c>
      <c r="AM3012" t="s">
        <v>16288</v>
      </c>
      <c r="AN3012" t="s">
        <v>12060</v>
      </c>
      <c r="AO3012" t="s">
        <v>12050</v>
      </c>
      <c r="AP3012" t="s">
        <v>12051</v>
      </c>
      <c r="AQ3012" t="s">
        <v>12068</v>
      </c>
      <c r="AR3012" t="s">
        <v>12061</v>
      </c>
      <c r="AS3012" t="s">
        <v>83</v>
      </c>
      <c r="AT3012" t="s">
        <v>96</v>
      </c>
      <c r="AU3012" t="s">
        <v>12062</v>
      </c>
      <c r="AV3012" t="s">
        <v>12063</v>
      </c>
      <c r="AW3012" t="s">
        <v>99</v>
      </c>
      <c r="AX3012" t="s">
        <v>359</v>
      </c>
      <c r="AY3012" t="s">
        <v>83</v>
      </c>
      <c r="AZ3012" t="s">
        <v>16285</v>
      </c>
      <c r="BA3012" t="s">
        <v>103</v>
      </c>
      <c r="BB3012" t="s">
        <v>16286</v>
      </c>
      <c r="BC3012" s="4"/>
      <c r="BD3012" t="s">
        <v>83</v>
      </c>
      <c r="BE3012" t="s">
        <v>105</v>
      </c>
      <c r="BF3012" t="s">
        <v>106</v>
      </c>
      <c r="BG3012" t="s">
        <v>107</v>
      </c>
      <c r="BH3012" t="s">
        <v>108</v>
      </c>
      <c r="BI3012" t="s">
        <v>109</v>
      </c>
      <c r="BJ3012" s="2">
        <v>0</v>
      </c>
      <c r="BK3012" t="s">
        <v>78</v>
      </c>
      <c r="BL3012" t="s">
        <v>90</v>
      </c>
      <c r="BM3012" t="s">
        <v>83</v>
      </c>
      <c r="BN3012" t="s">
        <v>83</v>
      </c>
      <c r="BO3012" t="s">
        <v>83</v>
      </c>
      <c r="BP3012" t="s">
        <v>83</v>
      </c>
      <c r="BQ3012" t="s">
        <v>83</v>
      </c>
      <c r="BR3012" t="s">
        <v>83</v>
      </c>
      <c r="BS3012" t="s">
        <v>83</v>
      </c>
      <c r="BT3012" s="3">
        <v>1</v>
      </c>
    </row>
    <row r="3013" spans="1:72" x14ac:dyDescent="0.25">
      <c r="A3013" t="s">
        <v>12050</v>
      </c>
      <c r="B3013" t="s">
        <v>12051</v>
      </c>
      <c r="C3013" t="s">
        <v>12052</v>
      </c>
      <c r="D3013" t="s">
        <v>74</v>
      </c>
      <c r="E3013" t="s">
        <v>21868</v>
      </c>
      <c r="F3013" t="s">
        <v>12053</v>
      </c>
      <c r="G3013" t="s">
        <v>16289</v>
      </c>
      <c r="H3013" t="s">
        <v>16290</v>
      </c>
      <c r="I3013" s="1">
        <v>44197</v>
      </c>
      <c r="J3013" s="1">
        <v>44651</v>
      </c>
      <c r="K3013" t="s">
        <v>90</v>
      </c>
      <c r="L3013" t="s">
        <v>373</v>
      </c>
      <c r="M3013" t="s">
        <v>80</v>
      </c>
      <c r="N3013" t="s">
        <v>14838</v>
      </c>
      <c r="O3013" t="s">
        <v>117</v>
      </c>
      <c r="P3013" t="s">
        <v>222</v>
      </c>
      <c r="Q3013" t="s">
        <v>14839</v>
      </c>
      <c r="R3013" t="s">
        <v>12058</v>
      </c>
      <c r="S3013" t="s">
        <v>150</v>
      </c>
      <c r="T3013" t="s">
        <v>87</v>
      </c>
      <c r="U3013" t="s">
        <v>88</v>
      </c>
      <c r="V3013" t="s">
        <v>89</v>
      </c>
      <c r="W3013" t="s">
        <v>78</v>
      </c>
      <c r="X3013" t="s">
        <v>120</v>
      </c>
      <c r="Y3013" t="s">
        <v>91</v>
      </c>
      <c r="Z3013" t="s">
        <v>92</v>
      </c>
      <c r="AA3013" s="1">
        <v>44566</v>
      </c>
      <c r="AB3013" s="2">
        <v>135</v>
      </c>
      <c r="AC3013" s="2">
        <v>192</v>
      </c>
      <c r="AD3013" s="2"/>
      <c r="AE3013" s="2"/>
      <c r="AF3013" s="2"/>
      <c r="AG3013">
        <v>0</v>
      </c>
      <c r="AH3013" s="3">
        <v>135</v>
      </c>
      <c r="AI3013" s="3">
        <v>192</v>
      </c>
      <c r="AJ3013" s="3">
        <v>0</v>
      </c>
      <c r="AK3013" s="3">
        <v>0</v>
      </c>
      <c r="AL3013" s="3">
        <v>0</v>
      </c>
      <c r="AM3013" t="s">
        <v>16291</v>
      </c>
      <c r="AN3013" t="s">
        <v>12060</v>
      </c>
      <c r="AO3013" t="s">
        <v>12050</v>
      </c>
      <c r="AP3013" t="s">
        <v>12051</v>
      </c>
      <c r="AQ3013" t="s">
        <v>83</v>
      </c>
      <c r="AR3013" t="s">
        <v>12061</v>
      </c>
      <c r="AS3013" t="s">
        <v>83</v>
      </c>
      <c r="AT3013" t="s">
        <v>96</v>
      </c>
      <c r="AU3013" t="s">
        <v>12062</v>
      </c>
      <c r="AV3013" t="s">
        <v>12063</v>
      </c>
      <c r="AW3013" t="s">
        <v>99</v>
      </c>
      <c r="AX3013" t="s">
        <v>100</v>
      </c>
      <c r="AY3013" t="s">
        <v>83</v>
      </c>
      <c r="AZ3013" t="s">
        <v>16292</v>
      </c>
      <c r="BA3013" t="s">
        <v>103</v>
      </c>
      <c r="BB3013" t="s">
        <v>16293</v>
      </c>
      <c r="BC3013" s="4"/>
      <c r="BD3013" t="s">
        <v>83</v>
      </c>
      <c r="BE3013" t="s">
        <v>105</v>
      </c>
      <c r="BF3013" t="s">
        <v>106</v>
      </c>
      <c r="BG3013" t="s">
        <v>107</v>
      </c>
      <c r="BH3013" t="s">
        <v>108</v>
      </c>
      <c r="BI3013" t="s">
        <v>109</v>
      </c>
      <c r="BJ3013" s="2">
        <v>0</v>
      </c>
      <c r="BK3013" t="s">
        <v>78</v>
      </c>
      <c r="BL3013" t="s">
        <v>90</v>
      </c>
      <c r="BM3013" t="s">
        <v>83</v>
      </c>
      <c r="BN3013" t="s">
        <v>83</v>
      </c>
      <c r="BO3013" t="s">
        <v>83</v>
      </c>
      <c r="BP3013" t="s">
        <v>83</v>
      </c>
      <c r="BQ3013" t="s">
        <v>83</v>
      </c>
      <c r="BR3013" t="s">
        <v>83</v>
      </c>
      <c r="BS3013" t="s">
        <v>83</v>
      </c>
      <c r="BT3013" s="3">
        <v>1</v>
      </c>
    </row>
    <row r="3014" spans="1:72" x14ac:dyDescent="0.25">
      <c r="A3014" t="s">
        <v>12050</v>
      </c>
      <c r="B3014" t="s">
        <v>12051</v>
      </c>
      <c r="C3014" t="s">
        <v>12052</v>
      </c>
      <c r="D3014" t="s">
        <v>74</v>
      </c>
      <c r="E3014" t="s">
        <v>21868</v>
      </c>
      <c r="F3014" t="s">
        <v>12053</v>
      </c>
      <c r="G3014" t="s">
        <v>16294</v>
      </c>
      <c r="H3014" t="s">
        <v>16290</v>
      </c>
      <c r="I3014" s="1">
        <v>44652</v>
      </c>
      <c r="J3014" s="1">
        <v>44926</v>
      </c>
      <c r="K3014" t="s">
        <v>78</v>
      </c>
      <c r="L3014" t="s">
        <v>79</v>
      </c>
      <c r="M3014" t="s">
        <v>80</v>
      </c>
      <c r="N3014" t="s">
        <v>14838</v>
      </c>
      <c r="O3014" t="s">
        <v>117</v>
      </c>
      <c r="P3014" t="s">
        <v>222</v>
      </c>
      <c r="Q3014" t="s">
        <v>14839</v>
      </c>
      <c r="R3014" t="s">
        <v>12058</v>
      </c>
      <c r="S3014" t="s">
        <v>150</v>
      </c>
      <c r="T3014" t="s">
        <v>87</v>
      </c>
      <c r="U3014" t="s">
        <v>88</v>
      </c>
      <c r="V3014" t="s">
        <v>89</v>
      </c>
      <c r="W3014" t="s">
        <v>78</v>
      </c>
      <c r="X3014" t="s">
        <v>120</v>
      </c>
      <c r="Y3014" t="s">
        <v>91</v>
      </c>
      <c r="Z3014" t="s">
        <v>92</v>
      </c>
      <c r="AA3014" s="1">
        <v>44653</v>
      </c>
      <c r="AB3014" s="2">
        <v>125</v>
      </c>
      <c r="AC3014" s="2">
        <v>175</v>
      </c>
      <c r="AD3014" s="2"/>
      <c r="AE3014" s="2"/>
      <c r="AF3014" s="2"/>
      <c r="AG3014">
        <v>0</v>
      </c>
      <c r="AH3014" s="3">
        <v>135</v>
      </c>
      <c r="AI3014" s="3">
        <v>192</v>
      </c>
      <c r="AJ3014" s="3">
        <v>0</v>
      </c>
      <c r="AK3014" s="3">
        <v>0</v>
      </c>
      <c r="AL3014" s="3">
        <v>0</v>
      </c>
      <c r="AM3014" t="s">
        <v>16295</v>
      </c>
      <c r="AN3014" t="s">
        <v>12060</v>
      </c>
      <c r="AO3014" t="s">
        <v>12050</v>
      </c>
      <c r="AP3014" t="s">
        <v>12051</v>
      </c>
      <c r="AQ3014" t="s">
        <v>12068</v>
      </c>
      <c r="AR3014" t="s">
        <v>12061</v>
      </c>
      <c r="AS3014" t="s">
        <v>83</v>
      </c>
      <c r="AT3014" t="s">
        <v>96</v>
      </c>
      <c r="AU3014" t="s">
        <v>12062</v>
      </c>
      <c r="AV3014" t="s">
        <v>12063</v>
      </c>
      <c r="AW3014" t="s">
        <v>99</v>
      </c>
      <c r="AX3014" t="s">
        <v>359</v>
      </c>
      <c r="AY3014" t="s">
        <v>83</v>
      </c>
      <c r="AZ3014" t="s">
        <v>16292</v>
      </c>
      <c r="BA3014" t="s">
        <v>103</v>
      </c>
      <c r="BB3014" t="s">
        <v>16293</v>
      </c>
      <c r="BC3014" s="4"/>
      <c r="BD3014" t="s">
        <v>83</v>
      </c>
      <c r="BE3014" t="s">
        <v>105</v>
      </c>
      <c r="BF3014" t="s">
        <v>106</v>
      </c>
      <c r="BG3014" t="s">
        <v>107</v>
      </c>
      <c r="BH3014" t="s">
        <v>108</v>
      </c>
      <c r="BI3014" t="s">
        <v>109</v>
      </c>
      <c r="BJ3014" s="2">
        <v>0</v>
      </c>
      <c r="BK3014" t="s">
        <v>78</v>
      </c>
      <c r="BL3014" t="s">
        <v>90</v>
      </c>
      <c r="BM3014" t="s">
        <v>83</v>
      </c>
      <c r="BN3014" t="s">
        <v>83</v>
      </c>
      <c r="BO3014" t="s">
        <v>83</v>
      </c>
      <c r="BP3014" t="s">
        <v>83</v>
      </c>
      <c r="BQ3014" t="s">
        <v>83</v>
      </c>
      <c r="BR3014" t="s">
        <v>83</v>
      </c>
      <c r="BS3014" t="s">
        <v>83</v>
      </c>
      <c r="BT3014" s="3">
        <v>1</v>
      </c>
    </row>
    <row r="3015" spans="1:72" x14ac:dyDescent="0.25">
      <c r="A3015" t="s">
        <v>12050</v>
      </c>
      <c r="B3015" t="s">
        <v>12051</v>
      </c>
      <c r="C3015" t="s">
        <v>12052</v>
      </c>
      <c r="D3015" t="s">
        <v>74</v>
      </c>
      <c r="E3015" t="s">
        <v>21868</v>
      </c>
      <c r="F3015" t="s">
        <v>12053</v>
      </c>
      <c r="G3015" t="s">
        <v>16296</v>
      </c>
      <c r="H3015" t="s">
        <v>16297</v>
      </c>
      <c r="I3015" s="1">
        <v>44197</v>
      </c>
      <c r="J3015" s="1">
        <v>44651</v>
      </c>
      <c r="K3015" t="s">
        <v>90</v>
      </c>
      <c r="L3015" t="s">
        <v>373</v>
      </c>
      <c r="M3015" t="s">
        <v>80</v>
      </c>
      <c r="N3015" t="s">
        <v>16298</v>
      </c>
      <c r="O3015" t="s">
        <v>155</v>
      </c>
      <c r="P3015" t="s">
        <v>222</v>
      </c>
      <c r="Q3015" t="s">
        <v>16299</v>
      </c>
      <c r="R3015" t="s">
        <v>16005</v>
      </c>
      <c r="S3015" t="s">
        <v>150</v>
      </c>
      <c r="T3015" t="s">
        <v>87</v>
      </c>
      <c r="U3015" t="s">
        <v>88</v>
      </c>
      <c r="V3015" t="s">
        <v>89</v>
      </c>
      <c r="W3015" t="s">
        <v>78</v>
      </c>
      <c r="X3015" t="s">
        <v>120</v>
      </c>
      <c r="Y3015" t="s">
        <v>91</v>
      </c>
      <c r="Z3015" t="s">
        <v>92</v>
      </c>
      <c r="AA3015" s="1">
        <v>44567</v>
      </c>
      <c r="AB3015" s="2">
        <v>115</v>
      </c>
      <c r="AC3015" s="2">
        <v>120</v>
      </c>
      <c r="AD3015" s="2"/>
      <c r="AE3015" s="2"/>
      <c r="AF3015" s="2"/>
      <c r="AG3015">
        <v>0</v>
      </c>
      <c r="AH3015" s="3">
        <v>115</v>
      </c>
      <c r="AI3015" s="3">
        <v>120</v>
      </c>
      <c r="AJ3015" s="3">
        <v>0</v>
      </c>
      <c r="AK3015" s="3">
        <v>0</v>
      </c>
      <c r="AL3015" s="3">
        <v>0</v>
      </c>
      <c r="AM3015" t="s">
        <v>16300</v>
      </c>
      <c r="AN3015" t="s">
        <v>12469</v>
      </c>
      <c r="AO3015" t="s">
        <v>12050</v>
      </c>
      <c r="AP3015" t="s">
        <v>12051</v>
      </c>
      <c r="AQ3015" t="s">
        <v>83</v>
      </c>
      <c r="AR3015" t="s">
        <v>12061</v>
      </c>
      <c r="AS3015" t="s">
        <v>83</v>
      </c>
      <c r="AT3015" t="s">
        <v>96</v>
      </c>
      <c r="AU3015" t="s">
        <v>12062</v>
      </c>
      <c r="AV3015" t="s">
        <v>12063</v>
      </c>
      <c r="AW3015" t="s">
        <v>99</v>
      </c>
      <c r="AX3015" t="s">
        <v>100</v>
      </c>
      <c r="AY3015" t="s">
        <v>83</v>
      </c>
      <c r="AZ3015" t="s">
        <v>16301</v>
      </c>
      <c r="BA3015" t="s">
        <v>103</v>
      </c>
      <c r="BB3015" t="s">
        <v>16302</v>
      </c>
      <c r="BC3015" s="4"/>
      <c r="BD3015" t="s">
        <v>83</v>
      </c>
      <c r="BE3015" t="s">
        <v>105</v>
      </c>
      <c r="BF3015" t="s">
        <v>106</v>
      </c>
      <c r="BG3015" t="s">
        <v>107</v>
      </c>
      <c r="BH3015" t="s">
        <v>108</v>
      </c>
      <c r="BI3015" t="s">
        <v>109</v>
      </c>
      <c r="BJ3015" s="2">
        <v>0</v>
      </c>
      <c r="BK3015" t="s">
        <v>78</v>
      </c>
      <c r="BL3015" t="s">
        <v>90</v>
      </c>
      <c r="BM3015" t="s">
        <v>83</v>
      </c>
      <c r="BN3015" t="s">
        <v>83</v>
      </c>
      <c r="BO3015" t="s">
        <v>83</v>
      </c>
      <c r="BP3015" t="s">
        <v>83</v>
      </c>
      <c r="BQ3015" t="s">
        <v>83</v>
      </c>
      <c r="BR3015" t="s">
        <v>83</v>
      </c>
      <c r="BS3015" t="s">
        <v>83</v>
      </c>
      <c r="BT3015" s="3">
        <v>1</v>
      </c>
    </row>
    <row r="3016" spans="1:72" x14ac:dyDescent="0.25">
      <c r="A3016" t="s">
        <v>12050</v>
      </c>
      <c r="B3016" t="s">
        <v>12051</v>
      </c>
      <c r="C3016" t="s">
        <v>12052</v>
      </c>
      <c r="D3016" t="s">
        <v>74</v>
      </c>
      <c r="E3016" t="s">
        <v>21868</v>
      </c>
      <c r="F3016" t="s">
        <v>12053</v>
      </c>
      <c r="G3016" t="s">
        <v>16303</v>
      </c>
      <c r="H3016" t="s">
        <v>16297</v>
      </c>
      <c r="I3016" s="1">
        <v>44652</v>
      </c>
      <c r="J3016" s="1">
        <v>44926</v>
      </c>
      <c r="K3016" t="s">
        <v>78</v>
      </c>
      <c r="L3016" t="s">
        <v>79</v>
      </c>
      <c r="M3016" t="s">
        <v>80</v>
      </c>
      <c r="N3016" t="s">
        <v>16298</v>
      </c>
      <c r="O3016" t="s">
        <v>155</v>
      </c>
      <c r="P3016" t="s">
        <v>222</v>
      </c>
      <c r="Q3016" t="s">
        <v>16299</v>
      </c>
      <c r="R3016" t="s">
        <v>16005</v>
      </c>
      <c r="S3016" t="s">
        <v>150</v>
      </c>
      <c r="T3016" t="s">
        <v>87</v>
      </c>
      <c r="U3016" t="s">
        <v>88</v>
      </c>
      <c r="V3016" t="s">
        <v>89</v>
      </c>
      <c r="W3016" t="s">
        <v>78</v>
      </c>
      <c r="X3016" t="s">
        <v>120</v>
      </c>
      <c r="Y3016" t="s">
        <v>91</v>
      </c>
      <c r="Z3016" t="s">
        <v>92</v>
      </c>
      <c r="AA3016" s="1">
        <v>44653</v>
      </c>
      <c r="AB3016" s="2">
        <v>100</v>
      </c>
      <c r="AC3016" s="2">
        <v>108</v>
      </c>
      <c r="AD3016" s="2"/>
      <c r="AE3016" s="2"/>
      <c r="AF3016" s="2"/>
      <c r="AG3016">
        <v>0</v>
      </c>
      <c r="AH3016" s="3">
        <v>115</v>
      </c>
      <c r="AI3016" s="3">
        <v>120</v>
      </c>
      <c r="AJ3016" s="3">
        <v>0</v>
      </c>
      <c r="AK3016" s="3">
        <v>0</v>
      </c>
      <c r="AL3016" s="3">
        <v>0</v>
      </c>
      <c r="AM3016" t="s">
        <v>16304</v>
      </c>
      <c r="AN3016" t="s">
        <v>12469</v>
      </c>
      <c r="AO3016" t="s">
        <v>12050</v>
      </c>
      <c r="AP3016" t="s">
        <v>12051</v>
      </c>
      <c r="AQ3016" t="s">
        <v>12068</v>
      </c>
      <c r="AR3016" t="s">
        <v>12061</v>
      </c>
      <c r="AS3016" t="s">
        <v>83</v>
      </c>
      <c r="AT3016" t="s">
        <v>96</v>
      </c>
      <c r="AU3016" t="s">
        <v>12062</v>
      </c>
      <c r="AV3016" t="s">
        <v>12063</v>
      </c>
      <c r="AW3016" t="s">
        <v>99</v>
      </c>
      <c r="AX3016" t="s">
        <v>359</v>
      </c>
      <c r="AY3016" t="s">
        <v>83</v>
      </c>
      <c r="AZ3016" t="s">
        <v>16301</v>
      </c>
      <c r="BA3016" t="s">
        <v>103</v>
      </c>
      <c r="BB3016" t="s">
        <v>16302</v>
      </c>
      <c r="BC3016" s="4"/>
      <c r="BD3016" t="s">
        <v>83</v>
      </c>
      <c r="BE3016" t="s">
        <v>105</v>
      </c>
      <c r="BF3016" t="s">
        <v>106</v>
      </c>
      <c r="BG3016" t="s">
        <v>107</v>
      </c>
      <c r="BH3016" t="s">
        <v>108</v>
      </c>
      <c r="BI3016" t="s">
        <v>109</v>
      </c>
      <c r="BJ3016" s="2">
        <v>0</v>
      </c>
      <c r="BK3016" t="s">
        <v>78</v>
      </c>
      <c r="BL3016" t="s">
        <v>90</v>
      </c>
      <c r="BM3016" t="s">
        <v>83</v>
      </c>
      <c r="BN3016" t="s">
        <v>83</v>
      </c>
      <c r="BO3016" t="s">
        <v>83</v>
      </c>
      <c r="BP3016" t="s">
        <v>83</v>
      </c>
      <c r="BQ3016" t="s">
        <v>83</v>
      </c>
      <c r="BR3016" t="s">
        <v>83</v>
      </c>
      <c r="BS3016" t="s">
        <v>83</v>
      </c>
      <c r="BT3016" s="3">
        <v>1</v>
      </c>
    </row>
    <row r="3017" spans="1:72" x14ac:dyDescent="0.25">
      <c r="A3017" t="s">
        <v>12050</v>
      </c>
      <c r="B3017" t="s">
        <v>12051</v>
      </c>
      <c r="C3017" t="s">
        <v>12052</v>
      </c>
      <c r="D3017" t="s">
        <v>750</v>
      </c>
      <c r="E3017" t="s">
        <v>21869</v>
      </c>
      <c r="F3017" t="s">
        <v>12520</v>
      </c>
      <c r="G3017" t="s">
        <v>16305</v>
      </c>
      <c r="H3017" t="s">
        <v>16306</v>
      </c>
      <c r="I3017" s="1">
        <v>44197</v>
      </c>
      <c r="J3017" s="1">
        <v>44926</v>
      </c>
      <c r="K3017" t="s">
        <v>78</v>
      </c>
      <c r="L3017" t="s">
        <v>79</v>
      </c>
      <c r="M3017" t="s">
        <v>80</v>
      </c>
      <c r="N3017" t="s">
        <v>12769</v>
      </c>
      <c r="O3017" t="s">
        <v>162</v>
      </c>
      <c r="P3017" t="s">
        <v>222</v>
      </c>
      <c r="Q3017" t="s">
        <v>16307</v>
      </c>
      <c r="R3017" t="s">
        <v>12467</v>
      </c>
      <c r="S3017" t="s">
        <v>150</v>
      </c>
      <c r="T3017" t="s">
        <v>87</v>
      </c>
      <c r="U3017" t="s">
        <v>88</v>
      </c>
      <c r="V3017" t="s">
        <v>89</v>
      </c>
      <c r="W3017" t="s">
        <v>78</v>
      </c>
      <c r="X3017" t="s">
        <v>120</v>
      </c>
      <c r="Y3017" t="s">
        <v>91</v>
      </c>
      <c r="Z3017" t="s">
        <v>92</v>
      </c>
      <c r="AA3017" s="1">
        <v>44566</v>
      </c>
      <c r="AB3017" s="2">
        <v>683</v>
      </c>
      <c r="AC3017" s="2">
        <v>2042</v>
      </c>
      <c r="AD3017" s="2"/>
      <c r="AE3017" s="2"/>
      <c r="AF3017" s="2"/>
      <c r="AG3017">
        <v>0</v>
      </c>
      <c r="AH3017" s="3">
        <v>683</v>
      </c>
      <c r="AI3017" s="3">
        <v>2042</v>
      </c>
      <c r="AJ3017" s="3">
        <v>0</v>
      </c>
      <c r="AK3017" s="3">
        <v>0</v>
      </c>
      <c r="AL3017" s="3">
        <v>0</v>
      </c>
      <c r="AM3017" t="s">
        <v>16308</v>
      </c>
      <c r="AN3017" t="s">
        <v>83</v>
      </c>
      <c r="AO3017" t="s">
        <v>12050</v>
      </c>
      <c r="AP3017" t="s">
        <v>12051</v>
      </c>
      <c r="AQ3017" t="s">
        <v>83</v>
      </c>
      <c r="AR3017" t="s">
        <v>12061</v>
      </c>
      <c r="AS3017" t="s">
        <v>83</v>
      </c>
      <c r="AT3017" t="s">
        <v>96</v>
      </c>
      <c r="AU3017" t="s">
        <v>12062</v>
      </c>
      <c r="AV3017" t="s">
        <v>12063</v>
      </c>
      <c r="AW3017" t="s">
        <v>99</v>
      </c>
      <c r="AX3017" t="s">
        <v>100</v>
      </c>
      <c r="AY3017" t="s">
        <v>83</v>
      </c>
      <c r="AZ3017" t="s">
        <v>83</v>
      </c>
      <c r="BA3017" t="s">
        <v>103</v>
      </c>
      <c r="BB3017" t="s">
        <v>16309</v>
      </c>
      <c r="BC3017" s="4"/>
      <c r="BD3017" t="s">
        <v>83</v>
      </c>
      <c r="BE3017" t="s">
        <v>105</v>
      </c>
      <c r="BF3017" t="s">
        <v>106</v>
      </c>
      <c r="BG3017" t="s">
        <v>107</v>
      </c>
      <c r="BH3017" t="s">
        <v>108</v>
      </c>
      <c r="BI3017" t="s">
        <v>109</v>
      </c>
      <c r="BJ3017" s="2">
        <v>0</v>
      </c>
      <c r="BK3017" t="s">
        <v>90</v>
      </c>
      <c r="BL3017" t="s">
        <v>78</v>
      </c>
      <c r="BM3017" t="s">
        <v>83</v>
      </c>
      <c r="BN3017" t="s">
        <v>83</v>
      </c>
      <c r="BO3017" t="s">
        <v>83</v>
      </c>
      <c r="BP3017" t="s">
        <v>16310</v>
      </c>
      <c r="BQ3017" t="s">
        <v>15726</v>
      </c>
      <c r="BR3017" t="s">
        <v>15727</v>
      </c>
      <c r="BS3017" t="s">
        <v>83</v>
      </c>
      <c r="BT3017" s="3">
        <v>1</v>
      </c>
    </row>
    <row r="3018" spans="1:72" x14ac:dyDescent="0.25">
      <c r="A3018" t="s">
        <v>12050</v>
      </c>
      <c r="B3018" t="s">
        <v>12051</v>
      </c>
      <c r="C3018" t="s">
        <v>12052</v>
      </c>
      <c r="D3018" t="s">
        <v>750</v>
      </c>
      <c r="E3018" t="s">
        <v>21869</v>
      </c>
      <c r="F3018" t="s">
        <v>12520</v>
      </c>
      <c r="G3018" t="s">
        <v>16311</v>
      </c>
      <c r="H3018" t="s">
        <v>16312</v>
      </c>
      <c r="I3018" s="1">
        <v>44197</v>
      </c>
      <c r="J3018" s="1">
        <v>44926</v>
      </c>
      <c r="K3018" t="s">
        <v>78</v>
      </c>
      <c r="L3018" t="s">
        <v>79</v>
      </c>
      <c r="M3018" t="s">
        <v>80</v>
      </c>
      <c r="N3018" t="s">
        <v>13051</v>
      </c>
      <c r="O3018" t="s">
        <v>155</v>
      </c>
      <c r="P3018" t="s">
        <v>83</v>
      </c>
      <c r="Q3018" t="s">
        <v>13052</v>
      </c>
      <c r="R3018" t="s">
        <v>12467</v>
      </c>
      <c r="S3018" t="s">
        <v>518</v>
      </c>
      <c r="T3018" t="s">
        <v>87</v>
      </c>
      <c r="U3018" t="s">
        <v>519</v>
      </c>
      <c r="V3018" t="s">
        <v>520</v>
      </c>
      <c r="W3018" t="s">
        <v>90</v>
      </c>
      <c r="X3018" t="s">
        <v>83</v>
      </c>
      <c r="Y3018" t="s">
        <v>356</v>
      </c>
      <c r="Z3018" t="s">
        <v>92</v>
      </c>
      <c r="AA3018" s="1">
        <v>44263</v>
      </c>
      <c r="AB3018" s="2">
        <v>475944</v>
      </c>
      <c r="AC3018" s="2">
        <v>1453383</v>
      </c>
      <c r="AD3018" s="2"/>
      <c r="AE3018" s="2"/>
      <c r="AF3018" s="2"/>
      <c r="AG3018">
        <v>0</v>
      </c>
      <c r="AH3018" s="3">
        <v>475944</v>
      </c>
      <c r="AI3018" s="3">
        <v>1453383</v>
      </c>
      <c r="AJ3018" s="3">
        <v>0</v>
      </c>
      <c r="AK3018" s="3">
        <v>0</v>
      </c>
      <c r="AL3018" s="3">
        <v>0</v>
      </c>
      <c r="AM3018" t="s">
        <v>16313</v>
      </c>
      <c r="AN3018" t="s">
        <v>83</v>
      </c>
      <c r="AO3018" t="s">
        <v>12050</v>
      </c>
      <c r="AP3018" t="s">
        <v>12051</v>
      </c>
      <c r="AQ3018" t="s">
        <v>83</v>
      </c>
      <c r="AR3018" t="s">
        <v>12061</v>
      </c>
      <c r="AS3018" t="s">
        <v>83</v>
      </c>
      <c r="AT3018" t="s">
        <v>96</v>
      </c>
      <c r="AU3018" t="s">
        <v>12062</v>
      </c>
      <c r="AV3018" t="s">
        <v>12063</v>
      </c>
      <c r="AW3018" t="s">
        <v>99</v>
      </c>
      <c r="AX3018" t="s">
        <v>359</v>
      </c>
      <c r="AY3018" t="s">
        <v>83</v>
      </c>
      <c r="AZ3018" t="s">
        <v>83</v>
      </c>
      <c r="BA3018" t="s">
        <v>103</v>
      </c>
      <c r="BB3018" t="s">
        <v>83</v>
      </c>
      <c r="BC3018" s="4"/>
      <c r="BD3018" t="s">
        <v>83</v>
      </c>
      <c r="BE3018" t="s">
        <v>105</v>
      </c>
      <c r="BF3018" t="s">
        <v>106</v>
      </c>
      <c r="BG3018" t="s">
        <v>107</v>
      </c>
      <c r="BH3018" t="s">
        <v>83</v>
      </c>
      <c r="BI3018" t="s">
        <v>83</v>
      </c>
      <c r="BJ3018" s="2">
        <v>0</v>
      </c>
      <c r="BK3018" t="s">
        <v>90</v>
      </c>
      <c r="BL3018" t="s">
        <v>90</v>
      </c>
      <c r="BM3018" t="s">
        <v>83</v>
      </c>
      <c r="BN3018" t="s">
        <v>83</v>
      </c>
      <c r="BO3018" t="s">
        <v>83</v>
      </c>
      <c r="BP3018" t="s">
        <v>83</v>
      </c>
      <c r="BQ3018" t="s">
        <v>83</v>
      </c>
      <c r="BR3018" t="s">
        <v>83</v>
      </c>
      <c r="BS3018" t="s">
        <v>83</v>
      </c>
      <c r="BT3018" s="3">
        <v>1</v>
      </c>
    </row>
    <row r="3019" spans="1:72" x14ac:dyDescent="0.25">
      <c r="A3019" t="s">
        <v>12050</v>
      </c>
      <c r="B3019" t="s">
        <v>12051</v>
      </c>
      <c r="C3019" t="s">
        <v>12052</v>
      </c>
      <c r="D3019" t="s">
        <v>74</v>
      </c>
      <c r="E3019" t="s">
        <v>21868</v>
      </c>
      <c r="F3019" t="s">
        <v>12053</v>
      </c>
      <c r="G3019" t="s">
        <v>16314</v>
      </c>
      <c r="H3019" t="s">
        <v>16315</v>
      </c>
      <c r="I3019" s="1">
        <v>44300</v>
      </c>
      <c r="J3019" s="1">
        <v>44651</v>
      </c>
      <c r="K3019" t="s">
        <v>90</v>
      </c>
      <c r="L3019" t="s">
        <v>373</v>
      </c>
      <c r="M3019" t="s">
        <v>80</v>
      </c>
      <c r="N3019" t="s">
        <v>13051</v>
      </c>
      <c r="O3019" t="s">
        <v>155</v>
      </c>
      <c r="P3019" t="s">
        <v>83</v>
      </c>
      <c r="Q3019" t="s">
        <v>13052</v>
      </c>
      <c r="R3019" t="s">
        <v>12467</v>
      </c>
      <c r="S3019" t="s">
        <v>518</v>
      </c>
      <c r="T3019" t="s">
        <v>87</v>
      </c>
      <c r="U3019" t="s">
        <v>519</v>
      </c>
      <c r="V3019" t="s">
        <v>520</v>
      </c>
      <c r="W3019" t="s">
        <v>90</v>
      </c>
      <c r="X3019" t="s">
        <v>83</v>
      </c>
      <c r="Y3019" t="s">
        <v>91</v>
      </c>
      <c r="Z3019" t="s">
        <v>92</v>
      </c>
      <c r="AA3019" s="1">
        <v>44300</v>
      </c>
      <c r="AB3019" s="2">
        <v>1418</v>
      </c>
      <c r="AC3019" s="2">
        <v>4481</v>
      </c>
      <c r="AD3019" s="2"/>
      <c r="AE3019" s="2"/>
      <c r="AF3019" s="2"/>
      <c r="AG3019">
        <v>0</v>
      </c>
      <c r="AH3019" s="3">
        <v>1440</v>
      </c>
      <c r="AI3019" s="3">
        <v>4302</v>
      </c>
      <c r="AJ3019" s="3">
        <v>0</v>
      </c>
      <c r="AK3019" s="3">
        <v>0</v>
      </c>
      <c r="AL3019" s="3">
        <v>0</v>
      </c>
      <c r="AM3019" t="s">
        <v>16316</v>
      </c>
      <c r="AN3019" t="s">
        <v>83</v>
      </c>
      <c r="AO3019" t="s">
        <v>12050</v>
      </c>
      <c r="AP3019" t="s">
        <v>12051</v>
      </c>
      <c r="AQ3019" t="s">
        <v>83</v>
      </c>
      <c r="AR3019" t="s">
        <v>12061</v>
      </c>
      <c r="AS3019" t="s">
        <v>83</v>
      </c>
      <c r="AT3019" t="s">
        <v>96</v>
      </c>
      <c r="AU3019" t="s">
        <v>12062</v>
      </c>
      <c r="AV3019" t="s">
        <v>12063</v>
      </c>
      <c r="AW3019" t="s">
        <v>99</v>
      </c>
      <c r="AX3019" t="s">
        <v>100</v>
      </c>
      <c r="AY3019" t="s">
        <v>16317</v>
      </c>
      <c r="AZ3019" t="s">
        <v>83</v>
      </c>
      <c r="BA3019" t="s">
        <v>103</v>
      </c>
      <c r="BB3019" t="s">
        <v>83</v>
      </c>
      <c r="BC3019" s="4"/>
      <c r="BD3019" t="s">
        <v>83</v>
      </c>
      <c r="BE3019" t="s">
        <v>105</v>
      </c>
      <c r="BF3019" t="s">
        <v>106</v>
      </c>
      <c r="BG3019" t="s">
        <v>107</v>
      </c>
      <c r="BH3019" t="s">
        <v>83</v>
      </c>
      <c r="BI3019" t="s">
        <v>83</v>
      </c>
      <c r="BJ3019" s="2">
        <v>0</v>
      </c>
      <c r="BK3019" t="s">
        <v>78</v>
      </c>
      <c r="BL3019" t="s">
        <v>90</v>
      </c>
      <c r="BM3019" t="s">
        <v>83</v>
      </c>
      <c r="BN3019" t="s">
        <v>83</v>
      </c>
      <c r="BO3019" t="s">
        <v>83</v>
      </c>
      <c r="BP3019" t="s">
        <v>83</v>
      </c>
      <c r="BQ3019" t="s">
        <v>83</v>
      </c>
      <c r="BR3019" t="s">
        <v>83</v>
      </c>
      <c r="BS3019" t="s">
        <v>83</v>
      </c>
      <c r="BT3019" s="3">
        <v>1</v>
      </c>
    </row>
    <row r="3020" spans="1:72" x14ac:dyDescent="0.25">
      <c r="A3020" t="s">
        <v>12050</v>
      </c>
      <c r="B3020" t="s">
        <v>12051</v>
      </c>
      <c r="C3020" t="s">
        <v>12052</v>
      </c>
      <c r="D3020" t="s">
        <v>74</v>
      </c>
      <c r="E3020" t="s">
        <v>21868</v>
      </c>
      <c r="F3020" t="s">
        <v>12053</v>
      </c>
      <c r="G3020" t="s">
        <v>16318</v>
      </c>
      <c r="H3020" t="s">
        <v>16315</v>
      </c>
      <c r="I3020" s="1">
        <v>44652</v>
      </c>
      <c r="J3020" s="1">
        <v>44926</v>
      </c>
      <c r="K3020" t="s">
        <v>78</v>
      </c>
      <c r="L3020" t="s">
        <v>79</v>
      </c>
      <c r="M3020" t="s">
        <v>80</v>
      </c>
      <c r="N3020" t="s">
        <v>13051</v>
      </c>
      <c r="O3020" t="s">
        <v>155</v>
      </c>
      <c r="P3020" t="s">
        <v>83</v>
      </c>
      <c r="Q3020" t="s">
        <v>13052</v>
      </c>
      <c r="R3020" t="s">
        <v>12467</v>
      </c>
      <c r="S3020" t="s">
        <v>518</v>
      </c>
      <c r="T3020" t="s">
        <v>87</v>
      </c>
      <c r="U3020" t="s">
        <v>519</v>
      </c>
      <c r="V3020" t="s">
        <v>520</v>
      </c>
      <c r="W3020" t="s">
        <v>90</v>
      </c>
      <c r="X3020" t="s">
        <v>83</v>
      </c>
      <c r="Y3020" t="s">
        <v>91</v>
      </c>
      <c r="Z3020" t="s">
        <v>92</v>
      </c>
      <c r="AA3020" s="1">
        <v>44652</v>
      </c>
      <c r="AB3020" s="2">
        <v>1418</v>
      </c>
      <c r="AC3020" s="2">
        <v>4481</v>
      </c>
      <c r="AD3020" s="2">
        <v>0</v>
      </c>
      <c r="AE3020" s="2">
        <v>0</v>
      </c>
      <c r="AF3020" s="2"/>
      <c r="AG3020">
        <v>0</v>
      </c>
      <c r="AH3020" s="3">
        <v>1440</v>
      </c>
      <c r="AI3020" s="3">
        <v>4302</v>
      </c>
      <c r="AJ3020" s="3">
        <v>0</v>
      </c>
      <c r="AK3020" s="3">
        <v>0</v>
      </c>
      <c r="AL3020" s="3">
        <v>0</v>
      </c>
      <c r="AM3020" t="s">
        <v>16319</v>
      </c>
      <c r="AN3020" t="s">
        <v>83</v>
      </c>
      <c r="AO3020" t="s">
        <v>12050</v>
      </c>
      <c r="AP3020" t="s">
        <v>12051</v>
      </c>
      <c r="AQ3020" t="s">
        <v>12068</v>
      </c>
      <c r="AR3020" t="s">
        <v>12061</v>
      </c>
      <c r="AS3020" t="s">
        <v>83</v>
      </c>
      <c r="AT3020" t="s">
        <v>96</v>
      </c>
      <c r="AU3020" t="s">
        <v>12062</v>
      </c>
      <c r="AV3020" t="s">
        <v>12063</v>
      </c>
      <c r="AW3020" t="s">
        <v>99</v>
      </c>
      <c r="AX3020" t="s">
        <v>359</v>
      </c>
      <c r="AY3020" t="s">
        <v>16317</v>
      </c>
      <c r="AZ3020" t="s">
        <v>83</v>
      </c>
      <c r="BA3020" t="s">
        <v>103</v>
      </c>
      <c r="BB3020" t="s">
        <v>83</v>
      </c>
      <c r="BC3020" s="4"/>
      <c r="BD3020" t="s">
        <v>83</v>
      </c>
      <c r="BE3020" t="s">
        <v>105</v>
      </c>
      <c r="BF3020" t="s">
        <v>106</v>
      </c>
      <c r="BG3020" t="s">
        <v>107</v>
      </c>
      <c r="BH3020" t="s">
        <v>83</v>
      </c>
      <c r="BI3020" t="s">
        <v>83</v>
      </c>
      <c r="BJ3020" s="2">
        <v>0</v>
      </c>
      <c r="BK3020" t="s">
        <v>78</v>
      </c>
      <c r="BL3020" t="s">
        <v>90</v>
      </c>
      <c r="BM3020" t="s">
        <v>83</v>
      </c>
      <c r="BN3020" t="s">
        <v>83</v>
      </c>
      <c r="BO3020" t="s">
        <v>83</v>
      </c>
      <c r="BP3020" t="s">
        <v>83</v>
      </c>
      <c r="BQ3020" t="s">
        <v>83</v>
      </c>
      <c r="BR3020" t="s">
        <v>83</v>
      </c>
      <c r="BS3020" t="s">
        <v>83</v>
      </c>
      <c r="BT3020" s="3">
        <v>1</v>
      </c>
    </row>
    <row r="3021" spans="1:72" x14ac:dyDescent="0.25">
      <c r="A3021" t="s">
        <v>12050</v>
      </c>
      <c r="B3021" t="s">
        <v>12051</v>
      </c>
      <c r="C3021" t="s">
        <v>12052</v>
      </c>
      <c r="D3021" t="s">
        <v>750</v>
      </c>
      <c r="E3021" t="s">
        <v>21869</v>
      </c>
      <c r="F3021" t="s">
        <v>12520</v>
      </c>
      <c r="G3021" t="s">
        <v>16320</v>
      </c>
      <c r="H3021" t="s">
        <v>16321</v>
      </c>
      <c r="I3021" s="1">
        <v>44197</v>
      </c>
      <c r="J3021" s="1">
        <v>44926</v>
      </c>
      <c r="K3021" t="s">
        <v>78</v>
      </c>
      <c r="L3021" t="s">
        <v>79</v>
      </c>
      <c r="M3021" t="s">
        <v>80</v>
      </c>
      <c r="N3021" t="s">
        <v>13051</v>
      </c>
      <c r="O3021" t="s">
        <v>155</v>
      </c>
      <c r="P3021" t="s">
        <v>83</v>
      </c>
      <c r="Q3021" t="s">
        <v>13052</v>
      </c>
      <c r="R3021" t="s">
        <v>12467</v>
      </c>
      <c r="S3021" t="s">
        <v>518</v>
      </c>
      <c r="T3021" t="s">
        <v>87</v>
      </c>
      <c r="U3021" t="s">
        <v>519</v>
      </c>
      <c r="V3021" t="s">
        <v>520</v>
      </c>
      <c r="W3021" t="s">
        <v>90</v>
      </c>
      <c r="X3021" t="s">
        <v>83</v>
      </c>
      <c r="Y3021" t="s">
        <v>91</v>
      </c>
      <c r="Z3021" t="s">
        <v>92</v>
      </c>
      <c r="AA3021" s="1">
        <v>44197</v>
      </c>
      <c r="AB3021" s="2">
        <v>2673</v>
      </c>
      <c r="AC3021" s="2">
        <v>8451</v>
      </c>
      <c r="AD3021" s="2">
        <v>0</v>
      </c>
      <c r="AE3021" s="2">
        <v>0</v>
      </c>
      <c r="AF3021" s="2"/>
      <c r="AG3021">
        <v>0</v>
      </c>
      <c r="AH3021" s="3">
        <v>2683</v>
      </c>
      <c r="AI3021" s="3">
        <v>8397</v>
      </c>
      <c r="AJ3021" s="3">
        <v>0</v>
      </c>
      <c r="AK3021" s="3">
        <v>0</v>
      </c>
      <c r="AL3021" s="3">
        <v>0</v>
      </c>
      <c r="AM3021" t="s">
        <v>16322</v>
      </c>
      <c r="AN3021" t="s">
        <v>83</v>
      </c>
      <c r="AO3021" t="s">
        <v>12050</v>
      </c>
      <c r="AP3021" t="s">
        <v>12051</v>
      </c>
      <c r="AQ3021" t="s">
        <v>83</v>
      </c>
      <c r="AR3021" t="s">
        <v>12061</v>
      </c>
      <c r="AS3021" t="s">
        <v>83</v>
      </c>
      <c r="AT3021" t="s">
        <v>96</v>
      </c>
      <c r="AU3021" t="s">
        <v>12062</v>
      </c>
      <c r="AV3021" t="s">
        <v>12063</v>
      </c>
      <c r="AW3021" t="s">
        <v>99</v>
      </c>
      <c r="AX3021" t="s">
        <v>100</v>
      </c>
      <c r="AY3021" t="s">
        <v>83</v>
      </c>
      <c r="AZ3021" t="s">
        <v>83</v>
      </c>
      <c r="BA3021" t="s">
        <v>103</v>
      </c>
      <c r="BB3021" t="s">
        <v>83</v>
      </c>
      <c r="BC3021" s="4"/>
      <c r="BD3021" t="s">
        <v>83</v>
      </c>
      <c r="BE3021" t="s">
        <v>105</v>
      </c>
      <c r="BF3021" t="s">
        <v>106</v>
      </c>
      <c r="BG3021" t="s">
        <v>107</v>
      </c>
      <c r="BH3021" t="s">
        <v>83</v>
      </c>
      <c r="BI3021" t="s">
        <v>83</v>
      </c>
      <c r="BJ3021" s="2">
        <v>0</v>
      </c>
      <c r="BK3021" t="s">
        <v>90</v>
      </c>
      <c r="BL3021" t="s">
        <v>90</v>
      </c>
      <c r="BM3021" t="s">
        <v>83</v>
      </c>
      <c r="BN3021" t="s">
        <v>83</v>
      </c>
      <c r="BO3021" t="s">
        <v>83</v>
      </c>
      <c r="BP3021" t="s">
        <v>83</v>
      </c>
      <c r="BQ3021" t="s">
        <v>83</v>
      </c>
      <c r="BR3021" t="s">
        <v>83</v>
      </c>
      <c r="BS3021" t="s">
        <v>83</v>
      </c>
      <c r="BT3021" s="3">
        <v>1</v>
      </c>
    </row>
    <row r="3022" spans="1:72" x14ac:dyDescent="0.25">
      <c r="A3022" t="s">
        <v>12050</v>
      </c>
      <c r="B3022" t="s">
        <v>12051</v>
      </c>
      <c r="C3022" t="s">
        <v>12052</v>
      </c>
      <c r="D3022" t="s">
        <v>74</v>
      </c>
      <c r="E3022" t="s">
        <v>21868</v>
      </c>
      <c r="F3022" t="s">
        <v>12053</v>
      </c>
      <c r="G3022" t="s">
        <v>16323</v>
      </c>
      <c r="H3022" t="s">
        <v>16324</v>
      </c>
      <c r="I3022" s="1">
        <v>44197</v>
      </c>
      <c r="J3022" s="1">
        <v>44651</v>
      </c>
      <c r="K3022" t="s">
        <v>90</v>
      </c>
      <c r="L3022" t="s">
        <v>79</v>
      </c>
      <c r="M3022" t="s">
        <v>80</v>
      </c>
      <c r="N3022" t="s">
        <v>12852</v>
      </c>
      <c r="O3022" t="s">
        <v>462</v>
      </c>
      <c r="P3022" t="s">
        <v>409</v>
      </c>
      <c r="Q3022" t="s">
        <v>12853</v>
      </c>
      <c r="R3022" t="s">
        <v>12467</v>
      </c>
      <c r="S3022" t="s">
        <v>86</v>
      </c>
      <c r="T3022" t="s">
        <v>87</v>
      </c>
      <c r="U3022" t="s">
        <v>88</v>
      </c>
      <c r="V3022" t="s">
        <v>89</v>
      </c>
      <c r="W3022" t="s">
        <v>90</v>
      </c>
      <c r="X3022" t="s">
        <v>83</v>
      </c>
      <c r="Y3022" t="s">
        <v>91</v>
      </c>
      <c r="Z3022" t="s">
        <v>92</v>
      </c>
      <c r="AA3022" s="1">
        <v>44378</v>
      </c>
      <c r="AB3022" s="2">
        <v>3836</v>
      </c>
      <c r="AC3022" s="2">
        <v>0</v>
      </c>
      <c r="AD3022" s="2"/>
      <c r="AE3022" s="2"/>
      <c r="AF3022" s="2"/>
      <c r="AG3022">
        <v>0</v>
      </c>
      <c r="AH3022" s="3">
        <v>2917</v>
      </c>
      <c r="AI3022" s="3">
        <v>930</v>
      </c>
      <c r="AJ3022" s="3">
        <v>0</v>
      </c>
      <c r="AK3022" s="3">
        <v>0</v>
      </c>
      <c r="AL3022" s="3">
        <v>0</v>
      </c>
      <c r="AM3022" t="s">
        <v>16325</v>
      </c>
      <c r="AN3022" t="s">
        <v>12060</v>
      </c>
      <c r="AO3022" t="s">
        <v>12050</v>
      </c>
      <c r="AP3022" t="s">
        <v>12051</v>
      </c>
      <c r="AQ3022" t="s">
        <v>83</v>
      </c>
      <c r="AR3022" t="s">
        <v>12061</v>
      </c>
      <c r="AS3022" t="s">
        <v>83</v>
      </c>
      <c r="AT3022" t="s">
        <v>96</v>
      </c>
      <c r="AU3022" t="s">
        <v>12062</v>
      </c>
      <c r="AV3022" t="s">
        <v>12063</v>
      </c>
      <c r="AW3022" t="s">
        <v>99</v>
      </c>
      <c r="AX3022" t="s">
        <v>100</v>
      </c>
      <c r="AY3022" t="s">
        <v>83</v>
      </c>
      <c r="AZ3022" t="s">
        <v>16326</v>
      </c>
      <c r="BA3022" t="s">
        <v>103</v>
      </c>
      <c r="BB3022" t="s">
        <v>16327</v>
      </c>
      <c r="BC3022" s="4">
        <v>44562</v>
      </c>
      <c r="BD3022" t="s">
        <v>13703</v>
      </c>
      <c r="BE3022" t="s">
        <v>105</v>
      </c>
      <c r="BF3022" t="s">
        <v>106</v>
      </c>
      <c r="BG3022" t="s">
        <v>107</v>
      </c>
      <c r="BH3022" t="s">
        <v>108</v>
      </c>
      <c r="BI3022" t="s">
        <v>109</v>
      </c>
      <c r="BJ3022" s="2">
        <v>0</v>
      </c>
      <c r="BK3022" t="s">
        <v>90</v>
      </c>
      <c r="BL3022" t="s">
        <v>90</v>
      </c>
      <c r="BM3022" t="s">
        <v>83</v>
      </c>
      <c r="BN3022" t="s">
        <v>83</v>
      </c>
      <c r="BO3022" t="s">
        <v>83</v>
      </c>
      <c r="BP3022" t="s">
        <v>83</v>
      </c>
      <c r="BQ3022" t="s">
        <v>83</v>
      </c>
      <c r="BR3022" t="s">
        <v>83</v>
      </c>
      <c r="BS3022" t="s">
        <v>83</v>
      </c>
      <c r="BT3022" s="3">
        <v>1</v>
      </c>
    </row>
    <row r="3023" spans="1:72" x14ac:dyDescent="0.25">
      <c r="A3023" t="s">
        <v>12050</v>
      </c>
      <c r="B3023" t="s">
        <v>12051</v>
      </c>
      <c r="C3023" t="s">
        <v>12052</v>
      </c>
      <c r="D3023" t="s">
        <v>74</v>
      </c>
      <c r="E3023" t="s">
        <v>21868</v>
      </c>
      <c r="F3023" t="s">
        <v>12053</v>
      </c>
      <c r="G3023" t="s">
        <v>16328</v>
      </c>
      <c r="H3023" t="s">
        <v>16324</v>
      </c>
      <c r="I3023" s="1">
        <v>44652</v>
      </c>
      <c r="J3023" s="1">
        <v>44926</v>
      </c>
      <c r="K3023" t="s">
        <v>78</v>
      </c>
      <c r="L3023" t="s">
        <v>79</v>
      </c>
      <c r="M3023" t="s">
        <v>80</v>
      </c>
      <c r="N3023" t="s">
        <v>12852</v>
      </c>
      <c r="O3023" t="s">
        <v>462</v>
      </c>
      <c r="P3023" t="s">
        <v>409</v>
      </c>
      <c r="Q3023" t="s">
        <v>12853</v>
      </c>
      <c r="R3023" t="s">
        <v>12467</v>
      </c>
      <c r="S3023" t="s">
        <v>86</v>
      </c>
      <c r="T3023" t="s">
        <v>87</v>
      </c>
      <c r="U3023" t="s">
        <v>88</v>
      </c>
      <c r="V3023" t="s">
        <v>89</v>
      </c>
      <c r="W3023" t="s">
        <v>90</v>
      </c>
      <c r="X3023" t="s">
        <v>83</v>
      </c>
      <c r="Y3023" t="s">
        <v>91</v>
      </c>
      <c r="Z3023" t="s">
        <v>92</v>
      </c>
      <c r="AA3023" s="1">
        <v>44652</v>
      </c>
      <c r="AB3023" s="2">
        <v>3836</v>
      </c>
      <c r="AC3023" s="2">
        <v>1</v>
      </c>
      <c r="AD3023" s="2">
        <v>0</v>
      </c>
      <c r="AE3023" s="2">
        <v>0</v>
      </c>
      <c r="AF3023" s="2"/>
      <c r="AG3023">
        <v>0</v>
      </c>
      <c r="AH3023" s="3">
        <v>2917</v>
      </c>
      <c r="AI3023" s="3">
        <v>930</v>
      </c>
      <c r="AJ3023" s="3">
        <v>0</v>
      </c>
      <c r="AK3023" s="3">
        <v>0</v>
      </c>
      <c r="AL3023" s="3">
        <v>0</v>
      </c>
      <c r="AM3023" t="s">
        <v>16329</v>
      </c>
      <c r="AN3023" t="s">
        <v>12060</v>
      </c>
      <c r="AO3023" t="s">
        <v>12050</v>
      </c>
      <c r="AP3023" t="s">
        <v>12051</v>
      </c>
      <c r="AQ3023" t="s">
        <v>12068</v>
      </c>
      <c r="AR3023" t="s">
        <v>12061</v>
      </c>
      <c r="AS3023" t="s">
        <v>83</v>
      </c>
      <c r="AT3023" t="s">
        <v>96</v>
      </c>
      <c r="AU3023" t="s">
        <v>12062</v>
      </c>
      <c r="AV3023" t="s">
        <v>12063</v>
      </c>
      <c r="AW3023" t="s">
        <v>99</v>
      </c>
      <c r="AX3023" t="s">
        <v>359</v>
      </c>
      <c r="AY3023" t="s">
        <v>83</v>
      </c>
      <c r="AZ3023" t="s">
        <v>16326</v>
      </c>
      <c r="BA3023" t="s">
        <v>103</v>
      </c>
      <c r="BB3023" t="s">
        <v>16327</v>
      </c>
      <c r="BC3023" s="4"/>
      <c r="BD3023" t="s">
        <v>83</v>
      </c>
      <c r="BE3023" t="s">
        <v>105</v>
      </c>
      <c r="BF3023" t="s">
        <v>106</v>
      </c>
      <c r="BG3023" t="s">
        <v>107</v>
      </c>
      <c r="BH3023" t="s">
        <v>108</v>
      </c>
      <c r="BI3023" t="s">
        <v>109</v>
      </c>
      <c r="BJ3023" s="2">
        <v>0</v>
      </c>
      <c r="BK3023" t="s">
        <v>90</v>
      </c>
      <c r="BL3023" t="s">
        <v>90</v>
      </c>
      <c r="BM3023" t="s">
        <v>83</v>
      </c>
      <c r="BN3023" t="s">
        <v>83</v>
      </c>
      <c r="BO3023" t="s">
        <v>83</v>
      </c>
      <c r="BP3023" t="s">
        <v>83</v>
      </c>
      <c r="BQ3023" t="s">
        <v>83</v>
      </c>
      <c r="BR3023" t="s">
        <v>83</v>
      </c>
      <c r="BS3023" t="s">
        <v>83</v>
      </c>
      <c r="BT3023" s="3">
        <v>1</v>
      </c>
    </row>
    <row r="3024" spans="1:72" x14ac:dyDescent="0.25">
      <c r="A3024" t="s">
        <v>12050</v>
      </c>
      <c r="B3024" t="s">
        <v>12051</v>
      </c>
      <c r="C3024" t="s">
        <v>12052</v>
      </c>
      <c r="D3024" t="s">
        <v>74</v>
      </c>
      <c r="E3024" t="s">
        <v>21868</v>
      </c>
      <c r="F3024" t="s">
        <v>12053</v>
      </c>
      <c r="G3024" t="s">
        <v>16330</v>
      </c>
      <c r="H3024" t="s">
        <v>16331</v>
      </c>
      <c r="I3024" s="1">
        <v>44197</v>
      </c>
      <c r="J3024" s="1">
        <v>44651</v>
      </c>
      <c r="K3024" t="s">
        <v>90</v>
      </c>
      <c r="L3024" t="s">
        <v>373</v>
      </c>
      <c r="M3024" t="s">
        <v>80</v>
      </c>
      <c r="N3024" t="s">
        <v>14382</v>
      </c>
      <c r="O3024" t="s">
        <v>5750</v>
      </c>
      <c r="P3024" t="s">
        <v>409</v>
      </c>
      <c r="Q3024" t="s">
        <v>16217</v>
      </c>
      <c r="R3024" t="s">
        <v>12467</v>
      </c>
      <c r="S3024" t="s">
        <v>150</v>
      </c>
      <c r="T3024" t="s">
        <v>87</v>
      </c>
      <c r="U3024" t="s">
        <v>88</v>
      </c>
      <c r="V3024" t="s">
        <v>89</v>
      </c>
      <c r="W3024" t="s">
        <v>78</v>
      </c>
      <c r="X3024" t="s">
        <v>120</v>
      </c>
      <c r="Y3024" t="s">
        <v>91</v>
      </c>
      <c r="Z3024" t="s">
        <v>92</v>
      </c>
      <c r="AA3024" s="1">
        <v>44566</v>
      </c>
      <c r="AB3024" s="2">
        <v>1066</v>
      </c>
      <c r="AC3024" s="2">
        <v>1278</v>
      </c>
      <c r="AD3024" s="2"/>
      <c r="AE3024" s="2"/>
      <c r="AF3024" s="2"/>
      <c r="AG3024">
        <v>0</v>
      </c>
      <c r="AH3024" s="3">
        <v>1066</v>
      </c>
      <c r="AI3024" s="3">
        <v>1278</v>
      </c>
      <c r="AJ3024" s="3">
        <v>0</v>
      </c>
      <c r="AK3024" s="3">
        <v>0</v>
      </c>
      <c r="AL3024" s="3">
        <v>0</v>
      </c>
      <c r="AM3024" t="s">
        <v>16332</v>
      </c>
      <c r="AN3024" t="s">
        <v>12060</v>
      </c>
      <c r="AO3024" t="s">
        <v>12050</v>
      </c>
      <c r="AP3024" t="s">
        <v>12051</v>
      </c>
      <c r="AQ3024" t="s">
        <v>83</v>
      </c>
      <c r="AR3024" t="s">
        <v>12061</v>
      </c>
      <c r="AS3024" t="s">
        <v>83</v>
      </c>
      <c r="AT3024" t="s">
        <v>96</v>
      </c>
      <c r="AU3024" t="s">
        <v>12062</v>
      </c>
      <c r="AV3024" t="s">
        <v>12063</v>
      </c>
      <c r="AW3024" t="s">
        <v>99</v>
      </c>
      <c r="AX3024" t="s">
        <v>100</v>
      </c>
      <c r="AY3024" t="s">
        <v>83</v>
      </c>
      <c r="AZ3024" t="s">
        <v>16333</v>
      </c>
      <c r="BA3024" t="s">
        <v>103</v>
      </c>
      <c r="BB3024" t="s">
        <v>16334</v>
      </c>
      <c r="BC3024" s="4"/>
      <c r="BD3024" t="s">
        <v>83</v>
      </c>
      <c r="BE3024" t="s">
        <v>105</v>
      </c>
      <c r="BF3024" t="s">
        <v>106</v>
      </c>
      <c r="BG3024" t="s">
        <v>107</v>
      </c>
      <c r="BH3024" t="s">
        <v>108</v>
      </c>
      <c r="BI3024" t="s">
        <v>109</v>
      </c>
      <c r="BJ3024" s="2">
        <v>0</v>
      </c>
      <c r="BK3024" t="s">
        <v>90</v>
      </c>
      <c r="BL3024" t="s">
        <v>90</v>
      </c>
      <c r="BM3024" t="s">
        <v>83</v>
      </c>
      <c r="BN3024" t="s">
        <v>83</v>
      </c>
      <c r="BO3024" t="s">
        <v>83</v>
      </c>
      <c r="BP3024" t="s">
        <v>83</v>
      </c>
      <c r="BQ3024" t="s">
        <v>83</v>
      </c>
      <c r="BR3024" t="s">
        <v>83</v>
      </c>
      <c r="BS3024" t="s">
        <v>83</v>
      </c>
      <c r="BT3024" s="3">
        <v>1</v>
      </c>
    </row>
    <row r="3025" spans="1:72" x14ac:dyDescent="0.25">
      <c r="A3025" t="s">
        <v>12050</v>
      </c>
      <c r="B3025" t="s">
        <v>12051</v>
      </c>
      <c r="C3025" t="s">
        <v>12052</v>
      </c>
      <c r="D3025" t="s">
        <v>74</v>
      </c>
      <c r="E3025" t="s">
        <v>21868</v>
      </c>
      <c r="F3025" t="s">
        <v>12053</v>
      </c>
      <c r="G3025" t="s">
        <v>16335</v>
      </c>
      <c r="H3025" t="s">
        <v>16331</v>
      </c>
      <c r="I3025" s="1">
        <v>44652</v>
      </c>
      <c r="J3025" s="1">
        <v>44926</v>
      </c>
      <c r="K3025" t="s">
        <v>78</v>
      </c>
      <c r="L3025" t="s">
        <v>79</v>
      </c>
      <c r="M3025" t="s">
        <v>80</v>
      </c>
      <c r="N3025" t="s">
        <v>14382</v>
      </c>
      <c r="O3025" t="s">
        <v>5750</v>
      </c>
      <c r="P3025" t="s">
        <v>409</v>
      </c>
      <c r="Q3025" t="s">
        <v>16217</v>
      </c>
      <c r="R3025" t="s">
        <v>12467</v>
      </c>
      <c r="S3025" t="s">
        <v>150</v>
      </c>
      <c r="T3025" t="s">
        <v>87</v>
      </c>
      <c r="U3025" t="s">
        <v>88</v>
      </c>
      <c r="V3025" t="s">
        <v>89</v>
      </c>
      <c r="W3025" t="s">
        <v>78</v>
      </c>
      <c r="X3025" t="s">
        <v>120</v>
      </c>
      <c r="Y3025" t="s">
        <v>91</v>
      </c>
      <c r="Z3025" t="s">
        <v>92</v>
      </c>
      <c r="AA3025" s="1">
        <v>44653</v>
      </c>
      <c r="AB3025" s="2">
        <v>1030</v>
      </c>
      <c r="AC3025" s="2">
        <v>1232</v>
      </c>
      <c r="AD3025" s="2"/>
      <c r="AE3025" s="2"/>
      <c r="AF3025" s="2"/>
      <c r="AG3025">
        <v>0</v>
      </c>
      <c r="AH3025" s="3">
        <v>1066</v>
      </c>
      <c r="AI3025" s="3">
        <v>1278</v>
      </c>
      <c r="AJ3025" s="3">
        <v>0</v>
      </c>
      <c r="AK3025" s="3">
        <v>0</v>
      </c>
      <c r="AL3025" s="3">
        <v>0</v>
      </c>
      <c r="AM3025" t="s">
        <v>16336</v>
      </c>
      <c r="AN3025" t="s">
        <v>12060</v>
      </c>
      <c r="AO3025" t="s">
        <v>12050</v>
      </c>
      <c r="AP3025" t="s">
        <v>12051</v>
      </c>
      <c r="AQ3025" t="s">
        <v>12068</v>
      </c>
      <c r="AR3025" t="s">
        <v>12061</v>
      </c>
      <c r="AS3025" t="s">
        <v>83</v>
      </c>
      <c r="AT3025" t="s">
        <v>96</v>
      </c>
      <c r="AU3025" t="s">
        <v>12062</v>
      </c>
      <c r="AV3025" t="s">
        <v>12063</v>
      </c>
      <c r="AW3025" t="s">
        <v>99</v>
      </c>
      <c r="AX3025" t="s">
        <v>359</v>
      </c>
      <c r="AY3025" t="s">
        <v>83</v>
      </c>
      <c r="AZ3025" t="s">
        <v>16333</v>
      </c>
      <c r="BA3025" t="s">
        <v>103</v>
      </c>
      <c r="BB3025" t="s">
        <v>16334</v>
      </c>
      <c r="BC3025" s="4"/>
      <c r="BD3025" t="s">
        <v>83</v>
      </c>
      <c r="BE3025" t="s">
        <v>105</v>
      </c>
      <c r="BF3025" t="s">
        <v>106</v>
      </c>
      <c r="BG3025" t="s">
        <v>107</v>
      </c>
      <c r="BH3025" t="s">
        <v>108</v>
      </c>
      <c r="BI3025" t="s">
        <v>109</v>
      </c>
      <c r="BJ3025" s="2">
        <v>0</v>
      </c>
      <c r="BK3025" t="s">
        <v>90</v>
      </c>
      <c r="BL3025" t="s">
        <v>90</v>
      </c>
      <c r="BM3025" t="s">
        <v>83</v>
      </c>
      <c r="BN3025" t="s">
        <v>83</v>
      </c>
      <c r="BO3025" t="s">
        <v>83</v>
      </c>
      <c r="BP3025" t="s">
        <v>83</v>
      </c>
      <c r="BQ3025" t="s">
        <v>83</v>
      </c>
      <c r="BR3025" t="s">
        <v>83</v>
      </c>
      <c r="BS3025" t="s">
        <v>83</v>
      </c>
      <c r="BT3025" s="3">
        <v>1</v>
      </c>
    </row>
    <row r="3026" spans="1:72" x14ac:dyDescent="0.25">
      <c r="A3026" t="s">
        <v>12050</v>
      </c>
      <c r="B3026" t="s">
        <v>12051</v>
      </c>
      <c r="C3026" t="s">
        <v>12052</v>
      </c>
      <c r="D3026" t="s">
        <v>74</v>
      </c>
      <c r="E3026" t="s">
        <v>21868</v>
      </c>
      <c r="F3026" t="s">
        <v>12053</v>
      </c>
      <c r="G3026" t="s">
        <v>16337</v>
      </c>
      <c r="H3026" t="s">
        <v>16338</v>
      </c>
      <c r="I3026" s="1">
        <v>44197</v>
      </c>
      <c r="J3026" s="1">
        <v>44651</v>
      </c>
      <c r="K3026" t="s">
        <v>90</v>
      </c>
      <c r="L3026" t="s">
        <v>79</v>
      </c>
      <c r="M3026" t="s">
        <v>80</v>
      </c>
      <c r="N3026" t="s">
        <v>13119</v>
      </c>
      <c r="O3026" t="s">
        <v>242</v>
      </c>
      <c r="P3026" t="s">
        <v>222</v>
      </c>
      <c r="Q3026" t="s">
        <v>13120</v>
      </c>
      <c r="R3026" t="s">
        <v>12467</v>
      </c>
      <c r="S3026" t="s">
        <v>86</v>
      </c>
      <c r="T3026" t="s">
        <v>87</v>
      </c>
      <c r="U3026" t="s">
        <v>88</v>
      </c>
      <c r="V3026" t="s">
        <v>89</v>
      </c>
      <c r="W3026" t="s">
        <v>90</v>
      </c>
      <c r="X3026" t="s">
        <v>83</v>
      </c>
      <c r="Y3026" t="s">
        <v>91</v>
      </c>
      <c r="Z3026" t="s">
        <v>92</v>
      </c>
      <c r="AA3026" s="1">
        <v>44378</v>
      </c>
      <c r="AB3026" s="2">
        <v>3836</v>
      </c>
      <c r="AC3026" s="2">
        <v>0</v>
      </c>
      <c r="AD3026" s="2"/>
      <c r="AE3026" s="2"/>
      <c r="AF3026" s="2"/>
      <c r="AG3026">
        <v>0</v>
      </c>
      <c r="AH3026" s="3">
        <v>2917</v>
      </c>
      <c r="AI3026" s="3">
        <v>930</v>
      </c>
      <c r="AJ3026" s="3">
        <v>0</v>
      </c>
      <c r="AK3026" s="3">
        <v>0</v>
      </c>
      <c r="AL3026" s="3">
        <v>0</v>
      </c>
      <c r="AM3026" t="s">
        <v>16339</v>
      </c>
      <c r="AN3026" t="s">
        <v>83</v>
      </c>
      <c r="AO3026" t="s">
        <v>12050</v>
      </c>
      <c r="AP3026" t="s">
        <v>12051</v>
      </c>
      <c r="AQ3026" t="s">
        <v>83</v>
      </c>
      <c r="AR3026" t="s">
        <v>12061</v>
      </c>
      <c r="AS3026" t="s">
        <v>83</v>
      </c>
      <c r="AT3026" t="s">
        <v>96</v>
      </c>
      <c r="AU3026" t="s">
        <v>12062</v>
      </c>
      <c r="AV3026" t="s">
        <v>12063</v>
      </c>
      <c r="AW3026" t="s">
        <v>99</v>
      </c>
      <c r="AX3026" t="s">
        <v>100</v>
      </c>
      <c r="AY3026" t="s">
        <v>83</v>
      </c>
      <c r="AZ3026" t="s">
        <v>16340</v>
      </c>
      <c r="BA3026" t="s">
        <v>103</v>
      </c>
      <c r="BB3026" t="s">
        <v>16341</v>
      </c>
      <c r="BC3026" s="4"/>
      <c r="BD3026" t="s">
        <v>83</v>
      </c>
      <c r="BE3026" t="s">
        <v>105</v>
      </c>
      <c r="BF3026" t="s">
        <v>106</v>
      </c>
      <c r="BG3026" t="s">
        <v>107</v>
      </c>
      <c r="BH3026" t="s">
        <v>108</v>
      </c>
      <c r="BI3026" t="s">
        <v>109</v>
      </c>
      <c r="BJ3026" s="2">
        <v>0</v>
      </c>
      <c r="BK3026" t="s">
        <v>90</v>
      </c>
      <c r="BL3026" t="s">
        <v>90</v>
      </c>
      <c r="BM3026" t="s">
        <v>83</v>
      </c>
      <c r="BN3026" t="s">
        <v>83</v>
      </c>
      <c r="BO3026" t="s">
        <v>83</v>
      </c>
      <c r="BP3026" t="s">
        <v>83</v>
      </c>
      <c r="BQ3026" t="s">
        <v>83</v>
      </c>
      <c r="BR3026" t="s">
        <v>83</v>
      </c>
      <c r="BS3026" t="s">
        <v>83</v>
      </c>
      <c r="BT3026" s="3">
        <v>1</v>
      </c>
    </row>
    <row r="3027" spans="1:72" x14ac:dyDescent="0.25">
      <c r="A3027" t="s">
        <v>12050</v>
      </c>
      <c r="B3027" t="s">
        <v>12051</v>
      </c>
      <c r="C3027" t="s">
        <v>12052</v>
      </c>
      <c r="D3027" t="s">
        <v>74</v>
      </c>
      <c r="E3027" t="s">
        <v>21868</v>
      </c>
      <c r="F3027" t="s">
        <v>12053</v>
      </c>
      <c r="G3027" t="s">
        <v>16342</v>
      </c>
      <c r="H3027" t="s">
        <v>16338</v>
      </c>
      <c r="I3027" s="1">
        <v>44652</v>
      </c>
      <c r="J3027" s="1">
        <v>44926</v>
      </c>
      <c r="K3027" t="s">
        <v>78</v>
      </c>
      <c r="L3027" t="s">
        <v>79</v>
      </c>
      <c r="M3027" t="s">
        <v>80</v>
      </c>
      <c r="N3027" t="s">
        <v>13119</v>
      </c>
      <c r="O3027" t="s">
        <v>242</v>
      </c>
      <c r="P3027" t="s">
        <v>222</v>
      </c>
      <c r="Q3027" t="s">
        <v>13120</v>
      </c>
      <c r="R3027" t="s">
        <v>12467</v>
      </c>
      <c r="S3027" t="s">
        <v>86</v>
      </c>
      <c r="T3027" t="s">
        <v>87</v>
      </c>
      <c r="U3027" t="s">
        <v>88</v>
      </c>
      <c r="V3027" t="s">
        <v>89</v>
      </c>
      <c r="W3027" t="s">
        <v>90</v>
      </c>
      <c r="X3027" t="s">
        <v>83</v>
      </c>
      <c r="Y3027" t="s">
        <v>91</v>
      </c>
      <c r="Z3027" t="s">
        <v>92</v>
      </c>
      <c r="AA3027" s="1">
        <v>44652</v>
      </c>
      <c r="AB3027" s="2">
        <v>3836</v>
      </c>
      <c r="AC3027" s="2">
        <v>1</v>
      </c>
      <c r="AD3027" s="2">
        <v>0</v>
      </c>
      <c r="AE3027" s="2">
        <v>0</v>
      </c>
      <c r="AF3027" s="2"/>
      <c r="AG3027">
        <v>0</v>
      </c>
      <c r="AH3027" s="3">
        <v>2917</v>
      </c>
      <c r="AI3027" s="3">
        <v>930</v>
      </c>
      <c r="AJ3027" s="3">
        <v>0</v>
      </c>
      <c r="AK3027" s="3">
        <v>0</v>
      </c>
      <c r="AL3027" s="3">
        <v>0</v>
      </c>
      <c r="AM3027" t="s">
        <v>16343</v>
      </c>
      <c r="AN3027" t="s">
        <v>83</v>
      </c>
      <c r="AO3027" t="s">
        <v>12050</v>
      </c>
      <c r="AP3027" t="s">
        <v>12051</v>
      </c>
      <c r="AQ3027" t="s">
        <v>12068</v>
      </c>
      <c r="AR3027" t="s">
        <v>12061</v>
      </c>
      <c r="AS3027" t="s">
        <v>83</v>
      </c>
      <c r="AT3027" t="s">
        <v>96</v>
      </c>
      <c r="AU3027" t="s">
        <v>12062</v>
      </c>
      <c r="AV3027" t="s">
        <v>12063</v>
      </c>
      <c r="AW3027" t="s">
        <v>99</v>
      </c>
      <c r="AX3027" t="s">
        <v>359</v>
      </c>
      <c r="AY3027" t="s">
        <v>83</v>
      </c>
      <c r="AZ3027" t="s">
        <v>16340</v>
      </c>
      <c r="BA3027" t="s">
        <v>103</v>
      </c>
      <c r="BB3027" t="s">
        <v>16341</v>
      </c>
      <c r="BC3027" s="4"/>
      <c r="BD3027" t="s">
        <v>83</v>
      </c>
      <c r="BE3027" t="s">
        <v>105</v>
      </c>
      <c r="BF3027" t="s">
        <v>106</v>
      </c>
      <c r="BG3027" t="s">
        <v>107</v>
      </c>
      <c r="BH3027" t="s">
        <v>108</v>
      </c>
      <c r="BI3027" t="s">
        <v>109</v>
      </c>
      <c r="BJ3027" s="2">
        <v>0</v>
      </c>
      <c r="BK3027" t="s">
        <v>90</v>
      </c>
      <c r="BL3027" t="s">
        <v>90</v>
      </c>
      <c r="BM3027" t="s">
        <v>83</v>
      </c>
      <c r="BN3027" t="s">
        <v>83</v>
      </c>
      <c r="BO3027" t="s">
        <v>83</v>
      </c>
      <c r="BP3027" t="s">
        <v>83</v>
      </c>
      <c r="BQ3027" t="s">
        <v>83</v>
      </c>
      <c r="BR3027" t="s">
        <v>83</v>
      </c>
      <c r="BS3027" t="s">
        <v>83</v>
      </c>
      <c r="BT3027" s="3">
        <v>1</v>
      </c>
    </row>
    <row r="3028" spans="1:72" x14ac:dyDescent="0.25">
      <c r="A3028" t="s">
        <v>12050</v>
      </c>
      <c r="B3028" t="s">
        <v>12051</v>
      </c>
      <c r="C3028" t="s">
        <v>12052</v>
      </c>
      <c r="D3028" t="s">
        <v>74</v>
      </c>
      <c r="E3028" t="s">
        <v>21868</v>
      </c>
      <c r="F3028" t="s">
        <v>12053</v>
      </c>
      <c r="G3028" t="s">
        <v>16344</v>
      </c>
      <c r="H3028" t="s">
        <v>16345</v>
      </c>
      <c r="I3028" s="1">
        <v>44197</v>
      </c>
      <c r="J3028" s="1">
        <v>44651</v>
      </c>
      <c r="K3028" t="s">
        <v>90</v>
      </c>
      <c r="L3028" t="s">
        <v>373</v>
      </c>
      <c r="M3028" t="s">
        <v>80</v>
      </c>
      <c r="N3028" t="s">
        <v>12837</v>
      </c>
      <c r="O3028" t="s">
        <v>462</v>
      </c>
      <c r="P3028" t="s">
        <v>1095</v>
      </c>
      <c r="Q3028" t="s">
        <v>15224</v>
      </c>
      <c r="R3028" t="s">
        <v>12467</v>
      </c>
      <c r="S3028" t="s">
        <v>119</v>
      </c>
      <c r="T3028" t="s">
        <v>87</v>
      </c>
      <c r="U3028" t="s">
        <v>88</v>
      </c>
      <c r="V3028" t="s">
        <v>89</v>
      </c>
      <c r="W3028" t="s">
        <v>78</v>
      </c>
      <c r="X3028" t="s">
        <v>120</v>
      </c>
      <c r="Y3028" t="s">
        <v>91</v>
      </c>
      <c r="Z3028" t="s">
        <v>92</v>
      </c>
      <c r="AA3028" s="1">
        <v>44566</v>
      </c>
      <c r="AB3028" s="2">
        <v>72</v>
      </c>
      <c r="AC3028" s="2">
        <v>82</v>
      </c>
      <c r="AD3028" s="2"/>
      <c r="AE3028" s="2"/>
      <c r="AF3028" s="2"/>
      <c r="AG3028">
        <v>0</v>
      </c>
      <c r="AH3028" s="3">
        <v>72</v>
      </c>
      <c r="AI3028" s="3">
        <v>82</v>
      </c>
      <c r="AJ3028" s="3">
        <v>0</v>
      </c>
      <c r="AK3028" s="3">
        <v>0</v>
      </c>
      <c r="AL3028" s="3">
        <v>0</v>
      </c>
      <c r="AM3028" t="s">
        <v>16346</v>
      </c>
      <c r="AN3028" t="s">
        <v>12469</v>
      </c>
      <c r="AO3028" t="s">
        <v>12050</v>
      </c>
      <c r="AP3028" t="s">
        <v>12051</v>
      </c>
      <c r="AQ3028" t="s">
        <v>83</v>
      </c>
      <c r="AR3028" t="s">
        <v>12061</v>
      </c>
      <c r="AS3028" t="s">
        <v>83</v>
      </c>
      <c r="AT3028" t="s">
        <v>96</v>
      </c>
      <c r="AU3028" t="s">
        <v>12062</v>
      </c>
      <c r="AV3028" t="s">
        <v>12063</v>
      </c>
      <c r="AW3028" t="s">
        <v>99</v>
      </c>
      <c r="AX3028" t="s">
        <v>100</v>
      </c>
      <c r="AY3028" t="s">
        <v>83</v>
      </c>
      <c r="AZ3028" t="s">
        <v>16347</v>
      </c>
      <c r="BA3028" t="s">
        <v>103</v>
      </c>
      <c r="BB3028" t="s">
        <v>16348</v>
      </c>
      <c r="BC3028" s="4"/>
      <c r="BD3028" t="s">
        <v>83</v>
      </c>
      <c r="BE3028" t="s">
        <v>105</v>
      </c>
      <c r="BF3028" t="s">
        <v>106</v>
      </c>
      <c r="BG3028" t="s">
        <v>107</v>
      </c>
      <c r="BH3028" t="s">
        <v>123</v>
      </c>
      <c r="BI3028" t="s">
        <v>124</v>
      </c>
      <c r="BJ3028" s="2">
        <v>0</v>
      </c>
      <c r="BK3028" t="s">
        <v>90</v>
      </c>
      <c r="BL3028" t="s">
        <v>90</v>
      </c>
      <c r="BM3028" t="s">
        <v>83</v>
      </c>
      <c r="BN3028" t="s">
        <v>83</v>
      </c>
      <c r="BO3028" t="s">
        <v>83</v>
      </c>
      <c r="BP3028" t="s">
        <v>83</v>
      </c>
      <c r="BQ3028" t="s">
        <v>83</v>
      </c>
      <c r="BR3028" t="s">
        <v>83</v>
      </c>
      <c r="BS3028" t="s">
        <v>83</v>
      </c>
      <c r="BT3028" s="3">
        <v>1</v>
      </c>
    </row>
    <row r="3029" spans="1:72" x14ac:dyDescent="0.25">
      <c r="A3029" t="s">
        <v>12050</v>
      </c>
      <c r="B3029" t="s">
        <v>12051</v>
      </c>
      <c r="C3029" t="s">
        <v>12052</v>
      </c>
      <c r="D3029" t="s">
        <v>74</v>
      </c>
      <c r="E3029" t="s">
        <v>21868</v>
      </c>
      <c r="F3029" t="s">
        <v>12053</v>
      </c>
      <c r="G3029" t="s">
        <v>16349</v>
      </c>
      <c r="H3029" t="s">
        <v>16345</v>
      </c>
      <c r="I3029" s="1">
        <v>44652</v>
      </c>
      <c r="J3029" s="1">
        <v>44926</v>
      </c>
      <c r="K3029" t="s">
        <v>78</v>
      </c>
      <c r="L3029" t="s">
        <v>79</v>
      </c>
      <c r="M3029" t="s">
        <v>80</v>
      </c>
      <c r="N3029" t="s">
        <v>12837</v>
      </c>
      <c r="O3029" t="s">
        <v>462</v>
      </c>
      <c r="P3029" t="s">
        <v>1095</v>
      </c>
      <c r="Q3029" t="s">
        <v>15224</v>
      </c>
      <c r="R3029" t="s">
        <v>12467</v>
      </c>
      <c r="S3029" t="s">
        <v>119</v>
      </c>
      <c r="T3029" t="s">
        <v>87</v>
      </c>
      <c r="U3029" t="s">
        <v>88</v>
      </c>
      <c r="V3029" t="s">
        <v>89</v>
      </c>
      <c r="W3029" t="s">
        <v>78</v>
      </c>
      <c r="X3029" t="s">
        <v>120</v>
      </c>
      <c r="Y3029" t="s">
        <v>91</v>
      </c>
      <c r="Z3029" t="s">
        <v>92</v>
      </c>
      <c r="AA3029" s="1">
        <v>44653</v>
      </c>
      <c r="AB3029" s="2">
        <v>71</v>
      </c>
      <c r="AC3029" s="2">
        <v>80</v>
      </c>
      <c r="AD3029" s="2"/>
      <c r="AE3029" s="2"/>
      <c r="AF3029" s="2"/>
      <c r="AG3029">
        <v>0</v>
      </c>
      <c r="AH3029" s="3">
        <v>72</v>
      </c>
      <c r="AI3029" s="3">
        <v>82</v>
      </c>
      <c r="AJ3029" s="3">
        <v>0</v>
      </c>
      <c r="AK3029" s="3">
        <v>0</v>
      </c>
      <c r="AL3029" s="3">
        <v>0</v>
      </c>
      <c r="AM3029" t="s">
        <v>16350</v>
      </c>
      <c r="AN3029" t="s">
        <v>12469</v>
      </c>
      <c r="AO3029" t="s">
        <v>12050</v>
      </c>
      <c r="AP3029" t="s">
        <v>12051</v>
      </c>
      <c r="AQ3029" t="s">
        <v>12068</v>
      </c>
      <c r="AR3029" t="s">
        <v>12061</v>
      </c>
      <c r="AS3029" t="s">
        <v>83</v>
      </c>
      <c r="AT3029" t="s">
        <v>96</v>
      </c>
      <c r="AU3029" t="s">
        <v>12062</v>
      </c>
      <c r="AV3029" t="s">
        <v>12063</v>
      </c>
      <c r="AW3029" t="s">
        <v>99</v>
      </c>
      <c r="AX3029" t="s">
        <v>359</v>
      </c>
      <c r="AY3029" t="s">
        <v>83</v>
      </c>
      <c r="AZ3029" t="s">
        <v>16347</v>
      </c>
      <c r="BA3029" t="s">
        <v>103</v>
      </c>
      <c r="BB3029" t="s">
        <v>16348</v>
      </c>
      <c r="BC3029" s="4"/>
      <c r="BD3029" t="s">
        <v>83</v>
      </c>
      <c r="BE3029" t="s">
        <v>105</v>
      </c>
      <c r="BF3029" t="s">
        <v>106</v>
      </c>
      <c r="BG3029" t="s">
        <v>107</v>
      </c>
      <c r="BH3029" t="s">
        <v>123</v>
      </c>
      <c r="BI3029" t="s">
        <v>124</v>
      </c>
      <c r="BJ3029" s="2">
        <v>0</v>
      </c>
      <c r="BK3029" t="s">
        <v>90</v>
      </c>
      <c r="BL3029" t="s">
        <v>90</v>
      </c>
      <c r="BM3029" t="s">
        <v>83</v>
      </c>
      <c r="BN3029" t="s">
        <v>83</v>
      </c>
      <c r="BO3029" t="s">
        <v>83</v>
      </c>
      <c r="BP3029" t="s">
        <v>83</v>
      </c>
      <c r="BQ3029" t="s">
        <v>83</v>
      </c>
      <c r="BR3029" t="s">
        <v>83</v>
      </c>
      <c r="BS3029" t="s">
        <v>83</v>
      </c>
      <c r="BT3029" s="3">
        <v>1</v>
      </c>
    </row>
    <row r="3030" spans="1:72" x14ac:dyDescent="0.25">
      <c r="A3030" t="s">
        <v>12050</v>
      </c>
      <c r="B3030" t="s">
        <v>12051</v>
      </c>
      <c r="C3030" t="s">
        <v>12052</v>
      </c>
      <c r="D3030" t="s">
        <v>74</v>
      </c>
      <c r="E3030" t="s">
        <v>21868</v>
      </c>
      <c r="F3030" t="s">
        <v>12053</v>
      </c>
      <c r="G3030" t="s">
        <v>16351</v>
      </c>
      <c r="H3030" t="s">
        <v>16352</v>
      </c>
      <c r="I3030" s="1">
        <v>44197</v>
      </c>
      <c r="J3030" s="1">
        <v>44651</v>
      </c>
      <c r="K3030" t="s">
        <v>90</v>
      </c>
      <c r="L3030" t="s">
        <v>373</v>
      </c>
      <c r="M3030" t="s">
        <v>80</v>
      </c>
      <c r="N3030" t="s">
        <v>16353</v>
      </c>
      <c r="O3030" t="s">
        <v>155</v>
      </c>
      <c r="P3030" t="s">
        <v>676</v>
      </c>
      <c r="Q3030" t="s">
        <v>16354</v>
      </c>
      <c r="R3030" t="s">
        <v>12097</v>
      </c>
      <c r="S3030" t="s">
        <v>150</v>
      </c>
      <c r="T3030" t="s">
        <v>87</v>
      </c>
      <c r="U3030" t="s">
        <v>88</v>
      </c>
      <c r="V3030" t="s">
        <v>89</v>
      </c>
      <c r="W3030" t="s">
        <v>78</v>
      </c>
      <c r="X3030" t="s">
        <v>120</v>
      </c>
      <c r="Y3030" t="s">
        <v>91</v>
      </c>
      <c r="Z3030" t="s">
        <v>92</v>
      </c>
      <c r="AA3030" s="1">
        <v>44566</v>
      </c>
      <c r="AB3030" s="2">
        <v>764</v>
      </c>
      <c r="AC3030" s="2">
        <v>772</v>
      </c>
      <c r="AD3030" s="2"/>
      <c r="AE3030" s="2"/>
      <c r="AF3030" s="2"/>
      <c r="AG3030">
        <v>0</v>
      </c>
      <c r="AH3030" s="3">
        <v>764</v>
      </c>
      <c r="AI3030" s="3">
        <v>772</v>
      </c>
      <c r="AJ3030" s="3">
        <v>0</v>
      </c>
      <c r="AK3030" s="3">
        <v>0</v>
      </c>
      <c r="AL3030" s="3">
        <v>0</v>
      </c>
      <c r="AM3030" t="s">
        <v>16355</v>
      </c>
      <c r="AN3030" t="s">
        <v>83</v>
      </c>
      <c r="AO3030" t="s">
        <v>12050</v>
      </c>
      <c r="AP3030" t="s">
        <v>12051</v>
      </c>
      <c r="AQ3030" t="s">
        <v>83</v>
      </c>
      <c r="AR3030" t="s">
        <v>12061</v>
      </c>
      <c r="AS3030" t="s">
        <v>83</v>
      </c>
      <c r="AT3030" t="s">
        <v>96</v>
      </c>
      <c r="AU3030" t="s">
        <v>12062</v>
      </c>
      <c r="AV3030" t="s">
        <v>12063</v>
      </c>
      <c r="AW3030" t="s">
        <v>99</v>
      </c>
      <c r="AX3030" t="s">
        <v>100</v>
      </c>
      <c r="AY3030" t="s">
        <v>16356</v>
      </c>
      <c r="AZ3030" t="s">
        <v>16357</v>
      </c>
      <c r="BA3030" t="s">
        <v>103</v>
      </c>
      <c r="BB3030" t="s">
        <v>16358</v>
      </c>
      <c r="BC3030" s="4"/>
      <c r="BD3030" t="s">
        <v>83</v>
      </c>
      <c r="BE3030" t="s">
        <v>105</v>
      </c>
      <c r="BF3030" t="s">
        <v>106</v>
      </c>
      <c r="BG3030" t="s">
        <v>107</v>
      </c>
      <c r="BH3030" t="s">
        <v>108</v>
      </c>
      <c r="BI3030" t="s">
        <v>109</v>
      </c>
      <c r="BJ3030" s="2">
        <v>0</v>
      </c>
      <c r="BK3030" t="s">
        <v>78</v>
      </c>
      <c r="BL3030" t="s">
        <v>90</v>
      </c>
      <c r="BM3030" t="s">
        <v>83</v>
      </c>
      <c r="BN3030" t="s">
        <v>83</v>
      </c>
      <c r="BO3030" t="s">
        <v>83</v>
      </c>
      <c r="BP3030" t="s">
        <v>83</v>
      </c>
      <c r="BQ3030" t="s">
        <v>83</v>
      </c>
      <c r="BR3030" t="s">
        <v>83</v>
      </c>
      <c r="BS3030" t="s">
        <v>83</v>
      </c>
      <c r="BT3030" s="3">
        <v>1</v>
      </c>
    </row>
    <row r="3031" spans="1:72" x14ac:dyDescent="0.25">
      <c r="A3031" t="s">
        <v>12050</v>
      </c>
      <c r="B3031" t="s">
        <v>12051</v>
      </c>
      <c r="C3031" t="s">
        <v>12052</v>
      </c>
      <c r="D3031" t="s">
        <v>74</v>
      </c>
      <c r="E3031" t="s">
        <v>21868</v>
      </c>
      <c r="F3031" t="s">
        <v>12053</v>
      </c>
      <c r="G3031" t="s">
        <v>16359</v>
      </c>
      <c r="H3031" t="s">
        <v>16352</v>
      </c>
      <c r="I3031" s="1">
        <v>44652</v>
      </c>
      <c r="J3031" s="1">
        <v>44926</v>
      </c>
      <c r="K3031" t="s">
        <v>78</v>
      </c>
      <c r="L3031" t="s">
        <v>79</v>
      </c>
      <c r="M3031" t="s">
        <v>80</v>
      </c>
      <c r="N3031" t="s">
        <v>16353</v>
      </c>
      <c r="O3031" t="s">
        <v>155</v>
      </c>
      <c r="P3031" t="s">
        <v>676</v>
      </c>
      <c r="Q3031" t="s">
        <v>16354</v>
      </c>
      <c r="R3031" t="s">
        <v>12097</v>
      </c>
      <c r="S3031" t="s">
        <v>150</v>
      </c>
      <c r="T3031" t="s">
        <v>87</v>
      </c>
      <c r="U3031" t="s">
        <v>88</v>
      </c>
      <c r="V3031" t="s">
        <v>89</v>
      </c>
      <c r="W3031" t="s">
        <v>78</v>
      </c>
      <c r="X3031" t="s">
        <v>120</v>
      </c>
      <c r="Y3031" t="s">
        <v>91</v>
      </c>
      <c r="Z3031" t="s">
        <v>92</v>
      </c>
      <c r="AA3031" s="1">
        <v>44653</v>
      </c>
      <c r="AB3031" s="2">
        <v>723</v>
      </c>
      <c r="AC3031" s="2">
        <v>707</v>
      </c>
      <c r="AD3031" s="2"/>
      <c r="AE3031" s="2"/>
      <c r="AF3031" s="2"/>
      <c r="AG3031">
        <v>0</v>
      </c>
      <c r="AH3031" s="3">
        <v>764</v>
      </c>
      <c r="AI3031" s="3">
        <v>772</v>
      </c>
      <c r="AJ3031" s="3">
        <v>0</v>
      </c>
      <c r="AK3031" s="3">
        <v>0</v>
      </c>
      <c r="AL3031" s="3">
        <v>0</v>
      </c>
      <c r="AM3031" t="s">
        <v>16360</v>
      </c>
      <c r="AN3031" t="s">
        <v>83</v>
      </c>
      <c r="AO3031" t="s">
        <v>12050</v>
      </c>
      <c r="AP3031" t="s">
        <v>12051</v>
      </c>
      <c r="AQ3031" t="s">
        <v>12068</v>
      </c>
      <c r="AR3031" t="s">
        <v>12061</v>
      </c>
      <c r="AS3031" t="s">
        <v>83</v>
      </c>
      <c r="AT3031" t="s">
        <v>96</v>
      </c>
      <c r="AU3031" t="s">
        <v>12062</v>
      </c>
      <c r="AV3031" t="s">
        <v>12063</v>
      </c>
      <c r="AW3031" t="s">
        <v>99</v>
      </c>
      <c r="AX3031" t="s">
        <v>359</v>
      </c>
      <c r="AY3031" t="s">
        <v>16356</v>
      </c>
      <c r="AZ3031" t="s">
        <v>16357</v>
      </c>
      <c r="BA3031" t="s">
        <v>103</v>
      </c>
      <c r="BB3031" t="s">
        <v>16358</v>
      </c>
      <c r="BC3031" s="4"/>
      <c r="BD3031" t="s">
        <v>83</v>
      </c>
      <c r="BE3031" t="s">
        <v>105</v>
      </c>
      <c r="BF3031" t="s">
        <v>106</v>
      </c>
      <c r="BG3031" t="s">
        <v>107</v>
      </c>
      <c r="BH3031" t="s">
        <v>108</v>
      </c>
      <c r="BI3031" t="s">
        <v>109</v>
      </c>
      <c r="BJ3031" s="2">
        <v>0</v>
      </c>
      <c r="BK3031" t="s">
        <v>78</v>
      </c>
      <c r="BL3031" t="s">
        <v>90</v>
      </c>
      <c r="BM3031" t="s">
        <v>83</v>
      </c>
      <c r="BN3031" t="s">
        <v>83</v>
      </c>
      <c r="BO3031" t="s">
        <v>83</v>
      </c>
      <c r="BP3031" t="s">
        <v>83</v>
      </c>
      <c r="BQ3031" t="s">
        <v>83</v>
      </c>
      <c r="BR3031" t="s">
        <v>83</v>
      </c>
      <c r="BS3031" t="s">
        <v>83</v>
      </c>
      <c r="BT3031" s="3">
        <v>1</v>
      </c>
    </row>
    <row r="3032" spans="1:72" x14ac:dyDescent="0.25">
      <c r="A3032" t="s">
        <v>12050</v>
      </c>
      <c r="B3032" t="s">
        <v>12051</v>
      </c>
      <c r="C3032" t="s">
        <v>12052</v>
      </c>
      <c r="D3032" t="s">
        <v>74</v>
      </c>
      <c r="E3032" t="s">
        <v>21868</v>
      </c>
      <c r="F3032" t="s">
        <v>12053</v>
      </c>
      <c r="G3032" t="s">
        <v>16361</v>
      </c>
      <c r="H3032" t="s">
        <v>16362</v>
      </c>
      <c r="I3032" s="1">
        <v>44197</v>
      </c>
      <c r="J3032" s="1">
        <v>44651</v>
      </c>
      <c r="K3032" t="s">
        <v>90</v>
      </c>
      <c r="L3032" t="s">
        <v>373</v>
      </c>
      <c r="M3032" t="s">
        <v>80</v>
      </c>
      <c r="N3032" t="s">
        <v>12302</v>
      </c>
      <c r="O3032" t="s">
        <v>2288</v>
      </c>
      <c r="P3032" t="s">
        <v>222</v>
      </c>
      <c r="Q3032" t="s">
        <v>16363</v>
      </c>
      <c r="R3032" t="s">
        <v>12305</v>
      </c>
      <c r="S3032" t="s">
        <v>119</v>
      </c>
      <c r="T3032" t="s">
        <v>87</v>
      </c>
      <c r="U3032" t="s">
        <v>88</v>
      </c>
      <c r="V3032" t="s">
        <v>89</v>
      </c>
      <c r="W3032" t="s">
        <v>78</v>
      </c>
      <c r="X3032" t="s">
        <v>120</v>
      </c>
      <c r="Y3032" t="s">
        <v>91</v>
      </c>
      <c r="Z3032" t="s">
        <v>92</v>
      </c>
      <c r="AA3032" s="1">
        <v>44567</v>
      </c>
      <c r="AB3032" s="2">
        <v>1995</v>
      </c>
      <c r="AC3032" s="2">
        <v>1118</v>
      </c>
      <c r="AD3032" s="2"/>
      <c r="AE3032" s="2"/>
      <c r="AF3032" s="2"/>
      <c r="AG3032">
        <v>0</v>
      </c>
      <c r="AH3032" s="3">
        <v>1995</v>
      </c>
      <c r="AI3032" s="3">
        <v>1118</v>
      </c>
      <c r="AJ3032" s="3">
        <v>0</v>
      </c>
      <c r="AK3032" s="3">
        <v>0</v>
      </c>
      <c r="AL3032" s="3">
        <v>0</v>
      </c>
      <c r="AM3032" t="s">
        <v>16364</v>
      </c>
      <c r="AN3032" t="s">
        <v>83</v>
      </c>
      <c r="AO3032" t="s">
        <v>12050</v>
      </c>
      <c r="AP3032" t="s">
        <v>12051</v>
      </c>
      <c r="AQ3032" t="s">
        <v>83</v>
      </c>
      <c r="AR3032" t="s">
        <v>12061</v>
      </c>
      <c r="AS3032" t="s">
        <v>83</v>
      </c>
      <c r="AT3032" t="s">
        <v>96</v>
      </c>
      <c r="AU3032" t="s">
        <v>12062</v>
      </c>
      <c r="AV3032" t="s">
        <v>12063</v>
      </c>
      <c r="AW3032" t="s">
        <v>99</v>
      </c>
      <c r="AX3032" t="s">
        <v>100</v>
      </c>
      <c r="AY3032" t="s">
        <v>83</v>
      </c>
      <c r="AZ3032" t="s">
        <v>16365</v>
      </c>
      <c r="BA3032" t="s">
        <v>103</v>
      </c>
      <c r="BB3032" t="s">
        <v>16366</v>
      </c>
      <c r="BC3032" s="4"/>
      <c r="BD3032" t="s">
        <v>83</v>
      </c>
      <c r="BE3032" t="s">
        <v>105</v>
      </c>
      <c r="BF3032" t="s">
        <v>106</v>
      </c>
      <c r="BG3032" t="s">
        <v>107</v>
      </c>
      <c r="BH3032" t="s">
        <v>123</v>
      </c>
      <c r="BI3032" t="s">
        <v>124</v>
      </c>
      <c r="BJ3032" s="2">
        <v>0</v>
      </c>
      <c r="BK3032" t="s">
        <v>78</v>
      </c>
      <c r="BL3032" t="s">
        <v>90</v>
      </c>
      <c r="BM3032" t="s">
        <v>83</v>
      </c>
      <c r="BN3032" t="s">
        <v>83</v>
      </c>
      <c r="BO3032" t="s">
        <v>83</v>
      </c>
      <c r="BP3032" t="s">
        <v>83</v>
      </c>
      <c r="BQ3032" t="s">
        <v>83</v>
      </c>
      <c r="BR3032" t="s">
        <v>83</v>
      </c>
      <c r="BS3032" t="s">
        <v>83</v>
      </c>
      <c r="BT3032" s="3">
        <v>1</v>
      </c>
    </row>
    <row r="3033" spans="1:72" x14ac:dyDescent="0.25">
      <c r="A3033" t="s">
        <v>12050</v>
      </c>
      <c r="B3033" t="s">
        <v>12051</v>
      </c>
      <c r="C3033" t="s">
        <v>12052</v>
      </c>
      <c r="D3033" t="s">
        <v>74</v>
      </c>
      <c r="E3033" t="s">
        <v>21868</v>
      </c>
      <c r="F3033" t="s">
        <v>12053</v>
      </c>
      <c r="G3033" t="s">
        <v>16367</v>
      </c>
      <c r="H3033" t="s">
        <v>16362</v>
      </c>
      <c r="I3033" s="1">
        <v>44652</v>
      </c>
      <c r="J3033" s="1">
        <v>44926</v>
      </c>
      <c r="K3033" t="s">
        <v>78</v>
      </c>
      <c r="L3033" t="s">
        <v>79</v>
      </c>
      <c r="M3033" t="s">
        <v>80</v>
      </c>
      <c r="N3033" t="s">
        <v>12302</v>
      </c>
      <c r="O3033" t="s">
        <v>2288</v>
      </c>
      <c r="P3033" t="s">
        <v>222</v>
      </c>
      <c r="Q3033" t="s">
        <v>16363</v>
      </c>
      <c r="R3033" t="s">
        <v>12305</v>
      </c>
      <c r="S3033" t="s">
        <v>119</v>
      </c>
      <c r="T3033" t="s">
        <v>87</v>
      </c>
      <c r="U3033" t="s">
        <v>88</v>
      </c>
      <c r="V3033" t="s">
        <v>89</v>
      </c>
      <c r="W3033" t="s">
        <v>78</v>
      </c>
      <c r="X3033" t="s">
        <v>120</v>
      </c>
      <c r="Y3033" t="s">
        <v>91</v>
      </c>
      <c r="Z3033" t="s">
        <v>92</v>
      </c>
      <c r="AA3033" s="1">
        <v>44653</v>
      </c>
      <c r="AB3033" s="2">
        <v>1948</v>
      </c>
      <c r="AC3033" s="2">
        <v>1111</v>
      </c>
      <c r="AD3033" s="2"/>
      <c r="AE3033" s="2"/>
      <c r="AF3033" s="2"/>
      <c r="AG3033">
        <v>0</v>
      </c>
      <c r="AH3033" s="3">
        <v>1995</v>
      </c>
      <c r="AI3033" s="3">
        <v>1118</v>
      </c>
      <c r="AJ3033" s="3">
        <v>0</v>
      </c>
      <c r="AK3033" s="3">
        <v>0</v>
      </c>
      <c r="AL3033" s="3">
        <v>0</v>
      </c>
      <c r="AM3033" t="s">
        <v>16368</v>
      </c>
      <c r="AN3033" t="s">
        <v>83</v>
      </c>
      <c r="AO3033" t="s">
        <v>12050</v>
      </c>
      <c r="AP3033" t="s">
        <v>12051</v>
      </c>
      <c r="AQ3033" t="s">
        <v>12068</v>
      </c>
      <c r="AR3033" t="s">
        <v>12061</v>
      </c>
      <c r="AS3033" t="s">
        <v>83</v>
      </c>
      <c r="AT3033" t="s">
        <v>96</v>
      </c>
      <c r="AU3033" t="s">
        <v>12062</v>
      </c>
      <c r="AV3033" t="s">
        <v>12063</v>
      </c>
      <c r="AW3033" t="s">
        <v>99</v>
      </c>
      <c r="AX3033" t="s">
        <v>359</v>
      </c>
      <c r="AY3033" t="s">
        <v>83</v>
      </c>
      <c r="AZ3033" t="s">
        <v>16365</v>
      </c>
      <c r="BA3033" t="s">
        <v>103</v>
      </c>
      <c r="BB3033" t="s">
        <v>16366</v>
      </c>
      <c r="BC3033" s="4"/>
      <c r="BD3033" t="s">
        <v>83</v>
      </c>
      <c r="BE3033" t="s">
        <v>105</v>
      </c>
      <c r="BF3033" t="s">
        <v>106</v>
      </c>
      <c r="BG3033" t="s">
        <v>107</v>
      </c>
      <c r="BH3033" t="s">
        <v>123</v>
      </c>
      <c r="BI3033" t="s">
        <v>124</v>
      </c>
      <c r="BJ3033" s="2">
        <v>0</v>
      </c>
      <c r="BK3033" t="s">
        <v>78</v>
      </c>
      <c r="BL3033" t="s">
        <v>90</v>
      </c>
      <c r="BM3033" t="s">
        <v>83</v>
      </c>
      <c r="BN3033" t="s">
        <v>83</v>
      </c>
      <c r="BO3033" t="s">
        <v>83</v>
      </c>
      <c r="BP3033" t="s">
        <v>83</v>
      </c>
      <c r="BQ3033" t="s">
        <v>83</v>
      </c>
      <c r="BR3033" t="s">
        <v>83</v>
      </c>
      <c r="BS3033" t="s">
        <v>83</v>
      </c>
      <c r="BT3033" s="3">
        <v>1</v>
      </c>
    </row>
    <row r="3034" spans="1:72" x14ac:dyDescent="0.25">
      <c r="A3034" t="s">
        <v>12050</v>
      </c>
      <c r="B3034" t="s">
        <v>12051</v>
      </c>
      <c r="C3034" t="s">
        <v>12052</v>
      </c>
      <c r="D3034" t="s">
        <v>74</v>
      </c>
      <c r="E3034" t="s">
        <v>21868</v>
      </c>
      <c r="F3034" t="s">
        <v>12053</v>
      </c>
      <c r="G3034" t="s">
        <v>16369</v>
      </c>
      <c r="H3034" t="s">
        <v>16370</v>
      </c>
      <c r="I3034" s="1">
        <v>44652</v>
      </c>
      <c r="J3034" s="1">
        <v>44926</v>
      </c>
      <c r="K3034" t="s">
        <v>78</v>
      </c>
      <c r="L3034" t="s">
        <v>276</v>
      </c>
      <c r="M3034" t="s">
        <v>1399</v>
      </c>
      <c r="N3034" t="s">
        <v>12903</v>
      </c>
      <c r="O3034" t="s">
        <v>82</v>
      </c>
      <c r="P3034" t="s">
        <v>420</v>
      </c>
      <c r="Q3034" t="s">
        <v>12904</v>
      </c>
      <c r="R3034" t="s">
        <v>12467</v>
      </c>
      <c r="S3034" t="s">
        <v>119</v>
      </c>
      <c r="T3034" t="s">
        <v>87</v>
      </c>
      <c r="U3034" t="s">
        <v>88</v>
      </c>
      <c r="V3034" t="s">
        <v>89</v>
      </c>
      <c r="W3034" t="s">
        <v>90</v>
      </c>
      <c r="X3034" t="s">
        <v>83</v>
      </c>
      <c r="Y3034" t="s">
        <v>91</v>
      </c>
      <c r="Z3034" t="s">
        <v>92</v>
      </c>
      <c r="AA3034" s="1">
        <v>44652</v>
      </c>
      <c r="AB3034" s="2">
        <v>14910</v>
      </c>
      <c r="AC3034" s="2">
        <v>10892</v>
      </c>
      <c r="AD3034" s="2">
        <v>0</v>
      </c>
      <c r="AE3034" s="2">
        <v>0</v>
      </c>
      <c r="AF3034" s="2"/>
      <c r="AG3034">
        <v>0</v>
      </c>
      <c r="AH3034" s="3"/>
      <c r="AI3034" s="3"/>
      <c r="AJ3034" s="3"/>
      <c r="AK3034" s="3"/>
      <c r="AL3034" s="3"/>
      <c r="AM3034" t="s">
        <v>16371</v>
      </c>
      <c r="AN3034" t="s">
        <v>83</v>
      </c>
      <c r="AO3034" t="s">
        <v>12050</v>
      </c>
      <c r="AP3034" t="s">
        <v>12051</v>
      </c>
      <c r="AQ3034" t="s">
        <v>12068</v>
      </c>
      <c r="AR3034" t="s">
        <v>12061</v>
      </c>
      <c r="AS3034" t="s">
        <v>83</v>
      </c>
      <c r="AT3034" t="s">
        <v>96</v>
      </c>
      <c r="AU3034" t="s">
        <v>12062</v>
      </c>
      <c r="AV3034" t="s">
        <v>12063</v>
      </c>
      <c r="AW3034" t="s">
        <v>99</v>
      </c>
      <c r="AX3034" t="s">
        <v>359</v>
      </c>
      <c r="AY3034" t="s">
        <v>16372</v>
      </c>
      <c r="AZ3034" t="s">
        <v>16373</v>
      </c>
      <c r="BA3034" t="s">
        <v>103</v>
      </c>
      <c r="BB3034" t="s">
        <v>83</v>
      </c>
      <c r="BC3034" s="4"/>
      <c r="BD3034" t="s">
        <v>83</v>
      </c>
      <c r="BE3034" t="s">
        <v>105</v>
      </c>
      <c r="BF3034" t="s">
        <v>106</v>
      </c>
      <c r="BG3034" t="s">
        <v>107</v>
      </c>
      <c r="BH3034" t="s">
        <v>123</v>
      </c>
      <c r="BI3034" t="s">
        <v>124</v>
      </c>
      <c r="BJ3034" s="2">
        <v>0</v>
      </c>
      <c r="BK3034" t="s">
        <v>78</v>
      </c>
      <c r="BL3034" t="s">
        <v>90</v>
      </c>
      <c r="BM3034" t="s">
        <v>83</v>
      </c>
      <c r="BN3034" t="s">
        <v>83</v>
      </c>
      <c r="BO3034" t="s">
        <v>83</v>
      </c>
      <c r="BP3034" t="s">
        <v>83</v>
      </c>
      <c r="BQ3034" t="s">
        <v>83</v>
      </c>
      <c r="BR3034" t="s">
        <v>83</v>
      </c>
      <c r="BS3034" t="s">
        <v>83</v>
      </c>
      <c r="BT3034" s="3">
        <v>1</v>
      </c>
    </row>
    <row r="3035" spans="1:72" x14ac:dyDescent="0.25">
      <c r="A3035" t="s">
        <v>12050</v>
      </c>
      <c r="B3035" t="s">
        <v>12051</v>
      </c>
      <c r="C3035" t="s">
        <v>12052</v>
      </c>
      <c r="D3035" t="s">
        <v>74</v>
      </c>
      <c r="E3035" t="s">
        <v>21868</v>
      </c>
      <c r="F3035" t="s">
        <v>12053</v>
      </c>
      <c r="G3035" t="s">
        <v>16374</v>
      </c>
      <c r="H3035" t="s">
        <v>16375</v>
      </c>
      <c r="I3035" s="1">
        <v>44197</v>
      </c>
      <c r="J3035" s="1">
        <v>44651</v>
      </c>
      <c r="K3035" t="s">
        <v>90</v>
      </c>
      <c r="L3035" t="s">
        <v>373</v>
      </c>
      <c r="M3035" t="s">
        <v>80</v>
      </c>
      <c r="N3035" t="s">
        <v>12903</v>
      </c>
      <c r="O3035" t="s">
        <v>313</v>
      </c>
      <c r="P3035" t="s">
        <v>16376</v>
      </c>
      <c r="Q3035" t="s">
        <v>12904</v>
      </c>
      <c r="R3035" t="s">
        <v>12467</v>
      </c>
      <c r="S3035" t="s">
        <v>150</v>
      </c>
      <c r="T3035" t="s">
        <v>87</v>
      </c>
      <c r="U3035" t="s">
        <v>88</v>
      </c>
      <c r="V3035" t="s">
        <v>89</v>
      </c>
      <c r="W3035" t="s">
        <v>78</v>
      </c>
      <c r="X3035" t="s">
        <v>120</v>
      </c>
      <c r="Y3035" t="s">
        <v>91</v>
      </c>
      <c r="Z3035" t="s">
        <v>92</v>
      </c>
      <c r="AA3035" s="1">
        <v>44564</v>
      </c>
      <c r="AB3035" s="2">
        <v>1268</v>
      </c>
      <c r="AC3035" s="2">
        <v>1232</v>
      </c>
      <c r="AD3035" s="2"/>
      <c r="AE3035" s="2"/>
      <c r="AF3035" s="2"/>
      <c r="AG3035">
        <v>0</v>
      </c>
      <c r="AH3035" s="3">
        <v>1391</v>
      </c>
      <c r="AI3035" s="3">
        <v>1440</v>
      </c>
      <c r="AJ3035" s="3">
        <v>0</v>
      </c>
      <c r="AK3035" s="3">
        <v>0</v>
      </c>
      <c r="AL3035" s="3">
        <v>0</v>
      </c>
      <c r="AM3035" t="s">
        <v>16377</v>
      </c>
      <c r="AN3035" t="s">
        <v>83</v>
      </c>
      <c r="AO3035" t="s">
        <v>12050</v>
      </c>
      <c r="AP3035" t="s">
        <v>12051</v>
      </c>
      <c r="AQ3035" t="s">
        <v>83</v>
      </c>
      <c r="AR3035" t="s">
        <v>12061</v>
      </c>
      <c r="AS3035" t="s">
        <v>83</v>
      </c>
      <c r="AT3035" t="s">
        <v>96</v>
      </c>
      <c r="AU3035" t="s">
        <v>12062</v>
      </c>
      <c r="AV3035" t="s">
        <v>12063</v>
      </c>
      <c r="AW3035" t="s">
        <v>99</v>
      </c>
      <c r="AX3035" t="s">
        <v>100</v>
      </c>
      <c r="AY3035" t="s">
        <v>16378</v>
      </c>
      <c r="AZ3035" t="s">
        <v>16373</v>
      </c>
      <c r="BA3035" t="s">
        <v>103</v>
      </c>
      <c r="BB3035" t="s">
        <v>16379</v>
      </c>
      <c r="BC3035" s="4"/>
      <c r="BD3035" t="s">
        <v>83</v>
      </c>
      <c r="BE3035" t="s">
        <v>105</v>
      </c>
      <c r="BF3035" t="s">
        <v>106</v>
      </c>
      <c r="BG3035" t="s">
        <v>107</v>
      </c>
      <c r="BH3035" t="s">
        <v>108</v>
      </c>
      <c r="BI3035" t="s">
        <v>109</v>
      </c>
      <c r="BJ3035" s="2">
        <v>0</v>
      </c>
      <c r="BK3035" t="s">
        <v>78</v>
      </c>
      <c r="BL3035" t="s">
        <v>90</v>
      </c>
      <c r="BM3035" t="s">
        <v>83</v>
      </c>
      <c r="BN3035" t="s">
        <v>83</v>
      </c>
      <c r="BO3035" t="s">
        <v>83</v>
      </c>
      <c r="BP3035" t="s">
        <v>83</v>
      </c>
      <c r="BQ3035" t="s">
        <v>83</v>
      </c>
      <c r="BR3035" t="s">
        <v>83</v>
      </c>
      <c r="BS3035" t="s">
        <v>83</v>
      </c>
      <c r="BT3035" s="3">
        <v>1</v>
      </c>
    </row>
    <row r="3036" spans="1:72" x14ac:dyDescent="0.25">
      <c r="A3036" t="s">
        <v>12050</v>
      </c>
      <c r="B3036" t="s">
        <v>12051</v>
      </c>
      <c r="C3036" t="s">
        <v>12052</v>
      </c>
      <c r="D3036" t="s">
        <v>74</v>
      </c>
      <c r="E3036" t="s">
        <v>21868</v>
      </c>
      <c r="F3036" t="s">
        <v>12053</v>
      </c>
      <c r="G3036" t="s">
        <v>16380</v>
      </c>
      <c r="H3036" t="s">
        <v>16375</v>
      </c>
      <c r="I3036" s="1">
        <v>44652</v>
      </c>
      <c r="J3036" s="1">
        <v>44926</v>
      </c>
      <c r="K3036" t="s">
        <v>78</v>
      </c>
      <c r="L3036" t="s">
        <v>79</v>
      </c>
      <c r="M3036" t="s">
        <v>80</v>
      </c>
      <c r="N3036" t="s">
        <v>12903</v>
      </c>
      <c r="O3036" t="s">
        <v>313</v>
      </c>
      <c r="P3036" t="s">
        <v>16376</v>
      </c>
      <c r="Q3036" t="s">
        <v>12904</v>
      </c>
      <c r="R3036" t="s">
        <v>12467</v>
      </c>
      <c r="S3036" t="s">
        <v>150</v>
      </c>
      <c r="T3036" t="s">
        <v>87</v>
      </c>
      <c r="U3036" t="s">
        <v>88</v>
      </c>
      <c r="V3036" t="s">
        <v>89</v>
      </c>
      <c r="W3036" t="s">
        <v>78</v>
      </c>
      <c r="X3036" t="s">
        <v>120</v>
      </c>
      <c r="Y3036" t="s">
        <v>91</v>
      </c>
      <c r="Z3036" t="s">
        <v>92</v>
      </c>
      <c r="AA3036" s="1">
        <v>44654</v>
      </c>
      <c r="AB3036" s="2">
        <v>1412</v>
      </c>
      <c r="AC3036" s="2">
        <v>1108</v>
      </c>
      <c r="AD3036" s="2"/>
      <c r="AE3036" s="2"/>
      <c r="AF3036" s="2"/>
      <c r="AG3036">
        <v>0</v>
      </c>
      <c r="AH3036" s="3">
        <v>1391</v>
      </c>
      <c r="AI3036" s="3">
        <v>1440</v>
      </c>
      <c r="AJ3036" s="3">
        <v>0</v>
      </c>
      <c r="AK3036" s="3">
        <v>0</v>
      </c>
      <c r="AL3036" s="3">
        <v>0</v>
      </c>
      <c r="AM3036" t="s">
        <v>16381</v>
      </c>
      <c r="AN3036" t="s">
        <v>83</v>
      </c>
      <c r="AO3036" t="s">
        <v>12050</v>
      </c>
      <c r="AP3036" t="s">
        <v>12051</v>
      </c>
      <c r="AQ3036" t="s">
        <v>12068</v>
      </c>
      <c r="AR3036" t="s">
        <v>12061</v>
      </c>
      <c r="AS3036" t="s">
        <v>83</v>
      </c>
      <c r="AT3036" t="s">
        <v>96</v>
      </c>
      <c r="AU3036" t="s">
        <v>12062</v>
      </c>
      <c r="AV3036" t="s">
        <v>12063</v>
      </c>
      <c r="AW3036" t="s">
        <v>99</v>
      </c>
      <c r="AX3036" t="s">
        <v>359</v>
      </c>
      <c r="AY3036" t="s">
        <v>16378</v>
      </c>
      <c r="AZ3036" t="s">
        <v>16373</v>
      </c>
      <c r="BA3036" t="s">
        <v>103</v>
      </c>
      <c r="BB3036" t="s">
        <v>16379</v>
      </c>
      <c r="BC3036" s="4"/>
      <c r="BD3036" t="s">
        <v>83</v>
      </c>
      <c r="BE3036" t="s">
        <v>105</v>
      </c>
      <c r="BF3036" t="s">
        <v>106</v>
      </c>
      <c r="BG3036" t="s">
        <v>107</v>
      </c>
      <c r="BH3036" t="s">
        <v>108</v>
      </c>
      <c r="BI3036" t="s">
        <v>109</v>
      </c>
      <c r="BJ3036" s="2">
        <v>0</v>
      </c>
      <c r="BK3036" t="s">
        <v>78</v>
      </c>
      <c r="BL3036" t="s">
        <v>90</v>
      </c>
      <c r="BM3036" t="s">
        <v>83</v>
      </c>
      <c r="BN3036" t="s">
        <v>83</v>
      </c>
      <c r="BO3036" t="s">
        <v>83</v>
      </c>
      <c r="BP3036" t="s">
        <v>83</v>
      </c>
      <c r="BQ3036" t="s">
        <v>83</v>
      </c>
      <c r="BR3036" t="s">
        <v>83</v>
      </c>
      <c r="BS3036" t="s">
        <v>83</v>
      </c>
      <c r="BT3036" s="3">
        <v>1</v>
      </c>
    </row>
    <row r="3037" spans="1:72" x14ac:dyDescent="0.25">
      <c r="A3037" t="s">
        <v>12050</v>
      </c>
      <c r="B3037" t="s">
        <v>12051</v>
      </c>
      <c r="C3037" t="s">
        <v>12052</v>
      </c>
      <c r="D3037" t="s">
        <v>74</v>
      </c>
      <c r="E3037" t="s">
        <v>21868</v>
      </c>
      <c r="F3037" t="s">
        <v>12053</v>
      </c>
      <c r="G3037" t="s">
        <v>16382</v>
      </c>
      <c r="H3037" t="s">
        <v>16383</v>
      </c>
      <c r="I3037" s="1">
        <v>44197</v>
      </c>
      <c r="J3037" s="1">
        <v>44651</v>
      </c>
      <c r="K3037" t="s">
        <v>90</v>
      </c>
      <c r="L3037" t="s">
        <v>79</v>
      </c>
      <c r="M3037" t="s">
        <v>80</v>
      </c>
      <c r="N3037" t="s">
        <v>15310</v>
      </c>
      <c r="O3037" t="s">
        <v>738</v>
      </c>
      <c r="P3037" t="s">
        <v>2339</v>
      </c>
      <c r="Q3037" t="s">
        <v>15311</v>
      </c>
      <c r="R3037" t="s">
        <v>12467</v>
      </c>
      <c r="S3037" t="s">
        <v>150</v>
      </c>
      <c r="T3037" t="s">
        <v>87</v>
      </c>
      <c r="U3037" t="s">
        <v>88</v>
      </c>
      <c r="V3037" t="s">
        <v>89</v>
      </c>
      <c r="W3037" t="s">
        <v>78</v>
      </c>
      <c r="X3037" t="s">
        <v>120</v>
      </c>
      <c r="Y3037" t="s">
        <v>91</v>
      </c>
      <c r="Z3037" t="s">
        <v>92</v>
      </c>
      <c r="AA3037" s="1">
        <v>44214</v>
      </c>
      <c r="AB3037" s="2">
        <v>180</v>
      </c>
      <c r="AC3037" s="2">
        <v>197</v>
      </c>
      <c r="AD3037" s="2"/>
      <c r="AE3037" s="2"/>
      <c r="AF3037" s="2"/>
      <c r="AG3037">
        <v>0</v>
      </c>
      <c r="AH3037" s="3">
        <v>181</v>
      </c>
      <c r="AI3037" s="3">
        <v>198</v>
      </c>
      <c r="AJ3037" s="3">
        <v>0</v>
      </c>
      <c r="AK3037" s="3">
        <v>0</v>
      </c>
      <c r="AL3037" s="3">
        <v>0</v>
      </c>
      <c r="AM3037" t="s">
        <v>16384</v>
      </c>
      <c r="AN3037" t="s">
        <v>83</v>
      </c>
      <c r="AO3037" t="s">
        <v>12050</v>
      </c>
      <c r="AP3037" t="s">
        <v>12051</v>
      </c>
      <c r="AQ3037" t="s">
        <v>83</v>
      </c>
      <c r="AR3037" t="s">
        <v>12061</v>
      </c>
      <c r="AS3037" t="s">
        <v>83</v>
      </c>
      <c r="AT3037" t="s">
        <v>96</v>
      </c>
      <c r="AU3037" t="s">
        <v>12062</v>
      </c>
      <c r="AV3037" t="s">
        <v>12063</v>
      </c>
      <c r="AW3037" t="s">
        <v>99</v>
      </c>
      <c r="AX3037" t="s">
        <v>100</v>
      </c>
      <c r="AY3037" t="s">
        <v>16385</v>
      </c>
      <c r="AZ3037" t="s">
        <v>16386</v>
      </c>
      <c r="BA3037" t="s">
        <v>103</v>
      </c>
      <c r="BB3037" t="s">
        <v>16387</v>
      </c>
      <c r="BC3037" s="4"/>
      <c r="BD3037" t="s">
        <v>83</v>
      </c>
      <c r="BE3037" t="s">
        <v>105</v>
      </c>
      <c r="BF3037" t="s">
        <v>106</v>
      </c>
      <c r="BG3037" t="s">
        <v>107</v>
      </c>
      <c r="BH3037" t="s">
        <v>108</v>
      </c>
      <c r="BI3037" t="s">
        <v>109</v>
      </c>
      <c r="BJ3037" s="2">
        <v>0</v>
      </c>
      <c r="BK3037" t="s">
        <v>90</v>
      </c>
      <c r="BL3037" t="s">
        <v>90</v>
      </c>
      <c r="BM3037" t="s">
        <v>83</v>
      </c>
      <c r="BN3037" t="s">
        <v>83</v>
      </c>
      <c r="BO3037" t="s">
        <v>83</v>
      </c>
      <c r="BP3037" t="s">
        <v>83</v>
      </c>
      <c r="BQ3037" t="s">
        <v>83</v>
      </c>
      <c r="BR3037" t="s">
        <v>83</v>
      </c>
      <c r="BS3037" t="s">
        <v>83</v>
      </c>
      <c r="BT3037" s="3">
        <v>1</v>
      </c>
    </row>
    <row r="3038" spans="1:72" x14ac:dyDescent="0.25">
      <c r="A3038" t="s">
        <v>12050</v>
      </c>
      <c r="B3038" t="s">
        <v>12051</v>
      </c>
      <c r="C3038" t="s">
        <v>12052</v>
      </c>
      <c r="D3038" t="s">
        <v>74</v>
      </c>
      <c r="E3038" t="s">
        <v>21868</v>
      </c>
      <c r="F3038" t="s">
        <v>12053</v>
      </c>
      <c r="G3038" t="s">
        <v>16388</v>
      </c>
      <c r="H3038" t="s">
        <v>16383</v>
      </c>
      <c r="I3038" s="1">
        <v>44652</v>
      </c>
      <c r="J3038" s="1">
        <v>44926</v>
      </c>
      <c r="K3038" t="s">
        <v>78</v>
      </c>
      <c r="L3038" t="s">
        <v>79</v>
      </c>
      <c r="M3038" t="s">
        <v>80</v>
      </c>
      <c r="N3038" t="s">
        <v>15310</v>
      </c>
      <c r="O3038" t="s">
        <v>738</v>
      </c>
      <c r="P3038" t="s">
        <v>2339</v>
      </c>
      <c r="Q3038" t="s">
        <v>15311</v>
      </c>
      <c r="R3038" t="s">
        <v>12467</v>
      </c>
      <c r="S3038" t="s">
        <v>150</v>
      </c>
      <c r="T3038" t="s">
        <v>87</v>
      </c>
      <c r="U3038" t="s">
        <v>88</v>
      </c>
      <c r="V3038" t="s">
        <v>89</v>
      </c>
      <c r="W3038" t="s">
        <v>78</v>
      </c>
      <c r="X3038" t="s">
        <v>120</v>
      </c>
      <c r="Y3038" t="s">
        <v>91</v>
      </c>
      <c r="Z3038" t="s">
        <v>92</v>
      </c>
      <c r="AA3038" s="1">
        <v>44652</v>
      </c>
      <c r="AB3038" s="2">
        <v>180</v>
      </c>
      <c r="AC3038" s="2">
        <v>197</v>
      </c>
      <c r="AD3038" s="2">
        <v>0</v>
      </c>
      <c r="AE3038" s="2">
        <v>0</v>
      </c>
      <c r="AF3038" s="2"/>
      <c r="AG3038">
        <v>0</v>
      </c>
      <c r="AH3038" s="3">
        <v>181</v>
      </c>
      <c r="AI3038" s="3">
        <v>198</v>
      </c>
      <c r="AJ3038" s="3">
        <v>0</v>
      </c>
      <c r="AK3038" s="3">
        <v>0</v>
      </c>
      <c r="AL3038" s="3">
        <v>0</v>
      </c>
      <c r="AM3038" t="s">
        <v>16389</v>
      </c>
      <c r="AN3038" t="s">
        <v>83</v>
      </c>
      <c r="AO3038" t="s">
        <v>12050</v>
      </c>
      <c r="AP3038" t="s">
        <v>12051</v>
      </c>
      <c r="AQ3038" t="s">
        <v>12068</v>
      </c>
      <c r="AR3038" t="s">
        <v>12061</v>
      </c>
      <c r="AS3038" t="s">
        <v>83</v>
      </c>
      <c r="AT3038" t="s">
        <v>96</v>
      </c>
      <c r="AU3038" t="s">
        <v>12062</v>
      </c>
      <c r="AV3038" t="s">
        <v>12063</v>
      </c>
      <c r="AW3038" t="s">
        <v>99</v>
      </c>
      <c r="AX3038" t="s">
        <v>359</v>
      </c>
      <c r="AY3038" t="s">
        <v>16385</v>
      </c>
      <c r="AZ3038" t="s">
        <v>16386</v>
      </c>
      <c r="BA3038" t="s">
        <v>103</v>
      </c>
      <c r="BB3038" t="s">
        <v>16387</v>
      </c>
      <c r="BC3038" s="4"/>
      <c r="BD3038" t="s">
        <v>83</v>
      </c>
      <c r="BE3038" t="s">
        <v>105</v>
      </c>
      <c r="BF3038" t="s">
        <v>106</v>
      </c>
      <c r="BG3038" t="s">
        <v>107</v>
      </c>
      <c r="BH3038" t="s">
        <v>108</v>
      </c>
      <c r="BI3038" t="s">
        <v>109</v>
      </c>
      <c r="BJ3038" s="2">
        <v>0</v>
      </c>
      <c r="BK3038" t="s">
        <v>90</v>
      </c>
      <c r="BL3038" t="s">
        <v>90</v>
      </c>
      <c r="BM3038" t="s">
        <v>83</v>
      </c>
      <c r="BN3038" t="s">
        <v>83</v>
      </c>
      <c r="BO3038" t="s">
        <v>83</v>
      </c>
      <c r="BP3038" t="s">
        <v>83</v>
      </c>
      <c r="BQ3038" t="s">
        <v>83</v>
      </c>
      <c r="BR3038" t="s">
        <v>83</v>
      </c>
      <c r="BS3038" t="s">
        <v>83</v>
      </c>
      <c r="BT3038" s="3">
        <v>1</v>
      </c>
    </row>
    <row r="3039" spans="1:72" x14ac:dyDescent="0.25">
      <c r="A3039" t="s">
        <v>12050</v>
      </c>
      <c r="B3039" t="s">
        <v>12051</v>
      </c>
      <c r="C3039" t="s">
        <v>12052</v>
      </c>
      <c r="D3039" t="s">
        <v>74</v>
      </c>
      <c r="E3039" t="s">
        <v>21868</v>
      </c>
      <c r="F3039" t="s">
        <v>12053</v>
      </c>
      <c r="G3039" t="s">
        <v>16390</v>
      </c>
      <c r="H3039" t="s">
        <v>16391</v>
      </c>
      <c r="I3039" s="1">
        <v>44197</v>
      </c>
      <c r="J3039" s="1">
        <v>44651</v>
      </c>
      <c r="K3039" t="s">
        <v>90</v>
      </c>
      <c r="L3039" t="s">
        <v>79</v>
      </c>
      <c r="M3039" t="s">
        <v>80</v>
      </c>
      <c r="N3039" t="s">
        <v>12852</v>
      </c>
      <c r="O3039" t="s">
        <v>242</v>
      </c>
      <c r="P3039" t="s">
        <v>409</v>
      </c>
      <c r="Q3039" t="s">
        <v>16392</v>
      </c>
      <c r="R3039" t="s">
        <v>12323</v>
      </c>
      <c r="S3039" t="s">
        <v>119</v>
      </c>
      <c r="T3039" t="s">
        <v>87</v>
      </c>
      <c r="U3039" t="s">
        <v>88</v>
      </c>
      <c r="V3039" t="s">
        <v>89</v>
      </c>
      <c r="W3039" t="s">
        <v>78</v>
      </c>
      <c r="X3039" t="s">
        <v>120</v>
      </c>
      <c r="Y3039" t="s">
        <v>91</v>
      </c>
      <c r="Z3039" t="s">
        <v>92</v>
      </c>
      <c r="AA3039" s="1">
        <v>44197</v>
      </c>
      <c r="AB3039" s="2">
        <v>14910</v>
      </c>
      <c r="AC3039" s="2">
        <v>10892</v>
      </c>
      <c r="AD3039" s="2">
        <v>0</v>
      </c>
      <c r="AE3039" s="2">
        <v>0</v>
      </c>
      <c r="AF3039" s="2"/>
      <c r="AG3039">
        <v>0</v>
      </c>
      <c r="AH3039" s="3">
        <v>14995</v>
      </c>
      <c r="AI3039" s="3">
        <v>10953</v>
      </c>
      <c r="AJ3039" s="3">
        <v>0</v>
      </c>
      <c r="AK3039" s="3">
        <v>0</v>
      </c>
      <c r="AL3039" s="3">
        <v>0</v>
      </c>
      <c r="AM3039" t="s">
        <v>16393</v>
      </c>
      <c r="AN3039" t="s">
        <v>83</v>
      </c>
      <c r="AO3039" t="s">
        <v>12050</v>
      </c>
      <c r="AP3039" t="s">
        <v>12051</v>
      </c>
      <c r="AQ3039" t="s">
        <v>83</v>
      </c>
      <c r="AR3039" t="s">
        <v>12061</v>
      </c>
      <c r="AS3039" t="s">
        <v>83</v>
      </c>
      <c r="AT3039" t="s">
        <v>96</v>
      </c>
      <c r="AU3039" t="s">
        <v>12062</v>
      </c>
      <c r="AV3039" t="s">
        <v>12063</v>
      </c>
      <c r="AW3039" t="s">
        <v>99</v>
      </c>
      <c r="AX3039" t="s">
        <v>100</v>
      </c>
      <c r="AY3039" t="s">
        <v>16394</v>
      </c>
      <c r="AZ3039" t="s">
        <v>16395</v>
      </c>
      <c r="BA3039" t="s">
        <v>103</v>
      </c>
      <c r="BB3039" t="s">
        <v>16396</v>
      </c>
      <c r="BC3039" s="4"/>
      <c r="BD3039" t="s">
        <v>83</v>
      </c>
      <c r="BE3039" t="s">
        <v>105</v>
      </c>
      <c r="BF3039" t="s">
        <v>106</v>
      </c>
      <c r="BG3039" t="s">
        <v>107</v>
      </c>
      <c r="BH3039" t="s">
        <v>123</v>
      </c>
      <c r="BI3039" t="s">
        <v>124</v>
      </c>
      <c r="BJ3039" s="2">
        <v>0</v>
      </c>
      <c r="BK3039" t="s">
        <v>78</v>
      </c>
      <c r="BL3039" t="s">
        <v>90</v>
      </c>
      <c r="BM3039" t="s">
        <v>83</v>
      </c>
      <c r="BN3039" t="s">
        <v>83</v>
      </c>
      <c r="BO3039" t="s">
        <v>83</v>
      </c>
      <c r="BP3039" t="s">
        <v>83</v>
      </c>
      <c r="BQ3039" t="s">
        <v>83</v>
      </c>
      <c r="BR3039" t="s">
        <v>83</v>
      </c>
      <c r="BS3039" t="s">
        <v>83</v>
      </c>
      <c r="BT3039" s="3">
        <v>1</v>
      </c>
    </row>
    <row r="3040" spans="1:72" x14ac:dyDescent="0.25">
      <c r="A3040" t="s">
        <v>12050</v>
      </c>
      <c r="B3040" t="s">
        <v>12051</v>
      </c>
      <c r="C3040" t="s">
        <v>12052</v>
      </c>
      <c r="D3040" t="s">
        <v>74</v>
      </c>
      <c r="E3040" t="s">
        <v>21868</v>
      </c>
      <c r="F3040" t="s">
        <v>12053</v>
      </c>
      <c r="G3040" t="s">
        <v>16397</v>
      </c>
      <c r="H3040" t="s">
        <v>16391</v>
      </c>
      <c r="I3040" s="1">
        <v>44652</v>
      </c>
      <c r="J3040" s="1">
        <v>44926</v>
      </c>
      <c r="K3040" t="s">
        <v>78</v>
      </c>
      <c r="L3040" t="s">
        <v>79</v>
      </c>
      <c r="M3040" t="s">
        <v>80</v>
      </c>
      <c r="N3040" t="s">
        <v>12852</v>
      </c>
      <c r="O3040" t="s">
        <v>242</v>
      </c>
      <c r="P3040" t="s">
        <v>409</v>
      </c>
      <c r="Q3040" t="s">
        <v>16392</v>
      </c>
      <c r="R3040" t="s">
        <v>12323</v>
      </c>
      <c r="S3040" t="s">
        <v>119</v>
      </c>
      <c r="T3040" t="s">
        <v>87</v>
      </c>
      <c r="U3040" t="s">
        <v>88</v>
      </c>
      <c r="V3040" t="s">
        <v>89</v>
      </c>
      <c r="W3040" t="s">
        <v>78</v>
      </c>
      <c r="X3040" t="s">
        <v>120</v>
      </c>
      <c r="Y3040" t="s">
        <v>91</v>
      </c>
      <c r="Z3040" t="s">
        <v>92</v>
      </c>
      <c r="AA3040" s="1">
        <v>44652</v>
      </c>
      <c r="AB3040" s="2">
        <v>14910</v>
      </c>
      <c r="AC3040" s="2">
        <v>10892</v>
      </c>
      <c r="AD3040" s="2">
        <v>0</v>
      </c>
      <c r="AE3040" s="2">
        <v>0</v>
      </c>
      <c r="AF3040" s="2"/>
      <c r="AG3040">
        <v>0</v>
      </c>
      <c r="AH3040" s="3">
        <v>14995</v>
      </c>
      <c r="AI3040" s="3">
        <v>10953</v>
      </c>
      <c r="AJ3040" s="3">
        <v>0</v>
      </c>
      <c r="AK3040" s="3">
        <v>0</v>
      </c>
      <c r="AL3040" s="3">
        <v>0</v>
      </c>
      <c r="AM3040" t="s">
        <v>16398</v>
      </c>
      <c r="AN3040" t="s">
        <v>83</v>
      </c>
      <c r="AO3040" t="s">
        <v>12050</v>
      </c>
      <c r="AP3040" t="s">
        <v>12051</v>
      </c>
      <c r="AQ3040" t="s">
        <v>12068</v>
      </c>
      <c r="AR3040" t="s">
        <v>12061</v>
      </c>
      <c r="AS3040" t="s">
        <v>83</v>
      </c>
      <c r="AT3040" t="s">
        <v>96</v>
      </c>
      <c r="AU3040" t="s">
        <v>12062</v>
      </c>
      <c r="AV3040" t="s">
        <v>12063</v>
      </c>
      <c r="AW3040" t="s">
        <v>99</v>
      </c>
      <c r="AX3040" t="s">
        <v>359</v>
      </c>
      <c r="AY3040" t="s">
        <v>16394</v>
      </c>
      <c r="AZ3040" t="s">
        <v>16395</v>
      </c>
      <c r="BA3040" t="s">
        <v>103</v>
      </c>
      <c r="BB3040" t="s">
        <v>16396</v>
      </c>
      <c r="BC3040" s="4"/>
      <c r="BD3040" t="s">
        <v>83</v>
      </c>
      <c r="BE3040" t="s">
        <v>105</v>
      </c>
      <c r="BF3040" t="s">
        <v>106</v>
      </c>
      <c r="BG3040" t="s">
        <v>107</v>
      </c>
      <c r="BH3040" t="s">
        <v>123</v>
      </c>
      <c r="BI3040" t="s">
        <v>124</v>
      </c>
      <c r="BJ3040" s="2">
        <v>0</v>
      </c>
      <c r="BK3040" t="s">
        <v>78</v>
      </c>
      <c r="BL3040" t="s">
        <v>90</v>
      </c>
      <c r="BM3040" t="s">
        <v>83</v>
      </c>
      <c r="BN3040" t="s">
        <v>83</v>
      </c>
      <c r="BO3040" t="s">
        <v>83</v>
      </c>
      <c r="BP3040" t="s">
        <v>83</v>
      </c>
      <c r="BQ3040" t="s">
        <v>83</v>
      </c>
      <c r="BR3040" t="s">
        <v>83</v>
      </c>
      <c r="BS3040" t="s">
        <v>83</v>
      </c>
      <c r="BT3040" s="3">
        <v>1</v>
      </c>
    </row>
    <row r="3041" spans="1:72" x14ac:dyDescent="0.25">
      <c r="A3041" t="s">
        <v>12050</v>
      </c>
      <c r="B3041" t="s">
        <v>12051</v>
      </c>
      <c r="C3041" t="s">
        <v>12052</v>
      </c>
      <c r="D3041" t="s">
        <v>74</v>
      </c>
      <c r="E3041" t="s">
        <v>21868</v>
      </c>
      <c r="F3041" t="s">
        <v>12053</v>
      </c>
      <c r="G3041" t="s">
        <v>16399</v>
      </c>
      <c r="H3041" t="s">
        <v>16400</v>
      </c>
      <c r="I3041" s="1">
        <v>44197</v>
      </c>
      <c r="J3041" s="1">
        <v>44651</v>
      </c>
      <c r="K3041" t="s">
        <v>90</v>
      </c>
      <c r="L3041" t="s">
        <v>79</v>
      </c>
      <c r="M3041" t="s">
        <v>80</v>
      </c>
      <c r="N3041" t="s">
        <v>12456</v>
      </c>
      <c r="O3041" t="s">
        <v>117</v>
      </c>
      <c r="P3041" t="s">
        <v>16401</v>
      </c>
      <c r="Q3041" t="s">
        <v>12457</v>
      </c>
      <c r="R3041" t="s">
        <v>12305</v>
      </c>
      <c r="S3041" t="s">
        <v>119</v>
      </c>
      <c r="T3041" t="s">
        <v>87</v>
      </c>
      <c r="U3041" t="s">
        <v>88</v>
      </c>
      <c r="V3041" t="s">
        <v>89</v>
      </c>
      <c r="W3041" t="s">
        <v>78</v>
      </c>
      <c r="X3041" t="s">
        <v>120</v>
      </c>
      <c r="Y3041" t="s">
        <v>91</v>
      </c>
      <c r="Z3041" t="s">
        <v>92</v>
      </c>
      <c r="AA3041" s="1">
        <v>44197</v>
      </c>
      <c r="AB3041" s="2">
        <v>14910</v>
      </c>
      <c r="AC3041" s="2">
        <v>10892</v>
      </c>
      <c r="AD3041" s="2">
        <v>0</v>
      </c>
      <c r="AE3041" s="2">
        <v>0</v>
      </c>
      <c r="AF3041" s="2"/>
      <c r="AG3041">
        <v>0</v>
      </c>
      <c r="AH3041" s="3">
        <v>14995</v>
      </c>
      <c r="AI3041" s="3">
        <v>10953</v>
      </c>
      <c r="AJ3041" s="3">
        <v>0</v>
      </c>
      <c r="AK3041" s="3">
        <v>0</v>
      </c>
      <c r="AL3041" s="3">
        <v>0</v>
      </c>
      <c r="AM3041" t="s">
        <v>16402</v>
      </c>
      <c r="AN3041" t="s">
        <v>83</v>
      </c>
      <c r="AO3041" t="s">
        <v>12050</v>
      </c>
      <c r="AP3041" t="s">
        <v>12051</v>
      </c>
      <c r="AQ3041" t="s">
        <v>83</v>
      </c>
      <c r="AR3041" t="s">
        <v>12061</v>
      </c>
      <c r="AS3041" t="s">
        <v>83</v>
      </c>
      <c r="AT3041" t="s">
        <v>96</v>
      </c>
      <c r="AU3041" t="s">
        <v>12062</v>
      </c>
      <c r="AV3041" t="s">
        <v>12063</v>
      </c>
      <c r="AW3041" t="s">
        <v>99</v>
      </c>
      <c r="AX3041" t="s">
        <v>100</v>
      </c>
      <c r="AY3041" t="s">
        <v>16403</v>
      </c>
      <c r="AZ3041" t="s">
        <v>16404</v>
      </c>
      <c r="BA3041" t="s">
        <v>103</v>
      </c>
      <c r="BB3041" t="s">
        <v>16405</v>
      </c>
      <c r="BC3041" s="4"/>
      <c r="BD3041" t="s">
        <v>83</v>
      </c>
      <c r="BE3041" t="s">
        <v>105</v>
      </c>
      <c r="BF3041" t="s">
        <v>106</v>
      </c>
      <c r="BG3041" t="s">
        <v>107</v>
      </c>
      <c r="BH3041" t="s">
        <v>123</v>
      </c>
      <c r="BI3041" t="s">
        <v>124</v>
      </c>
      <c r="BJ3041" s="2">
        <v>0</v>
      </c>
      <c r="BK3041" t="s">
        <v>78</v>
      </c>
      <c r="BL3041" t="s">
        <v>90</v>
      </c>
      <c r="BM3041" t="s">
        <v>83</v>
      </c>
      <c r="BN3041" t="s">
        <v>83</v>
      </c>
      <c r="BO3041" t="s">
        <v>83</v>
      </c>
      <c r="BP3041" t="s">
        <v>83</v>
      </c>
      <c r="BQ3041" t="s">
        <v>83</v>
      </c>
      <c r="BR3041" t="s">
        <v>83</v>
      </c>
      <c r="BS3041" t="s">
        <v>83</v>
      </c>
      <c r="BT3041" s="3">
        <v>1</v>
      </c>
    </row>
    <row r="3042" spans="1:72" x14ac:dyDescent="0.25">
      <c r="A3042" t="s">
        <v>12050</v>
      </c>
      <c r="B3042" t="s">
        <v>12051</v>
      </c>
      <c r="C3042" t="s">
        <v>12052</v>
      </c>
      <c r="D3042" t="s">
        <v>74</v>
      </c>
      <c r="E3042" t="s">
        <v>21868</v>
      </c>
      <c r="F3042" t="s">
        <v>12053</v>
      </c>
      <c r="G3042" t="s">
        <v>16406</v>
      </c>
      <c r="H3042" t="s">
        <v>16400</v>
      </c>
      <c r="I3042" s="1">
        <v>44652</v>
      </c>
      <c r="J3042" s="1">
        <v>44926</v>
      </c>
      <c r="K3042" t="s">
        <v>78</v>
      </c>
      <c r="L3042" t="s">
        <v>79</v>
      </c>
      <c r="M3042" t="s">
        <v>80</v>
      </c>
      <c r="N3042" t="s">
        <v>12456</v>
      </c>
      <c r="O3042" t="s">
        <v>117</v>
      </c>
      <c r="P3042" t="s">
        <v>16401</v>
      </c>
      <c r="Q3042" t="s">
        <v>12457</v>
      </c>
      <c r="R3042" t="s">
        <v>12305</v>
      </c>
      <c r="S3042" t="s">
        <v>119</v>
      </c>
      <c r="T3042" t="s">
        <v>87</v>
      </c>
      <c r="U3042" t="s">
        <v>88</v>
      </c>
      <c r="V3042" t="s">
        <v>89</v>
      </c>
      <c r="W3042" t="s">
        <v>78</v>
      </c>
      <c r="X3042" t="s">
        <v>120</v>
      </c>
      <c r="Y3042" t="s">
        <v>91</v>
      </c>
      <c r="Z3042" t="s">
        <v>92</v>
      </c>
      <c r="AA3042" s="1">
        <v>44652</v>
      </c>
      <c r="AB3042" s="2">
        <v>14910</v>
      </c>
      <c r="AC3042" s="2">
        <v>10892</v>
      </c>
      <c r="AD3042" s="2">
        <v>0</v>
      </c>
      <c r="AE3042" s="2">
        <v>0</v>
      </c>
      <c r="AF3042" s="2"/>
      <c r="AG3042">
        <v>0</v>
      </c>
      <c r="AH3042" s="3">
        <v>14995</v>
      </c>
      <c r="AI3042" s="3">
        <v>10953</v>
      </c>
      <c r="AJ3042" s="3">
        <v>0</v>
      </c>
      <c r="AK3042" s="3">
        <v>0</v>
      </c>
      <c r="AL3042" s="3">
        <v>0</v>
      </c>
      <c r="AM3042" t="s">
        <v>16407</v>
      </c>
      <c r="AN3042" t="s">
        <v>83</v>
      </c>
      <c r="AO3042" t="s">
        <v>12050</v>
      </c>
      <c r="AP3042" t="s">
        <v>12051</v>
      </c>
      <c r="AQ3042" t="s">
        <v>12068</v>
      </c>
      <c r="AR3042" t="s">
        <v>12061</v>
      </c>
      <c r="AS3042" t="s">
        <v>83</v>
      </c>
      <c r="AT3042" t="s">
        <v>96</v>
      </c>
      <c r="AU3042" t="s">
        <v>12062</v>
      </c>
      <c r="AV3042" t="s">
        <v>12063</v>
      </c>
      <c r="AW3042" t="s">
        <v>99</v>
      </c>
      <c r="AX3042" t="s">
        <v>359</v>
      </c>
      <c r="AY3042" t="s">
        <v>16403</v>
      </c>
      <c r="AZ3042" t="s">
        <v>16404</v>
      </c>
      <c r="BA3042" t="s">
        <v>103</v>
      </c>
      <c r="BB3042" t="s">
        <v>16405</v>
      </c>
      <c r="BC3042" s="4"/>
      <c r="BD3042" t="s">
        <v>83</v>
      </c>
      <c r="BE3042" t="s">
        <v>105</v>
      </c>
      <c r="BF3042" t="s">
        <v>106</v>
      </c>
      <c r="BG3042" t="s">
        <v>107</v>
      </c>
      <c r="BH3042" t="s">
        <v>123</v>
      </c>
      <c r="BI3042" t="s">
        <v>124</v>
      </c>
      <c r="BJ3042" s="2">
        <v>0</v>
      </c>
      <c r="BK3042" t="s">
        <v>78</v>
      </c>
      <c r="BL3042" t="s">
        <v>90</v>
      </c>
      <c r="BM3042" t="s">
        <v>83</v>
      </c>
      <c r="BN3042" t="s">
        <v>83</v>
      </c>
      <c r="BO3042" t="s">
        <v>83</v>
      </c>
      <c r="BP3042" t="s">
        <v>83</v>
      </c>
      <c r="BQ3042" t="s">
        <v>83</v>
      </c>
      <c r="BR3042" t="s">
        <v>83</v>
      </c>
      <c r="BS3042" t="s">
        <v>83</v>
      </c>
      <c r="BT3042" s="3">
        <v>1</v>
      </c>
    </row>
    <row r="3043" spans="1:72" x14ac:dyDescent="0.25">
      <c r="A3043" t="s">
        <v>12050</v>
      </c>
      <c r="B3043" t="s">
        <v>12051</v>
      </c>
      <c r="C3043" t="s">
        <v>12052</v>
      </c>
      <c r="D3043" t="s">
        <v>74</v>
      </c>
      <c r="E3043" t="s">
        <v>21868</v>
      </c>
      <c r="F3043" t="s">
        <v>12053</v>
      </c>
      <c r="G3043" t="s">
        <v>16408</v>
      </c>
      <c r="H3043" t="s">
        <v>16409</v>
      </c>
      <c r="I3043" s="1">
        <v>44197</v>
      </c>
      <c r="J3043" s="1">
        <v>44651</v>
      </c>
      <c r="K3043" t="s">
        <v>90</v>
      </c>
      <c r="L3043" t="s">
        <v>373</v>
      </c>
      <c r="M3043" t="s">
        <v>80</v>
      </c>
      <c r="N3043" t="s">
        <v>16410</v>
      </c>
      <c r="O3043" t="s">
        <v>809</v>
      </c>
      <c r="P3043" t="s">
        <v>215</v>
      </c>
      <c r="Q3043" t="s">
        <v>16411</v>
      </c>
      <c r="R3043" t="s">
        <v>13447</v>
      </c>
      <c r="S3043" t="s">
        <v>150</v>
      </c>
      <c r="T3043" t="s">
        <v>87</v>
      </c>
      <c r="U3043" t="s">
        <v>88</v>
      </c>
      <c r="V3043" t="s">
        <v>89</v>
      </c>
      <c r="W3043" t="s">
        <v>78</v>
      </c>
      <c r="X3043" t="s">
        <v>120</v>
      </c>
      <c r="Y3043" t="s">
        <v>91</v>
      </c>
      <c r="Z3043" t="s">
        <v>92</v>
      </c>
      <c r="AA3043" s="1">
        <v>44567</v>
      </c>
      <c r="AB3043" s="2">
        <v>6</v>
      </c>
      <c r="AC3043" s="2">
        <v>6</v>
      </c>
      <c r="AD3043" s="2"/>
      <c r="AE3043" s="2"/>
      <c r="AF3043" s="2"/>
      <c r="AG3043">
        <v>0</v>
      </c>
      <c r="AH3043" s="3">
        <v>6</v>
      </c>
      <c r="AI3043" s="3">
        <v>6</v>
      </c>
      <c r="AJ3043" s="3">
        <v>0</v>
      </c>
      <c r="AK3043" s="3">
        <v>0</v>
      </c>
      <c r="AL3043" s="3">
        <v>0</v>
      </c>
      <c r="AM3043" t="s">
        <v>16412</v>
      </c>
      <c r="AN3043" t="s">
        <v>83</v>
      </c>
      <c r="AO3043" t="s">
        <v>12050</v>
      </c>
      <c r="AP3043" t="s">
        <v>12051</v>
      </c>
      <c r="AQ3043" t="s">
        <v>83</v>
      </c>
      <c r="AR3043" t="s">
        <v>12061</v>
      </c>
      <c r="AS3043" t="s">
        <v>83</v>
      </c>
      <c r="AT3043" t="s">
        <v>96</v>
      </c>
      <c r="AU3043" t="s">
        <v>12062</v>
      </c>
      <c r="AV3043" t="s">
        <v>12063</v>
      </c>
      <c r="AW3043" t="s">
        <v>99</v>
      </c>
      <c r="AX3043" t="s">
        <v>100</v>
      </c>
      <c r="AY3043" t="s">
        <v>83</v>
      </c>
      <c r="AZ3043" t="s">
        <v>16413</v>
      </c>
      <c r="BA3043" t="s">
        <v>103</v>
      </c>
      <c r="BB3043" t="s">
        <v>16414</v>
      </c>
      <c r="BC3043" s="4"/>
      <c r="BD3043" t="s">
        <v>83</v>
      </c>
      <c r="BE3043" t="s">
        <v>105</v>
      </c>
      <c r="BF3043" t="s">
        <v>106</v>
      </c>
      <c r="BG3043" t="s">
        <v>107</v>
      </c>
      <c r="BH3043" t="s">
        <v>108</v>
      </c>
      <c r="BI3043" t="s">
        <v>109</v>
      </c>
      <c r="BJ3043" s="2">
        <v>0</v>
      </c>
      <c r="BK3043" t="s">
        <v>78</v>
      </c>
      <c r="BL3043" t="s">
        <v>90</v>
      </c>
      <c r="BM3043" t="s">
        <v>83</v>
      </c>
      <c r="BN3043" t="s">
        <v>83</v>
      </c>
      <c r="BO3043" t="s">
        <v>83</v>
      </c>
      <c r="BP3043" t="s">
        <v>83</v>
      </c>
      <c r="BQ3043" t="s">
        <v>83</v>
      </c>
      <c r="BR3043" t="s">
        <v>83</v>
      </c>
      <c r="BS3043" t="s">
        <v>83</v>
      </c>
      <c r="BT3043" s="3">
        <v>1</v>
      </c>
    </row>
    <row r="3044" spans="1:72" x14ac:dyDescent="0.25">
      <c r="A3044" t="s">
        <v>12050</v>
      </c>
      <c r="B3044" t="s">
        <v>12051</v>
      </c>
      <c r="C3044" t="s">
        <v>12052</v>
      </c>
      <c r="D3044" t="s">
        <v>74</v>
      </c>
      <c r="E3044" t="s">
        <v>21868</v>
      </c>
      <c r="F3044" t="s">
        <v>12053</v>
      </c>
      <c r="G3044" t="s">
        <v>16415</v>
      </c>
      <c r="H3044" t="s">
        <v>16409</v>
      </c>
      <c r="I3044" s="1">
        <v>44652</v>
      </c>
      <c r="J3044" s="1">
        <v>44926</v>
      </c>
      <c r="K3044" t="s">
        <v>78</v>
      </c>
      <c r="L3044" t="s">
        <v>79</v>
      </c>
      <c r="M3044" t="s">
        <v>80</v>
      </c>
      <c r="N3044" t="s">
        <v>16410</v>
      </c>
      <c r="O3044" t="s">
        <v>809</v>
      </c>
      <c r="P3044" t="s">
        <v>215</v>
      </c>
      <c r="Q3044" t="s">
        <v>16411</v>
      </c>
      <c r="R3044" t="s">
        <v>13447</v>
      </c>
      <c r="S3044" t="s">
        <v>150</v>
      </c>
      <c r="T3044" t="s">
        <v>87</v>
      </c>
      <c r="U3044" t="s">
        <v>88</v>
      </c>
      <c r="V3044" t="s">
        <v>89</v>
      </c>
      <c r="W3044" t="s">
        <v>78</v>
      </c>
      <c r="X3044" t="s">
        <v>120</v>
      </c>
      <c r="Y3044" t="s">
        <v>91</v>
      </c>
      <c r="Z3044" t="s">
        <v>92</v>
      </c>
      <c r="AA3044" s="1">
        <v>44653</v>
      </c>
      <c r="AB3044" s="2">
        <v>5</v>
      </c>
      <c r="AC3044" s="2">
        <v>7</v>
      </c>
      <c r="AD3044" s="2"/>
      <c r="AE3044" s="2"/>
      <c r="AF3044" s="2"/>
      <c r="AG3044">
        <v>0</v>
      </c>
      <c r="AH3044" s="3">
        <v>6</v>
      </c>
      <c r="AI3044" s="3">
        <v>6</v>
      </c>
      <c r="AJ3044" s="3">
        <v>0</v>
      </c>
      <c r="AK3044" s="3">
        <v>0</v>
      </c>
      <c r="AL3044" s="3">
        <v>0</v>
      </c>
      <c r="AM3044" t="s">
        <v>16416</v>
      </c>
      <c r="AN3044" t="s">
        <v>83</v>
      </c>
      <c r="AO3044" t="s">
        <v>12050</v>
      </c>
      <c r="AP3044" t="s">
        <v>12051</v>
      </c>
      <c r="AQ3044" t="s">
        <v>12068</v>
      </c>
      <c r="AR3044" t="s">
        <v>12061</v>
      </c>
      <c r="AS3044" t="s">
        <v>83</v>
      </c>
      <c r="AT3044" t="s">
        <v>96</v>
      </c>
      <c r="AU3044" t="s">
        <v>12062</v>
      </c>
      <c r="AV3044" t="s">
        <v>12063</v>
      </c>
      <c r="AW3044" t="s">
        <v>99</v>
      </c>
      <c r="AX3044" t="s">
        <v>359</v>
      </c>
      <c r="AY3044" t="s">
        <v>83</v>
      </c>
      <c r="AZ3044" t="s">
        <v>16413</v>
      </c>
      <c r="BA3044" t="s">
        <v>103</v>
      </c>
      <c r="BB3044" t="s">
        <v>16414</v>
      </c>
      <c r="BC3044" s="4"/>
      <c r="BD3044" t="s">
        <v>83</v>
      </c>
      <c r="BE3044" t="s">
        <v>105</v>
      </c>
      <c r="BF3044" t="s">
        <v>106</v>
      </c>
      <c r="BG3044" t="s">
        <v>107</v>
      </c>
      <c r="BH3044" t="s">
        <v>108</v>
      </c>
      <c r="BI3044" t="s">
        <v>109</v>
      </c>
      <c r="BJ3044" s="2">
        <v>0</v>
      </c>
      <c r="BK3044" t="s">
        <v>78</v>
      </c>
      <c r="BL3044" t="s">
        <v>90</v>
      </c>
      <c r="BM3044" t="s">
        <v>83</v>
      </c>
      <c r="BN3044" t="s">
        <v>83</v>
      </c>
      <c r="BO3044" t="s">
        <v>83</v>
      </c>
      <c r="BP3044" t="s">
        <v>83</v>
      </c>
      <c r="BQ3044" t="s">
        <v>83</v>
      </c>
      <c r="BR3044" t="s">
        <v>83</v>
      </c>
      <c r="BS3044" t="s">
        <v>83</v>
      </c>
      <c r="BT3044" s="3">
        <v>1</v>
      </c>
    </row>
    <row r="3045" spans="1:72" x14ac:dyDescent="0.25">
      <c r="A3045" t="s">
        <v>12050</v>
      </c>
      <c r="B3045" t="s">
        <v>12051</v>
      </c>
      <c r="C3045" t="s">
        <v>12052</v>
      </c>
      <c r="D3045" t="s">
        <v>74</v>
      </c>
      <c r="E3045" t="s">
        <v>21868</v>
      </c>
      <c r="F3045" t="s">
        <v>12053</v>
      </c>
      <c r="G3045" t="s">
        <v>16417</v>
      </c>
      <c r="H3045" t="s">
        <v>16418</v>
      </c>
      <c r="I3045" s="1">
        <v>44652</v>
      </c>
      <c r="J3045" s="1">
        <v>44926</v>
      </c>
      <c r="K3045" t="s">
        <v>78</v>
      </c>
      <c r="L3045" t="s">
        <v>276</v>
      </c>
      <c r="M3045" t="s">
        <v>1399</v>
      </c>
      <c r="N3045" t="s">
        <v>15967</v>
      </c>
      <c r="O3045" t="s">
        <v>909</v>
      </c>
      <c r="P3045" t="s">
        <v>215</v>
      </c>
      <c r="Q3045" t="s">
        <v>15968</v>
      </c>
      <c r="R3045" t="s">
        <v>12467</v>
      </c>
      <c r="S3045" t="s">
        <v>150</v>
      </c>
      <c r="T3045" t="s">
        <v>87</v>
      </c>
      <c r="U3045" t="s">
        <v>88</v>
      </c>
      <c r="V3045" t="s">
        <v>89</v>
      </c>
      <c r="W3045" t="s">
        <v>90</v>
      </c>
      <c r="X3045" t="s">
        <v>83</v>
      </c>
      <c r="Y3045" t="s">
        <v>91</v>
      </c>
      <c r="Z3045" t="s">
        <v>92</v>
      </c>
      <c r="AA3045" s="1">
        <v>44652</v>
      </c>
      <c r="AB3045" s="2">
        <v>1980</v>
      </c>
      <c r="AC3045" s="2">
        <v>1856</v>
      </c>
      <c r="AD3045" s="2">
        <v>0</v>
      </c>
      <c r="AE3045" s="2">
        <v>0</v>
      </c>
      <c r="AF3045" s="2"/>
      <c r="AG3045">
        <v>0</v>
      </c>
      <c r="AH3045" s="3"/>
      <c r="AI3045" s="3"/>
      <c r="AJ3045" s="3"/>
      <c r="AK3045" s="3"/>
      <c r="AL3045" s="3"/>
      <c r="AM3045" t="s">
        <v>16419</v>
      </c>
      <c r="AN3045" t="s">
        <v>83</v>
      </c>
      <c r="AO3045" t="s">
        <v>12050</v>
      </c>
      <c r="AP3045" t="s">
        <v>12051</v>
      </c>
      <c r="AQ3045" t="s">
        <v>12068</v>
      </c>
      <c r="AR3045" t="s">
        <v>12061</v>
      </c>
      <c r="AS3045" t="s">
        <v>83</v>
      </c>
      <c r="AT3045" t="s">
        <v>96</v>
      </c>
      <c r="AU3045" t="s">
        <v>12062</v>
      </c>
      <c r="AV3045" t="s">
        <v>12063</v>
      </c>
      <c r="AW3045" t="s">
        <v>99</v>
      </c>
      <c r="AX3045" t="s">
        <v>359</v>
      </c>
      <c r="AY3045" t="s">
        <v>215</v>
      </c>
      <c r="AZ3045" t="s">
        <v>16420</v>
      </c>
      <c r="BA3045" t="s">
        <v>103</v>
      </c>
      <c r="BB3045" t="s">
        <v>83</v>
      </c>
      <c r="BC3045" s="4"/>
      <c r="BD3045" t="s">
        <v>83</v>
      </c>
      <c r="BE3045" t="s">
        <v>105</v>
      </c>
      <c r="BF3045" t="s">
        <v>106</v>
      </c>
      <c r="BG3045" t="s">
        <v>107</v>
      </c>
      <c r="BH3045" t="s">
        <v>108</v>
      </c>
      <c r="BI3045" t="s">
        <v>109</v>
      </c>
      <c r="BJ3045" s="2">
        <v>0</v>
      </c>
      <c r="BK3045" t="s">
        <v>90</v>
      </c>
      <c r="BL3045" t="s">
        <v>90</v>
      </c>
      <c r="BM3045" t="s">
        <v>83</v>
      </c>
      <c r="BN3045" t="s">
        <v>83</v>
      </c>
      <c r="BO3045" t="s">
        <v>83</v>
      </c>
      <c r="BP3045" t="s">
        <v>83</v>
      </c>
      <c r="BQ3045" t="s">
        <v>83</v>
      </c>
      <c r="BR3045" t="s">
        <v>83</v>
      </c>
      <c r="BS3045" t="s">
        <v>83</v>
      </c>
      <c r="BT3045" s="3">
        <v>1</v>
      </c>
    </row>
    <row r="3046" spans="1:72" x14ac:dyDescent="0.25">
      <c r="A3046" t="s">
        <v>12050</v>
      </c>
      <c r="B3046" t="s">
        <v>12051</v>
      </c>
      <c r="C3046" t="s">
        <v>12052</v>
      </c>
      <c r="D3046" t="s">
        <v>74</v>
      </c>
      <c r="E3046" t="s">
        <v>21868</v>
      </c>
      <c r="F3046" t="s">
        <v>12053</v>
      </c>
      <c r="G3046" t="s">
        <v>16421</v>
      </c>
      <c r="H3046" t="s">
        <v>16422</v>
      </c>
      <c r="I3046" s="1">
        <v>44197</v>
      </c>
      <c r="J3046" s="1">
        <v>44651</v>
      </c>
      <c r="K3046" t="s">
        <v>90</v>
      </c>
      <c r="L3046" t="s">
        <v>373</v>
      </c>
      <c r="M3046" t="s">
        <v>80</v>
      </c>
      <c r="N3046" t="s">
        <v>16423</v>
      </c>
      <c r="O3046" t="s">
        <v>3913</v>
      </c>
      <c r="P3046" t="s">
        <v>222</v>
      </c>
      <c r="Q3046" t="s">
        <v>16424</v>
      </c>
      <c r="R3046" t="s">
        <v>12467</v>
      </c>
      <c r="S3046" t="s">
        <v>119</v>
      </c>
      <c r="T3046" t="s">
        <v>87</v>
      </c>
      <c r="U3046" t="s">
        <v>88</v>
      </c>
      <c r="V3046" t="s">
        <v>89</v>
      </c>
      <c r="W3046" t="s">
        <v>78</v>
      </c>
      <c r="X3046" t="s">
        <v>120</v>
      </c>
      <c r="Y3046" t="s">
        <v>91</v>
      </c>
      <c r="Z3046" t="s">
        <v>92</v>
      </c>
      <c r="AA3046" s="1">
        <v>44566</v>
      </c>
      <c r="AB3046" s="2">
        <v>80</v>
      </c>
      <c r="AC3046" s="2">
        <v>83</v>
      </c>
      <c r="AD3046" s="2"/>
      <c r="AE3046" s="2"/>
      <c r="AF3046" s="2"/>
      <c r="AG3046">
        <v>0</v>
      </c>
      <c r="AH3046" s="3">
        <v>80</v>
      </c>
      <c r="AI3046" s="3">
        <v>83</v>
      </c>
      <c r="AJ3046" s="3">
        <v>0</v>
      </c>
      <c r="AK3046" s="3">
        <v>0</v>
      </c>
      <c r="AL3046" s="3">
        <v>0</v>
      </c>
      <c r="AM3046" t="s">
        <v>16425</v>
      </c>
      <c r="AN3046" t="s">
        <v>12469</v>
      </c>
      <c r="AO3046" t="s">
        <v>12050</v>
      </c>
      <c r="AP3046" t="s">
        <v>12051</v>
      </c>
      <c r="AQ3046" t="s">
        <v>83</v>
      </c>
      <c r="AR3046" t="s">
        <v>12061</v>
      </c>
      <c r="AS3046" t="s">
        <v>83</v>
      </c>
      <c r="AT3046" t="s">
        <v>96</v>
      </c>
      <c r="AU3046" t="s">
        <v>12062</v>
      </c>
      <c r="AV3046" t="s">
        <v>12063</v>
      </c>
      <c r="AW3046" t="s">
        <v>99</v>
      </c>
      <c r="AX3046" t="s">
        <v>100</v>
      </c>
      <c r="AY3046" t="s">
        <v>2209</v>
      </c>
      <c r="AZ3046" t="s">
        <v>16426</v>
      </c>
      <c r="BA3046" t="s">
        <v>103</v>
      </c>
      <c r="BB3046" t="s">
        <v>16427</v>
      </c>
      <c r="BC3046" s="4"/>
      <c r="BD3046" t="s">
        <v>83</v>
      </c>
      <c r="BE3046" t="s">
        <v>105</v>
      </c>
      <c r="BF3046" t="s">
        <v>106</v>
      </c>
      <c r="BG3046" t="s">
        <v>107</v>
      </c>
      <c r="BH3046" t="s">
        <v>123</v>
      </c>
      <c r="BI3046" t="s">
        <v>124</v>
      </c>
      <c r="BJ3046" s="2">
        <v>0</v>
      </c>
      <c r="BK3046" t="s">
        <v>90</v>
      </c>
      <c r="BL3046" t="s">
        <v>90</v>
      </c>
      <c r="BM3046" t="s">
        <v>83</v>
      </c>
      <c r="BN3046" t="s">
        <v>83</v>
      </c>
      <c r="BO3046" t="s">
        <v>83</v>
      </c>
      <c r="BP3046" t="s">
        <v>83</v>
      </c>
      <c r="BQ3046" t="s">
        <v>83</v>
      </c>
      <c r="BR3046" t="s">
        <v>83</v>
      </c>
      <c r="BS3046" t="s">
        <v>83</v>
      </c>
      <c r="BT3046" s="3">
        <v>1</v>
      </c>
    </row>
    <row r="3047" spans="1:72" x14ac:dyDescent="0.25">
      <c r="A3047" t="s">
        <v>12050</v>
      </c>
      <c r="B3047" t="s">
        <v>12051</v>
      </c>
      <c r="C3047" t="s">
        <v>12052</v>
      </c>
      <c r="D3047" t="s">
        <v>74</v>
      </c>
      <c r="E3047" t="s">
        <v>21868</v>
      </c>
      <c r="F3047" t="s">
        <v>12053</v>
      </c>
      <c r="G3047" t="s">
        <v>16428</v>
      </c>
      <c r="H3047" t="s">
        <v>16422</v>
      </c>
      <c r="I3047" s="1">
        <v>44652</v>
      </c>
      <c r="J3047" s="1">
        <v>44926</v>
      </c>
      <c r="K3047" t="s">
        <v>78</v>
      </c>
      <c r="L3047" t="s">
        <v>79</v>
      </c>
      <c r="M3047" t="s">
        <v>80</v>
      </c>
      <c r="N3047" t="s">
        <v>16423</v>
      </c>
      <c r="O3047" t="s">
        <v>3913</v>
      </c>
      <c r="P3047" t="s">
        <v>222</v>
      </c>
      <c r="Q3047" t="s">
        <v>16424</v>
      </c>
      <c r="R3047" t="s">
        <v>12467</v>
      </c>
      <c r="S3047" t="s">
        <v>119</v>
      </c>
      <c r="T3047" t="s">
        <v>87</v>
      </c>
      <c r="U3047" t="s">
        <v>88</v>
      </c>
      <c r="V3047" t="s">
        <v>89</v>
      </c>
      <c r="W3047" t="s">
        <v>78</v>
      </c>
      <c r="X3047" t="s">
        <v>120</v>
      </c>
      <c r="Y3047" t="s">
        <v>91</v>
      </c>
      <c r="Z3047" t="s">
        <v>92</v>
      </c>
      <c r="AA3047" s="1">
        <v>44654</v>
      </c>
      <c r="AB3047" s="2">
        <v>78</v>
      </c>
      <c r="AC3047" s="2">
        <v>81</v>
      </c>
      <c r="AD3047" s="2"/>
      <c r="AE3047" s="2"/>
      <c r="AF3047" s="2"/>
      <c r="AG3047">
        <v>0</v>
      </c>
      <c r="AH3047" s="3">
        <v>80</v>
      </c>
      <c r="AI3047" s="3">
        <v>83</v>
      </c>
      <c r="AJ3047" s="3">
        <v>0</v>
      </c>
      <c r="AK3047" s="3">
        <v>0</v>
      </c>
      <c r="AL3047" s="3">
        <v>0</v>
      </c>
      <c r="AM3047" t="s">
        <v>16429</v>
      </c>
      <c r="AN3047" t="s">
        <v>12469</v>
      </c>
      <c r="AO3047" t="s">
        <v>12050</v>
      </c>
      <c r="AP3047" t="s">
        <v>12051</v>
      </c>
      <c r="AQ3047" t="s">
        <v>12068</v>
      </c>
      <c r="AR3047" t="s">
        <v>12061</v>
      </c>
      <c r="AS3047" t="s">
        <v>83</v>
      </c>
      <c r="AT3047" t="s">
        <v>96</v>
      </c>
      <c r="AU3047" t="s">
        <v>12062</v>
      </c>
      <c r="AV3047" t="s">
        <v>12063</v>
      </c>
      <c r="AW3047" t="s">
        <v>99</v>
      </c>
      <c r="AX3047" t="s">
        <v>359</v>
      </c>
      <c r="AY3047" t="s">
        <v>2209</v>
      </c>
      <c r="AZ3047" t="s">
        <v>16426</v>
      </c>
      <c r="BA3047" t="s">
        <v>103</v>
      </c>
      <c r="BB3047" t="s">
        <v>16427</v>
      </c>
      <c r="BC3047" s="4"/>
      <c r="BD3047" t="s">
        <v>83</v>
      </c>
      <c r="BE3047" t="s">
        <v>105</v>
      </c>
      <c r="BF3047" t="s">
        <v>106</v>
      </c>
      <c r="BG3047" t="s">
        <v>107</v>
      </c>
      <c r="BH3047" t="s">
        <v>123</v>
      </c>
      <c r="BI3047" t="s">
        <v>124</v>
      </c>
      <c r="BJ3047" s="2">
        <v>0</v>
      </c>
      <c r="BK3047" t="s">
        <v>90</v>
      </c>
      <c r="BL3047" t="s">
        <v>90</v>
      </c>
      <c r="BM3047" t="s">
        <v>83</v>
      </c>
      <c r="BN3047" t="s">
        <v>83</v>
      </c>
      <c r="BO3047" t="s">
        <v>83</v>
      </c>
      <c r="BP3047" t="s">
        <v>83</v>
      </c>
      <c r="BQ3047" t="s">
        <v>83</v>
      </c>
      <c r="BR3047" t="s">
        <v>83</v>
      </c>
      <c r="BS3047" t="s">
        <v>83</v>
      </c>
      <c r="BT3047" s="3">
        <v>1</v>
      </c>
    </row>
    <row r="3048" spans="1:72" x14ac:dyDescent="0.25">
      <c r="A3048" t="s">
        <v>12050</v>
      </c>
      <c r="B3048" t="s">
        <v>12051</v>
      </c>
      <c r="C3048" t="s">
        <v>12052</v>
      </c>
      <c r="D3048" t="s">
        <v>74</v>
      </c>
      <c r="E3048" t="s">
        <v>21868</v>
      </c>
      <c r="F3048" t="s">
        <v>12053</v>
      </c>
      <c r="G3048" t="s">
        <v>16430</v>
      </c>
      <c r="H3048" t="s">
        <v>16431</v>
      </c>
      <c r="I3048" s="1">
        <v>44197</v>
      </c>
      <c r="J3048" s="1">
        <v>44651</v>
      </c>
      <c r="K3048" t="s">
        <v>90</v>
      </c>
      <c r="L3048" t="s">
        <v>373</v>
      </c>
      <c r="M3048" t="s">
        <v>80</v>
      </c>
      <c r="N3048" t="s">
        <v>14382</v>
      </c>
      <c r="O3048" t="s">
        <v>16432</v>
      </c>
      <c r="P3048" t="s">
        <v>16433</v>
      </c>
      <c r="Q3048" t="s">
        <v>16434</v>
      </c>
      <c r="R3048" t="s">
        <v>12467</v>
      </c>
      <c r="S3048" t="s">
        <v>119</v>
      </c>
      <c r="T3048" t="s">
        <v>87</v>
      </c>
      <c r="U3048" t="s">
        <v>88</v>
      </c>
      <c r="V3048" t="s">
        <v>89</v>
      </c>
      <c r="W3048" t="s">
        <v>78</v>
      </c>
      <c r="X3048" t="s">
        <v>120</v>
      </c>
      <c r="Y3048" t="s">
        <v>91</v>
      </c>
      <c r="Z3048" t="s">
        <v>92</v>
      </c>
      <c r="AA3048" s="1">
        <v>44292</v>
      </c>
      <c r="AB3048" s="2">
        <v>14910</v>
      </c>
      <c r="AC3048" s="2">
        <v>10892</v>
      </c>
      <c r="AD3048" s="2"/>
      <c r="AE3048" s="2"/>
      <c r="AF3048" s="2"/>
      <c r="AG3048">
        <v>0</v>
      </c>
      <c r="AH3048" s="3">
        <v>135</v>
      </c>
      <c r="AI3048" s="3">
        <v>5480</v>
      </c>
      <c r="AJ3048" s="3">
        <v>0</v>
      </c>
      <c r="AK3048" s="3">
        <v>0</v>
      </c>
      <c r="AL3048" s="3">
        <v>0</v>
      </c>
      <c r="AM3048" t="s">
        <v>16435</v>
      </c>
      <c r="AN3048" t="s">
        <v>12566</v>
      </c>
      <c r="AO3048" t="s">
        <v>12050</v>
      </c>
      <c r="AP3048" t="s">
        <v>12051</v>
      </c>
      <c r="AQ3048" t="s">
        <v>83</v>
      </c>
      <c r="AR3048" t="s">
        <v>12061</v>
      </c>
      <c r="AS3048" t="s">
        <v>83</v>
      </c>
      <c r="AT3048" t="s">
        <v>96</v>
      </c>
      <c r="AU3048" t="s">
        <v>12062</v>
      </c>
      <c r="AV3048" t="s">
        <v>12063</v>
      </c>
      <c r="AW3048" t="s">
        <v>99</v>
      </c>
      <c r="AX3048" t="s">
        <v>100</v>
      </c>
      <c r="AY3048" t="s">
        <v>16436</v>
      </c>
      <c r="AZ3048" t="s">
        <v>16437</v>
      </c>
      <c r="BA3048" t="s">
        <v>103</v>
      </c>
      <c r="BB3048" t="s">
        <v>16438</v>
      </c>
      <c r="BC3048" s="4"/>
      <c r="BD3048" t="s">
        <v>83</v>
      </c>
      <c r="BE3048" t="s">
        <v>105</v>
      </c>
      <c r="BF3048" t="s">
        <v>106</v>
      </c>
      <c r="BG3048" t="s">
        <v>107</v>
      </c>
      <c r="BH3048" t="s">
        <v>704</v>
      </c>
      <c r="BI3048" t="s">
        <v>705</v>
      </c>
      <c r="BJ3048" s="2">
        <v>0</v>
      </c>
      <c r="BK3048" t="s">
        <v>90</v>
      </c>
      <c r="BL3048" t="s">
        <v>90</v>
      </c>
      <c r="BM3048" t="s">
        <v>83</v>
      </c>
      <c r="BN3048" t="s">
        <v>83</v>
      </c>
      <c r="BO3048" t="s">
        <v>83</v>
      </c>
      <c r="BP3048" t="s">
        <v>83</v>
      </c>
      <c r="BQ3048" t="s">
        <v>83</v>
      </c>
      <c r="BR3048" t="s">
        <v>83</v>
      </c>
      <c r="BS3048" t="s">
        <v>83</v>
      </c>
      <c r="BT3048" s="3">
        <v>1</v>
      </c>
    </row>
    <row r="3049" spans="1:72" x14ac:dyDescent="0.25">
      <c r="A3049" t="s">
        <v>12050</v>
      </c>
      <c r="B3049" t="s">
        <v>12051</v>
      </c>
      <c r="C3049" t="s">
        <v>12052</v>
      </c>
      <c r="D3049" t="s">
        <v>74</v>
      </c>
      <c r="E3049" t="s">
        <v>21868</v>
      </c>
      <c r="F3049" t="s">
        <v>12053</v>
      </c>
      <c r="G3049" t="s">
        <v>16439</v>
      </c>
      <c r="H3049" t="s">
        <v>16431</v>
      </c>
      <c r="I3049" s="1">
        <v>44652</v>
      </c>
      <c r="J3049" s="1">
        <v>44926</v>
      </c>
      <c r="K3049" t="s">
        <v>78</v>
      </c>
      <c r="L3049" t="s">
        <v>79</v>
      </c>
      <c r="M3049" t="s">
        <v>80</v>
      </c>
      <c r="N3049" t="s">
        <v>14382</v>
      </c>
      <c r="O3049" t="s">
        <v>16432</v>
      </c>
      <c r="P3049" t="s">
        <v>16433</v>
      </c>
      <c r="Q3049" t="s">
        <v>16434</v>
      </c>
      <c r="R3049" t="s">
        <v>12467</v>
      </c>
      <c r="S3049" t="s">
        <v>119</v>
      </c>
      <c r="T3049" t="s">
        <v>87</v>
      </c>
      <c r="U3049" t="s">
        <v>88</v>
      </c>
      <c r="V3049" t="s">
        <v>89</v>
      </c>
      <c r="W3049" t="s">
        <v>78</v>
      </c>
      <c r="X3049" t="s">
        <v>120</v>
      </c>
      <c r="Y3049" t="s">
        <v>91</v>
      </c>
      <c r="Z3049" t="s">
        <v>92</v>
      </c>
      <c r="AA3049" s="1">
        <v>44652</v>
      </c>
      <c r="AB3049" s="2">
        <v>14910</v>
      </c>
      <c r="AC3049" s="2">
        <v>10892</v>
      </c>
      <c r="AD3049" s="2">
        <v>0</v>
      </c>
      <c r="AE3049" s="2">
        <v>0</v>
      </c>
      <c r="AF3049" s="2"/>
      <c r="AG3049">
        <v>0</v>
      </c>
      <c r="AH3049" s="3">
        <v>135</v>
      </c>
      <c r="AI3049" s="3">
        <v>5480</v>
      </c>
      <c r="AJ3049" s="3">
        <v>0</v>
      </c>
      <c r="AK3049" s="3">
        <v>0</v>
      </c>
      <c r="AL3049" s="3">
        <v>0</v>
      </c>
      <c r="AM3049" t="s">
        <v>16440</v>
      </c>
      <c r="AN3049" t="s">
        <v>12566</v>
      </c>
      <c r="AO3049" t="s">
        <v>12050</v>
      </c>
      <c r="AP3049" t="s">
        <v>12051</v>
      </c>
      <c r="AQ3049" t="s">
        <v>12068</v>
      </c>
      <c r="AR3049" t="s">
        <v>12061</v>
      </c>
      <c r="AS3049" t="s">
        <v>83</v>
      </c>
      <c r="AT3049" t="s">
        <v>96</v>
      </c>
      <c r="AU3049" t="s">
        <v>12062</v>
      </c>
      <c r="AV3049" t="s">
        <v>12063</v>
      </c>
      <c r="AW3049" t="s">
        <v>99</v>
      </c>
      <c r="AX3049" t="s">
        <v>359</v>
      </c>
      <c r="AY3049" t="s">
        <v>16436</v>
      </c>
      <c r="AZ3049" t="s">
        <v>16437</v>
      </c>
      <c r="BA3049" t="s">
        <v>103</v>
      </c>
      <c r="BB3049" t="s">
        <v>16438</v>
      </c>
      <c r="BC3049" s="4"/>
      <c r="BD3049" t="s">
        <v>83</v>
      </c>
      <c r="BE3049" t="s">
        <v>105</v>
      </c>
      <c r="BF3049" t="s">
        <v>106</v>
      </c>
      <c r="BG3049" t="s">
        <v>107</v>
      </c>
      <c r="BH3049" t="s">
        <v>704</v>
      </c>
      <c r="BI3049" t="s">
        <v>705</v>
      </c>
      <c r="BJ3049" s="2">
        <v>0</v>
      </c>
      <c r="BK3049" t="s">
        <v>90</v>
      </c>
      <c r="BL3049" t="s">
        <v>90</v>
      </c>
      <c r="BM3049" t="s">
        <v>83</v>
      </c>
      <c r="BN3049" t="s">
        <v>83</v>
      </c>
      <c r="BO3049" t="s">
        <v>83</v>
      </c>
      <c r="BP3049" t="s">
        <v>83</v>
      </c>
      <c r="BQ3049" t="s">
        <v>83</v>
      </c>
      <c r="BR3049" t="s">
        <v>83</v>
      </c>
      <c r="BS3049" t="s">
        <v>83</v>
      </c>
      <c r="BT3049" s="3">
        <v>1</v>
      </c>
    </row>
    <row r="3050" spans="1:72" x14ac:dyDescent="0.25">
      <c r="A3050" t="s">
        <v>12050</v>
      </c>
      <c r="B3050" t="s">
        <v>12051</v>
      </c>
      <c r="C3050" t="s">
        <v>12052</v>
      </c>
      <c r="D3050" t="s">
        <v>74</v>
      </c>
      <c r="E3050" t="s">
        <v>21868</v>
      </c>
      <c r="F3050" t="s">
        <v>12053</v>
      </c>
      <c r="G3050" t="s">
        <v>16441</v>
      </c>
      <c r="H3050" t="s">
        <v>16442</v>
      </c>
      <c r="I3050" s="1">
        <v>44652</v>
      </c>
      <c r="J3050" s="1">
        <v>44926</v>
      </c>
      <c r="K3050" t="s">
        <v>78</v>
      </c>
      <c r="L3050" t="s">
        <v>276</v>
      </c>
      <c r="M3050" t="s">
        <v>1399</v>
      </c>
      <c r="N3050" t="s">
        <v>4407</v>
      </c>
      <c r="O3050" t="s">
        <v>254</v>
      </c>
      <c r="P3050" t="s">
        <v>215</v>
      </c>
      <c r="Q3050" t="s">
        <v>13211</v>
      </c>
      <c r="R3050" t="s">
        <v>13130</v>
      </c>
      <c r="S3050" t="s">
        <v>150</v>
      </c>
      <c r="T3050" t="s">
        <v>87</v>
      </c>
      <c r="U3050" t="s">
        <v>88</v>
      </c>
      <c r="V3050" t="s">
        <v>89</v>
      </c>
      <c r="W3050" t="s">
        <v>90</v>
      </c>
      <c r="X3050" t="s">
        <v>83</v>
      </c>
      <c r="Y3050" t="s">
        <v>91</v>
      </c>
      <c r="Z3050" t="s">
        <v>92</v>
      </c>
      <c r="AA3050" s="1">
        <v>44652</v>
      </c>
      <c r="AB3050" s="2">
        <v>1980</v>
      </c>
      <c r="AC3050" s="2">
        <v>1856</v>
      </c>
      <c r="AD3050" s="2">
        <v>0</v>
      </c>
      <c r="AE3050" s="2">
        <v>0</v>
      </c>
      <c r="AF3050" s="2"/>
      <c r="AG3050">
        <v>0</v>
      </c>
      <c r="AH3050" s="3"/>
      <c r="AI3050" s="3"/>
      <c r="AJ3050" s="3"/>
      <c r="AK3050" s="3"/>
      <c r="AL3050" s="3"/>
      <c r="AM3050" t="s">
        <v>16443</v>
      </c>
      <c r="AN3050" t="s">
        <v>83</v>
      </c>
      <c r="AO3050" t="s">
        <v>12050</v>
      </c>
      <c r="AP3050" t="s">
        <v>12051</v>
      </c>
      <c r="AQ3050" t="s">
        <v>12068</v>
      </c>
      <c r="AR3050" t="s">
        <v>12061</v>
      </c>
      <c r="AS3050" t="s">
        <v>83</v>
      </c>
      <c r="AT3050" t="s">
        <v>96</v>
      </c>
      <c r="AU3050" t="s">
        <v>12062</v>
      </c>
      <c r="AV3050" t="s">
        <v>12063</v>
      </c>
      <c r="AW3050" t="s">
        <v>99</v>
      </c>
      <c r="AX3050" t="s">
        <v>359</v>
      </c>
      <c r="AY3050" t="s">
        <v>215</v>
      </c>
      <c r="AZ3050" t="s">
        <v>16444</v>
      </c>
      <c r="BA3050" t="s">
        <v>103</v>
      </c>
      <c r="BB3050" t="s">
        <v>83</v>
      </c>
      <c r="BC3050" s="4"/>
      <c r="BD3050" t="s">
        <v>83</v>
      </c>
      <c r="BE3050" t="s">
        <v>105</v>
      </c>
      <c r="BF3050" t="s">
        <v>106</v>
      </c>
      <c r="BG3050" t="s">
        <v>107</v>
      </c>
      <c r="BH3050" t="s">
        <v>108</v>
      </c>
      <c r="BI3050" t="s">
        <v>109</v>
      </c>
      <c r="BJ3050" s="2">
        <v>0</v>
      </c>
      <c r="BK3050" t="s">
        <v>90</v>
      </c>
      <c r="BL3050" t="s">
        <v>90</v>
      </c>
      <c r="BM3050" t="s">
        <v>83</v>
      </c>
      <c r="BN3050" t="s">
        <v>83</v>
      </c>
      <c r="BO3050" t="s">
        <v>83</v>
      </c>
      <c r="BP3050" t="s">
        <v>83</v>
      </c>
      <c r="BQ3050" t="s">
        <v>83</v>
      </c>
      <c r="BR3050" t="s">
        <v>83</v>
      </c>
      <c r="BS3050" t="s">
        <v>83</v>
      </c>
      <c r="BT3050" s="3">
        <v>1</v>
      </c>
    </row>
    <row r="3051" spans="1:72" x14ac:dyDescent="0.25">
      <c r="A3051" t="s">
        <v>12050</v>
      </c>
      <c r="B3051" t="s">
        <v>12051</v>
      </c>
      <c r="C3051" t="s">
        <v>12052</v>
      </c>
      <c r="D3051" t="s">
        <v>74</v>
      </c>
      <c r="E3051" t="s">
        <v>21868</v>
      </c>
      <c r="F3051" t="s">
        <v>12053</v>
      </c>
      <c r="G3051" t="s">
        <v>16445</v>
      </c>
      <c r="H3051" t="s">
        <v>16446</v>
      </c>
      <c r="I3051" s="1">
        <v>44652</v>
      </c>
      <c r="J3051" s="1">
        <v>44926</v>
      </c>
      <c r="K3051" t="s">
        <v>78</v>
      </c>
      <c r="L3051" t="s">
        <v>276</v>
      </c>
      <c r="M3051" t="s">
        <v>1399</v>
      </c>
      <c r="N3051" t="s">
        <v>16447</v>
      </c>
      <c r="O3051" t="s">
        <v>250</v>
      </c>
      <c r="P3051" t="s">
        <v>215</v>
      </c>
      <c r="Q3051" t="s">
        <v>16448</v>
      </c>
      <c r="R3051" t="s">
        <v>12097</v>
      </c>
      <c r="S3051" t="s">
        <v>150</v>
      </c>
      <c r="T3051" t="s">
        <v>87</v>
      </c>
      <c r="U3051" t="s">
        <v>88</v>
      </c>
      <c r="V3051" t="s">
        <v>89</v>
      </c>
      <c r="W3051" t="s">
        <v>90</v>
      </c>
      <c r="X3051" t="s">
        <v>83</v>
      </c>
      <c r="Y3051" t="s">
        <v>91</v>
      </c>
      <c r="Z3051" t="s">
        <v>92</v>
      </c>
      <c r="AA3051" s="1">
        <v>44652</v>
      </c>
      <c r="AB3051" s="2">
        <v>1980</v>
      </c>
      <c r="AC3051" s="2">
        <v>1856</v>
      </c>
      <c r="AD3051" s="2">
        <v>0</v>
      </c>
      <c r="AE3051" s="2">
        <v>0</v>
      </c>
      <c r="AF3051" s="2"/>
      <c r="AG3051">
        <v>0</v>
      </c>
      <c r="AH3051" s="3"/>
      <c r="AI3051" s="3"/>
      <c r="AJ3051" s="3"/>
      <c r="AK3051" s="3"/>
      <c r="AL3051" s="3"/>
      <c r="AM3051" t="s">
        <v>16449</v>
      </c>
      <c r="AN3051" t="s">
        <v>83</v>
      </c>
      <c r="AO3051" t="s">
        <v>12050</v>
      </c>
      <c r="AP3051" t="s">
        <v>12051</v>
      </c>
      <c r="AQ3051" t="s">
        <v>12068</v>
      </c>
      <c r="AR3051" t="s">
        <v>12061</v>
      </c>
      <c r="AS3051" t="s">
        <v>83</v>
      </c>
      <c r="AT3051" t="s">
        <v>96</v>
      </c>
      <c r="AU3051" t="s">
        <v>12062</v>
      </c>
      <c r="AV3051" t="s">
        <v>12063</v>
      </c>
      <c r="AW3051" t="s">
        <v>99</v>
      </c>
      <c r="AX3051" t="s">
        <v>359</v>
      </c>
      <c r="AY3051" t="s">
        <v>2209</v>
      </c>
      <c r="AZ3051" t="s">
        <v>16450</v>
      </c>
      <c r="BA3051" t="s">
        <v>103</v>
      </c>
      <c r="BB3051" t="s">
        <v>83</v>
      </c>
      <c r="BC3051" s="4"/>
      <c r="BD3051" t="s">
        <v>83</v>
      </c>
      <c r="BE3051" t="s">
        <v>105</v>
      </c>
      <c r="BF3051" t="s">
        <v>106</v>
      </c>
      <c r="BG3051" t="s">
        <v>107</v>
      </c>
      <c r="BH3051" t="s">
        <v>108</v>
      </c>
      <c r="BI3051" t="s">
        <v>109</v>
      </c>
      <c r="BJ3051" s="2">
        <v>0</v>
      </c>
      <c r="BK3051" t="s">
        <v>90</v>
      </c>
      <c r="BL3051" t="s">
        <v>90</v>
      </c>
      <c r="BM3051" t="s">
        <v>83</v>
      </c>
      <c r="BN3051" t="s">
        <v>83</v>
      </c>
      <c r="BO3051" t="s">
        <v>83</v>
      </c>
      <c r="BP3051" t="s">
        <v>83</v>
      </c>
      <c r="BQ3051" t="s">
        <v>83</v>
      </c>
      <c r="BR3051" t="s">
        <v>83</v>
      </c>
      <c r="BS3051" t="s">
        <v>83</v>
      </c>
      <c r="BT3051" s="3">
        <v>1</v>
      </c>
    </row>
    <row r="3052" spans="1:72" x14ac:dyDescent="0.25">
      <c r="A3052" t="s">
        <v>12050</v>
      </c>
      <c r="B3052" t="s">
        <v>12051</v>
      </c>
      <c r="C3052" t="s">
        <v>12052</v>
      </c>
      <c r="D3052" t="s">
        <v>74</v>
      </c>
      <c r="E3052" t="s">
        <v>21868</v>
      </c>
      <c r="F3052" t="s">
        <v>12053</v>
      </c>
      <c r="G3052" t="s">
        <v>16451</v>
      </c>
      <c r="H3052" t="s">
        <v>16452</v>
      </c>
      <c r="I3052" s="1">
        <v>44197</v>
      </c>
      <c r="J3052" s="1">
        <v>44651</v>
      </c>
      <c r="K3052" t="s">
        <v>90</v>
      </c>
      <c r="L3052" t="s">
        <v>373</v>
      </c>
      <c r="M3052" t="s">
        <v>80</v>
      </c>
      <c r="N3052" t="s">
        <v>12105</v>
      </c>
      <c r="O3052" t="s">
        <v>221</v>
      </c>
      <c r="P3052" t="s">
        <v>215</v>
      </c>
      <c r="Q3052" t="s">
        <v>16453</v>
      </c>
      <c r="R3052" t="s">
        <v>12097</v>
      </c>
      <c r="S3052" t="s">
        <v>119</v>
      </c>
      <c r="T3052" t="s">
        <v>87</v>
      </c>
      <c r="U3052" t="s">
        <v>88</v>
      </c>
      <c r="V3052" t="s">
        <v>89</v>
      </c>
      <c r="W3052" t="s">
        <v>78</v>
      </c>
      <c r="X3052" t="s">
        <v>120</v>
      </c>
      <c r="Y3052" t="s">
        <v>91</v>
      </c>
      <c r="Z3052" t="s">
        <v>92</v>
      </c>
      <c r="AA3052" s="1">
        <v>44566</v>
      </c>
      <c r="AB3052" s="2">
        <v>3579</v>
      </c>
      <c r="AC3052" s="2">
        <v>4174</v>
      </c>
      <c r="AD3052" s="2"/>
      <c r="AE3052" s="2"/>
      <c r="AF3052" s="2"/>
      <c r="AG3052">
        <v>0</v>
      </c>
      <c r="AH3052" s="3">
        <v>3579</v>
      </c>
      <c r="AI3052" s="3">
        <v>4174</v>
      </c>
      <c r="AJ3052" s="3">
        <v>0</v>
      </c>
      <c r="AK3052" s="3">
        <v>0</v>
      </c>
      <c r="AL3052" s="3">
        <v>0</v>
      </c>
      <c r="AM3052" t="s">
        <v>16454</v>
      </c>
      <c r="AN3052" t="s">
        <v>83</v>
      </c>
      <c r="AO3052" t="s">
        <v>12050</v>
      </c>
      <c r="AP3052" t="s">
        <v>12051</v>
      </c>
      <c r="AQ3052" t="s">
        <v>83</v>
      </c>
      <c r="AR3052" t="s">
        <v>12061</v>
      </c>
      <c r="AS3052" t="s">
        <v>83</v>
      </c>
      <c r="AT3052" t="s">
        <v>96</v>
      </c>
      <c r="AU3052" t="s">
        <v>12062</v>
      </c>
      <c r="AV3052" t="s">
        <v>12063</v>
      </c>
      <c r="AW3052" t="s">
        <v>99</v>
      </c>
      <c r="AX3052" t="s">
        <v>100</v>
      </c>
      <c r="AY3052" t="s">
        <v>12781</v>
      </c>
      <c r="AZ3052" t="s">
        <v>83</v>
      </c>
      <c r="BA3052" t="s">
        <v>103</v>
      </c>
      <c r="BB3052" t="s">
        <v>16455</v>
      </c>
      <c r="BC3052" s="4"/>
      <c r="BD3052" t="s">
        <v>83</v>
      </c>
      <c r="BE3052" t="s">
        <v>105</v>
      </c>
      <c r="BF3052" t="s">
        <v>106</v>
      </c>
      <c r="BG3052" t="s">
        <v>107</v>
      </c>
      <c r="BH3052" t="s">
        <v>509</v>
      </c>
      <c r="BI3052" t="s">
        <v>510</v>
      </c>
      <c r="BJ3052" s="2">
        <v>0</v>
      </c>
      <c r="BK3052" t="s">
        <v>90</v>
      </c>
      <c r="BL3052" t="s">
        <v>90</v>
      </c>
      <c r="BM3052" t="s">
        <v>83</v>
      </c>
      <c r="BN3052" t="s">
        <v>83</v>
      </c>
      <c r="BO3052" t="s">
        <v>83</v>
      </c>
      <c r="BP3052" t="s">
        <v>83</v>
      </c>
      <c r="BQ3052" t="s">
        <v>83</v>
      </c>
      <c r="BR3052" t="s">
        <v>83</v>
      </c>
      <c r="BS3052" t="s">
        <v>83</v>
      </c>
      <c r="BT3052" s="3">
        <v>1</v>
      </c>
    </row>
    <row r="3053" spans="1:72" x14ac:dyDescent="0.25">
      <c r="A3053" t="s">
        <v>12050</v>
      </c>
      <c r="B3053" t="s">
        <v>12051</v>
      </c>
      <c r="C3053" t="s">
        <v>12052</v>
      </c>
      <c r="D3053" t="s">
        <v>74</v>
      </c>
      <c r="E3053" t="s">
        <v>21868</v>
      </c>
      <c r="F3053" t="s">
        <v>12053</v>
      </c>
      <c r="G3053" t="s">
        <v>16456</v>
      </c>
      <c r="H3053" t="s">
        <v>16452</v>
      </c>
      <c r="I3053" s="1">
        <v>44652</v>
      </c>
      <c r="J3053" s="1">
        <v>44926</v>
      </c>
      <c r="K3053" t="s">
        <v>78</v>
      </c>
      <c r="L3053" t="s">
        <v>79</v>
      </c>
      <c r="M3053" t="s">
        <v>80</v>
      </c>
      <c r="N3053" t="s">
        <v>12105</v>
      </c>
      <c r="O3053" t="s">
        <v>221</v>
      </c>
      <c r="P3053" t="s">
        <v>215</v>
      </c>
      <c r="Q3053" t="s">
        <v>16453</v>
      </c>
      <c r="R3053" t="s">
        <v>12097</v>
      </c>
      <c r="S3053" t="s">
        <v>119</v>
      </c>
      <c r="T3053" t="s">
        <v>87</v>
      </c>
      <c r="U3053" t="s">
        <v>88</v>
      </c>
      <c r="V3053" t="s">
        <v>89</v>
      </c>
      <c r="W3053" t="s">
        <v>78</v>
      </c>
      <c r="X3053" t="s">
        <v>120</v>
      </c>
      <c r="Y3053" t="s">
        <v>91</v>
      </c>
      <c r="Z3053" t="s">
        <v>92</v>
      </c>
      <c r="AA3053" s="1">
        <v>44653</v>
      </c>
      <c r="AB3053" s="2">
        <v>2961</v>
      </c>
      <c r="AC3053" s="2">
        <v>3449</v>
      </c>
      <c r="AD3053" s="2"/>
      <c r="AE3053" s="2"/>
      <c r="AF3053" s="2"/>
      <c r="AG3053">
        <v>0</v>
      </c>
      <c r="AH3053" s="3">
        <v>3579</v>
      </c>
      <c r="AI3053" s="3">
        <v>4174</v>
      </c>
      <c r="AJ3053" s="3">
        <v>0</v>
      </c>
      <c r="AK3053" s="3">
        <v>0</v>
      </c>
      <c r="AL3053" s="3">
        <v>0</v>
      </c>
      <c r="AM3053" t="s">
        <v>16457</v>
      </c>
      <c r="AN3053" t="s">
        <v>83</v>
      </c>
      <c r="AO3053" t="s">
        <v>12050</v>
      </c>
      <c r="AP3053" t="s">
        <v>12051</v>
      </c>
      <c r="AQ3053" t="s">
        <v>12068</v>
      </c>
      <c r="AR3053" t="s">
        <v>12061</v>
      </c>
      <c r="AS3053" t="s">
        <v>83</v>
      </c>
      <c r="AT3053" t="s">
        <v>96</v>
      </c>
      <c r="AU3053" t="s">
        <v>12062</v>
      </c>
      <c r="AV3053" t="s">
        <v>12063</v>
      </c>
      <c r="AW3053" t="s">
        <v>99</v>
      </c>
      <c r="AX3053" t="s">
        <v>359</v>
      </c>
      <c r="AY3053" t="s">
        <v>12781</v>
      </c>
      <c r="AZ3053" t="s">
        <v>83</v>
      </c>
      <c r="BA3053" t="s">
        <v>103</v>
      </c>
      <c r="BB3053" t="s">
        <v>16455</v>
      </c>
      <c r="BC3053" s="4"/>
      <c r="BD3053" t="s">
        <v>83</v>
      </c>
      <c r="BE3053" t="s">
        <v>105</v>
      </c>
      <c r="BF3053" t="s">
        <v>106</v>
      </c>
      <c r="BG3053" t="s">
        <v>107</v>
      </c>
      <c r="BH3053" t="s">
        <v>509</v>
      </c>
      <c r="BI3053" t="s">
        <v>510</v>
      </c>
      <c r="BJ3053" s="2">
        <v>0</v>
      </c>
      <c r="BK3053" t="s">
        <v>90</v>
      </c>
      <c r="BL3053" t="s">
        <v>90</v>
      </c>
      <c r="BM3053" t="s">
        <v>83</v>
      </c>
      <c r="BN3053" t="s">
        <v>83</v>
      </c>
      <c r="BO3053" t="s">
        <v>83</v>
      </c>
      <c r="BP3053" t="s">
        <v>83</v>
      </c>
      <c r="BQ3053" t="s">
        <v>83</v>
      </c>
      <c r="BR3053" t="s">
        <v>83</v>
      </c>
      <c r="BS3053" t="s">
        <v>83</v>
      </c>
      <c r="BT3053" s="3">
        <v>1</v>
      </c>
    </row>
    <row r="3054" spans="1:72" x14ac:dyDescent="0.25">
      <c r="A3054" t="s">
        <v>12050</v>
      </c>
      <c r="B3054" t="s">
        <v>12051</v>
      </c>
      <c r="C3054" t="s">
        <v>12052</v>
      </c>
      <c r="D3054" t="s">
        <v>74</v>
      </c>
      <c r="E3054" t="s">
        <v>21868</v>
      </c>
      <c r="F3054" t="s">
        <v>12053</v>
      </c>
      <c r="G3054" t="s">
        <v>16458</v>
      </c>
      <c r="H3054" t="s">
        <v>16459</v>
      </c>
      <c r="I3054" s="1">
        <v>44197</v>
      </c>
      <c r="J3054" s="1">
        <v>44651</v>
      </c>
      <c r="K3054" t="s">
        <v>90</v>
      </c>
      <c r="L3054" t="s">
        <v>373</v>
      </c>
      <c r="M3054" t="s">
        <v>80</v>
      </c>
      <c r="N3054" t="s">
        <v>16460</v>
      </c>
      <c r="O3054" t="s">
        <v>155</v>
      </c>
      <c r="P3054" t="s">
        <v>990</v>
      </c>
      <c r="Q3054" t="s">
        <v>16461</v>
      </c>
      <c r="R3054" t="s">
        <v>13447</v>
      </c>
      <c r="S3054" t="s">
        <v>150</v>
      </c>
      <c r="T3054" t="s">
        <v>87</v>
      </c>
      <c r="U3054" t="s">
        <v>88</v>
      </c>
      <c r="V3054" t="s">
        <v>89</v>
      </c>
      <c r="W3054" t="s">
        <v>78</v>
      </c>
      <c r="X3054" t="s">
        <v>120</v>
      </c>
      <c r="Y3054" t="s">
        <v>91</v>
      </c>
      <c r="Z3054" t="s">
        <v>92</v>
      </c>
      <c r="AA3054" s="1">
        <v>44501</v>
      </c>
      <c r="AB3054" s="2">
        <v>2022</v>
      </c>
      <c r="AC3054" s="2">
        <v>1814</v>
      </c>
      <c r="AD3054" s="2"/>
      <c r="AE3054" s="2"/>
      <c r="AF3054" s="2"/>
      <c r="AG3054">
        <v>0</v>
      </c>
      <c r="AH3054" s="3">
        <v>1635</v>
      </c>
      <c r="AI3054" s="3">
        <v>1558</v>
      </c>
      <c r="AJ3054" s="3">
        <v>0</v>
      </c>
      <c r="AK3054" s="3">
        <v>0</v>
      </c>
      <c r="AL3054" s="3">
        <v>0</v>
      </c>
      <c r="AM3054" t="s">
        <v>16462</v>
      </c>
      <c r="AN3054" t="s">
        <v>83</v>
      </c>
      <c r="AO3054" t="s">
        <v>12050</v>
      </c>
      <c r="AP3054" t="s">
        <v>12051</v>
      </c>
      <c r="AQ3054" t="s">
        <v>83</v>
      </c>
      <c r="AR3054" t="s">
        <v>12061</v>
      </c>
      <c r="AS3054" t="s">
        <v>83</v>
      </c>
      <c r="AT3054" t="s">
        <v>96</v>
      </c>
      <c r="AU3054" t="s">
        <v>12062</v>
      </c>
      <c r="AV3054" t="s">
        <v>12063</v>
      </c>
      <c r="AW3054" t="s">
        <v>99</v>
      </c>
      <c r="AX3054" t="s">
        <v>100</v>
      </c>
      <c r="AY3054" t="s">
        <v>990</v>
      </c>
      <c r="AZ3054" t="s">
        <v>16463</v>
      </c>
      <c r="BA3054" t="s">
        <v>103</v>
      </c>
      <c r="BB3054" t="s">
        <v>16464</v>
      </c>
      <c r="BC3054" s="4"/>
      <c r="BD3054" t="s">
        <v>83</v>
      </c>
      <c r="BE3054" t="s">
        <v>105</v>
      </c>
      <c r="BF3054" t="s">
        <v>106</v>
      </c>
      <c r="BG3054" t="s">
        <v>107</v>
      </c>
      <c r="BH3054" t="s">
        <v>108</v>
      </c>
      <c r="BI3054" t="s">
        <v>109</v>
      </c>
      <c r="BJ3054" s="2">
        <v>0</v>
      </c>
      <c r="BK3054" t="s">
        <v>90</v>
      </c>
      <c r="BL3054" t="s">
        <v>78</v>
      </c>
      <c r="BM3054" t="s">
        <v>83</v>
      </c>
      <c r="BN3054" t="s">
        <v>83</v>
      </c>
      <c r="BO3054" t="s">
        <v>83</v>
      </c>
      <c r="BP3054" t="s">
        <v>83</v>
      </c>
      <c r="BQ3054" t="s">
        <v>83</v>
      </c>
      <c r="BR3054" t="s">
        <v>83</v>
      </c>
      <c r="BS3054" t="s">
        <v>83</v>
      </c>
      <c r="BT3054" s="3">
        <v>1</v>
      </c>
    </row>
    <row r="3055" spans="1:72" x14ac:dyDescent="0.25">
      <c r="A3055" t="s">
        <v>12050</v>
      </c>
      <c r="B3055" t="s">
        <v>12051</v>
      </c>
      <c r="C3055" t="s">
        <v>12052</v>
      </c>
      <c r="D3055" t="s">
        <v>74</v>
      </c>
      <c r="E3055" t="s">
        <v>21868</v>
      </c>
      <c r="F3055" t="s">
        <v>12053</v>
      </c>
      <c r="G3055" t="s">
        <v>16465</v>
      </c>
      <c r="H3055" t="s">
        <v>16459</v>
      </c>
      <c r="I3055" s="1">
        <v>44652</v>
      </c>
      <c r="J3055" s="1">
        <v>44926</v>
      </c>
      <c r="K3055" t="s">
        <v>78</v>
      </c>
      <c r="L3055" t="s">
        <v>79</v>
      </c>
      <c r="M3055" t="s">
        <v>80</v>
      </c>
      <c r="N3055" t="s">
        <v>16460</v>
      </c>
      <c r="O3055" t="s">
        <v>155</v>
      </c>
      <c r="P3055" t="s">
        <v>990</v>
      </c>
      <c r="Q3055" t="s">
        <v>16461</v>
      </c>
      <c r="R3055" t="s">
        <v>13447</v>
      </c>
      <c r="S3055" t="s">
        <v>150</v>
      </c>
      <c r="T3055" t="s">
        <v>87</v>
      </c>
      <c r="U3055" t="s">
        <v>88</v>
      </c>
      <c r="V3055" t="s">
        <v>89</v>
      </c>
      <c r="W3055" t="s">
        <v>78</v>
      </c>
      <c r="X3055" t="s">
        <v>120</v>
      </c>
      <c r="Y3055" t="s">
        <v>91</v>
      </c>
      <c r="Z3055" t="s">
        <v>92</v>
      </c>
      <c r="AA3055" s="1">
        <v>44652</v>
      </c>
      <c r="AB3055" s="2">
        <v>2022</v>
      </c>
      <c r="AC3055" s="2">
        <v>1814</v>
      </c>
      <c r="AD3055" s="2">
        <v>0</v>
      </c>
      <c r="AE3055" s="2">
        <v>0</v>
      </c>
      <c r="AF3055" s="2"/>
      <c r="AG3055">
        <v>0</v>
      </c>
      <c r="AH3055" s="3">
        <v>1635</v>
      </c>
      <c r="AI3055" s="3">
        <v>1558</v>
      </c>
      <c r="AJ3055" s="3">
        <v>0</v>
      </c>
      <c r="AK3055" s="3">
        <v>0</v>
      </c>
      <c r="AL3055" s="3">
        <v>0</v>
      </c>
      <c r="AM3055" t="s">
        <v>16466</v>
      </c>
      <c r="AN3055" t="s">
        <v>83</v>
      </c>
      <c r="AO3055" t="s">
        <v>12050</v>
      </c>
      <c r="AP3055" t="s">
        <v>12051</v>
      </c>
      <c r="AQ3055" t="s">
        <v>12068</v>
      </c>
      <c r="AR3055" t="s">
        <v>12061</v>
      </c>
      <c r="AS3055" t="s">
        <v>83</v>
      </c>
      <c r="AT3055" t="s">
        <v>96</v>
      </c>
      <c r="AU3055" t="s">
        <v>12062</v>
      </c>
      <c r="AV3055" t="s">
        <v>12063</v>
      </c>
      <c r="AW3055" t="s">
        <v>99</v>
      </c>
      <c r="AX3055" t="s">
        <v>359</v>
      </c>
      <c r="AY3055" t="s">
        <v>990</v>
      </c>
      <c r="AZ3055" t="s">
        <v>16463</v>
      </c>
      <c r="BA3055" t="s">
        <v>103</v>
      </c>
      <c r="BB3055" t="s">
        <v>16464</v>
      </c>
      <c r="BC3055" s="4"/>
      <c r="BD3055" t="s">
        <v>83</v>
      </c>
      <c r="BE3055" t="s">
        <v>105</v>
      </c>
      <c r="BF3055" t="s">
        <v>106</v>
      </c>
      <c r="BG3055" t="s">
        <v>107</v>
      </c>
      <c r="BH3055" t="s">
        <v>108</v>
      </c>
      <c r="BI3055" t="s">
        <v>109</v>
      </c>
      <c r="BJ3055" s="2">
        <v>0</v>
      </c>
      <c r="BK3055" t="s">
        <v>90</v>
      </c>
      <c r="BL3055" t="s">
        <v>78</v>
      </c>
      <c r="BM3055" t="s">
        <v>83</v>
      </c>
      <c r="BN3055" t="s">
        <v>83</v>
      </c>
      <c r="BO3055" t="s">
        <v>83</v>
      </c>
      <c r="BP3055" t="s">
        <v>83</v>
      </c>
      <c r="BQ3055" t="s">
        <v>83</v>
      </c>
      <c r="BR3055" t="s">
        <v>83</v>
      </c>
      <c r="BS3055" t="s">
        <v>83</v>
      </c>
      <c r="BT3055" s="3">
        <v>1</v>
      </c>
    </row>
    <row r="3056" spans="1:72" x14ac:dyDescent="0.25">
      <c r="A3056" t="s">
        <v>12050</v>
      </c>
      <c r="B3056" t="s">
        <v>12051</v>
      </c>
      <c r="C3056" t="s">
        <v>12052</v>
      </c>
      <c r="D3056" t="s">
        <v>750</v>
      </c>
      <c r="E3056" t="s">
        <v>21869</v>
      </c>
      <c r="F3056" t="s">
        <v>12520</v>
      </c>
      <c r="G3056" t="s">
        <v>16467</v>
      </c>
      <c r="H3056" t="s">
        <v>16468</v>
      </c>
      <c r="I3056" s="1">
        <v>44197</v>
      </c>
      <c r="J3056" s="1">
        <v>44926</v>
      </c>
      <c r="K3056" t="s">
        <v>78</v>
      </c>
      <c r="L3056" t="s">
        <v>79</v>
      </c>
      <c r="M3056" t="s">
        <v>80</v>
      </c>
      <c r="N3056" t="s">
        <v>12302</v>
      </c>
      <c r="O3056" t="s">
        <v>250</v>
      </c>
      <c r="P3056" t="s">
        <v>215</v>
      </c>
      <c r="Q3056" t="s">
        <v>16469</v>
      </c>
      <c r="R3056" t="s">
        <v>12341</v>
      </c>
      <c r="S3056" t="s">
        <v>150</v>
      </c>
      <c r="T3056" t="s">
        <v>87</v>
      </c>
      <c r="U3056" t="s">
        <v>88</v>
      </c>
      <c r="V3056" t="s">
        <v>89</v>
      </c>
      <c r="W3056" t="s">
        <v>78</v>
      </c>
      <c r="X3056" t="s">
        <v>120</v>
      </c>
      <c r="Y3056" t="s">
        <v>91</v>
      </c>
      <c r="Z3056" t="s">
        <v>92</v>
      </c>
      <c r="AA3056" s="1">
        <v>44567</v>
      </c>
      <c r="AB3056" s="2">
        <v>88</v>
      </c>
      <c r="AC3056" s="2">
        <v>83</v>
      </c>
      <c r="AD3056" s="2"/>
      <c r="AE3056" s="2"/>
      <c r="AF3056" s="2"/>
      <c r="AG3056">
        <v>0</v>
      </c>
      <c r="AH3056" s="3">
        <v>88</v>
      </c>
      <c r="AI3056" s="3">
        <v>83</v>
      </c>
      <c r="AJ3056" s="3">
        <v>0</v>
      </c>
      <c r="AK3056" s="3">
        <v>0</v>
      </c>
      <c r="AL3056" s="3">
        <v>0</v>
      </c>
      <c r="AM3056" t="s">
        <v>16470</v>
      </c>
      <c r="AN3056" t="s">
        <v>83</v>
      </c>
      <c r="AO3056" t="s">
        <v>12050</v>
      </c>
      <c r="AP3056" t="s">
        <v>12051</v>
      </c>
      <c r="AQ3056" t="s">
        <v>83</v>
      </c>
      <c r="AR3056" t="s">
        <v>12061</v>
      </c>
      <c r="AS3056" t="s">
        <v>83</v>
      </c>
      <c r="AT3056" t="s">
        <v>96</v>
      </c>
      <c r="AU3056" t="s">
        <v>12062</v>
      </c>
      <c r="AV3056" t="s">
        <v>12063</v>
      </c>
      <c r="AW3056" t="s">
        <v>99</v>
      </c>
      <c r="AX3056" t="s">
        <v>100</v>
      </c>
      <c r="AY3056" t="s">
        <v>12781</v>
      </c>
      <c r="AZ3056" t="s">
        <v>83</v>
      </c>
      <c r="BA3056" t="s">
        <v>103</v>
      </c>
      <c r="BB3056" t="s">
        <v>16471</v>
      </c>
      <c r="BC3056" s="4"/>
      <c r="BD3056" t="s">
        <v>83</v>
      </c>
      <c r="BE3056" t="s">
        <v>105</v>
      </c>
      <c r="BF3056" t="s">
        <v>106</v>
      </c>
      <c r="BG3056" t="s">
        <v>107</v>
      </c>
      <c r="BH3056" t="s">
        <v>108</v>
      </c>
      <c r="BI3056" t="s">
        <v>109</v>
      </c>
      <c r="BJ3056" s="2">
        <v>0</v>
      </c>
      <c r="BK3056" t="s">
        <v>90</v>
      </c>
      <c r="BL3056" t="s">
        <v>90</v>
      </c>
      <c r="BM3056" t="s">
        <v>83</v>
      </c>
      <c r="BN3056" t="s">
        <v>83</v>
      </c>
      <c r="BO3056" t="s">
        <v>83</v>
      </c>
      <c r="BP3056" t="s">
        <v>83</v>
      </c>
      <c r="BQ3056" t="s">
        <v>83</v>
      </c>
      <c r="BR3056" t="s">
        <v>83</v>
      </c>
      <c r="BS3056" t="s">
        <v>83</v>
      </c>
      <c r="BT3056" s="3">
        <v>1</v>
      </c>
    </row>
    <row r="3057" spans="1:72" x14ac:dyDescent="0.25">
      <c r="A3057" t="s">
        <v>12050</v>
      </c>
      <c r="B3057" t="s">
        <v>12051</v>
      </c>
      <c r="C3057" t="s">
        <v>12052</v>
      </c>
      <c r="D3057" t="s">
        <v>74</v>
      </c>
      <c r="E3057" t="s">
        <v>21868</v>
      </c>
      <c r="F3057" t="s">
        <v>12053</v>
      </c>
      <c r="G3057" t="s">
        <v>16472</v>
      </c>
      <c r="H3057" t="s">
        <v>16473</v>
      </c>
      <c r="I3057" s="1">
        <v>44319</v>
      </c>
      <c r="J3057" s="1">
        <v>44651</v>
      </c>
      <c r="K3057" t="s">
        <v>90</v>
      </c>
      <c r="L3057" t="s">
        <v>373</v>
      </c>
      <c r="M3057" t="s">
        <v>80</v>
      </c>
      <c r="N3057" t="s">
        <v>12739</v>
      </c>
      <c r="O3057" t="s">
        <v>447</v>
      </c>
      <c r="P3057" t="s">
        <v>215</v>
      </c>
      <c r="Q3057" t="s">
        <v>12746</v>
      </c>
      <c r="R3057" t="s">
        <v>12467</v>
      </c>
      <c r="S3057" t="s">
        <v>150</v>
      </c>
      <c r="T3057" t="s">
        <v>87</v>
      </c>
      <c r="U3057" t="s">
        <v>88</v>
      </c>
      <c r="V3057" t="s">
        <v>89</v>
      </c>
      <c r="W3057" t="s">
        <v>78</v>
      </c>
      <c r="X3057" t="s">
        <v>120</v>
      </c>
      <c r="Y3057" t="s">
        <v>91</v>
      </c>
      <c r="Z3057" t="s">
        <v>92</v>
      </c>
      <c r="AA3057" s="1">
        <v>44319</v>
      </c>
      <c r="AB3057" s="2">
        <v>1980</v>
      </c>
      <c r="AC3057" s="2">
        <v>1856</v>
      </c>
      <c r="AD3057" s="2"/>
      <c r="AE3057" s="2"/>
      <c r="AF3057" s="2"/>
      <c r="AG3057">
        <v>0</v>
      </c>
      <c r="AH3057" s="3">
        <v>693</v>
      </c>
      <c r="AI3057" s="3">
        <v>737</v>
      </c>
      <c r="AJ3057" s="3">
        <v>0</v>
      </c>
      <c r="AK3057" s="3">
        <v>0</v>
      </c>
      <c r="AL3057" s="3">
        <v>0</v>
      </c>
      <c r="AM3057" t="s">
        <v>16474</v>
      </c>
      <c r="AN3057" t="s">
        <v>12469</v>
      </c>
      <c r="AO3057" t="s">
        <v>12050</v>
      </c>
      <c r="AP3057" t="s">
        <v>12051</v>
      </c>
      <c r="AQ3057" t="s">
        <v>83</v>
      </c>
      <c r="AR3057" t="s">
        <v>12061</v>
      </c>
      <c r="AS3057" t="s">
        <v>83</v>
      </c>
      <c r="AT3057" t="s">
        <v>96</v>
      </c>
      <c r="AU3057" t="s">
        <v>12062</v>
      </c>
      <c r="AV3057" t="s">
        <v>12063</v>
      </c>
      <c r="AW3057" t="s">
        <v>99</v>
      </c>
      <c r="AX3057" t="s">
        <v>100</v>
      </c>
      <c r="AY3057" t="s">
        <v>12781</v>
      </c>
      <c r="AZ3057" t="s">
        <v>16475</v>
      </c>
      <c r="BA3057" t="s">
        <v>103</v>
      </c>
      <c r="BB3057" t="s">
        <v>16476</v>
      </c>
      <c r="BC3057" s="4"/>
      <c r="BD3057" t="s">
        <v>83</v>
      </c>
      <c r="BE3057" t="s">
        <v>105</v>
      </c>
      <c r="BF3057" t="s">
        <v>106</v>
      </c>
      <c r="BG3057" t="s">
        <v>107</v>
      </c>
      <c r="BH3057" t="s">
        <v>108</v>
      </c>
      <c r="BI3057" t="s">
        <v>109</v>
      </c>
      <c r="BJ3057" s="2">
        <v>0</v>
      </c>
      <c r="BK3057" t="s">
        <v>90</v>
      </c>
      <c r="BL3057" t="s">
        <v>90</v>
      </c>
      <c r="BM3057" t="s">
        <v>83</v>
      </c>
      <c r="BN3057" t="s">
        <v>83</v>
      </c>
      <c r="BO3057" t="s">
        <v>83</v>
      </c>
      <c r="BP3057" t="s">
        <v>83</v>
      </c>
      <c r="BQ3057" t="s">
        <v>83</v>
      </c>
      <c r="BR3057" t="s">
        <v>83</v>
      </c>
      <c r="BS3057" t="s">
        <v>83</v>
      </c>
      <c r="BT3057" s="3">
        <v>1</v>
      </c>
    </row>
    <row r="3058" spans="1:72" x14ac:dyDescent="0.25">
      <c r="A3058" t="s">
        <v>12050</v>
      </c>
      <c r="B3058" t="s">
        <v>12051</v>
      </c>
      <c r="C3058" t="s">
        <v>12052</v>
      </c>
      <c r="D3058" t="s">
        <v>74</v>
      </c>
      <c r="E3058" t="s">
        <v>21868</v>
      </c>
      <c r="F3058" t="s">
        <v>12053</v>
      </c>
      <c r="G3058" t="s">
        <v>16477</v>
      </c>
      <c r="H3058" t="s">
        <v>16473</v>
      </c>
      <c r="I3058" s="1">
        <v>44652</v>
      </c>
      <c r="J3058" s="1">
        <v>44926</v>
      </c>
      <c r="K3058" t="s">
        <v>78</v>
      </c>
      <c r="L3058" t="s">
        <v>79</v>
      </c>
      <c r="M3058" t="s">
        <v>80</v>
      </c>
      <c r="N3058" t="s">
        <v>12739</v>
      </c>
      <c r="O3058" t="s">
        <v>447</v>
      </c>
      <c r="P3058" t="s">
        <v>215</v>
      </c>
      <c r="Q3058" t="s">
        <v>12746</v>
      </c>
      <c r="R3058" t="s">
        <v>12467</v>
      </c>
      <c r="S3058" t="s">
        <v>150</v>
      </c>
      <c r="T3058" t="s">
        <v>87</v>
      </c>
      <c r="U3058" t="s">
        <v>88</v>
      </c>
      <c r="V3058" t="s">
        <v>89</v>
      </c>
      <c r="W3058" t="s">
        <v>78</v>
      </c>
      <c r="X3058" t="s">
        <v>120</v>
      </c>
      <c r="Y3058" t="s">
        <v>91</v>
      </c>
      <c r="Z3058" t="s">
        <v>92</v>
      </c>
      <c r="AA3058" s="1">
        <v>44653</v>
      </c>
      <c r="AB3058" s="2">
        <v>1007</v>
      </c>
      <c r="AC3058" s="2">
        <v>1107</v>
      </c>
      <c r="AD3058" s="2"/>
      <c r="AE3058" s="2"/>
      <c r="AF3058" s="2"/>
      <c r="AG3058">
        <v>0</v>
      </c>
      <c r="AH3058" s="3">
        <v>693</v>
      </c>
      <c r="AI3058" s="3">
        <v>737</v>
      </c>
      <c r="AJ3058" s="3">
        <v>0</v>
      </c>
      <c r="AK3058" s="3">
        <v>0</v>
      </c>
      <c r="AL3058" s="3">
        <v>0</v>
      </c>
      <c r="AM3058" t="s">
        <v>16478</v>
      </c>
      <c r="AN3058" t="s">
        <v>12469</v>
      </c>
      <c r="AO3058" t="s">
        <v>12050</v>
      </c>
      <c r="AP3058" t="s">
        <v>12051</v>
      </c>
      <c r="AQ3058" t="s">
        <v>12068</v>
      </c>
      <c r="AR3058" t="s">
        <v>12061</v>
      </c>
      <c r="AS3058" t="s">
        <v>83</v>
      </c>
      <c r="AT3058" t="s">
        <v>96</v>
      </c>
      <c r="AU3058" t="s">
        <v>12062</v>
      </c>
      <c r="AV3058" t="s">
        <v>12063</v>
      </c>
      <c r="AW3058" t="s">
        <v>99</v>
      </c>
      <c r="AX3058" t="s">
        <v>359</v>
      </c>
      <c r="AY3058" t="s">
        <v>12781</v>
      </c>
      <c r="AZ3058" t="s">
        <v>16475</v>
      </c>
      <c r="BA3058" t="s">
        <v>103</v>
      </c>
      <c r="BB3058" t="s">
        <v>16476</v>
      </c>
      <c r="BC3058" s="4"/>
      <c r="BD3058" t="s">
        <v>83</v>
      </c>
      <c r="BE3058" t="s">
        <v>105</v>
      </c>
      <c r="BF3058" t="s">
        <v>106</v>
      </c>
      <c r="BG3058" t="s">
        <v>107</v>
      </c>
      <c r="BH3058" t="s">
        <v>108</v>
      </c>
      <c r="BI3058" t="s">
        <v>109</v>
      </c>
      <c r="BJ3058" s="2">
        <v>0</v>
      </c>
      <c r="BK3058" t="s">
        <v>90</v>
      </c>
      <c r="BL3058" t="s">
        <v>90</v>
      </c>
      <c r="BM3058" t="s">
        <v>83</v>
      </c>
      <c r="BN3058" t="s">
        <v>83</v>
      </c>
      <c r="BO3058" t="s">
        <v>83</v>
      </c>
      <c r="BP3058" t="s">
        <v>83</v>
      </c>
      <c r="BQ3058" t="s">
        <v>83</v>
      </c>
      <c r="BR3058" t="s">
        <v>83</v>
      </c>
      <c r="BS3058" t="s">
        <v>83</v>
      </c>
      <c r="BT3058" s="3">
        <v>1</v>
      </c>
    </row>
    <row r="3059" spans="1:72" x14ac:dyDescent="0.25">
      <c r="A3059" t="s">
        <v>12050</v>
      </c>
      <c r="B3059" t="s">
        <v>12051</v>
      </c>
      <c r="C3059" t="s">
        <v>12052</v>
      </c>
      <c r="D3059" t="s">
        <v>74</v>
      </c>
      <c r="E3059" t="s">
        <v>21868</v>
      </c>
      <c r="F3059" t="s">
        <v>12053</v>
      </c>
      <c r="G3059" t="s">
        <v>16479</v>
      </c>
      <c r="H3059" t="s">
        <v>16480</v>
      </c>
      <c r="I3059" s="1">
        <v>44319</v>
      </c>
      <c r="J3059" s="1">
        <v>44651</v>
      </c>
      <c r="K3059" t="s">
        <v>90</v>
      </c>
      <c r="L3059" t="s">
        <v>373</v>
      </c>
      <c r="M3059" t="s">
        <v>80</v>
      </c>
      <c r="N3059" t="s">
        <v>12739</v>
      </c>
      <c r="O3059" t="s">
        <v>4861</v>
      </c>
      <c r="P3059" t="s">
        <v>16481</v>
      </c>
      <c r="Q3059" t="s">
        <v>12740</v>
      </c>
      <c r="R3059" t="s">
        <v>12467</v>
      </c>
      <c r="S3059" t="s">
        <v>150</v>
      </c>
      <c r="T3059" t="s">
        <v>87</v>
      </c>
      <c r="U3059" t="s">
        <v>88</v>
      </c>
      <c r="V3059" t="s">
        <v>89</v>
      </c>
      <c r="W3059" t="s">
        <v>78</v>
      </c>
      <c r="X3059" t="s">
        <v>120</v>
      </c>
      <c r="Y3059" t="s">
        <v>91</v>
      </c>
      <c r="Z3059" t="s">
        <v>92</v>
      </c>
      <c r="AA3059" s="1">
        <v>44319</v>
      </c>
      <c r="AB3059" s="2">
        <v>1980</v>
      </c>
      <c r="AC3059" s="2">
        <v>1856</v>
      </c>
      <c r="AD3059" s="2"/>
      <c r="AE3059" s="2"/>
      <c r="AF3059" s="2"/>
      <c r="AG3059">
        <v>0</v>
      </c>
      <c r="AH3059" s="3">
        <v>1777</v>
      </c>
      <c r="AI3059" s="3">
        <v>1626</v>
      </c>
      <c r="AJ3059" s="3">
        <v>0</v>
      </c>
      <c r="AK3059" s="3">
        <v>0</v>
      </c>
      <c r="AL3059" s="3">
        <v>0</v>
      </c>
      <c r="AM3059" t="s">
        <v>16482</v>
      </c>
      <c r="AN3059" t="s">
        <v>12469</v>
      </c>
      <c r="AO3059" t="s">
        <v>12050</v>
      </c>
      <c r="AP3059" t="s">
        <v>12051</v>
      </c>
      <c r="AQ3059" t="s">
        <v>83</v>
      </c>
      <c r="AR3059" t="s">
        <v>12061</v>
      </c>
      <c r="AS3059" t="s">
        <v>83</v>
      </c>
      <c r="AT3059" t="s">
        <v>96</v>
      </c>
      <c r="AU3059" t="s">
        <v>12062</v>
      </c>
      <c r="AV3059" t="s">
        <v>12063</v>
      </c>
      <c r="AW3059" t="s">
        <v>99</v>
      </c>
      <c r="AX3059" t="s">
        <v>100</v>
      </c>
      <c r="AY3059" t="s">
        <v>12781</v>
      </c>
      <c r="AZ3059" t="s">
        <v>16483</v>
      </c>
      <c r="BA3059" t="s">
        <v>103</v>
      </c>
      <c r="BB3059" t="s">
        <v>16484</v>
      </c>
      <c r="BC3059" s="4"/>
      <c r="BD3059" t="s">
        <v>83</v>
      </c>
      <c r="BE3059" t="s">
        <v>105</v>
      </c>
      <c r="BF3059" t="s">
        <v>106</v>
      </c>
      <c r="BG3059" t="s">
        <v>107</v>
      </c>
      <c r="BH3059" t="s">
        <v>108</v>
      </c>
      <c r="BI3059" t="s">
        <v>109</v>
      </c>
      <c r="BJ3059" s="2">
        <v>0</v>
      </c>
      <c r="BK3059" t="s">
        <v>90</v>
      </c>
      <c r="BL3059" t="s">
        <v>90</v>
      </c>
      <c r="BM3059" t="s">
        <v>83</v>
      </c>
      <c r="BN3059" t="s">
        <v>83</v>
      </c>
      <c r="BO3059" t="s">
        <v>83</v>
      </c>
      <c r="BP3059" t="s">
        <v>83</v>
      </c>
      <c r="BQ3059" t="s">
        <v>83</v>
      </c>
      <c r="BR3059" t="s">
        <v>83</v>
      </c>
      <c r="BS3059" t="s">
        <v>83</v>
      </c>
      <c r="BT3059" s="3">
        <v>1</v>
      </c>
    </row>
    <row r="3060" spans="1:72" x14ac:dyDescent="0.25">
      <c r="A3060" t="s">
        <v>12050</v>
      </c>
      <c r="B3060" t="s">
        <v>12051</v>
      </c>
      <c r="C3060" t="s">
        <v>12052</v>
      </c>
      <c r="D3060" t="s">
        <v>74</v>
      </c>
      <c r="E3060" t="s">
        <v>21868</v>
      </c>
      <c r="F3060" t="s">
        <v>12053</v>
      </c>
      <c r="G3060" t="s">
        <v>16485</v>
      </c>
      <c r="H3060" t="s">
        <v>16480</v>
      </c>
      <c r="I3060" s="1">
        <v>44652</v>
      </c>
      <c r="J3060" s="1">
        <v>44926</v>
      </c>
      <c r="K3060" t="s">
        <v>78</v>
      </c>
      <c r="L3060" t="s">
        <v>79</v>
      </c>
      <c r="M3060" t="s">
        <v>80</v>
      </c>
      <c r="N3060" t="s">
        <v>12739</v>
      </c>
      <c r="O3060" t="s">
        <v>4861</v>
      </c>
      <c r="P3060" t="s">
        <v>16481</v>
      </c>
      <c r="Q3060" t="s">
        <v>12740</v>
      </c>
      <c r="R3060" t="s">
        <v>12467</v>
      </c>
      <c r="S3060" t="s">
        <v>150</v>
      </c>
      <c r="T3060" t="s">
        <v>87</v>
      </c>
      <c r="U3060" t="s">
        <v>88</v>
      </c>
      <c r="V3060" t="s">
        <v>89</v>
      </c>
      <c r="W3060" t="s">
        <v>78</v>
      </c>
      <c r="X3060" t="s">
        <v>120</v>
      </c>
      <c r="Y3060" t="s">
        <v>91</v>
      </c>
      <c r="Z3060" t="s">
        <v>92</v>
      </c>
      <c r="AA3060" s="1">
        <v>44654</v>
      </c>
      <c r="AB3060" s="2">
        <v>2594</v>
      </c>
      <c r="AC3060" s="2">
        <v>2383</v>
      </c>
      <c r="AD3060" s="2"/>
      <c r="AE3060" s="2"/>
      <c r="AF3060" s="2"/>
      <c r="AG3060">
        <v>0</v>
      </c>
      <c r="AH3060" s="3">
        <v>1777</v>
      </c>
      <c r="AI3060" s="3">
        <v>1626</v>
      </c>
      <c r="AJ3060" s="3">
        <v>0</v>
      </c>
      <c r="AK3060" s="3">
        <v>0</v>
      </c>
      <c r="AL3060" s="3">
        <v>0</v>
      </c>
      <c r="AM3060" t="s">
        <v>16486</v>
      </c>
      <c r="AN3060" t="s">
        <v>12469</v>
      </c>
      <c r="AO3060" t="s">
        <v>12050</v>
      </c>
      <c r="AP3060" t="s">
        <v>12051</v>
      </c>
      <c r="AQ3060" t="s">
        <v>12068</v>
      </c>
      <c r="AR3060" t="s">
        <v>12061</v>
      </c>
      <c r="AS3060" t="s">
        <v>83</v>
      </c>
      <c r="AT3060" t="s">
        <v>96</v>
      </c>
      <c r="AU3060" t="s">
        <v>12062</v>
      </c>
      <c r="AV3060" t="s">
        <v>12063</v>
      </c>
      <c r="AW3060" t="s">
        <v>99</v>
      </c>
      <c r="AX3060" t="s">
        <v>359</v>
      </c>
      <c r="AY3060" t="s">
        <v>12781</v>
      </c>
      <c r="AZ3060" t="s">
        <v>16483</v>
      </c>
      <c r="BA3060" t="s">
        <v>103</v>
      </c>
      <c r="BB3060" t="s">
        <v>16484</v>
      </c>
      <c r="BC3060" s="4"/>
      <c r="BD3060" t="s">
        <v>83</v>
      </c>
      <c r="BE3060" t="s">
        <v>105</v>
      </c>
      <c r="BF3060" t="s">
        <v>106</v>
      </c>
      <c r="BG3060" t="s">
        <v>107</v>
      </c>
      <c r="BH3060" t="s">
        <v>108</v>
      </c>
      <c r="BI3060" t="s">
        <v>109</v>
      </c>
      <c r="BJ3060" s="2">
        <v>0</v>
      </c>
      <c r="BK3060" t="s">
        <v>90</v>
      </c>
      <c r="BL3060" t="s">
        <v>90</v>
      </c>
      <c r="BM3060" t="s">
        <v>83</v>
      </c>
      <c r="BN3060" t="s">
        <v>83</v>
      </c>
      <c r="BO3060" t="s">
        <v>83</v>
      </c>
      <c r="BP3060" t="s">
        <v>83</v>
      </c>
      <c r="BQ3060" t="s">
        <v>83</v>
      </c>
      <c r="BR3060" t="s">
        <v>83</v>
      </c>
      <c r="BS3060" t="s">
        <v>83</v>
      </c>
      <c r="BT3060" s="3">
        <v>1</v>
      </c>
    </row>
    <row r="3061" spans="1:72" x14ac:dyDescent="0.25">
      <c r="A3061" t="s">
        <v>12050</v>
      </c>
      <c r="B3061" t="s">
        <v>12051</v>
      </c>
      <c r="C3061" t="s">
        <v>12052</v>
      </c>
      <c r="D3061" t="s">
        <v>74</v>
      </c>
      <c r="E3061" t="s">
        <v>21868</v>
      </c>
      <c r="F3061" t="s">
        <v>12053</v>
      </c>
      <c r="G3061" t="s">
        <v>16487</v>
      </c>
      <c r="H3061" t="s">
        <v>16488</v>
      </c>
      <c r="I3061" s="1">
        <v>44652</v>
      </c>
      <c r="J3061" s="1">
        <v>44926</v>
      </c>
      <c r="K3061" t="s">
        <v>78</v>
      </c>
      <c r="L3061" t="s">
        <v>276</v>
      </c>
      <c r="M3061" t="s">
        <v>1399</v>
      </c>
      <c r="N3061" t="s">
        <v>12837</v>
      </c>
      <c r="O3061" t="s">
        <v>228</v>
      </c>
      <c r="P3061" t="s">
        <v>215</v>
      </c>
      <c r="Q3061" t="s">
        <v>12846</v>
      </c>
      <c r="R3061" t="s">
        <v>12467</v>
      </c>
      <c r="S3061" t="s">
        <v>150</v>
      </c>
      <c r="T3061" t="s">
        <v>87</v>
      </c>
      <c r="U3061" t="s">
        <v>88</v>
      </c>
      <c r="V3061" t="s">
        <v>89</v>
      </c>
      <c r="W3061" t="s">
        <v>90</v>
      </c>
      <c r="X3061" t="s">
        <v>83</v>
      </c>
      <c r="Y3061" t="s">
        <v>91</v>
      </c>
      <c r="Z3061" t="s">
        <v>92</v>
      </c>
      <c r="AA3061" s="1">
        <v>44652</v>
      </c>
      <c r="AB3061" s="2">
        <v>1980</v>
      </c>
      <c r="AC3061" s="2">
        <v>1856</v>
      </c>
      <c r="AD3061" s="2">
        <v>0</v>
      </c>
      <c r="AE3061" s="2">
        <v>0</v>
      </c>
      <c r="AF3061" s="2"/>
      <c r="AG3061">
        <v>0</v>
      </c>
      <c r="AH3061" s="3"/>
      <c r="AI3061" s="3"/>
      <c r="AJ3061" s="3"/>
      <c r="AK3061" s="3"/>
      <c r="AL3061" s="3"/>
      <c r="AM3061" t="s">
        <v>16489</v>
      </c>
      <c r="AN3061" t="s">
        <v>12469</v>
      </c>
      <c r="AO3061" t="s">
        <v>12050</v>
      </c>
      <c r="AP3061" t="s">
        <v>12051</v>
      </c>
      <c r="AQ3061" t="s">
        <v>12068</v>
      </c>
      <c r="AR3061" t="s">
        <v>12061</v>
      </c>
      <c r="AS3061" t="s">
        <v>83</v>
      </c>
      <c r="AT3061" t="s">
        <v>96</v>
      </c>
      <c r="AU3061" t="s">
        <v>12062</v>
      </c>
      <c r="AV3061" t="s">
        <v>12063</v>
      </c>
      <c r="AW3061" t="s">
        <v>99</v>
      </c>
      <c r="AX3061" t="s">
        <v>359</v>
      </c>
      <c r="AY3061" t="s">
        <v>12781</v>
      </c>
      <c r="AZ3061" t="s">
        <v>83</v>
      </c>
      <c r="BA3061" t="s">
        <v>103</v>
      </c>
      <c r="BB3061" t="s">
        <v>83</v>
      </c>
      <c r="BC3061" s="4"/>
      <c r="BD3061" t="s">
        <v>83</v>
      </c>
      <c r="BE3061" t="s">
        <v>105</v>
      </c>
      <c r="BF3061" t="s">
        <v>106</v>
      </c>
      <c r="BG3061" t="s">
        <v>107</v>
      </c>
      <c r="BH3061" t="s">
        <v>108</v>
      </c>
      <c r="BI3061" t="s">
        <v>109</v>
      </c>
      <c r="BJ3061" s="2">
        <v>0</v>
      </c>
      <c r="BK3061" t="s">
        <v>90</v>
      </c>
      <c r="BL3061" t="s">
        <v>90</v>
      </c>
      <c r="BM3061" t="s">
        <v>83</v>
      </c>
      <c r="BN3061" t="s">
        <v>83</v>
      </c>
      <c r="BO3061" t="s">
        <v>83</v>
      </c>
      <c r="BP3061" t="s">
        <v>83</v>
      </c>
      <c r="BQ3061" t="s">
        <v>83</v>
      </c>
      <c r="BR3061" t="s">
        <v>83</v>
      </c>
      <c r="BS3061" t="s">
        <v>83</v>
      </c>
      <c r="BT3061" s="3">
        <v>1</v>
      </c>
    </row>
    <row r="3062" spans="1:72" x14ac:dyDescent="0.25">
      <c r="A3062" t="s">
        <v>12050</v>
      </c>
      <c r="B3062" t="s">
        <v>12051</v>
      </c>
      <c r="C3062" t="s">
        <v>12052</v>
      </c>
      <c r="D3062" t="s">
        <v>74</v>
      </c>
      <c r="E3062" t="s">
        <v>21868</v>
      </c>
      <c r="F3062" t="s">
        <v>12053</v>
      </c>
      <c r="G3062" t="s">
        <v>16490</v>
      </c>
      <c r="H3062" t="s">
        <v>16491</v>
      </c>
      <c r="I3062" s="1">
        <v>44278</v>
      </c>
      <c r="J3062" s="1">
        <v>44651</v>
      </c>
      <c r="K3062" t="s">
        <v>90</v>
      </c>
      <c r="L3062" t="s">
        <v>373</v>
      </c>
      <c r="M3062" t="s">
        <v>80</v>
      </c>
      <c r="N3062" t="s">
        <v>16492</v>
      </c>
      <c r="O3062" t="s">
        <v>155</v>
      </c>
      <c r="P3062" t="s">
        <v>215</v>
      </c>
      <c r="Q3062" t="s">
        <v>16493</v>
      </c>
      <c r="R3062" t="s">
        <v>13447</v>
      </c>
      <c r="S3062" t="s">
        <v>150</v>
      </c>
      <c r="T3062" t="s">
        <v>87</v>
      </c>
      <c r="U3062" t="s">
        <v>88</v>
      </c>
      <c r="V3062" t="s">
        <v>89</v>
      </c>
      <c r="W3062" t="s">
        <v>78</v>
      </c>
      <c r="X3062" t="s">
        <v>120</v>
      </c>
      <c r="Y3062" t="s">
        <v>91</v>
      </c>
      <c r="Z3062" t="s">
        <v>92</v>
      </c>
      <c r="AA3062" s="1">
        <v>44278</v>
      </c>
      <c r="AB3062" s="2">
        <v>1980</v>
      </c>
      <c r="AC3062" s="2">
        <v>1856</v>
      </c>
      <c r="AD3062" s="2">
        <v>0</v>
      </c>
      <c r="AE3062" s="2">
        <v>0</v>
      </c>
      <c r="AF3062" s="2"/>
      <c r="AG3062">
        <v>0</v>
      </c>
      <c r="AH3062" s="3">
        <v>60</v>
      </c>
      <c r="AI3062" s="3">
        <v>35</v>
      </c>
      <c r="AJ3062" s="3">
        <v>0</v>
      </c>
      <c r="AK3062" s="3">
        <v>0</v>
      </c>
      <c r="AL3062" s="3">
        <v>0</v>
      </c>
      <c r="AM3062" t="s">
        <v>16494</v>
      </c>
      <c r="AN3062" t="s">
        <v>83</v>
      </c>
      <c r="AO3062" t="s">
        <v>12050</v>
      </c>
      <c r="AP3062" t="s">
        <v>12051</v>
      </c>
      <c r="AQ3062" t="s">
        <v>83</v>
      </c>
      <c r="AR3062" t="s">
        <v>12061</v>
      </c>
      <c r="AS3062" t="s">
        <v>83</v>
      </c>
      <c r="AT3062" t="s">
        <v>96</v>
      </c>
      <c r="AU3062" t="s">
        <v>12062</v>
      </c>
      <c r="AV3062" t="s">
        <v>12063</v>
      </c>
      <c r="AW3062" t="s">
        <v>99</v>
      </c>
      <c r="AX3062" t="s">
        <v>100</v>
      </c>
      <c r="AY3062" t="s">
        <v>101</v>
      </c>
      <c r="AZ3062" t="s">
        <v>16495</v>
      </c>
      <c r="BA3062" t="s">
        <v>103</v>
      </c>
      <c r="BB3062" t="s">
        <v>16496</v>
      </c>
      <c r="BC3062" s="4"/>
      <c r="BD3062" t="s">
        <v>83</v>
      </c>
      <c r="BE3062" t="s">
        <v>105</v>
      </c>
      <c r="BF3062" t="s">
        <v>106</v>
      </c>
      <c r="BG3062" t="s">
        <v>107</v>
      </c>
      <c r="BH3062" t="s">
        <v>108</v>
      </c>
      <c r="BI3062" t="s">
        <v>109</v>
      </c>
      <c r="BJ3062" s="2">
        <v>0</v>
      </c>
      <c r="BK3062" t="s">
        <v>90</v>
      </c>
      <c r="BL3062" t="s">
        <v>90</v>
      </c>
      <c r="BM3062" t="s">
        <v>83</v>
      </c>
      <c r="BN3062" t="s">
        <v>83</v>
      </c>
      <c r="BO3062" t="s">
        <v>83</v>
      </c>
      <c r="BP3062" t="s">
        <v>83</v>
      </c>
      <c r="BQ3062" t="s">
        <v>83</v>
      </c>
      <c r="BR3062" t="s">
        <v>83</v>
      </c>
      <c r="BS3062" t="s">
        <v>83</v>
      </c>
      <c r="BT3062" s="3">
        <v>1</v>
      </c>
    </row>
    <row r="3063" spans="1:72" x14ac:dyDescent="0.25">
      <c r="A3063" t="s">
        <v>12050</v>
      </c>
      <c r="B3063" t="s">
        <v>12051</v>
      </c>
      <c r="C3063" t="s">
        <v>12052</v>
      </c>
      <c r="D3063" t="s">
        <v>74</v>
      </c>
      <c r="E3063" t="s">
        <v>21868</v>
      </c>
      <c r="F3063" t="s">
        <v>12053</v>
      </c>
      <c r="G3063" t="s">
        <v>16497</v>
      </c>
      <c r="H3063" t="s">
        <v>16491</v>
      </c>
      <c r="I3063" s="1">
        <v>44652</v>
      </c>
      <c r="J3063" s="1">
        <v>44926</v>
      </c>
      <c r="K3063" t="s">
        <v>78</v>
      </c>
      <c r="L3063" t="s">
        <v>79</v>
      </c>
      <c r="M3063" t="s">
        <v>80</v>
      </c>
      <c r="N3063" t="s">
        <v>16492</v>
      </c>
      <c r="O3063" t="s">
        <v>155</v>
      </c>
      <c r="P3063" t="s">
        <v>215</v>
      </c>
      <c r="Q3063" t="s">
        <v>16493</v>
      </c>
      <c r="R3063" t="s">
        <v>13447</v>
      </c>
      <c r="S3063" t="s">
        <v>150</v>
      </c>
      <c r="T3063" t="s">
        <v>87</v>
      </c>
      <c r="U3063" t="s">
        <v>88</v>
      </c>
      <c r="V3063" t="s">
        <v>89</v>
      </c>
      <c r="W3063" t="s">
        <v>78</v>
      </c>
      <c r="X3063" t="s">
        <v>120</v>
      </c>
      <c r="Y3063" t="s">
        <v>91</v>
      </c>
      <c r="Z3063" t="s">
        <v>92</v>
      </c>
      <c r="AA3063" s="1">
        <v>44653</v>
      </c>
      <c r="AB3063" s="2">
        <v>83</v>
      </c>
      <c r="AC3063" s="2">
        <v>46</v>
      </c>
      <c r="AD3063" s="2"/>
      <c r="AE3063" s="2"/>
      <c r="AF3063" s="2"/>
      <c r="AG3063">
        <v>0</v>
      </c>
      <c r="AH3063" s="3">
        <v>60</v>
      </c>
      <c r="AI3063" s="3">
        <v>35</v>
      </c>
      <c r="AJ3063" s="3">
        <v>0</v>
      </c>
      <c r="AK3063" s="3">
        <v>0</v>
      </c>
      <c r="AL3063" s="3">
        <v>0</v>
      </c>
      <c r="AM3063" t="s">
        <v>16498</v>
      </c>
      <c r="AN3063" t="s">
        <v>83</v>
      </c>
      <c r="AO3063" t="s">
        <v>12050</v>
      </c>
      <c r="AP3063" t="s">
        <v>12051</v>
      </c>
      <c r="AQ3063" t="s">
        <v>12068</v>
      </c>
      <c r="AR3063" t="s">
        <v>12061</v>
      </c>
      <c r="AS3063" t="s">
        <v>83</v>
      </c>
      <c r="AT3063" t="s">
        <v>96</v>
      </c>
      <c r="AU3063" t="s">
        <v>12062</v>
      </c>
      <c r="AV3063" t="s">
        <v>12063</v>
      </c>
      <c r="AW3063" t="s">
        <v>99</v>
      </c>
      <c r="AX3063" t="s">
        <v>359</v>
      </c>
      <c r="AY3063" t="s">
        <v>101</v>
      </c>
      <c r="AZ3063" t="s">
        <v>16495</v>
      </c>
      <c r="BA3063" t="s">
        <v>103</v>
      </c>
      <c r="BB3063" t="s">
        <v>16496</v>
      </c>
      <c r="BC3063" s="4"/>
      <c r="BD3063" t="s">
        <v>83</v>
      </c>
      <c r="BE3063" t="s">
        <v>105</v>
      </c>
      <c r="BF3063" t="s">
        <v>106</v>
      </c>
      <c r="BG3063" t="s">
        <v>107</v>
      </c>
      <c r="BH3063" t="s">
        <v>108</v>
      </c>
      <c r="BI3063" t="s">
        <v>109</v>
      </c>
      <c r="BJ3063" s="2">
        <v>0</v>
      </c>
      <c r="BK3063" t="s">
        <v>90</v>
      </c>
      <c r="BL3063" t="s">
        <v>90</v>
      </c>
      <c r="BM3063" t="s">
        <v>83</v>
      </c>
      <c r="BN3063" t="s">
        <v>83</v>
      </c>
      <c r="BO3063" t="s">
        <v>83</v>
      </c>
      <c r="BP3063" t="s">
        <v>83</v>
      </c>
      <c r="BQ3063" t="s">
        <v>83</v>
      </c>
      <c r="BR3063" t="s">
        <v>83</v>
      </c>
      <c r="BS3063" t="s">
        <v>83</v>
      </c>
      <c r="BT3063" s="3">
        <v>1</v>
      </c>
    </row>
    <row r="3064" spans="1:72" x14ac:dyDescent="0.25">
      <c r="A3064" t="s">
        <v>12050</v>
      </c>
      <c r="B3064" t="s">
        <v>12051</v>
      </c>
      <c r="C3064" t="s">
        <v>12052</v>
      </c>
      <c r="D3064" t="s">
        <v>74</v>
      </c>
      <c r="E3064" t="s">
        <v>21868</v>
      </c>
      <c r="F3064" t="s">
        <v>12053</v>
      </c>
      <c r="G3064" t="s">
        <v>16499</v>
      </c>
      <c r="H3064" t="s">
        <v>16500</v>
      </c>
      <c r="I3064" s="1">
        <v>44321</v>
      </c>
      <c r="J3064" s="1">
        <v>44651</v>
      </c>
      <c r="K3064" t="s">
        <v>90</v>
      </c>
      <c r="L3064" t="s">
        <v>373</v>
      </c>
      <c r="M3064" t="s">
        <v>80</v>
      </c>
      <c r="N3064" t="s">
        <v>14382</v>
      </c>
      <c r="O3064" t="s">
        <v>14383</v>
      </c>
      <c r="P3064" t="s">
        <v>16501</v>
      </c>
      <c r="Q3064" t="s">
        <v>14384</v>
      </c>
      <c r="R3064" t="s">
        <v>12467</v>
      </c>
      <c r="S3064" t="s">
        <v>119</v>
      </c>
      <c r="T3064" t="s">
        <v>87</v>
      </c>
      <c r="U3064" t="s">
        <v>88</v>
      </c>
      <c r="V3064" t="s">
        <v>89</v>
      </c>
      <c r="W3064" t="s">
        <v>78</v>
      </c>
      <c r="X3064" t="s">
        <v>120</v>
      </c>
      <c r="Y3064" t="s">
        <v>91</v>
      </c>
      <c r="Z3064" t="s">
        <v>92</v>
      </c>
      <c r="AA3064" s="1">
        <v>44321</v>
      </c>
      <c r="AB3064" s="2">
        <v>26757</v>
      </c>
      <c r="AC3064" s="2">
        <v>18982</v>
      </c>
      <c r="AD3064" s="2">
        <v>0</v>
      </c>
      <c r="AE3064" s="2">
        <v>0</v>
      </c>
      <c r="AF3064" s="2"/>
      <c r="AG3064">
        <v>0</v>
      </c>
      <c r="AH3064" s="3">
        <v>511</v>
      </c>
      <c r="AI3064" s="3">
        <v>1625</v>
      </c>
      <c r="AJ3064" s="3">
        <v>0</v>
      </c>
      <c r="AK3064" s="3">
        <v>0</v>
      </c>
      <c r="AL3064" s="3">
        <v>0</v>
      </c>
      <c r="AM3064" t="s">
        <v>16502</v>
      </c>
      <c r="AN3064" t="s">
        <v>83</v>
      </c>
      <c r="AO3064" t="s">
        <v>12050</v>
      </c>
      <c r="AP3064" t="s">
        <v>12051</v>
      </c>
      <c r="AQ3064" t="s">
        <v>83</v>
      </c>
      <c r="AR3064" t="s">
        <v>12061</v>
      </c>
      <c r="AS3064" t="s">
        <v>83</v>
      </c>
      <c r="AT3064" t="s">
        <v>96</v>
      </c>
      <c r="AU3064" t="s">
        <v>12062</v>
      </c>
      <c r="AV3064" t="s">
        <v>12063</v>
      </c>
      <c r="AW3064" t="s">
        <v>99</v>
      </c>
      <c r="AX3064" t="s">
        <v>100</v>
      </c>
      <c r="AY3064" t="s">
        <v>470</v>
      </c>
      <c r="AZ3064" t="s">
        <v>16503</v>
      </c>
      <c r="BA3064" t="s">
        <v>103</v>
      </c>
      <c r="BB3064" t="s">
        <v>16504</v>
      </c>
      <c r="BC3064" s="4"/>
      <c r="BD3064" t="s">
        <v>83</v>
      </c>
      <c r="BE3064" t="s">
        <v>105</v>
      </c>
      <c r="BF3064" t="s">
        <v>106</v>
      </c>
      <c r="BG3064" t="s">
        <v>107</v>
      </c>
      <c r="BH3064" t="s">
        <v>704</v>
      </c>
      <c r="BI3064" t="s">
        <v>705</v>
      </c>
      <c r="BJ3064" s="2">
        <v>0</v>
      </c>
      <c r="BK3064" t="s">
        <v>90</v>
      </c>
      <c r="BL3064" t="s">
        <v>90</v>
      </c>
      <c r="BM3064" t="s">
        <v>83</v>
      </c>
      <c r="BN3064" t="s">
        <v>83</v>
      </c>
      <c r="BO3064" t="s">
        <v>83</v>
      </c>
      <c r="BP3064" t="s">
        <v>83</v>
      </c>
      <c r="BQ3064" t="s">
        <v>83</v>
      </c>
      <c r="BR3064" t="s">
        <v>83</v>
      </c>
      <c r="BS3064" t="s">
        <v>83</v>
      </c>
      <c r="BT3064" s="3">
        <v>1</v>
      </c>
    </row>
    <row r="3065" spans="1:72" x14ac:dyDescent="0.25">
      <c r="A3065" t="s">
        <v>12050</v>
      </c>
      <c r="B3065" t="s">
        <v>12051</v>
      </c>
      <c r="C3065" t="s">
        <v>12052</v>
      </c>
      <c r="D3065" t="s">
        <v>74</v>
      </c>
      <c r="E3065" t="s">
        <v>21868</v>
      </c>
      <c r="F3065" t="s">
        <v>12053</v>
      </c>
      <c r="G3065" t="s">
        <v>16505</v>
      </c>
      <c r="H3065" t="s">
        <v>16500</v>
      </c>
      <c r="I3065" s="1">
        <v>44652</v>
      </c>
      <c r="J3065" s="1">
        <v>44926</v>
      </c>
      <c r="K3065" t="s">
        <v>78</v>
      </c>
      <c r="L3065" t="s">
        <v>79</v>
      </c>
      <c r="M3065" t="s">
        <v>80</v>
      </c>
      <c r="N3065" t="s">
        <v>14382</v>
      </c>
      <c r="O3065" t="s">
        <v>14383</v>
      </c>
      <c r="P3065" t="s">
        <v>16501</v>
      </c>
      <c r="Q3065" t="s">
        <v>14384</v>
      </c>
      <c r="R3065" t="s">
        <v>12467</v>
      </c>
      <c r="S3065" t="s">
        <v>119</v>
      </c>
      <c r="T3065" t="s">
        <v>87</v>
      </c>
      <c r="U3065" t="s">
        <v>88</v>
      </c>
      <c r="V3065" t="s">
        <v>89</v>
      </c>
      <c r="W3065" t="s">
        <v>78</v>
      </c>
      <c r="X3065" t="s">
        <v>120</v>
      </c>
      <c r="Y3065" t="s">
        <v>91</v>
      </c>
      <c r="Z3065" t="s">
        <v>92</v>
      </c>
      <c r="AA3065" s="1">
        <v>44653</v>
      </c>
      <c r="AB3065" s="2">
        <v>634</v>
      </c>
      <c r="AC3065" s="2">
        <v>3667</v>
      </c>
      <c r="AD3065" s="2"/>
      <c r="AE3065" s="2"/>
      <c r="AF3065" s="2"/>
      <c r="AG3065">
        <v>0</v>
      </c>
      <c r="AH3065" s="3">
        <v>511</v>
      </c>
      <c r="AI3065" s="3">
        <v>1625</v>
      </c>
      <c r="AJ3065" s="3">
        <v>0</v>
      </c>
      <c r="AK3065" s="3">
        <v>0</v>
      </c>
      <c r="AL3065" s="3">
        <v>0</v>
      </c>
      <c r="AM3065" t="s">
        <v>16506</v>
      </c>
      <c r="AN3065" t="s">
        <v>83</v>
      </c>
      <c r="AO3065" t="s">
        <v>12050</v>
      </c>
      <c r="AP3065" t="s">
        <v>12051</v>
      </c>
      <c r="AQ3065" t="s">
        <v>12068</v>
      </c>
      <c r="AR3065" t="s">
        <v>12061</v>
      </c>
      <c r="AS3065" t="s">
        <v>83</v>
      </c>
      <c r="AT3065" t="s">
        <v>96</v>
      </c>
      <c r="AU3065" t="s">
        <v>12062</v>
      </c>
      <c r="AV3065" t="s">
        <v>12063</v>
      </c>
      <c r="AW3065" t="s">
        <v>99</v>
      </c>
      <c r="AX3065" t="s">
        <v>359</v>
      </c>
      <c r="AY3065" t="s">
        <v>470</v>
      </c>
      <c r="AZ3065" t="s">
        <v>16503</v>
      </c>
      <c r="BA3065" t="s">
        <v>103</v>
      </c>
      <c r="BB3065" t="s">
        <v>16504</v>
      </c>
      <c r="BC3065" s="4"/>
      <c r="BD3065" t="s">
        <v>83</v>
      </c>
      <c r="BE3065" t="s">
        <v>105</v>
      </c>
      <c r="BF3065" t="s">
        <v>106</v>
      </c>
      <c r="BG3065" t="s">
        <v>107</v>
      </c>
      <c r="BH3065" t="s">
        <v>704</v>
      </c>
      <c r="BI3065" t="s">
        <v>705</v>
      </c>
      <c r="BJ3065" s="2">
        <v>0</v>
      </c>
      <c r="BK3065" t="s">
        <v>90</v>
      </c>
      <c r="BL3065" t="s">
        <v>90</v>
      </c>
      <c r="BM3065" t="s">
        <v>83</v>
      </c>
      <c r="BN3065" t="s">
        <v>83</v>
      </c>
      <c r="BO3065" t="s">
        <v>83</v>
      </c>
      <c r="BP3065" t="s">
        <v>83</v>
      </c>
      <c r="BQ3065" t="s">
        <v>83</v>
      </c>
      <c r="BR3065" t="s">
        <v>83</v>
      </c>
      <c r="BS3065" t="s">
        <v>83</v>
      </c>
      <c r="BT3065" s="3">
        <v>1</v>
      </c>
    </row>
    <row r="3066" spans="1:72" x14ac:dyDescent="0.25">
      <c r="A3066" t="s">
        <v>12050</v>
      </c>
      <c r="B3066" t="s">
        <v>12051</v>
      </c>
      <c r="C3066" t="s">
        <v>12052</v>
      </c>
      <c r="D3066" t="s">
        <v>74</v>
      </c>
      <c r="E3066" t="s">
        <v>21868</v>
      </c>
      <c r="F3066" t="s">
        <v>12053</v>
      </c>
      <c r="G3066" t="s">
        <v>16507</v>
      </c>
      <c r="H3066" t="s">
        <v>16508</v>
      </c>
      <c r="I3066" s="1">
        <v>44197</v>
      </c>
      <c r="J3066" s="1">
        <v>44651</v>
      </c>
      <c r="K3066" t="s">
        <v>90</v>
      </c>
      <c r="L3066" t="s">
        <v>373</v>
      </c>
      <c r="M3066" t="s">
        <v>80</v>
      </c>
      <c r="N3066" t="s">
        <v>13102</v>
      </c>
      <c r="O3066" t="s">
        <v>720</v>
      </c>
      <c r="P3066" t="s">
        <v>215</v>
      </c>
      <c r="Q3066" t="s">
        <v>16509</v>
      </c>
      <c r="R3066" t="s">
        <v>12467</v>
      </c>
      <c r="S3066" t="s">
        <v>150</v>
      </c>
      <c r="T3066" t="s">
        <v>87</v>
      </c>
      <c r="U3066" t="s">
        <v>88</v>
      </c>
      <c r="V3066" t="s">
        <v>89</v>
      </c>
      <c r="W3066" t="s">
        <v>78</v>
      </c>
      <c r="X3066" t="s">
        <v>120</v>
      </c>
      <c r="Y3066" t="s">
        <v>91</v>
      </c>
      <c r="Z3066" t="s">
        <v>92</v>
      </c>
      <c r="AA3066" s="1">
        <v>44566</v>
      </c>
      <c r="AB3066" s="2">
        <v>27</v>
      </c>
      <c r="AC3066" s="2">
        <v>27</v>
      </c>
      <c r="AD3066" s="2"/>
      <c r="AE3066" s="2"/>
      <c r="AF3066" s="2"/>
      <c r="AG3066">
        <v>0</v>
      </c>
      <c r="AH3066" s="3">
        <v>21</v>
      </c>
      <c r="AI3066" s="3">
        <v>22</v>
      </c>
      <c r="AJ3066" s="3">
        <v>0</v>
      </c>
      <c r="AK3066" s="3">
        <v>0</v>
      </c>
      <c r="AL3066" s="3">
        <v>0</v>
      </c>
      <c r="AM3066" t="s">
        <v>16510</v>
      </c>
      <c r="AN3066" t="s">
        <v>83</v>
      </c>
      <c r="AO3066" t="s">
        <v>12050</v>
      </c>
      <c r="AP3066" t="s">
        <v>12051</v>
      </c>
      <c r="AQ3066" t="s">
        <v>83</v>
      </c>
      <c r="AR3066" t="s">
        <v>12061</v>
      </c>
      <c r="AS3066" t="s">
        <v>83</v>
      </c>
      <c r="AT3066" t="s">
        <v>96</v>
      </c>
      <c r="AU3066" t="s">
        <v>12062</v>
      </c>
      <c r="AV3066" t="s">
        <v>12063</v>
      </c>
      <c r="AW3066" t="s">
        <v>99</v>
      </c>
      <c r="AX3066" t="s">
        <v>100</v>
      </c>
      <c r="AY3066" t="s">
        <v>16511</v>
      </c>
      <c r="AZ3066" t="s">
        <v>83</v>
      </c>
      <c r="BA3066" t="s">
        <v>103</v>
      </c>
      <c r="BB3066" t="s">
        <v>16512</v>
      </c>
      <c r="BC3066" s="4"/>
      <c r="BD3066" t="s">
        <v>83</v>
      </c>
      <c r="BE3066" t="s">
        <v>105</v>
      </c>
      <c r="BF3066" t="s">
        <v>106</v>
      </c>
      <c r="BG3066" t="s">
        <v>107</v>
      </c>
      <c r="BH3066" t="s">
        <v>108</v>
      </c>
      <c r="BI3066" t="s">
        <v>109</v>
      </c>
      <c r="BJ3066" s="2">
        <v>0</v>
      </c>
      <c r="BK3066" t="s">
        <v>90</v>
      </c>
      <c r="BL3066" t="s">
        <v>90</v>
      </c>
      <c r="BM3066" t="s">
        <v>83</v>
      </c>
      <c r="BN3066" t="s">
        <v>83</v>
      </c>
      <c r="BO3066" t="s">
        <v>83</v>
      </c>
      <c r="BP3066" t="s">
        <v>83</v>
      </c>
      <c r="BQ3066" t="s">
        <v>83</v>
      </c>
      <c r="BR3066" t="s">
        <v>83</v>
      </c>
      <c r="BS3066" t="s">
        <v>83</v>
      </c>
      <c r="BT3066" s="3">
        <v>1</v>
      </c>
    </row>
    <row r="3067" spans="1:72" x14ac:dyDescent="0.25">
      <c r="A3067" t="s">
        <v>12050</v>
      </c>
      <c r="B3067" t="s">
        <v>12051</v>
      </c>
      <c r="C3067" t="s">
        <v>12052</v>
      </c>
      <c r="D3067" t="s">
        <v>74</v>
      </c>
      <c r="E3067" t="s">
        <v>21868</v>
      </c>
      <c r="F3067" t="s">
        <v>12053</v>
      </c>
      <c r="G3067" t="s">
        <v>16513</v>
      </c>
      <c r="H3067" t="s">
        <v>16508</v>
      </c>
      <c r="I3067" s="1">
        <v>44652</v>
      </c>
      <c r="J3067" s="1">
        <v>44926</v>
      </c>
      <c r="K3067" t="s">
        <v>78</v>
      </c>
      <c r="L3067" t="s">
        <v>79</v>
      </c>
      <c r="M3067" t="s">
        <v>80</v>
      </c>
      <c r="N3067" t="s">
        <v>13102</v>
      </c>
      <c r="O3067" t="s">
        <v>720</v>
      </c>
      <c r="P3067" t="s">
        <v>215</v>
      </c>
      <c r="Q3067" t="s">
        <v>16509</v>
      </c>
      <c r="R3067" t="s">
        <v>12467</v>
      </c>
      <c r="S3067" t="s">
        <v>150</v>
      </c>
      <c r="T3067" t="s">
        <v>87</v>
      </c>
      <c r="U3067" t="s">
        <v>88</v>
      </c>
      <c r="V3067" t="s">
        <v>89</v>
      </c>
      <c r="W3067" t="s">
        <v>78</v>
      </c>
      <c r="X3067" t="s">
        <v>120</v>
      </c>
      <c r="Y3067" t="s">
        <v>91</v>
      </c>
      <c r="Z3067" t="s">
        <v>92</v>
      </c>
      <c r="AA3067" s="1">
        <v>44653</v>
      </c>
      <c r="AB3067" s="2">
        <v>26</v>
      </c>
      <c r="AC3067" s="2">
        <v>26</v>
      </c>
      <c r="AD3067" s="2"/>
      <c r="AE3067" s="2"/>
      <c r="AF3067" s="2"/>
      <c r="AG3067">
        <v>0</v>
      </c>
      <c r="AH3067" s="3">
        <v>21</v>
      </c>
      <c r="AI3067" s="3">
        <v>22</v>
      </c>
      <c r="AJ3067" s="3">
        <v>0</v>
      </c>
      <c r="AK3067" s="3">
        <v>0</v>
      </c>
      <c r="AL3067" s="3">
        <v>0</v>
      </c>
      <c r="AM3067" t="s">
        <v>16514</v>
      </c>
      <c r="AN3067" t="s">
        <v>83</v>
      </c>
      <c r="AO3067" t="s">
        <v>12050</v>
      </c>
      <c r="AP3067" t="s">
        <v>12051</v>
      </c>
      <c r="AQ3067" t="s">
        <v>12068</v>
      </c>
      <c r="AR3067" t="s">
        <v>12061</v>
      </c>
      <c r="AS3067" t="s">
        <v>83</v>
      </c>
      <c r="AT3067" t="s">
        <v>96</v>
      </c>
      <c r="AU3067" t="s">
        <v>12062</v>
      </c>
      <c r="AV3067" t="s">
        <v>12063</v>
      </c>
      <c r="AW3067" t="s">
        <v>99</v>
      </c>
      <c r="AX3067" t="s">
        <v>359</v>
      </c>
      <c r="AY3067" t="s">
        <v>16511</v>
      </c>
      <c r="AZ3067" t="s">
        <v>83</v>
      </c>
      <c r="BA3067" t="s">
        <v>103</v>
      </c>
      <c r="BB3067" t="s">
        <v>16512</v>
      </c>
      <c r="BC3067" s="4"/>
      <c r="BD3067" t="s">
        <v>83</v>
      </c>
      <c r="BE3067" t="s">
        <v>105</v>
      </c>
      <c r="BF3067" t="s">
        <v>106</v>
      </c>
      <c r="BG3067" t="s">
        <v>107</v>
      </c>
      <c r="BH3067" t="s">
        <v>108</v>
      </c>
      <c r="BI3067" t="s">
        <v>109</v>
      </c>
      <c r="BJ3067" s="2">
        <v>0</v>
      </c>
      <c r="BK3067" t="s">
        <v>90</v>
      </c>
      <c r="BL3067" t="s">
        <v>90</v>
      </c>
      <c r="BM3067" t="s">
        <v>83</v>
      </c>
      <c r="BN3067" t="s">
        <v>83</v>
      </c>
      <c r="BO3067" t="s">
        <v>83</v>
      </c>
      <c r="BP3067" t="s">
        <v>83</v>
      </c>
      <c r="BQ3067" t="s">
        <v>83</v>
      </c>
      <c r="BR3067" t="s">
        <v>83</v>
      </c>
      <c r="BS3067" t="s">
        <v>83</v>
      </c>
      <c r="BT3067" s="3">
        <v>1</v>
      </c>
    </row>
    <row r="3068" spans="1:72" x14ac:dyDescent="0.25">
      <c r="A3068" t="s">
        <v>12050</v>
      </c>
      <c r="B3068" t="s">
        <v>12051</v>
      </c>
      <c r="C3068" t="s">
        <v>12052</v>
      </c>
      <c r="D3068" t="s">
        <v>74</v>
      </c>
      <c r="E3068" t="s">
        <v>21868</v>
      </c>
      <c r="F3068" t="s">
        <v>12053</v>
      </c>
      <c r="G3068" t="s">
        <v>16515</v>
      </c>
      <c r="H3068" t="s">
        <v>16516</v>
      </c>
      <c r="I3068" s="1">
        <v>44392</v>
      </c>
      <c r="J3068" s="1">
        <v>44651</v>
      </c>
      <c r="K3068" t="s">
        <v>90</v>
      </c>
      <c r="L3068" t="s">
        <v>373</v>
      </c>
      <c r="M3068" t="s">
        <v>80</v>
      </c>
      <c r="N3068" t="s">
        <v>12302</v>
      </c>
      <c r="O3068" t="s">
        <v>809</v>
      </c>
      <c r="P3068" t="s">
        <v>215</v>
      </c>
      <c r="Q3068" t="s">
        <v>12349</v>
      </c>
      <c r="R3068" t="s">
        <v>12341</v>
      </c>
      <c r="S3068" t="s">
        <v>150</v>
      </c>
      <c r="T3068" t="s">
        <v>87</v>
      </c>
      <c r="U3068" t="s">
        <v>88</v>
      </c>
      <c r="V3068" t="s">
        <v>89</v>
      </c>
      <c r="W3068" t="s">
        <v>78</v>
      </c>
      <c r="X3068" t="s">
        <v>120</v>
      </c>
      <c r="Y3068" t="s">
        <v>91</v>
      </c>
      <c r="Z3068" t="s">
        <v>92</v>
      </c>
      <c r="AA3068" s="1">
        <v>44392</v>
      </c>
      <c r="AB3068" s="2">
        <v>2132</v>
      </c>
      <c r="AC3068" s="2">
        <v>1913</v>
      </c>
      <c r="AD3068" s="2">
        <v>0</v>
      </c>
      <c r="AE3068" s="2">
        <v>0</v>
      </c>
      <c r="AF3068" s="2"/>
      <c r="AG3068">
        <v>0</v>
      </c>
      <c r="AH3068" s="3">
        <v>164</v>
      </c>
      <c r="AI3068" s="3">
        <v>215</v>
      </c>
      <c r="AJ3068" s="3">
        <v>0</v>
      </c>
      <c r="AK3068" s="3">
        <v>0</v>
      </c>
      <c r="AL3068" s="3">
        <v>0</v>
      </c>
      <c r="AM3068" t="s">
        <v>16517</v>
      </c>
      <c r="AN3068" t="s">
        <v>83</v>
      </c>
      <c r="AO3068" t="s">
        <v>12050</v>
      </c>
      <c r="AP3068" t="s">
        <v>12051</v>
      </c>
      <c r="AQ3068" t="s">
        <v>83</v>
      </c>
      <c r="AR3068" t="s">
        <v>12061</v>
      </c>
      <c r="AS3068" t="s">
        <v>83</v>
      </c>
      <c r="AT3068" t="s">
        <v>96</v>
      </c>
      <c r="AU3068" t="s">
        <v>12062</v>
      </c>
      <c r="AV3068" t="s">
        <v>12063</v>
      </c>
      <c r="AW3068" t="s">
        <v>99</v>
      </c>
      <c r="AX3068" t="s">
        <v>100</v>
      </c>
      <c r="AY3068" t="s">
        <v>101</v>
      </c>
      <c r="AZ3068" t="s">
        <v>16518</v>
      </c>
      <c r="BA3068" t="s">
        <v>103</v>
      </c>
      <c r="BB3068" t="s">
        <v>16519</v>
      </c>
      <c r="BC3068" s="4"/>
      <c r="BD3068" t="s">
        <v>83</v>
      </c>
      <c r="BE3068" t="s">
        <v>105</v>
      </c>
      <c r="BF3068" t="s">
        <v>106</v>
      </c>
      <c r="BG3068" t="s">
        <v>107</v>
      </c>
      <c r="BH3068" t="s">
        <v>108</v>
      </c>
      <c r="BI3068" t="s">
        <v>109</v>
      </c>
      <c r="BJ3068" s="2">
        <v>0</v>
      </c>
      <c r="BK3068" t="s">
        <v>90</v>
      </c>
      <c r="BL3068" t="s">
        <v>90</v>
      </c>
      <c r="BM3068" t="s">
        <v>83</v>
      </c>
      <c r="BN3068" t="s">
        <v>83</v>
      </c>
      <c r="BO3068" t="s">
        <v>83</v>
      </c>
      <c r="BP3068" t="s">
        <v>83</v>
      </c>
      <c r="BQ3068" t="s">
        <v>83</v>
      </c>
      <c r="BR3068" t="s">
        <v>83</v>
      </c>
      <c r="BS3068" t="s">
        <v>83</v>
      </c>
      <c r="BT3068" s="3">
        <v>1</v>
      </c>
    </row>
    <row r="3069" spans="1:72" x14ac:dyDescent="0.25">
      <c r="A3069" t="s">
        <v>12050</v>
      </c>
      <c r="B3069" t="s">
        <v>12051</v>
      </c>
      <c r="C3069" t="s">
        <v>12052</v>
      </c>
      <c r="D3069" t="s">
        <v>74</v>
      </c>
      <c r="E3069" t="s">
        <v>21868</v>
      </c>
      <c r="F3069" t="s">
        <v>12053</v>
      </c>
      <c r="G3069" t="s">
        <v>16520</v>
      </c>
      <c r="H3069" t="s">
        <v>16516</v>
      </c>
      <c r="I3069" s="1">
        <v>44652</v>
      </c>
      <c r="J3069" s="1">
        <v>44926</v>
      </c>
      <c r="K3069" t="s">
        <v>78</v>
      </c>
      <c r="L3069" t="s">
        <v>79</v>
      </c>
      <c r="M3069" t="s">
        <v>80</v>
      </c>
      <c r="N3069" t="s">
        <v>12302</v>
      </c>
      <c r="O3069" t="s">
        <v>809</v>
      </c>
      <c r="P3069" t="s">
        <v>215</v>
      </c>
      <c r="Q3069" t="s">
        <v>12349</v>
      </c>
      <c r="R3069" t="s">
        <v>12341</v>
      </c>
      <c r="S3069" t="s">
        <v>150</v>
      </c>
      <c r="T3069" t="s">
        <v>87</v>
      </c>
      <c r="U3069" t="s">
        <v>88</v>
      </c>
      <c r="V3069" t="s">
        <v>89</v>
      </c>
      <c r="W3069" t="s">
        <v>78</v>
      </c>
      <c r="X3069" t="s">
        <v>120</v>
      </c>
      <c r="Y3069" t="s">
        <v>91</v>
      </c>
      <c r="Z3069" t="s">
        <v>92</v>
      </c>
      <c r="AA3069" s="1">
        <v>44652</v>
      </c>
      <c r="AB3069" s="2">
        <v>1</v>
      </c>
      <c r="AC3069" s="2">
        <v>1</v>
      </c>
      <c r="AD3069" s="2">
        <v>0</v>
      </c>
      <c r="AE3069" s="2">
        <v>0</v>
      </c>
      <c r="AF3069" s="2"/>
      <c r="AG3069">
        <v>0</v>
      </c>
      <c r="AH3069" s="3">
        <v>164</v>
      </c>
      <c r="AI3069" s="3">
        <v>215</v>
      </c>
      <c r="AJ3069" s="3">
        <v>0</v>
      </c>
      <c r="AK3069" s="3">
        <v>0</v>
      </c>
      <c r="AL3069" s="3">
        <v>0</v>
      </c>
      <c r="AM3069" t="s">
        <v>16521</v>
      </c>
      <c r="AN3069" t="s">
        <v>83</v>
      </c>
      <c r="AO3069" t="s">
        <v>12050</v>
      </c>
      <c r="AP3069" t="s">
        <v>12051</v>
      </c>
      <c r="AQ3069" t="s">
        <v>12068</v>
      </c>
      <c r="AR3069" t="s">
        <v>12061</v>
      </c>
      <c r="AS3069" t="s">
        <v>83</v>
      </c>
      <c r="AT3069" t="s">
        <v>96</v>
      </c>
      <c r="AU3069" t="s">
        <v>12062</v>
      </c>
      <c r="AV3069" t="s">
        <v>12063</v>
      </c>
      <c r="AW3069" t="s">
        <v>99</v>
      </c>
      <c r="AX3069" t="s">
        <v>359</v>
      </c>
      <c r="AY3069" t="s">
        <v>101</v>
      </c>
      <c r="AZ3069" t="s">
        <v>16518</v>
      </c>
      <c r="BA3069" t="s">
        <v>103</v>
      </c>
      <c r="BB3069" t="s">
        <v>16519</v>
      </c>
      <c r="BC3069" s="4"/>
      <c r="BD3069" t="s">
        <v>83</v>
      </c>
      <c r="BE3069" t="s">
        <v>105</v>
      </c>
      <c r="BF3069" t="s">
        <v>106</v>
      </c>
      <c r="BG3069" t="s">
        <v>107</v>
      </c>
      <c r="BH3069" t="s">
        <v>108</v>
      </c>
      <c r="BI3069" t="s">
        <v>109</v>
      </c>
      <c r="BJ3069" s="2">
        <v>0</v>
      </c>
      <c r="BK3069" t="s">
        <v>90</v>
      </c>
      <c r="BL3069" t="s">
        <v>90</v>
      </c>
      <c r="BM3069" t="s">
        <v>83</v>
      </c>
      <c r="BN3069" t="s">
        <v>83</v>
      </c>
      <c r="BO3069" t="s">
        <v>83</v>
      </c>
      <c r="BP3069" t="s">
        <v>83</v>
      </c>
      <c r="BQ3069" t="s">
        <v>83</v>
      </c>
      <c r="BR3069" t="s">
        <v>83</v>
      </c>
      <c r="BS3069" t="s">
        <v>83</v>
      </c>
      <c r="BT3069" s="3">
        <v>1</v>
      </c>
    </row>
    <row r="3070" spans="1:72" x14ac:dyDescent="0.25">
      <c r="A3070" t="s">
        <v>12050</v>
      </c>
      <c r="B3070" t="s">
        <v>12051</v>
      </c>
      <c r="C3070" t="s">
        <v>12052</v>
      </c>
      <c r="D3070" t="s">
        <v>74</v>
      </c>
      <c r="E3070" t="s">
        <v>21868</v>
      </c>
      <c r="F3070" t="s">
        <v>12053</v>
      </c>
      <c r="G3070" t="s">
        <v>16522</v>
      </c>
      <c r="H3070" t="s">
        <v>16523</v>
      </c>
      <c r="I3070" s="1">
        <v>44448</v>
      </c>
      <c r="J3070" s="1">
        <v>44651</v>
      </c>
      <c r="K3070" t="s">
        <v>90</v>
      </c>
      <c r="L3070" t="s">
        <v>373</v>
      </c>
      <c r="M3070" t="s">
        <v>80</v>
      </c>
      <c r="N3070" t="s">
        <v>12302</v>
      </c>
      <c r="O3070" t="s">
        <v>477</v>
      </c>
      <c r="P3070" t="s">
        <v>215</v>
      </c>
      <c r="Q3070" t="s">
        <v>12349</v>
      </c>
      <c r="R3070" t="s">
        <v>12341</v>
      </c>
      <c r="S3070" t="s">
        <v>150</v>
      </c>
      <c r="T3070" t="s">
        <v>87</v>
      </c>
      <c r="U3070" t="s">
        <v>88</v>
      </c>
      <c r="V3070" t="s">
        <v>89</v>
      </c>
      <c r="W3070" t="s">
        <v>78</v>
      </c>
      <c r="X3070" t="s">
        <v>120</v>
      </c>
      <c r="Y3070" t="s">
        <v>91</v>
      </c>
      <c r="Z3070" t="s">
        <v>92</v>
      </c>
      <c r="AA3070" s="1">
        <v>44448</v>
      </c>
      <c r="AB3070" s="2">
        <v>2145</v>
      </c>
      <c r="AC3070" s="2">
        <v>1926</v>
      </c>
      <c r="AD3070" s="2"/>
      <c r="AE3070" s="2"/>
      <c r="AF3070" s="2"/>
      <c r="AG3070">
        <v>0</v>
      </c>
      <c r="AH3070" s="3">
        <v>40</v>
      </c>
      <c r="AI3070" s="3">
        <v>37</v>
      </c>
      <c r="AJ3070" s="3">
        <v>0</v>
      </c>
      <c r="AK3070" s="3">
        <v>0</v>
      </c>
      <c r="AL3070" s="3">
        <v>0</v>
      </c>
      <c r="AM3070" t="s">
        <v>16524</v>
      </c>
      <c r="AN3070" t="s">
        <v>83</v>
      </c>
      <c r="AO3070" t="s">
        <v>12050</v>
      </c>
      <c r="AP3070" t="s">
        <v>12051</v>
      </c>
      <c r="AQ3070" t="s">
        <v>83</v>
      </c>
      <c r="AR3070" t="s">
        <v>12061</v>
      </c>
      <c r="AS3070" t="s">
        <v>83</v>
      </c>
      <c r="AT3070" t="s">
        <v>96</v>
      </c>
      <c r="AU3070" t="s">
        <v>12062</v>
      </c>
      <c r="AV3070" t="s">
        <v>12063</v>
      </c>
      <c r="AW3070" t="s">
        <v>99</v>
      </c>
      <c r="AX3070" t="s">
        <v>100</v>
      </c>
      <c r="AY3070" t="s">
        <v>101</v>
      </c>
      <c r="AZ3070" t="s">
        <v>16525</v>
      </c>
      <c r="BA3070" t="s">
        <v>103</v>
      </c>
      <c r="BB3070" t="s">
        <v>16526</v>
      </c>
      <c r="BC3070" s="4"/>
      <c r="BD3070" t="s">
        <v>83</v>
      </c>
      <c r="BE3070" t="s">
        <v>105</v>
      </c>
      <c r="BF3070" t="s">
        <v>106</v>
      </c>
      <c r="BG3070" t="s">
        <v>107</v>
      </c>
      <c r="BH3070" t="s">
        <v>108</v>
      </c>
      <c r="BI3070" t="s">
        <v>109</v>
      </c>
      <c r="BJ3070" s="2">
        <v>0</v>
      </c>
      <c r="BK3070" t="s">
        <v>90</v>
      </c>
      <c r="BL3070" t="s">
        <v>90</v>
      </c>
      <c r="BM3070" t="s">
        <v>83</v>
      </c>
      <c r="BN3070" t="s">
        <v>83</v>
      </c>
      <c r="BO3070" t="s">
        <v>83</v>
      </c>
      <c r="BP3070" t="s">
        <v>83</v>
      </c>
      <c r="BQ3070" t="s">
        <v>83</v>
      </c>
      <c r="BR3070" t="s">
        <v>83</v>
      </c>
      <c r="BS3070" t="s">
        <v>83</v>
      </c>
      <c r="BT3070" s="3">
        <v>1</v>
      </c>
    </row>
    <row r="3071" spans="1:72" x14ac:dyDescent="0.25">
      <c r="A3071" t="s">
        <v>12050</v>
      </c>
      <c r="B3071" t="s">
        <v>12051</v>
      </c>
      <c r="C3071" t="s">
        <v>12052</v>
      </c>
      <c r="D3071" t="s">
        <v>74</v>
      </c>
      <c r="E3071" t="s">
        <v>21868</v>
      </c>
      <c r="F3071" t="s">
        <v>12053</v>
      </c>
      <c r="G3071" t="s">
        <v>16527</v>
      </c>
      <c r="H3071" t="s">
        <v>16523</v>
      </c>
      <c r="I3071" s="1">
        <v>44652</v>
      </c>
      <c r="J3071" s="1">
        <v>44926</v>
      </c>
      <c r="K3071" t="s">
        <v>78</v>
      </c>
      <c r="L3071" t="s">
        <v>79</v>
      </c>
      <c r="M3071" t="s">
        <v>80</v>
      </c>
      <c r="N3071" t="s">
        <v>12302</v>
      </c>
      <c r="O3071" t="s">
        <v>477</v>
      </c>
      <c r="P3071" t="s">
        <v>215</v>
      </c>
      <c r="Q3071" t="s">
        <v>12349</v>
      </c>
      <c r="R3071" t="s">
        <v>12341</v>
      </c>
      <c r="S3071" t="s">
        <v>150</v>
      </c>
      <c r="T3071" t="s">
        <v>87</v>
      </c>
      <c r="U3071" t="s">
        <v>88</v>
      </c>
      <c r="V3071" t="s">
        <v>89</v>
      </c>
      <c r="W3071" t="s">
        <v>78</v>
      </c>
      <c r="X3071" t="s">
        <v>120</v>
      </c>
      <c r="Y3071" t="s">
        <v>91</v>
      </c>
      <c r="Z3071" t="s">
        <v>92</v>
      </c>
      <c r="AA3071" s="1">
        <v>44652</v>
      </c>
      <c r="AB3071" s="2">
        <v>2145</v>
      </c>
      <c r="AC3071" s="2">
        <v>1926</v>
      </c>
      <c r="AD3071" s="2">
        <v>0</v>
      </c>
      <c r="AE3071" s="2">
        <v>0</v>
      </c>
      <c r="AF3071" s="2"/>
      <c r="AG3071">
        <v>0</v>
      </c>
      <c r="AH3071" s="3">
        <v>40</v>
      </c>
      <c r="AI3071" s="3">
        <v>37</v>
      </c>
      <c r="AJ3071" s="3">
        <v>0</v>
      </c>
      <c r="AK3071" s="3">
        <v>0</v>
      </c>
      <c r="AL3071" s="3">
        <v>0</v>
      </c>
      <c r="AM3071" t="s">
        <v>16528</v>
      </c>
      <c r="AN3071" t="s">
        <v>83</v>
      </c>
      <c r="AO3071" t="s">
        <v>12050</v>
      </c>
      <c r="AP3071" t="s">
        <v>12051</v>
      </c>
      <c r="AQ3071" t="s">
        <v>12068</v>
      </c>
      <c r="AR3071" t="s">
        <v>12061</v>
      </c>
      <c r="AS3071" t="s">
        <v>83</v>
      </c>
      <c r="AT3071" t="s">
        <v>96</v>
      </c>
      <c r="AU3071" t="s">
        <v>12062</v>
      </c>
      <c r="AV3071" t="s">
        <v>12063</v>
      </c>
      <c r="AW3071" t="s">
        <v>99</v>
      </c>
      <c r="AX3071" t="s">
        <v>359</v>
      </c>
      <c r="AY3071" t="s">
        <v>101</v>
      </c>
      <c r="AZ3071" t="s">
        <v>16525</v>
      </c>
      <c r="BA3071" t="s">
        <v>103</v>
      </c>
      <c r="BB3071" t="s">
        <v>16526</v>
      </c>
      <c r="BC3071" s="4"/>
      <c r="BD3071" t="s">
        <v>83</v>
      </c>
      <c r="BE3071" t="s">
        <v>105</v>
      </c>
      <c r="BF3071" t="s">
        <v>106</v>
      </c>
      <c r="BG3071" t="s">
        <v>107</v>
      </c>
      <c r="BH3071" t="s">
        <v>108</v>
      </c>
      <c r="BI3071" t="s">
        <v>109</v>
      </c>
      <c r="BJ3071" s="2">
        <v>0</v>
      </c>
      <c r="BK3071" t="s">
        <v>90</v>
      </c>
      <c r="BL3071" t="s">
        <v>90</v>
      </c>
      <c r="BM3071" t="s">
        <v>83</v>
      </c>
      <c r="BN3071" t="s">
        <v>83</v>
      </c>
      <c r="BO3071" t="s">
        <v>83</v>
      </c>
      <c r="BP3071" t="s">
        <v>83</v>
      </c>
      <c r="BQ3071" t="s">
        <v>83</v>
      </c>
      <c r="BR3071" t="s">
        <v>83</v>
      </c>
      <c r="BS3071" t="s">
        <v>83</v>
      </c>
      <c r="BT3071" s="3">
        <v>1</v>
      </c>
    </row>
    <row r="3072" spans="1:72" x14ac:dyDescent="0.25">
      <c r="A3072" t="s">
        <v>12050</v>
      </c>
      <c r="B3072" t="s">
        <v>12051</v>
      </c>
      <c r="C3072" t="s">
        <v>12052</v>
      </c>
      <c r="D3072" t="s">
        <v>74</v>
      </c>
      <c r="E3072" t="s">
        <v>21868</v>
      </c>
      <c r="F3072" t="s">
        <v>12053</v>
      </c>
      <c r="G3072" t="s">
        <v>16529</v>
      </c>
      <c r="H3072" t="s">
        <v>16530</v>
      </c>
      <c r="I3072" s="1">
        <v>44336</v>
      </c>
      <c r="J3072" s="1">
        <v>44651</v>
      </c>
      <c r="K3072" t="s">
        <v>90</v>
      </c>
      <c r="L3072" t="s">
        <v>373</v>
      </c>
      <c r="M3072" t="s">
        <v>80</v>
      </c>
      <c r="N3072" t="s">
        <v>6148</v>
      </c>
      <c r="O3072" t="s">
        <v>404</v>
      </c>
      <c r="P3072" t="s">
        <v>83</v>
      </c>
      <c r="Q3072" t="s">
        <v>16531</v>
      </c>
      <c r="R3072" t="s">
        <v>12058</v>
      </c>
      <c r="S3072" t="s">
        <v>119</v>
      </c>
      <c r="T3072" t="s">
        <v>87</v>
      </c>
      <c r="U3072" t="s">
        <v>88</v>
      </c>
      <c r="V3072" t="s">
        <v>89</v>
      </c>
      <c r="W3072" t="s">
        <v>78</v>
      </c>
      <c r="X3072" t="s">
        <v>120</v>
      </c>
      <c r="Y3072" t="s">
        <v>91</v>
      </c>
      <c r="Z3072" t="s">
        <v>92</v>
      </c>
      <c r="AA3072" s="1">
        <v>44648</v>
      </c>
      <c r="AB3072" s="2">
        <v>25415</v>
      </c>
      <c r="AC3072" s="2">
        <v>18030</v>
      </c>
      <c r="AD3072" s="2"/>
      <c r="AE3072" s="2"/>
      <c r="AF3072" s="2"/>
      <c r="AG3072">
        <v>0</v>
      </c>
      <c r="AH3072" s="3">
        <v>22</v>
      </c>
      <c r="AI3072" s="3">
        <v>4489</v>
      </c>
      <c r="AJ3072" s="3">
        <v>0</v>
      </c>
      <c r="AK3072" s="3">
        <v>0</v>
      </c>
      <c r="AL3072" s="3">
        <v>0</v>
      </c>
      <c r="AM3072" t="s">
        <v>16532</v>
      </c>
      <c r="AN3072" t="s">
        <v>83</v>
      </c>
      <c r="AO3072" t="s">
        <v>12050</v>
      </c>
      <c r="AP3072" t="s">
        <v>12051</v>
      </c>
      <c r="AQ3072" t="s">
        <v>83</v>
      </c>
      <c r="AR3072" t="s">
        <v>12061</v>
      </c>
      <c r="AS3072" t="s">
        <v>83</v>
      </c>
      <c r="AT3072" t="s">
        <v>96</v>
      </c>
      <c r="AU3072" t="s">
        <v>12062</v>
      </c>
      <c r="AV3072" t="s">
        <v>12063</v>
      </c>
      <c r="AW3072" t="s">
        <v>99</v>
      </c>
      <c r="AX3072" t="s">
        <v>100</v>
      </c>
      <c r="AY3072" t="s">
        <v>16317</v>
      </c>
      <c r="AZ3072" t="s">
        <v>16533</v>
      </c>
      <c r="BA3072" t="s">
        <v>103</v>
      </c>
      <c r="BB3072" t="s">
        <v>16534</v>
      </c>
      <c r="BC3072" s="4"/>
      <c r="BD3072" t="s">
        <v>83</v>
      </c>
      <c r="BE3072" t="s">
        <v>105</v>
      </c>
      <c r="BF3072" t="s">
        <v>106</v>
      </c>
      <c r="BG3072" t="s">
        <v>107</v>
      </c>
      <c r="BH3072" t="s">
        <v>704</v>
      </c>
      <c r="BI3072" t="s">
        <v>705</v>
      </c>
      <c r="BJ3072" s="2">
        <v>0</v>
      </c>
      <c r="BK3072" t="s">
        <v>90</v>
      </c>
      <c r="BL3072" t="s">
        <v>90</v>
      </c>
      <c r="BM3072" t="s">
        <v>83</v>
      </c>
      <c r="BN3072" t="s">
        <v>83</v>
      </c>
      <c r="BO3072" t="s">
        <v>83</v>
      </c>
      <c r="BP3072" t="s">
        <v>83</v>
      </c>
      <c r="BQ3072" t="s">
        <v>83</v>
      </c>
      <c r="BR3072" t="s">
        <v>83</v>
      </c>
      <c r="BS3072" t="s">
        <v>83</v>
      </c>
      <c r="BT3072" s="3">
        <v>1</v>
      </c>
    </row>
    <row r="3073" spans="1:72" x14ac:dyDescent="0.25">
      <c r="A3073" t="s">
        <v>12050</v>
      </c>
      <c r="B3073" t="s">
        <v>12051</v>
      </c>
      <c r="C3073" t="s">
        <v>12052</v>
      </c>
      <c r="D3073" t="s">
        <v>74</v>
      </c>
      <c r="E3073" t="s">
        <v>21868</v>
      </c>
      <c r="F3073" t="s">
        <v>12053</v>
      </c>
      <c r="G3073" t="s">
        <v>16535</v>
      </c>
      <c r="H3073" t="s">
        <v>16530</v>
      </c>
      <c r="I3073" s="1">
        <v>44652</v>
      </c>
      <c r="J3073" s="1">
        <v>44926</v>
      </c>
      <c r="K3073" t="s">
        <v>78</v>
      </c>
      <c r="L3073" t="s">
        <v>79</v>
      </c>
      <c r="M3073" t="s">
        <v>80</v>
      </c>
      <c r="N3073" t="s">
        <v>6148</v>
      </c>
      <c r="O3073" t="s">
        <v>404</v>
      </c>
      <c r="P3073" t="s">
        <v>83</v>
      </c>
      <c r="Q3073" t="s">
        <v>16531</v>
      </c>
      <c r="R3073" t="s">
        <v>12058</v>
      </c>
      <c r="S3073" t="s">
        <v>119</v>
      </c>
      <c r="T3073" t="s">
        <v>87</v>
      </c>
      <c r="U3073" t="s">
        <v>88</v>
      </c>
      <c r="V3073" t="s">
        <v>89</v>
      </c>
      <c r="W3073" t="s">
        <v>78</v>
      </c>
      <c r="X3073" t="s">
        <v>120</v>
      </c>
      <c r="Y3073" t="s">
        <v>91</v>
      </c>
      <c r="Z3073" t="s">
        <v>92</v>
      </c>
      <c r="AA3073" s="1">
        <v>44654</v>
      </c>
      <c r="AB3073" s="2">
        <v>2301</v>
      </c>
      <c r="AC3073" s="2">
        <v>8811</v>
      </c>
      <c r="AD3073" s="2"/>
      <c r="AE3073" s="2"/>
      <c r="AF3073" s="2"/>
      <c r="AG3073">
        <v>0</v>
      </c>
      <c r="AH3073" s="3">
        <v>22</v>
      </c>
      <c r="AI3073" s="3">
        <v>4489</v>
      </c>
      <c r="AJ3073" s="3">
        <v>0</v>
      </c>
      <c r="AK3073" s="3">
        <v>0</v>
      </c>
      <c r="AL3073" s="3">
        <v>0</v>
      </c>
      <c r="AM3073" t="s">
        <v>16536</v>
      </c>
      <c r="AN3073" t="s">
        <v>83</v>
      </c>
      <c r="AO3073" t="s">
        <v>12050</v>
      </c>
      <c r="AP3073" t="s">
        <v>12051</v>
      </c>
      <c r="AQ3073" t="s">
        <v>12068</v>
      </c>
      <c r="AR3073" t="s">
        <v>12061</v>
      </c>
      <c r="AS3073" t="s">
        <v>83</v>
      </c>
      <c r="AT3073" t="s">
        <v>96</v>
      </c>
      <c r="AU3073" t="s">
        <v>12062</v>
      </c>
      <c r="AV3073" t="s">
        <v>12063</v>
      </c>
      <c r="AW3073" t="s">
        <v>99</v>
      </c>
      <c r="AX3073" t="s">
        <v>359</v>
      </c>
      <c r="AY3073" t="s">
        <v>16317</v>
      </c>
      <c r="AZ3073" t="s">
        <v>16533</v>
      </c>
      <c r="BA3073" t="s">
        <v>103</v>
      </c>
      <c r="BB3073" t="s">
        <v>16534</v>
      </c>
      <c r="BC3073" s="4"/>
      <c r="BD3073" t="s">
        <v>83</v>
      </c>
      <c r="BE3073" t="s">
        <v>105</v>
      </c>
      <c r="BF3073" t="s">
        <v>106</v>
      </c>
      <c r="BG3073" t="s">
        <v>107</v>
      </c>
      <c r="BH3073" t="s">
        <v>704</v>
      </c>
      <c r="BI3073" t="s">
        <v>705</v>
      </c>
      <c r="BJ3073" s="2">
        <v>0</v>
      </c>
      <c r="BK3073" t="s">
        <v>90</v>
      </c>
      <c r="BL3073" t="s">
        <v>90</v>
      </c>
      <c r="BM3073" t="s">
        <v>83</v>
      </c>
      <c r="BN3073" t="s">
        <v>83</v>
      </c>
      <c r="BO3073" t="s">
        <v>83</v>
      </c>
      <c r="BP3073" t="s">
        <v>83</v>
      </c>
      <c r="BQ3073" t="s">
        <v>83</v>
      </c>
      <c r="BR3073" t="s">
        <v>83</v>
      </c>
      <c r="BS3073" t="s">
        <v>83</v>
      </c>
      <c r="BT3073" s="3">
        <v>1</v>
      </c>
    </row>
    <row r="3074" spans="1:72" x14ac:dyDescent="0.25">
      <c r="A3074" t="s">
        <v>12050</v>
      </c>
      <c r="B3074" t="s">
        <v>12051</v>
      </c>
      <c r="C3074" t="s">
        <v>12052</v>
      </c>
      <c r="D3074" t="s">
        <v>74</v>
      </c>
      <c r="E3074" t="s">
        <v>21868</v>
      </c>
      <c r="F3074" t="s">
        <v>12053</v>
      </c>
      <c r="G3074" t="s">
        <v>16537</v>
      </c>
      <c r="H3074" t="s">
        <v>16538</v>
      </c>
      <c r="I3074" s="1">
        <v>44197</v>
      </c>
      <c r="J3074" s="1">
        <v>44651</v>
      </c>
      <c r="K3074" t="s">
        <v>90</v>
      </c>
      <c r="L3074" t="s">
        <v>79</v>
      </c>
      <c r="M3074" t="s">
        <v>80</v>
      </c>
      <c r="N3074" t="s">
        <v>14838</v>
      </c>
      <c r="O3074" t="s">
        <v>477</v>
      </c>
      <c r="P3074" t="s">
        <v>222</v>
      </c>
      <c r="Q3074" t="s">
        <v>14839</v>
      </c>
      <c r="R3074" t="s">
        <v>12058</v>
      </c>
      <c r="S3074" t="s">
        <v>150</v>
      </c>
      <c r="T3074" t="s">
        <v>87</v>
      </c>
      <c r="U3074" t="s">
        <v>88</v>
      </c>
      <c r="V3074" t="s">
        <v>89</v>
      </c>
      <c r="W3074" t="s">
        <v>78</v>
      </c>
      <c r="X3074" t="s">
        <v>120</v>
      </c>
      <c r="Y3074" t="s">
        <v>91</v>
      </c>
      <c r="Z3074" t="s">
        <v>92</v>
      </c>
      <c r="AA3074" s="1">
        <v>44197</v>
      </c>
      <c r="AB3074" s="2">
        <v>201</v>
      </c>
      <c r="AC3074" s="2">
        <v>203</v>
      </c>
      <c r="AD3074" s="2">
        <v>0</v>
      </c>
      <c r="AE3074" s="2">
        <v>0</v>
      </c>
      <c r="AF3074" s="2"/>
      <c r="AG3074">
        <v>0</v>
      </c>
      <c r="AH3074" s="3">
        <v>202</v>
      </c>
      <c r="AI3074" s="3">
        <v>205</v>
      </c>
      <c r="AJ3074" s="3">
        <v>0</v>
      </c>
      <c r="AK3074" s="3">
        <v>0</v>
      </c>
      <c r="AL3074" s="3">
        <v>0</v>
      </c>
      <c r="AM3074" t="s">
        <v>16539</v>
      </c>
      <c r="AN3074" t="s">
        <v>12060</v>
      </c>
      <c r="AO3074" t="s">
        <v>12050</v>
      </c>
      <c r="AP3074" t="s">
        <v>12051</v>
      </c>
      <c r="AQ3074" t="s">
        <v>83</v>
      </c>
      <c r="AR3074" t="s">
        <v>12061</v>
      </c>
      <c r="AS3074" t="s">
        <v>83</v>
      </c>
      <c r="AT3074" t="s">
        <v>96</v>
      </c>
      <c r="AU3074" t="s">
        <v>12062</v>
      </c>
      <c r="AV3074" t="s">
        <v>12063</v>
      </c>
      <c r="AW3074" t="s">
        <v>99</v>
      </c>
      <c r="AX3074" t="s">
        <v>100</v>
      </c>
      <c r="AY3074" t="s">
        <v>83</v>
      </c>
      <c r="AZ3074" t="s">
        <v>16540</v>
      </c>
      <c r="BA3074" t="s">
        <v>103</v>
      </c>
      <c r="BB3074" t="s">
        <v>16541</v>
      </c>
      <c r="BC3074" s="4">
        <v>44562</v>
      </c>
      <c r="BD3074" t="s">
        <v>13703</v>
      </c>
      <c r="BE3074" t="s">
        <v>1407</v>
      </c>
      <c r="BF3074" t="s">
        <v>1408</v>
      </c>
      <c r="BG3074" t="s">
        <v>107</v>
      </c>
      <c r="BH3074" t="s">
        <v>108</v>
      </c>
      <c r="BI3074" t="s">
        <v>109</v>
      </c>
      <c r="BJ3074" s="2">
        <v>0</v>
      </c>
      <c r="BK3074" t="s">
        <v>78</v>
      </c>
      <c r="BL3074" t="s">
        <v>90</v>
      </c>
      <c r="BM3074" t="s">
        <v>83</v>
      </c>
      <c r="BN3074" t="s">
        <v>83</v>
      </c>
      <c r="BO3074" t="s">
        <v>83</v>
      </c>
      <c r="BP3074" t="s">
        <v>83</v>
      </c>
      <c r="BQ3074" t="s">
        <v>83</v>
      </c>
      <c r="BR3074" t="s">
        <v>83</v>
      </c>
      <c r="BS3074" t="s">
        <v>83</v>
      </c>
      <c r="BT3074" s="3">
        <v>1</v>
      </c>
    </row>
    <row r="3075" spans="1:72" x14ac:dyDescent="0.25">
      <c r="A3075" t="s">
        <v>12050</v>
      </c>
      <c r="B3075" t="s">
        <v>12051</v>
      </c>
      <c r="C3075" t="s">
        <v>12052</v>
      </c>
      <c r="D3075" t="s">
        <v>74</v>
      </c>
      <c r="E3075" t="s">
        <v>21868</v>
      </c>
      <c r="F3075" t="s">
        <v>12053</v>
      </c>
      <c r="G3075" t="s">
        <v>16542</v>
      </c>
      <c r="H3075" t="s">
        <v>16538</v>
      </c>
      <c r="I3075" s="1">
        <v>44652</v>
      </c>
      <c r="J3075" s="1">
        <v>44926</v>
      </c>
      <c r="K3075" t="s">
        <v>78</v>
      </c>
      <c r="L3075" t="s">
        <v>79</v>
      </c>
      <c r="M3075" t="s">
        <v>80</v>
      </c>
      <c r="N3075" t="s">
        <v>14838</v>
      </c>
      <c r="O3075" t="s">
        <v>477</v>
      </c>
      <c r="P3075" t="s">
        <v>222</v>
      </c>
      <c r="Q3075" t="s">
        <v>14839</v>
      </c>
      <c r="R3075" t="s">
        <v>12058</v>
      </c>
      <c r="S3075" t="s">
        <v>150</v>
      </c>
      <c r="T3075" t="s">
        <v>87</v>
      </c>
      <c r="U3075" t="s">
        <v>88</v>
      </c>
      <c r="V3075" t="s">
        <v>89</v>
      </c>
      <c r="W3075" t="s">
        <v>78</v>
      </c>
      <c r="X3075" t="s">
        <v>120</v>
      </c>
      <c r="Y3075" t="s">
        <v>91</v>
      </c>
      <c r="Z3075" t="s">
        <v>92</v>
      </c>
      <c r="AA3075" s="1">
        <v>44652</v>
      </c>
      <c r="AB3075" s="2">
        <v>201</v>
      </c>
      <c r="AC3075" s="2">
        <v>203</v>
      </c>
      <c r="AD3075" s="2">
        <v>0</v>
      </c>
      <c r="AE3075" s="2">
        <v>0</v>
      </c>
      <c r="AF3075" s="2"/>
      <c r="AG3075">
        <v>0</v>
      </c>
      <c r="AH3075" s="3">
        <v>202</v>
      </c>
      <c r="AI3075" s="3">
        <v>205</v>
      </c>
      <c r="AJ3075" s="3">
        <v>0</v>
      </c>
      <c r="AK3075" s="3">
        <v>0</v>
      </c>
      <c r="AL3075" s="3">
        <v>0</v>
      </c>
      <c r="AM3075" t="s">
        <v>16543</v>
      </c>
      <c r="AN3075" t="s">
        <v>12060</v>
      </c>
      <c r="AO3075" t="s">
        <v>12050</v>
      </c>
      <c r="AP3075" t="s">
        <v>12051</v>
      </c>
      <c r="AQ3075" t="s">
        <v>12068</v>
      </c>
      <c r="AR3075" t="s">
        <v>12061</v>
      </c>
      <c r="AS3075" t="s">
        <v>83</v>
      </c>
      <c r="AT3075" t="s">
        <v>96</v>
      </c>
      <c r="AU3075" t="s">
        <v>12062</v>
      </c>
      <c r="AV3075" t="s">
        <v>12063</v>
      </c>
      <c r="AW3075" t="s">
        <v>99</v>
      </c>
      <c r="AX3075" t="s">
        <v>359</v>
      </c>
      <c r="AY3075" t="s">
        <v>83</v>
      </c>
      <c r="AZ3075" t="s">
        <v>16540</v>
      </c>
      <c r="BA3075" t="s">
        <v>103</v>
      </c>
      <c r="BB3075" t="s">
        <v>16541</v>
      </c>
      <c r="BC3075" s="4"/>
      <c r="BD3075" t="s">
        <v>83</v>
      </c>
      <c r="BE3075" t="s">
        <v>1407</v>
      </c>
      <c r="BF3075" t="s">
        <v>1408</v>
      </c>
      <c r="BG3075" t="s">
        <v>107</v>
      </c>
      <c r="BH3075" t="s">
        <v>108</v>
      </c>
      <c r="BI3075" t="s">
        <v>109</v>
      </c>
      <c r="BJ3075" s="2">
        <v>0</v>
      </c>
      <c r="BK3075" t="s">
        <v>78</v>
      </c>
      <c r="BL3075" t="s">
        <v>90</v>
      </c>
      <c r="BM3075" t="s">
        <v>83</v>
      </c>
      <c r="BN3075" t="s">
        <v>83</v>
      </c>
      <c r="BO3075" t="s">
        <v>83</v>
      </c>
      <c r="BP3075" t="s">
        <v>83</v>
      </c>
      <c r="BQ3075" t="s">
        <v>83</v>
      </c>
      <c r="BR3075" t="s">
        <v>83</v>
      </c>
      <c r="BS3075" t="s">
        <v>83</v>
      </c>
      <c r="BT3075" s="3">
        <v>1</v>
      </c>
    </row>
    <row r="3076" spans="1:72" x14ac:dyDescent="0.25">
      <c r="A3076" t="s">
        <v>12050</v>
      </c>
      <c r="B3076" t="s">
        <v>12051</v>
      </c>
      <c r="C3076" t="s">
        <v>12052</v>
      </c>
      <c r="D3076" t="s">
        <v>74</v>
      </c>
      <c r="E3076" t="s">
        <v>21868</v>
      </c>
      <c r="F3076" t="s">
        <v>12053</v>
      </c>
      <c r="G3076" t="s">
        <v>16544</v>
      </c>
      <c r="H3076" t="s">
        <v>16545</v>
      </c>
      <c r="I3076" s="1">
        <v>44197</v>
      </c>
      <c r="J3076" s="1">
        <v>44651</v>
      </c>
      <c r="K3076" t="s">
        <v>90</v>
      </c>
      <c r="L3076" t="s">
        <v>373</v>
      </c>
      <c r="M3076" t="s">
        <v>80</v>
      </c>
      <c r="N3076" t="s">
        <v>12430</v>
      </c>
      <c r="O3076" t="s">
        <v>183</v>
      </c>
      <c r="P3076" t="s">
        <v>222</v>
      </c>
      <c r="Q3076" t="s">
        <v>15810</v>
      </c>
      <c r="R3076" t="s">
        <v>12341</v>
      </c>
      <c r="S3076" t="s">
        <v>150</v>
      </c>
      <c r="T3076" t="s">
        <v>87</v>
      </c>
      <c r="U3076" t="s">
        <v>88</v>
      </c>
      <c r="V3076" t="s">
        <v>89</v>
      </c>
      <c r="W3076" t="s">
        <v>78</v>
      </c>
      <c r="X3076" t="s">
        <v>120</v>
      </c>
      <c r="Y3076" t="s">
        <v>91</v>
      </c>
      <c r="Z3076" t="s">
        <v>92</v>
      </c>
      <c r="AA3076" s="1">
        <v>44566</v>
      </c>
      <c r="AB3076" s="2">
        <v>413</v>
      </c>
      <c r="AC3076" s="2">
        <v>440</v>
      </c>
      <c r="AD3076" s="2"/>
      <c r="AE3076" s="2"/>
      <c r="AF3076" s="2"/>
      <c r="AG3076">
        <v>0</v>
      </c>
      <c r="AH3076" s="3">
        <v>413</v>
      </c>
      <c r="AI3076" s="3">
        <v>440</v>
      </c>
      <c r="AJ3076" s="3">
        <v>0</v>
      </c>
      <c r="AK3076" s="3">
        <v>0</v>
      </c>
      <c r="AL3076" s="3">
        <v>0</v>
      </c>
      <c r="AM3076" t="s">
        <v>16546</v>
      </c>
      <c r="AN3076" t="s">
        <v>12060</v>
      </c>
      <c r="AO3076" t="s">
        <v>12050</v>
      </c>
      <c r="AP3076" t="s">
        <v>12051</v>
      </c>
      <c r="AQ3076" t="s">
        <v>83</v>
      </c>
      <c r="AR3076" t="s">
        <v>12061</v>
      </c>
      <c r="AS3076" t="s">
        <v>83</v>
      </c>
      <c r="AT3076" t="s">
        <v>96</v>
      </c>
      <c r="AU3076" t="s">
        <v>12062</v>
      </c>
      <c r="AV3076" t="s">
        <v>12063</v>
      </c>
      <c r="AW3076" t="s">
        <v>99</v>
      </c>
      <c r="AX3076" t="s">
        <v>100</v>
      </c>
      <c r="AY3076" t="s">
        <v>83</v>
      </c>
      <c r="AZ3076" t="s">
        <v>16547</v>
      </c>
      <c r="BA3076" t="s">
        <v>103</v>
      </c>
      <c r="BB3076" t="s">
        <v>16548</v>
      </c>
      <c r="BC3076" s="4"/>
      <c r="BD3076" t="s">
        <v>83</v>
      </c>
      <c r="BE3076" t="s">
        <v>3904</v>
      </c>
      <c r="BF3076" t="s">
        <v>3905</v>
      </c>
      <c r="BG3076" t="s">
        <v>107</v>
      </c>
      <c r="BH3076" t="s">
        <v>108</v>
      </c>
      <c r="BI3076" t="s">
        <v>109</v>
      </c>
      <c r="BJ3076" s="2">
        <v>0</v>
      </c>
      <c r="BK3076" t="s">
        <v>90</v>
      </c>
      <c r="BL3076" t="s">
        <v>90</v>
      </c>
      <c r="BM3076" t="s">
        <v>83</v>
      </c>
      <c r="BN3076" t="s">
        <v>83</v>
      </c>
      <c r="BO3076" t="s">
        <v>83</v>
      </c>
      <c r="BP3076" t="s">
        <v>83</v>
      </c>
      <c r="BQ3076" t="s">
        <v>83</v>
      </c>
      <c r="BR3076" t="s">
        <v>83</v>
      </c>
      <c r="BS3076" t="s">
        <v>83</v>
      </c>
      <c r="BT3076" s="3">
        <v>1</v>
      </c>
    </row>
    <row r="3077" spans="1:72" x14ac:dyDescent="0.25">
      <c r="A3077" t="s">
        <v>12050</v>
      </c>
      <c r="B3077" t="s">
        <v>12051</v>
      </c>
      <c r="C3077" t="s">
        <v>12052</v>
      </c>
      <c r="D3077" t="s">
        <v>74</v>
      </c>
      <c r="E3077" t="s">
        <v>21868</v>
      </c>
      <c r="F3077" t="s">
        <v>12053</v>
      </c>
      <c r="G3077" t="s">
        <v>16549</v>
      </c>
      <c r="H3077" t="s">
        <v>16545</v>
      </c>
      <c r="I3077" s="1">
        <v>44652</v>
      </c>
      <c r="J3077" s="1">
        <v>44926</v>
      </c>
      <c r="K3077" t="s">
        <v>78</v>
      </c>
      <c r="L3077" t="s">
        <v>79</v>
      </c>
      <c r="M3077" t="s">
        <v>80</v>
      </c>
      <c r="N3077" t="s">
        <v>12430</v>
      </c>
      <c r="O3077" t="s">
        <v>183</v>
      </c>
      <c r="P3077" t="s">
        <v>222</v>
      </c>
      <c r="Q3077" t="s">
        <v>15810</v>
      </c>
      <c r="R3077" t="s">
        <v>12341</v>
      </c>
      <c r="S3077" t="s">
        <v>150</v>
      </c>
      <c r="T3077" t="s">
        <v>87</v>
      </c>
      <c r="U3077" t="s">
        <v>88</v>
      </c>
      <c r="V3077" t="s">
        <v>89</v>
      </c>
      <c r="W3077" t="s">
        <v>78</v>
      </c>
      <c r="X3077" t="s">
        <v>120</v>
      </c>
      <c r="Y3077" t="s">
        <v>91</v>
      </c>
      <c r="Z3077" t="s">
        <v>92</v>
      </c>
      <c r="AA3077" s="1">
        <v>44653</v>
      </c>
      <c r="AB3077" s="2">
        <v>397</v>
      </c>
      <c r="AC3077" s="2">
        <v>422</v>
      </c>
      <c r="AD3077" s="2"/>
      <c r="AE3077" s="2"/>
      <c r="AF3077" s="2"/>
      <c r="AG3077">
        <v>0</v>
      </c>
      <c r="AH3077" s="3">
        <v>413</v>
      </c>
      <c r="AI3077" s="3">
        <v>440</v>
      </c>
      <c r="AJ3077" s="3">
        <v>0</v>
      </c>
      <c r="AK3077" s="3">
        <v>0</v>
      </c>
      <c r="AL3077" s="3">
        <v>0</v>
      </c>
      <c r="AM3077" t="s">
        <v>16550</v>
      </c>
      <c r="AN3077" t="s">
        <v>12060</v>
      </c>
      <c r="AO3077" t="s">
        <v>12050</v>
      </c>
      <c r="AP3077" t="s">
        <v>12051</v>
      </c>
      <c r="AQ3077" t="s">
        <v>12068</v>
      </c>
      <c r="AR3077" t="s">
        <v>12061</v>
      </c>
      <c r="AS3077" t="s">
        <v>83</v>
      </c>
      <c r="AT3077" t="s">
        <v>96</v>
      </c>
      <c r="AU3077" t="s">
        <v>12062</v>
      </c>
      <c r="AV3077" t="s">
        <v>12063</v>
      </c>
      <c r="AW3077" t="s">
        <v>99</v>
      </c>
      <c r="AX3077" t="s">
        <v>359</v>
      </c>
      <c r="AY3077" t="s">
        <v>83</v>
      </c>
      <c r="AZ3077" t="s">
        <v>16547</v>
      </c>
      <c r="BA3077" t="s">
        <v>103</v>
      </c>
      <c r="BB3077" t="s">
        <v>16548</v>
      </c>
      <c r="BC3077" s="4"/>
      <c r="BD3077" t="s">
        <v>83</v>
      </c>
      <c r="BE3077" t="s">
        <v>3904</v>
      </c>
      <c r="BF3077" t="s">
        <v>3905</v>
      </c>
      <c r="BG3077" t="s">
        <v>107</v>
      </c>
      <c r="BH3077" t="s">
        <v>108</v>
      </c>
      <c r="BI3077" t="s">
        <v>109</v>
      </c>
      <c r="BJ3077" s="2">
        <v>0</v>
      </c>
      <c r="BK3077" t="s">
        <v>90</v>
      </c>
      <c r="BL3077" t="s">
        <v>90</v>
      </c>
      <c r="BM3077" t="s">
        <v>83</v>
      </c>
      <c r="BN3077" t="s">
        <v>83</v>
      </c>
      <c r="BO3077" t="s">
        <v>83</v>
      </c>
      <c r="BP3077" t="s">
        <v>83</v>
      </c>
      <c r="BQ3077" t="s">
        <v>83</v>
      </c>
      <c r="BR3077" t="s">
        <v>83</v>
      </c>
      <c r="BS3077" t="s">
        <v>83</v>
      </c>
      <c r="BT3077" s="3">
        <v>1</v>
      </c>
    </row>
    <row r="3078" spans="1:72" x14ac:dyDescent="0.25">
      <c r="A3078" t="s">
        <v>12050</v>
      </c>
      <c r="B3078" t="s">
        <v>12051</v>
      </c>
      <c r="C3078" t="s">
        <v>12052</v>
      </c>
      <c r="D3078" t="s">
        <v>74</v>
      </c>
      <c r="E3078" t="s">
        <v>21868</v>
      </c>
      <c r="F3078" t="s">
        <v>12053</v>
      </c>
      <c r="G3078" t="s">
        <v>16551</v>
      </c>
      <c r="H3078" t="s">
        <v>16552</v>
      </c>
      <c r="I3078" s="1">
        <v>44197</v>
      </c>
      <c r="J3078" s="1">
        <v>44926</v>
      </c>
      <c r="K3078" t="s">
        <v>78</v>
      </c>
      <c r="L3078" t="s">
        <v>79</v>
      </c>
      <c r="M3078" t="s">
        <v>80</v>
      </c>
      <c r="N3078" t="s">
        <v>13051</v>
      </c>
      <c r="O3078" t="s">
        <v>155</v>
      </c>
      <c r="P3078" t="s">
        <v>83</v>
      </c>
      <c r="Q3078" t="s">
        <v>13052</v>
      </c>
      <c r="R3078" t="s">
        <v>12467</v>
      </c>
      <c r="S3078" t="s">
        <v>83</v>
      </c>
      <c r="T3078" t="s">
        <v>87</v>
      </c>
      <c r="U3078" t="s">
        <v>354</v>
      </c>
      <c r="V3078" t="s">
        <v>355</v>
      </c>
      <c r="W3078" t="s">
        <v>90</v>
      </c>
      <c r="X3078" t="s">
        <v>83</v>
      </c>
      <c r="Y3078" t="s">
        <v>356</v>
      </c>
      <c r="Z3078" t="s">
        <v>92</v>
      </c>
      <c r="AA3078" s="1">
        <v>44656</v>
      </c>
      <c r="AB3078" s="2">
        <v>680</v>
      </c>
      <c r="AC3078" s="2">
        <v>734</v>
      </c>
      <c r="AD3078" s="2"/>
      <c r="AE3078" s="2"/>
      <c r="AF3078" s="2"/>
      <c r="AG3078">
        <v>111</v>
      </c>
      <c r="AH3078" s="3">
        <v>680</v>
      </c>
      <c r="AI3078" s="3">
        <v>734</v>
      </c>
      <c r="AJ3078" s="3">
        <v>0</v>
      </c>
      <c r="AK3078" s="3">
        <v>0</v>
      </c>
      <c r="AL3078" s="3">
        <v>0</v>
      </c>
      <c r="AM3078" t="s">
        <v>16553</v>
      </c>
      <c r="AN3078" t="s">
        <v>83</v>
      </c>
      <c r="AO3078" t="s">
        <v>12050</v>
      </c>
      <c r="AP3078" t="s">
        <v>12051</v>
      </c>
      <c r="AQ3078" t="s">
        <v>83</v>
      </c>
      <c r="AR3078" t="s">
        <v>12061</v>
      </c>
      <c r="AS3078" t="s">
        <v>83</v>
      </c>
      <c r="AT3078" t="s">
        <v>96</v>
      </c>
      <c r="AU3078" t="s">
        <v>12062</v>
      </c>
      <c r="AV3078" t="s">
        <v>12063</v>
      </c>
      <c r="AW3078" t="s">
        <v>99</v>
      </c>
      <c r="AX3078" t="s">
        <v>359</v>
      </c>
      <c r="AY3078" t="s">
        <v>83</v>
      </c>
      <c r="AZ3078" t="s">
        <v>13054</v>
      </c>
      <c r="BA3078" t="s">
        <v>103</v>
      </c>
      <c r="BB3078" t="s">
        <v>83</v>
      </c>
      <c r="BC3078" s="4">
        <v>44562</v>
      </c>
      <c r="BD3078" t="s">
        <v>360</v>
      </c>
      <c r="BE3078" t="s">
        <v>3904</v>
      </c>
      <c r="BF3078" t="s">
        <v>3905</v>
      </c>
      <c r="BG3078" t="s">
        <v>107</v>
      </c>
      <c r="BH3078" t="s">
        <v>83</v>
      </c>
      <c r="BI3078" t="s">
        <v>83</v>
      </c>
      <c r="BJ3078" s="2">
        <v>0</v>
      </c>
      <c r="BK3078" t="s">
        <v>90</v>
      </c>
      <c r="BL3078" t="s">
        <v>90</v>
      </c>
      <c r="BM3078" t="s">
        <v>83</v>
      </c>
      <c r="BN3078" t="s">
        <v>83</v>
      </c>
      <c r="BO3078" t="s">
        <v>83</v>
      </c>
      <c r="BP3078" t="s">
        <v>83</v>
      </c>
      <c r="BQ3078" t="s">
        <v>83</v>
      </c>
      <c r="BR3078" t="s">
        <v>83</v>
      </c>
      <c r="BS3078" t="s">
        <v>83</v>
      </c>
      <c r="BT3078" s="3">
        <v>1</v>
      </c>
    </row>
    <row r="3079" spans="1:72" x14ac:dyDescent="0.25">
      <c r="A3079" t="s">
        <v>16554</v>
      </c>
      <c r="B3079" s="10" t="s">
        <v>16555</v>
      </c>
      <c r="C3079" t="s">
        <v>16556</v>
      </c>
      <c r="D3079" t="s">
        <v>74</v>
      </c>
      <c r="E3079" t="s">
        <v>21868</v>
      </c>
      <c r="F3079" t="s">
        <v>16557</v>
      </c>
      <c r="G3079" t="s">
        <v>16558</v>
      </c>
      <c r="H3079" t="s">
        <v>16559</v>
      </c>
      <c r="I3079" s="1">
        <v>44197</v>
      </c>
      <c r="J3079" s="1">
        <v>44926</v>
      </c>
      <c r="K3079" t="s">
        <v>78</v>
      </c>
      <c r="L3079" t="s">
        <v>79</v>
      </c>
      <c r="M3079" t="s">
        <v>80</v>
      </c>
      <c r="N3079" t="s">
        <v>2001</v>
      </c>
      <c r="O3079" t="s">
        <v>3461</v>
      </c>
      <c r="P3079" t="s">
        <v>215</v>
      </c>
      <c r="Q3079" t="s">
        <v>16560</v>
      </c>
      <c r="R3079" t="s">
        <v>2357</v>
      </c>
      <c r="S3079" t="s">
        <v>150</v>
      </c>
      <c r="T3079" t="s">
        <v>87</v>
      </c>
      <c r="U3079" t="s">
        <v>88</v>
      </c>
      <c r="V3079" t="s">
        <v>89</v>
      </c>
      <c r="W3079" t="s">
        <v>78</v>
      </c>
      <c r="X3079" t="s">
        <v>120</v>
      </c>
      <c r="Y3079" t="s">
        <v>91</v>
      </c>
      <c r="Z3079" t="s">
        <v>92</v>
      </c>
      <c r="AA3079" s="1">
        <v>44566</v>
      </c>
      <c r="AB3079" s="2">
        <v>610</v>
      </c>
      <c r="AC3079" s="2">
        <v>592</v>
      </c>
      <c r="AD3079" s="2"/>
      <c r="AE3079" s="2"/>
      <c r="AF3079" s="2"/>
      <c r="AG3079">
        <v>0</v>
      </c>
      <c r="AH3079" s="3">
        <v>610</v>
      </c>
      <c r="AI3079" s="3">
        <v>592</v>
      </c>
      <c r="AJ3079" s="3">
        <v>0</v>
      </c>
      <c r="AK3079" s="3">
        <v>0</v>
      </c>
      <c r="AL3079" s="3">
        <v>0</v>
      </c>
      <c r="AM3079" t="s">
        <v>16561</v>
      </c>
      <c r="AN3079" t="s">
        <v>16562</v>
      </c>
      <c r="AO3079" t="s">
        <v>16554</v>
      </c>
      <c r="AP3079" t="s">
        <v>16555</v>
      </c>
      <c r="AQ3079" t="s">
        <v>83</v>
      </c>
      <c r="AR3079" t="s">
        <v>16563</v>
      </c>
      <c r="AS3079" t="s">
        <v>83</v>
      </c>
      <c r="AT3079" t="s">
        <v>96</v>
      </c>
      <c r="AU3079" t="s">
        <v>16564</v>
      </c>
      <c r="AV3079" t="s">
        <v>16565</v>
      </c>
      <c r="AW3079" t="s">
        <v>99</v>
      </c>
      <c r="AX3079" t="s">
        <v>100</v>
      </c>
      <c r="AY3079" t="s">
        <v>16566</v>
      </c>
      <c r="AZ3079" t="s">
        <v>16567</v>
      </c>
      <c r="BA3079" t="s">
        <v>103</v>
      </c>
      <c r="BB3079" t="s">
        <v>16568</v>
      </c>
      <c r="BC3079" s="4"/>
      <c r="BD3079" t="s">
        <v>83</v>
      </c>
      <c r="BE3079" t="s">
        <v>105</v>
      </c>
      <c r="BF3079" t="s">
        <v>106</v>
      </c>
      <c r="BG3079" t="s">
        <v>107</v>
      </c>
      <c r="BH3079" t="s">
        <v>108</v>
      </c>
      <c r="BI3079" t="s">
        <v>109</v>
      </c>
      <c r="BJ3079" s="2">
        <v>0</v>
      </c>
      <c r="BK3079" t="s">
        <v>90</v>
      </c>
      <c r="BL3079" t="s">
        <v>78</v>
      </c>
      <c r="BM3079" t="s">
        <v>83</v>
      </c>
      <c r="BN3079" t="s">
        <v>83</v>
      </c>
      <c r="BO3079" t="s">
        <v>83</v>
      </c>
      <c r="BP3079" t="s">
        <v>16569</v>
      </c>
      <c r="BQ3079" t="s">
        <v>16570</v>
      </c>
      <c r="BR3079" t="s">
        <v>16571</v>
      </c>
      <c r="BS3079" t="s">
        <v>83</v>
      </c>
      <c r="BT3079" s="3">
        <v>1</v>
      </c>
    </row>
    <row r="3080" spans="1:72" x14ac:dyDescent="0.25">
      <c r="A3080" t="s">
        <v>16554</v>
      </c>
      <c r="B3080" s="10" t="s">
        <v>16555</v>
      </c>
      <c r="C3080" t="s">
        <v>16556</v>
      </c>
      <c r="D3080" t="s">
        <v>74</v>
      </c>
      <c r="E3080" t="s">
        <v>21868</v>
      </c>
      <c r="F3080" t="s">
        <v>16557</v>
      </c>
      <c r="G3080" t="s">
        <v>16572</v>
      </c>
      <c r="H3080" t="s">
        <v>16573</v>
      </c>
      <c r="I3080" s="1">
        <v>44197</v>
      </c>
      <c r="J3080" s="1">
        <v>44926</v>
      </c>
      <c r="K3080" t="s">
        <v>78</v>
      </c>
      <c r="L3080" t="s">
        <v>79</v>
      </c>
      <c r="M3080" t="s">
        <v>80</v>
      </c>
      <c r="N3080" t="s">
        <v>16574</v>
      </c>
      <c r="O3080" t="s">
        <v>155</v>
      </c>
      <c r="P3080" t="s">
        <v>222</v>
      </c>
      <c r="Q3080" t="s">
        <v>16575</v>
      </c>
      <c r="R3080" t="s">
        <v>2357</v>
      </c>
      <c r="S3080" t="s">
        <v>150</v>
      </c>
      <c r="T3080" t="s">
        <v>87</v>
      </c>
      <c r="U3080" t="s">
        <v>88</v>
      </c>
      <c r="V3080" t="s">
        <v>89</v>
      </c>
      <c r="W3080" t="s">
        <v>78</v>
      </c>
      <c r="X3080" t="s">
        <v>120</v>
      </c>
      <c r="Y3080" t="s">
        <v>91</v>
      </c>
      <c r="Z3080" t="s">
        <v>92</v>
      </c>
      <c r="AA3080" s="1">
        <v>44567</v>
      </c>
      <c r="AB3080" s="2">
        <v>565</v>
      </c>
      <c r="AC3080" s="2">
        <v>662</v>
      </c>
      <c r="AD3080" s="2"/>
      <c r="AE3080" s="2"/>
      <c r="AF3080" s="2"/>
      <c r="AG3080">
        <v>0</v>
      </c>
      <c r="AH3080" s="3">
        <v>565</v>
      </c>
      <c r="AI3080" s="3">
        <v>662</v>
      </c>
      <c r="AJ3080" s="3">
        <v>0</v>
      </c>
      <c r="AK3080" s="3">
        <v>0</v>
      </c>
      <c r="AL3080" s="3">
        <v>0</v>
      </c>
      <c r="AM3080" t="s">
        <v>16561</v>
      </c>
      <c r="AN3080" t="s">
        <v>16562</v>
      </c>
      <c r="AO3080" t="s">
        <v>16554</v>
      </c>
      <c r="AP3080" t="s">
        <v>16555</v>
      </c>
      <c r="AQ3080" t="s">
        <v>83</v>
      </c>
      <c r="AR3080" t="s">
        <v>16563</v>
      </c>
      <c r="AS3080" t="s">
        <v>83</v>
      </c>
      <c r="AT3080" t="s">
        <v>96</v>
      </c>
      <c r="AU3080" t="s">
        <v>16564</v>
      </c>
      <c r="AV3080" t="s">
        <v>16565</v>
      </c>
      <c r="AW3080" t="s">
        <v>99</v>
      </c>
      <c r="AX3080" t="s">
        <v>100</v>
      </c>
      <c r="AY3080" t="s">
        <v>16566</v>
      </c>
      <c r="AZ3080" t="s">
        <v>16576</v>
      </c>
      <c r="BA3080" t="s">
        <v>103</v>
      </c>
      <c r="BB3080" t="s">
        <v>16577</v>
      </c>
      <c r="BC3080" s="4"/>
      <c r="BD3080" t="s">
        <v>83</v>
      </c>
      <c r="BE3080" t="s">
        <v>105</v>
      </c>
      <c r="BF3080" t="s">
        <v>106</v>
      </c>
      <c r="BG3080" t="s">
        <v>107</v>
      </c>
      <c r="BH3080" t="s">
        <v>108</v>
      </c>
      <c r="BI3080" t="s">
        <v>109</v>
      </c>
      <c r="BJ3080" s="2">
        <v>0</v>
      </c>
      <c r="BK3080" t="s">
        <v>90</v>
      </c>
      <c r="BL3080" t="s">
        <v>78</v>
      </c>
      <c r="BM3080" t="s">
        <v>83</v>
      </c>
      <c r="BN3080" t="s">
        <v>83</v>
      </c>
      <c r="BO3080" t="s">
        <v>83</v>
      </c>
      <c r="BP3080" t="s">
        <v>16578</v>
      </c>
      <c r="BQ3080" t="s">
        <v>16570</v>
      </c>
      <c r="BR3080" t="s">
        <v>16571</v>
      </c>
      <c r="BS3080" t="s">
        <v>83</v>
      </c>
      <c r="BT3080" s="3">
        <v>1</v>
      </c>
    </row>
    <row r="3081" spans="1:72" x14ac:dyDescent="0.25">
      <c r="A3081" t="s">
        <v>16554</v>
      </c>
      <c r="B3081" s="10" t="s">
        <v>16555</v>
      </c>
      <c r="C3081" t="s">
        <v>16556</v>
      </c>
      <c r="D3081" t="s">
        <v>74</v>
      </c>
      <c r="E3081" t="s">
        <v>21868</v>
      </c>
      <c r="F3081" t="s">
        <v>16557</v>
      </c>
      <c r="G3081" t="s">
        <v>16579</v>
      </c>
      <c r="H3081" t="s">
        <v>16580</v>
      </c>
      <c r="I3081" s="1">
        <v>44197</v>
      </c>
      <c r="J3081" s="1">
        <v>44926</v>
      </c>
      <c r="K3081" t="s">
        <v>78</v>
      </c>
      <c r="L3081" t="s">
        <v>79</v>
      </c>
      <c r="M3081" t="s">
        <v>80</v>
      </c>
      <c r="N3081" t="s">
        <v>16581</v>
      </c>
      <c r="O3081" t="s">
        <v>3776</v>
      </c>
      <c r="P3081" t="s">
        <v>83</v>
      </c>
      <c r="Q3081" t="s">
        <v>16582</v>
      </c>
      <c r="R3081" t="s">
        <v>2357</v>
      </c>
      <c r="S3081" t="s">
        <v>150</v>
      </c>
      <c r="T3081" t="s">
        <v>87</v>
      </c>
      <c r="U3081" t="s">
        <v>88</v>
      </c>
      <c r="V3081" t="s">
        <v>89</v>
      </c>
      <c r="W3081" t="s">
        <v>78</v>
      </c>
      <c r="X3081" t="s">
        <v>120</v>
      </c>
      <c r="Y3081" t="s">
        <v>91</v>
      </c>
      <c r="Z3081" t="s">
        <v>92</v>
      </c>
      <c r="AA3081" s="1">
        <v>44566</v>
      </c>
      <c r="AB3081" s="2">
        <v>128</v>
      </c>
      <c r="AC3081" s="2">
        <v>141</v>
      </c>
      <c r="AD3081" s="2"/>
      <c r="AE3081" s="2"/>
      <c r="AF3081" s="2"/>
      <c r="AG3081">
        <v>0</v>
      </c>
      <c r="AH3081" s="3">
        <v>128</v>
      </c>
      <c r="AI3081" s="3">
        <v>141</v>
      </c>
      <c r="AJ3081" s="3">
        <v>0</v>
      </c>
      <c r="AK3081" s="3">
        <v>0</v>
      </c>
      <c r="AL3081" s="3">
        <v>0</v>
      </c>
      <c r="AM3081" t="s">
        <v>16561</v>
      </c>
      <c r="AN3081" t="s">
        <v>16562</v>
      </c>
      <c r="AO3081" t="s">
        <v>16554</v>
      </c>
      <c r="AP3081" t="s">
        <v>16555</v>
      </c>
      <c r="AQ3081" t="s">
        <v>83</v>
      </c>
      <c r="AR3081" t="s">
        <v>16563</v>
      </c>
      <c r="AS3081" t="s">
        <v>83</v>
      </c>
      <c r="AT3081" t="s">
        <v>96</v>
      </c>
      <c r="AU3081" t="s">
        <v>16564</v>
      </c>
      <c r="AV3081" t="s">
        <v>16565</v>
      </c>
      <c r="AW3081" t="s">
        <v>99</v>
      </c>
      <c r="AX3081" t="s">
        <v>100</v>
      </c>
      <c r="AY3081" t="s">
        <v>16566</v>
      </c>
      <c r="AZ3081" t="s">
        <v>16583</v>
      </c>
      <c r="BA3081" t="s">
        <v>103</v>
      </c>
      <c r="BB3081" t="s">
        <v>16584</v>
      </c>
      <c r="BC3081" s="4"/>
      <c r="BD3081" t="s">
        <v>83</v>
      </c>
      <c r="BE3081" t="s">
        <v>105</v>
      </c>
      <c r="BF3081" t="s">
        <v>106</v>
      </c>
      <c r="BG3081" t="s">
        <v>107</v>
      </c>
      <c r="BH3081" t="s">
        <v>108</v>
      </c>
      <c r="BI3081" t="s">
        <v>109</v>
      </c>
      <c r="BJ3081" s="2">
        <v>0</v>
      </c>
      <c r="BK3081" t="s">
        <v>90</v>
      </c>
      <c r="BL3081" t="s">
        <v>78</v>
      </c>
      <c r="BM3081" t="s">
        <v>83</v>
      </c>
      <c r="BN3081" t="s">
        <v>83</v>
      </c>
      <c r="BO3081" t="s">
        <v>83</v>
      </c>
      <c r="BP3081" t="s">
        <v>16585</v>
      </c>
      <c r="BQ3081" t="s">
        <v>16570</v>
      </c>
      <c r="BR3081" t="s">
        <v>16571</v>
      </c>
      <c r="BS3081" t="s">
        <v>83</v>
      </c>
      <c r="BT3081" s="3">
        <v>1</v>
      </c>
    </row>
    <row r="3082" spans="1:72" x14ac:dyDescent="0.25">
      <c r="A3082" t="s">
        <v>16554</v>
      </c>
      <c r="B3082" s="10" t="s">
        <v>16555</v>
      </c>
      <c r="C3082" t="s">
        <v>16556</v>
      </c>
      <c r="D3082" t="s">
        <v>74</v>
      </c>
      <c r="E3082" t="s">
        <v>21868</v>
      </c>
      <c r="F3082" t="s">
        <v>16557</v>
      </c>
      <c r="G3082" t="s">
        <v>16586</v>
      </c>
      <c r="H3082" t="s">
        <v>16587</v>
      </c>
      <c r="I3082" s="1">
        <v>44197</v>
      </c>
      <c r="J3082" s="1">
        <v>44926</v>
      </c>
      <c r="K3082" t="s">
        <v>78</v>
      </c>
      <c r="L3082" t="s">
        <v>79</v>
      </c>
      <c r="M3082" t="s">
        <v>80</v>
      </c>
      <c r="N3082" t="s">
        <v>16588</v>
      </c>
      <c r="O3082" t="s">
        <v>254</v>
      </c>
      <c r="P3082" t="s">
        <v>271</v>
      </c>
      <c r="Q3082" t="s">
        <v>16589</v>
      </c>
      <c r="R3082" t="s">
        <v>2357</v>
      </c>
      <c r="S3082" t="s">
        <v>119</v>
      </c>
      <c r="T3082" t="s">
        <v>87</v>
      </c>
      <c r="U3082" t="s">
        <v>88</v>
      </c>
      <c r="V3082" t="s">
        <v>89</v>
      </c>
      <c r="W3082" t="s">
        <v>78</v>
      </c>
      <c r="X3082" t="s">
        <v>120</v>
      </c>
      <c r="Y3082" t="s">
        <v>91</v>
      </c>
      <c r="Z3082" t="s">
        <v>92</v>
      </c>
      <c r="AA3082" s="1">
        <v>44509</v>
      </c>
      <c r="AB3082" s="2">
        <v>13756</v>
      </c>
      <c r="AC3082" s="2">
        <v>9759</v>
      </c>
      <c r="AD3082" s="2"/>
      <c r="AE3082" s="2"/>
      <c r="AF3082" s="2"/>
      <c r="AG3082">
        <v>0</v>
      </c>
      <c r="AH3082" s="3">
        <v>6278</v>
      </c>
      <c r="AI3082" s="3">
        <v>9035</v>
      </c>
      <c r="AJ3082" s="3">
        <v>0</v>
      </c>
      <c r="AK3082" s="3">
        <v>0</v>
      </c>
      <c r="AL3082" s="3">
        <v>0</v>
      </c>
      <c r="AM3082" t="s">
        <v>16561</v>
      </c>
      <c r="AN3082" t="s">
        <v>16562</v>
      </c>
      <c r="AO3082" t="s">
        <v>16554</v>
      </c>
      <c r="AP3082" t="s">
        <v>16555</v>
      </c>
      <c r="AQ3082" t="s">
        <v>83</v>
      </c>
      <c r="AR3082" t="s">
        <v>16563</v>
      </c>
      <c r="AS3082" t="s">
        <v>83</v>
      </c>
      <c r="AT3082" t="s">
        <v>96</v>
      </c>
      <c r="AU3082" t="s">
        <v>16564</v>
      </c>
      <c r="AV3082" t="s">
        <v>16565</v>
      </c>
      <c r="AW3082" t="s">
        <v>99</v>
      </c>
      <c r="AX3082" t="s">
        <v>100</v>
      </c>
      <c r="AY3082" t="s">
        <v>16566</v>
      </c>
      <c r="AZ3082" t="s">
        <v>16590</v>
      </c>
      <c r="BA3082" t="s">
        <v>103</v>
      </c>
      <c r="BB3082" t="s">
        <v>16591</v>
      </c>
      <c r="BC3082" s="4"/>
      <c r="BD3082" t="s">
        <v>83</v>
      </c>
      <c r="BE3082" t="s">
        <v>105</v>
      </c>
      <c r="BF3082" t="s">
        <v>106</v>
      </c>
      <c r="BG3082" t="s">
        <v>107</v>
      </c>
      <c r="BH3082" t="s">
        <v>123</v>
      </c>
      <c r="BI3082" t="s">
        <v>124</v>
      </c>
      <c r="BJ3082" s="2">
        <v>0</v>
      </c>
      <c r="BK3082" t="s">
        <v>90</v>
      </c>
      <c r="BL3082" t="s">
        <v>78</v>
      </c>
      <c r="BM3082" t="s">
        <v>83</v>
      </c>
      <c r="BN3082" t="s">
        <v>83</v>
      </c>
      <c r="BO3082" t="s">
        <v>83</v>
      </c>
      <c r="BP3082" t="s">
        <v>16592</v>
      </c>
      <c r="BQ3082" t="s">
        <v>16570</v>
      </c>
      <c r="BR3082" t="s">
        <v>16571</v>
      </c>
      <c r="BS3082" t="s">
        <v>83</v>
      </c>
      <c r="BT3082" s="3">
        <v>1</v>
      </c>
    </row>
    <row r="3083" spans="1:72" x14ac:dyDescent="0.25">
      <c r="A3083" t="s">
        <v>16554</v>
      </c>
      <c r="B3083" s="10" t="s">
        <v>16555</v>
      </c>
      <c r="C3083" t="s">
        <v>16556</v>
      </c>
      <c r="D3083" t="s">
        <v>74</v>
      </c>
      <c r="E3083" t="s">
        <v>21868</v>
      </c>
      <c r="F3083" t="s">
        <v>16557</v>
      </c>
      <c r="G3083" t="s">
        <v>16593</v>
      </c>
      <c r="H3083" t="s">
        <v>16594</v>
      </c>
      <c r="I3083" s="1">
        <v>44197</v>
      </c>
      <c r="J3083" s="1">
        <v>44926</v>
      </c>
      <c r="K3083" t="s">
        <v>78</v>
      </c>
      <c r="L3083" t="s">
        <v>79</v>
      </c>
      <c r="M3083" t="s">
        <v>80</v>
      </c>
      <c r="N3083" t="s">
        <v>2001</v>
      </c>
      <c r="O3083" t="s">
        <v>1424</v>
      </c>
      <c r="P3083" t="s">
        <v>83</v>
      </c>
      <c r="Q3083" t="s">
        <v>16595</v>
      </c>
      <c r="R3083" t="s">
        <v>2357</v>
      </c>
      <c r="S3083" t="s">
        <v>150</v>
      </c>
      <c r="T3083" t="s">
        <v>87</v>
      </c>
      <c r="U3083" t="s">
        <v>88</v>
      </c>
      <c r="V3083" t="s">
        <v>89</v>
      </c>
      <c r="W3083" t="s">
        <v>78</v>
      </c>
      <c r="X3083" t="s">
        <v>120</v>
      </c>
      <c r="Y3083" t="s">
        <v>91</v>
      </c>
      <c r="Z3083" t="s">
        <v>92</v>
      </c>
      <c r="AA3083" s="1">
        <v>44197</v>
      </c>
      <c r="AB3083" s="2">
        <v>12341</v>
      </c>
      <c r="AC3083" s="2">
        <v>10277</v>
      </c>
      <c r="AD3083" s="2">
        <v>0</v>
      </c>
      <c r="AE3083" s="2">
        <v>0</v>
      </c>
      <c r="AF3083" s="2"/>
      <c r="AG3083">
        <v>0</v>
      </c>
      <c r="AH3083" s="3">
        <v>12385</v>
      </c>
      <c r="AI3083" s="3">
        <v>10314</v>
      </c>
      <c r="AJ3083" s="3">
        <v>0</v>
      </c>
      <c r="AK3083" s="3">
        <v>0</v>
      </c>
      <c r="AL3083" s="3">
        <v>0</v>
      </c>
      <c r="AM3083" t="s">
        <v>16596</v>
      </c>
      <c r="AN3083" t="s">
        <v>16597</v>
      </c>
      <c r="AO3083" t="s">
        <v>16554</v>
      </c>
      <c r="AP3083" t="s">
        <v>16555</v>
      </c>
      <c r="AQ3083" t="s">
        <v>83</v>
      </c>
      <c r="AR3083" t="s">
        <v>16563</v>
      </c>
      <c r="AS3083" t="s">
        <v>83</v>
      </c>
      <c r="AT3083" t="s">
        <v>96</v>
      </c>
      <c r="AU3083" t="s">
        <v>16564</v>
      </c>
      <c r="AV3083" t="s">
        <v>16565</v>
      </c>
      <c r="AW3083" t="s">
        <v>99</v>
      </c>
      <c r="AX3083" t="s">
        <v>100</v>
      </c>
      <c r="AY3083" t="s">
        <v>16598</v>
      </c>
      <c r="AZ3083" t="s">
        <v>83</v>
      </c>
      <c r="BA3083" t="s">
        <v>103</v>
      </c>
      <c r="BB3083" t="s">
        <v>16599</v>
      </c>
      <c r="BC3083" s="4"/>
      <c r="BD3083" t="s">
        <v>83</v>
      </c>
      <c r="BE3083" t="s">
        <v>105</v>
      </c>
      <c r="BF3083" t="s">
        <v>106</v>
      </c>
      <c r="BG3083" t="s">
        <v>107</v>
      </c>
      <c r="BH3083" t="s">
        <v>108</v>
      </c>
      <c r="BI3083" t="s">
        <v>109</v>
      </c>
      <c r="BJ3083" s="2">
        <v>0</v>
      </c>
      <c r="BK3083" t="s">
        <v>90</v>
      </c>
      <c r="BL3083" t="s">
        <v>90</v>
      </c>
      <c r="BM3083" t="s">
        <v>83</v>
      </c>
      <c r="BN3083" t="s">
        <v>83</v>
      </c>
      <c r="BO3083" t="s">
        <v>83</v>
      </c>
      <c r="BP3083" t="s">
        <v>83</v>
      </c>
      <c r="BQ3083" t="s">
        <v>83</v>
      </c>
      <c r="BR3083" t="s">
        <v>83</v>
      </c>
      <c r="BS3083" t="s">
        <v>83</v>
      </c>
      <c r="BT3083" s="3">
        <v>1</v>
      </c>
    </row>
    <row r="3084" spans="1:72" x14ac:dyDescent="0.25">
      <c r="A3084" t="s">
        <v>16554</v>
      </c>
      <c r="B3084" s="10" t="s">
        <v>16555</v>
      </c>
      <c r="C3084" t="s">
        <v>16556</v>
      </c>
      <c r="D3084" t="s">
        <v>74</v>
      </c>
      <c r="E3084" t="s">
        <v>21868</v>
      </c>
      <c r="F3084" t="s">
        <v>16557</v>
      </c>
      <c r="G3084" t="s">
        <v>16600</v>
      </c>
      <c r="H3084" t="s">
        <v>16601</v>
      </c>
      <c r="I3084" s="1">
        <v>44197</v>
      </c>
      <c r="J3084" s="1">
        <v>44926</v>
      </c>
      <c r="K3084" t="s">
        <v>78</v>
      </c>
      <c r="L3084" t="s">
        <v>79</v>
      </c>
      <c r="M3084" t="s">
        <v>80</v>
      </c>
      <c r="N3084" t="s">
        <v>2001</v>
      </c>
      <c r="O3084" t="s">
        <v>291</v>
      </c>
      <c r="P3084" t="s">
        <v>156</v>
      </c>
      <c r="Q3084" t="s">
        <v>16602</v>
      </c>
      <c r="R3084" t="s">
        <v>2357</v>
      </c>
      <c r="S3084" t="s">
        <v>150</v>
      </c>
      <c r="T3084" t="s">
        <v>87</v>
      </c>
      <c r="U3084" t="s">
        <v>88</v>
      </c>
      <c r="V3084" t="s">
        <v>89</v>
      </c>
      <c r="W3084" t="s">
        <v>78</v>
      </c>
      <c r="X3084" t="s">
        <v>120</v>
      </c>
      <c r="Y3084" t="s">
        <v>91</v>
      </c>
      <c r="Z3084" t="s">
        <v>92</v>
      </c>
      <c r="AA3084" s="1">
        <v>44566</v>
      </c>
      <c r="AB3084" s="2">
        <v>2391</v>
      </c>
      <c r="AC3084" s="2">
        <v>2033</v>
      </c>
      <c r="AD3084" s="2"/>
      <c r="AE3084" s="2"/>
      <c r="AF3084" s="2"/>
      <c r="AG3084">
        <v>0</v>
      </c>
      <c r="AH3084" s="3">
        <v>2391</v>
      </c>
      <c r="AI3084" s="3">
        <v>2033</v>
      </c>
      <c r="AJ3084" s="3">
        <v>0</v>
      </c>
      <c r="AK3084" s="3">
        <v>0</v>
      </c>
      <c r="AL3084" s="3">
        <v>0</v>
      </c>
      <c r="AM3084" t="s">
        <v>16561</v>
      </c>
      <c r="AN3084" t="s">
        <v>16562</v>
      </c>
      <c r="AO3084" t="s">
        <v>16554</v>
      </c>
      <c r="AP3084" t="s">
        <v>16555</v>
      </c>
      <c r="AQ3084" t="s">
        <v>83</v>
      </c>
      <c r="AR3084" t="s">
        <v>16563</v>
      </c>
      <c r="AS3084" t="s">
        <v>83</v>
      </c>
      <c r="AT3084" t="s">
        <v>96</v>
      </c>
      <c r="AU3084" t="s">
        <v>16564</v>
      </c>
      <c r="AV3084" t="s">
        <v>16565</v>
      </c>
      <c r="AW3084" t="s">
        <v>99</v>
      </c>
      <c r="AX3084" t="s">
        <v>100</v>
      </c>
      <c r="AY3084" t="s">
        <v>16566</v>
      </c>
      <c r="AZ3084" t="s">
        <v>16603</v>
      </c>
      <c r="BA3084" t="s">
        <v>103</v>
      </c>
      <c r="BB3084" t="s">
        <v>16604</v>
      </c>
      <c r="BC3084" s="4"/>
      <c r="BD3084" t="s">
        <v>83</v>
      </c>
      <c r="BE3084" t="s">
        <v>105</v>
      </c>
      <c r="BF3084" t="s">
        <v>106</v>
      </c>
      <c r="BG3084" t="s">
        <v>107</v>
      </c>
      <c r="BH3084" t="s">
        <v>108</v>
      </c>
      <c r="BI3084" t="s">
        <v>109</v>
      </c>
      <c r="BJ3084" s="2">
        <v>0</v>
      </c>
      <c r="BK3084" t="s">
        <v>90</v>
      </c>
      <c r="BL3084" t="s">
        <v>78</v>
      </c>
      <c r="BM3084" t="s">
        <v>83</v>
      </c>
      <c r="BN3084" t="s">
        <v>83</v>
      </c>
      <c r="BO3084" t="s">
        <v>83</v>
      </c>
      <c r="BP3084" t="s">
        <v>16605</v>
      </c>
      <c r="BQ3084" t="s">
        <v>16570</v>
      </c>
      <c r="BR3084" t="s">
        <v>16571</v>
      </c>
      <c r="BS3084" t="s">
        <v>83</v>
      </c>
      <c r="BT3084" s="3">
        <v>1</v>
      </c>
    </row>
    <row r="3085" spans="1:72" x14ac:dyDescent="0.25">
      <c r="A3085" t="s">
        <v>16554</v>
      </c>
      <c r="B3085" s="10" t="s">
        <v>16555</v>
      </c>
      <c r="C3085" t="s">
        <v>16556</v>
      </c>
      <c r="D3085" t="s">
        <v>74</v>
      </c>
      <c r="E3085" t="s">
        <v>21868</v>
      </c>
      <c r="F3085" t="s">
        <v>16557</v>
      </c>
      <c r="G3085" t="s">
        <v>16606</v>
      </c>
      <c r="H3085" t="s">
        <v>16607</v>
      </c>
      <c r="I3085" s="1">
        <v>44197</v>
      </c>
      <c r="J3085" s="1">
        <v>44926</v>
      </c>
      <c r="K3085" t="s">
        <v>78</v>
      </c>
      <c r="L3085" t="s">
        <v>79</v>
      </c>
      <c r="M3085" t="s">
        <v>80</v>
      </c>
      <c r="N3085" t="s">
        <v>16608</v>
      </c>
      <c r="O3085" t="s">
        <v>462</v>
      </c>
      <c r="P3085" t="s">
        <v>156</v>
      </c>
      <c r="Q3085" t="s">
        <v>16609</v>
      </c>
      <c r="R3085" t="s">
        <v>2357</v>
      </c>
      <c r="S3085" t="s">
        <v>150</v>
      </c>
      <c r="T3085" t="s">
        <v>87</v>
      </c>
      <c r="U3085" t="s">
        <v>88</v>
      </c>
      <c r="V3085" t="s">
        <v>89</v>
      </c>
      <c r="W3085" t="s">
        <v>78</v>
      </c>
      <c r="X3085" t="s">
        <v>120</v>
      </c>
      <c r="Y3085" t="s">
        <v>91</v>
      </c>
      <c r="Z3085" t="s">
        <v>92</v>
      </c>
      <c r="AA3085" s="1">
        <v>44567</v>
      </c>
      <c r="AB3085" s="2">
        <v>148</v>
      </c>
      <c r="AC3085" s="2">
        <v>167</v>
      </c>
      <c r="AD3085" s="2"/>
      <c r="AE3085" s="2"/>
      <c r="AF3085" s="2"/>
      <c r="AG3085">
        <v>0</v>
      </c>
      <c r="AH3085" s="3">
        <v>148</v>
      </c>
      <c r="AI3085" s="3">
        <v>167</v>
      </c>
      <c r="AJ3085" s="3">
        <v>0</v>
      </c>
      <c r="AK3085" s="3">
        <v>0</v>
      </c>
      <c r="AL3085" s="3">
        <v>0</v>
      </c>
      <c r="AM3085" t="s">
        <v>16561</v>
      </c>
      <c r="AN3085" t="s">
        <v>16562</v>
      </c>
      <c r="AO3085" t="s">
        <v>16554</v>
      </c>
      <c r="AP3085" t="s">
        <v>16555</v>
      </c>
      <c r="AQ3085" t="s">
        <v>83</v>
      </c>
      <c r="AR3085" t="s">
        <v>16563</v>
      </c>
      <c r="AS3085" t="s">
        <v>83</v>
      </c>
      <c r="AT3085" t="s">
        <v>96</v>
      </c>
      <c r="AU3085" t="s">
        <v>16564</v>
      </c>
      <c r="AV3085" t="s">
        <v>16565</v>
      </c>
      <c r="AW3085" t="s">
        <v>99</v>
      </c>
      <c r="AX3085" t="s">
        <v>100</v>
      </c>
      <c r="AY3085" t="s">
        <v>16566</v>
      </c>
      <c r="AZ3085" t="s">
        <v>16610</v>
      </c>
      <c r="BA3085" t="s">
        <v>103</v>
      </c>
      <c r="BB3085" t="s">
        <v>16611</v>
      </c>
      <c r="BC3085" s="4"/>
      <c r="BD3085" t="s">
        <v>83</v>
      </c>
      <c r="BE3085" t="s">
        <v>105</v>
      </c>
      <c r="BF3085" t="s">
        <v>106</v>
      </c>
      <c r="BG3085" t="s">
        <v>107</v>
      </c>
      <c r="BH3085" t="s">
        <v>108</v>
      </c>
      <c r="BI3085" t="s">
        <v>109</v>
      </c>
      <c r="BJ3085" s="2">
        <v>0</v>
      </c>
      <c r="BK3085" t="s">
        <v>90</v>
      </c>
      <c r="BL3085" t="s">
        <v>78</v>
      </c>
      <c r="BM3085" t="s">
        <v>83</v>
      </c>
      <c r="BN3085" t="s">
        <v>83</v>
      </c>
      <c r="BO3085" t="s">
        <v>83</v>
      </c>
      <c r="BP3085" t="s">
        <v>16612</v>
      </c>
      <c r="BQ3085" t="s">
        <v>16570</v>
      </c>
      <c r="BR3085" t="s">
        <v>16571</v>
      </c>
      <c r="BS3085" t="s">
        <v>83</v>
      </c>
      <c r="BT3085" s="3">
        <v>1</v>
      </c>
    </row>
    <row r="3086" spans="1:72" x14ac:dyDescent="0.25">
      <c r="A3086" t="s">
        <v>16554</v>
      </c>
      <c r="B3086" s="10" t="s">
        <v>16555</v>
      </c>
      <c r="C3086" t="s">
        <v>16556</v>
      </c>
      <c r="D3086" t="s">
        <v>74</v>
      </c>
      <c r="E3086" t="s">
        <v>21868</v>
      </c>
      <c r="F3086" t="s">
        <v>16557</v>
      </c>
      <c r="G3086" t="s">
        <v>16613</v>
      </c>
      <c r="H3086" t="s">
        <v>16614</v>
      </c>
      <c r="I3086" s="1">
        <v>44197</v>
      </c>
      <c r="J3086" s="1">
        <v>44926</v>
      </c>
      <c r="K3086" t="s">
        <v>78</v>
      </c>
      <c r="L3086" t="s">
        <v>79</v>
      </c>
      <c r="M3086" t="s">
        <v>80</v>
      </c>
      <c r="N3086" t="s">
        <v>2001</v>
      </c>
      <c r="O3086" t="s">
        <v>291</v>
      </c>
      <c r="P3086" t="s">
        <v>222</v>
      </c>
      <c r="Q3086" t="s">
        <v>16602</v>
      </c>
      <c r="R3086" t="s">
        <v>2357</v>
      </c>
      <c r="S3086" t="s">
        <v>150</v>
      </c>
      <c r="T3086" t="s">
        <v>87</v>
      </c>
      <c r="U3086" t="s">
        <v>88</v>
      </c>
      <c r="V3086" t="s">
        <v>89</v>
      </c>
      <c r="W3086" t="s">
        <v>78</v>
      </c>
      <c r="X3086" t="s">
        <v>120</v>
      </c>
      <c r="Y3086" t="s">
        <v>91</v>
      </c>
      <c r="Z3086" t="s">
        <v>92</v>
      </c>
      <c r="AA3086" s="1">
        <v>44566</v>
      </c>
      <c r="AB3086" s="2">
        <v>2598</v>
      </c>
      <c r="AC3086" s="2">
        <v>2413</v>
      </c>
      <c r="AD3086" s="2"/>
      <c r="AE3086" s="2"/>
      <c r="AF3086" s="2"/>
      <c r="AG3086">
        <v>0</v>
      </c>
      <c r="AH3086" s="3">
        <v>2232</v>
      </c>
      <c r="AI3086" s="3">
        <v>1916</v>
      </c>
      <c r="AJ3086" s="3">
        <v>0</v>
      </c>
      <c r="AK3086" s="3">
        <v>0</v>
      </c>
      <c r="AL3086" s="3">
        <v>0</v>
      </c>
      <c r="AM3086" t="s">
        <v>16615</v>
      </c>
      <c r="AN3086" t="s">
        <v>16616</v>
      </c>
      <c r="AO3086" t="s">
        <v>16554</v>
      </c>
      <c r="AP3086" t="s">
        <v>16555</v>
      </c>
      <c r="AQ3086" t="s">
        <v>83</v>
      </c>
      <c r="AR3086" t="s">
        <v>16563</v>
      </c>
      <c r="AS3086" t="s">
        <v>83</v>
      </c>
      <c r="AT3086" t="s">
        <v>96</v>
      </c>
      <c r="AU3086" t="s">
        <v>16564</v>
      </c>
      <c r="AV3086" t="s">
        <v>16565</v>
      </c>
      <c r="AW3086" t="s">
        <v>99</v>
      </c>
      <c r="AX3086" t="s">
        <v>100</v>
      </c>
      <c r="AY3086" t="s">
        <v>16617</v>
      </c>
      <c r="AZ3086" t="s">
        <v>16618</v>
      </c>
      <c r="BA3086" t="s">
        <v>103</v>
      </c>
      <c r="BB3086" t="s">
        <v>16619</v>
      </c>
      <c r="BC3086" s="4"/>
      <c r="BD3086" t="s">
        <v>83</v>
      </c>
      <c r="BE3086" t="s">
        <v>105</v>
      </c>
      <c r="BF3086" t="s">
        <v>106</v>
      </c>
      <c r="BG3086" t="s">
        <v>107</v>
      </c>
      <c r="BH3086" t="s">
        <v>108</v>
      </c>
      <c r="BI3086" t="s">
        <v>109</v>
      </c>
      <c r="BJ3086" s="2">
        <v>0</v>
      </c>
      <c r="BK3086" t="s">
        <v>90</v>
      </c>
      <c r="BL3086" t="s">
        <v>78</v>
      </c>
      <c r="BM3086" t="s">
        <v>83</v>
      </c>
      <c r="BN3086" t="s">
        <v>83</v>
      </c>
      <c r="BO3086" t="s">
        <v>83</v>
      </c>
      <c r="BP3086" t="s">
        <v>16620</v>
      </c>
      <c r="BQ3086" t="s">
        <v>16621</v>
      </c>
      <c r="BR3086" t="s">
        <v>16622</v>
      </c>
      <c r="BS3086" t="s">
        <v>83</v>
      </c>
      <c r="BT3086" s="3">
        <v>1</v>
      </c>
    </row>
    <row r="3087" spans="1:72" x14ac:dyDescent="0.25">
      <c r="A3087" t="s">
        <v>16554</v>
      </c>
      <c r="B3087" s="10" t="s">
        <v>16555</v>
      </c>
      <c r="C3087" t="s">
        <v>16556</v>
      </c>
      <c r="D3087" t="s">
        <v>74</v>
      </c>
      <c r="E3087" t="s">
        <v>21868</v>
      </c>
      <c r="F3087" t="s">
        <v>16557</v>
      </c>
      <c r="G3087" t="s">
        <v>16623</v>
      </c>
      <c r="H3087" t="s">
        <v>16624</v>
      </c>
      <c r="I3087" s="1">
        <v>44197</v>
      </c>
      <c r="J3087" s="1">
        <v>44926</v>
      </c>
      <c r="K3087" t="s">
        <v>78</v>
      </c>
      <c r="L3087" t="s">
        <v>79</v>
      </c>
      <c r="M3087" t="s">
        <v>80</v>
      </c>
      <c r="N3087" t="s">
        <v>16625</v>
      </c>
      <c r="O3087" t="s">
        <v>352</v>
      </c>
      <c r="P3087" t="s">
        <v>83</v>
      </c>
      <c r="Q3087" t="s">
        <v>16626</v>
      </c>
      <c r="R3087" t="s">
        <v>2357</v>
      </c>
      <c r="S3087" t="s">
        <v>119</v>
      </c>
      <c r="T3087" t="s">
        <v>87</v>
      </c>
      <c r="U3087" t="s">
        <v>88</v>
      </c>
      <c r="V3087" t="s">
        <v>89</v>
      </c>
      <c r="W3087" t="s">
        <v>78</v>
      </c>
      <c r="X3087" t="s">
        <v>120</v>
      </c>
      <c r="Y3087" t="s">
        <v>91</v>
      </c>
      <c r="Z3087" t="s">
        <v>92</v>
      </c>
      <c r="AA3087" s="1">
        <v>44567</v>
      </c>
      <c r="AB3087" s="2">
        <v>4860</v>
      </c>
      <c r="AC3087" s="2">
        <v>3519</v>
      </c>
      <c r="AD3087" s="2"/>
      <c r="AE3087" s="2"/>
      <c r="AF3087" s="2"/>
      <c r="AG3087">
        <v>0</v>
      </c>
      <c r="AH3087" s="3">
        <v>4860</v>
      </c>
      <c r="AI3087" s="3">
        <v>3519</v>
      </c>
      <c r="AJ3087" s="3">
        <v>0</v>
      </c>
      <c r="AK3087" s="3">
        <v>0</v>
      </c>
      <c r="AL3087" s="3">
        <v>0</v>
      </c>
      <c r="AM3087" t="s">
        <v>16561</v>
      </c>
      <c r="AN3087" t="s">
        <v>16562</v>
      </c>
      <c r="AO3087" t="s">
        <v>16554</v>
      </c>
      <c r="AP3087" t="s">
        <v>16555</v>
      </c>
      <c r="AQ3087" t="s">
        <v>83</v>
      </c>
      <c r="AR3087" t="s">
        <v>16563</v>
      </c>
      <c r="AS3087" t="s">
        <v>83</v>
      </c>
      <c r="AT3087" t="s">
        <v>96</v>
      </c>
      <c r="AU3087" t="s">
        <v>16564</v>
      </c>
      <c r="AV3087" t="s">
        <v>16565</v>
      </c>
      <c r="AW3087" t="s">
        <v>99</v>
      </c>
      <c r="AX3087" t="s">
        <v>100</v>
      </c>
      <c r="AY3087" t="s">
        <v>16627</v>
      </c>
      <c r="AZ3087" t="s">
        <v>16628</v>
      </c>
      <c r="BA3087" t="s">
        <v>103</v>
      </c>
      <c r="BB3087" t="s">
        <v>16629</v>
      </c>
      <c r="BC3087" s="4"/>
      <c r="BD3087" t="s">
        <v>83</v>
      </c>
      <c r="BE3087" t="s">
        <v>105</v>
      </c>
      <c r="BF3087" t="s">
        <v>106</v>
      </c>
      <c r="BG3087" t="s">
        <v>107</v>
      </c>
      <c r="BH3087" t="s">
        <v>509</v>
      </c>
      <c r="BI3087" t="s">
        <v>510</v>
      </c>
      <c r="BJ3087" s="2">
        <v>0</v>
      </c>
      <c r="BK3087" t="s">
        <v>78</v>
      </c>
      <c r="BL3087" t="s">
        <v>90</v>
      </c>
      <c r="BM3087" t="s">
        <v>83</v>
      </c>
      <c r="BN3087" t="s">
        <v>83</v>
      </c>
      <c r="BO3087" t="s">
        <v>83</v>
      </c>
      <c r="BP3087" t="s">
        <v>83</v>
      </c>
      <c r="BQ3087" t="s">
        <v>83</v>
      </c>
      <c r="BR3087" t="s">
        <v>83</v>
      </c>
      <c r="BS3087" t="s">
        <v>83</v>
      </c>
      <c r="BT3087" s="3">
        <v>1</v>
      </c>
    </row>
    <row r="3088" spans="1:72" x14ac:dyDescent="0.25">
      <c r="A3088" t="s">
        <v>16554</v>
      </c>
      <c r="B3088" s="10" t="s">
        <v>16555</v>
      </c>
      <c r="C3088" t="s">
        <v>16556</v>
      </c>
      <c r="D3088" t="s">
        <v>74</v>
      </c>
      <c r="E3088" t="s">
        <v>21868</v>
      </c>
      <c r="F3088" t="s">
        <v>16557</v>
      </c>
      <c r="G3088" t="s">
        <v>16630</v>
      </c>
      <c r="H3088" t="s">
        <v>16631</v>
      </c>
      <c r="I3088" s="1">
        <v>44197</v>
      </c>
      <c r="J3088" s="1">
        <v>44926</v>
      </c>
      <c r="K3088" t="s">
        <v>78</v>
      </c>
      <c r="L3088" t="s">
        <v>79</v>
      </c>
      <c r="M3088" t="s">
        <v>80</v>
      </c>
      <c r="N3088" t="s">
        <v>16625</v>
      </c>
      <c r="O3088" t="s">
        <v>250</v>
      </c>
      <c r="P3088" t="s">
        <v>83</v>
      </c>
      <c r="Q3088" t="s">
        <v>16626</v>
      </c>
      <c r="R3088" t="s">
        <v>2357</v>
      </c>
      <c r="S3088" t="s">
        <v>150</v>
      </c>
      <c r="T3088" t="s">
        <v>87</v>
      </c>
      <c r="U3088" t="s">
        <v>88</v>
      </c>
      <c r="V3088" t="s">
        <v>89</v>
      </c>
      <c r="W3088" t="s">
        <v>78</v>
      </c>
      <c r="X3088" t="s">
        <v>120</v>
      </c>
      <c r="Y3088" t="s">
        <v>91</v>
      </c>
      <c r="Z3088" t="s">
        <v>92</v>
      </c>
      <c r="AA3088" s="1">
        <v>44567</v>
      </c>
      <c r="AB3088" s="2">
        <v>11326</v>
      </c>
      <c r="AC3088" s="2">
        <v>4388</v>
      </c>
      <c r="AD3088" s="2"/>
      <c r="AE3088" s="2"/>
      <c r="AF3088" s="2"/>
      <c r="AG3088">
        <v>0</v>
      </c>
      <c r="AH3088" s="3">
        <v>11326</v>
      </c>
      <c r="AI3088" s="3">
        <v>4388</v>
      </c>
      <c r="AJ3088" s="3">
        <v>0</v>
      </c>
      <c r="AK3088" s="3">
        <v>0</v>
      </c>
      <c r="AL3088" s="3">
        <v>0</v>
      </c>
      <c r="AM3088" t="s">
        <v>16596</v>
      </c>
      <c r="AN3088" t="s">
        <v>16597</v>
      </c>
      <c r="AO3088" t="s">
        <v>16554</v>
      </c>
      <c r="AP3088" t="s">
        <v>16555</v>
      </c>
      <c r="AQ3088" t="s">
        <v>83</v>
      </c>
      <c r="AR3088" t="s">
        <v>16563</v>
      </c>
      <c r="AS3088" t="s">
        <v>83</v>
      </c>
      <c r="AT3088" t="s">
        <v>96</v>
      </c>
      <c r="AU3088" t="s">
        <v>16564</v>
      </c>
      <c r="AV3088" t="s">
        <v>16565</v>
      </c>
      <c r="AW3088" t="s">
        <v>99</v>
      </c>
      <c r="AX3088" t="s">
        <v>100</v>
      </c>
      <c r="AY3088" t="s">
        <v>16632</v>
      </c>
      <c r="AZ3088" t="s">
        <v>83</v>
      </c>
      <c r="BA3088" t="s">
        <v>103</v>
      </c>
      <c r="BB3088" t="s">
        <v>16633</v>
      </c>
      <c r="BC3088" s="4"/>
      <c r="BD3088" t="s">
        <v>83</v>
      </c>
      <c r="BE3088" t="s">
        <v>105</v>
      </c>
      <c r="BF3088" t="s">
        <v>106</v>
      </c>
      <c r="BG3088" t="s">
        <v>107</v>
      </c>
      <c r="BH3088" t="s">
        <v>108</v>
      </c>
      <c r="BI3088" t="s">
        <v>109</v>
      </c>
      <c r="BJ3088" s="2">
        <v>0</v>
      </c>
      <c r="BK3088" t="s">
        <v>78</v>
      </c>
      <c r="BL3088" t="s">
        <v>90</v>
      </c>
      <c r="BM3088" t="s">
        <v>83</v>
      </c>
      <c r="BN3088" t="s">
        <v>83</v>
      </c>
      <c r="BO3088" t="s">
        <v>83</v>
      </c>
      <c r="BP3088" t="s">
        <v>83</v>
      </c>
      <c r="BQ3088" t="s">
        <v>83</v>
      </c>
      <c r="BR3088" t="s">
        <v>83</v>
      </c>
      <c r="BS3088" t="s">
        <v>83</v>
      </c>
      <c r="BT3088" s="3">
        <v>1</v>
      </c>
    </row>
    <row r="3089" spans="1:72" x14ac:dyDescent="0.25">
      <c r="A3089" t="s">
        <v>16554</v>
      </c>
      <c r="B3089" s="10" t="s">
        <v>16555</v>
      </c>
      <c r="C3089" t="s">
        <v>16556</v>
      </c>
      <c r="D3089" t="s">
        <v>74</v>
      </c>
      <c r="E3089" t="s">
        <v>21868</v>
      </c>
      <c r="F3089" t="s">
        <v>16557</v>
      </c>
      <c r="G3089" t="s">
        <v>16634</v>
      </c>
      <c r="H3089" t="s">
        <v>16635</v>
      </c>
      <c r="I3089" s="1">
        <v>44197</v>
      </c>
      <c r="J3089" s="1">
        <v>44926</v>
      </c>
      <c r="K3089" t="s">
        <v>78</v>
      </c>
      <c r="L3089" t="s">
        <v>79</v>
      </c>
      <c r="M3089" t="s">
        <v>80</v>
      </c>
      <c r="N3089" t="s">
        <v>9660</v>
      </c>
      <c r="O3089" t="s">
        <v>720</v>
      </c>
      <c r="P3089" t="s">
        <v>222</v>
      </c>
      <c r="Q3089" t="s">
        <v>16636</v>
      </c>
      <c r="R3089" t="s">
        <v>2357</v>
      </c>
      <c r="S3089" t="s">
        <v>210</v>
      </c>
      <c r="T3089" t="s">
        <v>87</v>
      </c>
      <c r="U3089" t="s">
        <v>88</v>
      </c>
      <c r="V3089" t="s">
        <v>89</v>
      </c>
      <c r="W3089" t="s">
        <v>90</v>
      </c>
      <c r="X3089" t="s">
        <v>83</v>
      </c>
      <c r="Y3089" t="s">
        <v>91</v>
      </c>
      <c r="Z3089" t="s">
        <v>92</v>
      </c>
      <c r="AA3089" s="1">
        <v>44378</v>
      </c>
      <c r="AB3089" s="2">
        <v>22318</v>
      </c>
      <c r="AC3089" s="2">
        <v>0</v>
      </c>
      <c r="AD3089" s="2"/>
      <c r="AE3089" s="2"/>
      <c r="AF3089" s="2"/>
      <c r="AG3089">
        <v>0</v>
      </c>
      <c r="AH3089" s="3">
        <v>14608</v>
      </c>
      <c r="AI3089" s="3">
        <v>7776</v>
      </c>
      <c r="AJ3089" s="3">
        <v>0</v>
      </c>
      <c r="AK3089" s="3">
        <v>0</v>
      </c>
      <c r="AL3089" s="3">
        <v>0</v>
      </c>
      <c r="AM3089" t="s">
        <v>16561</v>
      </c>
      <c r="AN3089" t="s">
        <v>16562</v>
      </c>
      <c r="AO3089" t="s">
        <v>16554</v>
      </c>
      <c r="AP3089" t="s">
        <v>16555</v>
      </c>
      <c r="AQ3089" t="s">
        <v>83</v>
      </c>
      <c r="AR3089" t="s">
        <v>16563</v>
      </c>
      <c r="AS3089" t="s">
        <v>83</v>
      </c>
      <c r="AT3089" t="s">
        <v>96</v>
      </c>
      <c r="AU3089" t="s">
        <v>16564</v>
      </c>
      <c r="AV3089" t="s">
        <v>16565</v>
      </c>
      <c r="AW3089" t="s">
        <v>99</v>
      </c>
      <c r="AX3089" t="s">
        <v>100</v>
      </c>
      <c r="AY3089" t="s">
        <v>16566</v>
      </c>
      <c r="AZ3089" t="s">
        <v>16637</v>
      </c>
      <c r="BA3089" t="s">
        <v>103</v>
      </c>
      <c r="BB3089" t="s">
        <v>16638</v>
      </c>
      <c r="BC3089" s="4"/>
      <c r="BD3089" t="s">
        <v>83</v>
      </c>
      <c r="BE3089" t="s">
        <v>105</v>
      </c>
      <c r="BF3089" t="s">
        <v>106</v>
      </c>
      <c r="BG3089" t="s">
        <v>107</v>
      </c>
      <c r="BH3089" t="s">
        <v>472</v>
      </c>
      <c r="BI3089" t="s">
        <v>473</v>
      </c>
      <c r="BJ3089" s="2">
        <v>0</v>
      </c>
      <c r="BK3089" t="s">
        <v>90</v>
      </c>
      <c r="BL3089" t="s">
        <v>78</v>
      </c>
      <c r="BM3089" t="s">
        <v>83</v>
      </c>
      <c r="BN3089" t="s">
        <v>83</v>
      </c>
      <c r="BO3089" t="s">
        <v>83</v>
      </c>
      <c r="BP3089" t="s">
        <v>16639</v>
      </c>
      <c r="BQ3089" t="s">
        <v>16570</v>
      </c>
      <c r="BR3089" t="s">
        <v>16571</v>
      </c>
      <c r="BS3089" t="s">
        <v>83</v>
      </c>
      <c r="BT3089" s="3">
        <v>1</v>
      </c>
    </row>
    <row r="3090" spans="1:72" x14ac:dyDescent="0.25">
      <c r="A3090" t="s">
        <v>16554</v>
      </c>
      <c r="B3090" s="10" t="s">
        <v>16555</v>
      </c>
      <c r="C3090" t="s">
        <v>16556</v>
      </c>
      <c r="D3090" t="s">
        <v>74</v>
      </c>
      <c r="E3090" t="s">
        <v>21868</v>
      </c>
      <c r="F3090" t="s">
        <v>16557</v>
      </c>
      <c r="G3090" t="s">
        <v>16640</v>
      </c>
      <c r="H3090" t="s">
        <v>16641</v>
      </c>
      <c r="I3090" s="1">
        <v>44197</v>
      </c>
      <c r="J3090" s="1">
        <v>44203</v>
      </c>
      <c r="K3090" t="s">
        <v>90</v>
      </c>
      <c r="L3090" t="s">
        <v>373</v>
      </c>
      <c r="M3090" t="s">
        <v>80</v>
      </c>
      <c r="N3090" t="s">
        <v>9660</v>
      </c>
      <c r="O3090" t="s">
        <v>477</v>
      </c>
      <c r="P3090" t="s">
        <v>235</v>
      </c>
      <c r="Q3090" t="s">
        <v>16642</v>
      </c>
      <c r="R3090" t="s">
        <v>2357</v>
      </c>
      <c r="S3090" t="s">
        <v>86</v>
      </c>
      <c r="T3090" t="s">
        <v>87</v>
      </c>
      <c r="U3090" t="s">
        <v>88</v>
      </c>
      <c r="V3090" t="s">
        <v>89</v>
      </c>
      <c r="W3090" t="s">
        <v>90</v>
      </c>
      <c r="X3090" t="s">
        <v>83</v>
      </c>
      <c r="Y3090" t="s">
        <v>91</v>
      </c>
      <c r="Z3090" t="s">
        <v>92</v>
      </c>
      <c r="AA3090" s="1">
        <v>44201</v>
      </c>
      <c r="AB3090" s="2">
        <v>1320.15</v>
      </c>
      <c r="AC3090" s="2">
        <v>710.85</v>
      </c>
      <c r="AD3090" s="2"/>
      <c r="AE3090" s="2"/>
      <c r="AF3090" s="2"/>
      <c r="AG3090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t="s">
        <v>16643</v>
      </c>
      <c r="AN3090" t="s">
        <v>83</v>
      </c>
      <c r="AO3090" t="s">
        <v>16554</v>
      </c>
      <c r="AP3090" t="s">
        <v>16555</v>
      </c>
      <c r="AQ3090" t="s">
        <v>83</v>
      </c>
      <c r="AR3090" t="s">
        <v>16563</v>
      </c>
      <c r="AS3090" t="s">
        <v>83</v>
      </c>
      <c r="AT3090" t="s">
        <v>96</v>
      </c>
      <c r="AU3090" t="s">
        <v>16564</v>
      </c>
      <c r="AV3090" t="s">
        <v>16565</v>
      </c>
      <c r="AW3090" t="s">
        <v>99</v>
      </c>
      <c r="AX3090" t="s">
        <v>100</v>
      </c>
      <c r="AY3090" t="s">
        <v>16644</v>
      </c>
      <c r="AZ3090" t="s">
        <v>83</v>
      </c>
      <c r="BA3090" t="s">
        <v>103</v>
      </c>
      <c r="BB3090" t="s">
        <v>16645</v>
      </c>
      <c r="BC3090" s="4"/>
      <c r="BD3090" t="s">
        <v>83</v>
      </c>
      <c r="BE3090" t="s">
        <v>105</v>
      </c>
      <c r="BF3090" t="s">
        <v>106</v>
      </c>
      <c r="BG3090" t="s">
        <v>107</v>
      </c>
      <c r="BH3090" t="s">
        <v>108</v>
      </c>
      <c r="BI3090" t="s">
        <v>109</v>
      </c>
      <c r="BJ3090" s="2">
        <v>0</v>
      </c>
      <c r="BK3090" t="s">
        <v>78</v>
      </c>
      <c r="BL3090" t="s">
        <v>90</v>
      </c>
      <c r="BM3090" t="s">
        <v>83</v>
      </c>
      <c r="BN3090" t="s">
        <v>83</v>
      </c>
      <c r="BO3090" t="s">
        <v>83</v>
      </c>
      <c r="BP3090" t="s">
        <v>83</v>
      </c>
      <c r="BQ3090" t="s">
        <v>83</v>
      </c>
      <c r="BR3090" t="s">
        <v>83</v>
      </c>
      <c r="BS3090" t="s">
        <v>83</v>
      </c>
      <c r="BT3090" s="3">
        <v>1</v>
      </c>
    </row>
    <row r="3091" spans="1:72" x14ac:dyDescent="0.25">
      <c r="A3091" t="s">
        <v>16554</v>
      </c>
      <c r="B3091" s="10" t="s">
        <v>16555</v>
      </c>
      <c r="C3091" t="s">
        <v>16556</v>
      </c>
      <c r="D3091" t="s">
        <v>74</v>
      </c>
      <c r="E3091" t="s">
        <v>21868</v>
      </c>
      <c r="F3091" t="s">
        <v>16557</v>
      </c>
      <c r="G3091" t="s">
        <v>16646</v>
      </c>
      <c r="H3091" t="s">
        <v>16647</v>
      </c>
      <c r="I3091" s="1">
        <v>44197</v>
      </c>
      <c r="J3091" s="1">
        <v>44926</v>
      </c>
      <c r="K3091" t="s">
        <v>78</v>
      </c>
      <c r="L3091" t="s">
        <v>79</v>
      </c>
      <c r="M3091" t="s">
        <v>80</v>
      </c>
      <c r="N3091" t="s">
        <v>9660</v>
      </c>
      <c r="O3091" t="s">
        <v>566</v>
      </c>
      <c r="P3091" t="s">
        <v>156</v>
      </c>
      <c r="Q3091" t="s">
        <v>16648</v>
      </c>
      <c r="R3091" t="s">
        <v>2357</v>
      </c>
      <c r="S3091" t="s">
        <v>150</v>
      </c>
      <c r="T3091" t="s">
        <v>87</v>
      </c>
      <c r="U3091" t="s">
        <v>88</v>
      </c>
      <c r="V3091" t="s">
        <v>89</v>
      </c>
      <c r="W3091" t="s">
        <v>78</v>
      </c>
      <c r="X3091" t="s">
        <v>120</v>
      </c>
      <c r="Y3091" t="s">
        <v>91</v>
      </c>
      <c r="Z3091" t="s">
        <v>92</v>
      </c>
      <c r="AA3091" s="1">
        <v>44662</v>
      </c>
      <c r="AB3091" s="2">
        <v>452</v>
      </c>
      <c r="AC3091" s="2">
        <v>439</v>
      </c>
      <c r="AD3091" s="2"/>
      <c r="AE3091" s="2"/>
      <c r="AF3091" s="2"/>
      <c r="AG3091">
        <v>0</v>
      </c>
      <c r="AH3091" s="3">
        <v>494</v>
      </c>
      <c r="AI3091" s="3">
        <v>464</v>
      </c>
      <c r="AJ3091" s="3">
        <v>0</v>
      </c>
      <c r="AK3091" s="3">
        <v>0</v>
      </c>
      <c r="AL3091" s="3">
        <v>0</v>
      </c>
      <c r="AM3091" t="s">
        <v>16561</v>
      </c>
      <c r="AN3091" t="s">
        <v>16562</v>
      </c>
      <c r="AO3091" t="s">
        <v>16554</v>
      </c>
      <c r="AP3091" t="s">
        <v>16555</v>
      </c>
      <c r="AQ3091" t="s">
        <v>83</v>
      </c>
      <c r="AR3091" t="s">
        <v>16563</v>
      </c>
      <c r="AS3091" t="s">
        <v>83</v>
      </c>
      <c r="AT3091" t="s">
        <v>96</v>
      </c>
      <c r="AU3091" t="s">
        <v>16564</v>
      </c>
      <c r="AV3091" t="s">
        <v>16565</v>
      </c>
      <c r="AW3091" t="s">
        <v>99</v>
      </c>
      <c r="AX3091" t="s">
        <v>100</v>
      </c>
      <c r="AY3091" t="s">
        <v>16566</v>
      </c>
      <c r="AZ3091" t="s">
        <v>16649</v>
      </c>
      <c r="BA3091" t="s">
        <v>103</v>
      </c>
      <c r="BB3091" t="s">
        <v>16650</v>
      </c>
      <c r="BC3091" s="4"/>
      <c r="BD3091" t="s">
        <v>83</v>
      </c>
      <c r="BE3091" t="s">
        <v>105</v>
      </c>
      <c r="BF3091" t="s">
        <v>106</v>
      </c>
      <c r="BG3091" t="s">
        <v>107</v>
      </c>
      <c r="BH3091" t="s">
        <v>108</v>
      </c>
      <c r="BI3091" t="s">
        <v>109</v>
      </c>
      <c r="BJ3091" s="2">
        <v>0</v>
      </c>
      <c r="BK3091" t="s">
        <v>90</v>
      </c>
      <c r="BL3091" t="s">
        <v>78</v>
      </c>
      <c r="BM3091" t="s">
        <v>83</v>
      </c>
      <c r="BN3091" t="s">
        <v>83</v>
      </c>
      <c r="BO3091" t="s">
        <v>83</v>
      </c>
      <c r="BP3091" t="s">
        <v>16651</v>
      </c>
      <c r="BQ3091" t="s">
        <v>16570</v>
      </c>
      <c r="BR3091" t="s">
        <v>16571</v>
      </c>
      <c r="BS3091" t="s">
        <v>83</v>
      </c>
      <c r="BT3091" s="3">
        <v>1</v>
      </c>
    </row>
    <row r="3092" spans="1:72" x14ac:dyDescent="0.25">
      <c r="A3092" t="s">
        <v>16554</v>
      </c>
      <c r="B3092" s="10" t="s">
        <v>16555</v>
      </c>
      <c r="C3092" t="s">
        <v>16556</v>
      </c>
      <c r="D3092" t="s">
        <v>74</v>
      </c>
      <c r="E3092" t="s">
        <v>21868</v>
      </c>
      <c r="F3092" t="s">
        <v>16557</v>
      </c>
      <c r="G3092" t="s">
        <v>16652</v>
      </c>
      <c r="H3092" t="s">
        <v>16653</v>
      </c>
      <c r="I3092" s="1">
        <v>44197</v>
      </c>
      <c r="J3092" s="1">
        <v>44926</v>
      </c>
      <c r="K3092" t="s">
        <v>78</v>
      </c>
      <c r="L3092" t="s">
        <v>79</v>
      </c>
      <c r="M3092" t="s">
        <v>80</v>
      </c>
      <c r="N3092" t="s">
        <v>9660</v>
      </c>
      <c r="O3092" t="s">
        <v>820</v>
      </c>
      <c r="P3092" t="s">
        <v>156</v>
      </c>
      <c r="Q3092" t="s">
        <v>16648</v>
      </c>
      <c r="R3092" t="s">
        <v>2357</v>
      </c>
      <c r="S3092" t="s">
        <v>150</v>
      </c>
      <c r="T3092" t="s">
        <v>87</v>
      </c>
      <c r="U3092" t="s">
        <v>88</v>
      </c>
      <c r="V3092" t="s">
        <v>89</v>
      </c>
      <c r="W3092" t="s">
        <v>78</v>
      </c>
      <c r="X3092" t="s">
        <v>120</v>
      </c>
      <c r="Y3092" t="s">
        <v>91</v>
      </c>
      <c r="Z3092" t="s">
        <v>92</v>
      </c>
      <c r="AA3092" s="1">
        <v>44566</v>
      </c>
      <c r="AB3092" s="2">
        <v>215</v>
      </c>
      <c r="AC3092" s="2">
        <v>220</v>
      </c>
      <c r="AD3092" s="2"/>
      <c r="AE3092" s="2"/>
      <c r="AF3092" s="2"/>
      <c r="AG3092">
        <v>0</v>
      </c>
      <c r="AH3092" s="3">
        <v>215</v>
      </c>
      <c r="AI3092" s="3">
        <v>220</v>
      </c>
      <c r="AJ3092" s="3">
        <v>0</v>
      </c>
      <c r="AK3092" s="3">
        <v>0</v>
      </c>
      <c r="AL3092" s="3">
        <v>0</v>
      </c>
      <c r="AM3092" t="s">
        <v>16561</v>
      </c>
      <c r="AN3092" t="s">
        <v>16562</v>
      </c>
      <c r="AO3092" t="s">
        <v>16554</v>
      </c>
      <c r="AP3092" t="s">
        <v>16555</v>
      </c>
      <c r="AQ3092" t="s">
        <v>83</v>
      </c>
      <c r="AR3092" t="s">
        <v>16563</v>
      </c>
      <c r="AS3092" t="s">
        <v>83</v>
      </c>
      <c r="AT3092" t="s">
        <v>96</v>
      </c>
      <c r="AU3092" t="s">
        <v>16564</v>
      </c>
      <c r="AV3092" t="s">
        <v>16565</v>
      </c>
      <c r="AW3092" t="s">
        <v>99</v>
      </c>
      <c r="AX3092" t="s">
        <v>100</v>
      </c>
      <c r="AY3092" t="s">
        <v>16566</v>
      </c>
      <c r="AZ3092" t="s">
        <v>16654</v>
      </c>
      <c r="BA3092" t="s">
        <v>103</v>
      </c>
      <c r="BB3092" t="s">
        <v>16655</v>
      </c>
      <c r="BC3092" s="4"/>
      <c r="BD3092" t="s">
        <v>83</v>
      </c>
      <c r="BE3092" t="s">
        <v>105</v>
      </c>
      <c r="BF3092" t="s">
        <v>106</v>
      </c>
      <c r="BG3092" t="s">
        <v>107</v>
      </c>
      <c r="BH3092" t="s">
        <v>108</v>
      </c>
      <c r="BI3092" t="s">
        <v>109</v>
      </c>
      <c r="BJ3092" s="2">
        <v>0</v>
      </c>
      <c r="BK3092" t="s">
        <v>90</v>
      </c>
      <c r="BL3092" t="s">
        <v>78</v>
      </c>
      <c r="BM3092" t="s">
        <v>83</v>
      </c>
      <c r="BN3092" t="s">
        <v>83</v>
      </c>
      <c r="BO3092" t="s">
        <v>83</v>
      </c>
      <c r="BP3092" t="s">
        <v>16656</v>
      </c>
      <c r="BQ3092" t="s">
        <v>16570</v>
      </c>
      <c r="BR3092" t="s">
        <v>16571</v>
      </c>
      <c r="BS3092" t="s">
        <v>83</v>
      </c>
      <c r="BT3092" s="3">
        <v>1</v>
      </c>
    </row>
    <row r="3093" spans="1:72" x14ac:dyDescent="0.25">
      <c r="A3093" t="s">
        <v>16554</v>
      </c>
      <c r="B3093" s="10" t="s">
        <v>16555</v>
      </c>
      <c r="C3093" t="s">
        <v>16556</v>
      </c>
      <c r="D3093" t="s">
        <v>74</v>
      </c>
      <c r="E3093" t="s">
        <v>21868</v>
      </c>
      <c r="F3093" t="s">
        <v>16557</v>
      </c>
      <c r="G3093" t="s">
        <v>16657</v>
      </c>
      <c r="H3093" t="s">
        <v>16658</v>
      </c>
      <c r="I3093" s="1">
        <v>44197</v>
      </c>
      <c r="J3093" s="1">
        <v>44926</v>
      </c>
      <c r="K3093" t="s">
        <v>78</v>
      </c>
      <c r="L3093" t="s">
        <v>79</v>
      </c>
      <c r="M3093" t="s">
        <v>80</v>
      </c>
      <c r="N3093" t="s">
        <v>9660</v>
      </c>
      <c r="O3093" t="s">
        <v>877</v>
      </c>
      <c r="P3093" t="s">
        <v>156</v>
      </c>
      <c r="Q3093" t="s">
        <v>16648</v>
      </c>
      <c r="R3093" t="s">
        <v>2357</v>
      </c>
      <c r="S3093" t="s">
        <v>150</v>
      </c>
      <c r="T3093" t="s">
        <v>87</v>
      </c>
      <c r="U3093" t="s">
        <v>88</v>
      </c>
      <c r="V3093" t="s">
        <v>89</v>
      </c>
      <c r="W3093" t="s">
        <v>78</v>
      </c>
      <c r="X3093" t="s">
        <v>120</v>
      </c>
      <c r="Y3093" t="s">
        <v>91</v>
      </c>
      <c r="Z3093" t="s">
        <v>92</v>
      </c>
      <c r="AA3093" s="1">
        <v>44382</v>
      </c>
      <c r="AB3093" s="2">
        <v>74</v>
      </c>
      <c r="AC3093" s="2">
        <v>80</v>
      </c>
      <c r="AD3093" s="2"/>
      <c r="AE3093" s="2"/>
      <c r="AF3093" s="2"/>
      <c r="AG3093">
        <v>0</v>
      </c>
      <c r="AH3093" s="3">
        <v>72</v>
      </c>
      <c r="AI3093" s="3">
        <v>79</v>
      </c>
      <c r="AJ3093" s="3">
        <v>0</v>
      </c>
      <c r="AK3093" s="3">
        <v>0</v>
      </c>
      <c r="AL3093" s="3">
        <v>0</v>
      </c>
      <c r="AM3093" t="s">
        <v>16561</v>
      </c>
      <c r="AN3093" t="s">
        <v>16562</v>
      </c>
      <c r="AO3093" t="s">
        <v>16554</v>
      </c>
      <c r="AP3093" t="s">
        <v>16555</v>
      </c>
      <c r="AQ3093" t="s">
        <v>83</v>
      </c>
      <c r="AR3093" t="s">
        <v>16563</v>
      </c>
      <c r="AS3093" t="s">
        <v>83</v>
      </c>
      <c r="AT3093" t="s">
        <v>96</v>
      </c>
      <c r="AU3093" t="s">
        <v>16564</v>
      </c>
      <c r="AV3093" t="s">
        <v>16565</v>
      </c>
      <c r="AW3093" t="s">
        <v>99</v>
      </c>
      <c r="AX3093" t="s">
        <v>100</v>
      </c>
      <c r="AY3093" t="s">
        <v>16566</v>
      </c>
      <c r="AZ3093" t="s">
        <v>16659</v>
      </c>
      <c r="BA3093" t="s">
        <v>103</v>
      </c>
      <c r="BB3093" t="s">
        <v>16660</v>
      </c>
      <c r="BC3093" s="4"/>
      <c r="BD3093" t="s">
        <v>83</v>
      </c>
      <c r="BE3093" t="s">
        <v>105</v>
      </c>
      <c r="BF3093" t="s">
        <v>106</v>
      </c>
      <c r="BG3093" t="s">
        <v>107</v>
      </c>
      <c r="BH3093" t="s">
        <v>108</v>
      </c>
      <c r="BI3093" t="s">
        <v>109</v>
      </c>
      <c r="BJ3093" s="2">
        <v>0</v>
      </c>
      <c r="BK3093" t="s">
        <v>90</v>
      </c>
      <c r="BL3093" t="s">
        <v>78</v>
      </c>
      <c r="BM3093" t="s">
        <v>83</v>
      </c>
      <c r="BN3093" t="s">
        <v>83</v>
      </c>
      <c r="BO3093" t="s">
        <v>83</v>
      </c>
      <c r="BP3093" t="s">
        <v>16661</v>
      </c>
      <c r="BQ3093" t="s">
        <v>16570</v>
      </c>
      <c r="BR3093" t="s">
        <v>16571</v>
      </c>
      <c r="BS3093" t="s">
        <v>83</v>
      </c>
      <c r="BT3093" s="3">
        <v>1</v>
      </c>
    </row>
    <row r="3094" spans="1:72" x14ac:dyDescent="0.25">
      <c r="A3094" t="s">
        <v>16554</v>
      </c>
      <c r="B3094" s="10" t="s">
        <v>16555</v>
      </c>
      <c r="C3094" t="s">
        <v>16556</v>
      </c>
      <c r="D3094" t="s">
        <v>74</v>
      </c>
      <c r="E3094" t="s">
        <v>21868</v>
      </c>
      <c r="F3094" t="s">
        <v>16557</v>
      </c>
      <c r="G3094" t="s">
        <v>16662</v>
      </c>
      <c r="H3094" t="s">
        <v>16663</v>
      </c>
      <c r="I3094" s="1">
        <v>44197</v>
      </c>
      <c r="J3094" s="1">
        <v>44926</v>
      </c>
      <c r="K3094" t="s">
        <v>78</v>
      </c>
      <c r="L3094" t="s">
        <v>79</v>
      </c>
      <c r="M3094" t="s">
        <v>80</v>
      </c>
      <c r="N3094" t="s">
        <v>16664</v>
      </c>
      <c r="O3094" t="s">
        <v>168</v>
      </c>
      <c r="P3094" t="s">
        <v>215</v>
      </c>
      <c r="Q3094" t="s">
        <v>16665</v>
      </c>
      <c r="R3094" t="s">
        <v>2357</v>
      </c>
      <c r="S3094" t="s">
        <v>119</v>
      </c>
      <c r="T3094" t="s">
        <v>87</v>
      </c>
      <c r="U3094" t="s">
        <v>88</v>
      </c>
      <c r="V3094" t="s">
        <v>89</v>
      </c>
      <c r="W3094" t="s">
        <v>78</v>
      </c>
      <c r="X3094" t="s">
        <v>120</v>
      </c>
      <c r="Y3094" t="s">
        <v>91</v>
      </c>
      <c r="Z3094" t="s">
        <v>92</v>
      </c>
      <c r="AA3094" s="1">
        <v>44658</v>
      </c>
      <c r="AB3094" s="2">
        <v>244</v>
      </c>
      <c r="AC3094" s="2">
        <v>233</v>
      </c>
      <c r="AD3094" s="2"/>
      <c r="AE3094" s="2"/>
      <c r="AF3094" s="2"/>
      <c r="AG3094">
        <v>0</v>
      </c>
      <c r="AH3094" s="3">
        <v>1070</v>
      </c>
      <c r="AI3094" s="3">
        <v>1064</v>
      </c>
      <c r="AJ3094" s="3">
        <v>0</v>
      </c>
      <c r="AK3094" s="3">
        <v>0</v>
      </c>
      <c r="AL3094" s="3">
        <v>0</v>
      </c>
      <c r="AM3094" t="s">
        <v>16561</v>
      </c>
      <c r="AN3094" t="s">
        <v>16562</v>
      </c>
      <c r="AO3094" t="s">
        <v>16554</v>
      </c>
      <c r="AP3094" t="s">
        <v>16555</v>
      </c>
      <c r="AQ3094" t="s">
        <v>83</v>
      </c>
      <c r="AR3094" t="s">
        <v>16563</v>
      </c>
      <c r="AS3094" t="s">
        <v>83</v>
      </c>
      <c r="AT3094" t="s">
        <v>96</v>
      </c>
      <c r="AU3094" t="s">
        <v>16564</v>
      </c>
      <c r="AV3094" t="s">
        <v>16565</v>
      </c>
      <c r="AW3094" t="s">
        <v>99</v>
      </c>
      <c r="AX3094" t="s">
        <v>100</v>
      </c>
      <c r="AY3094" t="s">
        <v>16566</v>
      </c>
      <c r="AZ3094" t="s">
        <v>16666</v>
      </c>
      <c r="BA3094" t="s">
        <v>103</v>
      </c>
      <c r="BB3094" t="s">
        <v>16667</v>
      </c>
      <c r="BC3094" s="4"/>
      <c r="BD3094" t="s">
        <v>83</v>
      </c>
      <c r="BE3094" t="s">
        <v>105</v>
      </c>
      <c r="BF3094" t="s">
        <v>106</v>
      </c>
      <c r="BG3094" t="s">
        <v>107</v>
      </c>
      <c r="BH3094" t="s">
        <v>123</v>
      </c>
      <c r="BI3094" t="s">
        <v>124</v>
      </c>
      <c r="BJ3094" s="2">
        <v>0</v>
      </c>
      <c r="BK3094" t="s">
        <v>90</v>
      </c>
      <c r="BL3094" t="s">
        <v>78</v>
      </c>
      <c r="BM3094" t="s">
        <v>83</v>
      </c>
      <c r="BN3094" t="s">
        <v>83</v>
      </c>
      <c r="BO3094" t="s">
        <v>83</v>
      </c>
      <c r="BP3094" t="s">
        <v>16668</v>
      </c>
      <c r="BQ3094" t="s">
        <v>16570</v>
      </c>
      <c r="BR3094" t="s">
        <v>16571</v>
      </c>
      <c r="BS3094" t="s">
        <v>83</v>
      </c>
      <c r="BT3094" s="3">
        <v>1</v>
      </c>
    </row>
    <row r="3095" spans="1:72" x14ac:dyDescent="0.25">
      <c r="A3095" t="s">
        <v>16554</v>
      </c>
      <c r="B3095" s="10" t="s">
        <v>16555</v>
      </c>
      <c r="C3095" t="s">
        <v>16556</v>
      </c>
      <c r="D3095" t="s">
        <v>74</v>
      </c>
      <c r="E3095" t="s">
        <v>21868</v>
      </c>
      <c r="F3095" t="s">
        <v>16557</v>
      </c>
      <c r="G3095" t="s">
        <v>16669</v>
      </c>
      <c r="H3095" t="s">
        <v>16670</v>
      </c>
      <c r="I3095" s="1">
        <v>44197</v>
      </c>
      <c r="J3095" s="1">
        <v>44926</v>
      </c>
      <c r="K3095" t="s">
        <v>78</v>
      </c>
      <c r="L3095" t="s">
        <v>79</v>
      </c>
      <c r="M3095" t="s">
        <v>80</v>
      </c>
      <c r="N3095" t="s">
        <v>16664</v>
      </c>
      <c r="O3095" t="s">
        <v>1845</v>
      </c>
      <c r="P3095" t="s">
        <v>215</v>
      </c>
      <c r="Q3095" t="s">
        <v>16665</v>
      </c>
      <c r="R3095" t="s">
        <v>2357</v>
      </c>
      <c r="S3095" t="s">
        <v>150</v>
      </c>
      <c r="T3095" t="s">
        <v>87</v>
      </c>
      <c r="U3095" t="s">
        <v>88</v>
      </c>
      <c r="V3095" t="s">
        <v>89</v>
      </c>
      <c r="W3095" t="s">
        <v>78</v>
      </c>
      <c r="X3095" t="s">
        <v>120</v>
      </c>
      <c r="Y3095" t="s">
        <v>91</v>
      </c>
      <c r="Z3095" t="s">
        <v>92</v>
      </c>
      <c r="AA3095" s="1">
        <v>44566</v>
      </c>
      <c r="AB3095" s="2">
        <v>1309</v>
      </c>
      <c r="AC3095" s="2">
        <v>1054</v>
      </c>
      <c r="AD3095" s="2"/>
      <c r="AE3095" s="2"/>
      <c r="AF3095" s="2"/>
      <c r="AG3095">
        <v>0</v>
      </c>
      <c r="AH3095" s="3">
        <v>1309</v>
      </c>
      <c r="AI3095" s="3">
        <v>1054</v>
      </c>
      <c r="AJ3095" s="3">
        <v>0</v>
      </c>
      <c r="AK3095" s="3">
        <v>0</v>
      </c>
      <c r="AL3095" s="3">
        <v>0</v>
      </c>
      <c r="AM3095" t="s">
        <v>16561</v>
      </c>
      <c r="AN3095" t="s">
        <v>16562</v>
      </c>
      <c r="AO3095" t="s">
        <v>16554</v>
      </c>
      <c r="AP3095" t="s">
        <v>16555</v>
      </c>
      <c r="AQ3095" t="s">
        <v>83</v>
      </c>
      <c r="AR3095" t="s">
        <v>16563</v>
      </c>
      <c r="AS3095" t="s">
        <v>83</v>
      </c>
      <c r="AT3095" t="s">
        <v>96</v>
      </c>
      <c r="AU3095" t="s">
        <v>16564</v>
      </c>
      <c r="AV3095" t="s">
        <v>16565</v>
      </c>
      <c r="AW3095" t="s">
        <v>99</v>
      </c>
      <c r="AX3095" t="s">
        <v>100</v>
      </c>
      <c r="AY3095" t="s">
        <v>16566</v>
      </c>
      <c r="AZ3095" t="s">
        <v>16671</v>
      </c>
      <c r="BA3095" t="s">
        <v>103</v>
      </c>
      <c r="BB3095" t="s">
        <v>16672</v>
      </c>
      <c r="BC3095" s="4"/>
      <c r="BD3095" t="s">
        <v>83</v>
      </c>
      <c r="BE3095" t="s">
        <v>105</v>
      </c>
      <c r="BF3095" t="s">
        <v>106</v>
      </c>
      <c r="BG3095" t="s">
        <v>107</v>
      </c>
      <c r="BH3095" t="s">
        <v>108</v>
      </c>
      <c r="BI3095" t="s">
        <v>109</v>
      </c>
      <c r="BJ3095" s="2">
        <v>0</v>
      </c>
      <c r="BK3095" t="s">
        <v>90</v>
      </c>
      <c r="BL3095" t="s">
        <v>78</v>
      </c>
      <c r="BM3095" t="s">
        <v>83</v>
      </c>
      <c r="BN3095" t="s">
        <v>83</v>
      </c>
      <c r="BO3095" t="s">
        <v>83</v>
      </c>
      <c r="BP3095" t="s">
        <v>16673</v>
      </c>
      <c r="BQ3095" t="s">
        <v>16570</v>
      </c>
      <c r="BR3095" t="s">
        <v>16571</v>
      </c>
      <c r="BS3095" t="s">
        <v>83</v>
      </c>
      <c r="BT3095" s="3">
        <v>1</v>
      </c>
    </row>
    <row r="3096" spans="1:72" x14ac:dyDescent="0.25">
      <c r="A3096" t="s">
        <v>16554</v>
      </c>
      <c r="B3096" s="10" t="s">
        <v>16555</v>
      </c>
      <c r="C3096" t="s">
        <v>16556</v>
      </c>
      <c r="D3096" t="s">
        <v>74</v>
      </c>
      <c r="E3096" t="s">
        <v>21868</v>
      </c>
      <c r="F3096" t="s">
        <v>16557</v>
      </c>
      <c r="G3096" t="s">
        <v>16674</v>
      </c>
      <c r="H3096" t="s">
        <v>16675</v>
      </c>
      <c r="I3096" s="1">
        <v>44197</v>
      </c>
      <c r="J3096" s="1">
        <v>44926</v>
      </c>
      <c r="K3096" t="s">
        <v>78</v>
      </c>
      <c r="L3096" t="s">
        <v>79</v>
      </c>
      <c r="M3096" t="s">
        <v>80</v>
      </c>
      <c r="N3096" t="s">
        <v>16664</v>
      </c>
      <c r="O3096" t="s">
        <v>501</v>
      </c>
      <c r="P3096" t="s">
        <v>215</v>
      </c>
      <c r="Q3096" t="s">
        <v>16676</v>
      </c>
      <c r="R3096" t="s">
        <v>2357</v>
      </c>
      <c r="S3096" t="s">
        <v>150</v>
      </c>
      <c r="T3096" t="s">
        <v>87</v>
      </c>
      <c r="U3096" t="s">
        <v>88</v>
      </c>
      <c r="V3096" t="s">
        <v>89</v>
      </c>
      <c r="W3096" t="s">
        <v>78</v>
      </c>
      <c r="X3096" t="s">
        <v>120</v>
      </c>
      <c r="Y3096" t="s">
        <v>91</v>
      </c>
      <c r="Z3096" t="s">
        <v>92</v>
      </c>
      <c r="AA3096" s="1">
        <v>44565</v>
      </c>
      <c r="AB3096" s="2">
        <v>40</v>
      </c>
      <c r="AC3096" s="2">
        <v>17</v>
      </c>
      <c r="AD3096" s="2"/>
      <c r="AE3096" s="2"/>
      <c r="AF3096" s="2"/>
      <c r="AG3096">
        <v>0</v>
      </c>
      <c r="AH3096" s="3">
        <v>27</v>
      </c>
      <c r="AI3096" s="3">
        <v>13</v>
      </c>
      <c r="AJ3096" s="3">
        <v>0</v>
      </c>
      <c r="AK3096" s="3">
        <v>0</v>
      </c>
      <c r="AL3096" s="3">
        <v>0</v>
      </c>
      <c r="AM3096" t="s">
        <v>16561</v>
      </c>
      <c r="AN3096" t="s">
        <v>16562</v>
      </c>
      <c r="AO3096" t="s">
        <v>16554</v>
      </c>
      <c r="AP3096" t="s">
        <v>16555</v>
      </c>
      <c r="AQ3096" t="s">
        <v>83</v>
      </c>
      <c r="AR3096" t="s">
        <v>16563</v>
      </c>
      <c r="AS3096" t="s">
        <v>83</v>
      </c>
      <c r="AT3096" t="s">
        <v>96</v>
      </c>
      <c r="AU3096" t="s">
        <v>16564</v>
      </c>
      <c r="AV3096" t="s">
        <v>16565</v>
      </c>
      <c r="AW3096" t="s">
        <v>99</v>
      </c>
      <c r="AX3096" t="s">
        <v>100</v>
      </c>
      <c r="AY3096" t="s">
        <v>16566</v>
      </c>
      <c r="AZ3096" t="s">
        <v>16677</v>
      </c>
      <c r="BA3096" t="s">
        <v>103</v>
      </c>
      <c r="BB3096" t="s">
        <v>16678</v>
      </c>
      <c r="BC3096" s="4"/>
      <c r="BD3096" t="s">
        <v>83</v>
      </c>
      <c r="BE3096" t="s">
        <v>105</v>
      </c>
      <c r="BF3096" t="s">
        <v>106</v>
      </c>
      <c r="BG3096" t="s">
        <v>107</v>
      </c>
      <c r="BH3096" t="s">
        <v>108</v>
      </c>
      <c r="BI3096" t="s">
        <v>109</v>
      </c>
      <c r="BJ3096" s="2">
        <v>0</v>
      </c>
      <c r="BK3096" t="s">
        <v>90</v>
      </c>
      <c r="BL3096" t="s">
        <v>78</v>
      </c>
      <c r="BM3096" t="s">
        <v>83</v>
      </c>
      <c r="BN3096" t="s">
        <v>83</v>
      </c>
      <c r="BO3096" t="s">
        <v>83</v>
      </c>
      <c r="BP3096" t="s">
        <v>16679</v>
      </c>
      <c r="BQ3096" t="s">
        <v>16570</v>
      </c>
      <c r="BR3096" t="s">
        <v>16571</v>
      </c>
      <c r="BS3096" t="s">
        <v>83</v>
      </c>
      <c r="BT3096" s="3">
        <v>1</v>
      </c>
    </row>
    <row r="3097" spans="1:72" x14ac:dyDescent="0.25">
      <c r="A3097" t="s">
        <v>16554</v>
      </c>
      <c r="B3097" s="10" t="s">
        <v>16555</v>
      </c>
      <c r="C3097" t="s">
        <v>16556</v>
      </c>
      <c r="D3097" t="s">
        <v>74</v>
      </c>
      <c r="E3097" t="s">
        <v>21868</v>
      </c>
      <c r="F3097" t="s">
        <v>16557</v>
      </c>
      <c r="G3097" t="s">
        <v>16680</v>
      </c>
      <c r="H3097" t="s">
        <v>16681</v>
      </c>
      <c r="I3097" s="1">
        <v>44197</v>
      </c>
      <c r="J3097" s="1">
        <v>44926</v>
      </c>
      <c r="K3097" t="s">
        <v>78</v>
      </c>
      <c r="L3097" t="s">
        <v>79</v>
      </c>
      <c r="M3097" t="s">
        <v>80</v>
      </c>
      <c r="N3097" t="s">
        <v>16664</v>
      </c>
      <c r="O3097" t="s">
        <v>1161</v>
      </c>
      <c r="P3097" t="s">
        <v>215</v>
      </c>
      <c r="Q3097" t="s">
        <v>16676</v>
      </c>
      <c r="R3097" t="s">
        <v>2357</v>
      </c>
      <c r="S3097" t="s">
        <v>150</v>
      </c>
      <c r="T3097" t="s">
        <v>87</v>
      </c>
      <c r="U3097" t="s">
        <v>88</v>
      </c>
      <c r="V3097" t="s">
        <v>89</v>
      </c>
      <c r="W3097" t="s">
        <v>78</v>
      </c>
      <c r="X3097" t="s">
        <v>120</v>
      </c>
      <c r="Y3097" t="s">
        <v>91</v>
      </c>
      <c r="Z3097" t="s">
        <v>92</v>
      </c>
      <c r="AA3097" s="1">
        <v>44566</v>
      </c>
      <c r="AB3097" s="2">
        <v>2065</v>
      </c>
      <c r="AC3097" s="2">
        <v>1735</v>
      </c>
      <c r="AD3097" s="2"/>
      <c r="AE3097" s="2"/>
      <c r="AF3097" s="2"/>
      <c r="AG3097">
        <v>0</v>
      </c>
      <c r="AH3097" s="3">
        <v>2065</v>
      </c>
      <c r="AI3097" s="3">
        <v>1735</v>
      </c>
      <c r="AJ3097" s="3">
        <v>0</v>
      </c>
      <c r="AK3097" s="3">
        <v>0</v>
      </c>
      <c r="AL3097" s="3">
        <v>0</v>
      </c>
      <c r="AM3097" t="s">
        <v>16561</v>
      </c>
      <c r="AN3097" t="s">
        <v>16562</v>
      </c>
      <c r="AO3097" t="s">
        <v>16554</v>
      </c>
      <c r="AP3097" t="s">
        <v>16555</v>
      </c>
      <c r="AQ3097" t="s">
        <v>83</v>
      </c>
      <c r="AR3097" t="s">
        <v>16563</v>
      </c>
      <c r="AS3097" t="s">
        <v>83</v>
      </c>
      <c r="AT3097" t="s">
        <v>96</v>
      </c>
      <c r="AU3097" t="s">
        <v>16564</v>
      </c>
      <c r="AV3097" t="s">
        <v>16565</v>
      </c>
      <c r="AW3097" t="s">
        <v>99</v>
      </c>
      <c r="AX3097" t="s">
        <v>100</v>
      </c>
      <c r="AY3097" t="s">
        <v>16566</v>
      </c>
      <c r="AZ3097" t="s">
        <v>16682</v>
      </c>
      <c r="BA3097" t="s">
        <v>103</v>
      </c>
      <c r="BB3097" t="s">
        <v>16683</v>
      </c>
      <c r="BC3097" s="4"/>
      <c r="BD3097" t="s">
        <v>83</v>
      </c>
      <c r="BE3097" t="s">
        <v>105</v>
      </c>
      <c r="BF3097" t="s">
        <v>106</v>
      </c>
      <c r="BG3097" t="s">
        <v>107</v>
      </c>
      <c r="BH3097" t="s">
        <v>108</v>
      </c>
      <c r="BI3097" t="s">
        <v>109</v>
      </c>
      <c r="BJ3097" s="2">
        <v>0</v>
      </c>
      <c r="BK3097" t="s">
        <v>90</v>
      </c>
      <c r="BL3097" t="s">
        <v>78</v>
      </c>
      <c r="BM3097" t="s">
        <v>83</v>
      </c>
      <c r="BN3097" t="s">
        <v>83</v>
      </c>
      <c r="BO3097" t="s">
        <v>83</v>
      </c>
      <c r="BP3097" t="s">
        <v>16684</v>
      </c>
      <c r="BQ3097" t="s">
        <v>16570</v>
      </c>
      <c r="BR3097" t="s">
        <v>16571</v>
      </c>
      <c r="BS3097" t="s">
        <v>83</v>
      </c>
      <c r="BT3097" s="3">
        <v>1</v>
      </c>
    </row>
    <row r="3098" spans="1:72" x14ac:dyDescent="0.25">
      <c r="A3098" t="s">
        <v>16554</v>
      </c>
      <c r="B3098" s="10" t="s">
        <v>16555</v>
      </c>
      <c r="C3098" t="s">
        <v>16556</v>
      </c>
      <c r="D3098" t="s">
        <v>74</v>
      </c>
      <c r="E3098" t="s">
        <v>21868</v>
      </c>
      <c r="F3098" t="s">
        <v>16557</v>
      </c>
      <c r="G3098" t="s">
        <v>16685</v>
      </c>
      <c r="H3098" t="s">
        <v>16686</v>
      </c>
      <c r="I3098" s="1">
        <v>44197</v>
      </c>
      <c r="J3098" s="1">
        <v>44926</v>
      </c>
      <c r="K3098" t="s">
        <v>78</v>
      </c>
      <c r="L3098" t="s">
        <v>79</v>
      </c>
      <c r="M3098" t="s">
        <v>80</v>
      </c>
      <c r="N3098" t="s">
        <v>16664</v>
      </c>
      <c r="O3098" t="s">
        <v>388</v>
      </c>
      <c r="P3098" t="s">
        <v>215</v>
      </c>
      <c r="Q3098" t="s">
        <v>16676</v>
      </c>
      <c r="R3098" t="s">
        <v>2357</v>
      </c>
      <c r="S3098" t="s">
        <v>150</v>
      </c>
      <c r="T3098" t="s">
        <v>87</v>
      </c>
      <c r="U3098" t="s">
        <v>88</v>
      </c>
      <c r="V3098" t="s">
        <v>89</v>
      </c>
      <c r="W3098" t="s">
        <v>78</v>
      </c>
      <c r="X3098" t="s">
        <v>120</v>
      </c>
      <c r="Y3098" t="s">
        <v>91</v>
      </c>
      <c r="Z3098" t="s">
        <v>92</v>
      </c>
      <c r="AA3098" s="1">
        <v>44566</v>
      </c>
      <c r="AB3098" s="2">
        <v>507</v>
      </c>
      <c r="AC3098" s="2">
        <v>482</v>
      </c>
      <c r="AD3098" s="2"/>
      <c r="AE3098" s="2"/>
      <c r="AF3098" s="2"/>
      <c r="AG3098">
        <v>0</v>
      </c>
      <c r="AH3098" s="3">
        <v>507</v>
      </c>
      <c r="AI3098" s="3">
        <v>482</v>
      </c>
      <c r="AJ3098" s="3">
        <v>0</v>
      </c>
      <c r="AK3098" s="3">
        <v>0</v>
      </c>
      <c r="AL3098" s="3">
        <v>0</v>
      </c>
      <c r="AM3098" t="s">
        <v>16561</v>
      </c>
      <c r="AN3098" t="s">
        <v>16562</v>
      </c>
      <c r="AO3098" t="s">
        <v>16554</v>
      </c>
      <c r="AP3098" t="s">
        <v>16555</v>
      </c>
      <c r="AQ3098" t="s">
        <v>83</v>
      </c>
      <c r="AR3098" t="s">
        <v>16563</v>
      </c>
      <c r="AS3098" t="s">
        <v>83</v>
      </c>
      <c r="AT3098" t="s">
        <v>96</v>
      </c>
      <c r="AU3098" t="s">
        <v>16564</v>
      </c>
      <c r="AV3098" t="s">
        <v>16565</v>
      </c>
      <c r="AW3098" t="s">
        <v>99</v>
      </c>
      <c r="AX3098" t="s">
        <v>100</v>
      </c>
      <c r="AY3098" t="s">
        <v>16566</v>
      </c>
      <c r="AZ3098" t="s">
        <v>16687</v>
      </c>
      <c r="BA3098" t="s">
        <v>103</v>
      </c>
      <c r="BB3098" t="s">
        <v>16688</v>
      </c>
      <c r="BC3098" s="4"/>
      <c r="BD3098" t="s">
        <v>83</v>
      </c>
      <c r="BE3098" t="s">
        <v>105</v>
      </c>
      <c r="BF3098" t="s">
        <v>106</v>
      </c>
      <c r="BG3098" t="s">
        <v>107</v>
      </c>
      <c r="BH3098" t="s">
        <v>108</v>
      </c>
      <c r="BI3098" t="s">
        <v>109</v>
      </c>
      <c r="BJ3098" s="2">
        <v>0</v>
      </c>
      <c r="BK3098" t="s">
        <v>90</v>
      </c>
      <c r="BL3098" t="s">
        <v>78</v>
      </c>
      <c r="BM3098" t="s">
        <v>83</v>
      </c>
      <c r="BN3098" t="s">
        <v>83</v>
      </c>
      <c r="BO3098" t="s">
        <v>83</v>
      </c>
      <c r="BP3098" t="s">
        <v>16689</v>
      </c>
      <c r="BQ3098" t="s">
        <v>16570</v>
      </c>
      <c r="BR3098" t="s">
        <v>16571</v>
      </c>
      <c r="BS3098" t="s">
        <v>83</v>
      </c>
      <c r="BT3098" s="3">
        <v>1</v>
      </c>
    </row>
    <row r="3099" spans="1:72" x14ac:dyDescent="0.25">
      <c r="A3099" t="s">
        <v>16554</v>
      </c>
      <c r="B3099" s="10" t="s">
        <v>16555</v>
      </c>
      <c r="C3099" t="s">
        <v>16556</v>
      </c>
      <c r="D3099" t="s">
        <v>74</v>
      </c>
      <c r="E3099" t="s">
        <v>21868</v>
      </c>
      <c r="F3099" t="s">
        <v>16557</v>
      </c>
      <c r="G3099" t="s">
        <v>16690</v>
      </c>
      <c r="H3099" t="s">
        <v>16691</v>
      </c>
      <c r="I3099" s="1">
        <v>44197</v>
      </c>
      <c r="J3099" s="1">
        <v>44926</v>
      </c>
      <c r="K3099" t="s">
        <v>78</v>
      </c>
      <c r="L3099" t="s">
        <v>79</v>
      </c>
      <c r="M3099" t="s">
        <v>80</v>
      </c>
      <c r="N3099" t="s">
        <v>16692</v>
      </c>
      <c r="O3099" t="s">
        <v>462</v>
      </c>
      <c r="P3099" t="s">
        <v>156</v>
      </c>
      <c r="Q3099" t="s">
        <v>16693</v>
      </c>
      <c r="R3099" t="s">
        <v>2357</v>
      </c>
      <c r="S3099" t="s">
        <v>150</v>
      </c>
      <c r="T3099" t="s">
        <v>87</v>
      </c>
      <c r="U3099" t="s">
        <v>88</v>
      </c>
      <c r="V3099" t="s">
        <v>89</v>
      </c>
      <c r="W3099" t="s">
        <v>78</v>
      </c>
      <c r="X3099" t="s">
        <v>120</v>
      </c>
      <c r="Y3099" t="s">
        <v>91</v>
      </c>
      <c r="Z3099" t="s">
        <v>92</v>
      </c>
      <c r="AA3099" s="1">
        <v>44613</v>
      </c>
      <c r="AB3099" s="2">
        <v>64</v>
      </c>
      <c r="AC3099" s="2">
        <v>63</v>
      </c>
      <c r="AD3099" s="2"/>
      <c r="AE3099" s="2"/>
      <c r="AF3099" s="2"/>
      <c r="AG3099">
        <v>0</v>
      </c>
      <c r="AH3099" s="3">
        <v>134</v>
      </c>
      <c r="AI3099" s="3">
        <v>140</v>
      </c>
      <c r="AJ3099" s="3">
        <v>0</v>
      </c>
      <c r="AK3099" s="3">
        <v>0</v>
      </c>
      <c r="AL3099" s="3">
        <v>0</v>
      </c>
      <c r="AM3099" t="s">
        <v>16561</v>
      </c>
      <c r="AN3099" t="s">
        <v>16562</v>
      </c>
      <c r="AO3099" t="s">
        <v>16554</v>
      </c>
      <c r="AP3099" t="s">
        <v>16555</v>
      </c>
      <c r="AQ3099" t="s">
        <v>83</v>
      </c>
      <c r="AR3099" t="s">
        <v>16563</v>
      </c>
      <c r="AS3099" t="s">
        <v>83</v>
      </c>
      <c r="AT3099" t="s">
        <v>96</v>
      </c>
      <c r="AU3099" t="s">
        <v>16564</v>
      </c>
      <c r="AV3099" t="s">
        <v>16565</v>
      </c>
      <c r="AW3099" t="s">
        <v>99</v>
      </c>
      <c r="AX3099" t="s">
        <v>100</v>
      </c>
      <c r="AY3099" t="s">
        <v>16566</v>
      </c>
      <c r="AZ3099" t="s">
        <v>16694</v>
      </c>
      <c r="BA3099" t="s">
        <v>103</v>
      </c>
      <c r="BB3099" t="s">
        <v>16695</v>
      </c>
      <c r="BC3099" s="4"/>
      <c r="BD3099" t="s">
        <v>83</v>
      </c>
      <c r="BE3099" t="s">
        <v>105</v>
      </c>
      <c r="BF3099" t="s">
        <v>106</v>
      </c>
      <c r="BG3099" t="s">
        <v>107</v>
      </c>
      <c r="BH3099" t="s">
        <v>108</v>
      </c>
      <c r="BI3099" t="s">
        <v>109</v>
      </c>
      <c r="BJ3099" s="2">
        <v>0</v>
      </c>
      <c r="BK3099" t="s">
        <v>90</v>
      </c>
      <c r="BL3099" t="s">
        <v>78</v>
      </c>
      <c r="BM3099" t="s">
        <v>83</v>
      </c>
      <c r="BN3099" t="s">
        <v>83</v>
      </c>
      <c r="BO3099" t="s">
        <v>83</v>
      </c>
      <c r="BP3099" t="s">
        <v>16696</v>
      </c>
      <c r="BQ3099" t="s">
        <v>16570</v>
      </c>
      <c r="BR3099" t="s">
        <v>16571</v>
      </c>
      <c r="BS3099" t="s">
        <v>83</v>
      </c>
      <c r="BT3099" s="3">
        <v>1</v>
      </c>
    </row>
    <row r="3100" spans="1:72" x14ac:dyDescent="0.25">
      <c r="A3100" t="s">
        <v>16554</v>
      </c>
      <c r="B3100" s="10" t="s">
        <v>16555</v>
      </c>
      <c r="C3100" t="s">
        <v>16556</v>
      </c>
      <c r="D3100" t="s">
        <v>74</v>
      </c>
      <c r="E3100" t="s">
        <v>21868</v>
      </c>
      <c r="F3100" t="s">
        <v>16557</v>
      </c>
      <c r="G3100" t="s">
        <v>16697</v>
      </c>
      <c r="H3100" t="s">
        <v>16698</v>
      </c>
      <c r="I3100" s="1">
        <v>44197</v>
      </c>
      <c r="J3100" s="1">
        <v>44926</v>
      </c>
      <c r="K3100" t="s">
        <v>78</v>
      </c>
      <c r="L3100" t="s">
        <v>79</v>
      </c>
      <c r="M3100" t="s">
        <v>80</v>
      </c>
      <c r="N3100" t="s">
        <v>16699</v>
      </c>
      <c r="O3100" t="s">
        <v>242</v>
      </c>
      <c r="P3100" t="s">
        <v>222</v>
      </c>
      <c r="Q3100" t="s">
        <v>16700</v>
      </c>
      <c r="R3100" t="s">
        <v>2357</v>
      </c>
      <c r="S3100" t="s">
        <v>150</v>
      </c>
      <c r="T3100" t="s">
        <v>87</v>
      </c>
      <c r="U3100" t="s">
        <v>88</v>
      </c>
      <c r="V3100" t="s">
        <v>89</v>
      </c>
      <c r="W3100" t="s">
        <v>78</v>
      </c>
      <c r="X3100" t="s">
        <v>120</v>
      </c>
      <c r="Y3100" t="s">
        <v>91</v>
      </c>
      <c r="Z3100" t="s">
        <v>92</v>
      </c>
      <c r="AA3100" s="1">
        <v>44566</v>
      </c>
      <c r="AB3100" s="2">
        <v>105</v>
      </c>
      <c r="AC3100" s="2">
        <v>96</v>
      </c>
      <c r="AD3100" s="2"/>
      <c r="AE3100" s="2"/>
      <c r="AF3100" s="2"/>
      <c r="AG3100">
        <v>0</v>
      </c>
      <c r="AH3100" s="3">
        <v>105</v>
      </c>
      <c r="AI3100" s="3">
        <v>96</v>
      </c>
      <c r="AJ3100" s="3">
        <v>0</v>
      </c>
      <c r="AK3100" s="3">
        <v>0</v>
      </c>
      <c r="AL3100" s="3">
        <v>0</v>
      </c>
      <c r="AM3100" t="s">
        <v>16561</v>
      </c>
      <c r="AN3100" t="s">
        <v>16562</v>
      </c>
      <c r="AO3100" t="s">
        <v>16554</v>
      </c>
      <c r="AP3100" t="s">
        <v>16555</v>
      </c>
      <c r="AQ3100" t="s">
        <v>83</v>
      </c>
      <c r="AR3100" t="s">
        <v>16563</v>
      </c>
      <c r="AS3100" t="s">
        <v>83</v>
      </c>
      <c r="AT3100" t="s">
        <v>96</v>
      </c>
      <c r="AU3100" t="s">
        <v>16564</v>
      </c>
      <c r="AV3100" t="s">
        <v>16565</v>
      </c>
      <c r="AW3100" t="s">
        <v>99</v>
      </c>
      <c r="AX3100" t="s">
        <v>100</v>
      </c>
      <c r="AY3100" t="s">
        <v>16566</v>
      </c>
      <c r="AZ3100" t="s">
        <v>16701</v>
      </c>
      <c r="BA3100" t="s">
        <v>103</v>
      </c>
      <c r="BB3100" t="s">
        <v>16702</v>
      </c>
      <c r="BC3100" s="4"/>
      <c r="BD3100" t="s">
        <v>83</v>
      </c>
      <c r="BE3100" t="s">
        <v>105</v>
      </c>
      <c r="BF3100" t="s">
        <v>106</v>
      </c>
      <c r="BG3100" t="s">
        <v>107</v>
      </c>
      <c r="BH3100" t="s">
        <v>108</v>
      </c>
      <c r="BI3100" t="s">
        <v>109</v>
      </c>
      <c r="BJ3100" s="2">
        <v>0</v>
      </c>
      <c r="BK3100" t="s">
        <v>90</v>
      </c>
      <c r="BL3100" t="s">
        <v>78</v>
      </c>
      <c r="BM3100" t="s">
        <v>83</v>
      </c>
      <c r="BN3100" t="s">
        <v>83</v>
      </c>
      <c r="BO3100" t="s">
        <v>83</v>
      </c>
      <c r="BP3100" t="s">
        <v>16703</v>
      </c>
      <c r="BQ3100" t="s">
        <v>16570</v>
      </c>
      <c r="BR3100" t="s">
        <v>16571</v>
      </c>
      <c r="BS3100" t="s">
        <v>83</v>
      </c>
      <c r="BT3100" s="3">
        <v>1</v>
      </c>
    </row>
    <row r="3101" spans="1:72" x14ac:dyDescent="0.25">
      <c r="A3101" t="s">
        <v>16554</v>
      </c>
      <c r="B3101" s="10" t="s">
        <v>16555</v>
      </c>
      <c r="C3101" t="s">
        <v>16556</v>
      </c>
      <c r="D3101" t="s">
        <v>74</v>
      </c>
      <c r="E3101" t="s">
        <v>21868</v>
      </c>
      <c r="F3101" t="s">
        <v>16557</v>
      </c>
      <c r="G3101" t="s">
        <v>16704</v>
      </c>
      <c r="H3101" t="s">
        <v>16705</v>
      </c>
      <c r="I3101" s="1">
        <v>44197</v>
      </c>
      <c r="J3101" s="1">
        <v>44926</v>
      </c>
      <c r="K3101" t="s">
        <v>78</v>
      </c>
      <c r="L3101" t="s">
        <v>79</v>
      </c>
      <c r="M3101" t="s">
        <v>80</v>
      </c>
      <c r="N3101" t="s">
        <v>16699</v>
      </c>
      <c r="O3101" t="s">
        <v>155</v>
      </c>
      <c r="P3101" t="s">
        <v>222</v>
      </c>
      <c r="Q3101" t="s">
        <v>16700</v>
      </c>
      <c r="R3101" t="s">
        <v>2357</v>
      </c>
      <c r="S3101" t="s">
        <v>150</v>
      </c>
      <c r="T3101" t="s">
        <v>87</v>
      </c>
      <c r="U3101" t="s">
        <v>88</v>
      </c>
      <c r="V3101" t="s">
        <v>89</v>
      </c>
      <c r="W3101" t="s">
        <v>78</v>
      </c>
      <c r="X3101" t="s">
        <v>120</v>
      </c>
      <c r="Y3101" t="s">
        <v>91</v>
      </c>
      <c r="Z3101" t="s">
        <v>92</v>
      </c>
      <c r="AA3101" s="1">
        <v>44566</v>
      </c>
      <c r="AB3101" s="2">
        <v>1093</v>
      </c>
      <c r="AC3101" s="2">
        <v>760</v>
      </c>
      <c r="AD3101" s="2"/>
      <c r="AE3101" s="2"/>
      <c r="AF3101" s="2"/>
      <c r="AG3101">
        <v>0</v>
      </c>
      <c r="AH3101" s="3">
        <v>1093</v>
      </c>
      <c r="AI3101" s="3">
        <v>760</v>
      </c>
      <c r="AJ3101" s="3">
        <v>0</v>
      </c>
      <c r="AK3101" s="3">
        <v>0</v>
      </c>
      <c r="AL3101" s="3">
        <v>0</v>
      </c>
      <c r="AM3101" t="s">
        <v>16561</v>
      </c>
      <c r="AN3101" t="s">
        <v>16562</v>
      </c>
      <c r="AO3101" t="s">
        <v>16554</v>
      </c>
      <c r="AP3101" t="s">
        <v>16555</v>
      </c>
      <c r="AQ3101" t="s">
        <v>83</v>
      </c>
      <c r="AR3101" t="s">
        <v>16563</v>
      </c>
      <c r="AS3101" t="s">
        <v>83</v>
      </c>
      <c r="AT3101" t="s">
        <v>96</v>
      </c>
      <c r="AU3101" t="s">
        <v>16564</v>
      </c>
      <c r="AV3101" t="s">
        <v>16565</v>
      </c>
      <c r="AW3101" t="s">
        <v>99</v>
      </c>
      <c r="AX3101" t="s">
        <v>100</v>
      </c>
      <c r="AY3101" t="s">
        <v>16566</v>
      </c>
      <c r="AZ3101" t="s">
        <v>16706</v>
      </c>
      <c r="BA3101" t="s">
        <v>103</v>
      </c>
      <c r="BB3101" t="s">
        <v>16707</v>
      </c>
      <c r="BC3101" s="4"/>
      <c r="BD3101" t="s">
        <v>83</v>
      </c>
      <c r="BE3101" t="s">
        <v>105</v>
      </c>
      <c r="BF3101" t="s">
        <v>106</v>
      </c>
      <c r="BG3101" t="s">
        <v>107</v>
      </c>
      <c r="BH3101" t="s">
        <v>108</v>
      </c>
      <c r="BI3101" t="s">
        <v>109</v>
      </c>
      <c r="BJ3101" s="2">
        <v>0</v>
      </c>
      <c r="BK3101" t="s">
        <v>90</v>
      </c>
      <c r="BL3101" t="s">
        <v>78</v>
      </c>
      <c r="BM3101" t="s">
        <v>83</v>
      </c>
      <c r="BN3101" t="s">
        <v>83</v>
      </c>
      <c r="BO3101" t="s">
        <v>83</v>
      </c>
      <c r="BP3101" t="s">
        <v>16708</v>
      </c>
      <c r="BQ3101" t="s">
        <v>16570</v>
      </c>
      <c r="BR3101" t="s">
        <v>16571</v>
      </c>
      <c r="BS3101" t="s">
        <v>83</v>
      </c>
      <c r="BT3101" s="3">
        <v>1</v>
      </c>
    </row>
    <row r="3102" spans="1:72" x14ac:dyDescent="0.25">
      <c r="A3102" t="s">
        <v>16554</v>
      </c>
      <c r="B3102" s="10" t="s">
        <v>16555</v>
      </c>
      <c r="C3102" t="s">
        <v>16556</v>
      </c>
      <c r="D3102" t="s">
        <v>74</v>
      </c>
      <c r="E3102" t="s">
        <v>21868</v>
      </c>
      <c r="F3102" t="s">
        <v>16557</v>
      </c>
      <c r="G3102" t="s">
        <v>16709</v>
      </c>
      <c r="H3102" t="s">
        <v>16710</v>
      </c>
      <c r="I3102" s="1">
        <v>44197</v>
      </c>
      <c r="J3102" s="1">
        <v>44926</v>
      </c>
      <c r="K3102" t="s">
        <v>78</v>
      </c>
      <c r="L3102" t="s">
        <v>79</v>
      </c>
      <c r="M3102" t="s">
        <v>80</v>
      </c>
      <c r="N3102" t="s">
        <v>12302</v>
      </c>
      <c r="O3102" t="s">
        <v>877</v>
      </c>
      <c r="P3102" t="s">
        <v>235</v>
      </c>
      <c r="Q3102" t="s">
        <v>16711</v>
      </c>
      <c r="R3102" t="s">
        <v>16712</v>
      </c>
      <c r="S3102" t="s">
        <v>150</v>
      </c>
      <c r="T3102" t="s">
        <v>87</v>
      </c>
      <c r="U3102" t="s">
        <v>88</v>
      </c>
      <c r="V3102" t="s">
        <v>89</v>
      </c>
      <c r="W3102" t="s">
        <v>78</v>
      </c>
      <c r="X3102" t="s">
        <v>120</v>
      </c>
      <c r="Y3102" t="s">
        <v>91</v>
      </c>
      <c r="Z3102" t="s">
        <v>92</v>
      </c>
      <c r="AA3102" s="1">
        <v>44567</v>
      </c>
      <c r="AB3102" s="2">
        <v>735</v>
      </c>
      <c r="AC3102" s="2">
        <v>2030</v>
      </c>
      <c r="AD3102" s="2"/>
      <c r="AE3102" s="2"/>
      <c r="AF3102" s="2"/>
      <c r="AG3102">
        <v>0</v>
      </c>
      <c r="AH3102" s="3">
        <v>735</v>
      </c>
      <c r="AI3102" s="3">
        <v>2030</v>
      </c>
      <c r="AJ3102" s="3">
        <v>0</v>
      </c>
      <c r="AK3102" s="3">
        <v>0</v>
      </c>
      <c r="AL3102" s="3">
        <v>0</v>
      </c>
      <c r="AM3102" t="s">
        <v>16596</v>
      </c>
      <c r="AN3102" t="s">
        <v>16597</v>
      </c>
      <c r="AO3102" t="s">
        <v>16554</v>
      </c>
      <c r="AP3102" t="s">
        <v>16555</v>
      </c>
      <c r="AQ3102" t="s">
        <v>83</v>
      </c>
      <c r="AR3102" t="s">
        <v>16563</v>
      </c>
      <c r="AS3102" t="s">
        <v>83</v>
      </c>
      <c r="AT3102" t="s">
        <v>96</v>
      </c>
      <c r="AU3102" t="s">
        <v>16564</v>
      </c>
      <c r="AV3102" t="s">
        <v>16565</v>
      </c>
      <c r="AW3102" t="s">
        <v>99</v>
      </c>
      <c r="AX3102" t="s">
        <v>100</v>
      </c>
      <c r="AY3102" t="s">
        <v>16713</v>
      </c>
      <c r="AZ3102" t="s">
        <v>16714</v>
      </c>
      <c r="BA3102" t="s">
        <v>103</v>
      </c>
      <c r="BB3102" t="s">
        <v>16715</v>
      </c>
      <c r="BC3102" s="4"/>
      <c r="BD3102" t="s">
        <v>83</v>
      </c>
      <c r="BE3102" t="s">
        <v>105</v>
      </c>
      <c r="BF3102" t="s">
        <v>106</v>
      </c>
      <c r="BG3102" t="s">
        <v>107</v>
      </c>
      <c r="BH3102" t="s">
        <v>108</v>
      </c>
      <c r="BI3102" t="s">
        <v>109</v>
      </c>
      <c r="BJ3102" s="2">
        <v>0</v>
      </c>
      <c r="BK3102" t="s">
        <v>90</v>
      </c>
      <c r="BL3102" t="s">
        <v>90</v>
      </c>
      <c r="BM3102" t="s">
        <v>83</v>
      </c>
      <c r="BN3102" t="s">
        <v>83</v>
      </c>
      <c r="BO3102" t="s">
        <v>83</v>
      </c>
      <c r="BP3102" t="s">
        <v>83</v>
      </c>
      <c r="BQ3102" t="s">
        <v>83</v>
      </c>
      <c r="BR3102" t="s">
        <v>83</v>
      </c>
      <c r="BS3102" t="s">
        <v>83</v>
      </c>
      <c r="BT3102" s="3">
        <v>1</v>
      </c>
    </row>
    <row r="3103" spans="1:72" x14ac:dyDescent="0.25">
      <c r="A3103" t="s">
        <v>16554</v>
      </c>
      <c r="B3103" s="10" t="s">
        <v>16555</v>
      </c>
      <c r="C3103" t="s">
        <v>16556</v>
      </c>
      <c r="D3103" t="s">
        <v>74</v>
      </c>
      <c r="E3103" t="s">
        <v>21868</v>
      </c>
      <c r="F3103" t="s">
        <v>16557</v>
      </c>
      <c r="G3103" t="s">
        <v>16716</v>
      </c>
      <c r="H3103" t="s">
        <v>16717</v>
      </c>
      <c r="I3103" s="1">
        <v>44197</v>
      </c>
      <c r="J3103" s="1">
        <v>44926</v>
      </c>
      <c r="K3103" t="s">
        <v>78</v>
      </c>
      <c r="L3103" t="s">
        <v>79</v>
      </c>
      <c r="M3103" t="s">
        <v>80</v>
      </c>
      <c r="N3103" t="s">
        <v>16718</v>
      </c>
      <c r="O3103" t="s">
        <v>112</v>
      </c>
      <c r="P3103" t="s">
        <v>83</v>
      </c>
      <c r="Q3103" t="s">
        <v>16719</v>
      </c>
      <c r="R3103" t="s">
        <v>16712</v>
      </c>
      <c r="S3103" t="s">
        <v>119</v>
      </c>
      <c r="T3103" t="s">
        <v>87</v>
      </c>
      <c r="U3103" t="s">
        <v>88</v>
      </c>
      <c r="V3103" t="s">
        <v>89</v>
      </c>
      <c r="W3103" t="s">
        <v>78</v>
      </c>
      <c r="X3103" t="s">
        <v>120</v>
      </c>
      <c r="Y3103" t="s">
        <v>91</v>
      </c>
      <c r="Z3103" t="s">
        <v>92</v>
      </c>
      <c r="AA3103" s="1">
        <v>44566</v>
      </c>
      <c r="AB3103" s="2">
        <v>7107</v>
      </c>
      <c r="AC3103" s="2">
        <v>7578</v>
      </c>
      <c r="AD3103" s="2"/>
      <c r="AE3103" s="2"/>
      <c r="AF3103" s="2"/>
      <c r="AG3103">
        <v>0</v>
      </c>
      <c r="AH3103" s="3">
        <v>7107</v>
      </c>
      <c r="AI3103" s="3">
        <v>7578</v>
      </c>
      <c r="AJ3103" s="3">
        <v>0</v>
      </c>
      <c r="AK3103" s="3">
        <v>0</v>
      </c>
      <c r="AL3103" s="3">
        <v>0</v>
      </c>
      <c r="AM3103" t="s">
        <v>16720</v>
      </c>
      <c r="AN3103" t="s">
        <v>16721</v>
      </c>
      <c r="AO3103" t="s">
        <v>16554</v>
      </c>
      <c r="AP3103" t="s">
        <v>16555</v>
      </c>
      <c r="AQ3103" t="s">
        <v>83</v>
      </c>
      <c r="AR3103" t="s">
        <v>16563</v>
      </c>
      <c r="AS3103" t="s">
        <v>83</v>
      </c>
      <c r="AT3103" t="s">
        <v>96</v>
      </c>
      <c r="AU3103" t="s">
        <v>16564</v>
      </c>
      <c r="AV3103" t="s">
        <v>16565</v>
      </c>
      <c r="AW3103" t="s">
        <v>99</v>
      </c>
      <c r="AX3103" t="s">
        <v>100</v>
      </c>
      <c r="AY3103" t="s">
        <v>16722</v>
      </c>
      <c r="AZ3103" t="s">
        <v>16723</v>
      </c>
      <c r="BA3103" t="s">
        <v>103</v>
      </c>
      <c r="BB3103" t="s">
        <v>16724</v>
      </c>
      <c r="BC3103" s="4"/>
      <c r="BD3103" t="s">
        <v>83</v>
      </c>
      <c r="BE3103" t="s">
        <v>105</v>
      </c>
      <c r="BF3103" t="s">
        <v>106</v>
      </c>
      <c r="BG3103" t="s">
        <v>107</v>
      </c>
      <c r="BH3103" t="s">
        <v>472</v>
      </c>
      <c r="BI3103" t="s">
        <v>473</v>
      </c>
      <c r="BJ3103" s="2">
        <v>0</v>
      </c>
      <c r="BK3103" t="s">
        <v>78</v>
      </c>
      <c r="BL3103" t="s">
        <v>90</v>
      </c>
      <c r="BM3103" t="s">
        <v>83</v>
      </c>
      <c r="BN3103" t="s">
        <v>83</v>
      </c>
      <c r="BO3103" t="s">
        <v>83</v>
      </c>
      <c r="BP3103" t="s">
        <v>83</v>
      </c>
      <c r="BQ3103" t="s">
        <v>83</v>
      </c>
      <c r="BR3103" t="s">
        <v>83</v>
      </c>
      <c r="BS3103" t="s">
        <v>83</v>
      </c>
      <c r="BT3103" s="3">
        <v>1</v>
      </c>
    </row>
    <row r="3104" spans="1:72" x14ac:dyDescent="0.25">
      <c r="A3104" t="s">
        <v>16554</v>
      </c>
      <c r="B3104" s="10" t="s">
        <v>16555</v>
      </c>
      <c r="C3104" t="s">
        <v>16556</v>
      </c>
      <c r="D3104" t="s">
        <v>74</v>
      </c>
      <c r="E3104" t="s">
        <v>21868</v>
      </c>
      <c r="F3104" t="s">
        <v>16557</v>
      </c>
      <c r="G3104" t="s">
        <v>16725</v>
      </c>
      <c r="H3104" t="s">
        <v>16726</v>
      </c>
      <c r="I3104" s="1">
        <v>44197</v>
      </c>
      <c r="J3104" s="1">
        <v>44926</v>
      </c>
      <c r="K3104" t="s">
        <v>78</v>
      </c>
      <c r="L3104" t="s">
        <v>79</v>
      </c>
      <c r="M3104" t="s">
        <v>80</v>
      </c>
      <c r="N3104" t="s">
        <v>16727</v>
      </c>
      <c r="O3104" t="s">
        <v>462</v>
      </c>
      <c r="P3104" t="s">
        <v>83</v>
      </c>
      <c r="Q3104" t="s">
        <v>16728</v>
      </c>
      <c r="R3104" t="s">
        <v>16712</v>
      </c>
      <c r="S3104" t="s">
        <v>150</v>
      </c>
      <c r="T3104" t="s">
        <v>87</v>
      </c>
      <c r="U3104" t="s">
        <v>88</v>
      </c>
      <c r="V3104" t="s">
        <v>89</v>
      </c>
      <c r="W3104" t="s">
        <v>78</v>
      </c>
      <c r="X3104" t="s">
        <v>120</v>
      </c>
      <c r="Y3104" t="s">
        <v>91</v>
      </c>
      <c r="Z3104" t="s">
        <v>92</v>
      </c>
      <c r="AA3104" s="1">
        <v>44566</v>
      </c>
      <c r="AB3104" s="2">
        <v>2127</v>
      </c>
      <c r="AC3104" s="2">
        <v>1863</v>
      </c>
      <c r="AD3104" s="2"/>
      <c r="AE3104" s="2"/>
      <c r="AF3104" s="2"/>
      <c r="AG3104">
        <v>0</v>
      </c>
      <c r="AH3104" s="3">
        <v>2127</v>
      </c>
      <c r="AI3104" s="3">
        <v>1863</v>
      </c>
      <c r="AJ3104" s="3">
        <v>0</v>
      </c>
      <c r="AK3104" s="3">
        <v>0</v>
      </c>
      <c r="AL3104" s="3">
        <v>0</v>
      </c>
      <c r="AM3104" t="s">
        <v>16596</v>
      </c>
      <c r="AN3104" t="s">
        <v>16597</v>
      </c>
      <c r="AO3104" t="s">
        <v>16554</v>
      </c>
      <c r="AP3104" t="s">
        <v>16555</v>
      </c>
      <c r="AQ3104" t="s">
        <v>83</v>
      </c>
      <c r="AR3104" t="s">
        <v>16563</v>
      </c>
      <c r="AS3104" t="s">
        <v>83</v>
      </c>
      <c r="AT3104" t="s">
        <v>96</v>
      </c>
      <c r="AU3104" t="s">
        <v>16564</v>
      </c>
      <c r="AV3104" t="s">
        <v>16565</v>
      </c>
      <c r="AW3104" t="s">
        <v>99</v>
      </c>
      <c r="AX3104" t="s">
        <v>100</v>
      </c>
      <c r="AY3104" t="s">
        <v>16729</v>
      </c>
      <c r="AZ3104" t="s">
        <v>16730</v>
      </c>
      <c r="BA3104" t="s">
        <v>103</v>
      </c>
      <c r="BB3104" t="s">
        <v>16731</v>
      </c>
      <c r="BC3104" s="4"/>
      <c r="BD3104" t="s">
        <v>83</v>
      </c>
      <c r="BE3104" t="s">
        <v>105</v>
      </c>
      <c r="BF3104" t="s">
        <v>106</v>
      </c>
      <c r="BG3104" t="s">
        <v>107</v>
      </c>
      <c r="BH3104" t="s">
        <v>108</v>
      </c>
      <c r="BI3104" t="s">
        <v>109</v>
      </c>
      <c r="BJ3104" s="2">
        <v>0</v>
      </c>
      <c r="BK3104" t="s">
        <v>78</v>
      </c>
      <c r="BL3104" t="s">
        <v>90</v>
      </c>
      <c r="BM3104" t="s">
        <v>83</v>
      </c>
      <c r="BN3104" t="s">
        <v>83</v>
      </c>
      <c r="BO3104" t="s">
        <v>83</v>
      </c>
      <c r="BP3104" t="s">
        <v>83</v>
      </c>
      <c r="BQ3104" t="s">
        <v>83</v>
      </c>
      <c r="BR3104" t="s">
        <v>83</v>
      </c>
      <c r="BS3104" t="s">
        <v>83</v>
      </c>
      <c r="BT3104" s="3">
        <v>1</v>
      </c>
    </row>
    <row r="3105" spans="1:72" x14ac:dyDescent="0.25">
      <c r="A3105" t="s">
        <v>16554</v>
      </c>
      <c r="B3105" s="10" t="s">
        <v>16555</v>
      </c>
      <c r="C3105" t="s">
        <v>16556</v>
      </c>
      <c r="D3105" t="s">
        <v>74</v>
      </c>
      <c r="E3105" t="s">
        <v>21868</v>
      </c>
      <c r="F3105" t="s">
        <v>16557</v>
      </c>
      <c r="G3105" t="s">
        <v>16732</v>
      </c>
      <c r="H3105" t="s">
        <v>16733</v>
      </c>
      <c r="I3105" s="1">
        <v>44197</v>
      </c>
      <c r="J3105" s="1">
        <v>44926</v>
      </c>
      <c r="K3105" t="s">
        <v>78</v>
      </c>
      <c r="L3105" t="s">
        <v>79</v>
      </c>
      <c r="M3105" t="s">
        <v>80</v>
      </c>
      <c r="N3105" t="s">
        <v>12302</v>
      </c>
      <c r="O3105" t="s">
        <v>5913</v>
      </c>
      <c r="P3105" t="s">
        <v>420</v>
      </c>
      <c r="Q3105" t="s">
        <v>16734</v>
      </c>
      <c r="R3105" t="s">
        <v>16712</v>
      </c>
      <c r="S3105" t="s">
        <v>150</v>
      </c>
      <c r="T3105" t="s">
        <v>87</v>
      </c>
      <c r="U3105" t="s">
        <v>88</v>
      </c>
      <c r="V3105" t="s">
        <v>89</v>
      </c>
      <c r="W3105" t="s">
        <v>78</v>
      </c>
      <c r="X3105" t="s">
        <v>120</v>
      </c>
      <c r="Y3105" t="s">
        <v>91</v>
      </c>
      <c r="Z3105" t="s">
        <v>92</v>
      </c>
      <c r="AA3105" s="1">
        <v>44566</v>
      </c>
      <c r="AB3105" s="2">
        <v>4923</v>
      </c>
      <c r="AC3105" s="2">
        <v>5734</v>
      </c>
      <c r="AD3105" s="2"/>
      <c r="AE3105" s="2"/>
      <c r="AF3105" s="2"/>
      <c r="AG3105">
        <v>0</v>
      </c>
      <c r="AH3105" s="3">
        <v>5064</v>
      </c>
      <c r="AI3105" s="3">
        <v>5964</v>
      </c>
      <c r="AJ3105" s="3">
        <v>0</v>
      </c>
      <c r="AK3105" s="3">
        <v>0</v>
      </c>
      <c r="AL3105" s="3">
        <v>0</v>
      </c>
      <c r="AM3105" t="s">
        <v>16615</v>
      </c>
      <c r="AN3105" t="s">
        <v>16616</v>
      </c>
      <c r="AO3105" t="s">
        <v>16554</v>
      </c>
      <c r="AP3105" t="s">
        <v>16555</v>
      </c>
      <c r="AQ3105" t="s">
        <v>83</v>
      </c>
      <c r="AR3105" t="s">
        <v>16563</v>
      </c>
      <c r="AS3105" t="s">
        <v>83</v>
      </c>
      <c r="AT3105" t="s">
        <v>96</v>
      </c>
      <c r="AU3105" t="s">
        <v>16564</v>
      </c>
      <c r="AV3105" t="s">
        <v>16565</v>
      </c>
      <c r="AW3105" t="s">
        <v>99</v>
      </c>
      <c r="AX3105" t="s">
        <v>100</v>
      </c>
      <c r="AY3105" t="s">
        <v>16617</v>
      </c>
      <c r="AZ3105" t="s">
        <v>16735</v>
      </c>
      <c r="BA3105" t="s">
        <v>103</v>
      </c>
      <c r="BB3105" t="s">
        <v>16736</v>
      </c>
      <c r="BC3105" s="4"/>
      <c r="BD3105" t="s">
        <v>83</v>
      </c>
      <c r="BE3105" t="s">
        <v>105</v>
      </c>
      <c r="BF3105" t="s">
        <v>106</v>
      </c>
      <c r="BG3105" t="s">
        <v>107</v>
      </c>
      <c r="BH3105" t="s">
        <v>108</v>
      </c>
      <c r="BI3105" t="s">
        <v>109</v>
      </c>
      <c r="BJ3105" s="2">
        <v>0</v>
      </c>
      <c r="BK3105" t="s">
        <v>90</v>
      </c>
      <c r="BL3105" t="s">
        <v>78</v>
      </c>
      <c r="BM3105" t="s">
        <v>83</v>
      </c>
      <c r="BN3105" t="s">
        <v>83</v>
      </c>
      <c r="BO3105" t="s">
        <v>83</v>
      </c>
      <c r="BP3105" t="s">
        <v>16737</v>
      </c>
      <c r="BQ3105" t="s">
        <v>16621</v>
      </c>
      <c r="BR3105" t="s">
        <v>16622</v>
      </c>
      <c r="BS3105" t="s">
        <v>83</v>
      </c>
      <c r="BT3105" s="3">
        <v>1</v>
      </c>
    </row>
    <row r="3106" spans="1:72" x14ac:dyDescent="0.25">
      <c r="A3106" t="s">
        <v>16554</v>
      </c>
      <c r="B3106" s="10" t="s">
        <v>16555</v>
      </c>
      <c r="C3106" t="s">
        <v>16556</v>
      </c>
      <c r="D3106" t="s">
        <v>74</v>
      </c>
      <c r="E3106" t="s">
        <v>21868</v>
      </c>
      <c r="F3106" t="s">
        <v>16557</v>
      </c>
      <c r="G3106" t="s">
        <v>16738</v>
      </c>
      <c r="H3106" t="s">
        <v>16739</v>
      </c>
      <c r="I3106" s="1">
        <v>44197</v>
      </c>
      <c r="J3106" s="1">
        <v>44926</v>
      </c>
      <c r="K3106" t="s">
        <v>78</v>
      </c>
      <c r="L3106" t="s">
        <v>79</v>
      </c>
      <c r="M3106" t="s">
        <v>80</v>
      </c>
      <c r="N3106" t="s">
        <v>16740</v>
      </c>
      <c r="O3106" t="s">
        <v>352</v>
      </c>
      <c r="P3106" t="s">
        <v>156</v>
      </c>
      <c r="Q3106" t="s">
        <v>16741</v>
      </c>
      <c r="R3106" t="s">
        <v>16712</v>
      </c>
      <c r="S3106" t="s">
        <v>150</v>
      </c>
      <c r="T3106" t="s">
        <v>87</v>
      </c>
      <c r="U3106" t="s">
        <v>88</v>
      </c>
      <c r="V3106" t="s">
        <v>89</v>
      </c>
      <c r="W3106" t="s">
        <v>78</v>
      </c>
      <c r="X3106" t="s">
        <v>120</v>
      </c>
      <c r="Y3106" t="s">
        <v>91</v>
      </c>
      <c r="Z3106" t="s">
        <v>92</v>
      </c>
      <c r="AA3106" s="1">
        <v>44566</v>
      </c>
      <c r="AB3106" s="2">
        <v>547</v>
      </c>
      <c r="AC3106" s="2">
        <v>586</v>
      </c>
      <c r="AD3106" s="2"/>
      <c r="AE3106" s="2"/>
      <c r="AF3106" s="2"/>
      <c r="AG3106">
        <v>0</v>
      </c>
      <c r="AH3106" s="3">
        <v>547</v>
      </c>
      <c r="AI3106" s="3">
        <v>586</v>
      </c>
      <c r="AJ3106" s="3">
        <v>0</v>
      </c>
      <c r="AK3106" s="3">
        <v>0</v>
      </c>
      <c r="AL3106" s="3">
        <v>0</v>
      </c>
      <c r="AM3106" t="s">
        <v>16561</v>
      </c>
      <c r="AN3106" t="s">
        <v>16562</v>
      </c>
      <c r="AO3106" t="s">
        <v>16554</v>
      </c>
      <c r="AP3106" t="s">
        <v>16555</v>
      </c>
      <c r="AQ3106" t="s">
        <v>83</v>
      </c>
      <c r="AR3106" t="s">
        <v>16563</v>
      </c>
      <c r="AS3106" t="s">
        <v>83</v>
      </c>
      <c r="AT3106" t="s">
        <v>96</v>
      </c>
      <c r="AU3106" t="s">
        <v>16564</v>
      </c>
      <c r="AV3106" t="s">
        <v>16565</v>
      </c>
      <c r="AW3106" t="s">
        <v>99</v>
      </c>
      <c r="AX3106" t="s">
        <v>100</v>
      </c>
      <c r="AY3106" t="s">
        <v>16742</v>
      </c>
      <c r="AZ3106" t="s">
        <v>16743</v>
      </c>
      <c r="BA3106" t="s">
        <v>103</v>
      </c>
      <c r="BB3106" t="s">
        <v>16744</v>
      </c>
      <c r="BC3106" s="4"/>
      <c r="BD3106" t="s">
        <v>83</v>
      </c>
      <c r="BE3106" t="s">
        <v>105</v>
      </c>
      <c r="BF3106" t="s">
        <v>106</v>
      </c>
      <c r="BG3106" t="s">
        <v>107</v>
      </c>
      <c r="BH3106" t="s">
        <v>108</v>
      </c>
      <c r="BI3106" t="s">
        <v>109</v>
      </c>
      <c r="BJ3106" s="2">
        <v>0</v>
      </c>
      <c r="BK3106" t="s">
        <v>90</v>
      </c>
      <c r="BL3106" t="s">
        <v>78</v>
      </c>
      <c r="BM3106" t="s">
        <v>83</v>
      </c>
      <c r="BN3106" t="s">
        <v>83</v>
      </c>
      <c r="BO3106" t="s">
        <v>83</v>
      </c>
      <c r="BP3106" t="s">
        <v>16745</v>
      </c>
      <c r="BQ3106" t="s">
        <v>16570</v>
      </c>
      <c r="BR3106" t="s">
        <v>16571</v>
      </c>
      <c r="BS3106" t="s">
        <v>83</v>
      </c>
      <c r="BT3106" s="3">
        <v>1</v>
      </c>
    </row>
    <row r="3107" spans="1:72" x14ac:dyDescent="0.25">
      <c r="A3107" t="s">
        <v>16554</v>
      </c>
      <c r="B3107" s="10" t="s">
        <v>16555</v>
      </c>
      <c r="C3107" t="s">
        <v>16556</v>
      </c>
      <c r="D3107" t="s">
        <v>74</v>
      </c>
      <c r="E3107" t="s">
        <v>21868</v>
      </c>
      <c r="F3107" t="s">
        <v>16557</v>
      </c>
      <c r="G3107" t="s">
        <v>16746</v>
      </c>
      <c r="H3107" t="s">
        <v>16747</v>
      </c>
      <c r="I3107" s="1">
        <v>44197</v>
      </c>
      <c r="J3107" s="1">
        <v>44926</v>
      </c>
      <c r="K3107" t="s">
        <v>78</v>
      </c>
      <c r="L3107" t="s">
        <v>79</v>
      </c>
      <c r="M3107" t="s">
        <v>80</v>
      </c>
      <c r="N3107" t="s">
        <v>16748</v>
      </c>
      <c r="O3107" t="s">
        <v>566</v>
      </c>
      <c r="P3107" t="s">
        <v>156</v>
      </c>
      <c r="Q3107" t="s">
        <v>16749</v>
      </c>
      <c r="R3107" t="s">
        <v>16712</v>
      </c>
      <c r="S3107" t="s">
        <v>150</v>
      </c>
      <c r="T3107" t="s">
        <v>87</v>
      </c>
      <c r="U3107" t="s">
        <v>88</v>
      </c>
      <c r="V3107" t="s">
        <v>89</v>
      </c>
      <c r="W3107" t="s">
        <v>78</v>
      </c>
      <c r="X3107" t="s">
        <v>120</v>
      </c>
      <c r="Y3107" t="s">
        <v>91</v>
      </c>
      <c r="Z3107" t="s">
        <v>92</v>
      </c>
      <c r="AA3107" s="1">
        <v>44567</v>
      </c>
      <c r="AB3107" s="2">
        <v>326</v>
      </c>
      <c r="AC3107" s="2">
        <v>301</v>
      </c>
      <c r="AD3107" s="2"/>
      <c r="AE3107" s="2"/>
      <c r="AF3107" s="2"/>
      <c r="AG3107">
        <v>0</v>
      </c>
      <c r="AH3107" s="3">
        <v>326</v>
      </c>
      <c r="AI3107" s="3">
        <v>301</v>
      </c>
      <c r="AJ3107" s="3">
        <v>0</v>
      </c>
      <c r="AK3107" s="3">
        <v>0</v>
      </c>
      <c r="AL3107" s="3">
        <v>0</v>
      </c>
      <c r="AM3107" t="s">
        <v>16561</v>
      </c>
      <c r="AN3107" t="s">
        <v>16562</v>
      </c>
      <c r="AO3107" t="s">
        <v>16554</v>
      </c>
      <c r="AP3107" t="s">
        <v>16555</v>
      </c>
      <c r="AQ3107" t="s">
        <v>83</v>
      </c>
      <c r="AR3107" t="s">
        <v>16563</v>
      </c>
      <c r="AS3107" t="s">
        <v>83</v>
      </c>
      <c r="AT3107" t="s">
        <v>96</v>
      </c>
      <c r="AU3107" t="s">
        <v>16564</v>
      </c>
      <c r="AV3107" t="s">
        <v>16565</v>
      </c>
      <c r="AW3107" t="s">
        <v>99</v>
      </c>
      <c r="AX3107" t="s">
        <v>100</v>
      </c>
      <c r="AY3107" t="s">
        <v>16742</v>
      </c>
      <c r="AZ3107" t="s">
        <v>16750</v>
      </c>
      <c r="BA3107" t="s">
        <v>103</v>
      </c>
      <c r="BB3107" t="s">
        <v>16751</v>
      </c>
      <c r="BC3107" s="4"/>
      <c r="BD3107" t="s">
        <v>83</v>
      </c>
      <c r="BE3107" t="s">
        <v>105</v>
      </c>
      <c r="BF3107" t="s">
        <v>106</v>
      </c>
      <c r="BG3107" t="s">
        <v>107</v>
      </c>
      <c r="BH3107" t="s">
        <v>108</v>
      </c>
      <c r="BI3107" t="s">
        <v>109</v>
      </c>
      <c r="BJ3107" s="2">
        <v>0</v>
      </c>
      <c r="BK3107" t="s">
        <v>90</v>
      </c>
      <c r="BL3107" t="s">
        <v>78</v>
      </c>
      <c r="BM3107" t="s">
        <v>83</v>
      </c>
      <c r="BN3107" t="s">
        <v>83</v>
      </c>
      <c r="BO3107" t="s">
        <v>83</v>
      </c>
      <c r="BP3107" t="s">
        <v>16752</v>
      </c>
      <c r="BQ3107" t="s">
        <v>16570</v>
      </c>
      <c r="BR3107" t="s">
        <v>16571</v>
      </c>
      <c r="BS3107" t="s">
        <v>83</v>
      </c>
      <c r="BT3107" s="3">
        <v>1</v>
      </c>
    </row>
    <row r="3108" spans="1:72" x14ac:dyDescent="0.25">
      <c r="A3108" t="s">
        <v>16554</v>
      </c>
      <c r="B3108" s="10" t="s">
        <v>16555</v>
      </c>
      <c r="C3108" t="s">
        <v>16556</v>
      </c>
      <c r="D3108" t="s">
        <v>74</v>
      </c>
      <c r="E3108" t="s">
        <v>21868</v>
      </c>
      <c r="F3108" t="s">
        <v>16557</v>
      </c>
      <c r="G3108" t="s">
        <v>16753</v>
      </c>
      <c r="H3108" t="s">
        <v>16754</v>
      </c>
      <c r="I3108" s="1">
        <v>44197</v>
      </c>
      <c r="J3108" s="1">
        <v>44926</v>
      </c>
      <c r="K3108" t="s">
        <v>78</v>
      </c>
      <c r="L3108" t="s">
        <v>79</v>
      </c>
      <c r="M3108" t="s">
        <v>80</v>
      </c>
      <c r="N3108" t="s">
        <v>16755</v>
      </c>
      <c r="O3108" t="s">
        <v>147</v>
      </c>
      <c r="P3108" t="s">
        <v>156</v>
      </c>
      <c r="Q3108" t="s">
        <v>16756</v>
      </c>
      <c r="R3108" t="s">
        <v>2357</v>
      </c>
      <c r="S3108" t="s">
        <v>150</v>
      </c>
      <c r="T3108" t="s">
        <v>87</v>
      </c>
      <c r="U3108" t="s">
        <v>88</v>
      </c>
      <c r="V3108" t="s">
        <v>89</v>
      </c>
      <c r="W3108" t="s">
        <v>78</v>
      </c>
      <c r="X3108" t="s">
        <v>120</v>
      </c>
      <c r="Y3108" t="s">
        <v>91</v>
      </c>
      <c r="Z3108" t="s">
        <v>92</v>
      </c>
      <c r="AA3108" s="1">
        <v>44566</v>
      </c>
      <c r="AB3108" s="2">
        <v>783</v>
      </c>
      <c r="AC3108" s="2">
        <v>1331</v>
      </c>
      <c r="AD3108" s="2"/>
      <c r="AE3108" s="2"/>
      <c r="AF3108" s="2"/>
      <c r="AG3108">
        <v>0</v>
      </c>
      <c r="AH3108" s="3">
        <v>783</v>
      </c>
      <c r="AI3108" s="3">
        <v>1331</v>
      </c>
      <c r="AJ3108" s="3">
        <v>0</v>
      </c>
      <c r="AK3108" s="3">
        <v>0</v>
      </c>
      <c r="AL3108" s="3">
        <v>0</v>
      </c>
      <c r="AM3108" t="s">
        <v>16561</v>
      </c>
      <c r="AN3108" t="s">
        <v>16562</v>
      </c>
      <c r="AO3108" t="s">
        <v>16554</v>
      </c>
      <c r="AP3108" t="s">
        <v>16555</v>
      </c>
      <c r="AQ3108" t="s">
        <v>83</v>
      </c>
      <c r="AR3108" t="s">
        <v>16563</v>
      </c>
      <c r="AS3108" t="s">
        <v>83</v>
      </c>
      <c r="AT3108" t="s">
        <v>96</v>
      </c>
      <c r="AU3108" t="s">
        <v>16564</v>
      </c>
      <c r="AV3108" t="s">
        <v>16565</v>
      </c>
      <c r="AW3108" t="s">
        <v>99</v>
      </c>
      <c r="AX3108" t="s">
        <v>100</v>
      </c>
      <c r="AY3108" t="s">
        <v>16742</v>
      </c>
      <c r="AZ3108" t="s">
        <v>16757</v>
      </c>
      <c r="BA3108" t="s">
        <v>103</v>
      </c>
      <c r="BB3108" t="s">
        <v>16758</v>
      </c>
      <c r="BC3108" s="4"/>
      <c r="BD3108" t="s">
        <v>83</v>
      </c>
      <c r="BE3108" t="s">
        <v>105</v>
      </c>
      <c r="BF3108" t="s">
        <v>106</v>
      </c>
      <c r="BG3108" t="s">
        <v>107</v>
      </c>
      <c r="BH3108" t="s">
        <v>108</v>
      </c>
      <c r="BI3108" t="s">
        <v>109</v>
      </c>
      <c r="BJ3108" s="2">
        <v>0</v>
      </c>
      <c r="BK3108" t="s">
        <v>90</v>
      </c>
      <c r="BL3108" t="s">
        <v>78</v>
      </c>
      <c r="BM3108" t="s">
        <v>83</v>
      </c>
      <c r="BN3108" t="s">
        <v>83</v>
      </c>
      <c r="BO3108" t="s">
        <v>83</v>
      </c>
      <c r="BP3108" t="s">
        <v>16759</v>
      </c>
      <c r="BQ3108" t="s">
        <v>16570</v>
      </c>
      <c r="BR3108" t="s">
        <v>16571</v>
      </c>
      <c r="BS3108" t="s">
        <v>83</v>
      </c>
      <c r="BT3108" s="3">
        <v>1</v>
      </c>
    </row>
    <row r="3109" spans="1:72" x14ac:dyDescent="0.25">
      <c r="A3109" t="s">
        <v>16554</v>
      </c>
      <c r="B3109" s="10" t="s">
        <v>16555</v>
      </c>
      <c r="C3109" t="s">
        <v>16556</v>
      </c>
      <c r="D3109" t="s">
        <v>74</v>
      </c>
      <c r="E3109" t="s">
        <v>21868</v>
      </c>
      <c r="F3109" t="s">
        <v>16557</v>
      </c>
      <c r="G3109" t="s">
        <v>16760</v>
      </c>
      <c r="H3109" t="s">
        <v>16761</v>
      </c>
      <c r="I3109" s="1">
        <v>44197</v>
      </c>
      <c r="J3109" s="1">
        <v>44926</v>
      </c>
      <c r="K3109" t="s">
        <v>78</v>
      </c>
      <c r="L3109" t="s">
        <v>79</v>
      </c>
      <c r="M3109" t="s">
        <v>80</v>
      </c>
      <c r="N3109" t="s">
        <v>16762</v>
      </c>
      <c r="O3109" t="s">
        <v>155</v>
      </c>
      <c r="P3109" t="s">
        <v>83</v>
      </c>
      <c r="Q3109" t="s">
        <v>16763</v>
      </c>
      <c r="R3109" t="s">
        <v>2357</v>
      </c>
      <c r="S3109" t="s">
        <v>150</v>
      </c>
      <c r="T3109" t="s">
        <v>87</v>
      </c>
      <c r="U3109" t="s">
        <v>88</v>
      </c>
      <c r="V3109" t="s">
        <v>89</v>
      </c>
      <c r="W3109" t="s">
        <v>78</v>
      </c>
      <c r="X3109" t="s">
        <v>120</v>
      </c>
      <c r="Y3109" t="s">
        <v>91</v>
      </c>
      <c r="Z3109" t="s">
        <v>92</v>
      </c>
      <c r="AA3109" s="1">
        <v>44567</v>
      </c>
      <c r="AB3109" s="2">
        <v>208</v>
      </c>
      <c r="AC3109" s="2">
        <v>213</v>
      </c>
      <c r="AD3109" s="2"/>
      <c r="AE3109" s="2"/>
      <c r="AF3109" s="2"/>
      <c r="AG3109">
        <v>0</v>
      </c>
      <c r="AH3109" s="3">
        <v>205</v>
      </c>
      <c r="AI3109" s="3">
        <v>215</v>
      </c>
      <c r="AJ3109" s="3">
        <v>0</v>
      </c>
      <c r="AK3109" s="3">
        <v>0</v>
      </c>
      <c r="AL3109" s="3">
        <v>0</v>
      </c>
      <c r="AM3109" t="s">
        <v>16561</v>
      </c>
      <c r="AN3109" t="s">
        <v>16562</v>
      </c>
      <c r="AO3109" t="s">
        <v>16554</v>
      </c>
      <c r="AP3109" t="s">
        <v>16555</v>
      </c>
      <c r="AQ3109" t="s">
        <v>83</v>
      </c>
      <c r="AR3109" t="s">
        <v>16563</v>
      </c>
      <c r="AS3109" t="s">
        <v>83</v>
      </c>
      <c r="AT3109" t="s">
        <v>96</v>
      </c>
      <c r="AU3109" t="s">
        <v>16564</v>
      </c>
      <c r="AV3109" t="s">
        <v>16565</v>
      </c>
      <c r="AW3109" t="s">
        <v>99</v>
      </c>
      <c r="AX3109" t="s">
        <v>100</v>
      </c>
      <c r="AY3109" t="s">
        <v>16742</v>
      </c>
      <c r="AZ3109" t="s">
        <v>16764</v>
      </c>
      <c r="BA3109" t="s">
        <v>103</v>
      </c>
      <c r="BB3109" t="s">
        <v>16765</v>
      </c>
      <c r="BC3109" s="4"/>
      <c r="BD3109" t="s">
        <v>83</v>
      </c>
      <c r="BE3109" t="s">
        <v>105</v>
      </c>
      <c r="BF3109" t="s">
        <v>106</v>
      </c>
      <c r="BG3109" t="s">
        <v>107</v>
      </c>
      <c r="BH3109" t="s">
        <v>108</v>
      </c>
      <c r="BI3109" t="s">
        <v>109</v>
      </c>
      <c r="BJ3109" s="2">
        <v>0</v>
      </c>
      <c r="BK3109" t="s">
        <v>90</v>
      </c>
      <c r="BL3109" t="s">
        <v>78</v>
      </c>
      <c r="BM3109" t="s">
        <v>83</v>
      </c>
      <c r="BN3109" t="s">
        <v>83</v>
      </c>
      <c r="BO3109" t="s">
        <v>83</v>
      </c>
      <c r="BP3109" t="s">
        <v>16766</v>
      </c>
      <c r="BQ3109" t="s">
        <v>16570</v>
      </c>
      <c r="BR3109" t="s">
        <v>16571</v>
      </c>
      <c r="BS3109" t="s">
        <v>83</v>
      </c>
      <c r="BT3109" s="3">
        <v>1</v>
      </c>
    </row>
    <row r="3110" spans="1:72" x14ac:dyDescent="0.25">
      <c r="A3110" t="s">
        <v>16554</v>
      </c>
      <c r="B3110" s="10" t="s">
        <v>16555</v>
      </c>
      <c r="C3110" t="s">
        <v>16556</v>
      </c>
      <c r="D3110" t="s">
        <v>74</v>
      </c>
      <c r="E3110" t="s">
        <v>21868</v>
      </c>
      <c r="F3110" t="s">
        <v>16557</v>
      </c>
      <c r="G3110" t="s">
        <v>16767</v>
      </c>
      <c r="H3110" t="s">
        <v>16768</v>
      </c>
      <c r="I3110" s="1">
        <v>44197</v>
      </c>
      <c r="J3110" s="1">
        <v>44926</v>
      </c>
      <c r="K3110" t="s">
        <v>78</v>
      </c>
      <c r="L3110" t="s">
        <v>79</v>
      </c>
      <c r="M3110" t="s">
        <v>80</v>
      </c>
      <c r="N3110" t="s">
        <v>16769</v>
      </c>
      <c r="O3110" t="s">
        <v>576</v>
      </c>
      <c r="P3110" t="s">
        <v>83</v>
      </c>
      <c r="Q3110" t="s">
        <v>16770</v>
      </c>
      <c r="R3110" t="s">
        <v>16712</v>
      </c>
      <c r="S3110" t="s">
        <v>86</v>
      </c>
      <c r="T3110" t="s">
        <v>87</v>
      </c>
      <c r="U3110" t="s">
        <v>88</v>
      </c>
      <c r="V3110" t="s">
        <v>89</v>
      </c>
      <c r="W3110" t="s">
        <v>90</v>
      </c>
      <c r="X3110" t="s">
        <v>83</v>
      </c>
      <c r="Y3110" t="s">
        <v>91</v>
      </c>
      <c r="Z3110" t="s">
        <v>92</v>
      </c>
      <c r="AA3110" s="1">
        <v>44378</v>
      </c>
      <c r="AB3110" s="2">
        <v>4</v>
      </c>
      <c r="AC3110" s="2">
        <v>0</v>
      </c>
      <c r="AD3110" s="2">
        <v>0</v>
      </c>
      <c r="AE3110" s="2"/>
      <c r="AF3110" s="2"/>
      <c r="AG3110">
        <v>0</v>
      </c>
      <c r="AH3110" s="3">
        <v>3</v>
      </c>
      <c r="AI3110" s="3">
        <v>1</v>
      </c>
      <c r="AJ3110" s="3">
        <v>0</v>
      </c>
      <c r="AK3110" s="3">
        <v>0</v>
      </c>
      <c r="AL3110" s="3">
        <v>0</v>
      </c>
      <c r="AM3110" t="s">
        <v>16771</v>
      </c>
      <c r="AN3110" t="s">
        <v>16772</v>
      </c>
      <c r="AO3110" t="s">
        <v>16554</v>
      </c>
      <c r="AP3110" t="s">
        <v>16555</v>
      </c>
      <c r="AQ3110" t="s">
        <v>83</v>
      </c>
      <c r="AR3110" t="s">
        <v>16563</v>
      </c>
      <c r="AS3110" t="s">
        <v>83</v>
      </c>
      <c r="AT3110" t="s">
        <v>96</v>
      </c>
      <c r="AU3110" t="s">
        <v>16564</v>
      </c>
      <c r="AV3110" t="s">
        <v>16565</v>
      </c>
      <c r="AW3110" t="s">
        <v>99</v>
      </c>
      <c r="AX3110" t="s">
        <v>100</v>
      </c>
      <c r="AY3110" t="s">
        <v>16773</v>
      </c>
      <c r="AZ3110" t="s">
        <v>16774</v>
      </c>
      <c r="BA3110" t="s">
        <v>103</v>
      </c>
      <c r="BB3110" t="s">
        <v>16775</v>
      </c>
      <c r="BC3110" s="4"/>
      <c r="BD3110" t="s">
        <v>83</v>
      </c>
      <c r="BE3110" t="s">
        <v>105</v>
      </c>
      <c r="BF3110" t="s">
        <v>106</v>
      </c>
      <c r="BG3110" t="s">
        <v>107</v>
      </c>
      <c r="BH3110" t="s">
        <v>108</v>
      </c>
      <c r="BI3110" t="s">
        <v>109</v>
      </c>
      <c r="BJ3110" s="2">
        <v>0</v>
      </c>
      <c r="BK3110" t="s">
        <v>90</v>
      </c>
      <c r="BL3110" t="s">
        <v>90</v>
      </c>
      <c r="BM3110" t="s">
        <v>83</v>
      </c>
      <c r="BN3110" t="s">
        <v>83</v>
      </c>
      <c r="BO3110" t="s">
        <v>83</v>
      </c>
      <c r="BP3110" t="s">
        <v>83</v>
      </c>
      <c r="BQ3110" t="s">
        <v>83</v>
      </c>
      <c r="BR3110" t="s">
        <v>83</v>
      </c>
      <c r="BS3110" t="s">
        <v>83</v>
      </c>
      <c r="BT3110" s="3">
        <v>1</v>
      </c>
    </row>
    <row r="3111" spans="1:72" x14ac:dyDescent="0.25">
      <c r="A3111" t="s">
        <v>16554</v>
      </c>
      <c r="B3111" s="10" t="s">
        <v>16555</v>
      </c>
      <c r="C3111" t="s">
        <v>16556</v>
      </c>
      <c r="D3111" t="s">
        <v>74</v>
      </c>
      <c r="E3111" t="s">
        <v>21868</v>
      </c>
      <c r="F3111" t="s">
        <v>16557</v>
      </c>
      <c r="G3111" t="s">
        <v>16776</v>
      </c>
      <c r="H3111" t="s">
        <v>16777</v>
      </c>
      <c r="I3111" s="1">
        <v>44197</v>
      </c>
      <c r="J3111" s="1">
        <v>44926</v>
      </c>
      <c r="K3111" t="s">
        <v>78</v>
      </c>
      <c r="L3111" t="s">
        <v>79</v>
      </c>
      <c r="M3111" t="s">
        <v>80</v>
      </c>
      <c r="N3111" t="s">
        <v>16769</v>
      </c>
      <c r="O3111" t="s">
        <v>576</v>
      </c>
      <c r="P3111" t="s">
        <v>83</v>
      </c>
      <c r="Q3111" t="s">
        <v>16770</v>
      </c>
      <c r="R3111" t="s">
        <v>16712</v>
      </c>
      <c r="S3111" t="s">
        <v>150</v>
      </c>
      <c r="T3111" t="s">
        <v>87</v>
      </c>
      <c r="U3111" t="s">
        <v>88</v>
      </c>
      <c r="V3111" t="s">
        <v>89</v>
      </c>
      <c r="W3111" t="s">
        <v>78</v>
      </c>
      <c r="X3111" t="s">
        <v>120</v>
      </c>
      <c r="Y3111" t="s">
        <v>91</v>
      </c>
      <c r="Z3111" t="s">
        <v>92</v>
      </c>
      <c r="AA3111" s="1">
        <v>44566</v>
      </c>
      <c r="AB3111" s="2">
        <v>10</v>
      </c>
      <c r="AC3111" s="2">
        <v>40</v>
      </c>
      <c r="AD3111" s="2"/>
      <c r="AE3111" s="2"/>
      <c r="AF3111" s="2"/>
      <c r="AG3111">
        <v>0</v>
      </c>
      <c r="AH3111" s="3">
        <v>10</v>
      </c>
      <c r="AI3111" s="3">
        <v>40</v>
      </c>
      <c r="AJ3111" s="3">
        <v>0</v>
      </c>
      <c r="AK3111" s="3">
        <v>0</v>
      </c>
      <c r="AL3111" s="3">
        <v>0</v>
      </c>
      <c r="AM3111" t="s">
        <v>16596</v>
      </c>
      <c r="AN3111" t="s">
        <v>16597</v>
      </c>
      <c r="AO3111" t="s">
        <v>16554</v>
      </c>
      <c r="AP3111" t="s">
        <v>16555</v>
      </c>
      <c r="AQ3111" t="s">
        <v>83</v>
      </c>
      <c r="AR3111" t="s">
        <v>16563</v>
      </c>
      <c r="AS3111" t="s">
        <v>83</v>
      </c>
      <c r="AT3111" t="s">
        <v>96</v>
      </c>
      <c r="AU3111" t="s">
        <v>16564</v>
      </c>
      <c r="AV3111" t="s">
        <v>16565</v>
      </c>
      <c r="AW3111" t="s">
        <v>99</v>
      </c>
      <c r="AX3111" t="s">
        <v>100</v>
      </c>
      <c r="AY3111" t="s">
        <v>16713</v>
      </c>
      <c r="AZ3111" t="s">
        <v>16778</v>
      </c>
      <c r="BA3111" t="s">
        <v>103</v>
      </c>
      <c r="BB3111" t="s">
        <v>16779</v>
      </c>
      <c r="BC3111" s="4"/>
      <c r="BD3111" t="s">
        <v>83</v>
      </c>
      <c r="BE3111" t="s">
        <v>105</v>
      </c>
      <c r="BF3111" t="s">
        <v>106</v>
      </c>
      <c r="BG3111" t="s">
        <v>107</v>
      </c>
      <c r="BH3111" t="s">
        <v>108</v>
      </c>
      <c r="BI3111" t="s">
        <v>109</v>
      </c>
      <c r="BJ3111" s="2">
        <v>0</v>
      </c>
      <c r="BK3111" t="s">
        <v>90</v>
      </c>
      <c r="BL3111" t="s">
        <v>90</v>
      </c>
      <c r="BM3111" t="s">
        <v>83</v>
      </c>
      <c r="BN3111" t="s">
        <v>83</v>
      </c>
      <c r="BO3111" t="s">
        <v>83</v>
      </c>
      <c r="BP3111" t="s">
        <v>83</v>
      </c>
      <c r="BQ3111" t="s">
        <v>83</v>
      </c>
      <c r="BR3111" t="s">
        <v>83</v>
      </c>
      <c r="BS3111" t="s">
        <v>83</v>
      </c>
      <c r="BT3111" s="3">
        <v>1</v>
      </c>
    </row>
    <row r="3112" spans="1:72" x14ac:dyDescent="0.25">
      <c r="A3112" t="s">
        <v>16554</v>
      </c>
      <c r="B3112" s="10" t="s">
        <v>16555</v>
      </c>
      <c r="C3112" t="s">
        <v>16556</v>
      </c>
      <c r="D3112" t="s">
        <v>74</v>
      </c>
      <c r="E3112" t="s">
        <v>21868</v>
      </c>
      <c r="F3112" t="s">
        <v>16557</v>
      </c>
      <c r="G3112" t="s">
        <v>16780</v>
      </c>
      <c r="H3112" t="s">
        <v>16781</v>
      </c>
      <c r="I3112" s="1">
        <v>44197</v>
      </c>
      <c r="J3112" s="1">
        <v>44926</v>
      </c>
      <c r="K3112" t="s">
        <v>78</v>
      </c>
      <c r="L3112" t="s">
        <v>79</v>
      </c>
      <c r="M3112" t="s">
        <v>80</v>
      </c>
      <c r="N3112" t="s">
        <v>8647</v>
      </c>
      <c r="O3112" t="s">
        <v>162</v>
      </c>
      <c r="P3112" t="s">
        <v>156</v>
      </c>
      <c r="Q3112" t="s">
        <v>16782</v>
      </c>
      <c r="R3112" t="s">
        <v>16712</v>
      </c>
      <c r="S3112" t="s">
        <v>150</v>
      </c>
      <c r="T3112" t="s">
        <v>87</v>
      </c>
      <c r="U3112" t="s">
        <v>88</v>
      </c>
      <c r="V3112" t="s">
        <v>89</v>
      </c>
      <c r="W3112" t="s">
        <v>78</v>
      </c>
      <c r="X3112" t="s">
        <v>120</v>
      </c>
      <c r="Y3112" t="s">
        <v>91</v>
      </c>
      <c r="Z3112" t="s">
        <v>92</v>
      </c>
      <c r="AA3112" s="1">
        <v>44566</v>
      </c>
      <c r="AB3112" s="2">
        <v>1417</v>
      </c>
      <c r="AC3112" s="2">
        <v>978</v>
      </c>
      <c r="AD3112" s="2"/>
      <c r="AE3112" s="2"/>
      <c r="AF3112" s="2"/>
      <c r="AG3112">
        <v>0</v>
      </c>
      <c r="AH3112" s="3">
        <v>1417</v>
      </c>
      <c r="AI3112" s="3">
        <v>978</v>
      </c>
      <c r="AJ3112" s="3">
        <v>0</v>
      </c>
      <c r="AK3112" s="3">
        <v>0</v>
      </c>
      <c r="AL3112" s="3">
        <v>0</v>
      </c>
      <c r="AM3112" t="s">
        <v>16561</v>
      </c>
      <c r="AN3112" t="s">
        <v>16562</v>
      </c>
      <c r="AO3112" t="s">
        <v>16554</v>
      </c>
      <c r="AP3112" t="s">
        <v>16555</v>
      </c>
      <c r="AQ3112" t="s">
        <v>83</v>
      </c>
      <c r="AR3112" t="s">
        <v>16563</v>
      </c>
      <c r="AS3112" t="s">
        <v>83</v>
      </c>
      <c r="AT3112" t="s">
        <v>96</v>
      </c>
      <c r="AU3112" t="s">
        <v>16564</v>
      </c>
      <c r="AV3112" t="s">
        <v>16565</v>
      </c>
      <c r="AW3112" t="s">
        <v>99</v>
      </c>
      <c r="AX3112" t="s">
        <v>100</v>
      </c>
      <c r="AY3112" t="s">
        <v>16566</v>
      </c>
      <c r="AZ3112" t="s">
        <v>16783</v>
      </c>
      <c r="BA3112" t="s">
        <v>103</v>
      </c>
      <c r="BB3112" t="s">
        <v>16784</v>
      </c>
      <c r="BC3112" s="4"/>
      <c r="BD3112" t="s">
        <v>83</v>
      </c>
      <c r="BE3112" t="s">
        <v>105</v>
      </c>
      <c r="BF3112" t="s">
        <v>106</v>
      </c>
      <c r="BG3112" t="s">
        <v>107</v>
      </c>
      <c r="BH3112" t="s">
        <v>108</v>
      </c>
      <c r="BI3112" t="s">
        <v>109</v>
      </c>
      <c r="BJ3112" s="2">
        <v>0</v>
      </c>
      <c r="BK3112" t="s">
        <v>90</v>
      </c>
      <c r="BL3112" t="s">
        <v>78</v>
      </c>
      <c r="BM3112" t="s">
        <v>83</v>
      </c>
      <c r="BN3112" t="s">
        <v>83</v>
      </c>
      <c r="BO3112" t="s">
        <v>83</v>
      </c>
      <c r="BP3112" t="s">
        <v>16785</v>
      </c>
      <c r="BQ3112" t="s">
        <v>16570</v>
      </c>
      <c r="BR3112" t="s">
        <v>16571</v>
      </c>
      <c r="BS3112" t="s">
        <v>83</v>
      </c>
      <c r="BT3112" s="3">
        <v>1</v>
      </c>
    </row>
    <row r="3113" spans="1:72" x14ac:dyDescent="0.25">
      <c r="A3113" t="s">
        <v>16554</v>
      </c>
      <c r="B3113" s="10" t="s">
        <v>16555</v>
      </c>
      <c r="C3113" t="s">
        <v>16556</v>
      </c>
      <c r="D3113" t="s">
        <v>74</v>
      </c>
      <c r="E3113" t="s">
        <v>21868</v>
      </c>
      <c r="F3113" t="s">
        <v>16557</v>
      </c>
      <c r="G3113" t="s">
        <v>16786</v>
      </c>
      <c r="H3113" t="s">
        <v>16787</v>
      </c>
      <c r="I3113" s="1">
        <v>44197</v>
      </c>
      <c r="J3113" s="1">
        <v>44926</v>
      </c>
      <c r="K3113" t="s">
        <v>78</v>
      </c>
      <c r="L3113" t="s">
        <v>79</v>
      </c>
      <c r="M3113" t="s">
        <v>80</v>
      </c>
      <c r="N3113" t="s">
        <v>16788</v>
      </c>
      <c r="O3113" t="s">
        <v>221</v>
      </c>
      <c r="P3113" t="s">
        <v>156</v>
      </c>
      <c r="Q3113" t="s">
        <v>16789</v>
      </c>
      <c r="R3113" t="s">
        <v>16712</v>
      </c>
      <c r="S3113" t="s">
        <v>150</v>
      </c>
      <c r="T3113" t="s">
        <v>87</v>
      </c>
      <c r="U3113" t="s">
        <v>88</v>
      </c>
      <c r="V3113" t="s">
        <v>89</v>
      </c>
      <c r="W3113" t="s">
        <v>78</v>
      </c>
      <c r="X3113" t="s">
        <v>120</v>
      </c>
      <c r="Y3113" t="s">
        <v>91</v>
      </c>
      <c r="Z3113" t="s">
        <v>92</v>
      </c>
      <c r="AA3113" s="1">
        <v>44197</v>
      </c>
      <c r="AB3113" s="2">
        <v>233</v>
      </c>
      <c r="AC3113" s="2">
        <v>219</v>
      </c>
      <c r="AD3113" s="2">
        <v>0</v>
      </c>
      <c r="AE3113" s="2">
        <v>0</v>
      </c>
      <c r="AF3113" s="2"/>
      <c r="AG3113">
        <v>0</v>
      </c>
      <c r="AH3113" s="3">
        <v>234</v>
      </c>
      <c r="AI3113" s="3">
        <v>221</v>
      </c>
      <c r="AJ3113" s="3">
        <v>0</v>
      </c>
      <c r="AK3113" s="3">
        <v>0</v>
      </c>
      <c r="AL3113" s="3">
        <v>0</v>
      </c>
      <c r="AM3113" t="s">
        <v>16561</v>
      </c>
      <c r="AN3113" t="s">
        <v>16562</v>
      </c>
      <c r="AO3113" t="s">
        <v>16554</v>
      </c>
      <c r="AP3113" t="s">
        <v>16555</v>
      </c>
      <c r="AQ3113" t="s">
        <v>83</v>
      </c>
      <c r="AR3113" t="s">
        <v>16563</v>
      </c>
      <c r="AS3113" t="s">
        <v>83</v>
      </c>
      <c r="AT3113" t="s">
        <v>96</v>
      </c>
      <c r="AU3113" t="s">
        <v>16564</v>
      </c>
      <c r="AV3113" t="s">
        <v>16565</v>
      </c>
      <c r="AW3113" t="s">
        <v>99</v>
      </c>
      <c r="AX3113" t="s">
        <v>100</v>
      </c>
      <c r="AY3113" t="s">
        <v>16566</v>
      </c>
      <c r="AZ3113" t="s">
        <v>16790</v>
      </c>
      <c r="BA3113" t="s">
        <v>103</v>
      </c>
      <c r="BB3113" t="s">
        <v>16791</v>
      </c>
      <c r="BC3113" s="4"/>
      <c r="BD3113" t="s">
        <v>83</v>
      </c>
      <c r="BE3113" t="s">
        <v>105</v>
      </c>
      <c r="BF3113" t="s">
        <v>106</v>
      </c>
      <c r="BG3113" t="s">
        <v>107</v>
      </c>
      <c r="BH3113" t="s">
        <v>108</v>
      </c>
      <c r="BI3113" t="s">
        <v>109</v>
      </c>
      <c r="BJ3113" s="2">
        <v>0</v>
      </c>
      <c r="BK3113" t="s">
        <v>90</v>
      </c>
      <c r="BL3113" t="s">
        <v>78</v>
      </c>
      <c r="BM3113" t="s">
        <v>83</v>
      </c>
      <c r="BN3113" t="s">
        <v>83</v>
      </c>
      <c r="BO3113" t="s">
        <v>83</v>
      </c>
      <c r="BP3113" t="s">
        <v>16792</v>
      </c>
      <c r="BQ3113" t="s">
        <v>16570</v>
      </c>
      <c r="BR3113" t="s">
        <v>16571</v>
      </c>
      <c r="BS3113" t="s">
        <v>83</v>
      </c>
      <c r="BT3113" s="3">
        <v>1</v>
      </c>
    </row>
    <row r="3114" spans="1:72" x14ac:dyDescent="0.25">
      <c r="A3114" t="s">
        <v>16554</v>
      </c>
      <c r="B3114" s="10" t="s">
        <v>16555</v>
      </c>
      <c r="C3114" t="s">
        <v>16556</v>
      </c>
      <c r="D3114" t="s">
        <v>74</v>
      </c>
      <c r="E3114" t="s">
        <v>21868</v>
      </c>
      <c r="F3114" t="s">
        <v>16557</v>
      </c>
      <c r="G3114" t="s">
        <v>16793</v>
      </c>
      <c r="H3114" t="s">
        <v>16794</v>
      </c>
      <c r="I3114" s="1">
        <v>44197</v>
      </c>
      <c r="J3114" s="1">
        <v>44926</v>
      </c>
      <c r="K3114" t="s">
        <v>78</v>
      </c>
      <c r="L3114" t="s">
        <v>79</v>
      </c>
      <c r="M3114" t="s">
        <v>80</v>
      </c>
      <c r="N3114" t="s">
        <v>16788</v>
      </c>
      <c r="O3114" t="s">
        <v>307</v>
      </c>
      <c r="P3114" t="s">
        <v>156</v>
      </c>
      <c r="Q3114" t="s">
        <v>16789</v>
      </c>
      <c r="R3114" t="s">
        <v>16712</v>
      </c>
      <c r="S3114" t="s">
        <v>150</v>
      </c>
      <c r="T3114" t="s">
        <v>87</v>
      </c>
      <c r="U3114" t="s">
        <v>88</v>
      </c>
      <c r="V3114" t="s">
        <v>89</v>
      </c>
      <c r="W3114" t="s">
        <v>78</v>
      </c>
      <c r="X3114" t="s">
        <v>120</v>
      </c>
      <c r="Y3114" t="s">
        <v>91</v>
      </c>
      <c r="Z3114" t="s">
        <v>92</v>
      </c>
      <c r="AA3114" s="1">
        <v>44197</v>
      </c>
      <c r="AB3114" s="2">
        <v>365</v>
      </c>
      <c r="AC3114" s="2">
        <v>343</v>
      </c>
      <c r="AD3114" s="2">
        <v>0</v>
      </c>
      <c r="AE3114" s="2">
        <v>0</v>
      </c>
      <c r="AF3114" s="2"/>
      <c r="AG3114">
        <v>0</v>
      </c>
      <c r="AH3114" s="3">
        <v>368</v>
      </c>
      <c r="AI3114" s="3">
        <v>345</v>
      </c>
      <c r="AJ3114" s="3">
        <v>0</v>
      </c>
      <c r="AK3114" s="3">
        <v>0</v>
      </c>
      <c r="AL3114" s="3">
        <v>0</v>
      </c>
      <c r="AM3114" t="s">
        <v>16561</v>
      </c>
      <c r="AN3114" t="s">
        <v>16562</v>
      </c>
      <c r="AO3114" t="s">
        <v>16554</v>
      </c>
      <c r="AP3114" t="s">
        <v>16555</v>
      </c>
      <c r="AQ3114" t="s">
        <v>83</v>
      </c>
      <c r="AR3114" t="s">
        <v>16563</v>
      </c>
      <c r="AS3114" t="s">
        <v>83</v>
      </c>
      <c r="AT3114" t="s">
        <v>96</v>
      </c>
      <c r="AU3114" t="s">
        <v>16564</v>
      </c>
      <c r="AV3114" t="s">
        <v>16565</v>
      </c>
      <c r="AW3114" t="s">
        <v>99</v>
      </c>
      <c r="AX3114" t="s">
        <v>100</v>
      </c>
      <c r="AY3114" t="s">
        <v>16566</v>
      </c>
      <c r="AZ3114" t="s">
        <v>16795</v>
      </c>
      <c r="BA3114" t="s">
        <v>103</v>
      </c>
      <c r="BB3114" t="s">
        <v>16796</v>
      </c>
      <c r="BC3114" s="4"/>
      <c r="BD3114" t="s">
        <v>83</v>
      </c>
      <c r="BE3114" t="s">
        <v>105</v>
      </c>
      <c r="BF3114" t="s">
        <v>106</v>
      </c>
      <c r="BG3114" t="s">
        <v>107</v>
      </c>
      <c r="BH3114" t="s">
        <v>108</v>
      </c>
      <c r="BI3114" t="s">
        <v>109</v>
      </c>
      <c r="BJ3114" s="2">
        <v>0</v>
      </c>
      <c r="BK3114" t="s">
        <v>90</v>
      </c>
      <c r="BL3114" t="s">
        <v>78</v>
      </c>
      <c r="BM3114" t="s">
        <v>83</v>
      </c>
      <c r="BN3114" t="s">
        <v>83</v>
      </c>
      <c r="BO3114" t="s">
        <v>83</v>
      </c>
      <c r="BP3114" t="s">
        <v>16797</v>
      </c>
      <c r="BQ3114" t="s">
        <v>16570</v>
      </c>
      <c r="BR3114" t="s">
        <v>16571</v>
      </c>
      <c r="BS3114" t="s">
        <v>83</v>
      </c>
      <c r="BT3114" s="3">
        <v>1</v>
      </c>
    </row>
    <row r="3115" spans="1:72" x14ac:dyDescent="0.25">
      <c r="A3115" t="s">
        <v>16554</v>
      </c>
      <c r="B3115" s="10" t="s">
        <v>16555</v>
      </c>
      <c r="C3115" t="s">
        <v>16556</v>
      </c>
      <c r="D3115" t="s">
        <v>74</v>
      </c>
      <c r="E3115" t="s">
        <v>21868</v>
      </c>
      <c r="F3115" t="s">
        <v>16557</v>
      </c>
      <c r="G3115" t="s">
        <v>16798</v>
      </c>
      <c r="H3115" t="s">
        <v>16799</v>
      </c>
      <c r="I3115" s="1">
        <v>44197</v>
      </c>
      <c r="J3115" s="1">
        <v>44926</v>
      </c>
      <c r="K3115" t="s">
        <v>78</v>
      </c>
      <c r="L3115" t="s">
        <v>79</v>
      </c>
      <c r="M3115" t="s">
        <v>80</v>
      </c>
      <c r="N3115" t="s">
        <v>16788</v>
      </c>
      <c r="O3115" t="s">
        <v>250</v>
      </c>
      <c r="P3115" t="s">
        <v>156</v>
      </c>
      <c r="Q3115" t="s">
        <v>16789</v>
      </c>
      <c r="R3115" t="s">
        <v>16712</v>
      </c>
      <c r="S3115" t="s">
        <v>150</v>
      </c>
      <c r="T3115" t="s">
        <v>87</v>
      </c>
      <c r="U3115" t="s">
        <v>88</v>
      </c>
      <c r="V3115" t="s">
        <v>89</v>
      </c>
      <c r="W3115" t="s">
        <v>78</v>
      </c>
      <c r="X3115" t="s">
        <v>120</v>
      </c>
      <c r="Y3115" t="s">
        <v>91</v>
      </c>
      <c r="Z3115" t="s">
        <v>92</v>
      </c>
      <c r="AA3115" s="1">
        <v>44567</v>
      </c>
      <c r="AB3115" s="2">
        <v>177</v>
      </c>
      <c r="AC3115" s="2">
        <v>180</v>
      </c>
      <c r="AD3115" s="2"/>
      <c r="AE3115" s="2"/>
      <c r="AF3115" s="2"/>
      <c r="AG3115">
        <v>0</v>
      </c>
      <c r="AH3115" s="3">
        <v>177</v>
      </c>
      <c r="AI3115" s="3">
        <v>180</v>
      </c>
      <c r="AJ3115" s="3">
        <v>0</v>
      </c>
      <c r="AK3115" s="3">
        <v>0</v>
      </c>
      <c r="AL3115" s="3">
        <v>0</v>
      </c>
      <c r="AM3115" t="s">
        <v>16561</v>
      </c>
      <c r="AN3115" t="s">
        <v>16562</v>
      </c>
      <c r="AO3115" t="s">
        <v>16554</v>
      </c>
      <c r="AP3115" t="s">
        <v>16555</v>
      </c>
      <c r="AQ3115" t="s">
        <v>83</v>
      </c>
      <c r="AR3115" t="s">
        <v>16563</v>
      </c>
      <c r="AS3115" t="s">
        <v>83</v>
      </c>
      <c r="AT3115" t="s">
        <v>96</v>
      </c>
      <c r="AU3115" t="s">
        <v>16564</v>
      </c>
      <c r="AV3115" t="s">
        <v>16565</v>
      </c>
      <c r="AW3115" t="s">
        <v>99</v>
      </c>
      <c r="AX3115" t="s">
        <v>100</v>
      </c>
      <c r="AY3115" t="s">
        <v>16566</v>
      </c>
      <c r="AZ3115" t="s">
        <v>16800</v>
      </c>
      <c r="BA3115" t="s">
        <v>103</v>
      </c>
      <c r="BB3115" t="s">
        <v>16801</v>
      </c>
      <c r="BC3115" s="4"/>
      <c r="BD3115" t="s">
        <v>83</v>
      </c>
      <c r="BE3115" t="s">
        <v>105</v>
      </c>
      <c r="BF3115" t="s">
        <v>106</v>
      </c>
      <c r="BG3115" t="s">
        <v>107</v>
      </c>
      <c r="BH3115" t="s">
        <v>108</v>
      </c>
      <c r="BI3115" t="s">
        <v>109</v>
      </c>
      <c r="BJ3115" s="2">
        <v>0</v>
      </c>
      <c r="BK3115" t="s">
        <v>90</v>
      </c>
      <c r="BL3115" t="s">
        <v>78</v>
      </c>
      <c r="BM3115" t="s">
        <v>83</v>
      </c>
      <c r="BN3115" t="s">
        <v>83</v>
      </c>
      <c r="BO3115" t="s">
        <v>83</v>
      </c>
      <c r="BP3115" t="s">
        <v>16802</v>
      </c>
      <c r="BQ3115" t="s">
        <v>16570</v>
      </c>
      <c r="BR3115" t="s">
        <v>16571</v>
      </c>
      <c r="BS3115" t="s">
        <v>83</v>
      </c>
      <c r="BT3115" s="3">
        <v>1</v>
      </c>
    </row>
    <row r="3116" spans="1:72" x14ac:dyDescent="0.25">
      <c r="A3116" t="s">
        <v>16554</v>
      </c>
      <c r="B3116" s="10" t="s">
        <v>16555</v>
      </c>
      <c r="C3116" t="s">
        <v>16556</v>
      </c>
      <c r="D3116" t="s">
        <v>74</v>
      </c>
      <c r="E3116" t="s">
        <v>21868</v>
      </c>
      <c r="F3116" t="s">
        <v>16557</v>
      </c>
      <c r="G3116" t="s">
        <v>16803</v>
      </c>
      <c r="H3116" t="s">
        <v>16804</v>
      </c>
      <c r="I3116" s="1">
        <v>44197</v>
      </c>
      <c r="J3116" s="1">
        <v>44926</v>
      </c>
      <c r="K3116" t="s">
        <v>78</v>
      </c>
      <c r="L3116" t="s">
        <v>79</v>
      </c>
      <c r="M3116" t="s">
        <v>80</v>
      </c>
      <c r="N3116" t="s">
        <v>16805</v>
      </c>
      <c r="O3116" t="s">
        <v>155</v>
      </c>
      <c r="P3116" t="s">
        <v>156</v>
      </c>
      <c r="Q3116" t="s">
        <v>16806</v>
      </c>
      <c r="R3116" t="s">
        <v>16712</v>
      </c>
      <c r="S3116" t="s">
        <v>150</v>
      </c>
      <c r="T3116" t="s">
        <v>87</v>
      </c>
      <c r="U3116" t="s">
        <v>88</v>
      </c>
      <c r="V3116" t="s">
        <v>89</v>
      </c>
      <c r="W3116" t="s">
        <v>78</v>
      </c>
      <c r="X3116" t="s">
        <v>120</v>
      </c>
      <c r="Y3116" t="s">
        <v>91</v>
      </c>
      <c r="Z3116" t="s">
        <v>92</v>
      </c>
      <c r="AA3116" s="1">
        <v>44197</v>
      </c>
      <c r="AB3116" s="2">
        <v>257</v>
      </c>
      <c r="AC3116" s="2">
        <v>241</v>
      </c>
      <c r="AD3116" s="2">
        <v>0</v>
      </c>
      <c r="AE3116" s="2">
        <v>0</v>
      </c>
      <c r="AF3116" s="2"/>
      <c r="AG3116">
        <v>0</v>
      </c>
      <c r="AH3116" s="3">
        <v>259</v>
      </c>
      <c r="AI3116" s="3">
        <v>242</v>
      </c>
      <c r="AJ3116" s="3">
        <v>0</v>
      </c>
      <c r="AK3116" s="3">
        <v>0</v>
      </c>
      <c r="AL3116" s="3">
        <v>0</v>
      </c>
      <c r="AM3116" t="s">
        <v>16561</v>
      </c>
      <c r="AN3116" t="s">
        <v>16562</v>
      </c>
      <c r="AO3116" t="s">
        <v>16554</v>
      </c>
      <c r="AP3116" t="s">
        <v>16555</v>
      </c>
      <c r="AQ3116" t="s">
        <v>83</v>
      </c>
      <c r="AR3116" t="s">
        <v>16563</v>
      </c>
      <c r="AS3116" t="s">
        <v>83</v>
      </c>
      <c r="AT3116" t="s">
        <v>96</v>
      </c>
      <c r="AU3116" t="s">
        <v>16564</v>
      </c>
      <c r="AV3116" t="s">
        <v>16565</v>
      </c>
      <c r="AW3116" t="s">
        <v>99</v>
      </c>
      <c r="AX3116" t="s">
        <v>100</v>
      </c>
      <c r="AY3116" t="s">
        <v>16742</v>
      </c>
      <c r="AZ3116" t="s">
        <v>16807</v>
      </c>
      <c r="BA3116" t="s">
        <v>103</v>
      </c>
      <c r="BB3116" t="s">
        <v>16808</v>
      </c>
      <c r="BC3116" s="4"/>
      <c r="BD3116" t="s">
        <v>83</v>
      </c>
      <c r="BE3116" t="s">
        <v>105</v>
      </c>
      <c r="BF3116" t="s">
        <v>106</v>
      </c>
      <c r="BG3116" t="s">
        <v>107</v>
      </c>
      <c r="BH3116" t="s">
        <v>108</v>
      </c>
      <c r="BI3116" t="s">
        <v>109</v>
      </c>
      <c r="BJ3116" s="2">
        <v>0</v>
      </c>
      <c r="BK3116" t="s">
        <v>90</v>
      </c>
      <c r="BL3116" t="s">
        <v>78</v>
      </c>
      <c r="BM3116" t="s">
        <v>83</v>
      </c>
      <c r="BN3116" t="s">
        <v>83</v>
      </c>
      <c r="BO3116" t="s">
        <v>83</v>
      </c>
      <c r="BP3116" t="s">
        <v>16809</v>
      </c>
      <c r="BQ3116" t="s">
        <v>16570</v>
      </c>
      <c r="BR3116" t="s">
        <v>16571</v>
      </c>
      <c r="BS3116" t="s">
        <v>83</v>
      </c>
      <c r="BT3116" s="3">
        <v>1</v>
      </c>
    </row>
    <row r="3117" spans="1:72" x14ac:dyDescent="0.25">
      <c r="A3117" t="s">
        <v>16554</v>
      </c>
      <c r="B3117" s="10" t="s">
        <v>16555</v>
      </c>
      <c r="C3117" t="s">
        <v>16556</v>
      </c>
      <c r="D3117" t="s">
        <v>74</v>
      </c>
      <c r="E3117" t="s">
        <v>21868</v>
      </c>
      <c r="F3117" t="s">
        <v>16557</v>
      </c>
      <c r="G3117" t="s">
        <v>16810</v>
      </c>
      <c r="H3117" t="s">
        <v>16811</v>
      </c>
      <c r="I3117" s="1">
        <v>44197</v>
      </c>
      <c r="J3117" s="1">
        <v>44926</v>
      </c>
      <c r="K3117" t="s">
        <v>78</v>
      </c>
      <c r="L3117" t="s">
        <v>79</v>
      </c>
      <c r="M3117" t="s">
        <v>80</v>
      </c>
      <c r="N3117" t="s">
        <v>16812</v>
      </c>
      <c r="O3117" t="s">
        <v>117</v>
      </c>
      <c r="P3117" t="s">
        <v>156</v>
      </c>
      <c r="Q3117" t="s">
        <v>16813</v>
      </c>
      <c r="R3117" t="s">
        <v>16712</v>
      </c>
      <c r="S3117" t="s">
        <v>150</v>
      </c>
      <c r="T3117" t="s">
        <v>87</v>
      </c>
      <c r="U3117" t="s">
        <v>88</v>
      </c>
      <c r="V3117" t="s">
        <v>89</v>
      </c>
      <c r="W3117" t="s">
        <v>78</v>
      </c>
      <c r="X3117" t="s">
        <v>120</v>
      </c>
      <c r="Y3117" t="s">
        <v>91</v>
      </c>
      <c r="Z3117" t="s">
        <v>92</v>
      </c>
      <c r="AA3117" s="1">
        <v>44197</v>
      </c>
      <c r="AB3117" s="2">
        <v>336</v>
      </c>
      <c r="AC3117" s="2">
        <v>314</v>
      </c>
      <c r="AD3117" s="2">
        <v>0</v>
      </c>
      <c r="AE3117" s="2">
        <v>0</v>
      </c>
      <c r="AF3117" s="2"/>
      <c r="AG3117">
        <v>0</v>
      </c>
      <c r="AH3117" s="3">
        <v>338</v>
      </c>
      <c r="AI3117" s="3">
        <v>317</v>
      </c>
      <c r="AJ3117" s="3">
        <v>0</v>
      </c>
      <c r="AK3117" s="3">
        <v>0</v>
      </c>
      <c r="AL3117" s="3">
        <v>0</v>
      </c>
      <c r="AM3117" t="s">
        <v>16561</v>
      </c>
      <c r="AN3117" t="s">
        <v>16562</v>
      </c>
      <c r="AO3117" t="s">
        <v>16554</v>
      </c>
      <c r="AP3117" t="s">
        <v>16555</v>
      </c>
      <c r="AQ3117" t="s">
        <v>83</v>
      </c>
      <c r="AR3117" t="s">
        <v>16563</v>
      </c>
      <c r="AS3117" t="s">
        <v>83</v>
      </c>
      <c r="AT3117" t="s">
        <v>96</v>
      </c>
      <c r="AU3117" t="s">
        <v>16564</v>
      </c>
      <c r="AV3117" t="s">
        <v>16565</v>
      </c>
      <c r="AW3117" t="s">
        <v>99</v>
      </c>
      <c r="AX3117" t="s">
        <v>100</v>
      </c>
      <c r="AY3117" t="s">
        <v>16566</v>
      </c>
      <c r="AZ3117" t="s">
        <v>16814</v>
      </c>
      <c r="BA3117" t="s">
        <v>103</v>
      </c>
      <c r="BB3117" t="s">
        <v>16815</v>
      </c>
      <c r="BC3117" s="4"/>
      <c r="BD3117" t="s">
        <v>83</v>
      </c>
      <c r="BE3117" t="s">
        <v>105</v>
      </c>
      <c r="BF3117" t="s">
        <v>106</v>
      </c>
      <c r="BG3117" t="s">
        <v>107</v>
      </c>
      <c r="BH3117" t="s">
        <v>108</v>
      </c>
      <c r="BI3117" t="s">
        <v>109</v>
      </c>
      <c r="BJ3117" s="2">
        <v>0</v>
      </c>
      <c r="BK3117" t="s">
        <v>90</v>
      </c>
      <c r="BL3117" t="s">
        <v>78</v>
      </c>
      <c r="BM3117" t="s">
        <v>83</v>
      </c>
      <c r="BN3117" t="s">
        <v>83</v>
      </c>
      <c r="BO3117" t="s">
        <v>83</v>
      </c>
      <c r="BP3117" t="s">
        <v>16816</v>
      </c>
      <c r="BQ3117" t="s">
        <v>16570</v>
      </c>
      <c r="BR3117" t="s">
        <v>16571</v>
      </c>
      <c r="BS3117" t="s">
        <v>83</v>
      </c>
      <c r="BT3117" s="3">
        <v>1</v>
      </c>
    </row>
    <row r="3118" spans="1:72" x14ac:dyDescent="0.25">
      <c r="A3118" t="s">
        <v>16554</v>
      </c>
      <c r="B3118" s="10" t="s">
        <v>16555</v>
      </c>
      <c r="C3118" t="s">
        <v>16556</v>
      </c>
      <c r="D3118" t="s">
        <v>74</v>
      </c>
      <c r="E3118" t="s">
        <v>21868</v>
      </c>
      <c r="F3118" t="s">
        <v>16557</v>
      </c>
      <c r="G3118" t="s">
        <v>16817</v>
      </c>
      <c r="H3118" t="s">
        <v>16818</v>
      </c>
      <c r="I3118" s="1">
        <v>44197</v>
      </c>
      <c r="J3118" s="1">
        <v>44926</v>
      </c>
      <c r="K3118" t="s">
        <v>78</v>
      </c>
      <c r="L3118" t="s">
        <v>79</v>
      </c>
      <c r="M3118" t="s">
        <v>80</v>
      </c>
      <c r="N3118" t="s">
        <v>16819</v>
      </c>
      <c r="O3118" t="s">
        <v>809</v>
      </c>
      <c r="P3118" t="s">
        <v>156</v>
      </c>
      <c r="Q3118" t="s">
        <v>16820</v>
      </c>
      <c r="R3118" t="s">
        <v>16712</v>
      </c>
      <c r="S3118" t="s">
        <v>150</v>
      </c>
      <c r="T3118" t="s">
        <v>87</v>
      </c>
      <c r="U3118" t="s">
        <v>88</v>
      </c>
      <c r="V3118" t="s">
        <v>89</v>
      </c>
      <c r="W3118" t="s">
        <v>78</v>
      </c>
      <c r="X3118" t="s">
        <v>120</v>
      </c>
      <c r="Y3118" t="s">
        <v>91</v>
      </c>
      <c r="Z3118" t="s">
        <v>92</v>
      </c>
      <c r="AA3118" s="1">
        <v>44330</v>
      </c>
      <c r="AB3118" s="2">
        <v>928</v>
      </c>
      <c r="AC3118" s="2">
        <v>938</v>
      </c>
      <c r="AD3118" s="2"/>
      <c r="AE3118" s="2"/>
      <c r="AF3118" s="2"/>
      <c r="AG3118">
        <v>0</v>
      </c>
      <c r="AH3118" s="3">
        <v>1027</v>
      </c>
      <c r="AI3118" s="3">
        <v>996</v>
      </c>
      <c r="AJ3118" s="3">
        <v>0</v>
      </c>
      <c r="AK3118" s="3">
        <v>0</v>
      </c>
      <c r="AL3118" s="3">
        <v>0</v>
      </c>
      <c r="AM3118" t="s">
        <v>16561</v>
      </c>
      <c r="AN3118" t="s">
        <v>16562</v>
      </c>
      <c r="AO3118" t="s">
        <v>16554</v>
      </c>
      <c r="AP3118" t="s">
        <v>16555</v>
      </c>
      <c r="AQ3118" t="s">
        <v>83</v>
      </c>
      <c r="AR3118" t="s">
        <v>16563</v>
      </c>
      <c r="AS3118" t="s">
        <v>83</v>
      </c>
      <c r="AT3118" t="s">
        <v>96</v>
      </c>
      <c r="AU3118" t="s">
        <v>16564</v>
      </c>
      <c r="AV3118" t="s">
        <v>16565</v>
      </c>
      <c r="AW3118" t="s">
        <v>99</v>
      </c>
      <c r="AX3118" t="s">
        <v>100</v>
      </c>
      <c r="AY3118" t="s">
        <v>16742</v>
      </c>
      <c r="AZ3118" t="s">
        <v>16821</v>
      </c>
      <c r="BA3118" t="s">
        <v>103</v>
      </c>
      <c r="BB3118" t="s">
        <v>16822</v>
      </c>
      <c r="BC3118" s="4"/>
      <c r="BD3118" t="s">
        <v>83</v>
      </c>
      <c r="BE3118" t="s">
        <v>105</v>
      </c>
      <c r="BF3118" t="s">
        <v>106</v>
      </c>
      <c r="BG3118" t="s">
        <v>107</v>
      </c>
      <c r="BH3118" t="s">
        <v>108</v>
      </c>
      <c r="BI3118" t="s">
        <v>109</v>
      </c>
      <c r="BJ3118" s="2">
        <v>0</v>
      </c>
      <c r="BK3118" t="s">
        <v>90</v>
      </c>
      <c r="BL3118" t="s">
        <v>78</v>
      </c>
      <c r="BM3118" t="s">
        <v>83</v>
      </c>
      <c r="BN3118" t="s">
        <v>83</v>
      </c>
      <c r="BO3118" t="s">
        <v>83</v>
      </c>
      <c r="BP3118" t="s">
        <v>16823</v>
      </c>
      <c r="BQ3118" t="s">
        <v>16570</v>
      </c>
      <c r="BR3118" t="s">
        <v>16571</v>
      </c>
      <c r="BS3118" t="s">
        <v>83</v>
      </c>
      <c r="BT3118" s="3">
        <v>1</v>
      </c>
    </row>
    <row r="3119" spans="1:72" x14ac:dyDescent="0.25">
      <c r="A3119" t="s">
        <v>16554</v>
      </c>
      <c r="B3119" s="10" t="s">
        <v>16555</v>
      </c>
      <c r="C3119" t="s">
        <v>16556</v>
      </c>
      <c r="D3119" t="s">
        <v>74</v>
      </c>
      <c r="E3119" t="s">
        <v>21868</v>
      </c>
      <c r="F3119" t="s">
        <v>16557</v>
      </c>
      <c r="G3119" t="s">
        <v>16824</v>
      </c>
      <c r="H3119" t="s">
        <v>16825</v>
      </c>
      <c r="I3119" s="1">
        <v>44197</v>
      </c>
      <c r="J3119" s="1">
        <v>44926</v>
      </c>
      <c r="K3119" t="s">
        <v>78</v>
      </c>
      <c r="L3119" t="s">
        <v>79</v>
      </c>
      <c r="M3119" t="s">
        <v>80</v>
      </c>
      <c r="N3119" t="s">
        <v>16826</v>
      </c>
      <c r="O3119" t="s">
        <v>12303</v>
      </c>
      <c r="P3119" t="s">
        <v>156</v>
      </c>
      <c r="Q3119" t="s">
        <v>16827</v>
      </c>
      <c r="R3119" t="s">
        <v>16712</v>
      </c>
      <c r="S3119" t="s">
        <v>150</v>
      </c>
      <c r="T3119" t="s">
        <v>87</v>
      </c>
      <c r="U3119" t="s">
        <v>88</v>
      </c>
      <c r="V3119" t="s">
        <v>89</v>
      </c>
      <c r="W3119" t="s">
        <v>78</v>
      </c>
      <c r="X3119" t="s">
        <v>120</v>
      </c>
      <c r="Y3119" t="s">
        <v>91</v>
      </c>
      <c r="Z3119" t="s">
        <v>92</v>
      </c>
      <c r="AA3119" s="1">
        <v>44566</v>
      </c>
      <c r="AB3119" s="2">
        <v>1323</v>
      </c>
      <c r="AC3119" s="2">
        <v>1347</v>
      </c>
      <c r="AD3119" s="2"/>
      <c r="AE3119" s="2"/>
      <c r="AF3119" s="2"/>
      <c r="AG3119">
        <v>0</v>
      </c>
      <c r="AH3119" s="3">
        <v>1323</v>
      </c>
      <c r="AI3119" s="3">
        <v>1347</v>
      </c>
      <c r="AJ3119" s="3">
        <v>0</v>
      </c>
      <c r="AK3119" s="3">
        <v>0</v>
      </c>
      <c r="AL3119" s="3">
        <v>0</v>
      </c>
      <c r="AM3119" t="s">
        <v>16561</v>
      </c>
      <c r="AN3119" t="s">
        <v>16562</v>
      </c>
      <c r="AO3119" t="s">
        <v>16554</v>
      </c>
      <c r="AP3119" t="s">
        <v>16555</v>
      </c>
      <c r="AQ3119" t="s">
        <v>83</v>
      </c>
      <c r="AR3119" t="s">
        <v>16563</v>
      </c>
      <c r="AS3119" t="s">
        <v>83</v>
      </c>
      <c r="AT3119" t="s">
        <v>96</v>
      </c>
      <c r="AU3119" t="s">
        <v>16564</v>
      </c>
      <c r="AV3119" t="s">
        <v>16565</v>
      </c>
      <c r="AW3119" t="s">
        <v>99</v>
      </c>
      <c r="AX3119" t="s">
        <v>100</v>
      </c>
      <c r="AY3119" t="s">
        <v>16742</v>
      </c>
      <c r="AZ3119" t="s">
        <v>16828</v>
      </c>
      <c r="BA3119" t="s">
        <v>103</v>
      </c>
      <c r="BB3119" t="s">
        <v>16829</v>
      </c>
      <c r="BC3119" s="4"/>
      <c r="BD3119" t="s">
        <v>83</v>
      </c>
      <c r="BE3119" t="s">
        <v>105</v>
      </c>
      <c r="BF3119" t="s">
        <v>106</v>
      </c>
      <c r="BG3119" t="s">
        <v>107</v>
      </c>
      <c r="BH3119" t="s">
        <v>108</v>
      </c>
      <c r="BI3119" t="s">
        <v>109</v>
      </c>
      <c r="BJ3119" s="2">
        <v>0</v>
      </c>
      <c r="BK3119" t="s">
        <v>90</v>
      </c>
      <c r="BL3119" t="s">
        <v>78</v>
      </c>
      <c r="BM3119" t="s">
        <v>83</v>
      </c>
      <c r="BN3119" t="s">
        <v>83</v>
      </c>
      <c r="BO3119" t="s">
        <v>83</v>
      </c>
      <c r="BP3119" t="s">
        <v>16830</v>
      </c>
      <c r="BQ3119" t="s">
        <v>16570</v>
      </c>
      <c r="BR3119" t="s">
        <v>16571</v>
      </c>
      <c r="BS3119" t="s">
        <v>83</v>
      </c>
      <c r="BT3119" s="3">
        <v>1</v>
      </c>
    </row>
    <row r="3120" spans="1:72" x14ac:dyDescent="0.25">
      <c r="A3120" t="s">
        <v>16554</v>
      </c>
      <c r="B3120" s="10" t="s">
        <v>16555</v>
      </c>
      <c r="C3120" t="s">
        <v>16556</v>
      </c>
      <c r="D3120" t="s">
        <v>74</v>
      </c>
      <c r="E3120" t="s">
        <v>21868</v>
      </c>
      <c r="F3120" t="s">
        <v>16557</v>
      </c>
      <c r="G3120" t="s">
        <v>16831</v>
      </c>
      <c r="H3120" t="s">
        <v>16832</v>
      </c>
      <c r="I3120" s="1">
        <v>44197</v>
      </c>
      <c r="J3120" s="1">
        <v>44926</v>
      </c>
      <c r="K3120" t="s">
        <v>78</v>
      </c>
      <c r="L3120" t="s">
        <v>79</v>
      </c>
      <c r="M3120" t="s">
        <v>80</v>
      </c>
      <c r="N3120" t="s">
        <v>16826</v>
      </c>
      <c r="O3120" t="s">
        <v>265</v>
      </c>
      <c r="P3120" t="s">
        <v>156</v>
      </c>
      <c r="Q3120" t="s">
        <v>16827</v>
      </c>
      <c r="R3120" t="s">
        <v>16712</v>
      </c>
      <c r="S3120" t="s">
        <v>150</v>
      </c>
      <c r="T3120" t="s">
        <v>87</v>
      </c>
      <c r="U3120" t="s">
        <v>88</v>
      </c>
      <c r="V3120" t="s">
        <v>89</v>
      </c>
      <c r="W3120" t="s">
        <v>78</v>
      </c>
      <c r="X3120" t="s">
        <v>120</v>
      </c>
      <c r="Y3120" t="s">
        <v>91</v>
      </c>
      <c r="Z3120" t="s">
        <v>92</v>
      </c>
      <c r="AA3120" s="1">
        <v>44566</v>
      </c>
      <c r="AB3120" s="2">
        <v>186</v>
      </c>
      <c r="AC3120" s="2">
        <v>196</v>
      </c>
      <c r="AD3120" s="2"/>
      <c r="AE3120" s="2"/>
      <c r="AF3120" s="2"/>
      <c r="AG3120">
        <v>0</v>
      </c>
      <c r="AH3120" s="3">
        <v>186</v>
      </c>
      <c r="AI3120" s="3">
        <v>196</v>
      </c>
      <c r="AJ3120" s="3">
        <v>0</v>
      </c>
      <c r="AK3120" s="3">
        <v>0</v>
      </c>
      <c r="AL3120" s="3">
        <v>0</v>
      </c>
      <c r="AM3120" t="s">
        <v>16561</v>
      </c>
      <c r="AN3120" t="s">
        <v>16562</v>
      </c>
      <c r="AO3120" t="s">
        <v>16554</v>
      </c>
      <c r="AP3120" t="s">
        <v>16555</v>
      </c>
      <c r="AQ3120" t="s">
        <v>83</v>
      </c>
      <c r="AR3120" t="s">
        <v>16563</v>
      </c>
      <c r="AS3120" t="s">
        <v>83</v>
      </c>
      <c r="AT3120" t="s">
        <v>96</v>
      </c>
      <c r="AU3120" t="s">
        <v>16564</v>
      </c>
      <c r="AV3120" t="s">
        <v>16565</v>
      </c>
      <c r="AW3120" t="s">
        <v>99</v>
      </c>
      <c r="AX3120" t="s">
        <v>100</v>
      </c>
      <c r="AY3120" t="s">
        <v>16742</v>
      </c>
      <c r="AZ3120" t="s">
        <v>16833</v>
      </c>
      <c r="BA3120" t="s">
        <v>103</v>
      </c>
      <c r="BB3120" t="s">
        <v>16834</v>
      </c>
      <c r="BC3120" s="4"/>
      <c r="BD3120" t="s">
        <v>83</v>
      </c>
      <c r="BE3120" t="s">
        <v>105</v>
      </c>
      <c r="BF3120" t="s">
        <v>106</v>
      </c>
      <c r="BG3120" t="s">
        <v>107</v>
      </c>
      <c r="BH3120" t="s">
        <v>108</v>
      </c>
      <c r="BI3120" t="s">
        <v>109</v>
      </c>
      <c r="BJ3120" s="2">
        <v>0</v>
      </c>
      <c r="BK3120" t="s">
        <v>90</v>
      </c>
      <c r="BL3120" t="s">
        <v>78</v>
      </c>
      <c r="BM3120" t="s">
        <v>83</v>
      </c>
      <c r="BN3120" t="s">
        <v>83</v>
      </c>
      <c r="BO3120" t="s">
        <v>83</v>
      </c>
      <c r="BP3120" t="s">
        <v>16835</v>
      </c>
      <c r="BQ3120" t="s">
        <v>16570</v>
      </c>
      <c r="BR3120" t="s">
        <v>16571</v>
      </c>
      <c r="BS3120" t="s">
        <v>83</v>
      </c>
      <c r="BT3120" s="3">
        <v>1</v>
      </c>
    </row>
    <row r="3121" spans="1:72" x14ac:dyDescent="0.25">
      <c r="A3121" t="s">
        <v>16554</v>
      </c>
      <c r="B3121" s="10" t="s">
        <v>16555</v>
      </c>
      <c r="C3121" t="s">
        <v>16556</v>
      </c>
      <c r="D3121" t="s">
        <v>74</v>
      </c>
      <c r="E3121" t="s">
        <v>21868</v>
      </c>
      <c r="F3121" t="s">
        <v>16557</v>
      </c>
      <c r="G3121" t="s">
        <v>16836</v>
      </c>
      <c r="H3121" t="s">
        <v>16837</v>
      </c>
      <c r="I3121" s="1">
        <v>44197</v>
      </c>
      <c r="J3121" s="1">
        <v>44926</v>
      </c>
      <c r="K3121" t="s">
        <v>78</v>
      </c>
      <c r="L3121" t="s">
        <v>79</v>
      </c>
      <c r="M3121" t="s">
        <v>80</v>
      </c>
      <c r="N3121" t="s">
        <v>16838</v>
      </c>
      <c r="O3121" t="s">
        <v>324</v>
      </c>
      <c r="P3121" t="s">
        <v>156</v>
      </c>
      <c r="Q3121" t="s">
        <v>16839</v>
      </c>
      <c r="R3121" t="s">
        <v>16712</v>
      </c>
      <c r="S3121" t="s">
        <v>150</v>
      </c>
      <c r="T3121" t="s">
        <v>87</v>
      </c>
      <c r="U3121" t="s">
        <v>88</v>
      </c>
      <c r="V3121" t="s">
        <v>89</v>
      </c>
      <c r="W3121" t="s">
        <v>78</v>
      </c>
      <c r="X3121" t="s">
        <v>120</v>
      </c>
      <c r="Y3121" t="s">
        <v>91</v>
      </c>
      <c r="Z3121" t="s">
        <v>92</v>
      </c>
      <c r="AA3121" s="1">
        <v>44566</v>
      </c>
      <c r="AB3121" s="2">
        <v>923</v>
      </c>
      <c r="AC3121" s="2">
        <v>909</v>
      </c>
      <c r="AD3121" s="2"/>
      <c r="AE3121" s="2"/>
      <c r="AF3121" s="2"/>
      <c r="AG3121">
        <v>0</v>
      </c>
      <c r="AH3121" s="3">
        <v>1349</v>
      </c>
      <c r="AI3121" s="3">
        <v>1310</v>
      </c>
      <c r="AJ3121" s="3">
        <v>0</v>
      </c>
      <c r="AK3121" s="3">
        <v>0</v>
      </c>
      <c r="AL3121" s="3">
        <v>0</v>
      </c>
      <c r="AM3121" t="s">
        <v>16561</v>
      </c>
      <c r="AN3121" t="s">
        <v>16562</v>
      </c>
      <c r="AO3121" t="s">
        <v>16554</v>
      </c>
      <c r="AP3121" t="s">
        <v>16555</v>
      </c>
      <c r="AQ3121" t="s">
        <v>83</v>
      </c>
      <c r="AR3121" t="s">
        <v>16563</v>
      </c>
      <c r="AS3121" t="s">
        <v>83</v>
      </c>
      <c r="AT3121" t="s">
        <v>96</v>
      </c>
      <c r="AU3121" t="s">
        <v>16564</v>
      </c>
      <c r="AV3121" t="s">
        <v>16565</v>
      </c>
      <c r="AW3121" t="s">
        <v>99</v>
      </c>
      <c r="AX3121" t="s">
        <v>100</v>
      </c>
      <c r="AY3121" t="s">
        <v>16566</v>
      </c>
      <c r="AZ3121" t="s">
        <v>16840</v>
      </c>
      <c r="BA3121" t="s">
        <v>103</v>
      </c>
      <c r="BB3121" t="s">
        <v>16841</v>
      </c>
      <c r="BC3121" s="4"/>
      <c r="BD3121" t="s">
        <v>83</v>
      </c>
      <c r="BE3121" t="s">
        <v>105</v>
      </c>
      <c r="BF3121" t="s">
        <v>106</v>
      </c>
      <c r="BG3121" t="s">
        <v>107</v>
      </c>
      <c r="BH3121" t="s">
        <v>108</v>
      </c>
      <c r="BI3121" t="s">
        <v>109</v>
      </c>
      <c r="BJ3121" s="2">
        <v>0</v>
      </c>
      <c r="BK3121" t="s">
        <v>90</v>
      </c>
      <c r="BL3121" t="s">
        <v>78</v>
      </c>
      <c r="BM3121" t="s">
        <v>83</v>
      </c>
      <c r="BN3121" t="s">
        <v>83</v>
      </c>
      <c r="BO3121" t="s">
        <v>83</v>
      </c>
      <c r="BP3121" t="s">
        <v>16842</v>
      </c>
      <c r="BQ3121" t="s">
        <v>16570</v>
      </c>
      <c r="BR3121" t="s">
        <v>16571</v>
      </c>
      <c r="BS3121" t="s">
        <v>83</v>
      </c>
      <c r="BT3121" s="3">
        <v>1</v>
      </c>
    </row>
    <row r="3122" spans="1:72" x14ac:dyDescent="0.25">
      <c r="A3122" t="s">
        <v>16554</v>
      </c>
      <c r="B3122" s="10" t="s">
        <v>16555</v>
      </c>
      <c r="C3122" t="s">
        <v>16556</v>
      </c>
      <c r="D3122" t="s">
        <v>74</v>
      </c>
      <c r="E3122" t="s">
        <v>21868</v>
      </c>
      <c r="F3122" t="s">
        <v>16557</v>
      </c>
      <c r="G3122" t="s">
        <v>16843</v>
      </c>
      <c r="H3122" t="s">
        <v>16844</v>
      </c>
      <c r="I3122" s="1">
        <v>44197</v>
      </c>
      <c r="J3122" s="1">
        <v>44926</v>
      </c>
      <c r="K3122" t="s">
        <v>78</v>
      </c>
      <c r="L3122" t="s">
        <v>79</v>
      </c>
      <c r="M3122" t="s">
        <v>80</v>
      </c>
      <c r="N3122" t="s">
        <v>16838</v>
      </c>
      <c r="O3122" t="s">
        <v>281</v>
      </c>
      <c r="P3122" t="s">
        <v>156</v>
      </c>
      <c r="Q3122" t="s">
        <v>16839</v>
      </c>
      <c r="R3122" t="s">
        <v>16712</v>
      </c>
      <c r="S3122" t="s">
        <v>150</v>
      </c>
      <c r="T3122" t="s">
        <v>87</v>
      </c>
      <c r="U3122" t="s">
        <v>88</v>
      </c>
      <c r="V3122" t="s">
        <v>89</v>
      </c>
      <c r="W3122" t="s">
        <v>78</v>
      </c>
      <c r="X3122" t="s">
        <v>120</v>
      </c>
      <c r="Y3122" t="s">
        <v>91</v>
      </c>
      <c r="Z3122" t="s">
        <v>92</v>
      </c>
      <c r="AA3122" s="1">
        <v>44197</v>
      </c>
      <c r="AB3122" s="2">
        <v>426</v>
      </c>
      <c r="AC3122" s="2">
        <v>452</v>
      </c>
      <c r="AD3122" s="2">
        <v>0</v>
      </c>
      <c r="AE3122" s="2">
        <v>0</v>
      </c>
      <c r="AF3122" s="2"/>
      <c r="AG3122">
        <v>0</v>
      </c>
      <c r="AH3122" s="3">
        <v>429</v>
      </c>
      <c r="AI3122" s="3">
        <v>456</v>
      </c>
      <c r="AJ3122" s="3">
        <v>0</v>
      </c>
      <c r="AK3122" s="3">
        <v>0</v>
      </c>
      <c r="AL3122" s="3">
        <v>0</v>
      </c>
      <c r="AM3122" t="s">
        <v>16561</v>
      </c>
      <c r="AN3122" t="s">
        <v>16562</v>
      </c>
      <c r="AO3122" t="s">
        <v>16554</v>
      </c>
      <c r="AP3122" t="s">
        <v>16555</v>
      </c>
      <c r="AQ3122" t="s">
        <v>83</v>
      </c>
      <c r="AR3122" t="s">
        <v>16563</v>
      </c>
      <c r="AS3122" t="s">
        <v>83</v>
      </c>
      <c r="AT3122" t="s">
        <v>96</v>
      </c>
      <c r="AU3122" t="s">
        <v>16564</v>
      </c>
      <c r="AV3122" t="s">
        <v>16565</v>
      </c>
      <c r="AW3122" t="s">
        <v>99</v>
      </c>
      <c r="AX3122" t="s">
        <v>100</v>
      </c>
      <c r="AY3122" t="s">
        <v>16566</v>
      </c>
      <c r="AZ3122" t="s">
        <v>16845</v>
      </c>
      <c r="BA3122" t="s">
        <v>103</v>
      </c>
      <c r="BB3122" t="s">
        <v>16846</v>
      </c>
      <c r="BC3122" s="4"/>
      <c r="BD3122" t="s">
        <v>83</v>
      </c>
      <c r="BE3122" t="s">
        <v>105</v>
      </c>
      <c r="BF3122" t="s">
        <v>106</v>
      </c>
      <c r="BG3122" t="s">
        <v>107</v>
      </c>
      <c r="BH3122" t="s">
        <v>108</v>
      </c>
      <c r="BI3122" t="s">
        <v>109</v>
      </c>
      <c r="BJ3122" s="2">
        <v>0</v>
      </c>
      <c r="BK3122" t="s">
        <v>90</v>
      </c>
      <c r="BL3122" t="s">
        <v>78</v>
      </c>
      <c r="BM3122" t="s">
        <v>83</v>
      </c>
      <c r="BN3122" t="s">
        <v>83</v>
      </c>
      <c r="BO3122" t="s">
        <v>83</v>
      </c>
      <c r="BP3122" t="s">
        <v>16847</v>
      </c>
      <c r="BQ3122" t="s">
        <v>16570</v>
      </c>
      <c r="BR3122" t="s">
        <v>16571</v>
      </c>
      <c r="BS3122" t="s">
        <v>83</v>
      </c>
      <c r="BT3122" s="3">
        <v>1</v>
      </c>
    </row>
    <row r="3123" spans="1:72" x14ac:dyDescent="0.25">
      <c r="A3123" t="s">
        <v>16554</v>
      </c>
      <c r="B3123" s="10" t="s">
        <v>16555</v>
      </c>
      <c r="C3123" t="s">
        <v>16556</v>
      </c>
      <c r="D3123" t="s">
        <v>74</v>
      </c>
      <c r="E3123" t="s">
        <v>21868</v>
      </c>
      <c r="F3123" t="s">
        <v>16557</v>
      </c>
      <c r="G3123" t="s">
        <v>16848</v>
      </c>
      <c r="H3123" t="s">
        <v>16849</v>
      </c>
      <c r="I3123" s="1">
        <v>44197</v>
      </c>
      <c r="J3123" s="1">
        <v>44926</v>
      </c>
      <c r="K3123" t="s">
        <v>78</v>
      </c>
      <c r="L3123" t="s">
        <v>79</v>
      </c>
      <c r="M3123" t="s">
        <v>80</v>
      </c>
      <c r="N3123" t="s">
        <v>16850</v>
      </c>
      <c r="O3123" t="s">
        <v>155</v>
      </c>
      <c r="P3123" t="s">
        <v>156</v>
      </c>
      <c r="Q3123" t="s">
        <v>16851</v>
      </c>
      <c r="R3123" t="s">
        <v>16712</v>
      </c>
      <c r="S3123" t="s">
        <v>150</v>
      </c>
      <c r="T3123" t="s">
        <v>87</v>
      </c>
      <c r="U3123" t="s">
        <v>88</v>
      </c>
      <c r="V3123" t="s">
        <v>89</v>
      </c>
      <c r="W3123" t="s">
        <v>78</v>
      </c>
      <c r="X3123" t="s">
        <v>120</v>
      </c>
      <c r="Y3123" t="s">
        <v>91</v>
      </c>
      <c r="Z3123" t="s">
        <v>92</v>
      </c>
      <c r="AA3123" s="1">
        <v>44567</v>
      </c>
      <c r="AB3123" s="2">
        <v>98</v>
      </c>
      <c r="AC3123" s="2">
        <v>88</v>
      </c>
      <c r="AD3123" s="2"/>
      <c r="AE3123" s="2"/>
      <c r="AF3123" s="2"/>
      <c r="AG3123">
        <v>0</v>
      </c>
      <c r="AH3123" s="3">
        <v>98</v>
      </c>
      <c r="AI3123" s="3">
        <v>88</v>
      </c>
      <c r="AJ3123" s="3">
        <v>0</v>
      </c>
      <c r="AK3123" s="3">
        <v>0</v>
      </c>
      <c r="AL3123" s="3">
        <v>0</v>
      </c>
      <c r="AM3123" t="s">
        <v>16561</v>
      </c>
      <c r="AN3123" t="s">
        <v>16562</v>
      </c>
      <c r="AO3123" t="s">
        <v>16554</v>
      </c>
      <c r="AP3123" t="s">
        <v>16555</v>
      </c>
      <c r="AQ3123" t="s">
        <v>83</v>
      </c>
      <c r="AR3123" t="s">
        <v>16563</v>
      </c>
      <c r="AS3123" t="s">
        <v>83</v>
      </c>
      <c r="AT3123" t="s">
        <v>96</v>
      </c>
      <c r="AU3123" t="s">
        <v>16564</v>
      </c>
      <c r="AV3123" t="s">
        <v>16565</v>
      </c>
      <c r="AW3123" t="s">
        <v>99</v>
      </c>
      <c r="AX3123" t="s">
        <v>100</v>
      </c>
      <c r="AY3123" t="s">
        <v>16742</v>
      </c>
      <c r="AZ3123" t="s">
        <v>16852</v>
      </c>
      <c r="BA3123" t="s">
        <v>103</v>
      </c>
      <c r="BB3123" t="s">
        <v>16853</v>
      </c>
      <c r="BC3123" s="4"/>
      <c r="BD3123" t="s">
        <v>83</v>
      </c>
      <c r="BE3123" t="s">
        <v>105</v>
      </c>
      <c r="BF3123" t="s">
        <v>106</v>
      </c>
      <c r="BG3123" t="s">
        <v>107</v>
      </c>
      <c r="BH3123" t="s">
        <v>108</v>
      </c>
      <c r="BI3123" t="s">
        <v>109</v>
      </c>
      <c r="BJ3123" s="2">
        <v>0</v>
      </c>
      <c r="BK3123" t="s">
        <v>90</v>
      </c>
      <c r="BL3123" t="s">
        <v>78</v>
      </c>
      <c r="BM3123" t="s">
        <v>83</v>
      </c>
      <c r="BN3123" t="s">
        <v>83</v>
      </c>
      <c r="BO3123" t="s">
        <v>83</v>
      </c>
      <c r="BP3123" t="s">
        <v>16854</v>
      </c>
      <c r="BQ3123" t="s">
        <v>16570</v>
      </c>
      <c r="BR3123" t="s">
        <v>16571</v>
      </c>
      <c r="BS3123" t="s">
        <v>83</v>
      </c>
      <c r="BT3123" s="3">
        <v>1</v>
      </c>
    </row>
    <row r="3124" spans="1:72" x14ac:dyDescent="0.25">
      <c r="A3124" t="s">
        <v>16554</v>
      </c>
      <c r="B3124" s="10" t="s">
        <v>16555</v>
      </c>
      <c r="C3124" t="s">
        <v>16556</v>
      </c>
      <c r="D3124" t="s">
        <v>74</v>
      </c>
      <c r="E3124" t="s">
        <v>21868</v>
      </c>
      <c r="F3124" t="s">
        <v>16557</v>
      </c>
      <c r="G3124" t="s">
        <v>16855</v>
      </c>
      <c r="H3124" t="s">
        <v>16856</v>
      </c>
      <c r="I3124" s="1">
        <v>44197</v>
      </c>
      <c r="J3124" s="1">
        <v>44926</v>
      </c>
      <c r="K3124" t="s">
        <v>78</v>
      </c>
      <c r="L3124" t="s">
        <v>79</v>
      </c>
      <c r="M3124" t="s">
        <v>80</v>
      </c>
      <c r="N3124" t="s">
        <v>16838</v>
      </c>
      <c r="O3124" t="s">
        <v>313</v>
      </c>
      <c r="P3124" t="s">
        <v>156</v>
      </c>
      <c r="Q3124" t="s">
        <v>16839</v>
      </c>
      <c r="R3124" t="s">
        <v>16712</v>
      </c>
      <c r="S3124" t="s">
        <v>150</v>
      </c>
      <c r="T3124" t="s">
        <v>87</v>
      </c>
      <c r="U3124" t="s">
        <v>88</v>
      </c>
      <c r="V3124" t="s">
        <v>89</v>
      </c>
      <c r="W3124" t="s">
        <v>78</v>
      </c>
      <c r="X3124" t="s">
        <v>120</v>
      </c>
      <c r="Y3124" t="s">
        <v>91</v>
      </c>
      <c r="Z3124" t="s">
        <v>92</v>
      </c>
      <c r="AA3124" s="1">
        <v>44536</v>
      </c>
      <c r="AB3124" s="2">
        <v>376</v>
      </c>
      <c r="AC3124" s="2">
        <v>315</v>
      </c>
      <c r="AD3124" s="2"/>
      <c r="AE3124" s="2"/>
      <c r="AF3124" s="2"/>
      <c r="AG3124">
        <v>0</v>
      </c>
      <c r="AH3124" s="3">
        <v>346</v>
      </c>
      <c r="AI3124" s="3">
        <v>319</v>
      </c>
      <c r="AJ3124" s="3">
        <v>0</v>
      </c>
      <c r="AK3124" s="3">
        <v>0</v>
      </c>
      <c r="AL3124" s="3">
        <v>0</v>
      </c>
      <c r="AM3124" t="s">
        <v>16561</v>
      </c>
      <c r="AN3124" t="s">
        <v>16562</v>
      </c>
      <c r="AO3124" t="s">
        <v>16554</v>
      </c>
      <c r="AP3124" t="s">
        <v>16555</v>
      </c>
      <c r="AQ3124" t="s">
        <v>83</v>
      </c>
      <c r="AR3124" t="s">
        <v>16563</v>
      </c>
      <c r="AS3124" t="s">
        <v>83</v>
      </c>
      <c r="AT3124" t="s">
        <v>96</v>
      </c>
      <c r="AU3124" t="s">
        <v>16564</v>
      </c>
      <c r="AV3124" t="s">
        <v>16565</v>
      </c>
      <c r="AW3124" t="s">
        <v>99</v>
      </c>
      <c r="AX3124" t="s">
        <v>100</v>
      </c>
      <c r="AY3124" t="s">
        <v>16566</v>
      </c>
      <c r="AZ3124" t="s">
        <v>16857</v>
      </c>
      <c r="BA3124" t="s">
        <v>103</v>
      </c>
      <c r="BB3124" t="s">
        <v>16858</v>
      </c>
      <c r="BC3124" s="4"/>
      <c r="BD3124" t="s">
        <v>83</v>
      </c>
      <c r="BE3124" t="s">
        <v>105</v>
      </c>
      <c r="BF3124" t="s">
        <v>106</v>
      </c>
      <c r="BG3124" t="s">
        <v>107</v>
      </c>
      <c r="BH3124" t="s">
        <v>108</v>
      </c>
      <c r="BI3124" t="s">
        <v>109</v>
      </c>
      <c r="BJ3124" s="2">
        <v>0</v>
      </c>
      <c r="BK3124" t="s">
        <v>90</v>
      </c>
      <c r="BL3124" t="s">
        <v>78</v>
      </c>
      <c r="BM3124" t="s">
        <v>83</v>
      </c>
      <c r="BN3124" t="s">
        <v>83</v>
      </c>
      <c r="BO3124" t="s">
        <v>83</v>
      </c>
      <c r="BP3124" t="s">
        <v>16859</v>
      </c>
      <c r="BQ3124" t="s">
        <v>16570</v>
      </c>
      <c r="BR3124" t="s">
        <v>16571</v>
      </c>
      <c r="BS3124" t="s">
        <v>83</v>
      </c>
      <c r="BT3124" s="3">
        <v>1</v>
      </c>
    </row>
    <row r="3125" spans="1:72" x14ac:dyDescent="0.25">
      <c r="A3125" t="s">
        <v>16554</v>
      </c>
      <c r="B3125" s="10" t="s">
        <v>16555</v>
      </c>
      <c r="C3125" t="s">
        <v>16556</v>
      </c>
      <c r="D3125" t="s">
        <v>74</v>
      </c>
      <c r="E3125" t="s">
        <v>21868</v>
      </c>
      <c r="F3125" t="s">
        <v>16557</v>
      </c>
      <c r="G3125" t="s">
        <v>16860</v>
      </c>
      <c r="H3125" t="s">
        <v>16861</v>
      </c>
      <c r="I3125" s="1">
        <v>44197</v>
      </c>
      <c r="J3125" s="1">
        <v>44926</v>
      </c>
      <c r="K3125" t="s">
        <v>78</v>
      </c>
      <c r="L3125" t="s">
        <v>79</v>
      </c>
      <c r="M3125" t="s">
        <v>80</v>
      </c>
      <c r="N3125" t="s">
        <v>16850</v>
      </c>
      <c r="O3125" t="s">
        <v>352</v>
      </c>
      <c r="P3125" t="s">
        <v>156</v>
      </c>
      <c r="Q3125" t="s">
        <v>16851</v>
      </c>
      <c r="R3125" t="s">
        <v>16712</v>
      </c>
      <c r="S3125" t="s">
        <v>150</v>
      </c>
      <c r="T3125" t="s">
        <v>87</v>
      </c>
      <c r="U3125" t="s">
        <v>88</v>
      </c>
      <c r="V3125" t="s">
        <v>89</v>
      </c>
      <c r="W3125" t="s">
        <v>78</v>
      </c>
      <c r="X3125" t="s">
        <v>120</v>
      </c>
      <c r="Y3125" t="s">
        <v>91</v>
      </c>
      <c r="Z3125" t="s">
        <v>92</v>
      </c>
      <c r="AA3125" s="1">
        <v>44270</v>
      </c>
      <c r="AB3125" s="2">
        <v>683</v>
      </c>
      <c r="AC3125" s="2">
        <v>641</v>
      </c>
      <c r="AD3125" s="2"/>
      <c r="AE3125" s="2"/>
      <c r="AF3125" s="2"/>
      <c r="AG3125">
        <v>0</v>
      </c>
      <c r="AH3125" s="3">
        <v>87</v>
      </c>
      <c r="AI3125" s="3">
        <v>82</v>
      </c>
      <c r="AJ3125" s="3">
        <v>0</v>
      </c>
      <c r="AK3125" s="3">
        <v>0</v>
      </c>
      <c r="AL3125" s="3">
        <v>0</v>
      </c>
      <c r="AM3125" t="s">
        <v>16561</v>
      </c>
      <c r="AN3125" t="s">
        <v>16562</v>
      </c>
      <c r="AO3125" t="s">
        <v>16554</v>
      </c>
      <c r="AP3125" t="s">
        <v>16555</v>
      </c>
      <c r="AQ3125" t="s">
        <v>83</v>
      </c>
      <c r="AR3125" t="s">
        <v>16563</v>
      </c>
      <c r="AS3125" t="s">
        <v>83</v>
      </c>
      <c r="AT3125" t="s">
        <v>96</v>
      </c>
      <c r="AU3125" t="s">
        <v>16564</v>
      </c>
      <c r="AV3125" t="s">
        <v>16565</v>
      </c>
      <c r="AW3125" t="s">
        <v>99</v>
      </c>
      <c r="AX3125" t="s">
        <v>100</v>
      </c>
      <c r="AY3125" t="s">
        <v>16742</v>
      </c>
      <c r="AZ3125" t="s">
        <v>16862</v>
      </c>
      <c r="BA3125" t="s">
        <v>103</v>
      </c>
      <c r="BB3125" t="s">
        <v>16863</v>
      </c>
      <c r="BC3125" s="4"/>
      <c r="BD3125" t="s">
        <v>83</v>
      </c>
      <c r="BE3125" t="s">
        <v>105</v>
      </c>
      <c r="BF3125" t="s">
        <v>106</v>
      </c>
      <c r="BG3125" t="s">
        <v>107</v>
      </c>
      <c r="BH3125" t="s">
        <v>108</v>
      </c>
      <c r="BI3125" t="s">
        <v>109</v>
      </c>
      <c r="BJ3125" s="2">
        <v>0</v>
      </c>
      <c r="BK3125" t="s">
        <v>90</v>
      </c>
      <c r="BL3125" t="s">
        <v>78</v>
      </c>
      <c r="BM3125" t="s">
        <v>83</v>
      </c>
      <c r="BN3125" t="s">
        <v>83</v>
      </c>
      <c r="BO3125" t="s">
        <v>83</v>
      </c>
      <c r="BP3125" t="s">
        <v>16864</v>
      </c>
      <c r="BQ3125" t="s">
        <v>16570</v>
      </c>
      <c r="BR3125" t="s">
        <v>16571</v>
      </c>
      <c r="BS3125" t="s">
        <v>83</v>
      </c>
      <c r="BT3125" s="3">
        <v>1</v>
      </c>
    </row>
    <row r="3126" spans="1:72" x14ac:dyDescent="0.25">
      <c r="A3126" t="s">
        <v>16554</v>
      </c>
      <c r="B3126" s="10" t="s">
        <v>16555</v>
      </c>
      <c r="C3126" t="s">
        <v>16556</v>
      </c>
      <c r="D3126" t="s">
        <v>74</v>
      </c>
      <c r="E3126" t="s">
        <v>21868</v>
      </c>
      <c r="F3126" t="s">
        <v>16557</v>
      </c>
      <c r="G3126" t="s">
        <v>16865</v>
      </c>
      <c r="H3126" t="s">
        <v>16866</v>
      </c>
      <c r="I3126" s="1">
        <v>44197</v>
      </c>
      <c r="J3126" s="1">
        <v>44926</v>
      </c>
      <c r="K3126" t="s">
        <v>78</v>
      </c>
      <c r="L3126" t="s">
        <v>79</v>
      </c>
      <c r="M3126" t="s">
        <v>80</v>
      </c>
      <c r="N3126" t="s">
        <v>16850</v>
      </c>
      <c r="O3126" t="s">
        <v>250</v>
      </c>
      <c r="P3126" t="s">
        <v>156</v>
      </c>
      <c r="Q3126" t="s">
        <v>16851</v>
      </c>
      <c r="R3126" t="s">
        <v>16712</v>
      </c>
      <c r="S3126" t="s">
        <v>150</v>
      </c>
      <c r="T3126" t="s">
        <v>87</v>
      </c>
      <c r="U3126" t="s">
        <v>88</v>
      </c>
      <c r="V3126" t="s">
        <v>89</v>
      </c>
      <c r="W3126" t="s">
        <v>78</v>
      </c>
      <c r="X3126" t="s">
        <v>120</v>
      </c>
      <c r="Y3126" t="s">
        <v>91</v>
      </c>
      <c r="Z3126" t="s">
        <v>92</v>
      </c>
      <c r="AA3126" s="1">
        <v>44522</v>
      </c>
      <c r="AB3126" s="2">
        <v>532</v>
      </c>
      <c r="AC3126" s="2">
        <v>520</v>
      </c>
      <c r="AD3126" s="2"/>
      <c r="AE3126" s="2"/>
      <c r="AF3126" s="2"/>
      <c r="AG3126">
        <v>0</v>
      </c>
      <c r="AH3126" s="3">
        <v>340</v>
      </c>
      <c r="AI3126" s="3">
        <v>352</v>
      </c>
      <c r="AJ3126" s="3">
        <v>0</v>
      </c>
      <c r="AK3126" s="3">
        <v>0</v>
      </c>
      <c r="AL3126" s="3">
        <v>0</v>
      </c>
      <c r="AM3126" t="s">
        <v>16561</v>
      </c>
      <c r="AN3126" t="s">
        <v>16562</v>
      </c>
      <c r="AO3126" t="s">
        <v>16554</v>
      </c>
      <c r="AP3126" t="s">
        <v>16555</v>
      </c>
      <c r="AQ3126" t="s">
        <v>83</v>
      </c>
      <c r="AR3126" t="s">
        <v>16563</v>
      </c>
      <c r="AS3126" t="s">
        <v>83</v>
      </c>
      <c r="AT3126" t="s">
        <v>96</v>
      </c>
      <c r="AU3126" t="s">
        <v>16564</v>
      </c>
      <c r="AV3126" t="s">
        <v>16565</v>
      </c>
      <c r="AW3126" t="s">
        <v>99</v>
      </c>
      <c r="AX3126" t="s">
        <v>100</v>
      </c>
      <c r="AY3126" t="s">
        <v>16742</v>
      </c>
      <c r="AZ3126" t="s">
        <v>16867</v>
      </c>
      <c r="BA3126" t="s">
        <v>103</v>
      </c>
      <c r="BB3126" t="s">
        <v>16868</v>
      </c>
      <c r="BC3126" s="4"/>
      <c r="BD3126" t="s">
        <v>83</v>
      </c>
      <c r="BE3126" t="s">
        <v>105</v>
      </c>
      <c r="BF3126" t="s">
        <v>106</v>
      </c>
      <c r="BG3126" t="s">
        <v>107</v>
      </c>
      <c r="BH3126" t="s">
        <v>108</v>
      </c>
      <c r="BI3126" t="s">
        <v>109</v>
      </c>
      <c r="BJ3126" s="2">
        <v>0</v>
      </c>
      <c r="BK3126" t="s">
        <v>90</v>
      </c>
      <c r="BL3126" t="s">
        <v>78</v>
      </c>
      <c r="BM3126" t="s">
        <v>83</v>
      </c>
      <c r="BN3126" t="s">
        <v>83</v>
      </c>
      <c r="BO3126" t="s">
        <v>83</v>
      </c>
      <c r="BP3126" t="s">
        <v>16869</v>
      </c>
      <c r="BQ3126" t="s">
        <v>16570</v>
      </c>
      <c r="BR3126" t="s">
        <v>16571</v>
      </c>
      <c r="BS3126" t="s">
        <v>83</v>
      </c>
      <c r="BT3126" s="3">
        <v>1</v>
      </c>
    </row>
    <row r="3127" spans="1:72" x14ac:dyDescent="0.25">
      <c r="A3127" t="s">
        <v>16554</v>
      </c>
      <c r="B3127" s="10" t="s">
        <v>16555</v>
      </c>
      <c r="C3127" t="s">
        <v>16556</v>
      </c>
      <c r="D3127" t="s">
        <v>74</v>
      </c>
      <c r="E3127" t="s">
        <v>21868</v>
      </c>
      <c r="F3127" t="s">
        <v>16557</v>
      </c>
      <c r="G3127" t="s">
        <v>16870</v>
      </c>
      <c r="H3127" t="s">
        <v>16871</v>
      </c>
      <c r="I3127" s="1">
        <v>44197</v>
      </c>
      <c r="J3127" s="1">
        <v>44926</v>
      </c>
      <c r="K3127" t="s">
        <v>78</v>
      </c>
      <c r="L3127" t="s">
        <v>79</v>
      </c>
      <c r="M3127" t="s">
        <v>80</v>
      </c>
      <c r="N3127" t="s">
        <v>16872</v>
      </c>
      <c r="O3127" t="s">
        <v>214</v>
      </c>
      <c r="P3127" t="s">
        <v>271</v>
      </c>
      <c r="Q3127" t="s">
        <v>16873</v>
      </c>
      <c r="R3127" t="s">
        <v>16712</v>
      </c>
      <c r="S3127" t="s">
        <v>119</v>
      </c>
      <c r="T3127" t="s">
        <v>87</v>
      </c>
      <c r="U3127" t="s">
        <v>88</v>
      </c>
      <c r="V3127" t="s">
        <v>89</v>
      </c>
      <c r="W3127" t="s">
        <v>78</v>
      </c>
      <c r="X3127" t="s">
        <v>120</v>
      </c>
      <c r="Y3127" t="s">
        <v>91</v>
      </c>
      <c r="Z3127" t="s">
        <v>92</v>
      </c>
      <c r="AA3127" s="1">
        <v>44567</v>
      </c>
      <c r="AB3127" s="2">
        <v>980</v>
      </c>
      <c r="AC3127" s="2">
        <v>1321</v>
      </c>
      <c r="AD3127" s="2"/>
      <c r="AE3127" s="2"/>
      <c r="AF3127" s="2"/>
      <c r="AG3127">
        <v>0</v>
      </c>
      <c r="AH3127" s="3">
        <v>980</v>
      </c>
      <c r="AI3127" s="3">
        <v>1321</v>
      </c>
      <c r="AJ3127" s="3">
        <v>0</v>
      </c>
      <c r="AK3127" s="3">
        <v>0</v>
      </c>
      <c r="AL3127" s="3">
        <v>0</v>
      </c>
      <c r="AM3127" t="s">
        <v>16561</v>
      </c>
      <c r="AN3127" t="s">
        <v>16562</v>
      </c>
      <c r="AO3127" t="s">
        <v>16554</v>
      </c>
      <c r="AP3127" t="s">
        <v>16555</v>
      </c>
      <c r="AQ3127" t="s">
        <v>83</v>
      </c>
      <c r="AR3127" t="s">
        <v>16563</v>
      </c>
      <c r="AS3127" t="s">
        <v>83</v>
      </c>
      <c r="AT3127" t="s">
        <v>96</v>
      </c>
      <c r="AU3127" t="s">
        <v>16564</v>
      </c>
      <c r="AV3127" t="s">
        <v>16565</v>
      </c>
      <c r="AW3127" t="s">
        <v>99</v>
      </c>
      <c r="AX3127" t="s">
        <v>100</v>
      </c>
      <c r="AY3127" t="s">
        <v>16742</v>
      </c>
      <c r="AZ3127" t="s">
        <v>16874</v>
      </c>
      <c r="BA3127" t="s">
        <v>103</v>
      </c>
      <c r="BB3127" t="s">
        <v>16875</v>
      </c>
      <c r="BC3127" s="4"/>
      <c r="BD3127" t="s">
        <v>83</v>
      </c>
      <c r="BE3127" t="s">
        <v>105</v>
      </c>
      <c r="BF3127" t="s">
        <v>106</v>
      </c>
      <c r="BG3127" t="s">
        <v>107</v>
      </c>
      <c r="BH3127" t="s">
        <v>704</v>
      </c>
      <c r="BI3127" t="s">
        <v>705</v>
      </c>
      <c r="BJ3127" s="2">
        <v>0</v>
      </c>
      <c r="BK3127" t="s">
        <v>90</v>
      </c>
      <c r="BL3127" t="s">
        <v>78</v>
      </c>
      <c r="BM3127" t="s">
        <v>83</v>
      </c>
      <c r="BN3127" t="s">
        <v>83</v>
      </c>
      <c r="BO3127" t="s">
        <v>83</v>
      </c>
      <c r="BP3127" t="s">
        <v>16876</v>
      </c>
      <c r="BQ3127" t="s">
        <v>16570</v>
      </c>
      <c r="BR3127" t="s">
        <v>16571</v>
      </c>
      <c r="BS3127" t="s">
        <v>83</v>
      </c>
      <c r="BT3127" s="3">
        <v>1</v>
      </c>
    </row>
    <row r="3128" spans="1:72" x14ac:dyDescent="0.25">
      <c r="A3128" t="s">
        <v>16554</v>
      </c>
      <c r="B3128" s="10" t="s">
        <v>16555</v>
      </c>
      <c r="C3128" t="s">
        <v>16556</v>
      </c>
      <c r="D3128" t="s">
        <v>74</v>
      </c>
      <c r="E3128" t="s">
        <v>21868</v>
      </c>
      <c r="F3128" t="s">
        <v>16557</v>
      </c>
      <c r="G3128" t="s">
        <v>16877</v>
      </c>
      <c r="H3128" t="s">
        <v>16878</v>
      </c>
      <c r="I3128" s="1">
        <v>44197</v>
      </c>
      <c r="J3128" s="1">
        <v>44926</v>
      </c>
      <c r="K3128" t="s">
        <v>78</v>
      </c>
      <c r="L3128" t="s">
        <v>79</v>
      </c>
      <c r="M3128" t="s">
        <v>80</v>
      </c>
      <c r="N3128" t="s">
        <v>13042</v>
      </c>
      <c r="O3128" t="s">
        <v>352</v>
      </c>
      <c r="P3128" t="s">
        <v>2094</v>
      </c>
      <c r="Q3128" t="s">
        <v>16879</v>
      </c>
      <c r="R3128" t="s">
        <v>16712</v>
      </c>
      <c r="S3128" t="s">
        <v>150</v>
      </c>
      <c r="T3128" t="s">
        <v>87</v>
      </c>
      <c r="U3128" t="s">
        <v>88</v>
      </c>
      <c r="V3128" t="s">
        <v>89</v>
      </c>
      <c r="W3128" t="s">
        <v>78</v>
      </c>
      <c r="X3128" t="s">
        <v>120</v>
      </c>
      <c r="Y3128" t="s">
        <v>91</v>
      </c>
      <c r="Z3128" t="s">
        <v>92</v>
      </c>
      <c r="AA3128" s="1">
        <v>44566</v>
      </c>
      <c r="AB3128" s="2">
        <v>2038</v>
      </c>
      <c r="AC3128" s="2">
        <v>1846</v>
      </c>
      <c r="AD3128" s="2"/>
      <c r="AE3128" s="2"/>
      <c r="AF3128" s="2"/>
      <c r="AG3128">
        <v>0</v>
      </c>
      <c r="AH3128" s="3">
        <v>1685</v>
      </c>
      <c r="AI3128" s="3">
        <v>1502</v>
      </c>
      <c r="AJ3128" s="3">
        <v>0</v>
      </c>
      <c r="AK3128" s="3">
        <v>0</v>
      </c>
      <c r="AL3128" s="3">
        <v>0</v>
      </c>
      <c r="AM3128" t="s">
        <v>16561</v>
      </c>
      <c r="AN3128" t="s">
        <v>16562</v>
      </c>
      <c r="AO3128" t="s">
        <v>16554</v>
      </c>
      <c r="AP3128" t="s">
        <v>16555</v>
      </c>
      <c r="AQ3128" t="s">
        <v>83</v>
      </c>
      <c r="AR3128" t="s">
        <v>16563</v>
      </c>
      <c r="AS3128" t="s">
        <v>83</v>
      </c>
      <c r="AT3128" t="s">
        <v>96</v>
      </c>
      <c r="AU3128" t="s">
        <v>16564</v>
      </c>
      <c r="AV3128" t="s">
        <v>16565</v>
      </c>
      <c r="AW3128" t="s">
        <v>99</v>
      </c>
      <c r="AX3128" t="s">
        <v>100</v>
      </c>
      <c r="AY3128" t="s">
        <v>16742</v>
      </c>
      <c r="AZ3128" t="s">
        <v>16880</v>
      </c>
      <c r="BA3128" t="s">
        <v>103</v>
      </c>
      <c r="BB3128" t="s">
        <v>16881</v>
      </c>
      <c r="BC3128" s="4"/>
      <c r="BD3128" t="s">
        <v>83</v>
      </c>
      <c r="BE3128" t="s">
        <v>105</v>
      </c>
      <c r="BF3128" t="s">
        <v>106</v>
      </c>
      <c r="BG3128" t="s">
        <v>107</v>
      </c>
      <c r="BH3128" t="s">
        <v>108</v>
      </c>
      <c r="BI3128" t="s">
        <v>109</v>
      </c>
      <c r="BJ3128" s="2">
        <v>0</v>
      </c>
      <c r="BK3128" t="s">
        <v>90</v>
      </c>
      <c r="BL3128" t="s">
        <v>78</v>
      </c>
      <c r="BM3128" t="s">
        <v>83</v>
      </c>
      <c r="BN3128" t="s">
        <v>83</v>
      </c>
      <c r="BO3128" t="s">
        <v>83</v>
      </c>
      <c r="BP3128" t="s">
        <v>16882</v>
      </c>
      <c r="BQ3128" t="s">
        <v>16570</v>
      </c>
      <c r="BR3128" t="s">
        <v>16571</v>
      </c>
      <c r="BS3128" t="s">
        <v>83</v>
      </c>
      <c r="BT3128" s="3">
        <v>1</v>
      </c>
    </row>
    <row r="3129" spans="1:72" x14ac:dyDescent="0.25">
      <c r="A3129" t="s">
        <v>16554</v>
      </c>
      <c r="B3129" s="10" t="s">
        <v>16555</v>
      </c>
      <c r="C3129" t="s">
        <v>16556</v>
      </c>
      <c r="D3129" t="s">
        <v>74</v>
      </c>
      <c r="E3129" t="s">
        <v>21868</v>
      </c>
      <c r="F3129" t="s">
        <v>16557</v>
      </c>
      <c r="G3129" t="s">
        <v>16883</v>
      </c>
      <c r="H3129" t="s">
        <v>16884</v>
      </c>
      <c r="I3129" s="1">
        <v>44197</v>
      </c>
      <c r="J3129" s="1">
        <v>44926</v>
      </c>
      <c r="K3129" t="s">
        <v>78</v>
      </c>
      <c r="L3129" t="s">
        <v>79</v>
      </c>
      <c r="M3129" t="s">
        <v>80</v>
      </c>
      <c r="N3129" t="s">
        <v>13042</v>
      </c>
      <c r="O3129" t="s">
        <v>388</v>
      </c>
      <c r="P3129" t="s">
        <v>156</v>
      </c>
      <c r="Q3129" t="s">
        <v>16879</v>
      </c>
      <c r="R3129" t="s">
        <v>16712</v>
      </c>
      <c r="S3129" t="s">
        <v>150</v>
      </c>
      <c r="T3129" t="s">
        <v>87</v>
      </c>
      <c r="U3129" t="s">
        <v>88</v>
      </c>
      <c r="V3129" t="s">
        <v>89</v>
      </c>
      <c r="W3129" t="s">
        <v>78</v>
      </c>
      <c r="X3129" t="s">
        <v>120</v>
      </c>
      <c r="Y3129" t="s">
        <v>91</v>
      </c>
      <c r="Z3129" t="s">
        <v>92</v>
      </c>
      <c r="AA3129" s="1">
        <v>44566</v>
      </c>
      <c r="AB3129" s="2">
        <v>490</v>
      </c>
      <c r="AC3129" s="2">
        <v>349</v>
      </c>
      <c r="AD3129" s="2"/>
      <c r="AE3129" s="2"/>
      <c r="AF3129" s="2"/>
      <c r="AG3129">
        <v>0</v>
      </c>
      <c r="AH3129" s="3">
        <v>490</v>
      </c>
      <c r="AI3129" s="3">
        <v>349</v>
      </c>
      <c r="AJ3129" s="3">
        <v>0</v>
      </c>
      <c r="AK3129" s="3">
        <v>0</v>
      </c>
      <c r="AL3129" s="3">
        <v>0</v>
      </c>
      <c r="AM3129" t="s">
        <v>16561</v>
      </c>
      <c r="AN3129" t="s">
        <v>16562</v>
      </c>
      <c r="AO3129" t="s">
        <v>16554</v>
      </c>
      <c r="AP3129" t="s">
        <v>16555</v>
      </c>
      <c r="AQ3129" t="s">
        <v>83</v>
      </c>
      <c r="AR3129" t="s">
        <v>16563</v>
      </c>
      <c r="AS3129" t="s">
        <v>83</v>
      </c>
      <c r="AT3129" t="s">
        <v>96</v>
      </c>
      <c r="AU3129" t="s">
        <v>16564</v>
      </c>
      <c r="AV3129" t="s">
        <v>16565</v>
      </c>
      <c r="AW3129" t="s">
        <v>99</v>
      </c>
      <c r="AX3129" t="s">
        <v>100</v>
      </c>
      <c r="AY3129" t="s">
        <v>16742</v>
      </c>
      <c r="AZ3129" t="s">
        <v>16885</v>
      </c>
      <c r="BA3129" t="s">
        <v>103</v>
      </c>
      <c r="BB3129" t="s">
        <v>16886</v>
      </c>
      <c r="BC3129" s="4"/>
      <c r="BD3129" t="s">
        <v>83</v>
      </c>
      <c r="BE3129" t="s">
        <v>105</v>
      </c>
      <c r="BF3129" t="s">
        <v>106</v>
      </c>
      <c r="BG3129" t="s">
        <v>107</v>
      </c>
      <c r="BH3129" t="s">
        <v>108</v>
      </c>
      <c r="BI3129" t="s">
        <v>109</v>
      </c>
      <c r="BJ3129" s="2">
        <v>0</v>
      </c>
      <c r="BK3129" t="s">
        <v>90</v>
      </c>
      <c r="BL3129" t="s">
        <v>78</v>
      </c>
      <c r="BM3129" t="s">
        <v>83</v>
      </c>
      <c r="BN3129" t="s">
        <v>83</v>
      </c>
      <c r="BO3129" t="s">
        <v>83</v>
      </c>
      <c r="BP3129" t="s">
        <v>16887</v>
      </c>
      <c r="BQ3129" t="s">
        <v>16570</v>
      </c>
      <c r="BR3129" t="s">
        <v>16571</v>
      </c>
      <c r="BS3129" t="s">
        <v>83</v>
      </c>
      <c r="BT3129" s="3">
        <v>1</v>
      </c>
    </row>
    <row r="3130" spans="1:72" x14ac:dyDescent="0.25">
      <c r="A3130" t="s">
        <v>16554</v>
      </c>
      <c r="B3130" s="10" t="s">
        <v>16555</v>
      </c>
      <c r="C3130" t="s">
        <v>16556</v>
      </c>
      <c r="D3130" t="s">
        <v>74</v>
      </c>
      <c r="E3130" t="s">
        <v>21868</v>
      </c>
      <c r="F3130" t="s">
        <v>16557</v>
      </c>
      <c r="G3130" t="s">
        <v>16888</v>
      </c>
      <c r="H3130" t="s">
        <v>16889</v>
      </c>
      <c r="I3130" s="1">
        <v>44197</v>
      </c>
      <c r="J3130" s="1">
        <v>44926</v>
      </c>
      <c r="K3130" t="s">
        <v>78</v>
      </c>
      <c r="L3130" t="s">
        <v>79</v>
      </c>
      <c r="M3130" t="s">
        <v>80</v>
      </c>
      <c r="N3130" t="s">
        <v>13042</v>
      </c>
      <c r="O3130" t="s">
        <v>501</v>
      </c>
      <c r="P3130" t="s">
        <v>83</v>
      </c>
      <c r="Q3130" t="s">
        <v>16879</v>
      </c>
      <c r="R3130" t="s">
        <v>16712</v>
      </c>
      <c r="S3130" t="s">
        <v>150</v>
      </c>
      <c r="T3130" t="s">
        <v>87</v>
      </c>
      <c r="U3130" t="s">
        <v>88</v>
      </c>
      <c r="V3130" t="s">
        <v>89</v>
      </c>
      <c r="W3130" t="s">
        <v>78</v>
      </c>
      <c r="X3130" t="s">
        <v>120</v>
      </c>
      <c r="Y3130" t="s">
        <v>91</v>
      </c>
      <c r="Z3130" t="s">
        <v>92</v>
      </c>
      <c r="AA3130" s="1">
        <v>44567</v>
      </c>
      <c r="AB3130" s="2">
        <v>278</v>
      </c>
      <c r="AC3130" s="2">
        <v>246</v>
      </c>
      <c r="AD3130" s="2"/>
      <c r="AE3130" s="2"/>
      <c r="AF3130" s="2"/>
      <c r="AG3130">
        <v>0</v>
      </c>
      <c r="AH3130" s="3">
        <v>237</v>
      </c>
      <c r="AI3130" s="3">
        <v>214</v>
      </c>
      <c r="AJ3130" s="3">
        <v>0</v>
      </c>
      <c r="AK3130" s="3">
        <v>0</v>
      </c>
      <c r="AL3130" s="3">
        <v>0</v>
      </c>
      <c r="AM3130" t="s">
        <v>16561</v>
      </c>
      <c r="AN3130" t="s">
        <v>16562</v>
      </c>
      <c r="AO3130" t="s">
        <v>16554</v>
      </c>
      <c r="AP3130" t="s">
        <v>16555</v>
      </c>
      <c r="AQ3130" t="s">
        <v>83</v>
      </c>
      <c r="AR3130" t="s">
        <v>16563</v>
      </c>
      <c r="AS3130" t="s">
        <v>83</v>
      </c>
      <c r="AT3130" t="s">
        <v>96</v>
      </c>
      <c r="AU3130" t="s">
        <v>16564</v>
      </c>
      <c r="AV3130" t="s">
        <v>16565</v>
      </c>
      <c r="AW3130" t="s">
        <v>99</v>
      </c>
      <c r="AX3130" t="s">
        <v>100</v>
      </c>
      <c r="AY3130" t="s">
        <v>16742</v>
      </c>
      <c r="AZ3130" t="s">
        <v>16890</v>
      </c>
      <c r="BA3130" t="s">
        <v>103</v>
      </c>
      <c r="BB3130" t="s">
        <v>16891</v>
      </c>
      <c r="BC3130" s="4"/>
      <c r="BD3130" t="s">
        <v>83</v>
      </c>
      <c r="BE3130" t="s">
        <v>105</v>
      </c>
      <c r="BF3130" t="s">
        <v>106</v>
      </c>
      <c r="BG3130" t="s">
        <v>107</v>
      </c>
      <c r="BH3130" t="s">
        <v>108</v>
      </c>
      <c r="BI3130" t="s">
        <v>109</v>
      </c>
      <c r="BJ3130" s="2">
        <v>0</v>
      </c>
      <c r="BK3130" t="s">
        <v>90</v>
      </c>
      <c r="BL3130" t="s">
        <v>78</v>
      </c>
      <c r="BM3130" t="s">
        <v>83</v>
      </c>
      <c r="BN3130" t="s">
        <v>83</v>
      </c>
      <c r="BO3130" t="s">
        <v>83</v>
      </c>
      <c r="BP3130" t="s">
        <v>16892</v>
      </c>
      <c r="BQ3130" t="s">
        <v>16570</v>
      </c>
      <c r="BR3130" t="s">
        <v>16571</v>
      </c>
      <c r="BS3130" t="s">
        <v>83</v>
      </c>
      <c r="BT3130" s="3">
        <v>1</v>
      </c>
    </row>
    <row r="3131" spans="1:72" x14ac:dyDescent="0.25">
      <c r="A3131" t="s">
        <v>16554</v>
      </c>
      <c r="B3131" s="10" t="s">
        <v>16555</v>
      </c>
      <c r="C3131" t="s">
        <v>16556</v>
      </c>
      <c r="D3131" t="s">
        <v>74</v>
      </c>
      <c r="E3131" t="s">
        <v>21868</v>
      </c>
      <c r="F3131" t="s">
        <v>16557</v>
      </c>
      <c r="G3131" t="s">
        <v>16893</v>
      </c>
      <c r="H3131" t="s">
        <v>16894</v>
      </c>
      <c r="I3131" s="1">
        <v>44197</v>
      </c>
      <c r="J3131" s="1">
        <v>44926</v>
      </c>
      <c r="K3131" t="s">
        <v>78</v>
      </c>
      <c r="L3131" t="s">
        <v>79</v>
      </c>
      <c r="M3131" t="s">
        <v>80</v>
      </c>
      <c r="N3131" t="s">
        <v>13042</v>
      </c>
      <c r="O3131" t="s">
        <v>462</v>
      </c>
      <c r="P3131" t="s">
        <v>83</v>
      </c>
      <c r="Q3131" t="s">
        <v>16879</v>
      </c>
      <c r="R3131" t="s">
        <v>16712</v>
      </c>
      <c r="S3131" t="s">
        <v>150</v>
      </c>
      <c r="T3131" t="s">
        <v>87</v>
      </c>
      <c r="U3131" t="s">
        <v>88</v>
      </c>
      <c r="V3131" t="s">
        <v>89</v>
      </c>
      <c r="W3131" t="s">
        <v>78</v>
      </c>
      <c r="X3131" t="s">
        <v>120</v>
      </c>
      <c r="Y3131" t="s">
        <v>91</v>
      </c>
      <c r="Z3131" t="s">
        <v>92</v>
      </c>
      <c r="AA3131" s="1">
        <v>44567</v>
      </c>
      <c r="AB3131" s="2">
        <v>62</v>
      </c>
      <c r="AC3131" s="2">
        <v>61</v>
      </c>
      <c r="AD3131" s="2"/>
      <c r="AE3131" s="2"/>
      <c r="AF3131" s="2"/>
      <c r="AG3131">
        <v>0</v>
      </c>
      <c r="AH3131" s="3">
        <v>57</v>
      </c>
      <c r="AI3131" s="3">
        <v>54</v>
      </c>
      <c r="AJ3131" s="3">
        <v>0</v>
      </c>
      <c r="AK3131" s="3">
        <v>0</v>
      </c>
      <c r="AL3131" s="3">
        <v>0</v>
      </c>
      <c r="AM3131" t="s">
        <v>16561</v>
      </c>
      <c r="AN3131" t="s">
        <v>16562</v>
      </c>
      <c r="AO3131" t="s">
        <v>16554</v>
      </c>
      <c r="AP3131" t="s">
        <v>16555</v>
      </c>
      <c r="AQ3131" t="s">
        <v>83</v>
      </c>
      <c r="AR3131" t="s">
        <v>16563</v>
      </c>
      <c r="AS3131" t="s">
        <v>83</v>
      </c>
      <c r="AT3131" t="s">
        <v>96</v>
      </c>
      <c r="AU3131" t="s">
        <v>16564</v>
      </c>
      <c r="AV3131" t="s">
        <v>16565</v>
      </c>
      <c r="AW3131" t="s">
        <v>99</v>
      </c>
      <c r="AX3131" t="s">
        <v>100</v>
      </c>
      <c r="AY3131" t="s">
        <v>16742</v>
      </c>
      <c r="AZ3131" t="s">
        <v>16895</v>
      </c>
      <c r="BA3131" t="s">
        <v>103</v>
      </c>
      <c r="BB3131" t="s">
        <v>16896</v>
      </c>
      <c r="BC3131" s="4"/>
      <c r="BD3131" t="s">
        <v>83</v>
      </c>
      <c r="BE3131" t="s">
        <v>105</v>
      </c>
      <c r="BF3131" t="s">
        <v>106</v>
      </c>
      <c r="BG3131" t="s">
        <v>107</v>
      </c>
      <c r="BH3131" t="s">
        <v>108</v>
      </c>
      <c r="BI3131" t="s">
        <v>109</v>
      </c>
      <c r="BJ3131" s="2">
        <v>0</v>
      </c>
      <c r="BK3131" t="s">
        <v>90</v>
      </c>
      <c r="BL3131" t="s">
        <v>78</v>
      </c>
      <c r="BM3131" t="s">
        <v>83</v>
      </c>
      <c r="BN3131" t="s">
        <v>83</v>
      </c>
      <c r="BO3131" t="s">
        <v>83</v>
      </c>
      <c r="BP3131" t="s">
        <v>16897</v>
      </c>
      <c r="BQ3131" t="s">
        <v>16570</v>
      </c>
      <c r="BR3131" t="s">
        <v>16571</v>
      </c>
      <c r="BS3131" t="s">
        <v>83</v>
      </c>
      <c r="BT3131" s="3">
        <v>1</v>
      </c>
    </row>
    <row r="3132" spans="1:72" x14ac:dyDescent="0.25">
      <c r="A3132" t="s">
        <v>16554</v>
      </c>
      <c r="B3132" s="10" t="s">
        <v>16555</v>
      </c>
      <c r="C3132" t="s">
        <v>16556</v>
      </c>
      <c r="D3132" t="s">
        <v>74</v>
      </c>
      <c r="E3132" t="s">
        <v>21868</v>
      </c>
      <c r="F3132" t="s">
        <v>16557</v>
      </c>
      <c r="G3132" t="s">
        <v>16898</v>
      </c>
      <c r="H3132" t="s">
        <v>16899</v>
      </c>
      <c r="I3132" s="1">
        <v>44197</v>
      </c>
      <c r="J3132" s="1">
        <v>44926</v>
      </c>
      <c r="K3132" t="s">
        <v>78</v>
      </c>
      <c r="L3132" t="s">
        <v>79</v>
      </c>
      <c r="M3132" t="s">
        <v>80</v>
      </c>
      <c r="N3132" t="s">
        <v>16900</v>
      </c>
      <c r="O3132" t="s">
        <v>155</v>
      </c>
      <c r="P3132" t="s">
        <v>156</v>
      </c>
      <c r="Q3132" t="s">
        <v>16901</v>
      </c>
      <c r="R3132" t="s">
        <v>16712</v>
      </c>
      <c r="S3132" t="s">
        <v>150</v>
      </c>
      <c r="T3132" t="s">
        <v>87</v>
      </c>
      <c r="U3132" t="s">
        <v>88</v>
      </c>
      <c r="V3132" t="s">
        <v>89</v>
      </c>
      <c r="W3132" t="s">
        <v>78</v>
      </c>
      <c r="X3132" t="s">
        <v>120</v>
      </c>
      <c r="Y3132" t="s">
        <v>91</v>
      </c>
      <c r="Z3132" t="s">
        <v>92</v>
      </c>
      <c r="AA3132" s="1">
        <v>44571</v>
      </c>
      <c r="AB3132" s="2">
        <v>174</v>
      </c>
      <c r="AC3132" s="2">
        <v>172</v>
      </c>
      <c r="AD3132" s="2"/>
      <c r="AE3132" s="2"/>
      <c r="AF3132" s="2"/>
      <c r="AG3132">
        <v>0</v>
      </c>
      <c r="AH3132" s="3">
        <v>70</v>
      </c>
      <c r="AI3132" s="3">
        <v>69</v>
      </c>
      <c r="AJ3132" s="3">
        <v>0</v>
      </c>
      <c r="AK3132" s="3">
        <v>0</v>
      </c>
      <c r="AL3132" s="3">
        <v>0</v>
      </c>
      <c r="AM3132" t="s">
        <v>16561</v>
      </c>
      <c r="AN3132" t="s">
        <v>16562</v>
      </c>
      <c r="AO3132" t="s">
        <v>16554</v>
      </c>
      <c r="AP3132" t="s">
        <v>16555</v>
      </c>
      <c r="AQ3132" t="s">
        <v>83</v>
      </c>
      <c r="AR3132" t="s">
        <v>16563</v>
      </c>
      <c r="AS3132" t="s">
        <v>83</v>
      </c>
      <c r="AT3132" t="s">
        <v>96</v>
      </c>
      <c r="AU3132" t="s">
        <v>16564</v>
      </c>
      <c r="AV3132" t="s">
        <v>16565</v>
      </c>
      <c r="AW3132" t="s">
        <v>99</v>
      </c>
      <c r="AX3132" t="s">
        <v>100</v>
      </c>
      <c r="AY3132" t="s">
        <v>16742</v>
      </c>
      <c r="AZ3132" t="s">
        <v>16902</v>
      </c>
      <c r="BA3132" t="s">
        <v>103</v>
      </c>
      <c r="BB3132" t="s">
        <v>16903</v>
      </c>
      <c r="BC3132" s="4"/>
      <c r="BD3132" t="s">
        <v>83</v>
      </c>
      <c r="BE3132" t="s">
        <v>105</v>
      </c>
      <c r="BF3132" t="s">
        <v>106</v>
      </c>
      <c r="BG3132" t="s">
        <v>107</v>
      </c>
      <c r="BH3132" t="s">
        <v>108</v>
      </c>
      <c r="BI3132" t="s">
        <v>109</v>
      </c>
      <c r="BJ3132" s="2">
        <v>0</v>
      </c>
      <c r="BK3132" t="s">
        <v>90</v>
      </c>
      <c r="BL3132" t="s">
        <v>78</v>
      </c>
      <c r="BM3132" t="s">
        <v>83</v>
      </c>
      <c r="BN3132" t="s">
        <v>83</v>
      </c>
      <c r="BO3132" t="s">
        <v>83</v>
      </c>
      <c r="BP3132" t="s">
        <v>16904</v>
      </c>
      <c r="BQ3132" t="s">
        <v>16570</v>
      </c>
      <c r="BR3132" t="s">
        <v>16571</v>
      </c>
      <c r="BS3132" t="s">
        <v>83</v>
      </c>
      <c r="BT3132" s="3">
        <v>1</v>
      </c>
    </row>
    <row r="3133" spans="1:72" x14ac:dyDescent="0.25">
      <c r="A3133" t="s">
        <v>16554</v>
      </c>
      <c r="B3133" s="10" t="s">
        <v>16555</v>
      </c>
      <c r="C3133" t="s">
        <v>16556</v>
      </c>
      <c r="D3133" t="s">
        <v>74</v>
      </c>
      <c r="E3133" t="s">
        <v>21868</v>
      </c>
      <c r="F3133" t="s">
        <v>16557</v>
      </c>
      <c r="G3133" t="s">
        <v>16905</v>
      </c>
      <c r="H3133" t="s">
        <v>16906</v>
      </c>
      <c r="I3133" s="1">
        <v>44197</v>
      </c>
      <c r="J3133" s="1">
        <v>44926</v>
      </c>
      <c r="K3133" t="s">
        <v>78</v>
      </c>
      <c r="L3133" t="s">
        <v>79</v>
      </c>
      <c r="M3133" t="s">
        <v>80</v>
      </c>
      <c r="N3133" t="s">
        <v>16907</v>
      </c>
      <c r="O3133" t="s">
        <v>375</v>
      </c>
      <c r="P3133" t="s">
        <v>156</v>
      </c>
      <c r="Q3133" t="s">
        <v>16908</v>
      </c>
      <c r="R3133" t="s">
        <v>16712</v>
      </c>
      <c r="S3133" t="s">
        <v>150</v>
      </c>
      <c r="T3133" t="s">
        <v>87</v>
      </c>
      <c r="U3133" t="s">
        <v>88</v>
      </c>
      <c r="V3133" t="s">
        <v>89</v>
      </c>
      <c r="W3133" t="s">
        <v>78</v>
      </c>
      <c r="X3133" t="s">
        <v>120</v>
      </c>
      <c r="Y3133" t="s">
        <v>91</v>
      </c>
      <c r="Z3133" t="s">
        <v>92</v>
      </c>
      <c r="AA3133" s="1">
        <v>44197</v>
      </c>
      <c r="AB3133" s="2">
        <v>150</v>
      </c>
      <c r="AC3133" s="2">
        <v>115</v>
      </c>
      <c r="AD3133" s="2">
        <v>0</v>
      </c>
      <c r="AE3133" s="2">
        <v>0</v>
      </c>
      <c r="AF3133" s="2"/>
      <c r="AG3133">
        <v>0</v>
      </c>
      <c r="AH3133" s="3">
        <v>151</v>
      </c>
      <c r="AI3133" s="3">
        <v>116</v>
      </c>
      <c r="AJ3133" s="3">
        <v>0</v>
      </c>
      <c r="AK3133" s="3">
        <v>0</v>
      </c>
      <c r="AL3133" s="3">
        <v>0</v>
      </c>
      <c r="AM3133" t="s">
        <v>16561</v>
      </c>
      <c r="AN3133" t="s">
        <v>16562</v>
      </c>
      <c r="AO3133" t="s">
        <v>16554</v>
      </c>
      <c r="AP3133" t="s">
        <v>16555</v>
      </c>
      <c r="AQ3133" t="s">
        <v>83</v>
      </c>
      <c r="AR3133" t="s">
        <v>16563</v>
      </c>
      <c r="AS3133" t="s">
        <v>83</v>
      </c>
      <c r="AT3133" t="s">
        <v>96</v>
      </c>
      <c r="AU3133" t="s">
        <v>16564</v>
      </c>
      <c r="AV3133" t="s">
        <v>16565</v>
      </c>
      <c r="AW3133" t="s">
        <v>99</v>
      </c>
      <c r="AX3133" t="s">
        <v>100</v>
      </c>
      <c r="AY3133" t="s">
        <v>16742</v>
      </c>
      <c r="AZ3133" t="s">
        <v>16909</v>
      </c>
      <c r="BA3133" t="s">
        <v>103</v>
      </c>
      <c r="BB3133" t="s">
        <v>16910</v>
      </c>
      <c r="BC3133" s="4"/>
      <c r="BD3133" t="s">
        <v>83</v>
      </c>
      <c r="BE3133" t="s">
        <v>105</v>
      </c>
      <c r="BF3133" t="s">
        <v>106</v>
      </c>
      <c r="BG3133" t="s">
        <v>107</v>
      </c>
      <c r="BH3133" t="s">
        <v>108</v>
      </c>
      <c r="BI3133" t="s">
        <v>109</v>
      </c>
      <c r="BJ3133" s="2">
        <v>0</v>
      </c>
      <c r="BK3133" t="s">
        <v>90</v>
      </c>
      <c r="BL3133" t="s">
        <v>78</v>
      </c>
      <c r="BM3133" t="s">
        <v>83</v>
      </c>
      <c r="BN3133" t="s">
        <v>83</v>
      </c>
      <c r="BO3133" t="s">
        <v>83</v>
      </c>
      <c r="BP3133" t="s">
        <v>16911</v>
      </c>
      <c r="BQ3133" t="s">
        <v>16570</v>
      </c>
      <c r="BR3133" t="s">
        <v>16571</v>
      </c>
      <c r="BS3133" t="s">
        <v>83</v>
      </c>
      <c r="BT3133" s="3">
        <v>1</v>
      </c>
    </row>
    <row r="3134" spans="1:72" x14ac:dyDescent="0.25">
      <c r="A3134" t="s">
        <v>16554</v>
      </c>
      <c r="B3134" s="10" t="s">
        <v>16555</v>
      </c>
      <c r="C3134" t="s">
        <v>16556</v>
      </c>
      <c r="D3134" t="s">
        <v>74</v>
      </c>
      <c r="E3134" t="s">
        <v>21868</v>
      </c>
      <c r="F3134" t="s">
        <v>16557</v>
      </c>
      <c r="G3134" t="s">
        <v>16912</v>
      </c>
      <c r="H3134" t="s">
        <v>16913</v>
      </c>
      <c r="I3134" s="1">
        <v>44197</v>
      </c>
      <c r="J3134" s="1">
        <v>44926</v>
      </c>
      <c r="K3134" t="s">
        <v>78</v>
      </c>
      <c r="L3134" t="s">
        <v>79</v>
      </c>
      <c r="M3134" t="s">
        <v>80</v>
      </c>
      <c r="N3134" t="s">
        <v>15793</v>
      </c>
      <c r="O3134" t="s">
        <v>155</v>
      </c>
      <c r="P3134" t="s">
        <v>156</v>
      </c>
      <c r="Q3134" t="s">
        <v>16914</v>
      </c>
      <c r="R3134" t="s">
        <v>16712</v>
      </c>
      <c r="S3134" t="s">
        <v>150</v>
      </c>
      <c r="T3134" t="s">
        <v>87</v>
      </c>
      <c r="U3134" t="s">
        <v>88</v>
      </c>
      <c r="V3134" t="s">
        <v>89</v>
      </c>
      <c r="W3134" t="s">
        <v>78</v>
      </c>
      <c r="X3134" t="s">
        <v>120</v>
      </c>
      <c r="Y3134" t="s">
        <v>91</v>
      </c>
      <c r="Z3134" t="s">
        <v>92</v>
      </c>
      <c r="AA3134" s="1">
        <v>44566</v>
      </c>
      <c r="AB3134" s="2">
        <v>228</v>
      </c>
      <c r="AC3134" s="2">
        <v>217</v>
      </c>
      <c r="AD3134" s="2"/>
      <c r="AE3134" s="2"/>
      <c r="AF3134" s="2"/>
      <c r="AG3134">
        <v>0</v>
      </c>
      <c r="AH3134" s="3">
        <v>228</v>
      </c>
      <c r="AI3134" s="3">
        <v>217</v>
      </c>
      <c r="AJ3134" s="3">
        <v>0</v>
      </c>
      <c r="AK3134" s="3">
        <v>0</v>
      </c>
      <c r="AL3134" s="3">
        <v>0</v>
      </c>
      <c r="AM3134" t="s">
        <v>16561</v>
      </c>
      <c r="AN3134" t="s">
        <v>16562</v>
      </c>
      <c r="AO3134" t="s">
        <v>16554</v>
      </c>
      <c r="AP3134" t="s">
        <v>16555</v>
      </c>
      <c r="AQ3134" t="s">
        <v>83</v>
      </c>
      <c r="AR3134" t="s">
        <v>16563</v>
      </c>
      <c r="AS3134" t="s">
        <v>83</v>
      </c>
      <c r="AT3134" t="s">
        <v>96</v>
      </c>
      <c r="AU3134" t="s">
        <v>16564</v>
      </c>
      <c r="AV3134" t="s">
        <v>16565</v>
      </c>
      <c r="AW3134" t="s">
        <v>99</v>
      </c>
      <c r="AX3134" t="s">
        <v>100</v>
      </c>
      <c r="AY3134" t="s">
        <v>16742</v>
      </c>
      <c r="AZ3134" t="s">
        <v>16915</v>
      </c>
      <c r="BA3134" t="s">
        <v>103</v>
      </c>
      <c r="BB3134" t="s">
        <v>16916</v>
      </c>
      <c r="BC3134" s="4"/>
      <c r="BD3134" t="s">
        <v>83</v>
      </c>
      <c r="BE3134" t="s">
        <v>105</v>
      </c>
      <c r="BF3134" t="s">
        <v>106</v>
      </c>
      <c r="BG3134" t="s">
        <v>107</v>
      </c>
      <c r="BH3134" t="s">
        <v>108</v>
      </c>
      <c r="BI3134" t="s">
        <v>109</v>
      </c>
      <c r="BJ3134" s="2">
        <v>0</v>
      </c>
      <c r="BK3134" t="s">
        <v>90</v>
      </c>
      <c r="BL3134" t="s">
        <v>78</v>
      </c>
      <c r="BM3134" t="s">
        <v>83</v>
      </c>
      <c r="BN3134" t="s">
        <v>83</v>
      </c>
      <c r="BO3134" t="s">
        <v>83</v>
      </c>
      <c r="BP3134" t="s">
        <v>16917</v>
      </c>
      <c r="BQ3134" t="s">
        <v>16570</v>
      </c>
      <c r="BR3134" t="s">
        <v>16571</v>
      </c>
      <c r="BS3134" t="s">
        <v>83</v>
      </c>
      <c r="BT3134" s="3">
        <v>1</v>
      </c>
    </row>
    <row r="3135" spans="1:72" x14ac:dyDescent="0.25">
      <c r="A3135" t="s">
        <v>16554</v>
      </c>
      <c r="B3135" s="10" t="s">
        <v>16555</v>
      </c>
      <c r="C3135" t="s">
        <v>16556</v>
      </c>
      <c r="D3135" t="s">
        <v>74</v>
      </c>
      <c r="E3135" t="s">
        <v>21868</v>
      </c>
      <c r="F3135" t="s">
        <v>16557</v>
      </c>
      <c r="G3135" t="s">
        <v>16918</v>
      </c>
      <c r="H3135" t="s">
        <v>16919</v>
      </c>
      <c r="I3135" s="1">
        <v>44197</v>
      </c>
      <c r="J3135" s="1">
        <v>44926</v>
      </c>
      <c r="K3135" t="s">
        <v>78</v>
      </c>
      <c r="L3135" t="s">
        <v>79</v>
      </c>
      <c r="M3135" t="s">
        <v>80</v>
      </c>
      <c r="N3135" t="s">
        <v>16920</v>
      </c>
      <c r="O3135" t="s">
        <v>162</v>
      </c>
      <c r="P3135" t="s">
        <v>156</v>
      </c>
      <c r="Q3135" t="s">
        <v>16921</v>
      </c>
      <c r="R3135" t="s">
        <v>16712</v>
      </c>
      <c r="S3135" t="s">
        <v>150</v>
      </c>
      <c r="T3135" t="s">
        <v>87</v>
      </c>
      <c r="U3135" t="s">
        <v>88</v>
      </c>
      <c r="V3135" t="s">
        <v>89</v>
      </c>
      <c r="W3135" t="s">
        <v>78</v>
      </c>
      <c r="X3135" t="s">
        <v>120</v>
      </c>
      <c r="Y3135" t="s">
        <v>91</v>
      </c>
      <c r="Z3135" t="s">
        <v>92</v>
      </c>
      <c r="AA3135" s="1">
        <v>44566</v>
      </c>
      <c r="AB3135" s="2">
        <v>587</v>
      </c>
      <c r="AC3135" s="2">
        <v>572</v>
      </c>
      <c r="AD3135" s="2"/>
      <c r="AE3135" s="2"/>
      <c r="AF3135" s="2"/>
      <c r="AG3135">
        <v>0</v>
      </c>
      <c r="AH3135" s="3">
        <v>587</v>
      </c>
      <c r="AI3135" s="3">
        <v>572</v>
      </c>
      <c r="AJ3135" s="3">
        <v>0</v>
      </c>
      <c r="AK3135" s="3">
        <v>0</v>
      </c>
      <c r="AL3135" s="3">
        <v>0</v>
      </c>
      <c r="AM3135" t="s">
        <v>16561</v>
      </c>
      <c r="AN3135" t="s">
        <v>16562</v>
      </c>
      <c r="AO3135" t="s">
        <v>16554</v>
      </c>
      <c r="AP3135" t="s">
        <v>16555</v>
      </c>
      <c r="AQ3135" t="s">
        <v>83</v>
      </c>
      <c r="AR3135" t="s">
        <v>16563</v>
      </c>
      <c r="AS3135" t="s">
        <v>83</v>
      </c>
      <c r="AT3135" t="s">
        <v>96</v>
      </c>
      <c r="AU3135" t="s">
        <v>16564</v>
      </c>
      <c r="AV3135" t="s">
        <v>16565</v>
      </c>
      <c r="AW3135" t="s">
        <v>99</v>
      </c>
      <c r="AX3135" t="s">
        <v>100</v>
      </c>
      <c r="AY3135" t="s">
        <v>16742</v>
      </c>
      <c r="AZ3135" t="s">
        <v>16922</v>
      </c>
      <c r="BA3135" t="s">
        <v>103</v>
      </c>
      <c r="BB3135" t="s">
        <v>16923</v>
      </c>
      <c r="BC3135" s="4"/>
      <c r="BD3135" t="s">
        <v>83</v>
      </c>
      <c r="BE3135" t="s">
        <v>105</v>
      </c>
      <c r="BF3135" t="s">
        <v>106</v>
      </c>
      <c r="BG3135" t="s">
        <v>107</v>
      </c>
      <c r="BH3135" t="s">
        <v>108</v>
      </c>
      <c r="BI3135" t="s">
        <v>109</v>
      </c>
      <c r="BJ3135" s="2">
        <v>0</v>
      </c>
      <c r="BK3135" t="s">
        <v>90</v>
      </c>
      <c r="BL3135" t="s">
        <v>78</v>
      </c>
      <c r="BM3135" t="s">
        <v>83</v>
      </c>
      <c r="BN3135" t="s">
        <v>83</v>
      </c>
      <c r="BO3135" t="s">
        <v>83</v>
      </c>
      <c r="BP3135" t="s">
        <v>16924</v>
      </c>
      <c r="BQ3135" t="s">
        <v>16570</v>
      </c>
      <c r="BR3135" t="s">
        <v>16571</v>
      </c>
      <c r="BS3135" t="s">
        <v>83</v>
      </c>
      <c r="BT3135" s="3">
        <v>1</v>
      </c>
    </row>
    <row r="3136" spans="1:72" x14ac:dyDescent="0.25">
      <c r="A3136" t="s">
        <v>16554</v>
      </c>
      <c r="B3136" s="10" t="s">
        <v>16555</v>
      </c>
      <c r="C3136" t="s">
        <v>16556</v>
      </c>
      <c r="D3136" t="s">
        <v>74</v>
      </c>
      <c r="E3136" t="s">
        <v>21868</v>
      </c>
      <c r="F3136" t="s">
        <v>16557</v>
      </c>
      <c r="G3136" t="s">
        <v>16925</v>
      </c>
      <c r="H3136" t="s">
        <v>16926</v>
      </c>
      <c r="I3136" s="1">
        <v>44197</v>
      </c>
      <c r="J3136" s="1">
        <v>44926</v>
      </c>
      <c r="K3136" t="s">
        <v>78</v>
      </c>
      <c r="L3136" t="s">
        <v>79</v>
      </c>
      <c r="M3136" t="s">
        <v>80</v>
      </c>
      <c r="N3136" t="s">
        <v>16920</v>
      </c>
      <c r="O3136" t="s">
        <v>462</v>
      </c>
      <c r="P3136" t="s">
        <v>83</v>
      </c>
      <c r="Q3136" t="s">
        <v>16921</v>
      </c>
      <c r="R3136" t="s">
        <v>16712</v>
      </c>
      <c r="S3136" t="s">
        <v>150</v>
      </c>
      <c r="T3136" t="s">
        <v>87</v>
      </c>
      <c r="U3136" t="s">
        <v>88</v>
      </c>
      <c r="V3136" t="s">
        <v>89</v>
      </c>
      <c r="W3136" t="s">
        <v>78</v>
      </c>
      <c r="X3136" t="s">
        <v>120</v>
      </c>
      <c r="Y3136" t="s">
        <v>91</v>
      </c>
      <c r="Z3136" t="s">
        <v>92</v>
      </c>
      <c r="AA3136" s="1">
        <v>44567</v>
      </c>
      <c r="AB3136" s="2">
        <v>123</v>
      </c>
      <c r="AC3136" s="2">
        <v>111</v>
      </c>
      <c r="AD3136" s="2"/>
      <c r="AE3136" s="2"/>
      <c r="AF3136" s="2"/>
      <c r="AG3136">
        <v>0</v>
      </c>
      <c r="AH3136" s="3">
        <v>123</v>
      </c>
      <c r="AI3136" s="3">
        <v>111</v>
      </c>
      <c r="AJ3136" s="3">
        <v>0</v>
      </c>
      <c r="AK3136" s="3">
        <v>0</v>
      </c>
      <c r="AL3136" s="3">
        <v>0</v>
      </c>
      <c r="AM3136" t="s">
        <v>16561</v>
      </c>
      <c r="AN3136" t="s">
        <v>16562</v>
      </c>
      <c r="AO3136" t="s">
        <v>16554</v>
      </c>
      <c r="AP3136" t="s">
        <v>16555</v>
      </c>
      <c r="AQ3136" t="s">
        <v>83</v>
      </c>
      <c r="AR3136" t="s">
        <v>16563</v>
      </c>
      <c r="AS3136" t="s">
        <v>83</v>
      </c>
      <c r="AT3136" t="s">
        <v>96</v>
      </c>
      <c r="AU3136" t="s">
        <v>16564</v>
      </c>
      <c r="AV3136" t="s">
        <v>16565</v>
      </c>
      <c r="AW3136" t="s">
        <v>99</v>
      </c>
      <c r="AX3136" t="s">
        <v>100</v>
      </c>
      <c r="AY3136" t="s">
        <v>16742</v>
      </c>
      <c r="AZ3136" t="s">
        <v>16927</v>
      </c>
      <c r="BA3136" t="s">
        <v>103</v>
      </c>
      <c r="BB3136" t="s">
        <v>16928</v>
      </c>
      <c r="BC3136" s="4"/>
      <c r="BD3136" t="s">
        <v>83</v>
      </c>
      <c r="BE3136" t="s">
        <v>105</v>
      </c>
      <c r="BF3136" t="s">
        <v>106</v>
      </c>
      <c r="BG3136" t="s">
        <v>107</v>
      </c>
      <c r="BH3136" t="s">
        <v>108</v>
      </c>
      <c r="BI3136" t="s">
        <v>109</v>
      </c>
      <c r="BJ3136" s="2">
        <v>0</v>
      </c>
      <c r="BK3136" t="s">
        <v>90</v>
      </c>
      <c r="BL3136" t="s">
        <v>78</v>
      </c>
      <c r="BM3136" t="s">
        <v>83</v>
      </c>
      <c r="BN3136" t="s">
        <v>83</v>
      </c>
      <c r="BO3136" t="s">
        <v>83</v>
      </c>
      <c r="BP3136" t="s">
        <v>16929</v>
      </c>
      <c r="BQ3136" t="s">
        <v>16570</v>
      </c>
      <c r="BR3136" t="s">
        <v>16571</v>
      </c>
      <c r="BS3136" t="s">
        <v>83</v>
      </c>
      <c r="BT3136" s="3">
        <v>1</v>
      </c>
    </row>
    <row r="3137" spans="1:72" x14ac:dyDescent="0.25">
      <c r="A3137" t="s">
        <v>16554</v>
      </c>
      <c r="B3137" s="10" t="s">
        <v>16555</v>
      </c>
      <c r="C3137" t="s">
        <v>16556</v>
      </c>
      <c r="D3137" t="s">
        <v>74</v>
      </c>
      <c r="E3137" t="s">
        <v>21868</v>
      </c>
      <c r="F3137" t="s">
        <v>16557</v>
      </c>
      <c r="G3137" t="s">
        <v>16930</v>
      </c>
      <c r="H3137" t="s">
        <v>16931</v>
      </c>
      <c r="I3137" s="1">
        <v>44197</v>
      </c>
      <c r="J3137" s="1">
        <v>44926</v>
      </c>
      <c r="K3137" t="s">
        <v>78</v>
      </c>
      <c r="L3137" t="s">
        <v>79</v>
      </c>
      <c r="M3137" t="s">
        <v>80</v>
      </c>
      <c r="N3137" t="s">
        <v>16932</v>
      </c>
      <c r="O3137" t="s">
        <v>809</v>
      </c>
      <c r="P3137" t="s">
        <v>156</v>
      </c>
      <c r="Q3137" t="s">
        <v>16933</v>
      </c>
      <c r="R3137" t="s">
        <v>16934</v>
      </c>
      <c r="S3137" t="s">
        <v>150</v>
      </c>
      <c r="T3137" t="s">
        <v>87</v>
      </c>
      <c r="U3137" t="s">
        <v>88</v>
      </c>
      <c r="V3137" t="s">
        <v>89</v>
      </c>
      <c r="W3137" t="s">
        <v>78</v>
      </c>
      <c r="X3137" t="s">
        <v>120</v>
      </c>
      <c r="Y3137" t="s">
        <v>91</v>
      </c>
      <c r="Z3137" t="s">
        <v>92</v>
      </c>
      <c r="AA3137" s="1">
        <v>44567</v>
      </c>
      <c r="AB3137" s="2">
        <v>1800</v>
      </c>
      <c r="AC3137" s="2">
        <v>1651</v>
      </c>
      <c r="AD3137" s="2"/>
      <c r="AE3137" s="2"/>
      <c r="AF3137" s="2"/>
      <c r="AG3137">
        <v>0</v>
      </c>
      <c r="AH3137" s="3">
        <v>1801</v>
      </c>
      <c r="AI3137" s="3">
        <v>1663</v>
      </c>
      <c r="AJ3137" s="3">
        <v>0</v>
      </c>
      <c r="AK3137" s="3">
        <v>0</v>
      </c>
      <c r="AL3137" s="3">
        <v>0</v>
      </c>
      <c r="AM3137" t="s">
        <v>16561</v>
      </c>
      <c r="AN3137" t="s">
        <v>16562</v>
      </c>
      <c r="AO3137" t="s">
        <v>16554</v>
      </c>
      <c r="AP3137" t="s">
        <v>16555</v>
      </c>
      <c r="AQ3137" t="s">
        <v>83</v>
      </c>
      <c r="AR3137" t="s">
        <v>16563</v>
      </c>
      <c r="AS3137" t="s">
        <v>83</v>
      </c>
      <c r="AT3137" t="s">
        <v>96</v>
      </c>
      <c r="AU3137" t="s">
        <v>16564</v>
      </c>
      <c r="AV3137" t="s">
        <v>16565</v>
      </c>
      <c r="AW3137" t="s">
        <v>99</v>
      </c>
      <c r="AX3137" t="s">
        <v>100</v>
      </c>
      <c r="AY3137" t="s">
        <v>16742</v>
      </c>
      <c r="AZ3137" t="s">
        <v>16935</v>
      </c>
      <c r="BA3137" t="s">
        <v>103</v>
      </c>
      <c r="BB3137" t="s">
        <v>16936</v>
      </c>
      <c r="BC3137" s="4"/>
      <c r="BD3137" t="s">
        <v>83</v>
      </c>
      <c r="BE3137" t="s">
        <v>105</v>
      </c>
      <c r="BF3137" t="s">
        <v>106</v>
      </c>
      <c r="BG3137" t="s">
        <v>107</v>
      </c>
      <c r="BH3137" t="s">
        <v>108</v>
      </c>
      <c r="BI3137" t="s">
        <v>109</v>
      </c>
      <c r="BJ3137" s="2">
        <v>0</v>
      </c>
      <c r="BK3137" t="s">
        <v>90</v>
      </c>
      <c r="BL3137" t="s">
        <v>78</v>
      </c>
      <c r="BM3137" t="s">
        <v>83</v>
      </c>
      <c r="BN3137" t="s">
        <v>83</v>
      </c>
      <c r="BO3137" t="s">
        <v>83</v>
      </c>
      <c r="BP3137" t="s">
        <v>16937</v>
      </c>
      <c r="BQ3137" t="s">
        <v>16570</v>
      </c>
      <c r="BR3137" t="s">
        <v>16571</v>
      </c>
      <c r="BS3137" t="s">
        <v>83</v>
      </c>
      <c r="BT3137" s="3">
        <v>1</v>
      </c>
    </row>
    <row r="3138" spans="1:72" x14ac:dyDescent="0.25">
      <c r="A3138" t="s">
        <v>16554</v>
      </c>
      <c r="B3138" s="10" t="s">
        <v>16555</v>
      </c>
      <c r="C3138" t="s">
        <v>16556</v>
      </c>
      <c r="D3138" t="s">
        <v>74</v>
      </c>
      <c r="E3138" t="s">
        <v>21868</v>
      </c>
      <c r="F3138" t="s">
        <v>16557</v>
      </c>
      <c r="G3138" t="s">
        <v>16938</v>
      </c>
      <c r="H3138" t="s">
        <v>16939</v>
      </c>
      <c r="I3138" s="1">
        <v>44197</v>
      </c>
      <c r="J3138" s="1">
        <v>44926</v>
      </c>
      <c r="K3138" t="s">
        <v>78</v>
      </c>
      <c r="L3138" t="s">
        <v>79</v>
      </c>
      <c r="M3138" t="s">
        <v>80</v>
      </c>
      <c r="N3138" t="s">
        <v>16940</v>
      </c>
      <c r="O3138" t="s">
        <v>809</v>
      </c>
      <c r="P3138" t="s">
        <v>156</v>
      </c>
      <c r="Q3138" t="s">
        <v>16941</v>
      </c>
      <c r="R3138" t="s">
        <v>16934</v>
      </c>
      <c r="S3138" t="s">
        <v>150</v>
      </c>
      <c r="T3138" t="s">
        <v>87</v>
      </c>
      <c r="U3138" t="s">
        <v>88</v>
      </c>
      <c r="V3138" t="s">
        <v>89</v>
      </c>
      <c r="W3138" t="s">
        <v>78</v>
      </c>
      <c r="X3138" t="s">
        <v>120</v>
      </c>
      <c r="Y3138" t="s">
        <v>91</v>
      </c>
      <c r="Z3138" t="s">
        <v>92</v>
      </c>
      <c r="AA3138" s="1">
        <v>44565</v>
      </c>
      <c r="AB3138" s="2">
        <v>341</v>
      </c>
      <c r="AC3138" s="2">
        <v>317</v>
      </c>
      <c r="AD3138" s="2"/>
      <c r="AE3138" s="2"/>
      <c r="AF3138" s="2"/>
      <c r="AG3138">
        <v>0</v>
      </c>
      <c r="AH3138" s="3">
        <v>341</v>
      </c>
      <c r="AI3138" s="3">
        <v>317</v>
      </c>
      <c r="AJ3138" s="3">
        <v>0</v>
      </c>
      <c r="AK3138" s="3">
        <v>0</v>
      </c>
      <c r="AL3138" s="3">
        <v>0</v>
      </c>
      <c r="AM3138" t="s">
        <v>16561</v>
      </c>
      <c r="AN3138" t="s">
        <v>16562</v>
      </c>
      <c r="AO3138" t="s">
        <v>16554</v>
      </c>
      <c r="AP3138" t="s">
        <v>16555</v>
      </c>
      <c r="AQ3138" t="s">
        <v>83</v>
      </c>
      <c r="AR3138" t="s">
        <v>16563</v>
      </c>
      <c r="AS3138" t="s">
        <v>83</v>
      </c>
      <c r="AT3138" t="s">
        <v>96</v>
      </c>
      <c r="AU3138" t="s">
        <v>16564</v>
      </c>
      <c r="AV3138" t="s">
        <v>16565</v>
      </c>
      <c r="AW3138" t="s">
        <v>99</v>
      </c>
      <c r="AX3138" t="s">
        <v>100</v>
      </c>
      <c r="AY3138" t="s">
        <v>16742</v>
      </c>
      <c r="AZ3138" t="s">
        <v>16942</v>
      </c>
      <c r="BA3138" t="s">
        <v>103</v>
      </c>
      <c r="BB3138" t="s">
        <v>16943</v>
      </c>
      <c r="BC3138" s="4"/>
      <c r="BD3138" t="s">
        <v>83</v>
      </c>
      <c r="BE3138" t="s">
        <v>105</v>
      </c>
      <c r="BF3138" t="s">
        <v>106</v>
      </c>
      <c r="BG3138" t="s">
        <v>107</v>
      </c>
      <c r="BH3138" t="s">
        <v>108</v>
      </c>
      <c r="BI3138" t="s">
        <v>109</v>
      </c>
      <c r="BJ3138" s="2">
        <v>0</v>
      </c>
      <c r="BK3138" t="s">
        <v>90</v>
      </c>
      <c r="BL3138" t="s">
        <v>78</v>
      </c>
      <c r="BM3138" t="s">
        <v>83</v>
      </c>
      <c r="BN3138" t="s">
        <v>83</v>
      </c>
      <c r="BO3138" t="s">
        <v>83</v>
      </c>
      <c r="BP3138" t="s">
        <v>16944</v>
      </c>
      <c r="BQ3138" t="s">
        <v>16570</v>
      </c>
      <c r="BR3138" t="s">
        <v>16571</v>
      </c>
      <c r="BS3138" t="s">
        <v>83</v>
      </c>
      <c r="BT3138" s="3">
        <v>1</v>
      </c>
    </row>
    <row r="3139" spans="1:72" x14ac:dyDescent="0.25">
      <c r="A3139" t="s">
        <v>16554</v>
      </c>
      <c r="B3139" s="10" t="s">
        <v>16555</v>
      </c>
      <c r="C3139" t="s">
        <v>16556</v>
      </c>
      <c r="D3139" t="s">
        <v>74</v>
      </c>
      <c r="E3139" t="s">
        <v>21868</v>
      </c>
      <c r="F3139" t="s">
        <v>16557</v>
      </c>
      <c r="G3139" t="s">
        <v>16945</v>
      </c>
      <c r="H3139" t="s">
        <v>16946</v>
      </c>
      <c r="I3139" s="1">
        <v>44197</v>
      </c>
      <c r="J3139" s="1">
        <v>44926</v>
      </c>
      <c r="K3139" t="s">
        <v>78</v>
      </c>
      <c r="L3139" t="s">
        <v>79</v>
      </c>
      <c r="M3139" t="s">
        <v>80</v>
      </c>
      <c r="N3139" t="s">
        <v>16947</v>
      </c>
      <c r="O3139" t="s">
        <v>477</v>
      </c>
      <c r="P3139" t="s">
        <v>271</v>
      </c>
      <c r="Q3139" t="s">
        <v>16948</v>
      </c>
      <c r="R3139" t="s">
        <v>16934</v>
      </c>
      <c r="S3139" t="s">
        <v>150</v>
      </c>
      <c r="T3139" t="s">
        <v>87</v>
      </c>
      <c r="U3139" t="s">
        <v>88</v>
      </c>
      <c r="V3139" t="s">
        <v>89</v>
      </c>
      <c r="W3139" t="s">
        <v>78</v>
      </c>
      <c r="X3139" t="s">
        <v>120</v>
      </c>
      <c r="Y3139" t="s">
        <v>91</v>
      </c>
      <c r="Z3139" t="s">
        <v>92</v>
      </c>
      <c r="AA3139" s="1">
        <v>44566</v>
      </c>
      <c r="AB3139" s="2">
        <v>251</v>
      </c>
      <c r="AC3139" s="2">
        <v>275</v>
      </c>
      <c r="AD3139" s="2"/>
      <c r="AE3139" s="2"/>
      <c r="AF3139" s="2"/>
      <c r="AG3139">
        <v>0</v>
      </c>
      <c r="AH3139" s="3">
        <v>269</v>
      </c>
      <c r="AI3139" s="3">
        <v>432</v>
      </c>
      <c r="AJ3139" s="3">
        <v>0</v>
      </c>
      <c r="AK3139" s="3">
        <v>0</v>
      </c>
      <c r="AL3139" s="3">
        <v>0</v>
      </c>
      <c r="AM3139" t="s">
        <v>16561</v>
      </c>
      <c r="AN3139" t="s">
        <v>16562</v>
      </c>
      <c r="AO3139" t="s">
        <v>16554</v>
      </c>
      <c r="AP3139" t="s">
        <v>16555</v>
      </c>
      <c r="AQ3139" t="s">
        <v>83</v>
      </c>
      <c r="AR3139" t="s">
        <v>16563</v>
      </c>
      <c r="AS3139" t="s">
        <v>83</v>
      </c>
      <c r="AT3139" t="s">
        <v>96</v>
      </c>
      <c r="AU3139" t="s">
        <v>16564</v>
      </c>
      <c r="AV3139" t="s">
        <v>16565</v>
      </c>
      <c r="AW3139" t="s">
        <v>99</v>
      </c>
      <c r="AX3139" t="s">
        <v>100</v>
      </c>
      <c r="AY3139" t="s">
        <v>16566</v>
      </c>
      <c r="AZ3139" t="s">
        <v>16949</v>
      </c>
      <c r="BA3139" t="s">
        <v>103</v>
      </c>
      <c r="BB3139" t="s">
        <v>16950</v>
      </c>
      <c r="BC3139" s="4"/>
      <c r="BD3139" t="s">
        <v>83</v>
      </c>
      <c r="BE3139" t="s">
        <v>105</v>
      </c>
      <c r="BF3139" t="s">
        <v>106</v>
      </c>
      <c r="BG3139" t="s">
        <v>107</v>
      </c>
      <c r="BH3139" t="s">
        <v>108</v>
      </c>
      <c r="BI3139" t="s">
        <v>109</v>
      </c>
      <c r="BJ3139" s="2">
        <v>0</v>
      </c>
      <c r="BK3139" t="s">
        <v>90</v>
      </c>
      <c r="BL3139" t="s">
        <v>78</v>
      </c>
      <c r="BM3139" t="s">
        <v>83</v>
      </c>
      <c r="BN3139" t="s">
        <v>83</v>
      </c>
      <c r="BO3139" t="s">
        <v>83</v>
      </c>
      <c r="BP3139" t="s">
        <v>16951</v>
      </c>
      <c r="BQ3139" t="s">
        <v>16570</v>
      </c>
      <c r="BR3139" t="s">
        <v>16571</v>
      </c>
      <c r="BS3139" t="s">
        <v>83</v>
      </c>
      <c r="BT3139" s="3">
        <v>1</v>
      </c>
    </row>
    <row r="3140" spans="1:72" x14ac:dyDescent="0.25">
      <c r="A3140" t="s">
        <v>16554</v>
      </c>
      <c r="B3140" s="10" t="s">
        <v>16555</v>
      </c>
      <c r="C3140" t="s">
        <v>16556</v>
      </c>
      <c r="D3140" t="s">
        <v>74</v>
      </c>
      <c r="E3140" t="s">
        <v>21868</v>
      </c>
      <c r="F3140" t="s">
        <v>16557</v>
      </c>
      <c r="G3140" t="s">
        <v>16952</v>
      </c>
      <c r="H3140" t="s">
        <v>16953</v>
      </c>
      <c r="I3140" s="1">
        <v>44197</v>
      </c>
      <c r="J3140" s="1">
        <v>44926</v>
      </c>
      <c r="K3140" t="s">
        <v>78</v>
      </c>
      <c r="L3140" t="s">
        <v>79</v>
      </c>
      <c r="M3140" t="s">
        <v>80</v>
      </c>
      <c r="N3140" t="s">
        <v>16940</v>
      </c>
      <c r="O3140" t="s">
        <v>221</v>
      </c>
      <c r="P3140" t="s">
        <v>156</v>
      </c>
      <c r="Q3140" t="s">
        <v>16941</v>
      </c>
      <c r="R3140" t="s">
        <v>16934</v>
      </c>
      <c r="S3140" t="s">
        <v>150</v>
      </c>
      <c r="T3140" t="s">
        <v>87</v>
      </c>
      <c r="U3140" t="s">
        <v>88</v>
      </c>
      <c r="V3140" t="s">
        <v>89</v>
      </c>
      <c r="W3140" t="s">
        <v>78</v>
      </c>
      <c r="X3140" t="s">
        <v>120</v>
      </c>
      <c r="Y3140" t="s">
        <v>91</v>
      </c>
      <c r="Z3140" t="s">
        <v>92</v>
      </c>
      <c r="AA3140" s="1">
        <v>44566</v>
      </c>
      <c r="AB3140" s="2">
        <v>153</v>
      </c>
      <c r="AC3140" s="2">
        <v>148</v>
      </c>
      <c r="AD3140" s="2"/>
      <c r="AE3140" s="2"/>
      <c r="AF3140" s="2"/>
      <c r="AG3140">
        <v>0</v>
      </c>
      <c r="AH3140" s="3">
        <v>153</v>
      </c>
      <c r="AI3140" s="3">
        <v>148</v>
      </c>
      <c r="AJ3140" s="3">
        <v>0</v>
      </c>
      <c r="AK3140" s="3">
        <v>0</v>
      </c>
      <c r="AL3140" s="3">
        <v>0</v>
      </c>
      <c r="AM3140" t="s">
        <v>16561</v>
      </c>
      <c r="AN3140" t="s">
        <v>16562</v>
      </c>
      <c r="AO3140" t="s">
        <v>16554</v>
      </c>
      <c r="AP3140" t="s">
        <v>16555</v>
      </c>
      <c r="AQ3140" t="s">
        <v>83</v>
      </c>
      <c r="AR3140" t="s">
        <v>16563</v>
      </c>
      <c r="AS3140" t="s">
        <v>83</v>
      </c>
      <c r="AT3140" t="s">
        <v>96</v>
      </c>
      <c r="AU3140" t="s">
        <v>16564</v>
      </c>
      <c r="AV3140" t="s">
        <v>16565</v>
      </c>
      <c r="AW3140" t="s">
        <v>99</v>
      </c>
      <c r="AX3140" t="s">
        <v>100</v>
      </c>
      <c r="AY3140" t="s">
        <v>16742</v>
      </c>
      <c r="AZ3140" t="s">
        <v>16954</v>
      </c>
      <c r="BA3140" t="s">
        <v>103</v>
      </c>
      <c r="BB3140" t="s">
        <v>16955</v>
      </c>
      <c r="BC3140" s="4"/>
      <c r="BD3140" t="s">
        <v>83</v>
      </c>
      <c r="BE3140" t="s">
        <v>105</v>
      </c>
      <c r="BF3140" t="s">
        <v>106</v>
      </c>
      <c r="BG3140" t="s">
        <v>107</v>
      </c>
      <c r="BH3140" t="s">
        <v>108</v>
      </c>
      <c r="BI3140" t="s">
        <v>109</v>
      </c>
      <c r="BJ3140" s="2">
        <v>0</v>
      </c>
      <c r="BK3140" t="s">
        <v>90</v>
      </c>
      <c r="BL3140" t="s">
        <v>78</v>
      </c>
      <c r="BM3140" t="s">
        <v>83</v>
      </c>
      <c r="BN3140" t="s">
        <v>83</v>
      </c>
      <c r="BO3140" t="s">
        <v>83</v>
      </c>
      <c r="BP3140" t="s">
        <v>16956</v>
      </c>
      <c r="BQ3140" t="s">
        <v>16570</v>
      </c>
      <c r="BR3140" t="s">
        <v>16571</v>
      </c>
      <c r="BS3140" t="s">
        <v>83</v>
      </c>
      <c r="BT3140" s="3">
        <v>1</v>
      </c>
    </row>
    <row r="3141" spans="1:72" x14ac:dyDescent="0.25">
      <c r="A3141" t="s">
        <v>16554</v>
      </c>
      <c r="B3141" s="10" t="s">
        <v>16555</v>
      </c>
      <c r="C3141" t="s">
        <v>16556</v>
      </c>
      <c r="D3141" t="s">
        <v>74</v>
      </c>
      <c r="E3141" t="s">
        <v>21868</v>
      </c>
      <c r="F3141" t="s">
        <v>16557</v>
      </c>
      <c r="G3141" t="s">
        <v>16957</v>
      </c>
      <c r="H3141" t="s">
        <v>16958</v>
      </c>
      <c r="I3141" s="1">
        <v>44197</v>
      </c>
      <c r="J3141" s="1">
        <v>44926</v>
      </c>
      <c r="K3141" t="s">
        <v>78</v>
      </c>
      <c r="L3141" t="s">
        <v>79</v>
      </c>
      <c r="M3141" t="s">
        <v>80</v>
      </c>
      <c r="N3141" t="s">
        <v>16959</v>
      </c>
      <c r="O3141" t="s">
        <v>162</v>
      </c>
      <c r="P3141" t="s">
        <v>83</v>
      </c>
      <c r="Q3141" t="s">
        <v>16960</v>
      </c>
      <c r="R3141" t="s">
        <v>16934</v>
      </c>
      <c r="S3141" t="s">
        <v>150</v>
      </c>
      <c r="T3141" t="s">
        <v>87</v>
      </c>
      <c r="U3141" t="s">
        <v>88</v>
      </c>
      <c r="V3141" t="s">
        <v>89</v>
      </c>
      <c r="W3141" t="s">
        <v>78</v>
      </c>
      <c r="X3141" t="s">
        <v>120</v>
      </c>
      <c r="Y3141" t="s">
        <v>91</v>
      </c>
      <c r="Z3141" t="s">
        <v>92</v>
      </c>
      <c r="AA3141" s="1">
        <v>44197</v>
      </c>
      <c r="AB3141" s="2">
        <v>328</v>
      </c>
      <c r="AC3141" s="2">
        <v>319</v>
      </c>
      <c r="AD3141" s="2">
        <v>0</v>
      </c>
      <c r="AE3141" s="2">
        <v>0</v>
      </c>
      <c r="AF3141" s="2"/>
      <c r="AG3141">
        <v>0</v>
      </c>
      <c r="AH3141" s="3">
        <v>330</v>
      </c>
      <c r="AI3141" s="3">
        <v>321</v>
      </c>
      <c r="AJ3141" s="3">
        <v>0</v>
      </c>
      <c r="AK3141" s="3">
        <v>0</v>
      </c>
      <c r="AL3141" s="3">
        <v>0</v>
      </c>
      <c r="AM3141" t="s">
        <v>16561</v>
      </c>
      <c r="AN3141" t="s">
        <v>16562</v>
      </c>
      <c r="AO3141" t="s">
        <v>16554</v>
      </c>
      <c r="AP3141" t="s">
        <v>16555</v>
      </c>
      <c r="AQ3141" t="s">
        <v>83</v>
      </c>
      <c r="AR3141" t="s">
        <v>16563</v>
      </c>
      <c r="AS3141" t="s">
        <v>83</v>
      </c>
      <c r="AT3141" t="s">
        <v>96</v>
      </c>
      <c r="AU3141" t="s">
        <v>16564</v>
      </c>
      <c r="AV3141" t="s">
        <v>16565</v>
      </c>
      <c r="AW3141" t="s">
        <v>99</v>
      </c>
      <c r="AX3141" t="s">
        <v>100</v>
      </c>
      <c r="AY3141" t="s">
        <v>16742</v>
      </c>
      <c r="AZ3141" t="s">
        <v>16961</v>
      </c>
      <c r="BA3141" t="s">
        <v>103</v>
      </c>
      <c r="BB3141" t="s">
        <v>16962</v>
      </c>
      <c r="BC3141" s="4"/>
      <c r="BD3141" t="s">
        <v>83</v>
      </c>
      <c r="BE3141" t="s">
        <v>105</v>
      </c>
      <c r="BF3141" t="s">
        <v>106</v>
      </c>
      <c r="BG3141" t="s">
        <v>107</v>
      </c>
      <c r="BH3141" t="s">
        <v>108</v>
      </c>
      <c r="BI3141" t="s">
        <v>109</v>
      </c>
      <c r="BJ3141" s="2">
        <v>0</v>
      </c>
      <c r="BK3141" t="s">
        <v>90</v>
      </c>
      <c r="BL3141" t="s">
        <v>78</v>
      </c>
      <c r="BM3141" t="s">
        <v>83</v>
      </c>
      <c r="BN3141" t="s">
        <v>83</v>
      </c>
      <c r="BO3141" t="s">
        <v>83</v>
      </c>
      <c r="BP3141" t="s">
        <v>16963</v>
      </c>
      <c r="BQ3141" t="s">
        <v>16570</v>
      </c>
      <c r="BR3141" t="s">
        <v>16571</v>
      </c>
      <c r="BS3141" t="s">
        <v>83</v>
      </c>
      <c r="BT3141" s="3">
        <v>1</v>
      </c>
    </row>
    <row r="3142" spans="1:72" x14ac:dyDescent="0.25">
      <c r="A3142" t="s">
        <v>16554</v>
      </c>
      <c r="B3142" s="10" t="s">
        <v>16555</v>
      </c>
      <c r="C3142" t="s">
        <v>16556</v>
      </c>
      <c r="D3142" t="s">
        <v>74</v>
      </c>
      <c r="E3142" t="s">
        <v>21868</v>
      </c>
      <c r="F3142" t="s">
        <v>16557</v>
      </c>
      <c r="G3142" t="s">
        <v>16964</v>
      </c>
      <c r="H3142" t="s">
        <v>16965</v>
      </c>
      <c r="I3142" s="1">
        <v>44197</v>
      </c>
      <c r="J3142" s="1">
        <v>44926</v>
      </c>
      <c r="K3142" t="s">
        <v>78</v>
      </c>
      <c r="L3142" t="s">
        <v>79</v>
      </c>
      <c r="M3142" t="s">
        <v>80</v>
      </c>
      <c r="N3142" t="s">
        <v>16966</v>
      </c>
      <c r="O3142" t="s">
        <v>462</v>
      </c>
      <c r="P3142" t="s">
        <v>83</v>
      </c>
      <c r="Q3142" t="s">
        <v>16967</v>
      </c>
      <c r="R3142" t="s">
        <v>16934</v>
      </c>
      <c r="S3142" t="s">
        <v>150</v>
      </c>
      <c r="T3142" t="s">
        <v>87</v>
      </c>
      <c r="U3142" t="s">
        <v>88</v>
      </c>
      <c r="V3142" t="s">
        <v>89</v>
      </c>
      <c r="W3142" t="s">
        <v>78</v>
      </c>
      <c r="X3142" t="s">
        <v>120</v>
      </c>
      <c r="Y3142" t="s">
        <v>91</v>
      </c>
      <c r="Z3142" t="s">
        <v>92</v>
      </c>
      <c r="AA3142" s="1">
        <v>44566</v>
      </c>
      <c r="AB3142" s="2">
        <v>179</v>
      </c>
      <c r="AC3142" s="2">
        <v>173</v>
      </c>
      <c r="AD3142" s="2"/>
      <c r="AE3142" s="2"/>
      <c r="AF3142" s="2"/>
      <c r="AG3142">
        <v>0</v>
      </c>
      <c r="AH3142" s="3">
        <v>179</v>
      </c>
      <c r="AI3142" s="3">
        <v>173</v>
      </c>
      <c r="AJ3142" s="3">
        <v>0</v>
      </c>
      <c r="AK3142" s="3">
        <v>0</v>
      </c>
      <c r="AL3142" s="3">
        <v>0</v>
      </c>
      <c r="AM3142" t="s">
        <v>16561</v>
      </c>
      <c r="AN3142" t="s">
        <v>16562</v>
      </c>
      <c r="AO3142" t="s">
        <v>16554</v>
      </c>
      <c r="AP3142" t="s">
        <v>16555</v>
      </c>
      <c r="AQ3142" t="s">
        <v>83</v>
      </c>
      <c r="AR3142" t="s">
        <v>16563</v>
      </c>
      <c r="AS3142" t="s">
        <v>83</v>
      </c>
      <c r="AT3142" t="s">
        <v>96</v>
      </c>
      <c r="AU3142" t="s">
        <v>16564</v>
      </c>
      <c r="AV3142" t="s">
        <v>16565</v>
      </c>
      <c r="AW3142" t="s">
        <v>99</v>
      </c>
      <c r="AX3142" t="s">
        <v>100</v>
      </c>
      <c r="AY3142" t="s">
        <v>16742</v>
      </c>
      <c r="AZ3142" t="s">
        <v>16968</v>
      </c>
      <c r="BA3142" t="s">
        <v>103</v>
      </c>
      <c r="BB3142" t="s">
        <v>16969</v>
      </c>
      <c r="BC3142" s="4"/>
      <c r="BD3142" t="s">
        <v>83</v>
      </c>
      <c r="BE3142" t="s">
        <v>105</v>
      </c>
      <c r="BF3142" t="s">
        <v>106</v>
      </c>
      <c r="BG3142" t="s">
        <v>107</v>
      </c>
      <c r="BH3142" t="s">
        <v>108</v>
      </c>
      <c r="BI3142" t="s">
        <v>109</v>
      </c>
      <c r="BJ3142" s="2">
        <v>0</v>
      </c>
      <c r="BK3142" t="s">
        <v>90</v>
      </c>
      <c r="BL3142" t="s">
        <v>78</v>
      </c>
      <c r="BM3142" t="s">
        <v>83</v>
      </c>
      <c r="BN3142" t="s">
        <v>83</v>
      </c>
      <c r="BO3142" t="s">
        <v>83</v>
      </c>
      <c r="BP3142" t="s">
        <v>16970</v>
      </c>
      <c r="BQ3142" t="s">
        <v>16570</v>
      </c>
      <c r="BR3142" t="s">
        <v>16571</v>
      </c>
      <c r="BS3142" t="s">
        <v>83</v>
      </c>
      <c r="BT3142" s="3">
        <v>1</v>
      </c>
    </row>
    <row r="3143" spans="1:72" x14ac:dyDescent="0.25">
      <c r="A3143" t="s">
        <v>16554</v>
      </c>
      <c r="B3143" s="10" t="s">
        <v>16555</v>
      </c>
      <c r="C3143" t="s">
        <v>16556</v>
      </c>
      <c r="D3143" t="s">
        <v>74</v>
      </c>
      <c r="E3143" t="s">
        <v>21868</v>
      </c>
      <c r="F3143" t="s">
        <v>16557</v>
      </c>
      <c r="G3143" t="s">
        <v>16971</v>
      </c>
      <c r="H3143" t="s">
        <v>16972</v>
      </c>
      <c r="I3143" s="1">
        <v>44197</v>
      </c>
      <c r="J3143" s="1">
        <v>44926</v>
      </c>
      <c r="K3143" t="s">
        <v>78</v>
      </c>
      <c r="L3143" t="s">
        <v>79</v>
      </c>
      <c r="M3143" t="s">
        <v>80</v>
      </c>
      <c r="N3143" t="s">
        <v>16973</v>
      </c>
      <c r="O3143" t="s">
        <v>168</v>
      </c>
      <c r="P3143" t="s">
        <v>83</v>
      </c>
      <c r="Q3143" t="s">
        <v>16974</v>
      </c>
      <c r="R3143" t="s">
        <v>16934</v>
      </c>
      <c r="S3143" t="s">
        <v>150</v>
      </c>
      <c r="T3143" t="s">
        <v>87</v>
      </c>
      <c r="U3143" t="s">
        <v>88</v>
      </c>
      <c r="V3143" t="s">
        <v>89</v>
      </c>
      <c r="W3143" t="s">
        <v>78</v>
      </c>
      <c r="X3143" t="s">
        <v>120</v>
      </c>
      <c r="Y3143" t="s">
        <v>91</v>
      </c>
      <c r="Z3143" t="s">
        <v>92</v>
      </c>
      <c r="AA3143" s="1">
        <v>44197</v>
      </c>
      <c r="AB3143" s="2">
        <v>110</v>
      </c>
      <c r="AC3143" s="2">
        <v>53</v>
      </c>
      <c r="AD3143" s="2">
        <v>0</v>
      </c>
      <c r="AE3143" s="2">
        <v>0</v>
      </c>
      <c r="AF3143" s="2"/>
      <c r="AG3143">
        <v>0</v>
      </c>
      <c r="AH3143" s="3">
        <v>111</v>
      </c>
      <c r="AI3143" s="3">
        <v>53</v>
      </c>
      <c r="AJ3143" s="3">
        <v>0</v>
      </c>
      <c r="AK3143" s="3">
        <v>0</v>
      </c>
      <c r="AL3143" s="3">
        <v>0</v>
      </c>
      <c r="AM3143" t="s">
        <v>16561</v>
      </c>
      <c r="AN3143" t="s">
        <v>16562</v>
      </c>
      <c r="AO3143" t="s">
        <v>16554</v>
      </c>
      <c r="AP3143" t="s">
        <v>16555</v>
      </c>
      <c r="AQ3143" t="s">
        <v>83</v>
      </c>
      <c r="AR3143" t="s">
        <v>16563</v>
      </c>
      <c r="AS3143" t="s">
        <v>83</v>
      </c>
      <c r="AT3143" t="s">
        <v>96</v>
      </c>
      <c r="AU3143" t="s">
        <v>16564</v>
      </c>
      <c r="AV3143" t="s">
        <v>16565</v>
      </c>
      <c r="AW3143" t="s">
        <v>99</v>
      </c>
      <c r="AX3143" t="s">
        <v>100</v>
      </c>
      <c r="AY3143" t="s">
        <v>16566</v>
      </c>
      <c r="AZ3143" t="s">
        <v>16975</v>
      </c>
      <c r="BA3143" t="s">
        <v>103</v>
      </c>
      <c r="BB3143" t="s">
        <v>16976</v>
      </c>
      <c r="BC3143" s="4"/>
      <c r="BD3143" t="s">
        <v>83</v>
      </c>
      <c r="BE3143" t="s">
        <v>105</v>
      </c>
      <c r="BF3143" t="s">
        <v>106</v>
      </c>
      <c r="BG3143" t="s">
        <v>107</v>
      </c>
      <c r="BH3143" t="s">
        <v>108</v>
      </c>
      <c r="BI3143" t="s">
        <v>109</v>
      </c>
      <c r="BJ3143" s="2">
        <v>0</v>
      </c>
      <c r="BK3143" t="s">
        <v>90</v>
      </c>
      <c r="BL3143" t="s">
        <v>78</v>
      </c>
      <c r="BM3143" t="s">
        <v>83</v>
      </c>
      <c r="BN3143" t="s">
        <v>83</v>
      </c>
      <c r="BO3143" t="s">
        <v>83</v>
      </c>
      <c r="BP3143" t="s">
        <v>16977</v>
      </c>
      <c r="BQ3143" t="s">
        <v>16570</v>
      </c>
      <c r="BR3143" t="s">
        <v>16571</v>
      </c>
      <c r="BS3143" t="s">
        <v>83</v>
      </c>
      <c r="BT3143" s="3">
        <v>1</v>
      </c>
    </row>
    <row r="3144" spans="1:72" x14ac:dyDescent="0.25">
      <c r="A3144" t="s">
        <v>16554</v>
      </c>
      <c r="B3144" s="10" t="s">
        <v>16555</v>
      </c>
      <c r="C3144" t="s">
        <v>16556</v>
      </c>
      <c r="D3144" t="s">
        <v>74</v>
      </c>
      <c r="E3144" t="s">
        <v>21868</v>
      </c>
      <c r="F3144" t="s">
        <v>16557</v>
      </c>
      <c r="G3144" t="s">
        <v>16978</v>
      </c>
      <c r="H3144" t="s">
        <v>16979</v>
      </c>
      <c r="I3144" s="1">
        <v>44197</v>
      </c>
      <c r="J3144" s="1">
        <v>44926</v>
      </c>
      <c r="K3144" t="s">
        <v>78</v>
      </c>
      <c r="L3144" t="s">
        <v>79</v>
      </c>
      <c r="M3144" t="s">
        <v>80</v>
      </c>
      <c r="N3144" t="s">
        <v>16838</v>
      </c>
      <c r="O3144" t="s">
        <v>221</v>
      </c>
      <c r="P3144" t="s">
        <v>83</v>
      </c>
      <c r="Q3144" t="s">
        <v>16980</v>
      </c>
      <c r="R3144" t="s">
        <v>16934</v>
      </c>
      <c r="S3144" t="s">
        <v>150</v>
      </c>
      <c r="T3144" t="s">
        <v>87</v>
      </c>
      <c r="U3144" t="s">
        <v>88</v>
      </c>
      <c r="V3144" t="s">
        <v>89</v>
      </c>
      <c r="W3144" t="s">
        <v>78</v>
      </c>
      <c r="X3144" t="s">
        <v>120</v>
      </c>
      <c r="Y3144" t="s">
        <v>91</v>
      </c>
      <c r="Z3144" t="s">
        <v>92</v>
      </c>
      <c r="AA3144" s="1">
        <v>44567</v>
      </c>
      <c r="AB3144" s="2">
        <v>295</v>
      </c>
      <c r="AC3144" s="2">
        <v>275</v>
      </c>
      <c r="AD3144" s="2"/>
      <c r="AE3144" s="2"/>
      <c r="AF3144" s="2"/>
      <c r="AG3144">
        <v>0</v>
      </c>
      <c r="AH3144" s="3">
        <v>295</v>
      </c>
      <c r="AI3144" s="3">
        <v>275</v>
      </c>
      <c r="AJ3144" s="3">
        <v>0</v>
      </c>
      <c r="AK3144" s="3">
        <v>0</v>
      </c>
      <c r="AL3144" s="3">
        <v>0</v>
      </c>
      <c r="AM3144" t="s">
        <v>16561</v>
      </c>
      <c r="AN3144" t="s">
        <v>16562</v>
      </c>
      <c r="AO3144" t="s">
        <v>16554</v>
      </c>
      <c r="AP3144" t="s">
        <v>16555</v>
      </c>
      <c r="AQ3144" t="s">
        <v>83</v>
      </c>
      <c r="AR3144" t="s">
        <v>16563</v>
      </c>
      <c r="AS3144" t="s">
        <v>83</v>
      </c>
      <c r="AT3144" t="s">
        <v>96</v>
      </c>
      <c r="AU3144" t="s">
        <v>16564</v>
      </c>
      <c r="AV3144" t="s">
        <v>16565</v>
      </c>
      <c r="AW3144" t="s">
        <v>99</v>
      </c>
      <c r="AX3144" t="s">
        <v>100</v>
      </c>
      <c r="AY3144" t="s">
        <v>16566</v>
      </c>
      <c r="AZ3144" t="s">
        <v>16981</v>
      </c>
      <c r="BA3144" t="s">
        <v>103</v>
      </c>
      <c r="BB3144" t="s">
        <v>16982</v>
      </c>
      <c r="BC3144" s="4"/>
      <c r="BD3144" t="s">
        <v>83</v>
      </c>
      <c r="BE3144" t="s">
        <v>105</v>
      </c>
      <c r="BF3144" t="s">
        <v>106</v>
      </c>
      <c r="BG3144" t="s">
        <v>107</v>
      </c>
      <c r="BH3144" t="s">
        <v>108</v>
      </c>
      <c r="BI3144" t="s">
        <v>109</v>
      </c>
      <c r="BJ3144" s="2">
        <v>0</v>
      </c>
      <c r="BK3144" t="s">
        <v>90</v>
      </c>
      <c r="BL3144" t="s">
        <v>78</v>
      </c>
      <c r="BM3144" t="s">
        <v>83</v>
      </c>
      <c r="BN3144" t="s">
        <v>83</v>
      </c>
      <c r="BO3144" t="s">
        <v>83</v>
      </c>
      <c r="BP3144" t="s">
        <v>16983</v>
      </c>
      <c r="BQ3144" t="s">
        <v>16570</v>
      </c>
      <c r="BR3144" t="s">
        <v>16571</v>
      </c>
      <c r="BS3144" t="s">
        <v>83</v>
      </c>
      <c r="BT3144" s="3">
        <v>1</v>
      </c>
    </row>
    <row r="3145" spans="1:72" x14ac:dyDescent="0.25">
      <c r="A3145" t="s">
        <v>16554</v>
      </c>
      <c r="B3145" s="10" t="s">
        <v>16555</v>
      </c>
      <c r="C3145" t="s">
        <v>16556</v>
      </c>
      <c r="D3145" t="s">
        <v>74</v>
      </c>
      <c r="E3145" t="s">
        <v>21868</v>
      </c>
      <c r="F3145" t="s">
        <v>16557</v>
      </c>
      <c r="G3145" t="s">
        <v>16984</v>
      </c>
      <c r="H3145" t="s">
        <v>16985</v>
      </c>
      <c r="I3145" s="1">
        <v>44197</v>
      </c>
      <c r="J3145" s="1">
        <v>44926</v>
      </c>
      <c r="K3145" t="s">
        <v>78</v>
      </c>
      <c r="L3145" t="s">
        <v>79</v>
      </c>
      <c r="M3145" t="s">
        <v>80</v>
      </c>
      <c r="N3145" t="s">
        <v>16986</v>
      </c>
      <c r="O3145" t="s">
        <v>352</v>
      </c>
      <c r="P3145" t="s">
        <v>83</v>
      </c>
      <c r="Q3145" t="s">
        <v>16987</v>
      </c>
      <c r="R3145" t="s">
        <v>16934</v>
      </c>
      <c r="S3145" t="s">
        <v>150</v>
      </c>
      <c r="T3145" t="s">
        <v>87</v>
      </c>
      <c r="U3145" t="s">
        <v>88</v>
      </c>
      <c r="V3145" t="s">
        <v>89</v>
      </c>
      <c r="W3145" t="s">
        <v>78</v>
      </c>
      <c r="X3145" t="s">
        <v>120</v>
      </c>
      <c r="Y3145" t="s">
        <v>91</v>
      </c>
      <c r="Z3145" t="s">
        <v>92</v>
      </c>
      <c r="AA3145" s="1">
        <v>44197</v>
      </c>
      <c r="AB3145" s="2">
        <v>83</v>
      </c>
      <c r="AC3145" s="2">
        <v>74</v>
      </c>
      <c r="AD3145" s="2">
        <v>0</v>
      </c>
      <c r="AE3145" s="2">
        <v>0</v>
      </c>
      <c r="AF3145" s="2"/>
      <c r="AG3145">
        <v>0</v>
      </c>
      <c r="AH3145" s="3">
        <v>84</v>
      </c>
      <c r="AI3145" s="3">
        <v>75</v>
      </c>
      <c r="AJ3145" s="3">
        <v>0</v>
      </c>
      <c r="AK3145" s="3">
        <v>0</v>
      </c>
      <c r="AL3145" s="3">
        <v>0</v>
      </c>
      <c r="AM3145" t="s">
        <v>16561</v>
      </c>
      <c r="AN3145" t="s">
        <v>16562</v>
      </c>
      <c r="AO3145" t="s">
        <v>16554</v>
      </c>
      <c r="AP3145" t="s">
        <v>16555</v>
      </c>
      <c r="AQ3145" t="s">
        <v>83</v>
      </c>
      <c r="AR3145" t="s">
        <v>16563</v>
      </c>
      <c r="AS3145" t="s">
        <v>83</v>
      </c>
      <c r="AT3145" t="s">
        <v>96</v>
      </c>
      <c r="AU3145" t="s">
        <v>16564</v>
      </c>
      <c r="AV3145" t="s">
        <v>16565</v>
      </c>
      <c r="AW3145" t="s">
        <v>99</v>
      </c>
      <c r="AX3145" t="s">
        <v>100</v>
      </c>
      <c r="AY3145" t="s">
        <v>16566</v>
      </c>
      <c r="AZ3145" t="s">
        <v>16988</v>
      </c>
      <c r="BA3145" t="s">
        <v>103</v>
      </c>
      <c r="BB3145" t="s">
        <v>16989</v>
      </c>
      <c r="BC3145" s="4"/>
      <c r="BD3145" t="s">
        <v>83</v>
      </c>
      <c r="BE3145" t="s">
        <v>105</v>
      </c>
      <c r="BF3145" t="s">
        <v>106</v>
      </c>
      <c r="BG3145" t="s">
        <v>107</v>
      </c>
      <c r="BH3145" t="s">
        <v>108</v>
      </c>
      <c r="BI3145" t="s">
        <v>109</v>
      </c>
      <c r="BJ3145" s="2">
        <v>0</v>
      </c>
      <c r="BK3145" t="s">
        <v>90</v>
      </c>
      <c r="BL3145" t="s">
        <v>78</v>
      </c>
      <c r="BM3145" t="s">
        <v>83</v>
      </c>
      <c r="BN3145" t="s">
        <v>83</v>
      </c>
      <c r="BO3145" t="s">
        <v>83</v>
      </c>
      <c r="BP3145" t="s">
        <v>16990</v>
      </c>
      <c r="BQ3145" t="s">
        <v>16570</v>
      </c>
      <c r="BR3145" t="s">
        <v>16571</v>
      </c>
      <c r="BS3145" t="s">
        <v>83</v>
      </c>
      <c r="BT3145" s="3">
        <v>1</v>
      </c>
    </row>
    <row r="3146" spans="1:72" x14ac:dyDescent="0.25">
      <c r="A3146" t="s">
        <v>16554</v>
      </c>
      <c r="B3146" s="10" t="s">
        <v>16555</v>
      </c>
      <c r="C3146" t="s">
        <v>16556</v>
      </c>
      <c r="D3146" t="s">
        <v>74</v>
      </c>
      <c r="E3146" t="s">
        <v>21868</v>
      </c>
      <c r="F3146" t="s">
        <v>16557</v>
      </c>
      <c r="G3146" t="s">
        <v>16991</v>
      </c>
      <c r="H3146" t="s">
        <v>16992</v>
      </c>
      <c r="I3146" s="1">
        <v>44197</v>
      </c>
      <c r="J3146" s="1">
        <v>44926</v>
      </c>
      <c r="K3146" t="s">
        <v>78</v>
      </c>
      <c r="L3146" t="s">
        <v>79</v>
      </c>
      <c r="M3146" t="s">
        <v>80</v>
      </c>
      <c r="N3146" t="s">
        <v>16986</v>
      </c>
      <c r="O3146" t="s">
        <v>221</v>
      </c>
      <c r="P3146" t="s">
        <v>83</v>
      </c>
      <c r="Q3146" t="s">
        <v>16987</v>
      </c>
      <c r="R3146" t="s">
        <v>16934</v>
      </c>
      <c r="S3146" t="s">
        <v>150</v>
      </c>
      <c r="T3146" t="s">
        <v>87</v>
      </c>
      <c r="U3146" t="s">
        <v>88</v>
      </c>
      <c r="V3146" t="s">
        <v>89</v>
      </c>
      <c r="W3146" t="s">
        <v>78</v>
      </c>
      <c r="X3146" t="s">
        <v>120</v>
      </c>
      <c r="Y3146" t="s">
        <v>91</v>
      </c>
      <c r="Z3146" t="s">
        <v>92</v>
      </c>
      <c r="AA3146" s="1">
        <v>44197</v>
      </c>
      <c r="AB3146" s="2">
        <v>103</v>
      </c>
      <c r="AC3146" s="2">
        <v>87</v>
      </c>
      <c r="AD3146" s="2">
        <v>0</v>
      </c>
      <c r="AE3146" s="2">
        <v>0</v>
      </c>
      <c r="AF3146" s="2"/>
      <c r="AG3146">
        <v>0</v>
      </c>
      <c r="AH3146" s="3">
        <v>103</v>
      </c>
      <c r="AI3146" s="3">
        <v>87</v>
      </c>
      <c r="AJ3146" s="3">
        <v>0</v>
      </c>
      <c r="AK3146" s="3">
        <v>0</v>
      </c>
      <c r="AL3146" s="3">
        <v>0</v>
      </c>
      <c r="AM3146" t="s">
        <v>16561</v>
      </c>
      <c r="AN3146" t="s">
        <v>16562</v>
      </c>
      <c r="AO3146" t="s">
        <v>16554</v>
      </c>
      <c r="AP3146" t="s">
        <v>16555</v>
      </c>
      <c r="AQ3146" t="s">
        <v>83</v>
      </c>
      <c r="AR3146" t="s">
        <v>16563</v>
      </c>
      <c r="AS3146" t="s">
        <v>83</v>
      </c>
      <c r="AT3146" t="s">
        <v>96</v>
      </c>
      <c r="AU3146" t="s">
        <v>16564</v>
      </c>
      <c r="AV3146" t="s">
        <v>16565</v>
      </c>
      <c r="AW3146" t="s">
        <v>99</v>
      </c>
      <c r="AX3146" t="s">
        <v>100</v>
      </c>
      <c r="AY3146" t="s">
        <v>16566</v>
      </c>
      <c r="AZ3146" t="s">
        <v>16993</v>
      </c>
      <c r="BA3146" t="s">
        <v>103</v>
      </c>
      <c r="BB3146" t="s">
        <v>16994</v>
      </c>
      <c r="BC3146" s="4"/>
      <c r="BD3146" t="s">
        <v>83</v>
      </c>
      <c r="BE3146" t="s">
        <v>105</v>
      </c>
      <c r="BF3146" t="s">
        <v>106</v>
      </c>
      <c r="BG3146" t="s">
        <v>107</v>
      </c>
      <c r="BH3146" t="s">
        <v>108</v>
      </c>
      <c r="BI3146" t="s">
        <v>109</v>
      </c>
      <c r="BJ3146" s="2">
        <v>0</v>
      </c>
      <c r="BK3146" t="s">
        <v>90</v>
      </c>
      <c r="BL3146" t="s">
        <v>78</v>
      </c>
      <c r="BM3146" t="s">
        <v>83</v>
      </c>
      <c r="BN3146" t="s">
        <v>83</v>
      </c>
      <c r="BO3146" t="s">
        <v>83</v>
      </c>
      <c r="BP3146" t="s">
        <v>16995</v>
      </c>
      <c r="BQ3146" t="s">
        <v>16570</v>
      </c>
      <c r="BR3146" t="s">
        <v>16571</v>
      </c>
      <c r="BS3146" t="s">
        <v>83</v>
      </c>
      <c r="BT3146" s="3">
        <v>1</v>
      </c>
    </row>
    <row r="3147" spans="1:72" x14ac:dyDescent="0.25">
      <c r="A3147" t="s">
        <v>16554</v>
      </c>
      <c r="B3147" s="10" t="s">
        <v>16555</v>
      </c>
      <c r="C3147" t="s">
        <v>16556</v>
      </c>
      <c r="D3147" t="s">
        <v>74</v>
      </c>
      <c r="E3147" t="s">
        <v>21868</v>
      </c>
      <c r="F3147" t="s">
        <v>16557</v>
      </c>
      <c r="G3147" t="s">
        <v>16996</v>
      </c>
      <c r="H3147" t="s">
        <v>16997</v>
      </c>
      <c r="I3147" s="1">
        <v>44197</v>
      </c>
      <c r="J3147" s="1">
        <v>44926</v>
      </c>
      <c r="K3147" t="s">
        <v>78</v>
      </c>
      <c r="L3147" t="s">
        <v>79</v>
      </c>
      <c r="M3147" t="s">
        <v>80</v>
      </c>
      <c r="N3147" t="s">
        <v>16986</v>
      </c>
      <c r="O3147" t="s">
        <v>388</v>
      </c>
      <c r="P3147" t="s">
        <v>83</v>
      </c>
      <c r="Q3147" t="s">
        <v>16987</v>
      </c>
      <c r="R3147" t="s">
        <v>16934</v>
      </c>
      <c r="S3147" t="s">
        <v>150</v>
      </c>
      <c r="T3147" t="s">
        <v>87</v>
      </c>
      <c r="U3147" t="s">
        <v>88</v>
      </c>
      <c r="V3147" t="s">
        <v>89</v>
      </c>
      <c r="W3147" t="s">
        <v>78</v>
      </c>
      <c r="X3147" t="s">
        <v>120</v>
      </c>
      <c r="Y3147" t="s">
        <v>91</v>
      </c>
      <c r="Z3147" t="s">
        <v>92</v>
      </c>
      <c r="AA3147" s="1">
        <v>44288</v>
      </c>
      <c r="AB3147" s="2">
        <v>388</v>
      </c>
      <c r="AC3147" s="2">
        <v>390</v>
      </c>
      <c r="AD3147" s="2"/>
      <c r="AE3147" s="2"/>
      <c r="AF3147" s="2"/>
      <c r="AG3147">
        <v>0</v>
      </c>
      <c r="AH3147" s="3">
        <v>389</v>
      </c>
      <c r="AI3147" s="3">
        <v>391</v>
      </c>
      <c r="AJ3147" s="3">
        <v>0</v>
      </c>
      <c r="AK3147" s="3">
        <v>0</v>
      </c>
      <c r="AL3147" s="3">
        <v>0</v>
      </c>
      <c r="AM3147" t="s">
        <v>16561</v>
      </c>
      <c r="AN3147" t="s">
        <v>16562</v>
      </c>
      <c r="AO3147" t="s">
        <v>16554</v>
      </c>
      <c r="AP3147" t="s">
        <v>16555</v>
      </c>
      <c r="AQ3147" t="s">
        <v>83</v>
      </c>
      <c r="AR3147" t="s">
        <v>16563</v>
      </c>
      <c r="AS3147" t="s">
        <v>83</v>
      </c>
      <c r="AT3147" t="s">
        <v>96</v>
      </c>
      <c r="AU3147" t="s">
        <v>16564</v>
      </c>
      <c r="AV3147" t="s">
        <v>16565</v>
      </c>
      <c r="AW3147" t="s">
        <v>99</v>
      </c>
      <c r="AX3147" t="s">
        <v>100</v>
      </c>
      <c r="AY3147" t="s">
        <v>16566</v>
      </c>
      <c r="AZ3147" t="s">
        <v>16998</v>
      </c>
      <c r="BA3147" t="s">
        <v>103</v>
      </c>
      <c r="BB3147" t="s">
        <v>16999</v>
      </c>
      <c r="BC3147" s="4"/>
      <c r="BD3147" t="s">
        <v>83</v>
      </c>
      <c r="BE3147" t="s">
        <v>105</v>
      </c>
      <c r="BF3147" t="s">
        <v>106</v>
      </c>
      <c r="BG3147" t="s">
        <v>107</v>
      </c>
      <c r="BH3147" t="s">
        <v>108</v>
      </c>
      <c r="BI3147" t="s">
        <v>109</v>
      </c>
      <c r="BJ3147" s="2">
        <v>0</v>
      </c>
      <c r="BK3147" t="s">
        <v>90</v>
      </c>
      <c r="BL3147" t="s">
        <v>78</v>
      </c>
      <c r="BM3147" t="s">
        <v>83</v>
      </c>
      <c r="BN3147" t="s">
        <v>83</v>
      </c>
      <c r="BO3147" t="s">
        <v>83</v>
      </c>
      <c r="BP3147" t="s">
        <v>17000</v>
      </c>
      <c r="BQ3147" t="s">
        <v>16570</v>
      </c>
      <c r="BR3147" t="s">
        <v>16571</v>
      </c>
      <c r="BS3147" t="s">
        <v>83</v>
      </c>
      <c r="BT3147" s="3">
        <v>1</v>
      </c>
    </row>
    <row r="3148" spans="1:72" x14ac:dyDescent="0.25">
      <c r="A3148" t="s">
        <v>16554</v>
      </c>
      <c r="B3148" s="10" t="s">
        <v>16555</v>
      </c>
      <c r="C3148" t="s">
        <v>16556</v>
      </c>
      <c r="D3148" t="s">
        <v>74</v>
      </c>
      <c r="E3148" t="s">
        <v>21868</v>
      </c>
      <c r="F3148" t="s">
        <v>16557</v>
      </c>
      <c r="G3148" t="s">
        <v>17001</v>
      </c>
      <c r="H3148" t="s">
        <v>17002</v>
      </c>
      <c r="I3148" s="1">
        <v>44197</v>
      </c>
      <c r="J3148" s="1">
        <v>44926</v>
      </c>
      <c r="K3148" t="s">
        <v>78</v>
      </c>
      <c r="L3148" t="s">
        <v>79</v>
      </c>
      <c r="M3148" t="s">
        <v>80</v>
      </c>
      <c r="N3148" t="s">
        <v>16838</v>
      </c>
      <c r="O3148" t="s">
        <v>352</v>
      </c>
      <c r="P3148" t="s">
        <v>156</v>
      </c>
      <c r="Q3148" t="s">
        <v>16980</v>
      </c>
      <c r="R3148" t="s">
        <v>16934</v>
      </c>
      <c r="S3148" t="s">
        <v>150</v>
      </c>
      <c r="T3148" t="s">
        <v>87</v>
      </c>
      <c r="U3148" t="s">
        <v>88</v>
      </c>
      <c r="V3148" t="s">
        <v>89</v>
      </c>
      <c r="W3148" t="s">
        <v>78</v>
      </c>
      <c r="X3148" t="s">
        <v>120</v>
      </c>
      <c r="Y3148" t="s">
        <v>91</v>
      </c>
      <c r="Z3148" t="s">
        <v>92</v>
      </c>
      <c r="AA3148" s="1">
        <v>44566</v>
      </c>
      <c r="AB3148" s="2">
        <v>172</v>
      </c>
      <c r="AC3148" s="2">
        <v>145</v>
      </c>
      <c r="AD3148" s="2"/>
      <c r="AE3148" s="2"/>
      <c r="AF3148" s="2"/>
      <c r="AG3148">
        <v>0</v>
      </c>
      <c r="AH3148" s="3">
        <v>172</v>
      </c>
      <c r="AI3148" s="3">
        <v>145</v>
      </c>
      <c r="AJ3148" s="3">
        <v>0</v>
      </c>
      <c r="AK3148" s="3">
        <v>0</v>
      </c>
      <c r="AL3148" s="3">
        <v>0</v>
      </c>
      <c r="AM3148" t="s">
        <v>16561</v>
      </c>
      <c r="AN3148" t="s">
        <v>16562</v>
      </c>
      <c r="AO3148" t="s">
        <v>16554</v>
      </c>
      <c r="AP3148" t="s">
        <v>16555</v>
      </c>
      <c r="AQ3148" t="s">
        <v>83</v>
      </c>
      <c r="AR3148" t="s">
        <v>16563</v>
      </c>
      <c r="AS3148" t="s">
        <v>83</v>
      </c>
      <c r="AT3148" t="s">
        <v>96</v>
      </c>
      <c r="AU3148" t="s">
        <v>16564</v>
      </c>
      <c r="AV3148" t="s">
        <v>16565</v>
      </c>
      <c r="AW3148" t="s">
        <v>99</v>
      </c>
      <c r="AX3148" t="s">
        <v>100</v>
      </c>
      <c r="AY3148" t="s">
        <v>16566</v>
      </c>
      <c r="AZ3148" t="s">
        <v>17003</v>
      </c>
      <c r="BA3148" t="s">
        <v>103</v>
      </c>
      <c r="BB3148" t="s">
        <v>17004</v>
      </c>
      <c r="BC3148" s="4"/>
      <c r="BD3148" t="s">
        <v>83</v>
      </c>
      <c r="BE3148" t="s">
        <v>105</v>
      </c>
      <c r="BF3148" t="s">
        <v>106</v>
      </c>
      <c r="BG3148" t="s">
        <v>107</v>
      </c>
      <c r="BH3148" t="s">
        <v>108</v>
      </c>
      <c r="BI3148" t="s">
        <v>109</v>
      </c>
      <c r="BJ3148" s="2">
        <v>0</v>
      </c>
      <c r="BK3148" t="s">
        <v>90</v>
      </c>
      <c r="BL3148" t="s">
        <v>78</v>
      </c>
      <c r="BM3148" t="s">
        <v>83</v>
      </c>
      <c r="BN3148" t="s">
        <v>83</v>
      </c>
      <c r="BO3148" t="s">
        <v>83</v>
      </c>
      <c r="BP3148" t="s">
        <v>17005</v>
      </c>
      <c r="BQ3148" t="s">
        <v>16570</v>
      </c>
      <c r="BR3148" t="s">
        <v>16571</v>
      </c>
      <c r="BS3148" t="s">
        <v>83</v>
      </c>
      <c r="BT3148" s="3">
        <v>1</v>
      </c>
    </row>
    <row r="3149" spans="1:72" x14ac:dyDescent="0.25">
      <c r="A3149" t="s">
        <v>16554</v>
      </c>
      <c r="B3149" s="10" t="s">
        <v>16555</v>
      </c>
      <c r="C3149" t="s">
        <v>16556</v>
      </c>
      <c r="D3149" t="s">
        <v>74</v>
      </c>
      <c r="E3149" t="s">
        <v>21868</v>
      </c>
      <c r="F3149" t="s">
        <v>16557</v>
      </c>
      <c r="G3149" t="s">
        <v>17006</v>
      </c>
      <c r="H3149" t="s">
        <v>17007</v>
      </c>
      <c r="I3149" s="1">
        <v>44197</v>
      </c>
      <c r="J3149" s="1">
        <v>44926</v>
      </c>
      <c r="K3149" t="s">
        <v>78</v>
      </c>
      <c r="L3149" t="s">
        <v>79</v>
      </c>
      <c r="M3149" t="s">
        <v>80</v>
      </c>
      <c r="N3149" t="s">
        <v>16838</v>
      </c>
      <c r="O3149" t="s">
        <v>155</v>
      </c>
      <c r="P3149" t="s">
        <v>235</v>
      </c>
      <c r="Q3149" t="s">
        <v>16980</v>
      </c>
      <c r="R3149" t="s">
        <v>16934</v>
      </c>
      <c r="S3149" t="s">
        <v>150</v>
      </c>
      <c r="T3149" t="s">
        <v>87</v>
      </c>
      <c r="U3149" t="s">
        <v>88</v>
      </c>
      <c r="V3149" t="s">
        <v>89</v>
      </c>
      <c r="W3149" t="s">
        <v>78</v>
      </c>
      <c r="X3149" t="s">
        <v>120</v>
      </c>
      <c r="Y3149" t="s">
        <v>91</v>
      </c>
      <c r="Z3149" t="s">
        <v>92</v>
      </c>
      <c r="AA3149" s="1">
        <v>44197</v>
      </c>
      <c r="AB3149" s="2">
        <v>304</v>
      </c>
      <c r="AC3149" s="2">
        <v>286</v>
      </c>
      <c r="AD3149" s="2">
        <v>0</v>
      </c>
      <c r="AE3149" s="2">
        <v>0</v>
      </c>
      <c r="AF3149" s="2"/>
      <c r="AG3149">
        <v>0</v>
      </c>
      <c r="AH3149" s="3">
        <v>307</v>
      </c>
      <c r="AI3149" s="3">
        <v>289</v>
      </c>
      <c r="AJ3149" s="3">
        <v>0</v>
      </c>
      <c r="AK3149" s="3">
        <v>0</v>
      </c>
      <c r="AL3149" s="3">
        <v>0</v>
      </c>
      <c r="AM3149" t="s">
        <v>16561</v>
      </c>
      <c r="AN3149" t="s">
        <v>16562</v>
      </c>
      <c r="AO3149" t="s">
        <v>16554</v>
      </c>
      <c r="AP3149" t="s">
        <v>16555</v>
      </c>
      <c r="AQ3149" t="s">
        <v>83</v>
      </c>
      <c r="AR3149" t="s">
        <v>16563</v>
      </c>
      <c r="AS3149" t="s">
        <v>83</v>
      </c>
      <c r="AT3149" t="s">
        <v>96</v>
      </c>
      <c r="AU3149" t="s">
        <v>16564</v>
      </c>
      <c r="AV3149" t="s">
        <v>16565</v>
      </c>
      <c r="AW3149" t="s">
        <v>99</v>
      </c>
      <c r="AX3149" t="s">
        <v>100</v>
      </c>
      <c r="AY3149" t="s">
        <v>16566</v>
      </c>
      <c r="AZ3149" t="s">
        <v>17008</v>
      </c>
      <c r="BA3149" t="s">
        <v>103</v>
      </c>
      <c r="BB3149" t="s">
        <v>17009</v>
      </c>
      <c r="BC3149" s="4"/>
      <c r="BD3149" t="s">
        <v>83</v>
      </c>
      <c r="BE3149" t="s">
        <v>105</v>
      </c>
      <c r="BF3149" t="s">
        <v>106</v>
      </c>
      <c r="BG3149" t="s">
        <v>107</v>
      </c>
      <c r="BH3149" t="s">
        <v>108</v>
      </c>
      <c r="BI3149" t="s">
        <v>109</v>
      </c>
      <c r="BJ3149" s="2">
        <v>0</v>
      </c>
      <c r="BK3149" t="s">
        <v>90</v>
      </c>
      <c r="BL3149" t="s">
        <v>78</v>
      </c>
      <c r="BM3149" t="s">
        <v>83</v>
      </c>
      <c r="BN3149" t="s">
        <v>83</v>
      </c>
      <c r="BO3149" t="s">
        <v>83</v>
      </c>
      <c r="BP3149" t="s">
        <v>17010</v>
      </c>
      <c r="BQ3149" t="s">
        <v>16570</v>
      </c>
      <c r="BR3149" t="s">
        <v>16571</v>
      </c>
      <c r="BS3149" t="s">
        <v>83</v>
      </c>
      <c r="BT3149" s="3">
        <v>1</v>
      </c>
    </row>
    <row r="3150" spans="1:72" x14ac:dyDescent="0.25">
      <c r="A3150" t="s">
        <v>16554</v>
      </c>
      <c r="B3150" s="10" t="s">
        <v>16555</v>
      </c>
      <c r="C3150" t="s">
        <v>16556</v>
      </c>
      <c r="D3150" t="s">
        <v>74</v>
      </c>
      <c r="E3150" t="s">
        <v>21868</v>
      </c>
      <c r="F3150" t="s">
        <v>16557</v>
      </c>
      <c r="G3150" t="s">
        <v>17011</v>
      </c>
      <c r="H3150" t="s">
        <v>17012</v>
      </c>
      <c r="I3150" s="1">
        <v>44197</v>
      </c>
      <c r="J3150" s="1">
        <v>44926</v>
      </c>
      <c r="K3150" t="s">
        <v>78</v>
      </c>
      <c r="L3150" t="s">
        <v>79</v>
      </c>
      <c r="M3150" t="s">
        <v>80</v>
      </c>
      <c r="N3150" t="s">
        <v>17013</v>
      </c>
      <c r="O3150" t="s">
        <v>162</v>
      </c>
      <c r="P3150" t="s">
        <v>83</v>
      </c>
      <c r="Q3150" t="s">
        <v>17014</v>
      </c>
      <c r="R3150" t="s">
        <v>16934</v>
      </c>
      <c r="S3150" t="s">
        <v>150</v>
      </c>
      <c r="T3150" t="s">
        <v>87</v>
      </c>
      <c r="U3150" t="s">
        <v>88</v>
      </c>
      <c r="V3150" t="s">
        <v>89</v>
      </c>
      <c r="W3150" t="s">
        <v>78</v>
      </c>
      <c r="X3150" t="s">
        <v>120</v>
      </c>
      <c r="Y3150" t="s">
        <v>91</v>
      </c>
      <c r="Z3150" t="s">
        <v>92</v>
      </c>
      <c r="AA3150" s="1">
        <v>44567</v>
      </c>
      <c r="AB3150" s="2">
        <v>203</v>
      </c>
      <c r="AC3150" s="2">
        <v>212</v>
      </c>
      <c r="AD3150" s="2"/>
      <c r="AE3150" s="2"/>
      <c r="AF3150" s="2"/>
      <c r="AG3150">
        <v>0</v>
      </c>
      <c r="AH3150" s="3">
        <v>203</v>
      </c>
      <c r="AI3150" s="3">
        <v>212</v>
      </c>
      <c r="AJ3150" s="3">
        <v>0</v>
      </c>
      <c r="AK3150" s="3">
        <v>0</v>
      </c>
      <c r="AL3150" s="3">
        <v>0</v>
      </c>
      <c r="AM3150" t="s">
        <v>16561</v>
      </c>
      <c r="AN3150" t="s">
        <v>16562</v>
      </c>
      <c r="AO3150" t="s">
        <v>16554</v>
      </c>
      <c r="AP3150" t="s">
        <v>16555</v>
      </c>
      <c r="AQ3150" t="s">
        <v>83</v>
      </c>
      <c r="AR3150" t="s">
        <v>16563</v>
      </c>
      <c r="AS3150" t="s">
        <v>83</v>
      </c>
      <c r="AT3150" t="s">
        <v>96</v>
      </c>
      <c r="AU3150" t="s">
        <v>16564</v>
      </c>
      <c r="AV3150" t="s">
        <v>16565</v>
      </c>
      <c r="AW3150" t="s">
        <v>99</v>
      </c>
      <c r="AX3150" t="s">
        <v>100</v>
      </c>
      <c r="AY3150" t="s">
        <v>16742</v>
      </c>
      <c r="AZ3150" t="s">
        <v>17015</v>
      </c>
      <c r="BA3150" t="s">
        <v>103</v>
      </c>
      <c r="BB3150" t="s">
        <v>17016</v>
      </c>
      <c r="BC3150" s="4"/>
      <c r="BD3150" t="s">
        <v>83</v>
      </c>
      <c r="BE3150" t="s">
        <v>105</v>
      </c>
      <c r="BF3150" t="s">
        <v>106</v>
      </c>
      <c r="BG3150" t="s">
        <v>107</v>
      </c>
      <c r="BH3150" t="s">
        <v>108</v>
      </c>
      <c r="BI3150" t="s">
        <v>109</v>
      </c>
      <c r="BJ3150" s="2">
        <v>0</v>
      </c>
      <c r="BK3150" t="s">
        <v>90</v>
      </c>
      <c r="BL3150" t="s">
        <v>78</v>
      </c>
      <c r="BM3150" t="s">
        <v>83</v>
      </c>
      <c r="BN3150" t="s">
        <v>83</v>
      </c>
      <c r="BO3150" t="s">
        <v>83</v>
      </c>
      <c r="BP3150" t="s">
        <v>17017</v>
      </c>
      <c r="BQ3150" t="s">
        <v>16570</v>
      </c>
      <c r="BR3150" t="s">
        <v>16571</v>
      </c>
      <c r="BS3150" t="s">
        <v>83</v>
      </c>
      <c r="BT3150" s="3">
        <v>1</v>
      </c>
    </row>
    <row r="3151" spans="1:72" x14ac:dyDescent="0.25">
      <c r="A3151" t="s">
        <v>16554</v>
      </c>
      <c r="B3151" s="10" t="s">
        <v>16555</v>
      </c>
      <c r="C3151" t="s">
        <v>16556</v>
      </c>
      <c r="D3151" t="s">
        <v>74</v>
      </c>
      <c r="E3151" t="s">
        <v>21868</v>
      </c>
      <c r="F3151" t="s">
        <v>16557</v>
      </c>
      <c r="G3151" t="s">
        <v>17018</v>
      </c>
      <c r="H3151" t="s">
        <v>17019</v>
      </c>
      <c r="I3151" s="1">
        <v>44197</v>
      </c>
      <c r="J3151" s="1">
        <v>44926</v>
      </c>
      <c r="K3151" t="s">
        <v>78</v>
      </c>
      <c r="L3151" t="s">
        <v>79</v>
      </c>
      <c r="M3151" t="s">
        <v>80</v>
      </c>
      <c r="N3151" t="s">
        <v>17013</v>
      </c>
      <c r="O3151" t="s">
        <v>462</v>
      </c>
      <c r="P3151" t="s">
        <v>83</v>
      </c>
      <c r="Q3151" t="s">
        <v>17014</v>
      </c>
      <c r="R3151" t="s">
        <v>16934</v>
      </c>
      <c r="S3151" t="s">
        <v>150</v>
      </c>
      <c r="T3151" t="s">
        <v>87</v>
      </c>
      <c r="U3151" t="s">
        <v>88</v>
      </c>
      <c r="V3151" t="s">
        <v>89</v>
      </c>
      <c r="W3151" t="s">
        <v>78</v>
      </c>
      <c r="X3151" t="s">
        <v>120</v>
      </c>
      <c r="Y3151" t="s">
        <v>91</v>
      </c>
      <c r="Z3151" t="s">
        <v>92</v>
      </c>
      <c r="AA3151" s="1">
        <v>44216</v>
      </c>
      <c r="AB3151" s="2">
        <v>19</v>
      </c>
      <c r="AC3151" s="2">
        <v>22</v>
      </c>
      <c r="AD3151" s="2"/>
      <c r="AE3151" s="2"/>
      <c r="AF3151" s="2"/>
      <c r="AG3151">
        <v>0</v>
      </c>
      <c r="AH3151" s="3">
        <v>19</v>
      </c>
      <c r="AI3151" s="3">
        <v>22</v>
      </c>
      <c r="AJ3151" s="3">
        <v>0</v>
      </c>
      <c r="AK3151" s="3">
        <v>0</v>
      </c>
      <c r="AL3151" s="3">
        <v>0</v>
      </c>
      <c r="AM3151" t="s">
        <v>16561</v>
      </c>
      <c r="AN3151" t="s">
        <v>16562</v>
      </c>
      <c r="AO3151" t="s">
        <v>16554</v>
      </c>
      <c r="AP3151" t="s">
        <v>16555</v>
      </c>
      <c r="AQ3151" t="s">
        <v>83</v>
      </c>
      <c r="AR3151" t="s">
        <v>16563</v>
      </c>
      <c r="AS3151" t="s">
        <v>83</v>
      </c>
      <c r="AT3151" t="s">
        <v>96</v>
      </c>
      <c r="AU3151" t="s">
        <v>16564</v>
      </c>
      <c r="AV3151" t="s">
        <v>16565</v>
      </c>
      <c r="AW3151" t="s">
        <v>99</v>
      </c>
      <c r="AX3151" t="s">
        <v>100</v>
      </c>
      <c r="AY3151" t="s">
        <v>16742</v>
      </c>
      <c r="AZ3151" t="s">
        <v>17020</v>
      </c>
      <c r="BA3151" t="s">
        <v>103</v>
      </c>
      <c r="BB3151" t="s">
        <v>17021</v>
      </c>
      <c r="BC3151" s="4"/>
      <c r="BD3151" t="s">
        <v>83</v>
      </c>
      <c r="BE3151" t="s">
        <v>105</v>
      </c>
      <c r="BF3151" t="s">
        <v>106</v>
      </c>
      <c r="BG3151" t="s">
        <v>107</v>
      </c>
      <c r="BH3151" t="s">
        <v>108</v>
      </c>
      <c r="BI3151" t="s">
        <v>109</v>
      </c>
      <c r="BJ3151" s="2">
        <v>0</v>
      </c>
      <c r="BK3151" t="s">
        <v>90</v>
      </c>
      <c r="BL3151" t="s">
        <v>78</v>
      </c>
      <c r="BM3151" t="s">
        <v>83</v>
      </c>
      <c r="BN3151" t="s">
        <v>83</v>
      </c>
      <c r="BO3151" t="s">
        <v>83</v>
      </c>
      <c r="BP3151" t="s">
        <v>17022</v>
      </c>
      <c r="BQ3151" t="s">
        <v>16570</v>
      </c>
      <c r="BR3151" t="s">
        <v>16571</v>
      </c>
      <c r="BS3151" t="s">
        <v>83</v>
      </c>
      <c r="BT3151" s="3">
        <v>1</v>
      </c>
    </row>
    <row r="3152" spans="1:72" x14ac:dyDescent="0.25">
      <c r="A3152" t="s">
        <v>16554</v>
      </c>
      <c r="B3152" s="10" t="s">
        <v>16555</v>
      </c>
      <c r="C3152" t="s">
        <v>16556</v>
      </c>
      <c r="D3152" t="s">
        <v>74</v>
      </c>
      <c r="E3152" t="s">
        <v>21868</v>
      </c>
      <c r="F3152" t="s">
        <v>16557</v>
      </c>
      <c r="G3152" t="s">
        <v>17023</v>
      </c>
      <c r="H3152" t="s">
        <v>17024</v>
      </c>
      <c r="I3152" s="1">
        <v>44197</v>
      </c>
      <c r="J3152" s="1">
        <v>44926</v>
      </c>
      <c r="K3152" t="s">
        <v>78</v>
      </c>
      <c r="L3152" t="s">
        <v>79</v>
      </c>
      <c r="M3152" t="s">
        <v>80</v>
      </c>
      <c r="N3152" t="s">
        <v>17013</v>
      </c>
      <c r="O3152" t="s">
        <v>477</v>
      </c>
      <c r="P3152" t="s">
        <v>83</v>
      </c>
      <c r="Q3152" t="s">
        <v>17014</v>
      </c>
      <c r="R3152" t="s">
        <v>16934</v>
      </c>
      <c r="S3152" t="s">
        <v>150</v>
      </c>
      <c r="T3152" t="s">
        <v>87</v>
      </c>
      <c r="U3152" t="s">
        <v>88</v>
      </c>
      <c r="V3152" t="s">
        <v>89</v>
      </c>
      <c r="W3152" t="s">
        <v>78</v>
      </c>
      <c r="X3152" t="s">
        <v>120</v>
      </c>
      <c r="Y3152" t="s">
        <v>91</v>
      </c>
      <c r="Z3152" t="s">
        <v>92</v>
      </c>
      <c r="AA3152" s="1">
        <v>44620</v>
      </c>
      <c r="AB3152" s="2">
        <v>142</v>
      </c>
      <c r="AC3152" s="2">
        <v>136</v>
      </c>
      <c r="AD3152" s="2"/>
      <c r="AE3152" s="2"/>
      <c r="AF3152" s="2"/>
      <c r="AG3152">
        <v>0</v>
      </c>
      <c r="AH3152" s="3">
        <v>143</v>
      </c>
      <c r="AI3152" s="3">
        <v>137</v>
      </c>
      <c r="AJ3152" s="3">
        <v>0</v>
      </c>
      <c r="AK3152" s="3">
        <v>0</v>
      </c>
      <c r="AL3152" s="3">
        <v>0</v>
      </c>
      <c r="AM3152" t="s">
        <v>16561</v>
      </c>
      <c r="AN3152" t="s">
        <v>16562</v>
      </c>
      <c r="AO3152" t="s">
        <v>16554</v>
      </c>
      <c r="AP3152" t="s">
        <v>16555</v>
      </c>
      <c r="AQ3152" t="s">
        <v>83</v>
      </c>
      <c r="AR3152" t="s">
        <v>16563</v>
      </c>
      <c r="AS3152" t="s">
        <v>83</v>
      </c>
      <c r="AT3152" t="s">
        <v>96</v>
      </c>
      <c r="AU3152" t="s">
        <v>16564</v>
      </c>
      <c r="AV3152" t="s">
        <v>16565</v>
      </c>
      <c r="AW3152" t="s">
        <v>99</v>
      </c>
      <c r="AX3152" t="s">
        <v>100</v>
      </c>
      <c r="AY3152" t="s">
        <v>16742</v>
      </c>
      <c r="AZ3152" t="s">
        <v>17025</v>
      </c>
      <c r="BA3152" t="s">
        <v>103</v>
      </c>
      <c r="BB3152" t="s">
        <v>17026</v>
      </c>
      <c r="BC3152" s="4"/>
      <c r="BD3152" t="s">
        <v>83</v>
      </c>
      <c r="BE3152" t="s">
        <v>105</v>
      </c>
      <c r="BF3152" t="s">
        <v>106</v>
      </c>
      <c r="BG3152" t="s">
        <v>107</v>
      </c>
      <c r="BH3152" t="s">
        <v>108</v>
      </c>
      <c r="BI3152" t="s">
        <v>109</v>
      </c>
      <c r="BJ3152" s="2">
        <v>0</v>
      </c>
      <c r="BK3152" t="s">
        <v>90</v>
      </c>
      <c r="BL3152" t="s">
        <v>78</v>
      </c>
      <c r="BM3152" t="s">
        <v>83</v>
      </c>
      <c r="BN3152" t="s">
        <v>83</v>
      </c>
      <c r="BO3152" t="s">
        <v>83</v>
      </c>
      <c r="BP3152" t="s">
        <v>17027</v>
      </c>
      <c r="BQ3152" t="s">
        <v>16570</v>
      </c>
      <c r="BR3152" t="s">
        <v>16571</v>
      </c>
      <c r="BS3152" t="s">
        <v>83</v>
      </c>
      <c r="BT3152" s="3">
        <v>1</v>
      </c>
    </row>
    <row r="3153" spans="1:72" x14ac:dyDescent="0.25">
      <c r="A3153" t="s">
        <v>16554</v>
      </c>
      <c r="B3153" s="10" t="s">
        <v>16555</v>
      </c>
      <c r="C3153" t="s">
        <v>16556</v>
      </c>
      <c r="D3153" t="s">
        <v>74</v>
      </c>
      <c r="E3153" t="s">
        <v>21868</v>
      </c>
      <c r="F3153" t="s">
        <v>16557</v>
      </c>
      <c r="G3153" t="s">
        <v>17028</v>
      </c>
      <c r="H3153" t="s">
        <v>17029</v>
      </c>
      <c r="I3153" s="1">
        <v>44197</v>
      </c>
      <c r="J3153" s="1">
        <v>44926</v>
      </c>
      <c r="K3153" t="s">
        <v>78</v>
      </c>
      <c r="L3153" t="s">
        <v>79</v>
      </c>
      <c r="M3153" t="s">
        <v>80</v>
      </c>
      <c r="N3153" t="s">
        <v>16838</v>
      </c>
      <c r="O3153" t="s">
        <v>462</v>
      </c>
      <c r="P3153" t="s">
        <v>235</v>
      </c>
      <c r="Q3153" t="s">
        <v>16980</v>
      </c>
      <c r="R3153" t="s">
        <v>16934</v>
      </c>
      <c r="S3153" t="s">
        <v>210</v>
      </c>
      <c r="T3153" t="s">
        <v>87</v>
      </c>
      <c r="U3153" t="s">
        <v>88</v>
      </c>
      <c r="V3153" t="s">
        <v>89</v>
      </c>
      <c r="W3153" t="s">
        <v>90</v>
      </c>
      <c r="X3153" t="s">
        <v>83</v>
      </c>
      <c r="Y3153" t="s">
        <v>91</v>
      </c>
      <c r="Z3153" t="s">
        <v>92</v>
      </c>
      <c r="AA3153" s="1">
        <v>44378</v>
      </c>
      <c r="AB3153" s="2">
        <v>7619</v>
      </c>
      <c r="AC3153" s="2">
        <v>0</v>
      </c>
      <c r="AD3153" s="2"/>
      <c r="AE3153" s="2"/>
      <c r="AF3153" s="2"/>
      <c r="AG3153">
        <v>0</v>
      </c>
      <c r="AH3153" s="3">
        <v>6140</v>
      </c>
      <c r="AI3153" s="3">
        <v>1501</v>
      </c>
      <c r="AJ3153" s="3">
        <v>0</v>
      </c>
      <c r="AK3153" s="3">
        <v>0</v>
      </c>
      <c r="AL3153" s="3">
        <v>0</v>
      </c>
      <c r="AM3153" t="s">
        <v>16596</v>
      </c>
      <c r="AN3153" t="s">
        <v>16597</v>
      </c>
      <c r="AO3153" t="s">
        <v>16554</v>
      </c>
      <c r="AP3153" t="s">
        <v>16555</v>
      </c>
      <c r="AQ3153" t="s">
        <v>83</v>
      </c>
      <c r="AR3153" t="s">
        <v>16563</v>
      </c>
      <c r="AS3153" t="s">
        <v>83</v>
      </c>
      <c r="AT3153" t="s">
        <v>96</v>
      </c>
      <c r="AU3153" t="s">
        <v>16564</v>
      </c>
      <c r="AV3153" t="s">
        <v>16565</v>
      </c>
      <c r="AW3153" t="s">
        <v>99</v>
      </c>
      <c r="AX3153" t="s">
        <v>100</v>
      </c>
      <c r="AY3153" t="s">
        <v>17030</v>
      </c>
      <c r="AZ3153" t="s">
        <v>17031</v>
      </c>
      <c r="BA3153" t="s">
        <v>103</v>
      </c>
      <c r="BB3153" t="s">
        <v>17032</v>
      </c>
      <c r="BC3153" s="4"/>
      <c r="BD3153" t="s">
        <v>83</v>
      </c>
      <c r="BE3153" t="s">
        <v>105</v>
      </c>
      <c r="BF3153" t="s">
        <v>106</v>
      </c>
      <c r="BG3153" t="s">
        <v>107</v>
      </c>
      <c r="BH3153" t="s">
        <v>123</v>
      </c>
      <c r="BI3153" t="s">
        <v>124</v>
      </c>
      <c r="BJ3153" s="2">
        <v>0</v>
      </c>
      <c r="BK3153" t="s">
        <v>78</v>
      </c>
      <c r="BL3153" t="s">
        <v>90</v>
      </c>
      <c r="BM3153" t="s">
        <v>83</v>
      </c>
      <c r="BN3153" t="s">
        <v>83</v>
      </c>
      <c r="BO3153" t="s">
        <v>83</v>
      </c>
      <c r="BP3153" t="s">
        <v>83</v>
      </c>
      <c r="BQ3153" t="s">
        <v>83</v>
      </c>
      <c r="BR3153" t="s">
        <v>83</v>
      </c>
      <c r="BS3153" t="s">
        <v>83</v>
      </c>
      <c r="BT3153" s="3">
        <v>1</v>
      </c>
    </row>
    <row r="3154" spans="1:72" x14ac:dyDescent="0.25">
      <c r="A3154" t="s">
        <v>16554</v>
      </c>
      <c r="B3154" s="10" t="s">
        <v>16555</v>
      </c>
      <c r="C3154" t="s">
        <v>16556</v>
      </c>
      <c r="D3154" t="s">
        <v>74</v>
      </c>
      <c r="E3154" t="s">
        <v>21868</v>
      </c>
      <c r="F3154" t="s">
        <v>16557</v>
      </c>
      <c r="G3154" t="s">
        <v>17033</v>
      </c>
      <c r="H3154" t="s">
        <v>17034</v>
      </c>
      <c r="I3154" s="1">
        <v>44197</v>
      </c>
      <c r="J3154" s="1">
        <v>44926</v>
      </c>
      <c r="K3154" t="s">
        <v>78</v>
      </c>
      <c r="L3154" t="s">
        <v>79</v>
      </c>
      <c r="M3154" t="s">
        <v>80</v>
      </c>
      <c r="N3154" t="s">
        <v>17035</v>
      </c>
      <c r="O3154" t="s">
        <v>221</v>
      </c>
      <c r="P3154" t="s">
        <v>156</v>
      </c>
      <c r="Q3154" t="s">
        <v>17036</v>
      </c>
      <c r="R3154" t="s">
        <v>16934</v>
      </c>
      <c r="S3154" t="s">
        <v>150</v>
      </c>
      <c r="T3154" t="s">
        <v>87</v>
      </c>
      <c r="U3154" t="s">
        <v>88</v>
      </c>
      <c r="V3154" t="s">
        <v>89</v>
      </c>
      <c r="W3154" t="s">
        <v>78</v>
      </c>
      <c r="X3154" t="s">
        <v>120</v>
      </c>
      <c r="Y3154" t="s">
        <v>91</v>
      </c>
      <c r="Z3154" t="s">
        <v>92</v>
      </c>
      <c r="AA3154" s="1">
        <v>44565</v>
      </c>
      <c r="AB3154" s="2">
        <v>556</v>
      </c>
      <c r="AC3154" s="2">
        <v>650</v>
      </c>
      <c r="AD3154" s="2"/>
      <c r="AE3154" s="2"/>
      <c r="AF3154" s="2"/>
      <c r="AG3154">
        <v>0</v>
      </c>
      <c r="AH3154" s="3">
        <v>556</v>
      </c>
      <c r="AI3154" s="3">
        <v>650</v>
      </c>
      <c r="AJ3154" s="3">
        <v>0</v>
      </c>
      <c r="AK3154" s="3">
        <v>0</v>
      </c>
      <c r="AL3154" s="3">
        <v>0</v>
      </c>
      <c r="AM3154" t="s">
        <v>16561</v>
      </c>
      <c r="AN3154" t="s">
        <v>16562</v>
      </c>
      <c r="AO3154" t="s">
        <v>16554</v>
      </c>
      <c r="AP3154" t="s">
        <v>16555</v>
      </c>
      <c r="AQ3154" t="s">
        <v>83</v>
      </c>
      <c r="AR3154" t="s">
        <v>16563</v>
      </c>
      <c r="AS3154" t="s">
        <v>83</v>
      </c>
      <c r="AT3154" t="s">
        <v>96</v>
      </c>
      <c r="AU3154" t="s">
        <v>16564</v>
      </c>
      <c r="AV3154" t="s">
        <v>16565</v>
      </c>
      <c r="AW3154" t="s">
        <v>99</v>
      </c>
      <c r="AX3154" t="s">
        <v>100</v>
      </c>
      <c r="AY3154" t="s">
        <v>16742</v>
      </c>
      <c r="AZ3154" t="s">
        <v>17037</v>
      </c>
      <c r="BA3154" t="s">
        <v>103</v>
      </c>
      <c r="BB3154" t="s">
        <v>17038</v>
      </c>
      <c r="BC3154" s="4"/>
      <c r="BD3154" t="s">
        <v>83</v>
      </c>
      <c r="BE3154" t="s">
        <v>105</v>
      </c>
      <c r="BF3154" t="s">
        <v>106</v>
      </c>
      <c r="BG3154" t="s">
        <v>107</v>
      </c>
      <c r="BH3154" t="s">
        <v>108</v>
      </c>
      <c r="BI3154" t="s">
        <v>109</v>
      </c>
      <c r="BJ3154" s="2">
        <v>0</v>
      </c>
      <c r="BK3154" t="s">
        <v>90</v>
      </c>
      <c r="BL3154" t="s">
        <v>78</v>
      </c>
      <c r="BM3154" t="s">
        <v>83</v>
      </c>
      <c r="BN3154" t="s">
        <v>83</v>
      </c>
      <c r="BO3154" t="s">
        <v>83</v>
      </c>
      <c r="BP3154" t="s">
        <v>17039</v>
      </c>
      <c r="BQ3154" t="s">
        <v>16570</v>
      </c>
      <c r="BR3154" t="s">
        <v>16571</v>
      </c>
      <c r="BS3154" t="s">
        <v>83</v>
      </c>
      <c r="BT3154" s="3">
        <v>1</v>
      </c>
    </row>
    <row r="3155" spans="1:72" x14ac:dyDescent="0.25">
      <c r="A3155" t="s">
        <v>16554</v>
      </c>
      <c r="B3155" s="10" t="s">
        <v>16555</v>
      </c>
      <c r="C3155" t="s">
        <v>16556</v>
      </c>
      <c r="D3155" t="s">
        <v>74</v>
      </c>
      <c r="E3155" t="s">
        <v>21868</v>
      </c>
      <c r="F3155" t="s">
        <v>16557</v>
      </c>
      <c r="G3155" t="s">
        <v>17040</v>
      </c>
      <c r="H3155" t="s">
        <v>17041</v>
      </c>
      <c r="I3155" s="1">
        <v>44197</v>
      </c>
      <c r="J3155" s="1">
        <v>44926</v>
      </c>
      <c r="K3155" t="s">
        <v>78</v>
      </c>
      <c r="L3155" t="s">
        <v>79</v>
      </c>
      <c r="M3155" t="s">
        <v>80</v>
      </c>
      <c r="N3155" t="s">
        <v>17042</v>
      </c>
      <c r="O3155" t="s">
        <v>462</v>
      </c>
      <c r="P3155" t="s">
        <v>271</v>
      </c>
      <c r="Q3155" t="s">
        <v>17043</v>
      </c>
      <c r="R3155" t="s">
        <v>16934</v>
      </c>
      <c r="S3155" t="s">
        <v>150</v>
      </c>
      <c r="T3155" t="s">
        <v>87</v>
      </c>
      <c r="U3155" t="s">
        <v>88</v>
      </c>
      <c r="V3155" t="s">
        <v>89</v>
      </c>
      <c r="W3155" t="s">
        <v>78</v>
      </c>
      <c r="X3155" t="s">
        <v>120</v>
      </c>
      <c r="Y3155" t="s">
        <v>91</v>
      </c>
      <c r="Z3155" t="s">
        <v>92</v>
      </c>
      <c r="AA3155" s="1">
        <v>44197</v>
      </c>
      <c r="AB3155" s="2">
        <v>237</v>
      </c>
      <c r="AC3155" s="2">
        <v>797</v>
      </c>
      <c r="AD3155" s="2">
        <v>0</v>
      </c>
      <c r="AE3155" s="2">
        <v>0</v>
      </c>
      <c r="AF3155" s="2"/>
      <c r="AG3155">
        <v>0</v>
      </c>
      <c r="AH3155" s="3">
        <v>239</v>
      </c>
      <c r="AI3155" s="3">
        <v>802</v>
      </c>
      <c r="AJ3155" s="3">
        <v>0</v>
      </c>
      <c r="AK3155" s="3">
        <v>0</v>
      </c>
      <c r="AL3155" s="3">
        <v>0</v>
      </c>
      <c r="AM3155" t="s">
        <v>16561</v>
      </c>
      <c r="AN3155" t="s">
        <v>16562</v>
      </c>
      <c r="AO3155" t="s">
        <v>16554</v>
      </c>
      <c r="AP3155" t="s">
        <v>16555</v>
      </c>
      <c r="AQ3155" t="s">
        <v>83</v>
      </c>
      <c r="AR3155" t="s">
        <v>16563</v>
      </c>
      <c r="AS3155" t="s">
        <v>83</v>
      </c>
      <c r="AT3155" t="s">
        <v>96</v>
      </c>
      <c r="AU3155" t="s">
        <v>16564</v>
      </c>
      <c r="AV3155" t="s">
        <v>16565</v>
      </c>
      <c r="AW3155" t="s">
        <v>99</v>
      </c>
      <c r="AX3155" t="s">
        <v>100</v>
      </c>
      <c r="AY3155" t="s">
        <v>16742</v>
      </c>
      <c r="AZ3155" t="s">
        <v>17044</v>
      </c>
      <c r="BA3155" t="s">
        <v>103</v>
      </c>
      <c r="BB3155" t="s">
        <v>17045</v>
      </c>
      <c r="BC3155" s="4"/>
      <c r="BD3155" t="s">
        <v>83</v>
      </c>
      <c r="BE3155" t="s">
        <v>105</v>
      </c>
      <c r="BF3155" t="s">
        <v>106</v>
      </c>
      <c r="BG3155" t="s">
        <v>107</v>
      </c>
      <c r="BH3155" t="s">
        <v>108</v>
      </c>
      <c r="BI3155" t="s">
        <v>109</v>
      </c>
      <c r="BJ3155" s="2">
        <v>0</v>
      </c>
      <c r="BK3155" t="s">
        <v>90</v>
      </c>
      <c r="BL3155" t="s">
        <v>78</v>
      </c>
      <c r="BM3155" t="s">
        <v>83</v>
      </c>
      <c r="BN3155" t="s">
        <v>83</v>
      </c>
      <c r="BO3155" t="s">
        <v>83</v>
      </c>
      <c r="BP3155" t="s">
        <v>17046</v>
      </c>
      <c r="BQ3155" t="s">
        <v>16570</v>
      </c>
      <c r="BR3155" t="s">
        <v>16571</v>
      </c>
      <c r="BS3155" t="s">
        <v>83</v>
      </c>
      <c r="BT3155" s="3">
        <v>1</v>
      </c>
    </row>
    <row r="3156" spans="1:72" x14ac:dyDescent="0.25">
      <c r="A3156" t="s">
        <v>16554</v>
      </c>
      <c r="B3156" s="10" t="s">
        <v>16555</v>
      </c>
      <c r="C3156" t="s">
        <v>16556</v>
      </c>
      <c r="D3156" t="s">
        <v>74</v>
      </c>
      <c r="E3156" t="s">
        <v>21868</v>
      </c>
      <c r="F3156" t="s">
        <v>16557</v>
      </c>
      <c r="G3156" t="s">
        <v>17047</v>
      </c>
      <c r="H3156" t="s">
        <v>17048</v>
      </c>
      <c r="I3156" s="1">
        <v>44197</v>
      </c>
      <c r="J3156" s="1">
        <v>44926</v>
      </c>
      <c r="K3156" t="s">
        <v>78</v>
      </c>
      <c r="L3156" t="s">
        <v>79</v>
      </c>
      <c r="M3156" t="s">
        <v>80</v>
      </c>
      <c r="N3156" t="s">
        <v>17042</v>
      </c>
      <c r="O3156" t="s">
        <v>414</v>
      </c>
      <c r="P3156" t="s">
        <v>156</v>
      </c>
      <c r="Q3156" t="s">
        <v>17049</v>
      </c>
      <c r="R3156" t="s">
        <v>16934</v>
      </c>
      <c r="S3156" t="s">
        <v>150</v>
      </c>
      <c r="T3156" t="s">
        <v>87</v>
      </c>
      <c r="U3156" t="s">
        <v>88</v>
      </c>
      <c r="V3156" t="s">
        <v>89</v>
      </c>
      <c r="W3156" t="s">
        <v>78</v>
      </c>
      <c r="X3156" t="s">
        <v>120</v>
      </c>
      <c r="Y3156" t="s">
        <v>91</v>
      </c>
      <c r="Z3156" t="s">
        <v>92</v>
      </c>
      <c r="AA3156" s="1">
        <v>44567</v>
      </c>
      <c r="AB3156" s="2">
        <v>1561</v>
      </c>
      <c r="AC3156" s="2">
        <v>1332</v>
      </c>
      <c r="AD3156" s="2"/>
      <c r="AE3156" s="2"/>
      <c r="AF3156" s="2"/>
      <c r="AG3156">
        <v>0</v>
      </c>
      <c r="AH3156" s="3">
        <v>1561</v>
      </c>
      <c r="AI3156" s="3">
        <v>1332</v>
      </c>
      <c r="AJ3156" s="3">
        <v>0</v>
      </c>
      <c r="AK3156" s="3">
        <v>0</v>
      </c>
      <c r="AL3156" s="3">
        <v>0</v>
      </c>
      <c r="AM3156" t="s">
        <v>16561</v>
      </c>
      <c r="AN3156" t="s">
        <v>16562</v>
      </c>
      <c r="AO3156" t="s">
        <v>16554</v>
      </c>
      <c r="AP3156" t="s">
        <v>16555</v>
      </c>
      <c r="AQ3156" t="s">
        <v>83</v>
      </c>
      <c r="AR3156" t="s">
        <v>16563</v>
      </c>
      <c r="AS3156" t="s">
        <v>83</v>
      </c>
      <c r="AT3156" t="s">
        <v>96</v>
      </c>
      <c r="AU3156" t="s">
        <v>16564</v>
      </c>
      <c r="AV3156" t="s">
        <v>16565</v>
      </c>
      <c r="AW3156" t="s">
        <v>99</v>
      </c>
      <c r="AX3156" t="s">
        <v>100</v>
      </c>
      <c r="AY3156" t="s">
        <v>16742</v>
      </c>
      <c r="AZ3156" t="s">
        <v>17050</v>
      </c>
      <c r="BA3156" t="s">
        <v>103</v>
      </c>
      <c r="BB3156" t="s">
        <v>17051</v>
      </c>
      <c r="BC3156" s="4"/>
      <c r="BD3156" t="s">
        <v>83</v>
      </c>
      <c r="BE3156" t="s">
        <v>105</v>
      </c>
      <c r="BF3156" t="s">
        <v>106</v>
      </c>
      <c r="BG3156" t="s">
        <v>107</v>
      </c>
      <c r="BH3156" t="s">
        <v>108</v>
      </c>
      <c r="BI3156" t="s">
        <v>109</v>
      </c>
      <c r="BJ3156" s="2">
        <v>0</v>
      </c>
      <c r="BK3156" t="s">
        <v>90</v>
      </c>
      <c r="BL3156" t="s">
        <v>78</v>
      </c>
      <c r="BM3156" t="s">
        <v>83</v>
      </c>
      <c r="BN3156" t="s">
        <v>83</v>
      </c>
      <c r="BO3156" t="s">
        <v>83</v>
      </c>
      <c r="BP3156" t="s">
        <v>17052</v>
      </c>
      <c r="BQ3156" t="s">
        <v>16570</v>
      </c>
      <c r="BR3156" t="s">
        <v>16571</v>
      </c>
      <c r="BS3156" t="s">
        <v>83</v>
      </c>
      <c r="BT3156" s="3">
        <v>1</v>
      </c>
    </row>
    <row r="3157" spans="1:72" x14ac:dyDescent="0.25">
      <c r="A3157" t="s">
        <v>16554</v>
      </c>
      <c r="B3157" s="10" t="s">
        <v>16555</v>
      </c>
      <c r="C3157" t="s">
        <v>16556</v>
      </c>
      <c r="D3157" t="s">
        <v>74</v>
      </c>
      <c r="E3157" t="s">
        <v>21868</v>
      </c>
      <c r="F3157" t="s">
        <v>16557</v>
      </c>
      <c r="G3157" t="s">
        <v>17053</v>
      </c>
      <c r="H3157" t="s">
        <v>17054</v>
      </c>
      <c r="I3157" s="1">
        <v>44197</v>
      </c>
      <c r="J3157" s="1">
        <v>44926</v>
      </c>
      <c r="K3157" t="s">
        <v>78</v>
      </c>
      <c r="L3157" t="s">
        <v>79</v>
      </c>
      <c r="M3157" t="s">
        <v>80</v>
      </c>
      <c r="N3157" t="s">
        <v>8647</v>
      </c>
      <c r="O3157" t="s">
        <v>352</v>
      </c>
      <c r="P3157" t="s">
        <v>83</v>
      </c>
      <c r="Q3157" t="s">
        <v>17055</v>
      </c>
      <c r="R3157" t="s">
        <v>16934</v>
      </c>
      <c r="S3157" t="s">
        <v>150</v>
      </c>
      <c r="T3157" t="s">
        <v>87</v>
      </c>
      <c r="U3157" t="s">
        <v>88</v>
      </c>
      <c r="V3157" t="s">
        <v>89</v>
      </c>
      <c r="W3157" t="s">
        <v>78</v>
      </c>
      <c r="X3157" t="s">
        <v>120</v>
      </c>
      <c r="Y3157" t="s">
        <v>91</v>
      </c>
      <c r="Z3157" t="s">
        <v>92</v>
      </c>
      <c r="AA3157" s="1">
        <v>44567</v>
      </c>
      <c r="AB3157" s="2">
        <v>63</v>
      </c>
      <c r="AC3157" s="2">
        <v>58</v>
      </c>
      <c r="AD3157" s="2"/>
      <c r="AE3157" s="2"/>
      <c r="AF3157" s="2"/>
      <c r="AG3157">
        <v>0</v>
      </c>
      <c r="AH3157" s="3">
        <v>63</v>
      </c>
      <c r="AI3157" s="3">
        <v>58</v>
      </c>
      <c r="AJ3157" s="3">
        <v>0</v>
      </c>
      <c r="AK3157" s="3">
        <v>0</v>
      </c>
      <c r="AL3157" s="3">
        <v>0</v>
      </c>
      <c r="AM3157" t="s">
        <v>16561</v>
      </c>
      <c r="AN3157" t="s">
        <v>16562</v>
      </c>
      <c r="AO3157" t="s">
        <v>16554</v>
      </c>
      <c r="AP3157" t="s">
        <v>16555</v>
      </c>
      <c r="AQ3157" t="s">
        <v>83</v>
      </c>
      <c r="AR3157" t="s">
        <v>16563</v>
      </c>
      <c r="AS3157" t="s">
        <v>83</v>
      </c>
      <c r="AT3157" t="s">
        <v>96</v>
      </c>
      <c r="AU3157" t="s">
        <v>16564</v>
      </c>
      <c r="AV3157" t="s">
        <v>16565</v>
      </c>
      <c r="AW3157" t="s">
        <v>99</v>
      </c>
      <c r="AX3157" t="s">
        <v>100</v>
      </c>
      <c r="AY3157" t="s">
        <v>16566</v>
      </c>
      <c r="AZ3157" t="s">
        <v>17056</v>
      </c>
      <c r="BA3157" t="s">
        <v>103</v>
      </c>
      <c r="BB3157" t="s">
        <v>17057</v>
      </c>
      <c r="BC3157" s="4"/>
      <c r="BD3157" t="s">
        <v>83</v>
      </c>
      <c r="BE3157" t="s">
        <v>105</v>
      </c>
      <c r="BF3157" t="s">
        <v>106</v>
      </c>
      <c r="BG3157" t="s">
        <v>107</v>
      </c>
      <c r="BH3157" t="s">
        <v>108</v>
      </c>
      <c r="BI3157" t="s">
        <v>109</v>
      </c>
      <c r="BJ3157" s="2">
        <v>0</v>
      </c>
      <c r="BK3157" t="s">
        <v>90</v>
      </c>
      <c r="BL3157" t="s">
        <v>78</v>
      </c>
      <c r="BM3157" t="s">
        <v>83</v>
      </c>
      <c r="BN3157" t="s">
        <v>83</v>
      </c>
      <c r="BO3157" t="s">
        <v>83</v>
      </c>
      <c r="BP3157" t="s">
        <v>17058</v>
      </c>
      <c r="BQ3157" t="s">
        <v>16570</v>
      </c>
      <c r="BR3157" t="s">
        <v>16571</v>
      </c>
      <c r="BS3157" t="s">
        <v>83</v>
      </c>
      <c r="BT3157" s="3">
        <v>1</v>
      </c>
    </row>
    <row r="3158" spans="1:72" x14ac:dyDescent="0.25">
      <c r="A3158" t="s">
        <v>16554</v>
      </c>
      <c r="B3158" s="10" t="s">
        <v>16555</v>
      </c>
      <c r="C3158" t="s">
        <v>16556</v>
      </c>
      <c r="D3158" t="s">
        <v>74</v>
      </c>
      <c r="E3158" t="s">
        <v>21868</v>
      </c>
      <c r="F3158" t="s">
        <v>16557</v>
      </c>
      <c r="G3158" t="s">
        <v>17059</v>
      </c>
      <c r="H3158" t="s">
        <v>17060</v>
      </c>
      <c r="I3158" s="1">
        <v>44197</v>
      </c>
      <c r="J3158" s="1">
        <v>44926</v>
      </c>
      <c r="K3158" t="s">
        <v>78</v>
      </c>
      <c r="L3158" t="s">
        <v>79</v>
      </c>
      <c r="M3158" t="s">
        <v>80</v>
      </c>
      <c r="N3158" t="s">
        <v>8647</v>
      </c>
      <c r="O3158" t="s">
        <v>462</v>
      </c>
      <c r="P3158" t="s">
        <v>156</v>
      </c>
      <c r="Q3158" t="s">
        <v>17055</v>
      </c>
      <c r="R3158" t="s">
        <v>16934</v>
      </c>
      <c r="S3158" t="s">
        <v>150</v>
      </c>
      <c r="T3158" t="s">
        <v>87</v>
      </c>
      <c r="U3158" t="s">
        <v>88</v>
      </c>
      <c r="V3158" t="s">
        <v>89</v>
      </c>
      <c r="W3158" t="s">
        <v>78</v>
      </c>
      <c r="X3158" t="s">
        <v>120</v>
      </c>
      <c r="Y3158" t="s">
        <v>91</v>
      </c>
      <c r="Z3158" t="s">
        <v>92</v>
      </c>
      <c r="AA3158" s="1">
        <v>44567</v>
      </c>
      <c r="AB3158" s="2">
        <v>291</v>
      </c>
      <c r="AC3158" s="2">
        <v>315</v>
      </c>
      <c r="AD3158" s="2"/>
      <c r="AE3158" s="2"/>
      <c r="AF3158" s="2"/>
      <c r="AG3158">
        <v>0</v>
      </c>
      <c r="AH3158" s="3">
        <v>291</v>
      </c>
      <c r="AI3158" s="3">
        <v>315</v>
      </c>
      <c r="AJ3158" s="3">
        <v>0</v>
      </c>
      <c r="AK3158" s="3">
        <v>0</v>
      </c>
      <c r="AL3158" s="3">
        <v>0</v>
      </c>
      <c r="AM3158" t="s">
        <v>16561</v>
      </c>
      <c r="AN3158" t="s">
        <v>16562</v>
      </c>
      <c r="AO3158" t="s">
        <v>16554</v>
      </c>
      <c r="AP3158" t="s">
        <v>16555</v>
      </c>
      <c r="AQ3158" t="s">
        <v>83</v>
      </c>
      <c r="AR3158" t="s">
        <v>16563</v>
      </c>
      <c r="AS3158" t="s">
        <v>83</v>
      </c>
      <c r="AT3158" t="s">
        <v>96</v>
      </c>
      <c r="AU3158" t="s">
        <v>16564</v>
      </c>
      <c r="AV3158" t="s">
        <v>16565</v>
      </c>
      <c r="AW3158" t="s">
        <v>99</v>
      </c>
      <c r="AX3158" t="s">
        <v>100</v>
      </c>
      <c r="AY3158" t="s">
        <v>16566</v>
      </c>
      <c r="AZ3158" t="s">
        <v>17061</v>
      </c>
      <c r="BA3158" t="s">
        <v>103</v>
      </c>
      <c r="BB3158" t="s">
        <v>17062</v>
      </c>
      <c r="BC3158" s="4"/>
      <c r="BD3158" t="s">
        <v>83</v>
      </c>
      <c r="BE3158" t="s">
        <v>105</v>
      </c>
      <c r="BF3158" t="s">
        <v>106</v>
      </c>
      <c r="BG3158" t="s">
        <v>107</v>
      </c>
      <c r="BH3158" t="s">
        <v>108</v>
      </c>
      <c r="BI3158" t="s">
        <v>109</v>
      </c>
      <c r="BJ3158" s="2">
        <v>0</v>
      </c>
      <c r="BK3158" t="s">
        <v>90</v>
      </c>
      <c r="BL3158" t="s">
        <v>78</v>
      </c>
      <c r="BM3158" t="s">
        <v>83</v>
      </c>
      <c r="BN3158" t="s">
        <v>83</v>
      </c>
      <c r="BO3158" t="s">
        <v>83</v>
      </c>
      <c r="BP3158" t="s">
        <v>17063</v>
      </c>
      <c r="BQ3158" t="s">
        <v>16570</v>
      </c>
      <c r="BR3158" t="s">
        <v>16571</v>
      </c>
      <c r="BS3158" t="s">
        <v>83</v>
      </c>
      <c r="BT3158" s="3">
        <v>1</v>
      </c>
    </row>
    <row r="3159" spans="1:72" x14ac:dyDescent="0.25">
      <c r="A3159" t="s">
        <v>16554</v>
      </c>
      <c r="B3159" s="10" t="s">
        <v>16555</v>
      </c>
      <c r="C3159" t="s">
        <v>16556</v>
      </c>
      <c r="D3159" t="s">
        <v>74</v>
      </c>
      <c r="E3159" t="s">
        <v>21868</v>
      </c>
      <c r="F3159" t="s">
        <v>16557</v>
      </c>
      <c r="G3159" t="s">
        <v>17064</v>
      </c>
      <c r="H3159" t="s">
        <v>17065</v>
      </c>
      <c r="I3159" s="1">
        <v>44197</v>
      </c>
      <c r="J3159" s="1">
        <v>44926</v>
      </c>
      <c r="K3159" t="s">
        <v>78</v>
      </c>
      <c r="L3159" t="s">
        <v>79</v>
      </c>
      <c r="M3159" t="s">
        <v>80</v>
      </c>
      <c r="N3159" t="s">
        <v>17066</v>
      </c>
      <c r="O3159" t="s">
        <v>221</v>
      </c>
      <c r="P3159" t="s">
        <v>156</v>
      </c>
      <c r="Q3159" t="s">
        <v>17067</v>
      </c>
      <c r="R3159" t="s">
        <v>16934</v>
      </c>
      <c r="S3159" t="s">
        <v>150</v>
      </c>
      <c r="T3159" t="s">
        <v>87</v>
      </c>
      <c r="U3159" t="s">
        <v>88</v>
      </c>
      <c r="V3159" t="s">
        <v>89</v>
      </c>
      <c r="W3159" t="s">
        <v>78</v>
      </c>
      <c r="X3159" t="s">
        <v>120</v>
      </c>
      <c r="Y3159" t="s">
        <v>91</v>
      </c>
      <c r="Z3159" t="s">
        <v>92</v>
      </c>
      <c r="AA3159" s="1">
        <v>44197</v>
      </c>
      <c r="AB3159" s="2">
        <v>500</v>
      </c>
      <c r="AC3159" s="2">
        <v>500</v>
      </c>
      <c r="AD3159" s="2">
        <v>0</v>
      </c>
      <c r="AE3159" s="2">
        <v>0</v>
      </c>
      <c r="AF3159" s="2"/>
      <c r="AG3159">
        <v>0</v>
      </c>
      <c r="AH3159" s="3">
        <v>503</v>
      </c>
      <c r="AI3159" s="3">
        <v>503</v>
      </c>
      <c r="AJ3159" s="3">
        <v>0</v>
      </c>
      <c r="AK3159" s="3">
        <v>0</v>
      </c>
      <c r="AL3159" s="3">
        <v>0</v>
      </c>
      <c r="AM3159" t="s">
        <v>16561</v>
      </c>
      <c r="AN3159" t="s">
        <v>16562</v>
      </c>
      <c r="AO3159" t="s">
        <v>16554</v>
      </c>
      <c r="AP3159" t="s">
        <v>16555</v>
      </c>
      <c r="AQ3159" t="s">
        <v>83</v>
      </c>
      <c r="AR3159" t="s">
        <v>16563</v>
      </c>
      <c r="AS3159" t="s">
        <v>83</v>
      </c>
      <c r="AT3159" t="s">
        <v>96</v>
      </c>
      <c r="AU3159" t="s">
        <v>16564</v>
      </c>
      <c r="AV3159" t="s">
        <v>16565</v>
      </c>
      <c r="AW3159" t="s">
        <v>99</v>
      </c>
      <c r="AX3159" t="s">
        <v>100</v>
      </c>
      <c r="AY3159" t="s">
        <v>16566</v>
      </c>
      <c r="AZ3159" t="s">
        <v>17068</v>
      </c>
      <c r="BA3159" t="s">
        <v>103</v>
      </c>
      <c r="BB3159" t="s">
        <v>17069</v>
      </c>
      <c r="BC3159" s="4"/>
      <c r="BD3159" t="s">
        <v>83</v>
      </c>
      <c r="BE3159" t="s">
        <v>105</v>
      </c>
      <c r="BF3159" t="s">
        <v>106</v>
      </c>
      <c r="BG3159" t="s">
        <v>107</v>
      </c>
      <c r="BH3159" t="s">
        <v>108</v>
      </c>
      <c r="BI3159" t="s">
        <v>109</v>
      </c>
      <c r="BJ3159" s="2">
        <v>0</v>
      </c>
      <c r="BK3159" t="s">
        <v>90</v>
      </c>
      <c r="BL3159" t="s">
        <v>78</v>
      </c>
      <c r="BM3159" t="s">
        <v>83</v>
      </c>
      <c r="BN3159" t="s">
        <v>83</v>
      </c>
      <c r="BO3159" t="s">
        <v>83</v>
      </c>
      <c r="BP3159" t="s">
        <v>17070</v>
      </c>
      <c r="BQ3159" t="s">
        <v>16570</v>
      </c>
      <c r="BR3159" t="s">
        <v>16571</v>
      </c>
      <c r="BS3159" t="s">
        <v>83</v>
      </c>
      <c r="BT3159" s="3">
        <v>1</v>
      </c>
    </row>
    <row r="3160" spans="1:72" x14ac:dyDescent="0.25">
      <c r="A3160" t="s">
        <v>16554</v>
      </c>
      <c r="B3160" s="10" t="s">
        <v>16555</v>
      </c>
      <c r="C3160" t="s">
        <v>16556</v>
      </c>
      <c r="D3160" t="s">
        <v>74</v>
      </c>
      <c r="E3160" t="s">
        <v>21868</v>
      </c>
      <c r="F3160" t="s">
        <v>16557</v>
      </c>
      <c r="G3160" t="s">
        <v>17071</v>
      </c>
      <c r="H3160" t="s">
        <v>17072</v>
      </c>
      <c r="I3160" s="1">
        <v>44197</v>
      </c>
      <c r="J3160" s="1">
        <v>44926</v>
      </c>
      <c r="K3160" t="s">
        <v>78</v>
      </c>
      <c r="L3160" t="s">
        <v>79</v>
      </c>
      <c r="M3160" t="s">
        <v>80</v>
      </c>
      <c r="N3160" t="s">
        <v>17066</v>
      </c>
      <c r="O3160" t="s">
        <v>193</v>
      </c>
      <c r="P3160" t="s">
        <v>156</v>
      </c>
      <c r="Q3160" t="s">
        <v>17067</v>
      </c>
      <c r="R3160" t="s">
        <v>16934</v>
      </c>
      <c r="S3160" t="s">
        <v>150</v>
      </c>
      <c r="T3160" t="s">
        <v>87</v>
      </c>
      <c r="U3160" t="s">
        <v>88</v>
      </c>
      <c r="V3160" t="s">
        <v>89</v>
      </c>
      <c r="W3160" t="s">
        <v>78</v>
      </c>
      <c r="X3160" t="s">
        <v>120</v>
      </c>
      <c r="Y3160" t="s">
        <v>91</v>
      </c>
      <c r="Z3160" t="s">
        <v>92</v>
      </c>
      <c r="AA3160" s="1">
        <v>44567</v>
      </c>
      <c r="AB3160" s="2">
        <v>91</v>
      </c>
      <c r="AC3160" s="2">
        <v>82</v>
      </c>
      <c r="AD3160" s="2"/>
      <c r="AE3160" s="2"/>
      <c r="AF3160" s="2"/>
      <c r="AG3160">
        <v>0</v>
      </c>
      <c r="AH3160" s="3">
        <v>91</v>
      </c>
      <c r="AI3160" s="3">
        <v>82</v>
      </c>
      <c r="AJ3160" s="3">
        <v>0</v>
      </c>
      <c r="AK3160" s="3">
        <v>0</v>
      </c>
      <c r="AL3160" s="3">
        <v>0</v>
      </c>
      <c r="AM3160" t="s">
        <v>16561</v>
      </c>
      <c r="AN3160" t="s">
        <v>16562</v>
      </c>
      <c r="AO3160" t="s">
        <v>16554</v>
      </c>
      <c r="AP3160" t="s">
        <v>16555</v>
      </c>
      <c r="AQ3160" t="s">
        <v>83</v>
      </c>
      <c r="AR3160" t="s">
        <v>16563</v>
      </c>
      <c r="AS3160" t="s">
        <v>83</v>
      </c>
      <c r="AT3160" t="s">
        <v>96</v>
      </c>
      <c r="AU3160" t="s">
        <v>16564</v>
      </c>
      <c r="AV3160" t="s">
        <v>16565</v>
      </c>
      <c r="AW3160" t="s">
        <v>99</v>
      </c>
      <c r="AX3160" t="s">
        <v>100</v>
      </c>
      <c r="AY3160" t="s">
        <v>16566</v>
      </c>
      <c r="AZ3160" t="s">
        <v>17073</v>
      </c>
      <c r="BA3160" t="s">
        <v>103</v>
      </c>
      <c r="BB3160" t="s">
        <v>17074</v>
      </c>
      <c r="BC3160" s="4"/>
      <c r="BD3160" t="s">
        <v>83</v>
      </c>
      <c r="BE3160" t="s">
        <v>105</v>
      </c>
      <c r="BF3160" t="s">
        <v>106</v>
      </c>
      <c r="BG3160" t="s">
        <v>107</v>
      </c>
      <c r="BH3160" t="s">
        <v>108</v>
      </c>
      <c r="BI3160" t="s">
        <v>109</v>
      </c>
      <c r="BJ3160" s="2">
        <v>0</v>
      </c>
      <c r="BK3160" t="s">
        <v>90</v>
      </c>
      <c r="BL3160" t="s">
        <v>78</v>
      </c>
      <c r="BM3160" t="s">
        <v>83</v>
      </c>
      <c r="BN3160" t="s">
        <v>83</v>
      </c>
      <c r="BO3160" t="s">
        <v>83</v>
      </c>
      <c r="BP3160" t="s">
        <v>17075</v>
      </c>
      <c r="BQ3160" t="s">
        <v>16570</v>
      </c>
      <c r="BR3160" t="s">
        <v>16571</v>
      </c>
      <c r="BS3160" t="s">
        <v>83</v>
      </c>
      <c r="BT3160" s="3">
        <v>1</v>
      </c>
    </row>
    <row r="3161" spans="1:72" x14ac:dyDescent="0.25">
      <c r="A3161" t="s">
        <v>16554</v>
      </c>
      <c r="B3161" s="10" t="s">
        <v>16555</v>
      </c>
      <c r="C3161" t="s">
        <v>16556</v>
      </c>
      <c r="D3161" t="s">
        <v>74</v>
      </c>
      <c r="E3161" t="s">
        <v>21868</v>
      </c>
      <c r="F3161" t="s">
        <v>16557</v>
      </c>
      <c r="G3161" t="s">
        <v>17076</v>
      </c>
      <c r="H3161" t="s">
        <v>17077</v>
      </c>
      <c r="I3161" s="1">
        <v>44197</v>
      </c>
      <c r="J3161" s="1">
        <v>44926</v>
      </c>
      <c r="K3161" t="s">
        <v>78</v>
      </c>
      <c r="L3161" t="s">
        <v>79</v>
      </c>
      <c r="M3161" t="s">
        <v>80</v>
      </c>
      <c r="N3161" t="s">
        <v>17066</v>
      </c>
      <c r="O3161" t="s">
        <v>1161</v>
      </c>
      <c r="P3161" t="s">
        <v>156</v>
      </c>
      <c r="Q3161" t="s">
        <v>17078</v>
      </c>
      <c r="R3161" t="s">
        <v>16934</v>
      </c>
      <c r="S3161" t="s">
        <v>150</v>
      </c>
      <c r="T3161" t="s">
        <v>87</v>
      </c>
      <c r="U3161" t="s">
        <v>88</v>
      </c>
      <c r="V3161" t="s">
        <v>89</v>
      </c>
      <c r="W3161" t="s">
        <v>78</v>
      </c>
      <c r="X3161" t="s">
        <v>120</v>
      </c>
      <c r="Y3161" t="s">
        <v>91</v>
      </c>
      <c r="Z3161" t="s">
        <v>92</v>
      </c>
      <c r="AA3161" s="1">
        <v>44566</v>
      </c>
      <c r="AB3161" s="2">
        <v>1673</v>
      </c>
      <c r="AC3161" s="2">
        <v>1411</v>
      </c>
      <c r="AD3161" s="2"/>
      <c r="AE3161" s="2"/>
      <c r="AF3161" s="2"/>
      <c r="AG3161">
        <v>0</v>
      </c>
      <c r="AH3161" s="3">
        <v>1673</v>
      </c>
      <c r="AI3161" s="3">
        <v>1411</v>
      </c>
      <c r="AJ3161" s="3">
        <v>0</v>
      </c>
      <c r="AK3161" s="3">
        <v>0</v>
      </c>
      <c r="AL3161" s="3">
        <v>0</v>
      </c>
      <c r="AM3161" t="s">
        <v>16561</v>
      </c>
      <c r="AN3161" t="s">
        <v>16562</v>
      </c>
      <c r="AO3161" t="s">
        <v>16554</v>
      </c>
      <c r="AP3161" t="s">
        <v>16555</v>
      </c>
      <c r="AQ3161" t="s">
        <v>83</v>
      </c>
      <c r="AR3161" t="s">
        <v>16563</v>
      </c>
      <c r="AS3161" t="s">
        <v>83</v>
      </c>
      <c r="AT3161" t="s">
        <v>96</v>
      </c>
      <c r="AU3161" t="s">
        <v>16564</v>
      </c>
      <c r="AV3161" t="s">
        <v>16565</v>
      </c>
      <c r="AW3161" t="s">
        <v>99</v>
      </c>
      <c r="AX3161" t="s">
        <v>100</v>
      </c>
      <c r="AY3161" t="s">
        <v>16566</v>
      </c>
      <c r="AZ3161" t="s">
        <v>17079</v>
      </c>
      <c r="BA3161" t="s">
        <v>103</v>
      </c>
      <c r="BB3161" t="s">
        <v>17080</v>
      </c>
      <c r="BC3161" s="4"/>
      <c r="BD3161" t="s">
        <v>83</v>
      </c>
      <c r="BE3161" t="s">
        <v>105</v>
      </c>
      <c r="BF3161" t="s">
        <v>106</v>
      </c>
      <c r="BG3161" t="s">
        <v>107</v>
      </c>
      <c r="BH3161" t="s">
        <v>108</v>
      </c>
      <c r="BI3161" t="s">
        <v>109</v>
      </c>
      <c r="BJ3161" s="2">
        <v>0</v>
      </c>
      <c r="BK3161" t="s">
        <v>90</v>
      </c>
      <c r="BL3161" t="s">
        <v>78</v>
      </c>
      <c r="BM3161" t="s">
        <v>83</v>
      </c>
      <c r="BN3161" t="s">
        <v>83</v>
      </c>
      <c r="BO3161" t="s">
        <v>83</v>
      </c>
      <c r="BP3161" t="s">
        <v>17081</v>
      </c>
      <c r="BQ3161" t="s">
        <v>16570</v>
      </c>
      <c r="BR3161" t="s">
        <v>16571</v>
      </c>
      <c r="BS3161" t="s">
        <v>83</v>
      </c>
      <c r="BT3161" s="3">
        <v>1</v>
      </c>
    </row>
    <row r="3162" spans="1:72" x14ac:dyDescent="0.25">
      <c r="A3162" t="s">
        <v>16554</v>
      </c>
      <c r="B3162" s="10" t="s">
        <v>16555</v>
      </c>
      <c r="C3162" t="s">
        <v>16556</v>
      </c>
      <c r="D3162" t="s">
        <v>74</v>
      </c>
      <c r="E3162" t="s">
        <v>21868</v>
      </c>
      <c r="F3162" t="s">
        <v>16557</v>
      </c>
      <c r="G3162" t="s">
        <v>17082</v>
      </c>
      <c r="H3162" t="s">
        <v>17083</v>
      </c>
      <c r="I3162" s="1">
        <v>44197</v>
      </c>
      <c r="J3162" s="1">
        <v>44926</v>
      </c>
      <c r="K3162" t="s">
        <v>78</v>
      </c>
      <c r="L3162" t="s">
        <v>79</v>
      </c>
      <c r="M3162" t="s">
        <v>80</v>
      </c>
      <c r="N3162" t="s">
        <v>11256</v>
      </c>
      <c r="O3162" t="s">
        <v>477</v>
      </c>
      <c r="P3162" t="s">
        <v>156</v>
      </c>
      <c r="Q3162" t="s">
        <v>17084</v>
      </c>
      <c r="R3162" t="s">
        <v>16934</v>
      </c>
      <c r="S3162" t="s">
        <v>150</v>
      </c>
      <c r="T3162" t="s">
        <v>87</v>
      </c>
      <c r="U3162" t="s">
        <v>88</v>
      </c>
      <c r="V3162" t="s">
        <v>89</v>
      </c>
      <c r="W3162" t="s">
        <v>78</v>
      </c>
      <c r="X3162" t="s">
        <v>120</v>
      </c>
      <c r="Y3162" t="s">
        <v>91</v>
      </c>
      <c r="Z3162" t="s">
        <v>92</v>
      </c>
      <c r="AA3162" s="1">
        <v>44567</v>
      </c>
      <c r="AB3162" s="2">
        <v>665</v>
      </c>
      <c r="AC3162" s="2">
        <v>683</v>
      </c>
      <c r="AD3162" s="2"/>
      <c r="AE3162" s="2"/>
      <c r="AF3162" s="2"/>
      <c r="AG3162">
        <v>0</v>
      </c>
      <c r="AH3162" s="3">
        <v>665</v>
      </c>
      <c r="AI3162" s="3">
        <v>683</v>
      </c>
      <c r="AJ3162" s="3">
        <v>0</v>
      </c>
      <c r="AK3162" s="3">
        <v>0</v>
      </c>
      <c r="AL3162" s="3">
        <v>0</v>
      </c>
      <c r="AM3162" t="s">
        <v>16561</v>
      </c>
      <c r="AN3162" t="s">
        <v>16562</v>
      </c>
      <c r="AO3162" t="s">
        <v>16554</v>
      </c>
      <c r="AP3162" t="s">
        <v>16555</v>
      </c>
      <c r="AQ3162" t="s">
        <v>83</v>
      </c>
      <c r="AR3162" t="s">
        <v>16563</v>
      </c>
      <c r="AS3162" t="s">
        <v>83</v>
      </c>
      <c r="AT3162" t="s">
        <v>96</v>
      </c>
      <c r="AU3162" t="s">
        <v>16564</v>
      </c>
      <c r="AV3162" t="s">
        <v>16565</v>
      </c>
      <c r="AW3162" t="s">
        <v>99</v>
      </c>
      <c r="AX3162" t="s">
        <v>100</v>
      </c>
      <c r="AY3162" t="s">
        <v>16742</v>
      </c>
      <c r="AZ3162" t="s">
        <v>17085</v>
      </c>
      <c r="BA3162" t="s">
        <v>103</v>
      </c>
      <c r="BB3162" t="s">
        <v>17086</v>
      </c>
      <c r="BC3162" s="4"/>
      <c r="BD3162" t="s">
        <v>83</v>
      </c>
      <c r="BE3162" t="s">
        <v>105</v>
      </c>
      <c r="BF3162" t="s">
        <v>106</v>
      </c>
      <c r="BG3162" t="s">
        <v>107</v>
      </c>
      <c r="BH3162" t="s">
        <v>108</v>
      </c>
      <c r="BI3162" t="s">
        <v>109</v>
      </c>
      <c r="BJ3162" s="2">
        <v>0</v>
      </c>
      <c r="BK3162" t="s">
        <v>90</v>
      </c>
      <c r="BL3162" t="s">
        <v>78</v>
      </c>
      <c r="BM3162" t="s">
        <v>83</v>
      </c>
      <c r="BN3162" t="s">
        <v>83</v>
      </c>
      <c r="BO3162" t="s">
        <v>83</v>
      </c>
      <c r="BP3162" t="s">
        <v>17087</v>
      </c>
      <c r="BQ3162" t="s">
        <v>16570</v>
      </c>
      <c r="BR3162" t="s">
        <v>16571</v>
      </c>
      <c r="BS3162" t="s">
        <v>83</v>
      </c>
      <c r="BT3162" s="3">
        <v>1</v>
      </c>
    </row>
    <row r="3163" spans="1:72" x14ac:dyDescent="0.25">
      <c r="A3163" t="s">
        <v>16554</v>
      </c>
      <c r="B3163" s="10" t="s">
        <v>16555</v>
      </c>
      <c r="C3163" t="s">
        <v>16556</v>
      </c>
      <c r="D3163" t="s">
        <v>74</v>
      </c>
      <c r="E3163" t="s">
        <v>21868</v>
      </c>
      <c r="F3163" t="s">
        <v>16557</v>
      </c>
      <c r="G3163" t="s">
        <v>17088</v>
      </c>
      <c r="H3163" t="s">
        <v>17089</v>
      </c>
      <c r="I3163" s="1">
        <v>44197</v>
      </c>
      <c r="J3163" s="1">
        <v>44926</v>
      </c>
      <c r="K3163" t="s">
        <v>78</v>
      </c>
      <c r="L3163" t="s">
        <v>79</v>
      </c>
      <c r="M3163" t="s">
        <v>80</v>
      </c>
      <c r="N3163" t="s">
        <v>15793</v>
      </c>
      <c r="O3163" t="s">
        <v>221</v>
      </c>
      <c r="P3163" t="s">
        <v>156</v>
      </c>
      <c r="Q3163" t="s">
        <v>17090</v>
      </c>
      <c r="R3163" t="s">
        <v>16934</v>
      </c>
      <c r="S3163" t="s">
        <v>150</v>
      </c>
      <c r="T3163" t="s">
        <v>87</v>
      </c>
      <c r="U3163" t="s">
        <v>88</v>
      </c>
      <c r="V3163" t="s">
        <v>89</v>
      </c>
      <c r="W3163" t="s">
        <v>78</v>
      </c>
      <c r="X3163" t="s">
        <v>120</v>
      </c>
      <c r="Y3163" t="s">
        <v>91</v>
      </c>
      <c r="Z3163" t="s">
        <v>92</v>
      </c>
      <c r="AA3163" s="1">
        <v>44566</v>
      </c>
      <c r="AB3163" s="2">
        <v>642</v>
      </c>
      <c r="AC3163" s="2">
        <v>564</v>
      </c>
      <c r="AD3163" s="2"/>
      <c r="AE3163" s="2"/>
      <c r="AF3163" s="2"/>
      <c r="AG3163">
        <v>0</v>
      </c>
      <c r="AH3163" s="3">
        <v>642</v>
      </c>
      <c r="AI3163" s="3">
        <v>564</v>
      </c>
      <c r="AJ3163" s="3">
        <v>0</v>
      </c>
      <c r="AK3163" s="3">
        <v>0</v>
      </c>
      <c r="AL3163" s="3">
        <v>0</v>
      </c>
      <c r="AM3163" t="s">
        <v>16561</v>
      </c>
      <c r="AN3163" t="s">
        <v>16562</v>
      </c>
      <c r="AO3163" t="s">
        <v>16554</v>
      </c>
      <c r="AP3163" t="s">
        <v>16555</v>
      </c>
      <c r="AQ3163" t="s">
        <v>83</v>
      </c>
      <c r="AR3163" t="s">
        <v>16563</v>
      </c>
      <c r="AS3163" t="s">
        <v>83</v>
      </c>
      <c r="AT3163" t="s">
        <v>96</v>
      </c>
      <c r="AU3163" t="s">
        <v>16564</v>
      </c>
      <c r="AV3163" t="s">
        <v>16565</v>
      </c>
      <c r="AW3163" t="s">
        <v>99</v>
      </c>
      <c r="AX3163" t="s">
        <v>100</v>
      </c>
      <c r="AY3163" t="s">
        <v>16742</v>
      </c>
      <c r="AZ3163" t="s">
        <v>17091</v>
      </c>
      <c r="BA3163" t="s">
        <v>103</v>
      </c>
      <c r="BB3163" t="s">
        <v>17092</v>
      </c>
      <c r="BC3163" s="4"/>
      <c r="BD3163" t="s">
        <v>83</v>
      </c>
      <c r="BE3163" t="s">
        <v>105</v>
      </c>
      <c r="BF3163" t="s">
        <v>106</v>
      </c>
      <c r="BG3163" t="s">
        <v>107</v>
      </c>
      <c r="BH3163" t="s">
        <v>108</v>
      </c>
      <c r="BI3163" t="s">
        <v>109</v>
      </c>
      <c r="BJ3163" s="2">
        <v>0</v>
      </c>
      <c r="BK3163" t="s">
        <v>90</v>
      </c>
      <c r="BL3163" t="s">
        <v>78</v>
      </c>
      <c r="BM3163" t="s">
        <v>83</v>
      </c>
      <c r="BN3163" t="s">
        <v>83</v>
      </c>
      <c r="BO3163" t="s">
        <v>83</v>
      </c>
      <c r="BP3163" t="s">
        <v>17093</v>
      </c>
      <c r="BQ3163" t="s">
        <v>16570</v>
      </c>
      <c r="BR3163" t="s">
        <v>16571</v>
      </c>
      <c r="BS3163" t="s">
        <v>83</v>
      </c>
      <c r="BT3163" s="3">
        <v>1</v>
      </c>
    </row>
    <row r="3164" spans="1:72" x14ac:dyDescent="0.25">
      <c r="A3164" t="s">
        <v>16554</v>
      </c>
      <c r="B3164" s="10" t="s">
        <v>16555</v>
      </c>
      <c r="C3164" t="s">
        <v>16556</v>
      </c>
      <c r="D3164" t="s">
        <v>74</v>
      </c>
      <c r="E3164" t="s">
        <v>21868</v>
      </c>
      <c r="F3164" t="s">
        <v>16557</v>
      </c>
      <c r="G3164" t="s">
        <v>17094</v>
      </c>
      <c r="H3164" t="s">
        <v>17095</v>
      </c>
      <c r="I3164" s="1">
        <v>44197</v>
      </c>
      <c r="J3164" s="1">
        <v>44926</v>
      </c>
      <c r="K3164" t="s">
        <v>78</v>
      </c>
      <c r="L3164" t="s">
        <v>79</v>
      </c>
      <c r="M3164" t="s">
        <v>80</v>
      </c>
      <c r="N3164" t="s">
        <v>6148</v>
      </c>
      <c r="O3164" t="s">
        <v>162</v>
      </c>
      <c r="P3164" t="s">
        <v>271</v>
      </c>
      <c r="Q3164" t="s">
        <v>17096</v>
      </c>
      <c r="R3164" t="s">
        <v>16934</v>
      </c>
      <c r="S3164" t="s">
        <v>86</v>
      </c>
      <c r="T3164" t="s">
        <v>87</v>
      </c>
      <c r="U3164" t="s">
        <v>88</v>
      </c>
      <c r="V3164" t="s">
        <v>89</v>
      </c>
      <c r="W3164" t="s">
        <v>90</v>
      </c>
      <c r="X3164" t="s">
        <v>83</v>
      </c>
      <c r="Y3164" t="s">
        <v>91</v>
      </c>
      <c r="Z3164" t="s">
        <v>92</v>
      </c>
      <c r="AA3164" s="1">
        <v>44378</v>
      </c>
      <c r="AB3164" s="2">
        <v>10</v>
      </c>
      <c r="AC3164" s="2">
        <v>0</v>
      </c>
      <c r="AD3164" s="2"/>
      <c r="AE3164" s="2"/>
      <c r="AF3164" s="2"/>
      <c r="AG3164">
        <v>0</v>
      </c>
      <c r="AH3164" s="3">
        <v>8</v>
      </c>
      <c r="AI3164" s="3">
        <v>2</v>
      </c>
      <c r="AJ3164" s="3">
        <v>0</v>
      </c>
      <c r="AK3164" s="3">
        <v>0</v>
      </c>
      <c r="AL3164" s="3">
        <v>0</v>
      </c>
      <c r="AM3164" t="s">
        <v>16596</v>
      </c>
      <c r="AN3164" t="s">
        <v>16597</v>
      </c>
      <c r="AO3164" t="s">
        <v>16554</v>
      </c>
      <c r="AP3164" t="s">
        <v>16555</v>
      </c>
      <c r="AQ3164" t="s">
        <v>83</v>
      </c>
      <c r="AR3164" t="s">
        <v>16563</v>
      </c>
      <c r="AS3164" t="s">
        <v>83</v>
      </c>
      <c r="AT3164" t="s">
        <v>96</v>
      </c>
      <c r="AU3164" t="s">
        <v>16564</v>
      </c>
      <c r="AV3164" t="s">
        <v>16565</v>
      </c>
      <c r="AW3164" t="s">
        <v>99</v>
      </c>
      <c r="AX3164" t="s">
        <v>100</v>
      </c>
      <c r="AY3164" t="s">
        <v>16713</v>
      </c>
      <c r="AZ3164" t="s">
        <v>17097</v>
      </c>
      <c r="BA3164" t="s">
        <v>103</v>
      </c>
      <c r="BB3164" t="s">
        <v>17098</v>
      </c>
      <c r="BC3164" s="4"/>
      <c r="BD3164" t="s">
        <v>83</v>
      </c>
      <c r="BE3164" t="s">
        <v>105</v>
      </c>
      <c r="BF3164" t="s">
        <v>106</v>
      </c>
      <c r="BG3164" t="s">
        <v>107</v>
      </c>
      <c r="BH3164" t="s">
        <v>108</v>
      </c>
      <c r="BI3164" t="s">
        <v>109</v>
      </c>
      <c r="BJ3164" s="2">
        <v>0</v>
      </c>
      <c r="BK3164" t="s">
        <v>90</v>
      </c>
      <c r="BL3164" t="s">
        <v>90</v>
      </c>
      <c r="BM3164" t="s">
        <v>83</v>
      </c>
      <c r="BN3164" t="s">
        <v>83</v>
      </c>
      <c r="BO3164" t="s">
        <v>83</v>
      </c>
      <c r="BP3164" t="s">
        <v>83</v>
      </c>
      <c r="BQ3164" t="s">
        <v>83</v>
      </c>
      <c r="BR3164" t="s">
        <v>83</v>
      </c>
      <c r="BS3164" t="s">
        <v>83</v>
      </c>
      <c r="BT3164" s="3">
        <v>1</v>
      </c>
    </row>
    <row r="3165" spans="1:72" x14ac:dyDescent="0.25">
      <c r="A3165" t="s">
        <v>16554</v>
      </c>
      <c r="B3165" s="10" t="s">
        <v>16555</v>
      </c>
      <c r="C3165" t="s">
        <v>16556</v>
      </c>
      <c r="D3165" t="s">
        <v>74</v>
      </c>
      <c r="E3165" t="s">
        <v>21868</v>
      </c>
      <c r="F3165" t="s">
        <v>16557</v>
      </c>
      <c r="G3165" t="s">
        <v>17099</v>
      </c>
      <c r="H3165" t="s">
        <v>17100</v>
      </c>
      <c r="I3165" s="1">
        <v>44197</v>
      </c>
      <c r="J3165" s="1">
        <v>44926</v>
      </c>
      <c r="K3165" t="s">
        <v>78</v>
      </c>
      <c r="L3165" t="s">
        <v>79</v>
      </c>
      <c r="M3165" t="s">
        <v>80</v>
      </c>
      <c r="N3165" t="s">
        <v>16460</v>
      </c>
      <c r="O3165" t="s">
        <v>162</v>
      </c>
      <c r="P3165" t="s">
        <v>83</v>
      </c>
      <c r="Q3165" t="s">
        <v>17101</v>
      </c>
      <c r="R3165" t="s">
        <v>16934</v>
      </c>
      <c r="S3165" t="s">
        <v>119</v>
      </c>
      <c r="T3165" t="s">
        <v>87</v>
      </c>
      <c r="U3165" t="s">
        <v>88</v>
      </c>
      <c r="V3165" t="s">
        <v>89</v>
      </c>
      <c r="W3165" t="s">
        <v>78</v>
      </c>
      <c r="X3165" t="s">
        <v>120</v>
      </c>
      <c r="Y3165" t="s">
        <v>91</v>
      </c>
      <c r="Z3165" t="s">
        <v>92</v>
      </c>
      <c r="AA3165" s="1">
        <v>44566</v>
      </c>
      <c r="AB3165" s="2">
        <v>2250</v>
      </c>
      <c r="AC3165" s="2">
        <v>2573</v>
      </c>
      <c r="AD3165" s="2"/>
      <c r="AE3165" s="2"/>
      <c r="AF3165" s="2"/>
      <c r="AG3165">
        <v>0</v>
      </c>
      <c r="AH3165" s="3">
        <v>2273</v>
      </c>
      <c r="AI3165" s="3">
        <v>2585</v>
      </c>
      <c r="AJ3165" s="3">
        <v>0</v>
      </c>
      <c r="AK3165" s="3">
        <v>0</v>
      </c>
      <c r="AL3165" s="3">
        <v>0</v>
      </c>
      <c r="AM3165" t="s">
        <v>16596</v>
      </c>
      <c r="AN3165" t="s">
        <v>16597</v>
      </c>
      <c r="AO3165" t="s">
        <v>16554</v>
      </c>
      <c r="AP3165" t="s">
        <v>16555</v>
      </c>
      <c r="AQ3165" t="s">
        <v>83</v>
      </c>
      <c r="AR3165" t="s">
        <v>16563</v>
      </c>
      <c r="AS3165" t="s">
        <v>83</v>
      </c>
      <c r="AT3165" t="s">
        <v>96</v>
      </c>
      <c r="AU3165" t="s">
        <v>16564</v>
      </c>
      <c r="AV3165" t="s">
        <v>16565</v>
      </c>
      <c r="AW3165" t="s">
        <v>99</v>
      </c>
      <c r="AX3165" t="s">
        <v>100</v>
      </c>
      <c r="AY3165" t="s">
        <v>16713</v>
      </c>
      <c r="AZ3165" t="s">
        <v>17102</v>
      </c>
      <c r="BA3165" t="s">
        <v>103</v>
      </c>
      <c r="BB3165" t="s">
        <v>17103</v>
      </c>
      <c r="BC3165" s="4"/>
      <c r="BD3165" t="s">
        <v>83</v>
      </c>
      <c r="BE3165" t="s">
        <v>105</v>
      </c>
      <c r="BF3165" t="s">
        <v>106</v>
      </c>
      <c r="BG3165" t="s">
        <v>107</v>
      </c>
      <c r="BH3165" t="s">
        <v>123</v>
      </c>
      <c r="BI3165" t="s">
        <v>124</v>
      </c>
      <c r="BJ3165" s="2">
        <v>0</v>
      </c>
      <c r="BK3165" t="s">
        <v>78</v>
      </c>
      <c r="BL3165" t="s">
        <v>90</v>
      </c>
      <c r="BM3165" t="s">
        <v>83</v>
      </c>
      <c r="BN3165" t="s">
        <v>83</v>
      </c>
      <c r="BO3165" t="s">
        <v>83</v>
      </c>
      <c r="BP3165" t="s">
        <v>83</v>
      </c>
      <c r="BQ3165" t="s">
        <v>83</v>
      </c>
      <c r="BR3165" t="s">
        <v>83</v>
      </c>
      <c r="BS3165" t="s">
        <v>83</v>
      </c>
      <c r="BT3165" s="3">
        <v>1</v>
      </c>
    </row>
    <row r="3166" spans="1:72" x14ac:dyDescent="0.25">
      <c r="A3166" t="s">
        <v>16554</v>
      </c>
      <c r="B3166" s="10" t="s">
        <v>16555</v>
      </c>
      <c r="C3166" t="s">
        <v>16556</v>
      </c>
      <c r="D3166" t="s">
        <v>74</v>
      </c>
      <c r="E3166" t="s">
        <v>21868</v>
      </c>
      <c r="F3166" t="s">
        <v>16557</v>
      </c>
      <c r="G3166" t="s">
        <v>17104</v>
      </c>
      <c r="H3166" t="s">
        <v>17105</v>
      </c>
      <c r="I3166" s="1">
        <v>44197</v>
      </c>
      <c r="J3166" s="1">
        <v>44926</v>
      </c>
      <c r="K3166" t="s">
        <v>78</v>
      </c>
      <c r="L3166" t="s">
        <v>79</v>
      </c>
      <c r="M3166" t="s">
        <v>80</v>
      </c>
      <c r="N3166" t="s">
        <v>17106</v>
      </c>
      <c r="O3166" t="s">
        <v>388</v>
      </c>
      <c r="P3166" t="s">
        <v>222</v>
      </c>
      <c r="Q3166" t="s">
        <v>17107</v>
      </c>
      <c r="R3166" t="s">
        <v>16934</v>
      </c>
      <c r="S3166" t="s">
        <v>150</v>
      </c>
      <c r="T3166" t="s">
        <v>87</v>
      </c>
      <c r="U3166" t="s">
        <v>88</v>
      </c>
      <c r="V3166" t="s">
        <v>89</v>
      </c>
      <c r="W3166" t="s">
        <v>78</v>
      </c>
      <c r="X3166" t="s">
        <v>120</v>
      </c>
      <c r="Y3166" t="s">
        <v>91</v>
      </c>
      <c r="Z3166" t="s">
        <v>92</v>
      </c>
      <c r="AA3166" s="1">
        <v>44566</v>
      </c>
      <c r="AB3166" s="2">
        <v>816</v>
      </c>
      <c r="AC3166" s="2">
        <v>621</v>
      </c>
      <c r="AD3166" s="2"/>
      <c r="AE3166" s="2"/>
      <c r="AF3166" s="2"/>
      <c r="AG3166">
        <v>0</v>
      </c>
      <c r="AH3166" s="3">
        <v>816</v>
      </c>
      <c r="AI3166" s="3">
        <v>621</v>
      </c>
      <c r="AJ3166" s="3">
        <v>0</v>
      </c>
      <c r="AK3166" s="3">
        <v>0</v>
      </c>
      <c r="AL3166" s="3">
        <v>0</v>
      </c>
      <c r="AM3166" t="s">
        <v>16561</v>
      </c>
      <c r="AN3166" t="s">
        <v>16562</v>
      </c>
      <c r="AO3166" t="s">
        <v>16554</v>
      </c>
      <c r="AP3166" t="s">
        <v>16555</v>
      </c>
      <c r="AQ3166" t="s">
        <v>83</v>
      </c>
      <c r="AR3166" t="s">
        <v>16563</v>
      </c>
      <c r="AS3166" t="s">
        <v>83</v>
      </c>
      <c r="AT3166" t="s">
        <v>96</v>
      </c>
      <c r="AU3166" t="s">
        <v>16564</v>
      </c>
      <c r="AV3166" t="s">
        <v>16565</v>
      </c>
      <c r="AW3166" t="s">
        <v>99</v>
      </c>
      <c r="AX3166" t="s">
        <v>100</v>
      </c>
      <c r="AY3166" t="s">
        <v>16566</v>
      </c>
      <c r="AZ3166" t="s">
        <v>17108</v>
      </c>
      <c r="BA3166" t="s">
        <v>103</v>
      </c>
      <c r="BB3166" t="s">
        <v>17109</v>
      </c>
      <c r="BC3166" s="4"/>
      <c r="BD3166" t="s">
        <v>83</v>
      </c>
      <c r="BE3166" t="s">
        <v>105</v>
      </c>
      <c r="BF3166" t="s">
        <v>106</v>
      </c>
      <c r="BG3166" t="s">
        <v>107</v>
      </c>
      <c r="BH3166" t="s">
        <v>108</v>
      </c>
      <c r="BI3166" t="s">
        <v>109</v>
      </c>
      <c r="BJ3166" s="2">
        <v>0</v>
      </c>
      <c r="BK3166" t="s">
        <v>90</v>
      </c>
      <c r="BL3166" t="s">
        <v>78</v>
      </c>
      <c r="BM3166" t="s">
        <v>83</v>
      </c>
      <c r="BN3166" t="s">
        <v>83</v>
      </c>
      <c r="BO3166" t="s">
        <v>83</v>
      </c>
      <c r="BP3166" t="s">
        <v>17110</v>
      </c>
      <c r="BQ3166" t="s">
        <v>16570</v>
      </c>
      <c r="BR3166" t="s">
        <v>16571</v>
      </c>
      <c r="BS3166" t="s">
        <v>83</v>
      </c>
      <c r="BT3166" s="3">
        <v>1</v>
      </c>
    </row>
    <row r="3167" spans="1:72" x14ac:dyDescent="0.25">
      <c r="A3167" t="s">
        <v>16554</v>
      </c>
      <c r="B3167" s="10" t="s">
        <v>16555</v>
      </c>
      <c r="C3167" t="s">
        <v>16556</v>
      </c>
      <c r="D3167" t="s">
        <v>74</v>
      </c>
      <c r="E3167" t="s">
        <v>21868</v>
      </c>
      <c r="F3167" t="s">
        <v>16557</v>
      </c>
      <c r="G3167" t="s">
        <v>17111</v>
      </c>
      <c r="H3167" t="s">
        <v>17112</v>
      </c>
      <c r="I3167" s="1">
        <v>44197</v>
      </c>
      <c r="J3167" s="1">
        <v>44926</v>
      </c>
      <c r="K3167" t="s">
        <v>78</v>
      </c>
      <c r="L3167" t="s">
        <v>79</v>
      </c>
      <c r="M3167" t="s">
        <v>80</v>
      </c>
      <c r="N3167" t="s">
        <v>17113</v>
      </c>
      <c r="O3167" t="s">
        <v>16099</v>
      </c>
      <c r="P3167" t="s">
        <v>156</v>
      </c>
      <c r="Q3167" t="s">
        <v>17114</v>
      </c>
      <c r="R3167" t="s">
        <v>16934</v>
      </c>
      <c r="S3167" t="s">
        <v>150</v>
      </c>
      <c r="T3167" t="s">
        <v>87</v>
      </c>
      <c r="U3167" t="s">
        <v>88</v>
      </c>
      <c r="V3167" t="s">
        <v>89</v>
      </c>
      <c r="W3167" t="s">
        <v>78</v>
      </c>
      <c r="X3167" t="s">
        <v>120</v>
      </c>
      <c r="Y3167" t="s">
        <v>91</v>
      </c>
      <c r="Z3167" t="s">
        <v>92</v>
      </c>
      <c r="AA3167" s="1">
        <v>44566</v>
      </c>
      <c r="AB3167" s="2">
        <v>414</v>
      </c>
      <c r="AC3167" s="2">
        <v>422</v>
      </c>
      <c r="AD3167" s="2"/>
      <c r="AE3167" s="2"/>
      <c r="AF3167" s="2"/>
      <c r="AG3167">
        <v>0</v>
      </c>
      <c r="AH3167" s="3">
        <v>414</v>
      </c>
      <c r="AI3167" s="3">
        <v>422</v>
      </c>
      <c r="AJ3167" s="3">
        <v>0</v>
      </c>
      <c r="AK3167" s="3">
        <v>0</v>
      </c>
      <c r="AL3167" s="3">
        <v>0</v>
      </c>
      <c r="AM3167" t="s">
        <v>16561</v>
      </c>
      <c r="AN3167" t="s">
        <v>16562</v>
      </c>
      <c r="AO3167" t="s">
        <v>16554</v>
      </c>
      <c r="AP3167" t="s">
        <v>16555</v>
      </c>
      <c r="AQ3167" t="s">
        <v>83</v>
      </c>
      <c r="AR3167" t="s">
        <v>16563</v>
      </c>
      <c r="AS3167" t="s">
        <v>83</v>
      </c>
      <c r="AT3167" t="s">
        <v>96</v>
      </c>
      <c r="AU3167" t="s">
        <v>16564</v>
      </c>
      <c r="AV3167" t="s">
        <v>16565</v>
      </c>
      <c r="AW3167" t="s">
        <v>99</v>
      </c>
      <c r="AX3167" t="s">
        <v>100</v>
      </c>
      <c r="AY3167" t="s">
        <v>16566</v>
      </c>
      <c r="AZ3167" t="s">
        <v>17115</v>
      </c>
      <c r="BA3167" t="s">
        <v>103</v>
      </c>
      <c r="BB3167" t="s">
        <v>17116</v>
      </c>
      <c r="BC3167" s="4"/>
      <c r="BD3167" t="s">
        <v>83</v>
      </c>
      <c r="BE3167" t="s">
        <v>105</v>
      </c>
      <c r="BF3167" t="s">
        <v>106</v>
      </c>
      <c r="BG3167" t="s">
        <v>107</v>
      </c>
      <c r="BH3167" t="s">
        <v>108</v>
      </c>
      <c r="BI3167" t="s">
        <v>109</v>
      </c>
      <c r="BJ3167" s="2">
        <v>0</v>
      </c>
      <c r="BK3167" t="s">
        <v>90</v>
      </c>
      <c r="BL3167" t="s">
        <v>78</v>
      </c>
      <c r="BM3167" t="s">
        <v>83</v>
      </c>
      <c r="BN3167" t="s">
        <v>83</v>
      </c>
      <c r="BO3167" t="s">
        <v>83</v>
      </c>
      <c r="BP3167" t="s">
        <v>17117</v>
      </c>
      <c r="BQ3167" t="s">
        <v>16570</v>
      </c>
      <c r="BR3167" t="s">
        <v>16571</v>
      </c>
      <c r="BS3167" t="s">
        <v>83</v>
      </c>
      <c r="BT3167" s="3">
        <v>1</v>
      </c>
    </row>
    <row r="3168" spans="1:72" x14ac:dyDescent="0.25">
      <c r="A3168" t="s">
        <v>16554</v>
      </c>
      <c r="B3168" s="10" t="s">
        <v>16555</v>
      </c>
      <c r="C3168" t="s">
        <v>16556</v>
      </c>
      <c r="D3168" t="s">
        <v>74</v>
      </c>
      <c r="E3168" t="s">
        <v>21868</v>
      </c>
      <c r="F3168" t="s">
        <v>16557</v>
      </c>
      <c r="G3168" t="s">
        <v>17118</v>
      </c>
      <c r="H3168" t="s">
        <v>17119</v>
      </c>
      <c r="I3168" s="1">
        <v>44197</v>
      </c>
      <c r="J3168" s="1">
        <v>44926</v>
      </c>
      <c r="K3168" t="s">
        <v>78</v>
      </c>
      <c r="L3168" t="s">
        <v>79</v>
      </c>
      <c r="M3168" t="s">
        <v>80</v>
      </c>
      <c r="N3168" t="s">
        <v>17113</v>
      </c>
      <c r="O3168" t="s">
        <v>7842</v>
      </c>
      <c r="P3168" t="s">
        <v>156</v>
      </c>
      <c r="Q3168" t="s">
        <v>17114</v>
      </c>
      <c r="R3168" t="s">
        <v>16934</v>
      </c>
      <c r="S3168" t="s">
        <v>150</v>
      </c>
      <c r="T3168" t="s">
        <v>87</v>
      </c>
      <c r="U3168" t="s">
        <v>88</v>
      </c>
      <c r="V3168" t="s">
        <v>89</v>
      </c>
      <c r="W3168" t="s">
        <v>78</v>
      </c>
      <c r="X3168" t="s">
        <v>120</v>
      </c>
      <c r="Y3168" t="s">
        <v>91</v>
      </c>
      <c r="Z3168" t="s">
        <v>92</v>
      </c>
      <c r="AA3168" s="1">
        <v>44566</v>
      </c>
      <c r="AB3168" s="2">
        <v>409</v>
      </c>
      <c r="AC3168" s="2">
        <v>376</v>
      </c>
      <c r="AD3168" s="2"/>
      <c r="AE3168" s="2"/>
      <c r="AF3168" s="2"/>
      <c r="AG3168">
        <v>0</v>
      </c>
      <c r="AH3168" s="3">
        <v>409</v>
      </c>
      <c r="AI3168" s="3">
        <v>376</v>
      </c>
      <c r="AJ3168" s="3">
        <v>0</v>
      </c>
      <c r="AK3168" s="3">
        <v>0</v>
      </c>
      <c r="AL3168" s="3">
        <v>0</v>
      </c>
      <c r="AM3168" t="s">
        <v>16561</v>
      </c>
      <c r="AN3168" t="s">
        <v>16562</v>
      </c>
      <c r="AO3168" t="s">
        <v>16554</v>
      </c>
      <c r="AP3168" t="s">
        <v>16555</v>
      </c>
      <c r="AQ3168" t="s">
        <v>83</v>
      </c>
      <c r="AR3168" t="s">
        <v>16563</v>
      </c>
      <c r="AS3168" t="s">
        <v>83</v>
      </c>
      <c r="AT3168" t="s">
        <v>96</v>
      </c>
      <c r="AU3168" t="s">
        <v>16564</v>
      </c>
      <c r="AV3168" t="s">
        <v>16565</v>
      </c>
      <c r="AW3168" t="s">
        <v>99</v>
      </c>
      <c r="AX3168" t="s">
        <v>100</v>
      </c>
      <c r="AY3168" t="s">
        <v>16566</v>
      </c>
      <c r="AZ3168" t="s">
        <v>17120</v>
      </c>
      <c r="BA3168" t="s">
        <v>103</v>
      </c>
      <c r="BB3168" t="s">
        <v>17121</v>
      </c>
      <c r="BC3168" s="4"/>
      <c r="BD3168" t="s">
        <v>83</v>
      </c>
      <c r="BE3168" t="s">
        <v>105</v>
      </c>
      <c r="BF3168" t="s">
        <v>106</v>
      </c>
      <c r="BG3168" t="s">
        <v>107</v>
      </c>
      <c r="BH3168" t="s">
        <v>108</v>
      </c>
      <c r="BI3168" t="s">
        <v>109</v>
      </c>
      <c r="BJ3168" s="2">
        <v>0</v>
      </c>
      <c r="BK3168" t="s">
        <v>90</v>
      </c>
      <c r="BL3168" t="s">
        <v>78</v>
      </c>
      <c r="BM3168" t="s">
        <v>83</v>
      </c>
      <c r="BN3168" t="s">
        <v>83</v>
      </c>
      <c r="BO3168" t="s">
        <v>83</v>
      </c>
      <c r="BP3168" t="s">
        <v>17122</v>
      </c>
      <c r="BQ3168" t="s">
        <v>16570</v>
      </c>
      <c r="BR3168" t="s">
        <v>16571</v>
      </c>
      <c r="BS3168" t="s">
        <v>83</v>
      </c>
      <c r="BT3168" s="3">
        <v>1</v>
      </c>
    </row>
    <row r="3169" spans="1:72" x14ac:dyDescent="0.25">
      <c r="A3169" t="s">
        <v>16554</v>
      </c>
      <c r="B3169" s="10" t="s">
        <v>16555</v>
      </c>
      <c r="C3169" t="s">
        <v>16556</v>
      </c>
      <c r="D3169" t="s">
        <v>74</v>
      </c>
      <c r="E3169" t="s">
        <v>21868</v>
      </c>
      <c r="F3169" t="s">
        <v>16557</v>
      </c>
      <c r="G3169" t="s">
        <v>17123</v>
      </c>
      <c r="H3169" t="s">
        <v>17124</v>
      </c>
      <c r="I3169" s="1">
        <v>44197</v>
      </c>
      <c r="J3169" s="1">
        <v>44926</v>
      </c>
      <c r="K3169" t="s">
        <v>78</v>
      </c>
      <c r="L3169" t="s">
        <v>79</v>
      </c>
      <c r="M3169" t="s">
        <v>80</v>
      </c>
      <c r="N3169" t="s">
        <v>17106</v>
      </c>
      <c r="O3169" t="s">
        <v>930</v>
      </c>
      <c r="P3169" t="s">
        <v>156</v>
      </c>
      <c r="Q3169" t="s">
        <v>17125</v>
      </c>
      <c r="R3169" t="s">
        <v>16934</v>
      </c>
      <c r="S3169" t="s">
        <v>150</v>
      </c>
      <c r="T3169" t="s">
        <v>87</v>
      </c>
      <c r="U3169" t="s">
        <v>88</v>
      </c>
      <c r="V3169" t="s">
        <v>89</v>
      </c>
      <c r="W3169" t="s">
        <v>78</v>
      </c>
      <c r="X3169" t="s">
        <v>120</v>
      </c>
      <c r="Y3169" t="s">
        <v>91</v>
      </c>
      <c r="Z3169" t="s">
        <v>92</v>
      </c>
      <c r="AA3169" s="1">
        <v>44566</v>
      </c>
      <c r="AB3169" s="2">
        <v>427</v>
      </c>
      <c r="AC3169" s="2">
        <v>390</v>
      </c>
      <c r="AD3169" s="2"/>
      <c r="AE3169" s="2"/>
      <c r="AF3169" s="2"/>
      <c r="AG3169">
        <v>0</v>
      </c>
      <c r="AH3169" s="3">
        <v>427</v>
      </c>
      <c r="AI3169" s="3">
        <v>390</v>
      </c>
      <c r="AJ3169" s="3">
        <v>0</v>
      </c>
      <c r="AK3169" s="3">
        <v>0</v>
      </c>
      <c r="AL3169" s="3">
        <v>0</v>
      </c>
      <c r="AM3169" t="s">
        <v>16561</v>
      </c>
      <c r="AN3169" t="s">
        <v>16562</v>
      </c>
      <c r="AO3169" t="s">
        <v>16554</v>
      </c>
      <c r="AP3169" t="s">
        <v>16555</v>
      </c>
      <c r="AQ3169" t="s">
        <v>83</v>
      </c>
      <c r="AR3169" t="s">
        <v>16563</v>
      </c>
      <c r="AS3169" t="s">
        <v>83</v>
      </c>
      <c r="AT3169" t="s">
        <v>96</v>
      </c>
      <c r="AU3169" t="s">
        <v>16564</v>
      </c>
      <c r="AV3169" t="s">
        <v>16565</v>
      </c>
      <c r="AW3169" t="s">
        <v>99</v>
      </c>
      <c r="AX3169" t="s">
        <v>100</v>
      </c>
      <c r="AY3169" t="s">
        <v>16566</v>
      </c>
      <c r="AZ3169" t="s">
        <v>17126</v>
      </c>
      <c r="BA3169" t="s">
        <v>103</v>
      </c>
      <c r="BB3169" t="s">
        <v>17127</v>
      </c>
      <c r="BC3169" s="4"/>
      <c r="BD3169" t="s">
        <v>83</v>
      </c>
      <c r="BE3169" t="s">
        <v>105</v>
      </c>
      <c r="BF3169" t="s">
        <v>106</v>
      </c>
      <c r="BG3169" t="s">
        <v>107</v>
      </c>
      <c r="BH3169" t="s">
        <v>108</v>
      </c>
      <c r="BI3169" t="s">
        <v>109</v>
      </c>
      <c r="BJ3169" s="2">
        <v>0</v>
      </c>
      <c r="BK3169" t="s">
        <v>90</v>
      </c>
      <c r="BL3169" t="s">
        <v>78</v>
      </c>
      <c r="BM3169" t="s">
        <v>83</v>
      </c>
      <c r="BN3169" t="s">
        <v>83</v>
      </c>
      <c r="BO3169" t="s">
        <v>83</v>
      </c>
      <c r="BP3169" t="s">
        <v>17128</v>
      </c>
      <c r="BQ3169" t="s">
        <v>16570</v>
      </c>
      <c r="BR3169" t="s">
        <v>16571</v>
      </c>
      <c r="BS3169" t="s">
        <v>83</v>
      </c>
      <c r="BT3169" s="3">
        <v>1</v>
      </c>
    </row>
    <row r="3170" spans="1:72" x14ac:dyDescent="0.25">
      <c r="A3170" t="s">
        <v>16554</v>
      </c>
      <c r="B3170" s="10" t="s">
        <v>16555</v>
      </c>
      <c r="C3170" t="s">
        <v>16556</v>
      </c>
      <c r="D3170" t="s">
        <v>74</v>
      </c>
      <c r="E3170" t="s">
        <v>21868</v>
      </c>
      <c r="F3170" t="s">
        <v>16557</v>
      </c>
      <c r="G3170" t="s">
        <v>17129</v>
      </c>
      <c r="H3170" t="s">
        <v>17130</v>
      </c>
      <c r="I3170" s="1">
        <v>44197</v>
      </c>
      <c r="J3170" s="1">
        <v>44926</v>
      </c>
      <c r="K3170" t="s">
        <v>78</v>
      </c>
      <c r="L3170" t="s">
        <v>79</v>
      </c>
      <c r="M3170" t="s">
        <v>80</v>
      </c>
      <c r="N3170" t="s">
        <v>17131</v>
      </c>
      <c r="O3170" t="s">
        <v>281</v>
      </c>
      <c r="P3170" t="s">
        <v>409</v>
      </c>
      <c r="Q3170" t="s">
        <v>17132</v>
      </c>
      <c r="R3170" t="s">
        <v>16934</v>
      </c>
      <c r="S3170" t="s">
        <v>150</v>
      </c>
      <c r="T3170" t="s">
        <v>87</v>
      </c>
      <c r="U3170" t="s">
        <v>88</v>
      </c>
      <c r="V3170" t="s">
        <v>89</v>
      </c>
      <c r="W3170" t="s">
        <v>78</v>
      </c>
      <c r="X3170" t="s">
        <v>120</v>
      </c>
      <c r="Y3170" t="s">
        <v>91</v>
      </c>
      <c r="Z3170" t="s">
        <v>92</v>
      </c>
      <c r="AA3170" s="1">
        <v>44566</v>
      </c>
      <c r="AB3170" s="2">
        <v>2</v>
      </c>
      <c r="AC3170" s="2">
        <v>0</v>
      </c>
      <c r="AD3170" s="2"/>
      <c r="AE3170" s="2"/>
      <c r="AF3170" s="2"/>
      <c r="AG3170">
        <v>0</v>
      </c>
      <c r="AH3170" s="3">
        <v>2</v>
      </c>
      <c r="AI3170" s="3">
        <v>0</v>
      </c>
      <c r="AJ3170" s="3">
        <v>0</v>
      </c>
      <c r="AK3170" s="3">
        <v>0</v>
      </c>
      <c r="AL3170" s="3">
        <v>0</v>
      </c>
      <c r="AM3170" t="s">
        <v>16720</v>
      </c>
      <c r="AN3170" t="s">
        <v>16721</v>
      </c>
      <c r="AO3170" t="s">
        <v>16554</v>
      </c>
      <c r="AP3170" t="s">
        <v>16555</v>
      </c>
      <c r="AQ3170" t="s">
        <v>83</v>
      </c>
      <c r="AR3170" t="s">
        <v>16563</v>
      </c>
      <c r="AS3170" t="s">
        <v>83</v>
      </c>
      <c r="AT3170" t="s">
        <v>96</v>
      </c>
      <c r="AU3170" t="s">
        <v>16564</v>
      </c>
      <c r="AV3170" t="s">
        <v>16565</v>
      </c>
      <c r="AW3170" t="s">
        <v>99</v>
      </c>
      <c r="AX3170" t="s">
        <v>100</v>
      </c>
      <c r="AY3170" t="s">
        <v>16722</v>
      </c>
      <c r="AZ3170" t="s">
        <v>17133</v>
      </c>
      <c r="BA3170" t="s">
        <v>103</v>
      </c>
      <c r="BB3170" t="s">
        <v>17134</v>
      </c>
      <c r="BC3170" s="4"/>
      <c r="BD3170" t="s">
        <v>83</v>
      </c>
      <c r="BE3170" t="s">
        <v>105</v>
      </c>
      <c r="BF3170" t="s">
        <v>106</v>
      </c>
      <c r="BG3170" t="s">
        <v>107</v>
      </c>
      <c r="BH3170" t="s">
        <v>108</v>
      </c>
      <c r="BI3170" t="s">
        <v>109</v>
      </c>
      <c r="BJ3170" s="2">
        <v>0</v>
      </c>
      <c r="BK3170" t="s">
        <v>90</v>
      </c>
      <c r="BL3170" t="s">
        <v>90</v>
      </c>
      <c r="BM3170" t="s">
        <v>83</v>
      </c>
      <c r="BN3170" t="s">
        <v>83</v>
      </c>
      <c r="BO3170" t="s">
        <v>83</v>
      </c>
      <c r="BP3170" t="s">
        <v>83</v>
      </c>
      <c r="BQ3170" t="s">
        <v>83</v>
      </c>
      <c r="BR3170" t="s">
        <v>83</v>
      </c>
      <c r="BS3170" t="s">
        <v>83</v>
      </c>
      <c r="BT3170" s="3">
        <v>1</v>
      </c>
    </row>
    <row r="3171" spans="1:72" x14ac:dyDescent="0.25">
      <c r="A3171" t="s">
        <v>16554</v>
      </c>
      <c r="B3171" s="10" t="s">
        <v>16555</v>
      </c>
      <c r="C3171" t="s">
        <v>16556</v>
      </c>
      <c r="D3171" t="s">
        <v>74</v>
      </c>
      <c r="E3171" t="s">
        <v>21868</v>
      </c>
      <c r="F3171" t="s">
        <v>16557</v>
      </c>
      <c r="G3171" t="s">
        <v>17135</v>
      </c>
      <c r="H3171" t="s">
        <v>17136</v>
      </c>
      <c r="I3171" s="1">
        <v>44197</v>
      </c>
      <c r="J3171" s="1">
        <v>44926</v>
      </c>
      <c r="K3171" t="s">
        <v>78</v>
      </c>
      <c r="L3171" t="s">
        <v>79</v>
      </c>
      <c r="M3171" t="s">
        <v>80</v>
      </c>
      <c r="N3171" t="s">
        <v>17137</v>
      </c>
      <c r="O3171" t="s">
        <v>1161</v>
      </c>
      <c r="P3171" t="s">
        <v>222</v>
      </c>
      <c r="Q3171" t="s">
        <v>17138</v>
      </c>
      <c r="R3171" t="s">
        <v>16934</v>
      </c>
      <c r="S3171" t="s">
        <v>150</v>
      </c>
      <c r="T3171" t="s">
        <v>87</v>
      </c>
      <c r="U3171" t="s">
        <v>88</v>
      </c>
      <c r="V3171" t="s">
        <v>89</v>
      </c>
      <c r="W3171" t="s">
        <v>78</v>
      </c>
      <c r="X3171" t="s">
        <v>120</v>
      </c>
      <c r="Y3171" t="s">
        <v>91</v>
      </c>
      <c r="Z3171" t="s">
        <v>92</v>
      </c>
      <c r="AA3171" s="1">
        <v>44566</v>
      </c>
      <c r="AB3171" s="2">
        <v>1</v>
      </c>
      <c r="AC3171" s="2">
        <v>0</v>
      </c>
      <c r="AD3171" s="2"/>
      <c r="AE3171" s="2"/>
      <c r="AF3171" s="2"/>
      <c r="AG3171">
        <v>0</v>
      </c>
      <c r="AH3171" s="3">
        <v>2</v>
      </c>
      <c r="AI3171" s="3">
        <v>0</v>
      </c>
      <c r="AJ3171" s="3">
        <v>0</v>
      </c>
      <c r="AK3171" s="3">
        <v>0</v>
      </c>
      <c r="AL3171" s="3">
        <v>0</v>
      </c>
      <c r="AM3171" t="s">
        <v>16720</v>
      </c>
      <c r="AN3171" t="s">
        <v>16721</v>
      </c>
      <c r="AO3171" t="s">
        <v>16554</v>
      </c>
      <c r="AP3171" t="s">
        <v>16555</v>
      </c>
      <c r="AQ3171" t="s">
        <v>83</v>
      </c>
      <c r="AR3171" t="s">
        <v>16563</v>
      </c>
      <c r="AS3171" t="s">
        <v>83</v>
      </c>
      <c r="AT3171" t="s">
        <v>96</v>
      </c>
      <c r="AU3171" t="s">
        <v>16564</v>
      </c>
      <c r="AV3171" t="s">
        <v>16565</v>
      </c>
      <c r="AW3171" t="s">
        <v>99</v>
      </c>
      <c r="AX3171" t="s">
        <v>100</v>
      </c>
      <c r="AY3171" t="s">
        <v>17139</v>
      </c>
      <c r="AZ3171" t="s">
        <v>17140</v>
      </c>
      <c r="BA3171" t="s">
        <v>103</v>
      </c>
      <c r="BB3171" t="s">
        <v>17141</v>
      </c>
      <c r="BC3171" s="4"/>
      <c r="BD3171" t="s">
        <v>83</v>
      </c>
      <c r="BE3171" t="s">
        <v>105</v>
      </c>
      <c r="BF3171" t="s">
        <v>106</v>
      </c>
      <c r="BG3171" t="s">
        <v>107</v>
      </c>
      <c r="BH3171" t="s">
        <v>108</v>
      </c>
      <c r="BI3171" t="s">
        <v>109</v>
      </c>
      <c r="BJ3171" s="2">
        <v>0</v>
      </c>
      <c r="BK3171" t="s">
        <v>90</v>
      </c>
      <c r="BL3171" t="s">
        <v>90</v>
      </c>
      <c r="BM3171" t="s">
        <v>83</v>
      </c>
      <c r="BN3171" t="s">
        <v>83</v>
      </c>
      <c r="BO3171" t="s">
        <v>83</v>
      </c>
      <c r="BP3171" t="s">
        <v>83</v>
      </c>
      <c r="BQ3171" t="s">
        <v>83</v>
      </c>
      <c r="BR3171" t="s">
        <v>83</v>
      </c>
      <c r="BS3171" t="s">
        <v>83</v>
      </c>
      <c r="BT3171" s="3">
        <v>1</v>
      </c>
    </row>
    <row r="3172" spans="1:72" x14ac:dyDescent="0.25">
      <c r="A3172" t="s">
        <v>16554</v>
      </c>
      <c r="B3172" s="10" t="s">
        <v>16555</v>
      </c>
      <c r="C3172" t="s">
        <v>16556</v>
      </c>
      <c r="D3172" t="s">
        <v>74</v>
      </c>
      <c r="E3172" t="s">
        <v>21868</v>
      </c>
      <c r="F3172" t="s">
        <v>16557</v>
      </c>
      <c r="G3172" t="s">
        <v>17142</v>
      </c>
      <c r="H3172" t="s">
        <v>17143</v>
      </c>
      <c r="I3172" s="1">
        <v>44197</v>
      </c>
      <c r="J3172" s="1">
        <v>44926</v>
      </c>
      <c r="K3172" t="s">
        <v>78</v>
      </c>
      <c r="L3172" t="s">
        <v>79</v>
      </c>
      <c r="M3172" t="s">
        <v>80</v>
      </c>
      <c r="N3172" t="s">
        <v>2657</v>
      </c>
      <c r="O3172" t="s">
        <v>162</v>
      </c>
      <c r="P3172" t="s">
        <v>409</v>
      </c>
      <c r="Q3172" t="s">
        <v>17144</v>
      </c>
      <c r="R3172" t="s">
        <v>16934</v>
      </c>
      <c r="S3172" t="s">
        <v>150</v>
      </c>
      <c r="T3172" t="s">
        <v>87</v>
      </c>
      <c r="U3172" t="s">
        <v>88</v>
      </c>
      <c r="V3172" t="s">
        <v>89</v>
      </c>
      <c r="W3172" t="s">
        <v>78</v>
      </c>
      <c r="X3172" t="s">
        <v>120</v>
      </c>
      <c r="Y3172" t="s">
        <v>91</v>
      </c>
      <c r="Z3172" t="s">
        <v>92</v>
      </c>
      <c r="AA3172" s="1">
        <v>44567</v>
      </c>
      <c r="AB3172" s="2">
        <v>1984</v>
      </c>
      <c r="AC3172" s="2">
        <v>2173</v>
      </c>
      <c r="AD3172" s="2"/>
      <c r="AE3172" s="2"/>
      <c r="AF3172" s="2"/>
      <c r="AG3172">
        <v>0</v>
      </c>
      <c r="AH3172" s="3">
        <v>2016</v>
      </c>
      <c r="AI3172" s="3">
        <v>2240</v>
      </c>
      <c r="AJ3172" s="3">
        <v>0</v>
      </c>
      <c r="AK3172" s="3">
        <v>0</v>
      </c>
      <c r="AL3172" s="3">
        <v>0</v>
      </c>
      <c r="AM3172" t="s">
        <v>16615</v>
      </c>
      <c r="AN3172" t="s">
        <v>16616</v>
      </c>
      <c r="AO3172" t="s">
        <v>16554</v>
      </c>
      <c r="AP3172" t="s">
        <v>16555</v>
      </c>
      <c r="AQ3172" t="s">
        <v>83</v>
      </c>
      <c r="AR3172" t="s">
        <v>16563</v>
      </c>
      <c r="AS3172" t="s">
        <v>83</v>
      </c>
      <c r="AT3172" t="s">
        <v>96</v>
      </c>
      <c r="AU3172" t="s">
        <v>16564</v>
      </c>
      <c r="AV3172" t="s">
        <v>16565</v>
      </c>
      <c r="AW3172" t="s">
        <v>99</v>
      </c>
      <c r="AX3172" t="s">
        <v>100</v>
      </c>
      <c r="AY3172" t="s">
        <v>16617</v>
      </c>
      <c r="AZ3172" t="s">
        <v>17145</v>
      </c>
      <c r="BA3172" t="s">
        <v>103</v>
      </c>
      <c r="BB3172" t="s">
        <v>17146</v>
      </c>
      <c r="BC3172" s="4"/>
      <c r="BD3172" t="s">
        <v>83</v>
      </c>
      <c r="BE3172" t="s">
        <v>105</v>
      </c>
      <c r="BF3172" t="s">
        <v>106</v>
      </c>
      <c r="BG3172" t="s">
        <v>107</v>
      </c>
      <c r="BH3172" t="s">
        <v>108</v>
      </c>
      <c r="BI3172" t="s">
        <v>109</v>
      </c>
      <c r="BJ3172" s="2">
        <v>0</v>
      </c>
      <c r="BK3172" t="s">
        <v>90</v>
      </c>
      <c r="BL3172" t="s">
        <v>78</v>
      </c>
      <c r="BM3172" t="s">
        <v>83</v>
      </c>
      <c r="BN3172" t="s">
        <v>83</v>
      </c>
      <c r="BO3172" t="s">
        <v>83</v>
      </c>
      <c r="BP3172" t="s">
        <v>17147</v>
      </c>
      <c r="BQ3172" t="s">
        <v>16621</v>
      </c>
      <c r="BR3172" t="s">
        <v>16622</v>
      </c>
      <c r="BS3172" t="s">
        <v>83</v>
      </c>
      <c r="BT3172" s="3">
        <v>1</v>
      </c>
    </row>
    <row r="3173" spans="1:72" x14ac:dyDescent="0.25">
      <c r="A3173" t="s">
        <v>16554</v>
      </c>
      <c r="B3173" s="10" t="s">
        <v>16555</v>
      </c>
      <c r="C3173" t="s">
        <v>16556</v>
      </c>
      <c r="D3173" t="s">
        <v>74</v>
      </c>
      <c r="E3173" t="s">
        <v>21868</v>
      </c>
      <c r="F3173" t="s">
        <v>16557</v>
      </c>
      <c r="G3173" t="s">
        <v>17148</v>
      </c>
      <c r="H3173" t="s">
        <v>17149</v>
      </c>
      <c r="I3173" s="1">
        <v>44197</v>
      </c>
      <c r="J3173" s="1">
        <v>44926</v>
      </c>
      <c r="K3173" t="s">
        <v>78</v>
      </c>
      <c r="L3173" t="s">
        <v>79</v>
      </c>
      <c r="M3173" t="s">
        <v>80</v>
      </c>
      <c r="N3173" t="s">
        <v>17150</v>
      </c>
      <c r="O3173" t="s">
        <v>4526</v>
      </c>
      <c r="P3173" t="s">
        <v>83</v>
      </c>
      <c r="Q3173" t="s">
        <v>17151</v>
      </c>
      <c r="R3173" t="s">
        <v>16934</v>
      </c>
      <c r="S3173" t="s">
        <v>119</v>
      </c>
      <c r="T3173" t="s">
        <v>87</v>
      </c>
      <c r="U3173" t="s">
        <v>88</v>
      </c>
      <c r="V3173" t="s">
        <v>89</v>
      </c>
      <c r="W3173" t="s">
        <v>78</v>
      </c>
      <c r="X3173" t="s">
        <v>120</v>
      </c>
      <c r="Y3173" t="s">
        <v>91</v>
      </c>
      <c r="Z3173" t="s">
        <v>92</v>
      </c>
      <c r="AA3173" s="1">
        <v>44267</v>
      </c>
      <c r="AB3173" s="2">
        <v>10864</v>
      </c>
      <c r="AC3173" s="2">
        <v>11159</v>
      </c>
      <c r="AD3173" s="2"/>
      <c r="AE3173" s="2"/>
      <c r="AF3173" s="2"/>
      <c r="AG3173">
        <v>0</v>
      </c>
      <c r="AH3173" s="3">
        <v>10900</v>
      </c>
      <c r="AI3173" s="3">
        <v>11195</v>
      </c>
      <c r="AJ3173" s="3">
        <v>0</v>
      </c>
      <c r="AK3173" s="3">
        <v>0</v>
      </c>
      <c r="AL3173" s="3">
        <v>0</v>
      </c>
      <c r="AM3173" t="s">
        <v>16720</v>
      </c>
      <c r="AN3173" t="s">
        <v>16721</v>
      </c>
      <c r="AO3173" t="s">
        <v>16554</v>
      </c>
      <c r="AP3173" t="s">
        <v>16555</v>
      </c>
      <c r="AQ3173" t="s">
        <v>83</v>
      </c>
      <c r="AR3173" t="s">
        <v>16563</v>
      </c>
      <c r="AS3173" t="s">
        <v>83</v>
      </c>
      <c r="AT3173" t="s">
        <v>96</v>
      </c>
      <c r="AU3173" t="s">
        <v>16564</v>
      </c>
      <c r="AV3173" t="s">
        <v>16565</v>
      </c>
      <c r="AW3173" t="s">
        <v>99</v>
      </c>
      <c r="AX3173" t="s">
        <v>100</v>
      </c>
      <c r="AY3173" t="s">
        <v>17139</v>
      </c>
      <c r="AZ3173" t="s">
        <v>17152</v>
      </c>
      <c r="BA3173" t="s">
        <v>103</v>
      </c>
      <c r="BB3173" t="s">
        <v>17153</v>
      </c>
      <c r="BC3173" s="4"/>
      <c r="BD3173" t="s">
        <v>83</v>
      </c>
      <c r="BE3173" t="s">
        <v>105</v>
      </c>
      <c r="BF3173" t="s">
        <v>106</v>
      </c>
      <c r="BG3173" t="s">
        <v>107</v>
      </c>
      <c r="BH3173" t="s">
        <v>472</v>
      </c>
      <c r="BI3173" t="s">
        <v>473</v>
      </c>
      <c r="BJ3173" s="2">
        <v>0</v>
      </c>
      <c r="BK3173" t="s">
        <v>78</v>
      </c>
      <c r="BL3173" t="s">
        <v>90</v>
      </c>
      <c r="BM3173" t="s">
        <v>83</v>
      </c>
      <c r="BN3173" t="s">
        <v>83</v>
      </c>
      <c r="BO3173" t="s">
        <v>83</v>
      </c>
      <c r="BP3173" t="s">
        <v>83</v>
      </c>
      <c r="BQ3173" t="s">
        <v>83</v>
      </c>
      <c r="BR3173" t="s">
        <v>83</v>
      </c>
      <c r="BS3173" t="s">
        <v>83</v>
      </c>
      <c r="BT3173" s="3">
        <v>1</v>
      </c>
    </row>
    <row r="3174" spans="1:72" x14ac:dyDescent="0.25">
      <c r="A3174" t="s">
        <v>16554</v>
      </c>
      <c r="B3174" s="10" t="s">
        <v>16555</v>
      </c>
      <c r="C3174" t="s">
        <v>16556</v>
      </c>
      <c r="D3174" t="s">
        <v>74</v>
      </c>
      <c r="E3174" t="s">
        <v>21868</v>
      </c>
      <c r="F3174" t="s">
        <v>16557</v>
      </c>
      <c r="G3174" t="s">
        <v>17154</v>
      </c>
      <c r="H3174" t="s">
        <v>17155</v>
      </c>
      <c r="I3174" s="1">
        <v>44197</v>
      </c>
      <c r="J3174" s="1">
        <v>44926</v>
      </c>
      <c r="K3174" t="s">
        <v>78</v>
      </c>
      <c r="L3174" t="s">
        <v>79</v>
      </c>
      <c r="M3174" t="s">
        <v>80</v>
      </c>
      <c r="N3174" t="s">
        <v>17156</v>
      </c>
      <c r="O3174" t="s">
        <v>155</v>
      </c>
      <c r="P3174" t="s">
        <v>156</v>
      </c>
      <c r="Q3174" t="s">
        <v>17157</v>
      </c>
      <c r="R3174" t="s">
        <v>16934</v>
      </c>
      <c r="S3174" t="s">
        <v>150</v>
      </c>
      <c r="T3174" t="s">
        <v>87</v>
      </c>
      <c r="U3174" t="s">
        <v>88</v>
      </c>
      <c r="V3174" t="s">
        <v>89</v>
      </c>
      <c r="W3174" t="s">
        <v>78</v>
      </c>
      <c r="X3174" t="s">
        <v>120</v>
      </c>
      <c r="Y3174" t="s">
        <v>91</v>
      </c>
      <c r="Z3174" t="s">
        <v>92</v>
      </c>
      <c r="AA3174" s="1">
        <v>44567</v>
      </c>
      <c r="AB3174" s="2">
        <v>5896</v>
      </c>
      <c r="AC3174" s="2">
        <v>5425</v>
      </c>
      <c r="AD3174" s="2"/>
      <c r="AE3174" s="2"/>
      <c r="AF3174" s="2"/>
      <c r="AG3174">
        <v>0</v>
      </c>
      <c r="AH3174" s="3">
        <v>5896</v>
      </c>
      <c r="AI3174" s="3">
        <v>5425</v>
      </c>
      <c r="AJ3174" s="3">
        <v>0</v>
      </c>
      <c r="AK3174" s="3">
        <v>0</v>
      </c>
      <c r="AL3174" s="3">
        <v>0</v>
      </c>
      <c r="AM3174" t="s">
        <v>16561</v>
      </c>
      <c r="AN3174" t="s">
        <v>16562</v>
      </c>
      <c r="AO3174" t="s">
        <v>16554</v>
      </c>
      <c r="AP3174" t="s">
        <v>16555</v>
      </c>
      <c r="AQ3174" t="s">
        <v>83</v>
      </c>
      <c r="AR3174" t="s">
        <v>16563</v>
      </c>
      <c r="AS3174" t="s">
        <v>83</v>
      </c>
      <c r="AT3174" t="s">
        <v>96</v>
      </c>
      <c r="AU3174" t="s">
        <v>16564</v>
      </c>
      <c r="AV3174" t="s">
        <v>16565</v>
      </c>
      <c r="AW3174" t="s">
        <v>99</v>
      </c>
      <c r="AX3174" t="s">
        <v>100</v>
      </c>
      <c r="AY3174" t="s">
        <v>16742</v>
      </c>
      <c r="AZ3174" t="s">
        <v>17158</v>
      </c>
      <c r="BA3174" t="s">
        <v>103</v>
      </c>
      <c r="BB3174" t="s">
        <v>17159</v>
      </c>
      <c r="BC3174" s="4"/>
      <c r="BD3174" t="s">
        <v>83</v>
      </c>
      <c r="BE3174" t="s">
        <v>105</v>
      </c>
      <c r="BF3174" t="s">
        <v>106</v>
      </c>
      <c r="BG3174" t="s">
        <v>107</v>
      </c>
      <c r="BH3174" t="s">
        <v>108</v>
      </c>
      <c r="BI3174" t="s">
        <v>109</v>
      </c>
      <c r="BJ3174" s="2">
        <v>0</v>
      </c>
      <c r="BK3174" t="s">
        <v>90</v>
      </c>
      <c r="BL3174" t="s">
        <v>78</v>
      </c>
      <c r="BM3174" t="s">
        <v>83</v>
      </c>
      <c r="BN3174" t="s">
        <v>83</v>
      </c>
      <c r="BO3174" t="s">
        <v>83</v>
      </c>
      <c r="BP3174" t="s">
        <v>17160</v>
      </c>
      <c r="BQ3174" t="s">
        <v>16570</v>
      </c>
      <c r="BR3174" t="s">
        <v>16571</v>
      </c>
      <c r="BS3174" t="s">
        <v>83</v>
      </c>
      <c r="BT3174" s="3">
        <v>1</v>
      </c>
    </row>
    <row r="3175" spans="1:72" x14ac:dyDescent="0.25">
      <c r="A3175" t="s">
        <v>16554</v>
      </c>
      <c r="B3175" s="10" t="s">
        <v>16555</v>
      </c>
      <c r="C3175" t="s">
        <v>16556</v>
      </c>
      <c r="D3175" t="s">
        <v>74</v>
      </c>
      <c r="E3175" t="s">
        <v>21868</v>
      </c>
      <c r="F3175" t="s">
        <v>16557</v>
      </c>
      <c r="G3175" t="s">
        <v>17161</v>
      </c>
      <c r="H3175" t="s">
        <v>17162</v>
      </c>
      <c r="I3175" s="1">
        <v>44197</v>
      </c>
      <c r="J3175" s="1">
        <v>44926</v>
      </c>
      <c r="K3175" t="s">
        <v>78</v>
      </c>
      <c r="L3175" t="s">
        <v>79</v>
      </c>
      <c r="M3175" t="s">
        <v>80</v>
      </c>
      <c r="N3175" t="s">
        <v>17163</v>
      </c>
      <c r="O3175" t="s">
        <v>462</v>
      </c>
      <c r="P3175" t="s">
        <v>156</v>
      </c>
      <c r="Q3175" t="s">
        <v>17164</v>
      </c>
      <c r="R3175" t="s">
        <v>16934</v>
      </c>
      <c r="S3175" t="s">
        <v>150</v>
      </c>
      <c r="T3175" t="s">
        <v>87</v>
      </c>
      <c r="U3175" t="s">
        <v>88</v>
      </c>
      <c r="V3175" t="s">
        <v>89</v>
      </c>
      <c r="W3175" t="s">
        <v>78</v>
      </c>
      <c r="X3175" t="s">
        <v>120</v>
      </c>
      <c r="Y3175" t="s">
        <v>91</v>
      </c>
      <c r="Z3175" t="s">
        <v>92</v>
      </c>
      <c r="AA3175" s="1">
        <v>44567</v>
      </c>
      <c r="AB3175" s="2">
        <v>106</v>
      </c>
      <c r="AC3175" s="2">
        <v>105</v>
      </c>
      <c r="AD3175" s="2"/>
      <c r="AE3175" s="2"/>
      <c r="AF3175" s="2"/>
      <c r="AG3175">
        <v>0</v>
      </c>
      <c r="AH3175" s="3">
        <v>111</v>
      </c>
      <c r="AI3175" s="3">
        <v>109</v>
      </c>
      <c r="AJ3175" s="3">
        <v>0</v>
      </c>
      <c r="AK3175" s="3">
        <v>0</v>
      </c>
      <c r="AL3175" s="3">
        <v>0</v>
      </c>
      <c r="AM3175" t="s">
        <v>16561</v>
      </c>
      <c r="AN3175" t="s">
        <v>16562</v>
      </c>
      <c r="AO3175" t="s">
        <v>16554</v>
      </c>
      <c r="AP3175" t="s">
        <v>16555</v>
      </c>
      <c r="AQ3175" t="s">
        <v>83</v>
      </c>
      <c r="AR3175" t="s">
        <v>16563</v>
      </c>
      <c r="AS3175" t="s">
        <v>83</v>
      </c>
      <c r="AT3175" t="s">
        <v>96</v>
      </c>
      <c r="AU3175" t="s">
        <v>16564</v>
      </c>
      <c r="AV3175" t="s">
        <v>16565</v>
      </c>
      <c r="AW3175" t="s">
        <v>99</v>
      </c>
      <c r="AX3175" t="s">
        <v>100</v>
      </c>
      <c r="AY3175" t="s">
        <v>16742</v>
      </c>
      <c r="AZ3175" t="s">
        <v>17165</v>
      </c>
      <c r="BA3175" t="s">
        <v>103</v>
      </c>
      <c r="BB3175" t="s">
        <v>17166</v>
      </c>
      <c r="BC3175" s="4"/>
      <c r="BD3175" t="s">
        <v>83</v>
      </c>
      <c r="BE3175" t="s">
        <v>105</v>
      </c>
      <c r="BF3175" t="s">
        <v>106</v>
      </c>
      <c r="BG3175" t="s">
        <v>107</v>
      </c>
      <c r="BH3175" t="s">
        <v>108</v>
      </c>
      <c r="BI3175" t="s">
        <v>109</v>
      </c>
      <c r="BJ3175" s="2">
        <v>0</v>
      </c>
      <c r="BK3175" t="s">
        <v>90</v>
      </c>
      <c r="BL3175" t="s">
        <v>78</v>
      </c>
      <c r="BM3175" t="s">
        <v>83</v>
      </c>
      <c r="BN3175" t="s">
        <v>83</v>
      </c>
      <c r="BO3175" t="s">
        <v>83</v>
      </c>
      <c r="BP3175" t="s">
        <v>17167</v>
      </c>
      <c r="BQ3175" t="s">
        <v>16570</v>
      </c>
      <c r="BR3175" t="s">
        <v>16571</v>
      </c>
      <c r="BS3175" t="s">
        <v>83</v>
      </c>
      <c r="BT3175" s="3">
        <v>1</v>
      </c>
    </row>
    <row r="3176" spans="1:72" x14ac:dyDescent="0.25">
      <c r="A3176" t="s">
        <v>16554</v>
      </c>
      <c r="B3176" s="10" t="s">
        <v>16555</v>
      </c>
      <c r="C3176" t="s">
        <v>16556</v>
      </c>
      <c r="D3176" t="s">
        <v>74</v>
      </c>
      <c r="E3176" t="s">
        <v>21868</v>
      </c>
      <c r="F3176" t="s">
        <v>16557</v>
      </c>
      <c r="G3176" t="s">
        <v>17168</v>
      </c>
      <c r="H3176" t="s">
        <v>17169</v>
      </c>
      <c r="I3176" s="1">
        <v>44197</v>
      </c>
      <c r="J3176" s="1">
        <v>44926</v>
      </c>
      <c r="K3176" t="s">
        <v>78</v>
      </c>
      <c r="L3176" t="s">
        <v>79</v>
      </c>
      <c r="M3176" t="s">
        <v>80</v>
      </c>
      <c r="N3176" t="s">
        <v>17170</v>
      </c>
      <c r="O3176" t="s">
        <v>155</v>
      </c>
      <c r="P3176" t="s">
        <v>156</v>
      </c>
      <c r="Q3176" t="s">
        <v>17171</v>
      </c>
      <c r="R3176" t="s">
        <v>16934</v>
      </c>
      <c r="S3176" t="s">
        <v>150</v>
      </c>
      <c r="T3176" t="s">
        <v>87</v>
      </c>
      <c r="U3176" t="s">
        <v>88</v>
      </c>
      <c r="V3176" t="s">
        <v>89</v>
      </c>
      <c r="W3176" t="s">
        <v>78</v>
      </c>
      <c r="X3176" t="s">
        <v>120</v>
      </c>
      <c r="Y3176" t="s">
        <v>91</v>
      </c>
      <c r="Z3176" t="s">
        <v>92</v>
      </c>
      <c r="AA3176" s="1">
        <v>44566</v>
      </c>
      <c r="AB3176" s="2">
        <v>2</v>
      </c>
      <c r="AC3176" s="2">
        <v>0</v>
      </c>
      <c r="AD3176" s="2"/>
      <c r="AE3176" s="2"/>
      <c r="AF3176" s="2"/>
      <c r="AG3176">
        <v>0</v>
      </c>
      <c r="AH3176" s="3">
        <v>2</v>
      </c>
      <c r="AI3176" s="3">
        <v>0</v>
      </c>
      <c r="AJ3176" s="3">
        <v>0</v>
      </c>
      <c r="AK3176" s="3">
        <v>0</v>
      </c>
      <c r="AL3176" s="3">
        <v>0</v>
      </c>
      <c r="AM3176" t="s">
        <v>16720</v>
      </c>
      <c r="AN3176" t="s">
        <v>16721</v>
      </c>
      <c r="AO3176" t="s">
        <v>16554</v>
      </c>
      <c r="AP3176" t="s">
        <v>16555</v>
      </c>
      <c r="AQ3176" t="s">
        <v>83</v>
      </c>
      <c r="AR3176" t="s">
        <v>16563</v>
      </c>
      <c r="AS3176" t="s">
        <v>83</v>
      </c>
      <c r="AT3176" t="s">
        <v>96</v>
      </c>
      <c r="AU3176" t="s">
        <v>16564</v>
      </c>
      <c r="AV3176" t="s">
        <v>16565</v>
      </c>
      <c r="AW3176" t="s">
        <v>99</v>
      </c>
      <c r="AX3176" t="s">
        <v>100</v>
      </c>
      <c r="AY3176" t="s">
        <v>17139</v>
      </c>
      <c r="AZ3176" t="s">
        <v>17172</v>
      </c>
      <c r="BA3176" t="s">
        <v>103</v>
      </c>
      <c r="BB3176" t="s">
        <v>17173</v>
      </c>
      <c r="BC3176" s="4"/>
      <c r="BD3176" t="s">
        <v>83</v>
      </c>
      <c r="BE3176" t="s">
        <v>105</v>
      </c>
      <c r="BF3176" t="s">
        <v>106</v>
      </c>
      <c r="BG3176" t="s">
        <v>107</v>
      </c>
      <c r="BH3176" t="s">
        <v>108</v>
      </c>
      <c r="BI3176" t="s">
        <v>109</v>
      </c>
      <c r="BJ3176" s="2">
        <v>0</v>
      </c>
      <c r="BK3176" t="s">
        <v>90</v>
      </c>
      <c r="BL3176" t="s">
        <v>90</v>
      </c>
      <c r="BM3176" t="s">
        <v>83</v>
      </c>
      <c r="BN3176" t="s">
        <v>83</v>
      </c>
      <c r="BO3176" t="s">
        <v>83</v>
      </c>
      <c r="BP3176" t="s">
        <v>83</v>
      </c>
      <c r="BQ3176" t="s">
        <v>83</v>
      </c>
      <c r="BR3176" t="s">
        <v>83</v>
      </c>
      <c r="BS3176" t="s">
        <v>83</v>
      </c>
      <c r="BT3176" s="3">
        <v>1</v>
      </c>
    </row>
    <row r="3177" spans="1:72" x14ac:dyDescent="0.25">
      <c r="A3177" t="s">
        <v>16554</v>
      </c>
      <c r="B3177" s="10" t="s">
        <v>16555</v>
      </c>
      <c r="C3177" t="s">
        <v>16556</v>
      </c>
      <c r="D3177" t="s">
        <v>74</v>
      </c>
      <c r="E3177" t="s">
        <v>21868</v>
      </c>
      <c r="F3177" t="s">
        <v>16557</v>
      </c>
      <c r="G3177" t="s">
        <v>17174</v>
      </c>
      <c r="H3177" t="s">
        <v>17175</v>
      </c>
      <c r="I3177" s="1">
        <v>44197</v>
      </c>
      <c r="J3177" s="1">
        <v>44926</v>
      </c>
      <c r="K3177" t="s">
        <v>78</v>
      </c>
      <c r="L3177" t="s">
        <v>79</v>
      </c>
      <c r="M3177" t="s">
        <v>80</v>
      </c>
      <c r="N3177" t="s">
        <v>17150</v>
      </c>
      <c r="O3177" t="s">
        <v>884</v>
      </c>
      <c r="P3177" t="s">
        <v>17176</v>
      </c>
      <c r="Q3177" t="s">
        <v>17177</v>
      </c>
      <c r="R3177" t="s">
        <v>16934</v>
      </c>
      <c r="S3177" t="s">
        <v>119</v>
      </c>
      <c r="T3177" t="s">
        <v>87</v>
      </c>
      <c r="U3177" t="s">
        <v>88</v>
      </c>
      <c r="V3177" t="s">
        <v>89</v>
      </c>
      <c r="W3177" t="s">
        <v>78</v>
      </c>
      <c r="X3177" t="s">
        <v>120</v>
      </c>
      <c r="Y3177" t="s">
        <v>91</v>
      </c>
      <c r="Z3177" t="s">
        <v>92</v>
      </c>
      <c r="AA3177" s="1">
        <v>44639</v>
      </c>
      <c r="AB3177" s="2">
        <v>5566</v>
      </c>
      <c r="AC3177" s="2">
        <v>467</v>
      </c>
      <c r="AD3177" s="2"/>
      <c r="AE3177" s="2"/>
      <c r="AF3177" s="2"/>
      <c r="AG3177">
        <v>0</v>
      </c>
      <c r="AH3177" s="3">
        <v>5750</v>
      </c>
      <c r="AI3177" s="3">
        <v>486</v>
      </c>
      <c r="AJ3177" s="3">
        <v>0</v>
      </c>
      <c r="AK3177" s="3">
        <v>0</v>
      </c>
      <c r="AL3177" s="3">
        <v>0</v>
      </c>
      <c r="AM3177" t="s">
        <v>17178</v>
      </c>
      <c r="AN3177" t="s">
        <v>17179</v>
      </c>
      <c r="AO3177" t="s">
        <v>16554</v>
      </c>
      <c r="AP3177" t="s">
        <v>16555</v>
      </c>
      <c r="AQ3177" t="s">
        <v>83</v>
      </c>
      <c r="AR3177" t="s">
        <v>16563</v>
      </c>
      <c r="AS3177" t="s">
        <v>83</v>
      </c>
      <c r="AT3177" t="s">
        <v>96</v>
      </c>
      <c r="AU3177" t="s">
        <v>16564</v>
      </c>
      <c r="AV3177" t="s">
        <v>16565</v>
      </c>
      <c r="AW3177" t="s">
        <v>99</v>
      </c>
      <c r="AX3177" t="s">
        <v>100</v>
      </c>
      <c r="AY3177" t="s">
        <v>17180</v>
      </c>
      <c r="AZ3177" t="s">
        <v>17181</v>
      </c>
      <c r="BA3177" t="s">
        <v>103</v>
      </c>
      <c r="BB3177" t="s">
        <v>17182</v>
      </c>
      <c r="BC3177" s="4"/>
      <c r="BD3177" t="s">
        <v>83</v>
      </c>
      <c r="BE3177" t="s">
        <v>105</v>
      </c>
      <c r="BF3177" t="s">
        <v>106</v>
      </c>
      <c r="BG3177" t="s">
        <v>107</v>
      </c>
      <c r="BH3177" t="s">
        <v>472</v>
      </c>
      <c r="BI3177" t="s">
        <v>473</v>
      </c>
      <c r="BJ3177" s="2">
        <v>0</v>
      </c>
      <c r="BK3177" t="s">
        <v>90</v>
      </c>
      <c r="BL3177" t="s">
        <v>78</v>
      </c>
      <c r="BM3177" t="s">
        <v>83</v>
      </c>
      <c r="BN3177" t="s">
        <v>83</v>
      </c>
      <c r="BO3177" t="s">
        <v>83</v>
      </c>
      <c r="BP3177" t="s">
        <v>17183</v>
      </c>
      <c r="BQ3177" t="s">
        <v>17184</v>
      </c>
      <c r="BR3177" t="s">
        <v>17185</v>
      </c>
      <c r="BS3177" t="s">
        <v>83</v>
      </c>
      <c r="BT3177" s="3">
        <v>1</v>
      </c>
    </row>
    <row r="3178" spans="1:72" x14ac:dyDescent="0.25">
      <c r="A3178" t="s">
        <v>16554</v>
      </c>
      <c r="B3178" s="10" t="s">
        <v>16555</v>
      </c>
      <c r="C3178" t="s">
        <v>16556</v>
      </c>
      <c r="D3178" t="s">
        <v>74</v>
      </c>
      <c r="E3178" t="s">
        <v>21868</v>
      </c>
      <c r="F3178" t="s">
        <v>16557</v>
      </c>
      <c r="G3178" t="s">
        <v>17186</v>
      </c>
      <c r="H3178" t="s">
        <v>17187</v>
      </c>
      <c r="I3178" s="1">
        <v>44197</v>
      </c>
      <c r="J3178" s="1">
        <v>44926</v>
      </c>
      <c r="K3178" t="s">
        <v>78</v>
      </c>
      <c r="L3178" t="s">
        <v>79</v>
      </c>
      <c r="M3178" t="s">
        <v>80</v>
      </c>
      <c r="N3178" t="s">
        <v>17188</v>
      </c>
      <c r="O3178" t="s">
        <v>183</v>
      </c>
      <c r="P3178" t="s">
        <v>83</v>
      </c>
      <c r="Q3178" t="s">
        <v>17189</v>
      </c>
      <c r="R3178" t="s">
        <v>17190</v>
      </c>
      <c r="S3178" t="s">
        <v>150</v>
      </c>
      <c r="T3178" t="s">
        <v>87</v>
      </c>
      <c r="U3178" t="s">
        <v>88</v>
      </c>
      <c r="V3178" t="s">
        <v>89</v>
      </c>
      <c r="W3178" t="s">
        <v>78</v>
      </c>
      <c r="X3178" t="s">
        <v>120</v>
      </c>
      <c r="Y3178" t="s">
        <v>91</v>
      </c>
      <c r="Z3178" t="s">
        <v>92</v>
      </c>
      <c r="AA3178" s="1">
        <v>44567</v>
      </c>
      <c r="AB3178" s="2">
        <v>917</v>
      </c>
      <c r="AC3178" s="2">
        <v>845</v>
      </c>
      <c r="AD3178" s="2"/>
      <c r="AE3178" s="2"/>
      <c r="AF3178" s="2"/>
      <c r="AG3178">
        <v>0</v>
      </c>
      <c r="AH3178" s="3">
        <v>2814</v>
      </c>
      <c r="AI3178" s="3">
        <v>2540</v>
      </c>
      <c r="AJ3178" s="3">
        <v>0</v>
      </c>
      <c r="AK3178" s="3">
        <v>0</v>
      </c>
      <c r="AL3178" s="3">
        <v>0</v>
      </c>
      <c r="AM3178" t="s">
        <v>16561</v>
      </c>
      <c r="AN3178" t="s">
        <v>16562</v>
      </c>
      <c r="AO3178" t="s">
        <v>16554</v>
      </c>
      <c r="AP3178" t="s">
        <v>16555</v>
      </c>
      <c r="AQ3178" t="s">
        <v>83</v>
      </c>
      <c r="AR3178" t="s">
        <v>16563</v>
      </c>
      <c r="AS3178" t="s">
        <v>83</v>
      </c>
      <c r="AT3178" t="s">
        <v>96</v>
      </c>
      <c r="AU3178" t="s">
        <v>16564</v>
      </c>
      <c r="AV3178" t="s">
        <v>16565</v>
      </c>
      <c r="AW3178" t="s">
        <v>99</v>
      </c>
      <c r="AX3178" t="s">
        <v>100</v>
      </c>
      <c r="AY3178" t="s">
        <v>16566</v>
      </c>
      <c r="AZ3178" t="s">
        <v>17191</v>
      </c>
      <c r="BA3178" t="s">
        <v>103</v>
      </c>
      <c r="BB3178" t="s">
        <v>17192</v>
      </c>
      <c r="BC3178" s="4"/>
      <c r="BD3178" t="s">
        <v>83</v>
      </c>
      <c r="BE3178" t="s">
        <v>105</v>
      </c>
      <c r="BF3178" t="s">
        <v>106</v>
      </c>
      <c r="BG3178" t="s">
        <v>107</v>
      </c>
      <c r="BH3178" t="s">
        <v>108</v>
      </c>
      <c r="BI3178" t="s">
        <v>109</v>
      </c>
      <c r="BJ3178" s="2">
        <v>0</v>
      </c>
      <c r="BK3178" t="s">
        <v>90</v>
      </c>
      <c r="BL3178" t="s">
        <v>78</v>
      </c>
      <c r="BM3178" t="s">
        <v>83</v>
      </c>
      <c r="BN3178" t="s">
        <v>83</v>
      </c>
      <c r="BO3178" t="s">
        <v>83</v>
      </c>
      <c r="BP3178" t="s">
        <v>17193</v>
      </c>
      <c r="BQ3178" t="s">
        <v>16570</v>
      </c>
      <c r="BR3178" t="s">
        <v>16571</v>
      </c>
      <c r="BS3178" t="s">
        <v>83</v>
      </c>
      <c r="BT3178" s="3">
        <v>1</v>
      </c>
    </row>
    <row r="3179" spans="1:72" x14ac:dyDescent="0.25">
      <c r="A3179" t="s">
        <v>16554</v>
      </c>
      <c r="B3179" s="10" t="s">
        <v>16555</v>
      </c>
      <c r="C3179" t="s">
        <v>16556</v>
      </c>
      <c r="D3179" t="s">
        <v>74</v>
      </c>
      <c r="E3179" t="s">
        <v>21868</v>
      </c>
      <c r="F3179" t="s">
        <v>16557</v>
      </c>
      <c r="G3179" t="s">
        <v>17194</v>
      </c>
      <c r="H3179" t="s">
        <v>17195</v>
      </c>
      <c r="I3179" s="1">
        <v>44197</v>
      </c>
      <c r="J3179" s="1">
        <v>44926</v>
      </c>
      <c r="K3179" t="s">
        <v>78</v>
      </c>
      <c r="L3179" t="s">
        <v>79</v>
      </c>
      <c r="M3179" t="s">
        <v>80</v>
      </c>
      <c r="N3179" t="s">
        <v>17188</v>
      </c>
      <c r="O3179" t="s">
        <v>254</v>
      </c>
      <c r="P3179" t="s">
        <v>235</v>
      </c>
      <c r="Q3179" t="s">
        <v>17196</v>
      </c>
      <c r="R3179" t="s">
        <v>17190</v>
      </c>
      <c r="S3179" t="s">
        <v>150</v>
      </c>
      <c r="T3179" t="s">
        <v>87</v>
      </c>
      <c r="U3179" t="s">
        <v>88</v>
      </c>
      <c r="V3179" t="s">
        <v>89</v>
      </c>
      <c r="W3179" t="s">
        <v>78</v>
      </c>
      <c r="X3179" t="s">
        <v>120</v>
      </c>
      <c r="Y3179" t="s">
        <v>91</v>
      </c>
      <c r="Z3179" t="s">
        <v>92</v>
      </c>
      <c r="AA3179" s="1">
        <v>44627</v>
      </c>
      <c r="AB3179" s="2">
        <v>179</v>
      </c>
      <c r="AC3179" s="2">
        <v>132</v>
      </c>
      <c r="AD3179" s="2"/>
      <c r="AE3179" s="2"/>
      <c r="AF3179" s="2"/>
      <c r="AG3179">
        <v>0</v>
      </c>
      <c r="AH3179" s="3">
        <v>180</v>
      </c>
      <c r="AI3179" s="3">
        <v>132</v>
      </c>
      <c r="AJ3179" s="3">
        <v>0</v>
      </c>
      <c r="AK3179" s="3">
        <v>0</v>
      </c>
      <c r="AL3179" s="3">
        <v>0</v>
      </c>
      <c r="AM3179" t="s">
        <v>16561</v>
      </c>
      <c r="AN3179" t="s">
        <v>16562</v>
      </c>
      <c r="AO3179" t="s">
        <v>16554</v>
      </c>
      <c r="AP3179" t="s">
        <v>16555</v>
      </c>
      <c r="AQ3179" t="s">
        <v>83</v>
      </c>
      <c r="AR3179" t="s">
        <v>16563</v>
      </c>
      <c r="AS3179" t="s">
        <v>83</v>
      </c>
      <c r="AT3179" t="s">
        <v>96</v>
      </c>
      <c r="AU3179" t="s">
        <v>16564</v>
      </c>
      <c r="AV3179" t="s">
        <v>16565</v>
      </c>
      <c r="AW3179" t="s">
        <v>99</v>
      </c>
      <c r="AX3179" t="s">
        <v>100</v>
      </c>
      <c r="AY3179" t="s">
        <v>16566</v>
      </c>
      <c r="AZ3179" t="s">
        <v>17197</v>
      </c>
      <c r="BA3179" t="s">
        <v>103</v>
      </c>
      <c r="BB3179" t="s">
        <v>17198</v>
      </c>
      <c r="BC3179" s="4"/>
      <c r="BD3179" t="s">
        <v>83</v>
      </c>
      <c r="BE3179" t="s">
        <v>105</v>
      </c>
      <c r="BF3179" t="s">
        <v>106</v>
      </c>
      <c r="BG3179" t="s">
        <v>107</v>
      </c>
      <c r="BH3179" t="s">
        <v>108</v>
      </c>
      <c r="BI3179" t="s">
        <v>109</v>
      </c>
      <c r="BJ3179" s="2">
        <v>0</v>
      </c>
      <c r="BK3179" t="s">
        <v>90</v>
      </c>
      <c r="BL3179" t="s">
        <v>78</v>
      </c>
      <c r="BM3179" t="s">
        <v>83</v>
      </c>
      <c r="BN3179" t="s">
        <v>83</v>
      </c>
      <c r="BO3179" t="s">
        <v>83</v>
      </c>
      <c r="BP3179" t="s">
        <v>17199</v>
      </c>
      <c r="BQ3179" t="s">
        <v>16570</v>
      </c>
      <c r="BR3179" t="s">
        <v>16571</v>
      </c>
      <c r="BS3179" t="s">
        <v>83</v>
      </c>
      <c r="BT3179" s="3">
        <v>1</v>
      </c>
    </row>
    <row r="3180" spans="1:72" x14ac:dyDescent="0.25">
      <c r="A3180" t="s">
        <v>16554</v>
      </c>
      <c r="B3180" s="10" t="s">
        <v>16555</v>
      </c>
      <c r="C3180" t="s">
        <v>16556</v>
      </c>
      <c r="D3180" t="s">
        <v>74</v>
      </c>
      <c r="E3180" t="s">
        <v>21868</v>
      </c>
      <c r="F3180" t="s">
        <v>16557</v>
      </c>
      <c r="G3180" t="s">
        <v>17200</v>
      </c>
      <c r="H3180" t="s">
        <v>17201</v>
      </c>
      <c r="I3180" s="1">
        <v>44197</v>
      </c>
      <c r="J3180" s="1">
        <v>44926</v>
      </c>
      <c r="K3180" t="s">
        <v>78</v>
      </c>
      <c r="L3180" t="s">
        <v>79</v>
      </c>
      <c r="M3180" t="s">
        <v>80</v>
      </c>
      <c r="N3180" t="s">
        <v>17202</v>
      </c>
      <c r="O3180" t="s">
        <v>809</v>
      </c>
      <c r="P3180" t="s">
        <v>235</v>
      </c>
      <c r="Q3180" t="s">
        <v>17203</v>
      </c>
      <c r="R3180" t="s">
        <v>17190</v>
      </c>
      <c r="S3180" t="s">
        <v>119</v>
      </c>
      <c r="T3180" t="s">
        <v>87</v>
      </c>
      <c r="U3180" t="s">
        <v>88</v>
      </c>
      <c r="V3180" t="s">
        <v>89</v>
      </c>
      <c r="W3180" t="s">
        <v>78</v>
      </c>
      <c r="X3180" t="s">
        <v>120</v>
      </c>
      <c r="Y3180" t="s">
        <v>91</v>
      </c>
      <c r="Z3180" t="s">
        <v>92</v>
      </c>
      <c r="AA3180" s="1">
        <v>44566</v>
      </c>
      <c r="AB3180" s="2">
        <v>2482</v>
      </c>
      <c r="AC3180" s="2">
        <v>1823</v>
      </c>
      <c r="AD3180" s="2"/>
      <c r="AE3180" s="2"/>
      <c r="AF3180" s="2"/>
      <c r="AG3180">
        <v>0</v>
      </c>
      <c r="AH3180" s="3">
        <v>2482</v>
      </c>
      <c r="AI3180" s="3">
        <v>1823</v>
      </c>
      <c r="AJ3180" s="3">
        <v>0</v>
      </c>
      <c r="AK3180" s="3">
        <v>0</v>
      </c>
      <c r="AL3180" s="3">
        <v>0</v>
      </c>
      <c r="AM3180" t="s">
        <v>16596</v>
      </c>
      <c r="AN3180" t="s">
        <v>16597</v>
      </c>
      <c r="AO3180" t="s">
        <v>16554</v>
      </c>
      <c r="AP3180" t="s">
        <v>16555</v>
      </c>
      <c r="AQ3180" t="s">
        <v>83</v>
      </c>
      <c r="AR3180" t="s">
        <v>16563</v>
      </c>
      <c r="AS3180" t="s">
        <v>83</v>
      </c>
      <c r="AT3180" t="s">
        <v>96</v>
      </c>
      <c r="AU3180" t="s">
        <v>16564</v>
      </c>
      <c r="AV3180" t="s">
        <v>16565</v>
      </c>
      <c r="AW3180" t="s">
        <v>99</v>
      </c>
      <c r="AX3180" t="s">
        <v>100</v>
      </c>
      <c r="AY3180" t="s">
        <v>17204</v>
      </c>
      <c r="AZ3180" t="s">
        <v>17205</v>
      </c>
      <c r="BA3180" t="s">
        <v>103</v>
      </c>
      <c r="BB3180" t="s">
        <v>17206</v>
      </c>
      <c r="BC3180" s="4"/>
      <c r="BD3180" t="s">
        <v>83</v>
      </c>
      <c r="BE3180" t="s">
        <v>105</v>
      </c>
      <c r="BF3180" t="s">
        <v>106</v>
      </c>
      <c r="BG3180" t="s">
        <v>107</v>
      </c>
      <c r="BH3180" t="s">
        <v>123</v>
      </c>
      <c r="BI3180" t="s">
        <v>124</v>
      </c>
      <c r="BJ3180" s="2">
        <v>0</v>
      </c>
      <c r="BK3180" t="s">
        <v>78</v>
      </c>
      <c r="BL3180" t="s">
        <v>90</v>
      </c>
      <c r="BM3180" t="s">
        <v>83</v>
      </c>
      <c r="BN3180" t="s">
        <v>83</v>
      </c>
      <c r="BO3180" t="s">
        <v>83</v>
      </c>
      <c r="BP3180" t="s">
        <v>83</v>
      </c>
      <c r="BQ3180" t="s">
        <v>83</v>
      </c>
      <c r="BR3180" t="s">
        <v>83</v>
      </c>
      <c r="BS3180" t="s">
        <v>83</v>
      </c>
      <c r="BT3180" s="3">
        <v>1</v>
      </c>
    </row>
    <row r="3181" spans="1:72" x14ac:dyDescent="0.25">
      <c r="A3181" t="s">
        <v>16554</v>
      </c>
      <c r="B3181" s="10" t="s">
        <v>16555</v>
      </c>
      <c r="C3181" t="s">
        <v>16556</v>
      </c>
      <c r="D3181" t="s">
        <v>74</v>
      </c>
      <c r="E3181" t="s">
        <v>21868</v>
      </c>
      <c r="F3181" t="s">
        <v>16557</v>
      </c>
      <c r="G3181" t="s">
        <v>17207</v>
      </c>
      <c r="H3181" t="s">
        <v>17208</v>
      </c>
      <c r="I3181" s="1">
        <v>44197</v>
      </c>
      <c r="J3181" s="1">
        <v>44926</v>
      </c>
      <c r="K3181" t="s">
        <v>78</v>
      </c>
      <c r="L3181" t="s">
        <v>79</v>
      </c>
      <c r="M3181" t="s">
        <v>80</v>
      </c>
      <c r="N3181" t="s">
        <v>17209</v>
      </c>
      <c r="O3181" t="s">
        <v>738</v>
      </c>
      <c r="P3181" t="s">
        <v>156</v>
      </c>
      <c r="Q3181" t="s">
        <v>17210</v>
      </c>
      <c r="R3181" t="s">
        <v>17190</v>
      </c>
      <c r="S3181" t="s">
        <v>150</v>
      </c>
      <c r="T3181" t="s">
        <v>87</v>
      </c>
      <c r="U3181" t="s">
        <v>88</v>
      </c>
      <c r="V3181" t="s">
        <v>89</v>
      </c>
      <c r="W3181" t="s">
        <v>78</v>
      </c>
      <c r="X3181" t="s">
        <v>120</v>
      </c>
      <c r="Y3181" t="s">
        <v>91</v>
      </c>
      <c r="Z3181" t="s">
        <v>92</v>
      </c>
      <c r="AA3181" s="1">
        <v>44216</v>
      </c>
      <c r="AB3181" s="2">
        <v>56</v>
      </c>
      <c r="AC3181" s="2">
        <v>64</v>
      </c>
      <c r="AD3181" s="2"/>
      <c r="AE3181" s="2"/>
      <c r="AF3181" s="2"/>
      <c r="AG3181">
        <v>0</v>
      </c>
      <c r="AH3181" s="3">
        <v>54</v>
      </c>
      <c r="AI3181" s="3">
        <v>62</v>
      </c>
      <c r="AJ3181" s="3">
        <v>0</v>
      </c>
      <c r="AK3181" s="3">
        <v>0</v>
      </c>
      <c r="AL3181" s="3">
        <v>0</v>
      </c>
      <c r="AM3181" t="s">
        <v>16561</v>
      </c>
      <c r="AN3181" t="s">
        <v>16562</v>
      </c>
      <c r="AO3181" t="s">
        <v>16554</v>
      </c>
      <c r="AP3181" t="s">
        <v>16555</v>
      </c>
      <c r="AQ3181" t="s">
        <v>83</v>
      </c>
      <c r="AR3181" t="s">
        <v>16563</v>
      </c>
      <c r="AS3181" t="s">
        <v>83</v>
      </c>
      <c r="AT3181" t="s">
        <v>96</v>
      </c>
      <c r="AU3181" t="s">
        <v>16564</v>
      </c>
      <c r="AV3181" t="s">
        <v>16565</v>
      </c>
      <c r="AW3181" t="s">
        <v>99</v>
      </c>
      <c r="AX3181" t="s">
        <v>100</v>
      </c>
      <c r="AY3181" t="s">
        <v>16566</v>
      </c>
      <c r="AZ3181" t="s">
        <v>17211</v>
      </c>
      <c r="BA3181" t="s">
        <v>103</v>
      </c>
      <c r="BB3181" t="s">
        <v>17212</v>
      </c>
      <c r="BC3181" s="4"/>
      <c r="BD3181" t="s">
        <v>83</v>
      </c>
      <c r="BE3181" t="s">
        <v>105</v>
      </c>
      <c r="BF3181" t="s">
        <v>106</v>
      </c>
      <c r="BG3181" t="s">
        <v>107</v>
      </c>
      <c r="BH3181" t="s">
        <v>108</v>
      </c>
      <c r="BI3181" t="s">
        <v>109</v>
      </c>
      <c r="BJ3181" s="2">
        <v>0</v>
      </c>
      <c r="BK3181" t="s">
        <v>90</v>
      </c>
      <c r="BL3181" t="s">
        <v>78</v>
      </c>
      <c r="BM3181" t="s">
        <v>83</v>
      </c>
      <c r="BN3181" t="s">
        <v>83</v>
      </c>
      <c r="BO3181" t="s">
        <v>83</v>
      </c>
      <c r="BP3181" t="s">
        <v>17213</v>
      </c>
      <c r="BQ3181" t="s">
        <v>16570</v>
      </c>
      <c r="BR3181" t="s">
        <v>16571</v>
      </c>
      <c r="BS3181" t="s">
        <v>83</v>
      </c>
      <c r="BT3181" s="3">
        <v>1</v>
      </c>
    </row>
    <row r="3182" spans="1:72" x14ac:dyDescent="0.25">
      <c r="A3182" t="s">
        <v>16554</v>
      </c>
      <c r="B3182" s="10" t="s">
        <v>16555</v>
      </c>
      <c r="C3182" t="s">
        <v>16556</v>
      </c>
      <c r="D3182" t="s">
        <v>74</v>
      </c>
      <c r="E3182" t="s">
        <v>21868</v>
      </c>
      <c r="F3182" t="s">
        <v>16557</v>
      </c>
      <c r="G3182" t="s">
        <v>17214</v>
      </c>
      <c r="H3182" t="s">
        <v>17215</v>
      </c>
      <c r="I3182" s="1">
        <v>44197</v>
      </c>
      <c r="J3182" s="1">
        <v>44926</v>
      </c>
      <c r="K3182" t="s">
        <v>78</v>
      </c>
      <c r="L3182" t="s">
        <v>79</v>
      </c>
      <c r="M3182" t="s">
        <v>80</v>
      </c>
      <c r="N3182" t="s">
        <v>2076</v>
      </c>
      <c r="O3182" t="s">
        <v>501</v>
      </c>
      <c r="P3182" t="s">
        <v>409</v>
      </c>
      <c r="Q3182" t="s">
        <v>17216</v>
      </c>
      <c r="R3182" t="s">
        <v>16934</v>
      </c>
      <c r="S3182" t="s">
        <v>119</v>
      </c>
      <c r="T3182" t="s">
        <v>87</v>
      </c>
      <c r="U3182" t="s">
        <v>88</v>
      </c>
      <c r="V3182" t="s">
        <v>89</v>
      </c>
      <c r="W3182" t="s">
        <v>78</v>
      </c>
      <c r="X3182" t="s">
        <v>120</v>
      </c>
      <c r="Y3182" t="s">
        <v>91</v>
      </c>
      <c r="Z3182" t="s">
        <v>92</v>
      </c>
      <c r="AA3182" s="1">
        <v>44567</v>
      </c>
      <c r="AB3182" s="2">
        <v>3</v>
      </c>
      <c r="AC3182" s="2">
        <v>0</v>
      </c>
      <c r="AD3182" s="2"/>
      <c r="AE3182" s="2"/>
      <c r="AF3182" s="2"/>
      <c r="AG3182">
        <v>0</v>
      </c>
      <c r="AH3182" s="3">
        <v>3</v>
      </c>
      <c r="AI3182" s="3">
        <v>0</v>
      </c>
      <c r="AJ3182" s="3">
        <v>0</v>
      </c>
      <c r="AK3182" s="3">
        <v>0</v>
      </c>
      <c r="AL3182" s="3">
        <v>0</v>
      </c>
      <c r="AM3182" t="s">
        <v>16720</v>
      </c>
      <c r="AN3182" t="s">
        <v>16721</v>
      </c>
      <c r="AO3182" t="s">
        <v>16554</v>
      </c>
      <c r="AP3182" t="s">
        <v>16555</v>
      </c>
      <c r="AQ3182" t="s">
        <v>83</v>
      </c>
      <c r="AR3182" t="s">
        <v>16563</v>
      </c>
      <c r="AS3182" t="s">
        <v>83</v>
      </c>
      <c r="AT3182" t="s">
        <v>96</v>
      </c>
      <c r="AU3182" t="s">
        <v>16564</v>
      </c>
      <c r="AV3182" t="s">
        <v>16565</v>
      </c>
      <c r="AW3182" t="s">
        <v>99</v>
      </c>
      <c r="AX3182" t="s">
        <v>100</v>
      </c>
      <c r="AY3182" t="s">
        <v>17139</v>
      </c>
      <c r="AZ3182" t="s">
        <v>17217</v>
      </c>
      <c r="BA3182" t="s">
        <v>103</v>
      </c>
      <c r="BB3182" t="s">
        <v>17218</v>
      </c>
      <c r="BC3182" s="4"/>
      <c r="BD3182" t="s">
        <v>83</v>
      </c>
      <c r="BE3182" t="s">
        <v>105</v>
      </c>
      <c r="BF3182" t="s">
        <v>106</v>
      </c>
      <c r="BG3182" t="s">
        <v>107</v>
      </c>
      <c r="BH3182" t="s">
        <v>123</v>
      </c>
      <c r="BI3182" t="s">
        <v>124</v>
      </c>
      <c r="BJ3182" s="2">
        <v>0</v>
      </c>
      <c r="BK3182" t="s">
        <v>90</v>
      </c>
      <c r="BL3182" t="s">
        <v>90</v>
      </c>
      <c r="BM3182" t="s">
        <v>83</v>
      </c>
      <c r="BN3182" t="s">
        <v>83</v>
      </c>
      <c r="BO3182" t="s">
        <v>83</v>
      </c>
      <c r="BP3182" t="s">
        <v>83</v>
      </c>
      <c r="BQ3182" t="s">
        <v>83</v>
      </c>
      <c r="BR3182" t="s">
        <v>83</v>
      </c>
      <c r="BS3182" t="s">
        <v>83</v>
      </c>
      <c r="BT3182" s="3">
        <v>1</v>
      </c>
    </row>
    <row r="3183" spans="1:72" x14ac:dyDescent="0.25">
      <c r="A3183" t="s">
        <v>16554</v>
      </c>
      <c r="B3183" s="10" t="s">
        <v>16555</v>
      </c>
      <c r="C3183" t="s">
        <v>16556</v>
      </c>
      <c r="D3183" t="s">
        <v>74</v>
      </c>
      <c r="E3183" t="s">
        <v>21868</v>
      </c>
      <c r="F3183" t="s">
        <v>16557</v>
      </c>
      <c r="G3183" t="s">
        <v>17219</v>
      </c>
      <c r="H3183" t="s">
        <v>17220</v>
      </c>
      <c r="I3183" s="1">
        <v>44197</v>
      </c>
      <c r="J3183" s="1">
        <v>44926</v>
      </c>
      <c r="K3183" t="s">
        <v>78</v>
      </c>
      <c r="L3183" t="s">
        <v>79</v>
      </c>
      <c r="M3183" t="s">
        <v>80</v>
      </c>
      <c r="N3183" t="s">
        <v>4816</v>
      </c>
      <c r="O3183" t="s">
        <v>221</v>
      </c>
      <c r="P3183" t="s">
        <v>156</v>
      </c>
      <c r="Q3183" t="s">
        <v>17221</v>
      </c>
      <c r="R3183" t="s">
        <v>17190</v>
      </c>
      <c r="S3183" t="s">
        <v>150</v>
      </c>
      <c r="T3183" t="s">
        <v>87</v>
      </c>
      <c r="U3183" t="s">
        <v>88</v>
      </c>
      <c r="V3183" t="s">
        <v>89</v>
      </c>
      <c r="W3183" t="s">
        <v>78</v>
      </c>
      <c r="X3183" t="s">
        <v>120</v>
      </c>
      <c r="Y3183" t="s">
        <v>91</v>
      </c>
      <c r="Z3183" t="s">
        <v>92</v>
      </c>
      <c r="AA3183" s="1">
        <v>44566</v>
      </c>
      <c r="AB3183" s="2">
        <v>2</v>
      </c>
      <c r="AC3183" s="2">
        <v>0</v>
      </c>
      <c r="AD3183" s="2"/>
      <c r="AE3183" s="2"/>
      <c r="AF3183" s="2"/>
      <c r="AG3183">
        <v>0</v>
      </c>
      <c r="AH3183" s="3">
        <v>2</v>
      </c>
      <c r="AI3183" s="3">
        <v>0</v>
      </c>
      <c r="AJ3183" s="3">
        <v>0</v>
      </c>
      <c r="AK3183" s="3">
        <v>0</v>
      </c>
      <c r="AL3183" s="3">
        <v>0</v>
      </c>
      <c r="AM3183" t="s">
        <v>16561</v>
      </c>
      <c r="AN3183" t="s">
        <v>16562</v>
      </c>
      <c r="AO3183" t="s">
        <v>16554</v>
      </c>
      <c r="AP3183" t="s">
        <v>16555</v>
      </c>
      <c r="AQ3183" t="s">
        <v>83</v>
      </c>
      <c r="AR3183" t="s">
        <v>16563</v>
      </c>
      <c r="AS3183" t="s">
        <v>83</v>
      </c>
      <c r="AT3183" t="s">
        <v>96</v>
      </c>
      <c r="AU3183" t="s">
        <v>16564</v>
      </c>
      <c r="AV3183" t="s">
        <v>16565</v>
      </c>
      <c r="AW3183" t="s">
        <v>99</v>
      </c>
      <c r="AX3183" t="s">
        <v>100</v>
      </c>
      <c r="AY3183" t="s">
        <v>16742</v>
      </c>
      <c r="AZ3183" t="s">
        <v>17222</v>
      </c>
      <c r="BA3183" t="s">
        <v>103</v>
      </c>
      <c r="BB3183" t="s">
        <v>17223</v>
      </c>
      <c r="BC3183" s="4"/>
      <c r="BD3183" t="s">
        <v>83</v>
      </c>
      <c r="BE3183" t="s">
        <v>105</v>
      </c>
      <c r="BF3183" t="s">
        <v>106</v>
      </c>
      <c r="BG3183" t="s">
        <v>107</v>
      </c>
      <c r="BH3183" t="s">
        <v>108</v>
      </c>
      <c r="BI3183" t="s">
        <v>109</v>
      </c>
      <c r="BJ3183" s="2">
        <v>0</v>
      </c>
      <c r="BK3183" t="s">
        <v>90</v>
      </c>
      <c r="BL3183" t="s">
        <v>78</v>
      </c>
      <c r="BM3183" t="s">
        <v>83</v>
      </c>
      <c r="BN3183" t="s">
        <v>83</v>
      </c>
      <c r="BO3183" t="s">
        <v>83</v>
      </c>
      <c r="BP3183" t="s">
        <v>17224</v>
      </c>
      <c r="BQ3183" t="s">
        <v>16570</v>
      </c>
      <c r="BR3183" t="s">
        <v>16571</v>
      </c>
      <c r="BS3183" t="s">
        <v>83</v>
      </c>
      <c r="BT3183" s="3">
        <v>1</v>
      </c>
    </row>
    <row r="3184" spans="1:72" x14ac:dyDescent="0.25">
      <c r="A3184" t="s">
        <v>16554</v>
      </c>
      <c r="B3184" s="10" t="s">
        <v>16555</v>
      </c>
      <c r="C3184" t="s">
        <v>16556</v>
      </c>
      <c r="D3184" t="s">
        <v>74</v>
      </c>
      <c r="E3184" t="s">
        <v>21868</v>
      </c>
      <c r="F3184" t="s">
        <v>16557</v>
      </c>
      <c r="G3184" t="s">
        <v>17225</v>
      </c>
      <c r="H3184" t="s">
        <v>17226</v>
      </c>
      <c r="I3184" s="1">
        <v>44197</v>
      </c>
      <c r="J3184" s="1">
        <v>44926</v>
      </c>
      <c r="K3184" t="s">
        <v>78</v>
      </c>
      <c r="L3184" t="s">
        <v>276</v>
      </c>
      <c r="M3184" t="s">
        <v>277</v>
      </c>
      <c r="N3184" t="s">
        <v>12373</v>
      </c>
      <c r="O3184" t="s">
        <v>250</v>
      </c>
      <c r="P3184" t="s">
        <v>2094</v>
      </c>
      <c r="Q3184" t="s">
        <v>17227</v>
      </c>
      <c r="R3184" t="s">
        <v>17190</v>
      </c>
      <c r="S3184" t="s">
        <v>86</v>
      </c>
      <c r="T3184" t="s">
        <v>87</v>
      </c>
      <c r="U3184" t="s">
        <v>88</v>
      </c>
      <c r="V3184" t="s">
        <v>89</v>
      </c>
      <c r="W3184" t="s">
        <v>90</v>
      </c>
      <c r="X3184" t="s">
        <v>83</v>
      </c>
      <c r="Y3184" t="s">
        <v>91</v>
      </c>
      <c r="Z3184" t="s">
        <v>92</v>
      </c>
      <c r="AA3184" s="1">
        <v>44197</v>
      </c>
      <c r="AB3184" s="2">
        <v>1</v>
      </c>
      <c r="AC3184" s="2">
        <v>1</v>
      </c>
      <c r="AD3184" s="2">
        <v>0</v>
      </c>
      <c r="AE3184" s="2">
        <v>0</v>
      </c>
      <c r="AF3184" s="2"/>
      <c r="AG3184">
        <v>0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t="s">
        <v>17178</v>
      </c>
      <c r="AN3184" t="s">
        <v>17179</v>
      </c>
      <c r="AO3184" t="s">
        <v>16554</v>
      </c>
      <c r="AP3184" t="s">
        <v>16555</v>
      </c>
      <c r="AQ3184" t="s">
        <v>83</v>
      </c>
      <c r="AR3184" t="s">
        <v>16563</v>
      </c>
      <c r="AS3184" t="s">
        <v>83</v>
      </c>
      <c r="AT3184" t="s">
        <v>96</v>
      </c>
      <c r="AU3184" t="s">
        <v>16564</v>
      </c>
      <c r="AV3184" t="s">
        <v>16565</v>
      </c>
      <c r="AW3184" t="s">
        <v>99</v>
      </c>
      <c r="AX3184" t="s">
        <v>100</v>
      </c>
      <c r="AY3184" t="s">
        <v>17228</v>
      </c>
      <c r="AZ3184" t="s">
        <v>17229</v>
      </c>
      <c r="BA3184" t="s">
        <v>103</v>
      </c>
      <c r="BB3184" t="s">
        <v>17230</v>
      </c>
      <c r="BC3184" s="4"/>
      <c r="BD3184" t="s">
        <v>83</v>
      </c>
      <c r="BE3184" t="s">
        <v>105</v>
      </c>
      <c r="BF3184" t="s">
        <v>106</v>
      </c>
      <c r="BG3184" t="s">
        <v>107</v>
      </c>
      <c r="BH3184" t="s">
        <v>108</v>
      </c>
      <c r="BI3184" t="s">
        <v>109</v>
      </c>
      <c r="BJ3184" s="2">
        <v>0</v>
      </c>
      <c r="BK3184" t="s">
        <v>90</v>
      </c>
      <c r="BL3184" t="s">
        <v>78</v>
      </c>
      <c r="BM3184" t="s">
        <v>83</v>
      </c>
      <c r="BN3184" t="s">
        <v>83</v>
      </c>
      <c r="BO3184" t="s">
        <v>83</v>
      </c>
      <c r="BP3184" t="s">
        <v>17231</v>
      </c>
      <c r="BQ3184" t="s">
        <v>17184</v>
      </c>
      <c r="BR3184" t="s">
        <v>17185</v>
      </c>
      <c r="BS3184" t="s">
        <v>83</v>
      </c>
      <c r="BT3184" s="3">
        <v>1</v>
      </c>
    </row>
    <row r="3185" spans="1:72" x14ac:dyDescent="0.25">
      <c r="A3185" t="s">
        <v>16554</v>
      </c>
      <c r="B3185" s="10" t="s">
        <v>16555</v>
      </c>
      <c r="C3185" t="s">
        <v>16556</v>
      </c>
      <c r="D3185" t="s">
        <v>74</v>
      </c>
      <c r="E3185" t="s">
        <v>21868</v>
      </c>
      <c r="F3185" t="s">
        <v>16557</v>
      </c>
      <c r="G3185" t="s">
        <v>17232</v>
      </c>
      <c r="H3185" t="s">
        <v>17233</v>
      </c>
      <c r="I3185" s="1">
        <v>44197</v>
      </c>
      <c r="J3185" s="1">
        <v>44926</v>
      </c>
      <c r="K3185" t="s">
        <v>78</v>
      </c>
      <c r="L3185" t="s">
        <v>79</v>
      </c>
      <c r="M3185" t="s">
        <v>80</v>
      </c>
      <c r="N3185" t="s">
        <v>6423</v>
      </c>
      <c r="O3185" t="s">
        <v>4861</v>
      </c>
      <c r="P3185" t="s">
        <v>222</v>
      </c>
      <c r="Q3185" t="s">
        <v>17234</v>
      </c>
      <c r="R3185" t="s">
        <v>17190</v>
      </c>
      <c r="S3185" t="s">
        <v>150</v>
      </c>
      <c r="T3185" t="s">
        <v>87</v>
      </c>
      <c r="U3185" t="s">
        <v>88</v>
      </c>
      <c r="V3185" t="s">
        <v>89</v>
      </c>
      <c r="W3185" t="s">
        <v>78</v>
      </c>
      <c r="X3185" t="s">
        <v>120</v>
      </c>
      <c r="Y3185" t="s">
        <v>91</v>
      </c>
      <c r="Z3185" t="s">
        <v>92</v>
      </c>
      <c r="AA3185" s="1">
        <v>44566</v>
      </c>
      <c r="AB3185" s="2">
        <v>3</v>
      </c>
      <c r="AC3185" s="2">
        <v>0</v>
      </c>
      <c r="AD3185" s="2"/>
      <c r="AE3185" s="2"/>
      <c r="AF3185" s="2"/>
      <c r="AG3185">
        <v>0</v>
      </c>
      <c r="AH3185" s="3">
        <v>3</v>
      </c>
      <c r="AI3185" s="3">
        <v>0</v>
      </c>
      <c r="AJ3185" s="3">
        <v>0</v>
      </c>
      <c r="AK3185" s="3">
        <v>0</v>
      </c>
      <c r="AL3185" s="3">
        <v>0</v>
      </c>
      <c r="AM3185" t="s">
        <v>16561</v>
      </c>
      <c r="AN3185" t="s">
        <v>16562</v>
      </c>
      <c r="AO3185" t="s">
        <v>16554</v>
      </c>
      <c r="AP3185" t="s">
        <v>16555</v>
      </c>
      <c r="AQ3185" t="s">
        <v>83</v>
      </c>
      <c r="AR3185" t="s">
        <v>16563</v>
      </c>
      <c r="AS3185" t="s">
        <v>83</v>
      </c>
      <c r="AT3185" t="s">
        <v>96</v>
      </c>
      <c r="AU3185" t="s">
        <v>16564</v>
      </c>
      <c r="AV3185" t="s">
        <v>16565</v>
      </c>
      <c r="AW3185" t="s">
        <v>99</v>
      </c>
      <c r="AX3185" t="s">
        <v>100</v>
      </c>
      <c r="AY3185" t="s">
        <v>16742</v>
      </c>
      <c r="AZ3185" t="s">
        <v>17235</v>
      </c>
      <c r="BA3185" t="s">
        <v>103</v>
      </c>
      <c r="BB3185" t="s">
        <v>17236</v>
      </c>
      <c r="BC3185" s="4"/>
      <c r="BD3185" t="s">
        <v>83</v>
      </c>
      <c r="BE3185" t="s">
        <v>105</v>
      </c>
      <c r="BF3185" t="s">
        <v>106</v>
      </c>
      <c r="BG3185" t="s">
        <v>107</v>
      </c>
      <c r="BH3185" t="s">
        <v>108</v>
      </c>
      <c r="BI3185" t="s">
        <v>109</v>
      </c>
      <c r="BJ3185" s="2">
        <v>0</v>
      </c>
      <c r="BK3185" t="s">
        <v>90</v>
      </c>
      <c r="BL3185" t="s">
        <v>78</v>
      </c>
      <c r="BM3185" t="s">
        <v>83</v>
      </c>
      <c r="BN3185" t="s">
        <v>83</v>
      </c>
      <c r="BO3185" t="s">
        <v>83</v>
      </c>
      <c r="BP3185" t="s">
        <v>17237</v>
      </c>
      <c r="BQ3185" t="s">
        <v>16570</v>
      </c>
      <c r="BR3185" t="s">
        <v>16571</v>
      </c>
      <c r="BS3185" t="s">
        <v>83</v>
      </c>
      <c r="BT3185" s="3">
        <v>1</v>
      </c>
    </row>
    <row r="3186" spans="1:72" x14ac:dyDescent="0.25">
      <c r="A3186" t="s">
        <v>16554</v>
      </c>
      <c r="B3186" s="10" t="s">
        <v>16555</v>
      </c>
      <c r="C3186" t="s">
        <v>16556</v>
      </c>
      <c r="D3186" t="s">
        <v>74</v>
      </c>
      <c r="E3186" t="s">
        <v>21868</v>
      </c>
      <c r="F3186" t="s">
        <v>16557</v>
      </c>
      <c r="G3186" t="s">
        <v>17238</v>
      </c>
      <c r="H3186" t="s">
        <v>17239</v>
      </c>
      <c r="I3186" s="1">
        <v>44197</v>
      </c>
      <c r="J3186" s="1">
        <v>44926</v>
      </c>
      <c r="K3186" t="s">
        <v>78</v>
      </c>
      <c r="L3186" t="s">
        <v>79</v>
      </c>
      <c r="M3186" t="s">
        <v>80</v>
      </c>
      <c r="N3186" t="s">
        <v>16812</v>
      </c>
      <c r="O3186" t="s">
        <v>307</v>
      </c>
      <c r="P3186" t="s">
        <v>409</v>
      </c>
      <c r="Q3186" t="s">
        <v>17240</v>
      </c>
      <c r="R3186" t="s">
        <v>17241</v>
      </c>
      <c r="S3186" t="s">
        <v>86</v>
      </c>
      <c r="T3186" t="s">
        <v>87</v>
      </c>
      <c r="U3186" t="s">
        <v>88</v>
      </c>
      <c r="V3186" t="s">
        <v>89</v>
      </c>
      <c r="W3186" t="s">
        <v>90</v>
      </c>
      <c r="X3186" t="s">
        <v>83</v>
      </c>
      <c r="Y3186" t="s">
        <v>91</v>
      </c>
      <c r="Z3186" t="s">
        <v>92</v>
      </c>
      <c r="AA3186" s="1">
        <v>44378</v>
      </c>
      <c r="AB3186" s="2">
        <v>79</v>
      </c>
      <c r="AC3186" s="2">
        <v>0</v>
      </c>
      <c r="AD3186" s="2"/>
      <c r="AE3186" s="2"/>
      <c r="AF3186" s="2"/>
      <c r="AG3186">
        <v>0</v>
      </c>
      <c r="AH3186" s="3">
        <v>60</v>
      </c>
      <c r="AI3186" s="3">
        <v>19</v>
      </c>
      <c r="AJ3186" s="3">
        <v>0</v>
      </c>
      <c r="AK3186" s="3">
        <v>0</v>
      </c>
      <c r="AL3186" s="3">
        <v>0</v>
      </c>
      <c r="AM3186" t="s">
        <v>16561</v>
      </c>
      <c r="AN3186" t="s">
        <v>16562</v>
      </c>
      <c r="AO3186" t="s">
        <v>16554</v>
      </c>
      <c r="AP3186" t="s">
        <v>16555</v>
      </c>
      <c r="AQ3186" t="s">
        <v>83</v>
      </c>
      <c r="AR3186" t="s">
        <v>16563</v>
      </c>
      <c r="AS3186" t="s">
        <v>83</v>
      </c>
      <c r="AT3186" t="s">
        <v>96</v>
      </c>
      <c r="AU3186" t="s">
        <v>16564</v>
      </c>
      <c r="AV3186" t="s">
        <v>16565</v>
      </c>
      <c r="AW3186" t="s">
        <v>99</v>
      </c>
      <c r="AX3186" t="s">
        <v>100</v>
      </c>
      <c r="AY3186" t="s">
        <v>16566</v>
      </c>
      <c r="AZ3186" t="s">
        <v>17242</v>
      </c>
      <c r="BA3186" t="s">
        <v>103</v>
      </c>
      <c r="BB3186" t="s">
        <v>17243</v>
      </c>
      <c r="BC3186" s="4"/>
      <c r="BD3186" t="s">
        <v>83</v>
      </c>
      <c r="BE3186" t="s">
        <v>105</v>
      </c>
      <c r="BF3186" t="s">
        <v>106</v>
      </c>
      <c r="BG3186" t="s">
        <v>107</v>
      </c>
      <c r="BH3186" t="s">
        <v>108</v>
      </c>
      <c r="BI3186" t="s">
        <v>109</v>
      </c>
      <c r="BJ3186" s="2">
        <v>0</v>
      </c>
      <c r="BK3186" t="s">
        <v>90</v>
      </c>
      <c r="BL3186" t="s">
        <v>78</v>
      </c>
      <c r="BM3186" t="s">
        <v>83</v>
      </c>
      <c r="BN3186" t="s">
        <v>83</v>
      </c>
      <c r="BO3186" t="s">
        <v>83</v>
      </c>
      <c r="BP3186" t="s">
        <v>17244</v>
      </c>
      <c r="BQ3186" t="s">
        <v>16570</v>
      </c>
      <c r="BR3186" t="s">
        <v>16571</v>
      </c>
      <c r="BS3186" t="s">
        <v>83</v>
      </c>
      <c r="BT3186" s="3">
        <v>1</v>
      </c>
    </row>
    <row r="3187" spans="1:72" x14ac:dyDescent="0.25">
      <c r="A3187" t="s">
        <v>16554</v>
      </c>
      <c r="B3187" s="10" t="s">
        <v>16555</v>
      </c>
      <c r="C3187" t="s">
        <v>16556</v>
      </c>
      <c r="D3187" t="s">
        <v>74</v>
      </c>
      <c r="E3187" t="s">
        <v>21868</v>
      </c>
      <c r="F3187" t="s">
        <v>16557</v>
      </c>
      <c r="G3187" t="s">
        <v>17245</v>
      </c>
      <c r="H3187" t="s">
        <v>17246</v>
      </c>
      <c r="I3187" s="1">
        <v>44197</v>
      </c>
      <c r="J3187" s="1">
        <v>44926</v>
      </c>
      <c r="K3187" t="s">
        <v>78</v>
      </c>
      <c r="L3187" t="s">
        <v>79</v>
      </c>
      <c r="M3187" t="s">
        <v>80</v>
      </c>
      <c r="N3187" t="s">
        <v>17247</v>
      </c>
      <c r="O3187" t="s">
        <v>155</v>
      </c>
      <c r="P3187" t="s">
        <v>2713</v>
      </c>
      <c r="Q3187" t="s">
        <v>17248</v>
      </c>
      <c r="R3187" t="s">
        <v>17241</v>
      </c>
      <c r="S3187" t="s">
        <v>150</v>
      </c>
      <c r="T3187" t="s">
        <v>87</v>
      </c>
      <c r="U3187" t="s">
        <v>88</v>
      </c>
      <c r="V3187" t="s">
        <v>89</v>
      </c>
      <c r="W3187" t="s">
        <v>78</v>
      </c>
      <c r="X3187" t="s">
        <v>120</v>
      </c>
      <c r="Y3187" t="s">
        <v>91</v>
      </c>
      <c r="Z3187" t="s">
        <v>92</v>
      </c>
      <c r="AA3187" s="1">
        <v>44197</v>
      </c>
      <c r="AB3187" s="2">
        <v>34</v>
      </c>
      <c r="AC3187" s="2">
        <v>38</v>
      </c>
      <c r="AD3187" s="2">
        <v>0</v>
      </c>
      <c r="AE3187" s="2">
        <v>0</v>
      </c>
      <c r="AF3187" s="2"/>
      <c r="AG3187">
        <v>0</v>
      </c>
      <c r="AH3187" s="3">
        <v>34</v>
      </c>
      <c r="AI3187" s="3">
        <v>39</v>
      </c>
      <c r="AJ3187" s="3">
        <v>0</v>
      </c>
      <c r="AK3187" s="3">
        <v>0</v>
      </c>
      <c r="AL3187" s="3">
        <v>0</v>
      </c>
      <c r="AM3187" t="s">
        <v>16561</v>
      </c>
      <c r="AN3187" t="s">
        <v>16562</v>
      </c>
      <c r="AO3187" t="s">
        <v>16554</v>
      </c>
      <c r="AP3187" t="s">
        <v>16555</v>
      </c>
      <c r="AQ3187" t="s">
        <v>83</v>
      </c>
      <c r="AR3187" t="s">
        <v>16563</v>
      </c>
      <c r="AS3187" t="s">
        <v>83</v>
      </c>
      <c r="AT3187" t="s">
        <v>96</v>
      </c>
      <c r="AU3187" t="s">
        <v>16564</v>
      </c>
      <c r="AV3187" t="s">
        <v>16565</v>
      </c>
      <c r="AW3187" t="s">
        <v>99</v>
      </c>
      <c r="AX3187" t="s">
        <v>100</v>
      </c>
      <c r="AY3187" t="s">
        <v>16566</v>
      </c>
      <c r="AZ3187" t="s">
        <v>17249</v>
      </c>
      <c r="BA3187" t="s">
        <v>103</v>
      </c>
      <c r="BB3187" t="s">
        <v>17250</v>
      </c>
      <c r="BC3187" s="4"/>
      <c r="BD3187" t="s">
        <v>83</v>
      </c>
      <c r="BE3187" t="s">
        <v>105</v>
      </c>
      <c r="BF3187" t="s">
        <v>106</v>
      </c>
      <c r="BG3187" t="s">
        <v>107</v>
      </c>
      <c r="BH3187" t="s">
        <v>108</v>
      </c>
      <c r="BI3187" t="s">
        <v>109</v>
      </c>
      <c r="BJ3187" s="2">
        <v>0</v>
      </c>
      <c r="BK3187" t="s">
        <v>90</v>
      </c>
      <c r="BL3187" t="s">
        <v>78</v>
      </c>
      <c r="BM3187" t="s">
        <v>83</v>
      </c>
      <c r="BN3187" t="s">
        <v>83</v>
      </c>
      <c r="BO3187" t="s">
        <v>83</v>
      </c>
      <c r="BP3187" t="s">
        <v>17251</v>
      </c>
      <c r="BQ3187" t="s">
        <v>16570</v>
      </c>
      <c r="BR3187" t="s">
        <v>16571</v>
      </c>
      <c r="BS3187" t="s">
        <v>83</v>
      </c>
      <c r="BT3187" s="3">
        <v>1</v>
      </c>
    </row>
    <row r="3188" spans="1:72" x14ac:dyDescent="0.25">
      <c r="A3188" t="s">
        <v>16554</v>
      </c>
      <c r="B3188" s="10" t="s">
        <v>16555</v>
      </c>
      <c r="C3188" t="s">
        <v>16556</v>
      </c>
      <c r="D3188" t="s">
        <v>74</v>
      </c>
      <c r="E3188" t="s">
        <v>21868</v>
      </c>
      <c r="F3188" t="s">
        <v>16557</v>
      </c>
      <c r="G3188" t="s">
        <v>17252</v>
      </c>
      <c r="H3188" t="s">
        <v>17253</v>
      </c>
      <c r="I3188" s="1">
        <v>44197</v>
      </c>
      <c r="J3188" s="1">
        <v>44926</v>
      </c>
      <c r="K3188" t="s">
        <v>78</v>
      </c>
      <c r="L3188" t="s">
        <v>79</v>
      </c>
      <c r="M3188" t="s">
        <v>80</v>
      </c>
      <c r="N3188" t="s">
        <v>17254</v>
      </c>
      <c r="O3188" t="s">
        <v>228</v>
      </c>
      <c r="P3188" t="s">
        <v>156</v>
      </c>
      <c r="Q3188" t="s">
        <v>17255</v>
      </c>
      <c r="R3188" t="s">
        <v>17241</v>
      </c>
      <c r="S3188" t="s">
        <v>150</v>
      </c>
      <c r="T3188" t="s">
        <v>87</v>
      </c>
      <c r="U3188" t="s">
        <v>88</v>
      </c>
      <c r="V3188" t="s">
        <v>89</v>
      </c>
      <c r="W3188" t="s">
        <v>78</v>
      </c>
      <c r="X3188" t="s">
        <v>120</v>
      </c>
      <c r="Y3188" t="s">
        <v>91</v>
      </c>
      <c r="Z3188" t="s">
        <v>92</v>
      </c>
      <c r="AA3188" s="1">
        <v>44567</v>
      </c>
      <c r="AB3188" s="2">
        <v>364</v>
      </c>
      <c r="AC3188" s="2">
        <v>330</v>
      </c>
      <c r="AD3188" s="2"/>
      <c r="AE3188" s="2"/>
      <c r="AF3188" s="2"/>
      <c r="AG3188">
        <v>0</v>
      </c>
      <c r="AH3188" s="3">
        <v>364</v>
      </c>
      <c r="AI3188" s="3">
        <v>330</v>
      </c>
      <c r="AJ3188" s="3">
        <v>0</v>
      </c>
      <c r="AK3188" s="3">
        <v>0</v>
      </c>
      <c r="AL3188" s="3">
        <v>0</v>
      </c>
      <c r="AM3188" t="s">
        <v>16561</v>
      </c>
      <c r="AN3188" t="s">
        <v>16562</v>
      </c>
      <c r="AO3188" t="s">
        <v>16554</v>
      </c>
      <c r="AP3188" t="s">
        <v>16555</v>
      </c>
      <c r="AQ3188" t="s">
        <v>83</v>
      </c>
      <c r="AR3188" t="s">
        <v>16563</v>
      </c>
      <c r="AS3188" t="s">
        <v>83</v>
      </c>
      <c r="AT3188" t="s">
        <v>96</v>
      </c>
      <c r="AU3188" t="s">
        <v>16564</v>
      </c>
      <c r="AV3188" t="s">
        <v>16565</v>
      </c>
      <c r="AW3188" t="s">
        <v>99</v>
      </c>
      <c r="AX3188" t="s">
        <v>100</v>
      </c>
      <c r="AY3188" t="s">
        <v>16742</v>
      </c>
      <c r="AZ3188" t="s">
        <v>17256</v>
      </c>
      <c r="BA3188" t="s">
        <v>103</v>
      </c>
      <c r="BB3188" t="s">
        <v>17257</v>
      </c>
      <c r="BC3188" s="4"/>
      <c r="BD3188" t="s">
        <v>83</v>
      </c>
      <c r="BE3188" t="s">
        <v>105</v>
      </c>
      <c r="BF3188" t="s">
        <v>106</v>
      </c>
      <c r="BG3188" t="s">
        <v>107</v>
      </c>
      <c r="BH3188" t="s">
        <v>108</v>
      </c>
      <c r="BI3188" t="s">
        <v>109</v>
      </c>
      <c r="BJ3188" s="2">
        <v>0</v>
      </c>
      <c r="BK3188" t="s">
        <v>90</v>
      </c>
      <c r="BL3188" t="s">
        <v>78</v>
      </c>
      <c r="BM3188" t="s">
        <v>83</v>
      </c>
      <c r="BN3188" t="s">
        <v>83</v>
      </c>
      <c r="BO3188" t="s">
        <v>83</v>
      </c>
      <c r="BP3188" t="s">
        <v>17258</v>
      </c>
      <c r="BQ3188" t="s">
        <v>16570</v>
      </c>
      <c r="BR3188" t="s">
        <v>16571</v>
      </c>
      <c r="BS3188" t="s">
        <v>83</v>
      </c>
      <c r="BT3188" s="3">
        <v>1</v>
      </c>
    </row>
    <row r="3189" spans="1:72" x14ac:dyDescent="0.25">
      <c r="A3189" t="s">
        <v>16554</v>
      </c>
      <c r="B3189" s="10" t="s">
        <v>16555</v>
      </c>
      <c r="C3189" t="s">
        <v>16556</v>
      </c>
      <c r="D3189" t="s">
        <v>74</v>
      </c>
      <c r="E3189" t="s">
        <v>21868</v>
      </c>
      <c r="F3189" t="s">
        <v>16557</v>
      </c>
      <c r="G3189" t="s">
        <v>17259</v>
      </c>
      <c r="H3189" t="s">
        <v>17260</v>
      </c>
      <c r="I3189" s="1">
        <v>44197</v>
      </c>
      <c r="J3189" s="1">
        <v>44926</v>
      </c>
      <c r="K3189" t="s">
        <v>78</v>
      </c>
      <c r="L3189" t="s">
        <v>79</v>
      </c>
      <c r="M3189" t="s">
        <v>80</v>
      </c>
      <c r="N3189" t="s">
        <v>17261</v>
      </c>
      <c r="O3189" t="s">
        <v>352</v>
      </c>
      <c r="P3189" t="s">
        <v>156</v>
      </c>
      <c r="Q3189" t="s">
        <v>17262</v>
      </c>
      <c r="R3189" t="s">
        <v>17241</v>
      </c>
      <c r="S3189" t="s">
        <v>150</v>
      </c>
      <c r="T3189" t="s">
        <v>87</v>
      </c>
      <c r="U3189" t="s">
        <v>88</v>
      </c>
      <c r="V3189" t="s">
        <v>89</v>
      </c>
      <c r="W3189" t="s">
        <v>78</v>
      </c>
      <c r="X3189" t="s">
        <v>120</v>
      </c>
      <c r="Y3189" t="s">
        <v>91</v>
      </c>
      <c r="Z3189" t="s">
        <v>92</v>
      </c>
      <c r="AA3189" s="1">
        <v>44566</v>
      </c>
      <c r="AB3189" s="2">
        <v>581</v>
      </c>
      <c r="AC3189" s="2">
        <v>616</v>
      </c>
      <c r="AD3189" s="2"/>
      <c r="AE3189" s="2"/>
      <c r="AF3189" s="2"/>
      <c r="AG3189">
        <v>0</v>
      </c>
      <c r="AH3189" s="3">
        <v>581</v>
      </c>
      <c r="AI3189" s="3">
        <v>616</v>
      </c>
      <c r="AJ3189" s="3">
        <v>0</v>
      </c>
      <c r="AK3189" s="3">
        <v>0</v>
      </c>
      <c r="AL3189" s="3">
        <v>0</v>
      </c>
      <c r="AM3189" t="s">
        <v>16561</v>
      </c>
      <c r="AN3189" t="s">
        <v>16562</v>
      </c>
      <c r="AO3189" t="s">
        <v>16554</v>
      </c>
      <c r="AP3189" t="s">
        <v>16555</v>
      </c>
      <c r="AQ3189" t="s">
        <v>83</v>
      </c>
      <c r="AR3189" t="s">
        <v>16563</v>
      </c>
      <c r="AS3189" t="s">
        <v>83</v>
      </c>
      <c r="AT3189" t="s">
        <v>96</v>
      </c>
      <c r="AU3189" t="s">
        <v>16564</v>
      </c>
      <c r="AV3189" t="s">
        <v>16565</v>
      </c>
      <c r="AW3189" t="s">
        <v>99</v>
      </c>
      <c r="AX3189" t="s">
        <v>100</v>
      </c>
      <c r="AY3189" t="s">
        <v>16742</v>
      </c>
      <c r="AZ3189" t="s">
        <v>17263</v>
      </c>
      <c r="BA3189" t="s">
        <v>103</v>
      </c>
      <c r="BB3189" t="s">
        <v>17264</v>
      </c>
      <c r="BC3189" s="4"/>
      <c r="BD3189" t="s">
        <v>83</v>
      </c>
      <c r="BE3189" t="s">
        <v>105</v>
      </c>
      <c r="BF3189" t="s">
        <v>106</v>
      </c>
      <c r="BG3189" t="s">
        <v>107</v>
      </c>
      <c r="BH3189" t="s">
        <v>108</v>
      </c>
      <c r="BI3189" t="s">
        <v>109</v>
      </c>
      <c r="BJ3189" s="2">
        <v>0</v>
      </c>
      <c r="BK3189" t="s">
        <v>90</v>
      </c>
      <c r="BL3189" t="s">
        <v>78</v>
      </c>
      <c r="BM3189" t="s">
        <v>83</v>
      </c>
      <c r="BN3189" t="s">
        <v>83</v>
      </c>
      <c r="BO3189" t="s">
        <v>83</v>
      </c>
      <c r="BP3189" t="s">
        <v>17265</v>
      </c>
      <c r="BQ3189" t="s">
        <v>16570</v>
      </c>
      <c r="BR3189" t="s">
        <v>16571</v>
      </c>
      <c r="BS3189" t="s">
        <v>83</v>
      </c>
      <c r="BT3189" s="3">
        <v>1</v>
      </c>
    </row>
    <row r="3190" spans="1:72" x14ac:dyDescent="0.25">
      <c r="A3190" t="s">
        <v>16554</v>
      </c>
      <c r="B3190" s="10" t="s">
        <v>16555</v>
      </c>
      <c r="C3190" t="s">
        <v>16556</v>
      </c>
      <c r="D3190" t="s">
        <v>74</v>
      </c>
      <c r="E3190" t="s">
        <v>21868</v>
      </c>
      <c r="F3190" t="s">
        <v>16557</v>
      </c>
      <c r="G3190" t="s">
        <v>17266</v>
      </c>
      <c r="H3190" t="s">
        <v>17267</v>
      </c>
      <c r="I3190" s="1">
        <v>44197</v>
      </c>
      <c r="J3190" s="1">
        <v>44926</v>
      </c>
      <c r="K3190" t="s">
        <v>78</v>
      </c>
      <c r="L3190" t="s">
        <v>79</v>
      </c>
      <c r="M3190" t="s">
        <v>80</v>
      </c>
      <c r="N3190" t="s">
        <v>17261</v>
      </c>
      <c r="O3190" t="s">
        <v>477</v>
      </c>
      <c r="P3190" t="s">
        <v>156</v>
      </c>
      <c r="Q3190" t="s">
        <v>17262</v>
      </c>
      <c r="R3190" t="s">
        <v>17241</v>
      </c>
      <c r="S3190" t="s">
        <v>150</v>
      </c>
      <c r="T3190" t="s">
        <v>87</v>
      </c>
      <c r="U3190" t="s">
        <v>88</v>
      </c>
      <c r="V3190" t="s">
        <v>89</v>
      </c>
      <c r="W3190" t="s">
        <v>78</v>
      </c>
      <c r="X3190" t="s">
        <v>120</v>
      </c>
      <c r="Y3190" t="s">
        <v>91</v>
      </c>
      <c r="Z3190" t="s">
        <v>92</v>
      </c>
      <c r="AA3190" s="1">
        <v>44197</v>
      </c>
      <c r="AB3190" s="2">
        <v>1420</v>
      </c>
      <c r="AC3190" s="2">
        <v>1332</v>
      </c>
      <c r="AD3190" s="2">
        <v>0</v>
      </c>
      <c r="AE3190" s="2">
        <v>0</v>
      </c>
      <c r="AF3190" s="2"/>
      <c r="AG3190">
        <v>0</v>
      </c>
      <c r="AH3190" s="3">
        <v>1428</v>
      </c>
      <c r="AI3190" s="3">
        <v>1339</v>
      </c>
      <c r="AJ3190" s="3">
        <v>0</v>
      </c>
      <c r="AK3190" s="3">
        <v>0</v>
      </c>
      <c r="AL3190" s="3">
        <v>0</v>
      </c>
      <c r="AM3190" t="s">
        <v>16561</v>
      </c>
      <c r="AN3190" t="s">
        <v>16562</v>
      </c>
      <c r="AO3190" t="s">
        <v>16554</v>
      </c>
      <c r="AP3190" t="s">
        <v>16555</v>
      </c>
      <c r="AQ3190" t="s">
        <v>83</v>
      </c>
      <c r="AR3190" t="s">
        <v>16563</v>
      </c>
      <c r="AS3190" t="s">
        <v>83</v>
      </c>
      <c r="AT3190" t="s">
        <v>96</v>
      </c>
      <c r="AU3190" t="s">
        <v>16564</v>
      </c>
      <c r="AV3190" t="s">
        <v>16565</v>
      </c>
      <c r="AW3190" t="s">
        <v>99</v>
      </c>
      <c r="AX3190" t="s">
        <v>100</v>
      </c>
      <c r="AY3190" t="s">
        <v>16742</v>
      </c>
      <c r="AZ3190" t="s">
        <v>17268</v>
      </c>
      <c r="BA3190" t="s">
        <v>103</v>
      </c>
      <c r="BB3190" t="s">
        <v>17269</v>
      </c>
      <c r="BC3190" s="4"/>
      <c r="BD3190" t="s">
        <v>83</v>
      </c>
      <c r="BE3190" t="s">
        <v>105</v>
      </c>
      <c r="BF3190" t="s">
        <v>106</v>
      </c>
      <c r="BG3190" t="s">
        <v>107</v>
      </c>
      <c r="BH3190" t="s">
        <v>108</v>
      </c>
      <c r="BI3190" t="s">
        <v>109</v>
      </c>
      <c r="BJ3190" s="2">
        <v>0</v>
      </c>
      <c r="BK3190" t="s">
        <v>90</v>
      </c>
      <c r="BL3190" t="s">
        <v>78</v>
      </c>
      <c r="BM3190" t="s">
        <v>83</v>
      </c>
      <c r="BN3190" t="s">
        <v>83</v>
      </c>
      <c r="BO3190" t="s">
        <v>83</v>
      </c>
      <c r="BP3190" t="s">
        <v>17270</v>
      </c>
      <c r="BQ3190" t="s">
        <v>16570</v>
      </c>
      <c r="BR3190" t="s">
        <v>16571</v>
      </c>
      <c r="BS3190" t="s">
        <v>83</v>
      </c>
      <c r="BT3190" s="3">
        <v>1</v>
      </c>
    </row>
    <row r="3191" spans="1:72" x14ac:dyDescent="0.25">
      <c r="A3191" t="s">
        <v>16554</v>
      </c>
      <c r="B3191" s="10" t="s">
        <v>16555</v>
      </c>
      <c r="C3191" t="s">
        <v>16556</v>
      </c>
      <c r="D3191" t="s">
        <v>74</v>
      </c>
      <c r="E3191" t="s">
        <v>21868</v>
      </c>
      <c r="F3191" t="s">
        <v>16557</v>
      </c>
      <c r="G3191" t="s">
        <v>17271</v>
      </c>
      <c r="H3191" t="s">
        <v>17272</v>
      </c>
      <c r="I3191" s="1">
        <v>44197</v>
      </c>
      <c r="J3191" s="1">
        <v>44926</v>
      </c>
      <c r="K3191" t="s">
        <v>78</v>
      </c>
      <c r="L3191" t="s">
        <v>79</v>
      </c>
      <c r="M3191" t="s">
        <v>80</v>
      </c>
      <c r="N3191" t="s">
        <v>9660</v>
      </c>
      <c r="O3191" t="s">
        <v>155</v>
      </c>
      <c r="P3191" t="s">
        <v>156</v>
      </c>
      <c r="Q3191" t="s">
        <v>17273</v>
      </c>
      <c r="R3191" t="s">
        <v>17241</v>
      </c>
      <c r="S3191" t="s">
        <v>150</v>
      </c>
      <c r="T3191" t="s">
        <v>87</v>
      </c>
      <c r="U3191" t="s">
        <v>88</v>
      </c>
      <c r="V3191" t="s">
        <v>89</v>
      </c>
      <c r="W3191" t="s">
        <v>78</v>
      </c>
      <c r="X3191" t="s">
        <v>120</v>
      </c>
      <c r="Y3191" t="s">
        <v>91</v>
      </c>
      <c r="Z3191" t="s">
        <v>92</v>
      </c>
      <c r="AA3191" s="1">
        <v>44565</v>
      </c>
      <c r="AB3191" s="2">
        <v>184</v>
      </c>
      <c r="AC3191" s="2">
        <v>186</v>
      </c>
      <c r="AD3191" s="2"/>
      <c r="AE3191" s="2"/>
      <c r="AF3191" s="2"/>
      <c r="AG3191">
        <v>0</v>
      </c>
      <c r="AH3191" s="3">
        <v>184</v>
      </c>
      <c r="AI3191" s="3">
        <v>186</v>
      </c>
      <c r="AJ3191" s="3">
        <v>0</v>
      </c>
      <c r="AK3191" s="3">
        <v>0</v>
      </c>
      <c r="AL3191" s="3">
        <v>0</v>
      </c>
      <c r="AM3191" t="s">
        <v>16561</v>
      </c>
      <c r="AN3191" t="s">
        <v>16562</v>
      </c>
      <c r="AO3191" t="s">
        <v>16554</v>
      </c>
      <c r="AP3191" t="s">
        <v>16555</v>
      </c>
      <c r="AQ3191" t="s">
        <v>83</v>
      </c>
      <c r="AR3191" t="s">
        <v>16563</v>
      </c>
      <c r="AS3191" t="s">
        <v>83</v>
      </c>
      <c r="AT3191" t="s">
        <v>96</v>
      </c>
      <c r="AU3191" t="s">
        <v>16564</v>
      </c>
      <c r="AV3191" t="s">
        <v>16565</v>
      </c>
      <c r="AW3191" t="s">
        <v>99</v>
      </c>
      <c r="AX3191" t="s">
        <v>100</v>
      </c>
      <c r="AY3191" t="s">
        <v>16566</v>
      </c>
      <c r="AZ3191" t="s">
        <v>17274</v>
      </c>
      <c r="BA3191" t="s">
        <v>103</v>
      </c>
      <c r="BB3191" t="s">
        <v>17275</v>
      </c>
      <c r="BC3191" s="4"/>
      <c r="BD3191" t="s">
        <v>83</v>
      </c>
      <c r="BE3191" t="s">
        <v>105</v>
      </c>
      <c r="BF3191" t="s">
        <v>106</v>
      </c>
      <c r="BG3191" t="s">
        <v>107</v>
      </c>
      <c r="BH3191" t="s">
        <v>108</v>
      </c>
      <c r="BI3191" t="s">
        <v>109</v>
      </c>
      <c r="BJ3191" s="2">
        <v>0</v>
      </c>
      <c r="BK3191" t="s">
        <v>90</v>
      </c>
      <c r="BL3191" t="s">
        <v>78</v>
      </c>
      <c r="BM3191" t="s">
        <v>83</v>
      </c>
      <c r="BN3191" t="s">
        <v>83</v>
      </c>
      <c r="BO3191" t="s">
        <v>83</v>
      </c>
      <c r="BP3191" t="s">
        <v>17276</v>
      </c>
      <c r="BQ3191" t="s">
        <v>16570</v>
      </c>
      <c r="BR3191" t="s">
        <v>16571</v>
      </c>
      <c r="BS3191" t="s">
        <v>83</v>
      </c>
      <c r="BT3191" s="3">
        <v>1</v>
      </c>
    </row>
    <row r="3192" spans="1:72" x14ac:dyDescent="0.25">
      <c r="A3192" t="s">
        <v>16554</v>
      </c>
      <c r="B3192" s="10" t="s">
        <v>16555</v>
      </c>
      <c r="C3192" t="s">
        <v>16556</v>
      </c>
      <c r="D3192" t="s">
        <v>74</v>
      </c>
      <c r="E3192" t="s">
        <v>21868</v>
      </c>
      <c r="F3192" t="s">
        <v>16557</v>
      </c>
      <c r="G3192" t="s">
        <v>17277</v>
      </c>
      <c r="H3192" t="s">
        <v>17278</v>
      </c>
      <c r="I3192" s="1">
        <v>44197</v>
      </c>
      <c r="J3192" s="1">
        <v>44926</v>
      </c>
      <c r="K3192" t="s">
        <v>78</v>
      </c>
      <c r="L3192" t="s">
        <v>79</v>
      </c>
      <c r="M3192" t="s">
        <v>80</v>
      </c>
      <c r="N3192" t="s">
        <v>17279</v>
      </c>
      <c r="O3192" t="s">
        <v>1161</v>
      </c>
      <c r="P3192" t="s">
        <v>83</v>
      </c>
      <c r="Q3192" t="s">
        <v>17280</v>
      </c>
      <c r="R3192" t="s">
        <v>17190</v>
      </c>
      <c r="S3192" t="s">
        <v>86</v>
      </c>
      <c r="T3192" t="s">
        <v>87</v>
      </c>
      <c r="U3192" t="s">
        <v>88</v>
      </c>
      <c r="V3192" t="s">
        <v>89</v>
      </c>
      <c r="W3192" t="s">
        <v>90</v>
      </c>
      <c r="X3192" t="s">
        <v>83</v>
      </c>
      <c r="Y3192" t="s">
        <v>91</v>
      </c>
      <c r="Z3192" t="s">
        <v>92</v>
      </c>
      <c r="AA3192" s="1">
        <v>44378</v>
      </c>
      <c r="AB3192" s="2">
        <v>4717</v>
      </c>
      <c r="AC3192" s="2">
        <v>0</v>
      </c>
      <c r="AD3192" s="2"/>
      <c r="AE3192" s="2"/>
      <c r="AF3192" s="2"/>
      <c r="AG3192">
        <v>0</v>
      </c>
      <c r="AH3192" s="3">
        <v>3575</v>
      </c>
      <c r="AI3192" s="3">
        <v>1156</v>
      </c>
      <c r="AJ3192" s="3">
        <v>0</v>
      </c>
      <c r="AK3192" s="3">
        <v>0</v>
      </c>
      <c r="AL3192" s="3">
        <v>0</v>
      </c>
      <c r="AM3192" t="s">
        <v>16596</v>
      </c>
      <c r="AN3192" t="s">
        <v>16597</v>
      </c>
      <c r="AO3192" t="s">
        <v>16554</v>
      </c>
      <c r="AP3192" t="s">
        <v>16555</v>
      </c>
      <c r="AQ3192" t="s">
        <v>83</v>
      </c>
      <c r="AR3192" t="s">
        <v>16563</v>
      </c>
      <c r="AS3192" t="s">
        <v>83</v>
      </c>
      <c r="AT3192" t="s">
        <v>96</v>
      </c>
      <c r="AU3192" t="s">
        <v>16564</v>
      </c>
      <c r="AV3192" t="s">
        <v>16565</v>
      </c>
      <c r="AW3192" t="s">
        <v>99</v>
      </c>
      <c r="AX3192" t="s">
        <v>100</v>
      </c>
      <c r="AY3192" t="s">
        <v>16729</v>
      </c>
      <c r="AZ3192" t="s">
        <v>17281</v>
      </c>
      <c r="BA3192" t="s">
        <v>103</v>
      </c>
      <c r="BB3192" t="s">
        <v>17282</v>
      </c>
      <c r="BC3192" s="4"/>
      <c r="BD3192" t="s">
        <v>83</v>
      </c>
      <c r="BE3192" t="s">
        <v>105</v>
      </c>
      <c r="BF3192" t="s">
        <v>106</v>
      </c>
      <c r="BG3192" t="s">
        <v>107</v>
      </c>
      <c r="BH3192" t="s">
        <v>108</v>
      </c>
      <c r="BI3192" t="s">
        <v>109</v>
      </c>
      <c r="BJ3192" s="2">
        <v>0</v>
      </c>
      <c r="BK3192" t="s">
        <v>78</v>
      </c>
      <c r="BL3192" t="s">
        <v>90</v>
      </c>
      <c r="BM3192" t="s">
        <v>83</v>
      </c>
      <c r="BN3192" t="s">
        <v>83</v>
      </c>
      <c r="BO3192" t="s">
        <v>83</v>
      </c>
      <c r="BP3192" t="s">
        <v>83</v>
      </c>
      <c r="BQ3192" t="s">
        <v>83</v>
      </c>
      <c r="BR3192" t="s">
        <v>83</v>
      </c>
      <c r="BS3192" t="s">
        <v>83</v>
      </c>
      <c r="BT3192" s="3">
        <v>1</v>
      </c>
    </row>
    <row r="3193" spans="1:72" x14ac:dyDescent="0.25">
      <c r="A3193" t="s">
        <v>16554</v>
      </c>
      <c r="B3193" s="10" t="s">
        <v>16555</v>
      </c>
      <c r="C3193" t="s">
        <v>16556</v>
      </c>
      <c r="D3193" t="s">
        <v>74</v>
      </c>
      <c r="E3193" t="s">
        <v>21868</v>
      </c>
      <c r="F3193" t="s">
        <v>16557</v>
      </c>
      <c r="G3193" t="s">
        <v>17283</v>
      </c>
      <c r="H3193" t="s">
        <v>17284</v>
      </c>
      <c r="I3193" s="1">
        <v>44197</v>
      </c>
      <c r="J3193" s="1">
        <v>44926</v>
      </c>
      <c r="K3193" t="s">
        <v>78</v>
      </c>
      <c r="L3193" t="s">
        <v>79</v>
      </c>
      <c r="M3193" t="s">
        <v>80</v>
      </c>
      <c r="N3193" t="s">
        <v>17285</v>
      </c>
      <c r="O3193" t="s">
        <v>738</v>
      </c>
      <c r="P3193" t="s">
        <v>156</v>
      </c>
      <c r="Q3193" t="s">
        <v>17286</v>
      </c>
      <c r="R3193" t="s">
        <v>17241</v>
      </c>
      <c r="S3193" t="s">
        <v>150</v>
      </c>
      <c r="T3193" t="s">
        <v>87</v>
      </c>
      <c r="U3193" t="s">
        <v>88</v>
      </c>
      <c r="V3193" t="s">
        <v>89</v>
      </c>
      <c r="W3193" t="s">
        <v>78</v>
      </c>
      <c r="X3193" t="s">
        <v>120</v>
      </c>
      <c r="Y3193" t="s">
        <v>91</v>
      </c>
      <c r="Z3193" t="s">
        <v>92</v>
      </c>
      <c r="AA3193" s="1">
        <v>44567</v>
      </c>
      <c r="AB3193" s="2">
        <v>1296</v>
      </c>
      <c r="AC3193" s="2">
        <v>1225</v>
      </c>
      <c r="AD3193" s="2"/>
      <c r="AE3193" s="2"/>
      <c r="AF3193" s="2"/>
      <c r="AG3193">
        <v>0</v>
      </c>
      <c r="AH3193" s="3">
        <v>1296</v>
      </c>
      <c r="AI3193" s="3">
        <v>1225</v>
      </c>
      <c r="AJ3193" s="3">
        <v>0</v>
      </c>
      <c r="AK3193" s="3">
        <v>0</v>
      </c>
      <c r="AL3193" s="3">
        <v>0</v>
      </c>
      <c r="AM3193" t="s">
        <v>16561</v>
      </c>
      <c r="AN3193" t="s">
        <v>16562</v>
      </c>
      <c r="AO3193" t="s">
        <v>16554</v>
      </c>
      <c r="AP3193" t="s">
        <v>16555</v>
      </c>
      <c r="AQ3193" t="s">
        <v>83</v>
      </c>
      <c r="AR3193" t="s">
        <v>16563</v>
      </c>
      <c r="AS3193" t="s">
        <v>83</v>
      </c>
      <c r="AT3193" t="s">
        <v>96</v>
      </c>
      <c r="AU3193" t="s">
        <v>16564</v>
      </c>
      <c r="AV3193" t="s">
        <v>16565</v>
      </c>
      <c r="AW3193" t="s">
        <v>99</v>
      </c>
      <c r="AX3193" t="s">
        <v>100</v>
      </c>
      <c r="AY3193" t="s">
        <v>16742</v>
      </c>
      <c r="AZ3193" t="s">
        <v>17287</v>
      </c>
      <c r="BA3193" t="s">
        <v>103</v>
      </c>
      <c r="BB3193" t="s">
        <v>17288</v>
      </c>
      <c r="BC3193" s="4"/>
      <c r="BD3193" t="s">
        <v>83</v>
      </c>
      <c r="BE3193" t="s">
        <v>105</v>
      </c>
      <c r="BF3193" t="s">
        <v>106</v>
      </c>
      <c r="BG3193" t="s">
        <v>107</v>
      </c>
      <c r="BH3193" t="s">
        <v>108</v>
      </c>
      <c r="BI3193" t="s">
        <v>109</v>
      </c>
      <c r="BJ3193" s="2">
        <v>0</v>
      </c>
      <c r="BK3193" t="s">
        <v>90</v>
      </c>
      <c r="BL3193" t="s">
        <v>78</v>
      </c>
      <c r="BM3193" t="s">
        <v>83</v>
      </c>
      <c r="BN3193" t="s">
        <v>83</v>
      </c>
      <c r="BO3193" t="s">
        <v>83</v>
      </c>
      <c r="BP3193" t="s">
        <v>17289</v>
      </c>
      <c r="BQ3193" t="s">
        <v>16570</v>
      </c>
      <c r="BR3193" t="s">
        <v>16571</v>
      </c>
      <c r="BS3193" t="s">
        <v>83</v>
      </c>
      <c r="BT3193" s="3">
        <v>1</v>
      </c>
    </row>
    <row r="3194" spans="1:72" x14ac:dyDescent="0.25">
      <c r="A3194" t="s">
        <v>16554</v>
      </c>
      <c r="B3194" s="10" t="s">
        <v>16555</v>
      </c>
      <c r="C3194" t="s">
        <v>16556</v>
      </c>
      <c r="D3194" t="s">
        <v>74</v>
      </c>
      <c r="E3194" t="s">
        <v>21868</v>
      </c>
      <c r="F3194" t="s">
        <v>16557</v>
      </c>
      <c r="G3194" t="s">
        <v>17290</v>
      </c>
      <c r="H3194" t="s">
        <v>17291</v>
      </c>
      <c r="I3194" s="1">
        <v>44197</v>
      </c>
      <c r="J3194" s="1">
        <v>44926</v>
      </c>
      <c r="K3194" t="s">
        <v>78</v>
      </c>
      <c r="L3194" t="s">
        <v>79</v>
      </c>
      <c r="M3194" t="s">
        <v>80</v>
      </c>
      <c r="N3194" t="s">
        <v>2370</v>
      </c>
      <c r="O3194" t="s">
        <v>313</v>
      </c>
      <c r="P3194" t="s">
        <v>83</v>
      </c>
      <c r="Q3194" t="s">
        <v>17292</v>
      </c>
      <c r="R3194" t="s">
        <v>17241</v>
      </c>
      <c r="S3194" t="s">
        <v>150</v>
      </c>
      <c r="T3194" t="s">
        <v>87</v>
      </c>
      <c r="U3194" t="s">
        <v>88</v>
      </c>
      <c r="V3194" t="s">
        <v>89</v>
      </c>
      <c r="W3194" t="s">
        <v>78</v>
      </c>
      <c r="X3194" t="s">
        <v>120</v>
      </c>
      <c r="Y3194" t="s">
        <v>91</v>
      </c>
      <c r="Z3194" t="s">
        <v>92</v>
      </c>
      <c r="AA3194" s="1">
        <v>44567</v>
      </c>
      <c r="AB3194" s="2">
        <v>3075</v>
      </c>
      <c r="AC3194" s="2">
        <v>3176</v>
      </c>
      <c r="AD3194" s="2"/>
      <c r="AE3194" s="2"/>
      <c r="AF3194" s="2"/>
      <c r="AG3194">
        <v>0</v>
      </c>
      <c r="AH3194" s="3">
        <v>3075</v>
      </c>
      <c r="AI3194" s="3">
        <v>3176</v>
      </c>
      <c r="AJ3194" s="3">
        <v>0</v>
      </c>
      <c r="AK3194" s="3">
        <v>0</v>
      </c>
      <c r="AL3194" s="3">
        <v>0</v>
      </c>
      <c r="AM3194" t="s">
        <v>16561</v>
      </c>
      <c r="AN3194" t="s">
        <v>16562</v>
      </c>
      <c r="AO3194" t="s">
        <v>16554</v>
      </c>
      <c r="AP3194" t="s">
        <v>16555</v>
      </c>
      <c r="AQ3194" t="s">
        <v>83</v>
      </c>
      <c r="AR3194" t="s">
        <v>16563</v>
      </c>
      <c r="AS3194" t="s">
        <v>83</v>
      </c>
      <c r="AT3194" t="s">
        <v>96</v>
      </c>
      <c r="AU3194" t="s">
        <v>16564</v>
      </c>
      <c r="AV3194" t="s">
        <v>16565</v>
      </c>
      <c r="AW3194" t="s">
        <v>99</v>
      </c>
      <c r="AX3194" t="s">
        <v>100</v>
      </c>
      <c r="AY3194" t="s">
        <v>16566</v>
      </c>
      <c r="AZ3194" t="s">
        <v>17293</v>
      </c>
      <c r="BA3194" t="s">
        <v>103</v>
      </c>
      <c r="BB3194" t="s">
        <v>17294</v>
      </c>
      <c r="BC3194" s="4"/>
      <c r="BD3194" t="s">
        <v>83</v>
      </c>
      <c r="BE3194" t="s">
        <v>105</v>
      </c>
      <c r="BF3194" t="s">
        <v>106</v>
      </c>
      <c r="BG3194" t="s">
        <v>107</v>
      </c>
      <c r="BH3194" t="s">
        <v>108</v>
      </c>
      <c r="BI3194" t="s">
        <v>109</v>
      </c>
      <c r="BJ3194" s="2">
        <v>0</v>
      </c>
      <c r="BK3194" t="s">
        <v>90</v>
      </c>
      <c r="BL3194" t="s">
        <v>78</v>
      </c>
      <c r="BM3194" t="s">
        <v>83</v>
      </c>
      <c r="BN3194" t="s">
        <v>83</v>
      </c>
      <c r="BO3194" t="s">
        <v>83</v>
      </c>
      <c r="BP3194" t="s">
        <v>17295</v>
      </c>
      <c r="BQ3194" t="s">
        <v>16570</v>
      </c>
      <c r="BR3194" t="s">
        <v>16571</v>
      </c>
      <c r="BS3194" t="s">
        <v>83</v>
      </c>
      <c r="BT3194" s="3">
        <v>1</v>
      </c>
    </row>
    <row r="3195" spans="1:72" x14ac:dyDescent="0.25">
      <c r="A3195" t="s">
        <v>16554</v>
      </c>
      <c r="B3195" s="10" t="s">
        <v>16555</v>
      </c>
      <c r="C3195" t="s">
        <v>16556</v>
      </c>
      <c r="D3195" t="s">
        <v>74</v>
      </c>
      <c r="E3195" t="s">
        <v>21868</v>
      </c>
      <c r="F3195" t="s">
        <v>16557</v>
      </c>
      <c r="G3195" t="s">
        <v>17296</v>
      </c>
      <c r="H3195" t="s">
        <v>17297</v>
      </c>
      <c r="I3195" s="1">
        <v>44197</v>
      </c>
      <c r="J3195" s="1">
        <v>44926</v>
      </c>
      <c r="K3195" t="s">
        <v>78</v>
      </c>
      <c r="L3195" t="s">
        <v>79</v>
      </c>
      <c r="M3195" t="s">
        <v>80</v>
      </c>
      <c r="N3195" t="s">
        <v>2370</v>
      </c>
      <c r="O3195" t="s">
        <v>250</v>
      </c>
      <c r="P3195" t="s">
        <v>83</v>
      </c>
      <c r="Q3195" t="s">
        <v>17298</v>
      </c>
      <c r="R3195" t="s">
        <v>17241</v>
      </c>
      <c r="S3195" t="s">
        <v>150</v>
      </c>
      <c r="T3195" t="s">
        <v>87</v>
      </c>
      <c r="U3195" t="s">
        <v>88</v>
      </c>
      <c r="V3195" t="s">
        <v>89</v>
      </c>
      <c r="W3195" t="s">
        <v>78</v>
      </c>
      <c r="X3195" t="s">
        <v>120</v>
      </c>
      <c r="Y3195" t="s">
        <v>91</v>
      </c>
      <c r="Z3195" t="s">
        <v>92</v>
      </c>
      <c r="AA3195" s="1">
        <v>44567</v>
      </c>
      <c r="AB3195" s="2">
        <v>422</v>
      </c>
      <c r="AC3195" s="2">
        <v>382</v>
      </c>
      <c r="AD3195" s="2"/>
      <c r="AE3195" s="2"/>
      <c r="AF3195" s="2"/>
      <c r="AG3195">
        <v>0</v>
      </c>
      <c r="AH3195" s="3">
        <v>422</v>
      </c>
      <c r="AI3195" s="3">
        <v>382</v>
      </c>
      <c r="AJ3195" s="3">
        <v>0</v>
      </c>
      <c r="AK3195" s="3">
        <v>0</v>
      </c>
      <c r="AL3195" s="3">
        <v>0</v>
      </c>
      <c r="AM3195" t="s">
        <v>16561</v>
      </c>
      <c r="AN3195" t="s">
        <v>16562</v>
      </c>
      <c r="AO3195" t="s">
        <v>16554</v>
      </c>
      <c r="AP3195" t="s">
        <v>16555</v>
      </c>
      <c r="AQ3195" t="s">
        <v>83</v>
      </c>
      <c r="AR3195" t="s">
        <v>16563</v>
      </c>
      <c r="AS3195" t="s">
        <v>83</v>
      </c>
      <c r="AT3195" t="s">
        <v>96</v>
      </c>
      <c r="AU3195" t="s">
        <v>16564</v>
      </c>
      <c r="AV3195" t="s">
        <v>16565</v>
      </c>
      <c r="AW3195" t="s">
        <v>99</v>
      </c>
      <c r="AX3195" t="s">
        <v>100</v>
      </c>
      <c r="AY3195" t="s">
        <v>16722</v>
      </c>
      <c r="AZ3195" t="s">
        <v>17299</v>
      </c>
      <c r="BA3195" t="s">
        <v>103</v>
      </c>
      <c r="BB3195" t="s">
        <v>17300</v>
      </c>
      <c r="BC3195" s="4"/>
      <c r="BD3195" t="s">
        <v>83</v>
      </c>
      <c r="BE3195" t="s">
        <v>105</v>
      </c>
      <c r="BF3195" t="s">
        <v>106</v>
      </c>
      <c r="BG3195" t="s">
        <v>107</v>
      </c>
      <c r="BH3195" t="s">
        <v>108</v>
      </c>
      <c r="BI3195" t="s">
        <v>109</v>
      </c>
      <c r="BJ3195" s="2">
        <v>0</v>
      </c>
      <c r="BK3195" t="s">
        <v>90</v>
      </c>
      <c r="BL3195" t="s">
        <v>78</v>
      </c>
      <c r="BM3195" t="s">
        <v>83</v>
      </c>
      <c r="BN3195" t="s">
        <v>83</v>
      </c>
      <c r="BO3195" t="s">
        <v>83</v>
      </c>
      <c r="BP3195" t="s">
        <v>17301</v>
      </c>
      <c r="BQ3195" t="s">
        <v>16570</v>
      </c>
      <c r="BR3195" t="s">
        <v>16571</v>
      </c>
      <c r="BS3195" t="s">
        <v>83</v>
      </c>
      <c r="BT3195" s="3">
        <v>1</v>
      </c>
    </row>
    <row r="3196" spans="1:72" x14ac:dyDescent="0.25">
      <c r="A3196" t="s">
        <v>16554</v>
      </c>
      <c r="B3196" s="10" t="s">
        <v>16555</v>
      </c>
      <c r="C3196" t="s">
        <v>16556</v>
      </c>
      <c r="D3196" t="s">
        <v>74</v>
      </c>
      <c r="E3196" t="s">
        <v>21868</v>
      </c>
      <c r="F3196" t="s">
        <v>16557</v>
      </c>
      <c r="G3196" t="s">
        <v>17302</v>
      </c>
      <c r="H3196" t="s">
        <v>17303</v>
      </c>
      <c r="I3196" s="1">
        <v>44197</v>
      </c>
      <c r="J3196" s="1">
        <v>44926</v>
      </c>
      <c r="K3196" t="s">
        <v>78</v>
      </c>
      <c r="L3196" t="s">
        <v>79</v>
      </c>
      <c r="M3196" t="s">
        <v>80</v>
      </c>
      <c r="N3196" t="s">
        <v>4604</v>
      </c>
      <c r="O3196" t="s">
        <v>147</v>
      </c>
      <c r="P3196" t="s">
        <v>271</v>
      </c>
      <c r="Q3196" t="s">
        <v>17304</v>
      </c>
      <c r="R3196" t="s">
        <v>17190</v>
      </c>
      <c r="S3196" t="s">
        <v>150</v>
      </c>
      <c r="T3196" t="s">
        <v>87</v>
      </c>
      <c r="U3196" t="s">
        <v>88</v>
      </c>
      <c r="V3196" t="s">
        <v>89</v>
      </c>
      <c r="W3196" t="s">
        <v>78</v>
      </c>
      <c r="X3196" t="s">
        <v>120</v>
      </c>
      <c r="Y3196" t="s">
        <v>91</v>
      </c>
      <c r="Z3196" t="s">
        <v>92</v>
      </c>
      <c r="AA3196" s="1">
        <v>44216</v>
      </c>
      <c r="AB3196" s="2">
        <v>4543</v>
      </c>
      <c r="AC3196" s="2">
        <v>3873</v>
      </c>
      <c r="AD3196" s="2"/>
      <c r="AE3196" s="2"/>
      <c r="AF3196" s="2"/>
      <c r="AG3196">
        <v>0</v>
      </c>
      <c r="AH3196" s="3">
        <v>4722</v>
      </c>
      <c r="AI3196" s="3">
        <v>4087</v>
      </c>
      <c r="AJ3196" s="3">
        <v>0</v>
      </c>
      <c r="AK3196" s="3">
        <v>0</v>
      </c>
      <c r="AL3196" s="3">
        <v>0</v>
      </c>
      <c r="AM3196" t="s">
        <v>16561</v>
      </c>
      <c r="AN3196" t="s">
        <v>16562</v>
      </c>
      <c r="AO3196" t="s">
        <v>16554</v>
      </c>
      <c r="AP3196" t="s">
        <v>16555</v>
      </c>
      <c r="AQ3196" t="s">
        <v>83</v>
      </c>
      <c r="AR3196" t="s">
        <v>16563</v>
      </c>
      <c r="AS3196" t="s">
        <v>83</v>
      </c>
      <c r="AT3196" t="s">
        <v>96</v>
      </c>
      <c r="AU3196" t="s">
        <v>16564</v>
      </c>
      <c r="AV3196" t="s">
        <v>16565</v>
      </c>
      <c r="AW3196" t="s">
        <v>99</v>
      </c>
      <c r="AX3196" t="s">
        <v>100</v>
      </c>
      <c r="AY3196" t="s">
        <v>16742</v>
      </c>
      <c r="AZ3196" t="s">
        <v>17305</v>
      </c>
      <c r="BA3196" t="s">
        <v>103</v>
      </c>
      <c r="BB3196" t="s">
        <v>17306</v>
      </c>
      <c r="BC3196" s="4"/>
      <c r="BD3196" t="s">
        <v>83</v>
      </c>
      <c r="BE3196" t="s">
        <v>105</v>
      </c>
      <c r="BF3196" t="s">
        <v>106</v>
      </c>
      <c r="BG3196" t="s">
        <v>107</v>
      </c>
      <c r="BH3196" t="s">
        <v>108</v>
      </c>
      <c r="BI3196" t="s">
        <v>109</v>
      </c>
      <c r="BJ3196" s="2">
        <v>0</v>
      </c>
      <c r="BK3196" t="s">
        <v>90</v>
      </c>
      <c r="BL3196" t="s">
        <v>78</v>
      </c>
      <c r="BM3196" t="s">
        <v>83</v>
      </c>
      <c r="BN3196" t="s">
        <v>83</v>
      </c>
      <c r="BO3196" t="s">
        <v>83</v>
      </c>
      <c r="BP3196" t="s">
        <v>17307</v>
      </c>
      <c r="BQ3196" t="s">
        <v>16570</v>
      </c>
      <c r="BR3196" t="s">
        <v>16571</v>
      </c>
      <c r="BS3196" t="s">
        <v>83</v>
      </c>
      <c r="BT3196" s="3">
        <v>1</v>
      </c>
    </row>
    <row r="3197" spans="1:72" x14ac:dyDescent="0.25">
      <c r="A3197" t="s">
        <v>16554</v>
      </c>
      <c r="B3197" s="10" t="s">
        <v>16555</v>
      </c>
      <c r="C3197" t="s">
        <v>16556</v>
      </c>
      <c r="D3197" t="s">
        <v>74</v>
      </c>
      <c r="E3197" t="s">
        <v>21868</v>
      </c>
      <c r="F3197" t="s">
        <v>16557</v>
      </c>
      <c r="G3197" t="s">
        <v>17308</v>
      </c>
      <c r="H3197" t="s">
        <v>17309</v>
      </c>
      <c r="I3197" s="1">
        <v>44197</v>
      </c>
      <c r="J3197" s="1">
        <v>44926</v>
      </c>
      <c r="K3197" t="s">
        <v>78</v>
      </c>
      <c r="L3197" t="s">
        <v>79</v>
      </c>
      <c r="M3197" t="s">
        <v>80</v>
      </c>
      <c r="N3197" t="s">
        <v>17310</v>
      </c>
      <c r="O3197" t="s">
        <v>168</v>
      </c>
      <c r="P3197" t="s">
        <v>156</v>
      </c>
      <c r="Q3197" t="s">
        <v>17311</v>
      </c>
      <c r="R3197" t="s">
        <v>17190</v>
      </c>
      <c r="S3197" t="s">
        <v>150</v>
      </c>
      <c r="T3197" t="s">
        <v>87</v>
      </c>
      <c r="U3197" t="s">
        <v>88</v>
      </c>
      <c r="V3197" t="s">
        <v>89</v>
      </c>
      <c r="W3197" t="s">
        <v>78</v>
      </c>
      <c r="X3197" t="s">
        <v>120</v>
      </c>
      <c r="Y3197" t="s">
        <v>91</v>
      </c>
      <c r="Z3197" t="s">
        <v>92</v>
      </c>
      <c r="AA3197" s="1">
        <v>44566</v>
      </c>
      <c r="AB3197" s="2">
        <v>30</v>
      </c>
      <c r="AC3197" s="2">
        <v>42</v>
      </c>
      <c r="AD3197" s="2"/>
      <c r="AE3197" s="2"/>
      <c r="AF3197" s="2"/>
      <c r="AG3197">
        <v>0</v>
      </c>
      <c r="AH3197" s="3">
        <v>30</v>
      </c>
      <c r="AI3197" s="3">
        <v>42</v>
      </c>
      <c r="AJ3197" s="3">
        <v>0</v>
      </c>
      <c r="AK3197" s="3">
        <v>0</v>
      </c>
      <c r="AL3197" s="3">
        <v>0</v>
      </c>
      <c r="AM3197" t="s">
        <v>16561</v>
      </c>
      <c r="AN3197" t="s">
        <v>16562</v>
      </c>
      <c r="AO3197" t="s">
        <v>16554</v>
      </c>
      <c r="AP3197" t="s">
        <v>16555</v>
      </c>
      <c r="AQ3197" t="s">
        <v>83</v>
      </c>
      <c r="AR3197" t="s">
        <v>16563</v>
      </c>
      <c r="AS3197" t="s">
        <v>83</v>
      </c>
      <c r="AT3197" t="s">
        <v>96</v>
      </c>
      <c r="AU3197" t="s">
        <v>16564</v>
      </c>
      <c r="AV3197" t="s">
        <v>16565</v>
      </c>
      <c r="AW3197" t="s">
        <v>99</v>
      </c>
      <c r="AX3197" t="s">
        <v>100</v>
      </c>
      <c r="AY3197" t="s">
        <v>16742</v>
      </c>
      <c r="AZ3197" t="s">
        <v>17312</v>
      </c>
      <c r="BA3197" t="s">
        <v>103</v>
      </c>
      <c r="BB3197" t="s">
        <v>17313</v>
      </c>
      <c r="BC3197" s="4"/>
      <c r="BD3197" t="s">
        <v>83</v>
      </c>
      <c r="BE3197" t="s">
        <v>105</v>
      </c>
      <c r="BF3197" t="s">
        <v>106</v>
      </c>
      <c r="BG3197" t="s">
        <v>107</v>
      </c>
      <c r="BH3197" t="s">
        <v>108</v>
      </c>
      <c r="BI3197" t="s">
        <v>109</v>
      </c>
      <c r="BJ3197" s="2">
        <v>0</v>
      </c>
      <c r="BK3197" t="s">
        <v>90</v>
      </c>
      <c r="BL3197" t="s">
        <v>78</v>
      </c>
      <c r="BM3197" t="s">
        <v>83</v>
      </c>
      <c r="BN3197" t="s">
        <v>83</v>
      </c>
      <c r="BO3197" t="s">
        <v>83</v>
      </c>
      <c r="BP3197" t="s">
        <v>17314</v>
      </c>
      <c r="BQ3197" t="s">
        <v>16570</v>
      </c>
      <c r="BR3197" t="s">
        <v>16571</v>
      </c>
      <c r="BS3197" t="s">
        <v>83</v>
      </c>
      <c r="BT3197" s="3">
        <v>1</v>
      </c>
    </row>
    <row r="3198" spans="1:72" x14ac:dyDescent="0.25">
      <c r="A3198" t="s">
        <v>16554</v>
      </c>
      <c r="B3198" s="10" t="s">
        <v>16555</v>
      </c>
      <c r="C3198" t="s">
        <v>16556</v>
      </c>
      <c r="D3198" t="s">
        <v>74</v>
      </c>
      <c r="E3198" t="s">
        <v>21868</v>
      </c>
      <c r="F3198" t="s">
        <v>16557</v>
      </c>
      <c r="G3198" t="s">
        <v>17315</v>
      </c>
      <c r="H3198" t="s">
        <v>17316</v>
      </c>
      <c r="I3198" s="1">
        <v>44197</v>
      </c>
      <c r="J3198" s="1">
        <v>44926</v>
      </c>
      <c r="K3198" t="s">
        <v>78</v>
      </c>
      <c r="L3198" t="s">
        <v>79</v>
      </c>
      <c r="M3198" t="s">
        <v>80</v>
      </c>
      <c r="N3198" t="s">
        <v>17317</v>
      </c>
      <c r="O3198" t="s">
        <v>5047</v>
      </c>
      <c r="P3198" t="s">
        <v>721</v>
      </c>
      <c r="Q3198" t="s">
        <v>17318</v>
      </c>
      <c r="R3198" t="s">
        <v>17319</v>
      </c>
      <c r="S3198" t="s">
        <v>119</v>
      </c>
      <c r="T3198" t="s">
        <v>87</v>
      </c>
      <c r="U3198" t="s">
        <v>88</v>
      </c>
      <c r="V3198" t="s">
        <v>89</v>
      </c>
      <c r="W3198" t="s">
        <v>78</v>
      </c>
      <c r="X3198" t="s">
        <v>120</v>
      </c>
      <c r="Y3198" t="s">
        <v>91</v>
      </c>
      <c r="Z3198" t="s">
        <v>92</v>
      </c>
      <c r="AA3198" s="1">
        <v>44197</v>
      </c>
      <c r="AB3198" s="2">
        <v>924</v>
      </c>
      <c r="AC3198" s="2">
        <v>609</v>
      </c>
      <c r="AD3198" s="2">
        <v>0</v>
      </c>
      <c r="AE3198" s="2">
        <v>0</v>
      </c>
      <c r="AF3198" s="2"/>
      <c r="AG3198">
        <v>0</v>
      </c>
      <c r="AH3198" s="3">
        <v>930</v>
      </c>
      <c r="AI3198" s="3">
        <v>613</v>
      </c>
      <c r="AJ3198" s="3">
        <v>0</v>
      </c>
      <c r="AK3198" s="3">
        <v>0</v>
      </c>
      <c r="AL3198" s="3">
        <v>0</v>
      </c>
      <c r="AM3198" t="s">
        <v>16561</v>
      </c>
      <c r="AN3198" t="s">
        <v>16562</v>
      </c>
      <c r="AO3198" t="s">
        <v>16554</v>
      </c>
      <c r="AP3198" t="s">
        <v>16555</v>
      </c>
      <c r="AQ3198" t="s">
        <v>83</v>
      </c>
      <c r="AR3198" t="s">
        <v>16563</v>
      </c>
      <c r="AS3198" t="s">
        <v>83</v>
      </c>
      <c r="AT3198" t="s">
        <v>96</v>
      </c>
      <c r="AU3198" t="s">
        <v>16564</v>
      </c>
      <c r="AV3198" t="s">
        <v>16565</v>
      </c>
      <c r="AW3198" t="s">
        <v>99</v>
      </c>
      <c r="AX3198" t="s">
        <v>100</v>
      </c>
      <c r="AY3198" t="s">
        <v>16742</v>
      </c>
      <c r="AZ3198" t="s">
        <v>17320</v>
      </c>
      <c r="BA3198" t="s">
        <v>103</v>
      </c>
      <c r="BB3198" t="s">
        <v>17321</v>
      </c>
      <c r="BC3198" s="4"/>
      <c r="BD3198" t="s">
        <v>83</v>
      </c>
      <c r="BE3198" t="s">
        <v>105</v>
      </c>
      <c r="BF3198" t="s">
        <v>106</v>
      </c>
      <c r="BG3198" t="s">
        <v>107</v>
      </c>
      <c r="BH3198" t="s">
        <v>123</v>
      </c>
      <c r="BI3198" t="s">
        <v>124</v>
      </c>
      <c r="BJ3198" s="2">
        <v>0</v>
      </c>
      <c r="BK3198" t="s">
        <v>90</v>
      </c>
      <c r="BL3198" t="s">
        <v>78</v>
      </c>
      <c r="BM3198" t="s">
        <v>83</v>
      </c>
      <c r="BN3198" t="s">
        <v>83</v>
      </c>
      <c r="BO3198" t="s">
        <v>83</v>
      </c>
      <c r="BP3198" t="s">
        <v>17322</v>
      </c>
      <c r="BQ3198" t="s">
        <v>16570</v>
      </c>
      <c r="BR3198" t="s">
        <v>16571</v>
      </c>
      <c r="BS3198" t="s">
        <v>83</v>
      </c>
      <c r="BT3198" s="3">
        <v>1</v>
      </c>
    </row>
    <row r="3199" spans="1:72" x14ac:dyDescent="0.25">
      <c r="A3199" t="s">
        <v>16554</v>
      </c>
      <c r="B3199" s="10" t="s">
        <v>16555</v>
      </c>
      <c r="C3199" t="s">
        <v>16556</v>
      </c>
      <c r="D3199" t="s">
        <v>74</v>
      </c>
      <c r="E3199" t="s">
        <v>21868</v>
      </c>
      <c r="F3199" t="s">
        <v>16557</v>
      </c>
      <c r="G3199" t="s">
        <v>17323</v>
      </c>
      <c r="H3199" t="s">
        <v>17324</v>
      </c>
      <c r="I3199" s="1">
        <v>44197</v>
      </c>
      <c r="J3199" s="1">
        <v>44926</v>
      </c>
      <c r="K3199" t="s">
        <v>78</v>
      </c>
      <c r="L3199" t="s">
        <v>79</v>
      </c>
      <c r="M3199" t="s">
        <v>80</v>
      </c>
      <c r="N3199" t="s">
        <v>17325</v>
      </c>
      <c r="O3199" t="s">
        <v>214</v>
      </c>
      <c r="P3199" t="s">
        <v>156</v>
      </c>
      <c r="Q3199" t="s">
        <v>17326</v>
      </c>
      <c r="R3199" t="s">
        <v>17327</v>
      </c>
      <c r="S3199" t="s">
        <v>150</v>
      </c>
      <c r="T3199" t="s">
        <v>87</v>
      </c>
      <c r="U3199" t="s">
        <v>88</v>
      </c>
      <c r="V3199" t="s">
        <v>89</v>
      </c>
      <c r="W3199" t="s">
        <v>78</v>
      </c>
      <c r="X3199" t="s">
        <v>120</v>
      </c>
      <c r="Y3199" t="s">
        <v>91</v>
      </c>
      <c r="Z3199" t="s">
        <v>92</v>
      </c>
      <c r="AA3199" s="1">
        <v>44566</v>
      </c>
      <c r="AB3199" s="2">
        <v>158</v>
      </c>
      <c r="AC3199" s="2">
        <v>111</v>
      </c>
      <c r="AD3199" s="2"/>
      <c r="AE3199" s="2"/>
      <c r="AF3199" s="2"/>
      <c r="AG3199">
        <v>0</v>
      </c>
      <c r="AH3199" s="3">
        <v>158</v>
      </c>
      <c r="AI3199" s="3">
        <v>111</v>
      </c>
      <c r="AJ3199" s="3">
        <v>0</v>
      </c>
      <c r="AK3199" s="3">
        <v>0</v>
      </c>
      <c r="AL3199" s="3">
        <v>0</v>
      </c>
      <c r="AM3199" t="s">
        <v>16561</v>
      </c>
      <c r="AN3199" t="s">
        <v>16562</v>
      </c>
      <c r="AO3199" t="s">
        <v>16554</v>
      </c>
      <c r="AP3199" t="s">
        <v>16555</v>
      </c>
      <c r="AQ3199" t="s">
        <v>83</v>
      </c>
      <c r="AR3199" t="s">
        <v>16563</v>
      </c>
      <c r="AS3199" t="s">
        <v>83</v>
      </c>
      <c r="AT3199" t="s">
        <v>96</v>
      </c>
      <c r="AU3199" t="s">
        <v>16564</v>
      </c>
      <c r="AV3199" t="s">
        <v>16565</v>
      </c>
      <c r="AW3199" t="s">
        <v>99</v>
      </c>
      <c r="AX3199" t="s">
        <v>100</v>
      </c>
      <c r="AY3199" t="s">
        <v>16566</v>
      </c>
      <c r="AZ3199" t="s">
        <v>17328</v>
      </c>
      <c r="BA3199" t="s">
        <v>103</v>
      </c>
      <c r="BB3199" t="s">
        <v>17329</v>
      </c>
      <c r="BC3199" s="4"/>
      <c r="BD3199" t="s">
        <v>83</v>
      </c>
      <c r="BE3199" t="s">
        <v>105</v>
      </c>
      <c r="BF3199" t="s">
        <v>106</v>
      </c>
      <c r="BG3199" t="s">
        <v>107</v>
      </c>
      <c r="BH3199" t="s">
        <v>108</v>
      </c>
      <c r="BI3199" t="s">
        <v>109</v>
      </c>
      <c r="BJ3199" s="2">
        <v>0</v>
      </c>
      <c r="BK3199" t="s">
        <v>90</v>
      </c>
      <c r="BL3199" t="s">
        <v>78</v>
      </c>
      <c r="BM3199" t="s">
        <v>83</v>
      </c>
      <c r="BN3199" t="s">
        <v>83</v>
      </c>
      <c r="BO3199" t="s">
        <v>83</v>
      </c>
      <c r="BP3199" t="s">
        <v>17330</v>
      </c>
      <c r="BQ3199" t="s">
        <v>16570</v>
      </c>
      <c r="BR3199" t="s">
        <v>16571</v>
      </c>
      <c r="BS3199" t="s">
        <v>83</v>
      </c>
      <c r="BT3199" s="3">
        <v>1</v>
      </c>
    </row>
    <row r="3200" spans="1:72" x14ac:dyDescent="0.25">
      <c r="A3200" t="s">
        <v>16554</v>
      </c>
      <c r="B3200" s="10" t="s">
        <v>16555</v>
      </c>
      <c r="C3200" t="s">
        <v>16556</v>
      </c>
      <c r="D3200" t="s">
        <v>74</v>
      </c>
      <c r="E3200" t="s">
        <v>21868</v>
      </c>
      <c r="F3200" t="s">
        <v>16557</v>
      </c>
      <c r="G3200" t="s">
        <v>17331</v>
      </c>
      <c r="H3200" t="s">
        <v>17332</v>
      </c>
      <c r="I3200" s="1">
        <v>44197</v>
      </c>
      <c r="J3200" s="1">
        <v>44926</v>
      </c>
      <c r="K3200" t="s">
        <v>78</v>
      </c>
      <c r="L3200" t="s">
        <v>79</v>
      </c>
      <c r="M3200" t="s">
        <v>80</v>
      </c>
      <c r="N3200" t="s">
        <v>17333</v>
      </c>
      <c r="O3200" t="s">
        <v>477</v>
      </c>
      <c r="P3200" t="s">
        <v>222</v>
      </c>
      <c r="Q3200" t="s">
        <v>17334</v>
      </c>
      <c r="R3200" t="s">
        <v>17335</v>
      </c>
      <c r="S3200" t="s">
        <v>86</v>
      </c>
      <c r="T3200" t="s">
        <v>87</v>
      </c>
      <c r="U3200" t="s">
        <v>88</v>
      </c>
      <c r="V3200" t="s">
        <v>89</v>
      </c>
      <c r="W3200" t="s">
        <v>90</v>
      </c>
      <c r="X3200" t="s">
        <v>83</v>
      </c>
      <c r="Y3200" t="s">
        <v>91</v>
      </c>
      <c r="Z3200" t="s">
        <v>92</v>
      </c>
      <c r="AA3200" s="1">
        <v>44378</v>
      </c>
      <c r="AB3200" s="2">
        <v>182</v>
      </c>
      <c r="AC3200" s="2">
        <v>0</v>
      </c>
      <c r="AD3200" s="2"/>
      <c r="AE3200" s="2"/>
      <c r="AF3200" s="2"/>
      <c r="AG3200">
        <v>0</v>
      </c>
      <c r="AH3200" s="3">
        <v>182</v>
      </c>
      <c r="AI3200" s="3">
        <v>0</v>
      </c>
      <c r="AJ3200" s="3">
        <v>0</v>
      </c>
      <c r="AK3200" s="3">
        <v>0</v>
      </c>
      <c r="AL3200" s="3">
        <v>0</v>
      </c>
      <c r="AM3200" t="s">
        <v>16561</v>
      </c>
      <c r="AN3200" t="s">
        <v>16562</v>
      </c>
      <c r="AO3200" t="s">
        <v>16554</v>
      </c>
      <c r="AP3200" t="s">
        <v>16555</v>
      </c>
      <c r="AQ3200" t="s">
        <v>83</v>
      </c>
      <c r="AR3200" t="s">
        <v>16563</v>
      </c>
      <c r="AS3200" t="s">
        <v>83</v>
      </c>
      <c r="AT3200" t="s">
        <v>96</v>
      </c>
      <c r="AU3200" t="s">
        <v>16564</v>
      </c>
      <c r="AV3200" t="s">
        <v>16565</v>
      </c>
      <c r="AW3200" t="s">
        <v>99</v>
      </c>
      <c r="AX3200" t="s">
        <v>100</v>
      </c>
      <c r="AY3200" t="s">
        <v>16742</v>
      </c>
      <c r="AZ3200" t="s">
        <v>17336</v>
      </c>
      <c r="BA3200" t="s">
        <v>103</v>
      </c>
      <c r="BB3200" t="s">
        <v>17337</v>
      </c>
      <c r="BC3200" s="4"/>
      <c r="BD3200" t="s">
        <v>83</v>
      </c>
      <c r="BE3200" t="s">
        <v>105</v>
      </c>
      <c r="BF3200" t="s">
        <v>106</v>
      </c>
      <c r="BG3200" t="s">
        <v>107</v>
      </c>
      <c r="BH3200" t="s">
        <v>108</v>
      </c>
      <c r="BI3200" t="s">
        <v>109</v>
      </c>
      <c r="BJ3200" s="2">
        <v>0</v>
      </c>
      <c r="BK3200" t="s">
        <v>90</v>
      </c>
      <c r="BL3200" t="s">
        <v>78</v>
      </c>
      <c r="BM3200" t="s">
        <v>83</v>
      </c>
      <c r="BN3200" t="s">
        <v>83</v>
      </c>
      <c r="BO3200" t="s">
        <v>83</v>
      </c>
      <c r="BP3200" t="s">
        <v>17338</v>
      </c>
      <c r="BQ3200" t="s">
        <v>17184</v>
      </c>
      <c r="BR3200" t="s">
        <v>17185</v>
      </c>
      <c r="BS3200" t="s">
        <v>83</v>
      </c>
      <c r="BT3200" s="3">
        <v>1</v>
      </c>
    </row>
    <row r="3201" spans="1:72" x14ac:dyDescent="0.25">
      <c r="A3201" t="s">
        <v>16554</v>
      </c>
      <c r="B3201" s="10" t="s">
        <v>16555</v>
      </c>
      <c r="C3201" t="s">
        <v>16556</v>
      </c>
      <c r="D3201" t="s">
        <v>74</v>
      </c>
      <c r="E3201" t="s">
        <v>21868</v>
      </c>
      <c r="F3201" t="s">
        <v>16557</v>
      </c>
      <c r="G3201" t="s">
        <v>17339</v>
      </c>
      <c r="H3201" t="s">
        <v>17340</v>
      </c>
      <c r="I3201" s="1">
        <v>44197</v>
      </c>
      <c r="J3201" s="1">
        <v>44926</v>
      </c>
      <c r="K3201" t="s">
        <v>78</v>
      </c>
      <c r="L3201" t="s">
        <v>79</v>
      </c>
      <c r="M3201" t="s">
        <v>80</v>
      </c>
      <c r="N3201" t="s">
        <v>17341</v>
      </c>
      <c r="O3201" t="s">
        <v>254</v>
      </c>
      <c r="P3201" t="s">
        <v>83</v>
      </c>
      <c r="Q3201" t="s">
        <v>17342</v>
      </c>
      <c r="R3201" t="s">
        <v>17335</v>
      </c>
      <c r="S3201" t="s">
        <v>86</v>
      </c>
      <c r="T3201" t="s">
        <v>87</v>
      </c>
      <c r="U3201" t="s">
        <v>88</v>
      </c>
      <c r="V3201" t="s">
        <v>89</v>
      </c>
      <c r="W3201" t="s">
        <v>90</v>
      </c>
      <c r="X3201" t="s">
        <v>83</v>
      </c>
      <c r="Y3201" t="s">
        <v>91</v>
      </c>
      <c r="Z3201" t="s">
        <v>92</v>
      </c>
      <c r="AA3201" s="1">
        <v>44378</v>
      </c>
      <c r="AB3201" s="2">
        <v>3010</v>
      </c>
      <c r="AC3201" s="2">
        <v>0</v>
      </c>
      <c r="AD3201" s="2"/>
      <c r="AE3201" s="2"/>
      <c r="AF3201" s="2"/>
      <c r="AG3201">
        <v>0</v>
      </c>
      <c r="AH3201" s="3">
        <v>1866</v>
      </c>
      <c r="AI3201" s="3">
        <v>1153</v>
      </c>
      <c r="AJ3201" s="3">
        <v>0</v>
      </c>
      <c r="AK3201" s="3">
        <v>0</v>
      </c>
      <c r="AL3201" s="3">
        <v>0</v>
      </c>
      <c r="AM3201" t="s">
        <v>16596</v>
      </c>
      <c r="AN3201" t="s">
        <v>16597</v>
      </c>
      <c r="AO3201" t="s">
        <v>16554</v>
      </c>
      <c r="AP3201" t="s">
        <v>16555</v>
      </c>
      <c r="AQ3201" t="s">
        <v>83</v>
      </c>
      <c r="AR3201" t="s">
        <v>16563</v>
      </c>
      <c r="AS3201" t="s">
        <v>83</v>
      </c>
      <c r="AT3201" t="s">
        <v>96</v>
      </c>
      <c r="AU3201" t="s">
        <v>16564</v>
      </c>
      <c r="AV3201" t="s">
        <v>16565</v>
      </c>
      <c r="AW3201" t="s">
        <v>99</v>
      </c>
      <c r="AX3201" t="s">
        <v>100</v>
      </c>
      <c r="AY3201" t="s">
        <v>16713</v>
      </c>
      <c r="AZ3201" t="s">
        <v>17343</v>
      </c>
      <c r="BA3201" t="s">
        <v>103</v>
      </c>
      <c r="BB3201" t="s">
        <v>17344</v>
      </c>
      <c r="BC3201" s="4"/>
      <c r="BD3201" t="s">
        <v>83</v>
      </c>
      <c r="BE3201" t="s">
        <v>105</v>
      </c>
      <c r="BF3201" t="s">
        <v>106</v>
      </c>
      <c r="BG3201" t="s">
        <v>107</v>
      </c>
      <c r="BH3201" t="s">
        <v>108</v>
      </c>
      <c r="BI3201" t="s">
        <v>109</v>
      </c>
      <c r="BJ3201" s="2">
        <v>0</v>
      </c>
      <c r="BK3201" t="s">
        <v>78</v>
      </c>
      <c r="BL3201" t="s">
        <v>90</v>
      </c>
      <c r="BM3201" t="s">
        <v>83</v>
      </c>
      <c r="BN3201" t="s">
        <v>83</v>
      </c>
      <c r="BO3201" t="s">
        <v>83</v>
      </c>
      <c r="BP3201" t="s">
        <v>83</v>
      </c>
      <c r="BQ3201" t="s">
        <v>83</v>
      </c>
      <c r="BR3201" t="s">
        <v>83</v>
      </c>
      <c r="BS3201" t="s">
        <v>83</v>
      </c>
      <c r="BT3201" s="3">
        <v>1</v>
      </c>
    </row>
    <row r="3202" spans="1:72" x14ac:dyDescent="0.25">
      <c r="A3202" t="s">
        <v>16554</v>
      </c>
      <c r="B3202" s="10" t="s">
        <v>16555</v>
      </c>
      <c r="C3202" t="s">
        <v>16556</v>
      </c>
      <c r="D3202" t="s">
        <v>74</v>
      </c>
      <c r="E3202" t="s">
        <v>21868</v>
      </c>
      <c r="F3202" t="s">
        <v>16557</v>
      </c>
      <c r="G3202" t="s">
        <v>17345</v>
      </c>
      <c r="H3202" t="s">
        <v>17346</v>
      </c>
      <c r="I3202" s="1">
        <v>44197</v>
      </c>
      <c r="J3202" s="1">
        <v>44926</v>
      </c>
      <c r="K3202" t="s">
        <v>78</v>
      </c>
      <c r="L3202" t="s">
        <v>79</v>
      </c>
      <c r="M3202" t="s">
        <v>80</v>
      </c>
      <c r="N3202" t="s">
        <v>17347</v>
      </c>
      <c r="O3202" t="s">
        <v>155</v>
      </c>
      <c r="P3202" t="s">
        <v>156</v>
      </c>
      <c r="Q3202" t="s">
        <v>17348</v>
      </c>
      <c r="R3202" t="s">
        <v>17335</v>
      </c>
      <c r="S3202" t="s">
        <v>119</v>
      </c>
      <c r="T3202" t="s">
        <v>87</v>
      </c>
      <c r="U3202" t="s">
        <v>88</v>
      </c>
      <c r="V3202" t="s">
        <v>89</v>
      </c>
      <c r="W3202" t="s">
        <v>78</v>
      </c>
      <c r="X3202" t="s">
        <v>120</v>
      </c>
      <c r="Y3202" t="s">
        <v>91</v>
      </c>
      <c r="Z3202" t="s">
        <v>92</v>
      </c>
      <c r="AA3202" s="1">
        <v>44567</v>
      </c>
      <c r="AB3202" s="2">
        <v>3165</v>
      </c>
      <c r="AC3202" s="2">
        <v>231</v>
      </c>
      <c r="AD3202" s="2"/>
      <c r="AE3202" s="2"/>
      <c r="AF3202" s="2"/>
      <c r="AG3202">
        <v>0</v>
      </c>
      <c r="AH3202" s="3">
        <v>3165</v>
      </c>
      <c r="AI3202" s="3">
        <v>231</v>
      </c>
      <c r="AJ3202" s="3">
        <v>0</v>
      </c>
      <c r="AK3202" s="3">
        <v>0</v>
      </c>
      <c r="AL3202" s="3">
        <v>0</v>
      </c>
      <c r="AM3202" t="s">
        <v>16561</v>
      </c>
      <c r="AN3202" t="s">
        <v>16562</v>
      </c>
      <c r="AO3202" t="s">
        <v>16554</v>
      </c>
      <c r="AP3202" t="s">
        <v>16555</v>
      </c>
      <c r="AQ3202" t="s">
        <v>83</v>
      </c>
      <c r="AR3202" t="s">
        <v>16563</v>
      </c>
      <c r="AS3202" t="s">
        <v>83</v>
      </c>
      <c r="AT3202" t="s">
        <v>96</v>
      </c>
      <c r="AU3202" t="s">
        <v>16564</v>
      </c>
      <c r="AV3202" t="s">
        <v>16565</v>
      </c>
      <c r="AW3202" t="s">
        <v>99</v>
      </c>
      <c r="AX3202" t="s">
        <v>100</v>
      </c>
      <c r="AY3202" t="s">
        <v>16742</v>
      </c>
      <c r="AZ3202" t="s">
        <v>17349</v>
      </c>
      <c r="BA3202" t="s">
        <v>103</v>
      </c>
      <c r="BB3202" t="s">
        <v>17350</v>
      </c>
      <c r="BC3202" s="4"/>
      <c r="BD3202" t="s">
        <v>83</v>
      </c>
      <c r="BE3202" t="s">
        <v>105</v>
      </c>
      <c r="BF3202" t="s">
        <v>106</v>
      </c>
      <c r="BG3202" t="s">
        <v>107</v>
      </c>
      <c r="BH3202" t="s">
        <v>704</v>
      </c>
      <c r="BI3202" t="s">
        <v>705</v>
      </c>
      <c r="BJ3202" s="2">
        <v>0</v>
      </c>
      <c r="BK3202" t="s">
        <v>90</v>
      </c>
      <c r="BL3202" t="s">
        <v>78</v>
      </c>
      <c r="BM3202" t="s">
        <v>83</v>
      </c>
      <c r="BN3202" t="s">
        <v>83</v>
      </c>
      <c r="BO3202" t="s">
        <v>83</v>
      </c>
      <c r="BP3202" t="s">
        <v>17351</v>
      </c>
      <c r="BQ3202" t="s">
        <v>16570</v>
      </c>
      <c r="BR3202" t="s">
        <v>16571</v>
      </c>
      <c r="BS3202" t="s">
        <v>83</v>
      </c>
      <c r="BT3202" s="3">
        <v>1</v>
      </c>
    </row>
    <row r="3203" spans="1:72" x14ac:dyDescent="0.25">
      <c r="A3203" t="s">
        <v>16554</v>
      </c>
      <c r="B3203" s="10" t="s">
        <v>16555</v>
      </c>
      <c r="C3203" t="s">
        <v>16556</v>
      </c>
      <c r="D3203" t="s">
        <v>74</v>
      </c>
      <c r="E3203" t="s">
        <v>21868</v>
      </c>
      <c r="F3203" t="s">
        <v>16557</v>
      </c>
      <c r="G3203" t="s">
        <v>17352</v>
      </c>
      <c r="H3203" t="s">
        <v>17353</v>
      </c>
      <c r="I3203" s="1">
        <v>44197</v>
      </c>
      <c r="J3203" s="1">
        <v>44926</v>
      </c>
      <c r="K3203" t="s">
        <v>78</v>
      </c>
      <c r="L3203" t="s">
        <v>79</v>
      </c>
      <c r="M3203" t="s">
        <v>80</v>
      </c>
      <c r="N3203" t="s">
        <v>17347</v>
      </c>
      <c r="O3203" t="s">
        <v>447</v>
      </c>
      <c r="P3203" t="s">
        <v>156</v>
      </c>
      <c r="Q3203" t="s">
        <v>17348</v>
      </c>
      <c r="R3203" t="s">
        <v>17335</v>
      </c>
      <c r="S3203" t="s">
        <v>119</v>
      </c>
      <c r="T3203" t="s">
        <v>87</v>
      </c>
      <c r="U3203" t="s">
        <v>88</v>
      </c>
      <c r="V3203" t="s">
        <v>89</v>
      </c>
      <c r="W3203" t="s">
        <v>78</v>
      </c>
      <c r="X3203" t="s">
        <v>120</v>
      </c>
      <c r="Y3203" t="s">
        <v>91</v>
      </c>
      <c r="Z3203" t="s">
        <v>92</v>
      </c>
      <c r="AA3203" s="1">
        <v>44567</v>
      </c>
      <c r="AB3203" s="2">
        <v>5316</v>
      </c>
      <c r="AC3203" s="2">
        <v>1780</v>
      </c>
      <c r="AD3203" s="2">
        <v>0</v>
      </c>
      <c r="AE3203" s="2">
        <v>0</v>
      </c>
      <c r="AF3203" s="2"/>
      <c r="AG3203">
        <v>0</v>
      </c>
      <c r="AH3203" s="3">
        <v>2681</v>
      </c>
      <c r="AI3203" s="3">
        <v>4166</v>
      </c>
      <c r="AJ3203" s="3">
        <v>-5471</v>
      </c>
      <c r="AK3203" s="3">
        <v>-2386</v>
      </c>
      <c r="AL3203" s="3">
        <v>0</v>
      </c>
      <c r="AM3203" t="s">
        <v>16596</v>
      </c>
      <c r="AN3203" t="s">
        <v>16597</v>
      </c>
      <c r="AO3203" t="s">
        <v>16554</v>
      </c>
      <c r="AP3203" t="s">
        <v>16555</v>
      </c>
      <c r="AQ3203" t="s">
        <v>83</v>
      </c>
      <c r="AR3203" t="s">
        <v>16563</v>
      </c>
      <c r="AS3203" t="s">
        <v>83</v>
      </c>
      <c r="AT3203" t="s">
        <v>96</v>
      </c>
      <c r="AU3203" t="s">
        <v>16564</v>
      </c>
      <c r="AV3203" t="s">
        <v>16565</v>
      </c>
      <c r="AW3203" t="s">
        <v>99</v>
      </c>
      <c r="AX3203" t="s">
        <v>100</v>
      </c>
      <c r="AY3203" t="s">
        <v>17354</v>
      </c>
      <c r="AZ3203" t="s">
        <v>17355</v>
      </c>
      <c r="BA3203" t="s">
        <v>103</v>
      </c>
      <c r="BB3203" t="s">
        <v>17356</v>
      </c>
      <c r="BC3203" s="4"/>
      <c r="BD3203" t="s">
        <v>83</v>
      </c>
      <c r="BE3203" t="s">
        <v>105</v>
      </c>
      <c r="BF3203" t="s">
        <v>106</v>
      </c>
      <c r="BG3203" t="s">
        <v>107</v>
      </c>
      <c r="BH3203" t="s">
        <v>704</v>
      </c>
      <c r="BI3203" t="s">
        <v>705</v>
      </c>
      <c r="BJ3203" s="2">
        <v>0</v>
      </c>
      <c r="BK3203" t="s">
        <v>78</v>
      </c>
      <c r="BL3203" t="s">
        <v>90</v>
      </c>
      <c r="BM3203" t="s">
        <v>83</v>
      </c>
      <c r="BN3203" t="s">
        <v>83</v>
      </c>
      <c r="BO3203" t="s">
        <v>83</v>
      </c>
      <c r="BP3203" t="s">
        <v>83</v>
      </c>
      <c r="BQ3203" t="s">
        <v>83</v>
      </c>
      <c r="BR3203" t="s">
        <v>83</v>
      </c>
      <c r="BS3203" t="s">
        <v>83</v>
      </c>
      <c r="BT3203" s="3">
        <v>1</v>
      </c>
    </row>
    <row r="3204" spans="1:72" x14ac:dyDescent="0.25">
      <c r="A3204" t="s">
        <v>16554</v>
      </c>
      <c r="B3204" s="10" t="s">
        <v>16555</v>
      </c>
      <c r="C3204" t="s">
        <v>16556</v>
      </c>
      <c r="D3204" t="s">
        <v>74</v>
      </c>
      <c r="E3204" t="s">
        <v>21868</v>
      </c>
      <c r="F3204" t="s">
        <v>16557</v>
      </c>
      <c r="G3204" t="s">
        <v>17357</v>
      </c>
      <c r="H3204" t="s">
        <v>17358</v>
      </c>
      <c r="I3204" s="1">
        <v>44197</v>
      </c>
      <c r="J3204" s="1">
        <v>44543</v>
      </c>
      <c r="K3204" t="s">
        <v>90</v>
      </c>
      <c r="L3204" t="s">
        <v>373</v>
      </c>
      <c r="M3204" t="s">
        <v>899</v>
      </c>
      <c r="N3204" t="s">
        <v>17359</v>
      </c>
      <c r="O3204" t="s">
        <v>809</v>
      </c>
      <c r="P3204" t="s">
        <v>156</v>
      </c>
      <c r="Q3204" t="s">
        <v>17360</v>
      </c>
      <c r="R3204" t="s">
        <v>17335</v>
      </c>
      <c r="S3204" t="s">
        <v>150</v>
      </c>
      <c r="T3204" t="s">
        <v>87</v>
      </c>
      <c r="U3204" t="s">
        <v>88</v>
      </c>
      <c r="V3204" t="s">
        <v>89</v>
      </c>
      <c r="W3204" t="s">
        <v>78</v>
      </c>
      <c r="X3204" t="s">
        <v>120</v>
      </c>
      <c r="Y3204" t="s">
        <v>91</v>
      </c>
      <c r="Z3204" t="s">
        <v>92</v>
      </c>
      <c r="AA3204" s="1">
        <v>44216</v>
      </c>
      <c r="AB3204" s="2">
        <v>0</v>
      </c>
      <c r="AC3204" s="2">
        <v>0</v>
      </c>
      <c r="AD3204" s="2"/>
      <c r="AE3204" s="2"/>
      <c r="AF3204" s="2"/>
      <c r="AG3204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t="s">
        <v>17178</v>
      </c>
      <c r="AN3204" t="s">
        <v>17179</v>
      </c>
      <c r="AO3204" t="s">
        <v>16554</v>
      </c>
      <c r="AP3204" t="s">
        <v>16555</v>
      </c>
      <c r="AQ3204" t="s">
        <v>83</v>
      </c>
      <c r="AR3204" t="s">
        <v>16563</v>
      </c>
      <c r="AS3204" t="s">
        <v>83</v>
      </c>
      <c r="AT3204" t="s">
        <v>96</v>
      </c>
      <c r="AU3204" t="s">
        <v>16564</v>
      </c>
      <c r="AV3204" t="s">
        <v>16565</v>
      </c>
      <c r="AW3204" t="s">
        <v>99</v>
      </c>
      <c r="AX3204" t="s">
        <v>100</v>
      </c>
      <c r="AY3204" t="s">
        <v>17180</v>
      </c>
      <c r="AZ3204" t="s">
        <v>17361</v>
      </c>
      <c r="BA3204" t="s">
        <v>103</v>
      </c>
      <c r="BB3204" t="s">
        <v>17362</v>
      </c>
      <c r="BC3204" s="4"/>
      <c r="BD3204" t="s">
        <v>83</v>
      </c>
      <c r="BE3204" t="s">
        <v>105</v>
      </c>
      <c r="BF3204" t="s">
        <v>106</v>
      </c>
      <c r="BG3204" t="s">
        <v>107</v>
      </c>
      <c r="BH3204" t="s">
        <v>108</v>
      </c>
      <c r="BI3204" t="s">
        <v>109</v>
      </c>
      <c r="BJ3204" s="2">
        <v>0</v>
      </c>
      <c r="BK3204" t="s">
        <v>90</v>
      </c>
      <c r="BL3204" t="s">
        <v>78</v>
      </c>
      <c r="BM3204" t="s">
        <v>83</v>
      </c>
      <c r="BN3204" t="s">
        <v>83</v>
      </c>
      <c r="BO3204" t="s">
        <v>83</v>
      </c>
      <c r="BP3204" t="s">
        <v>83</v>
      </c>
      <c r="BQ3204" t="s">
        <v>83</v>
      </c>
      <c r="BR3204" t="s">
        <v>83</v>
      </c>
      <c r="BS3204" t="s">
        <v>83</v>
      </c>
      <c r="BT3204" s="3">
        <v>1</v>
      </c>
    </row>
    <row r="3205" spans="1:72" x14ac:dyDescent="0.25">
      <c r="A3205" t="s">
        <v>16554</v>
      </c>
      <c r="B3205" s="10" t="s">
        <v>16555</v>
      </c>
      <c r="C3205" t="s">
        <v>16556</v>
      </c>
      <c r="D3205" t="s">
        <v>74</v>
      </c>
      <c r="E3205" t="s">
        <v>21868</v>
      </c>
      <c r="F3205" t="s">
        <v>16557</v>
      </c>
      <c r="G3205" t="s">
        <v>17363</v>
      </c>
      <c r="H3205" t="s">
        <v>17364</v>
      </c>
      <c r="I3205" s="1">
        <v>44197</v>
      </c>
      <c r="J3205" s="1">
        <v>44926</v>
      </c>
      <c r="K3205" t="s">
        <v>78</v>
      </c>
      <c r="L3205" t="s">
        <v>79</v>
      </c>
      <c r="M3205" t="s">
        <v>80</v>
      </c>
      <c r="N3205" t="s">
        <v>3656</v>
      </c>
      <c r="O3205" t="s">
        <v>683</v>
      </c>
      <c r="P3205" t="s">
        <v>271</v>
      </c>
      <c r="Q3205" t="s">
        <v>17365</v>
      </c>
      <c r="R3205" t="s">
        <v>17335</v>
      </c>
      <c r="S3205" t="s">
        <v>150</v>
      </c>
      <c r="T3205" t="s">
        <v>87</v>
      </c>
      <c r="U3205" t="s">
        <v>88</v>
      </c>
      <c r="V3205" t="s">
        <v>89</v>
      </c>
      <c r="W3205" t="s">
        <v>78</v>
      </c>
      <c r="X3205" t="s">
        <v>120</v>
      </c>
      <c r="Y3205" t="s">
        <v>91</v>
      </c>
      <c r="Z3205" t="s">
        <v>92</v>
      </c>
      <c r="AA3205" s="1">
        <v>44565</v>
      </c>
      <c r="AB3205" s="2">
        <v>518</v>
      </c>
      <c r="AC3205" s="2">
        <v>425</v>
      </c>
      <c r="AD3205" s="2"/>
      <c r="AE3205" s="2"/>
      <c r="AF3205" s="2"/>
      <c r="AG3205">
        <v>0</v>
      </c>
      <c r="AH3205" s="3">
        <v>1031</v>
      </c>
      <c r="AI3205" s="3">
        <v>847</v>
      </c>
      <c r="AJ3205" s="3">
        <v>0</v>
      </c>
      <c r="AK3205" s="3">
        <v>0</v>
      </c>
      <c r="AL3205" s="3">
        <v>0</v>
      </c>
      <c r="AM3205" t="s">
        <v>16720</v>
      </c>
      <c r="AN3205" t="s">
        <v>16721</v>
      </c>
      <c r="AO3205" t="s">
        <v>16554</v>
      </c>
      <c r="AP3205" t="s">
        <v>16555</v>
      </c>
      <c r="AQ3205" t="s">
        <v>83</v>
      </c>
      <c r="AR3205" t="s">
        <v>16563</v>
      </c>
      <c r="AS3205" t="s">
        <v>83</v>
      </c>
      <c r="AT3205" t="s">
        <v>96</v>
      </c>
      <c r="AU3205" t="s">
        <v>16564</v>
      </c>
      <c r="AV3205" t="s">
        <v>16565</v>
      </c>
      <c r="AW3205" t="s">
        <v>99</v>
      </c>
      <c r="AX3205" t="s">
        <v>100</v>
      </c>
      <c r="AY3205" t="s">
        <v>17139</v>
      </c>
      <c r="AZ3205" t="s">
        <v>17366</v>
      </c>
      <c r="BA3205" t="s">
        <v>103</v>
      </c>
      <c r="BB3205" t="s">
        <v>17367</v>
      </c>
      <c r="BC3205" s="4"/>
      <c r="BD3205" t="s">
        <v>83</v>
      </c>
      <c r="BE3205" t="s">
        <v>105</v>
      </c>
      <c r="BF3205" t="s">
        <v>106</v>
      </c>
      <c r="BG3205" t="s">
        <v>107</v>
      </c>
      <c r="BH3205" t="s">
        <v>108</v>
      </c>
      <c r="BI3205" t="s">
        <v>109</v>
      </c>
      <c r="BJ3205" s="2">
        <v>0</v>
      </c>
      <c r="BK3205" t="s">
        <v>78</v>
      </c>
      <c r="BL3205" t="s">
        <v>90</v>
      </c>
      <c r="BM3205" t="s">
        <v>83</v>
      </c>
      <c r="BN3205" t="s">
        <v>83</v>
      </c>
      <c r="BO3205" t="s">
        <v>83</v>
      </c>
      <c r="BP3205" t="s">
        <v>83</v>
      </c>
      <c r="BQ3205" t="s">
        <v>83</v>
      </c>
      <c r="BR3205" t="s">
        <v>83</v>
      </c>
      <c r="BS3205" t="s">
        <v>83</v>
      </c>
      <c r="BT3205" s="3">
        <v>1</v>
      </c>
    </row>
    <row r="3206" spans="1:72" x14ac:dyDescent="0.25">
      <c r="A3206" t="s">
        <v>16554</v>
      </c>
      <c r="B3206" s="10" t="s">
        <v>16555</v>
      </c>
      <c r="C3206" t="s">
        <v>16556</v>
      </c>
      <c r="D3206" t="s">
        <v>74</v>
      </c>
      <c r="E3206" t="s">
        <v>21868</v>
      </c>
      <c r="F3206" t="s">
        <v>16557</v>
      </c>
      <c r="G3206" t="s">
        <v>17368</v>
      </c>
      <c r="H3206" t="s">
        <v>17369</v>
      </c>
      <c r="I3206" s="1">
        <v>44197</v>
      </c>
      <c r="J3206" s="1">
        <v>44926</v>
      </c>
      <c r="K3206" t="s">
        <v>78</v>
      </c>
      <c r="L3206" t="s">
        <v>79</v>
      </c>
      <c r="M3206" t="s">
        <v>80</v>
      </c>
      <c r="N3206" t="s">
        <v>17370</v>
      </c>
      <c r="O3206" t="s">
        <v>193</v>
      </c>
      <c r="P3206" t="s">
        <v>222</v>
      </c>
      <c r="Q3206" t="s">
        <v>17371</v>
      </c>
      <c r="R3206" t="s">
        <v>17335</v>
      </c>
      <c r="S3206" t="s">
        <v>150</v>
      </c>
      <c r="T3206" t="s">
        <v>87</v>
      </c>
      <c r="U3206" t="s">
        <v>88</v>
      </c>
      <c r="V3206" t="s">
        <v>89</v>
      </c>
      <c r="W3206" t="s">
        <v>78</v>
      </c>
      <c r="X3206" t="s">
        <v>120</v>
      </c>
      <c r="Y3206" t="s">
        <v>91</v>
      </c>
      <c r="Z3206" t="s">
        <v>92</v>
      </c>
      <c r="AA3206" s="1">
        <v>44567</v>
      </c>
      <c r="AB3206" s="2">
        <v>1</v>
      </c>
      <c r="AC3206" s="2">
        <v>0</v>
      </c>
      <c r="AD3206" s="2"/>
      <c r="AE3206" s="2"/>
      <c r="AF3206" s="2"/>
      <c r="AG3206">
        <v>0</v>
      </c>
      <c r="AH3206" s="3">
        <v>1</v>
      </c>
      <c r="AI3206" s="3">
        <v>0</v>
      </c>
      <c r="AJ3206" s="3">
        <v>0</v>
      </c>
      <c r="AK3206" s="3">
        <v>0</v>
      </c>
      <c r="AL3206" s="3">
        <v>0</v>
      </c>
      <c r="AM3206" t="s">
        <v>16720</v>
      </c>
      <c r="AN3206" t="s">
        <v>16721</v>
      </c>
      <c r="AO3206" t="s">
        <v>16554</v>
      </c>
      <c r="AP3206" t="s">
        <v>16555</v>
      </c>
      <c r="AQ3206" t="s">
        <v>83</v>
      </c>
      <c r="AR3206" t="s">
        <v>16563</v>
      </c>
      <c r="AS3206" t="s">
        <v>83</v>
      </c>
      <c r="AT3206" t="s">
        <v>96</v>
      </c>
      <c r="AU3206" t="s">
        <v>16564</v>
      </c>
      <c r="AV3206" t="s">
        <v>16565</v>
      </c>
      <c r="AW3206" t="s">
        <v>99</v>
      </c>
      <c r="AX3206" t="s">
        <v>100</v>
      </c>
      <c r="AY3206" t="s">
        <v>17139</v>
      </c>
      <c r="AZ3206" t="s">
        <v>17372</v>
      </c>
      <c r="BA3206" t="s">
        <v>103</v>
      </c>
      <c r="BB3206" t="s">
        <v>17373</v>
      </c>
      <c r="BC3206" s="4"/>
      <c r="BD3206" t="s">
        <v>83</v>
      </c>
      <c r="BE3206" t="s">
        <v>105</v>
      </c>
      <c r="BF3206" t="s">
        <v>106</v>
      </c>
      <c r="BG3206" t="s">
        <v>107</v>
      </c>
      <c r="BH3206" t="s">
        <v>108</v>
      </c>
      <c r="BI3206" t="s">
        <v>109</v>
      </c>
      <c r="BJ3206" s="2">
        <v>0</v>
      </c>
      <c r="BK3206" t="s">
        <v>90</v>
      </c>
      <c r="BL3206" t="s">
        <v>90</v>
      </c>
      <c r="BM3206" t="s">
        <v>83</v>
      </c>
      <c r="BN3206" t="s">
        <v>83</v>
      </c>
      <c r="BO3206" t="s">
        <v>83</v>
      </c>
      <c r="BP3206" t="s">
        <v>83</v>
      </c>
      <c r="BQ3206" t="s">
        <v>83</v>
      </c>
      <c r="BR3206" t="s">
        <v>83</v>
      </c>
      <c r="BS3206" t="s">
        <v>83</v>
      </c>
      <c r="BT3206" s="3">
        <v>1</v>
      </c>
    </row>
    <row r="3207" spans="1:72" x14ac:dyDescent="0.25">
      <c r="A3207" t="s">
        <v>16554</v>
      </c>
      <c r="B3207" s="10" t="s">
        <v>16555</v>
      </c>
      <c r="C3207" t="s">
        <v>16556</v>
      </c>
      <c r="D3207" t="s">
        <v>74</v>
      </c>
      <c r="E3207" t="s">
        <v>21868</v>
      </c>
      <c r="F3207" t="s">
        <v>16557</v>
      </c>
      <c r="G3207" t="s">
        <v>17374</v>
      </c>
      <c r="H3207" t="s">
        <v>17375</v>
      </c>
      <c r="I3207" s="1">
        <v>44197</v>
      </c>
      <c r="J3207" s="1">
        <v>44926</v>
      </c>
      <c r="K3207" t="s">
        <v>78</v>
      </c>
      <c r="L3207" t="s">
        <v>79</v>
      </c>
      <c r="M3207" t="s">
        <v>80</v>
      </c>
      <c r="N3207" t="s">
        <v>16812</v>
      </c>
      <c r="O3207" t="s">
        <v>147</v>
      </c>
      <c r="P3207" t="s">
        <v>235</v>
      </c>
      <c r="Q3207" t="s">
        <v>17376</v>
      </c>
      <c r="R3207" t="s">
        <v>17377</v>
      </c>
      <c r="S3207" t="s">
        <v>150</v>
      </c>
      <c r="T3207" t="s">
        <v>87</v>
      </c>
      <c r="U3207" t="s">
        <v>88</v>
      </c>
      <c r="V3207" t="s">
        <v>89</v>
      </c>
      <c r="W3207" t="s">
        <v>78</v>
      </c>
      <c r="X3207" t="s">
        <v>120</v>
      </c>
      <c r="Y3207" t="s">
        <v>91</v>
      </c>
      <c r="Z3207" t="s">
        <v>92</v>
      </c>
      <c r="AA3207" s="1">
        <v>44567</v>
      </c>
      <c r="AB3207" s="2">
        <v>3021</v>
      </c>
      <c r="AC3207" s="2">
        <v>2518</v>
      </c>
      <c r="AD3207" s="2"/>
      <c r="AE3207" s="2"/>
      <c r="AF3207" s="2"/>
      <c r="AG3207">
        <v>0</v>
      </c>
      <c r="AH3207" s="3">
        <v>2961</v>
      </c>
      <c r="AI3207" s="3">
        <v>2910</v>
      </c>
      <c r="AJ3207" s="3">
        <v>0</v>
      </c>
      <c r="AK3207" s="3">
        <v>0</v>
      </c>
      <c r="AL3207" s="3">
        <v>0</v>
      </c>
      <c r="AM3207" t="s">
        <v>16596</v>
      </c>
      <c r="AN3207" t="s">
        <v>16597</v>
      </c>
      <c r="AO3207" t="s">
        <v>16554</v>
      </c>
      <c r="AP3207" t="s">
        <v>16555</v>
      </c>
      <c r="AQ3207" t="s">
        <v>83</v>
      </c>
      <c r="AR3207" t="s">
        <v>16563</v>
      </c>
      <c r="AS3207" t="s">
        <v>83</v>
      </c>
      <c r="AT3207" t="s">
        <v>96</v>
      </c>
      <c r="AU3207" t="s">
        <v>16564</v>
      </c>
      <c r="AV3207" t="s">
        <v>16565</v>
      </c>
      <c r="AW3207" t="s">
        <v>99</v>
      </c>
      <c r="AX3207" t="s">
        <v>100</v>
      </c>
      <c r="AY3207" t="s">
        <v>17378</v>
      </c>
      <c r="AZ3207" t="s">
        <v>17379</v>
      </c>
      <c r="BA3207" t="s">
        <v>103</v>
      </c>
      <c r="BB3207" t="s">
        <v>17380</v>
      </c>
      <c r="BC3207" s="4"/>
      <c r="BD3207" t="s">
        <v>83</v>
      </c>
      <c r="BE3207" t="s">
        <v>105</v>
      </c>
      <c r="BF3207" t="s">
        <v>106</v>
      </c>
      <c r="BG3207" t="s">
        <v>107</v>
      </c>
      <c r="BH3207" t="s">
        <v>108</v>
      </c>
      <c r="BI3207" t="s">
        <v>109</v>
      </c>
      <c r="BJ3207" s="2">
        <v>0</v>
      </c>
      <c r="BK3207" t="s">
        <v>78</v>
      </c>
      <c r="BL3207" t="s">
        <v>90</v>
      </c>
      <c r="BM3207" t="s">
        <v>83</v>
      </c>
      <c r="BN3207" t="s">
        <v>83</v>
      </c>
      <c r="BO3207" t="s">
        <v>83</v>
      </c>
      <c r="BP3207" t="s">
        <v>83</v>
      </c>
      <c r="BQ3207" t="s">
        <v>83</v>
      </c>
      <c r="BR3207" t="s">
        <v>83</v>
      </c>
      <c r="BS3207" t="s">
        <v>83</v>
      </c>
      <c r="BT3207" s="3">
        <v>1</v>
      </c>
    </row>
    <row r="3208" spans="1:72" x14ac:dyDescent="0.25">
      <c r="A3208" t="s">
        <v>16554</v>
      </c>
      <c r="B3208" s="10" t="s">
        <v>16555</v>
      </c>
      <c r="C3208" t="s">
        <v>16556</v>
      </c>
      <c r="D3208" t="s">
        <v>74</v>
      </c>
      <c r="E3208" t="s">
        <v>21868</v>
      </c>
      <c r="F3208" t="s">
        <v>16557</v>
      </c>
      <c r="G3208" t="s">
        <v>17381</v>
      </c>
      <c r="H3208" t="s">
        <v>17382</v>
      </c>
      <c r="I3208" s="1">
        <v>44197</v>
      </c>
      <c r="J3208" s="1">
        <v>44926</v>
      </c>
      <c r="K3208" t="s">
        <v>78</v>
      </c>
      <c r="L3208" t="s">
        <v>79</v>
      </c>
      <c r="M3208" t="s">
        <v>80</v>
      </c>
      <c r="N3208" t="s">
        <v>6467</v>
      </c>
      <c r="O3208" t="s">
        <v>399</v>
      </c>
      <c r="P3208" t="s">
        <v>409</v>
      </c>
      <c r="Q3208" t="s">
        <v>17383</v>
      </c>
      <c r="R3208" t="s">
        <v>17377</v>
      </c>
      <c r="S3208" t="s">
        <v>150</v>
      </c>
      <c r="T3208" t="s">
        <v>87</v>
      </c>
      <c r="U3208" t="s">
        <v>88</v>
      </c>
      <c r="V3208" t="s">
        <v>89</v>
      </c>
      <c r="W3208" t="s">
        <v>78</v>
      </c>
      <c r="X3208" t="s">
        <v>120</v>
      </c>
      <c r="Y3208" t="s">
        <v>91</v>
      </c>
      <c r="Z3208" t="s">
        <v>92</v>
      </c>
      <c r="AA3208" s="1">
        <v>44566</v>
      </c>
      <c r="AB3208" s="2">
        <v>1036</v>
      </c>
      <c r="AC3208" s="2">
        <v>816</v>
      </c>
      <c r="AD3208" s="2"/>
      <c r="AE3208" s="2"/>
      <c r="AF3208" s="2"/>
      <c r="AG3208">
        <v>0</v>
      </c>
      <c r="AH3208" s="3">
        <v>1036</v>
      </c>
      <c r="AI3208" s="3">
        <v>816</v>
      </c>
      <c r="AJ3208" s="3">
        <v>0</v>
      </c>
      <c r="AK3208" s="3">
        <v>0</v>
      </c>
      <c r="AL3208" s="3">
        <v>0</v>
      </c>
      <c r="AM3208" t="s">
        <v>16561</v>
      </c>
      <c r="AN3208" t="s">
        <v>16562</v>
      </c>
      <c r="AO3208" t="s">
        <v>16554</v>
      </c>
      <c r="AP3208" t="s">
        <v>16555</v>
      </c>
      <c r="AQ3208" t="s">
        <v>83</v>
      </c>
      <c r="AR3208" t="s">
        <v>16563</v>
      </c>
      <c r="AS3208" t="s">
        <v>83</v>
      </c>
      <c r="AT3208" t="s">
        <v>96</v>
      </c>
      <c r="AU3208" t="s">
        <v>16564</v>
      </c>
      <c r="AV3208" t="s">
        <v>16565</v>
      </c>
      <c r="AW3208" t="s">
        <v>99</v>
      </c>
      <c r="AX3208" t="s">
        <v>100</v>
      </c>
      <c r="AY3208" t="s">
        <v>16742</v>
      </c>
      <c r="AZ3208" t="s">
        <v>17384</v>
      </c>
      <c r="BA3208" t="s">
        <v>103</v>
      </c>
      <c r="BB3208" t="s">
        <v>17385</v>
      </c>
      <c r="BC3208" s="4"/>
      <c r="BD3208" t="s">
        <v>83</v>
      </c>
      <c r="BE3208" t="s">
        <v>105</v>
      </c>
      <c r="BF3208" t="s">
        <v>106</v>
      </c>
      <c r="BG3208" t="s">
        <v>107</v>
      </c>
      <c r="BH3208" t="s">
        <v>108</v>
      </c>
      <c r="BI3208" t="s">
        <v>109</v>
      </c>
      <c r="BJ3208" s="2">
        <v>0</v>
      </c>
      <c r="BK3208" t="s">
        <v>90</v>
      </c>
      <c r="BL3208" t="s">
        <v>78</v>
      </c>
      <c r="BM3208" t="s">
        <v>83</v>
      </c>
      <c r="BN3208" t="s">
        <v>83</v>
      </c>
      <c r="BO3208" t="s">
        <v>83</v>
      </c>
      <c r="BP3208" t="s">
        <v>17386</v>
      </c>
      <c r="BQ3208" t="s">
        <v>16570</v>
      </c>
      <c r="BR3208" t="s">
        <v>16571</v>
      </c>
      <c r="BS3208" t="s">
        <v>83</v>
      </c>
      <c r="BT3208" s="3">
        <v>1</v>
      </c>
    </row>
    <row r="3209" spans="1:72" x14ac:dyDescent="0.25">
      <c r="A3209" t="s">
        <v>16554</v>
      </c>
      <c r="B3209" s="10" t="s">
        <v>16555</v>
      </c>
      <c r="C3209" t="s">
        <v>16556</v>
      </c>
      <c r="D3209" t="s">
        <v>74</v>
      </c>
      <c r="E3209" t="s">
        <v>21868</v>
      </c>
      <c r="F3209" t="s">
        <v>16557</v>
      </c>
      <c r="G3209" t="s">
        <v>17387</v>
      </c>
      <c r="H3209" t="s">
        <v>17388</v>
      </c>
      <c r="I3209" s="1">
        <v>44197</v>
      </c>
      <c r="J3209" s="1">
        <v>44926</v>
      </c>
      <c r="K3209" t="s">
        <v>78</v>
      </c>
      <c r="L3209" t="s">
        <v>79</v>
      </c>
      <c r="M3209" t="s">
        <v>80</v>
      </c>
      <c r="N3209" t="s">
        <v>6467</v>
      </c>
      <c r="O3209" t="s">
        <v>4788</v>
      </c>
      <c r="P3209" t="s">
        <v>222</v>
      </c>
      <c r="Q3209" t="s">
        <v>17383</v>
      </c>
      <c r="R3209" t="s">
        <v>17377</v>
      </c>
      <c r="S3209" t="s">
        <v>150</v>
      </c>
      <c r="T3209" t="s">
        <v>87</v>
      </c>
      <c r="U3209" t="s">
        <v>88</v>
      </c>
      <c r="V3209" t="s">
        <v>89</v>
      </c>
      <c r="W3209" t="s">
        <v>78</v>
      </c>
      <c r="X3209" t="s">
        <v>120</v>
      </c>
      <c r="Y3209" t="s">
        <v>91</v>
      </c>
      <c r="Z3209" t="s">
        <v>92</v>
      </c>
      <c r="AA3209" s="1">
        <v>44566</v>
      </c>
      <c r="AB3209" s="2">
        <v>282</v>
      </c>
      <c r="AC3209" s="2">
        <v>305</v>
      </c>
      <c r="AD3209" s="2"/>
      <c r="AE3209" s="2"/>
      <c r="AF3209" s="2"/>
      <c r="AG3209">
        <v>0</v>
      </c>
      <c r="AH3209" s="3">
        <v>282</v>
      </c>
      <c r="AI3209" s="3">
        <v>305</v>
      </c>
      <c r="AJ3209" s="3">
        <v>0</v>
      </c>
      <c r="AK3209" s="3">
        <v>0</v>
      </c>
      <c r="AL3209" s="3">
        <v>0</v>
      </c>
      <c r="AM3209" t="s">
        <v>16561</v>
      </c>
      <c r="AN3209" t="s">
        <v>16562</v>
      </c>
      <c r="AO3209" t="s">
        <v>16554</v>
      </c>
      <c r="AP3209" t="s">
        <v>16555</v>
      </c>
      <c r="AQ3209" t="s">
        <v>83</v>
      </c>
      <c r="AR3209" t="s">
        <v>16563</v>
      </c>
      <c r="AS3209" t="s">
        <v>83</v>
      </c>
      <c r="AT3209" t="s">
        <v>96</v>
      </c>
      <c r="AU3209" t="s">
        <v>16564</v>
      </c>
      <c r="AV3209" t="s">
        <v>16565</v>
      </c>
      <c r="AW3209" t="s">
        <v>99</v>
      </c>
      <c r="AX3209" t="s">
        <v>100</v>
      </c>
      <c r="AY3209" t="s">
        <v>16742</v>
      </c>
      <c r="AZ3209" t="s">
        <v>17389</v>
      </c>
      <c r="BA3209" t="s">
        <v>103</v>
      </c>
      <c r="BB3209" t="s">
        <v>17390</v>
      </c>
      <c r="BC3209" s="4"/>
      <c r="BD3209" t="s">
        <v>83</v>
      </c>
      <c r="BE3209" t="s">
        <v>105</v>
      </c>
      <c r="BF3209" t="s">
        <v>106</v>
      </c>
      <c r="BG3209" t="s">
        <v>107</v>
      </c>
      <c r="BH3209" t="s">
        <v>108</v>
      </c>
      <c r="BI3209" t="s">
        <v>109</v>
      </c>
      <c r="BJ3209" s="2">
        <v>0</v>
      </c>
      <c r="BK3209" t="s">
        <v>90</v>
      </c>
      <c r="BL3209" t="s">
        <v>78</v>
      </c>
      <c r="BM3209" t="s">
        <v>83</v>
      </c>
      <c r="BN3209" t="s">
        <v>83</v>
      </c>
      <c r="BO3209" t="s">
        <v>83</v>
      </c>
      <c r="BP3209" t="s">
        <v>17391</v>
      </c>
      <c r="BQ3209" t="s">
        <v>16570</v>
      </c>
      <c r="BR3209" t="s">
        <v>16571</v>
      </c>
      <c r="BS3209" t="s">
        <v>83</v>
      </c>
      <c r="BT3209" s="3">
        <v>1</v>
      </c>
    </row>
    <row r="3210" spans="1:72" x14ac:dyDescent="0.25">
      <c r="A3210" t="s">
        <v>16554</v>
      </c>
      <c r="B3210" s="10" t="s">
        <v>16555</v>
      </c>
      <c r="C3210" t="s">
        <v>16556</v>
      </c>
      <c r="D3210" t="s">
        <v>74</v>
      </c>
      <c r="E3210" t="s">
        <v>21868</v>
      </c>
      <c r="F3210" t="s">
        <v>16557</v>
      </c>
      <c r="G3210" t="s">
        <v>17392</v>
      </c>
      <c r="H3210" t="s">
        <v>17393</v>
      </c>
      <c r="I3210" s="1">
        <v>44197</v>
      </c>
      <c r="J3210" s="1">
        <v>44926</v>
      </c>
      <c r="K3210" t="s">
        <v>78</v>
      </c>
      <c r="L3210" t="s">
        <v>79</v>
      </c>
      <c r="M3210" t="s">
        <v>80</v>
      </c>
      <c r="N3210" t="s">
        <v>17394</v>
      </c>
      <c r="O3210" t="s">
        <v>155</v>
      </c>
      <c r="P3210" t="s">
        <v>156</v>
      </c>
      <c r="Q3210" t="s">
        <v>17395</v>
      </c>
      <c r="R3210" t="s">
        <v>17377</v>
      </c>
      <c r="S3210" t="s">
        <v>150</v>
      </c>
      <c r="T3210" t="s">
        <v>87</v>
      </c>
      <c r="U3210" t="s">
        <v>88</v>
      </c>
      <c r="V3210" t="s">
        <v>89</v>
      </c>
      <c r="W3210" t="s">
        <v>78</v>
      </c>
      <c r="X3210" t="s">
        <v>120</v>
      </c>
      <c r="Y3210" t="s">
        <v>91</v>
      </c>
      <c r="Z3210" t="s">
        <v>92</v>
      </c>
      <c r="AA3210" s="1">
        <v>44567</v>
      </c>
      <c r="AB3210" s="2">
        <v>1742</v>
      </c>
      <c r="AC3210" s="2">
        <v>1640</v>
      </c>
      <c r="AD3210" s="2"/>
      <c r="AE3210" s="2"/>
      <c r="AF3210" s="2"/>
      <c r="AG3210">
        <v>0</v>
      </c>
      <c r="AH3210" s="3">
        <v>1742</v>
      </c>
      <c r="AI3210" s="3">
        <v>1640</v>
      </c>
      <c r="AJ3210" s="3">
        <v>0</v>
      </c>
      <c r="AK3210" s="3">
        <v>0</v>
      </c>
      <c r="AL3210" s="3">
        <v>0</v>
      </c>
      <c r="AM3210" t="s">
        <v>16561</v>
      </c>
      <c r="AN3210" t="s">
        <v>16562</v>
      </c>
      <c r="AO3210" t="s">
        <v>16554</v>
      </c>
      <c r="AP3210" t="s">
        <v>16555</v>
      </c>
      <c r="AQ3210" t="s">
        <v>83</v>
      </c>
      <c r="AR3210" t="s">
        <v>16563</v>
      </c>
      <c r="AS3210" t="s">
        <v>83</v>
      </c>
      <c r="AT3210" t="s">
        <v>96</v>
      </c>
      <c r="AU3210" t="s">
        <v>16564</v>
      </c>
      <c r="AV3210" t="s">
        <v>16565</v>
      </c>
      <c r="AW3210" t="s">
        <v>99</v>
      </c>
      <c r="AX3210" t="s">
        <v>100</v>
      </c>
      <c r="AY3210" t="s">
        <v>16566</v>
      </c>
      <c r="AZ3210" t="s">
        <v>17396</v>
      </c>
      <c r="BA3210" t="s">
        <v>103</v>
      </c>
      <c r="BB3210" t="s">
        <v>17397</v>
      </c>
      <c r="BC3210" s="4"/>
      <c r="BD3210" t="s">
        <v>83</v>
      </c>
      <c r="BE3210" t="s">
        <v>105</v>
      </c>
      <c r="BF3210" t="s">
        <v>106</v>
      </c>
      <c r="BG3210" t="s">
        <v>107</v>
      </c>
      <c r="BH3210" t="s">
        <v>108</v>
      </c>
      <c r="BI3210" t="s">
        <v>109</v>
      </c>
      <c r="BJ3210" s="2">
        <v>0</v>
      </c>
      <c r="BK3210" t="s">
        <v>90</v>
      </c>
      <c r="BL3210" t="s">
        <v>78</v>
      </c>
      <c r="BM3210" t="s">
        <v>83</v>
      </c>
      <c r="BN3210" t="s">
        <v>83</v>
      </c>
      <c r="BO3210" t="s">
        <v>83</v>
      </c>
      <c r="BP3210" t="s">
        <v>17398</v>
      </c>
      <c r="BQ3210" t="s">
        <v>16570</v>
      </c>
      <c r="BR3210" t="s">
        <v>16571</v>
      </c>
      <c r="BS3210" t="s">
        <v>83</v>
      </c>
      <c r="BT3210" s="3">
        <v>1</v>
      </c>
    </row>
    <row r="3211" spans="1:72" x14ac:dyDescent="0.25">
      <c r="A3211" t="s">
        <v>16554</v>
      </c>
      <c r="B3211" s="10" t="s">
        <v>16555</v>
      </c>
      <c r="C3211" t="s">
        <v>16556</v>
      </c>
      <c r="D3211" t="s">
        <v>74</v>
      </c>
      <c r="E3211" t="s">
        <v>21868</v>
      </c>
      <c r="F3211" t="s">
        <v>16557</v>
      </c>
      <c r="G3211" t="s">
        <v>17399</v>
      </c>
      <c r="H3211" t="s">
        <v>17400</v>
      </c>
      <c r="I3211" s="1">
        <v>44197</v>
      </c>
      <c r="J3211" s="1">
        <v>44926</v>
      </c>
      <c r="K3211" t="s">
        <v>78</v>
      </c>
      <c r="L3211" t="s">
        <v>79</v>
      </c>
      <c r="M3211" t="s">
        <v>80</v>
      </c>
      <c r="N3211" t="s">
        <v>17394</v>
      </c>
      <c r="O3211" t="s">
        <v>809</v>
      </c>
      <c r="P3211" t="s">
        <v>156</v>
      </c>
      <c r="Q3211" t="s">
        <v>17401</v>
      </c>
      <c r="R3211" t="s">
        <v>17377</v>
      </c>
      <c r="S3211" t="s">
        <v>86</v>
      </c>
      <c r="T3211" t="s">
        <v>87</v>
      </c>
      <c r="U3211" t="s">
        <v>88</v>
      </c>
      <c r="V3211" t="s">
        <v>89</v>
      </c>
      <c r="W3211" t="s">
        <v>90</v>
      </c>
      <c r="X3211" t="s">
        <v>83</v>
      </c>
      <c r="Y3211" t="s">
        <v>91</v>
      </c>
      <c r="Z3211" t="s">
        <v>92</v>
      </c>
      <c r="AA3211" s="1">
        <v>44378</v>
      </c>
      <c r="AB3211" s="2">
        <v>125.45</v>
      </c>
      <c r="AC3211" s="2">
        <v>67.55</v>
      </c>
      <c r="AD3211" s="2"/>
      <c r="AE3211" s="2"/>
      <c r="AF3211" s="2"/>
      <c r="AG3211">
        <v>0</v>
      </c>
      <c r="AH3211" s="3">
        <v>192</v>
      </c>
      <c r="AI3211" s="3">
        <v>0</v>
      </c>
      <c r="AJ3211" s="3">
        <v>0</v>
      </c>
      <c r="AK3211" s="3">
        <v>0</v>
      </c>
      <c r="AL3211" s="3">
        <v>0</v>
      </c>
      <c r="AM3211" t="s">
        <v>16615</v>
      </c>
      <c r="AN3211" t="s">
        <v>16616</v>
      </c>
      <c r="AO3211" t="s">
        <v>16554</v>
      </c>
      <c r="AP3211" t="s">
        <v>16555</v>
      </c>
      <c r="AQ3211" t="s">
        <v>83</v>
      </c>
      <c r="AR3211" t="s">
        <v>16563</v>
      </c>
      <c r="AS3211" t="s">
        <v>83</v>
      </c>
      <c r="AT3211" t="s">
        <v>96</v>
      </c>
      <c r="AU3211" t="s">
        <v>16564</v>
      </c>
      <c r="AV3211" t="s">
        <v>16565</v>
      </c>
      <c r="AW3211" t="s">
        <v>99</v>
      </c>
      <c r="AX3211" t="s">
        <v>100</v>
      </c>
      <c r="AY3211" t="s">
        <v>16617</v>
      </c>
      <c r="AZ3211" t="s">
        <v>17402</v>
      </c>
      <c r="BA3211" t="s">
        <v>103</v>
      </c>
      <c r="BB3211" t="s">
        <v>17403</v>
      </c>
      <c r="BC3211" s="4"/>
      <c r="BD3211" t="s">
        <v>83</v>
      </c>
      <c r="BE3211" t="s">
        <v>105</v>
      </c>
      <c r="BF3211" t="s">
        <v>106</v>
      </c>
      <c r="BG3211" t="s">
        <v>107</v>
      </c>
      <c r="BH3211" t="s">
        <v>108</v>
      </c>
      <c r="BI3211" t="s">
        <v>109</v>
      </c>
      <c r="BJ3211" s="2">
        <v>0</v>
      </c>
      <c r="BK3211" t="s">
        <v>90</v>
      </c>
      <c r="BL3211" t="s">
        <v>78</v>
      </c>
      <c r="BM3211" t="s">
        <v>83</v>
      </c>
      <c r="BN3211" t="s">
        <v>83</v>
      </c>
      <c r="BO3211" t="s">
        <v>83</v>
      </c>
      <c r="BP3211" t="s">
        <v>17404</v>
      </c>
      <c r="BQ3211" t="s">
        <v>16621</v>
      </c>
      <c r="BR3211" t="s">
        <v>16622</v>
      </c>
      <c r="BS3211" t="s">
        <v>83</v>
      </c>
      <c r="BT3211" s="3">
        <v>1</v>
      </c>
    </row>
    <row r="3212" spans="1:72" x14ac:dyDescent="0.25">
      <c r="A3212" t="s">
        <v>16554</v>
      </c>
      <c r="B3212" s="10" t="s">
        <v>16555</v>
      </c>
      <c r="C3212" t="s">
        <v>16556</v>
      </c>
      <c r="D3212" t="s">
        <v>74</v>
      </c>
      <c r="E3212" t="s">
        <v>21868</v>
      </c>
      <c r="F3212" t="s">
        <v>16557</v>
      </c>
      <c r="G3212" t="s">
        <v>17405</v>
      </c>
      <c r="H3212" t="s">
        <v>17406</v>
      </c>
      <c r="I3212" s="1">
        <v>44197</v>
      </c>
      <c r="J3212" s="1">
        <v>44926</v>
      </c>
      <c r="K3212" t="s">
        <v>78</v>
      </c>
      <c r="L3212" t="s">
        <v>79</v>
      </c>
      <c r="M3212" t="s">
        <v>80</v>
      </c>
      <c r="N3212" t="s">
        <v>17394</v>
      </c>
      <c r="O3212" t="s">
        <v>352</v>
      </c>
      <c r="P3212" t="s">
        <v>222</v>
      </c>
      <c r="Q3212" t="s">
        <v>17395</v>
      </c>
      <c r="R3212" t="s">
        <v>17377</v>
      </c>
      <c r="S3212" t="s">
        <v>150</v>
      </c>
      <c r="T3212" t="s">
        <v>87</v>
      </c>
      <c r="U3212" t="s">
        <v>88</v>
      </c>
      <c r="V3212" t="s">
        <v>89</v>
      </c>
      <c r="W3212" t="s">
        <v>78</v>
      </c>
      <c r="X3212" t="s">
        <v>120</v>
      </c>
      <c r="Y3212" t="s">
        <v>91</v>
      </c>
      <c r="Z3212" t="s">
        <v>92</v>
      </c>
      <c r="AA3212" s="1">
        <v>44200</v>
      </c>
      <c r="AB3212" s="2">
        <v>472</v>
      </c>
      <c r="AC3212" s="2">
        <v>442</v>
      </c>
      <c r="AD3212" s="2"/>
      <c r="AE3212" s="2"/>
      <c r="AF3212" s="2"/>
      <c r="AG3212">
        <v>0</v>
      </c>
      <c r="AH3212" s="3">
        <v>472</v>
      </c>
      <c r="AI3212" s="3">
        <v>444</v>
      </c>
      <c r="AJ3212" s="3">
        <v>0</v>
      </c>
      <c r="AK3212" s="3">
        <v>0</v>
      </c>
      <c r="AL3212" s="3">
        <v>0</v>
      </c>
      <c r="AM3212" t="s">
        <v>16615</v>
      </c>
      <c r="AN3212" t="s">
        <v>16616</v>
      </c>
      <c r="AO3212" t="s">
        <v>16554</v>
      </c>
      <c r="AP3212" t="s">
        <v>16555</v>
      </c>
      <c r="AQ3212" t="s">
        <v>83</v>
      </c>
      <c r="AR3212" t="s">
        <v>16563</v>
      </c>
      <c r="AS3212" t="s">
        <v>83</v>
      </c>
      <c r="AT3212" t="s">
        <v>96</v>
      </c>
      <c r="AU3212" t="s">
        <v>16564</v>
      </c>
      <c r="AV3212" t="s">
        <v>16565</v>
      </c>
      <c r="AW3212" t="s">
        <v>99</v>
      </c>
      <c r="AX3212" t="s">
        <v>100</v>
      </c>
      <c r="AY3212" t="s">
        <v>16617</v>
      </c>
      <c r="AZ3212" t="s">
        <v>17407</v>
      </c>
      <c r="BA3212" t="s">
        <v>103</v>
      </c>
      <c r="BB3212" t="s">
        <v>17408</v>
      </c>
      <c r="BC3212" s="4"/>
      <c r="BD3212" t="s">
        <v>83</v>
      </c>
      <c r="BE3212" t="s">
        <v>105</v>
      </c>
      <c r="BF3212" t="s">
        <v>106</v>
      </c>
      <c r="BG3212" t="s">
        <v>107</v>
      </c>
      <c r="BH3212" t="s">
        <v>108</v>
      </c>
      <c r="BI3212" t="s">
        <v>109</v>
      </c>
      <c r="BJ3212" s="2">
        <v>0</v>
      </c>
      <c r="BK3212" t="s">
        <v>90</v>
      </c>
      <c r="BL3212" t="s">
        <v>78</v>
      </c>
      <c r="BM3212" t="s">
        <v>83</v>
      </c>
      <c r="BN3212" t="s">
        <v>83</v>
      </c>
      <c r="BO3212" t="s">
        <v>83</v>
      </c>
      <c r="BP3212" t="s">
        <v>17409</v>
      </c>
      <c r="BQ3212" t="s">
        <v>16621</v>
      </c>
      <c r="BR3212" t="s">
        <v>16622</v>
      </c>
      <c r="BS3212" t="s">
        <v>83</v>
      </c>
      <c r="BT3212" s="3">
        <v>1</v>
      </c>
    </row>
    <row r="3213" spans="1:72" x14ac:dyDescent="0.25">
      <c r="A3213" t="s">
        <v>16554</v>
      </c>
      <c r="B3213" s="10" t="s">
        <v>16555</v>
      </c>
      <c r="C3213" t="s">
        <v>16556</v>
      </c>
      <c r="D3213" t="s">
        <v>74</v>
      </c>
      <c r="E3213" t="s">
        <v>21868</v>
      </c>
      <c r="F3213" t="s">
        <v>16557</v>
      </c>
      <c r="G3213" t="s">
        <v>17410</v>
      </c>
      <c r="H3213" t="s">
        <v>17411</v>
      </c>
      <c r="I3213" s="1">
        <v>44197</v>
      </c>
      <c r="J3213" s="1">
        <v>44926</v>
      </c>
      <c r="K3213" t="s">
        <v>78</v>
      </c>
      <c r="L3213" t="s">
        <v>79</v>
      </c>
      <c r="M3213" t="s">
        <v>80</v>
      </c>
      <c r="N3213" t="s">
        <v>17412</v>
      </c>
      <c r="O3213" t="s">
        <v>462</v>
      </c>
      <c r="P3213" t="s">
        <v>215</v>
      </c>
      <c r="Q3213" t="s">
        <v>17413</v>
      </c>
      <c r="R3213" t="s">
        <v>2357</v>
      </c>
      <c r="S3213" t="s">
        <v>150</v>
      </c>
      <c r="T3213" t="s">
        <v>87</v>
      </c>
      <c r="U3213" t="s">
        <v>88</v>
      </c>
      <c r="V3213" t="s">
        <v>89</v>
      </c>
      <c r="W3213" t="s">
        <v>78</v>
      </c>
      <c r="X3213" t="s">
        <v>120</v>
      </c>
      <c r="Y3213" t="s">
        <v>91</v>
      </c>
      <c r="Z3213" t="s">
        <v>92</v>
      </c>
      <c r="AA3213" s="1">
        <v>44566</v>
      </c>
      <c r="AB3213" s="2">
        <v>185</v>
      </c>
      <c r="AC3213" s="2">
        <v>179</v>
      </c>
      <c r="AD3213" s="2"/>
      <c r="AE3213" s="2"/>
      <c r="AF3213" s="2"/>
      <c r="AG3213">
        <v>0</v>
      </c>
      <c r="AH3213" s="3">
        <v>185</v>
      </c>
      <c r="AI3213" s="3">
        <v>179</v>
      </c>
      <c r="AJ3213" s="3">
        <v>0</v>
      </c>
      <c r="AK3213" s="3">
        <v>0</v>
      </c>
      <c r="AL3213" s="3">
        <v>0</v>
      </c>
      <c r="AM3213" t="s">
        <v>16561</v>
      </c>
      <c r="AN3213" t="s">
        <v>16562</v>
      </c>
      <c r="AO3213" t="s">
        <v>16554</v>
      </c>
      <c r="AP3213" t="s">
        <v>16555</v>
      </c>
      <c r="AQ3213" t="s">
        <v>83</v>
      </c>
      <c r="AR3213" t="s">
        <v>16563</v>
      </c>
      <c r="AS3213" t="s">
        <v>83</v>
      </c>
      <c r="AT3213" t="s">
        <v>96</v>
      </c>
      <c r="AU3213" t="s">
        <v>16564</v>
      </c>
      <c r="AV3213" t="s">
        <v>16565</v>
      </c>
      <c r="AW3213" t="s">
        <v>99</v>
      </c>
      <c r="AX3213" t="s">
        <v>100</v>
      </c>
      <c r="AY3213" t="s">
        <v>16742</v>
      </c>
      <c r="AZ3213" t="s">
        <v>17414</v>
      </c>
      <c r="BA3213" t="s">
        <v>103</v>
      </c>
      <c r="BB3213" t="s">
        <v>17415</v>
      </c>
      <c r="BC3213" s="4"/>
      <c r="BD3213" t="s">
        <v>83</v>
      </c>
      <c r="BE3213" t="s">
        <v>105</v>
      </c>
      <c r="BF3213" t="s">
        <v>106</v>
      </c>
      <c r="BG3213" t="s">
        <v>107</v>
      </c>
      <c r="BH3213" t="s">
        <v>108</v>
      </c>
      <c r="BI3213" t="s">
        <v>109</v>
      </c>
      <c r="BJ3213" s="2">
        <v>0</v>
      </c>
      <c r="BK3213" t="s">
        <v>90</v>
      </c>
      <c r="BL3213" t="s">
        <v>78</v>
      </c>
      <c r="BM3213" t="s">
        <v>83</v>
      </c>
      <c r="BN3213" t="s">
        <v>83</v>
      </c>
      <c r="BO3213" t="s">
        <v>83</v>
      </c>
      <c r="BP3213" t="s">
        <v>17416</v>
      </c>
      <c r="BQ3213" t="s">
        <v>16570</v>
      </c>
      <c r="BR3213" t="s">
        <v>16571</v>
      </c>
      <c r="BS3213" t="s">
        <v>83</v>
      </c>
      <c r="BT3213" s="3">
        <v>1</v>
      </c>
    </row>
    <row r="3214" spans="1:72" x14ac:dyDescent="0.25">
      <c r="A3214" t="s">
        <v>16554</v>
      </c>
      <c r="B3214" s="10" t="s">
        <v>16555</v>
      </c>
      <c r="C3214" t="s">
        <v>16556</v>
      </c>
      <c r="D3214" t="s">
        <v>74</v>
      </c>
      <c r="E3214" t="s">
        <v>21868</v>
      </c>
      <c r="F3214" t="s">
        <v>16557</v>
      </c>
      <c r="G3214" t="s">
        <v>17417</v>
      </c>
      <c r="H3214" t="s">
        <v>17418</v>
      </c>
      <c r="I3214" s="1">
        <v>44197</v>
      </c>
      <c r="J3214" s="1">
        <v>44926</v>
      </c>
      <c r="K3214" t="s">
        <v>78</v>
      </c>
      <c r="L3214" t="s">
        <v>79</v>
      </c>
      <c r="M3214" t="s">
        <v>80</v>
      </c>
      <c r="N3214" t="s">
        <v>2001</v>
      </c>
      <c r="O3214" t="s">
        <v>193</v>
      </c>
      <c r="P3214" t="s">
        <v>222</v>
      </c>
      <c r="Q3214" t="s">
        <v>17419</v>
      </c>
      <c r="R3214" t="s">
        <v>2357</v>
      </c>
      <c r="S3214" t="s">
        <v>150</v>
      </c>
      <c r="T3214" t="s">
        <v>87</v>
      </c>
      <c r="U3214" t="s">
        <v>88</v>
      </c>
      <c r="V3214" t="s">
        <v>89</v>
      </c>
      <c r="W3214" t="s">
        <v>78</v>
      </c>
      <c r="X3214" t="s">
        <v>120</v>
      </c>
      <c r="Y3214" t="s">
        <v>91</v>
      </c>
      <c r="Z3214" t="s">
        <v>92</v>
      </c>
      <c r="AA3214" s="1">
        <v>44566</v>
      </c>
      <c r="AB3214" s="2">
        <v>90</v>
      </c>
      <c r="AC3214" s="2">
        <v>107</v>
      </c>
      <c r="AD3214" s="2"/>
      <c r="AE3214" s="2"/>
      <c r="AF3214" s="2"/>
      <c r="AG3214">
        <v>0</v>
      </c>
      <c r="AH3214" s="3">
        <v>90</v>
      </c>
      <c r="AI3214" s="3">
        <v>107</v>
      </c>
      <c r="AJ3214" s="3">
        <v>0</v>
      </c>
      <c r="AK3214" s="3">
        <v>0</v>
      </c>
      <c r="AL3214" s="3">
        <v>0</v>
      </c>
      <c r="AM3214" t="s">
        <v>16561</v>
      </c>
      <c r="AN3214" t="s">
        <v>16562</v>
      </c>
      <c r="AO3214" t="s">
        <v>16554</v>
      </c>
      <c r="AP3214" t="s">
        <v>16555</v>
      </c>
      <c r="AQ3214" t="s">
        <v>83</v>
      </c>
      <c r="AR3214" t="s">
        <v>16563</v>
      </c>
      <c r="AS3214" t="s">
        <v>83</v>
      </c>
      <c r="AT3214" t="s">
        <v>96</v>
      </c>
      <c r="AU3214" t="s">
        <v>16564</v>
      </c>
      <c r="AV3214" t="s">
        <v>16565</v>
      </c>
      <c r="AW3214" t="s">
        <v>99</v>
      </c>
      <c r="AX3214" t="s">
        <v>100</v>
      </c>
      <c r="AY3214" t="s">
        <v>16566</v>
      </c>
      <c r="AZ3214" t="s">
        <v>17420</v>
      </c>
      <c r="BA3214" t="s">
        <v>103</v>
      </c>
      <c r="BB3214" t="s">
        <v>17421</v>
      </c>
      <c r="BC3214" s="4"/>
      <c r="BD3214" t="s">
        <v>83</v>
      </c>
      <c r="BE3214" t="s">
        <v>105</v>
      </c>
      <c r="BF3214" t="s">
        <v>106</v>
      </c>
      <c r="BG3214" t="s">
        <v>107</v>
      </c>
      <c r="BH3214" t="s">
        <v>108</v>
      </c>
      <c r="BI3214" t="s">
        <v>109</v>
      </c>
      <c r="BJ3214" s="2">
        <v>0</v>
      </c>
      <c r="BK3214" t="s">
        <v>90</v>
      </c>
      <c r="BL3214" t="s">
        <v>78</v>
      </c>
      <c r="BM3214" t="s">
        <v>83</v>
      </c>
      <c r="BN3214" t="s">
        <v>83</v>
      </c>
      <c r="BO3214" t="s">
        <v>83</v>
      </c>
      <c r="BP3214" t="s">
        <v>17422</v>
      </c>
      <c r="BQ3214" t="s">
        <v>16570</v>
      </c>
      <c r="BR3214" t="s">
        <v>16571</v>
      </c>
      <c r="BS3214" t="s">
        <v>83</v>
      </c>
      <c r="BT3214" s="3">
        <v>1</v>
      </c>
    </row>
    <row r="3215" spans="1:72" x14ac:dyDescent="0.25">
      <c r="A3215" t="s">
        <v>16554</v>
      </c>
      <c r="B3215" s="10" t="s">
        <v>16555</v>
      </c>
      <c r="C3215" t="s">
        <v>16556</v>
      </c>
      <c r="D3215" t="s">
        <v>74</v>
      </c>
      <c r="E3215" t="s">
        <v>21868</v>
      </c>
      <c r="F3215" t="s">
        <v>16557</v>
      </c>
      <c r="G3215" t="s">
        <v>17423</v>
      </c>
      <c r="H3215" t="s">
        <v>17424</v>
      </c>
      <c r="I3215" s="1">
        <v>44197</v>
      </c>
      <c r="J3215" s="1">
        <v>44651</v>
      </c>
      <c r="K3215" t="s">
        <v>90</v>
      </c>
      <c r="L3215" t="s">
        <v>373</v>
      </c>
      <c r="M3215" t="s">
        <v>80</v>
      </c>
      <c r="N3215" t="s">
        <v>17137</v>
      </c>
      <c r="O3215" t="s">
        <v>1161</v>
      </c>
      <c r="P3215" t="s">
        <v>156</v>
      </c>
      <c r="Q3215" t="s">
        <v>17425</v>
      </c>
      <c r="R3215" t="s">
        <v>2357</v>
      </c>
      <c r="S3215" t="s">
        <v>150</v>
      </c>
      <c r="T3215" t="s">
        <v>87</v>
      </c>
      <c r="U3215" t="s">
        <v>88</v>
      </c>
      <c r="V3215" t="s">
        <v>89</v>
      </c>
      <c r="W3215" t="s">
        <v>78</v>
      </c>
      <c r="X3215" t="s">
        <v>120</v>
      </c>
      <c r="Y3215" t="s">
        <v>91</v>
      </c>
      <c r="Z3215" t="s">
        <v>92</v>
      </c>
      <c r="AA3215" s="1">
        <v>44566</v>
      </c>
      <c r="AB3215" s="2">
        <v>75</v>
      </c>
      <c r="AC3215" s="2">
        <v>69</v>
      </c>
      <c r="AD3215" s="2"/>
      <c r="AE3215" s="2"/>
      <c r="AF3215" s="2"/>
      <c r="AG3215">
        <v>0</v>
      </c>
      <c r="AH3215" s="3">
        <v>75</v>
      </c>
      <c r="AI3215" s="3">
        <v>69</v>
      </c>
      <c r="AJ3215" s="3">
        <v>0</v>
      </c>
      <c r="AK3215" s="3">
        <v>0</v>
      </c>
      <c r="AL3215" s="3">
        <v>0</v>
      </c>
      <c r="AM3215" t="s">
        <v>16561</v>
      </c>
      <c r="AN3215" t="s">
        <v>16562</v>
      </c>
      <c r="AO3215" t="s">
        <v>16554</v>
      </c>
      <c r="AP3215" t="s">
        <v>16555</v>
      </c>
      <c r="AQ3215" t="s">
        <v>83</v>
      </c>
      <c r="AR3215" t="s">
        <v>16563</v>
      </c>
      <c r="AS3215" t="s">
        <v>83</v>
      </c>
      <c r="AT3215" t="s">
        <v>96</v>
      </c>
      <c r="AU3215" t="s">
        <v>16564</v>
      </c>
      <c r="AV3215" t="s">
        <v>16565</v>
      </c>
      <c r="AW3215" t="s">
        <v>99</v>
      </c>
      <c r="AX3215" t="s">
        <v>100</v>
      </c>
      <c r="AY3215" t="s">
        <v>16742</v>
      </c>
      <c r="AZ3215" t="s">
        <v>17426</v>
      </c>
      <c r="BA3215" t="s">
        <v>103</v>
      </c>
      <c r="BB3215" t="s">
        <v>17427</v>
      </c>
      <c r="BC3215" s="4"/>
      <c r="BD3215" t="s">
        <v>83</v>
      </c>
      <c r="BE3215" t="s">
        <v>105</v>
      </c>
      <c r="BF3215" t="s">
        <v>106</v>
      </c>
      <c r="BG3215" t="s">
        <v>107</v>
      </c>
      <c r="BH3215" t="s">
        <v>108</v>
      </c>
      <c r="BI3215" t="s">
        <v>109</v>
      </c>
      <c r="BJ3215" s="2">
        <v>0</v>
      </c>
      <c r="BK3215" t="s">
        <v>90</v>
      </c>
      <c r="BL3215" t="s">
        <v>78</v>
      </c>
      <c r="BM3215" t="s">
        <v>83</v>
      </c>
      <c r="BN3215" t="s">
        <v>83</v>
      </c>
      <c r="BO3215" t="s">
        <v>83</v>
      </c>
      <c r="BP3215" t="s">
        <v>83</v>
      </c>
      <c r="BQ3215" t="s">
        <v>83</v>
      </c>
      <c r="BR3215" t="s">
        <v>83</v>
      </c>
      <c r="BS3215" t="s">
        <v>83</v>
      </c>
      <c r="BT3215" s="3">
        <v>1</v>
      </c>
    </row>
    <row r="3216" spans="1:72" x14ac:dyDescent="0.25">
      <c r="A3216" t="s">
        <v>16554</v>
      </c>
      <c r="B3216" s="10" t="s">
        <v>16555</v>
      </c>
      <c r="C3216" t="s">
        <v>16556</v>
      </c>
      <c r="D3216" t="s">
        <v>74</v>
      </c>
      <c r="E3216" t="s">
        <v>21868</v>
      </c>
      <c r="F3216" t="s">
        <v>16557</v>
      </c>
      <c r="G3216" t="s">
        <v>17428</v>
      </c>
      <c r="H3216" t="s">
        <v>17429</v>
      </c>
      <c r="I3216" s="1">
        <v>44197</v>
      </c>
      <c r="J3216" s="1">
        <v>44926</v>
      </c>
      <c r="K3216" t="s">
        <v>78</v>
      </c>
      <c r="L3216" t="s">
        <v>79</v>
      </c>
      <c r="M3216" t="s">
        <v>80</v>
      </c>
      <c r="N3216" t="s">
        <v>17430</v>
      </c>
      <c r="O3216" t="s">
        <v>250</v>
      </c>
      <c r="P3216" t="s">
        <v>83</v>
      </c>
      <c r="Q3216" t="s">
        <v>17431</v>
      </c>
      <c r="R3216" t="s">
        <v>2357</v>
      </c>
      <c r="S3216" t="s">
        <v>150</v>
      </c>
      <c r="T3216" t="s">
        <v>87</v>
      </c>
      <c r="U3216" t="s">
        <v>88</v>
      </c>
      <c r="V3216" t="s">
        <v>89</v>
      </c>
      <c r="W3216" t="s">
        <v>78</v>
      </c>
      <c r="X3216" t="s">
        <v>120</v>
      </c>
      <c r="Y3216" t="s">
        <v>91</v>
      </c>
      <c r="Z3216" t="s">
        <v>92</v>
      </c>
      <c r="AA3216" s="1">
        <v>44566</v>
      </c>
      <c r="AB3216" s="2">
        <v>6215</v>
      </c>
      <c r="AC3216" s="2">
        <v>4403</v>
      </c>
      <c r="AD3216" s="2"/>
      <c r="AE3216" s="2"/>
      <c r="AF3216" s="2"/>
      <c r="AG3216">
        <v>0</v>
      </c>
      <c r="AH3216" s="3">
        <v>6215</v>
      </c>
      <c r="AI3216" s="3">
        <v>4403</v>
      </c>
      <c r="AJ3216" s="3">
        <v>0</v>
      </c>
      <c r="AK3216" s="3">
        <v>0</v>
      </c>
      <c r="AL3216" s="3">
        <v>0</v>
      </c>
      <c r="AM3216" t="s">
        <v>16596</v>
      </c>
      <c r="AN3216" t="s">
        <v>16597</v>
      </c>
      <c r="AO3216" t="s">
        <v>16554</v>
      </c>
      <c r="AP3216" t="s">
        <v>16555</v>
      </c>
      <c r="AQ3216" t="s">
        <v>83</v>
      </c>
      <c r="AR3216" t="s">
        <v>16563</v>
      </c>
      <c r="AS3216" t="s">
        <v>83</v>
      </c>
      <c r="AT3216" t="s">
        <v>96</v>
      </c>
      <c r="AU3216" t="s">
        <v>16564</v>
      </c>
      <c r="AV3216" t="s">
        <v>16565</v>
      </c>
      <c r="AW3216" t="s">
        <v>99</v>
      </c>
      <c r="AX3216" t="s">
        <v>100</v>
      </c>
      <c r="AY3216" t="s">
        <v>17432</v>
      </c>
      <c r="AZ3216" t="s">
        <v>17433</v>
      </c>
      <c r="BA3216" t="s">
        <v>103</v>
      </c>
      <c r="BB3216" t="s">
        <v>17434</v>
      </c>
      <c r="BC3216" s="4"/>
      <c r="BD3216" t="s">
        <v>83</v>
      </c>
      <c r="BE3216" t="s">
        <v>105</v>
      </c>
      <c r="BF3216" t="s">
        <v>106</v>
      </c>
      <c r="BG3216" t="s">
        <v>107</v>
      </c>
      <c r="BH3216" t="s">
        <v>108</v>
      </c>
      <c r="BI3216" t="s">
        <v>109</v>
      </c>
      <c r="BJ3216" s="2">
        <v>0</v>
      </c>
      <c r="BK3216" t="s">
        <v>78</v>
      </c>
      <c r="BL3216" t="s">
        <v>90</v>
      </c>
      <c r="BM3216" t="s">
        <v>83</v>
      </c>
      <c r="BN3216" t="s">
        <v>83</v>
      </c>
      <c r="BO3216" t="s">
        <v>83</v>
      </c>
      <c r="BP3216" t="s">
        <v>83</v>
      </c>
      <c r="BQ3216" t="s">
        <v>83</v>
      </c>
      <c r="BR3216" t="s">
        <v>83</v>
      </c>
      <c r="BS3216" t="s">
        <v>83</v>
      </c>
      <c r="BT3216" s="3">
        <v>1</v>
      </c>
    </row>
    <row r="3217" spans="1:72" x14ac:dyDescent="0.25">
      <c r="A3217" t="s">
        <v>16554</v>
      </c>
      <c r="B3217" s="10" t="s">
        <v>16555</v>
      </c>
      <c r="C3217" t="s">
        <v>16556</v>
      </c>
      <c r="D3217" t="s">
        <v>74</v>
      </c>
      <c r="E3217" t="s">
        <v>21868</v>
      </c>
      <c r="F3217" t="s">
        <v>16557</v>
      </c>
      <c r="G3217" t="s">
        <v>17435</v>
      </c>
      <c r="H3217" t="s">
        <v>17436</v>
      </c>
      <c r="I3217" s="1">
        <v>44197</v>
      </c>
      <c r="J3217" s="1">
        <v>44926</v>
      </c>
      <c r="K3217" t="s">
        <v>78</v>
      </c>
      <c r="L3217" t="s">
        <v>79</v>
      </c>
      <c r="M3217" t="s">
        <v>80</v>
      </c>
      <c r="N3217" t="s">
        <v>17437</v>
      </c>
      <c r="O3217" t="s">
        <v>5790</v>
      </c>
      <c r="P3217" t="s">
        <v>409</v>
      </c>
      <c r="Q3217" t="s">
        <v>17438</v>
      </c>
      <c r="R3217" t="s">
        <v>2357</v>
      </c>
      <c r="S3217" t="s">
        <v>119</v>
      </c>
      <c r="T3217" t="s">
        <v>87</v>
      </c>
      <c r="U3217" t="s">
        <v>88</v>
      </c>
      <c r="V3217" t="s">
        <v>89</v>
      </c>
      <c r="W3217" t="s">
        <v>78</v>
      </c>
      <c r="X3217" t="s">
        <v>120</v>
      </c>
      <c r="Y3217" t="s">
        <v>91</v>
      </c>
      <c r="Z3217" t="s">
        <v>92</v>
      </c>
      <c r="AA3217" s="1">
        <v>44216</v>
      </c>
      <c r="AB3217" s="2">
        <v>0</v>
      </c>
      <c r="AC3217" s="2">
        <v>0</v>
      </c>
      <c r="AD3217" s="2"/>
      <c r="AE3217" s="2"/>
      <c r="AF3217" s="2"/>
      <c r="AG3217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t="s">
        <v>16596</v>
      </c>
      <c r="AN3217" t="s">
        <v>16597</v>
      </c>
      <c r="AO3217" t="s">
        <v>16554</v>
      </c>
      <c r="AP3217" t="s">
        <v>16555</v>
      </c>
      <c r="AQ3217" t="s">
        <v>83</v>
      </c>
      <c r="AR3217" t="s">
        <v>16563</v>
      </c>
      <c r="AS3217" t="s">
        <v>83</v>
      </c>
      <c r="AT3217" t="s">
        <v>96</v>
      </c>
      <c r="AU3217" t="s">
        <v>16564</v>
      </c>
      <c r="AV3217" t="s">
        <v>16565</v>
      </c>
      <c r="AW3217" t="s">
        <v>99</v>
      </c>
      <c r="AX3217" t="s">
        <v>100</v>
      </c>
      <c r="AY3217" t="s">
        <v>16627</v>
      </c>
      <c r="AZ3217" t="s">
        <v>17439</v>
      </c>
      <c r="BA3217" t="s">
        <v>103</v>
      </c>
      <c r="BB3217" t="s">
        <v>17440</v>
      </c>
      <c r="BC3217" s="4"/>
      <c r="BD3217" t="s">
        <v>83</v>
      </c>
      <c r="BE3217" t="s">
        <v>105</v>
      </c>
      <c r="BF3217" t="s">
        <v>106</v>
      </c>
      <c r="BG3217" t="s">
        <v>107</v>
      </c>
      <c r="BH3217" t="s">
        <v>704</v>
      </c>
      <c r="BI3217" t="s">
        <v>705</v>
      </c>
      <c r="BJ3217" s="2">
        <v>0</v>
      </c>
      <c r="BK3217" t="s">
        <v>90</v>
      </c>
      <c r="BL3217" t="s">
        <v>90</v>
      </c>
      <c r="BM3217" t="s">
        <v>83</v>
      </c>
      <c r="BN3217" t="s">
        <v>83</v>
      </c>
      <c r="BO3217" t="s">
        <v>83</v>
      </c>
      <c r="BP3217" t="s">
        <v>83</v>
      </c>
      <c r="BQ3217" t="s">
        <v>83</v>
      </c>
      <c r="BR3217" t="s">
        <v>83</v>
      </c>
      <c r="BS3217" t="s">
        <v>83</v>
      </c>
      <c r="BT3217" s="3">
        <v>1</v>
      </c>
    </row>
    <row r="3218" spans="1:72" x14ac:dyDescent="0.25">
      <c r="A3218" t="s">
        <v>16554</v>
      </c>
      <c r="B3218" s="10" t="s">
        <v>16555</v>
      </c>
      <c r="C3218" t="s">
        <v>16556</v>
      </c>
      <c r="D3218" t="s">
        <v>74</v>
      </c>
      <c r="E3218" t="s">
        <v>21868</v>
      </c>
      <c r="F3218" t="s">
        <v>16557</v>
      </c>
      <c r="G3218" t="s">
        <v>17441</v>
      </c>
      <c r="H3218" t="s">
        <v>17442</v>
      </c>
      <c r="I3218" s="1">
        <v>44197</v>
      </c>
      <c r="J3218" s="1">
        <v>44926</v>
      </c>
      <c r="K3218" t="s">
        <v>78</v>
      </c>
      <c r="L3218" t="s">
        <v>79</v>
      </c>
      <c r="M3218" t="s">
        <v>80</v>
      </c>
      <c r="N3218" t="s">
        <v>17443</v>
      </c>
      <c r="O3218" t="s">
        <v>162</v>
      </c>
      <c r="P3218" t="s">
        <v>83</v>
      </c>
      <c r="Q3218" t="s">
        <v>17444</v>
      </c>
      <c r="R3218" t="s">
        <v>2357</v>
      </c>
      <c r="S3218" t="s">
        <v>86</v>
      </c>
      <c r="T3218" t="s">
        <v>87</v>
      </c>
      <c r="U3218" t="s">
        <v>88</v>
      </c>
      <c r="V3218" t="s">
        <v>89</v>
      </c>
      <c r="W3218" t="s">
        <v>90</v>
      </c>
      <c r="X3218" t="s">
        <v>83</v>
      </c>
      <c r="Y3218" t="s">
        <v>91</v>
      </c>
      <c r="Z3218" t="s">
        <v>92</v>
      </c>
      <c r="AA3218" s="1">
        <v>44378</v>
      </c>
      <c r="AB3218" s="2">
        <v>10</v>
      </c>
      <c r="AC3218" s="2">
        <v>0</v>
      </c>
      <c r="AD3218" s="2"/>
      <c r="AE3218" s="2"/>
      <c r="AF3218" s="2"/>
      <c r="AG3218">
        <v>0</v>
      </c>
      <c r="AH3218" s="3">
        <v>8</v>
      </c>
      <c r="AI3218" s="3">
        <v>2</v>
      </c>
      <c r="AJ3218" s="3">
        <v>0</v>
      </c>
      <c r="AK3218" s="3">
        <v>0</v>
      </c>
      <c r="AL3218" s="3">
        <v>0</v>
      </c>
      <c r="AM3218" t="s">
        <v>16596</v>
      </c>
      <c r="AN3218" t="s">
        <v>16597</v>
      </c>
      <c r="AO3218" t="s">
        <v>16554</v>
      </c>
      <c r="AP3218" t="s">
        <v>16555</v>
      </c>
      <c r="AQ3218" t="s">
        <v>83</v>
      </c>
      <c r="AR3218" t="s">
        <v>16563</v>
      </c>
      <c r="AS3218" t="s">
        <v>83</v>
      </c>
      <c r="AT3218" t="s">
        <v>96</v>
      </c>
      <c r="AU3218" t="s">
        <v>16564</v>
      </c>
      <c r="AV3218" t="s">
        <v>16565</v>
      </c>
      <c r="AW3218" t="s">
        <v>99</v>
      </c>
      <c r="AX3218" t="s">
        <v>100</v>
      </c>
      <c r="AY3218" t="s">
        <v>17445</v>
      </c>
      <c r="AZ3218" t="s">
        <v>17446</v>
      </c>
      <c r="BA3218" t="s">
        <v>103</v>
      </c>
      <c r="BB3218" t="s">
        <v>17447</v>
      </c>
      <c r="BC3218" s="4"/>
      <c r="BD3218" t="s">
        <v>83</v>
      </c>
      <c r="BE3218" t="s">
        <v>105</v>
      </c>
      <c r="BF3218" t="s">
        <v>106</v>
      </c>
      <c r="BG3218" t="s">
        <v>107</v>
      </c>
      <c r="BH3218" t="s">
        <v>108</v>
      </c>
      <c r="BI3218" t="s">
        <v>109</v>
      </c>
      <c r="BJ3218" s="2">
        <v>0</v>
      </c>
      <c r="BK3218" t="s">
        <v>90</v>
      </c>
      <c r="BL3218" t="s">
        <v>90</v>
      </c>
      <c r="BM3218" t="s">
        <v>83</v>
      </c>
      <c r="BN3218" t="s">
        <v>83</v>
      </c>
      <c r="BO3218" t="s">
        <v>83</v>
      </c>
      <c r="BP3218" t="s">
        <v>83</v>
      </c>
      <c r="BQ3218" t="s">
        <v>83</v>
      </c>
      <c r="BR3218" t="s">
        <v>83</v>
      </c>
      <c r="BS3218" t="s">
        <v>83</v>
      </c>
      <c r="BT3218" s="3">
        <v>1</v>
      </c>
    </row>
    <row r="3219" spans="1:72" x14ac:dyDescent="0.25">
      <c r="A3219" t="s">
        <v>16554</v>
      </c>
      <c r="B3219" s="10" t="s">
        <v>16555</v>
      </c>
      <c r="C3219" t="s">
        <v>16556</v>
      </c>
      <c r="D3219" t="s">
        <v>74</v>
      </c>
      <c r="E3219" t="s">
        <v>21868</v>
      </c>
      <c r="F3219" t="s">
        <v>16557</v>
      </c>
      <c r="G3219" t="s">
        <v>17448</v>
      </c>
      <c r="H3219" t="s">
        <v>17449</v>
      </c>
      <c r="I3219" s="1">
        <v>44197</v>
      </c>
      <c r="J3219" s="1">
        <v>44926</v>
      </c>
      <c r="K3219" t="s">
        <v>78</v>
      </c>
      <c r="L3219" t="s">
        <v>79</v>
      </c>
      <c r="M3219" t="s">
        <v>80</v>
      </c>
      <c r="N3219" t="s">
        <v>17443</v>
      </c>
      <c r="O3219" t="s">
        <v>155</v>
      </c>
      <c r="P3219" t="s">
        <v>409</v>
      </c>
      <c r="Q3219" t="s">
        <v>17450</v>
      </c>
      <c r="R3219" t="s">
        <v>2357</v>
      </c>
      <c r="S3219" t="s">
        <v>150</v>
      </c>
      <c r="T3219" t="s">
        <v>87</v>
      </c>
      <c r="U3219" t="s">
        <v>88</v>
      </c>
      <c r="V3219" t="s">
        <v>89</v>
      </c>
      <c r="W3219" t="s">
        <v>78</v>
      </c>
      <c r="X3219" t="s">
        <v>120</v>
      </c>
      <c r="Y3219" t="s">
        <v>91</v>
      </c>
      <c r="Z3219" t="s">
        <v>92</v>
      </c>
      <c r="AA3219" s="1">
        <v>44566</v>
      </c>
      <c r="AB3219" s="2">
        <v>8572</v>
      </c>
      <c r="AC3219" s="2">
        <v>9785</v>
      </c>
      <c r="AD3219" s="2"/>
      <c r="AE3219" s="2"/>
      <c r="AF3219" s="2"/>
      <c r="AG3219">
        <v>0</v>
      </c>
      <c r="AH3219" s="3">
        <v>8572</v>
      </c>
      <c r="AI3219" s="3">
        <v>9785</v>
      </c>
      <c r="AJ3219" s="3">
        <v>0</v>
      </c>
      <c r="AK3219" s="3">
        <v>0</v>
      </c>
      <c r="AL3219" s="3">
        <v>0</v>
      </c>
      <c r="AM3219" t="s">
        <v>16561</v>
      </c>
      <c r="AN3219" t="s">
        <v>16562</v>
      </c>
      <c r="AO3219" t="s">
        <v>16554</v>
      </c>
      <c r="AP3219" t="s">
        <v>16555</v>
      </c>
      <c r="AQ3219" t="s">
        <v>83</v>
      </c>
      <c r="AR3219" t="s">
        <v>16563</v>
      </c>
      <c r="AS3219" t="s">
        <v>83</v>
      </c>
      <c r="AT3219" t="s">
        <v>96</v>
      </c>
      <c r="AU3219" t="s">
        <v>16564</v>
      </c>
      <c r="AV3219" t="s">
        <v>16565</v>
      </c>
      <c r="AW3219" t="s">
        <v>99</v>
      </c>
      <c r="AX3219" t="s">
        <v>100</v>
      </c>
      <c r="AY3219" t="s">
        <v>16566</v>
      </c>
      <c r="AZ3219" t="s">
        <v>17451</v>
      </c>
      <c r="BA3219" t="s">
        <v>103</v>
      </c>
      <c r="BB3219" t="s">
        <v>17452</v>
      </c>
      <c r="BC3219" s="4"/>
      <c r="BD3219" t="s">
        <v>83</v>
      </c>
      <c r="BE3219" t="s">
        <v>105</v>
      </c>
      <c r="BF3219" t="s">
        <v>106</v>
      </c>
      <c r="BG3219" t="s">
        <v>107</v>
      </c>
      <c r="BH3219" t="s">
        <v>108</v>
      </c>
      <c r="BI3219" t="s">
        <v>109</v>
      </c>
      <c r="BJ3219" s="2">
        <v>0</v>
      </c>
      <c r="BK3219" t="s">
        <v>90</v>
      </c>
      <c r="BL3219" t="s">
        <v>78</v>
      </c>
      <c r="BM3219" t="s">
        <v>83</v>
      </c>
      <c r="BN3219" t="s">
        <v>83</v>
      </c>
      <c r="BO3219" t="s">
        <v>83</v>
      </c>
      <c r="BP3219" t="s">
        <v>17453</v>
      </c>
      <c r="BQ3219" t="s">
        <v>16570</v>
      </c>
      <c r="BR3219" t="s">
        <v>16571</v>
      </c>
      <c r="BS3219" t="s">
        <v>83</v>
      </c>
      <c r="BT3219" s="3">
        <v>1</v>
      </c>
    </row>
    <row r="3220" spans="1:72" x14ac:dyDescent="0.25">
      <c r="A3220" t="s">
        <v>16554</v>
      </c>
      <c r="B3220" s="10" t="s">
        <v>16555</v>
      </c>
      <c r="C3220" t="s">
        <v>16556</v>
      </c>
      <c r="D3220" t="s">
        <v>74</v>
      </c>
      <c r="E3220" t="s">
        <v>21868</v>
      </c>
      <c r="F3220" t="s">
        <v>16557</v>
      </c>
      <c r="G3220" t="s">
        <v>17454</v>
      </c>
      <c r="H3220" t="s">
        <v>17455</v>
      </c>
      <c r="I3220" s="1">
        <v>44197</v>
      </c>
      <c r="J3220" s="1">
        <v>44926</v>
      </c>
      <c r="K3220" t="s">
        <v>78</v>
      </c>
      <c r="L3220" t="s">
        <v>79</v>
      </c>
      <c r="M3220" t="s">
        <v>80</v>
      </c>
      <c r="N3220" t="s">
        <v>1900</v>
      </c>
      <c r="O3220" t="s">
        <v>128</v>
      </c>
      <c r="P3220" t="s">
        <v>83</v>
      </c>
      <c r="Q3220" t="s">
        <v>17456</v>
      </c>
      <c r="R3220" t="s">
        <v>2357</v>
      </c>
      <c r="S3220" t="s">
        <v>119</v>
      </c>
      <c r="T3220" t="s">
        <v>87</v>
      </c>
      <c r="U3220" t="s">
        <v>88</v>
      </c>
      <c r="V3220" t="s">
        <v>89</v>
      </c>
      <c r="W3220" t="s">
        <v>78</v>
      </c>
      <c r="X3220" t="s">
        <v>120</v>
      </c>
      <c r="Y3220" t="s">
        <v>91</v>
      </c>
      <c r="Z3220" t="s">
        <v>92</v>
      </c>
      <c r="AA3220" s="1">
        <v>44566</v>
      </c>
      <c r="AB3220" s="2">
        <v>5247</v>
      </c>
      <c r="AC3220" s="2">
        <v>5327</v>
      </c>
      <c r="AD3220" s="2"/>
      <c r="AE3220" s="2"/>
      <c r="AF3220" s="2"/>
      <c r="AG3220">
        <v>0</v>
      </c>
      <c r="AH3220" s="3">
        <v>5247</v>
      </c>
      <c r="AI3220" s="3">
        <v>5327</v>
      </c>
      <c r="AJ3220" s="3">
        <v>0</v>
      </c>
      <c r="AK3220" s="3">
        <v>0</v>
      </c>
      <c r="AL3220" s="3">
        <v>0</v>
      </c>
      <c r="AM3220" t="s">
        <v>16561</v>
      </c>
      <c r="AN3220" t="s">
        <v>16562</v>
      </c>
      <c r="AO3220" t="s">
        <v>16554</v>
      </c>
      <c r="AP3220" t="s">
        <v>16555</v>
      </c>
      <c r="AQ3220" t="s">
        <v>83</v>
      </c>
      <c r="AR3220" t="s">
        <v>16563</v>
      </c>
      <c r="AS3220" t="s">
        <v>83</v>
      </c>
      <c r="AT3220" t="s">
        <v>96</v>
      </c>
      <c r="AU3220" t="s">
        <v>16564</v>
      </c>
      <c r="AV3220" t="s">
        <v>16565</v>
      </c>
      <c r="AW3220" t="s">
        <v>99</v>
      </c>
      <c r="AX3220" t="s">
        <v>100</v>
      </c>
      <c r="AY3220" t="s">
        <v>16566</v>
      </c>
      <c r="AZ3220" t="s">
        <v>17457</v>
      </c>
      <c r="BA3220" t="s">
        <v>103</v>
      </c>
      <c r="BB3220" t="s">
        <v>17458</v>
      </c>
      <c r="BC3220" s="4"/>
      <c r="BD3220" t="s">
        <v>83</v>
      </c>
      <c r="BE3220" t="s">
        <v>105</v>
      </c>
      <c r="BF3220" t="s">
        <v>106</v>
      </c>
      <c r="BG3220" t="s">
        <v>107</v>
      </c>
      <c r="BH3220" t="s">
        <v>704</v>
      </c>
      <c r="BI3220" t="s">
        <v>705</v>
      </c>
      <c r="BJ3220" s="2">
        <v>0</v>
      </c>
      <c r="BK3220" t="s">
        <v>90</v>
      </c>
      <c r="BL3220" t="s">
        <v>78</v>
      </c>
      <c r="BM3220" t="s">
        <v>83</v>
      </c>
      <c r="BN3220" t="s">
        <v>83</v>
      </c>
      <c r="BO3220" t="s">
        <v>83</v>
      </c>
      <c r="BP3220" t="s">
        <v>17459</v>
      </c>
      <c r="BQ3220" t="s">
        <v>16570</v>
      </c>
      <c r="BR3220" t="s">
        <v>16571</v>
      </c>
      <c r="BS3220" t="s">
        <v>83</v>
      </c>
      <c r="BT3220" s="3">
        <v>1</v>
      </c>
    </row>
    <row r="3221" spans="1:72" x14ac:dyDescent="0.25">
      <c r="A3221" t="s">
        <v>16554</v>
      </c>
      <c r="B3221" s="10" t="s">
        <v>16555</v>
      </c>
      <c r="C3221" t="s">
        <v>16556</v>
      </c>
      <c r="D3221" t="s">
        <v>74</v>
      </c>
      <c r="E3221" t="s">
        <v>21868</v>
      </c>
      <c r="F3221" t="s">
        <v>16557</v>
      </c>
      <c r="G3221" t="s">
        <v>17460</v>
      </c>
      <c r="H3221" t="s">
        <v>17461</v>
      </c>
      <c r="I3221" s="1">
        <v>44197</v>
      </c>
      <c r="J3221" s="1">
        <v>44926</v>
      </c>
      <c r="K3221" t="s">
        <v>78</v>
      </c>
      <c r="L3221" t="s">
        <v>79</v>
      </c>
      <c r="M3221" t="s">
        <v>80</v>
      </c>
      <c r="N3221" t="s">
        <v>1900</v>
      </c>
      <c r="O3221" t="s">
        <v>155</v>
      </c>
      <c r="P3221" t="s">
        <v>83</v>
      </c>
      <c r="Q3221" t="s">
        <v>17456</v>
      </c>
      <c r="R3221" t="s">
        <v>2357</v>
      </c>
      <c r="S3221" t="s">
        <v>210</v>
      </c>
      <c r="T3221" t="s">
        <v>87</v>
      </c>
      <c r="U3221" t="s">
        <v>88</v>
      </c>
      <c r="V3221" t="s">
        <v>89</v>
      </c>
      <c r="W3221" t="s">
        <v>90</v>
      </c>
      <c r="X3221" t="s">
        <v>83</v>
      </c>
      <c r="Y3221" t="s">
        <v>91</v>
      </c>
      <c r="Z3221" t="s">
        <v>92</v>
      </c>
      <c r="AA3221" s="1">
        <v>44378</v>
      </c>
      <c r="AB3221" s="2">
        <v>45455</v>
      </c>
      <c r="AC3221" s="2">
        <v>0</v>
      </c>
      <c r="AD3221" s="2"/>
      <c r="AE3221" s="2"/>
      <c r="AF3221" s="2"/>
      <c r="AG3221">
        <v>0</v>
      </c>
      <c r="AH3221" s="3">
        <v>35277</v>
      </c>
      <c r="AI3221" s="3">
        <v>10311</v>
      </c>
      <c r="AJ3221" s="3">
        <v>0</v>
      </c>
      <c r="AK3221" s="3">
        <v>0</v>
      </c>
      <c r="AL3221" s="3">
        <v>0</v>
      </c>
      <c r="AM3221" t="s">
        <v>16720</v>
      </c>
      <c r="AN3221" t="s">
        <v>16721</v>
      </c>
      <c r="AO3221" t="s">
        <v>16554</v>
      </c>
      <c r="AP3221" t="s">
        <v>16555</v>
      </c>
      <c r="AQ3221" t="s">
        <v>83</v>
      </c>
      <c r="AR3221" t="s">
        <v>16563</v>
      </c>
      <c r="AS3221" t="s">
        <v>83</v>
      </c>
      <c r="AT3221" t="s">
        <v>96</v>
      </c>
      <c r="AU3221" t="s">
        <v>16564</v>
      </c>
      <c r="AV3221" t="s">
        <v>16565</v>
      </c>
      <c r="AW3221" t="s">
        <v>99</v>
      </c>
      <c r="AX3221" t="s">
        <v>100</v>
      </c>
      <c r="AY3221" t="s">
        <v>16722</v>
      </c>
      <c r="AZ3221" t="s">
        <v>17462</v>
      </c>
      <c r="BA3221" t="s">
        <v>103</v>
      </c>
      <c r="BB3221" t="s">
        <v>17463</v>
      </c>
      <c r="BC3221" s="4"/>
      <c r="BD3221" t="s">
        <v>83</v>
      </c>
      <c r="BE3221" t="s">
        <v>105</v>
      </c>
      <c r="BF3221" t="s">
        <v>106</v>
      </c>
      <c r="BG3221" t="s">
        <v>107</v>
      </c>
      <c r="BH3221" t="s">
        <v>472</v>
      </c>
      <c r="BI3221" t="s">
        <v>473</v>
      </c>
      <c r="BJ3221" s="2">
        <v>0</v>
      </c>
      <c r="BK3221" t="s">
        <v>78</v>
      </c>
      <c r="BL3221" t="s">
        <v>90</v>
      </c>
      <c r="BM3221" t="s">
        <v>83</v>
      </c>
      <c r="BN3221" t="s">
        <v>83</v>
      </c>
      <c r="BO3221" t="s">
        <v>83</v>
      </c>
      <c r="BP3221" t="s">
        <v>83</v>
      </c>
      <c r="BQ3221" t="s">
        <v>83</v>
      </c>
      <c r="BR3221" t="s">
        <v>83</v>
      </c>
      <c r="BS3221" t="s">
        <v>83</v>
      </c>
      <c r="BT3221" s="3">
        <v>1</v>
      </c>
    </row>
    <row r="3222" spans="1:72" x14ac:dyDescent="0.25">
      <c r="A3222" t="s">
        <v>16554</v>
      </c>
      <c r="B3222" s="10" t="s">
        <v>16555</v>
      </c>
      <c r="C3222" t="s">
        <v>16556</v>
      </c>
      <c r="D3222" t="s">
        <v>74</v>
      </c>
      <c r="E3222" t="s">
        <v>21868</v>
      </c>
      <c r="F3222" t="s">
        <v>16557</v>
      </c>
      <c r="G3222" t="s">
        <v>17464</v>
      </c>
      <c r="H3222" t="s">
        <v>17465</v>
      </c>
      <c r="I3222" s="1">
        <v>44197</v>
      </c>
      <c r="J3222" s="1">
        <v>44926</v>
      </c>
      <c r="K3222" t="s">
        <v>78</v>
      </c>
      <c r="L3222" t="s">
        <v>79</v>
      </c>
      <c r="M3222" t="s">
        <v>80</v>
      </c>
      <c r="N3222" t="s">
        <v>17466</v>
      </c>
      <c r="O3222" t="s">
        <v>155</v>
      </c>
      <c r="P3222" t="s">
        <v>409</v>
      </c>
      <c r="Q3222" t="s">
        <v>17467</v>
      </c>
      <c r="R3222" t="s">
        <v>2357</v>
      </c>
      <c r="S3222" t="s">
        <v>150</v>
      </c>
      <c r="T3222" t="s">
        <v>87</v>
      </c>
      <c r="U3222" t="s">
        <v>88</v>
      </c>
      <c r="V3222" t="s">
        <v>89</v>
      </c>
      <c r="W3222" t="s">
        <v>78</v>
      </c>
      <c r="X3222" t="s">
        <v>120</v>
      </c>
      <c r="Y3222" t="s">
        <v>91</v>
      </c>
      <c r="Z3222" t="s">
        <v>92</v>
      </c>
      <c r="AA3222" s="1">
        <v>44567</v>
      </c>
      <c r="AB3222" s="2">
        <v>170</v>
      </c>
      <c r="AC3222" s="2">
        <v>171</v>
      </c>
      <c r="AD3222" s="2"/>
      <c r="AE3222" s="2"/>
      <c r="AF3222" s="2"/>
      <c r="AG3222">
        <v>0</v>
      </c>
      <c r="AH3222" s="3">
        <v>170</v>
      </c>
      <c r="AI3222" s="3">
        <v>171</v>
      </c>
      <c r="AJ3222" s="3">
        <v>0</v>
      </c>
      <c r="AK3222" s="3">
        <v>0</v>
      </c>
      <c r="AL3222" s="3">
        <v>0</v>
      </c>
      <c r="AM3222" t="s">
        <v>16561</v>
      </c>
      <c r="AN3222" t="s">
        <v>16562</v>
      </c>
      <c r="AO3222" t="s">
        <v>16554</v>
      </c>
      <c r="AP3222" t="s">
        <v>16555</v>
      </c>
      <c r="AQ3222" t="s">
        <v>83</v>
      </c>
      <c r="AR3222" t="s">
        <v>16563</v>
      </c>
      <c r="AS3222" t="s">
        <v>83</v>
      </c>
      <c r="AT3222" t="s">
        <v>96</v>
      </c>
      <c r="AU3222" t="s">
        <v>16564</v>
      </c>
      <c r="AV3222" t="s">
        <v>16565</v>
      </c>
      <c r="AW3222" t="s">
        <v>99</v>
      </c>
      <c r="AX3222" t="s">
        <v>100</v>
      </c>
      <c r="AY3222" t="s">
        <v>16742</v>
      </c>
      <c r="AZ3222" t="s">
        <v>17468</v>
      </c>
      <c r="BA3222" t="s">
        <v>103</v>
      </c>
      <c r="BB3222" t="s">
        <v>17469</v>
      </c>
      <c r="BC3222" s="4"/>
      <c r="BD3222" t="s">
        <v>83</v>
      </c>
      <c r="BE3222" t="s">
        <v>105</v>
      </c>
      <c r="BF3222" t="s">
        <v>106</v>
      </c>
      <c r="BG3222" t="s">
        <v>107</v>
      </c>
      <c r="BH3222" t="s">
        <v>108</v>
      </c>
      <c r="BI3222" t="s">
        <v>109</v>
      </c>
      <c r="BJ3222" s="2">
        <v>0</v>
      </c>
      <c r="BK3222" t="s">
        <v>90</v>
      </c>
      <c r="BL3222" t="s">
        <v>78</v>
      </c>
      <c r="BM3222" t="s">
        <v>83</v>
      </c>
      <c r="BN3222" t="s">
        <v>83</v>
      </c>
      <c r="BO3222" t="s">
        <v>83</v>
      </c>
      <c r="BP3222" t="s">
        <v>17470</v>
      </c>
      <c r="BQ3222" t="s">
        <v>16570</v>
      </c>
      <c r="BR3222" t="s">
        <v>16571</v>
      </c>
      <c r="BS3222" t="s">
        <v>83</v>
      </c>
      <c r="BT3222" s="3">
        <v>1</v>
      </c>
    </row>
    <row r="3223" spans="1:72" x14ac:dyDescent="0.25">
      <c r="A3223" t="s">
        <v>16554</v>
      </c>
      <c r="B3223" s="10" t="s">
        <v>16555</v>
      </c>
      <c r="C3223" t="s">
        <v>16556</v>
      </c>
      <c r="D3223" t="s">
        <v>74</v>
      </c>
      <c r="E3223" t="s">
        <v>21868</v>
      </c>
      <c r="F3223" t="s">
        <v>16557</v>
      </c>
      <c r="G3223" t="s">
        <v>17471</v>
      </c>
      <c r="H3223" t="s">
        <v>17472</v>
      </c>
      <c r="I3223" s="1">
        <v>44197</v>
      </c>
      <c r="J3223" s="1">
        <v>44926</v>
      </c>
      <c r="K3223" t="s">
        <v>78</v>
      </c>
      <c r="L3223" t="s">
        <v>79</v>
      </c>
      <c r="M3223" t="s">
        <v>80</v>
      </c>
      <c r="N3223" t="s">
        <v>17466</v>
      </c>
      <c r="O3223" t="s">
        <v>462</v>
      </c>
      <c r="P3223" t="s">
        <v>156</v>
      </c>
      <c r="Q3223" t="s">
        <v>17467</v>
      </c>
      <c r="R3223" t="s">
        <v>2357</v>
      </c>
      <c r="S3223" t="s">
        <v>150</v>
      </c>
      <c r="T3223" t="s">
        <v>87</v>
      </c>
      <c r="U3223" t="s">
        <v>88</v>
      </c>
      <c r="V3223" t="s">
        <v>89</v>
      </c>
      <c r="W3223" t="s">
        <v>78</v>
      </c>
      <c r="X3223" t="s">
        <v>120</v>
      </c>
      <c r="Y3223" t="s">
        <v>91</v>
      </c>
      <c r="Z3223" t="s">
        <v>92</v>
      </c>
      <c r="AA3223" s="1">
        <v>44197</v>
      </c>
      <c r="AB3223" s="2">
        <v>156</v>
      </c>
      <c r="AC3223" s="2">
        <v>139</v>
      </c>
      <c r="AD3223" s="2">
        <v>0</v>
      </c>
      <c r="AE3223" s="2">
        <v>0</v>
      </c>
      <c r="AF3223" s="2"/>
      <c r="AG3223">
        <v>0</v>
      </c>
      <c r="AH3223" s="3">
        <v>157</v>
      </c>
      <c r="AI3223" s="3">
        <v>139</v>
      </c>
      <c r="AJ3223" s="3">
        <v>0</v>
      </c>
      <c r="AK3223" s="3">
        <v>0</v>
      </c>
      <c r="AL3223" s="3">
        <v>0</v>
      </c>
      <c r="AM3223" t="s">
        <v>16561</v>
      </c>
      <c r="AN3223" t="s">
        <v>16562</v>
      </c>
      <c r="AO3223" t="s">
        <v>16554</v>
      </c>
      <c r="AP3223" t="s">
        <v>16555</v>
      </c>
      <c r="AQ3223" t="s">
        <v>83</v>
      </c>
      <c r="AR3223" t="s">
        <v>16563</v>
      </c>
      <c r="AS3223" t="s">
        <v>83</v>
      </c>
      <c r="AT3223" t="s">
        <v>96</v>
      </c>
      <c r="AU3223" t="s">
        <v>16564</v>
      </c>
      <c r="AV3223" t="s">
        <v>16565</v>
      </c>
      <c r="AW3223" t="s">
        <v>99</v>
      </c>
      <c r="AX3223" t="s">
        <v>100</v>
      </c>
      <c r="AY3223" t="s">
        <v>16742</v>
      </c>
      <c r="AZ3223" t="s">
        <v>17473</v>
      </c>
      <c r="BA3223" t="s">
        <v>103</v>
      </c>
      <c r="BB3223" t="s">
        <v>17474</v>
      </c>
      <c r="BC3223" s="4"/>
      <c r="BD3223" t="s">
        <v>83</v>
      </c>
      <c r="BE3223" t="s">
        <v>105</v>
      </c>
      <c r="BF3223" t="s">
        <v>106</v>
      </c>
      <c r="BG3223" t="s">
        <v>107</v>
      </c>
      <c r="BH3223" t="s">
        <v>108</v>
      </c>
      <c r="BI3223" t="s">
        <v>109</v>
      </c>
      <c r="BJ3223" s="2">
        <v>0</v>
      </c>
      <c r="BK3223" t="s">
        <v>90</v>
      </c>
      <c r="BL3223" t="s">
        <v>78</v>
      </c>
      <c r="BM3223" t="s">
        <v>83</v>
      </c>
      <c r="BN3223" t="s">
        <v>83</v>
      </c>
      <c r="BO3223" t="s">
        <v>83</v>
      </c>
      <c r="BP3223" t="s">
        <v>17475</v>
      </c>
      <c r="BQ3223" t="s">
        <v>16570</v>
      </c>
      <c r="BR3223" t="s">
        <v>16571</v>
      </c>
      <c r="BS3223" t="s">
        <v>83</v>
      </c>
      <c r="BT3223" s="3">
        <v>1</v>
      </c>
    </row>
    <row r="3224" spans="1:72" x14ac:dyDescent="0.25">
      <c r="A3224" t="s">
        <v>16554</v>
      </c>
      <c r="B3224" s="10" t="s">
        <v>16555</v>
      </c>
      <c r="C3224" t="s">
        <v>16556</v>
      </c>
      <c r="D3224" t="s">
        <v>74</v>
      </c>
      <c r="E3224" t="s">
        <v>21868</v>
      </c>
      <c r="F3224" t="s">
        <v>16557</v>
      </c>
      <c r="G3224" t="s">
        <v>17476</v>
      </c>
      <c r="H3224" t="s">
        <v>17477</v>
      </c>
      <c r="I3224" s="1">
        <v>44197</v>
      </c>
      <c r="J3224" s="1">
        <v>44926</v>
      </c>
      <c r="K3224" t="s">
        <v>78</v>
      </c>
      <c r="L3224" t="s">
        <v>79</v>
      </c>
      <c r="M3224" t="s">
        <v>80</v>
      </c>
      <c r="N3224" t="s">
        <v>17478</v>
      </c>
      <c r="O3224" t="s">
        <v>566</v>
      </c>
      <c r="P3224" t="s">
        <v>222</v>
      </c>
      <c r="Q3224" t="s">
        <v>17479</v>
      </c>
      <c r="R3224" t="s">
        <v>2357</v>
      </c>
      <c r="S3224" t="s">
        <v>150</v>
      </c>
      <c r="T3224" t="s">
        <v>87</v>
      </c>
      <c r="U3224" t="s">
        <v>88</v>
      </c>
      <c r="V3224" t="s">
        <v>89</v>
      </c>
      <c r="W3224" t="s">
        <v>78</v>
      </c>
      <c r="X3224" t="s">
        <v>120</v>
      </c>
      <c r="Y3224" t="s">
        <v>91</v>
      </c>
      <c r="Z3224" t="s">
        <v>92</v>
      </c>
      <c r="AA3224" s="1">
        <v>44639</v>
      </c>
      <c r="AB3224" s="2">
        <v>1919</v>
      </c>
      <c r="AC3224" s="2">
        <v>91</v>
      </c>
      <c r="AD3224" s="2"/>
      <c r="AE3224" s="2"/>
      <c r="AF3224" s="2"/>
      <c r="AG3224">
        <v>0</v>
      </c>
      <c r="AH3224" s="3">
        <v>2016</v>
      </c>
      <c r="AI3224" s="3">
        <v>94</v>
      </c>
      <c r="AJ3224" s="3">
        <v>0</v>
      </c>
      <c r="AK3224" s="3">
        <v>0</v>
      </c>
      <c r="AL3224" s="3">
        <v>0</v>
      </c>
      <c r="AM3224" t="s">
        <v>17178</v>
      </c>
      <c r="AN3224" t="s">
        <v>17179</v>
      </c>
      <c r="AO3224" t="s">
        <v>16554</v>
      </c>
      <c r="AP3224" t="s">
        <v>16555</v>
      </c>
      <c r="AQ3224" t="s">
        <v>83</v>
      </c>
      <c r="AR3224" t="s">
        <v>16563</v>
      </c>
      <c r="AS3224" t="s">
        <v>83</v>
      </c>
      <c r="AT3224" t="s">
        <v>96</v>
      </c>
      <c r="AU3224" t="s">
        <v>16564</v>
      </c>
      <c r="AV3224" t="s">
        <v>16565</v>
      </c>
      <c r="AW3224" t="s">
        <v>99</v>
      </c>
      <c r="AX3224" t="s">
        <v>100</v>
      </c>
      <c r="AY3224" t="s">
        <v>17180</v>
      </c>
      <c r="AZ3224" t="s">
        <v>17480</v>
      </c>
      <c r="BA3224" t="s">
        <v>103</v>
      </c>
      <c r="BB3224" t="s">
        <v>17481</v>
      </c>
      <c r="BC3224" s="4"/>
      <c r="BD3224" t="s">
        <v>83</v>
      </c>
      <c r="BE3224" t="s">
        <v>105</v>
      </c>
      <c r="BF3224" t="s">
        <v>106</v>
      </c>
      <c r="BG3224" t="s">
        <v>107</v>
      </c>
      <c r="BH3224" t="s">
        <v>108</v>
      </c>
      <c r="BI3224" t="s">
        <v>109</v>
      </c>
      <c r="BJ3224" s="2">
        <v>0</v>
      </c>
      <c r="BK3224" t="s">
        <v>90</v>
      </c>
      <c r="BL3224" t="s">
        <v>78</v>
      </c>
      <c r="BM3224" t="s">
        <v>83</v>
      </c>
      <c r="BN3224" t="s">
        <v>83</v>
      </c>
      <c r="BO3224" t="s">
        <v>83</v>
      </c>
      <c r="BP3224" t="s">
        <v>17482</v>
      </c>
      <c r="BQ3224" t="s">
        <v>17184</v>
      </c>
      <c r="BR3224" t="s">
        <v>17185</v>
      </c>
      <c r="BS3224" t="s">
        <v>83</v>
      </c>
      <c r="BT3224" s="3">
        <v>1</v>
      </c>
    </row>
    <row r="3225" spans="1:72" x14ac:dyDescent="0.25">
      <c r="A3225" t="s">
        <v>16554</v>
      </c>
      <c r="B3225" s="10" t="s">
        <v>16555</v>
      </c>
      <c r="C3225" t="s">
        <v>16556</v>
      </c>
      <c r="D3225" t="s">
        <v>74</v>
      </c>
      <c r="E3225" t="s">
        <v>21868</v>
      </c>
      <c r="F3225" t="s">
        <v>16557</v>
      </c>
      <c r="G3225" t="s">
        <v>17483</v>
      </c>
      <c r="H3225" t="s">
        <v>17484</v>
      </c>
      <c r="I3225" s="1">
        <v>44197</v>
      </c>
      <c r="J3225" s="1">
        <v>44926</v>
      </c>
      <c r="K3225" t="s">
        <v>78</v>
      </c>
      <c r="L3225" t="s">
        <v>79</v>
      </c>
      <c r="M3225" t="s">
        <v>80</v>
      </c>
      <c r="N3225" t="s">
        <v>17478</v>
      </c>
      <c r="O3225" t="s">
        <v>1838</v>
      </c>
      <c r="P3225" t="s">
        <v>222</v>
      </c>
      <c r="Q3225" t="s">
        <v>17479</v>
      </c>
      <c r="R3225" t="s">
        <v>2357</v>
      </c>
      <c r="S3225" t="s">
        <v>119</v>
      </c>
      <c r="T3225" t="s">
        <v>87</v>
      </c>
      <c r="U3225" t="s">
        <v>88</v>
      </c>
      <c r="V3225" t="s">
        <v>89</v>
      </c>
      <c r="W3225" t="s">
        <v>78</v>
      </c>
      <c r="X3225" t="s">
        <v>120</v>
      </c>
      <c r="Y3225" t="s">
        <v>91</v>
      </c>
      <c r="Z3225" t="s">
        <v>92</v>
      </c>
      <c r="AA3225" s="1">
        <v>44639</v>
      </c>
      <c r="AB3225" s="2">
        <v>1492</v>
      </c>
      <c r="AC3225" s="2">
        <v>1053</v>
      </c>
      <c r="AD3225" s="2"/>
      <c r="AE3225" s="2"/>
      <c r="AF3225" s="2"/>
      <c r="AG3225">
        <v>0</v>
      </c>
      <c r="AH3225" s="3">
        <v>1483</v>
      </c>
      <c r="AI3225" s="3">
        <v>1071</v>
      </c>
      <c r="AJ3225" s="3">
        <v>0</v>
      </c>
      <c r="AK3225" s="3">
        <v>0</v>
      </c>
      <c r="AL3225" s="3">
        <v>0</v>
      </c>
      <c r="AM3225" t="s">
        <v>17178</v>
      </c>
      <c r="AN3225" t="s">
        <v>17179</v>
      </c>
      <c r="AO3225" t="s">
        <v>16554</v>
      </c>
      <c r="AP3225" t="s">
        <v>16555</v>
      </c>
      <c r="AQ3225" t="s">
        <v>83</v>
      </c>
      <c r="AR3225" t="s">
        <v>16563</v>
      </c>
      <c r="AS3225" t="s">
        <v>83</v>
      </c>
      <c r="AT3225" t="s">
        <v>96</v>
      </c>
      <c r="AU3225" t="s">
        <v>16564</v>
      </c>
      <c r="AV3225" t="s">
        <v>16565</v>
      </c>
      <c r="AW3225" t="s">
        <v>99</v>
      </c>
      <c r="AX3225" t="s">
        <v>100</v>
      </c>
      <c r="AY3225" t="s">
        <v>17180</v>
      </c>
      <c r="AZ3225" t="s">
        <v>17485</v>
      </c>
      <c r="BA3225" t="s">
        <v>103</v>
      </c>
      <c r="BB3225" t="s">
        <v>17486</v>
      </c>
      <c r="BC3225" s="4"/>
      <c r="BD3225" t="s">
        <v>83</v>
      </c>
      <c r="BE3225" t="s">
        <v>105</v>
      </c>
      <c r="BF3225" t="s">
        <v>106</v>
      </c>
      <c r="BG3225" t="s">
        <v>107</v>
      </c>
      <c r="BH3225" t="s">
        <v>123</v>
      </c>
      <c r="BI3225" t="s">
        <v>124</v>
      </c>
      <c r="BJ3225" s="2">
        <v>0</v>
      </c>
      <c r="BK3225" t="s">
        <v>90</v>
      </c>
      <c r="BL3225" t="s">
        <v>78</v>
      </c>
      <c r="BM3225" t="s">
        <v>83</v>
      </c>
      <c r="BN3225" t="s">
        <v>83</v>
      </c>
      <c r="BO3225" t="s">
        <v>83</v>
      </c>
      <c r="BP3225" t="s">
        <v>17487</v>
      </c>
      <c r="BQ3225" t="s">
        <v>17184</v>
      </c>
      <c r="BR3225" t="s">
        <v>17185</v>
      </c>
      <c r="BS3225" t="s">
        <v>83</v>
      </c>
      <c r="BT3225" s="3">
        <v>1</v>
      </c>
    </row>
    <row r="3226" spans="1:72" x14ac:dyDescent="0.25">
      <c r="A3226" t="s">
        <v>16554</v>
      </c>
      <c r="B3226" s="10" t="s">
        <v>16555</v>
      </c>
      <c r="C3226" t="s">
        <v>16556</v>
      </c>
      <c r="D3226" t="s">
        <v>74</v>
      </c>
      <c r="E3226" t="s">
        <v>21868</v>
      </c>
      <c r="F3226" t="s">
        <v>16557</v>
      </c>
      <c r="G3226" t="s">
        <v>17488</v>
      </c>
      <c r="H3226" t="s">
        <v>17489</v>
      </c>
      <c r="I3226" s="1">
        <v>44197</v>
      </c>
      <c r="J3226" s="1">
        <v>44926</v>
      </c>
      <c r="K3226" t="s">
        <v>78</v>
      </c>
      <c r="L3226" t="s">
        <v>79</v>
      </c>
      <c r="M3226" t="s">
        <v>80</v>
      </c>
      <c r="N3226" t="s">
        <v>17490</v>
      </c>
      <c r="O3226" t="s">
        <v>462</v>
      </c>
      <c r="P3226" t="s">
        <v>156</v>
      </c>
      <c r="Q3226" t="s">
        <v>17491</v>
      </c>
      <c r="R3226" t="s">
        <v>2357</v>
      </c>
      <c r="S3226" t="s">
        <v>150</v>
      </c>
      <c r="T3226" t="s">
        <v>87</v>
      </c>
      <c r="U3226" t="s">
        <v>88</v>
      </c>
      <c r="V3226" t="s">
        <v>89</v>
      </c>
      <c r="W3226" t="s">
        <v>78</v>
      </c>
      <c r="X3226" t="s">
        <v>120</v>
      </c>
      <c r="Y3226" t="s">
        <v>91</v>
      </c>
      <c r="Z3226" t="s">
        <v>92</v>
      </c>
      <c r="AA3226" s="1">
        <v>44197</v>
      </c>
      <c r="AB3226" s="2">
        <v>66</v>
      </c>
      <c r="AC3226" s="2">
        <v>74</v>
      </c>
      <c r="AD3226" s="2">
        <v>0</v>
      </c>
      <c r="AE3226" s="2">
        <v>0</v>
      </c>
      <c r="AF3226" s="2"/>
      <c r="AG3226">
        <v>0</v>
      </c>
      <c r="AH3226" s="3">
        <v>66</v>
      </c>
      <c r="AI3226" s="3">
        <v>75</v>
      </c>
      <c r="AJ3226" s="3">
        <v>0</v>
      </c>
      <c r="AK3226" s="3">
        <v>0</v>
      </c>
      <c r="AL3226" s="3">
        <v>0</v>
      </c>
      <c r="AM3226" t="s">
        <v>16561</v>
      </c>
      <c r="AN3226" t="s">
        <v>16562</v>
      </c>
      <c r="AO3226" t="s">
        <v>16554</v>
      </c>
      <c r="AP3226" t="s">
        <v>16555</v>
      </c>
      <c r="AQ3226" t="s">
        <v>83</v>
      </c>
      <c r="AR3226" t="s">
        <v>16563</v>
      </c>
      <c r="AS3226" t="s">
        <v>83</v>
      </c>
      <c r="AT3226" t="s">
        <v>96</v>
      </c>
      <c r="AU3226" t="s">
        <v>16564</v>
      </c>
      <c r="AV3226" t="s">
        <v>16565</v>
      </c>
      <c r="AW3226" t="s">
        <v>99</v>
      </c>
      <c r="AX3226" t="s">
        <v>100</v>
      </c>
      <c r="AY3226" t="s">
        <v>16742</v>
      </c>
      <c r="AZ3226" t="s">
        <v>17492</v>
      </c>
      <c r="BA3226" t="s">
        <v>103</v>
      </c>
      <c r="BB3226" t="s">
        <v>17493</v>
      </c>
      <c r="BC3226" s="4"/>
      <c r="BD3226" t="s">
        <v>83</v>
      </c>
      <c r="BE3226" t="s">
        <v>105</v>
      </c>
      <c r="BF3226" t="s">
        <v>106</v>
      </c>
      <c r="BG3226" t="s">
        <v>107</v>
      </c>
      <c r="BH3226" t="s">
        <v>108</v>
      </c>
      <c r="BI3226" t="s">
        <v>109</v>
      </c>
      <c r="BJ3226" s="2">
        <v>0</v>
      </c>
      <c r="BK3226" t="s">
        <v>90</v>
      </c>
      <c r="BL3226" t="s">
        <v>78</v>
      </c>
      <c r="BM3226" t="s">
        <v>83</v>
      </c>
      <c r="BN3226" t="s">
        <v>83</v>
      </c>
      <c r="BO3226" t="s">
        <v>83</v>
      </c>
      <c r="BP3226" t="s">
        <v>17494</v>
      </c>
      <c r="BQ3226" t="s">
        <v>16570</v>
      </c>
      <c r="BR3226" t="s">
        <v>16571</v>
      </c>
      <c r="BS3226" t="s">
        <v>83</v>
      </c>
      <c r="BT3226" s="3">
        <v>1</v>
      </c>
    </row>
    <row r="3227" spans="1:72" x14ac:dyDescent="0.25">
      <c r="A3227" t="s">
        <v>16554</v>
      </c>
      <c r="B3227" s="10" t="s">
        <v>16555</v>
      </c>
      <c r="C3227" t="s">
        <v>16556</v>
      </c>
      <c r="D3227" t="s">
        <v>74</v>
      </c>
      <c r="E3227" t="s">
        <v>21868</v>
      </c>
      <c r="F3227" t="s">
        <v>16557</v>
      </c>
      <c r="G3227" t="s">
        <v>17495</v>
      </c>
      <c r="H3227" t="s">
        <v>17496</v>
      </c>
      <c r="I3227" s="1">
        <v>44197</v>
      </c>
      <c r="J3227" s="1">
        <v>44926</v>
      </c>
      <c r="K3227" t="s">
        <v>78</v>
      </c>
      <c r="L3227" t="s">
        <v>79</v>
      </c>
      <c r="M3227" t="s">
        <v>80</v>
      </c>
      <c r="N3227" t="s">
        <v>17490</v>
      </c>
      <c r="O3227" t="s">
        <v>168</v>
      </c>
      <c r="P3227" t="s">
        <v>156</v>
      </c>
      <c r="Q3227" t="s">
        <v>17497</v>
      </c>
      <c r="R3227" t="s">
        <v>2357</v>
      </c>
      <c r="S3227" t="s">
        <v>150</v>
      </c>
      <c r="T3227" t="s">
        <v>87</v>
      </c>
      <c r="U3227" t="s">
        <v>88</v>
      </c>
      <c r="V3227" t="s">
        <v>89</v>
      </c>
      <c r="W3227" t="s">
        <v>78</v>
      </c>
      <c r="X3227" t="s">
        <v>120</v>
      </c>
      <c r="Y3227" t="s">
        <v>91</v>
      </c>
      <c r="Z3227" t="s">
        <v>92</v>
      </c>
      <c r="AA3227" s="1">
        <v>44567</v>
      </c>
      <c r="AB3227" s="2">
        <v>635</v>
      </c>
      <c r="AC3227" s="2">
        <v>619</v>
      </c>
      <c r="AD3227" s="2"/>
      <c r="AE3227" s="2"/>
      <c r="AF3227" s="2"/>
      <c r="AG3227">
        <v>0</v>
      </c>
      <c r="AH3227" s="3">
        <v>635</v>
      </c>
      <c r="AI3227" s="3">
        <v>619</v>
      </c>
      <c r="AJ3227" s="3">
        <v>0</v>
      </c>
      <c r="AK3227" s="3">
        <v>0</v>
      </c>
      <c r="AL3227" s="3">
        <v>0</v>
      </c>
      <c r="AM3227" t="s">
        <v>16561</v>
      </c>
      <c r="AN3227" t="s">
        <v>16562</v>
      </c>
      <c r="AO3227" t="s">
        <v>16554</v>
      </c>
      <c r="AP3227" t="s">
        <v>16555</v>
      </c>
      <c r="AQ3227" t="s">
        <v>83</v>
      </c>
      <c r="AR3227" t="s">
        <v>16563</v>
      </c>
      <c r="AS3227" t="s">
        <v>83</v>
      </c>
      <c r="AT3227" t="s">
        <v>96</v>
      </c>
      <c r="AU3227" t="s">
        <v>16564</v>
      </c>
      <c r="AV3227" t="s">
        <v>16565</v>
      </c>
      <c r="AW3227" t="s">
        <v>99</v>
      </c>
      <c r="AX3227" t="s">
        <v>100</v>
      </c>
      <c r="AY3227" t="s">
        <v>16742</v>
      </c>
      <c r="AZ3227" t="s">
        <v>17498</v>
      </c>
      <c r="BA3227" t="s">
        <v>103</v>
      </c>
      <c r="BB3227" t="s">
        <v>17499</v>
      </c>
      <c r="BC3227" s="4"/>
      <c r="BD3227" t="s">
        <v>83</v>
      </c>
      <c r="BE3227" t="s">
        <v>105</v>
      </c>
      <c r="BF3227" t="s">
        <v>106</v>
      </c>
      <c r="BG3227" t="s">
        <v>107</v>
      </c>
      <c r="BH3227" t="s">
        <v>108</v>
      </c>
      <c r="BI3227" t="s">
        <v>109</v>
      </c>
      <c r="BJ3227" s="2">
        <v>0</v>
      </c>
      <c r="BK3227" t="s">
        <v>90</v>
      </c>
      <c r="BL3227" t="s">
        <v>78</v>
      </c>
      <c r="BM3227" t="s">
        <v>83</v>
      </c>
      <c r="BN3227" t="s">
        <v>83</v>
      </c>
      <c r="BO3227" t="s">
        <v>83</v>
      </c>
      <c r="BP3227" t="s">
        <v>17500</v>
      </c>
      <c r="BQ3227" t="s">
        <v>16570</v>
      </c>
      <c r="BR3227" t="s">
        <v>16571</v>
      </c>
      <c r="BS3227" t="s">
        <v>83</v>
      </c>
      <c r="BT3227" s="3">
        <v>1</v>
      </c>
    </row>
    <row r="3228" spans="1:72" x14ac:dyDescent="0.25">
      <c r="A3228" t="s">
        <v>16554</v>
      </c>
      <c r="B3228" s="10" t="s">
        <v>16555</v>
      </c>
      <c r="C3228" t="s">
        <v>16556</v>
      </c>
      <c r="D3228" t="s">
        <v>74</v>
      </c>
      <c r="E3228" t="s">
        <v>21868</v>
      </c>
      <c r="F3228" t="s">
        <v>16557</v>
      </c>
      <c r="G3228" t="s">
        <v>17501</v>
      </c>
      <c r="H3228" t="s">
        <v>17502</v>
      </c>
      <c r="I3228" s="1">
        <v>44197</v>
      </c>
      <c r="J3228" s="1">
        <v>44926</v>
      </c>
      <c r="K3228" t="s">
        <v>78</v>
      </c>
      <c r="L3228" t="s">
        <v>79</v>
      </c>
      <c r="M3228" t="s">
        <v>80</v>
      </c>
      <c r="N3228" t="s">
        <v>17503</v>
      </c>
      <c r="O3228" t="s">
        <v>462</v>
      </c>
      <c r="P3228" t="s">
        <v>409</v>
      </c>
      <c r="Q3228" t="s">
        <v>17504</v>
      </c>
      <c r="R3228" t="s">
        <v>2357</v>
      </c>
      <c r="S3228" t="s">
        <v>210</v>
      </c>
      <c r="T3228" t="s">
        <v>87</v>
      </c>
      <c r="U3228" t="s">
        <v>88</v>
      </c>
      <c r="V3228" t="s">
        <v>89</v>
      </c>
      <c r="W3228" t="s">
        <v>90</v>
      </c>
      <c r="X3228" t="s">
        <v>83</v>
      </c>
      <c r="Y3228" t="s">
        <v>91</v>
      </c>
      <c r="Z3228" t="s">
        <v>92</v>
      </c>
      <c r="AA3228" s="1">
        <v>44378</v>
      </c>
      <c r="AB3228" s="2">
        <v>4112</v>
      </c>
      <c r="AC3228" s="2">
        <v>0</v>
      </c>
      <c r="AD3228" s="2"/>
      <c r="AE3228" s="2"/>
      <c r="AF3228" s="2"/>
      <c r="AG3228">
        <v>0</v>
      </c>
      <c r="AH3228" s="3">
        <v>3074</v>
      </c>
      <c r="AI3228" s="3">
        <v>1048</v>
      </c>
      <c r="AJ3228" s="3">
        <v>0</v>
      </c>
      <c r="AK3228" s="3">
        <v>0</v>
      </c>
      <c r="AL3228" s="3">
        <v>0</v>
      </c>
      <c r="AM3228" t="s">
        <v>16561</v>
      </c>
      <c r="AN3228" t="s">
        <v>16562</v>
      </c>
      <c r="AO3228" t="s">
        <v>16554</v>
      </c>
      <c r="AP3228" t="s">
        <v>16555</v>
      </c>
      <c r="AQ3228" t="s">
        <v>83</v>
      </c>
      <c r="AR3228" t="s">
        <v>16563</v>
      </c>
      <c r="AS3228" t="s">
        <v>83</v>
      </c>
      <c r="AT3228" t="s">
        <v>96</v>
      </c>
      <c r="AU3228" t="s">
        <v>16564</v>
      </c>
      <c r="AV3228" t="s">
        <v>16565</v>
      </c>
      <c r="AW3228" t="s">
        <v>99</v>
      </c>
      <c r="AX3228" t="s">
        <v>100</v>
      </c>
      <c r="AY3228" t="s">
        <v>16742</v>
      </c>
      <c r="AZ3228" t="s">
        <v>17505</v>
      </c>
      <c r="BA3228" t="s">
        <v>103</v>
      </c>
      <c r="BB3228" t="s">
        <v>17506</v>
      </c>
      <c r="BC3228" s="4"/>
      <c r="BD3228" t="s">
        <v>83</v>
      </c>
      <c r="BE3228" t="s">
        <v>105</v>
      </c>
      <c r="BF3228" t="s">
        <v>106</v>
      </c>
      <c r="BG3228" t="s">
        <v>107</v>
      </c>
      <c r="BH3228" t="s">
        <v>704</v>
      </c>
      <c r="BI3228" t="s">
        <v>705</v>
      </c>
      <c r="BJ3228" s="2">
        <v>0</v>
      </c>
      <c r="BK3228" t="s">
        <v>90</v>
      </c>
      <c r="BL3228" t="s">
        <v>78</v>
      </c>
      <c r="BM3228" t="s">
        <v>83</v>
      </c>
      <c r="BN3228" t="s">
        <v>83</v>
      </c>
      <c r="BO3228" t="s">
        <v>83</v>
      </c>
      <c r="BP3228" t="s">
        <v>17507</v>
      </c>
      <c r="BQ3228" t="s">
        <v>16570</v>
      </c>
      <c r="BR3228" t="s">
        <v>16571</v>
      </c>
      <c r="BS3228" t="s">
        <v>83</v>
      </c>
      <c r="BT3228" s="3">
        <v>1</v>
      </c>
    </row>
    <row r="3229" spans="1:72" x14ac:dyDescent="0.25">
      <c r="A3229" t="s">
        <v>16554</v>
      </c>
      <c r="B3229" s="10" t="s">
        <v>16555</v>
      </c>
      <c r="C3229" t="s">
        <v>16556</v>
      </c>
      <c r="D3229" t="s">
        <v>74</v>
      </c>
      <c r="E3229" t="s">
        <v>21868</v>
      </c>
      <c r="F3229" t="s">
        <v>16557</v>
      </c>
      <c r="G3229" t="s">
        <v>17508</v>
      </c>
      <c r="H3229" t="s">
        <v>17509</v>
      </c>
      <c r="I3229" s="1">
        <v>44197</v>
      </c>
      <c r="J3229" s="1">
        <v>44926</v>
      </c>
      <c r="K3229" t="s">
        <v>78</v>
      </c>
      <c r="L3229" t="s">
        <v>79</v>
      </c>
      <c r="M3229" t="s">
        <v>80</v>
      </c>
      <c r="N3229" t="s">
        <v>17478</v>
      </c>
      <c r="O3229" t="s">
        <v>1107</v>
      </c>
      <c r="P3229" t="s">
        <v>222</v>
      </c>
      <c r="Q3229" t="s">
        <v>17510</v>
      </c>
      <c r="R3229" t="s">
        <v>2357</v>
      </c>
      <c r="S3229" t="s">
        <v>119</v>
      </c>
      <c r="T3229" t="s">
        <v>87</v>
      </c>
      <c r="U3229" t="s">
        <v>88</v>
      </c>
      <c r="V3229" t="s">
        <v>89</v>
      </c>
      <c r="W3229" t="s">
        <v>78</v>
      </c>
      <c r="X3229" t="s">
        <v>120</v>
      </c>
      <c r="Y3229" t="s">
        <v>91</v>
      </c>
      <c r="Z3229" t="s">
        <v>92</v>
      </c>
      <c r="AA3229" s="1">
        <v>44639</v>
      </c>
      <c r="AB3229" s="2">
        <v>2297</v>
      </c>
      <c r="AC3229" s="2">
        <v>0</v>
      </c>
      <c r="AD3229" s="2"/>
      <c r="AE3229" s="2"/>
      <c r="AF3229" s="2"/>
      <c r="AG3229">
        <v>0</v>
      </c>
      <c r="AH3229" s="3">
        <v>2299</v>
      </c>
      <c r="AI3229" s="3">
        <v>0</v>
      </c>
      <c r="AJ3229" s="3">
        <v>0</v>
      </c>
      <c r="AK3229" s="3">
        <v>0</v>
      </c>
      <c r="AL3229" s="3">
        <v>0</v>
      </c>
      <c r="AM3229" t="s">
        <v>17178</v>
      </c>
      <c r="AN3229" t="s">
        <v>17179</v>
      </c>
      <c r="AO3229" t="s">
        <v>16554</v>
      </c>
      <c r="AP3229" t="s">
        <v>16555</v>
      </c>
      <c r="AQ3229" t="s">
        <v>83</v>
      </c>
      <c r="AR3229" t="s">
        <v>16563</v>
      </c>
      <c r="AS3229" t="s">
        <v>83</v>
      </c>
      <c r="AT3229" t="s">
        <v>96</v>
      </c>
      <c r="AU3229" t="s">
        <v>16564</v>
      </c>
      <c r="AV3229" t="s">
        <v>16565</v>
      </c>
      <c r="AW3229" t="s">
        <v>99</v>
      </c>
      <c r="AX3229" t="s">
        <v>100</v>
      </c>
      <c r="AY3229" t="s">
        <v>17180</v>
      </c>
      <c r="AZ3229" t="s">
        <v>17511</v>
      </c>
      <c r="BA3229" t="s">
        <v>103</v>
      </c>
      <c r="BB3229" t="s">
        <v>17512</v>
      </c>
      <c r="BC3229" s="4"/>
      <c r="BD3229" t="s">
        <v>83</v>
      </c>
      <c r="BE3229" t="s">
        <v>105</v>
      </c>
      <c r="BF3229" t="s">
        <v>106</v>
      </c>
      <c r="BG3229" t="s">
        <v>107</v>
      </c>
      <c r="BH3229" t="s">
        <v>123</v>
      </c>
      <c r="BI3229" t="s">
        <v>124</v>
      </c>
      <c r="BJ3229" s="2">
        <v>0</v>
      </c>
      <c r="BK3229" t="s">
        <v>90</v>
      </c>
      <c r="BL3229" t="s">
        <v>78</v>
      </c>
      <c r="BM3229" t="s">
        <v>83</v>
      </c>
      <c r="BN3229" t="s">
        <v>83</v>
      </c>
      <c r="BO3229" t="s">
        <v>83</v>
      </c>
      <c r="BP3229" t="s">
        <v>17513</v>
      </c>
      <c r="BQ3229" t="s">
        <v>17184</v>
      </c>
      <c r="BR3229" t="s">
        <v>17185</v>
      </c>
      <c r="BS3229" t="s">
        <v>83</v>
      </c>
      <c r="BT3229" s="3">
        <v>1</v>
      </c>
    </row>
    <row r="3230" spans="1:72" x14ac:dyDescent="0.25">
      <c r="A3230" t="s">
        <v>16554</v>
      </c>
      <c r="B3230" s="10" t="s">
        <v>16555</v>
      </c>
      <c r="C3230" t="s">
        <v>16556</v>
      </c>
      <c r="D3230" t="s">
        <v>74</v>
      </c>
      <c r="E3230" t="s">
        <v>21868</v>
      </c>
      <c r="F3230" t="s">
        <v>16557</v>
      </c>
      <c r="G3230" t="s">
        <v>17514</v>
      </c>
      <c r="H3230" t="s">
        <v>17515</v>
      </c>
      <c r="I3230" s="1">
        <v>44197</v>
      </c>
      <c r="J3230" s="1">
        <v>44926</v>
      </c>
      <c r="K3230" t="s">
        <v>78</v>
      </c>
      <c r="L3230" t="s">
        <v>79</v>
      </c>
      <c r="M3230" t="s">
        <v>80</v>
      </c>
      <c r="N3230" t="s">
        <v>17478</v>
      </c>
      <c r="O3230" t="s">
        <v>1868</v>
      </c>
      <c r="P3230" t="s">
        <v>17516</v>
      </c>
      <c r="Q3230" t="s">
        <v>17517</v>
      </c>
      <c r="R3230" t="s">
        <v>2357</v>
      </c>
      <c r="S3230" t="s">
        <v>150</v>
      </c>
      <c r="T3230" t="s">
        <v>87</v>
      </c>
      <c r="U3230" t="s">
        <v>88</v>
      </c>
      <c r="V3230" t="s">
        <v>89</v>
      </c>
      <c r="W3230" t="s">
        <v>78</v>
      </c>
      <c r="X3230" t="s">
        <v>120</v>
      </c>
      <c r="Y3230" t="s">
        <v>91</v>
      </c>
      <c r="Z3230" t="s">
        <v>92</v>
      </c>
      <c r="AA3230" s="1">
        <v>44200</v>
      </c>
      <c r="AB3230" s="2">
        <v>4132</v>
      </c>
      <c r="AC3230" s="2">
        <v>3025</v>
      </c>
      <c r="AD3230" s="2"/>
      <c r="AE3230" s="2"/>
      <c r="AF3230" s="2"/>
      <c r="AG3230">
        <v>0</v>
      </c>
      <c r="AH3230" s="3">
        <v>4132</v>
      </c>
      <c r="AI3230" s="3">
        <v>3024</v>
      </c>
      <c r="AJ3230" s="3">
        <v>0</v>
      </c>
      <c r="AK3230" s="3">
        <v>0</v>
      </c>
      <c r="AL3230" s="3">
        <v>0</v>
      </c>
      <c r="AM3230" t="s">
        <v>16615</v>
      </c>
      <c r="AN3230" t="s">
        <v>16616</v>
      </c>
      <c r="AO3230" t="s">
        <v>16554</v>
      </c>
      <c r="AP3230" t="s">
        <v>16555</v>
      </c>
      <c r="AQ3230" t="s">
        <v>83</v>
      </c>
      <c r="AR3230" t="s">
        <v>16563</v>
      </c>
      <c r="AS3230" t="s">
        <v>83</v>
      </c>
      <c r="AT3230" t="s">
        <v>96</v>
      </c>
      <c r="AU3230" t="s">
        <v>16564</v>
      </c>
      <c r="AV3230" t="s">
        <v>16565</v>
      </c>
      <c r="AW3230" t="s">
        <v>99</v>
      </c>
      <c r="AX3230" t="s">
        <v>100</v>
      </c>
      <c r="AY3230" t="s">
        <v>16617</v>
      </c>
      <c r="AZ3230" t="s">
        <v>17518</v>
      </c>
      <c r="BA3230" t="s">
        <v>103</v>
      </c>
      <c r="BB3230" t="s">
        <v>17519</v>
      </c>
      <c r="BC3230" s="4"/>
      <c r="BD3230" t="s">
        <v>83</v>
      </c>
      <c r="BE3230" t="s">
        <v>105</v>
      </c>
      <c r="BF3230" t="s">
        <v>106</v>
      </c>
      <c r="BG3230" t="s">
        <v>107</v>
      </c>
      <c r="BH3230" t="s">
        <v>108</v>
      </c>
      <c r="BI3230" t="s">
        <v>109</v>
      </c>
      <c r="BJ3230" s="2">
        <v>0</v>
      </c>
      <c r="BK3230" t="s">
        <v>90</v>
      </c>
      <c r="BL3230" t="s">
        <v>78</v>
      </c>
      <c r="BM3230" t="s">
        <v>83</v>
      </c>
      <c r="BN3230" t="s">
        <v>83</v>
      </c>
      <c r="BO3230" t="s">
        <v>83</v>
      </c>
      <c r="BP3230" t="s">
        <v>17520</v>
      </c>
      <c r="BQ3230" t="s">
        <v>16621</v>
      </c>
      <c r="BR3230" t="s">
        <v>16622</v>
      </c>
      <c r="BS3230" t="s">
        <v>83</v>
      </c>
      <c r="BT3230" s="3">
        <v>1</v>
      </c>
    </row>
    <row r="3231" spans="1:72" x14ac:dyDescent="0.25">
      <c r="A3231" t="s">
        <v>16554</v>
      </c>
      <c r="B3231" s="10" t="s">
        <v>16555</v>
      </c>
      <c r="C3231" t="s">
        <v>16556</v>
      </c>
      <c r="D3231" t="s">
        <v>74</v>
      </c>
      <c r="E3231" t="s">
        <v>21868</v>
      </c>
      <c r="F3231" t="s">
        <v>16557</v>
      </c>
      <c r="G3231" t="s">
        <v>17521</v>
      </c>
      <c r="H3231" t="s">
        <v>17522</v>
      </c>
      <c r="I3231" s="1">
        <v>44197</v>
      </c>
      <c r="J3231" s="1">
        <v>44926</v>
      </c>
      <c r="K3231" t="s">
        <v>78</v>
      </c>
      <c r="L3231" t="s">
        <v>79</v>
      </c>
      <c r="M3231" t="s">
        <v>80</v>
      </c>
      <c r="N3231" t="s">
        <v>17478</v>
      </c>
      <c r="O3231" t="s">
        <v>17523</v>
      </c>
      <c r="P3231" t="s">
        <v>156</v>
      </c>
      <c r="Q3231" t="s">
        <v>17524</v>
      </c>
      <c r="R3231" t="s">
        <v>2357</v>
      </c>
      <c r="S3231" t="s">
        <v>150</v>
      </c>
      <c r="T3231" t="s">
        <v>87</v>
      </c>
      <c r="U3231" t="s">
        <v>88</v>
      </c>
      <c r="V3231" t="s">
        <v>89</v>
      </c>
      <c r="W3231" t="s">
        <v>78</v>
      </c>
      <c r="X3231" t="s">
        <v>120</v>
      </c>
      <c r="Y3231" t="s">
        <v>91</v>
      </c>
      <c r="Z3231" t="s">
        <v>92</v>
      </c>
      <c r="AA3231" s="1">
        <v>44197</v>
      </c>
      <c r="AB3231" s="2">
        <v>884</v>
      </c>
      <c r="AC3231" s="2">
        <v>890</v>
      </c>
      <c r="AD3231" s="2">
        <v>0</v>
      </c>
      <c r="AE3231" s="2">
        <v>0</v>
      </c>
      <c r="AF3231" s="2"/>
      <c r="AG3231">
        <v>0</v>
      </c>
      <c r="AH3231" s="3">
        <v>889</v>
      </c>
      <c r="AI3231" s="3">
        <v>895</v>
      </c>
      <c r="AJ3231" s="3">
        <v>0</v>
      </c>
      <c r="AK3231" s="3">
        <v>0</v>
      </c>
      <c r="AL3231" s="3">
        <v>0</v>
      </c>
      <c r="AM3231" t="s">
        <v>16561</v>
      </c>
      <c r="AN3231" t="s">
        <v>16562</v>
      </c>
      <c r="AO3231" t="s">
        <v>16554</v>
      </c>
      <c r="AP3231" t="s">
        <v>16555</v>
      </c>
      <c r="AQ3231" t="s">
        <v>83</v>
      </c>
      <c r="AR3231" t="s">
        <v>16563</v>
      </c>
      <c r="AS3231" t="s">
        <v>83</v>
      </c>
      <c r="AT3231" t="s">
        <v>96</v>
      </c>
      <c r="AU3231" t="s">
        <v>16564</v>
      </c>
      <c r="AV3231" t="s">
        <v>16565</v>
      </c>
      <c r="AW3231" t="s">
        <v>99</v>
      </c>
      <c r="AX3231" t="s">
        <v>100</v>
      </c>
      <c r="AY3231" t="s">
        <v>16566</v>
      </c>
      <c r="AZ3231" t="s">
        <v>17525</v>
      </c>
      <c r="BA3231" t="s">
        <v>103</v>
      </c>
      <c r="BB3231" t="s">
        <v>17526</v>
      </c>
      <c r="BC3231" s="4"/>
      <c r="BD3231" t="s">
        <v>83</v>
      </c>
      <c r="BE3231" t="s">
        <v>105</v>
      </c>
      <c r="BF3231" t="s">
        <v>106</v>
      </c>
      <c r="BG3231" t="s">
        <v>107</v>
      </c>
      <c r="BH3231" t="s">
        <v>108</v>
      </c>
      <c r="BI3231" t="s">
        <v>109</v>
      </c>
      <c r="BJ3231" s="2">
        <v>0</v>
      </c>
      <c r="BK3231" t="s">
        <v>90</v>
      </c>
      <c r="BL3231" t="s">
        <v>78</v>
      </c>
      <c r="BM3231" t="s">
        <v>83</v>
      </c>
      <c r="BN3231" t="s">
        <v>83</v>
      </c>
      <c r="BO3231" t="s">
        <v>83</v>
      </c>
      <c r="BP3231" t="s">
        <v>17527</v>
      </c>
      <c r="BQ3231" t="s">
        <v>16570</v>
      </c>
      <c r="BR3231" t="s">
        <v>16571</v>
      </c>
      <c r="BS3231" t="s">
        <v>83</v>
      </c>
      <c r="BT3231" s="3">
        <v>1</v>
      </c>
    </row>
    <row r="3232" spans="1:72" x14ac:dyDescent="0.25">
      <c r="A3232" t="s">
        <v>16554</v>
      </c>
      <c r="B3232" s="10" t="s">
        <v>16555</v>
      </c>
      <c r="C3232" t="s">
        <v>16556</v>
      </c>
      <c r="D3232" t="s">
        <v>74</v>
      </c>
      <c r="E3232" t="s">
        <v>21868</v>
      </c>
      <c r="F3232" t="s">
        <v>16557</v>
      </c>
      <c r="G3232" t="s">
        <v>17528</v>
      </c>
      <c r="H3232" t="s">
        <v>17529</v>
      </c>
      <c r="I3232" s="1">
        <v>44197</v>
      </c>
      <c r="J3232" s="1">
        <v>44926</v>
      </c>
      <c r="K3232" t="s">
        <v>78</v>
      </c>
      <c r="L3232" t="s">
        <v>79</v>
      </c>
      <c r="M3232" t="s">
        <v>80</v>
      </c>
      <c r="N3232" t="s">
        <v>17530</v>
      </c>
      <c r="O3232" t="s">
        <v>17531</v>
      </c>
      <c r="P3232" t="s">
        <v>83</v>
      </c>
      <c r="Q3232" t="s">
        <v>17532</v>
      </c>
      <c r="R3232" t="s">
        <v>2357</v>
      </c>
      <c r="S3232" t="s">
        <v>150</v>
      </c>
      <c r="T3232" t="s">
        <v>87</v>
      </c>
      <c r="U3232" t="s">
        <v>88</v>
      </c>
      <c r="V3232" t="s">
        <v>89</v>
      </c>
      <c r="W3232" t="s">
        <v>78</v>
      </c>
      <c r="X3232" t="s">
        <v>120</v>
      </c>
      <c r="Y3232" t="s">
        <v>91</v>
      </c>
      <c r="Z3232" t="s">
        <v>92</v>
      </c>
      <c r="AA3232" s="1">
        <v>44566</v>
      </c>
      <c r="AB3232" s="2">
        <v>725</v>
      </c>
      <c r="AC3232" s="2">
        <v>587</v>
      </c>
      <c r="AD3232" s="2"/>
      <c r="AE3232" s="2"/>
      <c r="AF3232" s="2"/>
      <c r="AG3232">
        <v>0</v>
      </c>
      <c r="AH3232" s="3">
        <v>725</v>
      </c>
      <c r="AI3232" s="3">
        <v>587</v>
      </c>
      <c r="AJ3232" s="3">
        <v>0</v>
      </c>
      <c r="AK3232" s="3">
        <v>0</v>
      </c>
      <c r="AL3232" s="3">
        <v>0</v>
      </c>
      <c r="AM3232" t="s">
        <v>16771</v>
      </c>
      <c r="AN3232" t="s">
        <v>16772</v>
      </c>
      <c r="AO3232" t="s">
        <v>16554</v>
      </c>
      <c r="AP3232" t="s">
        <v>16555</v>
      </c>
      <c r="AQ3232" t="s">
        <v>83</v>
      </c>
      <c r="AR3232" t="s">
        <v>16563</v>
      </c>
      <c r="AS3232" t="s">
        <v>83</v>
      </c>
      <c r="AT3232" t="s">
        <v>96</v>
      </c>
      <c r="AU3232" t="s">
        <v>16564</v>
      </c>
      <c r="AV3232" t="s">
        <v>16565</v>
      </c>
      <c r="AW3232" t="s">
        <v>99</v>
      </c>
      <c r="AX3232" t="s">
        <v>100</v>
      </c>
      <c r="AY3232" t="s">
        <v>16773</v>
      </c>
      <c r="AZ3232" t="s">
        <v>17533</v>
      </c>
      <c r="BA3232" t="s">
        <v>103</v>
      </c>
      <c r="BB3232" t="s">
        <v>17534</v>
      </c>
      <c r="BC3232" s="4"/>
      <c r="BD3232" t="s">
        <v>83</v>
      </c>
      <c r="BE3232" t="s">
        <v>105</v>
      </c>
      <c r="BF3232" t="s">
        <v>106</v>
      </c>
      <c r="BG3232" t="s">
        <v>107</v>
      </c>
      <c r="BH3232" t="s">
        <v>108</v>
      </c>
      <c r="BI3232" t="s">
        <v>109</v>
      </c>
      <c r="BJ3232" s="2">
        <v>0</v>
      </c>
      <c r="BK3232" t="s">
        <v>90</v>
      </c>
      <c r="BL3232" t="s">
        <v>90</v>
      </c>
      <c r="BM3232" t="s">
        <v>83</v>
      </c>
      <c r="BN3232" t="s">
        <v>83</v>
      </c>
      <c r="BO3232" t="s">
        <v>83</v>
      </c>
      <c r="BP3232" t="s">
        <v>83</v>
      </c>
      <c r="BQ3232" t="s">
        <v>83</v>
      </c>
      <c r="BR3232" t="s">
        <v>83</v>
      </c>
      <c r="BS3232" t="s">
        <v>83</v>
      </c>
      <c r="BT3232" s="3">
        <v>1</v>
      </c>
    </row>
    <row r="3233" spans="1:72" x14ac:dyDescent="0.25">
      <c r="A3233" t="s">
        <v>16554</v>
      </c>
      <c r="B3233" s="10" t="s">
        <v>16555</v>
      </c>
      <c r="C3233" t="s">
        <v>16556</v>
      </c>
      <c r="D3233" t="s">
        <v>74</v>
      </c>
      <c r="E3233" t="s">
        <v>21868</v>
      </c>
      <c r="F3233" t="s">
        <v>16557</v>
      </c>
      <c r="G3233" t="s">
        <v>17535</v>
      </c>
      <c r="H3233" t="s">
        <v>17536</v>
      </c>
      <c r="I3233" s="1">
        <v>44197</v>
      </c>
      <c r="J3233" s="1">
        <v>44926</v>
      </c>
      <c r="K3233" t="s">
        <v>78</v>
      </c>
      <c r="L3233" t="s">
        <v>79</v>
      </c>
      <c r="M3233" t="s">
        <v>80</v>
      </c>
      <c r="N3233" t="s">
        <v>17537</v>
      </c>
      <c r="O3233" t="s">
        <v>738</v>
      </c>
      <c r="P3233" t="s">
        <v>215</v>
      </c>
      <c r="Q3233" t="s">
        <v>17538</v>
      </c>
      <c r="R3233" t="s">
        <v>2357</v>
      </c>
      <c r="S3233" t="s">
        <v>150</v>
      </c>
      <c r="T3233" t="s">
        <v>87</v>
      </c>
      <c r="U3233" t="s">
        <v>88</v>
      </c>
      <c r="V3233" t="s">
        <v>89</v>
      </c>
      <c r="W3233" t="s">
        <v>78</v>
      </c>
      <c r="X3233" t="s">
        <v>120</v>
      </c>
      <c r="Y3233" t="s">
        <v>91</v>
      </c>
      <c r="Z3233" t="s">
        <v>92</v>
      </c>
      <c r="AA3233" s="1">
        <v>44565</v>
      </c>
      <c r="AB3233" s="2">
        <v>3419</v>
      </c>
      <c r="AC3233" s="2">
        <v>3236</v>
      </c>
      <c r="AD3233" s="2"/>
      <c r="AE3233" s="2"/>
      <c r="AF3233" s="2"/>
      <c r="AG3233">
        <v>0</v>
      </c>
      <c r="AH3233" s="3">
        <v>3419</v>
      </c>
      <c r="AI3233" s="3">
        <v>3236</v>
      </c>
      <c r="AJ3233" s="3">
        <v>0</v>
      </c>
      <c r="AK3233" s="3">
        <v>0</v>
      </c>
      <c r="AL3233" s="3">
        <v>0</v>
      </c>
      <c r="AM3233" t="s">
        <v>16561</v>
      </c>
      <c r="AN3233" t="s">
        <v>16562</v>
      </c>
      <c r="AO3233" t="s">
        <v>16554</v>
      </c>
      <c r="AP3233" t="s">
        <v>16555</v>
      </c>
      <c r="AQ3233" t="s">
        <v>83</v>
      </c>
      <c r="AR3233" t="s">
        <v>16563</v>
      </c>
      <c r="AS3233" t="s">
        <v>83</v>
      </c>
      <c r="AT3233" t="s">
        <v>96</v>
      </c>
      <c r="AU3233" t="s">
        <v>16564</v>
      </c>
      <c r="AV3233" t="s">
        <v>16565</v>
      </c>
      <c r="AW3233" t="s">
        <v>99</v>
      </c>
      <c r="AX3233" t="s">
        <v>100</v>
      </c>
      <c r="AY3233" t="s">
        <v>16742</v>
      </c>
      <c r="AZ3233" t="s">
        <v>17539</v>
      </c>
      <c r="BA3233" t="s">
        <v>103</v>
      </c>
      <c r="BB3233" t="s">
        <v>17540</v>
      </c>
      <c r="BC3233" s="4"/>
      <c r="BD3233" t="s">
        <v>83</v>
      </c>
      <c r="BE3233" t="s">
        <v>105</v>
      </c>
      <c r="BF3233" t="s">
        <v>106</v>
      </c>
      <c r="BG3233" t="s">
        <v>107</v>
      </c>
      <c r="BH3233" t="s">
        <v>108</v>
      </c>
      <c r="BI3233" t="s">
        <v>109</v>
      </c>
      <c r="BJ3233" s="2">
        <v>0</v>
      </c>
      <c r="BK3233" t="s">
        <v>90</v>
      </c>
      <c r="BL3233" t="s">
        <v>78</v>
      </c>
      <c r="BM3233" t="s">
        <v>83</v>
      </c>
      <c r="BN3233" t="s">
        <v>83</v>
      </c>
      <c r="BO3233" t="s">
        <v>83</v>
      </c>
      <c r="BP3233" t="s">
        <v>17541</v>
      </c>
      <c r="BQ3233" t="s">
        <v>16570</v>
      </c>
      <c r="BR3233" t="s">
        <v>16571</v>
      </c>
      <c r="BS3233" t="s">
        <v>83</v>
      </c>
      <c r="BT3233" s="3">
        <v>1</v>
      </c>
    </row>
    <row r="3234" spans="1:72" x14ac:dyDescent="0.25">
      <c r="A3234" t="s">
        <v>16554</v>
      </c>
      <c r="B3234" s="10" t="s">
        <v>16555</v>
      </c>
      <c r="C3234" t="s">
        <v>16556</v>
      </c>
      <c r="D3234" t="s">
        <v>74</v>
      </c>
      <c r="E3234" t="s">
        <v>21868</v>
      </c>
      <c r="F3234" t="s">
        <v>16557</v>
      </c>
      <c r="G3234" t="s">
        <v>17542</v>
      </c>
      <c r="H3234" t="s">
        <v>17543</v>
      </c>
      <c r="I3234" s="1">
        <v>44197</v>
      </c>
      <c r="J3234" s="1">
        <v>44926</v>
      </c>
      <c r="K3234" t="s">
        <v>78</v>
      </c>
      <c r="L3234" t="s">
        <v>79</v>
      </c>
      <c r="M3234" t="s">
        <v>80</v>
      </c>
      <c r="N3234" t="s">
        <v>17544</v>
      </c>
      <c r="O3234" t="s">
        <v>3395</v>
      </c>
      <c r="P3234" t="s">
        <v>420</v>
      </c>
      <c r="Q3234" t="s">
        <v>17545</v>
      </c>
      <c r="R3234" t="s">
        <v>16712</v>
      </c>
      <c r="S3234" t="s">
        <v>150</v>
      </c>
      <c r="T3234" t="s">
        <v>87</v>
      </c>
      <c r="U3234" t="s">
        <v>88</v>
      </c>
      <c r="V3234" t="s">
        <v>89</v>
      </c>
      <c r="W3234" t="s">
        <v>78</v>
      </c>
      <c r="X3234" t="s">
        <v>120</v>
      </c>
      <c r="Y3234" t="s">
        <v>91</v>
      </c>
      <c r="Z3234" t="s">
        <v>92</v>
      </c>
      <c r="AA3234" s="1">
        <v>44445</v>
      </c>
      <c r="AB3234" s="2">
        <v>721</v>
      </c>
      <c r="AC3234" s="2">
        <v>622</v>
      </c>
      <c r="AD3234" s="2"/>
      <c r="AE3234" s="2"/>
      <c r="AF3234" s="2"/>
      <c r="AG3234">
        <v>0</v>
      </c>
      <c r="AH3234" s="3">
        <v>539</v>
      </c>
      <c r="AI3234" s="3">
        <v>493</v>
      </c>
      <c r="AJ3234" s="3">
        <v>0</v>
      </c>
      <c r="AK3234" s="3">
        <v>0</v>
      </c>
      <c r="AL3234" s="3">
        <v>0</v>
      </c>
      <c r="AM3234" t="s">
        <v>16561</v>
      </c>
      <c r="AN3234" t="s">
        <v>16562</v>
      </c>
      <c r="AO3234" t="s">
        <v>16554</v>
      </c>
      <c r="AP3234" t="s">
        <v>16555</v>
      </c>
      <c r="AQ3234" t="s">
        <v>83</v>
      </c>
      <c r="AR3234" t="s">
        <v>16563</v>
      </c>
      <c r="AS3234" t="s">
        <v>83</v>
      </c>
      <c r="AT3234" t="s">
        <v>96</v>
      </c>
      <c r="AU3234" t="s">
        <v>16564</v>
      </c>
      <c r="AV3234" t="s">
        <v>16565</v>
      </c>
      <c r="AW3234" t="s">
        <v>99</v>
      </c>
      <c r="AX3234" t="s">
        <v>100</v>
      </c>
      <c r="AY3234" t="s">
        <v>16742</v>
      </c>
      <c r="AZ3234" t="s">
        <v>17546</v>
      </c>
      <c r="BA3234" t="s">
        <v>103</v>
      </c>
      <c r="BB3234" t="s">
        <v>17547</v>
      </c>
      <c r="BC3234" s="4"/>
      <c r="BD3234" t="s">
        <v>83</v>
      </c>
      <c r="BE3234" t="s">
        <v>105</v>
      </c>
      <c r="BF3234" t="s">
        <v>106</v>
      </c>
      <c r="BG3234" t="s">
        <v>107</v>
      </c>
      <c r="BH3234" t="s">
        <v>108</v>
      </c>
      <c r="BI3234" t="s">
        <v>109</v>
      </c>
      <c r="BJ3234" s="2">
        <v>0</v>
      </c>
      <c r="BK3234" t="s">
        <v>90</v>
      </c>
      <c r="BL3234" t="s">
        <v>78</v>
      </c>
      <c r="BM3234" t="s">
        <v>83</v>
      </c>
      <c r="BN3234" t="s">
        <v>83</v>
      </c>
      <c r="BO3234" t="s">
        <v>83</v>
      </c>
      <c r="BP3234" t="s">
        <v>17548</v>
      </c>
      <c r="BQ3234" t="s">
        <v>16570</v>
      </c>
      <c r="BR3234" t="s">
        <v>16571</v>
      </c>
      <c r="BS3234" t="s">
        <v>83</v>
      </c>
      <c r="BT3234" s="3">
        <v>1</v>
      </c>
    </row>
    <row r="3235" spans="1:72" x14ac:dyDescent="0.25">
      <c r="A3235" t="s">
        <v>16554</v>
      </c>
      <c r="B3235" s="10" t="s">
        <v>16555</v>
      </c>
      <c r="C3235" t="s">
        <v>16556</v>
      </c>
      <c r="D3235" t="s">
        <v>74</v>
      </c>
      <c r="E3235" t="s">
        <v>21868</v>
      </c>
      <c r="F3235" t="s">
        <v>16557</v>
      </c>
      <c r="G3235" t="s">
        <v>17549</v>
      </c>
      <c r="H3235" t="s">
        <v>17550</v>
      </c>
      <c r="I3235" s="1">
        <v>44197</v>
      </c>
      <c r="J3235" s="1">
        <v>44926</v>
      </c>
      <c r="K3235" t="s">
        <v>78</v>
      </c>
      <c r="L3235" t="s">
        <v>79</v>
      </c>
      <c r="M3235" t="s">
        <v>80</v>
      </c>
      <c r="N3235" t="s">
        <v>17188</v>
      </c>
      <c r="O3235" t="s">
        <v>1790</v>
      </c>
      <c r="P3235" t="s">
        <v>83</v>
      </c>
      <c r="Q3235" t="s">
        <v>17189</v>
      </c>
      <c r="R3235" t="s">
        <v>17190</v>
      </c>
      <c r="S3235" t="s">
        <v>150</v>
      </c>
      <c r="T3235" t="s">
        <v>87</v>
      </c>
      <c r="U3235" t="s">
        <v>88</v>
      </c>
      <c r="V3235" t="s">
        <v>89</v>
      </c>
      <c r="W3235" t="s">
        <v>78</v>
      </c>
      <c r="X3235" t="s">
        <v>120</v>
      </c>
      <c r="Y3235" t="s">
        <v>91</v>
      </c>
      <c r="Z3235" t="s">
        <v>92</v>
      </c>
      <c r="AA3235" s="1">
        <v>44566</v>
      </c>
      <c r="AB3235" s="2">
        <v>303</v>
      </c>
      <c r="AC3235" s="2">
        <v>294</v>
      </c>
      <c r="AD3235" s="2"/>
      <c r="AE3235" s="2"/>
      <c r="AF3235" s="2"/>
      <c r="AG3235">
        <v>0</v>
      </c>
      <c r="AH3235" s="3">
        <v>213</v>
      </c>
      <c r="AI3235" s="3">
        <v>236</v>
      </c>
      <c r="AJ3235" s="3">
        <v>0</v>
      </c>
      <c r="AK3235" s="3">
        <v>0</v>
      </c>
      <c r="AL3235" s="3">
        <v>0</v>
      </c>
      <c r="AM3235" t="s">
        <v>16561</v>
      </c>
      <c r="AN3235" t="s">
        <v>16562</v>
      </c>
      <c r="AO3235" t="s">
        <v>16554</v>
      </c>
      <c r="AP3235" t="s">
        <v>16555</v>
      </c>
      <c r="AQ3235" t="s">
        <v>83</v>
      </c>
      <c r="AR3235" t="s">
        <v>16563</v>
      </c>
      <c r="AS3235" t="s">
        <v>83</v>
      </c>
      <c r="AT3235" t="s">
        <v>96</v>
      </c>
      <c r="AU3235" t="s">
        <v>16564</v>
      </c>
      <c r="AV3235" t="s">
        <v>16565</v>
      </c>
      <c r="AW3235" t="s">
        <v>99</v>
      </c>
      <c r="AX3235" t="s">
        <v>100</v>
      </c>
      <c r="AY3235" t="s">
        <v>16566</v>
      </c>
      <c r="AZ3235" t="s">
        <v>17551</v>
      </c>
      <c r="BA3235" t="s">
        <v>103</v>
      </c>
      <c r="BB3235" t="s">
        <v>17552</v>
      </c>
      <c r="BC3235" s="4"/>
      <c r="BD3235" t="s">
        <v>83</v>
      </c>
      <c r="BE3235" t="s">
        <v>105</v>
      </c>
      <c r="BF3235" t="s">
        <v>106</v>
      </c>
      <c r="BG3235" t="s">
        <v>107</v>
      </c>
      <c r="BH3235" t="s">
        <v>108</v>
      </c>
      <c r="BI3235" t="s">
        <v>109</v>
      </c>
      <c r="BJ3235" s="2">
        <v>0</v>
      </c>
      <c r="BK3235" t="s">
        <v>90</v>
      </c>
      <c r="BL3235" t="s">
        <v>78</v>
      </c>
      <c r="BM3235" t="s">
        <v>83</v>
      </c>
      <c r="BN3235" t="s">
        <v>83</v>
      </c>
      <c r="BO3235" t="s">
        <v>83</v>
      </c>
      <c r="BP3235" t="s">
        <v>17553</v>
      </c>
      <c r="BQ3235" t="s">
        <v>16570</v>
      </c>
      <c r="BR3235" t="s">
        <v>16571</v>
      </c>
      <c r="BS3235" t="s">
        <v>83</v>
      </c>
      <c r="BT3235" s="3">
        <v>1</v>
      </c>
    </row>
    <row r="3236" spans="1:72" x14ac:dyDescent="0.25">
      <c r="A3236" t="s">
        <v>16554</v>
      </c>
      <c r="B3236" s="10" t="s">
        <v>16555</v>
      </c>
      <c r="C3236" t="s">
        <v>16556</v>
      </c>
      <c r="D3236" t="s">
        <v>74</v>
      </c>
      <c r="E3236" t="s">
        <v>21868</v>
      </c>
      <c r="F3236" t="s">
        <v>16557</v>
      </c>
      <c r="G3236" t="s">
        <v>17554</v>
      </c>
      <c r="H3236" t="s">
        <v>17555</v>
      </c>
      <c r="I3236" s="1">
        <v>44197</v>
      </c>
      <c r="J3236" s="1">
        <v>44926</v>
      </c>
      <c r="K3236" t="s">
        <v>78</v>
      </c>
      <c r="L3236" t="s">
        <v>79</v>
      </c>
      <c r="M3236" t="s">
        <v>80</v>
      </c>
      <c r="N3236" t="s">
        <v>17556</v>
      </c>
      <c r="O3236" t="s">
        <v>234</v>
      </c>
      <c r="P3236" t="s">
        <v>222</v>
      </c>
      <c r="Q3236" t="s">
        <v>17557</v>
      </c>
      <c r="R3236" t="s">
        <v>16934</v>
      </c>
      <c r="S3236" t="s">
        <v>119</v>
      </c>
      <c r="T3236" t="s">
        <v>87</v>
      </c>
      <c r="U3236" t="s">
        <v>88</v>
      </c>
      <c r="V3236" t="s">
        <v>89</v>
      </c>
      <c r="W3236" t="s">
        <v>78</v>
      </c>
      <c r="X3236" t="s">
        <v>120</v>
      </c>
      <c r="Y3236" t="s">
        <v>91</v>
      </c>
      <c r="Z3236" t="s">
        <v>92</v>
      </c>
      <c r="AA3236" s="1">
        <v>44566</v>
      </c>
      <c r="AB3236" s="2">
        <v>1357</v>
      </c>
      <c r="AC3236" s="2">
        <v>713</v>
      </c>
      <c r="AD3236" s="2"/>
      <c r="AE3236" s="2"/>
      <c r="AF3236" s="2"/>
      <c r="AG3236">
        <v>0</v>
      </c>
      <c r="AH3236" s="3">
        <v>1357</v>
      </c>
      <c r="AI3236" s="3">
        <v>713</v>
      </c>
      <c r="AJ3236" s="3">
        <v>0</v>
      </c>
      <c r="AK3236" s="3">
        <v>0</v>
      </c>
      <c r="AL3236" s="3">
        <v>0</v>
      </c>
      <c r="AM3236" t="s">
        <v>16596</v>
      </c>
      <c r="AN3236" t="s">
        <v>16597</v>
      </c>
      <c r="AO3236" t="s">
        <v>16554</v>
      </c>
      <c r="AP3236" t="s">
        <v>16555</v>
      </c>
      <c r="AQ3236" t="s">
        <v>83</v>
      </c>
      <c r="AR3236" t="s">
        <v>16563</v>
      </c>
      <c r="AS3236" t="s">
        <v>83</v>
      </c>
      <c r="AT3236" t="s">
        <v>96</v>
      </c>
      <c r="AU3236" t="s">
        <v>16564</v>
      </c>
      <c r="AV3236" t="s">
        <v>16565</v>
      </c>
      <c r="AW3236" t="s">
        <v>99</v>
      </c>
      <c r="AX3236" t="s">
        <v>100</v>
      </c>
      <c r="AY3236" t="s">
        <v>16742</v>
      </c>
      <c r="AZ3236" t="s">
        <v>17558</v>
      </c>
      <c r="BA3236" t="s">
        <v>103</v>
      </c>
      <c r="BB3236" t="s">
        <v>17559</v>
      </c>
      <c r="BC3236" s="4"/>
      <c r="BD3236" t="s">
        <v>83</v>
      </c>
      <c r="BE3236" t="s">
        <v>105</v>
      </c>
      <c r="BF3236" t="s">
        <v>106</v>
      </c>
      <c r="BG3236" t="s">
        <v>107</v>
      </c>
      <c r="BH3236" t="s">
        <v>123</v>
      </c>
      <c r="BI3236" t="s">
        <v>124</v>
      </c>
      <c r="BJ3236" s="2">
        <v>0</v>
      </c>
      <c r="BK3236" t="s">
        <v>90</v>
      </c>
      <c r="BL3236" t="s">
        <v>78</v>
      </c>
      <c r="BM3236" t="s">
        <v>83</v>
      </c>
      <c r="BN3236" t="s">
        <v>83</v>
      </c>
      <c r="BO3236" t="s">
        <v>83</v>
      </c>
      <c r="BP3236" t="s">
        <v>17560</v>
      </c>
      <c r="BQ3236" t="s">
        <v>17184</v>
      </c>
      <c r="BR3236" t="s">
        <v>17185</v>
      </c>
      <c r="BS3236" t="s">
        <v>83</v>
      </c>
      <c r="BT3236" s="3">
        <v>1</v>
      </c>
    </row>
    <row r="3237" spans="1:72" x14ac:dyDescent="0.25">
      <c r="A3237" t="s">
        <v>16554</v>
      </c>
      <c r="B3237" s="10" t="s">
        <v>16555</v>
      </c>
      <c r="C3237" t="s">
        <v>16556</v>
      </c>
      <c r="D3237" t="s">
        <v>74</v>
      </c>
      <c r="E3237" t="s">
        <v>21868</v>
      </c>
      <c r="F3237" t="s">
        <v>16557</v>
      </c>
      <c r="G3237" t="s">
        <v>17561</v>
      </c>
      <c r="H3237" t="s">
        <v>17562</v>
      </c>
      <c r="I3237" s="1">
        <v>44197</v>
      </c>
      <c r="J3237" s="1">
        <v>44926</v>
      </c>
      <c r="K3237" t="s">
        <v>78</v>
      </c>
      <c r="L3237" t="s">
        <v>79</v>
      </c>
      <c r="M3237" t="s">
        <v>80</v>
      </c>
      <c r="N3237" t="s">
        <v>9660</v>
      </c>
      <c r="O3237" t="s">
        <v>281</v>
      </c>
      <c r="P3237" t="s">
        <v>17563</v>
      </c>
      <c r="Q3237" t="s">
        <v>16642</v>
      </c>
      <c r="R3237" t="s">
        <v>2357</v>
      </c>
      <c r="S3237" t="s">
        <v>150</v>
      </c>
      <c r="T3237" t="s">
        <v>87</v>
      </c>
      <c r="U3237" t="s">
        <v>88</v>
      </c>
      <c r="V3237" t="s">
        <v>89</v>
      </c>
      <c r="W3237" t="s">
        <v>78</v>
      </c>
      <c r="X3237" t="s">
        <v>120</v>
      </c>
      <c r="Y3237" t="s">
        <v>91</v>
      </c>
      <c r="Z3237" t="s">
        <v>92</v>
      </c>
      <c r="AA3237" s="1">
        <v>44567</v>
      </c>
      <c r="AB3237" s="2">
        <v>5323</v>
      </c>
      <c r="AC3237" s="2">
        <v>3692</v>
      </c>
      <c r="AD3237" s="2"/>
      <c r="AE3237" s="2"/>
      <c r="AF3237" s="2"/>
      <c r="AG3237">
        <v>0</v>
      </c>
      <c r="AH3237" s="3">
        <v>5323</v>
      </c>
      <c r="AI3237" s="3">
        <v>3692</v>
      </c>
      <c r="AJ3237" s="3">
        <v>0</v>
      </c>
      <c r="AK3237" s="3">
        <v>0</v>
      </c>
      <c r="AL3237" s="3">
        <v>0</v>
      </c>
      <c r="AM3237" t="s">
        <v>17564</v>
      </c>
      <c r="AN3237" t="s">
        <v>83</v>
      </c>
      <c r="AO3237" t="s">
        <v>16554</v>
      </c>
      <c r="AP3237" t="s">
        <v>16555</v>
      </c>
      <c r="AQ3237" t="s">
        <v>83</v>
      </c>
      <c r="AR3237" t="s">
        <v>16563</v>
      </c>
      <c r="AS3237" t="s">
        <v>83</v>
      </c>
      <c r="AT3237" t="s">
        <v>96</v>
      </c>
      <c r="AU3237" t="s">
        <v>16564</v>
      </c>
      <c r="AV3237" t="s">
        <v>16565</v>
      </c>
      <c r="AW3237" t="s">
        <v>99</v>
      </c>
      <c r="AX3237" t="s">
        <v>100</v>
      </c>
      <c r="AY3237" t="s">
        <v>17565</v>
      </c>
      <c r="AZ3237" t="s">
        <v>17566</v>
      </c>
      <c r="BA3237" t="s">
        <v>103</v>
      </c>
      <c r="BB3237" t="s">
        <v>17567</v>
      </c>
      <c r="BC3237" s="4"/>
      <c r="BD3237" t="s">
        <v>83</v>
      </c>
      <c r="BE3237" t="s">
        <v>105</v>
      </c>
      <c r="BF3237" t="s">
        <v>106</v>
      </c>
      <c r="BG3237" t="s">
        <v>107</v>
      </c>
      <c r="BH3237" t="s">
        <v>108</v>
      </c>
      <c r="BI3237" t="s">
        <v>109</v>
      </c>
      <c r="BJ3237" s="2">
        <v>0</v>
      </c>
      <c r="BK3237" t="s">
        <v>78</v>
      </c>
      <c r="BL3237" t="s">
        <v>90</v>
      </c>
      <c r="BM3237" t="s">
        <v>83</v>
      </c>
      <c r="BN3237" t="s">
        <v>83</v>
      </c>
      <c r="BO3237" t="s">
        <v>83</v>
      </c>
      <c r="BP3237" t="s">
        <v>83</v>
      </c>
      <c r="BQ3237" t="s">
        <v>83</v>
      </c>
      <c r="BR3237" t="s">
        <v>83</v>
      </c>
      <c r="BS3237" t="s">
        <v>83</v>
      </c>
      <c r="BT3237" s="3">
        <v>1</v>
      </c>
    </row>
    <row r="3238" spans="1:72" x14ac:dyDescent="0.25">
      <c r="A3238" t="s">
        <v>16554</v>
      </c>
      <c r="B3238" s="10" t="s">
        <v>16555</v>
      </c>
      <c r="C3238" t="s">
        <v>16556</v>
      </c>
      <c r="D3238" t="s">
        <v>74</v>
      </c>
      <c r="E3238" t="s">
        <v>21868</v>
      </c>
      <c r="F3238" t="s">
        <v>16557</v>
      </c>
      <c r="G3238" t="s">
        <v>17568</v>
      </c>
      <c r="H3238" t="s">
        <v>17569</v>
      </c>
      <c r="I3238" s="1">
        <v>44197</v>
      </c>
      <c r="J3238" s="1">
        <v>44926</v>
      </c>
      <c r="K3238" t="s">
        <v>78</v>
      </c>
      <c r="L3238" t="s">
        <v>79</v>
      </c>
      <c r="M3238" t="s">
        <v>80</v>
      </c>
      <c r="N3238" t="s">
        <v>6148</v>
      </c>
      <c r="O3238" t="s">
        <v>2749</v>
      </c>
      <c r="P3238" t="s">
        <v>156</v>
      </c>
      <c r="Q3238" t="s">
        <v>17570</v>
      </c>
      <c r="R3238" t="s">
        <v>16934</v>
      </c>
      <c r="S3238" t="s">
        <v>150</v>
      </c>
      <c r="T3238" t="s">
        <v>87</v>
      </c>
      <c r="U3238" t="s">
        <v>88</v>
      </c>
      <c r="V3238" t="s">
        <v>89</v>
      </c>
      <c r="W3238" t="s">
        <v>78</v>
      </c>
      <c r="X3238" t="s">
        <v>120</v>
      </c>
      <c r="Y3238" t="s">
        <v>91</v>
      </c>
      <c r="Z3238" t="s">
        <v>92</v>
      </c>
      <c r="AA3238" s="1">
        <v>44567</v>
      </c>
      <c r="AB3238" s="2">
        <v>565</v>
      </c>
      <c r="AC3238" s="2">
        <v>377</v>
      </c>
      <c r="AD3238" s="2"/>
      <c r="AE3238" s="2"/>
      <c r="AF3238" s="2"/>
      <c r="AG3238">
        <v>0</v>
      </c>
      <c r="AH3238" s="3">
        <v>388</v>
      </c>
      <c r="AI3238" s="3">
        <v>236</v>
      </c>
      <c r="AJ3238" s="3">
        <v>0</v>
      </c>
      <c r="AK3238" s="3">
        <v>0</v>
      </c>
      <c r="AL3238" s="3">
        <v>0</v>
      </c>
      <c r="AM3238" t="s">
        <v>16615</v>
      </c>
      <c r="AN3238" t="s">
        <v>16616</v>
      </c>
      <c r="AO3238" t="s">
        <v>16554</v>
      </c>
      <c r="AP3238" t="s">
        <v>16555</v>
      </c>
      <c r="AQ3238" t="s">
        <v>83</v>
      </c>
      <c r="AR3238" t="s">
        <v>16563</v>
      </c>
      <c r="AS3238" t="s">
        <v>83</v>
      </c>
      <c r="AT3238" t="s">
        <v>96</v>
      </c>
      <c r="AU3238" t="s">
        <v>16564</v>
      </c>
      <c r="AV3238" t="s">
        <v>16565</v>
      </c>
      <c r="AW3238" t="s">
        <v>99</v>
      </c>
      <c r="AX3238" t="s">
        <v>100</v>
      </c>
      <c r="AY3238" t="s">
        <v>16617</v>
      </c>
      <c r="AZ3238" t="s">
        <v>17571</v>
      </c>
      <c r="BA3238" t="s">
        <v>103</v>
      </c>
      <c r="BB3238" t="s">
        <v>17572</v>
      </c>
      <c r="BC3238" s="4"/>
      <c r="BD3238" t="s">
        <v>83</v>
      </c>
      <c r="BE3238" t="s">
        <v>105</v>
      </c>
      <c r="BF3238" t="s">
        <v>106</v>
      </c>
      <c r="BG3238" t="s">
        <v>107</v>
      </c>
      <c r="BH3238" t="s">
        <v>108</v>
      </c>
      <c r="BI3238" t="s">
        <v>109</v>
      </c>
      <c r="BJ3238" s="2">
        <v>0</v>
      </c>
      <c r="BK3238" t="s">
        <v>90</v>
      </c>
      <c r="BL3238" t="s">
        <v>78</v>
      </c>
      <c r="BM3238" t="s">
        <v>83</v>
      </c>
      <c r="BN3238" t="s">
        <v>83</v>
      </c>
      <c r="BO3238" t="s">
        <v>83</v>
      </c>
      <c r="BP3238" t="s">
        <v>17573</v>
      </c>
      <c r="BQ3238" t="s">
        <v>16621</v>
      </c>
      <c r="BR3238" t="s">
        <v>16622</v>
      </c>
      <c r="BS3238" t="s">
        <v>83</v>
      </c>
      <c r="BT3238" s="3">
        <v>1</v>
      </c>
    </row>
    <row r="3239" spans="1:72" x14ac:dyDescent="0.25">
      <c r="A3239" t="s">
        <v>16554</v>
      </c>
      <c r="B3239" s="10" t="s">
        <v>16555</v>
      </c>
      <c r="C3239" t="s">
        <v>16556</v>
      </c>
      <c r="D3239" t="s">
        <v>74</v>
      </c>
      <c r="E3239" t="s">
        <v>21868</v>
      </c>
      <c r="F3239" t="s">
        <v>16557</v>
      </c>
      <c r="G3239" t="s">
        <v>17574</v>
      </c>
      <c r="H3239" t="s">
        <v>17575</v>
      </c>
      <c r="I3239" s="1">
        <v>44197</v>
      </c>
      <c r="J3239" s="1">
        <v>44926</v>
      </c>
      <c r="K3239" t="s">
        <v>78</v>
      </c>
      <c r="L3239" t="s">
        <v>79</v>
      </c>
      <c r="M3239" t="s">
        <v>80</v>
      </c>
      <c r="N3239" t="s">
        <v>16788</v>
      </c>
      <c r="O3239" t="s">
        <v>462</v>
      </c>
      <c r="P3239" t="s">
        <v>156</v>
      </c>
      <c r="Q3239" t="s">
        <v>16789</v>
      </c>
      <c r="R3239" t="s">
        <v>16712</v>
      </c>
      <c r="S3239" t="s">
        <v>150</v>
      </c>
      <c r="T3239" t="s">
        <v>87</v>
      </c>
      <c r="U3239" t="s">
        <v>88</v>
      </c>
      <c r="V3239" t="s">
        <v>89</v>
      </c>
      <c r="W3239" t="s">
        <v>78</v>
      </c>
      <c r="X3239" t="s">
        <v>120</v>
      </c>
      <c r="Y3239" t="s">
        <v>91</v>
      </c>
      <c r="Z3239" t="s">
        <v>92</v>
      </c>
      <c r="AA3239" s="1">
        <v>44197</v>
      </c>
      <c r="AB3239" s="2">
        <v>35</v>
      </c>
      <c r="AC3239" s="2">
        <v>35</v>
      </c>
      <c r="AD3239" s="2">
        <v>0</v>
      </c>
      <c r="AE3239" s="2">
        <v>0</v>
      </c>
      <c r="AF3239" s="2"/>
      <c r="AG3239">
        <v>0</v>
      </c>
      <c r="AH3239" s="3">
        <v>35</v>
      </c>
      <c r="AI3239" s="3">
        <v>35</v>
      </c>
      <c r="AJ3239" s="3">
        <v>0</v>
      </c>
      <c r="AK3239" s="3">
        <v>0</v>
      </c>
      <c r="AL3239" s="3">
        <v>0</v>
      </c>
      <c r="AM3239" t="s">
        <v>16561</v>
      </c>
      <c r="AN3239" t="s">
        <v>16562</v>
      </c>
      <c r="AO3239" t="s">
        <v>16554</v>
      </c>
      <c r="AP3239" t="s">
        <v>16555</v>
      </c>
      <c r="AQ3239" t="s">
        <v>83</v>
      </c>
      <c r="AR3239" t="s">
        <v>16563</v>
      </c>
      <c r="AS3239" t="s">
        <v>83</v>
      </c>
      <c r="AT3239" t="s">
        <v>96</v>
      </c>
      <c r="AU3239" t="s">
        <v>16564</v>
      </c>
      <c r="AV3239" t="s">
        <v>16565</v>
      </c>
      <c r="AW3239" t="s">
        <v>99</v>
      </c>
      <c r="AX3239" t="s">
        <v>100</v>
      </c>
      <c r="AY3239" t="s">
        <v>16566</v>
      </c>
      <c r="AZ3239" t="s">
        <v>17576</v>
      </c>
      <c r="BA3239" t="s">
        <v>103</v>
      </c>
      <c r="BB3239" t="s">
        <v>17577</v>
      </c>
      <c r="BC3239" s="4"/>
      <c r="BD3239" t="s">
        <v>83</v>
      </c>
      <c r="BE3239" t="s">
        <v>105</v>
      </c>
      <c r="BF3239" t="s">
        <v>106</v>
      </c>
      <c r="BG3239" t="s">
        <v>107</v>
      </c>
      <c r="BH3239" t="s">
        <v>108</v>
      </c>
      <c r="BI3239" t="s">
        <v>109</v>
      </c>
      <c r="BJ3239" s="2">
        <v>0</v>
      </c>
      <c r="BK3239" t="s">
        <v>90</v>
      </c>
      <c r="BL3239" t="s">
        <v>78</v>
      </c>
      <c r="BM3239" t="s">
        <v>83</v>
      </c>
      <c r="BN3239" t="s">
        <v>83</v>
      </c>
      <c r="BO3239" t="s">
        <v>83</v>
      </c>
      <c r="BP3239" t="s">
        <v>17578</v>
      </c>
      <c r="BQ3239" t="s">
        <v>16570</v>
      </c>
      <c r="BR3239" t="s">
        <v>16571</v>
      </c>
      <c r="BS3239" t="s">
        <v>83</v>
      </c>
      <c r="BT3239" s="3">
        <v>1</v>
      </c>
    </row>
    <row r="3240" spans="1:72" x14ac:dyDescent="0.25">
      <c r="A3240" t="s">
        <v>16554</v>
      </c>
      <c r="B3240" s="10" t="s">
        <v>16555</v>
      </c>
      <c r="C3240" t="s">
        <v>16556</v>
      </c>
      <c r="D3240" t="s">
        <v>74</v>
      </c>
      <c r="E3240" t="s">
        <v>21868</v>
      </c>
      <c r="F3240" t="s">
        <v>16557</v>
      </c>
      <c r="G3240" t="s">
        <v>17579</v>
      </c>
      <c r="H3240" t="s">
        <v>17580</v>
      </c>
      <c r="I3240" s="1">
        <v>44197</v>
      </c>
      <c r="J3240" s="1">
        <v>44926</v>
      </c>
      <c r="K3240" t="s">
        <v>78</v>
      </c>
      <c r="L3240" t="s">
        <v>79</v>
      </c>
      <c r="M3240" t="s">
        <v>80</v>
      </c>
      <c r="N3240" t="s">
        <v>17247</v>
      </c>
      <c r="O3240" t="s">
        <v>155</v>
      </c>
      <c r="P3240" t="s">
        <v>409</v>
      </c>
      <c r="Q3240" t="s">
        <v>17581</v>
      </c>
      <c r="R3240" t="s">
        <v>16712</v>
      </c>
      <c r="S3240" t="s">
        <v>119</v>
      </c>
      <c r="T3240" t="s">
        <v>87</v>
      </c>
      <c r="U3240" t="s">
        <v>88</v>
      </c>
      <c r="V3240" t="s">
        <v>89</v>
      </c>
      <c r="W3240" t="s">
        <v>78</v>
      </c>
      <c r="X3240" t="s">
        <v>120</v>
      </c>
      <c r="Y3240" t="s">
        <v>91</v>
      </c>
      <c r="Z3240" t="s">
        <v>92</v>
      </c>
      <c r="AA3240" s="1">
        <v>44639</v>
      </c>
      <c r="AB3240" s="2">
        <v>2835</v>
      </c>
      <c r="AC3240" s="2">
        <v>306</v>
      </c>
      <c r="AD3240" s="2"/>
      <c r="AE3240" s="2"/>
      <c r="AF3240" s="2"/>
      <c r="AG3240">
        <v>0</v>
      </c>
      <c r="AH3240" s="3">
        <v>2875</v>
      </c>
      <c r="AI3240" s="3">
        <v>285</v>
      </c>
      <c r="AJ3240" s="3">
        <v>0</v>
      </c>
      <c r="AK3240" s="3">
        <v>0</v>
      </c>
      <c r="AL3240" s="3">
        <v>0</v>
      </c>
      <c r="AM3240" t="s">
        <v>17178</v>
      </c>
      <c r="AN3240" t="s">
        <v>17179</v>
      </c>
      <c r="AO3240" t="s">
        <v>16554</v>
      </c>
      <c r="AP3240" t="s">
        <v>16555</v>
      </c>
      <c r="AQ3240" t="s">
        <v>83</v>
      </c>
      <c r="AR3240" t="s">
        <v>16563</v>
      </c>
      <c r="AS3240" t="s">
        <v>83</v>
      </c>
      <c r="AT3240" t="s">
        <v>96</v>
      </c>
      <c r="AU3240" t="s">
        <v>16564</v>
      </c>
      <c r="AV3240" t="s">
        <v>16565</v>
      </c>
      <c r="AW3240" t="s">
        <v>99</v>
      </c>
      <c r="AX3240" t="s">
        <v>100</v>
      </c>
      <c r="AY3240" t="s">
        <v>17180</v>
      </c>
      <c r="AZ3240" t="s">
        <v>17582</v>
      </c>
      <c r="BA3240" t="s">
        <v>103</v>
      </c>
      <c r="BB3240" t="s">
        <v>17583</v>
      </c>
      <c r="BC3240" s="4"/>
      <c r="BD3240" t="s">
        <v>83</v>
      </c>
      <c r="BE3240" t="s">
        <v>105</v>
      </c>
      <c r="BF3240" t="s">
        <v>106</v>
      </c>
      <c r="BG3240" t="s">
        <v>107</v>
      </c>
      <c r="BH3240" t="s">
        <v>123</v>
      </c>
      <c r="BI3240" t="s">
        <v>124</v>
      </c>
      <c r="BJ3240" s="2">
        <v>0</v>
      </c>
      <c r="BK3240" t="s">
        <v>90</v>
      </c>
      <c r="BL3240" t="s">
        <v>78</v>
      </c>
      <c r="BM3240" t="s">
        <v>83</v>
      </c>
      <c r="BN3240" t="s">
        <v>83</v>
      </c>
      <c r="BO3240" t="s">
        <v>83</v>
      </c>
      <c r="BP3240" t="s">
        <v>17584</v>
      </c>
      <c r="BQ3240" t="s">
        <v>17184</v>
      </c>
      <c r="BR3240" t="s">
        <v>17185</v>
      </c>
      <c r="BS3240" t="s">
        <v>83</v>
      </c>
      <c r="BT3240" s="3">
        <v>1</v>
      </c>
    </row>
    <row r="3241" spans="1:72" x14ac:dyDescent="0.25">
      <c r="A3241" t="s">
        <v>16554</v>
      </c>
      <c r="B3241" s="10" t="s">
        <v>16555</v>
      </c>
      <c r="C3241" t="s">
        <v>16556</v>
      </c>
      <c r="D3241" t="s">
        <v>74</v>
      </c>
      <c r="E3241" t="s">
        <v>21868</v>
      </c>
      <c r="F3241" t="s">
        <v>16557</v>
      </c>
      <c r="G3241" t="s">
        <v>17585</v>
      </c>
      <c r="H3241" t="s">
        <v>17586</v>
      </c>
      <c r="I3241" s="1">
        <v>44197</v>
      </c>
      <c r="J3241" s="1">
        <v>44926</v>
      </c>
      <c r="K3241" t="s">
        <v>78</v>
      </c>
      <c r="L3241" t="s">
        <v>79</v>
      </c>
      <c r="M3241" t="s">
        <v>80</v>
      </c>
      <c r="N3241" t="s">
        <v>17247</v>
      </c>
      <c r="O3241" t="s">
        <v>462</v>
      </c>
      <c r="P3241" t="s">
        <v>3247</v>
      </c>
      <c r="Q3241" t="s">
        <v>17581</v>
      </c>
      <c r="R3241" t="s">
        <v>16712</v>
      </c>
      <c r="S3241" t="s">
        <v>119</v>
      </c>
      <c r="T3241" t="s">
        <v>87</v>
      </c>
      <c r="U3241" t="s">
        <v>88</v>
      </c>
      <c r="V3241" t="s">
        <v>89</v>
      </c>
      <c r="W3241" t="s">
        <v>78</v>
      </c>
      <c r="X3241" t="s">
        <v>120</v>
      </c>
      <c r="Y3241" t="s">
        <v>91</v>
      </c>
      <c r="Z3241" t="s">
        <v>92</v>
      </c>
      <c r="AA3241" s="1">
        <v>44639</v>
      </c>
      <c r="AB3241" s="2">
        <v>3823</v>
      </c>
      <c r="AC3241" s="2">
        <v>1458</v>
      </c>
      <c r="AD3241" s="2"/>
      <c r="AE3241" s="2"/>
      <c r="AF3241" s="2"/>
      <c r="AG3241">
        <v>0</v>
      </c>
      <c r="AH3241" s="3">
        <v>3897</v>
      </c>
      <c r="AI3241" s="3">
        <v>1517</v>
      </c>
      <c r="AJ3241" s="3">
        <v>0</v>
      </c>
      <c r="AK3241" s="3">
        <v>0</v>
      </c>
      <c r="AL3241" s="3">
        <v>0</v>
      </c>
      <c r="AM3241" t="s">
        <v>17178</v>
      </c>
      <c r="AN3241" t="s">
        <v>17179</v>
      </c>
      <c r="AO3241" t="s">
        <v>16554</v>
      </c>
      <c r="AP3241" t="s">
        <v>16555</v>
      </c>
      <c r="AQ3241" t="s">
        <v>83</v>
      </c>
      <c r="AR3241" t="s">
        <v>16563</v>
      </c>
      <c r="AS3241" t="s">
        <v>83</v>
      </c>
      <c r="AT3241" t="s">
        <v>96</v>
      </c>
      <c r="AU3241" t="s">
        <v>16564</v>
      </c>
      <c r="AV3241" t="s">
        <v>16565</v>
      </c>
      <c r="AW3241" t="s">
        <v>99</v>
      </c>
      <c r="AX3241" t="s">
        <v>100</v>
      </c>
      <c r="AY3241" t="s">
        <v>17180</v>
      </c>
      <c r="AZ3241" t="s">
        <v>17587</v>
      </c>
      <c r="BA3241" t="s">
        <v>103</v>
      </c>
      <c r="BB3241" t="s">
        <v>17588</v>
      </c>
      <c r="BC3241" s="4"/>
      <c r="BD3241" t="s">
        <v>83</v>
      </c>
      <c r="BE3241" t="s">
        <v>105</v>
      </c>
      <c r="BF3241" t="s">
        <v>106</v>
      </c>
      <c r="BG3241" t="s">
        <v>107</v>
      </c>
      <c r="BH3241" t="s">
        <v>123</v>
      </c>
      <c r="BI3241" t="s">
        <v>124</v>
      </c>
      <c r="BJ3241" s="2">
        <v>0</v>
      </c>
      <c r="BK3241" t="s">
        <v>90</v>
      </c>
      <c r="BL3241" t="s">
        <v>78</v>
      </c>
      <c r="BM3241" t="s">
        <v>83</v>
      </c>
      <c r="BN3241" t="s">
        <v>83</v>
      </c>
      <c r="BO3241" t="s">
        <v>83</v>
      </c>
      <c r="BP3241" t="s">
        <v>17589</v>
      </c>
      <c r="BQ3241" t="s">
        <v>17184</v>
      </c>
      <c r="BR3241" t="s">
        <v>17185</v>
      </c>
      <c r="BS3241" t="s">
        <v>83</v>
      </c>
      <c r="BT3241" s="3">
        <v>1</v>
      </c>
    </row>
    <row r="3242" spans="1:72" x14ac:dyDescent="0.25">
      <c r="A3242" t="s">
        <v>16554</v>
      </c>
      <c r="B3242" s="10" t="s">
        <v>16555</v>
      </c>
      <c r="C3242" t="s">
        <v>16556</v>
      </c>
      <c r="D3242" t="s">
        <v>74</v>
      </c>
      <c r="E3242" t="s">
        <v>21868</v>
      </c>
      <c r="F3242" t="s">
        <v>16557</v>
      </c>
      <c r="G3242" t="s">
        <v>17590</v>
      </c>
      <c r="H3242" t="s">
        <v>17591</v>
      </c>
      <c r="I3242" s="1">
        <v>44197</v>
      </c>
      <c r="J3242" s="1">
        <v>44926</v>
      </c>
      <c r="K3242" t="s">
        <v>78</v>
      </c>
      <c r="L3242" t="s">
        <v>79</v>
      </c>
      <c r="M3242" t="s">
        <v>80</v>
      </c>
      <c r="N3242" t="s">
        <v>17592</v>
      </c>
      <c r="O3242" t="s">
        <v>3679</v>
      </c>
      <c r="P3242" t="s">
        <v>409</v>
      </c>
      <c r="Q3242" t="s">
        <v>17593</v>
      </c>
      <c r="R3242" t="s">
        <v>2357</v>
      </c>
      <c r="S3242" t="s">
        <v>150</v>
      </c>
      <c r="T3242" t="s">
        <v>87</v>
      </c>
      <c r="U3242" t="s">
        <v>88</v>
      </c>
      <c r="V3242" t="s">
        <v>89</v>
      </c>
      <c r="W3242" t="s">
        <v>78</v>
      </c>
      <c r="X3242" t="s">
        <v>120</v>
      </c>
      <c r="Y3242" t="s">
        <v>91</v>
      </c>
      <c r="Z3242" t="s">
        <v>92</v>
      </c>
      <c r="AA3242" s="1">
        <v>44197</v>
      </c>
      <c r="AB3242" s="2">
        <v>218</v>
      </c>
      <c r="AC3242" s="2">
        <v>225</v>
      </c>
      <c r="AD3242" s="2">
        <v>0</v>
      </c>
      <c r="AE3242" s="2">
        <v>0</v>
      </c>
      <c r="AF3242" s="2"/>
      <c r="AG3242">
        <v>0</v>
      </c>
      <c r="AH3242" s="3">
        <v>219</v>
      </c>
      <c r="AI3242" s="3">
        <v>226</v>
      </c>
      <c r="AJ3242" s="3">
        <v>0</v>
      </c>
      <c r="AK3242" s="3">
        <v>0</v>
      </c>
      <c r="AL3242" s="3">
        <v>0</v>
      </c>
      <c r="AM3242" t="s">
        <v>16561</v>
      </c>
      <c r="AN3242" t="s">
        <v>16562</v>
      </c>
      <c r="AO3242" t="s">
        <v>16554</v>
      </c>
      <c r="AP3242" t="s">
        <v>16555</v>
      </c>
      <c r="AQ3242" t="s">
        <v>83</v>
      </c>
      <c r="AR3242" t="s">
        <v>16563</v>
      </c>
      <c r="AS3242" t="s">
        <v>83</v>
      </c>
      <c r="AT3242" t="s">
        <v>96</v>
      </c>
      <c r="AU3242" t="s">
        <v>16564</v>
      </c>
      <c r="AV3242" t="s">
        <v>16565</v>
      </c>
      <c r="AW3242" t="s">
        <v>99</v>
      </c>
      <c r="AX3242" t="s">
        <v>100</v>
      </c>
      <c r="AY3242" t="s">
        <v>16742</v>
      </c>
      <c r="AZ3242" t="s">
        <v>17594</v>
      </c>
      <c r="BA3242" t="s">
        <v>103</v>
      </c>
      <c r="BB3242" t="s">
        <v>17595</v>
      </c>
      <c r="BC3242" s="4"/>
      <c r="BD3242" t="s">
        <v>83</v>
      </c>
      <c r="BE3242" t="s">
        <v>105</v>
      </c>
      <c r="BF3242" t="s">
        <v>106</v>
      </c>
      <c r="BG3242" t="s">
        <v>107</v>
      </c>
      <c r="BH3242" t="s">
        <v>108</v>
      </c>
      <c r="BI3242" t="s">
        <v>109</v>
      </c>
      <c r="BJ3242" s="2">
        <v>0</v>
      </c>
      <c r="BK3242" t="s">
        <v>90</v>
      </c>
      <c r="BL3242" t="s">
        <v>78</v>
      </c>
      <c r="BM3242" t="s">
        <v>83</v>
      </c>
      <c r="BN3242" t="s">
        <v>83</v>
      </c>
      <c r="BO3242" t="s">
        <v>83</v>
      </c>
      <c r="BP3242" t="s">
        <v>17596</v>
      </c>
      <c r="BQ3242" t="s">
        <v>16570</v>
      </c>
      <c r="BR3242" t="s">
        <v>16571</v>
      </c>
      <c r="BS3242" t="s">
        <v>83</v>
      </c>
      <c r="BT3242" s="3">
        <v>1</v>
      </c>
    </row>
    <row r="3243" spans="1:72" x14ac:dyDescent="0.25">
      <c r="A3243" t="s">
        <v>16554</v>
      </c>
      <c r="B3243" s="10" t="s">
        <v>16555</v>
      </c>
      <c r="C3243" t="s">
        <v>16556</v>
      </c>
      <c r="D3243" t="s">
        <v>74</v>
      </c>
      <c r="E3243" t="s">
        <v>21868</v>
      </c>
      <c r="F3243" t="s">
        <v>16557</v>
      </c>
      <c r="G3243" t="s">
        <v>17597</v>
      </c>
      <c r="H3243" t="s">
        <v>17598</v>
      </c>
      <c r="I3243" s="1">
        <v>44197</v>
      </c>
      <c r="J3243" s="1">
        <v>44926</v>
      </c>
      <c r="K3243" t="s">
        <v>78</v>
      </c>
      <c r="L3243" t="s">
        <v>79</v>
      </c>
      <c r="M3243" t="s">
        <v>80</v>
      </c>
      <c r="N3243" t="s">
        <v>16812</v>
      </c>
      <c r="O3243" t="s">
        <v>477</v>
      </c>
      <c r="P3243" t="s">
        <v>420</v>
      </c>
      <c r="Q3243" t="s">
        <v>17599</v>
      </c>
      <c r="R3243" t="s">
        <v>17377</v>
      </c>
      <c r="S3243" t="s">
        <v>150</v>
      </c>
      <c r="T3243" t="s">
        <v>87</v>
      </c>
      <c r="U3243" t="s">
        <v>88</v>
      </c>
      <c r="V3243" t="s">
        <v>89</v>
      </c>
      <c r="W3243" t="s">
        <v>78</v>
      </c>
      <c r="X3243" t="s">
        <v>120</v>
      </c>
      <c r="Y3243" t="s">
        <v>91</v>
      </c>
      <c r="Z3243" t="s">
        <v>92</v>
      </c>
      <c r="AA3243" s="1">
        <v>44566</v>
      </c>
      <c r="AB3243" s="2">
        <v>381</v>
      </c>
      <c r="AC3243" s="2">
        <v>348</v>
      </c>
      <c r="AD3243" s="2"/>
      <c r="AE3243" s="2"/>
      <c r="AF3243" s="2"/>
      <c r="AG3243">
        <v>0</v>
      </c>
      <c r="AH3243" s="3">
        <v>381</v>
      </c>
      <c r="AI3243" s="3">
        <v>348</v>
      </c>
      <c r="AJ3243" s="3">
        <v>0</v>
      </c>
      <c r="AK3243" s="3">
        <v>0</v>
      </c>
      <c r="AL3243" s="3">
        <v>0</v>
      </c>
      <c r="AM3243" t="s">
        <v>16561</v>
      </c>
      <c r="AN3243" t="s">
        <v>16562</v>
      </c>
      <c r="AO3243" t="s">
        <v>16554</v>
      </c>
      <c r="AP3243" t="s">
        <v>16555</v>
      </c>
      <c r="AQ3243" t="s">
        <v>83</v>
      </c>
      <c r="AR3243" t="s">
        <v>16563</v>
      </c>
      <c r="AS3243" t="s">
        <v>83</v>
      </c>
      <c r="AT3243" t="s">
        <v>96</v>
      </c>
      <c r="AU3243" t="s">
        <v>16564</v>
      </c>
      <c r="AV3243" t="s">
        <v>16565</v>
      </c>
      <c r="AW3243" t="s">
        <v>99</v>
      </c>
      <c r="AX3243" t="s">
        <v>100</v>
      </c>
      <c r="AY3243" t="s">
        <v>16566</v>
      </c>
      <c r="AZ3243" t="s">
        <v>17600</v>
      </c>
      <c r="BA3243" t="s">
        <v>103</v>
      </c>
      <c r="BB3243" t="s">
        <v>17601</v>
      </c>
      <c r="BC3243" s="4"/>
      <c r="BD3243" t="s">
        <v>83</v>
      </c>
      <c r="BE3243" t="s">
        <v>105</v>
      </c>
      <c r="BF3243" t="s">
        <v>106</v>
      </c>
      <c r="BG3243" t="s">
        <v>107</v>
      </c>
      <c r="BH3243" t="s">
        <v>108</v>
      </c>
      <c r="BI3243" t="s">
        <v>109</v>
      </c>
      <c r="BJ3243" s="2">
        <v>0</v>
      </c>
      <c r="BK3243" t="s">
        <v>90</v>
      </c>
      <c r="BL3243" t="s">
        <v>78</v>
      </c>
      <c r="BM3243" t="s">
        <v>83</v>
      </c>
      <c r="BN3243" t="s">
        <v>83</v>
      </c>
      <c r="BO3243" t="s">
        <v>83</v>
      </c>
      <c r="BP3243" t="s">
        <v>17602</v>
      </c>
      <c r="BQ3243" t="s">
        <v>16570</v>
      </c>
      <c r="BR3243" t="s">
        <v>16571</v>
      </c>
      <c r="BS3243" t="s">
        <v>83</v>
      </c>
      <c r="BT3243" s="3">
        <v>1</v>
      </c>
    </row>
    <row r="3244" spans="1:72" x14ac:dyDescent="0.25">
      <c r="A3244" t="s">
        <v>16554</v>
      </c>
      <c r="B3244" s="10" t="s">
        <v>16555</v>
      </c>
      <c r="C3244" t="s">
        <v>16556</v>
      </c>
      <c r="D3244" t="s">
        <v>74</v>
      </c>
      <c r="E3244" t="s">
        <v>21868</v>
      </c>
      <c r="F3244" t="s">
        <v>16557</v>
      </c>
      <c r="G3244" t="s">
        <v>17603</v>
      </c>
      <c r="H3244" t="s">
        <v>17604</v>
      </c>
      <c r="I3244" s="1">
        <v>44197</v>
      </c>
      <c r="J3244" s="1">
        <v>44926</v>
      </c>
      <c r="K3244" t="s">
        <v>78</v>
      </c>
      <c r="L3244" t="s">
        <v>79</v>
      </c>
      <c r="M3244" t="s">
        <v>80</v>
      </c>
      <c r="N3244" t="s">
        <v>16812</v>
      </c>
      <c r="O3244" t="s">
        <v>234</v>
      </c>
      <c r="P3244" t="s">
        <v>420</v>
      </c>
      <c r="Q3244" t="s">
        <v>17599</v>
      </c>
      <c r="R3244" t="s">
        <v>17377</v>
      </c>
      <c r="S3244" t="s">
        <v>150</v>
      </c>
      <c r="T3244" t="s">
        <v>87</v>
      </c>
      <c r="U3244" t="s">
        <v>88</v>
      </c>
      <c r="V3244" t="s">
        <v>89</v>
      </c>
      <c r="W3244" t="s">
        <v>78</v>
      </c>
      <c r="X3244" t="s">
        <v>120</v>
      </c>
      <c r="Y3244" t="s">
        <v>91</v>
      </c>
      <c r="Z3244" t="s">
        <v>92</v>
      </c>
      <c r="AA3244" s="1">
        <v>44197</v>
      </c>
      <c r="AB3244" s="2">
        <v>455</v>
      </c>
      <c r="AC3244" s="2">
        <v>534</v>
      </c>
      <c r="AD3244" s="2">
        <v>0</v>
      </c>
      <c r="AE3244" s="2">
        <v>0</v>
      </c>
      <c r="AF3244" s="2"/>
      <c r="AG3244">
        <v>0</v>
      </c>
      <c r="AH3244" s="3">
        <v>458</v>
      </c>
      <c r="AI3244" s="3">
        <v>538</v>
      </c>
      <c r="AJ3244" s="3">
        <v>0</v>
      </c>
      <c r="AK3244" s="3">
        <v>0</v>
      </c>
      <c r="AL3244" s="3">
        <v>0</v>
      </c>
      <c r="AM3244" t="s">
        <v>16561</v>
      </c>
      <c r="AN3244" t="s">
        <v>16562</v>
      </c>
      <c r="AO3244" t="s">
        <v>16554</v>
      </c>
      <c r="AP3244" t="s">
        <v>16555</v>
      </c>
      <c r="AQ3244" t="s">
        <v>83</v>
      </c>
      <c r="AR3244" t="s">
        <v>16563</v>
      </c>
      <c r="AS3244" t="s">
        <v>83</v>
      </c>
      <c r="AT3244" t="s">
        <v>96</v>
      </c>
      <c r="AU3244" t="s">
        <v>16564</v>
      </c>
      <c r="AV3244" t="s">
        <v>16565</v>
      </c>
      <c r="AW3244" t="s">
        <v>99</v>
      </c>
      <c r="AX3244" t="s">
        <v>100</v>
      </c>
      <c r="AY3244" t="s">
        <v>16566</v>
      </c>
      <c r="AZ3244" t="s">
        <v>17605</v>
      </c>
      <c r="BA3244" t="s">
        <v>103</v>
      </c>
      <c r="BB3244" t="s">
        <v>17606</v>
      </c>
      <c r="BC3244" s="4"/>
      <c r="BD3244" t="s">
        <v>83</v>
      </c>
      <c r="BE3244" t="s">
        <v>105</v>
      </c>
      <c r="BF3244" t="s">
        <v>106</v>
      </c>
      <c r="BG3244" t="s">
        <v>107</v>
      </c>
      <c r="BH3244" t="s">
        <v>108</v>
      </c>
      <c r="BI3244" t="s">
        <v>109</v>
      </c>
      <c r="BJ3244" s="2">
        <v>0</v>
      </c>
      <c r="BK3244" t="s">
        <v>90</v>
      </c>
      <c r="BL3244" t="s">
        <v>78</v>
      </c>
      <c r="BM3244" t="s">
        <v>83</v>
      </c>
      <c r="BN3244" t="s">
        <v>83</v>
      </c>
      <c r="BO3244" t="s">
        <v>83</v>
      </c>
      <c r="BP3244" t="s">
        <v>17607</v>
      </c>
      <c r="BQ3244" t="s">
        <v>16570</v>
      </c>
      <c r="BR3244" t="s">
        <v>16571</v>
      </c>
      <c r="BS3244" t="s">
        <v>83</v>
      </c>
      <c r="BT3244" s="3">
        <v>1</v>
      </c>
    </row>
    <row r="3245" spans="1:72" x14ac:dyDescent="0.25">
      <c r="A3245" t="s">
        <v>16554</v>
      </c>
      <c r="B3245" s="10" t="s">
        <v>16555</v>
      </c>
      <c r="C3245" t="s">
        <v>16556</v>
      </c>
      <c r="D3245" t="s">
        <v>74</v>
      </c>
      <c r="E3245" t="s">
        <v>21868</v>
      </c>
      <c r="F3245" t="s">
        <v>16557</v>
      </c>
      <c r="G3245" t="s">
        <v>17608</v>
      </c>
      <c r="H3245" t="s">
        <v>17609</v>
      </c>
      <c r="I3245" s="1">
        <v>44197</v>
      </c>
      <c r="J3245" s="1">
        <v>44926</v>
      </c>
      <c r="K3245" t="s">
        <v>78</v>
      </c>
      <c r="L3245" t="s">
        <v>79</v>
      </c>
      <c r="M3245" t="s">
        <v>80</v>
      </c>
      <c r="N3245" t="s">
        <v>11256</v>
      </c>
      <c r="O3245" t="s">
        <v>162</v>
      </c>
      <c r="P3245" t="s">
        <v>420</v>
      </c>
      <c r="Q3245" t="s">
        <v>17610</v>
      </c>
      <c r="R3245" t="s">
        <v>17377</v>
      </c>
      <c r="S3245" t="s">
        <v>150</v>
      </c>
      <c r="T3245" t="s">
        <v>87</v>
      </c>
      <c r="U3245" t="s">
        <v>88</v>
      </c>
      <c r="V3245" t="s">
        <v>89</v>
      </c>
      <c r="W3245" t="s">
        <v>78</v>
      </c>
      <c r="X3245" t="s">
        <v>120</v>
      </c>
      <c r="Y3245" t="s">
        <v>91</v>
      </c>
      <c r="Z3245" t="s">
        <v>92</v>
      </c>
      <c r="AA3245" s="1">
        <v>44565</v>
      </c>
      <c r="AB3245" s="2">
        <v>490</v>
      </c>
      <c r="AC3245" s="2">
        <v>491</v>
      </c>
      <c r="AD3245" s="2"/>
      <c r="AE3245" s="2"/>
      <c r="AF3245" s="2"/>
      <c r="AG3245">
        <v>0</v>
      </c>
      <c r="AH3245" s="3">
        <v>490</v>
      </c>
      <c r="AI3245" s="3">
        <v>491</v>
      </c>
      <c r="AJ3245" s="3">
        <v>0</v>
      </c>
      <c r="AK3245" s="3">
        <v>0</v>
      </c>
      <c r="AL3245" s="3">
        <v>0</v>
      </c>
      <c r="AM3245" t="s">
        <v>16561</v>
      </c>
      <c r="AN3245" t="s">
        <v>16562</v>
      </c>
      <c r="AO3245" t="s">
        <v>16554</v>
      </c>
      <c r="AP3245" t="s">
        <v>16555</v>
      </c>
      <c r="AQ3245" t="s">
        <v>83</v>
      </c>
      <c r="AR3245" t="s">
        <v>16563</v>
      </c>
      <c r="AS3245" t="s">
        <v>83</v>
      </c>
      <c r="AT3245" t="s">
        <v>96</v>
      </c>
      <c r="AU3245" t="s">
        <v>16564</v>
      </c>
      <c r="AV3245" t="s">
        <v>16565</v>
      </c>
      <c r="AW3245" t="s">
        <v>99</v>
      </c>
      <c r="AX3245" t="s">
        <v>100</v>
      </c>
      <c r="AY3245" t="s">
        <v>16742</v>
      </c>
      <c r="AZ3245" t="s">
        <v>17611</v>
      </c>
      <c r="BA3245" t="s">
        <v>103</v>
      </c>
      <c r="BB3245" t="s">
        <v>17612</v>
      </c>
      <c r="BC3245" s="4"/>
      <c r="BD3245" t="s">
        <v>83</v>
      </c>
      <c r="BE3245" t="s">
        <v>105</v>
      </c>
      <c r="BF3245" t="s">
        <v>106</v>
      </c>
      <c r="BG3245" t="s">
        <v>107</v>
      </c>
      <c r="BH3245" t="s">
        <v>108</v>
      </c>
      <c r="BI3245" t="s">
        <v>109</v>
      </c>
      <c r="BJ3245" s="2">
        <v>0</v>
      </c>
      <c r="BK3245" t="s">
        <v>90</v>
      </c>
      <c r="BL3245" t="s">
        <v>78</v>
      </c>
      <c r="BM3245" t="s">
        <v>83</v>
      </c>
      <c r="BN3245" t="s">
        <v>83</v>
      </c>
      <c r="BO3245" t="s">
        <v>83</v>
      </c>
      <c r="BP3245" t="s">
        <v>17613</v>
      </c>
      <c r="BQ3245" t="s">
        <v>16570</v>
      </c>
      <c r="BR3245" t="s">
        <v>16571</v>
      </c>
      <c r="BS3245" t="s">
        <v>83</v>
      </c>
      <c r="BT3245" s="3">
        <v>1</v>
      </c>
    </row>
    <row r="3246" spans="1:72" x14ac:dyDescent="0.25">
      <c r="A3246" t="s">
        <v>16554</v>
      </c>
      <c r="B3246" s="10" t="s">
        <v>16555</v>
      </c>
      <c r="C3246" t="s">
        <v>16556</v>
      </c>
      <c r="D3246" t="s">
        <v>74</v>
      </c>
      <c r="E3246" t="s">
        <v>21868</v>
      </c>
      <c r="F3246" t="s">
        <v>16557</v>
      </c>
      <c r="G3246" t="s">
        <v>17614</v>
      </c>
      <c r="H3246" t="s">
        <v>17615</v>
      </c>
      <c r="I3246" s="1">
        <v>44197</v>
      </c>
      <c r="J3246" s="1">
        <v>44926</v>
      </c>
      <c r="K3246" t="s">
        <v>78</v>
      </c>
      <c r="L3246" t="s">
        <v>79</v>
      </c>
      <c r="M3246" t="s">
        <v>80</v>
      </c>
      <c r="N3246" t="s">
        <v>2741</v>
      </c>
      <c r="O3246" t="s">
        <v>930</v>
      </c>
      <c r="P3246" t="s">
        <v>420</v>
      </c>
      <c r="Q3246" t="s">
        <v>17616</v>
      </c>
      <c r="R3246" t="s">
        <v>17377</v>
      </c>
      <c r="S3246" t="s">
        <v>150</v>
      </c>
      <c r="T3246" t="s">
        <v>87</v>
      </c>
      <c r="U3246" t="s">
        <v>88</v>
      </c>
      <c r="V3246" t="s">
        <v>89</v>
      </c>
      <c r="W3246" t="s">
        <v>78</v>
      </c>
      <c r="X3246" t="s">
        <v>120</v>
      </c>
      <c r="Y3246" t="s">
        <v>91</v>
      </c>
      <c r="Z3246" t="s">
        <v>92</v>
      </c>
      <c r="AA3246" s="1">
        <v>44564</v>
      </c>
      <c r="AB3246" s="2">
        <v>597</v>
      </c>
      <c r="AC3246" s="2">
        <v>569</v>
      </c>
      <c r="AD3246" s="2"/>
      <c r="AE3246" s="2"/>
      <c r="AF3246" s="2"/>
      <c r="AG3246">
        <v>0</v>
      </c>
      <c r="AH3246" s="3">
        <v>618</v>
      </c>
      <c r="AI3246" s="3">
        <v>608</v>
      </c>
      <c r="AJ3246" s="3">
        <v>0</v>
      </c>
      <c r="AK3246" s="3">
        <v>0</v>
      </c>
      <c r="AL3246" s="3">
        <v>0</v>
      </c>
      <c r="AM3246" t="s">
        <v>16561</v>
      </c>
      <c r="AN3246" t="s">
        <v>16562</v>
      </c>
      <c r="AO3246" t="s">
        <v>16554</v>
      </c>
      <c r="AP3246" t="s">
        <v>16555</v>
      </c>
      <c r="AQ3246" t="s">
        <v>83</v>
      </c>
      <c r="AR3246" t="s">
        <v>16563</v>
      </c>
      <c r="AS3246" t="s">
        <v>83</v>
      </c>
      <c r="AT3246" t="s">
        <v>96</v>
      </c>
      <c r="AU3246" t="s">
        <v>16564</v>
      </c>
      <c r="AV3246" t="s">
        <v>16565</v>
      </c>
      <c r="AW3246" t="s">
        <v>99</v>
      </c>
      <c r="AX3246" t="s">
        <v>100</v>
      </c>
      <c r="AY3246" t="s">
        <v>16566</v>
      </c>
      <c r="AZ3246" t="s">
        <v>17617</v>
      </c>
      <c r="BA3246" t="s">
        <v>103</v>
      </c>
      <c r="BB3246" t="s">
        <v>17618</v>
      </c>
      <c r="BC3246" s="4"/>
      <c r="BD3246" t="s">
        <v>83</v>
      </c>
      <c r="BE3246" t="s">
        <v>105</v>
      </c>
      <c r="BF3246" t="s">
        <v>106</v>
      </c>
      <c r="BG3246" t="s">
        <v>107</v>
      </c>
      <c r="BH3246" t="s">
        <v>108</v>
      </c>
      <c r="BI3246" t="s">
        <v>109</v>
      </c>
      <c r="BJ3246" s="2">
        <v>0</v>
      </c>
      <c r="BK3246" t="s">
        <v>90</v>
      </c>
      <c r="BL3246" t="s">
        <v>78</v>
      </c>
      <c r="BM3246" t="s">
        <v>83</v>
      </c>
      <c r="BN3246" t="s">
        <v>83</v>
      </c>
      <c r="BO3246" t="s">
        <v>83</v>
      </c>
      <c r="BP3246" t="s">
        <v>17619</v>
      </c>
      <c r="BQ3246" t="s">
        <v>16570</v>
      </c>
      <c r="BR3246" t="s">
        <v>16571</v>
      </c>
      <c r="BS3246" t="s">
        <v>83</v>
      </c>
      <c r="BT3246" s="3">
        <v>1</v>
      </c>
    </row>
    <row r="3247" spans="1:72" x14ac:dyDescent="0.25">
      <c r="A3247" t="s">
        <v>16554</v>
      </c>
      <c r="B3247" s="10" t="s">
        <v>16555</v>
      </c>
      <c r="C3247" t="s">
        <v>16556</v>
      </c>
      <c r="D3247" t="s">
        <v>74</v>
      </c>
      <c r="E3247" t="s">
        <v>21868</v>
      </c>
      <c r="F3247" t="s">
        <v>16557</v>
      </c>
      <c r="G3247" t="s">
        <v>17620</v>
      </c>
      <c r="H3247" t="s">
        <v>17621</v>
      </c>
      <c r="I3247" s="1">
        <v>44197</v>
      </c>
      <c r="J3247" s="1">
        <v>44926</v>
      </c>
      <c r="K3247" t="s">
        <v>78</v>
      </c>
      <c r="L3247" t="s">
        <v>79</v>
      </c>
      <c r="M3247" t="s">
        <v>80</v>
      </c>
      <c r="N3247" t="s">
        <v>17622</v>
      </c>
      <c r="O3247" t="s">
        <v>820</v>
      </c>
      <c r="P3247" t="s">
        <v>420</v>
      </c>
      <c r="Q3247" t="s">
        <v>17623</v>
      </c>
      <c r="R3247" t="s">
        <v>16934</v>
      </c>
      <c r="S3247" t="s">
        <v>150</v>
      </c>
      <c r="T3247" t="s">
        <v>87</v>
      </c>
      <c r="U3247" t="s">
        <v>88</v>
      </c>
      <c r="V3247" t="s">
        <v>89</v>
      </c>
      <c r="W3247" t="s">
        <v>78</v>
      </c>
      <c r="X3247" t="s">
        <v>120</v>
      </c>
      <c r="Y3247" t="s">
        <v>91</v>
      </c>
      <c r="Z3247" t="s">
        <v>92</v>
      </c>
      <c r="AA3247" s="1">
        <v>44197</v>
      </c>
      <c r="AB3247" s="2">
        <v>36</v>
      </c>
      <c r="AC3247" s="2">
        <v>76</v>
      </c>
      <c r="AD3247" s="2">
        <v>0</v>
      </c>
      <c r="AE3247" s="2">
        <v>0</v>
      </c>
      <c r="AF3247" s="2"/>
      <c r="AG3247">
        <v>0</v>
      </c>
      <c r="AH3247" s="3">
        <v>36</v>
      </c>
      <c r="AI3247" s="3">
        <v>77</v>
      </c>
      <c r="AJ3247" s="3">
        <v>0</v>
      </c>
      <c r="AK3247" s="3">
        <v>0</v>
      </c>
      <c r="AL3247" s="3">
        <v>0</v>
      </c>
      <c r="AM3247" t="s">
        <v>16561</v>
      </c>
      <c r="AN3247" t="s">
        <v>16562</v>
      </c>
      <c r="AO3247" t="s">
        <v>16554</v>
      </c>
      <c r="AP3247" t="s">
        <v>16555</v>
      </c>
      <c r="AQ3247" t="s">
        <v>83</v>
      </c>
      <c r="AR3247" t="s">
        <v>16563</v>
      </c>
      <c r="AS3247" t="s">
        <v>83</v>
      </c>
      <c r="AT3247" t="s">
        <v>96</v>
      </c>
      <c r="AU3247" t="s">
        <v>16564</v>
      </c>
      <c r="AV3247" t="s">
        <v>16565</v>
      </c>
      <c r="AW3247" t="s">
        <v>99</v>
      </c>
      <c r="AX3247" t="s">
        <v>100</v>
      </c>
      <c r="AY3247" t="s">
        <v>16742</v>
      </c>
      <c r="AZ3247" t="s">
        <v>17624</v>
      </c>
      <c r="BA3247" t="s">
        <v>103</v>
      </c>
      <c r="BB3247" t="s">
        <v>17625</v>
      </c>
      <c r="BC3247" s="4"/>
      <c r="BD3247" t="s">
        <v>83</v>
      </c>
      <c r="BE3247" t="s">
        <v>105</v>
      </c>
      <c r="BF3247" t="s">
        <v>106</v>
      </c>
      <c r="BG3247" t="s">
        <v>107</v>
      </c>
      <c r="BH3247" t="s">
        <v>108</v>
      </c>
      <c r="BI3247" t="s">
        <v>109</v>
      </c>
      <c r="BJ3247" s="2">
        <v>0</v>
      </c>
      <c r="BK3247" t="s">
        <v>90</v>
      </c>
      <c r="BL3247" t="s">
        <v>78</v>
      </c>
      <c r="BM3247" t="s">
        <v>83</v>
      </c>
      <c r="BN3247" t="s">
        <v>83</v>
      </c>
      <c r="BO3247" t="s">
        <v>83</v>
      </c>
      <c r="BP3247" t="s">
        <v>17626</v>
      </c>
      <c r="BQ3247" t="s">
        <v>16570</v>
      </c>
      <c r="BR3247" t="s">
        <v>16571</v>
      </c>
      <c r="BS3247" t="s">
        <v>83</v>
      </c>
      <c r="BT3247" s="3">
        <v>1</v>
      </c>
    </row>
    <row r="3248" spans="1:72" x14ac:dyDescent="0.25">
      <c r="A3248" t="s">
        <v>16554</v>
      </c>
      <c r="B3248" s="10" t="s">
        <v>16555</v>
      </c>
      <c r="C3248" t="s">
        <v>16556</v>
      </c>
      <c r="D3248" t="s">
        <v>74</v>
      </c>
      <c r="E3248" t="s">
        <v>21868</v>
      </c>
      <c r="F3248" t="s">
        <v>16557</v>
      </c>
      <c r="G3248" t="s">
        <v>17627</v>
      </c>
      <c r="H3248" t="s">
        <v>17628</v>
      </c>
      <c r="I3248" s="1">
        <v>44197</v>
      </c>
      <c r="J3248" s="1">
        <v>44926</v>
      </c>
      <c r="K3248" t="s">
        <v>78</v>
      </c>
      <c r="L3248" t="s">
        <v>79</v>
      </c>
      <c r="M3248" t="s">
        <v>80</v>
      </c>
      <c r="N3248" t="s">
        <v>17629</v>
      </c>
      <c r="O3248" t="s">
        <v>375</v>
      </c>
      <c r="P3248" t="s">
        <v>420</v>
      </c>
      <c r="Q3248" t="s">
        <v>17630</v>
      </c>
      <c r="R3248" t="s">
        <v>16934</v>
      </c>
      <c r="S3248" t="s">
        <v>150</v>
      </c>
      <c r="T3248" t="s">
        <v>87</v>
      </c>
      <c r="U3248" t="s">
        <v>88</v>
      </c>
      <c r="V3248" t="s">
        <v>89</v>
      </c>
      <c r="W3248" t="s">
        <v>78</v>
      </c>
      <c r="X3248" t="s">
        <v>120</v>
      </c>
      <c r="Y3248" t="s">
        <v>91</v>
      </c>
      <c r="Z3248" t="s">
        <v>92</v>
      </c>
      <c r="AA3248" s="1">
        <v>44197</v>
      </c>
      <c r="AB3248" s="2">
        <v>129</v>
      </c>
      <c r="AC3248" s="2">
        <v>125</v>
      </c>
      <c r="AD3248" s="2">
        <v>0</v>
      </c>
      <c r="AE3248" s="2">
        <v>0</v>
      </c>
      <c r="AF3248" s="2"/>
      <c r="AG3248">
        <v>0</v>
      </c>
      <c r="AH3248" s="3">
        <v>130</v>
      </c>
      <c r="AI3248" s="3">
        <v>126</v>
      </c>
      <c r="AJ3248" s="3">
        <v>0</v>
      </c>
      <c r="AK3248" s="3">
        <v>0</v>
      </c>
      <c r="AL3248" s="3">
        <v>0</v>
      </c>
      <c r="AM3248" t="s">
        <v>16561</v>
      </c>
      <c r="AN3248" t="s">
        <v>16562</v>
      </c>
      <c r="AO3248" t="s">
        <v>16554</v>
      </c>
      <c r="AP3248" t="s">
        <v>16555</v>
      </c>
      <c r="AQ3248" t="s">
        <v>83</v>
      </c>
      <c r="AR3248" t="s">
        <v>16563</v>
      </c>
      <c r="AS3248" t="s">
        <v>83</v>
      </c>
      <c r="AT3248" t="s">
        <v>96</v>
      </c>
      <c r="AU3248" t="s">
        <v>16564</v>
      </c>
      <c r="AV3248" t="s">
        <v>16565</v>
      </c>
      <c r="AW3248" t="s">
        <v>99</v>
      </c>
      <c r="AX3248" t="s">
        <v>100</v>
      </c>
      <c r="AY3248" t="s">
        <v>16566</v>
      </c>
      <c r="AZ3248" t="s">
        <v>17631</v>
      </c>
      <c r="BA3248" t="s">
        <v>103</v>
      </c>
      <c r="BB3248" t="s">
        <v>17632</v>
      </c>
      <c r="BC3248" s="4"/>
      <c r="BD3248" t="s">
        <v>83</v>
      </c>
      <c r="BE3248" t="s">
        <v>105</v>
      </c>
      <c r="BF3248" t="s">
        <v>106</v>
      </c>
      <c r="BG3248" t="s">
        <v>107</v>
      </c>
      <c r="BH3248" t="s">
        <v>108</v>
      </c>
      <c r="BI3248" t="s">
        <v>109</v>
      </c>
      <c r="BJ3248" s="2">
        <v>0</v>
      </c>
      <c r="BK3248" t="s">
        <v>90</v>
      </c>
      <c r="BL3248" t="s">
        <v>78</v>
      </c>
      <c r="BM3248" t="s">
        <v>83</v>
      </c>
      <c r="BN3248" t="s">
        <v>83</v>
      </c>
      <c r="BO3248" t="s">
        <v>83</v>
      </c>
      <c r="BP3248" t="s">
        <v>17633</v>
      </c>
      <c r="BQ3248" t="s">
        <v>16570</v>
      </c>
      <c r="BR3248" t="s">
        <v>16571</v>
      </c>
      <c r="BS3248" t="s">
        <v>83</v>
      </c>
      <c r="BT3248" s="3">
        <v>1</v>
      </c>
    </row>
    <row r="3249" spans="1:72" x14ac:dyDescent="0.25">
      <c r="A3249" t="s">
        <v>16554</v>
      </c>
      <c r="B3249" s="10" t="s">
        <v>16555</v>
      </c>
      <c r="C3249" t="s">
        <v>16556</v>
      </c>
      <c r="D3249" t="s">
        <v>74</v>
      </c>
      <c r="E3249" t="s">
        <v>21868</v>
      </c>
      <c r="F3249" t="s">
        <v>16557</v>
      </c>
      <c r="G3249" t="s">
        <v>17634</v>
      </c>
      <c r="H3249" t="s">
        <v>17635</v>
      </c>
      <c r="I3249" s="1">
        <v>44197</v>
      </c>
      <c r="J3249" s="1">
        <v>44926</v>
      </c>
      <c r="K3249" t="s">
        <v>78</v>
      </c>
      <c r="L3249" t="s">
        <v>79</v>
      </c>
      <c r="M3249" t="s">
        <v>80</v>
      </c>
      <c r="N3249" t="s">
        <v>17629</v>
      </c>
      <c r="O3249" t="s">
        <v>738</v>
      </c>
      <c r="P3249" t="s">
        <v>271</v>
      </c>
      <c r="Q3249" t="s">
        <v>17630</v>
      </c>
      <c r="R3249" t="s">
        <v>16934</v>
      </c>
      <c r="S3249" t="s">
        <v>150</v>
      </c>
      <c r="T3249" t="s">
        <v>87</v>
      </c>
      <c r="U3249" t="s">
        <v>88</v>
      </c>
      <c r="V3249" t="s">
        <v>89</v>
      </c>
      <c r="W3249" t="s">
        <v>78</v>
      </c>
      <c r="X3249" t="s">
        <v>120</v>
      </c>
      <c r="Y3249" t="s">
        <v>91</v>
      </c>
      <c r="Z3249" t="s">
        <v>92</v>
      </c>
      <c r="AA3249" s="1">
        <v>44567</v>
      </c>
      <c r="AB3249" s="2">
        <v>63</v>
      </c>
      <c r="AC3249" s="2">
        <v>62</v>
      </c>
      <c r="AD3249" s="2"/>
      <c r="AE3249" s="2"/>
      <c r="AF3249" s="2"/>
      <c r="AG3249">
        <v>0</v>
      </c>
      <c r="AH3249" s="3">
        <v>63</v>
      </c>
      <c r="AI3249" s="3">
        <v>62</v>
      </c>
      <c r="AJ3249" s="3">
        <v>0</v>
      </c>
      <c r="AK3249" s="3">
        <v>0</v>
      </c>
      <c r="AL3249" s="3">
        <v>0</v>
      </c>
      <c r="AM3249" t="s">
        <v>16561</v>
      </c>
      <c r="AN3249" t="s">
        <v>16562</v>
      </c>
      <c r="AO3249" t="s">
        <v>16554</v>
      </c>
      <c r="AP3249" t="s">
        <v>16555</v>
      </c>
      <c r="AQ3249" t="s">
        <v>83</v>
      </c>
      <c r="AR3249" t="s">
        <v>16563</v>
      </c>
      <c r="AS3249" t="s">
        <v>83</v>
      </c>
      <c r="AT3249" t="s">
        <v>96</v>
      </c>
      <c r="AU3249" t="s">
        <v>16564</v>
      </c>
      <c r="AV3249" t="s">
        <v>16565</v>
      </c>
      <c r="AW3249" t="s">
        <v>99</v>
      </c>
      <c r="AX3249" t="s">
        <v>100</v>
      </c>
      <c r="AY3249" t="s">
        <v>16566</v>
      </c>
      <c r="AZ3249" t="s">
        <v>17636</v>
      </c>
      <c r="BA3249" t="s">
        <v>103</v>
      </c>
      <c r="BB3249" t="s">
        <v>17637</v>
      </c>
      <c r="BC3249" s="4"/>
      <c r="BD3249" t="s">
        <v>83</v>
      </c>
      <c r="BE3249" t="s">
        <v>105</v>
      </c>
      <c r="BF3249" t="s">
        <v>106</v>
      </c>
      <c r="BG3249" t="s">
        <v>107</v>
      </c>
      <c r="BH3249" t="s">
        <v>108</v>
      </c>
      <c r="BI3249" t="s">
        <v>109</v>
      </c>
      <c r="BJ3249" s="2">
        <v>0</v>
      </c>
      <c r="BK3249" t="s">
        <v>90</v>
      </c>
      <c r="BL3249" t="s">
        <v>78</v>
      </c>
      <c r="BM3249" t="s">
        <v>83</v>
      </c>
      <c r="BN3249" t="s">
        <v>83</v>
      </c>
      <c r="BO3249" t="s">
        <v>83</v>
      </c>
      <c r="BP3249" t="s">
        <v>17638</v>
      </c>
      <c r="BQ3249" t="s">
        <v>16570</v>
      </c>
      <c r="BR3249" t="s">
        <v>16571</v>
      </c>
      <c r="BS3249" t="s">
        <v>83</v>
      </c>
      <c r="BT3249" s="3">
        <v>1</v>
      </c>
    </row>
    <row r="3250" spans="1:72" x14ac:dyDescent="0.25">
      <c r="A3250" t="s">
        <v>16554</v>
      </c>
      <c r="B3250" s="10" t="s">
        <v>16555</v>
      </c>
      <c r="C3250" t="s">
        <v>16556</v>
      </c>
      <c r="D3250" t="s">
        <v>74</v>
      </c>
      <c r="E3250" t="s">
        <v>21868</v>
      </c>
      <c r="F3250" t="s">
        <v>16557</v>
      </c>
      <c r="G3250" t="s">
        <v>17639</v>
      </c>
      <c r="H3250" t="s">
        <v>17640</v>
      </c>
      <c r="I3250" s="1">
        <v>44197</v>
      </c>
      <c r="J3250" s="1">
        <v>44926</v>
      </c>
      <c r="K3250" t="s">
        <v>78</v>
      </c>
      <c r="L3250" t="s">
        <v>79</v>
      </c>
      <c r="M3250" t="s">
        <v>80</v>
      </c>
      <c r="N3250" t="s">
        <v>8647</v>
      </c>
      <c r="O3250" t="s">
        <v>393</v>
      </c>
      <c r="P3250" t="s">
        <v>420</v>
      </c>
      <c r="Q3250" t="s">
        <v>17055</v>
      </c>
      <c r="R3250" t="s">
        <v>16934</v>
      </c>
      <c r="S3250" t="s">
        <v>150</v>
      </c>
      <c r="T3250" t="s">
        <v>87</v>
      </c>
      <c r="U3250" t="s">
        <v>88</v>
      </c>
      <c r="V3250" t="s">
        <v>89</v>
      </c>
      <c r="W3250" t="s">
        <v>78</v>
      </c>
      <c r="X3250" t="s">
        <v>120</v>
      </c>
      <c r="Y3250" t="s">
        <v>91</v>
      </c>
      <c r="Z3250" t="s">
        <v>92</v>
      </c>
      <c r="AA3250" s="1">
        <v>44565</v>
      </c>
      <c r="AB3250" s="2">
        <v>126</v>
      </c>
      <c r="AC3250" s="2">
        <v>129</v>
      </c>
      <c r="AD3250" s="2"/>
      <c r="AE3250" s="2"/>
      <c r="AF3250" s="2"/>
      <c r="AG3250">
        <v>0</v>
      </c>
      <c r="AH3250" s="3">
        <v>126</v>
      </c>
      <c r="AI3250" s="3">
        <v>129</v>
      </c>
      <c r="AJ3250" s="3">
        <v>0</v>
      </c>
      <c r="AK3250" s="3">
        <v>0</v>
      </c>
      <c r="AL3250" s="3">
        <v>0</v>
      </c>
      <c r="AM3250" t="s">
        <v>16561</v>
      </c>
      <c r="AN3250" t="s">
        <v>16562</v>
      </c>
      <c r="AO3250" t="s">
        <v>16554</v>
      </c>
      <c r="AP3250" t="s">
        <v>16555</v>
      </c>
      <c r="AQ3250" t="s">
        <v>83</v>
      </c>
      <c r="AR3250" t="s">
        <v>16563</v>
      </c>
      <c r="AS3250" t="s">
        <v>83</v>
      </c>
      <c r="AT3250" t="s">
        <v>96</v>
      </c>
      <c r="AU3250" t="s">
        <v>16564</v>
      </c>
      <c r="AV3250" t="s">
        <v>16565</v>
      </c>
      <c r="AW3250" t="s">
        <v>99</v>
      </c>
      <c r="AX3250" t="s">
        <v>100</v>
      </c>
      <c r="AY3250" t="s">
        <v>16566</v>
      </c>
      <c r="AZ3250" t="s">
        <v>17641</v>
      </c>
      <c r="BA3250" t="s">
        <v>103</v>
      </c>
      <c r="BB3250" t="s">
        <v>17642</v>
      </c>
      <c r="BC3250" s="4"/>
      <c r="BD3250" t="s">
        <v>83</v>
      </c>
      <c r="BE3250" t="s">
        <v>105</v>
      </c>
      <c r="BF3250" t="s">
        <v>106</v>
      </c>
      <c r="BG3250" t="s">
        <v>107</v>
      </c>
      <c r="BH3250" t="s">
        <v>108</v>
      </c>
      <c r="BI3250" t="s">
        <v>109</v>
      </c>
      <c r="BJ3250" s="2">
        <v>0</v>
      </c>
      <c r="BK3250" t="s">
        <v>90</v>
      </c>
      <c r="BL3250" t="s">
        <v>78</v>
      </c>
      <c r="BM3250" t="s">
        <v>83</v>
      </c>
      <c r="BN3250" t="s">
        <v>83</v>
      </c>
      <c r="BO3250" t="s">
        <v>83</v>
      </c>
      <c r="BP3250" t="s">
        <v>17643</v>
      </c>
      <c r="BQ3250" t="s">
        <v>16570</v>
      </c>
      <c r="BR3250" t="s">
        <v>16571</v>
      </c>
      <c r="BS3250" t="s">
        <v>83</v>
      </c>
      <c r="BT3250" s="3">
        <v>1</v>
      </c>
    </row>
    <row r="3251" spans="1:72" x14ac:dyDescent="0.25">
      <c r="A3251" t="s">
        <v>16554</v>
      </c>
      <c r="B3251" s="10" t="s">
        <v>16555</v>
      </c>
      <c r="C3251" t="s">
        <v>16556</v>
      </c>
      <c r="D3251" t="s">
        <v>74</v>
      </c>
      <c r="E3251" t="s">
        <v>21868</v>
      </c>
      <c r="F3251" t="s">
        <v>16557</v>
      </c>
      <c r="G3251" t="s">
        <v>17644</v>
      </c>
      <c r="H3251" t="s">
        <v>17645</v>
      </c>
      <c r="I3251" s="1">
        <v>44197</v>
      </c>
      <c r="J3251" s="1">
        <v>44926</v>
      </c>
      <c r="K3251" t="s">
        <v>78</v>
      </c>
      <c r="L3251" t="s">
        <v>79</v>
      </c>
      <c r="M3251" t="s">
        <v>80</v>
      </c>
      <c r="N3251" t="s">
        <v>2741</v>
      </c>
      <c r="O3251" t="s">
        <v>221</v>
      </c>
      <c r="P3251" t="s">
        <v>420</v>
      </c>
      <c r="Q3251" t="s">
        <v>17646</v>
      </c>
      <c r="R3251" t="s">
        <v>16934</v>
      </c>
      <c r="S3251" t="s">
        <v>86</v>
      </c>
      <c r="T3251" t="s">
        <v>87</v>
      </c>
      <c r="U3251" t="s">
        <v>88</v>
      </c>
      <c r="V3251" t="s">
        <v>89</v>
      </c>
      <c r="W3251" t="s">
        <v>90</v>
      </c>
      <c r="X3251" t="s">
        <v>83</v>
      </c>
      <c r="Y3251" t="s">
        <v>91</v>
      </c>
      <c r="Z3251" t="s">
        <v>92</v>
      </c>
      <c r="AA3251" s="1">
        <v>44378</v>
      </c>
      <c r="AB3251" s="2">
        <v>114</v>
      </c>
      <c r="AC3251" s="2">
        <v>0</v>
      </c>
      <c r="AD3251" s="2"/>
      <c r="AE3251" s="2"/>
      <c r="AF3251" s="2"/>
      <c r="AG3251">
        <v>0</v>
      </c>
      <c r="AH3251" s="3">
        <v>83</v>
      </c>
      <c r="AI3251" s="3">
        <v>30</v>
      </c>
      <c r="AJ3251" s="3">
        <v>0</v>
      </c>
      <c r="AK3251" s="3">
        <v>0</v>
      </c>
      <c r="AL3251" s="3">
        <v>0</v>
      </c>
      <c r="AM3251" t="s">
        <v>16561</v>
      </c>
      <c r="AN3251" t="s">
        <v>16562</v>
      </c>
      <c r="AO3251" t="s">
        <v>16554</v>
      </c>
      <c r="AP3251" t="s">
        <v>16555</v>
      </c>
      <c r="AQ3251" t="s">
        <v>83</v>
      </c>
      <c r="AR3251" t="s">
        <v>16563</v>
      </c>
      <c r="AS3251" t="s">
        <v>83</v>
      </c>
      <c r="AT3251" t="s">
        <v>96</v>
      </c>
      <c r="AU3251" t="s">
        <v>16564</v>
      </c>
      <c r="AV3251" t="s">
        <v>16565</v>
      </c>
      <c r="AW3251" t="s">
        <v>99</v>
      </c>
      <c r="AX3251" t="s">
        <v>100</v>
      </c>
      <c r="AY3251" t="s">
        <v>16566</v>
      </c>
      <c r="AZ3251" t="s">
        <v>17647</v>
      </c>
      <c r="BA3251" t="s">
        <v>103</v>
      </c>
      <c r="BB3251" t="s">
        <v>17648</v>
      </c>
      <c r="BC3251" s="4"/>
      <c r="BD3251" t="s">
        <v>83</v>
      </c>
      <c r="BE3251" t="s">
        <v>105</v>
      </c>
      <c r="BF3251" t="s">
        <v>106</v>
      </c>
      <c r="BG3251" t="s">
        <v>107</v>
      </c>
      <c r="BH3251" t="s">
        <v>108</v>
      </c>
      <c r="BI3251" t="s">
        <v>109</v>
      </c>
      <c r="BJ3251" s="2">
        <v>0</v>
      </c>
      <c r="BK3251" t="s">
        <v>90</v>
      </c>
      <c r="BL3251" t="s">
        <v>78</v>
      </c>
      <c r="BM3251" t="s">
        <v>83</v>
      </c>
      <c r="BN3251" t="s">
        <v>83</v>
      </c>
      <c r="BO3251" t="s">
        <v>83</v>
      </c>
      <c r="BP3251" t="s">
        <v>17649</v>
      </c>
      <c r="BQ3251" t="s">
        <v>16570</v>
      </c>
      <c r="BR3251" t="s">
        <v>16571</v>
      </c>
      <c r="BS3251" t="s">
        <v>83</v>
      </c>
      <c r="BT3251" s="3">
        <v>1</v>
      </c>
    </row>
    <row r="3252" spans="1:72" x14ac:dyDescent="0.25">
      <c r="A3252" t="s">
        <v>16554</v>
      </c>
      <c r="B3252" s="10" t="s">
        <v>16555</v>
      </c>
      <c r="C3252" t="s">
        <v>16556</v>
      </c>
      <c r="D3252" t="s">
        <v>74</v>
      </c>
      <c r="E3252" t="s">
        <v>21868</v>
      </c>
      <c r="F3252" t="s">
        <v>16557</v>
      </c>
      <c r="G3252" t="s">
        <v>17650</v>
      </c>
      <c r="H3252" t="s">
        <v>17651</v>
      </c>
      <c r="I3252" s="1">
        <v>44197</v>
      </c>
      <c r="J3252" s="1">
        <v>44926</v>
      </c>
      <c r="K3252" t="s">
        <v>78</v>
      </c>
      <c r="L3252" t="s">
        <v>79</v>
      </c>
      <c r="M3252" t="s">
        <v>80</v>
      </c>
      <c r="N3252" t="s">
        <v>17652</v>
      </c>
      <c r="O3252" t="s">
        <v>809</v>
      </c>
      <c r="P3252" t="s">
        <v>156</v>
      </c>
      <c r="Q3252" t="s">
        <v>17653</v>
      </c>
      <c r="R3252" t="s">
        <v>2357</v>
      </c>
      <c r="S3252" t="s">
        <v>150</v>
      </c>
      <c r="T3252" t="s">
        <v>87</v>
      </c>
      <c r="U3252" t="s">
        <v>88</v>
      </c>
      <c r="V3252" t="s">
        <v>89</v>
      </c>
      <c r="W3252" t="s">
        <v>78</v>
      </c>
      <c r="X3252" t="s">
        <v>120</v>
      </c>
      <c r="Y3252" t="s">
        <v>91</v>
      </c>
      <c r="Z3252" t="s">
        <v>92</v>
      </c>
      <c r="AA3252" s="1">
        <v>44566</v>
      </c>
      <c r="AB3252" s="2">
        <v>173</v>
      </c>
      <c r="AC3252" s="2">
        <v>182</v>
      </c>
      <c r="AD3252" s="2"/>
      <c r="AE3252" s="2"/>
      <c r="AF3252" s="2"/>
      <c r="AG3252">
        <v>0</v>
      </c>
      <c r="AH3252" s="3">
        <v>173</v>
      </c>
      <c r="AI3252" s="3">
        <v>182</v>
      </c>
      <c r="AJ3252" s="3">
        <v>0</v>
      </c>
      <c r="AK3252" s="3">
        <v>0</v>
      </c>
      <c r="AL3252" s="3">
        <v>0</v>
      </c>
      <c r="AM3252" t="s">
        <v>16561</v>
      </c>
      <c r="AN3252" t="s">
        <v>16562</v>
      </c>
      <c r="AO3252" t="s">
        <v>16554</v>
      </c>
      <c r="AP3252" t="s">
        <v>16555</v>
      </c>
      <c r="AQ3252" t="s">
        <v>83</v>
      </c>
      <c r="AR3252" t="s">
        <v>16563</v>
      </c>
      <c r="AS3252" t="s">
        <v>83</v>
      </c>
      <c r="AT3252" t="s">
        <v>96</v>
      </c>
      <c r="AU3252" t="s">
        <v>16564</v>
      </c>
      <c r="AV3252" t="s">
        <v>16565</v>
      </c>
      <c r="AW3252" t="s">
        <v>99</v>
      </c>
      <c r="AX3252" t="s">
        <v>100</v>
      </c>
      <c r="AY3252" t="s">
        <v>16742</v>
      </c>
      <c r="AZ3252" t="s">
        <v>17654</v>
      </c>
      <c r="BA3252" t="s">
        <v>103</v>
      </c>
      <c r="BB3252" t="s">
        <v>17655</v>
      </c>
      <c r="BC3252" s="4"/>
      <c r="BD3252" t="s">
        <v>83</v>
      </c>
      <c r="BE3252" t="s">
        <v>105</v>
      </c>
      <c r="BF3252" t="s">
        <v>106</v>
      </c>
      <c r="BG3252" t="s">
        <v>107</v>
      </c>
      <c r="BH3252" t="s">
        <v>108</v>
      </c>
      <c r="BI3252" t="s">
        <v>109</v>
      </c>
      <c r="BJ3252" s="2">
        <v>0</v>
      </c>
      <c r="BK3252" t="s">
        <v>90</v>
      </c>
      <c r="BL3252" t="s">
        <v>78</v>
      </c>
      <c r="BM3252" t="s">
        <v>83</v>
      </c>
      <c r="BN3252" t="s">
        <v>83</v>
      </c>
      <c r="BO3252" t="s">
        <v>83</v>
      </c>
      <c r="BP3252" t="s">
        <v>17656</v>
      </c>
      <c r="BQ3252" t="s">
        <v>16570</v>
      </c>
      <c r="BR3252" t="s">
        <v>16571</v>
      </c>
      <c r="BS3252" t="s">
        <v>83</v>
      </c>
      <c r="BT3252" s="3">
        <v>1</v>
      </c>
    </row>
    <row r="3253" spans="1:72" x14ac:dyDescent="0.25">
      <c r="A3253" t="s">
        <v>16554</v>
      </c>
      <c r="B3253" s="10" t="s">
        <v>16555</v>
      </c>
      <c r="C3253" t="s">
        <v>16556</v>
      </c>
      <c r="D3253" t="s">
        <v>74</v>
      </c>
      <c r="E3253" t="s">
        <v>21868</v>
      </c>
      <c r="F3253" t="s">
        <v>16557</v>
      </c>
      <c r="G3253" t="s">
        <v>17657</v>
      </c>
      <c r="H3253" t="s">
        <v>17658</v>
      </c>
      <c r="I3253" s="1">
        <v>44197</v>
      </c>
      <c r="J3253" s="1">
        <v>44926</v>
      </c>
      <c r="K3253" t="s">
        <v>78</v>
      </c>
      <c r="L3253" t="s">
        <v>79</v>
      </c>
      <c r="M3253" t="s">
        <v>80</v>
      </c>
      <c r="N3253" t="s">
        <v>17652</v>
      </c>
      <c r="O3253" t="s">
        <v>162</v>
      </c>
      <c r="P3253" t="s">
        <v>156</v>
      </c>
      <c r="Q3253" t="s">
        <v>17653</v>
      </c>
      <c r="R3253" t="s">
        <v>2357</v>
      </c>
      <c r="S3253" t="s">
        <v>150</v>
      </c>
      <c r="T3253" t="s">
        <v>87</v>
      </c>
      <c r="U3253" t="s">
        <v>88</v>
      </c>
      <c r="V3253" t="s">
        <v>89</v>
      </c>
      <c r="W3253" t="s">
        <v>78</v>
      </c>
      <c r="X3253" t="s">
        <v>120</v>
      </c>
      <c r="Y3253" t="s">
        <v>91</v>
      </c>
      <c r="Z3253" t="s">
        <v>92</v>
      </c>
      <c r="AA3253" s="1">
        <v>44567</v>
      </c>
      <c r="AB3253" s="2">
        <v>232</v>
      </c>
      <c r="AC3253" s="2">
        <v>173</v>
      </c>
      <c r="AD3253" s="2"/>
      <c r="AE3253" s="2"/>
      <c r="AF3253" s="2"/>
      <c r="AG3253">
        <v>0</v>
      </c>
      <c r="AH3253" s="3">
        <v>232</v>
      </c>
      <c r="AI3253" s="3">
        <v>173</v>
      </c>
      <c r="AJ3253" s="3">
        <v>0</v>
      </c>
      <c r="AK3253" s="3">
        <v>0</v>
      </c>
      <c r="AL3253" s="3">
        <v>0</v>
      </c>
      <c r="AM3253" t="s">
        <v>16561</v>
      </c>
      <c r="AN3253" t="s">
        <v>16562</v>
      </c>
      <c r="AO3253" t="s">
        <v>16554</v>
      </c>
      <c r="AP3253" t="s">
        <v>16555</v>
      </c>
      <c r="AQ3253" t="s">
        <v>83</v>
      </c>
      <c r="AR3253" t="s">
        <v>16563</v>
      </c>
      <c r="AS3253" t="s">
        <v>83</v>
      </c>
      <c r="AT3253" t="s">
        <v>96</v>
      </c>
      <c r="AU3253" t="s">
        <v>16564</v>
      </c>
      <c r="AV3253" t="s">
        <v>16565</v>
      </c>
      <c r="AW3253" t="s">
        <v>99</v>
      </c>
      <c r="AX3253" t="s">
        <v>100</v>
      </c>
      <c r="AY3253" t="s">
        <v>16742</v>
      </c>
      <c r="AZ3253" t="s">
        <v>17659</v>
      </c>
      <c r="BA3253" t="s">
        <v>103</v>
      </c>
      <c r="BB3253" t="s">
        <v>17660</v>
      </c>
      <c r="BC3253" s="4"/>
      <c r="BD3253" t="s">
        <v>83</v>
      </c>
      <c r="BE3253" t="s">
        <v>105</v>
      </c>
      <c r="BF3253" t="s">
        <v>106</v>
      </c>
      <c r="BG3253" t="s">
        <v>107</v>
      </c>
      <c r="BH3253" t="s">
        <v>108</v>
      </c>
      <c r="BI3253" t="s">
        <v>109</v>
      </c>
      <c r="BJ3253" s="2">
        <v>0</v>
      </c>
      <c r="BK3253" t="s">
        <v>90</v>
      </c>
      <c r="BL3253" t="s">
        <v>78</v>
      </c>
      <c r="BM3253" t="s">
        <v>83</v>
      </c>
      <c r="BN3253" t="s">
        <v>83</v>
      </c>
      <c r="BO3253" t="s">
        <v>83</v>
      </c>
      <c r="BP3253" t="s">
        <v>17661</v>
      </c>
      <c r="BQ3253" t="s">
        <v>16570</v>
      </c>
      <c r="BR3253" t="s">
        <v>16571</v>
      </c>
      <c r="BS3253" t="s">
        <v>83</v>
      </c>
      <c r="BT3253" s="3">
        <v>1</v>
      </c>
    </row>
    <row r="3254" spans="1:72" x14ac:dyDescent="0.25">
      <c r="A3254" t="s">
        <v>16554</v>
      </c>
      <c r="B3254" s="10" t="s">
        <v>16555</v>
      </c>
      <c r="C3254" t="s">
        <v>16556</v>
      </c>
      <c r="D3254" t="s">
        <v>74</v>
      </c>
      <c r="E3254" t="s">
        <v>21868</v>
      </c>
      <c r="F3254" t="s">
        <v>16557</v>
      </c>
      <c r="G3254" t="s">
        <v>17662</v>
      </c>
      <c r="H3254" t="s">
        <v>17663</v>
      </c>
      <c r="I3254" s="1">
        <v>44197</v>
      </c>
      <c r="J3254" s="1">
        <v>44633</v>
      </c>
      <c r="K3254" t="s">
        <v>90</v>
      </c>
      <c r="L3254" t="s">
        <v>373</v>
      </c>
      <c r="M3254" t="s">
        <v>80</v>
      </c>
      <c r="N3254" t="s">
        <v>2001</v>
      </c>
      <c r="O3254" t="s">
        <v>214</v>
      </c>
      <c r="P3254" t="s">
        <v>156</v>
      </c>
      <c r="Q3254" t="s">
        <v>17664</v>
      </c>
      <c r="R3254" t="s">
        <v>2357</v>
      </c>
      <c r="S3254" t="s">
        <v>150</v>
      </c>
      <c r="T3254" t="s">
        <v>87</v>
      </c>
      <c r="U3254" t="s">
        <v>88</v>
      </c>
      <c r="V3254" t="s">
        <v>89</v>
      </c>
      <c r="W3254" t="s">
        <v>78</v>
      </c>
      <c r="X3254" t="s">
        <v>120</v>
      </c>
      <c r="Y3254" t="s">
        <v>91</v>
      </c>
      <c r="Z3254" t="s">
        <v>92</v>
      </c>
      <c r="AA3254" s="1">
        <v>44567</v>
      </c>
      <c r="AB3254" s="2">
        <v>422</v>
      </c>
      <c r="AC3254" s="2">
        <v>443</v>
      </c>
      <c r="AD3254" s="2"/>
      <c r="AE3254" s="2"/>
      <c r="AF3254" s="2"/>
      <c r="AG3254">
        <v>0</v>
      </c>
      <c r="AH3254" s="3">
        <v>422</v>
      </c>
      <c r="AI3254" s="3">
        <v>443</v>
      </c>
      <c r="AJ3254" s="3">
        <v>0</v>
      </c>
      <c r="AK3254" s="3">
        <v>0</v>
      </c>
      <c r="AL3254" s="3">
        <v>0</v>
      </c>
      <c r="AM3254" t="s">
        <v>16561</v>
      </c>
      <c r="AN3254" t="s">
        <v>16562</v>
      </c>
      <c r="AO3254" t="s">
        <v>16554</v>
      </c>
      <c r="AP3254" t="s">
        <v>16555</v>
      </c>
      <c r="AQ3254" t="s">
        <v>83</v>
      </c>
      <c r="AR3254" t="s">
        <v>16563</v>
      </c>
      <c r="AS3254" t="s">
        <v>83</v>
      </c>
      <c r="AT3254" t="s">
        <v>96</v>
      </c>
      <c r="AU3254" t="s">
        <v>16564</v>
      </c>
      <c r="AV3254" t="s">
        <v>16565</v>
      </c>
      <c r="AW3254" t="s">
        <v>99</v>
      </c>
      <c r="AX3254" t="s">
        <v>100</v>
      </c>
      <c r="AY3254" t="s">
        <v>16566</v>
      </c>
      <c r="AZ3254" t="s">
        <v>17665</v>
      </c>
      <c r="BA3254" t="s">
        <v>103</v>
      </c>
      <c r="BB3254" t="s">
        <v>17666</v>
      </c>
      <c r="BC3254" s="4"/>
      <c r="BD3254" t="s">
        <v>83</v>
      </c>
      <c r="BE3254" t="s">
        <v>105</v>
      </c>
      <c r="BF3254" t="s">
        <v>106</v>
      </c>
      <c r="BG3254" t="s">
        <v>107</v>
      </c>
      <c r="BH3254" t="s">
        <v>108</v>
      </c>
      <c r="BI3254" t="s">
        <v>109</v>
      </c>
      <c r="BJ3254" s="2">
        <v>0</v>
      </c>
      <c r="BK3254" t="s">
        <v>90</v>
      </c>
      <c r="BL3254" t="s">
        <v>78</v>
      </c>
      <c r="BM3254" t="s">
        <v>83</v>
      </c>
      <c r="BN3254" t="s">
        <v>83</v>
      </c>
      <c r="BO3254" t="s">
        <v>83</v>
      </c>
      <c r="BP3254" t="s">
        <v>83</v>
      </c>
      <c r="BQ3254" t="s">
        <v>83</v>
      </c>
      <c r="BR3254" t="s">
        <v>83</v>
      </c>
      <c r="BS3254" t="s">
        <v>83</v>
      </c>
      <c r="BT3254" s="3">
        <v>1</v>
      </c>
    </row>
    <row r="3255" spans="1:72" x14ac:dyDescent="0.25">
      <c r="A3255" t="s">
        <v>16554</v>
      </c>
      <c r="B3255" s="10" t="s">
        <v>16555</v>
      </c>
      <c r="C3255" t="s">
        <v>16556</v>
      </c>
      <c r="D3255" t="s">
        <v>74</v>
      </c>
      <c r="E3255" t="s">
        <v>21868</v>
      </c>
      <c r="F3255" t="s">
        <v>16557</v>
      </c>
      <c r="G3255" t="s">
        <v>17667</v>
      </c>
      <c r="H3255" t="s">
        <v>17668</v>
      </c>
      <c r="I3255" s="1">
        <v>44197</v>
      </c>
      <c r="J3255" s="1">
        <v>44926</v>
      </c>
      <c r="K3255" t="s">
        <v>78</v>
      </c>
      <c r="L3255" t="s">
        <v>79</v>
      </c>
      <c r="M3255" t="s">
        <v>80</v>
      </c>
      <c r="N3255" t="s">
        <v>2001</v>
      </c>
      <c r="O3255" t="s">
        <v>388</v>
      </c>
      <c r="P3255" t="s">
        <v>156</v>
      </c>
      <c r="Q3255" t="s">
        <v>17419</v>
      </c>
      <c r="R3255" t="s">
        <v>2357</v>
      </c>
      <c r="S3255" t="s">
        <v>150</v>
      </c>
      <c r="T3255" t="s">
        <v>87</v>
      </c>
      <c r="U3255" t="s">
        <v>88</v>
      </c>
      <c r="V3255" t="s">
        <v>89</v>
      </c>
      <c r="W3255" t="s">
        <v>78</v>
      </c>
      <c r="X3255" t="s">
        <v>120</v>
      </c>
      <c r="Y3255" t="s">
        <v>91</v>
      </c>
      <c r="Z3255" t="s">
        <v>92</v>
      </c>
      <c r="AA3255" s="1">
        <v>44566</v>
      </c>
      <c r="AB3255" s="2">
        <v>284</v>
      </c>
      <c r="AC3255" s="2">
        <v>270</v>
      </c>
      <c r="AD3255" s="2"/>
      <c r="AE3255" s="2"/>
      <c r="AF3255" s="2"/>
      <c r="AG3255">
        <v>0</v>
      </c>
      <c r="AH3255" s="3">
        <v>284</v>
      </c>
      <c r="AI3255" s="3">
        <v>270</v>
      </c>
      <c r="AJ3255" s="3">
        <v>0</v>
      </c>
      <c r="AK3255" s="3">
        <v>0</v>
      </c>
      <c r="AL3255" s="3">
        <v>0</v>
      </c>
      <c r="AM3255" t="s">
        <v>16561</v>
      </c>
      <c r="AN3255" t="s">
        <v>16562</v>
      </c>
      <c r="AO3255" t="s">
        <v>16554</v>
      </c>
      <c r="AP3255" t="s">
        <v>16555</v>
      </c>
      <c r="AQ3255" t="s">
        <v>83</v>
      </c>
      <c r="AR3255" t="s">
        <v>16563</v>
      </c>
      <c r="AS3255" t="s">
        <v>83</v>
      </c>
      <c r="AT3255" t="s">
        <v>96</v>
      </c>
      <c r="AU3255" t="s">
        <v>16564</v>
      </c>
      <c r="AV3255" t="s">
        <v>16565</v>
      </c>
      <c r="AW3255" t="s">
        <v>99</v>
      </c>
      <c r="AX3255" t="s">
        <v>100</v>
      </c>
      <c r="AY3255" t="s">
        <v>16566</v>
      </c>
      <c r="AZ3255" t="s">
        <v>17669</v>
      </c>
      <c r="BA3255" t="s">
        <v>103</v>
      </c>
      <c r="BB3255" t="s">
        <v>17670</v>
      </c>
      <c r="BC3255" s="4"/>
      <c r="BD3255" t="s">
        <v>83</v>
      </c>
      <c r="BE3255" t="s">
        <v>105</v>
      </c>
      <c r="BF3255" t="s">
        <v>106</v>
      </c>
      <c r="BG3255" t="s">
        <v>107</v>
      </c>
      <c r="BH3255" t="s">
        <v>108</v>
      </c>
      <c r="BI3255" t="s">
        <v>109</v>
      </c>
      <c r="BJ3255" s="2">
        <v>0</v>
      </c>
      <c r="BK3255" t="s">
        <v>90</v>
      </c>
      <c r="BL3255" t="s">
        <v>78</v>
      </c>
      <c r="BM3255" t="s">
        <v>83</v>
      </c>
      <c r="BN3255" t="s">
        <v>83</v>
      </c>
      <c r="BO3255" t="s">
        <v>83</v>
      </c>
      <c r="BP3255" t="s">
        <v>17671</v>
      </c>
      <c r="BQ3255" t="s">
        <v>16570</v>
      </c>
      <c r="BR3255" t="s">
        <v>16571</v>
      </c>
      <c r="BS3255" t="s">
        <v>83</v>
      </c>
      <c r="BT3255" s="3">
        <v>1</v>
      </c>
    </row>
    <row r="3256" spans="1:72" x14ac:dyDescent="0.25">
      <c r="A3256" t="s">
        <v>16554</v>
      </c>
      <c r="B3256" s="10" t="s">
        <v>16555</v>
      </c>
      <c r="C3256" t="s">
        <v>16556</v>
      </c>
      <c r="D3256" t="s">
        <v>74</v>
      </c>
      <c r="E3256" t="s">
        <v>21868</v>
      </c>
      <c r="F3256" t="s">
        <v>16557</v>
      </c>
      <c r="G3256" t="s">
        <v>17672</v>
      </c>
      <c r="H3256" t="s">
        <v>17673</v>
      </c>
      <c r="I3256" s="1">
        <v>44197</v>
      </c>
      <c r="J3256" s="1">
        <v>44926</v>
      </c>
      <c r="K3256" t="s">
        <v>78</v>
      </c>
      <c r="L3256" t="s">
        <v>79</v>
      </c>
      <c r="M3256" t="s">
        <v>80</v>
      </c>
      <c r="N3256" t="s">
        <v>16932</v>
      </c>
      <c r="O3256" t="s">
        <v>462</v>
      </c>
      <c r="P3256" t="s">
        <v>156</v>
      </c>
      <c r="Q3256" t="s">
        <v>17674</v>
      </c>
      <c r="R3256" t="s">
        <v>16934</v>
      </c>
      <c r="S3256" t="s">
        <v>150</v>
      </c>
      <c r="T3256" t="s">
        <v>87</v>
      </c>
      <c r="U3256" t="s">
        <v>88</v>
      </c>
      <c r="V3256" t="s">
        <v>89</v>
      </c>
      <c r="W3256" t="s">
        <v>78</v>
      </c>
      <c r="X3256" t="s">
        <v>120</v>
      </c>
      <c r="Y3256" t="s">
        <v>91</v>
      </c>
      <c r="Z3256" t="s">
        <v>92</v>
      </c>
      <c r="AA3256" s="1">
        <v>44197</v>
      </c>
      <c r="AB3256" s="2">
        <v>111</v>
      </c>
      <c r="AC3256" s="2">
        <v>120</v>
      </c>
      <c r="AD3256" s="2">
        <v>0</v>
      </c>
      <c r="AE3256" s="2">
        <v>0</v>
      </c>
      <c r="AF3256" s="2"/>
      <c r="AG3256">
        <v>0</v>
      </c>
      <c r="AH3256" s="3">
        <v>112</v>
      </c>
      <c r="AI3256" s="3">
        <v>121</v>
      </c>
      <c r="AJ3256" s="3">
        <v>0</v>
      </c>
      <c r="AK3256" s="3">
        <v>0</v>
      </c>
      <c r="AL3256" s="3">
        <v>0</v>
      </c>
      <c r="AM3256" t="s">
        <v>16561</v>
      </c>
      <c r="AN3256" t="s">
        <v>16562</v>
      </c>
      <c r="AO3256" t="s">
        <v>16554</v>
      </c>
      <c r="AP3256" t="s">
        <v>16555</v>
      </c>
      <c r="AQ3256" t="s">
        <v>83</v>
      </c>
      <c r="AR3256" t="s">
        <v>16563</v>
      </c>
      <c r="AS3256" t="s">
        <v>83</v>
      </c>
      <c r="AT3256" t="s">
        <v>96</v>
      </c>
      <c r="AU3256" t="s">
        <v>16564</v>
      </c>
      <c r="AV3256" t="s">
        <v>16565</v>
      </c>
      <c r="AW3256" t="s">
        <v>99</v>
      </c>
      <c r="AX3256" t="s">
        <v>100</v>
      </c>
      <c r="AY3256" t="s">
        <v>16742</v>
      </c>
      <c r="AZ3256" t="s">
        <v>17675</v>
      </c>
      <c r="BA3256" t="s">
        <v>103</v>
      </c>
      <c r="BB3256" t="s">
        <v>17676</v>
      </c>
      <c r="BC3256" s="4"/>
      <c r="BD3256" t="s">
        <v>83</v>
      </c>
      <c r="BE3256" t="s">
        <v>105</v>
      </c>
      <c r="BF3256" t="s">
        <v>106</v>
      </c>
      <c r="BG3256" t="s">
        <v>107</v>
      </c>
      <c r="BH3256" t="s">
        <v>108</v>
      </c>
      <c r="BI3256" t="s">
        <v>109</v>
      </c>
      <c r="BJ3256" s="2">
        <v>0</v>
      </c>
      <c r="BK3256" t="s">
        <v>90</v>
      </c>
      <c r="BL3256" t="s">
        <v>78</v>
      </c>
      <c r="BM3256" t="s">
        <v>83</v>
      </c>
      <c r="BN3256" t="s">
        <v>83</v>
      </c>
      <c r="BO3256" t="s">
        <v>83</v>
      </c>
      <c r="BP3256" t="s">
        <v>17677</v>
      </c>
      <c r="BQ3256" t="s">
        <v>16570</v>
      </c>
      <c r="BR3256" t="s">
        <v>16571</v>
      </c>
      <c r="BS3256" t="s">
        <v>83</v>
      </c>
      <c r="BT3256" s="3">
        <v>1</v>
      </c>
    </row>
    <row r="3257" spans="1:72" x14ac:dyDescent="0.25">
      <c r="A3257" t="s">
        <v>16554</v>
      </c>
      <c r="B3257" s="10" t="s">
        <v>16555</v>
      </c>
      <c r="C3257" t="s">
        <v>16556</v>
      </c>
      <c r="D3257" t="s">
        <v>74</v>
      </c>
      <c r="E3257" t="s">
        <v>21868</v>
      </c>
      <c r="F3257" t="s">
        <v>16557</v>
      </c>
      <c r="G3257" t="s">
        <v>17678</v>
      </c>
      <c r="H3257" t="s">
        <v>17679</v>
      </c>
      <c r="I3257" s="1">
        <v>44197</v>
      </c>
      <c r="J3257" s="1">
        <v>44926</v>
      </c>
      <c r="K3257" t="s">
        <v>78</v>
      </c>
      <c r="L3257" t="s">
        <v>79</v>
      </c>
      <c r="M3257" t="s">
        <v>80</v>
      </c>
      <c r="N3257" t="s">
        <v>16932</v>
      </c>
      <c r="O3257" t="s">
        <v>1546</v>
      </c>
      <c r="P3257" t="s">
        <v>156</v>
      </c>
      <c r="Q3257" t="s">
        <v>17680</v>
      </c>
      <c r="R3257" t="s">
        <v>16934</v>
      </c>
      <c r="S3257" t="s">
        <v>150</v>
      </c>
      <c r="T3257" t="s">
        <v>87</v>
      </c>
      <c r="U3257" t="s">
        <v>88</v>
      </c>
      <c r="V3257" t="s">
        <v>89</v>
      </c>
      <c r="W3257" t="s">
        <v>78</v>
      </c>
      <c r="X3257" t="s">
        <v>120</v>
      </c>
      <c r="Y3257" t="s">
        <v>91</v>
      </c>
      <c r="Z3257" t="s">
        <v>92</v>
      </c>
      <c r="AA3257" s="1">
        <v>44567</v>
      </c>
      <c r="AB3257" s="2">
        <v>367</v>
      </c>
      <c r="AC3257" s="2">
        <v>358</v>
      </c>
      <c r="AD3257" s="2"/>
      <c r="AE3257" s="2"/>
      <c r="AF3257" s="2"/>
      <c r="AG3257">
        <v>0</v>
      </c>
      <c r="AH3257" s="3">
        <v>367</v>
      </c>
      <c r="AI3257" s="3">
        <v>358</v>
      </c>
      <c r="AJ3257" s="3">
        <v>0</v>
      </c>
      <c r="AK3257" s="3">
        <v>0</v>
      </c>
      <c r="AL3257" s="3">
        <v>0</v>
      </c>
      <c r="AM3257" t="s">
        <v>16561</v>
      </c>
      <c r="AN3257" t="s">
        <v>16562</v>
      </c>
      <c r="AO3257" t="s">
        <v>16554</v>
      </c>
      <c r="AP3257" t="s">
        <v>16555</v>
      </c>
      <c r="AQ3257" t="s">
        <v>83</v>
      </c>
      <c r="AR3257" t="s">
        <v>16563</v>
      </c>
      <c r="AS3257" t="s">
        <v>83</v>
      </c>
      <c r="AT3257" t="s">
        <v>96</v>
      </c>
      <c r="AU3257" t="s">
        <v>16564</v>
      </c>
      <c r="AV3257" t="s">
        <v>16565</v>
      </c>
      <c r="AW3257" t="s">
        <v>99</v>
      </c>
      <c r="AX3257" t="s">
        <v>100</v>
      </c>
      <c r="AY3257" t="s">
        <v>16742</v>
      </c>
      <c r="AZ3257" t="s">
        <v>17681</v>
      </c>
      <c r="BA3257" t="s">
        <v>103</v>
      </c>
      <c r="BB3257" t="s">
        <v>17682</v>
      </c>
      <c r="BC3257" s="4"/>
      <c r="BD3257" t="s">
        <v>83</v>
      </c>
      <c r="BE3257" t="s">
        <v>105</v>
      </c>
      <c r="BF3257" t="s">
        <v>106</v>
      </c>
      <c r="BG3257" t="s">
        <v>107</v>
      </c>
      <c r="BH3257" t="s">
        <v>108</v>
      </c>
      <c r="BI3257" t="s">
        <v>109</v>
      </c>
      <c r="BJ3257" s="2">
        <v>0</v>
      </c>
      <c r="BK3257" t="s">
        <v>90</v>
      </c>
      <c r="BL3257" t="s">
        <v>78</v>
      </c>
      <c r="BM3257" t="s">
        <v>83</v>
      </c>
      <c r="BN3257" t="s">
        <v>83</v>
      </c>
      <c r="BO3257" t="s">
        <v>83</v>
      </c>
      <c r="BP3257" t="s">
        <v>17683</v>
      </c>
      <c r="BQ3257" t="s">
        <v>16570</v>
      </c>
      <c r="BR3257" t="s">
        <v>16571</v>
      </c>
      <c r="BS3257" t="s">
        <v>83</v>
      </c>
      <c r="BT3257" s="3">
        <v>1</v>
      </c>
    </row>
    <row r="3258" spans="1:72" x14ac:dyDescent="0.25">
      <c r="A3258" t="s">
        <v>16554</v>
      </c>
      <c r="B3258" s="10" t="s">
        <v>16555</v>
      </c>
      <c r="C3258" t="s">
        <v>16556</v>
      </c>
      <c r="D3258" t="s">
        <v>74</v>
      </c>
      <c r="E3258" t="s">
        <v>21868</v>
      </c>
      <c r="F3258" t="s">
        <v>16557</v>
      </c>
      <c r="G3258" t="s">
        <v>17684</v>
      </c>
      <c r="H3258" t="s">
        <v>17685</v>
      </c>
      <c r="I3258" s="1">
        <v>44197</v>
      </c>
      <c r="J3258" s="1">
        <v>44926</v>
      </c>
      <c r="K3258" t="s">
        <v>78</v>
      </c>
      <c r="L3258" t="s">
        <v>79</v>
      </c>
      <c r="M3258" t="s">
        <v>80</v>
      </c>
      <c r="N3258" t="s">
        <v>17686</v>
      </c>
      <c r="O3258" t="s">
        <v>221</v>
      </c>
      <c r="P3258" t="s">
        <v>420</v>
      </c>
      <c r="Q3258" t="s">
        <v>17687</v>
      </c>
      <c r="R3258" t="s">
        <v>16934</v>
      </c>
      <c r="S3258" t="s">
        <v>150</v>
      </c>
      <c r="T3258" t="s">
        <v>87</v>
      </c>
      <c r="U3258" t="s">
        <v>88</v>
      </c>
      <c r="V3258" t="s">
        <v>89</v>
      </c>
      <c r="W3258" t="s">
        <v>78</v>
      </c>
      <c r="X3258" t="s">
        <v>120</v>
      </c>
      <c r="Y3258" t="s">
        <v>91</v>
      </c>
      <c r="Z3258" t="s">
        <v>92</v>
      </c>
      <c r="AA3258" s="1">
        <v>44197</v>
      </c>
      <c r="AB3258" s="2">
        <v>68</v>
      </c>
      <c r="AC3258" s="2">
        <v>76</v>
      </c>
      <c r="AD3258" s="2">
        <v>0</v>
      </c>
      <c r="AE3258" s="2">
        <v>0</v>
      </c>
      <c r="AF3258" s="2"/>
      <c r="AG3258">
        <v>0</v>
      </c>
      <c r="AH3258" s="3">
        <v>68</v>
      </c>
      <c r="AI3258" s="3">
        <v>77</v>
      </c>
      <c r="AJ3258" s="3">
        <v>0</v>
      </c>
      <c r="AK3258" s="3">
        <v>0</v>
      </c>
      <c r="AL3258" s="3">
        <v>0</v>
      </c>
      <c r="AM3258" t="s">
        <v>16561</v>
      </c>
      <c r="AN3258" t="s">
        <v>16562</v>
      </c>
      <c r="AO3258" t="s">
        <v>16554</v>
      </c>
      <c r="AP3258" t="s">
        <v>16555</v>
      </c>
      <c r="AQ3258" t="s">
        <v>83</v>
      </c>
      <c r="AR3258" t="s">
        <v>16563</v>
      </c>
      <c r="AS3258" t="s">
        <v>83</v>
      </c>
      <c r="AT3258" t="s">
        <v>96</v>
      </c>
      <c r="AU3258" t="s">
        <v>16564</v>
      </c>
      <c r="AV3258" t="s">
        <v>16565</v>
      </c>
      <c r="AW3258" t="s">
        <v>99</v>
      </c>
      <c r="AX3258" t="s">
        <v>100</v>
      </c>
      <c r="AY3258" t="s">
        <v>16742</v>
      </c>
      <c r="AZ3258" t="s">
        <v>17688</v>
      </c>
      <c r="BA3258" t="s">
        <v>103</v>
      </c>
      <c r="BB3258" t="s">
        <v>17689</v>
      </c>
      <c r="BC3258" s="4"/>
      <c r="BD3258" t="s">
        <v>83</v>
      </c>
      <c r="BE3258" t="s">
        <v>105</v>
      </c>
      <c r="BF3258" t="s">
        <v>106</v>
      </c>
      <c r="BG3258" t="s">
        <v>107</v>
      </c>
      <c r="BH3258" t="s">
        <v>108</v>
      </c>
      <c r="BI3258" t="s">
        <v>109</v>
      </c>
      <c r="BJ3258" s="2">
        <v>0</v>
      </c>
      <c r="BK3258" t="s">
        <v>90</v>
      </c>
      <c r="BL3258" t="s">
        <v>78</v>
      </c>
      <c r="BM3258" t="s">
        <v>83</v>
      </c>
      <c r="BN3258" t="s">
        <v>83</v>
      </c>
      <c r="BO3258" t="s">
        <v>83</v>
      </c>
      <c r="BP3258" t="s">
        <v>17690</v>
      </c>
      <c r="BQ3258" t="s">
        <v>16570</v>
      </c>
      <c r="BR3258" t="s">
        <v>16571</v>
      </c>
      <c r="BS3258" t="s">
        <v>83</v>
      </c>
      <c r="BT3258" s="3">
        <v>1</v>
      </c>
    </row>
    <row r="3259" spans="1:72" x14ac:dyDescent="0.25">
      <c r="A3259" t="s">
        <v>16554</v>
      </c>
      <c r="B3259" s="10" t="s">
        <v>16555</v>
      </c>
      <c r="C3259" t="s">
        <v>16556</v>
      </c>
      <c r="D3259" t="s">
        <v>74</v>
      </c>
      <c r="E3259" t="s">
        <v>21868</v>
      </c>
      <c r="F3259" t="s">
        <v>16557</v>
      </c>
      <c r="G3259" t="s">
        <v>17691</v>
      </c>
      <c r="H3259" t="s">
        <v>17692</v>
      </c>
      <c r="I3259" s="1">
        <v>44197</v>
      </c>
      <c r="J3259" s="1">
        <v>44926</v>
      </c>
      <c r="K3259" t="s">
        <v>78</v>
      </c>
      <c r="L3259" t="s">
        <v>79</v>
      </c>
      <c r="M3259" t="s">
        <v>80</v>
      </c>
      <c r="N3259" t="s">
        <v>16932</v>
      </c>
      <c r="O3259" t="s">
        <v>462</v>
      </c>
      <c r="P3259" t="s">
        <v>420</v>
      </c>
      <c r="Q3259" t="s">
        <v>17693</v>
      </c>
      <c r="R3259" t="s">
        <v>2357</v>
      </c>
      <c r="S3259" t="s">
        <v>150</v>
      </c>
      <c r="T3259" t="s">
        <v>87</v>
      </c>
      <c r="U3259" t="s">
        <v>88</v>
      </c>
      <c r="V3259" t="s">
        <v>89</v>
      </c>
      <c r="W3259" t="s">
        <v>78</v>
      </c>
      <c r="X3259" t="s">
        <v>120</v>
      </c>
      <c r="Y3259" t="s">
        <v>91</v>
      </c>
      <c r="Z3259" t="s">
        <v>92</v>
      </c>
      <c r="AA3259" s="1">
        <v>44216</v>
      </c>
      <c r="AB3259" s="2">
        <v>72</v>
      </c>
      <c r="AC3259" s="2">
        <v>77</v>
      </c>
      <c r="AD3259" s="2"/>
      <c r="AE3259" s="2"/>
      <c r="AF3259" s="2"/>
      <c r="AG3259">
        <v>0</v>
      </c>
      <c r="AH3259" s="3">
        <v>72</v>
      </c>
      <c r="AI3259" s="3">
        <v>77</v>
      </c>
      <c r="AJ3259" s="3">
        <v>0</v>
      </c>
      <c r="AK3259" s="3">
        <v>0</v>
      </c>
      <c r="AL3259" s="3">
        <v>0</v>
      </c>
      <c r="AM3259" t="s">
        <v>16561</v>
      </c>
      <c r="AN3259" t="s">
        <v>16562</v>
      </c>
      <c r="AO3259" t="s">
        <v>16554</v>
      </c>
      <c r="AP3259" t="s">
        <v>16555</v>
      </c>
      <c r="AQ3259" t="s">
        <v>83</v>
      </c>
      <c r="AR3259" t="s">
        <v>16563</v>
      </c>
      <c r="AS3259" t="s">
        <v>83</v>
      </c>
      <c r="AT3259" t="s">
        <v>96</v>
      </c>
      <c r="AU3259" t="s">
        <v>16564</v>
      </c>
      <c r="AV3259" t="s">
        <v>16565</v>
      </c>
      <c r="AW3259" t="s">
        <v>99</v>
      </c>
      <c r="AX3259" t="s">
        <v>100</v>
      </c>
      <c r="AY3259" t="s">
        <v>16742</v>
      </c>
      <c r="AZ3259" t="s">
        <v>17694</v>
      </c>
      <c r="BA3259" t="s">
        <v>103</v>
      </c>
      <c r="BB3259" t="s">
        <v>17695</v>
      </c>
      <c r="BC3259" s="4"/>
      <c r="BD3259" t="s">
        <v>83</v>
      </c>
      <c r="BE3259" t="s">
        <v>105</v>
      </c>
      <c r="BF3259" t="s">
        <v>106</v>
      </c>
      <c r="BG3259" t="s">
        <v>107</v>
      </c>
      <c r="BH3259" t="s">
        <v>108</v>
      </c>
      <c r="BI3259" t="s">
        <v>109</v>
      </c>
      <c r="BJ3259" s="2">
        <v>0</v>
      </c>
      <c r="BK3259" t="s">
        <v>90</v>
      </c>
      <c r="BL3259" t="s">
        <v>78</v>
      </c>
      <c r="BM3259" t="s">
        <v>83</v>
      </c>
      <c r="BN3259" t="s">
        <v>83</v>
      </c>
      <c r="BO3259" t="s">
        <v>83</v>
      </c>
      <c r="BP3259" t="s">
        <v>17696</v>
      </c>
      <c r="BQ3259" t="s">
        <v>16570</v>
      </c>
      <c r="BR3259" t="s">
        <v>16571</v>
      </c>
      <c r="BS3259" t="s">
        <v>83</v>
      </c>
      <c r="BT3259" s="3">
        <v>1</v>
      </c>
    </row>
    <row r="3260" spans="1:72" x14ac:dyDescent="0.25">
      <c r="A3260" t="s">
        <v>16554</v>
      </c>
      <c r="B3260" s="10" t="s">
        <v>16555</v>
      </c>
      <c r="C3260" t="s">
        <v>16556</v>
      </c>
      <c r="D3260" t="s">
        <v>74</v>
      </c>
      <c r="E3260" t="s">
        <v>21868</v>
      </c>
      <c r="F3260" t="s">
        <v>16557</v>
      </c>
      <c r="G3260" t="s">
        <v>17697</v>
      </c>
      <c r="H3260" t="s">
        <v>17698</v>
      </c>
      <c r="I3260" s="1">
        <v>44197</v>
      </c>
      <c r="J3260" s="1">
        <v>44926</v>
      </c>
      <c r="K3260" t="s">
        <v>78</v>
      </c>
      <c r="L3260" t="s">
        <v>79</v>
      </c>
      <c r="M3260" t="s">
        <v>80</v>
      </c>
      <c r="N3260" t="s">
        <v>17686</v>
      </c>
      <c r="O3260" t="s">
        <v>221</v>
      </c>
      <c r="P3260" t="s">
        <v>156</v>
      </c>
      <c r="Q3260" t="s">
        <v>17687</v>
      </c>
      <c r="R3260" t="s">
        <v>16934</v>
      </c>
      <c r="S3260" t="s">
        <v>150</v>
      </c>
      <c r="T3260" t="s">
        <v>87</v>
      </c>
      <c r="U3260" t="s">
        <v>88</v>
      </c>
      <c r="V3260" t="s">
        <v>89</v>
      </c>
      <c r="W3260" t="s">
        <v>78</v>
      </c>
      <c r="X3260" t="s">
        <v>120</v>
      </c>
      <c r="Y3260" t="s">
        <v>91</v>
      </c>
      <c r="Z3260" t="s">
        <v>92</v>
      </c>
      <c r="AA3260" s="1">
        <v>44566</v>
      </c>
      <c r="AB3260" s="2">
        <v>372</v>
      </c>
      <c r="AC3260" s="2">
        <v>377</v>
      </c>
      <c r="AD3260" s="2"/>
      <c r="AE3260" s="2"/>
      <c r="AF3260" s="2"/>
      <c r="AG3260">
        <v>0</v>
      </c>
      <c r="AH3260" s="3">
        <v>372</v>
      </c>
      <c r="AI3260" s="3">
        <v>377</v>
      </c>
      <c r="AJ3260" s="3">
        <v>0</v>
      </c>
      <c r="AK3260" s="3">
        <v>0</v>
      </c>
      <c r="AL3260" s="3">
        <v>0</v>
      </c>
      <c r="AM3260" t="s">
        <v>16561</v>
      </c>
      <c r="AN3260" t="s">
        <v>16562</v>
      </c>
      <c r="AO3260" t="s">
        <v>16554</v>
      </c>
      <c r="AP3260" t="s">
        <v>16555</v>
      </c>
      <c r="AQ3260" t="s">
        <v>83</v>
      </c>
      <c r="AR3260" t="s">
        <v>16563</v>
      </c>
      <c r="AS3260" t="s">
        <v>83</v>
      </c>
      <c r="AT3260" t="s">
        <v>96</v>
      </c>
      <c r="AU3260" t="s">
        <v>16564</v>
      </c>
      <c r="AV3260" t="s">
        <v>16565</v>
      </c>
      <c r="AW3260" t="s">
        <v>99</v>
      </c>
      <c r="AX3260" t="s">
        <v>100</v>
      </c>
      <c r="AY3260" t="s">
        <v>16742</v>
      </c>
      <c r="AZ3260" t="s">
        <v>17699</v>
      </c>
      <c r="BA3260" t="s">
        <v>103</v>
      </c>
      <c r="BB3260" t="s">
        <v>17700</v>
      </c>
      <c r="BC3260" s="4"/>
      <c r="BD3260" t="s">
        <v>83</v>
      </c>
      <c r="BE3260" t="s">
        <v>105</v>
      </c>
      <c r="BF3260" t="s">
        <v>106</v>
      </c>
      <c r="BG3260" t="s">
        <v>107</v>
      </c>
      <c r="BH3260" t="s">
        <v>108</v>
      </c>
      <c r="BI3260" t="s">
        <v>109</v>
      </c>
      <c r="BJ3260" s="2">
        <v>0</v>
      </c>
      <c r="BK3260" t="s">
        <v>90</v>
      </c>
      <c r="BL3260" t="s">
        <v>78</v>
      </c>
      <c r="BM3260" t="s">
        <v>83</v>
      </c>
      <c r="BN3260" t="s">
        <v>83</v>
      </c>
      <c r="BO3260" t="s">
        <v>83</v>
      </c>
      <c r="BP3260" t="s">
        <v>17701</v>
      </c>
      <c r="BQ3260" t="s">
        <v>16570</v>
      </c>
      <c r="BR3260" t="s">
        <v>16571</v>
      </c>
      <c r="BS3260" t="s">
        <v>83</v>
      </c>
      <c r="BT3260" s="3">
        <v>1</v>
      </c>
    </row>
    <row r="3261" spans="1:72" x14ac:dyDescent="0.25">
      <c r="A3261" t="s">
        <v>16554</v>
      </c>
      <c r="B3261" s="10" t="s">
        <v>16555</v>
      </c>
      <c r="C3261" t="s">
        <v>16556</v>
      </c>
      <c r="D3261" t="s">
        <v>74</v>
      </c>
      <c r="E3261" t="s">
        <v>21868</v>
      </c>
      <c r="F3261" t="s">
        <v>16557</v>
      </c>
      <c r="G3261" t="s">
        <v>17702</v>
      </c>
      <c r="H3261" t="s">
        <v>17703</v>
      </c>
      <c r="I3261" s="1">
        <v>44197</v>
      </c>
      <c r="J3261" s="1">
        <v>44926</v>
      </c>
      <c r="K3261" t="s">
        <v>78</v>
      </c>
      <c r="L3261" t="s">
        <v>79</v>
      </c>
      <c r="M3261" t="s">
        <v>80</v>
      </c>
      <c r="N3261" t="s">
        <v>17113</v>
      </c>
      <c r="O3261" t="s">
        <v>4395</v>
      </c>
      <c r="P3261" t="s">
        <v>215</v>
      </c>
      <c r="Q3261" t="s">
        <v>17704</v>
      </c>
      <c r="R3261" t="s">
        <v>2357</v>
      </c>
      <c r="S3261" t="s">
        <v>150</v>
      </c>
      <c r="T3261" t="s">
        <v>87</v>
      </c>
      <c r="U3261" t="s">
        <v>88</v>
      </c>
      <c r="V3261" t="s">
        <v>89</v>
      </c>
      <c r="W3261" t="s">
        <v>78</v>
      </c>
      <c r="X3261" t="s">
        <v>120</v>
      </c>
      <c r="Y3261" t="s">
        <v>91</v>
      </c>
      <c r="Z3261" t="s">
        <v>92</v>
      </c>
      <c r="AA3261" s="1">
        <v>44567</v>
      </c>
      <c r="AB3261" s="2">
        <v>219</v>
      </c>
      <c r="AC3261" s="2">
        <v>216</v>
      </c>
      <c r="AD3261" s="2"/>
      <c r="AE3261" s="2"/>
      <c r="AF3261" s="2"/>
      <c r="AG3261">
        <v>0</v>
      </c>
      <c r="AH3261" s="3">
        <v>219</v>
      </c>
      <c r="AI3261" s="3">
        <v>216</v>
      </c>
      <c r="AJ3261" s="3">
        <v>0</v>
      </c>
      <c r="AK3261" s="3">
        <v>0</v>
      </c>
      <c r="AL3261" s="3">
        <v>0</v>
      </c>
      <c r="AM3261" t="s">
        <v>16561</v>
      </c>
      <c r="AN3261" t="s">
        <v>16562</v>
      </c>
      <c r="AO3261" t="s">
        <v>16554</v>
      </c>
      <c r="AP3261" t="s">
        <v>16555</v>
      </c>
      <c r="AQ3261" t="s">
        <v>83</v>
      </c>
      <c r="AR3261" t="s">
        <v>16563</v>
      </c>
      <c r="AS3261" t="s">
        <v>83</v>
      </c>
      <c r="AT3261" t="s">
        <v>96</v>
      </c>
      <c r="AU3261" t="s">
        <v>16564</v>
      </c>
      <c r="AV3261" t="s">
        <v>16565</v>
      </c>
      <c r="AW3261" t="s">
        <v>99</v>
      </c>
      <c r="AX3261" t="s">
        <v>100</v>
      </c>
      <c r="AY3261" t="s">
        <v>16566</v>
      </c>
      <c r="AZ3261" t="s">
        <v>17705</v>
      </c>
      <c r="BA3261" t="s">
        <v>103</v>
      </c>
      <c r="BB3261" t="s">
        <v>17706</v>
      </c>
      <c r="BC3261" s="4"/>
      <c r="BD3261" t="s">
        <v>83</v>
      </c>
      <c r="BE3261" t="s">
        <v>105</v>
      </c>
      <c r="BF3261" t="s">
        <v>106</v>
      </c>
      <c r="BG3261" t="s">
        <v>107</v>
      </c>
      <c r="BH3261" t="s">
        <v>108</v>
      </c>
      <c r="BI3261" t="s">
        <v>109</v>
      </c>
      <c r="BJ3261" s="2">
        <v>0</v>
      </c>
      <c r="BK3261" t="s">
        <v>90</v>
      </c>
      <c r="BL3261" t="s">
        <v>78</v>
      </c>
      <c r="BM3261" t="s">
        <v>83</v>
      </c>
      <c r="BN3261" t="s">
        <v>83</v>
      </c>
      <c r="BO3261" t="s">
        <v>83</v>
      </c>
      <c r="BP3261" t="s">
        <v>17707</v>
      </c>
      <c r="BQ3261" t="s">
        <v>16570</v>
      </c>
      <c r="BR3261" t="s">
        <v>16571</v>
      </c>
      <c r="BS3261" t="s">
        <v>83</v>
      </c>
      <c r="BT3261" s="3">
        <v>1</v>
      </c>
    </row>
    <row r="3262" spans="1:72" x14ac:dyDescent="0.25">
      <c r="A3262" t="s">
        <v>16554</v>
      </c>
      <c r="B3262" s="10" t="s">
        <v>16555</v>
      </c>
      <c r="C3262" t="s">
        <v>16556</v>
      </c>
      <c r="D3262" t="s">
        <v>74</v>
      </c>
      <c r="E3262" t="s">
        <v>21868</v>
      </c>
      <c r="F3262" t="s">
        <v>16557</v>
      </c>
      <c r="G3262" t="s">
        <v>17708</v>
      </c>
      <c r="H3262" t="s">
        <v>17709</v>
      </c>
      <c r="I3262" s="1">
        <v>44197</v>
      </c>
      <c r="J3262" s="1">
        <v>44926</v>
      </c>
      <c r="K3262" t="s">
        <v>78</v>
      </c>
      <c r="L3262" t="s">
        <v>79</v>
      </c>
      <c r="M3262" t="s">
        <v>80</v>
      </c>
      <c r="N3262" t="s">
        <v>16699</v>
      </c>
      <c r="O3262" t="s">
        <v>388</v>
      </c>
      <c r="P3262" t="s">
        <v>420</v>
      </c>
      <c r="Q3262" t="s">
        <v>16700</v>
      </c>
      <c r="R3262" t="s">
        <v>2357</v>
      </c>
      <c r="S3262" t="s">
        <v>150</v>
      </c>
      <c r="T3262" t="s">
        <v>87</v>
      </c>
      <c r="U3262" t="s">
        <v>88</v>
      </c>
      <c r="V3262" t="s">
        <v>89</v>
      </c>
      <c r="W3262" t="s">
        <v>78</v>
      </c>
      <c r="X3262" t="s">
        <v>120</v>
      </c>
      <c r="Y3262" t="s">
        <v>91</v>
      </c>
      <c r="Z3262" t="s">
        <v>92</v>
      </c>
      <c r="AA3262" s="1">
        <v>44566</v>
      </c>
      <c r="AB3262" s="2">
        <v>285</v>
      </c>
      <c r="AC3262" s="2">
        <v>291</v>
      </c>
      <c r="AD3262" s="2"/>
      <c r="AE3262" s="2"/>
      <c r="AF3262" s="2"/>
      <c r="AG3262">
        <v>0</v>
      </c>
      <c r="AH3262" s="3">
        <v>285</v>
      </c>
      <c r="AI3262" s="3">
        <v>291</v>
      </c>
      <c r="AJ3262" s="3">
        <v>0</v>
      </c>
      <c r="AK3262" s="3">
        <v>0</v>
      </c>
      <c r="AL3262" s="3">
        <v>0</v>
      </c>
      <c r="AM3262" t="s">
        <v>16561</v>
      </c>
      <c r="AN3262" t="s">
        <v>16562</v>
      </c>
      <c r="AO3262" t="s">
        <v>16554</v>
      </c>
      <c r="AP3262" t="s">
        <v>16555</v>
      </c>
      <c r="AQ3262" t="s">
        <v>83</v>
      </c>
      <c r="AR3262" t="s">
        <v>16563</v>
      </c>
      <c r="AS3262" t="s">
        <v>83</v>
      </c>
      <c r="AT3262" t="s">
        <v>96</v>
      </c>
      <c r="AU3262" t="s">
        <v>16564</v>
      </c>
      <c r="AV3262" t="s">
        <v>16565</v>
      </c>
      <c r="AW3262" t="s">
        <v>99</v>
      </c>
      <c r="AX3262" t="s">
        <v>100</v>
      </c>
      <c r="AY3262" t="s">
        <v>16566</v>
      </c>
      <c r="AZ3262" t="s">
        <v>17710</v>
      </c>
      <c r="BA3262" t="s">
        <v>103</v>
      </c>
      <c r="BB3262" t="s">
        <v>17711</v>
      </c>
      <c r="BC3262" s="4"/>
      <c r="BD3262" t="s">
        <v>83</v>
      </c>
      <c r="BE3262" t="s">
        <v>105</v>
      </c>
      <c r="BF3262" t="s">
        <v>106</v>
      </c>
      <c r="BG3262" t="s">
        <v>107</v>
      </c>
      <c r="BH3262" t="s">
        <v>108</v>
      </c>
      <c r="BI3262" t="s">
        <v>109</v>
      </c>
      <c r="BJ3262" s="2">
        <v>0</v>
      </c>
      <c r="BK3262" t="s">
        <v>90</v>
      </c>
      <c r="BL3262" t="s">
        <v>78</v>
      </c>
      <c r="BM3262" t="s">
        <v>83</v>
      </c>
      <c r="BN3262" t="s">
        <v>83</v>
      </c>
      <c r="BO3262" t="s">
        <v>83</v>
      </c>
      <c r="BP3262" t="s">
        <v>17712</v>
      </c>
      <c r="BQ3262" t="s">
        <v>16570</v>
      </c>
      <c r="BR3262" t="s">
        <v>16571</v>
      </c>
      <c r="BS3262" t="s">
        <v>83</v>
      </c>
      <c r="BT3262" s="3">
        <v>1</v>
      </c>
    </row>
    <row r="3263" spans="1:72" x14ac:dyDescent="0.25">
      <c r="A3263" t="s">
        <v>16554</v>
      </c>
      <c r="B3263" s="10" t="s">
        <v>16555</v>
      </c>
      <c r="C3263" t="s">
        <v>16556</v>
      </c>
      <c r="D3263" t="s">
        <v>74</v>
      </c>
      <c r="E3263" t="s">
        <v>21868</v>
      </c>
      <c r="F3263" t="s">
        <v>16557</v>
      </c>
      <c r="G3263" t="s">
        <v>17713</v>
      </c>
      <c r="H3263" t="s">
        <v>17714</v>
      </c>
      <c r="I3263" s="1">
        <v>44197</v>
      </c>
      <c r="J3263" s="1">
        <v>44926</v>
      </c>
      <c r="K3263" t="s">
        <v>78</v>
      </c>
      <c r="L3263" t="s">
        <v>79</v>
      </c>
      <c r="M3263" t="s">
        <v>80</v>
      </c>
      <c r="N3263" t="s">
        <v>16699</v>
      </c>
      <c r="O3263" t="s">
        <v>477</v>
      </c>
      <c r="P3263" t="s">
        <v>721</v>
      </c>
      <c r="Q3263" t="s">
        <v>17715</v>
      </c>
      <c r="R3263" t="s">
        <v>2357</v>
      </c>
      <c r="S3263" t="s">
        <v>150</v>
      </c>
      <c r="T3263" t="s">
        <v>87</v>
      </c>
      <c r="U3263" t="s">
        <v>88</v>
      </c>
      <c r="V3263" t="s">
        <v>89</v>
      </c>
      <c r="W3263" t="s">
        <v>78</v>
      </c>
      <c r="X3263" t="s">
        <v>120</v>
      </c>
      <c r="Y3263" t="s">
        <v>91</v>
      </c>
      <c r="Z3263" t="s">
        <v>92</v>
      </c>
      <c r="AA3263" s="1">
        <v>44567</v>
      </c>
      <c r="AB3263" s="2">
        <v>623</v>
      </c>
      <c r="AC3263" s="2">
        <v>780</v>
      </c>
      <c r="AD3263" s="2"/>
      <c r="AE3263" s="2"/>
      <c r="AF3263" s="2"/>
      <c r="AG3263">
        <v>0</v>
      </c>
      <c r="AH3263" s="3">
        <v>623</v>
      </c>
      <c r="AI3263" s="3">
        <v>780</v>
      </c>
      <c r="AJ3263" s="3">
        <v>0</v>
      </c>
      <c r="AK3263" s="3">
        <v>0</v>
      </c>
      <c r="AL3263" s="3">
        <v>0</v>
      </c>
      <c r="AM3263" t="s">
        <v>16561</v>
      </c>
      <c r="AN3263" t="s">
        <v>16562</v>
      </c>
      <c r="AO3263" t="s">
        <v>16554</v>
      </c>
      <c r="AP3263" t="s">
        <v>16555</v>
      </c>
      <c r="AQ3263" t="s">
        <v>83</v>
      </c>
      <c r="AR3263" t="s">
        <v>16563</v>
      </c>
      <c r="AS3263" t="s">
        <v>83</v>
      </c>
      <c r="AT3263" t="s">
        <v>96</v>
      </c>
      <c r="AU3263" t="s">
        <v>16564</v>
      </c>
      <c r="AV3263" t="s">
        <v>16565</v>
      </c>
      <c r="AW3263" t="s">
        <v>99</v>
      </c>
      <c r="AX3263" t="s">
        <v>100</v>
      </c>
      <c r="AY3263" t="s">
        <v>16566</v>
      </c>
      <c r="AZ3263" t="s">
        <v>17716</v>
      </c>
      <c r="BA3263" t="s">
        <v>103</v>
      </c>
      <c r="BB3263" t="s">
        <v>17717</v>
      </c>
      <c r="BC3263" s="4"/>
      <c r="BD3263" t="s">
        <v>83</v>
      </c>
      <c r="BE3263" t="s">
        <v>105</v>
      </c>
      <c r="BF3263" t="s">
        <v>106</v>
      </c>
      <c r="BG3263" t="s">
        <v>107</v>
      </c>
      <c r="BH3263" t="s">
        <v>108</v>
      </c>
      <c r="BI3263" t="s">
        <v>109</v>
      </c>
      <c r="BJ3263" s="2">
        <v>0</v>
      </c>
      <c r="BK3263" t="s">
        <v>90</v>
      </c>
      <c r="BL3263" t="s">
        <v>78</v>
      </c>
      <c r="BM3263" t="s">
        <v>83</v>
      </c>
      <c r="BN3263" t="s">
        <v>83</v>
      </c>
      <c r="BO3263" t="s">
        <v>83</v>
      </c>
      <c r="BP3263" t="s">
        <v>83</v>
      </c>
      <c r="BQ3263" t="s">
        <v>83</v>
      </c>
      <c r="BR3263" t="s">
        <v>83</v>
      </c>
      <c r="BS3263" t="s">
        <v>83</v>
      </c>
      <c r="BT3263" s="3">
        <v>1</v>
      </c>
    </row>
    <row r="3264" spans="1:72" x14ac:dyDescent="0.25">
      <c r="A3264" t="s">
        <v>16554</v>
      </c>
      <c r="B3264" s="10" t="s">
        <v>16555</v>
      </c>
      <c r="C3264" t="s">
        <v>16556</v>
      </c>
      <c r="D3264" t="s">
        <v>74</v>
      </c>
      <c r="E3264" t="s">
        <v>21868</v>
      </c>
      <c r="F3264" t="s">
        <v>16557</v>
      </c>
      <c r="G3264" t="s">
        <v>17718</v>
      </c>
      <c r="H3264" t="s">
        <v>17719</v>
      </c>
      <c r="I3264" s="1">
        <v>44197</v>
      </c>
      <c r="J3264" s="1">
        <v>44926</v>
      </c>
      <c r="K3264" t="s">
        <v>78</v>
      </c>
      <c r="L3264" t="s">
        <v>79</v>
      </c>
      <c r="M3264" t="s">
        <v>80</v>
      </c>
      <c r="N3264" t="s">
        <v>16664</v>
      </c>
      <c r="O3264" t="s">
        <v>930</v>
      </c>
      <c r="P3264" t="s">
        <v>215</v>
      </c>
      <c r="Q3264" t="s">
        <v>16665</v>
      </c>
      <c r="R3264" t="s">
        <v>2357</v>
      </c>
      <c r="S3264" t="s">
        <v>150</v>
      </c>
      <c r="T3264" t="s">
        <v>87</v>
      </c>
      <c r="U3264" t="s">
        <v>88</v>
      </c>
      <c r="V3264" t="s">
        <v>89</v>
      </c>
      <c r="W3264" t="s">
        <v>78</v>
      </c>
      <c r="X3264" t="s">
        <v>120</v>
      </c>
      <c r="Y3264" t="s">
        <v>91</v>
      </c>
      <c r="Z3264" t="s">
        <v>92</v>
      </c>
      <c r="AA3264" s="1">
        <v>44567</v>
      </c>
      <c r="AB3264" s="2">
        <v>208</v>
      </c>
      <c r="AC3264" s="2">
        <v>183</v>
      </c>
      <c r="AD3264" s="2"/>
      <c r="AE3264" s="2"/>
      <c r="AF3264" s="2"/>
      <c r="AG3264">
        <v>0</v>
      </c>
      <c r="AH3264" s="3">
        <v>208</v>
      </c>
      <c r="AI3264" s="3">
        <v>183</v>
      </c>
      <c r="AJ3264" s="3">
        <v>0</v>
      </c>
      <c r="AK3264" s="3">
        <v>0</v>
      </c>
      <c r="AL3264" s="3">
        <v>0</v>
      </c>
      <c r="AM3264" t="s">
        <v>16561</v>
      </c>
      <c r="AN3264" t="s">
        <v>16562</v>
      </c>
      <c r="AO3264" t="s">
        <v>16554</v>
      </c>
      <c r="AP3264" t="s">
        <v>16555</v>
      </c>
      <c r="AQ3264" t="s">
        <v>83</v>
      </c>
      <c r="AR3264" t="s">
        <v>16563</v>
      </c>
      <c r="AS3264" t="s">
        <v>83</v>
      </c>
      <c r="AT3264" t="s">
        <v>96</v>
      </c>
      <c r="AU3264" t="s">
        <v>16564</v>
      </c>
      <c r="AV3264" t="s">
        <v>16565</v>
      </c>
      <c r="AW3264" t="s">
        <v>99</v>
      </c>
      <c r="AX3264" t="s">
        <v>100</v>
      </c>
      <c r="AY3264" t="s">
        <v>16742</v>
      </c>
      <c r="AZ3264" t="s">
        <v>17720</v>
      </c>
      <c r="BA3264" t="s">
        <v>103</v>
      </c>
      <c r="BB3264" t="s">
        <v>17721</v>
      </c>
      <c r="BC3264" s="4"/>
      <c r="BD3264" t="s">
        <v>83</v>
      </c>
      <c r="BE3264" t="s">
        <v>105</v>
      </c>
      <c r="BF3264" t="s">
        <v>106</v>
      </c>
      <c r="BG3264" t="s">
        <v>107</v>
      </c>
      <c r="BH3264" t="s">
        <v>108</v>
      </c>
      <c r="BI3264" t="s">
        <v>109</v>
      </c>
      <c r="BJ3264" s="2">
        <v>0</v>
      </c>
      <c r="BK3264" t="s">
        <v>90</v>
      </c>
      <c r="BL3264" t="s">
        <v>78</v>
      </c>
      <c r="BM3264" t="s">
        <v>83</v>
      </c>
      <c r="BN3264" t="s">
        <v>83</v>
      </c>
      <c r="BO3264" t="s">
        <v>83</v>
      </c>
      <c r="BP3264" t="s">
        <v>17722</v>
      </c>
      <c r="BQ3264" t="s">
        <v>16570</v>
      </c>
      <c r="BR3264" t="s">
        <v>16571</v>
      </c>
      <c r="BS3264" t="s">
        <v>83</v>
      </c>
      <c r="BT3264" s="3">
        <v>1</v>
      </c>
    </row>
    <row r="3265" spans="1:72" x14ac:dyDescent="0.25">
      <c r="A3265" t="s">
        <v>16554</v>
      </c>
      <c r="B3265" s="10" t="s">
        <v>16555</v>
      </c>
      <c r="C3265" t="s">
        <v>16556</v>
      </c>
      <c r="D3265" t="s">
        <v>74</v>
      </c>
      <c r="E3265" t="s">
        <v>21868</v>
      </c>
      <c r="F3265" t="s">
        <v>16557</v>
      </c>
      <c r="G3265" t="s">
        <v>17723</v>
      </c>
      <c r="H3265" t="s">
        <v>17724</v>
      </c>
      <c r="I3265" s="1">
        <v>44197</v>
      </c>
      <c r="J3265" s="1">
        <v>44926</v>
      </c>
      <c r="K3265" t="s">
        <v>78</v>
      </c>
      <c r="L3265" t="s">
        <v>79</v>
      </c>
      <c r="M3265" t="s">
        <v>80</v>
      </c>
      <c r="N3265" t="s">
        <v>17725</v>
      </c>
      <c r="O3265" t="s">
        <v>809</v>
      </c>
      <c r="P3265" t="s">
        <v>222</v>
      </c>
      <c r="Q3265" t="s">
        <v>17726</v>
      </c>
      <c r="R3265" t="s">
        <v>17190</v>
      </c>
      <c r="S3265" t="s">
        <v>150</v>
      </c>
      <c r="T3265" t="s">
        <v>87</v>
      </c>
      <c r="U3265" t="s">
        <v>88</v>
      </c>
      <c r="V3265" t="s">
        <v>89</v>
      </c>
      <c r="W3265" t="s">
        <v>78</v>
      </c>
      <c r="X3265" t="s">
        <v>120</v>
      </c>
      <c r="Y3265" t="s">
        <v>91</v>
      </c>
      <c r="Z3265" t="s">
        <v>92</v>
      </c>
      <c r="AA3265" s="1">
        <v>44197</v>
      </c>
      <c r="AB3265" s="2">
        <v>1554</v>
      </c>
      <c r="AC3265" s="2">
        <v>1683</v>
      </c>
      <c r="AD3265" s="2">
        <v>0</v>
      </c>
      <c r="AE3265" s="2">
        <v>0</v>
      </c>
      <c r="AF3265" s="2"/>
      <c r="AG3265">
        <v>0</v>
      </c>
      <c r="AH3265" s="3">
        <v>1568</v>
      </c>
      <c r="AI3265" s="3">
        <v>1699</v>
      </c>
      <c r="AJ3265" s="3">
        <v>0</v>
      </c>
      <c r="AK3265" s="3">
        <v>0</v>
      </c>
      <c r="AL3265" s="3">
        <v>0</v>
      </c>
      <c r="AM3265" t="s">
        <v>16561</v>
      </c>
      <c r="AN3265" t="s">
        <v>16562</v>
      </c>
      <c r="AO3265" t="s">
        <v>16554</v>
      </c>
      <c r="AP3265" t="s">
        <v>16555</v>
      </c>
      <c r="AQ3265" t="s">
        <v>83</v>
      </c>
      <c r="AR3265" t="s">
        <v>16563</v>
      </c>
      <c r="AS3265" t="s">
        <v>83</v>
      </c>
      <c r="AT3265" t="s">
        <v>96</v>
      </c>
      <c r="AU3265" t="s">
        <v>16564</v>
      </c>
      <c r="AV3265" t="s">
        <v>16565</v>
      </c>
      <c r="AW3265" t="s">
        <v>99</v>
      </c>
      <c r="AX3265" t="s">
        <v>100</v>
      </c>
      <c r="AY3265" t="s">
        <v>16742</v>
      </c>
      <c r="AZ3265" t="s">
        <v>17727</v>
      </c>
      <c r="BA3265" t="s">
        <v>103</v>
      </c>
      <c r="BB3265" t="s">
        <v>17728</v>
      </c>
      <c r="BC3265" s="4"/>
      <c r="BD3265" t="s">
        <v>83</v>
      </c>
      <c r="BE3265" t="s">
        <v>105</v>
      </c>
      <c r="BF3265" t="s">
        <v>106</v>
      </c>
      <c r="BG3265" t="s">
        <v>107</v>
      </c>
      <c r="BH3265" t="s">
        <v>108</v>
      </c>
      <c r="BI3265" t="s">
        <v>109</v>
      </c>
      <c r="BJ3265" s="2">
        <v>0</v>
      </c>
      <c r="BK3265" t="s">
        <v>90</v>
      </c>
      <c r="BL3265" t="s">
        <v>78</v>
      </c>
      <c r="BM3265" t="s">
        <v>83</v>
      </c>
      <c r="BN3265" t="s">
        <v>83</v>
      </c>
      <c r="BO3265" t="s">
        <v>83</v>
      </c>
      <c r="BP3265" t="s">
        <v>17729</v>
      </c>
      <c r="BQ3265" t="s">
        <v>16570</v>
      </c>
      <c r="BR3265" t="s">
        <v>16571</v>
      </c>
      <c r="BS3265" t="s">
        <v>83</v>
      </c>
      <c r="BT3265" s="3">
        <v>1</v>
      </c>
    </row>
    <row r="3266" spans="1:72" x14ac:dyDescent="0.25">
      <c r="A3266" t="s">
        <v>16554</v>
      </c>
      <c r="B3266" s="10" t="s">
        <v>16555</v>
      </c>
      <c r="C3266" t="s">
        <v>16556</v>
      </c>
      <c r="D3266" t="s">
        <v>74</v>
      </c>
      <c r="E3266" t="s">
        <v>21868</v>
      </c>
      <c r="F3266" t="s">
        <v>16557</v>
      </c>
      <c r="G3266" t="s">
        <v>17730</v>
      </c>
      <c r="H3266" t="s">
        <v>17731</v>
      </c>
      <c r="I3266" s="1">
        <v>44197</v>
      </c>
      <c r="J3266" s="1">
        <v>44926</v>
      </c>
      <c r="K3266" t="s">
        <v>78</v>
      </c>
      <c r="L3266" t="s">
        <v>79</v>
      </c>
      <c r="M3266" t="s">
        <v>80</v>
      </c>
      <c r="N3266" t="s">
        <v>17113</v>
      </c>
      <c r="O3266" t="s">
        <v>5492</v>
      </c>
      <c r="P3266" t="s">
        <v>156</v>
      </c>
      <c r="Q3266" t="s">
        <v>17114</v>
      </c>
      <c r="R3266" t="s">
        <v>16934</v>
      </c>
      <c r="S3266" t="s">
        <v>150</v>
      </c>
      <c r="T3266" t="s">
        <v>87</v>
      </c>
      <c r="U3266" t="s">
        <v>88</v>
      </c>
      <c r="V3266" t="s">
        <v>89</v>
      </c>
      <c r="W3266" t="s">
        <v>78</v>
      </c>
      <c r="X3266" t="s">
        <v>120</v>
      </c>
      <c r="Y3266" t="s">
        <v>91</v>
      </c>
      <c r="Z3266" t="s">
        <v>92</v>
      </c>
      <c r="AA3266" s="1">
        <v>44566</v>
      </c>
      <c r="AB3266" s="2">
        <v>209</v>
      </c>
      <c r="AC3266" s="2">
        <v>212</v>
      </c>
      <c r="AD3266" s="2"/>
      <c r="AE3266" s="2"/>
      <c r="AF3266" s="2"/>
      <c r="AG3266">
        <v>0</v>
      </c>
      <c r="AH3266" s="3">
        <v>209</v>
      </c>
      <c r="AI3266" s="3">
        <v>212</v>
      </c>
      <c r="AJ3266" s="3">
        <v>0</v>
      </c>
      <c r="AK3266" s="3">
        <v>0</v>
      </c>
      <c r="AL3266" s="3">
        <v>0</v>
      </c>
      <c r="AM3266" t="s">
        <v>16561</v>
      </c>
      <c r="AN3266" t="s">
        <v>16562</v>
      </c>
      <c r="AO3266" t="s">
        <v>16554</v>
      </c>
      <c r="AP3266" t="s">
        <v>16555</v>
      </c>
      <c r="AQ3266" t="s">
        <v>83</v>
      </c>
      <c r="AR3266" t="s">
        <v>16563</v>
      </c>
      <c r="AS3266" t="s">
        <v>83</v>
      </c>
      <c r="AT3266" t="s">
        <v>96</v>
      </c>
      <c r="AU3266" t="s">
        <v>16564</v>
      </c>
      <c r="AV3266" t="s">
        <v>16565</v>
      </c>
      <c r="AW3266" t="s">
        <v>99</v>
      </c>
      <c r="AX3266" t="s">
        <v>100</v>
      </c>
      <c r="AY3266" t="s">
        <v>16566</v>
      </c>
      <c r="AZ3266" t="s">
        <v>17732</v>
      </c>
      <c r="BA3266" t="s">
        <v>103</v>
      </c>
      <c r="BB3266" t="s">
        <v>17733</v>
      </c>
      <c r="BC3266" s="4"/>
      <c r="BD3266" t="s">
        <v>83</v>
      </c>
      <c r="BE3266" t="s">
        <v>105</v>
      </c>
      <c r="BF3266" t="s">
        <v>106</v>
      </c>
      <c r="BG3266" t="s">
        <v>107</v>
      </c>
      <c r="BH3266" t="s">
        <v>108</v>
      </c>
      <c r="BI3266" t="s">
        <v>109</v>
      </c>
      <c r="BJ3266" s="2">
        <v>0</v>
      </c>
      <c r="BK3266" t="s">
        <v>90</v>
      </c>
      <c r="BL3266" t="s">
        <v>78</v>
      </c>
      <c r="BM3266" t="s">
        <v>83</v>
      </c>
      <c r="BN3266" t="s">
        <v>83</v>
      </c>
      <c r="BO3266" t="s">
        <v>83</v>
      </c>
      <c r="BP3266" t="s">
        <v>17734</v>
      </c>
      <c r="BQ3266" t="s">
        <v>16570</v>
      </c>
      <c r="BR3266" t="s">
        <v>16571</v>
      </c>
      <c r="BS3266" t="s">
        <v>83</v>
      </c>
      <c r="BT3266" s="3">
        <v>1</v>
      </c>
    </row>
    <row r="3267" spans="1:72" x14ac:dyDescent="0.25">
      <c r="A3267" t="s">
        <v>16554</v>
      </c>
      <c r="B3267" s="10" t="s">
        <v>16555</v>
      </c>
      <c r="C3267" t="s">
        <v>16556</v>
      </c>
      <c r="D3267" t="s">
        <v>74</v>
      </c>
      <c r="E3267" t="s">
        <v>21868</v>
      </c>
      <c r="F3267" t="s">
        <v>16557</v>
      </c>
      <c r="G3267" t="s">
        <v>17735</v>
      </c>
      <c r="H3267" t="s">
        <v>17736</v>
      </c>
      <c r="I3267" s="1">
        <v>44197</v>
      </c>
      <c r="J3267" s="1">
        <v>44926</v>
      </c>
      <c r="K3267" t="s">
        <v>78</v>
      </c>
      <c r="L3267" t="s">
        <v>79</v>
      </c>
      <c r="M3267" t="s">
        <v>80</v>
      </c>
      <c r="N3267" t="s">
        <v>12302</v>
      </c>
      <c r="O3267" t="s">
        <v>375</v>
      </c>
      <c r="P3267" t="s">
        <v>83</v>
      </c>
      <c r="Q3267" t="s">
        <v>17737</v>
      </c>
      <c r="R3267" t="s">
        <v>17335</v>
      </c>
      <c r="S3267" t="s">
        <v>150</v>
      </c>
      <c r="T3267" t="s">
        <v>87</v>
      </c>
      <c r="U3267" t="s">
        <v>88</v>
      </c>
      <c r="V3267" t="s">
        <v>89</v>
      </c>
      <c r="W3267" t="s">
        <v>78</v>
      </c>
      <c r="X3267" t="s">
        <v>120</v>
      </c>
      <c r="Y3267" t="s">
        <v>91</v>
      </c>
      <c r="Z3267" t="s">
        <v>92</v>
      </c>
      <c r="AA3267" s="1">
        <v>44566</v>
      </c>
      <c r="AB3267" s="2">
        <v>150</v>
      </c>
      <c r="AC3267" s="2">
        <v>167</v>
      </c>
      <c r="AD3267" s="2"/>
      <c r="AE3267" s="2"/>
      <c r="AF3267" s="2"/>
      <c r="AG3267">
        <v>0</v>
      </c>
      <c r="AH3267" s="3">
        <v>150</v>
      </c>
      <c r="AI3267" s="3">
        <v>167</v>
      </c>
      <c r="AJ3267" s="3">
        <v>0</v>
      </c>
      <c r="AK3267" s="3">
        <v>0</v>
      </c>
      <c r="AL3267" s="3">
        <v>0</v>
      </c>
      <c r="AM3267" t="s">
        <v>16561</v>
      </c>
      <c r="AN3267" t="s">
        <v>16562</v>
      </c>
      <c r="AO3267" t="s">
        <v>16554</v>
      </c>
      <c r="AP3267" t="s">
        <v>16555</v>
      </c>
      <c r="AQ3267" t="s">
        <v>83</v>
      </c>
      <c r="AR3267" t="s">
        <v>16563</v>
      </c>
      <c r="AS3267" t="s">
        <v>83</v>
      </c>
      <c r="AT3267" t="s">
        <v>96</v>
      </c>
      <c r="AU3267" t="s">
        <v>16564</v>
      </c>
      <c r="AV3267" t="s">
        <v>16565</v>
      </c>
      <c r="AW3267" t="s">
        <v>99</v>
      </c>
      <c r="AX3267" t="s">
        <v>100</v>
      </c>
      <c r="AY3267" t="s">
        <v>16566</v>
      </c>
      <c r="AZ3267" t="s">
        <v>17738</v>
      </c>
      <c r="BA3267" t="s">
        <v>103</v>
      </c>
      <c r="BB3267" t="s">
        <v>17739</v>
      </c>
      <c r="BC3267" s="4"/>
      <c r="BD3267" t="s">
        <v>83</v>
      </c>
      <c r="BE3267" t="s">
        <v>105</v>
      </c>
      <c r="BF3267" t="s">
        <v>106</v>
      </c>
      <c r="BG3267" t="s">
        <v>107</v>
      </c>
      <c r="BH3267" t="s">
        <v>108</v>
      </c>
      <c r="BI3267" t="s">
        <v>109</v>
      </c>
      <c r="BJ3267" s="2">
        <v>0</v>
      </c>
      <c r="BK3267" t="s">
        <v>90</v>
      </c>
      <c r="BL3267" t="s">
        <v>78</v>
      </c>
      <c r="BM3267" t="s">
        <v>83</v>
      </c>
      <c r="BN3267" t="s">
        <v>83</v>
      </c>
      <c r="BO3267" t="s">
        <v>83</v>
      </c>
      <c r="BP3267" t="s">
        <v>17740</v>
      </c>
      <c r="BQ3267" t="s">
        <v>16570</v>
      </c>
      <c r="BR3267" t="s">
        <v>16571</v>
      </c>
      <c r="BS3267" t="s">
        <v>83</v>
      </c>
      <c r="BT3267" s="3">
        <v>1</v>
      </c>
    </row>
    <row r="3268" spans="1:72" x14ac:dyDescent="0.25">
      <c r="A3268" t="s">
        <v>16554</v>
      </c>
      <c r="B3268" s="10" t="s">
        <v>16555</v>
      </c>
      <c r="C3268" t="s">
        <v>16556</v>
      </c>
      <c r="D3268" t="s">
        <v>74</v>
      </c>
      <c r="E3268" t="s">
        <v>21868</v>
      </c>
      <c r="F3268" t="s">
        <v>16557</v>
      </c>
      <c r="G3268" t="s">
        <v>17741</v>
      </c>
      <c r="H3268" t="s">
        <v>17742</v>
      </c>
      <c r="I3268" s="1">
        <v>44197</v>
      </c>
      <c r="J3268" s="1">
        <v>44926</v>
      </c>
      <c r="K3268" t="s">
        <v>78</v>
      </c>
      <c r="L3268" t="s">
        <v>79</v>
      </c>
      <c r="M3268" t="s">
        <v>80</v>
      </c>
      <c r="N3268" t="s">
        <v>17743</v>
      </c>
      <c r="O3268" t="s">
        <v>162</v>
      </c>
      <c r="P3268" t="s">
        <v>83</v>
      </c>
      <c r="Q3268" t="s">
        <v>17744</v>
      </c>
      <c r="R3268" t="s">
        <v>16934</v>
      </c>
      <c r="S3268" t="s">
        <v>119</v>
      </c>
      <c r="T3268" t="s">
        <v>87</v>
      </c>
      <c r="U3268" t="s">
        <v>88</v>
      </c>
      <c r="V3268" t="s">
        <v>89</v>
      </c>
      <c r="W3268" t="s">
        <v>78</v>
      </c>
      <c r="X3268" t="s">
        <v>120</v>
      </c>
      <c r="Y3268" t="s">
        <v>91</v>
      </c>
      <c r="Z3268" t="s">
        <v>92</v>
      </c>
      <c r="AA3268" s="1">
        <v>44566</v>
      </c>
      <c r="AB3268" s="2">
        <v>3912</v>
      </c>
      <c r="AC3268" s="2">
        <v>2339</v>
      </c>
      <c r="AD3268" s="2"/>
      <c r="AE3268" s="2"/>
      <c r="AF3268" s="2"/>
      <c r="AG3268">
        <v>0</v>
      </c>
      <c r="AH3268" s="3">
        <v>3912</v>
      </c>
      <c r="AI3268" s="3">
        <v>2339</v>
      </c>
      <c r="AJ3268" s="3">
        <v>0</v>
      </c>
      <c r="AK3268" s="3">
        <v>0</v>
      </c>
      <c r="AL3268" s="3">
        <v>0</v>
      </c>
      <c r="AM3268" t="s">
        <v>16561</v>
      </c>
      <c r="AN3268" t="s">
        <v>16562</v>
      </c>
      <c r="AO3268" t="s">
        <v>16554</v>
      </c>
      <c r="AP3268" t="s">
        <v>16555</v>
      </c>
      <c r="AQ3268" t="s">
        <v>83</v>
      </c>
      <c r="AR3268" t="s">
        <v>16563</v>
      </c>
      <c r="AS3268" t="s">
        <v>83</v>
      </c>
      <c r="AT3268" t="s">
        <v>96</v>
      </c>
      <c r="AU3268" t="s">
        <v>16564</v>
      </c>
      <c r="AV3268" t="s">
        <v>16565</v>
      </c>
      <c r="AW3268" t="s">
        <v>99</v>
      </c>
      <c r="AX3268" t="s">
        <v>100</v>
      </c>
      <c r="AY3268" t="s">
        <v>17745</v>
      </c>
      <c r="AZ3268" t="s">
        <v>83</v>
      </c>
      <c r="BA3268" t="s">
        <v>103</v>
      </c>
      <c r="BB3268" t="s">
        <v>17746</v>
      </c>
      <c r="BC3268" s="4"/>
      <c r="BD3268" t="s">
        <v>83</v>
      </c>
      <c r="BE3268" t="s">
        <v>105</v>
      </c>
      <c r="BF3268" t="s">
        <v>106</v>
      </c>
      <c r="BG3268" t="s">
        <v>107</v>
      </c>
      <c r="BH3268" t="s">
        <v>123</v>
      </c>
      <c r="BI3268" t="s">
        <v>124</v>
      </c>
      <c r="BJ3268" s="2">
        <v>0</v>
      </c>
      <c r="BK3268" t="s">
        <v>78</v>
      </c>
      <c r="BL3268" t="s">
        <v>90</v>
      </c>
      <c r="BM3268" t="s">
        <v>83</v>
      </c>
      <c r="BN3268" t="s">
        <v>83</v>
      </c>
      <c r="BO3268" t="s">
        <v>83</v>
      </c>
      <c r="BP3268" t="s">
        <v>83</v>
      </c>
      <c r="BQ3268" t="s">
        <v>83</v>
      </c>
      <c r="BR3268" t="s">
        <v>83</v>
      </c>
      <c r="BS3268" t="s">
        <v>83</v>
      </c>
      <c r="BT3268" s="3">
        <v>1</v>
      </c>
    </row>
    <row r="3269" spans="1:72" x14ac:dyDescent="0.25">
      <c r="A3269" t="s">
        <v>16554</v>
      </c>
      <c r="B3269" s="10" t="s">
        <v>16555</v>
      </c>
      <c r="C3269" t="s">
        <v>16556</v>
      </c>
      <c r="D3269" t="s">
        <v>74</v>
      </c>
      <c r="E3269" t="s">
        <v>21868</v>
      </c>
      <c r="F3269" t="s">
        <v>16557</v>
      </c>
      <c r="G3269" t="s">
        <v>17747</v>
      </c>
      <c r="H3269" t="s">
        <v>17748</v>
      </c>
      <c r="I3269" s="1">
        <v>44197</v>
      </c>
      <c r="J3269" s="1">
        <v>44926</v>
      </c>
      <c r="K3269" t="s">
        <v>78</v>
      </c>
      <c r="L3269" t="s">
        <v>79</v>
      </c>
      <c r="M3269" t="s">
        <v>80</v>
      </c>
      <c r="N3269" t="s">
        <v>5553</v>
      </c>
      <c r="O3269" t="s">
        <v>112</v>
      </c>
      <c r="P3269" t="s">
        <v>156</v>
      </c>
      <c r="Q3269" t="s">
        <v>17749</v>
      </c>
      <c r="R3269" t="s">
        <v>2357</v>
      </c>
      <c r="S3269" t="s">
        <v>119</v>
      </c>
      <c r="T3269" t="s">
        <v>87</v>
      </c>
      <c r="U3269" t="s">
        <v>88</v>
      </c>
      <c r="V3269" t="s">
        <v>89</v>
      </c>
      <c r="W3269" t="s">
        <v>78</v>
      </c>
      <c r="X3269" t="s">
        <v>120</v>
      </c>
      <c r="Y3269" t="s">
        <v>91</v>
      </c>
      <c r="Z3269" t="s">
        <v>92</v>
      </c>
      <c r="AA3269" s="1">
        <v>44566</v>
      </c>
      <c r="AB3269" s="2">
        <v>10579</v>
      </c>
      <c r="AC3269" s="2">
        <v>11606</v>
      </c>
      <c r="AD3269" s="2"/>
      <c r="AE3269" s="2"/>
      <c r="AF3269" s="2"/>
      <c r="AG3269">
        <v>0</v>
      </c>
      <c r="AH3269" s="3">
        <v>9742</v>
      </c>
      <c r="AI3269" s="3">
        <v>10614</v>
      </c>
      <c r="AJ3269" s="3">
        <v>0</v>
      </c>
      <c r="AK3269" s="3">
        <v>0</v>
      </c>
      <c r="AL3269" s="3">
        <v>0</v>
      </c>
      <c r="AM3269" t="s">
        <v>16561</v>
      </c>
      <c r="AN3269" t="s">
        <v>16562</v>
      </c>
      <c r="AO3269" t="s">
        <v>16554</v>
      </c>
      <c r="AP3269" t="s">
        <v>16555</v>
      </c>
      <c r="AQ3269" t="s">
        <v>83</v>
      </c>
      <c r="AR3269" t="s">
        <v>16563</v>
      </c>
      <c r="AS3269" t="s">
        <v>83</v>
      </c>
      <c r="AT3269" t="s">
        <v>96</v>
      </c>
      <c r="AU3269" t="s">
        <v>16564</v>
      </c>
      <c r="AV3269" t="s">
        <v>16565</v>
      </c>
      <c r="AW3269" t="s">
        <v>99</v>
      </c>
      <c r="AX3269" t="s">
        <v>100</v>
      </c>
      <c r="AY3269" t="s">
        <v>16742</v>
      </c>
      <c r="AZ3269" t="s">
        <v>17750</v>
      </c>
      <c r="BA3269" t="s">
        <v>103</v>
      </c>
      <c r="BB3269" t="s">
        <v>17751</v>
      </c>
      <c r="BC3269" s="4"/>
      <c r="BD3269" t="s">
        <v>83</v>
      </c>
      <c r="BE3269" t="s">
        <v>105</v>
      </c>
      <c r="BF3269" t="s">
        <v>106</v>
      </c>
      <c r="BG3269" t="s">
        <v>107</v>
      </c>
      <c r="BH3269" t="s">
        <v>704</v>
      </c>
      <c r="BI3269" t="s">
        <v>705</v>
      </c>
      <c r="BJ3269" s="2">
        <v>0</v>
      </c>
      <c r="BK3269" t="s">
        <v>90</v>
      </c>
      <c r="BL3269" t="s">
        <v>78</v>
      </c>
      <c r="BM3269" t="s">
        <v>83</v>
      </c>
      <c r="BN3269" t="s">
        <v>83</v>
      </c>
      <c r="BO3269" t="s">
        <v>83</v>
      </c>
      <c r="BP3269" t="s">
        <v>17752</v>
      </c>
      <c r="BQ3269" t="s">
        <v>16570</v>
      </c>
      <c r="BR3269" t="s">
        <v>16571</v>
      </c>
      <c r="BS3269" t="s">
        <v>83</v>
      </c>
      <c r="BT3269" s="3">
        <v>1</v>
      </c>
    </row>
    <row r="3270" spans="1:72" x14ac:dyDescent="0.25">
      <c r="A3270" t="s">
        <v>16554</v>
      </c>
      <c r="B3270" s="10" t="s">
        <v>16555</v>
      </c>
      <c r="C3270" t="s">
        <v>16556</v>
      </c>
      <c r="D3270" t="s">
        <v>74</v>
      </c>
      <c r="E3270" t="s">
        <v>21868</v>
      </c>
      <c r="F3270" t="s">
        <v>16557</v>
      </c>
      <c r="G3270" t="s">
        <v>17753</v>
      </c>
      <c r="H3270" t="s">
        <v>17754</v>
      </c>
      <c r="I3270" s="1">
        <v>44197</v>
      </c>
      <c r="J3270" s="1">
        <v>44926</v>
      </c>
      <c r="K3270" t="s">
        <v>78</v>
      </c>
      <c r="L3270" t="s">
        <v>79</v>
      </c>
      <c r="M3270" t="s">
        <v>80</v>
      </c>
      <c r="N3270" t="s">
        <v>17755</v>
      </c>
      <c r="O3270" t="s">
        <v>155</v>
      </c>
      <c r="P3270" t="s">
        <v>676</v>
      </c>
      <c r="Q3270" t="s">
        <v>17756</v>
      </c>
      <c r="R3270" t="s">
        <v>2357</v>
      </c>
      <c r="S3270" t="s">
        <v>150</v>
      </c>
      <c r="T3270" t="s">
        <v>87</v>
      </c>
      <c r="U3270" t="s">
        <v>88</v>
      </c>
      <c r="V3270" t="s">
        <v>89</v>
      </c>
      <c r="W3270" t="s">
        <v>78</v>
      </c>
      <c r="X3270" t="s">
        <v>120</v>
      </c>
      <c r="Y3270" t="s">
        <v>91</v>
      </c>
      <c r="Z3270" t="s">
        <v>92</v>
      </c>
      <c r="AA3270" s="1">
        <v>44566</v>
      </c>
      <c r="AB3270" s="2">
        <v>79</v>
      </c>
      <c r="AC3270" s="2">
        <v>81</v>
      </c>
      <c r="AD3270" s="2"/>
      <c r="AE3270" s="2"/>
      <c r="AF3270" s="2"/>
      <c r="AG3270">
        <v>0</v>
      </c>
      <c r="AH3270" s="3">
        <v>79</v>
      </c>
      <c r="AI3270" s="3">
        <v>81</v>
      </c>
      <c r="AJ3270" s="3">
        <v>0</v>
      </c>
      <c r="AK3270" s="3">
        <v>0</v>
      </c>
      <c r="AL3270" s="3">
        <v>0</v>
      </c>
      <c r="AM3270" t="s">
        <v>16561</v>
      </c>
      <c r="AN3270" t="s">
        <v>16562</v>
      </c>
      <c r="AO3270" t="s">
        <v>16554</v>
      </c>
      <c r="AP3270" t="s">
        <v>16555</v>
      </c>
      <c r="AQ3270" t="s">
        <v>83</v>
      </c>
      <c r="AR3270" t="s">
        <v>16563</v>
      </c>
      <c r="AS3270" t="s">
        <v>83</v>
      </c>
      <c r="AT3270" t="s">
        <v>96</v>
      </c>
      <c r="AU3270" t="s">
        <v>16564</v>
      </c>
      <c r="AV3270" t="s">
        <v>16565</v>
      </c>
      <c r="AW3270" t="s">
        <v>99</v>
      </c>
      <c r="AX3270" t="s">
        <v>100</v>
      </c>
      <c r="AY3270" t="s">
        <v>16742</v>
      </c>
      <c r="AZ3270" t="s">
        <v>17757</v>
      </c>
      <c r="BA3270" t="s">
        <v>103</v>
      </c>
      <c r="BB3270" t="s">
        <v>17758</v>
      </c>
      <c r="BC3270" s="4"/>
      <c r="BD3270" t="s">
        <v>83</v>
      </c>
      <c r="BE3270" t="s">
        <v>105</v>
      </c>
      <c r="BF3270" t="s">
        <v>106</v>
      </c>
      <c r="BG3270" t="s">
        <v>107</v>
      </c>
      <c r="BH3270" t="s">
        <v>108</v>
      </c>
      <c r="BI3270" t="s">
        <v>109</v>
      </c>
      <c r="BJ3270" s="2">
        <v>0</v>
      </c>
      <c r="BK3270" t="s">
        <v>90</v>
      </c>
      <c r="BL3270" t="s">
        <v>78</v>
      </c>
      <c r="BM3270" t="s">
        <v>83</v>
      </c>
      <c r="BN3270" t="s">
        <v>83</v>
      </c>
      <c r="BO3270" t="s">
        <v>83</v>
      </c>
      <c r="BP3270" t="s">
        <v>17759</v>
      </c>
      <c r="BQ3270" t="s">
        <v>16570</v>
      </c>
      <c r="BR3270" t="s">
        <v>16571</v>
      </c>
      <c r="BS3270" t="s">
        <v>83</v>
      </c>
      <c r="BT3270" s="3">
        <v>1</v>
      </c>
    </row>
    <row r="3271" spans="1:72" x14ac:dyDescent="0.25">
      <c r="A3271" t="s">
        <v>16554</v>
      </c>
      <c r="B3271" s="10" t="s">
        <v>16555</v>
      </c>
      <c r="C3271" t="s">
        <v>16556</v>
      </c>
      <c r="D3271" t="s">
        <v>74</v>
      </c>
      <c r="E3271" t="s">
        <v>21868</v>
      </c>
      <c r="F3271" t="s">
        <v>16557</v>
      </c>
      <c r="G3271" t="s">
        <v>17760</v>
      </c>
      <c r="H3271" t="s">
        <v>17761</v>
      </c>
      <c r="I3271" s="1">
        <v>44197</v>
      </c>
      <c r="J3271" s="1">
        <v>44926</v>
      </c>
      <c r="K3271" t="s">
        <v>78</v>
      </c>
      <c r="L3271" t="s">
        <v>79</v>
      </c>
      <c r="M3271" t="s">
        <v>80</v>
      </c>
      <c r="N3271" t="s">
        <v>16699</v>
      </c>
      <c r="O3271" t="s">
        <v>82</v>
      </c>
      <c r="P3271" t="s">
        <v>420</v>
      </c>
      <c r="Q3271" t="s">
        <v>17715</v>
      </c>
      <c r="R3271" t="s">
        <v>2357</v>
      </c>
      <c r="S3271" t="s">
        <v>150</v>
      </c>
      <c r="T3271" t="s">
        <v>87</v>
      </c>
      <c r="U3271" t="s">
        <v>88</v>
      </c>
      <c r="V3271" t="s">
        <v>89</v>
      </c>
      <c r="W3271" t="s">
        <v>78</v>
      </c>
      <c r="X3271" t="s">
        <v>120</v>
      </c>
      <c r="Y3271" t="s">
        <v>91</v>
      </c>
      <c r="Z3271" t="s">
        <v>92</v>
      </c>
      <c r="AA3271" s="1">
        <v>44567</v>
      </c>
      <c r="AB3271" s="2">
        <v>1917</v>
      </c>
      <c r="AC3271" s="2">
        <v>2083</v>
      </c>
      <c r="AD3271" s="2"/>
      <c r="AE3271" s="2"/>
      <c r="AF3271" s="2"/>
      <c r="AG3271">
        <v>0</v>
      </c>
      <c r="AH3271" s="3">
        <v>1917</v>
      </c>
      <c r="AI3271" s="3">
        <v>2083</v>
      </c>
      <c r="AJ3271" s="3">
        <v>0</v>
      </c>
      <c r="AK3271" s="3">
        <v>0</v>
      </c>
      <c r="AL3271" s="3">
        <v>0</v>
      </c>
      <c r="AM3271" t="s">
        <v>16561</v>
      </c>
      <c r="AN3271" t="s">
        <v>16562</v>
      </c>
      <c r="AO3271" t="s">
        <v>16554</v>
      </c>
      <c r="AP3271" t="s">
        <v>16555</v>
      </c>
      <c r="AQ3271" t="s">
        <v>83</v>
      </c>
      <c r="AR3271" t="s">
        <v>16563</v>
      </c>
      <c r="AS3271" t="s">
        <v>83</v>
      </c>
      <c r="AT3271" t="s">
        <v>96</v>
      </c>
      <c r="AU3271" t="s">
        <v>16564</v>
      </c>
      <c r="AV3271" t="s">
        <v>16565</v>
      </c>
      <c r="AW3271" t="s">
        <v>99</v>
      </c>
      <c r="AX3271" t="s">
        <v>100</v>
      </c>
      <c r="AY3271" t="s">
        <v>16566</v>
      </c>
      <c r="AZ3271" t="s">
        <v>17762</v>
      </c>
      <c r="BA3271" t="s">
        <v>103</v>
      </c>
      <c r="BB3271" t="s">
        <v>17763</v>
      </c>
      <c r="BC3271" s="4"/>
      <c r="BD3271" t="s">
        <v>83</v>
      </c>
      <c r="BE3271" t="s">
        <v>105</v>
      </c>
      <c r="BF3271" t="s">
        <v>106</v>
      </c>
      <c r="BG3271" t="s">
        <v>107</v>
      </c>
      <c r="BH3271" t="s">
        <v>108</v>
      </c>
      <c r="BI3271" t="s">
        <v>109</v>
      </c>
      <c r="BJ3271" s="2">
        <v>0</v>
      </c>
      <c r="BK3271" t="s">
        <v>90</v>
      </c>
      <c r="BL3271" t="s">
        <v>78</v>
      </c>
      <c r="BM3271" t="s">
        <v>83</v>
      </c>
      <c r="BN3271" t="s">
        <v>83</v>
      </c>
      <c r="BO3271" t="s">
        <v>83</v>
      </c>
      <c r="BP3271" t="s">
        <v>17764</v>
      </c>
      <c r="BQ3271" t="s">
        <v>16570</v>
      </c>
      <c r="BR3271" t="s">
        <v>16571</v>
      </c>
      <c r="BS3271" t="s">
        <v>83</v>
      </c>
      <c r="BT3271" s="3">
        <v>1</v>
      </c>
    </row>
    <row r="3272" spans="1:72" x14ac:dyDescent="0.25">
      <c r="A3272" t="s">
        <v>16554</v>
      </c>
      <c r="B3272" s="10" t="s">
        <v>16555</v>
      </c>
      <c r="C3272" t="s">
        <v>16556</v>
      </c>
      <c r="D3272" t="s">
        <v>74</v>
      </c>
      <c r="E3272" t="s">
        <v>21868</v>
      </c>
      <c r="F3272" t="s">
        <v>16557</v>
      </c>
      <c r="G3272" t="s">
        <v>17765</v>
      </c>
      <c r="H3272" t="s">
        <v>17766</v>
      </c>
      <c r="I3272" s="1">
        <v>44197</v>
      </c>
      <c r="J3272" s="1">
        <v>44926</v>
      </c>
      <c r="K3272" t="s">
        <v>78</v>
      </c>
      <c r="L3272" t="s">
        <v>79</v>
      </c>
      <c r="M3272" t="s">
        <v>80</v>
      </c>
      <c r="N3272" t="s">
        <v>16699</v>
      </c>
      <c r="O3272" t="s">
        <v>234</v>
      </c>
      <c r="P3272" t="s">
        <v>420</v>
      </c>
      <c r="Q3272" t="s">
        <v>17715</v>
      </c>
      <c r="R3272" t="s">
        <v>2357</v>
      </c>
      <c r="S3272" t="s">
        <v>150</v>
      </c>
      <c r="T3272" t="s">
        <v>87</v>
      </c>
      <c r="U3272" t="s">
        <v>88</v>
      </c>
      <c r="V3272" t="s">
        <v>89</v>
      </c>
      <c r="W3272" t="s">
        <v>78</v>
      </c>
      <c r="X3272" t="s">
        <v>120</v>
      </c>
      <c r="Y3272" t="s">
        <v>91</v>
      </c>
      <c r="Z3272" t="s">
        <v>92</v>
      </c>
      <c r="AA3272" s="1">
        <v>44567</v>
      </c>
      <c r="AB3272" s="2">
        <v>376</v>
      </c>
      <c r="AC3272" s="2">
        <v>435</v>
      </c>
      <c r="AD3272" s="2"/>
      <c r="AE3272" s="2"/>
      <c r="AF3272" s="2"/>
      <c r="AG3272">
        <v>0</v>
      </c>
      <c r="AH3272" s="3">
        <v>376</v>
      </c>
      <c r="AI3272" s="3">
        <v>435</v>
      </c>
      <c r="AJ3272" s="3">
        <v>0</v>
      </c>
      <c r="AK3272" s="3">
        <v>0</v>
      </c>
      <c r="AL3272" s="3">
        <v>0</v>
      </c>
      <c r="AM3272" t="s">
        <v>16561</v>
      </c>
      <c r="AN3272" t="s">
        <v>16562</v>
      </c>
      <c r="AO3272" t="s">
        <v>16554</v>
      </c>
      <c r="AP3272" t="s">
        <v>16555</v>
      </c>
      <c r="AQ3272" t="s">
        <v>83</v>
      </c>
      <c r="AR3272" t="s">
        <v>16563</v>
      </c>
      <c r="AS3272" t="s">
        <v>83</v>
      </c>
      <c r="AT3272" t="s">
        <v>96</v>
      </c>
      <c r="AU3272" t="s">
        <v>16564</v>
      </c>
      <c r="AV3272" t="s">
        <v>16565</v>
      </c>
      <c r="AW3272" t="s">
        <v>99</v>
      </c>
      <c r="AX3272" t="s">
        <v>100</v>
      </c>
      <c r="AY3272" t="s">
        <v>16566</v>
      </c>
      <c r="AZ3272" t="s">
        <v>17767</v>
      </c>
      <c r="BA3272" t="s">
        <v>103</v>
      </c>
      <c r="BB3272" t="s">
        <v>17768</v>
      </c>
      <c r="BC3272" s="4"/>
      <c r="BD3272" t="s">
        <v>83</v>
      </c>
      <c r="BE3272" t="s">
        <v>105</v>
      </c>
      <c r="BF3272" t="s">
        <v>106</v>
      </c>
      <c r="BG3272" t="s">
        <v>107</v>
      </c>
      <c r="BH3272" t="s">
        <v>108</v>
      </c>
      <c r="BI3272" t="s">
        <v>109</v>
      </c>
      <c r="BJ3272" s="2">
        <v>0</v>
      </c>
      <c r="BK3272" t="s">
        <v>90</v>
      </c>
      <c r="BL3272" t="s">
        <v>78</v>
      </c>
      <c r="BM3272" t="s">
        <v>83</v>
      </c>
      <c r="BN3272" t="s">
        <v>83</v>
      </c>
      <c r="BO3272" t="s">
        <v>83</v>
      </c>
      <c r="BP3272" t="s">
        <v>17769</v>
      </c>
      <c r="BQ3272" t="s">
        <v>16570</v>
      </c>
      <c r="BR3272" t="s">
        <v>16571</v>
      </c>
      <c r="BS3272" t="s">
        <v>83</v>
      </c>
      <c r="BT3272" s="3">
        <v>1</v>
      </c>
    </row>
    <row r="3273" spans="1:72" x14ac:dyDescent="0.25">
      <c r="A3273" t="s">
        <v>16554</v>
      </c>
      <c r="B3273" s="10" t="s">
        <v>16555</v>
      </c>
      <c r="C3273" t="s">
        <v>16556</v>
      </c>
      <c r="D3273" t="s">
        <v>74</v>
      </c>
      <c r="E3273" t="s">
        <v>21868</v>
      </c>
      <c r="F3273" t="s">
        <v>16557</v>
      </c>
      <c r="G3273" t="s">
        <v>17770</v>
      </c>
      <c r="H3273" t="s">
        <v>17771</v>
      </c>
      <c r="I3273" s="1">
        <v>44197</v>
      </c>
      <c r="J3273" s="1">
        <v>44926</v>
      </c>
      <c r="K3273" t="s">
        <v>78</v>
      </c>
      <c r="L3273" t="s">
        <v>79</v>
      </c>
      <c r="M3273" t="s">
        <v>80</v>
      </c>
      <c r="N3273" t="s">
        <v>16699</v>
      </c>
      <c r="O3273" t="s">
        <v>254</v>
      </c>
      <c r="P3273" t="s">
        <v>420</v>
      </c>
      <c r="Q3273" t="s">
        <v>17715</v>
      </c>
      <c r="R3273" t="s">
        <v>2357</v>
      </c>
      <c r="S3273" t="s">
        <v>150</v>
      </c>
      <c r="T3273" t="s">
        <v>87</v>
      </c>
      <c r="U3273" t="s">
        <v>88</v>
      </c>
      <c r="V3273" t="s">
        <v>89</v>
      </c>
      <c r="W3273" t="s">
        <v>78</v>
      </c>
      <c r="X3273" t="s">
        <v>120</v>
      </c>
      <c r="Y3273" t="s">
        <v>91</v>
      </c>
      <c r="Z3273" t="s">
        <v>92</v>
      </c>
      <c r="AA3273" s="1">
        <v>44567</v>
      </c>
      <c r="AB3273" s="2">
        <v>120</v>
      </c>
      <c r="AC3273" s="2">
        <v>157</v>
      </c>
      <c r="AD3273" s="2"/>
      <c r="AE3273" s="2"/>
      <c r="AF3273" s="2"/>
      <c r="AG3273">
        <v>0</v>
      </c>
      <c r="AH3273" s="3">
        <v>120</v>
      </c>
      <c r="AI3273" s="3">
        <v>157</v>
      </c>
      <c r="AJ3273" s="3">
        <v>0</v>
      </c>
      <c r="AK3273" s="3">
        <v>0</v>
      </c>
      <c r="AL3273" s="3">
        <v>0</v>
      </c>
      <c r="AM3273" t="s">
        <v>16561</v>
      </c>
      <c r="AN3273" t="s">
        <v>16562</v>
      </c>
      <c r="AO3273" t="s">
        <v>16554</v>
      </c>
      <c r="AP3273" t="s">
        <v>16555</v>
      </c>
      <c r="AQ3273" t="s">
        <v>83</v>
      </c>
      <c r="AR3273" t="s">
        <v>16563</v>
      </c>
      <c r="AS3273" t="s">
        <v>83</v>
      </c>
      <c r="AT3273" t="s">
        <v>96</v>
      </c>
      <c r="AU3273" t="s">
        <v>16564</v>
      </c>
      <c r="AV3273" t="s">
        <v>16565</v>
      </c>
      <c r="AW3273" t="s">
        <v>99</v>
      </c>
      <c r="AX3273" t="s">
        <v>100</v>
      </c>
      <c r="AY3273" t="s">
        <v>16566</v>
      </c>
      <c r="AZ3273" t="s">
        <v>17772</v>
      </c>
      <c r="BA3273" t="s">
        <v>103</v>
      </c>
      <c r="BB3273" t="s">
        <v>17773</v>
      </c>
      <c r="BC3273" s="4"/>
      <c r="BD3273" t="s">
        <v>83</v>
      </c>
      <c r="BE3273" t="s">
        <v>105</v>
      </c>
      <c r="BF3273" t="s">
        <v>106</v>
      </c>
      <c r="BG3273" t="s">
        <v>107</v>
      </c>
      <c r="BH3273" t="s">
        <v>108</v>
      </c>
      <c r="BI3273" t="s">
        <v>109</v>
      </c>
      <c r="BJ3273" s="2">
        <v>0</v>
      </c>
      <c r="BK3273" t="s">
        <v>90</v>
      </c>
      <c r="BL3273" t="s">
        <v>78</v>
      </c>
      <c r="BM3273" t="s">
        <v>83</v>
      </c>
      <c r="BN3273" t="s">
        <v>83</v>
      </c>
      <c r="BO3273" t="s">
        <v>83</v>
      </c>
      <c r="BP3273" t="s">
        <v>17774</v>
      </c>
      <c r="BQ3273" t="s">
        <v>16570</v>
      </c>
      <c r="BR3273" t="s">
        <v>16571</v>
      </c>
      <c r="BS3273" t="s">
        <v>83</v>
      </c>
      <c r="BT3273" s="3">
        <v>1</v>
      </c>
    </row>
    <row r="3274" spans="1:72" x14ac:dyDescent="0.25">
      <c r="A3274" t="s">
        <v>16554</v>
      </c>
      <c r="B3274" s="10" t="s">
        <v>16555</v>
      </c>
      <c r="C3274" t="s">
        <v>16556</v>
      </c>
      <c r="D3274" t="s">
        <v>74</v>
      </c>
      <c r="E3274" t="s">
        <v>21868</v>
      </c>
      <c r="F3274" t="s">
        <v>16557</v>
      </c>
      <c r="G3274" t="s">
        <v>17775</v>
      </c>
      <c r="H3274" t="s">
        <v>17776</v>
      </c>
      <c r="I3274" s="1">
        <v>44197</v>
      </c>
      <c r="J3274" s="1">
        <v>44926</v>
      </c>
      <c r="K3274" t="s">
        <v>78</v>
      </c>
      <c r="L3274" t="s">
        <v>79</v>
      </c>
      <c r="M3274" t="s">
        <v>80</v>
      </c>
      <c r="N3274" t="s">
        <v>16699</v>
      </c>
      <c r="O3274" t="s">
        <v>957</v>
      </c>
      <c r="P3274" t="s">
        <v>420</v>
      </c>
      <c r="Q3274" t="s">
        <v>17715</v>
      </c>
      <c r="R3274" t="s">
        <v>2357</v>
      </c>
      <c r="S3274" t="s">
        <v>150</v>
      </c>
      <c r="T3274" t="s">
        <v>87</v>
      </c>
      <c r="U3274" t="s">
        <v>88</v>
      </c>
      <c r="V3274" t="s">
        <v>89</v>
      </c>
      <c r="W3274" t="s">
        <v>78</v>
      </c>
      <c r="X3274" t="s">
        <v>120</v>
      </c>
      <c r="Y3274" t="s">
        <v>91</v>
      </c>
      <c r="Z3274" t="s">
        <v>92</v>
      </c>
      <c r="AA3274" s="1">
        <v>44567</v>
      </c>
      <c r="AB3274" s="2">
        <v>449</v>
      </c>
      <c r="AC3274" s="2">
        <v>420</v>
      </c>
      <c r="AD3274" s="2"/>
      <c r="AE3274" s="2"/>
      <c r="AF3274" s="2"/>
      <c r="AG3274">
        <v>0</v>
      </c>
      <c r="AH3274" s="3">
        <v>449</v>
      </c>
      <c r="AI3274" s="3">
        <v>420</v>
      </c>
      <c r="AJ3274" s="3">
        <v>0</v>
      </c>
      <c r="AK3274" s="3">
        <v>0</v>
      </c>
      <c r="AL3274" s="3">
        <v>0</v>
      </c>
      <c r="AM3274" t="s">
        <v>16561</v>
      </c>
      <c r="AN3274" t="s">
        <v>16562</v>
      </c>
      <c r="AO3274" t="s">
        <v>16554</v>
      </c>
      <c r="AP3274" t="s">
        <v>16555</v>
      </c>
      <c r="AQ3274" t="s">
        <v>83</v>
      </c>
      <c r="AR3274" t="s">
        <v>16563</v>
      </c>
      <c r="AS3274" t="s">
        <v>83</v>
      </c>
      <c r="AT3274" t="s">
        <v>96</v>
      </c>
      <c r="AU3274" t="s">
        <v>16564</v>
      </c>
      <c r="AV3274" t="s">
        <v>16565</v>
      </c>
      <c r="AW3274" t="s">
        <v>99</v>
      </c>
      <c r="AX3274" t="s">
        <v>100</v>
      </c>
      <c r="AY3274" t="s">
        <v>16566</v>
      </c>
      <c r="AZ3274" t="s">
        <v>17777</v>
      </c>
      <c r="BA3274" t="s">
        <v>103</v>
      </c>
      <c r="BB3274" t="s">
        <v>17778</v>
      </c>
      <c r="BC3274" s="4"/>
      <c r="BD3274" t="s">
        <v>83</v>
      </c>
      <c r="BE3274" t="s">
        <v>105</v>
      </c>
      <c r="BF3274" t="s">
        <v>106</v>
      </c>
      <c r="BG3274" t="s">
        <v>107</v>
      </c>
      <c r="BH3274" t="s">
        <v>108</v>
      </c>
      <c r="BI3274" t="s">
        <v>109</v>
      </c>
      <c r="BJ3274" s="2">
        <v>0</v>
      </c>
      <c r="BK3274" t="s">
        <v>90</v>
      </c>
      <c r="BL3274" t="s">
        <v>78</v>
      </c>
      <c r="BM3274" t="s">
        <v>83</v>
      </c>
      <c r="BN3274" t="s">
        <v>83</v>
      </c>
      <c r="BO3274" t="s">
        <v>83</v>
      </c>
      <c r="BP3274" t="s">
        <v>17779</v>
      </c>
      <c r="BQ3274" t="s">
        <v>16570</v>
      </c>
      <c r="BR3274" t="s">
        <v>16571</v>
      </c>
      <c r="BS3274" t="s">
        <v>83</v>
      </c>
      <c r="BT3274" s="3">
        <v>1</v>
      </c>
    </row>
    <row r="3275" spans="1:72" x14ac:dyDescent="0.25">
      <c r="A3275" t="s">
        <v>16554</v>
      </c>
      <c r="B3275" s="10" t="s">
        <v>16555</v>
      </c>
      <c r="C3275" t="s">
        <v>16556</v>
      </c>
      <c r="D3275" t="s">
        <v>74</v>
      </c>
      <c r="E3275" t="s">
        <v>21868</v>
      </c>
      <c r="F3275" t="s">
        <v>16557</v>
      </c>
      <c r="G3275" t="s">
        <v>17780</v>
      </c>
      <c r="H3275" t="s">
        <v>17781</v>
      </c>
      <c r="I3275" s="1">
        <v>44267</v>
      </c>
      <c r="J3275" s="1">
        <v>44361</v>
      </c>
      <c r="K3275" t="s">
        <v>90</v>
      </c>
      <c r="L3275" t="s">
        <v>373</v>
      </c>
      <c r="M3275" t="s">
        <v>80</v>
      </c>
      <c r="N3275" t="s">
        <v>17782</v>
      </c>
      <c r="O3275" t="s">
        <v>352</v>
      </c>
      <c r="P3275" t="s">
        <v>420</v>
      </c>
      <c r="Q3275" t="s">
        <v>17783</v>
      </c>
      <c r="R3275" t="s">
        <v>17190</v>
      </c>
      <c r="S3275" t="s">
        <v>119</v>
      </c>
      <c r="T3275" t="s">
        <v>87</v>
      </c>
      <c r="U3275" t="s">
        <v>88</v>
      </c>
      <c r="V3275" t="s">
        <v>89</v>
      </c>
      <c r="W3275" t="s">
        <v>78</v>
      </c>
      <c r="X3275" t="s">
        <v>120</v>
      </c>
      <c r="Y3275" t="s">
        <v>91</v>
      </c>
      <c r="Z3275" t="s">
        <v>92</v>
      </c>
      <c r="AA3275" s="1">
        <v>44267</v>
      </c>
      <c r="AB3275" s="2">
        <v>0</v>
      </c>
      <c r="AC3275" s="2">
        <v>0</v>
      </c>
      <c r="AD3275" s="2">
        <v>0</v>
      </c>
      <c r="AE3275" s="2">
        <v>0</v>
      </c>
      <c r="AF3275" s="2"/>
      <c r="AG3275">
        <v>0</v>
      </c>
      <c r="AH3275" s="3">
        <v>0</v>
      </c>
      <c r="AI3275" s="3">
        <v>0</v>
      </c>
      <c r="AJ3275" s="3">
        <v>0</v>
      </c>
      <c r="AK3275" s="3">
        <v>0</v>
      </c>
      <c r="AL3275" s="3">
        <v>0</v>
      </c>
      <c r="AM3275" t="s">
        <v>17784</v>
      </c>
      <c r="AN3275" t="s">
        <v>83</v>
      </c>
      <c r="AO3275" t="s">
        <v>16554</v>
      </c>
      <c r="AP3275" t="s">
        <v>16555</v>
      </c>
      <c r="AQ3275" t="s">
        <v>83</v>
      </c>
      <c r="AR3275" t="s">
        <v>16563</v>
      </c>
      <c r="AS3275" t="s">
        <v>83</v>
      </c>
      <c r="AT3275" t="s">
        <v>96</v>
      </c>
      <c r="AU3275" t="s">
        <v>16564</v>
      </c>
      <c r="AV3275" t="s">
        <v>16565</v>
      </c>
      <c r="AW3275" t="s">
        <v>99</v>
      </c>
      <c r="AX3275" t="s">
        <v>100</v>
      </c>
      <c r="AY3275" t="s">
        <v>16566</v>
      </c>
      <c r="AZ3275" t="s">
        <v>13488</v>
      </c>
      <c r="BA3275" t="s">
        <v>103</v>
      </c>
      <c r="BB3275" t="s">
        <v>17785</v>
      </c>
      <c r="BC3275" s="4"/>
      <c r="BD3275" t="s">
        <v>83</v>
      </c>
      <c r="BE3275" t="s">
        <v>105</v>
      </c>
      <c r="BF3275" t="s">
        <v>106</v>
      </c>
      <c r="BG3275" t="s">
        <v>107</v>
      </c>
      <c r="BH3275" t="s">
        <v>472</v>
      </c>
      <c r="BI3275" t="s">
        <v>473</v>
      </c>
      <c r="BJ3275" s="2">
        <v>0</v>
      </c>
      <c r="BK3275" t="s">
        <v>90</v>
      </c>
      <c r="BL3275" t="s">
        <v>90</v>
      </c>
      <c r="BM3275" t="s">
        <v>83</v>
      </c>
      <c r="BN3275" t="s">
        <v>83</v>
      </c>
      <c r="BO3275" t="s">
        <v>83</v>
      </c>
      <c r="BP3275" t="s">
        <v>83</v>
      </c>
      <c r="BQ3275" t="s">
        <v>83</v>
      </c>
      <c r="BR3275" t="s">
        <v>83</v>
      </c>
      <c r="BS3275" t="s">
        <v>83</v>
      </c>
      <c r="BT3275" s="3">
        <v>1</v>
      </c>
    </row>
    <row r="3276" spans="1:72" x14ac:dyDescent="0.25">
      <c r="A3276" t="s">
        <v>16554</v>
      </c>
      <c r="B3276" s="10" t="s">
        <v>16555</v>
      </c>
      <c r="C3276" t="s">
        <v>16556</v>
      </c>
      <c r="D3276" t="s">
        <v>74</v>
      </c>
      <c r="E3276" t="s">
        <v>21868</v>
      </c>
      <c r="F3276" t="s">
        <v>16557</v>
      </c>
      <c r="G3276" t="s">
        <v>17786</v>
      </c>
      <c r="H3276" t="s">
        <v>17787</v>
      </c>
      <c r="I3276" s="1">
        <v>44197</v>
      </c>
      <c r="J3276" s="1">
        <v>44926</v>
      </c>
      <c r="K3276" t="s">
        <v>78</v>
      </c>
      <c r="L3276" t="s">
        <v>79</v>
      </c>
      <c r="M3276" t="s">
        <v>80</v>
      </c>
      <c r="N3276" t="s">
        <v>17478</v>
      </c>
      <c r="O3276" t="s">
        <v>307</v>
      </c>
      <c r="P3276" t="s">
        <v>222</v>
      </c>
      <c r="Q3276" t="s">
        <v>17788</v>
      </c>
      <c r="R3276" t="s">
        <v>2357</v>
      </c>
      <c r="S3276" t="s">
        <v>119</v>
      </c>
      <c r="T3276" t="s">
        <v>87</v>
      </c>
      <c r="U3276" t="s">
        <v>88</v>
      </c>
      <c r="V3276" t="s">
        <v>89</v>
      </c>
      <c r="W3276" t="s">
        <v>78</v>
      </c>
      <c r="X3276" t="s">
        <v>120</v>
      </c>
      <c r="Y3276" t="s">
        <v>91</v>
      </c>
      <c r="Z3276" t="s">
        <v>92</v>
      </c>
      <c r="AA3276" s="1">
        <v>44639</v>
      </c>
      <c r="AB3276" s="2">
        <v>83</v>
      </c>
      <c r="AC3276" s="2">
        <v>40</v>
      </c>
      <c r="AD3276" s="2"/>
      <c r="AE3276" s="2"/>
      <c r="AF3276" s="2"/>
      <c r="AG3276">
        <v>0</v>
      </c>
      <c r="AH3276" s="3">
        <v>98</v>
      </c>
      <c r="AI3276" s="3">
        <v>45</v>
      </c>
      <c r="AJ3276" s="3">
        <v>0</v>
      </c>
      <c r="AK3276" s="3">
        <v>0</v>
      </c>
      <c r="AL3276" s="3">
        <v>0</v>
      </c>
      <c r="AM3276" t="s">
        <v>17178</v>
      </c>
      <c r="AN3276" t="s">
        <v>17179</v>
      </c>
      <c r="AO3276" t="s">
        <v>16554</v>
      </c>
      <c r="AP3276" t="s">
        <v>16555</v>
      </c>
      <c r="AQ3276" t="s">
        <v>83</v>
      </c>
      <c r="AR3276" t="s">
        <v>16563</v>
      </c>
      <c r="AS3276" t="s">
        <v>83</v>
      </c>
      <c r="AT3276" t="s">
        <v>96</v>
      </c>
      <c r="AU3276" t="s">
        <v>16564</v>
      </c>
      <c r="AV3276" t="s">
        <v>16565</v>
      </c>
      <c r="AW3276" t="s">
        <v>99</v>
      </c>
      <c r="AX3276" t="s">
        <v>100</v>
      </c>
      <c r="AY3276" t="s">
        <v>17180</v>
      </c>
      <c r="AZ3276" t="s">
        <v>17789</v>
      </c>
      <c r="BA3276" t="s">
        <v>103</v>
      </c>
      <c r="BB3276" t="s">
        <v>17790</v>
      </c>
      <c r="BC3276" s="4"/>
      <c r="BD3276" t="s">
        <v>83</v>
      </c>
      <c r="BE3276" t="s">
        <v>105</v>
      </c>
      <c r="BF3276" t="s">
        <v>106</v>
      </c>
      <c r="BG3276" t="s">
        <v>107</v>
      </c>
      <c r="BH3276" t="s">
        <v>123</v>
      </c>
      <c r="BI3276" t="s">
        <v>124</v>
      </c>
      <c r="BJ3276" s="2">
        <v>0</v>
      </c>
      <c r="BK3276" t="s">
        <v>90</v>
      </c>
      <c r="BL3276" t="s">
        <v>78</v>
      </c>
      <c r="BM3276" t="s">
        <v>83</v>
      </c>
      <c r="BN3276" t="s">
        <v>83</v>
      </c>
      <c r="BO3276" t="s">
        <v>83</v>
      </c>
      <c r="BP3276" t="s">
        <v>17791</v>
      </c>
      <c r="BQ3276" t="s">
        <v>17184</v>
      </c>
      <c r="BR3276" t="s">
        <v>17185</v>
      </c>
      <c r="BS3276" t="s">
        <v>83</v>
      </c>
      <c r="BT3276" s="3">
        <v>1</v>
      </c>
    </row>
    <row r="3277" spans="1:72" x14ac:dyDescent="0.25">
      <c r="A3277" t="s">
        <v>16554</v>
      </c>
      <c r="B3277" s="10" t="s">
        <v>16555</v>
      </c>
      <c r="C3277" t="s">
        <v>16556</v>
      </c>
      <c r="D3277" t="s">
        <v>74</v>
      </c>
      <c r="E3277" t="s">
        <v>21868</v>
      </c>
      <c r="F3277" t="s">
        <v>16557</v>
      </c>
      <c r="G3277" t="s">
        <v>17792</v>
      </c>
      <c r="H3277" t="s">
        <v>17793</v>
      </c>
      <c r="I3277" s="1">
        <v>44197</v>
      </c>
      <c r="J3277" s="1">
        <v>44926</v>
      </c>
      <c r="K3277" t="s">
        <v>78</v>
      </c>
      <c r="L3277" t="s">
        <v>79</v>
      </c>
      <c r="M3277" t="s">
        <v>80</v>
      </c>
      <c r="N3277" t="s">
        <v>16740</v>
      </c>
      <c r="O3277" t="s">
        <v>162</v>
      </c>
      <c r="P3277" t="s">
        <v>83</v>
      </c>
      <c r="Q3277" t="s">
        <v>17794</v>
      </c>
      <c r="R3277" t="s">
        <v>17335</v>
      </c>
      <c r="S3277" t="s">
        <v>150</v>
      </c>
      <c r="T3277" t="s">
        <v>87</v>
      </c>
      <c r="U3277" t="s">
        <v>88</v>
      </c>
      <c r="V3277" t="s">
        <v>89</v>
      </c>
      <c r="W3277" t="s">
        <v>78</v>
      </c>
      <c r="X3277" t="s">
        <v>120</v>
      </c>
      <c r="Y3277" t="s">
        <v>91</v>
      </c>
      <c r="Z3277" t="s">
        <v>92</v>
      </c>
      <c r="AA3277" s="1">
        <v>44567</v>
      </c>
      <c r="AB3277" s="2">
        <v>228</v>
      </c>
      <c r="AC3277" s="2">
        <v>199</v>
      </c>
      <c r="AD3277" s="2"/>
      <c r="AE3277" s="2"/>
      <c r="AF3277" s="2"/>
      <c r="AG3277">
        <v>0</v>
      </c>
      <c r="AH3277" s="3">
        <v>228</v>
      </c>
      <c r="AI3277" s="3">
        <v>199</v>
      </c>
      <c r="AJ3277" s="3">
        <v>0</v>
      </c>
      <c r="AK3277" s="3">
        <v>0</v>
      </c>
      <c r="AL3277" s="3">
        <v>0</v>
      </c>
      <c r="AM3277" t="s">
        <v>16561</v>
      </c>
      <c r="AN3277" t="s">
        <v>16562</v>
      </c>
      <c r="AO3277" t="s">
        <v>16554</v>
      </c>
      <c r="AP3277" t="s">
        <v>16555</v>
      </c>
      <c r="AQ3277" t="s">
        <v>83</v>
      </c>
      <c r="AR3277" t="s">
        <v>16563</v>
      </c>
      <c r="AS3277" t="s">
        <v>83</v>
      </c>
      <c r="AT3277" t="s">
        <v>96</v>
      </c>
      <c r="AU3277" t="s">
        <v>16564</v>
      </c>
      <c r="AV3277" t="s">
        <v>16565</v>
      </c>
      <c r="AW3277" t="s">
        <v>99</v>
      </c>
      <c r="AX3277" t="s">
        <v>100</v>
      </c>
      <c r="AY3277" t="s">
        <v>16742</v>
      </c>
      <c r="AZ3277" t="s">
        <v>17795</v>
      </c>
      <c r="BA3277" t="s">
        <v>103</v>
      </c>
      <c r="BB3277" t="s">
        <v>17796</v>
      </c>
      <c r="BC3277" s="4"/>
      <c r="BD3277" t="s">
        <v>83</v>
      </c>
      <c r="BE3277" t="s">
        <v>105</v>
      </c>
      <c r="BF3277" t="s">
        <v>106</v>
      </c>
      <c r="BG3277" t="s">
        <v>107</v>
      </c>
      <c r="BH3277" t="s">
        <v>108</v>
      </c>
      <c r="BI3277" t="s">
        <v>109</v>
      </c>
      <c r="BJ3277" s="2">
        <v>0</v>
      </c>
      <c r="BK3277" t="s">
        <v>90</v>
      </c>
      <c r="BL3277" t="s">
        <v>78</v>
      </c>
      <c r="BM3277" t="s">
        <v>83</v>
      </c>
      <c r="BN3277" t="s">
        <v>83</v>
      </c>
      <c r="BO3277" t="s">
        <v>83</v>
      </c>
      <c r="BP3277" t="s">
        <v>17797</v>
      </c>
      <c r="BQ3277" t="s">
        <v>16570</v>
      </c>
      <c r="BR3277" t="s">
        <v>16571</v>
      </c>
      <c r="BS3277" t="s">
        <v>83</v>
      </c>
      <c r="BT3277" s="3">
        <v>1</v>
      </c>
    </row>
    <row r="3278" spans="1:72" x14ac:dyDescent="0.25">
      <c r="A3278" t="s">
        <v>16554</v>
      </c>
      <c r="B3278" s="10" t="s">
        <v>16555</v>
      </c>
      <c r="C3278" t="s">
        <v>16556</v>
      </c>
      <c r="D3278" t="s">
        <v>74</v>
      </c>
      <c r="E3278" t="s">
        <v>21868</v>
      </c>
      <c r="F3278" t="s">
        <v>16557</v>
      </c>
      <c r="G3278" t="s">
        <v>17798</v>
      </c>
      <c r="H3278" t="s">
        <v>17799</v>
      </c>
      <c r="I3278" s="1">
        <v>44197</v>
      </c>
      <c r="J3278" s="1">
        <v>44926</v>
      </c>
      <c r="K3278" t="s">
        <v>78</v>
      </c>
      <c r="L3278" t="s">
        <v>79</v>
      </c>
      <c r="M3278" t="s">
        <v>80</v>
      </c>
      <c r="N3278" t="s">
        <v>16740</v>
      </c>
      <c r="O3278" t="s">
        <v>809</v>
      </c>
      <c r="P3278" t="s">
        <v>83</v>
      </c>
      <c r="Q3278" t="s">
        <v>17794</v>
      </c>
      <c r="R3278" t="s">
        <v>17335</v>
      </c>
      <c r="S3278" t="s">
        <v>150</v>
      </c>
      <c r="T3278" t="s">
        <v>87</v>
      </c>
      <c r="U3278" t="s">
        <v>88</v>
      </c>
      <c r="V3278" t="s">
        <v>89</v>
      </c>
      <c r="W3278" t="s">
        <v>78</v>
      </c>
      <c r="X3278" t="s">
        <v>120</v>
      </c>
      <c r="Y3278" t="s">
        <v>91</v>
      </c>
      <c r="Z3278" t="s">
        <v>92</v>
      </c>
      <c r="AA3278" s="1">
        <v>44565</v>
      </c>
      <c r="AB3278" s="2">
        <v>80</v>
      </c>
      <c r="AC3278" s="2">
        <v>72</v>
      </c>
      <c r="AD3278" s="2"/>
      <c r="AE3278" s="2"/>
      <c r="AF3278" s="2"/>
      <c r="AG3278">
        <v>0</v>
      </c>
      <c r="AH3278" s="3">
        <v>80</v>
      </c>
      <c r="AI3278" s="3">
        <v>72</v>
      </c>
      <c r="AJ3278" s="3">
        <v>0</v>
      </c>
      <c r="AK3278" s="3">
        <v>0</v>
      </c>
      <c r="AL3278" s="3">
        <v>0</v>
      </c>
      <c r="AM3278" t="s">
        <v>16561</v>
      </c>
      <c r="AN3278" t="s">
        <v>16562</v>
      </c>
      <c r="AO3278" t="s">
        <v>16554</v>
      </c>
      <c r="AP3278" t="s">
        <v>16555</v>
      </c>
      <c r="AQ3278" t="s">
        <v>83</v>
      </c>
      <c r="AR3278" t="s">
        <v>16563</v>
      </c>
      <c r="AS3278" t="s">
        <v>83</v>
      </c>
      <c r="AT3278" t="s">
        <v>96</v>
      </c>
      <c r="AU3278" t="s">
        <v>16564</v>
      </c>
      <c r="AV3278" t="s">
        <v>16565</v>
      </c>
      <c r="AW3278" t="s">
        <v>99</v>
      </c>
      <c r="AX3278" t="s">
        <v>100</v>
      </c>
      <c r="AY3278" t="s">
        <v>16742</v>
      </c>
      <c r="AZ3278" t="s">
        <v>17800</v>
      </c>
      <c r="BA3278" t="s">
        <v>103</v>
      </c>
      <c r="BB3278" t="s">
        <v>17801</v>
      </c>
      <c r="BC3278" s="4"/>
      <c r="BD3278" t="s">
        <v>83</v>
      </c>
      <c r="BE3278" t="s">
        <v>105</v>
      </c>
      <c r="BF3278" t="s">
        <v>106</v>
      </c>
      <c r="BG3278" t="s">
        <v>107</v>
      </c>
      <c r="BH3278" t="s">
        <v>108</v>
      </c>
      <c r="BI3278" t="s">
        <v>109</v>
      </c>
      <c r="BJ3278" s="2">
        <v>0</v>
      </c>
      <c r="BK3278" t="s">
        <v>90</v>
      </c>
      <c r="BL3278" t="s">
        <v>78</v>
      </c>
      <c r="BM3278" t="s">
        <v>83</v>
      </c>
      <c r="BN3278" t="s">
        <v>83</v>
      </c>
      <c r="BO3278" t="s">
        <v>83</v>
      </c>
      <c r="BP3278" t="s">
        <v>17802</v>
      </c>
      <c r="BQ3278" t="s">
        <v>16570</v>
      </c>
      <c r="BR3278" t="s">
        <v>16571</v>
      </c>
      <c r="BS3278" t="s">
        <v>83</v>
      </c>
      <c r="BT3278" s="3">
        <v>1</v>
      </c>
    </row>
    <row r="3279" spans="1:72" x14ac:dyDescent="0.25">
      <c r="A3279" t="s">
        <v>16554</v>
      </c>
      <c r="B3279" s="10" t="s">
        <v>16555</v>
      </c>
      <c r="C3279" t="s">
        <v>16556</v>
      </c>
      <c r="D3279" t="s">
        <v>74</v>
      </c>
      <c r="E3279" t="s">
        <v>21868</v>
      </c>
      <c r="F3279" t="s">
        <v>16557</v>
      </c>
      <c r="G3279" t="s">
        <v>17803</v>
      </c>
      <c r="H3279" t="s">
        <v>17804</v>
      </c>
      <c r="I3279" s="1">
        <v>44197</v>
      </c>
      <c r="J3279" s="1">
        <v>44926</v>
      </c>
      <c r="K3279" t="s">
        <v>78</v>
      </c>
      <c r="L3279" t="s">
        <v>79</v>
      </c>
      <c r="M3279" t="s">
        <v>80</v>
      </c>
      <c r="N3279" t="s">
        <v>17113</v>
      </c>
      <c r="O3279" t="s">
        <v>162</v>
      </c>
      <c r="P3279" t="s">
        <v>83</v>
      </c>
      <c r="Q3279" t="s">
        <v>17805</v>
      </c>
      <c r="R3279" t="s">
        <v>16712</v>
      </c>
      <c r="S3279" t="s">
        <v>150</v>
      </c>
      <c r="T3279" t="s">
        <v>87</v>
      </c>
      <c r="U3279" t="s">
        <v>88</v>
      </c>
      <c r="V3279" t="s">
        <v>89</v>
      </c>
      <c r="W3279" t="s">
        <v>78</v>
      </c>
      <c r="X3279" t="s">
        <v>120</v>
      </c>
      <c r="Y3279" t="s">
        <v>91</v>
      </c>
      <c r="Z3279" t="s">
        <v>92</v>
      </c>
      <c r="AA3279" s="1">
        <v>44565</v>
      </c>
      <c r="AB3279" s="2">
        <v>211</v>
      </c>
      <c r="AC3279" s="2">
        <v>185</v>
      </c>
      <c r="AD3279" s="2"/>
      <c r="AE3279" s="2"/>
      <c r="AF3279" s="2"/>
      <c r="AG3279">
        <v>0</v>
      </c>
      <c r="AH3279" s="3">
        <v>211</v>
      </c>
      <c r="AI3279" s="3">
        <v>185</v>
      </c>
      <c r="AJ3279" s="3">
        <v>0</v>
      </c>
      <c r="AK3279" s="3">
        <v>0</v>
      </c>
      <c r="AL3279" s="3">
        <v>0</v>
      </c>
      <c r="AM3279" t="s">
        <v>16561</v>
      </c>
      <c r="AN3279" t="s">
        <v>16562</v>
      </c>
      <c r="AO3279" t="s">
        <v>16554</v>
      </c>
      <c r="AP3279" t="s">
        <v>16555</v>
      </c>
      <c r="AQ3279" t="s">
        <v>83</v>
      </c>
      <c r="AR3279" t="s">
        <v>16563</v>
      </c>
      <c r="AS3279" t="s">
        <v>83</v>
      </c>
      <c r="AT3279" t="s">
        <v>96</v>
      </c>
      <c r="AU3279" t="s">
        <v>16564</v>
      </c>
      <c r="AV3279" t="s">
        <v>16565</v>
      </c>
      <c r="AW3279" t="s">
        <v>99</v>
      </c>
      <c r="AX3279" t="s">
        <v>100</v>
      </c>
      <c r="AY3279" t="s">
        <v>16566</v>
      </c>
      <c r="AZ3279" t="s">
        <v>17806</v>
      </c>
      <c r="BA3279" t="s">
        <v>103</v>
      </c>
      <c r="BB3279" t="s">
        <v>17807</v>
      </c>
      <c r="BC3279" s="4"/>
      <c r="BD3279" t="s">
        <v>83</v>
      </c>
      <c r="BE3279" t="s">
        <v>105</v>
      </c>
      <c r="BF3279" t="s">
        <v>106</v>
      </c>
      <c r="BG3279" t="s">
        <v>107</v>
      </c>
      <c r="BH3279" t="s">
        <v>108</v>
      </c>
      <c r="BI3279" t="s">
        <v>109</v>
      </c>
      <c r="BJ3279" s="2">
        <v>0</v>
      </c>
      <c r="BK3279" t="s">
        <v>90</v>
      </c>
      <c r="BL3279" t="s">
        <v>78</v>
      </c>
      <c r="BM3279" t="s">
        <v>83</v>
      </c>
      <c r="BN3279" t="s">
        <v>83</v>
      </c>
      <c r="BO3279" t="s">
        <v>83</v>
      </c>
      <c r="BP3279" t="s">
        <v>17808</v>
      </c>
      <c r="BQ3279" t="s">
        <v>16570</v>
      </c>
      <c r="BR3279" t="s">
        <v>16571</v>
      </c>
      <c r="BS3279" t="s">
        <v>83</v>
      </c>
      <c r="BT3279" s="3">
        <v>1</v>
      </c>
    </row>
    <row r="3280" spans="1:72" x14ac:dyDescent="0.25">
      <c r="A3280" t="s">
        <v>16554</v>
      </c>
      <c r="B3280" s="10" t="s">
        <v>16555</v>
      </c>
      <c r="C3280" t="s">
        <v>16556</v>
      </c>
      <c r="D3280" t="s">
        <v>74</v>
      </c>
      <c r="E3280" t="s">
        <v>21868</v>
      </c>
      <c r="F3280" t="s">
        <v>16557</v>
      </c>
      <c r="G3280" t="s">
        <v>17809</v>
      </c>
      <c r="H3280" t="s">
        <v>17810</v>
      </c>
      <c r="I3280" s="1">
        <v>44197</v>
      </c>
      <c r="J3280" s="1">
        <v>44926</v>
      </c>
      <c r="K3280" t="s">
        <v>78</v>
      </c>
      <c r="L3280" t="s">
        <v>79</v>
      </c>
      <c r="M3280" t="s">
        <v>80</v>
      </c>
      <c r="N3280" t="s">
        <v>17113</v>
      </c>
      <c r="O3280" t="s">
        <v>168</v>
      </c>
      <c r="P3280" t="s">
        <v>83</v>
      </c>
      <c r="Q3280" t="s">
        <v>17805</v>
      </c>
      <c r="R3280" t="s">
        <v>16712</v>
      </c>
      <c r="S3280" t="s">
        <v>150</v>
      </c>
      <c r="T3280" t="s">
        <v>87</v>
      </c>
      <c r="U3280" t="s">
        <v>88</v>
      </c>
      <c r="V3280" t="s">
        <v>89</v>
      </c>
      <c r="W3280" t="s">
        <v>78</v>
      </c>
      <c r="X3280" t="s">
        <v>120</v>
      </c>
      <c r="Y3280" t="s">
        <v>91</v>
      </c>
      <c r="Z3280" t="s">
        <v>92</v>
      </c>
      <c r="AA3280" s="1">
        <v>44567</v>
      </c>
      <c r="AB3280" s="2">
        <v>64</v>
      </c>
      <c r="AC3280" s="2">
        <v>67</v>
      </c>
      <c r="AD3280" s="2"/>
      <c r="AE3280" s="2"/>
      <c r="AF3280" s="2"/>
      <c r="AG3280">
        <v>0</v>
      </c>
      <c r="AH3280" s="3">
        <v>64</v>
      </c>
      <c r="AI3280" s="3">
        <v>67</v>
      </c>
      <c r="AJ3280" s="3">
        <v>0</v>
      </c>
      <c r="AK3280" s="3">
        <v>0</v>
      </c>
      <c r="AL3280" s="3">
        <v>0</v>
      </c>
      <c r="AM3280" t="s">
        <v>16561</v>
      </c>
      <c r="AN3280" t="s">
        <v>16562</v>
      </c>
      <c r="AO3280" t="s">
        <v>16554</v>
      </c>
      <c r="AP3280" t="s">
        <v>16555</v>
      </c>
      <c r="AQ3280" t="s">
        <v>83</v>
      </c>
      <c r="AR3280" t="s">
        <v>16563</v>
      </c>
      <c r="AS3280" t="s">
        <v>83</v>
      </c>
      <c r="AT3280" t="s">
        <v>96</v>
      </c>
      <c r="AU3280" t="s">
        <v>16564</v>
      </c>
      <c r="AV3280" t="s">
        <v>16565</v>
      </c>
      <c r="AW3280" t="s">
        <v>99</v>
      </c>
      <c r="AX3280" t="s">
        <v>100</v>
      </c>
      <c r="AY3280" t="s">
        <v>16566</v>
      </c>
      <c r="AZ3280" t="s">
        <v>17811</v>
      </c>
      <c r="BA3280" t="s">
        <v>103</v>
      </c>
      <c r="BB3280" t="s">
        <v>17812</v>
      </c>
      <c r="BC3280" s="4"/>
      <c r="BD3280" t="s">
        <v>83</v>
      </c>
      <c r="BE3280" t="s">
        <v>105</v>
      </c>
      <c r="BF3280" t="s">
        <v>106</v>
      </c>
      <c r="BG3280" t="s">
        <v>107</v>
      </c>
      <c r="BH3280" t="s">
        <v>108</v>
      </c>
      <c r="BI3280" t="s">
        <v>109</v>
      </c>
      <c r="BJ3280" s="2">
        <v>0</v>
      </c>
      <c r="BK3280" t="s">
        <v>90</v>
      </c>
      <c r="BL3280" t="s">
        <v>78</v>
      </c>
      <c r="BM3280" t="s">
        <v>83</v>
      </c>
      <c r="BN3280" t="s">
        <v>83</v>
      </c>
      <c r="BO3280" t="s">
        <v>83</v>
      </c>
      <c r="BP3280" t="s">
        <v>17813</v>
      </c>
      <c r="BQ3280" t="s">
        <v>16570</v>
      </c>
      <c r="BR3280" t="s">
        <v>16571</v>
      </c>
      <c r="BS3280" t="s">
        <v>83</v>
      </c>
      <c r="BT3280" s="3">
        <v>1</v>
      </c>
    </row>
    <row r="3281" spans="1:72" x14ac:dyDescent="0.25">
      <c r="A3281" t="s">
        <v>16554</v>
      </c>
      <c r="B3281" s="10" t="s">
        <v>16555</v>
      </c>
      <c r="C3281" t="s">
        <v>16556</v>
      </c>
      <c r="D3281" t="s">
        <v>74</v>
      </c>
      <c r="E3281" t="s">
        <v>21868</v>
      </c>
      <c r="F3281" t="s">
        <v>16557</v>
      </c>
      <c r="G3281" t="s">
        <v>17814</v>
      </c>
      <c r="H3281" t="s">
        <v>17815</v>
      </c>
      <c r="I3281" s="1">
        <v>44197</v>
      </c>
      <c r="J3281" s="1">
        <v>44926</v>
      </c>
      <c r="K3281" t="s">
        <v>78</v>
      </c>
      <c r="L3281" t="s">
        <v>79</v>
      </c>
      <c r="M3281" t="s">
        <v>80</v>
      </c>
      <c r="N3281" t="s">
        <v>17816</v>
      </c>
      <c r="O3281" t="s">
        <v>477</v>
      </c>
      <c r="P3281" t="s">
        <v>676</v>
      </c>
      <c r="Q3281" t="s">
        <v>17805</v>
      </c>
      <c r="R3281" t="s">
        <v>16712</v>
      </c>
      <c r="S3281" t="s">
        <v>150</v>
      </c>
      <c r="T3281" t="s">
        <v>87</v>
      </c>
      <c r="U3281" t="s">
        <v>88</v>
      </c>
      <c r="V3281" t="s">
        <v>89</v>
      </c>
      <c r="W3281" t="s">
        <v>78</v>
      </c>
      <c r="X3281" t="s">
        <v>120</v>
      </c>
      <c r="Y3281" t="s">
        <v>91</v>
      </c>
      <c r="Z3281" t="s">
        <v>92</v>
      </c>
      <c r="AA3281" s="1">
        <v>44566</v>
      </c>
      <c r="AB3281" s="2">
        <v>1611</v>
      </c>
      <c r="AC3281" s="2">
        <v>1274</v>
      </c>
      <c r="AD3281" s="2"/>
      <c r="AE3281" s="2"/>
      <c r="AF3281" s="2"/>
      <c r="AG3281">
        <v>0</v>
      </c>
      <c r="AH3281" s="3">
        <v>1611</v>
      </c>
      <c r="AI3281" s="3">
        <v>1274</v>
      </c>
      <c r="AJ3281" s="3">
        <v>0</v>
      </c>
      <c r="AK3281" s="3">
        <v>0</v>
      </c>
      <c r="AL3281" s="3">
        <v>0</v>
      </c>
      <c r="AM3281" t="s">
        <v>16561</v>
      </c>
      <c r="AN3281" t="s">
        <v>16562</v>
      </c>
      <c r="AO3281" t="s">
        <v>16554</v>
      </c>
      <c r="AP3281" t="s">
        <v>16555</v>
      </c>
      <c r="AQ3281" t="s">
        <v>83</v>
      </c>
      <c r="AR3281" t="s">
        <v>16563</v>
      </c>
      <c r="AS3281" t="s">
        <v>83</v>
      </c>
      <c r="AT3281" t="s">
        <v>96</v>
      </c>
      <c r="AU3281" t="s">
        <v>16564</v>
      </c>
      <c r="AV3281" t="s">
        <v>16565</v>
      </c>
      <c r="AW3281" t="s">
        <v>99</v>
      </c>
      <c r="AX3281" t="s">
        <v>100</v>
      </c>
      <c r="AY3281" t="s">
        <v>16742</v>
      </c>
      <c r="AZ3281" t="s">
        <v>17817</v>
      </c>
      <c r="BA3281" t="s">
        <v>103</v>
      </c>
      <c r="BB3281" t="s">
        <v>17818</v>
      </c>
      <c r="BC3281" s="4"/>
      <c r="BD3281" t="s">
        <v>83</v>
      </c>
      <c r="BE3281" t="s">
        <v>105</v>
      </c>
      <c r="BF3281" t="s">
        <v>106</v>
      </c>
      <c r="BG3281" t="s">
        <v>107</v>
      </c>
      <c r="BH3281" t="s">
        <v>108</v>
      </c>
      <c r="BI3281" t="s">
        <v>109</v>
      </c>
      <c r="BJ3281" s="2">
        <v>0</v>
      </c>
      <c r="BK3281" t="s">
        <v>90</v>
      </c>
      <c r="BL3281" t="s">
        <v>78</v>
      </c>
      <c r="BM3281" t="s">
        <v>83</v>
      </c>
      <c r="BN3281" t="s">
        <v>83</v>
      </c>
      <c r="BO3281" t="s">
        <v>83</v>
      </c>
      <c r="BP3281" t="s">
        <v>17819</v>
      </c>
      <c r="BQ3281" t="s">
        <v>16570</v>
      </c>
      <c r="BR3281" t="s">
        <v>16571</v>
      </c>
      <c r="BS3281" t="s">
        <v>83</v>
      </c>
      <c r="BT3281" s="3">
        <v>1</v>
      </c>
    </row>
    <row r="3282" spans="1:72" x14ac:dyDescent="0.25">
      <c r="A3282" t="s">
        <v>16554</v>
      </c>
      <c r="B3282" s="10" t="s">
        <v>16555</v>
      </c>
      <c r="C3282" t="s">
        <v>16556</v>
      </c>
      <c r="D3282" t="s">
        <v>74</v>
      </c>
      <c r="E3282" t="s">
        <v>21868</v>
      </c>
      <c r="F3282" t="s">
        <v>16557</v>
      </c>
      <c r="G3282" t="s">
        <v>17820</v>
      </c>
      <c r="H3282" t="s">
        <v>17821</v>
      </c>
      <c r="I3282" s="1">
        <v>44197</v>
      </c>
      <c r="J3282" s="1">
        <v>44926</v>
      </c>
      <c r="K3282" t="s">
        <v>78</v>
      </c>
      <c r="L3282" t="s">
        <v>79</v>
      </c>
      <c r="M3282" t="s">
        <v>80</v>
      </c>
      <c r="N3282" t="s">
        <v>17113</v>
      </c>
      <c r="O3282" t="s">
        <v>957</v>
      </c>
      <c r="P3282" t="s">
        <v>83</v>
      </c>
      <c r="Q3282" t="s">
        <v>17805</v>
      </c>
      <c r="R3282" t="s">
        <v>16712</v>
      </c>
      <c r="S3282" t="s">
        <v>150</v>
      </c>
      <c r="T3282" t="s">
        <v>87</v>
      </c>
      <c r="U3282" t="s">
        <v>88</v>
      </c>
      <c r="V3282" t="s">
        <v>89</v>
      </c>
      <c r="W3282" t="s">
        <v>78</v>
      </c>
      <c r="X3282" t="s">
        <v>120</v>
      </c>
      <c r="Y3282" t="s">
        <v>91</v>
      </c>
      <c r="Z3282" t="s">
        <v>92</v>
      </c>
      <c r="AA3282" s="1">
        <v>44566</v>
      </c>
      <c r="AB3282" s="2">
        <v>181</v>
      </c>
      <c r="AC3282" s="2">
        <v>181</v>
      </c>
      <c r="AD3282" s="2"/>
      <c r="AE3282" s="2"/>
      <c r="AF3282" s="2"/>
      <c r="AG3282">
        <v>0</v>
      </c>
      <c r="AH3282" s="3">
        <v>181</v>
      </c>
      <c r="AI3282" s="3">
        <v>181</v>
      </c>
      <c r="AJ3282" s="3">
        <v>0</v>
      </c>
      <c r="AK3282" s="3">
        <v>0</v>
      </c>
      <c r="AL3282" s="3">
        <v>0</v>
      </c>
      <c r="AM3282" t="s">
        <v>16561</v>
      </c>
      <c r="AN3282" t="s">
        <v>16562</v>
      </c>
      <c r="AO3282" t="s">
        <v>16554</v>
      </c>
      <c r="AP3282" t="s">
        <v>16555</v>
      </c>
      <c r="AQ3282" t="s">
        <v>83</v>
      </c>
      <c r="AR3282" t="s">
        <v>16563</v>
      </c>
      <c r="AS3282" t="s">
        <v>83</v>
      </c>
      <c r="AT3282" t="s">
        <v>96</v>
      </c>
      <c r="AU3282" t="s">
        <v>16564</v>
      </c>
      <c r="AV3282" t="s">
        <v>16565</v>
      </c>
      <c r="AW3282" t="s">
        <v>99</v>
      </c>
      <c r="AX3282" t="s">
        <v>100</v>
      </c>
      <c r="AY3282" t="s">
        <v>16566</v>
      </c>
      <c r="AZ3282" t="s">
        <v>17822</v>
      </c>
      <c r="BA3282" t="s">
        <v>103</v>
      </c>
      <c r="BB3282" t="s">
        <v>17823</v>
      </c>
      <c r="BC3282" s="4"/>
      <c r="BD3282" t="s">
        <v>83</v>
      </c>
      <c r="BE3282" t="s">
        <v>105</v>
      </c>
      <c r="BF3282" t="s">
        <v>106</v>
      </c>
      <c r="BG3282" t="s">
        <v>107</v>
      </c>
      <c r="BH3282" t="s">
        <v>108</v>
      </c>
      <c r="BI3282" t="s">
        <v>109</v>
      </c>
      <c r="BJ3282" s="2">
        <v>0</v>
      </c>
      <c r="BK3282" t="s">
        <v>90</v>
      </c>
      <c r="BL3282" t="s">
        <v>78</v>
      </c>
      <c r="BM3282" t="s">
        <v>83</v>
      </c>
      <c r="BN3282" t="s">
        <v>83</v>
      </c>
      <c r="BO3282" t="s">
        <v>83</v>
      </c>
      <c r="BP3282" t="s">
        <v>17824</v>
      </c>
      <c r="BQ3282" t="s">
        <v>16570</v>
      </c>
      <c r="BR3282" t="s">
        <v>16571</v>
      </c>
      <c r="BS3282" t="s">
        <v>83</v>
      </c>
      <c r="BT3282" s="3">
        <v>1</v>
      </c>
    </row>
    <row r="3283" spans="1:72" x14ac:dyDescent="0.25">
      <c r="A3283" t="s">
        <v>16554</v>
      </c>
      <c r="B3283" s="10" t="s">
        <v>16555</v>
      </c>
      <c r="C3283" t="s">
        <v>16556</v>
      </c>
      <c r="D3283" t="s">
        <v>74</v>
      </c>
      <c r="E3283" t="s">
        <v>21868</v>
      </c>
      <c r="F3283" t="s">
        <v>16557</v>
      </c>
      <c r="G3283" t="s">
        <v>17825</v>
      </c>
      <c r="H3283" t="s">
        <v>17826</v>
      </c>
      <c r="I3283" s="1">
        <v>44197</v>
      </c>
      <c r="J3283" s="1">
        <v>44926</v>
      </c>
      <c r="K3283" t="s">
        <v>78</v>
      </c>
      <c r="L3283" t="s">
        <v>79</v>
      </c>
      <c r="M3283" t="s">
        <v>80</v>
      </c>
      <c r="N3283" t="s">
        <v>17827</v>
      </c>
      <c r="O3283" t="s">
        <v>234</v>
      </c>
      <c r="P3283" t="s">
        <v>420</v>
      </c>
      <c r="Q3283" t="s">
        <v>17828</v>
      </c>
      <c r="R3283" t="s">
        <v>17335</v>
      </c>
      <c r="S3283" t="s">
        <v>150</v>
      </c>
      <c r="T3283" t="s">
        <v>87</v>
      </c>
      <c r="U3283" t="s">
        <v>88</v>
      </c>
      <c r="V3283" t="s">
        <v>89</v>
      </c>
      <c r="W3283" t="s">
        <v>78</v>
      </c>
      <c r="X3283" t="s">
        <v>120</v>
      </c>
      <c r="Y3283" t="s">
        <v>91</v>
      </c>
      <c r="Z3283" t="s">
        <v>92</v>
      </c>
      <c r="AA3283" s="1">
        <v>44567</v>
      </c>
      <c r="AB3283" s="2">
        <v>349</v>
      </c>
      <c r="AC3283" s="2">
        <v>413</v>
      </c>
      <c r="AD3283" s="2"/>
      <c r="AE3283" s="2"/>
      <c r="AF3283" s="2"/>
      <c r="AG3283">
        <v>0</v>
      </c>
      <c r="AH3283" s="3">
        <v>349</v>
      </c>
      <c r="AI3283" s="3">
        <v>413</v>
      </c>
      <c r="AJ3283" s="3">
        <v>0</v>
      </c>
      <c r="AK3283" s="3">
        <v>0</v>
      </c>
      <c r="AL3283" s="3">
        <v>0</v>
      </c>
      <c r="AM3283" t="s">
        <v>16561</v>
      </c>
      <c r="AN3283" t="s">
        <v>16562</v>
      </c>
      <c r="AO3283" t="s">
        <v>16554</v>
      </c>
      <c r="AP3283" t="s">
        <v>16555</v>
      </c>
      <c r="AQ3283" t="s">
        <v>83</v>
      </c>
      <c r="AR3283" t="s">
        <v>16563</v>
      </c>
      <c r="AS3283" t="s">
        <v>83</v>
      </c>
      <c r="AT3283" t="s">
        <v>96</v>
      </c>
      <c r="AU3283" t="s">
        <v>16564</v>
      </c>
      <c r="AV3283" t="s">
        <v>16565</v>
      </c>
      <c r="AW3283" t="s">
        <v>99</v>
      </c>
      <c r="AX3283" t="s">
        <v>100</v>
      </c>
      <c r="AY3283" t="s">
        <v>16742</v>
      </c>
      <c r="AZ3283" t="s">
        <v>17829</v>
      </c>
      <c r="BA3283" t="s">
        <v>103</v>
      </c>
      <c r="BB3283" t="s">
        <v>17830</v>
      </c>
      <c r="BC3283" s="4"/>
      <c r="BD3283" t="s">
        <v>83</v>
      </c>
      <c r="BE3283" t="s">
        <v>105</v>
      </c>
      <c r="BF3283" t="s">
        <v>106</v>
      </c>
      <c r="BG3283" t="s">
        <v>107</v>
      </c>
      <c r="BH3283" t="s">
        <v>108</v>
      </c>
      <c r="BI3283" t="s">
        <v>109</v>
      </c>
      <c r="BJ3283" s="2">
        <v>0</v>
      </c>
      <c r="BK3283" t="s">
        <v>90</v>
      </c>
      <c r="BL3283" t="s">
        <v>78</v>
      </c>
      <c r="BM3283" t="s">
        <v>83</v>
      </c>
      <c r="BN3283" t="s">
        <v>83</v>
      </c>
      <c r="BO3283" t="s">
        <v>83</v>
      </c>
      <c r="BP3283" t="s">
        <v>17831</v>
      </c>
      <c r="BQ3283" t="s">
        <v>16570</v>
      </c>
      <c r="BR3283" t="s">
        <v>16571</v>
      </c>
      <c r="BS3283" t="s">
        <v>83</v>
      </c>
      <c r="BT3283" s="3">
        <v>1</v>
      </c>
    </row>
    <row r="3284" spans="1:72" x14ac:dyDescent="0.25">
      <c r="A3284" t="s">
        <v>16554</v>
      </c>
      <c r="B3284" s="10" t="s">
        <v>16555</v>
      </c>
      <c r="C3284" t="s">
        <v>16556</v>
      </c>
      <c r="D3284" t="s">
        <v>74</v>
      </c>
      <c r="E3284" t="s">
        <v>21868</v>
      </c>
      <c r="F3284" t="s">
        <v>16557</v>
      </c>
      <c r="G3284" t="s">
        <v>17832</v>
      </c>
      <c r="H3284" t="s">
        <v>17833</v>
      </c>
      <c r="I3284" s="1">
        <v>44197</v>
      </c>
      <c r="J3284" s="1">
        <v>44926</v>
      </c>
      <c r="K3284" t="s">
        <v>78</v>
      </c>
      <c r="L3284" t="s">
        <v>79</v>
      </c>
      <c r="M3284" t="s">
        <v>80</v>
      </c>
      <c r="N3284" t="s">
        <v>17827</v>
      </c>
      <c r="O3284" t="s">
        <v>128</v>
      </c>
      <c r="P3284" t="s">
        <v>420</v>
      </c>
      <c r="Q3284" t="s">
        <v>17828</v>
      </c>
      <c r="R3284" t="s">
        <v>17335</v>
      </c>
      <c r="S3284" t="s">
        <v>150</v>
      </c>
      <c r="T3284" t="s">
        <v>87</v>
      </c>
      <c r="U3284" t="s">
        <v>88</v>
      </c>
      <c r="V3284" t="s">
        <v>89</v>
      </c>
      <c r="W3284" t="s">
        <v>78</v>
      </c>
      <c r="X3284" t="s">
        <v>120</v>
      </c>
      <c r="Y3284" t="s">
        <v>91</v>
      </c>
      <c r="Z3284" t="s">
        <v>92</v>
      </c>
      <c r="AA3284" s="1">
        <v>44566</v>
      </c>
      <c r="AB3284" s="2">
        <v>290</v>
      </c>
      <c r="AC3284" s="2">
        <v>323</v>
      </c>
      <c r="AD3284" s="2"/>
      <c r="AE3284" s="2"/>
      <c r="AF3284" s="2"/>
      <c r="AG3284">
        <v>0</v>
      </c>
      <c r="AH3284" s="3">
        <v>290</v>
      </c>
      <c r="AI3284" s="3">
        <v>323</v>
      </c>
      <c r="AJ3284" s="3">
        <v>0</v>
      </c>
      <c r="AK3284" s="3">
        <v>0</v>
      </c>
      <c r="AL3284" s="3">
        <v>0</v>
      </c>
      <c r="AM3284" t="s">
        <v>16561</v>
      </c>
      <c r="AN3284" t="s">
        <v>16562</v>
      </c>
      <c r="AO3284" t="s">
        <v>16554</v>
      </c>
      <c r="AP3284" t="s">
        <v>16555</v>
      </c>
      <c r="AQ3284" t="s">
        <v>83</v>
      </c>
      <c r="AR3284" t="s">
        <v>16563</v>
      </c>
      <c r="AS3284" t="s">
        <v>83</v>
      </c>
      <c r="AT3284" t="s">
        <v>96</v>
      </c>
      <c r="AU3284" t="s">
        <v>16564</v>
      </c>
      <c r="AV3284" t="s">
        <v>16565</v>
      </c>
      <c r="AW3284" t="s">
        <v>99</v>
      </c>
      <c r="AX3284" t="s">
        <v>100</v>
      </c>
      <c r="AY3284" t="s">
        <v>16742</v>
      </c>
      <c r="AZ3284" t="s">
        <v>17834</v>
      </c>
      <c r="BA3284" t="s">
        <v>103</v>
      </c>
      <c r="BB3284" t="s">
        <v>17835</v>
      </c>
      <c r="BC3284" s="4"/>
      <c r="BD3284" t="s">
        <v>83</v>
      </c>
      <c r="BE3284" t="s">
        <v>105</v>
      </c>
      <c r="BF3284" t="s">
        <v>106</v>
      </c>
      <c r="BG3284" t="s">
        <v>107</v>
      </c>
      <c r="BH3284" t="s">
        <v>108</v>
      </c>
      <c r="BI3284" t="s">
        <v>109</v>
      </c>
      <c r="BJ3284" s="2">
        <v>0</v>
      </c>
      <c r="BK3284" t="s">
        <v>90</v>
      </c>
      <c r="BL3284" t="s">
        <v>78</v>
      </c>
      <c r="BM3284" t="s">
        <v>83</v>
      </c>
      <c r="BN3284" t="s">
        <v>83</v>
      </c>
      <c r="BO3284" t="s">
        <v>83</v>
      </c>
      <c r="BP3284" t="s">
        <v>17836</v>
      </c>
      <c r="BQ3284" t="s">
        <v>16570</v>
      </c>
      <c r="BR3284" t="s">
        <v>16571</v>
      </c>
      <c r="BS3284" t="s">
        <v>83</v>
      </c>
      <c r="BT3284" s="3">
        <v>1</v>
      </c>
    </row>
    <row r="3285" spans="1:72" x14ac:dyDescent="0.25">
      <c r="A3285" t="s">
        <v>16554</v>
      </c>
      <c r="B3285" s="10" t="s">
        <v>16555</v>
      </c>
      <c r="C3285" t="s">
        <v>16556</v>
      </c>
      <c r="D3285" t="s">
        <v>74</v>
      </c>
      <c r="E3285" t="s">
        <v>21868</v>
      </c>
      <c r="F3285" t="s">
        <v>16557</v>
      </c>
      <c r="G3285" t="s">
        <v>17837</v>
      </c>
      <c r="H3285" t="s">
        <v>17838</v>
      </c>
      <c r="I3285" s="1">
        <v>44197</v>
      </c>
      <c r="J3285" s="1">
        <v>44926</v>
      </c>
      <c r="K3285" t="s">
        <v>78</v>
      </c>
      <c r="L3285" t="s">
        <v>79</v>
      </c>
      <c r="M3285" t="s">
        <v>80</v>
      </c>
      <c r="N3285" t="s">
        <v>17725</v>
      </c>
      <c r="O3285" t="s">
        <v>566</v>
      </c>
      <c r="P3285" t="s">
        <v>271</v>
      </c>
      <c r="Q3285" t="s">
        <v>17839</v>
      </c>
      <c r="R3285" t="s">
        <v>17190</v>
      </c>
      <c r="S3285" t="s">
        <v>150</v>
      </c>
      <c r="T3285" t="s">
        <v>87</v>
      </c>
      <c r="U3285" t="s">
        <v>88</v>
      </c>
      <c r="V3285" t="s">
        <v>89</v>
      </c>
      <c r="W3285" t="s">
        <v>78</v>
      </c>
      <c r="X3285" t="s">
        <v>120</v>
      </c>
      <c r="Y3285" t="s">
        <v>91</v>
      </c>
      <c r="Z3285" t="s">
        <v>92</v>
      </c>
      <c r="AA3285" s="1">
        <v>44197</v>
      </c>
      <c r="AB3285" s="2">
        <v>1474</v>
      </c>
      <c r="AC3285" s="2">
        <v>1437</v>
      </c>
      <c r="AD3285" s="2">
        <v>0</v>
      </c>
      <c r="AE3285" s="2">
        <v>0</v>
      </c>
      <c r="AF3285" s="2"/>
      <c r="AG3285">
        <v>0</v>
      </c>
      <c r="AH3285" s="3">
        <v>1482</v>
      </c>
      <c r="AI3285" s="3">
        <v>1445</v>
      </c>
      <c r="AJ3285" s="3">
        <v>0</v>
      </c>
      <c r="AK3285" s="3">
        <v>0</v>
      </c>
      <c r="AL3285" s="3">
        <v>0</v>
      </c>
      <c r="AM3285" t="s">
        <v>16561</v>
      </c>
      <c r="AN3285" t="s">
        <v>16562</v>
      </c>
      <c r="AO3285" t="s">
        <v>16554</v>
      </c>
      <c r="AP3285" t="s">
        <v>16555</v>
      </c>
      <c r="AQ3285" t="s">
        <v>83</v>
      </c>
      <c r="AR3285" t="s">
        <v>16563</v>
      </c>
      <c r="AS3285" t="s">
        <v>83</v>
      </c>
      <c r="AT3285" t="s">
        <v>96</v>
      </c>
      <c r="AU3285" t="s">
        <v>16564</v>
      </c>
      <c r="AV3285" t="s">
        <v>16565</v>
      </c>
      <c r="AW3285" t="s">
        <v>99</v>
      </c>
      <c r="AX3285" t="s">
        <v>100</v>
      </c>
      <c r="AY3285" t="s">
        <v>16742</v>
      </c>
      <c r="AZ3285" t="s">
        <v>17840</v>
      </c>
      <c r="BA3285" t="s">
        <v>103</v>
      </c>
      <c r="BB3285" t="s">
        <v>17841</v>
      </c>
      <c r="BC3285" s="4"/>
      <c r="BD3285" t="s">
        <v>83</v>
      </c>
      <c r="BE3285" t="s">
        <v>105</v>
      </c>
      <c r="BF3285" t="s">
        <v>106</v>
      </c>
      <c r="BG3285" t="s">
        <v>107</v>
      </c>
      <c r="BH3285" t="s">
        <v>108</v>
      </c>
      <c r="BI3285" t="s">
        <v>109</v>
      </c>
      <c r="BJ3285" s="2">
        <v>0</v>
      </c>
      <c r="BK3285" t="s">
        <v>90</v>
      </c>
      <c r="BL3285" t="s">
        <v>78</v>
      </c>
      <c r="BM3285" t="s">
        <v>83</v>
      </c>
      <c r="BN3285" t="s">
        <v>83</v>
      </c>
      <c r="BO3285" t="s">
        <v>83</v>
      </c>
      <c r="BP3285" t="s">
        <v>17842</v>
      </c>
      <c r="BQ3285" t="s">
        <v>16570</v>
      </c>
      <c r="BR3285" t="s">
        <v>16571</v>
      </c>
      <c r="BS3285" t="s">
        <v>83</v>
      </c>
      <c r="BT3285" s="3">
        <v>1</v>
      </c>
    </row>
    <row r="3286" spans="1:72" x14ac:dyDescent="0.25">
      <c r="A3286" t="s">
        <v>16554</v>
      </c>
      <c r="B3286" s="10" t="s">
        <v>16555</v>
      </c>
      <c r="C3286" t="s">
        <v>16556</v>
      </c>
      <c r="D3286" t="s">
        <v>74</v>
      </c>
      <c r="E3286" t="s">
        <v>21868</v>
      </c>
      <c r="F3286" t="s">
        <v>16557</v>
      </c>
      <c r="G3286" t="s">
        <v>17843</v>
      </c>
      <c r="H3286" t="s">
        <v>17844</v>
      </c>
      <c r="I3286" s="1">
        <v>44197</v>
      </c>
      <c r="J3286" s="1">
        <v>44926</v>
      </c>
      <c r="K3286" t="s">
        <v>78</v>
      </c>
      <c r="L3286" t="s">
        <v>79</v>
      </c>
      <c r="M3286" t="s">
        <v>80</v>
      </c>
      <c r="N3286" t="s">
        <v>12302</v>
      </c>
      <c r="O3286" t="s">
        <v>221</v>
      </c>
      <c r="P3286" t="s">
        <v>9310</v>
      </c>
      <c r="Q3286" t="s">
        <v>17845</v>
      </c>
      <c r="R3286" t="s">
        <v>16712</v>
      </c>
      <c r="S3286" t="s">
        <v>150</v>
      </c>
      <c r="T3286" t="s">
        <v>87</v>
      </c>
      <c r="U3286" t="s">
        <v>88</v>
      </c>
      <c r="V3286" t="s">
        <v>89</v>
      </c>
      <c r="W3286" t="s">
        <v>78</v>
      </c>
      <c r="X3286" t="s">
        <v>120</v>
      </c>
      <c r="Y3286" t="s">
        <v>91</v>
      </c>
      <c r="Z3286" t="s">
        <v>92</v>
      </c>
      <c r="AA3286" s="1">
        <v>44566</v>
      </c>
      <c r="AB3286" s="2">
        <v>845</v>
      </c>
      <c r="AC3286" s="2">
        <v>729</v>
      </c>
      <c r="AD3286" s="2"/>
      <c r="AE3286" s="2"/>
      <c r="AF3286" s="2"/>
      <c r="AG3286">
        <v>0</v>
      </c>
      <c r="AH3286" s="3">
        <v>845</v>
      </c>
      <c r="AI3286" s="3">
        <v>729</v>
      </c>
      <c r="AJ3286" s="3">
        <v>0</v>
      </c>
      <c r="AK3286" s="3">
        <v>0</v>
      </c>
      <c r="AL3286" s="3">
        <v>0</v>
      </c>
      <c r="AM3286" t="s">
        <v>16561</v>
      </c>
      <c r="AN3286" t="s">
        <v>16562</v>
      </c>
      <c r="AO3286" t="s">
        <v>16554</v>
      </c>
      <c r="AP3286" t="s">
        <v>16555</v>
      </c>
      <c r="AQ3286" t="s">
        <v>83</v>
      </c>
      <c r="AR3286" t="s">
        <v>16563</v>
      </c>
      <c r="AS3286" t="s">
        <v>83</v>
      </c>
      <c r="AT3286" t="s">
        <v>96</v>
      </c>
      <c r="AU3286" t="s">
        <v>16564</v>
      </c>
      <c r="AV3286" t="s">
        <v>16565</v>
      </c>
      <c r="AW3286" t="s">
        <v>99</v>
      </c>
      <c r="AX3286" t="s">
        <v>100</v>
      </c>
      <c r="AY3286" t="s">
        <v>17843</v>
      </c>
      <c r="AZ3286" t="s">
        <v>17846</v>
      </c>
      <c r="BA3286" t="s">
        <v>103</v>
      </c>
      <c r="BB3286" t="s">
        <v>17847</v>
      </c>
      <c r="BC3286" s="4"/>
      <c r="BD3286" t="s">
        <v>83</v>
      </c>
      <c r="BE3286" t="s">
        <v>105</v>
      </c>
      <c r="BF3286" t="s">
        <v>106</v>
      </c>
      <c r="BG3286" t="s">
        <v>107</v>
      </c>
      <c r="BH3286" t="s">
        <v>108</v>
      </c>
      <c r="BI3286" t="s">
        <v>109</v>
      </c>
      <c r="BJ3286" s="2">
        <v>0</v>
      </c>
      <c r="BK3286" t="s">
        <v>90</v>
      </c>
      <c r="BL3286" t="s">
        <v>78</v>
      </c>
      <c r="BM3286" t="s">
        <v>83</v>
      </c>
      <c r="BN3286" t="s">
        <v>83</v>
      </c>
      <c r="BO3286" t="s">
        <v>83</v>
      </c>
      <c r="BP3286" t="s">
        <v>17848</v>
      </c>
      <c r="BQ3286" t="s">
        <v>16570</v>
      </c>
      <c r="BR3286" t="s">
        <v>16571</v>
      </c>
      <c r="BS3286" t="s">
        <v>83</v>
      </c>
      <c r="BT3286" s="3">
        <v>1</v>
      </c>
    </row>
    <row r="3287" spans="1:72" x14ac:dyDescent="0.25">
      <c r="A3287" t="s">
        <v>16554</v>
      </c>
      <c r="B3287" s="10" t="s">
        <v>16555</v>
      </c>
      <c r="C3287" t="s">
        <v>16556</v>
      </c>
      <c r="D3287" t="s">
        <v>74</v>
      </c>
      <c r="E3287" t="s">
        <v>21868</v>
      </c>
      <c r="F3287" t="s">
        <v>16557</v>
      </c>
      <c r="G3287" t="s">
        <v>17849</v>
      </c>
      <c r="H3287" t="s">
        <v>17850</v>
      </c>
      <c r="I3287" s="1">
        <v>44197</v>
      </c>
      <c r="J3287" s="1">
        <v>44926</v>
      </c>
      <c r="K3287" t="s">
        <v>78</v>
      </c>
      <c r="L3287" t="s">
        <v>79</v>
      </c>
      <c r="M3287" t="s">
        <v>80</v>
      </c>
      <c r="N3287" t="s">
        <v>16850</v>
      </c>
      <c r="O3287" t="s">
        <v>162</v>
      </c>
      <c r="P3287" t="s">
        <v>156</v>
      </c>
      <c r="Q3287" t="s">
        <v>17851</v>
      </c>
      <c r="R3287" t="s">
        <v>2357</v>
      </c>
      <c r="S3287" t="s">
        <v>150</v>
      </c>
      <c r="T3287" t="s">
        <v>87</v>
      </c>
      <c r="U3287" t="s">
        <v>88</v>
      </c>
      <c r="V3287" t="s">
        <v>89</v>
      </c>
      <c r="W3287" t="s">
        <v>78</v>
      </c>
      <c r="X3287" t="s">
        <v>120</v>
      </c>
      <c r="Y3287" t="s">
        <v>91</v>
      </c>
      <c r="Z3287" t="s">
        <v>92</v>
      </c>
      <c r="AA3287" s="1">
        <v>44565</v>
      </c>
      <c r="AB3287" s="2">
        <v>341</v>
      </c>
      <c r="AC3287" s="2">
        <v>335</v>
      </c>
      <c r="AD3287" s="2"/>
      <c r="AE3287" s="2"/>
      <c r="AF3287" s="2"/>
      <c r="AG3287">
        <v>0</v>
      </c>
      <c r="AH3287" s="3">
        <v>328</v>
      </c>
      <c r="AI3287" s="3">
        <v>323</v>
      </c>
      <c r="AJ3287" s="3">
        <v>0</v>
      </c>
      <c r="AK3287" s="3">
        <v>0</v>
      </c>
      <c r="AL3287" s="3">
        <v>0</v>
      </c>
      <c r="AM3287" t="s">
        <v>16561</v>
      </c>
      <c r="AN3287" t="s">
        <v>16562</v>
      </c>
      <c r="AO3287" t="s">
        <v>16554</v>
      </c>
      <c r="AP3287" t="s">
        <v>16555</v>
      </c>
      <c r="AQ3287" t="s">
        <v>83</v>
      </c>
      <c r="AR3287" t="s">
        <v>16563</v>
      </c>
      <c r="AS3287" t="s">
        <v>83</v>
      </c>
      <c r="AT3287" t="s">
        <v>96</v>
      </c>
      <c r="AU3287" t="s">
        <v>16564</v>
      </c>
      <c r="AV3287" t="s">
        <v>16565</v>
      </c>
      <c r="AW3287" t="s">
        <v>99</v>
      </c>
      <c r="AX3287" t="s">
        <v>100</v>
      </c>
      <c r="AY3287" t="s">
        <v>16742</v>
      </c>
      <c r="AZ3287" t="s">
        <v>17852</v>
      </c>
      <c r="BA3287" t="s">
        <v>103</v>
      </c>
      <c r="BB3287" t="s">
        <v>17853</v>
      </c>
      <c r="BC3287" s="4"/>
      <c r="BD3287" t="s">
        <v>83</v>
      </c>
      <c r="BE3287" t="s">
        <v>105</v>
      </c>
      <c r="BF3287" t="s">
        <v>106</v>
      </c>
      <c r="BG3287" t="s">
        <v>107</v>
      </c>
      <c r="BH3287" t="s">
        <v>108</v>
      </c>
      <c r="BI3287" t="s">
        <v>109</v>
      </c>
      <c r="BJ3287" s="2">
        <v>0</v>
      </c>
      <c r="BK3287" t="s">
        <v>90</v>
      </c>
      <c r="BL3287" t="s">
        <v>78</v>
      </c>
      <c r="BM3287" t="s">
        <v>83</v>
      </c>
      <c r="BN3287" t="s">
        <v>83</v>
      </c>
      <c r="BO3287" t="s">
        <v>83</v>
      </c>
      <c r="BP3287" t="s">
        <v>17854</v>
      </c>
      <c r="BQ3287" t="s">
        <v>16570</v>
      </c>
      <c r="BR3287" t="s">
        <v>16571</v>
      </c>
      <c r="BS3287" t="s">
        <v>83</v>
      </c>
      <c r="BT3287" s="3">
        <v>1</v>
      </c>
    </row>
    <row r="3288" spans="1:72" x14ac:dyDescent="0.25">
      <c r="A3288" t="s">
        <v>16554</v>
      </c>
      <c r="B3288" s="10" t="s">
        <v>16555</v>
      </c>
      <c r="C3288" t="s">
        <v>16556</v>
      </c>
      <c r="D3288" t="s">
        <v>74</v>
      </c>
      <c r="E3288" t="s">
        <v>21868</v>
      </c>
      <c r="F3288" t="s">
        <v>16557</v>
      </c>
      <c r="G3288" t="s">
        <v>17855</v>
      </c>
      <c r="H3288" t="s">
        <v>17856</v>
      </c>
      <c r="I3288" s="1">
        <v>44197</v>
      </c>
      <c r="J3288" s="1">
        <v>44926</v>
      </c>
      <c r="K3288" t="s">
        <v>78</v>
      </c>
      <c r="L3288" t="s">
        <v>79</v>
      </c>
      <c r="M3288" t="s">
        <v>80</v>
      </c>
      <c r="N3288" t="s">
        <v>16699</v>
      </c>
      <c r="O3288" t="s">
        <v>957</v>
      </c>
      <c r="P3288" t="s">
        <v>156</v>
      </c>
      <c r="Q3288" t="s">
        <v>17715</v>
      </c>
      <c r="R3288" t="s">
        <v>2357</v>
      </c>
      <c r="S3288" t="s">
        <v>150</v>
      </c>
      <c r="T3288" t="s">
        <v>87</v>
      </c>
      <c r="U3288" t="s">
        <v>88</v>
      </c>
      <c r="V3288" t="s">
        <v>89</v>
      </c>
      <c r="W3288" t="s">
        <v>78</v>
      </c>
      <c r="X3288" t="s">
        <v>120</v>
      </c>
      <c r="Y3288" t="s">
        <v>91</v>
      </c>
      <c r="Z3288" t="s">
        <v>92</v>
      </c>
      <c r="AA3288" s="1">
        <v>44567</v>
      </c>
      <c r="AB3288" s="2">
        <v>1297</v>
      </c>
      <c r="AC3288" s="2">
        <v>1189</v>
      </c>
      <c r="AD3288" s="2"/>
      <c r="AE3288" s="2"/>
      <c r="AF3288" s="2"/>
      <c r="AG3288">
        <v>0</v>
      </c>
      <c r="AH3288" s="3">
        <v>1297</v>
      </c>
      <c r="AI3288" s="3">
        <v>1189</v>
      </c>
      <c r="AJ3288" s="3">
        <v>0</v>
      </c>
      <c r="AK3288" s="3">
        <v>0</v>
      </c>
      <c r="AL3288" s="3">
        <v>0</v>
      </c>
      <c r="AM3288" t="s">
        <v>16561</v>
      </c>
      <c r="AN3288" t="s">
        <v>16562</v>
      </c>
      <c r="AO3288" t="s">
        <v>16554</v>
      </c>
      <c r="AP3288" t="s">
        <v>16555</v>
      </c>
      <c r="AQ3288" t="s">
        <v>83</v>
      </c>
      <c r="AR3288" t="s">
        <v>16563</v>
      </c>
      <c r="AS3288" t="s">
        <v>83</v>
      </c>
      <c r="AT3288" t="s">
        <v>96</v>
      </c>
      <c r="AU3288" t="s">
        <v>16564</v>
      </c>
      <c r="AV3288" t="s">
        <v>16565</v>
      </c>
      <c r="AW3288" t="s">
        <v>99</v>
      </c>
      <c r="AX3288" t="s">
        <v>100</v>
      </c>
      <c r="AY3288" t="s">
        <v>16566</v>
      </c>
      <c r="AZ3288" t="s">
        <v>17857</v>
      </c>
      <c r="BA3288" t="s">
        <v>103</v>
      </c>
      <c r="BB3288" t="s">
        <v>17858</v>
      </c>
      <c r="BC3288" s="4"/>
      <c r="BD3288" t="s">
        <v>83</v>
      </c>
      <c r="BE3288" t="s">
        <v>105</v>
      </c>
      <c r="BF3288" t="s">
        <v>106</v>
      </c>
      <c r="BG3288" t="s">
        <v>107</v>
      </c>
      <c r="BH3288" t="s">
        <v>108</v>
      </c>
      <c r="BI3288" t="s">
        <v>109</v>
      </c>
      <c r="BJ3288" s="2">
        <v>0</v>
      </c>
      <c r="BK3288" t="s">
        <v>90</v>
      </c>
      <c r="BL3288" t="s">
        <v>78</v>
      </c>
      <c r="BM3288" t="s">
        <v>83</v>
      </c>
      <c r="BN3288" t="s">
        <v>83</v>
      </c>
      <c r="BO3288" t="s">
        <v>83</v>
      </c>
      <c r="BP3288" t="s">
        <v>17859</v>
      </c>
      <c r="BQ3288" t="s">
        <v>16570</v>
      </c>
      <c r="BR3288" t="s">
        <v>16571</v>
      </c>
      <c r="BS3288" t="s">
        <v>83</v>
      </c>
      <c r="BT3288" s="3">
        <v>1</v>
      </c>
    </row>
    <row r="3289" spans="1:72" x14ac:dyDescent="0.25">
      <c r="A3289" t="s">
        <v>16554</v>
      </c>
      <c r="B3289" s="10" t="s">
        <v>16555</v>
      </c>
      <c r="C3289" t="s">
        <v>16556</v>
      </c>
      <c r="D3289" t="s">
        <v>74</v>
      </c>
      <c r="E3289" t="s">
        <v>21868</v>
      </c>
      <c r="F3289" t="s">
        <v>16557</v>
      </c>
      <c r="G3289" t="s">
        <v>17860</v>
      </c>
      <c r="H3289" t="s">
        <v>17861</v>
      </c>
      <c r="I3289" s="1">
        <v>44197</v>
      </c>
      <c r="J3289" s="1">
        <v>44926</v>
      </c>
      <c r="K3289" t="s">
        <v>78</v>
      </c>
      <c r="L3289" t="s">
        <v>79</v>
      </c>
      <c r="M3289" t="s">
        <v>80</v>
      </c>
      <c r="N3289" t="s">
        <v>17066</v>
      </c>
      <c r="O3289" t="s">
        <v>1161</v>
      </c>
      <c r="P3289" t="s">
        <v>420</v>
      </c>
      <c r="Q3289" t="s">
        <v>17078</v>
      </c>
      <c r="R3289" t="s">
        <v>16934</v>
      </c>
      <c r="S3289" t="s">
        <v>150</v>
      </c>
      <c r="T3289" t="s">
        <v>87</v>
      </c>
      <c r="U3289" t="s">
        <v>88</v>
      </c>
      <c r="V3289" t="s">
        <v>89</v>
      </c>
      <c r="W3289" t="s">
        <v>78</v>
      </c>
      <c r="X3289" t="s">
        <v>120</v>
      </c>
      <c r="Y3289" t="s">
        <v>91</v>
      </c>
      <c r="Z3289" t="s">
        <v>92</v>
      </c>
      <c r="AA3289" s="1">
        <v>44567</v>
      </c>
      <c r="AB3289" s="2">
        <v>2</v>
      </c>
      <c r="AC3289" s="2">
        <v>0</v>
      </c>
      <c r="AD3289" s="2"/>
      <c r="AE3289" s="2"/>
      <c r="AF3289" s="2"/>
      <c r="AG3289">
        <v>0</v>
      </c>
      <c r="AH3289" s="3">
        <v>2</v>
      </c>
      <c r="AI3289" s="3">
        <v>0</v>
      </c>
      <c r="AJ3289" s="3">
        <v>0</v>
      </c>
      <c r="AK3289" s="3">
        <v>0</v>
      </c>
      <c r="AL3289" s="3">
        <v>0</v>
      </c>
      <c r="AM3289" t="s">
        <v>16720</v>
      </c>
      <c r="AN3289" t="s">
        <v>16721</v>
      </c>
      <c r="AO3289" t="s">
        <v>16554</v>
      </c>
      <c r="AP3289" t="s">
        <v>16555</v>
      </c>
      <c r="AQ3289" t="s">
        <v>83</v>
      </c>
      <c r="AR3289" t="s">
        <v>16563</v>
      </c>
      <c r="AS3289" t="s">
        <v>83</v>
      </c>
      <c r="AT3289" t="s">
        <v>96</v>
      </c>
      <c r="AU3289" t="s">
        <v>16564</v>
      </c>
      <c r="AV3289" t="s">
        <v>16565</v>
      </c>
      <c r="AW3289" t="s">
        <v>99</v>
      </c>
      <c r="AX3289" t="s">
        <v>100</v>
      </c>
      <c r="AY3289" t="s">
        <v>16722</v>
      </c>
      <c r="AZ3289" t="s">
        <v>17862</v>
      </c>
      <c r="BA3289" t="s">
        <v>103</v>
      </c>
      <c r="BB3289" t="s">
        <v>17863</v>
      </c>
      <c r="BC3289" s="4"/>
      <c r="BD3289" t="s">
        <v>83</v>
      </c>
      <c r="BE3289" t="s">
        <v>105</v>
      </c>
      <c r="BF3289" t="s">
        <v>106</v>
      </c>
      <c r="BG3289" t="s">
        <v>107</v>
      </c>
      <c r="BH3289" t="s">
        <v>108</v>
      </c>
      <c r="BI3289" t="s">
        <v>109</v>
      </c>
      <c r="BJ3289" s="2">
        <v>0</v>
      </c>
      <c r="BK3289" t="s">
        <v>90</v>
      </c>
      <c r="BL3289" t="s">
        <v>90</v>
      </c>
      <c r="BM3289" t="s">
        <v>83</v>
      </c>
      <c r="BN3289" t="s">
        <v>83</v>
      </c>
      <c r="BO3289" t="s">
        <v>83</v>
      </c>
      <c r="BP3289" t="s">
        <v>83</v>
      </c>
      <c r="BQ3289" t="s">
        <v>83</v>
      </c>
      <c r="BR3289" t="s">
        <v>83</v>
      </c>
      <c r="BS3289" t="s">
        <v>83</v>
      </c>
      <c r="BT3289" s="3">
        <v>1</v>
      </c>
    </row>
    <row r="3290" spans="1:72" x14ac:dyDescent="0.25">
      <c r="A3290" t="s">
        <v>16554</v>
      </c>
      <c r="B3290" s="10" t="s">
        <v>16555</v>
      </c>
      <c r="C3290" t="s">
        <v>16556</v>
      </c>
      <c r="D3290" t="s">
        <v>74</v>
      </c>
      <c r="E3290" t="s">
        <v>21868</v>
      </c>
      <c r="F3290" t="s">
        <v>16557</v>
      </c>
      <c r="G3290" t="s">
        <v>17864</v>
      </c>
      <c r="H3290" t="s">
        <v>17865</v>
      </c>
      <c r="I3290" s="1">
        <v>44197</v>
      </c>
      <c r="J3290" s="1">
        <v>44926</v>
      </c>
      <c r="K3290" t="s">
        <v>78</v>
      </c>
      <c r="L3290" t="s">
        <v>79</v>
      </c>
      <c r="M3290" t="s">
        <v>80</v>
      </c>
      <c r="N3290" t="s">
        <v>17866</v>
      </c>
      <c r="O3290" t="s">
        <v>254</v>
      </c>
      <c r="P3290" t="s">
        <v>83</v>
      </c>
      <c r="Q3290" t="s">
        <v>17867</v>
      </c>
      <c r="R3290" t="s">
        <v>17335</v>
      </c>
      <c r="S3290" t="s">
        <v>210</v>
      </c>
      <c r="T3290" t="s">
        <v>87</v>
      </c>
      <c r="U3290" t="s">
        <v>88</v>
      </c>
      <c r="V3290" t="s">
        <v>89</v>
      </c>
      <c r="W3290" t="s">
        <v>90</v>
      </c>
      <c r="X3290" t="s">
        <v>83</v>
      </c>
      <c r="Y3290" t="s">
        <v>91</v>
      </c>
      <c r="Z3290" t="s">
        <v>92</v>
      </c>
      <c r="AA3290" s="1">
        <v>44378</v>
      </c>
      <c r="AB3290" s="2">
        <v>33880</v>
      </c>
      <c r="AC3290" s="2">
        <v>0</v>
      </c>
      <c r="AD3290" s="2"/>
      <c r="AE3290" s="2"/>
      <c r="AF3290" s="2"/>
      <c r="AG3290">
        <v>0</v>
      </c>
      <c r="AH3290" s="3">
        <v>33980</v>
      </c>
      <c r="AI3290" s="3">
        <v>0</v>
      </c>
      <c r="AJ3290" s="3">
        <v>0</v>
      </c>
      <c r="AK3290" s="3">
        <v>0</v>
      </c>
      <c r="AL3290" s="3">
        <v>0</v>
      </c>
      <c r="AM3290" t="s">
        <v>17868</v>
      </c>
      <c r="AN3290" t="s">
        <v>83</v>
      </c>
      <c r="AO3290" t="s">
        <v>16554</v>
      </c>
      <c r="AP3290" t="s">
        <v>16555</v>
      </c>
      <c r="AQ3290" t="s">
        <v>83</v>
      </c>
      <c r="AR3290" t="s">
        <v>16563</v>
      </c>
      <c r="AS3290" t="s">
        <v>83</v>
      </c>
      <c r="AT3290" t="s">
        <v>96</v>
      </c>
      <c r="AU3290" t="s">
        <v>16564</v>
      </c>
      <c r="AV3290" t="s">
        <v>16565</v>
      </c>
      <c r="AW3290" t="s">
        <v>99</v>
      </c>
      <c r="AX3290" t="s">
        <v>100</v>
      </c>
      <c r="AY3290" t="s">
        <v>17869</v>
      </c>
      <c r="AZ3290" t="s">
        <v>83</v>
      </c>
      <c r="BA3290" t="s">
        <v>103</v>
      </c>
      <c r="BB3290" t="s">
        <v>17870</v>
      </c>
      <c r="BC3290" s="4"/>
      <c r="BD3290" t="s">
        <v>83</v>
      </c>
      <c r="BE3290" t="s">
        <v>105</v>
      </c>
      <c r="BF3290" t="s">
        <v>106</v>
      </c>
      <c r="BG3290" t="s">
        <v>107</v>
      </c>
      <c r="BH3290" t="s">
        <v>472</v>
      </c>
      <c r="BI3290" t="s">
        <v>473</v>
      </c>
      <c r="BJ3290" s="2">
        <v>0</v>
      </c>
      <c r="BK3290" t="s">
        <v>78</v>
      </c>
      <c r="BL3290" t="s">
        <v>90</v>
      </c>
      <c r="BM3290" t="s">
        <v>83</v>
      </c>
      <c r="BN3290" t="s">
        <v>83</v>
      </c>
      <c r="BO3290" t="s">
        <v>83</v>
      </c>
      <c r="BP3290" t="s">
        <v>83</v>
      </c>
      <c r="BQ3290" t="s">
        <v>83</v>
      </c>
      <c r="BR3290" t="s">
        <v>83</v>
      </c>
      <c r="BS3290" t="s">
        <v>83</v>
      </c>
      <c r="BT3290" s="3">
        <v>1</v>
      </c>
    </row>
    <row r="3291" spans="1:72" x14ac:dyDescent="0.25">
      <c r="A3291" t="s">
        <v>16554</v>
      </c>
      <c r="B3291" s="10" t="s">
        <v>16555</v>
      </c>
      <c r="C3291" t="s">
        <v>16556</v>
      </c>
      <c r="D3291" t="s">
        <v>74</v>
      </c>
      <c r="E3291" t="s">
        <v>21868</v>
      </c>
      <c r="F3291" t="s">
        <v>16557</v>
      </c>
      <c r="G3291" t="s">
        <v>17871</v>
      </c>
      <c r="H3291" t="s">
        <v>17872</v>
      </c>
      <c r="I3291" s="1">
        <v>44197</v>
      </c>
      <c r="J3291" s="1">
        <v>44926</v>
      </c>
      <c r="K3291" t="s">
        <v>78</v>
      </c>
      <c r="L3291" t="s">
        <v>79</v>
      </c>
      <c r="M3291" t="s">
        <v>80</v>
      </c>
      <c r="N3291" t="s">
        <v>5979</v>
      </c>
      <c r="O3291" t="s">
        <v>720</v>
      </c>
      <c r="P3291" t="s">
        <v>420</v>
      </c>
      <c r="Q3291" t="s">
        <v>17873</v>
      </c>
      <c r="R3291" t="s">
        <v>17377</v>
      </c>
      <c r="S3291" t="s">
        <v>150</v>
      </c>
      <c r="T3291" t="s">
        <v>87</v>
      </c>
      <c r="U3291" t="s">
        <v>88</v>
      </c>
      <c r="V3291" t="s">
        <v>89</v>
      </c>
      <c r="W3291" t="s">
        <v>78</v>
      </c>
      <c r="X3291" t="s">
        <v>120</v>
      </c>
      <c r="Y3291" t="s">
        <v>91</v>
      </c>
      <c r="Z3291" t="s">
        <v>92</v>
      </c>
      <c r="AA3291" s="1">
        <v>44567</v>
      </c>
      <c r="AB3291" s="2">
        <v>807</v>
      </c>
      <c r="AC3291" s="2">
        <v>816</v>
      </c>
      <c r="AD3291" s="2"/>
      <c r="AE3291" s="2"/>
      <c r="AF3291" s="2"/>
      <c r="AG3291">
        <v>0</v>
      </c>
      <c r="AH3291" s="3">
        <v>807</v>
      </c>
      <c r="AI3291" s="3">
        <v>816</v>
      </c>
      <c r="AJ3291" s="3">
        <v>0</v>
      </c>
      <c r="AK3291" s="3">
        <v>0</v>
      </c>
      <c r="AL3291" s="3">
        <v>0</v>
      </c>
      <c r="AM3291" t="s">
        <v>16561</v>
      </c>
      <c r="AN3291" t="s">
        <v>16562</v>
      </c>
      <c r="AO3291" t="s">
        <v>16554</v>
      </c>
      <c r="AP3291" t="s">
        <v>16555</v>
      </c>
      <c r="AQ3291" t="s">
        <v>83</v>
      </c>
      <c r="AR3291" t="s">
        <v>16563</v>
      </c>
      <c r="AS3291" t="s">
        <v>83</v>
      </c>
      <c r="AT3291" t="s">
        <v>96</v>
      </c>
      <c r="AU3291" t="s">
        <v>16564</v>
      </c>
      <c r="AV3291" t="s">
        <v>16565</v>
      </c>
      <c r="AW3291" t="s">
        <v>99</v>
      </c>
      <c r="AX3291" t="s">
        <v>100</v>
      </c>
      <c r="AY3291" t="s">
        <v>16742</v>
      </c>
      <c r="AZ3291" t="s">
        <v>17874</v>
      </c>
      <c r="BA3291" t="s">
        <v>103</v>
      </c>
      <c r="BB3291" t="s">
        <v>17875</v>
      </c>
      <c r="BC3291" s="4"/>
      <c r="BD3291" t="s">
        <v>83</v>
      </c>
      <c r="BE3291" t="s">
        <v>105</v>
      </c>
      <c r="BF3291" t="s">
        <v>106</v>
      </c>
      <c r="BG3291" t="s">
        <v>107</v>
      </c>
      <c r="BH3291" t="s">
        <v>108</v>
      </c>
      <c r="BI3291" t="s">
        <v>109</v>
      </c>
      <c r="BJ3291" s="2">
        <v>0</v>
      </c>
      <c r="BK3291" t="s">
        <v>90</v>
      </c>
      <c r="BL3291" t="s">
        <v>78</v>
      </c>
      <c r="BM3291" t="s">
        <v>83</v>
      </c>
      <c r="BN3291" t="s">
        <v>83</v>
      </c>
      <c r="BO3291" t="s">
        <v>83</v>
      </c>
      <c r="BP3291" t="s">
        <v>17876</v>
      </c>
      <c r="BQ3291" t="s">
        <v>16570</v>
      </c>
      <c r="BR3291" t="s">
        <v>16571</v>
      </c>
      <c r="BS3291" t="s">
        <v>83</v>
      </c>
      <c r="BT3291" s="3">
        <v>1</v>
      </c>
    </row>
    <row r="3292" spans="1:72" x14ac:dyDescent="0.25">
      <c r="A3292" t="s">
        <v>16554</v>
      </c>
      <c r="B3292" s="10" t="s">
        <v>16555</v>
      </c>
      <c r="C3292" t="s">
        <v>16556</v>
      </c>
      <c r="D3292" t="s">
        <v>74</v>
      </c>
      <c r="E3292" t="s">
        <v>21868</v>
      </c>
      <c r="F3292" t="s">
        <v>16557</v>
      </c>
      <c r="G3292" t="s">
        <v>17877</v>
      </c>
      <c r="H3292" t="s">
        <v>17878</v>
      </c>
      <c r="I3292" s="1">
        <v>44197</v>
      </c>
      <c r="J3292" s="1">
        <v>44926</v>
      </c>
      <c r="K3292" t="s">
        <v>78</v>
      </c>
      <c r="L3292" t="s">
        <v>79</v>
      </c>
      <c r="M3292" t="s">
        <v>80</v>
      </c>
      <c r="N3292" t="s">
        <v>5979</v>
      </c>
      <c r="O3292" t="s">
        <v>162</v>
      </c>
      <c r="P3292" t="s">
        <v>420</v>
      </c>
      <c r="Q3292" t="s">
        <v>17873</v>
      </c>
      <c r="R3292" t="s">
        <v>17377</v>
      </c>
      <c r="S3292" t="s">
        <v>150</v>
      </c>
      <c r="T3292" t="s">
        <v>87</v>
      </c>
      <c r="U3292" t="s">
        <v>88</v>
      </c>
      <c r="V3292" t="s">
        <v>89</v>
      </c>
      <c r="W3292" t="s">
        <v>78</v>
      </c>
      <c r="X3292" t="s">
        <v>120</v>
      </c>
      <c r="Y3292" t="s">
        <v>91</v>
      </c>
      <c r="Z3292" t="s">
        <v>92</v>
      </c>
      <c r="AA3292" s="1">
        <v>44567</v>
      </c>
      <c r="AB3292" s="2">
        <v>2182</v>
      </c>
      <c r="AC3292" s="2">
        <v>1873</v>
      </c>
      <c r="AD3292" s="2"/>
      <c r="AE3292" s="2"/>
      <c r="AF3292" s="2"/>
      <c r="AG3292">
        <v>0</v>
      </c>
      <c r="AH3292" s="3">
        <v>4287</v>
      </c>
      <c r="AI3292" s="3">
        <v>3287</v>
      </c>
      <c r="AJ3292" s="3">
        <v>0</v>
      </c>
      <c r="AK3292" s="3">
        <v>0</v>
      </c>
      <c r="AL3292" s="3">
        <v>0</v>
      </c>
      <c r="AM3292" t="s">
        <v>16561</v>
      </c>
      <c r="AN3292" t="s">
        <v>16562</v>
      </c>
      <c r="AO3292" t="s">
        <v>16554</v>
      </c>
      <c r="AP3292" t="s">
        <v>16555</v>
      </c>
      <c r="AQ3292" t="s">
        <v>83</v>
      </c>
      <c r="AR3292" t="s">
        <v>16563</v>
      </c>
      <c r="AS3292" t="s">
        <v>83</v>
      </c>
      <c r="AT3292" t="s">
        <v>96</v>
      </c>
      <c r="AU3292" t="s">
        <v>16564</v>
      </c>
      <c r="AV3292" t="s">
        <v>16565</v>
      </c>
      <c r="AW3292" t="s">
        <v>99</v>
      </c>
      <c r="AX3292" t="s">
        <v>100</v>
      </c>
      <c r="AY3292" t="s">
        <v>16742</v>
      </c>
      <c r="AZ3292" t="s">
        <v>17879</v>
      </c>
      <c r="BA3292" t="s">
        <v>103</v>
      </c>
      <c r="BB3292" t="s">
        <v>17880</v>
      </c>
      <c r="BC3292" s="4"/>
      <c r="BD3292" t="s">
        <v>83</v>
      </c>
      <c r="BE3292" t="s">
        <v>105</v>
      </c>
      <c r="BF3292" t="s">
        <v>106</v>
      </c>
      <c r="BG3292" t="s">
        <v>107</v>
      </c>
      <c r="BH3292" t="s">
        <v>108</v>
      </c>
      <c r="BI3292" t="s">
        <v>109</v>
      </c>
      <c r="BJ3292" s="2">
        <v>0</v>
      </c>
      <c r="BK3292" t="s">
        <v>90</v>
      </c>
      <c r="BL3292" t="s">
        <v>78</v>
      </c>
      <c r="BM3292" t="s">
        <v>83</v>
      </c>
      <c r="BN3292" t="s">
        <v>83</v>
      </c>
      <c r="BO3292" t="s">
        <v>83</v>
      </c>
      <c r="BP3292" t="s">
        <v>17881</v>
      </c>
      <c r="BQ3292" t="s">
        <v>16570</v>
      </c>
      <c r="BR3292" t="s">
        <v>16571</v>
      </c>
      <c r="BS3292" t="s">
        <v>83</v>
      </c>
      <c r="BT3292" s="3">
        <v>1</v>
      </c>
    </row>
    <row r="3293" spans="1:72" x14ac:dyDescent="0.25">
      <c r="A3293" t="s">
        <v>16554</v>
      </c>
      <c r="B3293" s="10" t="s">
        <v>16555</v>
      </c>
      <c r="C3293" t="s">
        <v>16556</v>
      </c>
      <c r="D3293" t="s">
        <v>74</v>
      </c>
      <c r="E3293" t="s">
        <v>21868</v>
      </c>
      <c r="F3293" t="s">
        <v>16557</v>
      </c>
      <c r="G3293" t="s">
        <v>17882</v>
      </c>
      <c r="H3293" t="s">
        <v>17883</v>
      </c>
      <c r="I3293" s="1">
        <v>44197</v>
      </c>
      <c r="J3293" s="1">
        <v>44926</v>
      </c>
      <c r="K3293" t="s">
        <v>78</v>
      </c>
      <c r="L3293" t="s">
        <v>79</v>
      </c>
      <c r="M3293" t="s">
        <v>80</v>
      </c>
      <c r="N3293" t="s">
        <v>5979</v>
      </c>
      <c r="O3293" t="s">
        <v>117</v>
      </c>
      <c r="P3293" t="s">
        <v>420</v>
      </c>
      <c r="Q3293" t="s">
        <v>17873</v>
      </c>
      <c r="R3293" t="s">
        <v>17377</v>
      </c>
      <c r="S3293" t="s">
        <v>150</v>
      </c>
      <c r="T3293" t="s">
        <v>87</v>
      </c>
      <c r="U3293" t="s">
        <v>88</v>
      </c>
      <c r="V3293" t="s">
        <v>89</v>
      </c>
      <c r="W3293" t="s">
        <v>78</v>
      </c>
      <c r="X3293" t="s">
        <v>120</v>
      </c>
      <c r="Y3293" t="s">
        <v>91</v>
      </c>
      <c r="Z3293" t="s">
        <v>92</v>
      </c>
      <c r="AA3293" s="1">
        <v>44566</v>
      </c>
      <c r="AB3293" s="2">
        <v>811</v>
      </c>
      <c r="AC3293" s="2">
        <v>694</v>
      </c>
      <c r="AD3293" s="2"/>
      <c r="AE3293" s="2"/>
      <c r="AF3293" s="2"/>
      <c r="AG3293">
        <v>0</v>
      </c>
      <c r="AH3293" s="3">
        <v>811</v>
      </c>
      <c r="AI3293" s="3">
        <v>694</v>
      </c>
      <c r="AJ3293" s="3">
        <v>0</v>
      </c>
      <c r="AK3293" s="3">
        <v>0</v>
      </c>
      <c r="AL3293" s="3">
        <v>0</v>
      </c>
      <c r="AM3293" t="s">
        <v>16561</v>
      </c>
      <c r="AN3293" t="s">
        <v>16562</v>
      </c>
      <c r="AO3293" t="s">
        <v>16554</v>
      </c>
      <c r="AP3293" t="s">
        <v>16555</v>
      </c>
      <c r="AQ3293" t="s">
        <v>83</v>
      </c>
      <c r="AR3293" t="s">
        <v>16563</v>
      </c>
      <c r="AS3293" t="s">
        <v>83</v>
      </c>
      <c r="AT3293" t="s">
        <v>96</v>
      </c>
      <c r="AU3293" t="s">
        <v>16564</v>
      </c>
      <c r="AV3293" t="s">
        <v>16565</v>
      </c>
      <c r="AW3293" t="s">
        <v>99</v>
      </c>
      <c r="AX3293" t="s">
        <v>100</v>
      </c>
      <c r="AY3293" t="s">
        <v>16742</v>
      </c>
      <c r="AZ3293" t="s">
        <v>17884</v>
      </c>
      <c r="BA3293" t="s">
        <v>103</v>
      </c>
      <c r="BB3293" t="s">
        <v>17885</v>
      </c>
      <c r="BC3293" s="4"/>
      <c r="BD3293" t="s">
        <v>83</v>
      </c>
      <c r="BE3293" t="s">
        <v>105</v>
      </c>
      <c r="BF3293" t="s">
        <v>106</v>
      </c>
      <c r="BG3293" t="s">
        <v>107</v>
      </c>
      <c r="BH3293" t="s">
        <v>108</v>
      </c>
      <c r="BI3293" t="s">
        <v>109</v>
      </c>
      <c r="BJ3293" s="2">
        <v>0</v>
      </c>
      <c r="BK3293" t="s">
        <v>90</v>
      </c>
      <c r="BL3293" t="s">
        <v>78</v>
      </c>
      <c r="BM3293" t="s">
        <v>83</v>
      </c>
      <c r="BN3293" t="s">
        <v>83</v>
      </c>
      <c r="BO3293" t="s">
        <v>83</v>
      </c>
      <c r="BP3293" t="s">
        <v>17886</v>
      </c>
      <c r="BQ3293" t="s">
        <v>16570</v>
      </c>
      <c r="BR3293" t="s">
        <v>16571</v>
      </c>
      <c r="BS3293" t="s">
        <v>83</v>
      </c>
      <c r="BT3293" s="3">
        <v>1</v>
      </c>
    </row>
    <row r="3294" spans="1:72" x14ac:dyDescent="0.25">
      <c r="A3294" t="s">
        <v>16554</v>
      </c>
      <c r="B3294" s="10" t="s">
        <v>16555</v>
      </c>
      <c r="C3294" t="s">
        <v>16556</v>
      </c>
      <c r="D3294" t="s">
        <v>74</v>
      </c>
      <c r="E3294" t="s">
        <v>21868</v>
      </c>
      <c r="F3294" t="s">
        <v>16557</v>
      </c>
      <c r="G3294" t="s">
        <v>17887</v>
      </c>
      <c r="H3294" t="s">
        <v>17888</v>
      </c>
      <c r="I3294" s="1">
        <v>44197</v>
      </c>
      <c r="J3294" s="1">
        <v>44926</v>
      </c>
      <c r="K3294" t="s">
        <v>78</v>
      </c>
      <c r="L3294" t="s">
        <v>79</v>
      </c>
      <c r="M3294" t="s">
        <v>80</v>
      </c>
      <c r="N3294" t="s">
        <v>17889</v>
      </c>
      <c r="O3294" t="s">
        <v>957</v>
      </c>
      <c r="P3294" t="s">
        <v>409</v>
      </c>
      <c r="Q3294" t="s">
        <v>17890</v>
      </c>
      <c r="R3294" t="s">
        <v>17377</v>
      </c>
      <c r="S3294" t="s">
        <v>150</v>
      </c>
      <c r="T3294" t="s">
        <v>87</v>
      </c>
      <c r="U3294" t="s">
        <v>88</v>
      </c>
      <c r="V3294" t="s">
        <v>89</v>
      </c>
      <c r="W3294" t="s">
        <v>78</v>
      </c>
      <c r="X3294" t="s">
        <v>120</v>
      </c>
      <c r="Y3294" t="s">
        <v>91</v>
      </c>
      <c r="Z3294" t="s">
        <v>92</v>
      </c>
      <c r="AA3294" s="1">
        <v>44567</v>
      </c>
      <c r="AB3294" s="2">
        <v>1175</v>
      </c>
      <c r="AC3294" s="2">
        <v>1232</v>
      </c>
      <c r="AD3294" s="2"/>
      <c r="AE3294" s="2"/>
      <c r="AF3294" s="2"/>
      <c r="AG3294">
        <v>0</v>
      </c>
      <c r="AH3294" s="3">
        <v>1175</v>
      </c>
      <c r="AI3294" s="3">
        <v>1232</v>
      </c>
      <c r="AJ3294" s="3">
        <v>0</v>
      </c>
      <c r="AK3294" s="3">
        <v>0</v>
      </c>
      <c r="AL3294" s="3">
        <v>0</v>
      </c>
      <c r="AM3294" t="s">
        <v>16561</v>
      </c>
      <c r="AN3294" t="s">
        <v>16562</v>
      </c>
      <c r="AO3294" t="s">
        <v>16554</v>
      </c>
      <c r="AP3294" t="s">
        <v>16555</v>
      </c>
      <c r="AQ3294" t="s">
        <v>83</v>
      </c>
      <c r="AR3294" t="s">
        <v>16563</v>
      </c>
      <c r="AS3294" t="s">
        <v>83</v>
      </c>
      <c r="AT3294" t="s">
        <v>96</v>
      </c>
      <c r="AU3294" t="s">
        <v>16564</v>
      </c>
      <c r="AV3294" t="s">
        <v>16565</v>
      </c>
      <c r="AW3294" t="s">
        <v>99</v>
      </c>
      <c r="AX3294" t="s">
        <v>100</v>
      </c>
      <c r="AY3294" t="s">
        <v>16742</v>
      </c>
      <c r="AZ3294" t="s">
        <v>17891</v>
      </c>
      <c r="BA3294" t="s">
        <v>103</v>
      </c>
      <c r="BB3294" t="s">
        <v>17892</v>
      </c>
      <c r="BC3294" s="4"/>
      <c r="BD3294" t="s">
        <v>83</v>
      </c>
      <c r="BE3294" t="s">
        <v>105</v>
      </c>
      <c r="BF3294" t="s">
        <v>106</v>
      </c>
      <c r="BG3294" t="s">
        <v>107</v>
      </c>
      <c r="BH3294" t="s">
        <v>108</v>
      </c>
      <c r="BI3294" t="s">
        <v>109</v>
      </c>
      <c r="BJ3294" s="2">
        <v>0</v>
      </c>
      <c r="BK3294" t="s">
        <v>90</v>
      </c>
      <c r="BL3294" t="s">
        <v>78</v>
      </c>
      <c r="BM3294" t="s">
        <v>83</v>
      </c>
      <c r="BN3294" t="s">
        <v>83</v>
      </c>
      <c r="BO3294" t="s">
        <v>83</v>
      </c>
      <c r="BP3294" t="s">
        <v>17893</v>
      </c>
      <c r="BQ3294" t="s">
        <v>16570</v>
      </c>
      <c r="BR3294" t="s">
        <v>16571</v>
      </c>
      <c r="BS3294" t="s">
        <v>83</v>
      </c>
      <c r="BT3294" s="3">
        <v>1</v>
      </c>
    </row>
    <row r="3295" spans="1:72" x14ac:dyDescent="0.25">
      <c r="A3295" t="s">
        <v>16554</v>
      </c>
      <c r="B3295" s="10" t="s">
        <v>16555</v>
      </c>
      <c r="C3295" t="s">
        <v>16556</v>
      </c>
      <c r="D3295" t="s">
        <v>74</v>
      </c>
      <c r="E3295" t="s">
        <v>21868</v>
      </c>
      <c r="F3295" t="s">
        <v>16557</v>
      </c>
      <c r="G3295" t="s">
        <v>17894</v>
      </c>
      <c r="H3295" t="s">
        <v>17895</v>
      </c>
      <c r="I3295" s="1">
        <v>44197</v>
      </c>
      <c r="J3295" s="1">
        <v>44926</v>
      </c>
      <c r="K3295" t="s">
        <v>78</v>
      </c>
      <c r="L3295" t="s">
        <v>79</v>
      </c>
      <c r="M3295" t="s">
        <v>80</v>
      </c>
      <c r="N3295" t="s">
        <v>17394</v>
      </c>
      <c r="O3295" t="s">
        <v>1179</v>
      </c>
      <c r="P3295" t="s">
        <v>156</v>
      </c>
      <c r="Q3295" t="s">
        <v>17395</v>
      </c>
      <c r="R3295" t="s">
        <v>17377</v>
      </c>
      <c r="S3295" t="s">
        <v>150</v>
      </c>
      <c r="T3295" t="s">
        <v>87</v>
      </c>
      <c r="U3295" t="s">
        <v>88</v>
      </c>
      <c r="V3295" t="s">
        <v>89</v>
      </c>
      <c r="W3295" t="s">
        <v>78</v>
      </c>
      <c r="X3295" t="s">
        <v>120</v>
      </c>
      <c r="Y3295" t="s">
        <v>91</v>
      </c>
      <c r="Z3295" t="s">
        <v>92</v>
      </c>
      <c r="AA3295" s="1">
        <v>44566</v>
      </c>
      <c r="AB3295" s="2">
        <v>63</v>
      </c>
      <c r="AC3295" s="2">
        <v>66</v>
      </c>
      <c r="AD3295" s="2"/>
      <c r="AE3295" s="2"/>
      <c r="AF3295" s="2"/>
      <c r="AG3295">
        <v>0</v>
      </c>
      <c r="AH3295" s="3">
        <v>63</v>
      </c>
      <c r="AI3295" s="3">
        <v>66</v>
      </c>
      <c r="AJ3295" s="3">
        <v>0</v>
      </c>
      <c r="AK3295" s="3">
        <v>0</v>
      </c>
      <c r="AL3295" s="3">
        <v>0</v>
      </c>
      <c r="AM3295" t="s">
        <v>16561</v>
      </c>
      <c r="AN3295" t="s">
        <v>16562</v>
      </c>
      <c r="AO3295" t="s">
        <v>16554</v>
      </c>
      <c r="AP3295" t="s">
        <v>16555</v>
      </c>
      <c r="AQ3295" t="s">
        <v>83</v>
      </c>
      <c r="AR3295" t="s">
        <v>16563</v>
      </c>
      <c r="AS3295" t="s">
        <v>83</v>
      </c>
      <c r="AT3295" t="s">
        <v>96</v>
      </c>
      <c r="AU3295" t="s">
        <v>16564</v>
      </c>
      <c r="AV3295" t="s">
        <v>16565</v>
      </c>
      <c r="AW3295" t="s">
        <v>99</v>
      </c>
      <c r="AX3295" t="s">
        <v>100</v>
      </c>
      <c r="AY3295" t="s">
        <v>16566</v>
      </c>
      <c r="AZ3295" t="s">
        <v>17896</v>
      </c>
      <c r="BA3295" t="s">
        <v>103</v>
      </c>
      <c r="BB3295" t="s">
        <v>17897</v>
      </c>
      <c r="BC3295" s="4"/>
      <c r="BD3295" t="s">
        <v>83</v>
      </c>
      <c r="BE3295" t="s">
        <v>105</v>
      </c>
      <c r="BF3295" t="s">
        <v>106</v>
      </c>
      <c r="BG3295" t="s">
        <v>107</v>
      </c>
      <c r="BH3295" t="s">
        <v>108</v>
      </c>
      <c r="BI3295" t="s">
        <v>109</v>
      </c>
      <c r="BJ3295" s="2">
        <v>0</v>
      </c>
      <c r="BK3295" t="s">
        <v>90</v>
      </c>
      <c r="BL3295" t="s">
        <v>78</v>
      </c>
      <c r="BM3295" t="s">
        <v>83</v>
      </c>
      <c r="BN3295" t="s">
        <v>83</v>
      </c>
      <c r="BO3295" t="s">
        <v>83</v>
      </c>
      <c r="BP3295" t="s">
        <v>17898</v>
      </c>
      <c r="BQ3295" t="s">
        <v>16570</v>
      </c>
      <c r="BR3295" t="s">
        <v>16571</v>
      </c>
      <c r="BS3295" t="s">
        <v>83</v>
      </c>
      <c r="BT3295" s="3">
        <v>1</v>
      </c>
    </row>
    <row r="3296" spans="1:72" x14ac:dyDescent="0.25">
      <c r="A3296" t="s">
        <v>16554</v>
      </c>
      <c r="B3296" s="10" t="s">
        <v>16555</v>
      </c>
      <c r="C3296" t="s">
        <v>16556</v>
      </c>
      <c r="D3296" t="s">
        <v>74</v>
      </c>
      <c r="E3296" t="s">
        <v>21868</v>
      </c>
      <c r="F3296" t="s">
        <v>16557</v>
      </c>
      <c r="G3296" t="s">
        <v>17899</v>
      </c>
      <c r="H3296" t="s">
        <v>17900</v>
      </c>
      <c r="I3296" s="1">
        <v>44197</v>
      </c>
      <c r="J3296" s="1">
        <v>44926</v>
      </c>
      <c r="K3296" t="s">
        <v>78</v>
      </c>
      <c r="L3296" t="s">
        <v>79</v>
      </c>
      <c r="M3296" t="s">
        <v>80</v>
      </c>
      <c r="N3296" t="s">
        <v>5066</v>
      </c>
      <c r="O3296" t="s">
        <v>313</v>
      </c>
      <c r="P3296" t="s">
        <v>222</v>
      </c>
      <c r="Q3296" t="s">
        <v>17901</v>
      </c>
      <c r="R3296" t="s">
        <v>17377</v>
      </c>
      <c r="S3296" t="s">
        <v>150</v>
      </c>
      <c r="T3296" t="s">
        <v>87</v>
      </c>
      <c r="U3296" t="s">
        <v>88</v>
      </c>
      <c r="V3296" t="s">
        <v>89</v>
      </c>
      <c r="W3296" t="s">
        <v>78</v>
      </c>
      <c r="X3296" t="s">
        <v>120</v>
      </c>
      <c r="Y3296" t="s">
        <v>91</v>
      </c>
      <c r="Z3296" t="s">
        <v>92</v>
      </c>
      <c r="AA3296" s="1">
        <v>44197</v>
      </c>
      <c r="AB3296" s="2">
        <v>831</v>
      </c>
      <c r="AC3296" s="2">
        <v>830</v>
      </c>
      <c r="AD3296" s="2">
        <v>0</v>
      </c>
      <c r="AE3296" s="2">
        <v>0</v>
      </c>
      <c r="AF3296" s="2"/>
      <c r="AG3296">
        <v>0</v>
      </c>
      <c r="AH3296" s="3">
        <v>836</v>
      </c>
      <c r="AI3296" s="3">
        <v>835</v>
      </c>
      <c r="AJ3296" s="3">
        <v>0</v>
      </c>
      <c r="AK3296" s="3">
        <v>0</v>
      </c>
      <c r="AL3296" s="3">
        <v>0</v>
      </c>
      <c r="AM3296" t="s">
        <v>16561</v>
      </c>
      <c r="AN3296" t="s">
        <v>16562</v>
      </c>
      <c r="AO3296" t="s">
        <v>16554</v>
      </c>
      <c r="AP3296" t="s">
        <v>16555</v>
      </c>
      <c r="AQ3296" t="s">
        <v>83</v>
      </c>
      <c r="AR3296" t="s">
        <v>16563</v>
      </c>
      <c r="AS3296" t="s">
        <v>83</v>
      </c>
      <c r="AT3296" t="s">
        <v>96</v>
      </c>
      <c r="AU3296" t="s">
        <v>16564</v>
      </c>
      <c r="AV3296" t="s">
        <v>16565</v>
      </c>
      <c r="AW3296" t="s">
        <v>99</v>
      </c>
      <c r="AX3296" t="s">
        <v>100</v>
      </c>
      <c r="AY3296" t="s">
        <v>16742</v>
      </c>
      <c r="AZ3296" t="s">
        <v>17902</v>
      </c>
      <c r="BA3296" t="s">
        <v>103</v>
      </c>
      <c r="BB3296" t="s">
        <v>17903</v>
      </c>
      <c r="BC3296" s="4"/>
      <c r="BD3296" t="s">
        <v>83</v>
      </c>
      <c r="BE3296" t="s">
        <v>105</v>
      </c>
      <c r="BF3296" t="s">
        <v>106</v>
      </c>
      <c r="BG3296" t="s">
        <v>107</v>
      </c>
      <c r="BH3296" t="s">
        <v>108</v>
      </c>
      <c r="BI3296" t="s">
        <v>109</v>
      </c>
      <c r="BJ3296" s="2">
        <v>0</v>
      </c>
      <c r="BK3296" t="s">
        <v>90</v>
      </c>
      <c r="BL3296" t="s">
        <v>78</v>
      </c>
      <c r="BM3296" t="s">
        <v>83</v>
      </c>
      <c r="BN3296" t="s">
        <v>83</v>
      </c>
      <c r="BO3296" t="s">
        <v>83</v>
      </c>
      <c r="BP3296" t="s">
        <v>17904</v>
      </c>
      <c r="BQ3296" t="s">
        <v>16570</v>
      </c>
      <c r="BR3296" t="s">
        <v>16571</v>
      </c>
      <c r="BS3296" t="s">
        <v>83</v>
      </c>
      <c r="BT3296" s="3">
        <v>1</v>
      </c>
    </row>
    <row r="3297" spans="1:72" x14ac:dyDescent="0.25">
      <c r="A3297" t="s">
        <v>16554</v>
      </c>
      <c r="B3297" s="10" t="s">
        <v>16555</v>
      </c>
      <c r="C3297" t="s">
        <v>16556</v>
      </c>
      <c r="D3297" t="s">
        <v>74</v>
      </c>
      <c r="E3297" t="s">
        <v>21868</v>
      </c>
      <c r="F3297" t="s">
        <v>16557</v>
      </c>
      <c r="G3297" t="s">
        <v>17905</v>
      </c>
      <c r="H3297" t="s">
        <v>17906</v>
      </c>
      <c r="I3297" s="1">
        <v>44197</v>
      </c>
      <c r="J3297" s="1">
        <v>44926</v>
      </c>
      <c r="K3297" t="s">
        <v>78</v>
      </c>
      <c r="L3297" t="s">
        <v>79</v>
      </c>
      <c r="M3297" t="s">
        <v>80</v>
      </c>
      <c r="N3297" t="s">
        <v>5066</v>
      </c>
      <c r="O3297" t="s">
        <v>957</v>
      </c>
      <c r="P3297" t="s">
        <v>222</v>
      </c>
      <c r="Q3297" t="s">
        <v>17907</v>
      </c>
      <c r="R3297" t="s">
        <v>17377</v>
      </c>
      <c r="S3297" t="s">
        <v>150</v>
      </c>
      <c r="T3297" t="s">
        <v>87</v>
      </c>
      <c r="U3297" t="s">
        <v>88</v>
      </c>
      <c r="V3297" t="s">
        <v>89</v>
      </c>
      <c r="W3297" t="s">
        <v>78</v>
      </c>
      <c r="X3297" t="s">
        <v>120</v>
      </c>
      <c r="Y3297" t="s">
        <v>91</v>
      </c>
      <c r="Z3297" t="s">
        <v>92</v>
      </c>
      <c r="AA3297" s="1">
        <v>44567</v>
      </c>
      <c r="AB3297" s="2">
        <v>1049</v>
      </c>
      <c r="AC3297" s="2">
        <v>1074</v>
      </c>
      <c r="AD3297" s="2"/>
      <c r="AE3297" s="2"/>
      <c r="AF3297" s="2"/>
      <c r="AG3297">
        <v>0</v>
      </c>
      <c r="AH3297" s="3">
        <v>1049</v>
      </c>
      <c r="AI3297" s="3">
        <v>1074</v>
      </c>
      <c r="AJ3297" s="3">
        <v>0</v>
      </c>
      <c r="AK3297" s="3">
        <v>0</v>
      </c>
      <c r="AL3297" s="3">
        <v>0</v>
      </c>
      <c r="AM3297" t="s">
        <v>16561</v>
      </c>
      <c r="AN3297" t="s">
        <v>16562</v>
      </c>
      <c r="AO3297" t="s">
        <v>16554</v>
      </c>
      <c r="AP3297" t="s">
        <v>16555</v>
      </c>
      <c r="AQ3297" t="s">
        <v>83</v>
      </c>
      <c r="AR3297" t="s">
        <v>16563</v>
      </c>
      <c r="AS3297" t="s">
        <v>83</v>
      </c>
      <c r="AT3297" t="s">
        <v>96</v>
      </c>
      <c r="AU3297" t="s">
        <v>16564</v>
      </c>
      <c r="AV3297" t="s">
        <v>16565</v>
      </c>
      <c r="AW3297" t="s">
        <v>99</v>
      </c>
      <c r="AX3297" t="s">
        <v>100</v>
      </c>
      <c r="AY3297" t="s">
        <v>16742</v>
      </c>
      <c r="AZ3297" t="s">
        <v>17908</v>
      </c>
      <c r="BA3297" t="s">
        <v>103</v>
      </c>
      <c r="BB3297" t="s">
        <v>17909</v>
      </c>
      <c r="BC3297" s="4"/>
      <c r="BD3297" t="s">
        <v>83</v>
      </c>
      <c r="BE3297" t="s">
        <v>105</v>
      </c>
      <c r="BF3297" t="s">
        <v>106</v>
      </c>
      <c r="BG3297" t="s">
        <v>107</v>
      </c>
      <c r="BH3297" t="s">
        <v>108</v>
      </c>
      <c r="BI3297" t="s">
        <v>109</v>
      </c>
      <c r="BJ3297" s="2">
        <v>0</v>
      </c>
      <c r="BK3297" t="s">
        <v>90</v>
      </c>
      <c r="BL3297" t="s">
        <v>78</v>
      </c>
      <c r="BM3297" t="s">
        <v>83</v>
      </c>
      <c r="BN3297" t="s">
        <v>83</v>
      </c>
      <c r="BO3297" t="s">
        <v>83</v>
      </c>
      <c r="BP3297" t="s">
        <v>17910</v>
      </c>
      <c r="BQ3297" t="s">
        <v>16570</v>
      </c>
      <c r="BR3297" t="s">
        <v>16571</v>
      </c>
      <c r="BS3297" t="s">
        <v>83</v>
      </c>
      <c r="BT3297" s="3">
        <v>1</v>
      </c>
    </row>
    <row r="3298" spans="1:72" x14ac:dyDescent="0.25">
      <c r="A3298" t="s">
        <v>16554</v>
      </c>
      <c r="B3298" s="10" t="s">
        <v>16555</v>
      </c>
      <c r="C3298" t="s">
        <v>16556</v>
      </c>
      <c r="D3298" t="s">
        <v>74</v>
      </c>
      <c r="E3298" t="s">
        <v>21868</v>
      </c>
      <c r="F3298" t="s">
        <v>16557</v>
      </c>
      <c r="G3298" t="s">
        <v>17911</v>
      </c>
      <c r="H3298" t="s">
        <v>17912</v>
      </c>
      <c r="I3298" s="1">
        <v>44197</v>
      </c>
      <c r="J3298" s="1">
        <v>44926</v>
      </c>
      <c r="K3298" t="s">
        <v>78</v>
      </c>
      <c r="L3298" t="s">
        <v>79</v>
      </c>
      <c r="M3298" t="s">
        <v>80</v>
      </c>
      <c r="N3298" t="s">
        <v>17913</v>
      </c>
      <c r="O3298" t="s">
        <v>250</v>
      </c>
      <c r="P3298" t="s">
        <v>420</v>
      </c>
      <c r="Q3298" t="s">
        <v>17914</v>
      </c>
      <c r="R3298" t="s">
        <v>17377</v>
      </c>
      <c r="S3298" t="s">
        <v>150</v>
      </c>
      <c r="T3298" t="s">
        <v>87</v>
      </c>
      <c r="U3298" t="s">
        <v>88</v>
      </c>
      <c r="V3298" t="s">
        <v>89</v>
      </c>
      <c r="W3298" t="s">
        <v>78</v>
      </c>
      <c r="X3298" t="s">
        <v>120</v>
      </c>
      <c r="Y3298" t="s">
        <v>91</v>
      </c>
      <c r="Z3298" t="s">
        <v>92</v>
      </c>
      <c r="AA3298" s="1">
        <v>44567</v>
      </c>
      <c r="AB3298" s="2">
        <v>2037</v>
      </c>
      <c r="AC3298" s="2">
        <v>2176</v>
      </c>
      <c r="AD3298" s="2"/>
      <c r="AE3298" s="2"/>
      <c r="AF3298" s="2"/>
      <c r="AG3298">
        <v>0</v>
      </c>
      <c r="AH3298" s="3">
        <v>2037</v>
      </c>
      <c r="AI3298" s="3">
        <v>2176</v>
      </c>
      <c r="AJ3298" s="3">
        <v>0</v>
      </c>
      <c r="AK3298" s="3">
        <v>0</v>
      </c>
      <c r="AL3298" s="3">
        <v>0</v>
      </c>
      <c r="AM3298" t="s">
        <v>16561</v>
      </c>
      <c r="AN3298" t="s">
        <v>16562</v>
      </c>
      <c r="AO3298" t="s">
        <v>16554</v>
      </c>
      <c r="AP3298" t="s">
        <v>16555</v>
      </c>
      <c r="AQ3298" t="s">
        <v>83</v>
      </c>
      <c r="AR3298" t="s">
        <v>16563</v>
      </c>
      <c r="AS3298" t="s">
        <v>83</v>
      </c>
      <c r="AT3298" t="s">
        <v>96</v>
      </c>
      <c r="AU3298" t="s">
        <v>16564</v>
      </c>
      <c r="AV3298" t="s">
        <v>16565</v>
      </c>
      <c r="AW3298" t="s">
        <v>99</v>
      </c>
      <c r="AX3298" t="s">
        <v>100</v>
      </c>
      <c r="AY3298" t="s">
        <v>16742</v>
      </c>
      <c r="AZ3298" t="s">
        <v>17915</v>
      </c>
      <c r="BA3298" t="s">
        <v>103</v>
      </c>
      <c r="BB3298" t="s">
        <v>17916</v>
      </c>
      <c r="BC3298" s="4"/>
      <c r="BD3298" t="s">
        <v>83</v>
      </c>
      <c r="BE3298" t="s">
        <v>105</v>
      </c>
      <c r="BF3298" t="s">
        <v>106</v>
      </c>
      <c r="BG3298" t="s">
        <v>107</v>
      </c>
      <c r="BH3298" t="s">
        <v>108</v>
      </c>
      <c r="BI3298" t="s">
        <v>109</v>
      </c>
      <c r="BJ3298" s="2">
        <v>0</v>
      </c>
      <c r="BK3298" t="s">
        <v>90</v>
      </c>
      <c r="BL3298" t="s">
        <v>78</v>
      </c>
      <c r="BM3298" t="s">
        <v>83</v>
      </c>
      <c r="BN3298" t="s">
        <v>83</v>
      </c>
      <c r="BO3298" t="s">
        <v>83</v>
      </c>
      <c r="BP3298" t="s">
        <v>17917</v>
      </c>
      <c r="BQ3298" t="s">
        <v>16570</v>
      </c>
      <c r="BR3298" t="s">
        <v>16571</v>
      </c>
      <c r="BS3298" t="s">
        <v>83</v>
      </c>
      <c r="BT3298" s="3">
        <v>1</v>
      </c>
    </row>
    <row r="3299" spans="1:72" x14ac:dyDescent="0.25">
      <c r="A3299" t="s">
        <v>16554</v>
      </c>
      <c r="B3299" s="10" t="s">
        <v>16555</v>
      </c>
      <c r="C3299" t="s">
        <v>16556</v>
      </c>
      <c r="D3299" t="s">
        <v>74</v>
      </c>
      <c r="E3299" t="s">
        <v>21868</v>
      </c>
      <c r="F3299" t="s">
        <v>16557</v>
      </c>
      <c r="G3299" t="s">
        <v>17918</v>
      </c>
      <c r="H3299" t="s">
        <v>17919</v>
      </c>
      <c r="I3299" s="1">
        <v>44197</v>
      </c>
      <c r="J3299" s="1">
        <v>44926</v>
      </c>
      <c r="K3299" t="s">
        <v>78</v>
      </c>
      <c r="L3299" t="s">
        <v>79</v>
      </c>
      <c r="M3299" t="s">
        <v>80</v>
      </c>
      <c r="N3299" t="s">
        <v>17042</v>
      </c>
      <c r="O3299" t="s">
        <v>250</v>
      </c>
      <c r="P3299" t="s">
        <v>420</v>
      </c>
      <c r="Q3299" t="s">
        <v>17043</v>
      </c>
      <c r="R3299" t="s">
        <v>16934</v>
      </c>
      <c r="S3299" t="s">
        <v>119</v>
      </c>
      <c r="T3299" t="s">
        <v>87</v>
      </c>
      <c r="U3299" t="s">
        <v>88</v>
      </c>
      <c r="V3299" t="s">
        <v>89</v>
      </c>
      <c r="W3299" t="s">
        <v>78</v>
      </c>
      <c r="X3299" t="s">
        <v>120</v>
      </c>
      <c r="Y3299" t="s">
        <v>91</v>
      </c>
      <c r="Z3299" t="s">
        <v>92</v>
      </c>
      <c r="AA3299" s="1">
        <v>44566</v>
      </c>
      <c r="AB3299" s="2">
        <v>976</v>
      </c>
      <c r="AC3299" s="2">
        <v>1217</v>
      </c>
      <c r="AD3299" s="2"/>
      <c r="AE3299" s="2"/>
      <c r="AF3299" s="2"/>
      <c r="AG3299">
        <v>0</v>
      </c>
      <c r="AH3299" s="3">
        <v>976</v>
      </c>
      <c r="AI3299" s="3">
        <v>1217</v>
      </c>
      <c r="AJ3299" s="3">
        <v>0</v>
      </c>
      <c r="AK3299" s="3">
        <v>0</v>
      </c>
      <c r="AL3299" s="3">
        <v>0</v>
      </c>
      <c r="AM3299" t="s">
        <v>16561</v>
      </c>
      <c r="AN3299" t="s">
        <v>16562</v>
      </c>
      <c r="AO3299" t="s">
        <v>16554</v>
      </c>
      <c r="AP3299" t="s">
        <v>16555</v>
      </c>
      <c r="AQ3299" t="s">
        <v>83</v>
      </c>
      <c r="AR3299" t="s">
        <v>16563</v>
      </c>
      <c r="AS3299" t="s">
        <v>83</v>
      </c>
      <c r="AT3299" t="s">
        <v>96</v>
      </c>
      <c r="AU3299" t="s">
        <v>16564</v>
      </c>
      <c r="AV3299" t="s">
        <v>16565</v>
      </c>
      <c r="AW3299" t="s">
        <v>99</v>
      </c>
      <c r="AX3299" t="s">
        <v>100</v>
      </c>
      <c r="AY3299" t="s">
        <v>16742</v>
      </c>
      <c r="AZ3299" t="s">
        <v>17920</v>
      </c>
      <c r="BA3299" t="s">
        <v>103</v>
      </c>
      <c r="BB3299" t="s">
        <v>17921</v>
      </c>
      <c r="BC3299" s="4"/>
      <c r="BD3299" t="s">
        <v>83</v>
      </c>
      <c r="BE3299" t="s">
        <v>105</v>
      </c>
      <c r="BF3299" t="s">
        <v>106</v>
      </c>
      <c r="BG3299" t="s">
        <v>107</v>
      </c>
      <c r="BH3299" t="s">
        <v>472</v>
      </c>
      <c r="BI3299" t="s">
        <v>473</v>
      </c>
      <c r="BJ3299" s="2">
        <v>0</v>
      </c>
      <c r="BK3299" t="s">
        <v>90</v>
      </c>
      <c r="BL3299" t="s">
        <v>78</v>
      </c>
      <c r="BM3299" t="s">
        <v>83</v>
      </c>
      <c r="BN3299" t="s">
        <v>83</v>
      </c>
      <c r="BO3299" t="s">
        <v>83</v>
      </c>
      <c r="BP3299" t="s">
        <v>17922</v>
      </c>
      <c r="BQ3299" t="s">
        <v>16570</v>
      </c>
      <c r="BR3299" t="s">
        <v>16571</v>
      </c>
      <c r="BS3299" t="s">
        <v>83</v>
      </c>
      <c r="BT3299" s="3">
        <v>1</v>
      </c>
    </row>
    <row r="3300" spans="1:72" x14ac:dyDescent="0.25">
      <c r="A3300" t="s">
        <v>16554</v>
      </c>
      <c r="B3300" s="10" t="s">
        <v>16555</v>
      </c>
      <c r="C3300" t="s">
        <v>16556</v>
      </c>
      <c r="D3300" t="s">
        <v>74</v>
      </c>
      <c r="E3300" t="s">
        <v>21868</v>
      </c>
      <c r="F3300" t="s">
        <v>16557</v>
      </c>
      <c r="G3300" t="s">
        <v>17923</v>
      </c>
      <c r="H3300" t="s">
        <v>17924</v>
      </c>
      <c r="I3300" s="1">
        <v>44197</v>
      </c>
      <c r="J3300" s="1">
        <v>44926</v>
      </c>
      <c r="K3300" t="s">
        <v>78</v>
      </c>
      <c r="L3300" t="s">
        <v>79</v>
      </c>
      <c r="M3300" t="s">
        <v>80</v>
      </c>
      <c r="N3300" t="s">
        <v>17394</v>
      </c>
      <c r="O3300" t="s">
        <v>1845</v>
      </c>
      <c r="P3300" t="s">
        <v>409</v>
      </c>
      <c r="Q3300" t="s">
        <v>17401</v>
      </c>
      <c r="R3300" t="s">
        <v>17377</v>
      </c>
      <c r="S3300" t="s">
        <v>150</v>
      </c>
      <c r="T3300" t="s">
        <v>87</v>
      </c>
      <c r="U3300" t="s">
        <v>88</v>
      </c>
      <c r="V3300" t="s">
        <v>89</v>
      </c>
      <c r="W3300" t="s">
        <v>78</v>
      </c>
      <c r="X3300" t="s">
        <v>120</v>
      </c>
      <c r="Y3300" t="s">
        <v>91</v>
      </c>
      <c r="Z3300" t="s">
        <v>92</v>
      </c>
      <c r="AA3300" s="1">
        <v>44267</v>
      </c>
      <c r="AB3300" s="2">
        <v>992</v>
      </c>
      <c r="AC3300" s="2">
        <v>943</v>
      </c>
      <c r="AD3300" s="2"/>
      <c r="AE3300" s="2"/>
      <c r="AF3300" s="2"/>
      <c r="AG3300">
        <v>0</v>
      </c>
      <c r="AH3300" s="3">
        <v>996</v>
      </c>
      <c r="AI3300" s="3">
        <v>946</v>
      </c>
      <c r="AJ3300" s="3">
        <v>0</v>
      </c>
      <c r="AK3300" s="3">
        <v>0</v>
      </c>
      <c r="AL3300" s="3">
        <v>0</v>
      </c>
      <c r="AM3300" t="s">
        <v>16561</v>
      </c>
      <c r="AN3300" t="s">
        <v>16562</v>
      </c>
      <c r="AO3300" t="s">
        <v>16554</v>
      </c>
      <c r="AP3300" t="s">
        <v>16555</v>
      </c>
      <c r="AQ3300" t="s">
        <v>83</v>
      </c>
      <c r="AR3300" t="s">
        <v>16563</v>
      </c>
      <c r="AS3300" t="s">
        <v>83</v>
      </c>
      <c r="AT3300" t="s">
        <v>96</v>
      </c>
      <c r="AU3300" t="s">
        <v>16564</v>
      </c>
      <c r="AV3300" t="s">
        <v>16565</v>
      </c>
      <c r="AW3300" t="s">
        <v>99</v>
      </c>
      <c r="AX3300" t="s">
        <v>100</v>
      </c>
      <c r="AY3300" t="s">
        <v>16566</v>
      </c>
      <c r="AZ3300" t="s">
        <v>17925</v>
      </c>
      <c r="BA3300" t="s">
        <v>103</v>
      </c>
      <c r="BB3300" t="s">
        <v>17926</v>
      </c>
      <c r="BC3300" s="4"/>
      <c r="BD3300" t="s">
        <v>83</v>
      </c>
      <c r="BE3300" t="s">
        <v>105</v>
      </c>
      <c r="BF3300" t="s">
        <v>106</v>
      </c>
      <c r="BG3300" t="s">
        <v>107</v>
      </c>
      <c r="BH3300" t="s">
        <v>108</v>
      </c>
      <c r="BI3300" t="s">
        <v>109</v>
      </c>
      <c r="BJ3300" s="2">
        <v>0</v>
      </c>
      <c r="BK3300" t="s">
        <v>90</v>
      </c>
      <c r="BL3300" t="s">
        <v>78</v>
      </c>
      <c r="BM3300" t="s">
        <v>83</v>
      </c>
      <c r="BN3300" t="s">
        <v>83</v>
      </c>
      <c r="BO3300" t="s">
        <v>83</v>
      </c>
      <c r="BP3300" t="s">
        <v>17927</v>
      </c>
      <c r="BQ3300" t="s">
        <v>16570</v>
      </c>
      <c r="BR3300" t="s">
        <v>16571</v>
      </c>
      <c r="BS3300" t="s">
        <v>83</v>
      </c>
      <c r="BT3300" s="3">
        <v>1</v>
      </c>
    </row>
    <row r="3301" spans="1:72" x14ac:dyDescent="0.25">
      <c r="A3301" t="s">
        <v>16554</v>
      </c>
      <c r="B3301" s="10" t="s">
        <v>16555</v>
      </c>
      <c r="C3301" t="s">
        <v>16556</v>
      </c>
      <c r="D3301" t="s">
        <v>74</v>
      </c>
      <c r="E3301" t="s">
        <v>21868</v>
      </c>
      <c r="F3301" t="s">
        <v>16557</v>
      </c>
      <c r="G3301" t="s">
        <v>17928</v>
      </c>
      <c r="H3301" t="s">
        <v>17929</v>
      </c>
      <c r="I3301" s="1">
        <v>44197</v>
      </c>
      <c r="J3301" s="1">
        <v>44926</v>
      </c>
      <c r="K3301" t="s">
        <v>78</v>
      </c>
      <c r="L3301" t="s">
        <v>79</v>
      </c>
      <c r="M3301" t="s">
        <v>80</v>
      </c>
      <c r="N3301" t="s">
        <v>17913</v>
      </c>
      <c r="O3301" t="s">
        <v>957</v>
      </c>
      <c r="P3301" t="s">
        <v>83</v>
      </c>
      <c r="Q3301" t="s">
        <v>17930</v>
      </c>
      <c r="R3301" t="s">
        <v>17377</v>
      </c>
      <c r="S3301" t="s">
        <v>150</v>
      </c>
      <c r="T3301" t="s">
        <v>87</v>
      </c>
      <c r="U3301" t="s">
        <v>88</v>
      </c>
      <c r="V3301" t="s">
        <v>89</v>
      </c>
      <c r="W3301" t="s">
        <v>78</v>
      </c>
      <c r="X3301" t="s">
        <v>120</v>
      </c>
      <c r="Y3301" t="s">
        <v>91</v>
      </c>
      <c r="Z3301" t="s">
        <v>92</v>
      </c>
      <c r="AA3301" s="1">
        <v>44566</v>
      </c>
      <c r="AB3301" s="2">
        <v>822</v>
      </c>
      <c r="AC3301" s="2">
        <v>903</v>
      </c>
      <c r="AD3301" s="2"/>
      <c r="AE3301" s="2"/>
      <c r="AF3301" s="2"/>
      <c r="AG3301">
        <v>0</v>
      </c>
      <c r="AH3301" s="3">
        <v>822</v>
      </c>
      <c r="AI3301" s="3">
        <v>903</v>
      </c>
      <c r="AJ3301" s="3">
        <v>0</v>
      </c>
      <c r="AK3301" s="3">
        <v>0</v>
      </c>
      <c r="AL3301" s="3">
        <v>0</v>
      </c>
      <c r="AM3301" t="s">
        <v>16561</v>
      </c>
      <c r="AN3301" t="s">
        <v>16562</v>
      </c>
      <c r="AO3301" t="s">
        <v>16554</v>
      </c>
      <c r="AP3301" t="s">
        <v>16555</v>
      </c>
      <c r="AQ3301" t="s">
        <v>83</v>
      </c>
      <c r="AR3301" t="s">
        <v>16563</v>
      </c>
      <c r="AS3301" t="s">
        <v>83</v>
      </c>
      <c r="AT3301" t="s">
        <v>96</v>
      </c>
      <c r="AU3301" t="s">
        <v>16564</v>
      </c>
      <c r="AV3301" t="s">
        <v>16565</v>
      </c>
      <c r="AW3301" t="s">
        <v>99</v>
      </c>
      <c r="AX3301" t="s">
        <v>100</v>
      </c>
      <c r="AY3301" t="s">
        <v>17931</v>
      </c>
      <c r="AZ3301" t="s">
        <v>83</v>
      </c>
      <c r="BA3301" t="s">
        <v>103</v>
      </c>
      <c r="BB3301" t="s">
        <v>17932</v>
      </c>
      <c r="BC3301" s="4"/>
      <c r="BD3301" t="s">
        <v>83</v>
      </c>
      <c r="BE3301" t="s">
        <v>105</v>
      </c>
      <c r="BF3301" t="s">
        <v>106</v>
      </c>
      <c r="BG3301" t="s">
        <v>107</v>
      </c>
      <c r="BH3301" t="s">
        <v>108</v>
      </c>
      <c r="BI3301" t="s">
        <v>109</v>
      </c>
      <c r="BJ3301" s="2">
        <v>0</v>
      </c>
      <c r="BK3301" t="s">
        <v>90</v>
      </c>
      <c r="BL3301" t="s">
        <v>78</v>
      </c>
      <c r="BM3301" t="s">
        <v>83</v>
      </c>
      <c r="BN3301" t="s">
        <v>83</v>
      </c>
      <c r="BO3301" t="s">
        <v>83</v>
      </c>
      <c r="BP3301" t="s">
        <v>17933</v>
      </c>
      <c r="BQ3301" t="s">
        <v>16570</v>
      </c>
      <c r="BR3301" t="s">
        <v>16571</v>
      </c>
      <c r="BS3301" t="s">
        <v>83</v>
      </c>
      <c r="BT3301" s="3">
        <v>1</v>
      </c>
    </row>
    <row r="3302" spans="1:72" x14ac:dyDescent="0.25">
      <c r="A3302" t="s">
        <v>16554</v>
      </c>
      <c r="B3302" s="10" t="s">
        <v>16555</v>
      </c>
      <c r="C3302" t="s">
        <v>16556</v>
      </c>
      <c r="D3302" t="s">
        <v>74</v>
      </c>
      <c r="E3302" t="s">
        <v>21868</v>
      </c>
      <c r="F3302" t="s">
        <v>16557</v>
      </c>
      <c r="G3302" t="s">
        <v>17934</v>
      </c>
      <c r="H3302" t="s">
        <v>17935</v>
      </c>
      <c r="I3302" s="1">
        <v>44197</v>
      </c>
      <c r="J3302" s="1">
        <v>44926</v>
      </c>
      <c r="K3302" t="s">
        <v>78</v>
      </c>
      <c r="L3302" t="s">
        <v>79</v>
      </c>
      <c r="M3302" t="s">
        <v>80</v>
      </c>
      <c r="N3302" t="s">
        <v>17913</v>
      </c>
      <c r="O3302" t="s">
        <v>155</v>
      </c>
      <c r="P3302" t="s">
        <v>83</v>
      </c>
      <c r="Q3302" t="s">
        <v>17914</v>
      </c>
      <c r="R3302" t="s">
        <v>17377</v>
      </c>
      <c r="S3302" t="s">
        <v>150</v>
      </c>
      <c r="T3302" t="s">
        <v>87</v>
      </c>
      <c r="U3302" t="s">
        <v>88</v>
      </c>
      <c r="V3302" t="s">
        <v>89</v>
      </c>
      <c r="W3302" t="s">
        <v>78</v>
      </c>
      <c r="X3302" t="s">
        <v>120</v>
      </c>
      <c r="Y3302" t="s">
        <v>91</v>
      </c>
      <c r="Z3302" t="s">
        <v>92</v>
      </c>
      <c r="AA3302" s="1">
        <v>44197</v>
      </c>
      <c r="AB3302" s="2">
        <v>699</v>
      </c>
      <c r="AC3302" s="2">
        <v>760</v>
      </c>
      <c r="AD3302" s="2">
        <v>0</v>
      </c>
      <c r="AE3302" s="2">
        <v>0</v>
      </c>
      <c r="AF3302" s="2"/>
      <c r="AG3302">
        <v>0</v>
      </c>
      <c r="AH3302" s="3">
        <v>704</v>
      </c>
      <c r="AI3302" s="3">
        <v>766</v>
      </c>
      <c r="AJ3302" s="3">
        <v>0</v>
      </c>
      <c r="AK3302" s="3">
        <v>0</v>
      </c>
      <c r="AL3302" s="3">
        <v>0</v>
      </c>
      <c r="AM3302" t="s">
        <v>16561</v>
      </c>
      <c r="AN3302" t="s">
        <v>16562</v>
      </c>
      <c r="AO3302" t="s">
        <v>16554</v>
      </c>
      <c r="AP3302" t="s">
        <v>16555</v>
      </c>
      <c r="AQ3302" t="s">
        <v>83</v>
      </c>
      <c r="AR3302" t="s">
        <v>16563</v>
      </c>
      <c r="AS3302" t="s">
        <v>83</v>
      </c>
      <c r="AT3302" t="s">
        <v>96</v>
      </c>
      <c r="AU3302" t="s">
        <v>16564</v>
      </c>
      <c r="AV3302" t="s">
        <v>16565</v>
      </c>
      <c r="AW3302" t="s">
        <v>99</v>
      </c>
      <c r="AX3302" t="s">
        <v>100</v>
      </c>
      <c r="AY3302" t="s">
        <v>16742</v>
      </c>
      <c r="AZ3302" t="s">
        <v>17936</v>
      </c>
      <c r="BA3302" t="s">
        <v>103</v>
      </c>
      <c r="BB3302" t="s">
        <v>17937</v>
      </c>
      <c r="BC3302" s="4"/>
      <c r="BD3302" t="s">
        <v>83</v>
      </c>
      <c r="BE3302" t="s">
        <v>105</v>
      </c>
      <c r="BF3302" t="s">
        <v>106</v>
      </c>
      <c r="BG3302" t="s">
        <v>107</v>
      </c>
      <c r="BH3302" t="s">
        <v>108</v>
      </c>
      <c r="BI3302" t="s">
        <v>109</v>
      </c>
      <c r="BJ3302" s="2">
        <v>0</v>
      </c>
      <c r="BK3302" t="s">
        <v>90</v>
      </c>
      <c r="BL3302" t="s">
        <v>78</v>
      </c>
      <c r="BM3302" t="s">
        <v>83</v>
      </c>
      <c r="BN3302" t="s">
        <v>83</v>
      </c>
      <c r="BO3302" t="s">
        <v>83</v>
      </c>
      <c r="BP3302" t="s">
        <v>17938</v>
      </c>
      <c r="BQ3302" t="s">
        <v>16570</v>
      </c>
      <c r="BR3302" t="s">
        <v>16571</v>
      </c>
      <c r="BS3302" t="s">
        <v>83</v>
      </c>
      <c r="BT3302" s="3">
        <v>1</v>
      </c>
    </row>
    <row r="3303" spans="1:72" x14ac:dyDescent="0.25">
      <c r="A3303" t="s">
        <v>16554</v>
      </c>
      <c r="B3303" s="10" t="s">
        <v>16555</v>
      </c>
      <c r="C3303" t="s">
        <v>16556</v>
      </c>
      <c r="D3303" t="s">
        <v>74</v>
      </c>
      <c r="E3303" t="s">
        <v>21868</v>
      </c>
      <c r="F3303" t="s">
        <v>16557</v>
      </c>
      <c r="G3303" t="s">
        <v>17939</v>
      </c>
      <c r="H3303" t="s">
        <v>17940</v>
      </c>
      <c r="I3303" s="1">
        <v>44197</v>
      </c>
      <c r="J3303" s="1">
        <v>44926</v>
      </c>
      <c r="K3303" t="s">
        <v>78</v>
      </c>
      <c r="L3303" t="s">
        <v>79</v>
      </c>
      <c r="M3303" t="s">
        <v>80</v>
      </c>
      <c r="N3303" t="s">
        <v>17941</v>
      </c>
      <c r="O3303" t="s">
        <v>375</v>
      </c>
      <c r="P3303" t="s">
        <v>156</v>
      </c>
      <c r="Q3303" t="s">
        <v>17942</v>
      </c>
      <c r="R3303" t="s">
        <v>16712</v>
      </c>
      <c r="S3303" t="s">
        <v>150</v>
      </c>
      <c r="T3303" t="s">
        <v>87</v>
      </c>
      <c r="U3303" t="s">
        <v>88</v>
      </c>
      <c r="V3303" t="s">
        <v>89</v>
      </c>
      <c r="W3303" t="s">
        <v>78</v>
      </c>
      <c r="X3303" t="s">
        <v>120</v>
      </c>
      <c r="Y3303" t="s">
        <v>91</v>
      </c>
      <c r="Z3303" t="s">
        <v>92</v>
      </c>
      <c r="AA3303" s="1">
        <v>44592</v>
      </c>
      <c r="AB3303" s="2">
        <v>483</v>
      </c>
      <c r="AC3303" s="2">
        <v>337</v>
      </c>
      <c r="AD3303" s="2"/>
      <c r="AE3303" s="2"/>
      <c r="AF3303" s="2"/>
      <c r="AG3303">
        <v>0</v>
      </c>
      <c r="AH3303" s="3">
        <v>469</v>
      </c>
      <c r="AI3303" s="3">
        <v>327</v>
      </c>
      <c r="AJ3303" s="3">
        <v>0</v>
      </c>
      <c r="AK3303" s="3">
        <v>0</v>
      </c>
      <c r="AL3303" s="3">
        <v>0</v>
      </c>
      <c r="AM3303" t="s">
        <v>16561</v>
      </c>
      <c r="AN3303" t="s">
        <v>16562</v>
      </c>
      <c r="AO3303" t="s">
        <v>16554</v>
      </c>
      <c r="AP3303" t="s">
        <v>16555</v>
      </c>
      <c r="AQ3303" t="s">
        <v>83</v>
      </c>
      <c r="AR3303" t="s">
        <v>16563</v>
      </c>
      <c r="AS3303" t="s">
        <v>83</v>
      </c>
      <c r="AT3303" t="s">
        <v>96</v>
      </c>
      <c r="AU3303" t="s">
        <v>16564</v>
      </c>
      <c r="AV3303" t="s">
        <v>16565</v>
      </c>
      <c r="AW3303" t="s">
        <v>99</v>
      </c>
      <c r="AX3303" t="s">
        <v>100</v>
      </c>
      <c r="AY3303" t="s">
        <v>16742</v>
      </c>
      <c r="AZ3303" t="s">
        <v>17943</v>
      </c>
      <c r="BA3303" t="s">
        <v>103</v>
      </c>
      <c r="BB3303" t="s">
        <v>17944</v>
      </c>
      <c r="BC3303" s="4"/>
      <c r="BD3303" t="s">
        <v>83</v>
      </c>
      <c r="BE3303" t="s">
        <v>105</v>
      </c>
      <c r="BF3303" t="s">
        <v>106</v>
      </c>
      <c r="BG3303" t="s">
        <v>107</v>
      </c>
      <c r="BH3303" t="s">
        <v>108</v>
      </c>
      <c r="BI3303" t="s">
        <v>109</v>
      </c>
      <c r="BJ3303" s="2">
        <v>0</v>
      </c>
      <c r="BK3303" t="s">
        <v>90</v>
      </c>
      <c r="BL3303" t="s">
        <v>78</v>
      </c>
      <c r="BM3303" t="s">
        <v>83</v>
      </c>
      <c r="BN3303" t="s">
        <v>83</v>
      </c>
      <c r="BO3303" t="s">
        <v>83</v>
      </c>
      <c r="BP3303" t="s">
        <v>17945</v>
      </c>
      <c r="BQ3303" t="s">
        <v>16570</v>
      </c>
      <c r="BR3303" t="s">
        <v>16571</v>
      </c>
      <c r="BS3303" t="s">
        <v>83</v>
      </c>
      <c r="BT3303" s="3">
        <v>1</v>
      </c>
    </row>
    <row r="3304" spans="1:72" x14ac:dyDescent="0.25">
      <c r="A3304" t="s">
        <v>16554</v>
      </c>
      <c r="B3304" s="10" t="s">
        <v>16555</v>
      </c>
      <c r="C3304" t="s">
        <v>16556</v>
      </c>
      <c r="D3304" t="s">
        <v>74</v>
      </c>
      <c r="E3304" t="s">
        <v>21868</v>
      </c>
      <c r="F3304" t="s">
        <v>16557</v>
      </c>
      <c r="G3304" t="s">
        <v>17946</v>
      </c>
      <c r="H3304" t="s">
        <v>17947</v>
      </c>
      <c r="I3304" s="1">
        <v>44197</v>
      </c>
      <c r="J3304" s="1">
        <v>44926</v>
      </c>
      <c r="K3304" t="s">
        <v>78</v>
      </c>
      <c r="L3304" t="s">
        <v>79</v>
      </c>
      <c r="M3304" t="s">
        <v>80</v>
      </c>
      <c r="N3304" t="s">
        <v>17941</v>
      </c>
      <c r="O3304" t="s">
        <v>738</v>
      </c>
      <c r="P3304" t="s">
        <v>156</v>
      </c>
      <c r="Q3304" t="s">
        <v>17942</v>
      </c>
      <c r="R3304" t="s">
        <v>16712</v>
      </c>
      <c r="S3304" t="s">
        <v>150</v>
      </c>
      <c r="T3304" t="s">
        <v>87</v>
      </c>
      <c r="U3304" t="s">
        <v>88</v>
      </c>
      <c r="V3304" t="s">
        <v>89</v>
      </c>
      <c r="W3304" t="s">
        <v>78</v>
      </c>
      <c r="X3304" t="s">
        <v>120</v>
      </c>
      <c r="Y3304" t="s">
        <v>91</v>
      </c>
      <c r="Z3304" t="s">
        <v>92</v>
      </c>
      <c r="AA3304" s="1">
        <v>44566</v>
      </c>
      <c r="AB3304" s="2">
        <v>114</v>
      </c>
      <c r="AC3304" s="2">
        <v>84</v>
      </c>
      <c r="AD3304" s="2"/>
      <c r="AE3304" s="2"/>
      <c r="AF3304" s="2"/>
      <c r="AG3304">
        <v>0</v>
      </c>
      <c r="AH3304" s="3">
        <v>114</v>
      </c>
      <c r="AI3304" s="3">
        <v>84</v>
      </c>
      <c r="AJ3304" s="3">
        <v>0</v>
      </c>
      <c r="AK3304" s="3">
        <v>0</v>
      </c>
      <c r="AL3304" s="3">
        <v>0</v>
      </c>
      <c r="AM3304" t="s">
        <v>16561</v>
      </c>
      <c r="AN3304" t="s">
        <v>16562</v>
      </c>
      <c r="AO3304" t="s">
        <v>16554</v>
      </c>
      <c r="AP3304" t="s">
        <v>16555</v>
      </c>
      <c r="AQ3304" t="s">
        <v>83</v>
      </c>
      <c r="AR3304" t="s">
        <v>16563</v>
      </c>
      <c r="AS3304" t="s">
        <v>83</v>
      </c>
      <c r="AT3304" t="s">
        <v>96</v>
      </c>
      <c r="AU3304" t="s">
        <v>16564</v>
      </c>
      <c r="AV3304" t="s">
        <v>16565</v>
      </c>
      <c r="AW3304" t="s">
        <v>99</v>
      </c>
      <c r="AX3304" t="s">
        <v>100</v>
      </c>
      <c r="AY3304" t="s">
        <v>16742</v>
      </c>
      <c r="AZ3304" t="s">
        <v>17948</v>
      </c>
      <c r="BA3304" t="s">
        <v>103</v>
      </c>
      <c r="BB3304" t="s">
        <v>17949</v>
      </c>
      <c r="BC3304" s="4"/>
      <c r="BD3304" t="s">
        <v>83</v>
      </c>
      <c r="BE3304" t="s">
        <v>105</v>
      </c>
      <c r="BF3304" t="s">
        <v>106</v>
      </c>
      <c r="BG3304" t="s">
        <v>107</v>
      </c>
      <c r="BH3304" t="s">
        <v>108</v>
      </c>
      <c r="BI3304" t="s">
        <v>109</v>
      </c>
      <c r="BJ3304" s="2">
        <v>0</v>
      </c>
      <c r="BK3304" t="s">
        <v>90</v>
      </c>
      <c r="BL3304" t="s">
        <v>78</v>
      </c>
      <c r="BM3304" t="s">
        <v>83</v>
      </c>
      <c r="BN3304" t="s">
        <v>83</v>
      </c>
      <c r="BO3304" t="s">
        <v>83</v>
      </c>
      <c r="BP3304" t="s">
        <v>17950</v>
      </c>
      <c r="BQ3304" t="s">
        <v>16570</v>
      </c>
      <c r="BR3304" t="s">
        <v>16571</v>
      </c>
      <c r="BS3304" t="s">
        <v>83</v>
      </c>
      <c r="BT3304" s="3">
        <v>1</v>
      </c>
    </row>
    <row r="3305" spans="1:72" x14ac:dyDescent="0.25">
      <c r="A3305" t="s">
        <v>16554</v>
      </c>
      <c r="B3305" s="10" t="s">
        <v>16555</v>
      </c>
      <c r="C3305" t="s">
        <v>16556</v>
      </c>
      <c r="D3305" t="s">
        <v>74</v>
      </c>
      <c r="E3305" t="s">
        <v>21868</v>
      </c>
      <c r="F3305" t="s">
        <v>16557</v>
      </c>
      <c r="G3305" t="s">
        <v>17951</v>
      </c>
      <c r="H3305" t="s">
        <v>17952</v>
      </c>
      <c r="I3305" s="1">
        <v>44197</v>
      </c>
      <c r="J3305" s="1">
        <v>44926</v>
      </c>
      <c r="K3305" t="s">
        <v>78</v>
      </c>
      <c r="L3305" t="s">
        <v>79</v>
      </c>
      <c r="M3305" t="s">
        <v>80</v>
      </c>
      <c r="N3305" t="s">
        <v>17941</v>
      </c>
      <c r="O3305" t="s">
        <v>168</v>
      </c>
      <c r="P3305" t="s">
        <v>156</v>
      </c>
      <c r="Q3305" t="s">
        <v>17942</v>
      </c>
      <c r="R3305" t="s">
        <v>16712</v>
      </c>
      <c r="S3305" t="s">
        <v>150</v>
      </c>
      <c r="T3305" t="s">
        <v>87</v>
      </c>
      <c r="U3305" t="s">
        <v>88</v>
      </c>
      <c r="V3305" t="s">
        <v>89</v>
      </c>
      <c r="W3305" t="s">
        <v>78</v>
      </c>
      <c r="X3305" t="s">
        <v>120</v>
      </c>
      <c r="Y3305" t="s">
        <v>91</v>
      </c>
      <c r="Z3305" t="s">
        <v>92</v>
      </c>
      <c r="AA3305" s="1">
        <v>44566</v>
      </c>
      <c r="AB3305" s="2">
        <v>84</v>
      </c>
      <c r="AC3305" s="2">
        <v>64</v>
      </c>
      <c r="AD3305" s="2"/>
      <c r="AE3305" s="2"/>
      <c r="AF3305" s="2"/>
      <c r="AG3305">
        <v>0</v>
      </c>
      <c r="AH3305" s="3">
        <v>84</v>
      </c>
      <c r="AI3305" s="3">
        <v>64</v>
      </c>
      <c r="AJ3305" s="3">
        <v>0</v>
      </c>
      <c r="AK3305" s="3">
        <v>0</v>
      </c>
      <c r="AL3305" s="3">
        <v>0</v>
      </c>
      <c r="AM3305" t="s">
        <v>16561</v>
      </c>
      <c r="AN3305" t="s">
        <v>16562</v>
      </c>
      <c r="AO3305" t="s">
        <v>16554</v>
      </c>
      <c r="AP3305" t="s">
        <v>16555</v>
      </c>
      <c r="AQ3305" t="s">
        <v>83</v>
      </c>
      <c r="AR3305" t="s">
        <v>16563</v>
      </c>
      <c r="AS3305" t="s">
        <v>83</v>
      </c>
      <c r="AT3305" t="s">
        <v>96</v>
      </c>
      <c r="AU3305" t="s">
        <v>16564</v>
      </c>
      <c r="AV3305" t="s">
        <v>16565</v>
      </c>
      <c r="AW3305" t="s">
        <v>99</v>
      </c>
      <c r="AX3305" t="s">
        <v>100</v>
      </c>
      <c r="AY3305" t="s">
        <v>16742</v>
      </c>
      <c r="AZ3305" t="s">
        <v>17953</v>
      </c>
      <c r="BA3305" t="s">
        <v>103</v>
      </c>
      <c r="BB3305" t="s">
        <v>17954</v>
      </c>
      <c r="BC3305" s="4"/>
      <c r="BD3305" t="s">
        <v>83</v>
      </c>
      <c r="BE3305" t="s">
        <v>105</v>
      </c>
      <c r="BF3305" t="s">
        <v>106</v>
      </c>
      <c r="BG3305" t="s">
        <v>107</v>
      </c>
      <c r="BH3305" t="s">
        <v>108</v>
      </c>
      <c r="BI3305" t="s">
        <v>109</v>
      </c>
      <c r="BJ3305" s="2">
        <v>0</v>
      </c>
      <c r="BK3305" t="s">
        <v>90</v>
      </c>
      <c r="BL3305" t="s">
        <v>78</v>
      </c>
      <c r="BM3305" t="s">
        <v>83</v>
      </c>
      <c r="BN3305" t="s">
        <v>83</v>
      </c>
      <c r="BO3305" t="s">
        <v>83</v>
      </c>
      <c r="BP3305" t="s">
        <v>17955</v>
      </c>
      <c r="BQ3305" t="s">
        <v>16570</v>
      </c>
      <c r="BR3305" t="s">
        <v>16571</v>
      </c>
      <c r="BS3305" t="s">
        <v>83</v>
      </c>
      <c r="BT3305" s="3">
        <v>1</v>
      </c>
    </row>
    <row r="3306" spans="1:72" x14ac:dyDescent="0.25">
      <c r="A3306" t="s">
        <v>16554</v>
      </c>
      <c r="B3306" s="10" t="s">
        <v>16555</v>
      </c>
      <c r="C3306" t="s">
        <v>16556</v>
      </c>
      <c r="D3306" t="s">
        <v>74</v>
      </c>
      <c r="E3306" t="s">
        <v>21868</v>
      </c>
      <c r="F3306" t="s">
        <v>16557</v>
      </c>
      <c r="G3306" t="s">
        <v>17956</v>
      </c>
      <c r="H3306" t="s">
        <v>17957</v>
      </c>
      <c r="I3306" s="1">
        <v>44197</v>
      </c>
      <c r="J3306" s="1">
        <v>44926</v>
      </c>
      <c r="K3306" t="s">
        <v>78</v>
      </c>
      <c r="L3306" t="s">
        <v>79</v>
      </c>
      <c r="M3306" t="s">
        <v>80</v>
      </c>
      <c r="N3306" t="s">
        <v>17958</v>
      </c>
      <c r="O3306" t="s">
        <v>254</v>
      </c>
      <c r="P3306" t="s">
        <v>156</v>
      </c>
      <c r="Q3306" t="s">
        <v>17959</v>
      </c>
      <c r="R3306" t="s">
        <v>16712</v>
      </c>
      <c r="S3306" t="s">
        <v>150</v>
      </c>
      <c r="T3306" t="s">
        <v>87</v>
      </c>
      <c r="U3306" t="s">
        <v>88</v>
      </c>
      <c r="V3306" t="s">
        <v>89</v>
      </c>
      <c r="W3306" t="s">
        <v>78</v>
      </c>
      <c r="X3306" t="s">
        <v>120</v>
      </c>
      <c r="Y3306" t="s">
        <v>91</v>
      </c>
      <c r="Z3306" t="s">
        <v>92</v>
      </c>
      <c r="AA3306" s="1">
        <v>44567</v>
      </c>
      <c r="AB3306" s="2">
        <v>330</v>
      </c>
      <c r="AC3306" s="2">
        <v>233</v>
      </c>
      <c r="AD3306" s="2"/>
      <c r="AE3306" s="2"/>
      <c r="AF3306" s="2"/>
      <c r="AG3306">
        <v>0</v>
      </c>
      <c r="AH3306" s="3">
        <v>330</v>
      </c>
      <c r="AI3306" s="3">
        <v>233</v>
      </c>
      <c r="AJ3306" s="3">
        <v>0</v>
      </c>
      <c r="AK3306" s="3">
        <v>0</v>
      </c>
      <c r="AL3306" s="3">
        <v>0</v>
      </c>
      <c r="AM3306" t="s">
        <v>16561</v>
      </c>
      <c r="AN3306" t="s">
        <v>16562</v>
      </c>
      <c r="AO3306" t="s">
        <v>16554</v>
      </c>
      <c r="AP3306" t="s">
        <v>16555</v>
      </c>
      <c r="AQ3306" t="s">
        <v>83</v>
      </c>
      <c r="AR3306" t="s">
        <v>16563</v>
      </c>
      <c r="AS3306" t="s">
        <v>83</v>
      </c>
      <c r="AT3306" t="s">
        <v>96</v>
      </c>
      <c r="AU3306" t="s">
        <v>16564</v>
      </c>
      <c r="AV3306" t="s">
        <v>16565</v>
      </c>
      <c r="AW3306" t="s">
        <v>99</v>
      </c>
      <c r="AX3306" t="s">
        <v>100</v>
      </c>
      <c r="AY3306" t="s">
        <v>16742</v>
      </c>
      <c r="AZ3306" t="s">
        <v>17960</v>
      </c>
      <c r="BA3306" t="s">
        <v>103</v>
      </c>
      <c r="BB3306" t="s">
        <v>17961</v>
      </c>
      <c r="BC3306" s="4"/>
      <c r="BD3306" t="s">
        <v>83</v>
      </c>
      <c r="BE3306" t="s">
        <v>105</v>
      </c>
      <c r="BF3306" t="s">
        <v>106</v>
      </c>
      <c r="BG3306" t="s">
        <v>107</v>
      </c>
      <c r="BH3306" t="s">
        <v>108</v>
      </c>
      <c r="BI3306" t="s">
        <v>109</v>
      </c>
      <c r="BJ3306" s="2">
        <v>0</v>
      </c>
      <c r="BK3306" t="s">
        <v>90</v>
      </c>
      <c r="BL3306" t="s">
        <v>78</v>
      </c>
      <c r="BM3306" t="s">
        <v>83</v>
      </c>
      <c r="BN3306" t="s">
        <v>83</v>
      </c>
      <c r="BO3306" t="s">
        <v>83</v>
      </c>
      <c r="BP3306" t="s">
        <v>17962</v>
      </c>
      <c r="BQ3306" t="s">
        <v>16570</v>
      </c>
      <c r="BR3306" t="s">
        <v>16571</v>
      </c>
      <c r="BS3306" t="s">
        <v>83</v>
      </c>
      <c r="BT3306" s="3">
        <v>1</v>
      </c>
    </row>
    <row r="3307" spans="1:72" x14ac:dyDescent="0.25">
      <c r="A3307" t="s">
        <v>16554</v>
      </c>
      <c r="B3307" s="10" t="s">
        <v>16555</v>
      </c>
      <c r="C3307" t="s">
        <v>16556</v>
      </c>
      <c r="D3307" t="s">
        <v>74</v>
      </c>
      <c r="E3307" t="s">
        <v>21868</v>
      </c>
      <c r="F3307" t="s">
        <v>16557</v>
      </c>
      <c r="G3307" t="s">
        <v>17963</v>
      </c>
      <c r="H3307" t="s">
        <v>17964</v>
      </c>
      <c r="I3307" s="1">
        <v>44197</v>
      </c>
      <c r="J3307" s="1">
        <v>44926</v>
      </c>
      <c r="K3307" t="s">
        <v>78</v>
      </c>
      <c r="L3307" t="s">
        <v>79</v>
      </c>
      <c r="M3307" t="s">
        <v>80</v>
      </c>
      <c r="N3307" t="s">
        <v>6467</v>
      </c>
      <c r="O3307" t="s">
        <v>4441</v>
      </c>
      <c r="P3307" t="s">
        <v>420</v>
      </c>
      <c r="Q3307" t="s">
        <v>17965</v>
      </c>
      <c r="R3307" t="s">
        <v>17377</v>
      </c>
      <c r="S3307" t="s">
        <v>150</v>
      </c>
      <c r="T3307" t="s">
        <v>87</v>
      </c>
      <c r="U3307" t="s">
        <v>88</v>
      </c>
      <c r="V3307" t="s">
        <v>89</v>
      </c>
      <c r="W3307" t="s">
        <v>78</v>
      </c>
      <c r="X3307" t="s">
        <v>120</v>
      </c>
      <c r="Y3307" t="s">
        <v>91</v>
      </c>
      <c r="Z3307" t="s">
        <v>92</v>
      </c>
      <c r="AA3307" s="1">
        <v>44567</v>
      </c>
      <c r="AB3307" s="2">
        <v>62</v>
      </c>
      <c r="AC3307" s="2">
        <v>61</v>
      </c>
      <c r="AD3307" s="2"/>
      <c r="AE3307" s="2"/>
      <c r="AF3307" s="2"/>
      <c r="AG3307">
        <v>0</v>
      </c>
      <c r="AH3307" s="3">
        <v>62</v>
      </c>
      <c r="AI3307" s="3">
        <v>61</v>
      </c>
      <c r="AJ3307" s="3">
        <v>0</v>
      </c>
      <c r="AK3307" s="3">
        <v>0</v>
      </c>
      <c r="AL3307" s="3">
        <v>0</v>
      </c>
      <c r="AM3307" t="s">
        <v>16561</v>
      </c>
      <c r="AN3307" t="s">
        <v>16562</v>
      </c>
      <c r="AO3307" t="s">
        <v>16554</v>
      </c>
      <c r="AP3307" t="s">
        <v>16555</v>
      </c>
      <c r="AQ3307" t="s">
        <v>83</v>
      </c>
      <c r="AR3307" t="s">
        <v>16563</v>
      </c>
      <c r="AS3307" t="s">
        <v>83</v>
      </c>
      <c r="AT3307" t="s">
        <v>96</v>
      </c>
      <c r="AU3307" t="s">
        <v>16564</v>
      </c>
      <c r="AV3307" t="s">
        <v>16565</v>
      </c>
      <c r="AW3307" t="s">
        <v>99</v>
      </c>
      <c r="AX3307" t="s">
        <v>100</v>
      </c>
      <c r="AY3307" t="s">
        <v>16742</v>
      </c>
      <c r="AZ3307" t="s">
        <v>17966</v>
      </c>
      <c r="BA3307" t="s">
        <v>103</v>
      </c>
      <c r="BB3307" t="s">
        <v>17967</v>
      </c>
      <c r="BC3307" s="4"/>
      <c r="BD3307" t="s">
        <v>83</v>
      </c>
      <c r="BE3307" t="s">
        <v>105</v>
      </c>
      <c r="BF3307" t="s">
        <v>106</v>
      </c>
      <c r="BG3307" t="s">
        <v>107</v>
      </c>
      <c r="BH3307" t="s">
        <v>108</v>
      </c>
      <c r="BI3307" t="s">
        <v>109</v>
      </c>
      <c r="BJ3307" s="2">
        <v>0</v>
      </c>
      <c r="BK3307" t="s">
        <v>90</v>
      </c>
      <c r="BL3307" t="s">
        <v>78</v>
      </c>
      <c r="BM3307" t="s">
        <v>83</v>
      </c>
      <c r="BN3307" t="s">
        <v>83</v>
      </c>
      <c r="BO3307" t="s">
        <v>83</v>
      </c>
      <c r="BP3307" t="s">
        <v>17968</v>
      </c>
      <c r="BQ3307" t="s">
        <v>16570</v>
      </c>
      <c r="BR3307" t="s">
        <v>16571</v>
      </c>
      <c r="BS3307" t="s">
        <v>83</v>
      </c>
      <c r="BT3307" s="3">
        <v>1</v>
      </c>
    </row>
    <row r="3308" spans="1:72" x14ac:dyDescent="0.25">
      <c r="A3308" t="s">
        <v>16554</v>
      </c>
      <c r="B3308" s="10" t="s">
        <v>16555</v>
      </c>
      <c r="C3308" t="s">
        <v>16556</v>
      </c>
      <c r="D3308" t="s">
        <v>74</v>
      </c>
      <c r="E3308" t="s">
        <v>21868</v>
      </c>
      <c r="F3308" t="s">
        <v>16557</v>
      </c>
      <c r="G3308" t="s">
        <v>17969</v>
      </c>
      <c r="H3308" t="s">
        <v>17970</v>
      </c>
      <c r="I3308" s="1">
        <v>44197</v>
      </c>
      <c r="J3308" s="1">
        <v>44926</v>
      </c>
      <c r="K3308" t="s">
        <v>78</v>
      </c>
      <c r="L3308" t="s">
        <v>79</v>
      </c>
      <c r="M3308" t="s">
        <v>80</v>
      </c>
      <c r="N3308" t="s">
        <v>6467</v>
      </c>
      <c r="O3308" t="s">
        <v>270</v>
      </c>
      <c r="P3308" t="s">
        <v>420</v>
      </c>
      <c r="Q3308" t="s">
        <v>17965</v>
      </c>
      <c r="R3308" t="s">
        <v>17377</v>
      </c>
      <c r="S3308" t="s">
        <v>150</v>
      </c>
      <c r="T3308" t="s">
        <v>87</v>
      </c>
      <c r="U3308" t="s">
        <v>88</v>
      </c>
      <c r="V3308" t="s">
        <v>89</v>
      </c>
      <c r="W3308" t="s">
        <v>78</v>
      </c>
      <c r="X3308" t="s">
        <v>120</v>
      </c>
      <c r="Y3308" t="s">
        <v>91</v>
      </c>
      <c r="Z3308" t="s">
        <v>92</v>
      </c>
      <c r="AA3308" s="1">
        <v>44567</v>
      </c>
      <c r="AB3308" s="2">
        <v>86</v>
      </c>
      <c r="AC3308" s="2">
        <v>93</v>
      </c>
      <c r="AD3308" s="2"/>
      <c r="AE3308" s="2"/>
      <c r="AF3308" s="2"/>
      <c r="AG3308">
        <v>0</v>
      </c>
      <c r="AH3308" s="3">
        <v>86</v>
      </c>
      <c r="AI3308" s="3">
        <v>93</v>
      </c>
      <c r="AJ3308" s="3">
        <v>0</v>
      </c>
      <c r="AK3308" s="3">
        <v>0</v>
      </c>
      <c r="AL3308" s="3">
        <v>0</v>
      </c>
      <c r="AM3308" t="s">
        <v>16561</v>
      </c>
      <c r="AN3308" t="s">
        <v>16562</v>
      </c>
      <c r="AO3308" t="s">
        <v>16554</v>
      </c>
      <c r="AP3308" t="s">
        <v>16555</v>
      </c>
      <c r="AQ3308" t="s">
        <v>83</v>
      </c>
      <c r="AR3308" t="s">
        <v>16563</v>
      </c>
      <c r="AS3308" t="s">
        <v>83</v>
      </c>
      <c r="AT3308" t="s">
        <v>96</v>
      </c>
      <c r="AU3308" t="s">
        <v>16564</v>
      </c>
      <c r="AV3308" t="s">
        <v>16565</v>
      </c>
      <c r="AW3308" t="s">
        <v>99</v>
      </c>
      <c r="AX3308" t="s">
        <v>100</v>
      </c>
      <c r="AY3308" t="s">
        <v>16742</v>
      </c>
      <c r="AZ3308" t="s">
        <v>17971</v>
      </c>
      <c r="BA3308" t="s">
        <v>103</v>
      </c>
      <c r="BB3308" t="s">
        <v>17972</v>
      </c>
      <c r="BC3308" s="4"/>
      <c r="BD3308" t="s">
        <v>83</v>
      </c>
      <c r="BE3308" t="s">
        <v>105</v>
      </c>
      <c r="BF3308" t="s">
        <v>106</v>
      </c>
      <c r="BG3308" t="s">
        <v>107</v>
      </c>
      <c r="BH3308" t="s">
        <v>108</v>
      </c>
      <c r="BI3308" t="s">
        <v>109</v>
      </c>
      <c r="BJ3308" s="2">
        <v>0</v>
      </c>
      <c r="BK3308" t="s">
        <v>90</v>
      </c>
      <c r="BL3308" t="s">
        <v>78</v>
      </c>
      <c r="BM3308" t="s">
        <v>83</v>
      </c>
      <c r="BN3308" t="s">
        <v>83</v>
      </c>
      <c r="BO3308" t="s">
        <v>83</v>
      </c>
      <c r="BP3308" t="s">
        <v>17973</v>
      </c>
      <c r="BQ3308" t="s">
        <v>16570</v>
      </c>
      <c r="BR3308" t="s">
        <v>16571</v>
      </c>
      <c r="BS3308" t="s">
        <v>83</v>
      </c>
      <c r="BT3308" s="3">
        <v>1</v>
      </c>
    </row>
    <row r="3309" spans="1:72" x14ac:dyDescent="0.25">
      <c r="A3309" t="s">
        <v>16554</v>
      </c>
      <c r="B3309" s="10" t="s">
        <v>16555</v>
      </c>
      <c r="C3309" t="s">
        <v>16556</v>
      </c>
      <c r="D3309" t="s">
        <v>74</v>
      </c>
      <c r="E3309" t="s">
        <v>21868</v>
      </c>
      <c r="F3309" t="s">
        <v>16557</v>
      </c>
      <c r="G3309" t="s">
        <v>17974</v>
      </c>
      <c r="H3309" t="s">
        <v>17975</v>
      </c>
      <c r="I3309" s="1">
        <v>44197</v>
      </c>
      <c r="J3309" s="1">
        <v>44926</v>
      </c>
      <c r="K3309" t="s">
        <v>78</v>
      </c>
      <c r="L3309" t="s">
        <v>79</v>
      </c>
      <c r="M3309" t="s">
        <v>80</v>
      </c>
      <c r="N3309" t="s">
        <v>6467</v>
      </c>
      <c r="O3309" t="s">
        <v>683</v>
      </c>
      <c r="P3309" t="s">
        <v>420</v>
      </c>
      <c r="Q3309" t="s">
        <v>17965</v>
      </c>
      <c r="R3309" t="s">
        <v>17377</v>
      </c>
      <c r="S3309" t="s">
        <v>150</v>
      </c>
      <c r="T3309" t="s">
        <v>87</v>
      </c>
      <c r="U3309" t="s">
        <v>88</v>
      </c>
      <c r="V3309" t="s">
        <v>89</v>
      </c>
      <c r="W3309" t="s">
        <v>78</v>
      </c>
      <c r="X3309" t="s">
        <v>120</v>
      </c>
      <c r="Y3309" t="s">
        <v>91</v>
      </c>
      <c r="Z3309" t="s">
        <v>92</v>
      </c>
      <c r="AA3309" s="1">
        <v>44567</v>
      </c>
      <c r="AB3309" s="2">
        <v>49</v>
      </c>
      <c r="AC3309" s="2">
        <v>54</v>
      </c>
      <c r="AD3309" s="2"/>
      <c r="AE3309" s="2"/>
      <c r="AF3309" s="2"/>
      <c r="AG3309">
        <v>0</v>
      </c>
      <c r="AH3309" s="3">
        <v>49</v>
      </c>
      <c r="AI3309" s="3">
        <v>54</v>
      </c>
      <c r="AJ3309" s="3">
        <v>0</v>
      </c>
      <c r="AK3309" s="3">
        <v>0</v>
      </c>
      <c r="AL3309" s="3">
        <v>0</v>
      </c>
      <c r="AM3309" t="s">
        <v>16561</v>
      </c>
      <c r="AN3309" t="s">
        <v>16562</v>
      </c>
      <c r="AO3309" t="s">
        <v>16554</v>
      </c>
      <c r="AP3309" t="s">
        <v>16555</v>
      </c>
      <c r="AQ3309" t="s">
        <v>83</v>
      </c>
      <c r="AR3309" t="s">
        <v>16563</v>
      </c>
      <c r="AS3309" t="s">
        <v>83</v>
      </c>
      <c r="AT3309" t="s">
        <v>96</v>
      </c>
      <c r="AU3309" t="s">
        <v>16564</v>
      </c>
      <c r="AV3309" t="s">
        <v>16565</v>
      </c>
      <c r="AW3309" t="s">
        <v>99</v>
      </c>
      <c r="AX3309" t="s">
        <v>100</v>
      </c>
      <c r="AY3309" t="s">
        <v>16742</v>
      </c>
      <c r="AZ3309" t="s">
        <v>17976</v>
      </c>
      <c r="BA3309" t="s">
        <v>103</v>
      </c>
      <c r="BB3309" t="s">
        <v>17977</v>
      </c>
      <c r="BC3309" s="4"/>
      <c r="BD3309" t="s">
        <v>83</v>
      </c>
      <c r="BE3309" t="s">
        <v>105</v>
      </c>
      <c r="BF3309" t="s">
        <v>106</v>
      </c>
      <c r="BG3309" t="s">
        <v>107</v>
      </c>
      <c r="BH3309" t="s">
        <v>108</v>
      </c>
      <c r="BI3309" t="s">
        <v>109</v>
      </c>
      <c r="BJ3309" s="2">
        <v>0</v>
      </c>
      <c r="BK3309" t="s">
        <v>90</v>
      </c>
      <c r="BL3309" t="s">
        <v>78</v>
      </c>
      <c r="BM3309" t="s">
        <v>83</v>
      </c>
      <c r="BN3309" t="s">
        <v>83</v>
      </c>
      <c r="BO3309" t="s">
        <v>83</v>
      </c>
      <c r="BP3309" t="s">
        <v>17978</v>
      </c>
      <c r="BQ3309" t="s">
        <v>16570</v>
      </c>
      <c r="BR3309" t="s">
        <v>16571</v>
      </c>
      <c r="BS3309" t="s">
        <v>83</v>
      </c>
      <c r="BT3309" s="3">
        <v>1</v>
      </c>
    </row>
    <row r="3310" spans="1:72" x14ac:dyDescent="0.25">
      <c r="A3310" t="s">
        <v>16554</v>
      </c>
      <c r="B3310" s="10" t="s">
        <v>16555</v>
      </c>
      <c r="C3310" t="s">
        <v>16556</v>
      </c>
      <c r="D3310" t="s">
        <v>74</v>
      </c>
      <c r="E3310" t="s">
        <v>21868</v>
      </c>
      <c r="F3310" t="s">
        <v>16557</v>
      </c>
      <c r="G3310" t="s">
        <v>17979</v>
      </c>
      <c r="H3310" t="s">
        <v>17980</v>
      </c>
      <c r="I3310" s="1">
        <v>44197</v>
      </c>
      <c r="J3310" s="1">
        <v>44926</v>
      </c>
      <c r="K3310" t="s">
        <v>78</v>
      </c>
      <c r="L3310" t="s">
        <v>79</v>
      </c>
      <c r="M3310" t="s">
        <v>80</v>
      </c>
      <c r="N3310" t="s">
        <v>17394</v>
      </c>
      <c r="O3310" t="s">
        <v>462</v>
      </c>
      <c r="P3310" t="s">
        <v>420</v>
      </c>
      <c r="Q3310" t="s">
        <v>17395</v>
      </c>
      <c r="R3310" t="s">
        <v>17377</v>
      </c>
      <c r="S3310" t="s">
        <v>150</v>
      </c>
      <c r="T3310" t="s">
        <v>87</v>
      </c>
      <c r="U3310" t="s">
        <v>88</v>
      </c>
      <c r="V3310" t="s">
        <v>89</v>
      </c>
      <c r="W3310" t="s">
        <v>78</v>
      </c>
      <c r="X3310" t="s">
        <v>120</v>
      </c>
      <c r="Y3310" t="s">
        <v>91</v>
      </c>
      <c r="Z3310" t="s">
        <v>92</v>
      </c>
      <c r="AA3310" s="1">
        <v>44566</v>
      </c>
      <c r="AB3310" s="2">
        <v>80</v>
      </c>
      <c r="AC3310" s="2">
        <v>76</v>
      </c>
      <c r="AD3310" s="2"/>
      <c r="AE3310" s="2"/>
      <c r="AF3310" s="2"/>
      <c r="AG3310">
        <v>0</v>
      </c>
      <c r="AH3310" s="3">
        <v>80</v>
      </c>
      <c r="AI3310" s="3">
        <v>76</v>
      </c>
      <c r="AJ3310" s="3">
        <v>0</v>
      </c>
      <c r="AK3310" s="3">
        <v>0</v>
      </c>
      <c r="AL3310" s="3">
        <v>0</v>
      </c>
      <c r="AM3310" t="s">
        <v>16561</v>
      </c>
      <c r="AN3310" t="s">
        <v>16562</v>
      </c>
      <c r="AO3310" t="s">
        <v>16554</v>
      </c>
      <c r="AP3310" t="s">
        <v>16555</v>
      </c>
      <c r="AQ3310" t="s">
        <v>83</v>
      </c>
      <c r="AR3310" t="s">
        <v>16563</v>
      </c>
      <c r="AS3310" t="s">
        <v>83</v>
      </c>
      <c r="AT3310" t="s">
        <v>96</v>
      </c>
      <c r="AU3310" t="s">
        <v>16564</v>
      </c>
      <c r="AV3310" t="s">
        <v>16565</v>
      </c>
      <c r="AW3310" t="s">
        <v>99</v>
      </c>
      <c r="AX3310" t="s">
        <v>100</v>
      </c>
      <c r="AY3310" t="s">
        <v>16566</v>
      </c>
      <c r="AZ3310" t="s">
        <v>17981</v>
      </c>
      <c r="BA3310" t="s">
        <v>103</v>
      </c>
      <c r="BB3310" t="s">
        <v>17982</v>
      </c>
      <c r="BC3310" s="4"/>
      <c r="BD3310" t="s">
        <v>83</v>
      </c>
      <c r="BE3310" t="s">
        <v>105</v>
      </c>
      <c r="BF3310" t="s">
        <v>106</v>
      </c>
      <c r="BG3310" t="s">
        <v>107</v>
      </c>
      <c r="BH3310" t="s">
        <v>108</v>
      </c>
      <c r="BI3310" t="s">
        <v>109</v>
      </c>
      <c r="BJ3310" s="2">
        <v>0</v>
      </c>
      <c r="BK3310" t="s">
        <v>90</v>
      </c>
      <c r="BL3310" t="s">
        <v>78</v>
      </c>
      <c r="BM3310" t="s">
        <v>83</v>
      </c>
      <c r="BN3310" t="s">
        <v>83</v>
      </c>
      <c r="BO3310" t="s">
        <v>83</v>
      </c>
      <c r="BP3310" t="s">
        <v>17983</v>
      </c>
      <c r="BQ3310" t="s">
        <v>16570</v>
      </c>
      <c r="BR3310" t="s">
        <v>16571</v>
      </c>
      <c r="BS3310" t="s">
        <v>83</v>
      </c>
      <c r="BT3310" s="3">
        <v>1</v>
      </c>
    </row>
    <row r="3311" spans="1:72" x14ac:dyDescent="0.25">
      <c r="A3311" t="s">
        <v>16554</v>
      </c>
      <c r="B3311" s="10" t="s">
        <v>16555</v>
      </c>
      <c r="C3311" t="s">
        <v>16556</v>
      </c>
      <c r="D3311" t="s">
        <v>74</v>
      </c>
      <c r="E3311" t="s">
        <v>21868</v>
      </c>
      <c r="F3311" t="s">
        <v>16557</v>
      </c>
      <c r="G3311" t="s">
        <v>17984</v>
      </c>
      <c r="H3311" t="s">
        <v>17985</v>
      </c>
      <c r="I3311" s="1">
        <v>44197</v>
      </c>
      <c r="J3311" s="1">
        <v>44926</v>
      </c>
      <c r="K3311" t="s">
        <v>78</v>
      </c>
      <c r="L3311" t="s">
        <v>79</v>
      </c>
      <c r="M3311" t="s">
        <v>80</v>
      </c>
      <c r="N3311" t="s">
        <v>16812</v>
      </c>
      <c r="O3311" t="s">
        <v>117</v>
      </c>
      <c r="P3311" t="s">
        <v>4615</v>
      </c>
      <c r="Q3311" t="s">
        <v>17376</v>
      </c>
      <c r="R3311" t="s">
        <v>17377</v>
      </c>
      <c r="S3311" t="s">
        <v>150</v>
      </c>
      <c r="T3311" t="s">
        <v>87</v>
      </c>
      <c r="U3311" t="s">
        <v>88</v>
      </c>
      <c r="V3311" t="s">
        <v>89</v>
      </c>
      <c r="W3311" t="s">
        <v>78</v>
      </c>
      <c r="X3311" t="s">
        <v>120</v>
      </c>
      <c r="Y3311" t="s">
        <v>91</v>
      </c>
      <c r="Z3311" t="s">
        <v>92</v>
      </c>
      <c r="AA3311" s="1">
        <v>44567</v>
      </c>
      <c r="AB3311" s="2">
        <v>947</v>
      </c>
      <c r="AC3311" s="2">
        <v>988</v>
      </c>
      <c r="AD3311" s="2"/>
      <c r="AE3311" s="2"/>
      <c r="AF3311" s="2"/>
      <c r="AG3311">
        <v>0</v>
      </c>
      <c r="AH3311" s="3">
        <v>389</v>
      </c>
      <c r="AI3311" s="3">
        <v>1872</v>
      </c>
      <c r="AJ3311" s="3">
        <v>0</v>
      </c>
      <c r="AK3311" s="3">
        <v>0</v>
      </c>
      <c r="AL3311" s="3">
        <v>0</v>
      </c>
      <c r="AM3311" t="s">
        <v>16561</v>
      </c>
      <c r="AN3311" t="s">
        <v>16562</v>
      </c>
      <c r="AO3311" t="s">
        <v>16554</v>
      </c>
      <c r="AP3311" t="s">
        <v>16555</v>
      </c>
      <c r="AQ3311" t="s">
        <v>83</v>
      </c>
      <c r="AR3311" t="s">
        <v>16563</v>
      </c>
      <c r="AS3311" t="s">
        <v>83</v>
      </c>
      <c r="AT3311" t="s">
        <v>96</v>
      </c>
      <c r="AU3311" t="s">
        <v>16564</v>
      </c>
      <c r="AV3311" t="s">
        <v>16565</v>
      </c>
      <c r="AW3311" t="s">
        <v>99</v>
      </c>
      <c r="AX3311" t="s">
        <v>100</v>
      </c>
      <c r="AY3311" t="s">
        <v>16566</v>
      </c>
      <c r="AZ3311" t="s">
        <v>17986</v>
      </c>
      <c r="BA3311" t="s">
        <v>103</v>
      </c>
      <c r="BB3311" t="s">
        <v>17987</v>
      </c>
      <c r="BC3311" s="4"/>
      <c r="BD3311" t="s">
        <v>83</v>
      </c>
      <c r="BE3311" t="s">
        <v>105</v>
      </c>
      <c r="BF3311" t="s">
        <v>106</v>
      </c>
      <c r="BG3311" t="s">
        <v>107</v>
      </c>
      <c r="BH3311" t="s">
        <v>108</v>
      </c>
      <c r="BI3311" t="s">
        <v>109</v>
      </c>
      <c r="BJ3311" s="2">
        <v>0</v>
      </c>
      <c r="BK3311" t="s">
        <v>90</v>
      </c>
      <c r="BL3311" t="s">
        <v>78</v>
      </c>
      <c r="BM3311" t="s">
        <v>83</v>
      </c>
      <c r="BN3311" t="s">
        <v>83</v>
      </c>
      <c r="BO3311" t="s">
        <v>83</v>
      </c>
      <c r="BP3311" t="s">
        <v>17988</v>
      </c>
      <c r="BQ3311" t="s">
        <v>16570</v>
      </c>
      <c r="BR3311" t="s">
        <v>16571</v>
      </c>
      <c r="BS3311" t="s">
        <v>83</v>
      </c>
      <c r="BT3311" s="3">
        <v>1</v>
      </c>
    </row>
    <row r="3312" spans="1:72" x14ac:dyDescent="0.25">
      <c r="A3312" t="s">
        <v>16554</v>
      </c>
      <c r="B3312" s="10" t="s">
        <v>16555</v>
      </c>
      <c r="C3312" t="s">
        <v>16556</v>
      </c>
      <c r="D3312" t="s">
        <v>74</v>
      </c>
      <c r="E3312" t="s">
        <v>21868</v>
      </c>
      <c r="F3312" t="s">
        <v>16557</v>
      </c>
      <c r="G3312" t="s">
        <v>17989</v>
      </c>
      <c r="H3312" t="s">
        <v>17990</v>
      </c>
      <c r="I3312" s="1">
        <v>44197</v>
      </c>
      <c r="J3312" s="1">
        <v>44926</v>
      </c>
      <c r="K3312" t="s">
        <v>78</v>
      </c>
      <c r="L3312" t="s">
        <v>79</v>
      </c>
      <c r="M3312" t="s">
        <v>80</v>
      </c>
      <c r="N3312" t="s">
        <v>2741</v>
      </c>
      <c r="O3312" t="s">
        <v>809</v>
      </c>
      <c r="P3312" t="s">
        <v>222</v>
      </c>
      <c r="Q3312" t="s">
        <v>17991</v>
      </c>
      <c r="R3312" t="s">
        <v>17335</v>
      </c>
      <c r="S3312" t="s">
        <v>150</v>
      </c>
      <c r="T3312" t="s">
        <v>87</v>
      </c>
      <c r="U3312" t="s">
        <v>88</v>
      </c>
      <c r="V3312" t="s">
        <v>89</v>
      </c>
      <c r="W3312" t="s">
        <v>78</v>
      </c>
      <c r="X3312" t="s">
        <v>120</v>
      </c>
      <c r="Y3312" t="s">
        <v>91</v>
      </c>
      <c r="Z3312" t="s">
        <v>92</v>
      </c>
      <c r="AA3312" s="1">
        <v>44566</v>
      </c>
      <c r="AB3312" s="2">
        <v>746</v>
      </c>
      <c r="AC3312" s="2">
        <v>779</v>
      </c>
      <c r="AD3312" s="2"/>
      <c r="AE3312" s="2"/>
      <c r="AF3312" s="2"/>
      <c r="AG3312">
        <v>0</v>
      </c>
      <c r="AH3312" s="3">
        <v>746</v>
      </c>
      <c r="AI3312" s="3">
        <v>779</v>
      </c>
      <c r="AJ3312" s="3">
        <v>0</v>
      </c>
      <c r="AK3312" s="3">
        <v>0</v>
      </c>
      <c r="AL3312" s="3">
        <v>0</v>
      </c>
      <c r="AM3312" t="s">
        <v>16596</v>
      </c>
      <c r="AN3312" t="s">
        <v>16597</v>
      </c>
      <c r="AO3312" t="s">
        <v>16554</v>
      </c>
      <c r="AP3312" t="s">
        <v>16555</v>
      </c>
      <c r="AQ3312" t="s">
        <v>83</v>
      </c>
      <c r="AR3312" t="s">
        <v>16563</v>
      </c>
      <c r="AS3312" t="s">
        <v>83</v>
      </c>
      <c r="AT3312" t="s">
        <v>96</v>
      </c>
      <c r="AU3312" t="s">
        <v>16564</v>
      </c>
      <c r="AV3312" t="s">
        <v>16565</v>
      </c>
      <c r="AW3312" t="s">
        <v>99</v>
      </c>
      <c r="AX3312" t="s">
        <v>100</v>
      </c>
      <c r="AY3312" t="s">
        <v>16617</v>
      </c>
      <c r="AZ3312" t="s">
        <v>17992</v>
      </c>
      <c r="BA3312" t="s">
        <v>103</v>
      </c>
      <c r="BB3312" t="s">
        <v>17993</v>
      </c>
      <c r="BC3312" s="4"/>
      <c r="BD3312" t="s">
        <v>83</v>
      </c>
      <c r="BE3312" t="s">
        <v>105</v>
      </c>
      <c r="BF3312" t="s">
        <v>106</v>
      </c>
      <c r="BG3312" t="s">
        <v>107</v>
      </c>
      <c r="BH3312" t="s">
        <v>108</v>
      </c>
      <c r="BI3312" t="s">
        <v>109</v>
      </c>
      <c r="BJ3312" s="2">
        <v>0</v>
      </c>
      <c r="BK3312" t="s">
        <v>90</v>
      </c>
      <c r="BL3312" t="s">
        <v>78</v>
      </c>
      <c r="BM3312" t="s">
        <v>83</v>
      </c>
      <c r="BN3312" t="s">
        <v>83</v>
      </c>
      <c r="BO3312" t="s">
        <v>83</v>
      </c>
      <c r="BP3312" t="s">
        <v>17994</v>
      </c>
      <c r="BQ3312" t="s">
        <v>16570</v>
      </c>
      <c r="BR3312" t="s">
        <v>16571</v>
      </c>
      <c r="BS3312" t="s">
        <v>83</v>
      </c>
      <c r="BT3312" s="3">
        <v>1</v>
      </c>
    </row>
    <row r="3313" spans="1:72" x14ac:dyDescent="0.25">
      <c r="A3313" t="s">
        <v>16554</v>
      </c>
      <c r="B3313" s="10" t="s">
        <v>16555</v>
      </c>
      <c r="C3313" t="s">
        <v>16556</v>
      </c>
      <c r="D3313" t="s">
        <v>74</v>
      </c>
      <c r="E3313" t="s">
        <v>21868</v>
      </c>
      <c r="F3313" t="s">
        <v>16557</v>
      </c>
      <c r="G3313" t="s">
        <v>17995</v>
      </c>
      <c r="H3313" t="s">
        <v>17996</v>
      </c>
      <c r="I3313" s="1">
        <v>44197</v>
      </c>
      <c r="J3313" s="1">
        <v>44926</v>
      </c>
      <c r="K3313" t="s">
        <v>78</v>
      </c>
      <c r="L3313" t="s">
        <v>79</v>
      </c>
      <c r="M3313" t="s">
        <v>80</v>
      </c>
      <c r="N3313" t="s">
        <v>17941</v>
      </c>
      <c r="O3313" t="s">
        <v>352</v>
      </c>
      <c r="P3313" t="s">
        <v>420</v>
      </c>
      <c r="Q3313" t="s">
        <v>17942</v>
      </c>
      <c r="R3313" t="s">
        <v>16712</v>
      </c>
      <c r="S3313" t="s">
        <v>150</v>
      </c>
      <c r="T3313" t="s">
        <v>87</v>
      </c>
      <c r="U3313" t="s">
        <v>88</v>
      </c>
      <c r="V3313" t="s">
        <v>89</v>
      </c>
      <c r="W3313" t="s">
        <v>78</v>
      </c>
      <c r="X3313" t="s">
        <v>120</v>
      </c>
      <c r="Y3313" t="s">
        <v>91</v>
      </c>
      <c r="Z3313" t="s">
        <v>92</v>
      </c>
      <c r="AA3313" s="1">
        <v>44566</v>
      </c>
      <c r="AB3313" s="2">
        <v>232</v>
      </c>
      <c r="AC3313" s="2">
        <v>229</v>
      </c>
      <c r="AD3313" s="2"/>
      <c r="AE3313" s="2"/>
      <c r="AF3313" s="2"/>
      <c r="AG3313">
        <v>0</v>
      </c>
      <c r="AH3313" s="3">
        <v>232</v>
      </c>
      <c r="AI3313" s="3">
        <v>229</v>
      </c>
      <c r="AJ3313" s="3">
        <v>0</v>
      </c>
      <c r="AK3313" s="3">
        <v>0</v>
      </c>
      <c r="AL3313" s="3">
        <v>0</v>
      </c>
      <c r="AM3313" t="s">
        <v>16561</v>
      </c>
      <c r="AN3313" t="s">
        <v>16562</v>
      </c>
      <c r="AO3313" t="s">
        <v>16554</v>
      </c>
      <c r="AP3313" t="s">
        <v>16555</v>
      </c>
      <c r="AQ3313" t="s">
        <v>83</v>
      </c>
      <c r="AR3313" t="s">
        <v>16563</v>
      </c>
      <c r="AS3313" t="s">
        <v>83</v>
      </c>
      <c r="AT3313" t="s">
        <v>96</v>
      </c>
      <c r="AU3313" t="s">
        <v>16564</v>
      </c>
      <c r="AV3313" t="s">
        <v>16565</v>
      </c>
      <c r="AW3313" t="s">
        <v>99</v>
      </c>
      <c r="AX3313" t="s">
        <v>100</v>
      </c>
      <c r="AY3313" t="s">
        <v>16742</v>
      </c>
      <c r="AZ3313" t="s">
        <v>17997</v>
      </c>
      <c r="BA3313" t="s">
        <v>103</v>
      </c>
      <c r="BB3313" t="s">
        <v>17998</v>
      </c>
      <c r="BC3313" s="4"/>
      <c r="BD3313" t="s">
        <v>83</v>
      </c>
      <c r="BE3313" t="s">
        <v>105</v>
      </c>
      <c r="BF3313" t="s">
        <v>106</v>
      </c>
      <c r="BG3313" t="s">
        <v>107</v>
      </c>
      <c r="BH3313" t="s">
        <v>108</v>
      </c>
      <c r="BI3313" t="s">
        <v>109</v>
      </c>
      <c r="BJ3313" s="2">
        <v>0</v>
      </c>
      <c r="BK3313" t="s">
        <v>90</v>
      </c>
      <c r="BL3313" t="s">
        <v>78</v>
      </c>
      <c r="BM3313" t="s">
        <v>83</v>
      </c>
      <c r="BN3313" t="s">
        <v>83</v>
      </c>
      <c r="BO3313" t="s">
        <v>83</v>
      </c>
      <c r="BP3313" t="s">
        <v>17999</v>
      </c>
      <c r="BQ3313" t="s">
        <v>16570</v>
      </c>
      <c r="BR3313" t="s">
        <v>16571</v>
      </c>
      <c r="BS3313" t="s">
        <v>83</v>
      </c>
      <c r="BT3313" s="3">
        <v>1</v>
      </c>
    </row>
    <row r="3314" spans="1:72" x14ac:dyDescent="0.25">
      <c r="A3314" t="s">
        <v>16554</v>
      </c>
      <c r="B3314" s="10" t="s">
        <v>16555</v>
      </c>
      <c r="C3314" t="s">
        <v>16556</v>
      </c>
      <c r="D3314" t="s">
        <v>74</v>
      </c>
      <c r="E3314" t="s">
        <v>21868</v>
      </c>
      <c r="F3314" t="s">
        <v>16557</v>
      </c>
      <c r="G3314" t="s">
        <v>18000</v>
      </c>
      <c r="H3314" t="s">
        <v>18001</v>
      </c>
      <c r="I3314" s="1">
        <v>44197</v>
      </c>
      <c r="J3314" s="1">
        <v>44926</v>
      </c>
      <c r="K3314" t="s">
        <v>78</v>
      </c>
      <c r="L3314" t="s">
        <v>79</v>
      </c>
      <c r="M3314" t="s">
        <v>80</v>
      </c>
      <c r="N3314" t="s">
        <v>17958</v>
      </c>
      <c r="O3314" t="s">
        <v>462</v>
      </c>
      <c r="P3314" t="s">
        <v>420</v>
      </c>
      <c r="Q3314" t="s">
        <v>18002</v>
      </c>
      <c r="R3314" t="s">
        <v>17377</v>
      </c>
      <c r="S3314" t="s">
        <v>150</v>
      </c>
      <c r="T3314" t="s">
        <v>87</v>
      </c>
      <c r="U3314" t="s">
        <v>88</v>
      </c>
      <c r="V3314" t="s">
        <v>89</v>
      </c>
      <c r="W3314" t="s">
        <v>78</v>
      </c>
      <c r="X3314" t="s">
        <v>120</v>
      </c>
      <c r="Y3314" t="s">
        <v>91</v>
      </c>
      <c r="Z3314" t="s">
        <v>92</v>
      </c>
      <c r="AA3314" s="1">
        <v>44567</v>
      </c>
      <c r="AB3314" s="2">
        <v>378</v>
      </c>
      <c r="AC3314" s="2">
        <v>425</v>
      </c>
      <c r="AD3314" s="2"/>
      <c r="AE3314" s="2"/>
      <c r="AF3314" s="2"/>
      <c r="AG3314">
        <v>0</v>
      </c>
      <c r="AH3314" s="3">
        <v>357</v>
      </c>
      <c r="AI3314" s="3">
        <v>352</v>
      </c>
      <c r="AJ3314" s="3">
        <v>0</v>
      </c>
      <c r="AK3314" s="3">
        <v>0</v>
      </c>
      <c r="AL3314" s="3">
        <v>0</v>
      </c>
      <c r="AM3314" t="s">
        <v>16561</v>
      </c>
      <c r="AN3314" t="s">
        <v>16562</v>
      </c>
      <c r="AO3314" t="s">
        <v>16554</v>
      </c>
      <c r="AP3314" t="s">
        <v>16555</v>
      </c>
      <c r="AQ3314" t="s">
        <v>83</v>
      </c>
      <c r="AR3314" t="s">
        <v>16563</v>
      </c>
      <c r="AS3314" t="s">
        <v>83</v>
      </c>
      <c r="AT3314" t="s">
        <v>96</v>
      </c>
      <c r="AU3314" t="s">
        <v>16564</v>
      </c>
      <c r="AV3314" t="s">
        <v>16565</v>
      </c>
      <c r="AW3314" t="s">
        <v>99</v>
      </c>
      <c r="AX3314" t="s">
        <v>100</v>
      </c>
      <c r="AY3314" t="s">
        <v>16742</v>
      </c>
      <c r="AZ3314" t="s">
        <v>18003</v>
      </c>
      <c r="BA3314" t="s">
        <v>103</v>
      </c>
      <c r="BB3314" t="s">
        <v>18004</v>
      </c>
      <c r="BC3314" s="4"/>
      <c r="BD3314" t="s">
        <v>83</v>
      </c>
      <c r="BE3314" t="s">
        <v>105</v>
      </c>
      <c r="BF3314" t="s">
        <v>106</v>
      </c>
      <c r="BG3314" t="s">
        <v>107</v>
      </c>
      <c r="BH3314" t="s">
        <v>108</v>
      </c>
      <c r="BI3314" t="s">
        <v>109</v>
      </c>
      <c r="BJ3314" s="2">
        <v>0</v>
      </c>
      <c r="BK3314" t="s">
        <v>90</v>
      </c>
      <c r="BL3314" t="s">
        <v>78</v>
      </c>
      <c r="BM3314" t="s">
        <v>83</v>
      </c>
      <c r="BN3314" t="s">
        <v>83</v>
      </c>
      <c r="BO3314" t="s">
        <v>83</v>
      </c>
      <c r="BP3314" t="s">
        <v>18005</v>
      </c>
      <c r="BQ3314" t="s">
        <v>16570</v>
      </c>
      <c r="BR3314" t="s">
        <v>16571</v>
      </c>
      <c r="BS3314" t="s">
        <v>83</v>
      </c>
      <c r="BT3314" s="3">
        <v>1</v>
      </c>
    </row>
    <row r="3315" spans="1:72" x14ac:dyDescent="0.25">
      <c r="A3315" t="s">
        <v>16554</v>
      </c>
      <c r="B3315" s="10" t="s">
        <v>16555</v>
      </c>
      <c r="C3315" t="s">
        <v>16556</v>
      </c>
      <c r="D3315" t="s">
        <v>74</v>
      </c>
      <c r="E3315" t="s">
        <v>21868</v>
      </c>
      <c r="F3315" t="s">
        <v>16557</v>
      </c>
      <c r="G3315" t="s">
        <v>18006</v>
      </c>
      <c r="H3315" t="s">
        <v>18007</v>
      </c>
      <c r="I3315" s="1">
        <v>44197</v>
      </c>
      <c r="J3315" s="1">
        <v>44926</v>
      </c>
      <c r="K3315" t="s">
        <v>78</v>
      </c>
      <c r="L3315" t="s">
        <v>79</v>
      </c>
      <c r="M3315" t="s">
        <v>80</v>
      </c>
      <c r="N3315" t="s">
        <v>18008</v>
      </c>
      <c r="O3315" t="s">
        <v>809</v>
      </c>
      <c r="P3315" t="s">
        <v>420</v>
      </c>
      <c r="Q3315" t="s">
        <v>18009</v>
      </c>
      <c r="R3315" t="s">
        <v>17377</v>
      </c>
      <c r="S3315" t="s">
        <v>150</v>
      </c>
      <c r="T3315" t="s">
        <v>87</v>
      </c>
      <c r="U3315" t="s">
        <v>88</v>
      </c>
      <c r="V3315" t="s">
        <v>89</v>
      </c>
      <c r="W3315" t="s">
        <v>78</v>
      </c>
      <c r="X3315" t="s">
        <v>120</v>
      </c>
      <c r="Y3315" t="s">
        <v>91</v>
      </c>
      <c r="Z3315" t="s">
        <v>92</v>
      </c>
      <c r="AA3315" s="1">
        <v>44566</v>
      </c>
      <c r="AB3315" s="2">
        <v>262</v>
      </c>
      <c r="AC3315" s="2">
        <v>288</v>
      </c>
      <c r="AD3315" s="2"/>
      <c r="AE3315" s="2"/>
      <c r="AF3315" s="2"/>
      <c r="AG3315">
        <v>0</v>
      </c>
      <c r="AH3315" s="3">
        <v>262</v>
      </c>
      <c r="AI3315" s="3">
        <v>288</v>
      </c>
      <c r="AJ3315" s="3">
        <v>0</v>
      </c>
      <c r="AK3315" s="3">
        <v>0</v>
      </c>
      <c r="AL3315" s="3">
        <v>0</v>
      </c>
      <c r="AM3315" t="s">
        <v>16561</v>
      </c>
      <c r="AN3315" t="s">
        <v>16562</v>
      </c>
      <c r="AO3315" t="s">
        <v>16554</v>
      </c>
      <c r="AP3315" t="s">
        <v>16555</v>
      </c>
      <c r="AQ3315" t="s">
        <v>83</v>
      </c>
      <c r="AR3315" t="s">
        <v>16563</v>
      </c>
      <c r="AS3315" t="s">
        <v>83</v>
      </c>
      <c r="AT3315" t="s">
        <v>96</v>
      </c>
      <c r="AU3315" t="s">
        <v>16564</v>
      </c>
      <c r="AV3315" t="s">
        <v>16565</v>
      </c>
      <c r="AW3315" t="s">
        <v>99</v>
      </c>
      <c r="AX3315" t="s">
        <v>100</v>
      </c>
      <c r="AY3315" t="s">
        <v>16742</v>
      </c>
      <c r="AZ3315" t="s">
        <v>18010</v>
      </c>
      <c r="BA3315" t="s">
        <v>103</v>
      </c>
      <c r="BB3315" t="s">
        <v>18011</v>
      </c>
      <c r="BC3315" s="4"/>
      <c r="BD3315" t="s">
        <v>83</v>
      </c>
      <c r="BE3315" t="s">
        <v>105</v>
      </c>
      <c r="BF3315" t="s">
        <v>106</v>
      </c>
      <c r="BG3315" t="s">
        <v>107</v>
      </c>
      <c r="BH3315" t="s">
        <v>108</v>
      </c>
      <c r="BI3315" t="s">
        <v>109</v>
      </c>
      <c r="BJ3315" s="2">
        <v>0</v>
      </c>
      <c r="BK3315" t="s">
        <v>90</v>
      </c>
      <c r="BL3315" t="s">
        <v>78</v>
      </c>
      <c r="BM3315" t="s">
        <v>83</v>
      </c>
      <c r="BN3315" t="s">
        <v>83</v>
      </c>
      <c r="BO3315" t="s">
        <v>83</v>
      </c>
      <c r="BP3315" t="s">
        <v>18012</v>
      </c>
      <c r="BQ3315" t="s">
        <v>16570</v>
      </c>
      <c r="BR3315" t="s">
        <v>16571</v>
      </c>
      <c r="BS3315" t="s">
        <v>83</v>
      </c>
      <c r="BT3315" s="3">
        <v>1</v>
      </c>
    </row>
    <row r="3316" spans="1:72" x14ac:dyDescent="0.25">
      <c r="A3316" t="s">
        <v>16554</v>
      </c>
      <c r="B3316" s="10" t="s">
        <v>16555</v>
      </c>
      <c r="C3316" t="s">
        <v>16556</v>
      </c>
      <c r="D3316" t="s">
        <v>74</v>
      </c>
      <c r="E3316" t="s">
        <v>21868</v>
      </c>
      <c r="F3316" t="s">
        <v>16557</v>
      </c>
      <c r="G3316" t="s">
        <v>18013</v>
      </c>
      <c r="H3316" t="s">
        <v>18014</v>
      </c>
      <c r="I3316" s="1">
        <v>44197</v>
      </c>
      <c r="J3316" s="1">
        <v>44926</v>
      </c>
      <c r="K3316" t="s">
        <v>78</v>
      </c>
      <c r="L3316" t="s">
        <v>79</v>
      </c>
      <c r="M3316" t="s">
        <v>80</v>
      </c>
      <c r="N3316" t="s">
        <v>17941</v>
      </c>
      <c r="O3316" t="s">
        <v>117</v>
      </c>
      <c r="P3316" t="s">
        <v>420</v>
      </c>
      <c r="Q3316" t="s">
        <v>17942</v>
      </c>
      <c r="R3316" t="s">
        <v>16712</v>
      </c>
      <c r="S3316" t="s">
        <v>150</v>
      </c>
      <c r="T3316" t="s">
        <v>87</v>
      </c>
      <c r="U3316" t="s">
        <v>88</v>
      </c>
      <c r="V3316" t="s">
        <v>89</v>
      </c>
      <c r="W3316" t="s">
        <v>78</v>
      </c>
      <c r="X3316" t="s">
        <v>120</v>
      </c>
      <c r="Y3316" t="s">
        <v>91</v>
      </c>
      <c r="Z3316" t="s">
        <v>92</v>
      </c>
      <c r="AA3316" s="1">
        <v>44566</v>
      </c>
      <c r="AB3316" s="2">
        <v>126</v>
      </c>
      <c r="AC3316" s="2">
        <v>118</v>
      </c>
      <c r="AD3316" s="2"/>
      <c r="AE3316" s="2"/>
      <c r="AF3316" s="2"/>
      <c r="AG3316">
        <v>0</v>
      </c>
      <c r="AH3316" s="3">
        <v>126</v>
      </c>
      <c r="AI3316" s="3">
        <v>118</v>
      </c>
      <c r="AJ3316" s="3">
        <v>0</v>
      </c>
      <c r="AK3316" s="3">
        <v>0</v>
      </c>
      <c r="AL3316" s="3">
        <v>0</v>
      </c>
      <c r="AM3316" t="s">
        <v>16561</v>
      </c>
      <c r="AN3316" t="s">
        <v>16562</v>
      </c>
      <c r="AO3316" t="s">
        <v>16554</v>
      </c>
      <c r="AP3316" t="s">
        <v>16555</v>
      </c>
      <c r="AQ3316" t="s">
        <v>83</v>
      </c>
      <c r="AR3316" t="s">
        <v>16563</v>
      </c>
      <c r="AS3316" t="s">
        <v>83</v>
      </c>
      <c r="AT3316" t="s">
        <v>96</v>
      </c>
      <c r="AU3316" t="s">
        <v>16564</v>
      </c>
      <c r="AV3316" t="s">
        <v>16565</v>
      </c>
      <c r="AW3316" t="s">
        <v>99</v>
      </c>
      <c r="AX3316" t="s">
        <v>100</v>
      </c>
      <c r="AY3316" t="s">
        <v>16742</v>
      </c>
      <c r="AZ3316" t="s">
        <v>18015</v>
      </c>
      <c r="BA3316" t="s">
        <v>103</v>
      </c>
      <c r="BB3316" t="s">
        <v>18016</v>
      </c>
      <c r="BC3316" s="4"/>
      <c r="BD3316" t="s">
        <v>83</v>
      </c>
      <c r="BE3316" t="s">
        <v>105</v>
      </c>
      <c r="BF3316" t="s">
        <v>106</v>
      </c>
      <c r="BG3316" t="s">
        <v>107</v>
      </c>
      <c r="BH3316" t="s">
        <v>108</v>
      </c>
      <c r="BI3316" t="s">
        <v>109</v>
      </c>
      <c r="BJ3316" s="2">
        <v>0</v>
      </c>
      <c r="BK3316" t="s">
        <v>90</v>
      </c>
      <c r="BL3316" t="s">
        <v>78</v>
      </c>
      <c r="BM3316" t="s">
        <v>83</v>
      </c>
      <c r="BN3316" t="s">
        <v>83</v>
      </c>
      <c r="BO3316" t="s">
        <v>83</v>
      </c>
      <c r="BP3316" t="s">
        <v>18017</v>
      </c>
      <c r="BQ3316" t="s">
        <v>16570</v>
      </c>
      <c r="BR3316" t="s">
        <v>16571</v>
      </c>
      <c r="BS3316" t="s">
        <v>83</v>
      </c>
      <c r="BT3316" s="3">
        <v>1</v>
      </c>
    </row>
    <row r="3317" spans="1:72" x14ac:dyDescent="0.25">
      <c r="A3317" t="s">
        <v>16554</v>
      </c>
      <c r="B3317" s="10" t="s">
        <v>16555</v>
      </c>
      <c r="C3317" t="s">
        <v>16556</v>
      </c>
      <c r="D3317" t="s">
        <v>74</v>
      </c>
      <c r="E3317" t="s">
        <v>21868</v>
      </c>
      <c r="F3317" t="s">
        <v>16557</v>
      </c>
      <c r="G3317" t="s">
        <v>18018</v>
      </c>
      <c r="H3317" t="s">
        <v>18019</v>
      </c>
      <c r="I3317" s="1">
        <v>44197</v>
      </c>
      <c r="J3317" s="1">
        <v>44926</v>
      </c>
      <c r="K3317" t="s">
        <v>78</v>
      </c>
      <c r="L3317" t="s">
        <v>79</v>
      </c>
      <c r="M3317" t="s">
        <v>80</v>
      </c>
      <c r="N3317" t="s">
        <v>18020</v>
      </c>
      <c r="O3317" t="s">
        <v>1348</v>
      </c>
      <c r="P3317" t="s">
        <v>83</v>
      </c>
      <c r="Q3317" t="s">
        <v>18021</v>
      </c>
      <c r="R3317" t="s">
        <v>17190</v>
      </c>
      <c r="S3317" t="s">
        <v>119</v>
      </c>
      <c r="T3317" t="s">
        <v>87</v>
      </c>
      <c r="U3317" t="s">
        <v>88</v>
      </c>
      <c r="V3317" t="s">
        <v>89</v>
      </c>
      <c r="W3317" t="s">
        <v>78</v>
      </c>
      <c r="X3317" t="s">
        <v>120</v>
      </c>
      <c r="Y3317" t="s">
        <v>91</v>
      </c>
      <c r="Z3317" t="s">
        <v>92</v>
      </c>
      <c r="AA3317" s="1">
        <v>44567</v>
      </c>
      <c r="AB3317" s="2">
        <v>2179</v>
      </c>
      <c r="AC3317" s="2">
        <v>609</v>
      </c>
      <c r="AD3317" s="2"/>
      <c r="AE3317" s="2"/>
      <c r="AF3317" s="2"/>
      <c r="AG3317">
        <v>0</v>
      </c>
      <c r="AH3317" s="3">
        <v>2179</v>
      </c>
      <c r="AI3317" s="3">
        <v>609</v>
      </c>
      <c r="AJ3317" s="3">
        <v>0</v>
      </c>
      <c r="AK3317" s="3">
        <v>0</v>
      </c>
      <c r="AL3317" s="3">
        <v>0</v>
      </c>
      <c r="AM3317" t="s">
        <v>18022</v>
      </c>
      <c r="AN3317" t="s">
        <v>18023</v>
      </c>
      <c r="AO3317" t="s">
        <v>16554</v>
      </c>
      <c r="AP3317" t="s">
        <v>16555</v>
      </c>
      <c r="AQ3317" t="s">
        <v>83</v>
      </c>
      <c r="AR3317" t="s">
        <v>16563</v>
      </c>
      <c r="AS3317" t="s">
        <v>83</v>
      </c>
      <c r="AT3317" t="s">
        <v>96</v>
      </c>
      <c r="AU3317" t="s">
        <v>16564</v>
      </c>
      <c r="AV3317" t="s">
        <v>16565</v>
      </c>
      <c r="AW3317" t="s">
        <v>99</v>
      </c>
      <c r="AX3317" t="s">
        <v>100</v>
      </c>
      <c r="AY3317" t="s">
        <v>18024</v>
      </c>
      <c r="AZ3317" t="s">
        <v>18025</v>
      </c>
      <c r="BA3317" t="s">
        <v>103</v>
      </c>
      <c r="BB3317" t="s">
        <v>18026</v>
      </c>
      <c r="BC3317" s="4"/>
      <c r="BD3317" t="s">
        <v>83</v>
      </c>
      <c r="BE3317" t="s">
        <v>105</v>
      </c>
      <c r="BF3317" t="s">
        <v>106</v>
      </c>
      <c r="BG3317" t="s">
        <v>107</v>
      </c>
      <c r="BH3317" t="s">
        <v>123</v>
      </c>
      <c r="BI3317" t="s">
        <v>124</v>
      </c>
      <c r="BJ3317" s="2">
        <v>0</v>
      </c>
      <c r="BK3317" t="s">
        <v>78</v>
      </c>
      <c r="BL3317" t="s">
        <v>90</v>
      </c>
      <c r="BM3317" t="s">
        <v>83</v>
      </c>
      <c r="BN3317" t="s">
        <v>83</v>
      </c>
      <c r="BO3317" t="s">
        <v>83</v>
      </c>
      <c r="BP3317" t="s">
        <v>83</v>
      </c>
      <c r="BQ3317" t="s">
        <v>83</v>
      </c>
      <c r="BR3317" t="s">
        <v>83</v>
      </c>
      <c r="BS3317" t="s">
        <v>83</v>
      </c>
      <c r="BT3317" s="3">
        <v>1</v>
      </c>
    </row>
    <row r="3318" spans="1:72" x14ac:dyDescent="0.25">
      <c r="A3318" t="s">
        <v>16554</v>
      </c>
      <c r="B3318" s="10" t="s">
        <v>16555</v>
      </c>
      <c r="C3318" t="s">
        <v>16556</v>
      </c>
      <c r="D3318" t="s">
        <v>74</v>
      </c>
      <c r="E3318" t="s">
        <v>21868</v>
      </c>
      <c r="F3318" t="s">
        <v>16557</v>
      </c>
      <c r="G3318" t="s">
        <v>18027</v>
      </c>
      <c r="H3318" t="s">
        <v>18028</v>
      </c>
      <c r="I3318" s="1">
        <v>44197</v>
      </c>
      <c r="J3318" s="1">
        <v>44926</v>
      </c>
      <c r="K3318" t="s">
        <v>78</v>
      </c>
      <c r="L3318" t="s">
        <v>79</v>
      </c>
      <c r="M3318" t="s">
        <v>80</v>
      </c>
      <c r="N3318" t="s">
        <v>18020</v>
      </c>
      <c r="O3318" t="s">
        <v>820</v>
      </c>
      <c r="P3318" t="s">
        <v>83</v>
      </c>
      <c r="Q3318" t="s">
        <v>18021</v>
      </c>
      <c r="R3318" t="s">
        <v>17190</v>
      </c>
      <c r="S3318" t="s">
        <v>119</v>
      </c>
      <c r="T3318" t="s">
        <v>87</v>
      </c>
      <c r="U3318" t="s">
        <v>88</v>
      </c>
      <c r="V3318" t="s">
        <v>89</v>
      </c>
      <c r="W3318" t="s">
        <v>78</v>
      </c>
      <c r="X3318" t="s">
        <v>120</v>
      </c>
      <c r="Y3318" t="s">
        <v>91</v>
      </c>
      <c r="Z3318" t="s">
        <v>92</v>
      </c>
      <c r="AA3318" s="1">
        <v>44567</v>
      </c>
      <c r="AB3318" s="2">
        <v>1354</v>
      </c>
      <c r="AC3318" s="2">
        <v>1049</v>
      </c>
      <c r="AD3318" s="2"/>
      <c r="AE3318" s="2"/>
      <c r="AF3318" s="2"/>
      <c r="AG3318">
        <v>0</v>
      </c>
      <c r="AH3318" s="3">
        <v>1354</v>
      </c>
      <c r="AI3318" s="3">
        <v>1049</v>
      </c>
      <c r="AJ3318" s="3">
        <v>0</v>
      </c>
      <c r="AK3318" s="3">
        <v>0</v>
      </c>
      <c r="AL3318" s="3">
        <v>0</v>
      </c>
      <c r="AM3318" t="s">
        <v>18022</v>
      </c>
      <c r="AN3318" t="s">
        <v>18023</v>
      </c>
      <c r="AO3318" t="s">
        <v>16554</v>
      </c>
      <c r="AP3318" t="s">
        <v>16555</v>
      </c>
      <c r="AQ3318" t="s">
        <v>83</v>
      </c>
      <c r="AR3318" t="s">
        <v>16563</v>
      </c>
      <c r="AS3318" t="s">
        <v>83</v>
      </c>
      <c r="AT3318" t="s">
        <v>96</v>
      </c>
      <c r="AU3318" t="s">
        <v>16564</v>
      </c>
      <c r="AV3318" t="s">
        <v>16565</v>
      </c>
      <c r="AW3318" t="s">
        <v>99</v>
      </c>
      <c r="AX3318" t="s">
        <v>100</v>
      </c>
      <c r="AY3318" t="s">
        <v>18024</v>
      </c>
      <c r="AZ3318" t="s">
        <v>18029</v>
      </c>
      <c r="BA3318" t="s">
        <v>103</v>
      </c>
      <c r="BB3318" t="s">
        <v>18030</v>
      </c>
      <c r="BC3318" s="4"/>
      <c r="BD3318" t="s">
        <v>83</v>
      </c>
      <c r="BE3318" t="s">
        <v>105</v>
      </c>
      <c r="BF3318" t="s">
        <v>106</v>
      </c>
      <c r="BG3318" t="s">
        <v>107</v>
      </c>
      <c r="BH3318" t="s">
        <v>123</v>
      </c>
      <c r="BI3318" t="s">
        <v>124</v>
      </c>
      <c r="BJ3318" s="2">
        <v>0</v>
      </c>
      <c r="BK3318" t="s">
        <v>78</v>
      </c>
      <c r="BL3318" t="s">
        <v>90</v>
      </c>
      <c r="BM3318" t="s">
        <v>83</v>
      </c>
      <c r="BN3318" t="s">
        <v>83</v>
      </c>
      <c r="BO3318" t="s">
        <v>83</v>
      </c>
      <c r="BP3318" t="s">
        <v>83</v>
      </c>
      <c r="BQ3318" t="s">
        <v>83</v>
      </c>
      <c r="BR3318" t="s">
        <v>83</v>
      </c>
      <c r="BS3318" t="s">
        <v>83</v>
      </c>
      <c r="BT3318" s="3">
        <v>1</v>
      </c>
    </row>
    <row r="3319" spans="1:72" x14ac:dyDescent="0.25">
      <c r="A3319" t="s">
        <v>16554</v>
      </c>
      <c r="B3319" s="10" t="s">
        <v>16555</v>
      </c>
      <c r="C3319" t="s">
        <v>16556</v>
      </c>
      <c r="D3319" t="s">
        <v>74</v>
      </c>
      <c r="E3319" t="s">
        <v>21868</v>
      </c>
      <c r="F3319" t="s">
        <v>16557</v>
      </c>
      <c r="G3319" t="s">
        <v>18031</v>
      </c>
      <c r="H3319" t="s">
        <v>18032</v>
      </c>
      <c r="I3319" s="1">
        <v>44197</v>
      </c>
      <c r="J3319" s="1">
        <v>44926</v>
      </c>
      <c r="K3319" t="s">
        <v>78</v>
      </c>
      <c r="L3319" t="s">
        <v>79</v>
      </c>
      <c r="M3319" t="s">
        <v>80</v>
      </c>
      <c r="N3319" t="s">
        <v>16812</v>
      </c>
      <c r="O3319" t="s">
        <v>147</v>
      </c>
      <c r="P3319" t="s">
        <v>222</v>
      </c>
      <c r="Q3319" t="s">
        <v>17376</v>
      </c>
      <c r="R3319" t="s">
        <v>17377</v>
      </c>
      <c r="S3319" t="s">
        <v>119</v>
      </c>
      <c r="T3319" t="s">
        <v>87</v>
      </c>
      <c r="U3319" t="s">
        <v>88</v>
      </c>
      <c r="V3319" t="s">
        <v>89</v>
      </c>
      <c r="W3319" t="s">
        <v>78</v>
      </c>
      <c r="X3319" t="s">
        <v>120</v>
      </c>
      <c r="Y3319" t="s">
        <v>91</v>
      </c>
      <c r="Z3319" t="s">
        <v>92</v>
      </c>
      <c r="AA3319" s="1">
        <v>44566</v>
      </c>
      <c r="AB3319" s="2">
        <v>1025</v>
      </c>
      <c r="AC3319" s="2">
        <v>1198</v>
      </c>
      <c r="AD3319" s="2"/>
      <c r="AE3319" s="2"/>
      <c r="AF3319" s="2"/>
      <c r="AG3319">
        <v>0</v>
      </c>
      <c r="AH3319" s="3">
        <v>106</v>
      </c>
      <c r="AI3319" s="3">
        <v>116</v>
      </c>
      <c r="AJ3319" s="3">
        <v>0</v>
      </c>
      <c r="AK3319" s="3">
        <v>0</v>
      </c>
      <c r="AL3319" s="3">
        <v>0</v>
      </c>
      <c r="AM3319" t="s">
        <v>16561</v>
      </c>
      <c r="AN3319" t="s">
        <v>16562</v>
      </c>
      <c r="AO3319" t="s">
        <v>16554</v>
      </c>
      <c r="AP3319" t="s">
        <v>16555</v>
      </c>
      <c r="AQ3319" t="s">
        <v>83</v>
      </c>
      <c r="AR3319" t="s">
        <v>16563</v>
      </c>
      <c r="AS3319" t="s">
        <v>83</v>
      </c>
      <c r="AT3319" t="s">
        <v>96</v>
      </c>
      <c r="AU3319" t="s">
        <v>16564</v>
      </c>
      <c r="AV3319" t="s">
        <v>16565</v>
      </c>
      <c r="AW3319" t="s">
        <v>99</v>
      </c>
      <c r="AX3319" t="s">
        <v>100</v>
      </c>
      <c r="AY3319" t="s">
        <v>16566</v>
      </c>
      <c r="AZ3319" t="s">
        <v>18033</v>
      </c>
      <c r="BA3319" t="s">
        <v>103</v>
      </c>
      <c r="BB3319" t="s">
        <v>18034</v>
      </c>
      <c r="BC3319" s="4"/>
      <c r="BD3319" t="s">
        <v>83</v>
      </c>
      <c r="BE3319" t="s">
        <v>105</v>
      </c>
      <c r="BF3319" t="s">
        <v>106</v>
      </c>
      <c r="BG3319" t="s">
        <v>107</v>
      </c>
      <c r="BH3319" t="s">
        <v>123</v>
      </c>
      <c r="BI3319" t="s">
        <v>124</v>
      </c>
      <c r="BJ3319" s="2">
        <v>0</v>
      </c>
      <c r="BK3319" t="s">
        <v>90</v>
      </c>
      <c r="BL3319" t="s">
        <v>78</v>
      </c>
      <c r="BM3319" t="s">
        <v>83</v>
      </c>
      <c r="BN3319" t="s">
        <v>83</v>
      </c>
      <c r="BO3319" t="s">
        <v>83</v>
      </c>
      <c r="BP3319" t="s">
        <v>18035</v>
      </c>
      <c r="BQ3319" t="s">
        <v>16570</v>
      </c>
      <c r="BR3319" t="s">
        <v>16571</v>
      </c>
      <c r="BS3319" t="s">
        <v>83</v>
      </c>
      <c r="BT3319" s="3">
        <v>1</v>
      </c>
    </row>
    <row r="3320" spans="1:72" x14ac:dyDescent="0.25">
      <c r="A3320" t="s">
        <v>16554</v>
      </c>
      <c r="B3320" s="10" t="s">
        <v>16555</v>
      </c>
      <c r="C3320" t="s">
        <v>16556</v>
      </c>
      <c r="D3320" t="s">
        <v>74</v>
      </c>
      <c r="E3320" t="s">
        <v>21868</v>
      </c>
      <c r="F3320" t="s">
        <v>16557</v>
      </c>
      <c r="G3320" t="s">
        <v>18036</v>
      </c>
      <c r="H3320" t="s">
        <v>18037</v>
      </c>
      <c r="I3320" s="1">
        <v>44197</v>
      </c>
      <c r="J3320" s="1">
        <v>44926</v>
      </c>
      <c r="K3320" t="s">
        <v>78</v>
      </c>
      <c r="L3320" t="s">
        <v>79</v>
      </c>
      <c r="M3320" t="s">
        <v>80</v>
      </c>
      <c r="N3320" t="s">
        <v>2741</v>
      </c>
      <c r="O3320" t="s">
        <v>254</v>
      </c>
      <c r="P3320" t="s">
        <v>420</v>
      </c>
      <c r="Q3320" t="s">
        <v>18038</v>
      </c>
      <c r="R3320" t="s">
        <v>17335</v>
      </c>
      <c r="S3320" t="s">
        <v>150</v>
      </c>
      <c r="T3320" t="s">
        <v>87</v>
      </c>
      <c r="U3320" t="s">
        <v>88</v>
      </c>
      <c r="V3320" t="s">
        <v>89</v>
      </c>
      <c r="W3320" t="s">
        <v>78</v>
      </c>
      <c r="X3320" t="s">
        <v>120</v>
      </c>
      <c r="Y3320" t="s">
        <v>91</v>
      </c>
      <c r="Z3320" t="s">
        <v>92</v>
      </c>
      <c r="AA3320" s="1">
        <v>44567</v>
      </c>
      <c r="AB3320" s="2">
        <v>421</v>
      </c>
      <c r="AC3320" s="2">
        <v>496</v>
      </c>
      <c r="AD3320" s="2"/>
      <c r="AE3320" s="2"/>
      <c r="AF3320" s="2"/>
      <c r="AG3320">
        <v>0</v>
      </c>
      <c r="AH3320" s="3">
        <v>421</v>
      </c>
      <c r="AI3320" s="3">
        <v>496</v>
      </c>
      <c r="AJ3320" s="3">
        <v>0</v>
      </c>
      <c r="AK3320" s="3">
        <v>0</v>
      </c>
      <c r="AL3320" s="3">
        <v>0</v>
      </c>
      <c r="AM3320" t="s">
        <v>16561</v>
      </c>
      <c r="AN3320" t="s">
        <v>16562</v>
      </c>
      <c r="AO3320" t="s">
        <v>16554</v>
      </c>
      <c r="AP3320" t="s">
        <v>16555</v>
      </c>
      <c r="AQ3320" t="s">
        <v>83</v>
      </c>
      <c r="AR3320" t="s">
        <v>16563</v>
      </c>
      <c r="AS3320" t="s">
        <v>83</v>
      </c>
      <c r="AT3320" t="s">
        <v>96</v>
      </c>
      <c r="AU3320" t="s">
        <v>16564</v>
      </c>
      <c r="AV3320" t="s">
        <v>16565</v>
      </c>
      <c r="AW3320" t="s">
        <v>99</v>
      </c>
      <c r="AX3320" t="s">
        <v>100</v>
      </c>
      <c r="AY3320" t="s">
        <v>16566</v>
      </c>
      <c r="AZ3320" t="s">
        <v>18039</v>
      </c>
      <c r="BA3320" t="s">
        <v>103</v>
      </c>
      <c r="BB3320" t="s">
        <v>18040</v>
      </c>
      <c r="BC3320" s="4"/>
      <c r="BD3320" t="s">
        <v>83</v>
      </c>
      <c r="BE3320" t="s">
        <v>105</v>
      </c>
      <c r="BF3320" t="s">
        <v>106</v>
      </c>
      <c r="BG3320" t="s">
        <v>107</v>
      </c>
      <c r="BH3320" t="s">
        <v>108</v>
      </c>
      <c r="BI3320" t="s">
        <v>109</v>
      </c>
      <c r="BJ3320" s="2">
        <v>0</v>
      </c>
      <c r="BK3320" t="s">
        <v>90</v>
      </c>
      <c r="BL3320" t="s">
        <v>78</v>
      </c>
      <c r="BM3320" t="s">
        <v>83</v>
      </c>
      <c r="BN3320" t="s">
        <v>83</v>
      </c>
      <c r="BO3320" t="s">
        <v>83</v>
      </c>
      <c r="BP3320" t="s">
        <v>18041</v>
      </c>
      <c r="BQ3320" t="s">
        <v>16570</v>
      </c>
      <c r="BR3320" t="s">
        <v>16571</v>
      </c>
      <c r="BS3320" t="s">
        <v>83</v>
      </c>
      <c r="BT3320" s="3">
        <v>1</v>
      </c>
    </row>
    <row r="3321" spans="1:72" x14ac:dyDescent="0.25">
      <c r="A3321" t="s">
        <v>16554</v>
      </c>
      <c r="B3321" s="10" t="s">
        <v>16555</v>
      </c>
      <c r="C3321" t="s">
        <v>16556</v>
      </c>
      <c r="D3321" t="s">
        <v>74</v>
      </c>
      <c r="E3321" t="s">
        <v>21868</v>
      </c>
      <c r="F3321" t="s">
        <v>16557</v>
      </c>
      <c r="G3321" t="s">
        <v>18042</v>
      </c>
      <c r="H3321" t="s">
        <v>18043</v>
      </c>
      <c r="I3321" s="1">
        <v>44197</v>
      </c>
      <c r="J3321" s="1">
        <v>44926</v>
      </c>
      <c r="K3321" t="s">
        <v>78</v>
      </c>
      <c r="L3321" t="s">
        <v>79</v>
      </c>
      <c r="M3321" t="s">
        <v>80</v>
      </c>
      <c r="N3321" t="s">
        <v>16812</v>
      </c>
      <c r="O3321" t="s">
        <v>462</v>
      </c>
      <c r="P3321" t="s">
        <v>156</v>
      </c>
      <c r="Q3321" t="s">
        <v>17376</v>
      </c>
      <c r="R3321" t="s">
        <v>17377</v>
      </c>
      <c r="S3321" t="s">
        <v>150</v>
      </c>
      <c r="T3321" t="s">
        <v>87</v>
      </c>
      <c r="U3321" t="s">
        <v>88</v>
      </c>
      <c r="V3321" t="s">
        <v>89</v>
      </c>
      <c r="W3321" t="s">
        <v>78</v>
      </c>
      <c r="X3321" t="s">
        <v>120</v>
      </c>
      <c r="Y3321" t="s">
        <v>91</v>
      </c>
      <c r="Z3321" t="s">
        <v>92</v>
      </c>
      <c r="AA3321" s="1">
        <v>44566</v>
      </c>
      <c r="AB3321" s="2">
        <v>270</v>
      </c>
      <c r="AC3321" s="2">
        <v>357</v>
      </c>
      <c r="AD3321" s="2"/>
      <c r="AE3321" s="2"/>
      <c r="AF3321" s="2"/>
      <c r="AG3321">
        <v>0</v>
      </c>
      <c r="AH3321" s="3">
        <v>195</v>
      </c>
      <c r="AI3321" s="3">
        <v>485</v>
      </c>
      <c r="AJ3321" s="3">
        <v>0</v>
      </c>
      <c r="AK3321" s="3">
        <v>0</v>
      </c>
      <c r="AL3321" s="3">
        <v>0</v>
      </c>
      <c r="AM3321" t="s">
        <v>16561</v>
      </c>
      <c r="AN3321" t="s">
        <v>16562</v>
      </c>
      <c r="AO3321" t="s">
        <v>16554</v>
      </c>
      <c r="AP3321" t="s">
        <v>16555</v>
      </c>
      <c r="AQ3321" t="s">
        <v>83</v>
      </c>
      <c r="AR3321" t="s">
        <v>16563</v>
      </c>
      <c r="AS3321" t="s">
        <v>83</v>
      </c>
      <c r="AT3321" t="s">
        <v>96</v>
      </c>
      <c r="AU3321" t="s">
        <v>16564</v>
      </c>
      <c r="AV3321" t="s">
        <v>16565</v>
      </c>
      <c r="AW3321" t="s">
        <v>99</v>
      </c>
      <c r="AX3321" t="s">
        <v>100</v>
      </c>
      <c r="AY3321" t="s">
        <v>16566</v>
      </c>
      <c r="AZ3321" t="s">
        <v>18044</v>
      </c>
      <c r="BA3321" t="s">
        <v>103</v>
      </c>
      <c r="BB3321" t="s">
        <v>18045</v>
      </c>
      <c r="BC3321" s="4"/>
      <c r="BD3321" t="s">
        <v>83</v>
      </c>
      <c r="BE3321" t="s">
        <v>105</v>
      </c>
      <c r="BF3321" t="s">
        <v>106</v>
      </c>
      <c r="BG3321" t="s">
        <v>107</v>
      </c>
      <c r="BH3321" t="s">
        <v>108</v>
      </c>
      <c r="BI3321" t="s">
        <v>109</v>
      </c>
      <c r="BJ3321" s="2">
        <v>0</v>
      </c>
      <c r="BK3321" t="s">
        <v>90</v>
      </c>
      <c r="BL3321" t="s">
        <v>78</v>
      </c>
      <c r="BM3321" t="s">
        <v>83</v>
      </c>
      <c r="BN3321" t="s">
        <v>83</v>
      </c>
      <c r="BO3321" t="s">
        <v>83</v>
      </c>
      <c r="BP3321" t="s">
        <v>18046</v>
      </c>
      <c r="BQ3321" t="s">
        <v>16570</v>
      </c>
      <c r="BR3321" t="s">
        <v>16571</v>
      </c>
      <c r="BS3321" t="s">
        <v>83</v>
      </c>
      <c r="BT3321" s="3">
        <v>1</v>
      </c>
    </row>
    <row r="3322" spans="1:72" x14ac:dyDescent="0.25">
      <c r="A3322" t="s">
        <v>16554</v>
      </c>
      <c r="B3322" s="10" t="s">
        <v>16555</v>
      </c>
      <c r="C3322" t="s">
        <v>16556</v>
      </c>
      <c r="D3322" t="s">
        <v>74</v>
      </c>
      <c r="E3322" t="s">
        <v>21868</v>
      </c>
      <c r="F3322" t="s">
        <v>16557</v>
      </c>
      <c r="G3322" t="s">
        <v>18047</v>
      </c>
      <c r="H3322" t="s">
        <v>18048</v>
      </c>
      <c r="I3322" s="1">
        <v>44197</v>
      </c>
      <c r="J3322" s="1">
        <v>44926</v>
      </c>
      <c r="K3322" t="s">
        <v>78</v>
      </c>
      <c r="L3322" t="s">
        <v>79</v>
      </c>
      <c r="M3322" t="s">
        <v>80</v>
      </c>
      <c r="N3322" t="s">
        <v>12302</v>
      </c>
      <c r="O3322" t="s">
        <v>1400</v>
      </c>
      <c r="P3322" t="s">
        <v>420</v>
      </c>
      <c r="Q3322" t="s">
        <v>18049</v>
      </c>
      <c r="R3322" t="s">
        <v>16712</v>
      </c>
      <c r="S3322" t="s">
        <v>150</v>
      </c>
      <c r="T3322" t="s">
        <v>87</v>
      </c>
      <c r="U3322" t="s">
        <v>88</v>
      </c>
      <c r="V3322" t="s">
        <v>89</v>
      </c>
      <c r="W3322" t="s">
        <v>78</v>
      </c>
      <c r="X3322" t="s">
        <v>120</v>
      </c>
      <c r="Y3322" t="s">
        <v>91</v>
      </c>
      <c r="Z3322" t="s">
        <v>92</v>
      </c>
      <c r="AA3322" s="1">
        <v>44567</v>
      </c>
      <c r="AB3322" s="2">
        <v>40</v>
      </c>
      <c r="AC3322" s="2">
        <v>46</v>
      </c>
      <c r="AD3322" s="2"/>
      <c r="AE3322" s="2"/>
      <c r="AF3322" s="2"/>
      <c r="AG3322">
        <v>0</v>
      </c>
      <c r="AH3322" s="3">
        <v>40</v>
      </c>
      <c r="AI3322" s="3">
        <v>46</v>
      </c>
      <c r="AJ3322" s="3">
        <v>0</v>
      </c>
      <c r="AK3322" s="3">
        <v>0</v>
      </c>
      <c r="AL3322" s="3">
        <v>0</v>
      </c>
      <c r="AM3322" t="s">
        <v>16561</v>
      </c>
      <c r="AN3322" t="s">
        <v>16562</v>
      </c>
      <c r="AO3322" t="s">
        <v>16554</v>
      </c>
      <c r="AP3322" t="s">
        <v>16555</v>
      </c>
      <c r="AQ3322" t="s">
        <v>83</v>
      </c>
      <c r="AR3322" t="s">
        <v>16563</v>
      </c>
      <c r="AS3322" t="s">
        <v>83</v>
      </c>
      <c r="AT3322" t="s">
        <v>96</v>
      </c>
      <c r="AU3322" t="s">
        <v>16564</v>
      </c>
      <c r="AV3322" t="s">
        <v>16565</v>
      </c>
      <c r="AW3322" t="s">
        <v>99</v>
      </c>
      <c r="AX3322" t="s">
        <v>100</v>
      </c>
      <c r="AY3322" t="s">
        <v>16566</v>
      </c>
      <c r="AZ3322" t="s">
        <v>18050</v>
      </c>
      <c r="BA3322" t="s">
        <v>103</v>
      </c>
      <c r="BB3322" t="s">
        <v>18051</v>
      </c>
      <c r="BC3322" s="4"/>
      <c r="BD3322" t="s">
        <v>83</v>
      </c>
      <c r="BE3322" t="s">
        <v>105</v>
      </c>
      <c r="BF3322" t="s">
        <v>106</v>
      </c>
      <c r="BG3322" t="s">
        <v>107</v>
      </c>
      <c r="BH3322" t="s">
        <v>108</v>
      </c>
      <c r="BI3322" t="s">
        <v>109</v>
      </c>
      <c r="BJ3322" s="2">
        <v>0</v>
      </c>
      <c r="BK3322" t="s">
        <v>90</v>
      </c>
      <c r="BL3322" t="s">
        <v>78</v>
      </c>
      <c r="BM3322" t="s">
        <v>83</v>
      </c>
      <c r="BN3322" t="s">
        <v>83</v>
      </c>
      <c r="BO3322" t="s">
        <v>83</v>
      </c>
      <c r="BP3322" t="s">
        <v>18052</v>
      </c>
      <c r="BQ3322" t="s">
        <v>16570</v>
      </c>
      <c r="BR3322" t="s">
        <v>16571</v>
      </c>
      <c r="BS3322" t="s">
        <v>83</v>
      </c>
      <c r="BT3322" s="3">
        <v>1</v>
      </c>
    </row>
    <row r="3323" spans="1:72" x14ac:dyDescent="0.25">
      <c r="A3323" t="s">
        <v>16554</v>
      </c>
      <c r="B3323" s="10" t="s">
        <v>16555</v>
      </c>
      <c r="C3323" t="s">
        <v>16556</v>
      </c>
      <c r="D3323" t="s">
        <v>74</v>
      </c>
      <c r="E3323" t="s">
        <v>21868</v>
      </c>
      <c r="F3323" t="s">
        <v>16557</v>
      </c>
      <c r="G3323" t="s">
        <v>18053</v>
      </c>
      <c r="H3323" t="s">
        <v>18054</v>
      </c>
      <c r="I3323" s="1">
        <v>44197</v>
      </c>
      <c r="J3323" s="1">
        <v>44926</v>
      </c>
      <c r="K3323" t="s">
        <v>78</v>
      </c>
      <c r="L3323" t="s">
        <v>79</v>
      </c>
      <c r="M3323" t="s">
        <v>80</v>
      </c>
      <c r="N3323" t="s">
        <v>18055</v>
      </c>
      <c r="O3323" t="s">
        <v>162</v>
      </c>
      <c r="P3323" t="s">
        <v>156</v>
      </c>
      <c r="Q3323" t="s">
        <v>18056</v>
      </c>
      <c r="R3323" t="s">
        <v>16712</v>
      </c>
      <c r="S3323" t="s">
        <v>150</v>
      </c>
      <c r="T3323" t="s">
        <v>87</v>
      </c>
      <c r="U3323" t="s">
        <v>88</v>
      </c>
      <c r="V3323" t="s">
        <v>89</v>
      </c>
      <c r="W3323" t="s">
        <v>78</v>
      </c>
      <c r="X3323" t="s">
        <v>120</v>
      </c>
      <c r="Y3323" t="s">
        <v>91</v>
      </c>
      <c r="Z3323" t="s">
        <v>92</v>
      </c>
      <c r="AA3323" s="1">
        <v>44567</v>
      </c>
      <c r="AB3323" s="2">
        <v>149</v>
      </c>
      <c r="AC3323" s="2">
        <v>259</v>
      </c>
      <c r="AD3323" s="2"/>
      <c r="AE3323" s="2"/>
      <c r="AF3323" s="2"/>
      <c r="AG3323">
        <v>0</v>
      </c>
      <c r="AH3323" s="3">
        <v>149</v>
      </c>
      <c r="AI3323" s="3">
        <v>259</v>
      </c>
      <c r="AJ3323" s="3">
        <v>0</v>
      </c>
      <c r="AK3323" s="3">
        <v>0</v>
      </c>
      <c r="AL3323" s="3">
        <v>0</v>
      </c>
      <c r="AM3323" t="s">
        <v>16561</v>
      </c>
      <c r="AN3323" t="s">
        <v>16562</v>
      </c>
      <c r="AO3323" t="s">
        <v>16554</v>
      </c>
      <c r="AP3323" t="s">
        <v>16555</v>
      </c>
      <c r="AQ3323" t="s">
        <v>83</v>
      </c>
      <c r="AR3323" t="s">
        <v>16563</v>
      </c>
      <c r="AS3323" t="s">
        <v>83</v>
      </c>
      <c r="AT3323" t="s">
        <v>96</v>
      </c>
      <c r="AU3323" t="s">
        <v>16564</v>
      </c>
      <c r="AV3323" t="s">
        <v>16565</v>
      </c>
      <c r="AW3323" t="s">
        <v>99</v>
      </c>
      <c r="AX3323" t="s">
        <v>100</v>
      </c>
      <c r="AY3323" t="s">
        <v>16742</v>
      </c>
      <c r="AZ3323" t="s">
        <v>18057</v>
      </c>
      <c r="BA3323" t="s">
        <v>103</v>
      </c>
      <c r="BB3323" t="s">
        <v>18058</v>
      </c>
      <c r="BC3323" s="4"/>
      <c r="BD3323" t="s">
        <v>83</v>
      </c>
      <c r="BE3323" t="s">
        <v>105</v>
      </c>
      <c r="BF3323" t="s">
        <v>106</v>
      </c>
      <c r="BG3323" t="s">
        <v>107</v>
      </c>
      <c r="BH3323" t="s">
        <v>108</v>
      </c>
      <c r="BI3323" t="s">
        <v>109</v>
      </c>
      <c r="BJ3323" s="2">
        <v>0</v>
      </c>
      <c r="BK3323" t="s">
        <v>90</v>
      </c>
      <c r="BL3323" t="s">
        <v>78</v>
      </c>
      <c r="BM3323" t="s">
        <v>83</v>
      </c>
      <c r="BN3323" t="s">
        <v>83</v>
      </c>
      <c r="BO3323" t="s">
        <v>83</v>
      </c>
      <c r="BP3323" t="s">
        <v>18059</v>
      </c>
      <c r="BQ3323" t="s">
        <v>16570</v>
      </c>
      <c r="BR3323" t="s">
        <v>16571</v>
      </c>
      <c r="BS3323" t="s">
        <v>83</v>
      </c>
      <c r="BT3323" s="3">
        <v>1</v>
      </c>
    </row>
    <row r="3324" spans="1:72" x14ac:dyDescent="0.25">
      <c r="A3324" t="s">
        <v>16554</v>
      </c>
      <c r="B3324" s="10" t="s">
        <v>16555</v>
      </c>
      <c r="C3324" t="s">
        <v>16556</v>
      </c>
      <c r="D3324" t="s">
        <v>74</v>
      </c>
      <c r="E3324" t="s">
        <v>21868</v>
      </c>
      <c r="F3324" t="s">
        <v>16557</v>
      </c>
      <c r="G3324" t="s">
        <v>18060</v>
      </c>
      <c r="H3324" t="s">
        <v>18061</v>
      </c>
      <c r="I3324" s="1">
        <v>44197</v>
      </c>
      <c r="J3324" s="1">
        <v>44926</v>
      </c>
      <c r="K3324" t="s">
        <v>78</v>
      </c>
      <c r="L3324" t="s">
        <v>79</v>
      </c>
      <c r="M3324" t="s">
        <v>80</v>
      </c>
      <c r="N3324" t="s">
        <v>12302</v>
      </c>
      <c r="O3324" t="s">
        <v>18062</v>
      </c>
      <c r="P3324" t="s">
        <v>420</v>
      </c>
      <c r="Q3324" t="s">
        <v>18049</v>
      </c>
      <c r="R3324" t="s">
        <v>16712</v>
      </c>
      <c r="S3324" t="s">
        <v>150</v>
      </c>
      <c r="T3324" t="s">
        <v>87</v>
      </c>
      <c r="U3324" t="s">
        <v>88</v>
      </c>
      <c r="V3324" t="s">
        <v>89</v>
      </c>
      <c r="W3324" t="s">
        <v>78</v>
      </c>
      <c r="X3324" t="s">
        <v>120</v>
      </c>
      <c r="Y3324" t="s">
        <v>91</v>
      </c>
      <c r="Z3324" t="s">
        <v>92</v>
      </c>
      <c r="AA3324" s="1">
        <v>44565</v>
      </c>
      <c r="AB3324" s="2">
        <v>96</v>
      </c>
      <c r="AC3324" s="2">
        <v>97</v>
      </c>
      <c r="AD3324" s="2"/>
      <c r="AE3324" s="2"/>
      <c r="AF3324" s="2"/>
      <c r="AG3324">
        <v>0</v>
      </c>
      <c r="AH3324" s="3">
        <v>96</v>
      </c>
      <c r="AI3324" s="3">
        <v>99</v>
      </c>
      <c r="AJ3324" s="3">
        <v>0</v>
      </c>
      <c r="AK3324" s="3">
        <v>0</v>
      </c>
      <c r="AL3324" s="3">
        <v>0</v>
      </c>
      <c r="AM3324" t="s">
        <v>16561</v>
      </c>
      <c r="AN3324" t="s">
        <v>16562</v>
      </c>
      <c r="AO3324" t="s">
        <v>16554</v>
      </c>
      <c r="AP3324" t="s">
        <v>16555</v>
      </c>
      <c r="AQ3324" t="s">
        <v>83</v>
      </c>
      <c r="AR3324" t="s">
        <v>16563</v>
      </c>
      <c r="AS3324" t="s">
        <v>83</v>
      </c>
      <c r="AT3324" t="s">
        <v>96</v>
      </c>
      <c r="AU3324" t="s">
        <v>16564</v>
      </c>
      <c r="AV3324" t="s">
        <v>16565</v>
      </c>
      <c r="AW3324" t="s">
        <v>99</v>
      </c>
      <c r="AX3324" t="s">
        <v>100</v>
      </c>
      <c r="AY3324" t="s">
        <v>16566</v>
      </c>
      <c r="AZ3324" t="s">
        <v>18063</v>
      </c>
      <c r="BA3324" t="s">
        <v>103</v>
      </c>
      <c r="BB3324" t="s">
        <v>18064</v>
      </c>
      <c r="BC3324" s="4"/>
      <c r="BD3324" t="s">
        <v>83</v>
      </c>
      <c r="BE3324" t="s">
        <v>105</v>
      </c>
      <c r="BF3324" t="s">
        <v>106</v>
      </c>
      <c r="BG3324" t="s">
        <v>107</v>
      </c>
      <c r="BH3324" t="s">
        <v>108</v>
      </c>
      <c r="BI3324" t="s">
        <v>109</v>
      </c>
      <c r="BJ3324" s="2">
        <v>0</v>
      </c>
      <c r="BK3324" t="s">
        <v>90</v>
      </c>
      <c r="BL3324" t="s">
        <v>78</v>
      </c>
      <c r="BM3324" t="s">
        <v>83</v>
      </c>
      <c r="BN3324" t="s">
        <v>83</v>
      </c>
      <c r="BO3324" t="s">
        <v>83</v>
      </c>
      <c r="BP3324" t="s">
        <v>18065</v>
      </c>
      <c r="BQ3324" t="s">
        <v>16570</v>
      </c>
      <c r="BR3324" t="s">
        <v>16571</v>
      </c>
      <c r="BS3324" t="s">
        <v>83</v>
      </c>
      <c r="BT3324" s="3">
        <v>1</v>
      </c>
    </row>
    <row r="3325" spans="1:72" x14ac:dyDescent="0.25">
      <c r="A3325" t="s">
        <v>16554</v>
      </c>
      <c r="B3325" s="10" t="s">
        <v>16555</v>
      </c>
      <c r="C3325" t="s">
        <v>16556</v>
      </c>
      <c r="D3325" t="s">
        <v>74</v>
      </c>
      <c r="E3325" t="s">
        <v>21868</v>
      </c>
      <c r="F3325" t="s">
        <v>16557</v>
      </c>
      <c r="G3325" t="s">
        <v>18066</v>
      </c>
      <c r="H3325" t="s">
        <v>18067</v>
      </c>
      <c r="I3325" s="1">
        <v>44197</v>
      </c>
      <c r="J3325" s="1">
        <v>44926</v>
      </c>
      <c r="K3325" t="s">
        <v>78</v>
      </c>
      <c r="L3325" t="s">
        <v>79</v>
      </c>
      <c r="M3325" t="s">
        <v>80</v>
      </c>
      <c r="N3325" t="s">
        <v>18068</v>
      </c>
      <c r="O3325" t="s">
        <v>720</v>
      </c>
      <c r="P3325" t="s">
        <v>420</v>
      </c>
      <c r="Q3325" t="s">
        <v>18069</v>
      </c>
      <c r="R3325" t="s">
        <v>16712</v>
      </c>
      <c r="S3325" t="s">
        <v>150</v>
      </c>
      <c r="T3325" t="s">
        <v>87</v>
      </c>
      <c r="U3325" t="s">
        <v>88</v>
      </c>
      <c r="V3325" t="s">
        <v>89</v>
      </c>
      <c r="W3325" t="s">
        <v>78</v>
      </c>
      <c r="X3325" t="s">
        <v>120</v>
      </c>
      <c r="Y3325" t="s">
        <v>91</v>
      </c>
      <c r="Z3325" t="s">
        <v>92</v>
      </c>
      <c r="AA3325" s="1">
        <v>44565</v>
      </c>
      <c r="AB3325" s="2">
        <v>59</v>
      </c>
      <c r="AC3325" s="2">
        <v>65</v>
      </c>
      <c r="AD3325" s="2"/>
      <c r="AE3325" s="2"/>
      <c r="AF3325" s="2"/>
      <c r="AG3325">
        <v>0</v>
      </c>
      <c r="AH3325" s="3">
        <v>59</v>
      </c>
      <c r="AI3325" s="3">
        <v>65</v>
      </c>
      <c r="AJ3325" s="3">
        <v>0</v>
      </c>
      <c r="AK3325" s="3">
        <v>0</v>
      </c>
      <c r="AL3325" s="3">
        <v>0</v>
      </c>
      <c r="AM3325" t="s">
        <v>16561</v>
      </c>
      <c r="AN3325" t="s">
        <v>16562</v>
      </c>
      <c r="AO3325" t="s">
        <v>16554</v>
      </c>
      <c r="AP3325" t="s">
        <v>16555</v>
      </c>
      <c r="AQ3325" t="s">
        <v>83</v>
      </c>
      <c r="AR3325" t="s">
        <v>16563</v>
      </c>
      <c r="AS3325" t="s">
        <v>83</v>
      </c>
      <c r="AT3325" t="s">
        <v>96</v>
      </c>
      <c r="AU3325" t="s">
        <v>16564</v>
      </c>
      <c r="AV3325" t="s">
        <v>16565</v>
      </c>
      <c r="AW3325" t="s">
        <v>99</v>
      </c>
      <c r="AX3325" t="s">
        <v>100</v>
      </c>
      <c r="AY3325" t="s">
        <v>16742</v>
      </c>
      <c r="AZ3325" t="s">
        <v>18070</v>
      </c>
      <c r="BA3325" t="s">
        <v>103</v>
      </c>
      <c r="BB3325" t="s">
        <v>18071</v>
      </c>
      <c r="BC3325" s="4"/>
      <c r="BD3325" t="s">
        <v>83</v>
      </c>
      <c r="BE3325" t="s">
        <v>105</v>
      </c>
      <c r="BF3325" t="s">
        <v>106</v>
      </c>
      <c r="BG3325" t="s">
        <v>107</v>
      </c>
      <c r="BH3325" t="s">
        <v>108</v>
      </c>
      <c r="BI3325" t="s">
        <v>109</v>
      </c>
      <c r="BJ3325" s="2">
        <v>0</v>
      </c>
      <c r="BK3325" t="s">
        <v>90</v>
      </c>
      <c r="BL3325" t="s">
        <v>78</v>
      </c>
      <c r="BM3325" t="s">
        <v>83</v>
      </c>
      <c r="BN3325" t="s">
        <v>83</v>
      </c>
      <c r="BO3325" t="s">
        <v>83</v>
      </c>
      <c r="BP3325" t="s">
        <v>18072</v>
      </c>
      <c r="BQ3325" t="s">
        <v>16570</v>
      </c>
      <c r="BR3325" t="s">
        <v>16571</v>
      </c>
      <c r="BS3325" t="s">
        <v>83</v>
      </c>
      <c r="BT3325" s="3">
        <v>1</v>
      </c>
    </row>
    <row r="3326" spans="1:72" x14ac:dyDescent="0.25">
      <c r="A3326" t="s">
        <v>16554</v>
      </c>
      <c r="B3326" s="10" t="s">
        <v>16555</v>
      </c>
      <c r="C3326" t="s">
        <v>16556</v>
      </c>
      <c r="D3326" t="s">
        <v>74</v>
      </c>
      <c r="E3326" t="s">
        <v>21868</v>
      </c>
      <c r="F3326" t="s">
        <v>16557</v>
      </c>
      <c r="G3326" t="s">
        <v>18073</v>
      </c>
      <c r="H3326" t="s">
        <v>18074</v>
      </c>
      <c r="I3326" s="1">
        <v>44197</v>
      </c>
      <c r="J3326" s="1">
        <v>44926</v>
      </c>
      <c r="K3326" t="s">
        <v>78</v>
      </c>
      <c r="L3326" t="s">
        <v>79</v>
      </c>
      <c r="M3326" t="s">
        <v>80</v>
      </c>
      <c r="N3326" t="s">
        <v>11256</v>
      </c>
      <c r="O3326" t="s">
        <v>162</v>
      </c>
      <c r="P3326" t="s">
        <v>420</v>
      </c>
      <c r="Q3326" t="s">
        <v>18075</v>
      </c>
      <c r="R3326" t="s">
        <v>16712</v>
      </c>
      <c r="S3326" t="s">
        <v>150</v>
      </c>
      <c r="T3326" t="s">
        <v>87</v>
      </c>
      <c r="U3326" t="s">
        <v>88</v>
      </c>
      <c r="V3326" t="s">
        <v>89</v>
      </c>
      <c r="W3326" t="s">
        <v>78</v>
      </c>
      <c r="X3326" t="s">
        <v>120</v>
      </c>
      <c r="Y3326" t="s">
        <v>91</v>
      </c>
      <c r="Z3326" t="s">
        <v>92</v>
      </c>
      <c r="AA3326" s="1">
        <v>44567</v>
      </c>
      <c r="AB3326" s="2">
        <v>118</v>
      </c>
      <c r="AC3326" s="2">
        <v>124</v>
      </c>
      <c r="AD3326" s="2"/>
      <c r="AE3326" s="2"/>
      <c r="AF3326" s="2"/>
      <c r="AG3326">
        <v>0</v>
      </c>
      <c r="AH3326" s="3">
        <v>118</v>
      </c>
      <c r="AI3326" s="3">
        <v>124</v>
      </c>
      <c r="AJ3326" s="3">
        <v>0</v>
      </c>
      <c r="AK3326" s="3">
        <v>0</v>
      </c>
      <c r="AL3326" s="3">
        <v>0</v>
      </c>
      <c r="AM3326" t="s">
        <v>16561</v>
      </c>
      <c r="AN3326" t="s">
        <v>16562</v>
      </c>
      <c r="AO3326" t="s">
        <v>16554</v>
      </c>
      <c r="AP3326" t="s">
        <v>16555</v>
      </c>
      <c r="AQ3326" t="s">
        <v>83</v>
      </c>
      <c r="AR3326" t="s">
        <v>16563</v>
      </c>
      <c r="AS3326" t="s">
        <v>83</v>
      </c>
      <c r="AT3326" t="s">
        <v>96</v>
      </c>
      <c r="AU3326" t="s">
        <v>16564</v>
      </c>
      <c r="AV3326" t="s">
        <v>16565</v>
      </c>
      <c r="AW3326" t="s">
        <v>99</v>
      </c>
      <c r="AX3326" t="s">
        <v>100</v>
      </c>
      <c r="AY3326" t="s">
        <v>16742</v>
      </c>
      <c r="AZ3326" t="s">
        <v>18076</v>
      </c>
      <c r="BA3326" t="s">
        <v>103</v>
      </c>
      <c r="BB3326" t="s">
        <v>18077</v>
      </c>
      <c r="BC3326" s="4"/>
      <c r="BD3326" t="s">
        <v>83</v>
      </c>
      <c r="BE3326" t="s">
        <v>105</v>
      </c>
      <c r="BF3326" t="s">
        <v>106</v>
      </c>
      <c r="BG3326" t="s">
        <v>107</v>
      </c>
      <c r="BH3326" t="s">
        <v>108</v>
      </c>
      <c r="BI3326" t="s">
        <v>109</v>
      </c>
      <c r="BJ3326" s="2">
        <v>0</v>
      </c>
      <c r="BK3326" t="s">
        <v>90</v>
      </c>
      <c r="BL3326" t="s">
        <v>78</v>
      </c>
      <c r="BM3326" t="s">
        <v>83</v>
      </c>
      <c r="BN3326" t="s">
        <v>83</v>
      </c>
      <c r="BO3326" t="s">
        <v>83</v>
      </c>
      <c r="BP3326" t="s">
        <v>18078</v>
      </c>
      <c r="BQ3326" t="s">
        <v>16570</v>
      </c>
      <c r="BR3326" t="s">
        <v>16571</v>
      </c>
      <c r="BS3326" t="s">
        <v>83</v>
      </c>
      <c r="BT3326" s="3">
        <v>1</v>
      </c>
    </row>
    <row r="3327" spans="1:72" x14ac:dyDescent="0.25">
      <c r="A3327" t="s">
        <v>16554</v>
      </c>
      <c r="B3327" s="10" t="s">
        <v>16555</v>
      </c>
      <c r="C3327" t="s">
        <v>16556</v>
      </c>
      <c r="D3327" t="s">
        <v>74</v>
      </c>
      <c r="E3327" t="s">
        <v>21868</v>
      </c>
      <c r="F3327" t="s">
        <v>16557</v>
      </c>
      <c r="G3327" t="s">
        <v>18079</v>
      </c>
      <c r="H3327" t="s">
        <v>18080</v>
      </c>
      <c r="I3327" s="1">
        <v>44197</v>
      </c>
      <c r="J3327" s="1">
        <v>44926</v>
      </c>
      <c r="K3327" t="s">
        <v>78</v>
      </c>
      <c r="L3327" t="s">
        <v>79</v>
      </c>
      <c r="M3327" t="s">
        <v>80</v>
      </c>
      <c r="N3327" t="s">
        <v>18081</v>
      </c>
      <c r="O3327" t="s">
        <v>168</v>
      </c>
      <c r="P3327" t="s">
        <v>420</v>
      </c>
      <c r="Q3327" t="s">
        <v>18082</v>
      </c>
      <c r="R3327" t="s">
        <v>16712</v>
      </c>
      <c r="S3327" t="s">
        <v>150</v>
      </c>
      <c r="T3327" t="s">
        <v>87</v>
      </c>
      <c r="U3327" t="s">
        <v>88</v>
      </c>
      <c r="V3327" t="s">
        <v>89</v>
      </c>
      <c r="W3327" t="s">
        <v>78</v>
      </c>
      <c r="X3327" t="s">
        <v>120</v>
      </c>
      <c r="Y3327" t="s">
        <v>91</v>
      </c>
      <c r="Z3327" t="s">
        <v>92</v>
      </c>
      <c r="AA3327" s="1">
        <v>44567</v>
      </c>
      <c r="AB3327" s="2">
        <v>114</v>
      </c>
      <c r="AC3327" s="2">
        <v>107</v>
      </c>
      <c r="AD3327" s="2"/>
      <c r="AE3327" s="2"/>
      <c r="AF3327" s="2"/>
      <c r="AG3327">
        <v>0</v>
      </c>
      <c r="AH3327" s="3">
        <v>114</v>
      </c>
      <c r="AI3327" s="3">
        <v>107</v>
      </c>
      <c r="AJ3327" s="3">
        <v>0</v>
      </c>
      <c r="AK3327" s="3">
        <v>0</v>
      </c>
      <c r="AL3327" s="3">
        <v>0</v>
      </c>
      <c r="AM3327" t="s">
        <v>16561</v>
      </c>
      <c r="AN3327" t="s">
        <v>16562</v>
      </c>
      <c r="AO3327" t="s">
        <v>16554</v>
      </c>
      <c r="AP3327" t="s">
        <v>16555</v>
      </c>
      <c r="AQ3327" t="s">
        <v>83</v>
      </c>
      <c r="AR3327" t="s">
        <v>16563</v>
      </c>
      <c r="AS3327" t="s">
        <v>83</v>
      </c>
      <c r="AT3327" t="s">
        <v>96</v>
      </c>
      <c r="AU3327" t="s">
        <v>16564</v>
      </c>
      <c r="AV3327" t="s">
        <v>16565</v>
      </c>
      <c r="AW3327" t="s">
        <v>99</v>
      </c>
      <c r="AX3327" t="s">
        <v>100</v>
      </c>
      <c r="AY3327" t="s">
        <v>16742</v>
      </c>
      <c r="AZ3327" t="s">
        <v>18083</v>
      </c>
      <c r="BA3327" t="s">
        <v>103</v>
      </c>
      <c r="BB3327" t="s">
        <v>18084</v>
      </c>
      <c r="BC3327" s="4"/>
      <c r="BD3327" t="s">
        <v>83</v>
      </c>
      <c r="BE3327" t="s">
        <v>105</v>
      </c>
      <c r="BF3327" t="s">
        <v>106</v>
      </c>
      <c r="BG3327" t="s">
        <v>107</v>
      </c>
      <c r="BH3327" t="s">
        <v>108</v>
      </c>
      <c r="BI3327" t="s">
        <v>109</v>
      </c>
      <c r="BJ3327" s="2">
        <v>0</v>
      </c>
      <c r="BK3327" t="s">
        <v>90</v>
      </c>
      <c r="BL3327" t="s">
        <v>78</v>
      </c>
      <c r="BM3327" t="s">
        <v>83</v>
      </c>
      <c r="BN3327" t="s">
        <v>83</v>
      </c>
      <c r="BO3327" t="s">
        <v>83</v>
      </c>
      <c r="BP3327" t="s">
        <v>18085</v>
      </c>
      <c r="BQ3327" t="s">
        <v>16570</v>
      </c>
      <c r="BR3327" t="s">
        <v>16571</v>
      </c>
      <c r="BS3327" t="s">
        <v>83</v>
      </c>
      <c r="BT3327" s="3">
        <v>1</v>
      </c>
    </row>
    <row r="3328" spans="1:72" x14ac:dyDescent="0.25">
      <c r="A3328" t="s">
        <v>16554</v>
      </c>
      <c r="B3328" s="10" t="s">
        <v>16555</v>
      </c>
      <c r="C3328" t="s">
        <v>16556</v>
      </c>
      <c r="D3328" t="s">
        <v>74</v>
      </c>
      <c r="E3328" t="s">
        <v>21868</v>
      </c>
      <c r="F3328" t="s">
        <v>16557</v>
      </c>
      <c r="G3328" t="s">
        <v>18086</v>
      </c>
      <c r="H3328" t="s">
        <v>18087</v>
      </c>
      <c r="I3328" s="1">
        <v>44197</v>
      </c>
      <c r="J3328" s="1">
        <v>44926</v>
      </c>
      <c r="K3328" t="s">
        <v>78</v>
      </c>
      <c r="L3328" t="s">
        <v>79</v>
      </c>
      <c r="M3328" t="s">
        <v>80</v>
      </c>
      <c r="N3328" t="s">
        <v>12302</v>
      </c>
      <c r="O3328" t="s">
        <v>18088</v>
      </c>
      <c r="P3328" t="s">
        <v>4615</v>
      </c>
      <c r="Q3328" t="s">
        <v>18089</v>
      </c>
      <c r="R3328" t="s">
        <v>16712</v>
      </c>
      <c r="S3328" t="s">
        <v>150</v>
      </c>
      <c r="T3328" t="s">
        <v>87</v>
      </c>
      <c r="U3328" t="s">
        <v>88</v>
      </c>
      <c r="V3328" t="s">
        <v>89</v>
      </c>
      <c r="W3328" t="s">
        <v>78</v>
      </c>
      <c r="X3328" t="s">
        <v>120</v>
      </c>
      <c r="Y3328" t="s">
        <v>91</v>
      </c>
      <c r="Z3328" t="s">
        <v>92</v>
      </c>
      <c r="AA3328" s="1">
        <v>44566</v>
      </c>
      <c r="AB3328" s="2">
        <v>202</v>
      </c>
      <c r="AC3328" s="2">
        <v>180</v>
      </c>
      <c r="AD3328" s="2"/>
      <c r="AE3328" s="2"/>
      <c r="AF3328" s="2"/>
      <c r="AG3328">
        <v>0</v>
      </c>
      <c r="AH3328" s="3">
        <v>202</v>
      </c>
      <c r="AI3328" s="3">
        <v>180</v>
      </c>
      <c r="AJ3328" s="3">
        <v>0</v>
      </c>
      <c r="AK3328" s="3">
        <v>0</v>
      </c>
      <c r="AL3328" s="3">
        <v>0</v>
      </c>
      <c r="AM3328" t="s">
        <v>16561</v>
      </c>
      <c r="AN3328" t="s">
        <v>16562</v>
      </c>
      <c r="AO3328" t="s">
        <v>16554</v>
      </c>
      <c r="AP3328" t="s">
        <v>16555</v>
      </c>
      <c r="AQ3328" t="s">
        <v>83</v>
      </c>
      <c r="AR3328" t="s">
        <v>16563</v>
      </c>
      <c r="AS3328" t="s">
        <v>83</v>
      </c>
      <c r="AT3328" t="s">
        <v>96</v>
      </c>
      <c r="AU3328" t="s">
        <v>16564</v>
      </c>
      <c r="AV3328" t="s">
        <v>16565</v>
      </c>
      <c r="AW3328" t="s">
        <v>99</v>
      </c>
      <c r="AX3328" t="s">
        <v>100</v>
      </c>
      <c r="AY3328" t="s">
        <v>16566</v>
      </c>
      <c r="AZ3328" t="s">
        <v>18090</v>
      </c>
      <c r="BA3328" t="s">
        <v>103</v>
      </c>
      <c r="BB3328" t="s">
        <v>18091</v>
      </c>
      <c r="BC3328" s="4"/>
      <c r="BD3328" t="s">
        <v>83</v>
      </c>
      <c r="BE3328" t="s">
        <v>105</v>
      </c>
      <c r="BF3328" t="s">
        <v>106</v>
      </c>
      <c r="BG3328" t="s">
        <v>107</v>
      </c>
      <c r="BH3328" t="s">
        <v>108</v>
      </c>
      <c r="BI3328" t="s">
        <v>109</v>
      </c>
      <c r="BJ3328" s="2">
        <v>0</v>
      </c>
      <c r="BK3328" t="s">
        <v>90</v>
      </c>
      <c r="BL3328" t="s">
        <v>78</v>
      </c>
      <c r="BM3328" t="s">
        <v>83</v>
      </c>
      <c r="BN3328" t="s">
        <v>83</v>
      </c>
      <c r="BO3328" t="s">
        <v>83</v>
      </c>
      <c r="BP3328" t="s">
        <v>18092</v>
      </c>
      <c r="BQ3328" t="s">
        <v>16570</v>
      </c>
      <c r="BR3328" t="s">
        <v>16571</v>
      </c>
      <c r="BS3328" t="s">
        <v>83</v>
      </c>
      <c r="BT3328" s="3">
        <v>1</v>
      </c>
    </row>
    <row r="3329" spans="1:72" x14ac:dyDescent="0.25">
      <c r="A3329" t="s">
        <v>16554</v>
      </c>
      <c r="B3329" s="10" t="s">
        <v>16555</v>
      </c>
      <c r="C3329" t="s">
        <v>16556</v>
      </c>
      <c r="D3329" t="s">
        <v>74</v>
      </c>
      <c r="E3329" t="s">
        <v>21868</v>
      </c>
      <c r="F3329" t="s">
        <v>16557</v>
      </c>
      <c r="G3329" t="s">
        <v>18093</v>
      </c>
      <c r="H3329" t="s">
        <v>18094</v>
      </c>
      <c r="I3329" s="1">
        <v>44197</v>
      </c>
      <c r="J3329" s="1">
        <v>44926</v>
      </c>
      <c r="K3329" t="s">
        <v>78</v>
      </c>
      <c r="L3329" t="s">
        <v>79</v>
      </c>
      <c r="M3329" t="s">
        <v>80</v>
      </c>
      <c r="N3329" t="s">
        <v>18095</v>
      </c>
      <c r="O3329" t="s">
        <v>162</v>
      </c>
      <c r="P3329" t="s">
        <v>420</v>
      </c>
      <c r="Q3329" t="s">
        <v>18096</v>
      </c>
      <c r="R3329" t="s">
        <v>17335</v>
      </c>
      <c r="S3329" t="s">
        <v>150</v>
      </c>
      <c r="T3329" t="s">
        <v>87</v>
      </c>
      <c r="U3329" t="s">
        <v>88</v>
      </c>
      <c r="V3329" t="s">
        <v>89</v>
      </c>
      <c r="W3329" t="s">
        <v>78</v>
      </c>
      <c r="X3329" t="s">
        <v>120</v>
      </c>
      <c r="Y3329" t="s">
        <v>91</v>
      </c>
      <c r="Z3329" t="s">
        <v>92</v>
      </c>
      <c r="AA3329" s="1">
        <v>44566</v>
      </c>
      <c r="AB3329" s="2">
        <v>43</v>
      </c>
      <c r="AC3329" s="2">
        <v>49</v>
      </c>
      <c r="AD3329" s="2"/>
      <c r="AE3329" s="2"/>
      <c r="AF3329" s="2"/>
      <c r="AG3329">
        <v>0</v>
      </c>
      <c r="AH3329" s="3">
        <v>43</v>
      </c>
      <c r="AI3329" s="3">
        <v>49</v>
      </c>
      <c r="AJ3329" s="3">
        <v>0</v>
      </c>
      <c r="AK3329" s="3">
        <v>0</v>
      </c>
      <c r="AL3329" s="3">
        <v>0</v>
      </c>
      <c r="AM3329" t="s">
        <v>16561</v>
      </c>
      <c r="AN3329" t="s">
        <v>16562</v>
      </c>
      <c r="AO3329" t="s">
        <v>16554</v>
      </c>
      <c r="AP3329" t="s">
        <v>16555</v>
      </c>
      <c r="AQ3329" t="s">
        <v>83</v>
      </c>
      <c r="AR3329" t="s">
        <v>16563</v>
      </c>
      <c r="AS3329" t="s">
        <v>83</v>
      </c>
      <c r="AT3329" t="s">
        <v>96</v>
      </c>
      <c r="AU3329" t="s">
        <v>16564</v>
      </c>
      <c r="AV3329" t="s">
        <v>16565</v>
      </c>
      <c r="AW3329" t="s">
        <v>99</v>
      </c>
      <c r="AX3329" t="s">
        <v>100</v>
      </c>
      <c r="AY3329" t="s">
        <v>16742</v>
      </c>
      <c r="AZ3329" t="s">
        <v>18097</v>
      </c>
      <c r="BA3329" t="s">
        <v>103</v>
      </c>
      <c r="BB3329" t="s">
        <v>18098</v>
      </c>
      <c r="BC3329" s="4"/>
      <c r="BD3329" t="s">
        <v>83</v>
      </c>
      <c r="BE3329" t="s">
        <v>105</v>
      </c>
      <c r="BF3329" t="s">
        <v>106</v>
      </c>
      <c r="BG3329" t="s">
        <v>107</v>
      </c>
      <c r="BH3329" t="s">
        <v>108</v>
      </c>
      <c r="BI3329" t="s">
        <v>109</v>
      </c>
      <c r="BJ3329" s="2">
        <v>0</v>
      </c>
      <c r="BK3329" t="s">
        <v>90</v>
      </c>
      <c r="BL3329" t="s">
        <v>78</v>
      </c>
      <c r="BM3329" t="s">
        <v>83</v>
      </c>
      <c r="BN3329" t="s">
        <v>83</v>
      </c>
      <c r="BO3329" t="s">
        <v>83</v>
      </c>
      <c r="BP3329" t="s">
        <v>18099</v>
      </c>
      <c r="BQ3329" t="s">
        <v>16570</v>
      </c>
      <c r="BR3329" t="s">
        <v>16571</v>
      </c>
      <c r="BS3329" t="s">
        <v>83</v>
      </c>
      <c r="BT3329" s="3">
        <v>1</v>
      </c>
    </row>
    <row r="3330" spans="1:72" x14ac:dyDescent="0.25">
      <c r="A3330" t="s">
        <v>16554</v>
      </c>
      <c r="B3330" s="10" t="s">
        <v>16555</v>
      </c>
      <c r="C3330" t="s">
        <v>16556</v>
      </c>
      <c r="D3330" t="s">
        <v>74</v>
      </c>
      <c r="E3330" t="s">
        <v>21868</v>
      </c>
      <c r="F3330" t="s">
        <v>16557</v>
      </c>
      <c r="G3330" t="s">
        <v>18100</v>
      </c>
      <c r="H3330" t="s">
        <v>18101</v>
      </c>
      <c r="I3330" s="1">
        <v>44197</v>
      </c>
      <c r="J3330" s="1">
        <v>44926</v>
      </c>
      <c r="K3330" t="s">
        <v>78</v>
      </c>
      <c r="L3330" t="s">
        <v>79</v>
      </c>
      <c r="M3330" t="s">
        <v>80</v>
      </c>
      <c r="N3330" t="s">
        <v>18102</v>
      </c>
      <c r="O3330" t="s">
        <v>155</v>
      </c>
      <c r="P3330" t="s">
        <v>222</v>
      </c>
      <c r="Q3330" t="s">
        <v>18103</v>
      </c>
      <c r="R3330" t="s">
        <v>16934</v>
      </c>
      <c r="S3330" t="s">
        <v>150</v>
      </c>
      <c r="T3330" t="s">
        <v>87</v>
      </c>
      <c r="U3330" t="s">
        <v>88</v>
      </c>
      <c r="V3330" t="s">
        <v>89</v>
      </c>
      <c r="W3330" t="s">
        <v>78</v>
      </c>
      <c r="X3330" t="s">
        <v>120</v>
      </c>
      <c r="Y3330" t="s">
        <v>91</v>
      </c>
      <c r="Z3330" t="s">
        <v>92</v>
      </c>
      <c r="AA3330" s="1">
        <v>44566</v>
      </c>
      <c r="AB3330" s="2">
        <v>91</v>
      </c>
      <c r="AC3330" s="2">
        <v>84</v>
      </c>
      <c r="AD3330" s="2"/>
      <c r="AE3330" s="2"/>
      <c r="AF3330" s="2"/>
      <c r="AG3330">
        <v>0</v>
      </c>
      <c r="AH3330" s="3">
        <v>91</v>
      </c>
      <c r="AI3330" s="3">
        <v>84</v>
      </c>
      <c r="AJ3330" s="3">
        <v>0</v>
      </c>
      <c r="AK3330" s="3">
        <v>0</v>
      </c>
      <c r="AL3330" s="3">
        <v>0</v>
      </c>
      <c r="AM3330" t="s">
        <v>16561</v>
      </c>
      <c r="AN3330" t="s">
        <v>16562</v>
      </c>
      <c r="AO3330" t="s">
        <v>16554</v>
      </c>
      <c r="AP3330" t="s">
        <v>16555</v>
      </c>
      <c r="AQ3330" t="s">
        <v>83</v>
      </c>
      <c r="AR3330" t="s">
        <v>16563</v>
      </c>
      <c r="AS3330" t="s">
        <v>83</v>
      </c>
      <c r="AT3330" t="s">
        <v>96</v>
      </c>
      <c r="AU3330" t="s">
        <v>16564</v>
      </c>
      <c r="AV3330" t="s">
        <v>16565</v>
      </c>
      <c r="AW3330" t="s">
        <v>99</v>
      </c>
      <c r="AX3330" t="s">
        <v>100</v>
      </c>
      <c r="AY3330" t="s">
        <v>16566</v>
      </c>
      <c r="AZ3330" t="s">
        <v>18104</v>
      </c>
      <c r="BA3330" t="s">
        <v>103</v>
      </c>
      <c r="BB3330" t="s">
        <v>18105</v>
      </c>
      <c r="BC3330" s="4"/>
      <c r="BD3330" t="s">
        <v>83</v>
      </c>
      <c r="BE3330" t="s">
        <v>105</v>
      </c>
      <c r="BF3330" t="s">
        <v>106</v>
      </c>
      <c r="BG3330" t="s">
        <v>107</v>
      </c>
      <c r="BH3330" t="s">
        <v>108</v>
      </c>
      <c r="BI3330" t="s">
        <v>109</v>
      </c>
      <c r="BJ3330" s="2">
        <v>0</v>
      </c>
      <c r="BK3330" t="s">
        <v>90</v>
      </c>
      <c r="BL3330" t="s">
        <v>78</v>
      </c>
      <c r="BM3330" t="s">
        <v>83</v>
      </c>
      <c r="BN3330" t="s">
        <v>83</v>
      </c>
      <c r="BO3330" t="s">
        <v>83</v>
      </c>
      <c r="BP3330" t="s">
        <v>18106</v>
      </c>
      <c r="BQ3330" t="s">
        <v>16570</v>
      </c>
      <c r="BR3330" t="s">
        <v>16571</v>
      </c>
      <c r="BS3330" t="s">
        <v>83</v>
      </c>
      <c r="BT3330" s="3">
        <v>1</v>
      </c>
    </row>
    <row r="3331" spans="1:72" x14ac:dyDescent="0.25">
      <c r="A3331" t="s">
        <v>16554</v>
      </c>
      <c r="B3331" s="10" t="s">
        <v>16555</v>
      </c>
      <c r="C3331" t="s">
        <v>16556</v>
      </c>
      <c r="D3331" t="s">
        <v>74</v>
      </c>
      <c r="E3331" t="s">
        <v>21868</v>
      </c>
      <c r="F3331" t="s">
        <v>16557</v>
      </c>
      <c r="G3331" t="s">
        <v>18107</v>
      </c>
      <c r="H3331" t="s">
        <v>18108</v>
      </c>
      <c r="I3331" s="1">
        <v>44197</v>
      </c>
      <c r="J3331" s="1">
        <v>44926</v>
      </c>
      <c r="K3331" t="s">
        <v>78</v>
      </c>
      <c r="L3331" t="s">
        <v>79</v>
      </c>
      <c r="M3331" t="s">
        <v>80</v>
      </c>
      <c r="N3331" t="s">
        <v>17247</v>
      </c>
      <c r="O3331" t="s">
        <v>133</v>
      </c>
      <c r="P3331" t="s">
        <v>420</v>
      </c>
      <c r="Q3331" t="s">
        <v>17581</v>
      </c>
      <c r="R3331" t="s">
        <v>16712</v>
      </c>
      <c r="S3331" t="s">
        <v>150</v>
      </c>
      <c r="T3331" t="s">
        <v>87</v>
      </c>
      <c r="U3331" t="s">
        <v>88</v>
      </c>
      <c r="V3331" t="s">
        <v>89</v>
      </c>
      <c r="W3331" t="s">
        <v>78</v>
      </c>
      <c r="X3331" t="s">
        <v>120</v>
      </c>
      <c r="Y3331" t="s">
        <v>91</v>
      </c>
      <c r="Z3331" t="s">
        <v>92</v>
      </c>
      <c r="AA3331" s="1">
        <v>44567</v>
      </c>
      <c r="AB3331" s="2">
        <v>52</v>
      </c>
      <c r="AC3331" s="2">
        <v>56</v>
      </c>
      <c r="AD3331" s="2"/>
      <c r="AE3331" s="2"/>
      <c r="AF3331" s="2"/>
      <c r="AG3331">
        <v>0</v>
      </c>
      <c r="AH3331" s="3">
        <v>52</v>
      </c>
      <c r="AI3331" s="3">
        <v>56</v>
      </c>
      <c r="AJ3331" s="3">
        <v>0</v>
      </c>
      <c r="AK3331" s="3">
        <v>0</v>
      </c>
      <c r="AL3331" s="3">
        <v>0</v>
      </c>
      <c r="AM3331" t="s">
        <v>16561</v>
      </c>
      <c r="AN3331" t="s">
        <v>16562</v>
      </c>
      <c r="AO3331" t="s">
        <v>16554</v>
      </c>
      <c r="AP3331" t="s">
        <v>16555</v>
      </c>
      <c r="AQ3331" t="s">
        <v>83</v>
      </c>
      <c r="AR3331" t="s">
        <v>16563</v>
      </c>
      <c r="AS3331" t="s">
        <v>83</v>
      </c>
      <c r="AT3331" t="s">
        <v>96</v>
      </c>
      <c r="AU3331" t="s">
        <v>16564</v>
      </c>
      <c r="AV3331" t="s">
        <v>16565</v>
      </c>
      <c r="AW3331" t="s">
        <v>99</v>
      </c>
      <c r="AX3331" t="s">
        <v>100</v>
      </c>
      <c r="AY3331" t="s">
        <v>16566</v>
      </c>
      <c r="AZ3331" t="s">
        <v>18109</v>
      </c>
      <c r="BA3331" t="s">
        <v>103</v>
      </c>
      <c r="BB3331" t="s">
        <v>18110</v>
      </c>
      <c r="BC3331" s="4"/>
      <c r="BD3331" t="s">
        <v>83</v>
      </c>
      <c r="BE3331" t="s">
        <v>105</v>
      </c>
      <c r="BF3331" t="s">
        <v>106</v>
      </c>
      <c r="BG3331" t="s">
        <v>107</v>
      </c>
      <c r="BH3331" t="s">
        <v>108</v>
      </c>
      <c r="BI3331" t="s">
        <v>109</v>
      </c>
      <c r="BJ3331" s="2">
        <v>0</v>
      </c>
      <c r="BK3331" t="s">
        <v>90</v>
      </c>
      <c r="BL3331" t="s">
        <v>78</v>
      </c>
      <c r="BM3331" t="s">
        <v>83</v>
      </c>
      <c r="BN3331" t="s">
        <v>83</v>
      </c>
      <c r="BO3331" t="s">
        <v>83</v>
      </c>
      <c r="BP3331" t="s">
        <v>18111</v>
      </c>
      <c r="BQ3331" t="s">
        <v>16570</v>
      </c>
      <c r="BR3331" t="s">
        <v>16571</v>
      </c>
      <c r="BS3331" t="s">
        <v>83</v>
      </c>
      <c r="BT3331" s="3">
        <v>1</v>
      </c>
    </row>
    <row r="3332" spans="1:72" x14ac:dyDescent="0.25">
      <c r="A3332" t="s">
        <v>16554</v>
      </c>
      <c r="B3332" s="10" t="s">
        <v>16555</v>
      </c>
      <c r="C3332" t="s">
        <v>16556</v>
      </c>
      <c r="D3332" t="s">
        <v>74</v>
      </c>
      <c r="E3332" t="s">
        <v>21868</v>
      </c>
      <c r="F3332" t="s">
        <v>16557</v>
      </c>
      <c r="G3332" t="s">
        <v>18112</v>
      </c>
      <c r="H3332" t="s">
        <v>18113</v>
      </c>
      <c r="I3332" s="1">
        <v>44197</v>
      </c>
      <c r="J3332" s="1">
        <v>44926</v>
      </c>
      <c r="K3332" t="s">
        <v>78</v>
      </c>
      <c r="L3332" t="s">
        <v>79</v>
      </c>
      <c r="M3332" t="s">
        <v>80</v>
      </c>
      <c r="N3332" t="s">
        <v>18114</v>
      </c>
      <c r="O3332" t="s">
        <v>147</v>
      </c>
      <c r="P3332" t="s">
        <v>1069</v>
      </c>
      <c r="Q3332" t="s">
        <v>18115</v>
      </c>
      <c r="R3332" t="s">
        <v>17335</v>
      </c>
      <c r="S3332" t="s">
        <v>150</v>
      </c>
      <c r="T3332" t="s">
        <v>87</v>
      </c>
      <c r="U3332" t="s">
        <v>88</v>
      </c>
      <c r="V3332" t="s">
        <v>89</v>
      </c>
      <c r="W3332" t="s">
        <v>78</v>
      </c>
      <c r="X3332" t="s">
        <v>120</v>
      </c>
      <c r="Y3332" t="s">
        <v>91</v>
      </c>
      <c r="Z3332" t="s">
        <v>92</v>
      </c>
      <c r="AA3332" s="1">
        <v>44567</v>
      </c>
      <c r="AB3332" s="2">
        <v>356</v>
      </c>
      <c r="AC3332" s="2">
        <v>400</v>
      </c>
      <c r="AD3332" s="2"/>
      <c r="AE3332" s="2"/>
      <c r="AF3332" s="2"/>
      <c r="AG3332">
        <v>0</v>
      </c>
      <c r="AH3332" s="3">
        <v>356</v>
      </c>
      <c r="AI3332" s="3">
        <v>400</v>
      </c>
      <c r="AJ3332" s="3">
        <v>0</v>
      </c>
      <c r="AK3332" s="3">
        <v>0</v>
      </c>
      <c r="AL3332" s="3">
        <v>0</v>
      </c>
      <c r="AM3332" t="s">
        <v>16561</v>
      </c>
      <c r="AN3332" t="s">
        <v>16562</v>
      </c>
      <c r="AO3332" t="s">
        <v>16554</v>
      </c>
      <c r="AP3332" t="s">
        <v>16555</v>
      </c>
      <c r="AQ3332" t="s">
        <v>83</v>
      </c>
      <c r="AR3332" t="s">
        <v>16563</v>
      </c>
      <c r="AS3332" t="s">
        <v>83</v>
      </c>
      <c r="AT3332" t="s">
        <v>96</v>
      </c>
      <c r="AU3332" t="s">
        <v>16564</v>
      </c>
      <c r="AV3332" t="s">
        <v>16565</v>
      </c>
      <c r="AW3332" t="s">
        <v>99</v>
      </c>
      <c r="AX3332" t="s">
        <v>100</v>
      </c>
      <c r="AY3332" t="s">
        <v>16566</v>
      </c>
      <c r="AZ3332" t="s">
        <v>18116</v>
      </c>
      <c r="BA3332" t="s">
        <v>103</v>
      </c>
      <c r="BB3332" t="s">
        <v>18117</v>
      </c>
      <c r="BC3332" s="4"/>
      <c r="BD3332" t="s">
        <v>83</v>
      </c>
      <c r="BE3332" t="s">
        <v>105</v>
      </c>
      <c r="BF3332" t="s">
        <v>106</v>
      </c>
      <c r="BG3332" t="s">
        <v>107</v>
      </c>
      <c r="BH3332" t="s">
        <v>108</v>
      </c>
      <c r="BI3332" t="s">
        <v>109</v>
      </c>
      <c r="BJ3332" s="2">
        <v>0</v>
      </c>
      <c r="BK3332" t="s">
        <v>90</v>
      </c>
      <c r="BL3332" t="s">
        <v>78</v>
      </c>
      <c r="BM3332" t="s">
        <v>83</v>
      </c>
      <c r="BN3332" t="s">
        <v>83</v>
      </c>
      <c r="BO3332" t="s">
        <v>83</v>
      </c>
      <c r="BP3332" t="s">
        <v>18118</v>
      </c>
      <c r="BQ3332" t="s">
        <v>16570</v>
      </c>
      <c r="BR3332" t="s">
        <v>16571</v>
      </c>
      <c r="BS3332" t="s">
        <v>83</v>
      </c>
      <c r="BT3332" s="3">
        <v>1</v>
      </c>
    </row>
    <row r="3333" spans="1:72" x14ac:dyDescent="0.25">
      <c r="A3333" t="s">
        <v>16554</v>
      </c>
      <c r="B3333" s="10" t="s">
        <v>16555</v>
      </c>
      <c r="C3333" t="s">
        <v>16556</v>
      </c>
      <c r="D3333" t="s">
        <v>74</v>
      </c>
      <c r="E3333" t="s">
        <v>21868</v>
      </c>
      <c r="F3333" t="s">
        <v>16557</v>
      </c>
      <c r="G3333" t="s">
        <v>18119</v>
      </c>
      <c r="H3333" t="s">
        <v>18120</v>
      </c>
      <c r="I3333" s="1">
        <v>44197</v>
      </c>
      <c r="J3333" s="1">
        <v>44926</v>
      </c>
      <c r="K3333" t="s">
        <v>78</v>
      </c>
      <c r="L3333" t="s">
        <v>79</v>
      </c>
      <c r="M3333" t="s">
        <v>80</v>
      </c>
      <c r="N3333" t="s">
        <v>2001</v>
      </c>
      <c r="O3333" t="s">
        <v>3679</v>
      </c>
      <c r="P3333" t="s">
        <v>409</v>
      </c>
      <c r="Q3333" t="s">
        <v>16602</v>
      </c>
      <c r="R3333" t="s">
        <v>2357</v>
      </c>
      <c r="S3333" t="s">
        <v>86</v>
      </c>
      <c r="T3333" t="s">
        <v>87</v>
      </c>
      <c r="U3333" t="s">
        <v>88</v>
      </c>
      <c r="V3333" t="s">
        <v>89</v>
      </c>
      <c r="W3333" t="s">
        <v>90</v>
      </c>
      <c r="X3333" t="s">
        <v>83</v>
      </c>
      <c r="Y3333" t="s">
        <v>91</v>
      </c>
      <c r="Z3333" t="s">
        <v>92</v>
      </c>
      <c r="AA3333" s="1">
        <v>44378</v>
      </c>
      <c r="AB3333" s="2">
        <v>8500</v>
      </c>
      <c r="AC3333" s="2">
        <v>0</v>
      </c>
      <c r="AD3333" s="2"/>
      <c r="AE3333" s="2"/>
      <c r="AF3333" s="2"/>
      <c r="AG3333">
        <v>0</v>
      </c>
      <c r="AH3333" s="3">
        <v>5100</v>
      </c>
      <c r="AI3333" s="3">
        <v>3400</v>
      </c>
      <c r="AJ3333" s="3">
        <v>0</v>
      </c>
      <c r="AK3333" s="3">
        <v>0</v>
      </c>
      <c r="AL3333" s="3">
        <v>0</v>
      </c>
      <c r="AM3333" t="s">
        <v>16615</v>
      </c>
      <c r="AN3333" t="s">
        <v>16616</v>
      </c>
      <c r="AO3333" t="s">
        <v>16554</v>
      </c>
      <c r="AP3333" t="s">
        <v>16555</v>
      </c>
      <c r="AQ3333" t="s">
        <v>83</v>
      </c>
      <c r="AR3333" t="s">
        <v>16563</v>
      </c>
      <c r="AS3333" t="s">
        <v>83</v>
      </c>
      <c r="AT3333" t="s">
        <v>96</v>
      </c>
      <c r="AU3333" t="s">
        <v>16564</v>
      </c>
      <c r="AV3333" t="s">
        <v>16565</v>
      </c>
      <c r="AW3333" t="s">
        <v>99</v>
      </c>
      <c r="AX3333" t="s">
        <v>100</v>
      </c>
      <c r="AY3333" t="s">
        <v>16617</v>
      </c>
      <c r="AZ3333" t="s">
        <v>18121</v>
      </c>
      <c r="BA3333" t="s">
        <v>103</v>
      </c>
      <c r="BB3333" t="s">
        <v>18122</v>
      </c>
      <c r="BC3333" s="4"/>
      <c r="BD3333" t="s">
        <v>83</v>
      </c>
      <c r="BE3333" t="s">
        <v>105</v>
      </c>
      <c r="BF3333" t="s">
        <v>106</v>
      </c>
      <c r="BG3333" t="s">
        <v>107</v>
      </c>
      <c r="BH3333" t="s">
        <v>108</v>
      </c>
      <c r="BI3333" t="s">
        <v>109</v>
      </c>
      <c r="BJ3333" s="2">
        <v>0</v>
      </c>
      <c r="BK3333" t="s">
        <v>90</v>
      </c>
      <c r="BL3333" t="s">
        <v>78</v>
      </c>
      <c r="BM3333" t="s">
        <v>83</v>
      </c>
      <c r="BN3333" t="s">
        <v>83</v>
      </c>
      <c r="BO3333" t="s">
        <v>83</v>
      </c>
      <c r="BP3333" t="s">
        <v>18123</v>
      </c>
      <c r="BQ3333" t="s">
        <v>16621</v>
      </c>
      <c r="BR3333" t="s">
        <v>16622</v>
      </c>
      <c r="BS3333" t="s">
        <v>83</v>
      </c>
      <c r="BT3333" s="3">
        <v>1</v>
      </c>
    </row>
    <row r="3334" spans="1:72" x14ac:dyDescent="0.25">
      <c r="A3334" t="s">
        <v>16554</v>
      </c>
      <c r="B3334" s="10" t="s">
        <v>16555</v>
      </c>
      <c r="C3334" t="s">
        <v>16556</v>
      </c>
      <c r="D3334" t="s">
        <v>74</v>
      </c>
      <c r="E3334" t="s">
        <v>21868</v>
      </c>
      <c r="F3334" t="s">
        <v>16557</v>
      </c>
      <c r="G3334" t="s">
        <v>18124</v>
      </c>
      <c r="H3334" t="s">
        <v>18125</v>
      </c>
      <c r="I3334" s="1">
        <v>44197</v>
      </c>
      <c r="J3334" s="1">
        <v>44926</v>
      </c>
      <c r="K3334" t="s">
        <v>78</v>
      </c>
      <c r="L3334" t="s">
        <v>79</v>
      </c>
      <c r="M3334" t="s">
        <v>80</v>
      </c>
      <c r="N3334" t="s">
        <v>17209</v>
      </c>
      <c r="O3334" t="s">
        <v>228</v>
      </c>
      <c r="P3334" t="s">
        <v>222</v>
      </c>
      <c r="Q3334" t="s">
        <v>17210</v>
      </c>
      <c r="R3334" t="s">
        <v>17190</v>
      </c>
      <c r="S3334" t="s">
        <v>119</v>
      </c>
      <c r="T3334" t="s">
        <v>87</v>
      </c>
      <c r="U3334" t="s">
        <v>88</v>
      </c>
      <c r="V3334" t="s">
        <v>89</v>
      </c>
      <c r="W3334" t="s">
        <v>78</v>
      </c>
      <c r="X3334" t="s">
        <v>120</v>
      </c>
      <c r="Y3334" t="s">
        <v>91</v>
      </c>
      <c r="Z3334" t="s">
        <v>92</v>
      </c>
      <c r="AA3334" s="1">
        <v>44639</v>
      </c>
      <c r="AB3334" s="2">
        <v>4876</v>
      </c>
      <c r="AC3334" s="2">
        <v>746</v>
      </c>
      <c r="AD3334" s="2"/>
      <c r="AE3334" s="2"/>
      <c r="AF3334" s="2"/>
      <c r="AG3334">
        <v>0</v>
      </c>
      <c r="AH3334" s="3">
        <v>5057</v>
      </c>
      <c r="AI3334" s="3">
        <v>779</v>
      </c>
      <c r="AJ3334" s="3">
        <v>0</v>
      </c>
      <c r="AK3334" s="3">
        <v>0</v>
      </c>
      <c r="AL3334" s="3">
        <v>0</v>
      </c>
      <c r="AM3334" t="s">
        <v>17178</v>
      </c>
      <c r="AN3334" t="s">
        <v>17179</v>
      </c>
      <c r="AO3334" t="s">
        <v>16554</v>
      </c>
      <c r="AP3334" t="s">
        <v>16555</v>
      </c>
      <c r="AQ3334" t="s">
        <v>83</v>
      </c>
      <c r="AR3334" t="s">
        <v>16563</v>
      </c>
      <c r="AS3334" t="s">
        <v>83</v>
      </c>
      <c r="AT3334" t="s">
        <v>96</v>
      </c>
      <c r="AU3334" t="s">
        <v>16564</v>
      </c>
      <c r="AV3334" t="s">
        <v>16565</v>
      </c>
      <c r="AW3334" t="s">
        <v>99</v>
      </c>
      <c r="AX3334" t="s">
        <v>100</v>
      </c>
      <c r="AY3334" t="s">
        <v>17180</v>
      </c>
      <c r="AZ3334" t="s">
        <v>18126</v>
      </c>
      <c r="BA3334" t="s">
        <v>103</v>
      </c>
      <c r="BB3334" t="s">
        <v>18127</v>
      </c>
      <c r="BC3334" s="4"/>
      <c r="BD3334" t="s">
        <v>83</v>
      </c>
      <c r="BE3334" t="s">
        <v>105</v>
      </c>
      <c r="BF3334" t="s">
        <v>106</v>
      </c>
      <c r="BG3334" t="s">
        <v>107</v>
      </c>
      <c r="BH3334" t="s">
        <v>509</v>
      </c>
      <c r="BI3334" t="s">
        <v>510</v>
      </c>
      <c r="BJ3334" s="2">
        <v>0</v>
      </c>
      <c r="BK3334" t="s">
        <v>78</v>
      </c>
      <c r="BL3334" t="s">
        <v>78</v>
      </c>
      <c r="BM3334" t="s">
        <v>83</v>
      </c>
      <c r="BN3334" t="s">
        <v>83</v>
      </c>
      <c r="BO3334" t="s">
        <v>83</v>
      </c>
      <c r="BP3334" t="s">
        <v>83</v>
      </c>
      <c r="BQ3334" t="s">
        <v>83</v>
      </c>
      <c r="BR3334" t="s">
        <v>83</v>
      </c>
      <c r="BS3334" t="s">
        <v>83</v>
      </c>
      <c r="BT3334" s="3">
        <v>1</v>
      </c>
    </row>
    <row r="3335" spans="1:72" x14ac:dyDescent="0.25">
      <c r="A3335" t="s">
        <v>16554</v>
      </c>
      <c r="B3335" s="10" t="s">
        <v>16555</v>
      </c>
      <c r="C3335" t="s">
        <v>16556</v>
      </c>
      <c r="D3335" t="s">
        <v>74</v>
      </c>
      <c r="E3335" t="s">
        <v>21868</v>
      </c>
      <c r="F3335" t="s">
        <v>16557</v>
      </c>
      <c r="G3335" t="s">
        <v>18128</v>
      </c>
      <c r="H3335" t="s">
        <v>18129</v>
      </c>
      <c r="I3335" s="1">
        <v>44197</v>
      </c>
      <c r="J3335" s="1">
        <v>44926</v>
      </c>
      <c r="K3335" t="s">
        <v>78</v>
      </c>
      <c r="L3335" t="s">
        <v>79</v>
      </c>
      <c r="M3335" t="s">
        <v>80</v>
      </c>
      <c r="N3335" t="s">
        <v>5595</v>
      </c>
      <c r="O3335" t="s">
        <v>352</v>
      </c>
      <c r="P3335" t="s">
        <v>18130</v>
      </c>
      <c r="Q3335" t="s">
        <v>18131</v>
      </c>
      <c r="R3335" t="s">
        <v>17190</v>
      </c>
      <c r="S3335" t="s">
        <v>150</v>
      </c>
      <c r="T3335" t="s">
        <v>87</v>
      </c>
      <c r="U3335" t="s">
        <v>88</v>
      </c>
      <c r="V3335" t="s">
        <v>89</v>
      </c>
      <c r="W3335" t="s">
        <v>78</v>
      </c>
      <c r="X3335" t="s">
        <v>120</v>
      </c>
      <c r="Y3335" t="s">
        <v>91</v>
      </c>
      <c r="Z3335" t="s">
        <v>92</v>
      </c>
      <c r="AA3335" s="1">
        <v>44567</v>
      </c>
      <c r="AB3335" s="2">
        <v>52</v>
      </c>
      <c r="AC3335" s="2">
        <v>58</v>
      </c>
      <c r="AD3335" s="2"/>
      <c r="AE3335" s="2"/>
      <c r="AF3335" s="2"/>
      <c r="AG3335">
        <v>0</v>
      </c>
      <c r="AH3335" s="3">
        <v>36</v>
      </c>
      <c r="AI3335" s="3">
        <v>69</v>
      </c>
      <c r="AJ3335" s="3">
        <v>0</v>
      </c>
      <c r="AK3335" s="3">
        <v>0</v>
      </c>
      <c r="AL3335" s="3">
        <v>0</v>
      </c>
      <c r="AM3335" t="s">
        <v>16561</v>
      </c>
      <c r="AN3335" t="s">
        <v>16562</v>
      </c>
      <c r="AO3335" t="s">
        <v>16554</v>
      </c>
      <c r="AP3335" t="s">
        <v>16555</v>
      </c>
      <c r="AQ3335" t="s">
        <v>83</v>
      </c>
      <c r="AR3335" t="s">
        <v>16563</v>
      </c>
      <c r="AS3335" t="s">
        <v>83</v>
      </c>
      <c r="AT3335" t="s">
        <v>96</v>
      </c>
      <c r="AU3335" t="s">
        <v>16564</v>
      </c>
      <c r="AV3335" t="s">
        <v>16565</v>
      </c>
      <c r="AW3335" t="s">
        <v>99</v>
      </c>
      <c r="AX3335" t="s">
        <v>100</v>
      </c>
      <c r="AY3335" t="s">
        <v>16742</v>
      </c>
      <c r="AZ3335" t="s">
        <v>18132</v>
      </c>
      <c r="BA3335" t="s">
        <v>103</v>
      </c>
      <c r="BB3335" t="s">
        <v>18133</v>
      </c>
      <c r="BC3335" s="4"/>
      <c r="BD3335" t="s">
        <v>83</v>
      </c>
      <c r="BE3335" t="s">
        <v>105</v>
      </c>
      <c r="BF3335" t="s">
        <v>106</v>
      </c>
      <c r="BG3335" t="s">
        <v>107</v>
      </c>
      <c r="BH3335" t="s">
        <v>108</v>
      </c>
      <c r="BI3335" t="s">
        <v>109</v>
      </c>
      <c r="BJ3335" s="2">
        <v>0</v>
      </c>
      <c r="BK3335" t="s">
        <v>90</v>
      </c>
      <c r="BL3335" t="s">
        <v>78</v>
      </c>
      <c r="BM3335" t="s">
        <v>83</v>
      </c>
      <c r="BN3335" t="s">
        <v>83</v>
      </c>
      <c r="BO3335" t="s">
        <v>83</v>
      </c>
      <c r="BP3335" t="s">
        <v>18134</v>
      </c>
      <c r="BQ3335" t="s">
        <v>16570</v>
      </c>
      <c r="BR3335" t="s">
        <v>16571</v>
      </c>
      <c r="BS3335" t="s">
        <v>83</v>
      </c>
      <c r="BT3335" s="3">
        <v>1</v>
      </c>
    </row>
    <row r="3336" spans="1:72" x14ac:dyDescent="0.25">
      <c r="A3336" t="s">
        <v>16554</v>
      </c>
      <c r="B3336" s="10" t="s">
        <v>16555</v>
      </c>
      <c r="C3336" t="s">
        <v>16556</v>
      </c>
      <c r="D3336" t="s">
        <v>74</v>
      </c>
      <c r="E3336" t="s">
        <v>21868</v>
      </c>
      <c r="F3336" t="s">
        <v>16557</v>
      </c>
      <c r="G3336" t="s">
        <v>18135</v>
      </c>
      <c r="H3336" t="s">
        <v>18136</v>
      </c>
      <c r="I3336" s="1">
        <v>44197</v>
      </c>
      <c r="J3336" s="1">
        <v>44926</v>
      </c>
      <c r="K3336" t="s">
        <v>78</v>
      </c>
      <c r="L3336" t="s">
        <v>79</v>
      </c>
      <c r="M3336" t="s">
        <v>80</v>
      </c>
      <c r="N3336" t="s">
        <v>2370</v>
      </c>
      <c r="O3336" t="s">
        <v>16093</v>
      </c>
      <c r="P3336" t="s">
        <v>420</v>
      </c>
      <c r="Q3336" t="s">
        <v>18137</v>
      </c>
      <c r="R3336" t="s">
        <v>17241</v>
      </c>
      <c r="S3336" t="s">
        <v>150</v>
      </c>
      <c r="T3336" t="s">
        <v>87</v>
      </c>
      <c r="U3336" t="s">
        <v>88</v>
      </c>
      <c r="V3336" t="s">
        <v>89</v>
      </c>
      <c r="W3336" t="s">
        <v>78</v>
      </c>
      <c r="X3336" t="s">
        <v>120</v>
      </c>
      <c r="Y3336" t="s">
        <v>91</v>
      </c>
      <c r="Z3336" t="s">
        <v>92</v>
      </c>
      <c r="AA3336" s="1">
        <v>44511</v>
      </c>
      <c r="AB3336" s="2">
        <v>1843</v>
      </c>
      <c r="AC3336" s="2">
        <v>1655</v>
      </c>
      <c r="AD3336" s="2"/>
      <c r="AE3336" s="2"/>
      <c r="AF3336" s="2"/>
      <c r="AG3336">
        <v>0</v>
      </c>
      <c r="AH3336" s="3">
        <v>236</v>
      </c>
      <c r="AI3336" s="3">
        <v>259</v>
      </c>
      <c r="AJ3336" s="3">
        <v>0</v>
      </c>
      <c r="AK3336" s="3">
        <v>0</v>
      </c>
      <c r="AL3336" s="3">
        <v>0</v>
      </c>
      <c r="AM3336" t="s">
        <v>16561</v>
      </c>
      <c r="AN3336" t="s">
        <v>16562</v>
      </c>
      <c r="AO3336" t="s">
        <v>16554</v>
      </c>
      <c r="AP3336" t="s">
        <v>16555</v>
      </c>
      <c r="AQ3336" t="s">
        <v>83</v>
      </c>
      <c r="AR3336" t="s">
        <v>16563</v>
      </c>
      <c r="AS3336" t="s">
        <v>83</v>
      </c>
      <c r="AT3336" t="s">
        <v>96</v>
      </c>
      <c r="AU3336" t="s">
        <v>16564</v>
      </c>
      <c r="AV3336" t="s">
        <v>16565</v>
      </c>
      <c r="AW3336" t="s">
        <v>99</v>
      </c>
      <c r="AX3336" t="s">
        <v>100</v>
      </c>
      <c r="AY3336" t="s">
        <v>16566</v>
      </c>
      <c r="AZ3336" t="s">
        <v>18138</v>
      </c>
      <c r="BA3336" t="s">
        <v>103</v>
      </c>
      <c r="BB3336" t="s">
        <v>18139</v>
      </c>
      <c r="BC3336" s="4"/>
      <c r="BD3336" t="s">
        <v>83</v>
      </c>
      <c r="BE3336" t="s">
        <v>105</v>
      </c>
      <c r="BF3336" t="s">
        <v>106</v>
      </c>
      <c r="BG3336" t="s">
        <v>107</v>
      </c>
      <c r="BH3336" t="s">
        <v>108</v>
      </c>
      <c r="BI3336" t="s">
        <v>109</v>
      </c>
      <c r="BJ3336" s="2">
        <v>0</v>
      </c>
      <c r="BK3336" t="s">
        <v>90</v>
      </c>
      <c r="BL3336" t="s">
        <v>78</v>
      </c>
      <c r="BM3336" t="s">
        <v>83</v>
      </c>
      <c r="BN3336" t="s">
        <v>83</v>
      </c>
      <c r="BO3336" t="s">
        <v>83</v>
      </c>
      <c r="BP3336" t="s">
        <v>18140</v>
      </c>
      <c r="BQ3336" t="s">
        <v>16570</v>
      </c>
      <c r="BR3336" t="s">
        <v>16571</v>
      </c>
      <c r="BS3336" t="s">
        <v>83</v>
      </c>
      <c r="BT3336" s="3">
        <v>1</v>
      </c>
    </row>
    <row r="3337" spans="1:72" x14ac:dyDescent="0.25">
      <c r="A3337" t="s">
        <v>16554</v>
      </c>
      <c r="B3337" s="10" t="s">
        <v>16555</v>
      </c>
      <c r="C3337" t="s">
        <v>16556</v>
      </c>
      <c r="D3337" t="s">
        <v>74</v>
      </c>
      <c r="E3337" t="s">
        <v>21868</v>
      </c>
      <c r="F3337" t="s">
        <v>16557</v>
      </c>
      <c r="G3337" t="s">
        <v>18141</v>
      </c>
      <c r="H3337" t="s">
        <v>18142</v>
      </c>
      <c r="I3337" s="1">
        <v>44197</v>
      </c>
      <c r="J3337" s="1">
        <v>44926</v>
      </c>
      <c r="K3337" t="s">
        <v>78</v>
      </c>
      <c r="L3337" t="s">
        <v>79</v>
      </c>
      <c r="M3337" t="s">
        <v>80</v>
      </c>
      <c r="N3337" t="s">
        <v>2657</v>
      </c>
      <c r="O3337" t="s">
        <v>250</v>
      </c>
      <c r="P3337" t="s">
        <v>420</v>
      </c>
      <c r="Q3337" t="s">
        <v>18143</v>
      </c>
      <c r="R3337" t="s">
        <v>17190</v>
      </c>
      <c r="S3337" t="s">
        <v>86</v>
      </c>
      <c r="T3337" t="s">
        <v>87</v>
      </c>
      <c r="U3337" t="s">
        <v>88</v>
      </c>
      <c r="V3337" t="s">
        <v>89</v>
      </c>
      <c r="W3337" t="s">
        <v>90</v>
      </c>
      <c r="X3337" t="s">
        <v>83</v>
      </c>
      <c r="Y3337" t="s">
        <v>91</v>
      </c>
      <c r="Z3337" t="s">
        <v>92</v>
      </c>
      <c r="AA3337" s="1">
        <v>44378</v>
      </c>
      <c r="AB3337" s="2">
        <v>216</v>
      </c>
      <c r="AC3337" s="2">
        <v>0</v>
      </c>
      <c r="AD3337" s="2"/>
      <c r="AE3337" s="2"/>
      <c r="AF3337" s="2"/>
      <c r="AG3337">
        <v>0</v>
      </c>
      <c r="AH3337" s="3">
        <v>162</v>
      </c>
      <c r="AI3337" s="3">
        <v>53</v>
      </c>
      <c r="AJ3337" s="3">
        <v>0</v>
      </c>
      <c r="AK3337" s="3">
        <v>0</v>
      </c>
      <c r="AL3337" s="3">
        <v>0</v>
      </c>
      <c r="AM3337" t="s">
        <v>16561</v>
      </c>
      <c r="AN3337" t="s">
        <v>16562</v>
      </c>
      <c r="AO3337" t="s">
        <v>16554</v>
      </c>
      <c r="AP3337" t="s">
        <v>16555</v>
      </c>
      <c r="AQ3337" t="s">
        <v>83</v>
      </c>
      <c r="AR3337" t="s">
        <v>16563</v>
      </c>
      <c r="AS3337" t="s">
        <v>83</v>
      </c>
      <c r="AT3337" t="s">
        <v>96</v>
      </c>
      <c r="AU3337" t="s">
        <v>16564</v>
      </c>
      <c r="AV3337" t="s">
        <v>16565</v>
      </c>
      <c r="AW3337" t="s">
        <v>99</v>
      </c>
      <c r="AX3337" t="s">
        <v>100</v>
      </c>
      <c r="AY3337" t="s">
        <v>16566</v>
      </c>
      <c r="AZ3337" t="s">
        <v>18144</v>
      </c>
      <c r="BA3337" t="s">
        <v>103</v>
      </c>
      <c r="BB3337" t="s">
        <v>18145</v>
      </c>
      <c r="BC3337" s="4"/>
      <c r="BD3337" t="s">
        <v>83</v>
      </c>
      <c r="BE3337" t="s">
        <v>105</v>
      </c>
      <c r="BF3337" t="s">
        <v>106</v>
      </c>
      <c r="BG3337" t="s">
        <v>107</v>
      </c>
      <c r="BH3337" t="s">
        <v>108</v>
      </c>
      <c r="BI3337" t="s">
        <v>109</v>
      </c>
      <c r="BJ3337" s="2">
        <v>0</v>
      </c>
      <c r="BK3337" t="s">
        <v>90</v>
      </c>
      <c r="BL3337" t="s">
        <v>78</v>
      </c>
      <c r="BM3337" t="s">
        <v>83</v>
      </c>
      <c r="BN3337" t="s">
        <v>83</v>
      </c>
      <c r="BO3337" t="s">
        <v>83</v>
      </c>
      <c r="BP3337" t="s">
        <v>18146</v>
      </c>
      <c r="BQ3337" t="s">
        <v>16570</v>
      </c>
      <c r="BR3337" t="s">
        <v>16571</v>
      </c>
      <c r="BS3337" t="s">
        <v>83</v>
      </c>
      <c r="BT3337" s="3">
        <v>1</v>
      </c>
    </row>
    <row r="3338" spans="1:72" x14ac:dyDescent="0.25">
      <c r="A3338" t="s">
        <v>16554</v>
      </c>
      <c r="B3338" s="10" t="s">
        <v>16555</v>
      </c>
      <c r="C3338" t="s">
        <v>16556</v>
      </c>
      <c r="D3338" t="s">
        <v>74</v>
      </c>
      <c r="E3338" t="s">
        <v>21868</v>
      </c>
      <c r="F3338" t="s">
        <v>16557</v>
      </c>
      <c r="G3338" t="s">
        <v>18147</v>
      </c>
      <c r="H3338" t="s">
        <v>18148</v>
      </c>
      <c r="I3338" s="1">
        <v>44197</v>
      </c>
      <c r="J3338" s="1">
        <v>44926</v>
      </c>
      <c r="K3338" t="s">
        <v>78</v>
      </c>
      <c r="L3338" t="s">
        <v>79</v>
      </c>
      <c r="M3338" t="s">
        <v>80</v>
      </c>
      <c r="N3338" t="s">
        <v>18149</v>
      </c>
      <c r="O3338" t="s">
        <v>155</v>
      </c>
      <c r="P3338" t="s">
        <v>18150</v>
      </c>
      <c r="Q3338" t="s">
        <v>18151</v>
      </c>
      <c r="R3338" t="s">
        <v>17241</v>
      </c>
      <c r="S3338" t="s">
        <v>150</v>
      </c>
      <c r="T3338" t="s">
        <v>87</v>
      </c>
      <c r="U3338" t="s">
        <v>88</v>
      </c>
      <c r="V3338" t="s">
        <v>89</v>
      </c>
      <c r="W3338" t="s">
        <v>78</v>
      </c>
      <c r="X3338" t="s">
        <v>120</v>
      </c>
      <c r="Y3338" t="s">
        <v>91</v>
      </c>
      <c r="Z3338" t="s">
        <v>92</v>
      </c>
      <c r="AA3338" s="1">
        <v>44511</v>
      </c>
      <c r="AB3338" s="2">
        <v>1845</v>
      </c>
      <c r="AC3338" s="2">
        <v>1656</v>
      </c>
      <c r="AD3338" s="2"/>
      <c r="AE3338" s="2"/>
      <c r="AF3338" s="2"/>
      <c r="AG3338">
        <v>0</v>
      </c>
      <c r="AH3338" s="3">
        <v>148</v>
      </c>
      <c r="AI3338" s="3">
        <v>160</v>
      </c>
      <c r="AJ3338" s="3">
        <v>0</v>
      </c>
      <c r="AK3338" s="3">
        <v>0</v>
      </c>
      <c r="AL3338" s="3">
        <v>0</v>
      </c>
      <c r="AM3338" t="s">
        <v>16561</v>
      </c>
      <c r="AN3338" t="s">
        <v>16562</v>
      </c>
      <c r="AO3338" t="s">
        <v>16554</v>
      </c>
      <c r="AP3338" t="s">
        <v>16555</v>
      </c>
      <c r="AQ3338" t="s">
        <v>83</v>
      </c>
      <c r="AR3338" t="s">
        <v>16563</v>
      </c>
      <c r="AS3338" t="s">
        <v>83</v>
      </c>
      <c r="AT3338" t="s">
        <v>96</v>
      </c>
      <c r="AU3338" t="s">
        <v>16564</v>
      </c>
      <c r="AV3338" t="s">
        <v>16565</v>
      </c>
      <c r="AW3338" t="s">
        <v>99</v>
      </c>
      <c r="AX3338" t="s">
        <v>100</v>
      </c>
      <c r="AY3338" t="s">
        <v>16742</v>
      </c>
      <c r="AZ3338" t="s">
        <v>18152</v>
      </c>
      <c r="BA3338" t="s">
        <v>103</v>
      </c>
      <c r="BB3338" t="s">
        <v>18153</v>
      </c>
      <c r="BC3338" s="4"/>
      <c r="BD3338" t="s">
        <v>83</v>
      </c>
      <c r="BE3338" t="s">
        <v>105</v>
      </c>
      <c r="BF3338" t="s">
        <v>106</v>
      </c>
      <c r="BG3338" t="s">
        <v>107</v>
      </c>
      <c r="BH3338" t="s">
        <v>108</v>
      </c>
      <c r="BI3338" t="s">
        <v>109</v>
      </c>
      <c r="BJ3338" s="2">
        <v>0</v>
      </c>
      <c r="BK3338" t="s">
        <v>90</v>
      </c>
      <c r="BL3338" t="s">
        <v>78</v>
      </c>
      <c r="BM3338" t="s">
        <v>83</v>
      </c>
      <c r="BN3338" t="s">
        <v>83</v>
      </c>
      <c r="BO3338" t="s">
        <v>83</v>
      </c>
      <c r="BP3338" t="s">
        <v>18154</v>
      </c>
      <c r="BQ3338" t="s">
        <v>16570</v>
      </c>
      <c r="BR3338" t="s">
        <v>16571</v>
      </c>
      <c r="BS3338" t="s">
        <v>83</v>
      </c>
      <c r="BT3338" s="3">
        <v>1</v>
      </c>
    </row>
    <row r="3339" spans="1:72" x14ac:dyDescent="0.25">
      <c r="A3339" t="s">
        <v>16554</v>
      </c>
      <c r="B3339" s="10" t="s">
        <v>16555</v>
      </c>
      <c r="C3339" t="s">
        <v>16556</v>
      </c>
      <c r="D3339" t="s">
        <v>74</v>
      </c>
      <c r="E3339" t="s">
        <v>21868</v>
      </c>
      <c r="F3339" t="s">
        <v>16557</v>
      </c>
      <c r="G3339" t="s">
        <v>18155</v>
      </c>
      <c r="H3339" t="s">
        <v>18156</v>
      </c>
      <c r="I3339" s="1">
        <v>44197</v>
      </c>
      <c r="J3339" s="1">
        <v>44926</v>
      </c>
      <c r="K3339" t="s">
        <v>78</v>
      </c>
      <c r="L3339" t="s">
        <v>79</v>
      </c>
      <c r="M3339" t="s">
        <v>80</v>
      </c>
      <c r="N3339" t="s">
        <v>16932</v>
      </c>
      <c r="O3339" t="s">
        <v>576</v>
      </c>
      <c r="P3339" t="s">
        <v>6489</v>
      </c>
      <c r="Q3339" t="s">
        <v>17680</v>
      </c>
      <c r="R3339" t="s">
        <v>16934</v>
      </c>
      <c r="S3339" t="s">
        <v>150</v>
      </c>
      <c r="T3339" t="s">
        <v>87</v>
      </c>
      <c r="U3339" t="s">
        <v>88</v>
      </c>
      <c r="V3339" t="s">
        <v>89</v>
      </c>
      <c r="W3339" t="s">
        <v>78</v>
      </c>
      <c r="X3339" t="s">
        <v>120</v>
      </c>
      <c r="Y3339" t="s">
        <v>91</v>
      </c>
      <c r="Z3339" t="s">
        <v>92</v>
      </c>
      <c r="AA3339" s="1">
        <v>44216</v>
      </c>
      <c r="AB3339" s="2">
        <v>33</v>
      </c>
      <c r="AC3339" s="2">
        <v>37</v>
      </c>
      <c r="AD3339" s="2"/>
      <c r="AE3339" s="2"/>
      <c r="AF3339" s="2"/>
      <c r="AG3339">
        <v>0</v>
      </c>
      <c r="AH3339" s="3">
        <v>34</v>
      </c>
      <c r="AI3339" s="3">
        <v>40</v>
      </c>
      <c r="AJ3339" s="3">
        <v>0</v>
      </c>
      <c r="AK3339" s="3">
        <v>0</v>
      </c>
      <c r="AL3339" s="3">
        <v>0</v>
      </c>
      <c r="AM3339" t="s">
        <v>16561</v>
      </c>
      <c r="AN3339" t="s">
        <v>16562</v>
      </c>
      <c r="AO3339" t="s">
        <v>16554</v>
      </c>
      <c r="AP3339" t="s">
        <v>16555</v>
      </c>
      <c r="AQ3339" t="s">
        <v>83</v>
      </c>
      <c r="AR3339" t="s">
        <v>16563</v>
      </c>
      <c r="AS3339" t="s">
        <v>83</v>
      </c>
      <c r="AT3339" t="s">
        <v>96</v>
      </c>
      <c r="AU3339" t="s">
        <v>16564</v>
      </c>
      <c r="AV3339" t="s">
        <v>16565</v>
      </c>
      <c r="AW3339" t="s">
        <v>99</v>
      </c>
      <c r="AX3339" t="s">
        <v>100</v>
      </c>
      <c r="AY3339" t="s">
        <v>16742</v>
      </c>
      <c r="AZ3339" t="s">
        <v>18157</v>
      </c>
      <c r="BA3339" t="s">
        <v>103</v>
      </c>
      <c r="BB3339" t="s">
        <v>18158</v>
      </c>
      <c r="BC3339" s="4"/>
      <c r="BD3339" t="s">
        <v>83</v>
      </c>
      <c r="BE3339" t="s">
        <v>105</v>
      </c>
      <c r="BF3339" t="s">
        <v>106</v>
      </c>
      <c r="BG3339" t="s">
        <v>107</v>
      </c>
      <c r="BH3339" t="s">
        <v>108</v>
      </c>
      <c r="BI3339" t="s">
        <v>109</v>
      </c>
      <c r="BJ3339" s="2">
        <v>0</v>
      </c>
      <c r="BK3339" t="s">
        <v>90</v>
      </c>
      <c r="BL3339" t="s">
        <v>78</v>
      </c>
      <c r="BM3339" t="s">
        <v>83</v>
      </c>
      <c r="BN3339" t="s">
        <v>83</v>
      </c>
      <c r="BO3339" t="s">
        <v>83</v>
      </c>
      <c r="BP3339" t="s">
        <v>18159</v>
      </c>
      <c r="BQ3339" t="s">
        <v>16570</v>
      </c>
      <c r="BR3339" t="s">
        <v>16571</v>
      </c>
      <c r="BS3339" t="s">
        <v>83</v>
      </c>
      <c r="BT3339" s="3">
        <v>1</v>
      </c>
    </row>
    <row r="3340" spans="1:72" x14ac:dyDescent="0.25">
      <c r="A3340" t="s">
        <v>16554</v>
      </c>
      <c r="B3340" s="10" t="s">
        <v>16555</v>
      </c>
      <c r="C3340" t="s">
        <v>16556</v>
      </c>
      <c r="D3340" t="s">
        <v>74</v>
      </c>
      <c r="E3340" t="s">
        <v>21868</v>
      </c>
      <c r="F3340" t="s">
        <v>16557</v>
      </c>
      <c r="G3340" t="s">
        <v>18160</v>
      </c>
      <c r="H3340" t="s">
        <v>18161</v>
      </c>
      <c r="I3340" s="1">
        <v>44197</v>
      </c>
      <c r="J3340" s="1">
        <v>44926</v>
      </c>
      <c r="K3340" t="s">
        <v>78</v>
      </c>
      <c r="L3340" t="s">
        <v>79</v>
      </c>
      <c r="M3340" t="s">
        <v>80</v>
      </c>
      <c r="N3340" t="s">
        <v>18162</v>
      </c>
      <c r="O3340" t="s">
        <v>658</v>
      </c>
      <c r="P3340" t="s">
        <v>420</v>
      </c>
      <c r="Q3340" t="s">
        <v>18163</v>
      </c>
      <c r="R3340" t="s">
        <v>16934</v>
      </c>
      <c r="S3340" t="s">
        <v>150</v>
      </c>
      <c r="T3340" t="s">
        <v>87</v>
      </c>
      <c r="U3340" t="s">
        <v>88</v>
      </c>
      <c r="V3340" t="s">
        <v>89</v>
      </c>
      <c r="W3340" t="s">
        <v>78</v>
      </c>
      <c r="X3340" t="s">
        <v>120</v>
      </c>
      <c r="Y3340" t="s">
        <v>91</v>
      </c>
      <c r="Z3340" t="s">
        <v>92</v>
      </c>
      <c r="AA3340" s="1">
        <v>44508</v>
      </c>
      <c r="AB3340" s="2">
        <v>472</v>
      </c>
      <c r="AC3340" s="2">
        <v>423</v>
      </c>
      <c r="AD3340" s="2"/>
      <c r="AE3340" s="2"/>
      <c r="AF3340" s="2"/>
      <c r="AG3340">
        <v>0</v>
      </c>
      <c r="AH3340" s="3">
        <v>118</v>
      </c>
      <c r="AI3340" s="3">
        <v>133</v>
      </c>
      <c r="AJ3340" s="3">
        <v>0</v>
      </c>
      <c r="AK3340" s="3">
        <v>0</v>
      </c>
      <c r="AL3340" s="3">
        <v>0</v>
      </c>
      <c r="AM3340" t="s">
        <v>16561</v>
      </c>
      <c r="AN3340" t="s">
        <v>16562</v>
      </c>
      <c r="AO3340" t="s">
        <v>16554</v>
      </c>
      <c r="AP3340" t="s">
        <v>16555</v>
      </c>
      <c r="AQ3340" t="s">
        <v>83</v>
      </c>
      <c r="AR3340" t="s">
        <v>16563</v>
      </c>
      <c r="AS3340" t="s">
        <v>83</v>
      </c>
      <c r="AT3340" t="s">
        <v>96</v>
      </c>
      <c r="AU3340" t="s">
        <v>16564</v>
      </c>
      <c r="AV3340" t="s">
        <v>16565</v>
      </c>
      <c r="AW3340" t="s">
        <v>99</v>
      </c>
      <c r="AX3340" t="s">
        <v>100</v>
      </c>
      <c r="AY3340" t="s">
        <v>16566</v>
      </c>
      <c r="AZ3340" t="s">
        <v>18164</v>
      </c>
      <c r="BA3340" t="s">
        <v>103</v>
      </c>
      <c r="BB3340" t="s">
        <v>18165</v>
      </c>
      <c r="BC3340" s="4"/>
      <c r="BD3340" t="s">
        <v>83</v>
      </c>
      <c r="BE3340" t="s">
        <v>105</v>
      </c>
      <c r="BF3340" t="s">
        <v>106</v>
      </c>
      <c r="BG3340" t="s">
        <v>107</v>
      </c>
      <c r="BH3340" t="s">
        <v>108</v>
      </c>
      <c r="BI3340" t="s">
        <v>109</v>
      </c>
      <c r="BJ3340" s="2">
        <v>0</v>
      </c>
      <c r="BK3340" t="s">
        <v>90</v>
      </c>
      <c r="BL3340" t="s">
        <v>78</v>
      </c>
      <c r="BM3340" t="s">
        <v>83</v>
      </c>
      <c r="BN3340" t="s">
        <v>83</v>
      </c>
      <c r="BO3340" t="s">
        <v>83</v>
      </c>
      <c r="BP3340" t="s">
        <v>18166</v>
      </c>
      <c r="BQ3340" t="s">
        <v>16570</v>
      </c>
      <c r="BR3340" t="s">
        <v>16571</v>
      </c>
      <c r="BS3340" t="s">
        <v>83</v>
      </c>
      <c r="BT3340" s="3">
        <v>1</v>
      </c>
    </row>
    <row r="3341" spans="1:72" x14ac:dyDescent="0.25">
      <c r="A3341" t="s">
        <v>16554</v>
      </c>
      <c r="B3341" s="10" t="s">
        <v>16555</v>
      </c>
      <c r="C3341" t="s">
        <v>16556</v>
      </c>
      <c r="D3341" t="s">
        <v>74</v>
      </c>
      <c r="E3341" t="s">
        <v>21868</v>
      </c>
      <c r="F3341" t="s">
        <v>16557</v>
      </c>
      <c r="G3341" t="s">
        <v>18167</v>
      </c>
      <c r="H3341" t="s">
        <v>18168</v>
      </c>
      <c r="I3341" s="1">
        <v>44197</v>
      </c>
      <c r="J3341" s="1">
        <v>44926</v>
      </c>
      <c r="K3341" t="s">
        <v>78</v>
      </c>
      <c r="L3341" t="s">
        <v>79</v>
      </c>
      <c r="M3341" t="s">
        <v>80</v>
      </c>
      <c r="N3341" t="s">
        <v>18169</v>
      </c>
      <c r="O3341" t="s">
        <v>462</v>
      </c>
      <c r="P3341" t="s">
        <v>420</v>
      </c>
      <c r="Q3341" t="s">
        <v>18170</v>
      </c>
      <c r="R3341" t="s">
        <v>16934</v>
      </c>
      <c r="S3341" t="s">
        <v>86</v>
      </c>
      <c r="T3341" t="s">
        <v>87</v>
      </c>
      <c r="U3341" t="s">
        <v>88</v>
      </c>
      <c r="V3341" t="s">
        <v>89</v>
      </c>
      <c r="W3341" t="s">
        <v>90</v>
      </c>
      <c r="X3341" t="s">
        <v>83</v>
      </c>
      <c r="Y3341" t="s">
        <v>91</v>
      </c>
      <c r="Z3341" t="s">
        <v>92</v>
      </c>
      <c r="AA3341" s="1">
        <v>44378</v>
      </c>
      <c r="AB3341" s="2">
        <v>3500</v>
      </c>
      <c r="AC3341" s="2">
        <v>0</v>
      </c>
      <c r="AD3341" s="2"/>
      <c r="AE3341" s="2"/>
      <c r="AF3341" s="2"/>
      <c r="AG3341">
        <v>0</v>
      </c>
      <c r="AH3341" s="3">
        <v>2809</v>
      </c>
      <c r="AI3341" s="3">
        <v>701</v>
      </c>
      <c r="AJ3341" s="3">
        <v>0</v>
      </c>
      <c r="AK3341" s="3">
        <v>0</v>
      </c>
      <c r="AL3341" s="3">
        <v>0</v>
      </c>
      <c r="AM3341" t="s">
        <v>16561</v>
      </c>
      <c r="AN3341" t="s">
        <v>16562</v>
      </c>
      <c r="AO3341" t="s">
        <v>16554</v>
      </c>
      <c r="AP3341" t="s">
        <v>16555</v>
      </c>
      <c r="AQ3341" t="s">
        <v>83</v>
      </c>
      <c r="AR3341" t="s">
        <v>16563</v>
      </c>
      <c r="AS3341" t="s">
        <v>83</v>
      </c>
      <c r="AT3341" t="s">
        <v>96</v>
      </c>
      <c r="AU3341" t="s">
        <v>16564</v>
      </c>
      <c r="AV3341" t="s">
        <v>16565</v>
      </c>
      <c r="AW3341" t="s">
        <v>99</v>
      </c>
      <c r="AX3341" t="s">
        <v>100</v>
      </c>
      <c r="AY3341" t="s">
        <v>16742</v>
      </c>
      <c r="AZ3341" t="s">
        <v>18171</v>
      </c>
      <c r="BA3341" t="s">
        <v>103</v>
      </c>
      <c r="BB3341" t="s">
        <v>18172</v>
      </c>
      <c r="BC3341" s="4"/>
      <c r="BD3341" t="s">
        <v>83</v>
      </c>
      <c r="BE3341" t="s">
        <v>105</v>
      </c>
      <c r="BF3341" t="s">
        <v>106</v>
      </c>
      <c r="BG3341" t="s">
        <v>107</v>
      </c>
      <c r="BH3341" t="s">
        <v>108</v>
      </c>
      <c r="BI3341" t="s">
        <v>109</v>
      </c>
      <c r="BJ3341" s="2">
        <v>0</v>
      </c>
      <c r="BK3341" t="s">
        <v>90</v>
      </c>
      <c r="BL3341" t="s">
        <v>78</v>
      </c>
      <c r="BM3341" t="s">
        <v>83</v>
      </c>
      <c r="BN3341" t="s">
        <v>83</v>
      </c>
      <c r="BO3341" t="s">
        <v>83</v>
      </c>
      <c r="BP3341" t="s">
        <v>18173</v>
      </c>
      <c r="BQ3341" t="s">
        <v>16570</v>
      </c>
      <c r="BR3341" t="s">
        <v>16571</v>
      </c>
      <c r="BS3341" t="s">
        <v>83</v>
      </c>
      <c r="BT3341" s="3">
        <v>1</v>
      </c>
    </row>
    <row r="3342" spans="1:72" x14ac:dyDescent="0.25">
      <c r="A3342" t="s">
        <v>16554</v>
      </c>
      <c r="B3342" s="10" t="s">
        <v>16555</v>
      </c>
      <c r="C3342" t="s">
        <v>16556</v>
      </c>
      <c r="D3342" t="s">
        <v>74</v>
      </c>
      <c r="E3342" t="s">
        <v>21868</v>
      </c>
      <c r="F3342" t="s">
        <v>16557</v>
      </c>
      <c r="G3342" t="s">
        <v>18174</v>
      </c>
      <c r="H3342" t="s">
        <v>18175</v>
      </c>
      <c r="I3342" s="1">
        <v>44197</v>
      </c>
      <c r="J3342" s="1">
        <v>44926</v>
      </c>
      <c r="K3342" t="s">
        <v>78</v>
      </c>
      <c r="L3342" t="s">
        <v>79</v>
      </c>
      <c r="M3342" t="s">
        <v>80</v>
      </c>
      <c r="N3342" t="s">
        <v>18176</v>
      </c>
      <c r="O3342" t="s">
        <v>162</v>
      </c>
      <c r="P3342" t="s">
        <v>420</v>
      </c>
      <c r="Q3342" t="s">
        <v>18177</v>
      </c>
      <c r="R3342" t="s">
        <v>16934</v>
      </c>
      <c r="S3342" t="s">
        <v>150</v>
      </c>
      <c r="T3342" t="s">
        <v>87</v>
      </c>
      <c r="U3342" t="s">
        <v>88</v>
      </c>
      <c r="V3342" t="s">
        <v>89</v>
      </c>
      <c r="W3342" t="s">
        <v>78</v>
      </c>
      <c r="X3342" t="s">
        <v>120</v>
      </c>
      <c r="Y3342" t="s">
        <v>91</v>
      </c>
      <c r="Z3342" t="s">
        <v>92</v>
      </c>
      <c r="AA3342" s="1">
        <v>44635</v>
      </c>
      <c r="AB3342" s="2">
        <v>38</v>
      </c>
      <c r="AC3342" s="2">
        <v>32</v>
      </c>
      <c r="AD3342" s="2"/>
      <c r="AE3342" s="2"/>
      <c r="AF3342" s="2"/>
      <c r="AG3342">
        <v>0</v>
      </c>
      <c r="AH3342" s="3">
        <v>46</v>
      </c>
      <c r="AI3342" s="3">
        <v>22</v>
      </c>
      <c r="AJ3342" s="3">
        <v>0</v>
      </c>
      <c r="AK3342" s="3">
        <v>0</v>
      </c>
      <c r="AL3342" s="3">
        <v>0</v>
      </c>
      <c r="AM3342" t="s">
        <v>16561</v>
      </c>
      <c r="AN3342" t="s">
        <v>16562</v>
      </c>
      <c r="AO3342" t="s">
        <v>16554</v>
      </c>
      <c r="AP3342" t="s">
        <v>16555</v>
      </c>
      <c r="AQ3342" t="s">
        <v>83</v>
      </c>
      <c r="AR3342" t="s">
        <v>16563</v>
      </c>
      <c r="AS3342" t="s">
        <v>83</v>
      </c>
      <c r="AT3342" t="s">
        <v>96</v>
      </c>
      <c r="AU3342" t="s">
        <v>16564</v>
      </c>
      <c r="AV3342" t="s">
        <v>16565</v>
      </c>
      <c r="AW3342" t="s">
        <v>99</v>
      </c>
      <c r="AX3342" t="s">
        <v>100</v>
      </c>
      <c r="AY3342" t="s">
        <v>16566</v>
      </c>
      <c r="AZ3342" t="s">
        <v>18178</v>
      </c>
      <c r="BA3342" t="s">
        <v>103</v>
      </c>
      <c r="BB3342" t="s">
        <v>18179</v>
      </c>
      <c r="BC3342" s="4"/>
      <c r="BD3342" t="s">
        <v>83</v>
      </c>
      <c r="BE3342" t="s">
        <v>105</v>
      </c>
      <c r="BF3342" t="s">
        <v>106</v>
      </c>
      <c r="BG3342" t="s">
        <v>107</v>
      </c>
      <c r="BH3342" t="s">
        <v>108</v>
      </c>
      <c r="BI3342" t="s">
        <v>109</v>
      </c>
      <c r="BJ3342" s="2">
        <v>0</v>
      </c>
      <c r="BK3342" t="s">
        <v>90</v>
      </c>
      <c r="BL3342" t="s">
        <v>78</v>
      </c>
      <c r="BM3342" t="s">
        <v>83</v>
      </c>
      <c r="BN3342" t="s">
        <v>83</v>
      </c>
      <c r="BO3342" t="s">
        <v>83</v>
      </c>
      <c r="BP3342" t="s">
        <v>18180</v>
      </c>
      <c r="BQ3342" t="s">
        <v>16570</v>
      </c>
      <c r="BR3342" t="s">
        <v>16571</v>
      </c>
      <c r="BS3342" t="s">
        <v>83</v>
      </c>
      <c r="BT3342" s="3">
        <v>1</v>
      </c>
    </row>
    <row r="3343" spans="1:72" x14ac:dyDescent="0.25">
      <c r="A3343" t="s">
        <v>16554</v>
      </c>
      <c r="B3343" s="10" t="s">
        <v>16555</v>
      </c>
      <c r="C3343" t="s">
        <v>16556</v>
      </c>
      <c r="D3343" t="s">
        <v>74</v>
      </c>
      <c r="E3343" t="s">
        <v>21868</v>
      </c>
      <c r="F3343" t="s">
        <v>16557</v>
      </c>
      <c r="G3343" t="s">
        <v>18181</v>
      </c>
      <c r="H3343" t="s">
        <v>18182</v>
      </c>
      <c r="I3343" s="1">
        <v>44197</v>
      </c>
      <c r="J3343" s="1">
        <v>44926</v>
      </c>
      <c r="K3343" t="s">
        <v>78</v>
      </c>
      <c r="L3343" t="s">
        <v>79</v>
      </c>
      <c r="M3343" t="s">
        <v>80</v>
      </c>
      <c r="N3343" t="s">
        <v>16850</v>
      </c>
      <c r="O3343" t="s">
        <v>221</v>
      </c>
      <c r="P3343" t="s">
        <v>420</v>
      </c>
      <c r="Q3343" t="s">
        <v>18183</v>
      </c>
      <c r="R3343" t="s">
        <v>16934</v>
      </c>
      <c r="S3343" t="s">
        <v>150</v>
      </c>
      <c r="T3343" t="s">
        <v>87</v>
      </c>
      <c r="U3343" t="s">
        <v>88</v>
      </c>
      <c r="V3343" t="s">
        <v>89</v>
      </c>
      <c r="W3343" t="s">
        <v>78</v>
      </c>
      <c r="X3343" t="s">
        <v>120</v>
      </c>
      <c r="Y3343" t="s">
        <v>91</v>
      </c>
      <c r="Z3343" t="s">
        <v>92</v>
      </c>
      <c r="AA3343" s="1">
        <v>44516</v>
      </c>
      <c r="AB3343" s="2">
        <v>1845</v>
      </c>
      <c r="AC3343" s="2">
        <v>1656</v>
      </c>
      <c r="AD3343" s="2"/>
      <c r="AE3343" s="2"/>
      <c r="AF3343" s="2"/>
      <c r="AG3343">
        <v>0</v>
      </c>
      <c r="AH3343" s="3">
        <v>354</v>
      </c>
      <c r="AI3343" s="3">
        <v>360</v>
      </c>
      <c r="AJ3343" s="3">
        <v>0</v>
      </c>
      <c r="AK3343" s="3">
        <v>0</v>
      </c>
      <c r="AL3343" s="3">
        <v>0</v>
      </c>
      <c r="AM3343" t="s">
        <v>16561</v>
      </c>
      <c r="AN3343" t="s">
        <v>16562</v>
      </c>
      <c r="AO3343" t="s">
        <v>16554</v>
      </c>
      <c r="AP3343" t="s">
        <v>16555</v>
      </c>
      <c r="AQ3343" t="s">
        <v>83</v>
      </c>
      <c r="AR3343" t="s">
        <v>16563</v>
      </c>
      <c r="AS3343" t="s">
        <v>83</v>
      </c>
      <c r="AT3343" t="s">
        <v>96</v>
      </c>
      <c r="AU3343" t="s">
        <v>16564</v>
      </c>
      <c r="AV3343" t="s">
        <v>16565</v>
      </c>
      <c r="AW3343" t="s">
        <v>99</v>
      </c>
      <c r="AX3343" t="s">
        <v>100</v>
      </c>
      <c r="AY3343" t="s">
        <v>16742</v>
      </c>
      <c r="AZ3343" t="s">
        <v>18184</v>
      </c>
      <c r="BA3343" t="s">
        <v>103</v>
      </c>
      <c r="BB3343" t="s">
        <v>18185</v>
      </c>
      <c r="BC3343" s="4"/>
      <c r="BD3343" t="s">
        <v>83</v>
      </c>
      <c r="BE3343" t="s">
        <v>105</v>
      </c>
      <c r="BF3343" t="s">
        <v>106</v>
      </c>
      <c r="BG3343" t="s">
        <v>107</v>
      </c>
      <c r="BH3343" t="s">
        <v>108</v>
      </c>
      <c r="BI3343" t="s">
        <v>109</v>
      </c>
      <c r="BJ3343" s="2">
        <v>0</v>
      </c>
      <c r="BK3343" t="s">
        <v>90</v>
      </c>
      <c r="BL3343" t="s">
        <v>78</v>
      </c>
      <c r="BM3343" t="s">
        <v>83</v>
      </c>
      <c r="BN3343" t="s">
        <v>83</v>
      </c>
      <c r="BO3343" t="s">
        <v>83</v>
      </c>
      <c r="BP3343" t="s">
        <v>18186</v>
      </c>
      <c r="BQ3343" t="s">
        <v>16570</v>
      </c>
      <c r="BR3343" t="s">
        <v>16571</v>
      </c>
      <c r="BS3343" t="s">
        <v>83</v>
      </c>
      <c r="BT3343" s="3">
        <v>1</v>
      </c>
    </row>
    <row r="3344" spans="1:72" x14ac:dyDescent="0.25">
      <c r="A3344" t="s">
        <v>16554</v>
      </c>
      <c r="B3344" s="10" t="s">
        <v>16555</v>
      </c>
      <c r="C3344" t="s">
        <v>16556</v>
      </c>
      <c r="D3344" t="s">
        <v>74</v>
      </c>
      <c r="E3344" t="s">
        <v>21868</v>
      </c>
      <c r="F3344" t="s">
        <v>16557</v>
      </c>
      <c r="G3344" t="s">
        <v>18187</v>
      </c>
      <c r="H3344" t="s">
        <v>18188</v>
      </c>
      <c r="I3344" s="1">
        <v>44197</v>
      </c>
      <c r="J3344" s="1">
        <v>44926</v>
      </c>
      <c r="K3344" t="s">
        <v>78</v>
      </c>
      <c r="L3344" t="s">
        <v>79</v>
      </c>
      <c r="M3344" t="s">
        <v>80</v>
      </c>
      <c r="N3344" t="s">
        <v>2370</v>
      </c>
      <c r="O3344" t="s">
        <v>221</v>
      </c>
      <c r="P3344" t="s">
        <v>420</v>
      </c>
      <c r="Q3344" t="s">
        <v>17298</v>
      </c>
      <c r="R3344" t="s">
        <v>17241</v>
      </c>
      <c r="S3344" t="s">
        <v>86</v>
      </c>
      <c r="T3344" t="s">
        <v>87</v>
      </c>
      <c r="U3344" t="s">
        <v>88</v>
      </c>
      <c r="V3344" t="s">
        <v>89</v>
      </c>
      <c r="W3344" t="s">
        <v>90</v>
      </c>
      <c r="X3344" t="s">
        <v>83</v>
      </c>
      <c r="Y3344" t="s">
        <v>91</v>
      </c>
      <c r="Z3344" t="s">
        <v>92</v>
      </c>
      <c r="AA3344" s="1">
        <v>44378</v>
      </c>
      <c r="AB3344" s="2">
        <v>3498</v>
      </c>
      <c r="AC3344" s="2">
        <v>0</v>
      </c>
      <c r="AD3344" s="2"/>
      <c r="AE3344" s="2"/>
      <c r="AF3344" s="2"/>
      <c r="AG3344">
        <v>0</v>
      </c>
      <c r="AH3344" s="3">
        <v>2808</v>
      </c>
      <c r="AI3344" s="3">
        <v>701</v>
      </c>
      <c r="AJ3344" s="3">
        <v>0</v>
      </c>
      <c r="AK3344" s="3">
        <v>0</v>
      </c>
      <c r="AL3344" s="3">
        <v>0</v>
      </c>
      <c r="AM3344" t="s">
        <v>16561</v>
      </c>
      <c r="AN3344" t="s">
        <v>16562</v>
      </c>
      <c r="AO3344" t="s">
        <v>16554</v>
      </c>
      <c r="AP3344" t="s">
        <v>16555</v>
      </c>
      <c r="AQ3344" t="s">
        <v>83</v>
      </c>
      <c r="AR3344" t="s">
        <v>16563</v>
      </c>
      <c r="AS3344" t="s">
        <v>83</v>
      </c>
      <c r="AT3344" t="s">
        <v>96</v>
      </c>
      <c r="AU3344" t="s">
        <v>16564</v>
      </c>
      <c r="AV3344" t="s">
        <v>16565</v>
      </c>
      <c r="AW3344" t="s">
        <v>99</v>
      </c>
      <c r="AX3344" t="s">
        <v>100</v>
      </c>
      <c r="AY3344" t="s">
        <v>16566</v>
      </c>
      <c r="AZ3344" t="s">
        <v>18189</v>
      </c>
      <c r="BA3344" t="s">
        <v>103</v>
      </c>
      <c r="BB3344" t="s">
        <v>18190</v>
      </c>
      <c r="BC3344" s="4"/>
      <c r="BD3344" t="s">
        <v>83</v>
      </c>
      <c r="BE3344" t="s">
        <v>105</v>
      </c>
      <c r="BF3344" t="s">
        <v>106</v>
      </c>
      <c r="BG3344" t="s">
        <v>107</v>
      </c>
      <c r="BH3344" t="s">
        <v>108</v>
      </c>
      <c r="BI3344" t="s">
        <v>109</v>
      </c>
      <c r="BJ3344" s="2">
        <v>0</v>
      </c>
      <c r="BK3344" t="s">
        <v>90</v>
      </c>
      <c r="BL3344" t="s">
        <v>78</v>
      </c>
      <c r="BM3344" t="s">
        <v>83</v>
      </c>
      <c r="BN3344" t="s">
        <v>83</v>
      </c>
      <c r="BO3344" t="s">
        <v>83</v>
      </c>
      <c r="BP3344" t="s">
        <v>18191</v>
      </c>
      <c r="BQ3344" t="s">
        <v>16570</v>
      </c>
      <c r="BR3344" t="s">
        <v>16571</v>
      </c>
      <c r="BS3344" t="s">
        <v>83</v>
      </c>
      <c r="BT3344" s="3">
        <v>1</v>
      </c>
    </row>
    <row r="3345" spans="1:72" x14ac:dyDescent="0.25">
      <c r="A3345" t="s">
        <v>16554</v>
      </c>
      <c r="B3345" s="10" t="s">
        <v>16555</v>
      </c>
      <c r="C3345" t="s">
        <v>16556</v>
      </c>
      <c r="D3345" t="s">
        <v>74</v>
      </c>
      <c r="E3345" t="s">
        <v>21868</v>
      </c>
      <c r="F3345" t="s">
        <v>16557</v>
      </c>
      <c r="G3345" t="s">
        <v>18192</v>
      </c>
      <c r="H3345" t="s">
        <v>18193</v>
      </c>
      <c r="I3345" s="1">
        <v>44197</v>
      </c>
      <c r="J3345" s="1">
        <v>44926</v>
      </c>
      <c r="K3345" t="s">
        <v>78</v>
      </c>
      <c r="L3345" t="s">
        <v>79</v>
      </c>
      <c r="M3345" t="s">
        <v>80</v>
      </c>
      <c r="N3345" t="s">
        <v>17209</v>
      </c>
      <c r="O3345" t="s">
        <v>375</v>
      </c>
      <c r="P3345" t="s">
        <v>420</v>
      </c>
      <c r="Q3345" t="s">
        <v>17210</v>
      </c>
      <c r="R3345" t="s">
        <v>17190</v>
      </c>
      <c r="S3345" t="s">
        <v>150</v>
      </c>
      <c r="T3345" t="s">
        <v>87</v>
      </c>
      <c r="U3345" t="s">
        <v>88</v>
      </c>
      <c r="V3345" t="s">
        <v>89</v>
      </c>
      <c r="W3345" t="s">
        <v>78</v>
      </c>
      <c r="X3345" t="s">
        <v>120</v>
      </c>
      <c r="Y3345" t="s">
        <v>91</v>
      </c>
      <c r="Z3345" t="s">
        <v>92</v>
      </c>
      <c r="AA3345" s="1">
        <v>44567</v>
      </c>
      <c r="AB3345" s="2">
        <v>102</v>
      </c>
      <c r="AC3345" s="2">
        <v>3</v>
      </c>
      <c r="AD3345" s="2"/>
      <c r="AE3345" s="2"/>
      <c r="AF3345" s="2"/>
      <c r="AG3345">
        <v>0</v>
      </c>
      <c r="AH3345" s="3">
        <v>94</v>
      </c>
      <c r="AI3345" s="3">
        <v>7</v>
      </c>
      <c r="AJ3345" s="3">
        <v>0</v>
      </c>
      <c r="AK3345" s="3">
        <v>0</v>
      </c>
      <c r="AL3345" s="3">
        <v>0</v>
      </c>
      <c r="AM3345" t="s">
        <v>16561</v>
      </c>
      <c r="AN3345" t="s">
        <v>16562</v>
      </c>
      <c r="AO3345" t="s">
        <v>16554</v>
      </c>
      <c r="AP3345" t="s">
        <v>16555</v>
      </c>
      <c r="AQ3345" t="s">
        <v>83</v>
      </c>
      <c r="AR3345" t="s">
        <v>16563</v>
      </c>
      <c r="AS3345" t="s">
        <v>83</v>
      </c>
      <c r="AT3345" t="s">
        <v>96</v>
      </c>
      <c r="AU3345" t="s">
        <v>16564</v>
      </c>
      <c r="AV3345" t="s">
        <v>16565</v>
      </c>
      <c r="AW3345" t="s">
        <v>99</v>
      </c>
      <c r="AX3345" t="s">
        <v>100</v>
      </c>
      <c r="AY3345" t="s">
        <v>16566</v>
      </c>
      <c r="AZ3345" t="s">
        <v>18194</v>
      </c>
      <c r="BA3345" t="s">
        <v>103</v>
      </c>
      <c r="BB3345" t="s">
        <v>18195</v>
      </c>
      <c r="BC3345" s="4"/>
      <c r="BD3345" t="s">
        <v>83</v>
      </c>
      <c r="BE3345" t="s">
        <v>105</v>
      </c>
      <c r="BF3345" t="s">
        <v>106</v>
      </c>
      <c r="BG3345" t="s">
        <v>107</v>
      </c>
      <c r="BH3345" t="s">
        <v>108</v>
      </c>
      <c r="BI3345" t="s">
        <v>109</v>
      </c>
      <c r="BJ3345" s="2">
        <v>0</v>
      </c>
      <c r="BK3345" t="s">
        <v>90</v>
      </c>
      <c r="BL3345" t="s">
        <v>78</v>
      </c>
      <c r="BM3345" t="s">
        <v>83</v>
      </c>
      <c r="BN3345" t="s">
        <v>83</v>
      </c>
      <c r="BO3345" t="s">
        <v>83</v>
      </c>
      <c r="BP3345" t="s">
        <v>18196</v>
      </c>
      <c r="BQ3345" t="s">
        <v>16570</v>
      </c>
      <c r="BR3345" t="s">
        <v>16571</v>
      </c>
      <c r="BS3345" t="s">
        <v>83</v>
      </c>
      <c r="BT3345" s="3">
        <v>1</v>
      </c>
    </row>
    <row r="3346" spans="1:72" x14ac:dyDescent="0.25">
      <c r="A3346" t="s">
        <v>16554</v>
      </c>
      <c r="B3346" s="10" t="s">
        <v>16555</v>
      </c>
      <c r="C3346" t="s">
        <v>16556</v>
      </c>
      <c r="D3346" t="s">
        <v>74</v>
      </c>
      <c r="E3346" t="s">
        <v>21868</v>
      </c>
      <c r="F3346" t="s">
        <v>16557</v>
      </c>
      <c r="G3346" t="s">
        <v>18197</v>
      </c>
      <c r="H3346" t="s">
        <v>18198</v>
      </c>
      <c r="I3346" s="1">
        <v>44197</v>
      </c>
      <c r="J3346" s="1">
        <v>44926</v>
      </c>
      <c r="K3346" t="s">
        <v>78</v>
      </c>
      <c r="L3346" t="s">
        <v>79</v>
      </c>
      <c r="M3346" t="s">
        <v>80</v>
      </c>
      <c r="N3346" t="s">
        <v>18199</v>
      </c>
      <c r="O3346" t="s">
        <v>393</v>
      </c>
      <c r="P3346" t="s">
        <v>420</v>
      </c>
      <c r="Q3346" t="s">
        <v>18200</v>
      </c>
      <c r="R3346" t="s">
        <v>17190</v>
      </c>
      <c r="S3346" t="s">
        <v>86</v>
      </c>
      <c r="T3346" t="s">
        <v>87</v>
      </c>
      <c r="U3346" t="s">
        <v>88</v>
      </c>
      <c r="V3346" t="s">
        <v>89</v>
      </c>
      <c r="W3346" t="s">
        <v>90</v>
      </c>
      <c r="X3346" t="s">
        <v>83</v>
      </c>
      <c r="Y3346" t="s">
        <v>91</v>
      </c>
      <c r="Z3346" t="s">
        <v>92</v>
      </c>
      <c r="AA3346" s="1">
        <v>44378</v>
      </c>
      <c r="AB3346" s="2">
        <v>131</v>
      </c>
      <c r="AC3346" s="2">
        <v>0</v>
      </c>
      <c r="AD3346" s="2"/>
      <c r="AE3346" s="2"/>
      <c r="AF3346" s="2"/>
      <c r="AG3346">
        <v>0</v>
      </c>
      <c r="AH3346" s="3">
        <v>97</v>
      </c>
      <c r="AI3346" s="3">
        <v>34</v>
      </c>
      <c r="AJ3346" s="3">
        <v>0</v>
      </c>
      <c r="AK3346" s="3">
        <v>0</v>
      </c>
      <c r="AL3346" s="3">
        <v>0</v>
      </c>
      <c r="AM3346" t="s">
        <v>16561</v>
      </c>
      <c r="AN3346" t="s">
        <v>16562</v>
      </c>
      <c r="AO3346" t="s">
        <v>16554</v>
      </c>
      <c r="AP3346" t="s">
        <v>16555</v>
      </c>
      <c r="AQ3346" t="s">
        <v>83</v>
      </c>
      <c r="AR3346" t="s">
        <v>16563</v>
      </c>
      <c r="AS3346" t="s">
        <v>83</v>
      </c>
      <c r="AT3346" t="s">
        <v>96</v>
      </c>
      <c r="AU3346" t="s">
        <v>16564</v>
      </c>
      <c r="AV3346" t="s">
        <v>16565</v>
      </c>
      <c r="AW3346" t="s">
        <v>99</v>
      </c>
      <c r="AX3346" t="s">
        <v>100</v>
      </c>
      <c r="AY3346" t="s">
        <v>16566</v>
      </c>
      <c r="AZ3346" t="s">
        <v>18201</v>
      </c>
      <c r="BA3346" t="s">
        <v>103</v>
      </c>
      <c r="BB3346" t="s">
        <v>18202</v>
      </c>
      <c r="BC3346" s="4"/>
      <c r="BD3346" t="s">
        <v>83</v>
      </c>
      <c r="BE3346" t="s">
        <v>105</v>
      </c>
      <c r="BF3346" t="s">
        <v>106</v>
      </c>
      <c r="BG3346" t="s">
        <v>107</v>
      </c>
      <c r="BH3346" t="s">
        <v>108</v>
      </c>
      <c r="BI3346" t="s">
        <v>109</v>
      </c>
      <c r="BJ3346" s="2">
        <v>0</v>
      </c>
      <c r="BK3346" t="s">
        <v>90</v>
      </c>
      <c r="BL3346" t="s">
        <v>78</v>
      </c>
      <c r="BM3346" t="s">
        <v>83</v>
      </c>
      <c r="BN3346" t="s">
        <v>83</v>
      </c>
      <c r="BO3346" t="s">
        <v>83</v>
      </c>
      <c r="BP3346" t="s">
        <v>18203</v>
      </c>
      <c r="BQ3346" t="s">
        <v>16570</v>
      </c>
      <c r="BR3346" t="s">
        <v>16571</v>
      </c>
      <c r="BS3346" t="s">
        <v>83</v>
      </c>
      <c r="BT3346" s="3">
        <v>1</v>
      </c>
    </row>
    <row r="3347" spans="1:72" x14ac:dyDescent="0.25">
      <c r="A3347" t="s">
        <v>16554</v>
      </c>
      <c r="B3347" s="10" t="s">
        <v>16555</v>
      </c>
      <c r="C3347" t="s">
        <v>16556</v>
      </c>
      <c r="D3347" t="s">
        <v>74</v>
      </c>
      <c r="E3347" t="s">
        <v>21868</v>
      </c>
      <c r="F3347" t="s">
        <v>16557</v>
      </c>
      <c r="G3347" t="s">
        <v>18204</v>
      </c>
      <c r="H3347" t="s">
        <v>18205</v>
      </c>
      <c r="I3347" s="1">
        <v>44197</v>
      </c>
      <c r="J3347" s="1">
        <v>44926</v>
      </c>
      <c r="K3347" t="s">
        <v>78</v>
      </c>
      <c r="L3347" t="s">
        <v>79</v>
      </c>
      <c r="M3347" t="s">
        <v>80</v>
      </c>
      <c r="N3347" t="s">
        <v>1802</v>
      </c>
      <c r="O3347" t="s">
        <v>388</v>
      </c>
      <c r="P3347" t="s">
        <v>83</v>
      </c>
      <c r="Q3347" t="s">
        <v>1803</v>
      </c>
      <c r="R3347" t="s">
        <v>1804</v>
      </c>
      <c r="S3347" t="s">
        <v>86</v>
      </c>
      <c r="T3347" t="s">
        <v>87</v>
      </c>
      <c r="U3347" t="s">
        <v>88</v>
      </c>
      <c r="V3347" t="s">
        <v>1223</v>
      </c>
      <c r="W3347" t="s">
        <v>90</v>
      </c>
      <c r="X3347" t="s">
        <v>83</v>
      </c>
      <c r="Y3347" t="s">
        <v>91</v>
      </c>
      <c r="Z3347" t="s">
        <v>92</v>
      </c>
      <c r="AA3347" s="1">
        <v>44378</v>
      </c>
      <c r="AB3347" s="2">
        <v>1278.55</v>
      </c>
      <c r="AC3347" s="2">
        <v>688.45</v>
      </c>
      <c r="AD3347" s="2"/>
      <c r="AE3347" s="2"/>
      <c r="AF3347" s="2"/>
      <c r="AG3347">
        <v>0</v>
      </c>
      <c r="AH3347" s="3">
        <v>1968</v>
      </c>
      <c r="AI3347" s="3">
        <v>0</v>
      </c>
      <c r="AJ3347" s="3">
        <v>0</v>
      </c>
      <c r="AK3347" s="3">
        <v>0</v>
      </c>
      <c r="AL3347" s="3">
        <v>0</v>
      </c>
      <c r="AM3347" t="s">
        <v>16615</v>
      </c>
      <c r="AN3347" t="s">
        <v>16616</v>
      </c>
      <c r="AO3347" t="s">
        <v>16554</v>
      </c>
      <c r="AP3347" t="s">
        <v>16555</v>
      </c>
      <c r="AQ3347" t="s">
        <v>83</v>
      </c>
      <c r="AR3347" t="s">
        <v>16563</v>
      </c>
      <c r="AS3347" t="s">
        <v>83</v>
      </c>
      <c r="AT3347" t="s">
        <v>96</v>
      </c>
      <c r="AU3347" t="s">
        <v>16564</v>
      </c>
      <c r="AV3347" t="s">
        <v>16565</v>
      </c>
      <c r="AW3347" t="s">
        <v>99</v>
      </c>
      <c r="AX3347" t="s">
        <v>100</v>
      </c>
      <c r="AY3347" t="s">
        <v>16617</v>
      </c>
      <c r="AZ3347" t="s">
        <v>18206</v>
      </c>
      <c r="BA3347" t="s">
        <v>103</v>
      </c>
      <c r="BB3347" t="s">
        <v>83</v>
      </c>
      <c r="BC3347" s="4"/>
      <c r="BD3347" t="s">
        <v>83</v>
      </c>
      <c r="BE3347" t="s">
        <v>105</v>
      </c>
      <c r="BF3347" t="s">
        <v>106</v>
      </c>
      <c r="BG3347" t="s">
        <v>107</v>
      </c>
      <c r="BH3347" t="s">
        <v>1226</v>
      </c>
      <c r="BI3347" t="s">
        <v>1227</v>
      </c>
      <c r="BJ3347" s="2">
        <v>0</v>
      </c>
      <c r="BK3347" t="s">
        <v>90</v>
      </c>
      <c r="BL3347" t="s">
        <v>78</v>
      </c>
      <c r="BM3347" t="s">
        <v>83</v>
      </c>
      <c r="BN3347" t="s">
        <v>83</v>
      </c>
      <c r="BO3347" t="s">
        <v>83</v>
      </c>
      <c r="BP3347" t="s">
        <v>18207</v>
      </c>
      <c r="BQ3347" t="s">
        <v>16621</v>
      </c>
      <c r="BR3347" t="s">
        <v>16622</v>
      </c>
      <c r="BS3347" t="s">
        <v>83</v>
      </c>
      <c r="BT3347" s="3">
        <v>1</v>
      </c>
    </row>
    <row r="3348" spans="1:72" x14ac:dyDescent="0.25">
      <c r="A3348" t="s">
        <v>16554</v>
      </c>
      <c r="B3348" s="10" t="s">
        <v>16555</v>
      </c>
      <c r="C3348" t="s">
        <v>16556</v>
      </c>
      <c r="D3348" t="s">
        <v>74</v>
      </c>
      <c r="E3348" t="s">
        <v>21868</v>
      </c>
      <c r="F3348" t="s">
        <v>16557</v>
      </c>
      <c r="G3348" t="s">
        <v>18208</v>
      </c>
      <c r="H3348" t="s">
        <v>18209</v>
      </c>
      <c r="I3348" s="1">
        <v>44197</v>
      </c>
      <c r="J3348" s="1">
        <v>44926</v>
      </c>
      <c r="K3348" t="s">
        <v>78</v>
      </c>
      <c r="L3348" t="s">
        <v>79</v>
      </c>
      <c r="M3348" t="s">
        <v>80</v>
      </c>
      <c r="N3348" t="s">
        <v>6467</v>
      </c>
      <c r="O3348" t="s">
        <v>234</v>
      </c>
      <c r="P3348" t="s">
        <v>420</v>
      </c>
      <c r="Q3348" t="s">
        <v>18210</v>
      </c>
      <c r="R3348" t="s">
        <v>17377</v>
      </c>
      <c r="S3348" t="s">
        <v>150</v>
      </c>
      <c r="T3348" t="s">
        <v>87</v>
      </c>
      <c r="U3348" t="s">
        <v>88</v>
      </c>
      <c r="V3348" t="s">
        <v>89</v>
      </c>
      <c r="W3348" t="s">
        <v>78</v>
      </c>
      <c r="X3348" t="s">
        <v>120</v>
      </c>
      <c r="Y3348" t="s">
        <v>91</v>
      </c>
      <c r="Z3348" t="s">
        <v>92</v>
      </c>
      <c r="AA3348" s="1">
        <v>44566</v>
      </c>
      <c r="AB3348" s="2">
        <v>66</v>
      </c>
      <c r="AC3348" s="2">
        <v>65</v>
      </c>
      <c r="AD3348" s="2"/>
      <c r="AE3348" s="2"/>
      <c r="AF3348" s="2"/>
      <c r="AG3348">
        <v>0</v>
      </c>
      <c r="AH3348" s="3">
        <v>66</v>
      </c>
      <c r="AI3348" s="3">
        <v>65</v>
      </c>
      <c r="AJ3348" s="3">
        <v>0</v>
      </c>
      <c r="AK3348" s="3">
        <v>0</v>
      </c>
      <c r="AL3348" s="3">
        <v>0</v>
      </c>
      <c r="AM3348" t="s">
        <v>16561</v>
      </c>
      <c r="AN3348" t="s">
        <v>16562</v>
      </c>
      <c r="AO3348" t="s">
        <v>16554</v>
      </c>
      <c r="AP3348" t="s">
        <v>16555</v>
      </c>
      <c r="AQ3348" t="s">
        <v>83</v>
      </c>
      <c r="AR3348" t="s">
        <v>16563</v>
      </c>
      <c r="AS3348" t="s">
        <v>83</v>
      </c>
      <c r="AT3348" t="s">
        <v>96</v>
      </c>
      <c r="AU3348" t="s">
        <v>16564</v>
      </c>
      <c r="AV3348" t="s">
        <v>16565</v>
      </c>
      <c r="AW3348" t="s">
        <v>99</v>
      </c>
      <c r="AX3348" t="s">
        <v>100</v>
      </c>
      <c r="AY3348" t="s">
        <v>16742</v>
      </c>
      <c r="AZ3348" t="s">
        <v>18211</v>
      </c>
      <c r="BA3348" t="s">
        <v>103</v>
      </c>
      <c r="BB3348" t="s">
        <v>18212</v>
      </c>
      <c r="BC3348" s="4"/>
      <c r="BD3348" t="s">
        <v>83</v>
      </c>
      <c r="BE3348" t="s">
        <v>105</v>
      </c>
      <c r="BF3348" t="s">
        <v>106</v>
      </c>
      <c r="BG3348" t="s">
        <v>107</v>
      </c>
      <c r="BH3348" t="s">
        <v>108</v>
      </c>
      <c r="BI3348" t="s">
        <v>109</v>
      </c>
      <c r="BJ3348" s="2">
        <v>0</v>
      </c>
      <c r="BK3348" t="s">
        <v>90</v>
      </c>
      <c r="BL3348" t="s">
        <v>78</v>
      </c>
      <c r="BM3348" t="s">
        <v>83</v>
      </c>
      <c r="BN3348" t="s">
        <v>83</v>
      </c>
      <c r="BO3348" t="s">
        <v>83</v>
      </c>
      <c r="BP3348" t="s">
        <v>18213</v>
      </c>
      <c r="BQ3348" t="s">
        <v>16570</v>
      </c>
      <c r="BR3348" t="s">
        <v>16571</v>
      </c>
      <c r="BS3348" t="s">
        <v>83</v>
      </c>
      <c r="BT3348" s="3">
        <v>1</v>
      </c>
    </row>
    <row r="3349" spans="1:72" x14ac:dyDescent="0.25">
      <c r="A3349" t="s">
        <v>16554</v>
      </c>
      <c r="B3349" s="10" t="s">
        <v>16555</v>
      </c>
      <c r="C3349" t="s">
        <v>16556</v>
      </c>
      <c r="D3349" t="s">
        <v>74</v>
      </c>
      <c r="E3349" t="s">
        <v>21868</v>
      </c>
      <c r="F3349" t="s">
        <v>16557</v>
      </c>
      <c r="G3349" t="s">
        <v>18214</v>
      </c>
      <c r="H3349" t="s">
        <v>18215</v>
      </c>
      <c r="I3349" s="1">
        <v>44197</v>
      </c>
      <c r="J3349" s="1">
        <v>44926</v>
      </c>
      <c r="K3349" t="s">
        <v>78</v>
      </c>
      <c r="L3349" t="s">
        <v>79</v>
      </c>
      <c r="M3349" t="s">
        <v>80</v>
      </c>
      <c r="N3349" t="s">
        <v>7700</v>
      </c>
      <c r="O3349" t="s">
        <v>155</v>
      </c>
      <c r="P3349" t="s">
        <v>420</v>
      </c>
      <c r="Q3349" t="s">
        <v>18216</v>
      </c>
      <c r="R3349" t="s">
        <v>17335</v>
      </c>
      <c r="S3349" t="s">
        <v>150</v>
      </c>
      <c r="T3349" t="s">
        <v>87</v>
      </c>
      <c r="U3349" t="s">
        <v>88</v>
      </c>
      <c r="V3349" t="s">
        <v>89</v>
      </c>
      <c r="W3349" t="s">
        <v>78</v>
      </c>
      <c r="X3349" t="s">
        <v>120</v>
      </c>
      <c r="Y3349" t="s">
        <v>91</v>
      </c>
      <c r="Z3349" t="s">
        <v>92</v>
      </c>
      <c r="AA3349" s="1">
        <v>44566</v>
      </c>
      <c r="AB3349" s="2">
        <v>700</v>
      </c>
      <c r="AC3349" s="2">
        <v>828</v>
      </c>
      <c r="AD3349" s="2"/>
      <c r="AE3349" s="2"/>
      <c r="AF3349" s="2"/>
      <c r="AG3349">
        <v>0</v>
      </c>
      <c r="AH3349" s="3">
        <v>700</v>
      </c>
      <c r="AI3349" s="3">
        <v>828</v>
      </c>
      <c r="AJ3349" s="3">
        <v>0</v>
      </c>
      <c r="AK3349" s="3">
        <v>0</v>
      </c>
      <c r="AL3349" s="3">
        <v>0</v>
      </c>
      <c r="AM3349" t="s">
        <v>16561</v>
      </c>
      <c r="AN3349" t="s">
        <v>16562</v>
      </c>
      <c r="AO3349" t="s">
        <v>16554</v>
      </c>
      <c r="AP3349" t="s">
        <v>16555</v>
      </c>
      <c r="AQ3349" t="s">
        <v>83</v>
      </c>
      <c r="AR3349" t="s">
        <v>16563</v>
      </c>
      <c r="AS3349" t="s">
        <v>83</v>
      </c>
      <c r="AT3349" t="s">
        <v>96</v>
      </c>
      <c r="AU3349" t="s">
        <v>16564</v>
      </c>
      <c r="AV3349" t="s">
        <v>16565</v>
      </c>
      <c r="AW3349" t="s">
        <v>99</v>
      </c>
      <c r="AX3349" t="s">
        <v>100</v>
      </c>
      <c r="AY3349" t="s">
        <v>16742</v>
      </c>
      <c r="AZ3349" t="s">
        <v>18217</v>
      </c>
      <c r="BA3349" t="s">
        <v>103</v>
      </c>
      <c r="BB3349" t="s">
        <v>18218</v>
      </c>
      <c r="BC3349" s="4"/>
      <c r="BD3349" t="s">
        <v>83</v>
      </c>
      <c r="BE3349" t="s">
        <v>105</v>
      </c>
      <c r="BF3349" t="s">
        <v>106</v>
      </c>
      <c r="BG3349" t="s">
        <v>107</v>
      </c>
      <c r="BH3349" t="s">
        <v>108</v>
      </c>
      <c r="BI3349" t="s">
        <v>109</v>
      </c>
      <c r="BJ3349" s="2">
        <v>0</v>
      </c>
      <c r="BK3349" t="s">
        <v>90</v>
      </c>
      <c r="BL3349" t="s">
        <v>78</v>
      </c>
      <c r="BM3349" t="s">
        <v>83</v>
      </c>
      <c r="BN3349" t="s">
        <v>83</v>
      </c>
      <c r="BO3349" t="s">
        <v>83</v>
      </c>
      <c r="BP3349" t="s">
        <v>18219</v>
      </c>
      <c r="BQ3349" t="s">
        <v>16570</v>
      </c>
      <c r="BR3349" t="s">
        <v>16571</v>
      </c>
      <c r="BS3349" t="s">
        <v>83</v>
      </c>
      <c r="BT3349" s="3">
        <v>1</v>
      </c>
    </row>
    <row r="3350" spans="1:72" x14ac:dyDescent="0.25">
      <c r="A3350" t="s">
        <v>16554</v>
      </c>
      <c r="B3350" s="10" t="s">
        <v>16555</v>
      </c>
      <c r="C3350" t="s">
        <v>16556</v>
      </c>
      <c r="D3350" t="s">
        <v>74</v>
      </c>
      <c r="E3350" t="s">
        <v>21868</v>
      </c>
      <c r="F3350" t="s">
        <v>16557</v>
      </c>
      <c r="G3350" t="s">
        <v>18220</v>
      </c>
      <c r="H3350" t="s">
        <v>18221</v>
      </c>
      <c r="I3350" s="1">
        <v>44197</v>
      </c>
      <c r="J3350" s="1">
        <v>44926</v>
      </c>
      <c r="K3350" t="s">
        <v>78</v>
      </c>
      <c r="L3350" t="s">
        <v>79</v>
      </c>
      <c r="M3350" t="s">
        <v>80</v>
      </c>
      <c r="N3350" t="s">
        <v>7700</v>
      </c>
      <c r="O3350" t="s">
        <v>168</v>
      </c>
      <c r="P3350" t="s">
        <v>420</v>
      </c>
      <c r="Q3350" t="s">
        <v>18216</v>
      </c>
      <c r="R3350" t="s">
        <v>17335</v>
      </c>
      <c r="S3350" t="s">
        <v>150</v>
      </c>
      <c r="T3350" t="s">
        <v>87</v>
      </c>
      <c r="U3350" t="s">
        <v>88</v>
      </c>
      <c r="V3350" t="s">
        <v>89</v>
      </c>
      <c r="W3350" t="s">
        <v>78</v>
      </c>
      <c r="X3350" t="s">
        <v>120</v>
      </c>
      <c r="Y3350" t="s">
        <v>91</v>
      </c>
      <c r="Z3350" t="s">
        <v>92</v>
      </c>
      <c r="AA3350" s="1">
        <v>44566</v>
      </c>
      <c r="AB3350" s="2">
        <v>357</v>
      </c>
      <c r="AC3350" s="2">
        <v>378</v>
      </c>
      <c r="AD3350" s="2"/>
      <c r="AE3350" s="2"/>
      <c r="AF3350" s="2"/>
      <c r="AG3350">
        <v>0</v>
      </c>
      <c r="AH3350" s="3">
        <v>357</v>
      </c>
      <c r="AI3350" s="3">
        <v>378</v>
      </c>
      <c r="AJ3350" s="3">
        <v>0</v>
      </c>
      <c r="AK3350" s="3">
        <v>0</v>
      </c>
      <c r="AL3350" s="3">
        <v>0</v>
      </c>
      <c r="AM3350" t="s">
        <v>16561</v>
      </c>
      <c r="AN3350" t="s">
        <v>16562</v>
      </c>
      <c r="AO3350" t="s">
        <v>16554</v>
      </c>
      <c r="AP3350" t="s">
        <v>16555</v>
      </c>
      <c r="AQ3350" t="s">
        <v>83</v>
      </c>
      <c r="AR3350" t="s">
        <v>16563</v>
      </c>
      <c r="AS3350" t="s">
        <v>83</v>
      </c>
      <c r="AT3350" t="s">
        <v>96</v>
      </c>
      <c r="AU3350" t="s">
        <v>16564</v>
      </c>
      <c r="AV3350" t="s">
        <v>16565</v>
      </c>
      <c r="AW3350" t="s">
        <v>99</v>
      </c>
      <c r="AX3350" t="s">
        <v>100</v>
      </c>
      <c r="AY3350" t="s">
        <v>16742</v>
      </c>
      <c r="AZ3350" t="s">
        <v>18222</v>
      </c>
      <c r="BA3350" t="s">
        <v>103</v>
      </c>
      <c r="BB3350" t="s">
        <v>18223</v>
      </c>
      <c r="BC3350" s="4"/>
      <c r="BD3350" t="s">
        <v>83</v>
      </c>
      <c r="BE3350" t="s">
        <v>105</v>
      </c>
      <c r="BF3350" t="s">
        <v>106</v>
      </c>
      <c r="BG3350" t="s">
        <v>107</v>
      </c>
      <c r="BH3350" t="s">
        <v>108</v>
      </c>
      <c r="BI3350" t="s">
        <v>109</v>
      </c>
      <c r="BJ3350" s="2">
        <v>0</v>
      </c>
      <c r="BK3350" t="s">
        <v>90</v>
      </c>
      <c r="BL3350" t="s">
        <v>78</v>
      </c>
      <c r="BM3350" t="s">
        <v>83</v>
      </c>
      <c r="BN3350" t="s">
        <v>83</v>
      </c>
      <c r="BO3350" t="s">
        <v>83</v>
      </c>
      <c r="BP3350" t="s">
        <v>18224</v>
      </c>
      <c r="BQ3350" t="s">
        <v>16570</v>
      </c>
      <c r="BR3350" t="s">
        <v>16571</v>
      </c>
      <c r="BS3350" t="s">
        <v>83</v>
      </c>
      <c r="BT3350" s="3">
        <v>1</v>
      </c>
    </row>
    <row r="3351" spans="1:72" x14ac:dyDescent="0.25">
      <c r="A3351" t="s">
        <v>16554</v>
      </c>
      <c r="B3351" s="10" t="s">
        <v>16555</v>
      </c>
      <c r="C3351" t="s">
        <v>16556</v>
      </c>
      <c r="D3351" t="s">
        <v>74</v>
      </c>
      <c r="E3351" t="s">
        <v>21868</v>
      </c>
      <c r="F3351" t="s">
        <v>16557</v>
      </c>
      <c r="G3351" t="s">
        <v>18225</v>
      </c>
      <c r="H3351" t="s">
        <v>18226</v>
      </c>
      <c r="I3351" s="1">
        <v>44197</v>
      </c>
      <c r="J3351" s="1">
        <v>44926</v>
      </c>
      <c r="K3351" t="s">
        <v>78</v>
      </c>
      <c r="L3351" t="s">
        <v>79</v>
      </c>
      <c r="M3351" t="s">
        <v>80</v>
      </c>
      <c r="N3351" t="s">
        <v>7700</v>
      </c>
      <c r="O3351" t="s">
        <v>352</v>
      </c>
      <c r="P3351" t="s">
        <v>4615</v>
      </c>
      <c r="Q3351" t="s">
        <v>18216</v>
      </c>
      <c r="R3351" t="s">
        <v>17335</v>
      </c>
      <c r="S3351" t="s">
        <v>150</v>
      </c>
      <c r="T3351" t="s">
        <v>87</v>
      </c>
      <c r="U3351" t="s">
        <v>88</v>
      </c>
      <c r="V3351" t="s">
        <v>89</v>
      </c>
      <c r="W3351" t="s">
        <v>78</v>
      </c>
      <c r="X3351" t="s">
        <v>120</v>
      </c>
      <c r="Y3351" t="s">
        <v>91</v>
      </c>
      <c r="Z3351" t="s">
        <v>92</v>
      </c>
      <c r="AA3351" s="1">
        <v>44565</v>
      </c>
      <c r="AB3351" s="2">
        <v>4054</v>
      </c>
      <c r="AC3351" s="2">
        <v>4438</v>
      </c>
      <c r="AD3351" s="2"/>
      <c r="AE3351" s="2"/>
      <c r="AF3351" s="2"/>
      <c r="AG3351">
        <v>0</v>
      </c>
      <c r="AH3351" s="3">
        <v>4054</v>
      </c>
      <c r="AI3351" s="3">
        <v>4438</v>
      </c>
      <c r="AJ3351" s="3">
        <v>0</v>
      </c>
      <c r="AK3351" s="3">
        <v>0</v>
      </c>
      <c r="AL3351" s="3">
        <v>0</v>
      </c>
      <c r="AM3351" t="s">
        <v>16561</v>
      </c>
      <c r="AN3351" t="s">
        <v>16562</v>
      </c>
      <c r="AO3351" t="s">
        <v>16554</v>
      </c>
      <c r="AP3351" t="s">
        <v>16555</v>
      </c>
      <c r="AQ3351" t="s">
        <v>83</v>
      </c>
      <c r="AR3351" t="s">
        <v>16563</v>
      </c>
      <c r="AS3351" t="s">
        <v>83</v>
      </c>
      <c r="AT3351" t="s">
        <v>96</v>
      </c>
      <c r="AU3351" t="s">
        <v>16564</v>
      </c>
      <c r="AV3351" t="s">
        <v>16565</v>
      </c>
      <c r="AW3351" t="s">
        <v>99</v>
      </c>
      <c r="AX3351" t="s">
        <v>100</v>
      </c>
      <c r="AY3351" t="s">
        <v>16742</v>
      </c>
      <c r="AZ3351" t="s">
        <v>18227</v>
      </c>
      <c r="BA3351" t="s">
        <v>103</v>
      </c>
      <c r="BB3351" t="s">
        <v>18228</v>
      </c>
      <c r="BC3351" s="4"/>
      <c r="BD3351" t="s">
        <v>83</v>
      </c>
      <c r="BE3351" t="s">
        <v>105</v>
      </c>
      <c r="BF3351" t="s">
        <v>106</v>
      </c>
      <c r="BG3351" t="s">
        <v>107</v>
      </c>
      <c r="BH3351" t="s">
        <v>108</v>
      </c>
      <c r="BI3351" t="s">
        <v>109</v>
      </c>
      <c r="BJ3351" s="2">
        <v>0</v>
      </c>
      <c r="BK3351" t="s">
        <v>90</v>
      </c>
      <c r="BL3351" t="s">
        <v>78</v>
      </c>
      <c r="BM3351" t="s">
        <v>83</v>
      </c>
      <c r="BN3351" t="s">
        <v>83</v>
      </c>
      <c r="BO3351" t="s">
        <v>83</v>
      </c>
      <c r="BP3351" t="s">
        <v>18229</v>
      </c>
      <c r="BQ3351" t="s">
        <v>16570</v>
      </c>
      <c r="BR3351" t="s">
        <v>16571</v>
      </c>
      <c r="BS3351" t="s">
        <v>83</v>
      </c>
      <c r="BT3351" s="3">
        <v>1</v>
      </c>
    </row>
    <row r="3352" spans="1:72" x14ac:dyDescent="0.25">
      <c r="A3352" t="s">
        <v>16554</v>
      </c>
      <c r="B3352" s="10" t="s">
        <v>16555</v>
      </c>
      <c r="C3352" t="s">
        <v>16556</v>
      </c>
      <c r="D3352" t="s">
        <v>74</v>
      </c>
      <c r="E3352" t="s">
        <v>21868</v>
      </c>
      <c r="F3352" t="s">
        <v>16557</v>
      </c>
      <c r="G3352" t="s">
        <v>18230</v>
      </c>
      <c r="H3352" t="s">
        <v>18231</v>
      </c>
      <c r="I3352" s="1">
        <v>44197</v>
      </c>
      <c r="J3352" s="1">
        <v>44926</v>
      </c>
      <c r="K3352" t="s">
        <v>78</v>
      </c>
      <c r="L3352" t="s">
        <v>79</v>
      </c>
      <c r="M3352" t="s">
        <v>80</v>
      </c>
      <c r="N3352" t="s">
        <v>7700</v>
      </c>
      <c r="O3352" t="s">
        <v>242</v>
      </c>
      <c r="P3352" t="s">
        <v>18232</v>
      </c>
      <c r="Q3352" t="s">
        <v>18216</v>
      </c>
      <c r="R3352" t="s">
        <v>17335</v>
      </c>
      <c r="S3352" t="s">
        <v>150</v>
      </c>
      <c r="T3352" t="s">
        <v>87</v>
      </c>
      <c r="U3352" t="s">
        <v>88</v>
      </c>
      <c r="V3352" t="s">
        <v>89</v>
      </c>
      <c r="W3352" t="s">
        <v>78</v>
      </c>
      <c r="X3352" t="s">
        <v>120</v>
      </c>
      <c r="Y3352" t="s">
        <v>91</v>
      </c>
      <c r="Z3352" t="s">
        <v>92</v>
      </c>
      <c r="AA3352" s="1">
        <v>44566</v>
      </c>
      <c r="AB3352" s="2">
        <v>540</v>
      </c>
      <c r="AC3352" s="2">
        <v>481</v>
      </c>
      <c r="AD3352" s="2"/>
      <c r="AE3352" s="2"/>
      <c r="AF3352" s="2"/>
      <c r="AG3352">
        <v>0</v>
      </c>
      <c r="AH3352" s="3">
        <v>540</v>
      </c>
      <c r="AI3352" s="3">
        <v>481</v>
      </c>
      <c r="AJ3352" s="3">
        <v>0</v>
      </c>
      <c r="AK3352" s="3">
        <v>0</v>
      </c>
      <c r="AL3352" s="3">
        <v>0</v>
      </c>
      <c r="AM3352" t="s">
        <v>16561</v>
      </c>
      <c r="AN3352" t="s">
        <v>16562</v>
      </c>
      <c r="AO3352" t="s">
        <v>16554</v>
      </c>
      <c r="AP3352" t="s">
        <v>16555</v>
      </c>
      <c r="AQ3352" t="s">
        <v>83</v>
      </c>
      <c r="AR3352" t="s">
        <v>16563</v>
      </c>
      <c r="AS3352" t="s">
        <v>83</v>
      </c>
      <c r="AT3352" t="s">
        <v>96</v>
      </c>
      <c r="AU3352" t="s">
        <v>16564</v>
      </c>
      <c r="AV3352" t="s">
        <v>16565</v>
      </c>
      <c r="AW3352" t="s">
        <v>99</v>
      </c>
      <c r="AX3352" t="s">
        <v>100</v>
      </c>
      <c r="AY3352" t="s">
        <v>16742</v>
      </c>
      <c r="AZ3352" t="s">
        <v>18233</v>
      </c>
      <c r="BA3352" t="s">
        <v>103</v>
      </c>
      <c r="BB3352" t="s">
        <v>18234</v>
      </c>
      <c r="BC3352" s="4"/>
      <c r="BD3352" t="s">
        <v>83</v>
      </c>
      <c r="BE3352" t="s">
        <v>105</v>
      </c>
      <c r="BF3352" t="s">
        <v>106</v>
      </c>
      <c r="BG3352" t="s">
        <v>107</v>
      </c>
      <c r="BH3352" t="s">
        <v>108</v>
      </c>
      <c r="BI3352" t="s">
        <v>109</v>
      </c>
      <c r="BJ3352" s="2">
        <v>0</v>
      </c>
      <c r="BK3352" t="s">
        <v>90</v>
      </c>
      <c r="BL3352" t="s">
        <v>78</v>
      </c>
      <c r="BM3352" t="s">
        <v>83</v>
      </c>
      <c r="BN3352" t="s">
        <v>83</v>
      </c>
      <c r="BO3352" t="s">
        <v>83</v>
      </c>
      <c r="BP3352" t="s">
        <v>18235</v>
      </c>
      <c r="BQ3352" t="s">
        <v>16570</v>
      </c>
      <c r="BR3352" t="s">
        <v>16571</v>
      </c>
      <c r="BS3352" t="s">
        <v>83</v>
      </c>
      <c r="BT3352" s="3">
        <v>1</v>
      </c>
    </row>
    <row r="3353" spans="1:72" x14ac:dyDescent="0.25">
      <c r="A3353" t="s">
        <v>16554</v>
      </c>
      <c r="B3353" s="10" t="s">
        <v>16555</v>
      </c>
      <c r="C3353" t="s">
        <v>16556</v>
      </c>
      <c r="D3353" t="s">
        <v>74</v>
      </c>
      <c r="E3353" t="s">
        <v>21868</v>
      </c>
      <c r="F3353" t="s">
        <v>16557</v>
      </c>
      <c r="G3353" t="s">
        <v>18236</v>
      </c>
      <c r="H3353" t="s">
        <v>18237</v>
      </c>
      <c r="I3353" s="1">
        <v>44197</v>
      </c>
      <c r="J3353" s="1">
        <v>44926</v>
      </c>
      <c r="K3353" t="s">
        <v>78</v>
      </c>
      <c r="L3353" t="s">
        <v>79</v>
      </c>
      <c r="M3353" t="s">
        <v>80</v>
      </c>
      <c r="N3353" t="s">
        <v>7700</v>
      </c>
      <c r="O3353" t="s">
        <v>254</v>
      </c>
      <c r="P3353" t="s">
        <v>420</v>
      </c>
      <c r="Q3353" t="s">
        <v>18238</v>
      </c>
      <c r="R3353" t="s">
        <v>17335</v>
      </c>
      <c r="S3353" t="s">
        <v>150</v>
      </c>
      <c r="T3353" t="s">
        <v>87</v>
      </c>
      <c r="U3353" t="s">
        <v>88</v>
      </c>
      <c r="V3353" t="s">
        <v>89</v>
      </c>
      <c r="W3353" t="s">
        <v>78</v>
      </c>
      <c r="X3353" t="s">
        <v>120</v>
      </c>
      <c r="Y3353" t="s">
        <v>91</v>
      </c>
      <c r="Z3353" t="s">
        <v>92</v>
      </c>
      <c r="AA3353" s="1">
        <v>44566</v>
      </c>
      <c r="AB3353" s="2">
        <v>677</v>
      </c>
      <c r="AC3353" s="2">
        <v>669</v>
      </c>
      <c r="AD3353" s="2"/>
      <c r="AE3353" s="2"/>
      <c r="AF3353" s="2"/>
      <c r="AG3353">
        <v>0</v>
      </c>
      <c r="AH3353" s="3">
        <v>677</v>
      </c>
      <c r="AI3353" s="3">
        <v>669</v>
      </c>
      <c r="AJ3353" s="3">
        <v>0</v>
      </c>
      <c r="AK3353" s="3">
        <v>0</v>
      </c>
      <c r="AL3353" s="3">
        <v>0</v>
      </c>
      <c r="AM3353" t="s">
        <v>16561</v>
      </c>
      <c r="AN3353" t="s">
        <v>16562</v>
      </c>
      <c r="AO3353" t="s">
        <v>16554</v>
      </c>
      <c r="AP3353" t="s">
        <v>16555</v>
      </c>
      <c r="AQ3353" t="s">
        <v>83</v>
      </c>
      <c r="AR3353" t="s">
        <v>16563</v>
      </c>
      <c r="AS3353" t="s">
        <v>83</v>
      </c>
      <c r="AT3353" t="s">
        <v>96</v>
      </c>
      <c r="AU3353" t="s">
        <v>16564</v>
      </c>
      <c r="AV3353" t="s">
        <v>16565</v>
      </c>
      <c r="AW3353" t="s">
        <v>99</v>
      </c>
      <c r="AX3353" t="s">
        <v>100</v>
      </c>
      <c r="AY3353" t="s">
        <v>16742</v>
      </c>
      <c r="AZ3353" t="s">
        <v>18239</v>
      </c>
      <c r="BA3353" t="s">
        <v>103</v>
      </c>
      <c r="BB3353" t="s">
        <v>18240</v>
      </c>
      <c r="BC3353" s="4"/>
      <c r="BD3353" t="s">
        <v>83</v>
      </c>
      <c r="BE3353" t="s">
        <v>105</v>
      </c>
      <c r="BF3353" t="s">
        <v>106</v>
      </c>
      <c r="BG3353" t="s">
        <v>107</v>
      </c>
      <c r="BH3353" t="s">
        <v>108</v>
      </c>
      <c r="BI3353" t="s">
        <v>109</v>
      </c>
      <c r="BJ3353" s="2">
        <v>0</v>
      </c>
      <c r="BK3353" t="s">
        <v>90</v>
      </c>
      <c r="BL3353" t="s">
        <v>78</v>
      </c>
      <c r="BM3353" t="s">
        <v>83</v>
      </c>
      <c r="BN3353" t="s">
        <v>83</v>
      </c>
      <c r="BO3353" t="s">
        <v>83</v>
      </c>
      <c r="BP3353" t="s">
        <v>18241</v>
      </c>
      <c r="BQ3353" t="s">
        <v>16570</v>
      </c>
      <c r="BR3353" t="s">
        <v>16571</v>
      </c>
      <c r="BS3353" t="s">
        <v>83</v>
      </c>
      <c r="BT3353" s="3">
        <v>1</v>
      </c>
    </row>
    <row r="3354" spans="1:72" x14ac:dyDescent="0.25">
      <c r="A3354" t="s">
        <v>16554</v>
      </c>
      <c r="B3354" s="10" t="s">
        <v>16555</v>
      </c>
      <c r="C3354" t="s">
        <v>16556</v>
      </c>
      <c r="D3354" t="s">
        <v>74</v>
      </c>
      <c r="E3354" t="s">
        <v>21868</v>
      </c>
      <c r="F3354" t="s">
        <v>16557</v>
      </c>
      <c r="G3354" t="s">
        <v>18242</v>
      </c>
      <c r="H3354" t="s">
        <v>18243</v>
      </c>
      <c r="I3354" s="1">
        <v>44197</v>
      </c>
      <c r="J3354" s="1">
        <v>44926</v>
      </c>
      <c r="K3354" t="s">
        <v>78</v>
      </c>
      <c r="L3354" t="s">
        <v>79</v>
      </c>
      <c r="M3354" t="s">
        <v>80</v>
      </c>
      <c r="N3354" t="s">
        <v>7700</v>
      </c>
      <c r="O3354" t="s">
        <v>1161</v>
      </c>
      <c r="P3354" t="s">
        <v>4615</v>
      </c>
      <c r="Q3354" t="s">
        <v>18238</v>
      </c>
      <c r="R3354" t="s">
        <v>17335</v>
      </c>
      <c r="S3354" t="s">
        <v>150</v>
      </c>
      <c r="T3354" t="s">
        <v>87</v>
      </c>
      <c r="U3354" t="s">
        <v>88</v>
      </c>
      <c r="V3354" t="s">
        <v>89</v>
      </c>
      <c r="W3354" t="s">
        <v>78</v>
      </c>
      <c r="X3354" t="s">
        <v>120</v>
      </c>
      <c r="Y3354" t="s">
        <v>91</v>
      </c>
      <c r="Z3354" t="s">
        <v>92</v>
      </c>
      <c r="AA3354" s="1">
        <v>44566</v>
      </c>
      <c r="AB3354" s="2">
        <v>3084</v>
      </c>
      <c r="AC3354" s="2">
        <v>3181</v>
      </c>
      <c r="AD3354" s="2"/>
      <c r="AE3354" s="2"/>
      <c r="AF3354" s="2"/>
      <c r="AG3354">
        <v>0</v>
      </c>
      <c r="AH3354" s="3">
        <v>4496</v>
      </c>
      <c r="AI3354" s="3">
        <v>4640</v>
      </c>
      <c r="AJ3354" s="3">
        <v>0</v>
      </c>
      <c r="AK3354" s="3">
        <v>0</v>
      </c>
      <c r="AL3354" s="3">
        <v>0</v>
      </c>
      <c r="AM3354" t="s">
        <v>16561</v>
      </c>
      <c r="AN3354" t="s">
        <v>16562</v>
      </c>
      <c r="AO3354" t="s">
        <v>16554</v>
      </c>
      <c r="AP3354" t="s">
        <v>16555</v>
      </c>
      <c r="AQ3354" t="s">
        <v>83</v>
      </c>
      <c r="AR3354" t="s">
        <v>16563</v>
      </c>
      <c r="AS3354" t="s">
        <v>83</v>
      </c>
      <c r="AT3354" t="s">
        <v>96</v>
      </c>
      <c r="AU3354" t="s">
        <v>16564</v>
      </c>
      <c r="AV3354" t="s">
        <v>16565</v>
      </c>
      <c r="AW3354" t="s">
        <v>99</v>
      </c>
      <c r="AX3354" t="s">
        <v>100</v>
      </c>
      <c r="AY3354" t="s">
        <v>16742</v>
      </c>
      <c r="AZ3354" t="s">
        <v>18244</v>
      </c>
      <c r="BA3354" t="s">
        <v>103</v>
      </c>
      <c r="BB3354" t="s">
        <v>18245</v>
      </c>
      <c r="BC3354" s="4"/>
      <c r="BD3354" t="s">
        <v>83</v>
      </c>
      <c r="BE3354" t="s">
        <v>105</v>
      </c>
      <c r="BF3354" t="s">
        <v>106</v>
      </c>
      <c r="BG3354" t="s">
        <v>107</v>
      </c>
      <c r="BH3354" t="s">
        <v>108</v>
      </c>
      <c r="BI3354" t="s">
        <v>109</v>
      </c>
      <c r="BJ3354" s="2">
        <v>0</v>
      </c>
      <c r="BK3354" t="s">
        <v>90</v>
      </c>
      <c r="BL3354" t="s">
        <v>78</v>
      </c>
      <c r="BM3354" t="s">
        <v>83</v>
      </c>
      <c r="BN3354" t="s">
        <v>83</v>
      </c>
      <c r="BO3354" t="s">
        <v>83</v>
      </c>
      <c r="BP3354" t="s">
        <v>18246</v>
      </c>
      <c r="BQ3354" t="s">
        <v>16570</v>
      </c>
      <c r="BR3354" t="s">
        <v>16571</v>
      </c>
      <c r="BS3354" t="s">
        <v>83</v>
      </c>
      <c r="BT3354" s="3">
        <v>1</v>
      </c>
    </row>
    <row r="3355" spans="1:72" x14ac:dyDescent="0.25">
      <c r="A3355" t="s">
        <v>16554</v>
      </c>
      <c r="B3355" s="10" t="s">
        <v>16555</v>
      </c>
      <c r="C3355" t="s">
        <v>16556</v>
      </c>
      <c r="D3355" t="s">
        <v>74</v>
      </c>
      <c r="E3355" t="s">
        <v>21868</v>
      </c>
      <c r="F3355" t="s">
        <v>16557</v>
      </c>
      <c r="G3355" t="s">
        <v>18247</v>
      </c>
      <c r="H3355" t="s">
        <v>18248</v>
      </c>
      <c r="I3355" s="1">
        <v>44197</v>
      </c>
      <c r="J3355" s="1">
        <v>44926</v>
      </c>
      <c r="K3355" t="s">
        <v>78</v>
      </c>
      <c r="L3355" t="s">
        <v>79</v>
      </c>
      <c r="M3355" t="s">
        <v>80</v>
      </c>
      <c r="N3355" t="s">
        <v>16460</v>
      </c>
      <c r="O3355" t="s">
        <v>462</v>
      </c>
      <c r="P3355" t="s">
        <v>1069</v>
      </c>
      <c r="Q3355" t="s">
        <v>18249</v>
      </c>
      <c r="R3355" t="s">
        <v>16712</v>
      </c>
      <c r="S3355" t="s">
        <v>119</v>
      </c>
      <c r="T3355" t="s">
        <v>87</v>
      </c>
      <c r="U3355" t="s">
        <v>88</v>
      </c>
      <c r="V3355" t="s">
        <v>89</v>
      </c>
      <c r="W3355" t="s">
        <v>78</v>
      </c>
      <c r="X3355" t="s">
        <v>120</v>
      </c>
      <c r="Y3355" t="s">
        <v>91</v>
      </c>
      <c r="Z3355" t="s">
        <v>92</v>
      </c>
      <c r="AA3355" s="1">
        <v>44639</v>
      </c>
      <c r="AB3355" s="2">
        <v>1130</v>
      </c>
      <c r="AC3355" s="2">
        <v>127</v>
      </c>
      <c r="AD3355" s="2"/>
      <c r="AE3355" s="2"/>
      <c r="AF3355" s="2"/>
      <c r="AG3355">
        <v>0</v>
      </c>
      <c r="AH3355" s="3">
        <v>1101</v>
      </c>
      <c r="AI3355" s="3">
        <v>114</v>
      </c>
      <c r="AJ3355" s="3">
        <v>0</v>
      </c>
      <c r="AK3355" s="3">
        <v>0</v>
      </c>
      <c r="AL3355" s="3">
        <v>0</v>
      </c>
      <c r="AM3355" t="s">
        <v>17178</v>
      </c>
      <c r="AN3355" t="s">
        <v>17179</v>
      </c>
      <c r="AO3355" t="s">
        <v>16554</v>
      </c>
      <c r="AP3355" t="s">
        <v>16555</v>
      </c>
      <c r="AQ3355" t="s">
        <v>83</v>
      </c>
      <c r="AR3355" t="s">
        <v>16563</v>
      </c>
      <c r="AS3355" t="s">
        <v>83</v>
      </c>
      <c r="AT3355" t="s">
        <v>96</v>
      </c>
      <c r="AU3355" t="s">
        <v>16564</v>
      </c>
      <c r="AV3355" t="s">
        <v>16565</v>
      </c>
      <c r="AW3355" t="s">
        <v>99</v>
      </c>
      <c r="AX3355" t="s">
        <v>100</v>
      </c>
      <c r="AY3355" t="s">
        <v>18250</v>
      </c>
      <c r="AZ3355" t="s">
        <v>18251</v>
      </c>
      <c r="BA3355" t="s">
        <v>103</v>
      </c>
      <c r="BB3355" t="s">
        <v>18252</v>
      </c>
      <c r="BC3355" s="4"/>
      <c r="BD3355" t="s">
        <v>83</v>
      </c>
      <c r="BE3355" t="s">
        <v>105</v>
      </c>
      <c r="BF3355" t="s">
        <v>106</v>
      </c>
      <c r="BG3355" t="s">
        <v>107</v>
      </c>
      <c r="BH3355" t="s">
        <v>472</v>
      </c>
      <c r="BI3355" t="s">
        <v>473</v>
      </c>
      <c r="BJ3355" s="2">
        <v>0</v>
      </c>
      <c r="BK3355" t="s">
        <v>90</v>
      </c>
      <c r="BL3355" t="s">
        <v>78</v>
      </c>
      <c r="BM3355" t="s">
        <v>83</v>
      </c>
      <c r="BN3355" t="s">
        <v>83</v>
      </c>
      <c r="BO3355" t="s">
        <v>83</v>
      </c>
      <c r="BP3355" t="s">
        <v>18253</v>
      </c>
      <c r="BQ3355" t="s">
        <v>17184</v>
      </c>
      <c r="BR3355" t="s">
        <v>17185</v>
      </c>
      <c r="BS3355" t="s">
        <v>83</v>
      </c>
      <c r="BT3355" s="3">
        <v>1</v>
      </c>
    </row>
    <row r="3356" spans="1:72" x14ac:dyDescent="0.25">
      <c r="A3356" t="s">
        <v>16554</v>
      </c>
      <c r="B3356" s="10" t="s">
        <v>16555</v>
      </c>
      <c r="C3356" t="s">
        <v>16556</v>
      </c>
      <c r="D3356" t="s">
        <v>74</v>
      </c>
      <c r="E3356" t="s">
        <v>21868</v>
      </c>
      <c r="F3356" t="s">
        <v>16557</v>
      </c>
      <c r="G3356" t="s">
        <v>18254</v>
      </c>
      <c r="H3356" t="s">
        <v>18255</v>
      </c>
      <c r="I3356" s="1">
        <v>44197</v>
      </c>
      <c r="J3356" s="1">
        <v>44926</v>
      </c>
      <c r="K3356" t="s">
        <v>78</v>
      </c>
      <c r="L3356" t="s">
        <v>79</v>
      </c>
      <c r="M3356" t="s">
        <v>80</v>
      </c>
      <c r="N3356" t="s">
        <v>2657</v>
      </c>
      <c r="O3356" t="s">
        <v>430</v>
      </c>
      <c r="P3356" t="s">
        <v>420</v>
      </c>
      <c r="Q3356" t="s">
        <v>18256</v>
      </c>
      <c r="R3356" t="s">
        <v>17190</v>
      </c>
      <c r="S3356" t="s">
        <v>150</v>
      </c>
      <c r="T3356" t="s">
        <v>87</v>
      </c>
      <c r="U3356" t="s">
        <v>88</v>
      </c>
      <c r="V3356" t="s">
        <v>89</v>
      </c>
      <c r="W3356" t="s">
        <v>78</v>
      </c>
      <c r="X3356" t="s">
        <v>120</v>
      </c>
      <c r="Y3356" t="s">
        <v>91</v>
      </c>
      <c r="Z3356" t="s">
        <v>92</v>
      </c>
      <c r="AA3356" s="1">
        <v>44566</v>
      </c>
      <c r="AB3356" s="2">
        <v>70</v>
      </c>
      <c r="AC3356" s="2">
        <v>76</v>
      </c>
      <c r="AD3356" s="2"/>
      <c r="AE3356" s="2"/>
      <c r="AF3356" s="2"/>
      <c r="AG3356">
        <v>0</v>
      </c>
      <c r="AH3356" s="3">
        <v>70</v>
      </c>
      <c r="AI3356" s="3">
        <v>76</v>
      </c>
      <c r="AJ3356" s="3">
        <v>0</v>
      </c>
      <c r="AK3356" s="3">
        <v>0</v>
      </c>
      <c r="AL3356" s="3">
        <v>0</v>
      </c>
      <c r="AM3356" t="s">
        <v>16561</v>
      </c>
      <c r="AN3356" t="s">
        <v>16562</v>
      </c>
      <c r="AO3356" t="s">
        <v>16554</v>
      </c>
      <c r="AP3356" t="s">
        <v>16555</v>
      </c>
      <c r="AQ3356" t="s">
        <v>83</v>
      </c>
      <c r="AR3356" t="s">
        <v>16563</v>
      </c>
      <c r="AS3356" t="s">
        <v>83</v>
      </c>
      <c r="AT3356" t="s">
        <v>96</v>
      </c>
      <c r="AU3356" t="s">
        <v>16564</v>
      </c>
      <c r="AV3356" t="s">
        <v>16565</v>
      </c>
      <c r="AW3356" t="s">
        <v>99</v>
      </c>
      <c r="AX3356" t="s">
        <v>100</v>
      </c>
      <c r="AY3356" t="s">
        <v>16566</v>
      </c>
      <c r="AZ3356" t="s">
        <v>18257</v>
      </c>
      <c r="BA3356" t="s">
        <v>103</v>
      </c>
      <c r="BB3356" t="s">
        <v>18258</v>
      </c>
      <c r="BC3356" s="4"/>
      <c r="BD3356" t="s">
        <v>83</v>
      </c>
      <c r="BE3356" t="s">
        <v>105</v>
      </c>
      <c r="BF3356" t="s">
        <v>106</v>
      </c>
      <c r="BG3356" t="s">
        <v>107</v>
      </c>
      <c r="BH3356" t="s">
        <v>108</v>
      </c>
      <c r="BI3356" t="s">
        <v>109</v>
      </c>
      <c r="BJ3356" s="2">
        <v>0</v>
      </c>
      <c r="BK3356" t="s">
        <v>90</v>
      </c>
      <c r="BL3356" t="s">
        <v>78</v>
      </c>
      <c r="BM3356" t="s">
        <v>83</v>
      </c>
      <c r="BN3356" t="s">
        <v>83</v>
      </c>
      <c r="BO3356" t="s">
        <v>83</v>
      </c>
      <c r="BP3356" t="s">
        <v>18259</v>
      </c>
      <c r="BQ3356" t="s">
        <v>16570</v>
      </c>
      <c r="BR3356" t="s">
        <v>16571</v>
      </c>
      <c r="BS3356" t="s">
        <v>83</v>
      </c>
      <c r="BT3356" s="3">
        <v>1</v>
      </c>
    </row>
    <row r="3357" spans="1:72" x14ac:dyDescent="0.25">
      <c r="A3357" t="s">
        <v>16554</v>
      </c>
      <c r="B3357" s="10" t="s">
        <v>16555</v>
      </c>
      <c r="C3357" t="s">
        <v>16556</v>
      </c>
      <c r="D3357" t="s">
        <v>74</v>
      </c>
      <c r="E3357" t="s">
        <v>21868</v>
      </c>
      <c r="F3357" t="s">
        <v>16557</v>
      </c>
      <c r="G3357" t="s">
        <v>18260</v>
      </c>
      <c r="H3357" t="s">
        <v>18261</v>
      </c>
      <c r="I3357" s="1">
        <v>44197</v>
      </c>
      <c r="J3357" s="1">
        <v>44926</v>
      </c>
      <c r="K3357" t="s">
        <v>78</v>
      </c>
      <c r="L3357" t="s">
        <v>79</v>
      </c>
      <c r="M3357" t="s">
        <v>80</v>
      </c>
      <c r="N3357" t="s">
        <v>16460</v>
      </c>
      <c r="O3357" t="s">
        <v>162</v>
      </c>
      <c r="P3357" t="s">
        <v>83</v>
      </c>
      <c r="Q3357" t="s">
        <v>17101</v>
      </c>
      <c r="R3357" t="s">
        <v>16934</v>
      </c>
      <c r="S3357" t="s">
        <v>83</v>
      </c>
      <c r="T3357" t="s">
        <v>87</v>
      </c>
      <c r="U3357" t="s">
        <v>354</v>
      </c>
      <c r="V3357" t="s">
        <v>355</v>
      </c>
      <c r="W3357" t="s">
        <v>90</v>
      </c>
      <c r="X3357" t="s">
        <v>83</v>
      </c>
      <c r="Y3357" t="s">
        <v>356</v>
      </c>
      <c r="Z3357" t="s">
        <v>92</v>
      </c>
      <c r="AA3357" s="1">
        <v>44652</v>
      </c>
      <c r="AB3357" s="2">
        <v>191577</v>
      </c>
      <c r="AC3357" s="2">
        <v>78437</v>
      </c>
      <c r="AD3357" s="2">
        <v>652</v>
      </c>
      <c r="AE3357" s="2">
        <v>11579</v>
      </c>
      <c r="AF3357" s="2"/>
      <c r="AG3357">
        <v>567</v>
      </c>
      <c r="AH3357" s="3">
        <v>188543</v>
      </c>
      <c r="AI3357" s="3">
        <v>79514</v>
      </c>
      <c r="AJ3357" s="3">
        <v>-654</v>
      </c>
      <c r="AK3357" s="3">
        <v>-11392</v>
      </c>
      <c r="AL3357" s="3">
        <v>0</v>
      </c>
      <c r="AM3357" t="s">
        <v>18262</v>
      </c>
      <c r="AN3357" t="s">
        <v>18263</v>
      </c>
      <c r="AO3357" t="s">
        <v>16554</v>
      </c>
      <c r="AP3357" t="s">
        <v>16555</v>
      </c>
      <c r="AQ3357" t="s">
        <v>83</v>
      </c>
      <c r="AR3357" t="s">
        <v>16563</v>
      </c>
      <c r="AS3357" t="s">
        <v>83</v>
      </c>
      <c r="AT3357" t="s">
        <v>96</v>
      </c>
      <c r="AU3357" t="s">
        <v>16564</v>
      </c>
      <c r="AV3357" t="s">
        <v>16565</v>
      </c>
      <c r="AW3357" t="s">
        <v>99</v>
      </c>
      <c r="AX3357" t="s">
        <v>359</v>
      </c>
      <c r="AY3357" t="s">
        <v>18264</v>
      </c>
      <c r="AZ3357" t="s">
        <v>18265</v>
      </c>
      <c r="BA3357" t="s">
        <v>103</v>
      </c>
      <c r="BB3357" t="s">
        <v>83</v>
      </c>
      <c r="BC3357" s="4">
        <v>44562</v>
      </c>
      <c r="BD3357" t="s">
        <v>360</v>
      </c>
      <c r="BE3357" t="s">
        <v>105</v>
      </c>
      <c r="BF3357" t="s">
        <v>106</v>
      </c>
      <c r="BG3357" t="s">
        <v>107</v>
      </c>
      <c r="BH3357" t="s">
        <v>83</v>
      </c>
      <c r="BI3357" t="s">
        <v>83</v>
      </c>
      <c r="BJ3357" s="2">
        <v>0</v>
      </c>
      <c r="BK3357" t="s">
        <v>78</v>
      </c>
      <c r="BL3357" t="s">
        <v>90</v>
      </c>
      <c r="BM3357" t="s">
        <v>83</v>
      </c>
      <c r="BN3357" t="s">
        <v>83</v>
      </c>
      <c r="BO3357" t="s">
        <v>83</v>
      </c>
      <c r="BP3357" t="s">
        <v>83</v>
      </c>
      <c r="BQ3357" t="s">
        <v>83</v>
      </c>
      <c r="BR3357" t="s">
        <v>83</v>
      </c>
      <c r="BS3357" t="s">
        <v>83</v>
      </c>
      <c r="BT3357" s="3">
        <v>1</v>
      </c>
    </row>
    <row r="3358" spans="1:72" x14ac:dyDescent="0.25">
      <c r="A3358" t="s">
        <v>16554</v>
      </c>
      <c r="B3358" s="10" t="s">
        <v>16555</v>
      </c>
      <c r="C3358" t="s">
        <v>16556</v>
      </c>
      <c r="D3358" t="s">
        <v>74</v>
      </c>
      <c r="E3358" t="s">
        <v>21868</v>
      </c>
      <c r="F3358" t="s">
        <v>16557</v>
      </c>
      <c r="G3358" t="s">
        <v>18266</v>
      </c>
      <c r="H3358" t="s">
        <v>18267</v>
      </c>
      <c r="I3358" s="1">
        <v>44197</v>
      </c>
      <c r="J3358" s="1">
        <v>44926</v>
      </c>
      <c r="K3358" t="s">
        <v>78</v>
      </c>
      <c r="L3358" t="s">
        <v>79</v>
      </c>
      <c r="M3358" t="s">
        <v>80</v>
      </c>
      <c r="N3358" t="s">
        <v>18162</v>
      </c>
      <c r="O3358" t="s">
        <v>250</v>
      </c>
      <c r="P3358" t="s">
        <v>420</v>
      </c>
      <c r="Q3358" t="s">
        <v>18268</v>
      </c>
      <c r="R3358" t="s">
        <v>16934</v>
      </c>
      <c r="S3358" t="s">
        <v>150</v>
      </c>
      <c r="T3358" t="s">
        <v>87</v>
      </c>
      <c r="U3358" t="s">
        <v>88</v>
      </c>
      <c r="V3358" t="s">
        <v>89</v>
      </c>
      <c r="W3358" t="s">
        <v>78</v>
      </c>
      <c r="X3358" t="s">
        <v>120</v>
      </c>
      <c r="Y3358" t="s">
        <v>91</v>
      </c>
      <c r="Z3358" t="s">
        <v>92</v>
      </c>
      <c r="AA3358" s="1">
        <v>44197</v>
      </c>
      <c r="AB3358" s="2">
        <v>38</v>
      </c>
      <c r="AC3358" s="2">
        <v>40</v>
      </c>
      <c r="AD3358" s="2">
        <v>0</v>
      </c>
      <c r="AE3358" s="2">
        <v>0</v>
      </c>
      <c r="AF3358" s="2"/>
      <c r="AG3358">
        <v>0</v>
      </c>
      <c r="AH3358" s="3">
        <v>39</v>
      </c>
      <c r="AI3358" s="3">
        <v>41</v>
      </c>
      <c r="AJ3358" s="3">
        <v>0</v>
      </c>
      <c r="AK3358" s="3">
        <v>0</v>
      </c>
      <c r="AL3358" s="3">
        <v>0</v>
      </c>
      <c r="AM3358" t="s">
        <v>16561</v>
      </c>
      <c r="AN3358" t="s">
        <v>16562</v>
      </c>
      <c r="AO3358" t="s">
        <v>16554</v>
      </c>
      <c r="AP3358" t="s">
        <v>16555</v>
      </c>
      <c r="AQ3358" t="s">
        <v>83</v>
      </c>
      <c r="AR3358" t="s">
        <v>16563</v>
      </c>
      <c r="AS3358" t="s">
        <v>83</v>
      </c>
      <c r="AT3358" t="s">
        <v>96</v>
      </c>
      <c r="AU3358" t="s">
        <v>16564</v>
      </c>
      <c r="AV3358" t="s">
        <v>16565</v>
      </c>
      <c r="AW3358" t="s">
        <v>99</v>
      </c>
      <c r="AX3358" t="s">
        <v>100</v>
      </c>
      <c r="AY3358" t="s">
        <v>16566</v>
      </c>
      <c r="AZ3358" t="s">
        <v>18269</v>
      </c>
      <c r="BA3358" t="s">
        <v>103</v>
      </c>
      <c r="BB3358" t="s">
        <v>18270</v>
      </c>
      <c r="BC3358" s="4"/>
      <c r="BD3358" t="s">
        <v>83</v>
      </c>
      <c r="BE3358" t="s">
        <v>105</v>
      </c>
      <c r="BF3358" t="s">
        <v>106</v>
      </c>
      <c r="BG3358" t="s">
        <v>107</v>
      </c>
      <c r="BH3358" t="s">
        <v>108</v>
      </c>
      <c r="BI3358" t="s">
        <v>109</v>
      </c>
      <c r="BJ3358" s="2">
        <v>0</v>
      </c>
      <c r="BK3358" t="s">
        <v>90</v>
      </c>
      <c r="BL3358" t="s">
        <v>78</v>
      </c>
      <c r="BM3358" t="s">
        <v>83</v>
      </c>
      <c r="BN3358" t="s">
        <v>83</v>
      </c>
      <c r="BO3358" t="s">
        <v>83</v>
      </c>
      <c r="BP3358" t="s">
        <v>18271</v>
      </c>
      <c r="BQ3358" t="s">
        <v>16570</v>
      </c>
      <c r="BR3358" t="s">
        <v>16571</v>
      </c>
      <c r="BS3358" t="s">
        <v>83</v>
      </c>
      <c r="BT3358" s="3">
        <v>1</v>
      </c>
    </row>
    <row r="3359" spans="1:72" x14ac:dyDescent="0.25">
      <c r="A3359" t="s">
        <v>16554</v>
      </c>
      <c r="B3359" s="10" t="s">
        <v>16555</v>
      </c>
      <c r="C3359" t="s">
        <v>16556</v>
      </c>
      <c r="D3359" t="s">
        <v>74</v>
      </c>
      <c r="E3359" t="s">
        <v>21868</v>
      </c>
      <c r="F3359" t="s">
        <v>16557</v>
      </c>
      <c r="G3359" t="s">
        <v>18272</v>
      </c>
      <c r="H3359" t="s">
        <v>18273</v>
      </c>
      <c r="I3359" s="1">
        <v>44197</v>
      </c>
      <c r="J3359" s="1">
        <v>44926</v>
      </c>
      <c r="K3359" t="s">
        <v>78</v>
      </c>
      <c r="L3359" t="s">
        <v>79</v>
      </c>
      <c r="M3359" t="s">
        <v>80</v>
      </c>
      <c r="N3359" t="s">
        <v>17629</v>
      </c>
      <c r="O3359" t="s">
        <v>234</v>
      </c>
      <c r="P3359" t="s">
        <v>83</v>
      </c>
      <c r="Q3359" t="s">
        <v>17630</v>
      </c>
      <c r="R3359" t="s">
        <v>16934</v>
      </c>
      <c r="S3359" t="s">
        <v>150</v>
      </c>
      <c r="T3359" t="s">
        <v>87</v>
      </c>
      <c r="U3359" t="s">
        <v>88</v>
      </c>
      <c r="V3359" t="s">
        <v>89</v>
      </c>
      <c r="W3359" t="s">
        <v>78</v>
      </c>
      <c r="X3359" t="s">
        <v>120</v>
      </c>
      <c r="Y3359" t="s">
        <v>91</v>
      </c>
      <c r="Z3359" t="s">
        <v>92</v>
      </c>
      <c r="AA3359" s="1">
        <v>44566</v>
      </c>
      <c r="AB3359" s="2">
        <v>971</v>
      </c>
      <c r="AC3359" s="2">
        <v>1017</v>
      </c>
      <c r="AD3359" s="2"/>
      <c r="AE3359" s="2"/>
      <c r="AF3359" s="2"/>
      <c r="AG3359">
        <v>0</v>
      </c>
      <c r="AH3359" s="3">
        <v>971</v>
      </c>
      <c r="AI3359" s="3">
        <v>1017</v>
      </c>
      <c r="AJ3359" s="3">
        <v>0</v>
      </c>
      <c r="AK3359" s="3">
        <v>0</v>
      </c>
      <c r="AL3359" s="3">
        <v>0</v>
      </c>
      <c r="AM3359" t="s">
        <v>18274</v>
      </c>
      <c r="AN3359" t="s">
        <v>83</v>
      </c>
      <c r="AO3359" t="s">
        <v>16554</v>
      </c>
      <c r="AP3359" t="s">
        <v>16555</v>
      </c>
      <c r="AQ3359" t="s">
        <v>83</v>
      </c>
      <c r="AR3359" t="s">
        <v>16563</v>
      </c>
      <c r="AS3359" t="s">
        <v>83</v>
      </c>
      <c r="AT3359" t="s">
        <v>96</v>
      </c>
      <c r="AU3359" t="s">
        <v>16564</v>
      </c>
      <c r="AV3359" t="s">
        <v>16565</v>
      </c>
      <c r="AW3359" t="s">
        <v>99</v>
      </c>
      <c r="AX3359" t="s">
        <v>100</v>
      </c>
      <c r="AY3359" t="s">
        <v>16773</v>
      </c>
      <c r="AZ3359" t="s">
        <v>18275</v>
      </c>
      <c r="BA3359" t="s">
        <v>103</v>
      </c>
      <c r="BB3359" t="s">
        <v>18276</v>
      </c>
      <c r="BC3359" s="4"/>
      <c r="BD3359" t="s">
        <v>83</v>
      </c>
      <c r="BE3359" t="s">
        <v>105</v>
      </c>
      <c r="BF3359" t="s">
        <v>106</v>
      </c>
      <c r="BG3359" t="s">
        <v>107</v>
      </c>
      <c r="BH3359" t="s">
        <v>108</v>
      </c>
      <c r="BI3359" t="s">
        <v>109</v>
      </c>
      <c r="BJ3359" s="2">
        <v>0</v>
      </c>
      <c r="BK3359" t="s">
        <v>78</v>
      </c>
      <c r="BL3359" t="s">
        <v>90</v>
      </c>
      <c r="BM3359" t="s">
        <v>83</v>
      </c>
      <c r="BN3359" t="s">
        <v>83</v>
      </c>
      <c r="BO3359" t="s">
        <v>83</v>
      </c>
      <c r="BP3359" t="s">
        <v>83</v>
      </c>
      <c r="BQ3359" t="s">
        <v>83</v>
      </c>
      <c r="BR3359" t="s">
        <v>83</v>
      </c>
      <c r="BS3359" t="s">
        <v>83</v>
      </c>
      <c r="BT3359" s="3">
        <v>1</v>
      </c>
    </row>
    <row r="3360" spans="1:72" x14ac:dyDescent="0.25">
      <c r="A3360" t="s">
        <v>16554</v>
      </c>
      <c r="B3360" s="10" t="s">
        <v>16555</v>
      </c>
      <c r="C3360" t="s">
        <v>16556</v>
      </c>
      <c r="D3360" t="s">
        <v>74</v>
      </c>
      <c r="E3360" t="s">
        <v>21868</v>
      </c>
      <c r="F3360" t="s">
        <v>16557</v>
      </c>
      <c r="G3360" t="s">
        <v>18277</v>
      </c>
      <c r="H3360" t="s">
        <v>18278</v>
      </c>
      <c r="I3360" s="1">
        <v>44197</v>
      </c>
      <c r="J3360" s="1">
        <v>44926</v>
      </c>
      <c r="K3360" t="s">
        <v>78</v>
      </c>
      <c r="L3360" t="s">
        <v>79</v>
      </c>
      <c r="M3360" t="s">
        <v>80</v>
      </c>
      <c r="N3360" t="s">
        <v>17437</v>
      </c>
      <c r="O3360" t="s">
        <v>1595</v>
      </c>
      <c r="P3360" t="s">
        <v>420</v>
      </c>
      <c r="Q3360" t="s">
        <v>18279</v>
      </c>
      <c r="R3360" t="s">
        <v>2357</v>
      </c>
      <c r="S3360" t="s">
        <v>150</v>
      </c>
      <c r="T3360" t="s">
        <v>87</v>
      </c>
      <c r="U3360" t="s">
        <v>88</v>
      </c>
      <c r="V3360" t="s">
        <v>89</v>
      </c>
      <c r="W3360" t="s">
        <v>78</v>
      </c>
      <c r="X3360" t="s">
        <v>120</v>
      </c>
      <c r="Y3360" t="s">
        <v>91</v>
      </c>
      <c r="Z3360" t="s">
        <v>92</v>
      </c>
      <c r="AA3360" s="1">
        <v>44216</v>
      </c>
      <c r="AB3360" s="2">
        <v>14</v>
      </c>
      <c r="AC3360" s="2">
        <v>16</v>
      </c>
      <c r="AD3360" s="2"/>
      <c r="AE3360" s="2"/>
      <c r="AF3360" s="2"/>
      <c r="AG3360">
        <v>0</v>
      </c>
      <c r="AH3360" s="3">
        <v>14</v>
      </c>
      <c r="AI3360" s="3">
        <v>16</v>
      </c>
      <c r="AJ3360" s="3">
        <v>0</v>
      </c>
      <c r="AK3360" s="3">
        <v>0</v>
      </c>
      <c r="AL3360" s="3">
        <v>0</v>
      </c>
      <c r="AM3360" t="s">
        <v>16596</v>
      </c>
      <c r="AN3360" t="s">
        <v>16597</v>
      </c>
      <c r="AO3360" t="s">
        <v>16554</v>
      </c>
      <c r="AP3360" t="s">
        <v>16555</v>
      </c>
      <c r="AQ3360" t="s">
        <v>83</v>
      </c>
      <c r="AR3360" t="s">
        <v>16563</v>
      </c>
      <c r="AS3360" t="s">
        <v>83</v>
      </c>
      <c r="AT3360" t="s">
        <v>96</v>
      </c>
      <c r="AU3360" t="s">
        <v>16564</v>
      </c>
      <c r="AV3360" t="s">
        <v>16565</v>
      </c>
      <c r="AW3360" t="s">
        <v>99</v>
      </c>
      <c r="AX3360" t="s">
        <v>100</v>
      </c>
      <c r="AY3360" t="s">
        <v>18280</v>
      </c>
      <c r="AZ3360" t="s">
        <v>18281</v>
      </c>
      <c r="BA3360" t="s">
        <v>103</v>
      </c>
      <c r="BB3360" t="s">
        <v>18282</v>
      </c>
      <c r="BC3360" s="4"/>
      <c r="BD3360" t="s">
        <v>83</v>
      </c>
      <c r="BE3360" t="s">
        <v>105</v>
      </c>
      <c r="BF3360" t="s">
        <v>106</v>
      </c>
      <c r="BG3360" t="s">
        <v>107</v>
      </c>
      <c r="BH3360" t="s">
        <v>108</v>
      </c>
      <c r="BI3360" t="s">
        <v>109</v>
      </c>
      <c r="BJ3360" s="2">
        <v>0</v>
      </c>
      <c r="BK3360" t="s">
        <v>90</v>
      </c>
      <c r="BL3360" t="s">
        <v>90</v>
      </c>
      <c r="BM3360" t="s">
        <v>83</v>
      </c>
      <c r="BN3360" t="s">
        <v>83</v>
      </c>
      <c r="BO3360" t="s">
        <v>83</v>
      </c>
      <c r="BP3360" t="s">
        <v>83</v>
      </c>
      <c r="BQ3360" t="s">
        <v>83</v>
      </c>
      <c r="BR3360" t="s">
        <v>83</v>
      </c>
      <c r="BS3360" t="s">
        <v>83</v>
      </c>
      <c r="BT3360" s="3">
        <v>1</v>
      </c>
    </row>
    <row r="3361" spans="1:72" x14ac:dyDescent="0.25">
      <c r="A3361" t="s">
        <v>16554</v>
      </c>
      <c r="B3361" s="10" t="s">
        <v>16555</v>
      </c>
      <c r="C3361" t="s">
        <v>16556</v>
      </c>
      <c r="D3361" t="s">
        <v>74</v>
      </c>
      <c r="E3361" t="s">
        <v>21868</v>
      </c>
      <c r="F3361" t="s">
        <v>16557</v>
      </c>
      <c r="G3361" t="s">
        <v>18283</v>
      </c>
      <c r="H3361" t="s">
        <v>18284</v>
      </c>
      <c r="I3361" s="1">
        <v>44197</v>
      </c>
      <c r="J3361" s="1">
        <v>44926</v>
      </c>
      <c r="K3361" t="s">
        <v>78</v>
      </c>
      <c r="L3361" t="s">
        <v>79</v>
      </c>
      <c r="M3361" t="s">
        <v>80</v>
      </c>
      <c r="N3361" t="s">
        <v>17209</v>
      </c>
      <c r="O3361" t="s">
        <v>375</v>
      </c>
      <c r="P3361" t="s">
        <v>420</v>
      </c>
      <c r="Q3361" t="s">
        <v>17210</v>
      </c>
      <c r="R3361" t="s">
        <v>17190</v>
      </c>
      <c r="S3361" t="s">
        <v>150</v>
      </c>
      <c r="T3361" t="s">
        <v>87</v>
      </c>
      <c r="U3361" t="s">
        <v>88</v>
      </c>
      <c r="V3361" t="s">
        <v>89</v>
      </c>
      <c r="W3361" t="s">
        <v>78</v>
      </c>
      <c r="X3361" t="s">
        <v>120</v>
      </c>
      <c r="Y3361" t="s">
        <v>91</v>
      </c>
      <c r="Z3361" t="s">
        <v>92</v>
      </c>
      <c r="AA3361" s="1">
        <v>44216</v>
      </c>
      <c r="AB3361" s="2">
        <v>14</v>
      </c>
      <c r="AC3361" s="2">
        <v>16</v>
      </c>
      <c r="AD3361" s="2"/>
      <c r="AE3361" s="2"/>
      <c r="AF3361" s="2"/>
      <c r="AG3361">
        <v>0</v>
      </c>
      <c r="AH3361" s="3">
        <v>14</v>
      </c>
      <c r="AI3361" s="3">
        <v>16</v>
      </c>
      <c r="AJ3361" s="3">
        <v>0</v>
      </c>
      <c r="AK3361" s="3">
        <v>0</v>
      </c>
      <c r="AL3361" s="3">
        <v>0</v>
      </c>
      <c r="AM3361" t="s">
        <v>16596</v>
      </c>
      <c r="AN3361" t="s">
        <v>16597</v>
      </c>
      <c r="AO3361" t="s">
        <v>16554</v>
      </c>
      <c r="AP3361" t="s">
        <v>16555</v>
      </c>
      <c r="AQ3361" t="s">
        <v>83</v>
      </c>
      <c r="AR3361" t="s">
        <v>16563</v>
      </c>
      <c r="AS3361" t="s">
        <v>83</v>
      </c>
      <c r="AT3361" t="s">
        <v>96</v>
      </c>
      <c r="AU3361" t="s">
        <v>16564</v>
      </c>
      <c r="AV3361" t="s">
        <v>16565</v>
      </c>
      <c r="AW3361" t="s">
        <v>99</v>
      </c>
      <c r="AX3361" t="s">
        <v>100</v>
      </c>
      <c r="AY3361" t="s">
        <v>18285</v>
      </c>
      <c r="AZ3361" t="s">
        <v>18286</v>
      </c>
      <c r="BA3361" t="s">
        <v>103</v>
      </c>
      <c r="BB3361" t="s">
        <v>18287</v>
      </c>
      <c r="BC3361" s="4"/>
      <c r="BD3361" t="s">
        <v>83</v>
      </c>
      <c r="BE3361" t="s">
        <v>105</v>
      </c>
      <c r="BF3361" t="s">
        <v>106</v>
      </c>
      <c r="BG3361" t="s">
        <v>107</v>
      </c>
      <c r="BH3361" t="s">
        <v>108</v>
      </c>
      <c r="BI3361" t="s">
        <v>109</v>
      </c>
      <c r="BJ3361" s="2">
        <v>0</v>
      </c>
      <c r="BK3361" t="s">
        <v>90</v>
      </c>
      <c r="BL3361" t="s">
        <v>90</v>
      </c>
      <c r="BM3361" t="s">
        <v>83</v>
      </c>
      <c r="BN3361" t="s">
        <v>83</v>
      </c>
      <c r="BO3361" t="s">
        <v>83</v>
      </c>
      <c r="BP3361" t="s">
        <v>83</v>
      </c>
      <c r="BQ3361" t="s">
        <v>83</v>
      </c>
      <c r="BR3361" t="s">
        <v>83</v>
      </c>
      <c r="BS3361" t="s">
        <v>83</v>
      </c>
      <c r="BT3361" s="3">
        <v>1</v>
      </c>
    </row>
    <row r="3362" spans="1:72" x14ac:dyDescent="0.25">
      <c r="A3362" t="s">
        <v>16554</v>
      </c>
      <c r="B3362" s="10" t="s">
        <v>16555</v>
      </c>
      <c r="C3362" t="s">
        <v>16556</v>
      </c>
      <c r="D3362" t="s">
        <v>74</v>
      </c>
      <c r="E3362" t="s">
        <v>21868</v>
      </c>
      <c r="F3362" t="s">
        <v>16557</v>
      </c>
      <c r="G3362" t="s">
        <v>18288</v>
      </c>
      <c r="H3362" t="s">
        <v>18289</v>
      </c>
      <c r="I3362" s="1">
        <v>44197</v>
      </c>
      <c r="J3362" s="1">
        <v>44926</v>
      </c>
      <c r="K3362" t="s">
        <v>78</v>
      </c>
      <c r="L3362" t="s">
        <v>79</v>
      </c>
      <c r="M3362" t="s">
        <v>80</v>
      </c>
      <c r="N3362" t="s">
        <v>18290</v>
      </c>
      <c r="O3362" t="s">
        <v>738</v>
      </c>
      <c r="P3362" t="s">
        <v>420</v>
      </c>
      <c r="Q3362" t="s">
        <v>18291</v>
      </c>
      <c r="R3362" t="s">
        <v>16934</v>
      </c>
      <c r="S3362" t="s">
        <v>150</v>
      </c>
      <c r="T3362" t="s">
        <v>87</v>
      </c>
      <c r="U3362" t="s">
        <v>88</v>
      </c>
      <c r="V3362" t="s">
        <v>89</v>
      </c>
      <c r="W3362" t="s">
        <v>78</v>
      </c>
      <c r="X3362" t="s">
        <v>120</v>
      </c>
      <c r="Y3362" t="s">
        <v>91</v>
      </c>
      <c r="Z3362" t="s">
        <v>92</v>
      </c>
      <c r="AA3362" s="1">
        <v>44197</v>
      </c>
      <c r="AB3362" s="2">
        <v>350</v>
      </c>
      <c r="AC3362" s="2">
        <v>375</v>
      </c>
      <c r="AD3362" s="2">
        <v>0</v>
      </c>
      <c r="AE3362" s="2">
        <v>0</v>
      </c>
      <c r="AF3362" s="2"/>
      <c r="AG3362">
        <v>0</v>
      </c>
      <c r="AH3362" s="3">
        <v>353</v>
      </c>
      <c r="AI3362" s="3">
        <v>378</v>
      </c>
      <c r="AJ3362" s="3">
        <v>0</v>
      </c>
      <c r="AK3362" s="3">
        <v>0</v>
      </c>
      <c r="AL3362" s="3">
        <v>0</v>
      </c>
      <c r="AM3362" t="s">
        <v>16561</v>
      </c>
      <c r="AN3362" t="s">
        <v>16562</v>
      </c>
      <c r="AO3362" t="s">
        <v>16554</v>
      </c>
      <c r="AP3362" t="s">
        <v>16555</v>
      </c>
      <c r="AQ3362" t="s">
        <v>83</v>
      </c>
      <c r="AR3362" t="s">
        <v>16563</v>
      </c>
      <c r="AS3362" t="s">
        <v>83</v>
      </c>
      <c r="AT3362" t="s">
        <v>96</v>
      </c>
      <c r="AU3362" t="s">
        <v>16564</v>
      </c>
      <c r="AV3362" t="s">
        <v>16565</v>
      </c>
      <c r="AW3362" t="s">
        <v>99</v>
      </c>
      <c r="AX3362" t="s">
        <v>100</v>
      </c>
      <c r="AY3362" t="s">
        <v>16742</v>
      </c>
      <c r="AZ3362" t="s">
        <v>18292</v>
      </c>
      <c r="BA3362" t="s">
        <v>103</v>
      </c>
      <c r="BB3362" t="s">
        <v>18293</v>
      </c>
      <c r="BC3362" s="4"/>
      <c r="BD3362" t="s">
        <v>83</v>
      </c>
      <c r="BE3362" t="s">
        <v>105</v>
      </c>
      <c r="BF3362" t="s">
        <v>106</v>
      </c>
      <c r="BG3362" t="s">
        <v>107</v>
      </c>
      <c r="BH3362" t="s">
        <v>108</v>
      </c>
      <c r="BI3362" t="s">
        <v>109</v>
      </c>
      <c r="BJ3362" s="2">
        <v>0</v>
      </c>
      <c r="BK3362" t="s">
        <v>90</v>
      </c>
      <c r="BL3362" t="s">
        <v>78</v>
      </c>
      <c r="BM3362" t="s">
        <v>83</v>
      </c>
      <c r="BN3362" t="s">
        <v>83</v>
      </c>
      <c r="BO3362" t="s">
        <v>83</v>
      </c>
      <c r="BP3362" t="s">
        <v>18294</v>
      </c>
      <c r="BQ3362" t="s">
        <v>16570</v>
      </c>
      <c r="BR3362" t="s">
        <v>16571</v>
      </c>
      <c r="BS3362" t="s">
        <v>83</v>
      </c>
      <c r="BT3362" s="3">
        <v>1</v>
      </c>
    </row>
    <row r="3363" spans="1:72" x14ac:dyDescent="0.25">
      <c r="A3363" t="s">
        <v>16554</v>
      </c>
      <c r="B3363" s="10" t="s">
        <v>16555</v>
      </c>
      <c r="C3363" t="s">
        <v>16556</v>
      </c>
      <c r="D3363" t="s">
        <v>74</v>
      </c>
      <c r="E3363" t="s">
        <v>21868</v>
      </c>
      <c r="F3363" t="s">
        <v>16557</v>
      </c>
      <c r="G3363" t="s">
        <v>18295</v>
      </c>
      <c r="H3363" t="s">
        <v>18296</v>
      </c>
      <c r="I3363" s="1">
        <v>44197</v>
      </c>
      <c r="J3363" s="1">
        <v>44926</v>
      </c>
      <c r="K3363" t="s">
        <v>78</v>
      </c>
      <c r="L3363" t="s">
        <v>79</v>
      </c>
      <c r="M3363" t="s">
        <v>80</v>
      </c>
      <c r="N3363" t="s">
        <v>18297</v>
      </c>
      <c r="O3363" t="s">
        <v>4273</v>
      </c>
      <c r="P3363" t="s">
        <v>676</v>
      </c>
      <c r="Q3363" t="s">
        <v>18298</v>
      </c>
      <c r="R3363" t="s">
        <v>16934</v>
      </c>
      <c r="S3363" t="s">
        <v>119</v>
      </c>
      <c r="T3363" t="s">
        <v>87</v>
      </c>
      <c r="U3363" t="s">
        <v>88</v>
      </c>
      <c r="V3363" t="s">
        <v>89</v>
      </c>
      <c r="W3363" t="s">
        <v>78</v>
      </c>
      <c r="X3363" t="s">
        <v>120</v>
      </c>
      <c r="Y3363" t="s">
        <v>91</v>
      </c>
      <c r="Z3363" t="s">
        <v>92</v>
      </c>
      <c r="AA3363" s="1">
        <v>44565</v>
      </c>
      <c r="AB3363" s="2">
        <v>330</v>
      </c>
      <c r="AC3363" s="2">
        <v>780</v>
      </c>
      <c r="AD3363" s="2"/>
      <c r="AE3363" s="2"/>
      <c r="AF3363" s="2"/>
      <c r="AG3363">
        <v>0</v>
      </c>
      <c r="AH3363" s="3">
        <v>313</v>
      </c>
      <c r="AI3363" s="3">
        <v>1058</v>
      </c>
      <c r="AJ3363" s="3">
        <v>0</v>
      </c>
      <c r="AK3363" s="3">
        <v>0</v>
      </c>
      <c r="AL3363" s="3">
        <v>0</v>
      </c>
      <c r="AM3363" t="s">
        <v>16561</v>
      </c>
      <c r="AN3363" t="s">
        <v>16562</v>
      </c>
      <c r="AO3363" t="s">
        <v>16554</v>
      </c>
      <c r="AP3363" t="s">
        <v>16555</v>
      </c>
      <c r="AQ3363" t="s">
        <v>83</v>
      </c>
      <c r="AR3363" t="s">
        <v>16563</v>
      </c>
      <c r="AS3363" t="s">
        <v>83</v>
      </c>
      <c r="AT3363" t="s">
        <v>96</v>
      </c>
      <c r="AU3363" t="s">
        <v>16564</v>
      </c>
      <c r="AV3363" t="s">
        <v>16565</v>
      </c>
      <c r="AW3363" t="s">
        <v>99</v>
      </c>
      <c r="AX3363" t="s">
        <v>100</v>
      </c>
      <c r="AY3363" t="s">
        <v>16742</v>
      </c>
      <c r="AZ3363" t="s">
        <v>18299</v>
      </c>
      <c r="BA3363" t="s">
        <v>103</v>
      </c>
      <c r="BB3363" t="s">
        <v>18300</v>
      </c>
      <c r="BC3363" s="4"/>
      <c r="BD3363" t="s">
        <v>83</v>
      </c>
      <c r="BE3363" t="s">
        <v>105</v>
      </c>
      <c r="BF3363" t="s">
        <v>106</v>
      </c>
      <c r="BG3363" t="s">
        <v>107</v>
      </c>
      <c r="BH3363" t="s">
        <v>472</v>
      </c>
      <c r="BI3363" t="s">
        <v>473</v>
      </c>
      <c r="BJ3363" s="2">
        <v>0</v>
      </c>
      <c r="BK3363" t="s">
        <v>90</v>
      </c>
      <c r="BL3363" t="s">
        <v>78</v>
      </c>
      <c r="BM3363" t="s">
        <v>83</v>
      </c>
      <c r="BN3363" t="s">
        <v>83</v>
      </c>
      <c r="BO3363" t="s">
        <v>83</v>
      </c>
      <c r="BP3363" t="s">
        <v>18301</v>
      </c>
      <c r="BQ3363" t="s">
        <v>16570</v>
      </c>
      <c r="BR3363" t="s">
        <v>16571</v>
      </c>
      <c r="BS3363" t="s">
        <v>83</v>
      </c>
      <c r="BT3363" s="3">
        <v>1</v>
      </c>
    </row>
    <row r="3364" spans="1:72" x14ac:dyDescent="0.25">
      <c r="A3364" t="s">
        <v>16554</v>
      </c>
      <c r="B3364" s="10" t="s">
        <v>16555</v>
      </c>
      <c r="C3364" t="s">
        <v>16556</v>
      </c>
      <c r="D3364" t="s">
        <v>74</v>
      </c>
      <c r="E3364" t="s">
        <v>21868</v>
      </c>
      <c r="F3364" t="s">
        <v>16557</v>
      </c>
      <c r="G3364" t="s">
        <v>18302</v>
      </c>
      <c r="H3364" t="s">
        <v>18303</v>
      </c>
      <c r="I3364" s="1">
        <v>44197</v>
      </c>
      <c r="J3364" s="1">
        <v>44926</v>
      </c>
      <c r="K3364" t="s">
        <v>78</v>
      </c>
      <c r="L3364" t="s">
        <v>79</v>
      </c>
      <c r="M3364" t="s">
        <v>80</v>
      </c>
      <c r="N3364" t="s">
        <v>2322</v>
      </c>
      <c r="O3364" t="s">
        <v>462</v>
      </c>
      <c r="P3364" t="s">
        <v>1069</v>
      </c>
      <c r="Q3364" t="s">
        <v>18304</v>
      </c>
      <c r="R3364" t="s">
        <v>2357</v>
      </c>
      <c r="S3364" t="s">
        <v>86</v>
      </c>
      <c r="T3364" t="s">
        <v>87</v>
      </c>
      <c r="U3364" t="s">
        <v>88</v>
      </c>
      <c r="V3364" t="s">
        <v>89</v>
      </c>
      <c r="W3364" t="s">
        <v>90</v>
      </c>
      <c r="X3364" t="s">
        <v>83</v>
      </c>
      <c r="Y3364" t="s">
        <v>91</v>
      </c>
      <c r="Z3364" t="s">
        <v>92</v>
      </c>
      <c r="AA3364" s="1">
        <v>44378</v>
      </c>
      <c r="AB3364" s="2">
        <v>277</v>
      </c>
      <c r="AC3364" s="2">
        <v>0</v>
      </c>
      <c r="AD3364" s="2"/>
      <c r="AE3364" s="2"/>
      <c r="AF3364" s="2"/>
      <c r="AG3364">
        <v>0</v>
      </c>
      <c r="AH3364" s="3">
        <v>124</v>
      </c>
      <c r="AI3364" s="3">
        <v>152</v>
      </c>
      <c r="AJ3364" s="3">
        <v>0</v>
      </c>
      <c r="AK3364" s="3">
        <v>0</v>
      </c>
      <c r="AL3364" s="3">
        <v>0</v>
      </c>
      <c r="AM3364" t="s">
        <v>16615</v>
      </c>
      <c r="AN3364" t="s">
        <v>16616</v>
      </c>
      <c r="AO3364" t="s">
        <v>16554</v>
      </c>
      <c r="AP3364" t="s">
        <v>16555</v>
      </c>
      <c r="AQ3364" t="s">
        <v>83</v>
      </c>
      <c r="AR3364" t="s">
        <v>16563</v>
      </c>
      <c r="AS3364" t="s">
        <v>83</v>
      </c>
      <c r="AT3364" t="s">
        <v>96</v>
      </c>
      <c r="AU3364" t="s">
        <v>16564</v>
      </c>
      <c r="AV3364" t="s">
        <v>16565</v>
      </c>
      <c r="AW3364" t="s">
        <v>99</v>
      </c>
      <c r="AX3364" t="s">
        <v>100</v>
      </c>
      <c r="AY3364" t="s">
        <v>18305</v>
      </c>
      <c r="AZ3364" t="s">
        <v>18306</v>
      </c>
      <c r="BA3364" t="s">
        <v>103</v>
      </c>
      <c r="BB3364" t="s">
        <v>18307</v>
      </c>
      <c r="BC3364" s="4"/>
      <c r="BD3364" t="s">
        <v>83</v>
      </c>
      <c r="BE3364" t="s">
        <v>105</v>
      </c>
      <c r="BF3364" t="s">
        <v>106</v>
      </c>
      <c r="BG3364" t="s">
        <v>107</v>
      </c>
      <c r="BH3364" t="s">
        <v>108</v>
      </c>
      <c r="BI3364" t="s">
        <v>109</v>
      </c>
      <c r="BJ3364" s="2">
        <v>0</v>
      </c>
      <c r="BK3364" t="s">
        <v>90</v>
      </c>
      <c r="BL3364" t="s">
        <v>90</v>
      </c>
      <c r="BM3364" t="s">
        <v>83</v>
      </c>
      <c r="BN3364" t="s">
        <v>83</v>
      </c>
      <c r="BO3364" t="s">
        <v>83</v>
      </c>
      <c r="BP3364" t="s">
        <v>83</v>
      </c>
      <c r="BQ3364" t="s">
        <v>83</v>
      </c>
      <c r="BR3364" t="s">
        <v>83</v>
      </c>
      <c r="BS3364" t="s">
        <v>83</v>
      </c>
      <c r="BT3364" s="3">
        <v>1</v>
      </c>
    </row>
    <row r="3365" spans="1:72" x14ac:dyDescent="0.25">
      <c r="A3365" t="s">
        <v>16554</v>
      </c>
      <c r="B3365" s="10" t="s">
        <v>16555</v>
      </c>
      <c r="C3365" t="s">
        <v>16556</v>
      </c>
      <c r="D3365" t="s">
        <v>74</v>
      </c>
      <c r="E3365" t="s">
        <v>21868</v>
      </c>
      <c r="F3365" t="s">
        <v>16557</v>
      </c>
      <c r="G3365" t="s">
        <v>18308</v>
      </c>
      <c r="H3365" t="s">
        <v>18309</v>
      </c>
      <c r="I3365" s="1">
        <v>44197</v>
      </c>
      <c r="J3365" s="1">
        <v>44926</v>
      </c>
      <c r="K3365" t="s">
        <v>78</v>
      </c>
      <c r="L3365" t="s">
        <v>79</v>
      </c>
      <c r="M3365" t="s">
        <v>80</v>
      </c>
      <c r="N3365" t="s">
        <v>17347</v>
      </c>
      <c r="O3365" t="s">
        <v>501</v>
      </c>
      <c r="P3365" t="s">
        <v>1095</v>
      </c>
      <c r="Q3365" t="s">
        <v>17348</v>
      </c>
      <c r="R3365" t="s">
        <v>17335</v>
      </c>
      <c r="S3365" t="s">
        <v>150</v>
      </c>
      <c r="T3365" t="s">
        <v>87</v>
      </c>
      <c r="U3365" t="s">
        <v>88</v>
      </c>
      <c r="V3365" t="s">
        <v>89</v>
      </c>
      <c r="W3365" t="s">
        <v>78</v>
      </c>
      <c r="X3365" t="s">
        <v>120</v>
      </c>
      <c r="Y3365" t="s">
        <v>91</v>
      </c>
      <c r="Z3365" t="s">
        <v>92</v>
      </c>
      <c r="AA3365" s="1">
        <v>44567</v>
      </c>
      <c r="AB3365" s="2">
        <v>20</v>
      </c>
      <c r="AC3365" s="2">
        <v>10</v>
      </c>
      <c r="AD3365" s="2"/>
      <c r="AE3365" s="2"/>
      <c r="AF3365" s="2"/>
      <c r="AG3365">
        <v>0</v>
      </c>
      <c r="AH3365" s="3">
        <v>20</v>
      </c>
      <c r="AI3365" s="3">
        <v>10</v>
      </c>
      <c r="AJ3365" s="3">
        <v>0</v>
      </c>
      <c r="AK3365" s="3">
        <v>0</v>
      </c>
      <c r="AL3365" s="3">
        <v>0</v>
      </c>
      <c r="AM3365" t="s">
        <v>16720</v>
      </c>
      <c r="AN3365" t="s">
        <v>16721</v>
      </c>
      <c r="AO3365" t="s">
        <v>16554</v>
      </c>
      <c r="AP3365" t="s">
        <v>16555</v>
      </c>
      <c r="AQ3365" t="s">
        <v>83</v>
      </c>
      <c r="AR3365" t="s">
        <v>16563</v>
      </c>
      <c r="AS3365" t="s">
        <v>83</v>
      </c>
      <c r="AT3365" t="s">
        <v>96</v>
      </c>
      <c r="AU3365" t="s">
        <v>16564</v>
      </c>
      <c r="AV3365" t="s">
        <v>16565</v>
      </c>
      <c r="AW3365" t="s">
        <v>99</v>
      </c>
      <c r="AX3365" t="s">
        <v>100</v>
      </c>
      <c r="AY3365" t="s">
        <v>17139</v>
      </c>
      <c r="AZ3365" t="s">
        <v>18310</v>
      </c>
      <c r="BA3365" t="s">
        <v>103</v>
      </c>
      <c r="BB3365" t="s">
        <v>18311</v>
      </c>
      <c r="BC3365" s="4"/>
      <c r="BD3365" t="s">
        <v>83</v>
      </c>
      <c r="BE3365" t="s">
        <v>105</v>
      </c>
      <c r="BF3365" t="s">
        <v>106</v>
      </c>
      <c r="BG3365" t="s">
        <v>107</v>
      </c>
      <c r="BH3365" t="s">
        <v>108</v>
      </c>
      <c r="BI3365" t="s">
        <v>109</v>
      </c>
      <c r="BJ3365" s="2">
        <v>0</v>
      </c>
      <c r="BK3365" t="s">
        <v>90</v>
      </c>
      <c r="BL3365" t="s">
        <v>90</v>
      </c>
      <c r="BM3365" t="s">
        <v>83</v>
      </c>
      <c r="BN3365" t="s">
        <v>83</v>
      </c>
      <c r="BO3365" t="s">
        <v>83</v>
      </c>
      <c r="BP3365" t="s">
        <v>83</v>
      </c>
      <c r="BQ3365" t="s">
        <v>83</v>
      </c>
      <c r="BR3365" t="s">
        <v>83</v>
      </c>
      <c r="BS3365" t="s">
        <v>83</v>
      </c>
      <c r="BT3365" s="3">
        <v>1</v>
      </c>
    </row>
    <row r="3366" spans="1:72" x14ac:dyDescent="0.25">
      <c r="A3366" t="s">
        <v>16554</v>
      </c>
      <c r="B3366" s="10" t="s">
        <v>16555</v>
      </c>
      <c r="C3366" t="s">
        <v>16556</v>
      </c>
      <c r="D3366" t="s">
        <v>74</v>
      </c>
      <c r="E3366" t="s">
        <v>21868</v>
      </c>
      <c r="F3366" t="s">
        <v>16557</v>
      </c>
      <c r="G3366" t="s">
        <v>18312</v>
      </c>
      <c r="H3366" t="s">
        <v>18313</v>
      </c>
      <c r="I3366" s="1">
        <v>44197</v>
      </c>
      <c r="J3366" s="1">
        <v>44926</v>
      </c>
      <c r="K3366" t="s">
        <v>78</v>
      </c>
      <c r="L3366" t="s">
        <v>79</v>
      </c>
      <c r="M3366" t="s">
        <v>80</v>
      </c>
      <c r="N3366" t="s">
        <v>13042</v>
      </c>
      <c r="O3366" t="s">
        <v>388</v>
      </c>
      <c r="P3366" t="s">
        <v>409</v>
      </c>
      <c r="Q3366" t="s">
        <v>16879</v>
      </c>
      <c r="R3366" t="s">
        <v>16712</v>
      </c>
      <c r="S3366" t="s">
        <v>150</v>
      </c>
      <c r="T3366" t="s">
        <v>87</v>
      </c>
      <c r="U3366" t="s">
        <v>88</v>
      </c>
      <c r="V3366" t="s">
        <v>89</v>
      </c>
      <c r="W3366" t="s">
        <v>78</v>
      </c>
      <c r="X3366" t="s">
        <v>120</v>
      </c>
      <c r="Y3366" t="s">
        <v>91</v>
      </c>
      <c r="Z3366" t="s">
        <v>92</v>
      </c>
      <c r="AA3366" s="1">
        <v>44566</v>
      </c>
      <c r="AB3366" s="2">
        <v>3263</v>
      </c>
      <c r="AC3366" s="2">
        <v>2387</v>
      </c>
      <c r="AD3366" s="2"/>
      <c r="AE3366" s="2"/>
      <c r="AF3366" s="2"/>
      <c r="AG3366">
        <v>0</v>
      </c>
      <c r="AH3366" s="3">
        <v>3263</v>
      </c>
      <c r="AI3366" s="3">
        <v>2387</v>
      </c>
      <c r="AJ3366" s="3">
        <v>0</v>
      </c>
      <c r="AK3366" s="3">
        <v>0</v>
      </c>
      <c r="AL3366" s="3">
        <v>0</v>
      </c>
      <c r="AM3366" t="s">
        <v>16561</v>
      </c>
      <c r="AN3366" t="s">
        <v>16562</v>
      </c>
      <c r="AO3366" t="s">
        <v>16554</v>
      </c>
      <c r="AP3366" t="s">
        <v>16555</v>
      </c>
      <c r="AQ3366" t="s">
        <v>83</v>
      </c>
      <c r="AR3366" t="s">
        <v>16563</v>
      </c>
      <c r="AS3366" t="s">
        <v>83</v>
      </c>
      <c r="AT3366" t="s">
        <v>96</v>
      </c>
      <c r="AU3366" t="s">
        <v>16564</v>
      </c>
      <c r="AV3366" t="s">
        <v>16565</v>
      </c>
      <c r="AW3366" t="s">
        <v>99</v>
      </c>
      <c r="AX3366" t="s">
        <v>100</v>
      </c>
      <c r="AY3366" t="s">
        <v>16742</v>
      </c>
      <c r="AZ3366" t="s">
        <v>18314</v>
      </c>
      <c r="BA3366" t="s">
        <v>103</v>
      </c>
      <c r="BB3366" t="s">
        <v>18315</v>
      </c>
      <c r="BC3366" s="4"/>
      <c r="BD3366" t="s">
        <v>83</v>
      </c>
      <c r="BE3366" t="s">
        <v>105</v>
      </c>
      <c r="BF3366" t="s">
        <v>106</v>
      </c>
      <c r="BG3366" t="s">
        <v>107</v>
      </c>
      <c r="BH3366" t="s">
        <v>108</v>
      </c>
      <c r="BI3366" t="s">
        <v>109</v>
      </c>
      <c r="BJ3366" s="2">
        <v>0</v>
      </c>
      <c r="BK3366" t="s">
        <v>90</v>
      </c>
      <c r="BL3366" t="s">
        <v>78</v>
      </c>
      <c r="BM3366" t="s">
        <v>83</v>
      </c>
      <c r="BN3366" t="s">
        <v>83</v>
      </c>
      <c r="BO3366" t="s">
        <v>83</v>
      </c>
      <c r="BP3366" t="s">
        <v>18316</v>
      </c>
      <c r="BQ3366" t="s">
        <v>16570</v>
      </c>
      <c r="BR3366" t="s">
        <v>16571</v>
      </c>
      <c r="BS3366" t="s">
        <v>83</v>
      </c>
      <c r="BT3366" s="3">
        <v>1</v>
      </c>
    </row>
    <row r="3367" spans="1:72" x14ac:dyDescent="0.25">
      <c r="A3367" t="s">
        <v>16554</v>
      </c>
      <c r="B3367" s="10" t="s">
        <v>16555</v>
      </c>
      <c r="C3367" t="s">
        <v>16556</v>
      </c>
      <c r="D3367" t="s">
        <v>74</v>
      </c>
      <c r="E3367" t="s">
        <v>21868</v>
      </c>
      <c r="F3367" t="s">
        <v>16557</v>
      </c>
      <c r="G3367" t="s">
        <v>18317</v>
      </c>
      <c r="H3367" t="s">
        <v>18318</v>
      </c>
      <c r="I3367" s="1">
        <v>44197</v>
      </c>
      <c r="J3367" s="1">
        <v>44926</v>
      </c>
      <c r="K3367" t="s">
        <v>78</v>
      </c>
      <c r="L3367" t="s">
        <v>79</v>
      </c>
      <c r="M3367" t="s">
        <v>80</v>
      </c>
      <c r="N3367" t="s">
        <v>17013</v>
      </c>
      <c r="O3367" t="s">
        <v>1845</v>
      </c>
      <c r="P3367" t="s">
        <v>409</v>
      </c>
      <c r="Q3367" t="s">
        <v>18319</v>
      </c>
      <c r="R3367" t="s">
        <v>16712</v>
      </c>
      <c r="S3367" t="s">
        <v>150</v>
      </c>
      <c r="T3367" t="s">
        <v>87</v>
      </c>
      <c r="U3367" t="s">
        <v>88</v>
      </c>
      <c r="V3367" t="s">
        <v>89</v>
      </c>
      <c r="W3367" t="s">
        <v>78</v>
      </c>
      <c r="X3367" t="s">
        <v>120</v>
      </c>
      <c r="Y3367" t="s">
        <v>91</v>
      </c>
      <c r="Z3367" t="s">
        <v>92</v>
      </c>
      <c r="AA3367" s="1">
        <v>44566</v>
      </c>
      <c r="AB3367" s="2">
        <v>69</v>
      </c>
      <c r="AC3367" s="2">
        <v>70</v>
      </c>
      <c r="AD3367" s="2"/>
      <c r="AE3367" s="2"/>
      <c r="AF3367" s="2"/>
      <c r="AG3367">
        <v>0</v>
      </c>
      <c r="AH3367" s="3">
        <v>69</v>
      </c>
      <c r="AI3367" s="3">
        <v>70</v>
      </c>
      <c r="AJ3367" s="3">
        <v>0</v>
      </c>
      <c r="AK3367" s="3">
        <v>0</v>
      </c>
      <c r="AL3367" s="3">
        <v>0</v>
      </c>
      <c r="AM3367" t="s">
        <v>16561</v>
      </c>
      <c r="AN3367" t="s">
        <v>16562</v>
      </c>
      <c r="AO3367" t="s">
        <v>16554</v>
      </c>
      <c r="AP3367" t="s">
        <v>16555</v>
      </c>
      <c r="AQ3367" t="s">
        <v>83</v>
      </c>
      <c r="AR3367" t="s">
        <v>16563</v>
      </c>
      <c r="AS3367" t="s">
        <v>83</v>
      </c>
      <c r="AT3367" t="s">
        <v>96</v>
      </c>
      <c r="AU3367" t="s">
        <v>16564</v>
      </c>
      <c r="AV3367" t="s">
        <v>16565</v>
      </c>
      <c r="AW3367" t="s">
        <v>99</v>
      </c>
      <c r="AX3367" t="s">
        <v>100</v>
      </c>
      <c r="AY3367" t="s">
        <v>16742</v>
      </c>
      <c r="AZ3367" t="s">
        <v>18320</v>
      </c>
      <c r="BA3367" t="s">
        <v>103</v>
      </c>
      <c r="BB3367" t="s">
        <v>18321</v>
      </c>
      <c r="BC3367" s="4"/>
      <c r="BD3367" t="s">
        <v>83</v>
      </c>
      <c r="BE3367" t="s">
        <v>105</v>
      </c>
      <c r="BF3367" t="s">
        <v>106</v>
      </c>
      <c r="BG3367" t="s">
        <v>107</v>
      </c>
      <c r="BH3367" t="s">
        <v>108</v>
      </c>
      <c r="BI3367" t="s">
        <v>109</v>
      </c>
      <c r="BJ3367" s="2">
        <v>0</v>
      </c>
      <c r="BK3367" t="s">
        <v>90</v>
      </c>
      <c r="BL3367" t="s">
        <v>78</v>
      </c>
      <c r="BM3367" t="s">
        <v>83</v>
      </c>
      <c r="BN3367" t="s">
        <v>83</v>
      </c>
      <c r="BO3367" t="s">
        <v>83</v>
      </c>
      <c r="BP3367" t="s">
        <v>18322</v>
      </c>
      <c r="BQ3367" t="s">
        <v>16570</v>
      </c>
      <c r="BR3367" t="s">
        <v>16571</v>
      </c>
      <c r="BS3367" t="s">
        <v>83</v>
      </c>
      <c r="BT3367" s="3">
        <v>1</v>
      </c>
    </row>
    <row r="3368" spans="1:72" x14ac:dyDescent="0.25">
      <c r="A3368" t="s">
        <v>16554</v>
      </c>
      <c r="B3368" s="10" t="s">
        <v>16555</v>
      </c>
      <c r="C3368" t="s">
        <v>16556</v>
      </c>
      <c r="D3368" t="s">
        <v>74</v>
      </c>
      <c r="E3368" t="s">
        <v>21868</v>
      </c>
      <c r="F3368" t="s">
        <v>16557</v>
      </c>
      <c r="G3368" t="s">
        <v>18323</v>
      </c>
      <c r="H3368" t="s">
        <v>18324</v>
      </c>
      <c r="I3368" s="1">
        <v>44197</v>
      </c>
      <c r="J3368" s="1">
        <v>44926</v>
      </c>
      <c r="K3368" t="s">
        <v>78</v>
      </c>
      <c r="L3368" t="s">
        <v>79</v>
      </c>
      <c r="M3368" t="s">
        <v>80</v>
      </c>
      <c r="N3368" t="s">
        <v>9660</v>
      </c>
      <c r="O3368" t="s">
        <v>404</v>
      </c>
      <c r="P3368" t="s">
        <v>222</v>
      </c>
      <c r="Q3368" t="s">
        <v>16648</v>
      </c>
      <c r="R3368" t="s">
        <v>2357</v>
      </c>
      <c r="S3368" t="s">
        <v>119</v>
      </c>
      <c r="T3368" t="s">
        <v>87</v>
      </c>
      <c r="U3368" t="s">
        <v>88</v>
      </c>
      <c r="V3368" t="s">
        <v>89</v>
      </c>
      <c r="W3368" t="s">
        <v>78</v>
      </c>
      <c r="X3368" t="s">
        <v>120</v>
      </c>
      <c r="Y3368" t="s">
        <v>91</v>
      </c>
      <c r="Z3368" t="s">
        <v>92</v>
      </c>
      <c r="AA3368" s="1">
        <v>44567</v>
      </c>
      <c r="AB3368" s="2">
        <v>686</v>
      </c>
      <c r="AC3368" s="2">
        <v>1212</v>
      </c>
      <c r="AD3368" s="2"/>
      <c r="AE3368" s="2"/>
      <c r="AF3368" s="2"/>
      <c r="AG3368">
        <v>0</v>
      </c>
      <c r="AH3368" s="3">
        <v>686</v>
      </c>
      <c r="AI3368" s="3">
        <v>1212</v>
      </c>
      <c r="AJ3368" s="3">
        <v>0</v>
      </c>
      <c r="AK3368" s="3">
        <v>0</v>
      </c>
      <c r="AL3368" s="3">
        <v>0</v>
      </c>
      <c r="AM3368" t="s">
        <v>16561</v>
      </c>
      <c r="AN3368" t="s">
        <v>16562</v>
      </c>
      <c r="AO3368" t="s">
        <v>16554</v>
      </c>
      <c r="AP3368" t="s">
        <v>16555</v>
      </c>
      <c r="AQ3368" t="s">
        <v>83</v>
      </c>
      <c r="AR3368" t="s">
        <v>16563</v>
      </c>
      <c r="AS3368" t="s">
        <v>83</v>
      </c>
      <c r="AT3368" t="s">
        <v>96</v>
      </c>
      <c r="AU3368" t="s">
        <v>16564</v>
      </c>
      <c r="AV3368" t="s">
        <v>16565</v>
      </c>
      <c r="AW3368" t="s">
        <v>99</v>
      </c>
      <c r="AX3368" t="s">
        <v>100</v>
      </c>
      <c r="AY3368" t="s">
        <v>16566</v>
      </c>
      <c r="AZ3368" t="s">
        <v>18325</v>
      </c>
      <c r="BA3368" t="s">
        <v>103</v>
      </c>
      <c r="BB3368" t="s">
        <v>18326</v>
      </c>
      <c r="BC3368" s="4"/>
      <c r="BD3368" t="s">
        <v>83</v>
      </c>
      <c r="BE3368" t="s">
        <v>105</v>
      </c>
      <c r="BF3368" t="s">
        <v>106</v>
      </c>
      <c r="BG3368" t="s">
        <v>107</v>
      </c>
      <c r="BH3368" t="s">
        <v>472</v>
      </c>
      <c r="BI3368" t="s">
        <v>473</v>
      </c>
      <c r="BJ3368" s="2">
        <v>0</v>
      </c>
      <c r="BK3368" t="s">
        <v>90</v>
      </c>
      <c r="BL3368" t="s">
        <v>78</v>
      </c>
      <c r="BM3368" t="s">
        <v>83</v>
      </c>
      <c r="BN3368" t="s">
        <v>83</v>
      </c>
      <c r="BO3368" t="s">
        <v>83</v>
      </c>
      <c r="BP3368" t="s">
        <v>18327</v>
      </c>
      <c r="BQ3368" t="s">
        <v>16570</v>
      </c>
      <c r="BR3368" t="s">
        <v>16571</v>
      </c>
      <c r="BS3368" t="s">
        <v>83</v>
      </c>
      <c r="BT3368" s="3">
        <v>1</v>
      </c>
    </row>
    <row r="3369" spans="1:72" x14ac:dyDescent="0.25">
      <c r="A3369" t="s">
        <v>16554</v>
      </c>
      <c r="B3369" s="10" t="s">
        <v>16555</v>
      </c>
      <c r="C3369" t="s">
        <v>16556</v>
      </c>
      <c r="D3369" t="s">
        <v>74</v>
      </c>
      <c r="E3369" t="s">
        <v>21868</v>
      </c>
      <c r="F3369" t="s">
        <v>16557</v>
      </c>
      <c r="G3369" t="s">
        <v>18328</v>
      </c>
      <c r="H3369" t="s">
        <v>18329</v>
      </c>
      <c r="I3369" s="1">
        <v>44197</v>
      </c>
      <c r="J3369" s="1">
        <v>44926</v>
      </c>
      <c r="K3369" t="s">
        <v>78</v>
      </c>
      <c r="L3369" t="s">
        <v>79</v>
      </c>
      <c r="M3369" t="s">
        <v>80</v>
      </c>
      <c r="N3369" t="s">
        <v>18102</v>
      </c>
      <c r="O3369" t="s">
        <v>162</v>
      </c>
      <c r="P3369" t="s">
        <v>156</v>
      </c>
      <c r="Q3369" t="s">
        <v>18103</v>
      </c>
      <c r="R3369" t="s">
        <v>16934</v>
      </c>
      <c r="S3369" t="s">
        <v>150</v>
      </c>
      <c r="T3369" t="s">
        <v>87</v>
      </c>
      <c r="U3369" t="s">
        <v>88</v>
      </c>
      <c r="V3369" t="s">
        <v>89</v>
      </c>
      <c r="W3369" t="s">
        <v>78</v>
      </c>
      <c r="X3369" t="s">
        <v>120</v>
      </c>
      <c r="Y3369" t="s">
        <v>91</v>
      </c>
      <c r="Z3369" t="s">
        <v>92</v>
      </c>
      <c r="AA3369" s="1">
        <v>44566</v>
      </c>
      <c r="AB3369" s="2">
        <v>153</v>
      </c>
      <c r="AC3369" s="2">
        <v>135</v>
      </c>
      <c r="AD3369" s="2"/>
      <c r="AE3369" s="2"/>
      <c r="AF3369" s="2"/>
      <c r="AG3369">
        <v>0</v>
      </c>
      <c r="AH3369" s="3">
        <v>153</v>
      </c>
      <c r="AI3369" s="3">
        <v>135</v>
      </c>
      <c r="AJ3369" s="3">
        <v>0</v>
      </c>
      <c r="AK3369" s="3">
        <v>0</v>
      </c>
      <c r="AL3369" s="3">
        <v>0</v>
      </c>
      <c r="AM3369" t="s">
        <v>16561</v>
      </c>
      <c r="AN3369" t="s">
        <v>16562</v>
      </c>
      <c r="AO3369" t="s">
        <v>16554</v>
      </c>
      <c r="AP3369" t="s">
        <v>16555</v>
      </c>
      <c r="AQ3369" t="s">
        <v>83</v>
      </c>
      <c r="AR3369" t="s">
        <v>16563</v>
      </c>
      <c r="AS3369" t="s">
        <v>83</v>
      </c>
      <c r="AT3369" t="s">
        <v>96</v>
      </c>
      <c r="AU3369" t="s">
        <v>16564</v>
      </c>
      <c r="AV3369" t="s">
        <v>16565</v>
      </c>
      <c r="AW3369" t="s">
        <v>99</v>
      </c>
      <c r="AX3369" t="s">
        <v>100</v>
      </c>
      <c r="AY3369" t="s">
        <v>16566</v>
      </c>
      <c r="AZ3369" t="s">
        <v>18330</v>
      </c>
      <c r="BA3369" t="s">
        <v>103</v>
      </c>
      <c r="BB3369" t="s">
        <v>18331</v>
      </c>
      <c r="BC3369" s="4"/>
      <c r="BD3369" t="s">
        <v>83</v>
      </c>
      <c r="BE3369" t="s">
        <v>105</v>
      </c>
      <c r="BF3369" t="s">
        <v>106</v>
      </c>
      <c r="BG3369" t="s">
        <v>107</v>
      </c>
      <c r="BH3369" t="s">
        <v>108</v>
      </c>
      <c r="BI3369" t="s">
        <v>109</v>
      </c>
      <c r="BJ3369" s="2">
        <v>0</v>
      </c>
      <c r="BK3369" t="s">
        <v>90</v>
      </c>
      <c r="BL3369" t="s">
        <v>78</v>
      </c>
      <c r="BM3369" t="s">
        <v>83</v>
      </c>
      <c r="BN3369" t="s">
        <v>83</v>
      </c>
      <c r="BO3369" t="s">
        <v>83</v>
      </c>
      <c r="BP3369" t="s">
        <v>18332</v>
      </c>
      <c r="BQ3369" t="s">
        <v>16570</v>
      </c>
      <c r="BR3369" t="s">
        <v>16571</v>
      </c>
      <c r="BS3369" t="s">
        <v>83</v>
      </c>
      <c r="BT3369" s="3">
        <v>1</v>
      </c>
    </row>
    <row r="3370" spans="1:72" x14ac:dyDescent="0.25">
      <c r="A3370" t="s">
        <v>16554</v>
      </c>
      <c r="B3370" s="10" t="s">
        <v>16555</v>
      </c>
      <c r="C3370" t="s">
        <v>16556</v>
      </c>
      <c r="D3370" t="s">
        <v>74</v>
      </c>
      <c r="E3370" t="s">
        <v>21868</v>
      </c>
      <c r="F3370" t="s">
        <v>16557</v>
      </c>
      <c r="G3370" t="s">
        <v>18333</v>
      </c>
      <c r="H3370" t="s">
        <v>18334</v>
      </c>
      <c r="I3370" s="1">
        <v>44197</v>
      </c>
      <c r="J3370" s="1">
        <v>44926</v>
      </c>
      <c r="K3370" t="s">
        <v>78</v>
      </c>
      <c r="L3370" t="s">
        <v>79</v>
      </c>
      <c r="M3370" t="s">
        <v>80</v>
      </c>
      <c r="N3370" t="s">
        <v>17478</v>
      </c>
      <c r="O3370" t="s">
        <v>4273</v>
      </c>
      <c r="P3370" t="s">
        <v>156</v>
      </c>
      <c r="Q3370" t="s">
        <v>17510</v>
      </c>
      <c r="R3370" t="s">
        <v>2357</v>
      </c>
      <c r="S3370" t="s">
        <v>210</v>
      </c>
      <c r="T3370" t="s">
        <v>87</v>
      </c>
      <c r="U3370" t="s">
        <v>88</v>
      </c>
      <c r="V3370" t="s">
        <v>89</v>
      </c>
      <c r="W3370" t="s">
        <v>90</v>
      </c>
      <c r="X3370" t="s">
        <v>83</v>
      </c>
      <c r="Y3370" t="s">
        <v>91</v>
      </c>
      <c r="Z3370" t="s">
        <v>92</v>
      </c>
      <c r="AA3370" s="1">
        <v>44378</v>
      </c>
      <c r="AB3370" s="2">
        <v>718</v>
      </c>
      <c r="AC3370" s="2">
        <v>0</v>
      </c>
      <c r="AD3370" s="2"/>
      <c r="AE3370" s="2"/>
      <c r="AF3370" s="2"/>
      <c r="AG3370">
        <v>0</v>
      </c>
      <c r="AH3370" s="3">
        <v>545</v>
      </c>
      <c r="AI3370" s="3">
        <v>174</v>
      </c>
      <c r="AJ3370" s="3">
        <v>0</v>
      </c>
      <c r="AK3370" s="3">
        <v>0</v>
      </c>
      <c r="AL3370" s="3">
        <v>0</v>
      </c>
      <c r="AM3370" t="s">
        <v>17178</v>
      </c>
      <c r="AN3370" t="s">
        <v>17179</v>
      </c>
      <c r="AO3370" t="s">
        <v>16554</v>
      </c>
      <c r="AP3370" t="s">
        <v>16555</v>
      </c>
      <c r="AQ3370" t="s">
        <v>83</v>
      </c>
      <c r="AR3370" t="s">
        <v>16563</v>
      </c>
      <c r="AS3370" t="s">
        <v>83</v>
      </c>
      <c r="AT3370" t="s">
        <v>96</v>
      </c>
      <c r="AU3370" t="s">
        <v>16564</v>
      </c>
      <c r="AV3370" t="s">
        <v>16565</v>
      </c>
      <c r="AW3370" t="s">
        <v>99</v>
      </c>
      <c r="AX3370" t="s">
        <v>100</v>
      </c>
      <c r="AY3370" t="s">
        <v>17180</v>
      </c>
      <c r="AZ3370" t="s">
        <v>18335</v>
      </c>
      <c r="BA3370" t="s">
        <v>103</v>
      </c>
      <c r="BB3370" t="s">
        <v>18336</v>
      </c>
      <c r="BC3370" s="4"/>
      <c r="BD3370" t="s">
        <v>83</v>
      </c>
      <c r="BE3370" t="s">
        <v>105</v>
      </c>
      <c r="BF3370" t="s">
        <v>106</v>
      </c>
      <c r="BG3370" t="s">
        <v>107</v>
      </c>
      <c r="BH3370" t="s">
        <v>123</v>
      </c>
      <c r="BI3370" t="s">
        <v>124</v>
      </c>
      <c r="BJ3370" s="2">
        <v>0</v>
      </c>
      <c r="BK3370" t="s">
        <v>90</v>
      </c>
      <c r="BL3370" t="s">
        <v>90</v>
      </c>
      <c r="BM3370" t="s">
        <v>83</v>
      </c>
      <c r="BN3370" t="s">
        <v>83</v>
      </c>
      <c r="BO3370" t="s">
        <v>83</v>
      </c>
      <c r="BP3370" t="s">
        <v>83</v>
      </c>
      <c r="BQ3370" t="s">
        <v>83</v>
      </c>
      <c r="BR3370" t="s">
        <v>83</v>
      </c>
      <c r="BS3370" t="s">
        <v>83</v>
      </c>
      <c r="BT3370" s="3">
        <v>1</v>
      </c>
    </row>
    <row r="3371" spans="1:72" x14ac:dyDescent="0.25">
      <c r="A3371" t="s">
        <v>16554</v>
      </c>
      <c r="B3371" s="10" t="s">
        <v>16555</v>
      </c>
      <c r="C3371" t="s">
        <v>16556</v>
      </c>
      <c r="D3371" t="s">
        <v>74</v>
      </c>
      <c r="E3371" t="s">
        <v>21868</v>
      </c>
      <c r="F3371" t="s">
        <v>16557</v>
      </c>
      <c r="G3371" t="s">
        <v>18337</v>
      </c>
      <c r="H3371" t="s">
        <v>18338</v>
      </c>
      <c r="I3371" s="1">
        <v>44197</v>
      </c>
      <c r="J3371" s="1">
        <v>44926</v>
      </c>
      <c r="K3371" t="s">
        <v>78</v>
      </c>
      <c r="L3371" t="s">
        <v>79</v>
      </c>
      <c r="M3371" t="s">
        <v>80</v>
      </c>
      <c r="N3371" t="s">
        <v>17202</v>
      </c>
      <c r="O3371" t="s">
        <v>352</v>
      </c>
      <c r="P3371" t="s">
        <v>4615</v>
      </c>
      <c r="Q3371" t="s">
        <v>18339</v>
      </c>
      <c r="R3371" t="s">
        <v>17241</v>
      </c>
      <c r="S3371" t="s">
        <v>150</v>
      </c>
      <c r="T3371" t="s">
        <v>87</v>
      </c>
      <c r="U3371" t="s">
        <v>88</v>
      </c>
      <c r="V3371" t="s">
        <v>89</v>
      </c>
      <c r="W3371" t="s">
        <v>78</v>
      </c>
      <c r="X3371" t="s">
        <v>120</v>
      </c>
      <c r="Y3371" t="s">
        <v>91</v>
      </c>
      <c r="Z3371" t="s">
        <v>92</v>
      </c>
      <c r="AA3371" s="1">
        <v>44662</v>
      </c>
      <c r="AB3371" s="2">
        <v>82</v>
      </c>
      <c r="AC3371" s="2">
        <v>84</v>
      </c>
      <c r="AD3371" s="2"/>
      <c r="AE3371" s="2"/>
      <c r="AF3371" s="2"/>
      <c r="AG3371">
        <v>0</v>
      </c>
      <c r="AH3371" s="3">
        <v>77</v>
      </c>
      <c r="AI3371" s="3">
        <v>79</v>
      </c>
      <c r="AJ3371" s="3">
        <v>0</v>
      </c>
      <c r="AK3371" s="3">
        <v>0</v>
      </c>
      <c r="AL3371" s="3">
        <v>0</v>
      </c>
      <c r="AM3371" t="s">
        <v>16561</v>
      </c>
      <c r="AN3371" t="s">
        <v>16562</v>
      </c>
      <c r="AO3371" t="s">
        <v>16554</v>
      </c>
      <c r="AP3371" t="s">
        <v>16555</v>
      </c>
      <c r="AQ3371" t="s">
        <v>83</v>
      </c>
      <c r="AR3371" t="s">
        <v>16563</v>
      </c>
      <c r="AS3371" t="s">
        <v>83</v>
      </c>
      <c r="AT3371" t="s">
        <v>96</v>
      </c>
      <c r="AU3371" t="s">
        <v>16564</v>
      </c>
      <c r="AV3371" t="s">
        <v>16565</v>
      </c>
      <c r="AW3371" t="s">
        <v>99</v>
      </c>
      <c r="AX3371" t="s">
        <v>100</v>
      </c>
      <c r="AY3371" t="s">
        <v>16742</v>
      </c>
      <c r="AZ3371" t="s">
        <v>18340</v>
      </c>
      <c r="BA3371" t="s">
        <v>103</v>
      </c>
      <c r="BB3371" t="s">
        <v>18341</v>
      </c>
      <c r="BC3371" s="4"/>
      <c r="BD3371" t="s">
        <v>83</v>
      </c>
      <c r="BE3371" t="s">
        <v>105</v>
      </c>
      <c r="BF3371" t="s">
        <v>106</v>
      </c>
      <c r="BG3371" t="s">
        <v>107</v>
      </c>
      <c r="BH3371" t="s">
        <v>108</v>
      </c>
      <c r="BI3371" t="s">
        <v>109</v>
      </c>
      <c r="BJ3371" s="2">
        <v>0</v>
      </c>
      <c r="BK3371" t="s">
        <v>90</v>
      </c>
      <c r="BL3371" t="s">
        <v>78</v>
      </c>
      <c r="BM3371" t="s">
        <v>83</v>
      </c>
      <c r="BN3371" t="s">
        <v>83</v>
      </c>
      <c r="BO3371" t="s">
        <v>83</v>
      </c>
      <c r="BP3371" t="s">
        <v>18342</v>
      </c>
      <c r="BQ3371" t="s">
        <v>16570</v>
      </c>
      <c r="BR3371" t="s">
        <v>16571</v>
      </c>
      <c r="BS3371" t="s">
        <v>83</v>
      </c>
      <c r="BT3371" s="3">
        <v>1</v>
      </c>
    </row>
    <row r="3372" spans="1:72" x14ac:dyDescent="0.25">
      <c r="A3372" t="s">
        <v>16554</v>
      </c>
      <c r="B3372" s="10" t="s">
        <v>16555</v>
      </c>
      <c r="C3372" t="s">
        <v>16556</v>
      </c>
      <c r="D3372" t="s">
        <v>74</v>
      </c>
      <c r="E3372" t="s">
        <v>21868</v>
      </c>
      <c r="F3372" t="s">
        <v>16557</v>
      </c>
      <c r="G3372" t="s">
        <v>18343</v>
      </c>
      <c r="H3372" t="s">
        <v>18344</v>
      </c>
      <c r="I3372" s="1">
        <v>44197</v>
      </c>
      <c r="J3372" s="1">
        <v>44926</v>
      </c>
      <c r="K3372" t="s">
        <v>78</v>
      </c>
      <c r="L3372" t="s">
        <v>79</v>
      </c>
      <c r="M3372" t="s">
        <v>80</v>
      </c>
      <c r="N3372" t="s">
        <v>17629</v>
      </c>
      <c r="O3372" t="s">
        <v>462</v>
      </c>
      <c r="P3372" t="s">
        <v>1095</v>
      </c>
      <c r="Q3372" t="s">
        <v>17630</v>
      </c>
      <c r="R3372" t="s">
        <v>16934</v>
      </c>
      <c r="S3372" t="s">
        <v>150</v>
      </c>
      <c r="T3372" t="s">
        <v>87</v>
      </c>
      <c r="U3372" t="s">
        <v>88</v>
      </c>
      <c r="V3372" t="s">
        <v>89</v>
      </c>
      <c r="W3372" t="s">
        <v>78</v>
      </c>
      <c r="X3372" t="s">
        <v>120</v>
      </c>
      <c r="Y3372" t="s">
        <v>91</v>
      </c>
      <c r="Z3372" t="s">
        <v>92</v>
      </c>
      <c r="AA3372" s="1">
        <v>44197</v>
      </c>
      <c r="AB3372" s="2">
        <v>719</v>
      </c>
      <c r="AC3372" s="2">
        <v>876</v>
      </c>
      <c r="AD3372" s="2">
        <v>0</v>
      </c>
      <c r="AE3372" s="2">
        <v>0</v>
      </c>
      <c r="AF3372" s="2"/>
      <c r="AG3372">
        <v>0</v>
      </c>
      <c r="AH3372" s="3">
        <v>720</v>
      </c>
      <c r="AI3372" s="3">
        <v>876</v>
      </c>
      <c r="AJ3372" s="3">
        <v>0</v>
      </c>
      <c r="AK3372" s="3">
        <v>0</v>
      </c>
      <c r="AL3372" s="3">
        <v>0</v>
      </c>
      <c r="AM3372" t="s">
        <v>16615</v>
      </c>
      <c r="AN3372" t="s">
        <v>16616</v>
      </c>
      <c r="AO3372" t="s">
        <v>16554</v>
      </c>
      <c r="AP3372" t="s">
        <v>16555</v>
      </c>
      <c r="AQ3372" t="s">
        <v>83</v>
      </c>
      <c r="AR3372" t="s">
        <v>16563</v>
      </c>
      <c r="AS3372" t="s">
        <v>83</v>
      </c>
      <c r="AT3372" t="s">
        <v>96</v>
      </c>
      <c r="AU3372" t="s">
        <v>16564</v>
      </c>
      <c r="AV3372" t="s">
        <v>16565</v>
      </c>
      <c r="AW3372" t="s">
        <v>99</v>
      </c>
      <c r="AX3372" t="s">
        <v>100</v>
      </c>
      <c r="AY3372" t="s">
        <v>16617</v>
      </c>
      <c r="AZ3372" t="s">
        <v>18345</v>
      </c>
      <c r="BA3372" t="s">
        <v>103</v>
      </c>
      <c r="BB3372" t="s">
        <v>18346</v>
      </c>
      <c r="BC3372" s="4"/>
      <c r="BD3372" t="s">
        <v>83</v>
      </c>
      <c r="BE3372" t="s">
        <v>105</v>
      </c>
      <c r="BF3372" t="s">
        <v>106</v>
      </c>
      <c r="BG3372" t="s">
        <v>107</v>
      </c>
      <c r="BH3372" t="s">
        <v>108</v>
      </c>
      <c r="BI3372" t="s">
        <v>109</v>
      </c>
      <c r="BJ3372" s="2">
        <v>0</v>
      </c>
      <c r="BK3372" t="s">
        <v>90</v>
      </c>
      <c r="BL3372" t="s">
        <v>78</v>
      </c>
      <c r="BM3372" t="s">
        <v>83</v>
      </c>
      <c r="BN3372" t="s">
        <v>83</v>
      </c>
      <c r="BO3372" t="s">
        <v>83</v>
      </c>
      <c r="BP3372" t="s">
        <v>18347</v>
      </c>
      <c r="BQ3372" t="s">
        <v>16621</v>
      </c>
      <c r="BR3372" t="s">
        <v>16622</v>
      </c>
      <c r="BS3372" t="s">
        <v>83</v>
      </c>
      <c r="BT3372" s="3">
        <v>1</v>
      </c>
    </row>
    <row r="3373" spans="1:72" x14ac:dyDescent="0.25">
      <c r="A3373" t="s">
        <v>16554</v>
      </c>
      <c r="B3373" s="10" t="s">
        <v>16555</v>
      </c>
      <c r="C3373" t="s">
        <v>16556</v>
      </c>
      <c r="D3373" t="s">
        <v>74</v>
      </c>
      <c r="E3373" t="s">
        <v>21868</v>
      </c>
      <c r="F3373" t="s">
        <v>16557</v>
      </c>
      <c r="G3373" t="s">
        <v>18348</v>
      </c>
      <c r="H3373" t="s">
        <v>18349</v>
      </c>
      <c r="I3373" s="1">
        <v>44197</v>
      </c>
      <c r="J3373" s="1">
        <v>44926</v>
      </c>
      <c r="K3373" t="s">
        <v>78</v>
      </c>
      <c r="L3373" t="s">
        <v>79</v>
      </c>
      <c r="M3373" t="s">
        <v>80</v>
      </c>
      <c r="N3373" t="s">
        <v>16850</v>
      </c>
      <c r="O3373" t="s">
        <v>155</v>
      </c>
      <c r="P3373" t="s">
        <v>2318</v>
      </c>
      <c r="Q3373" t="s">
        <v>18183</v>
      </c>
      <c r="R3373" t="s">
        <v>16934</v>
      </c>
      <c r="S3373" t="s">
        <v>150</v>
      </c>
      <c r="T3373" t="s">
        <v>87</v>
      </c>
      <c r="U3373" t="s">
        <v>88</v>
      </c>
      <c r="V3373" t="s">
        <v>89</v>
      </c>
      <c r="W3373" t="s">
        <v>78</v>
      </c>
      <c r="X3373" t="s">
        <v>120</v>
      </c>
      <c r="Y3373" t="s">
        <v>91</v>
      </c>
      <c r="Z3373" t="s">
        <v>92</v>
      </c>
      <c r="AA3373" s="1">
        <v>44508</v>
      </c>
      <c r="AB3373" s="2">
        <v>1845</v>
      </c>
      <c r="AC3373" s="2">
        <v>1656</v>
      </c>
      <c r="AD3373" s="2"/>
      <c r="AE3373" s="2"/>
      <c r="AF3373" s="2"/>
      <c r="AG3373">
        <v>0</v>
      </c>
      <c r="AH3373" s="3">
        <v>122</v>
      </c>
      <c r="AI3373" s="3">
        <v>81</v>
      </c>
      <c r="AJ3373" s="3">
        <v>0</v>
      </c>
      <c r="AK3373" s="3">
        <v>0</v>
      </c>
      <c r="AL3373" s="3">
        <v>0</v>
      </c>
      <c r="AM3373" t="s">
        <v>16561</v>
      </c>
      <c r="AN3373" t="s">
        <v>16562</v>
      </c>
      <c r="AO3373" t="s">
        <v>16554</v>
      </c>
      <c r="AP3373" t="s">
        <v>16555</v>
      </c>
      <c r="AQ3373" t="s">
        <v>83</v>
      </c>
      <c r="AR3373" t="s">
        <v>16563</v>
      </c>
      <c r="AS3373" t="s">
        <v>83</v>
      </c>
      <c r="AT3373" t="s">
        <v>96</v>
      </c>
      <c r="AU3373" t="s">
        <v>16564</v>
      </c>
      <c r="AV3373" t="s">
        <v>16565</v>
      </c>
      <c r="AW3373" t="s">
        <v>99</v>
      </c>
      <c r="AX3373" t="s">
        <v>100</v>
      </c>
      <c r="AY3373" t="s">
        <v>16742</v>
      </c>
      <c r="AZ3373" t="s">
        <v>18350</v>
      </c>
      <c r="BA3373" t="s">
        <v>103</v>
      </c>
      <c r="BB3373" t="s">
        <v>18351</v>
      </c>
      <c r="BC3373" s="4"/>
      <c r="BD3373" t="s">
        <v>83</v>
      </c>
      <c r="BE3373" t="s">
        <v>105</v>
      </c>
      <c r="BF3373" t="s">
        <v>106</v>
      </c>
      <c r="BG3373" t="s">
        <v>107</v>
      </c>
      <c r="BH3373" t="s">
        <v>108</v>
      </c>
      <c r="BI3373" t="s">
        <v>109</v>
      </c>
      <c r="BJ3373" s="2">
        <v>0</v>
      </c>
      <c r="BK3373" t="s">
        <v>90</v>
      </c>
      <c r="BL3373" t="s">
        <v>78</v>
      </c>
      <c r="BM3373" t="s">
        <v>83</v>
      </c>
      <c r="BN3373" t="s">
        <v>83</v>
      </c>
      <c r="BO3373" t="s">
        <v>83</v>
      </c>
      <c r="BP3373" t="s">
        <v>18352</v>
      </c>
      <c r="BQ3373" t="s">
        <v>16570</v>
      </c>
      <c r="BR3373" t="s">
        <v>16571</v>
      </c>
      <c r="BS3373" t="s">
        <v>83</v>
      </c>
      <c r="BT3373" s="3">
        <v>1</v>
      </c>
    </row>
    <row r="3374" spans="1:72" x14ac:dyDescent="0.25">
      <c r="A3374" t="s">
        <v>16554</v>
      </c>
      <c r="B3374" s="10" t="s">
        <v>16555</v>
      </c>
      <c r="C3374" t="s">
        <v>16556</v>
      </c>
      <c r="D3374" t="s">
        <v>74</v>
      </c>
      <c r="E3374" t="s">
        <v>21868</v>
      </c>
      <c r="F3374" t="s">
        <v>16557</v>
      </c>
      <c r="G3374" t="s">
        <v>18353</v>
      </c>
      <c r="H3374" t="s">
        <v>18354</v>
      </c>
      <c r="I3374" s="1">
        <v>44197</v>
      </c>
      <c r="J3374" s="1">
        <v>44926</v>
      </c>
      <c r="K3374" t="s">
        <v>78</v>
      </c>
      <c r="L3374" t="s">
        <v>79</v>
      </c>
      <c r="M3374" t="s">
        <v>80</v>
      </c>
      <c r="N3374" t="s">
        <v>17359</v>
      </c>
      <c r="O3374" t="s">
        <v>155</v>
      </c>
      <c r="P3374" t="s">
        <v>409</v>
      </c>
      <c r="Q3374" t="s">
        <v>17360</v>
      </c>
      <c r="R3374" t="s">
        <v>17335</v>
      </c>
      <c r="S3374" t="s">
        <v>119</v>
      </c>
      <c r="T3374" t="s">
        <v>87</v>
      </c>
      <c r="U3374" t="s">
        <v>88</v>
      </c>
      <c r="V3374" t="s">
        <v>89</v>
      </c>
      <c r="W3374" t="s">
        <v>78</v>
      </c>
      <c r="X3374" t="s">
        <v>120</v>
      </c>
      <c r="Y3374" t="s">
        <v>91</v>
      </c>
      <c r="Z3374" t="s">
        <v>92</v>
      </c>
      <c r="AA3374" s="1">
        <v>44567</v>
      </c>
      <c r="AB3374" s="2">
        <v>74</v>
      </c>
      <c r="AC3374" s="2">
        <v>86</v>
      </c>
      <c r="AD3374" s="2"/>
      <c r="AE3374" s="2"/>
      <c r="AF3374" s="2"/>
      <c r="AG3374">
        <v>0</v>
      </c>
      <c r="AH3374" s="3">
        <v>74</v>
      </c>
      <c r="AI3374" s="3">
        <v>86</v>
      </c>
      <c r="AJ3374" s="3">
        <v>0</v>
      </c>
      <c r="AK3374" s="3">
        <v>0</v>
      </c>
      <c r="AL3374" s="3">
        <v>0</v>
      </c>
      <c r="AM3374" t="s">
        <v>16720</v>
      </c>
      <c r="AN3374" t="s">
        <v>16721</v>
      </c>
      <c r="AO3374" t="s">
        <v>16554</v>
      </c>
      <c r="AP3374" t="s">
        <v>16555</v>
      </c>
      <c r="AQ3374" t="s">
        <v>83</v>
      </c>
      <c r="AR3374" t="s">
        <v>16563</v>
      </c>
      <c r="AS3374" t="s">
        <v>83</v>
      </c>
      <c r="AT3374" t="s">
        <v>96</v>
      </c>
      <c r="AU3374" t="s">
        <v>16564</v>
      </c>
      <c r="AV3374" t="s">
        <v>16565</v>
      </c>
      <c r="AW3374" t="s">
        <v>99</v>
      </c>
      <c r="AX3374" t="s">
        <v>100</v>
      </c>
      <c r="AY3374" t="s">
        <v>16722</v>
      </c>
      <c r="AZ3374" t="s">
        <v>18355</v>
      </c>
      <c r="BA3374" t="s">
        <v>103</v>
      </c>
      <c r="BB3374" t="s">
        <v>18356</v>
      </c>
      <c r="BC3374" s="4"/>
      <c r="BD3374" t="s">
        <v>83</v>
      </c>
      <c r="BE3374" t="s">
        <v>105</v>
      </c>
      <c r="BF3374" t="s">
        <v>106</v>
      </c>
      <c r="BG3374" t="s">
        <v>107</v>
      </c>
      <c r="BH3374" t="s">
        <v>509</v>
      </c>
      <c r="BI3374" t="s">
        <v>510</v>
      </c>
      <c r="BJ3374" s="2">
        <v>0</v>
      </c>
      <c r="BK3374" t="s">
        <v>90</v>
      </c>
      <c r="BL3374" t="s">
        <v>90</v>
      </c>
      <c r="BM3374" t="s">
        <v>83</v>
      </c>
      <c r="BN3374" t="s">
        <v>83</v>
      </c>
      <c r="BO3374" t="s">
        <v>83</v>
      </c>
      <c r="BP3374" t="s">
        <v>83</v>
      </c>
      <c r="BQ3374" t="s">
        <v>83</v>
      </c>
      <c r="BR3374" t="s">
        <v>83</v>
      </c>
      <c r="BS3374" t="s">
        <v>83</v>
      </c>
      <c r="BT3374" s="3">
        <v>1</v>
      </c>
    </row>
    <row r="3375" spans="1:72" x14ac:dyDescent="0.25">
      <c r="A3375" t="s">
        <v>16554</v>
      </c>
      <c r="B3375" s="10" t="s">
        <v>16555</v>
      </c>
      <c r="C3375" t="s">
        <v>16556</v>
      </c>
      <c r="D3375" t="s">
        <v>74</v>
      </c>
      <c r="E3375" t="s">
        <v>21868</v>
      </c>
      <c r="F3375" t="s">
        <v>16557</v>
      </c>
      <c r="G3375" t="s">
        <v>18357</v>
      </c>
      <c r="H3375" t="s">
        <v>18358</v>
      </c>
      <c r="I3375" s="1">
        <v>44197</v>
      </c>
      <c r="J3375" s="1">
        <v>44926</v>
      </c>
      <c r="K3375" t="s">
        <v>78</v>
      </c>
      <c r="L3375" t="s">
        <v>79</v>
      </c>
      <c r="M3375" t="s">
        <v>80</v>
      </c>
      <c r="N3375" t="s">
        <v>18359</v>
      </c>
      <c r="O3375" t="s">
        <v>242</v>
      </c>
      <c r="P3375" t="s">
        <v>222</v>
      </c>
      <c r="Q3375" t="s">
        <v>18360</v>
      </c>
      <c r="R3375" t="s">
        <v>16712</v>
      </c>
      <c r="S3375" t="s">
        <v>150</v>
      </c>
      <c r="T3375" t="s">
        <v>87</v>
      </c>
      <c r="U3375" t="s">
        <v>88</v>
      </c>
      <c r="V3375" t="s">
        <v>89</v>
      </c>
      <c r="W3375" t="s">
        <v>78</v>
      </c>
      <c r="X3375" t="s">
        <v>120</v>
      </c>
      <c r="Y3375" t="s">
        <v>91</v>
      </c>
      <c r="Z3375" t="s">
        <v>92</v>
      </c>
      <c r="AA3375" s="1">
        <v>44566</v>
      </c>
      <c r="AB3375" s="2">
        <v>77</v>
      </c>
      <c r="AC3375" s="2">
        <v>88</v>
      </c>
      <c r="AD3375" s="2"/>
      <c r="AE3375" s="2"/>
      <c r="AF3375" s="2"/>
      <c r="AG3375">
        <v>0</v>
      </c>
      <c r="AH3375" s="3">
        <v>77</v>
      </c>
      <c r="AI3375" s="3">
        <v>88</v>
      </c>
      <c r="AJ3375" s="3">
        <v>0</v>
      </c>
      <c r="AK3375" s="3">
        <v>0</v>
      </c>
      <c r="AL3375" s="3">
        <v>0</v>
      </c>
      <c r="AM3375" t="s">
        <v>16561</v>
      </c>
      <c r="AN3375" t="s">
        <v>16562</v>
      </c>
      <c r="AO3375" t="s">
        <v>16554</v>
      </c>
      <c r="AP3375" t="s">
        <v>16555</v>
      </c>
      <c r="AQ3375" t="s">
        <v>83</v>
      </c>
      <c r="AR3375" t="s">
        <v>16563</v>
      </c>
      <c r="AS3375" t="s">
        <v>83</v>
      </c>
      <c r="AT3375" t="s">
        <v>96</v>
      </c>
      <c r="AU3375" t="s">
        <v>16564</v>
      </c>
      <c r="AV3375" t="s">
        <v>16565</v>
      </c>
      <c r="AW3375" t="s">
        <v>99</v>
      </c>
      <c r="AX3375" t="s">
        <v>100</v>
      </c>
      <c r="AY3375" t="s">
        <v>16742</v>
      </c>
      <c r="AZ3375" t="s">
        <v>18361</v>
      </c>
      <c r="BA3375" t="s">
        <v>103</v>
      </c>
      <c r="BB3375" t="s">
        <v>18362</v>
      </c>
      <c r="BC3375" s="4"/>
      <c r="BD3375" t="s">
        <v>83</v>
      </c>
      <c r="BE3375" t="s">
        <v>105</v>
      </c>
      <c r="BF3375" t="s">
        <v>106</v>
      </c>
      <c r="BG3375" t="s">
        <v>107</v>
      </c>
      <c r="BH3375" t="s">
        <v>108</v>
      </c>
      <c r="BI3375" t="s">
        <v>109</v>
      </c>
      <c r="BJ3375" s="2">
        <v>0</v>
      </c>
      <c r="BK3375" t="s">
        <v>90</v>
      </c>
      <c r="BL3375" t="s">
        <v>78</v>
      </c>
      <c r="BM3375" t="s">
        <v>83</v>
      </c>
      <c r="BN3375" t="s">
        <v>83</v>
      </c>
      <c r="BO3375" t="s">
        <v>83</v>
      </c>
      <c r="BP3375" t="s">
        <v>18363</v>
      </c>
      <c r="BQ3375" t="s">
        <v>16570</v>
      </c>
      <c r="BR3375" t="s">
        <v>16571</v>
      </c>
      <c r="BS3375" t="s">
        <v>83</v>
      </c>
      <c r="BT3375" s="3">
        <v>1</v>
      </c>
    </row>
    <row r="3376" spans="1:72" x14ac:dyDescent="0.25">
      <c r="A3376" t="s">
        <v>16554</v>
      </c>
      <c r="B3376" s="10" t="s">
        <v>16555</v>
      </c>
      <c r="C3376" t="s">
        <v>16556</v>
      </c>
      <c r="D3376" t="s">
        <v>74</v>
      </c>
      <c r="E3376" t="s">
        <v>21868</v>
      </c>
      <c r="F3376" t="s">
        <v>16557</v>
      </c>
      <c r="G3376" t="s">
        <v>18364</v>
      </c>
      <c r="H3376" t="s">
        <v>18365</v>
      </c>
      <c r="I3376" s="1">
        <v>44197</v>
      </c>
      <c r="J3376" s="1">
        <v>44926</v>
      </c>
      <c r="K3376" t="s">
        <v>78</v>
      </c>
      <c r="L3376" t="s">
        <v>79</v>
      </c>
      <c r="M3376" t="s">
        <v>80</v>
      </c>
      <c r="N3376" t="s">
        <v>17437</v>
      </c>
      <c r="O3376" t="s">
        <v>375</v>
      </c>
      <c r="P3376" t="s">
        <v>409</v>
      </c>
      <c r="Q3376" t="s">
        <v>18366</v>
      </c>
      <c r="R3376" t="s">
        <v>2357</v>
      </c>
      <c r="S3376" t="s">
        <v>150</v>
      </c>
      <c r="T3376" t="s">
        <v>87</v>
      </c>
      <c r="U3376" t="s">
        <v>88</v>
      </c>
      <c r="V3376" t="s">
        <v>89</v>
      </c>
      <c r="W3376" t="s">
        <v>78</v>
      </c>
      <c r="X3376" t="s">
        <v>120</v>
      </c>
      <c r="Y3376" t="s">
        <v>91</v>
      </c>
      <c r="Z3376" t="s">
        <v>92</v>
      </c>
      <c r="AA3376" s="1">
        <v>44565</v>
      </c>
      <c r="AB3376" s="2">
        <v>1146</v>
      </c>
      <c r="AC3376" s="2">
        <v>1161</v>
      </c>
      <c r="AD3376" s="2"/>
      <c r="AE3376" s="2"/>
      <c r="AF3376" s="2"/>
      <c r="AG3376">
        <v>0</v>
      </c>
      <c r="AH3376" s="3">
        <v>1146</v>
      </c>
      <c r="AI3376" s="3">
        <v>1161</v>
      </c>
      <c r="AJ3376" s="3">
        <v>0</v>
      </c>
      <c r="AK3376" s="3">
        <v>0</v>
      </c>
      <c r="AL3376" s="3">
        <v>0</v>
      </c>
      <c r="AM3376" t="s">
        <v>16561</v>
      </c>
      <c r="AN3376" t="s">
        <v>16562</v>
      </c>
      <c r="AO3376" t="s">
        <v>16554</v>
      </c>
      <c r="AP3376" t="s">
        <v>16555</v>
      </c>
      <c r="AQ3376" t="s">
        <v>83</v>
      </c>
      <c r="AR3376" t="s">
        <v>16563</v>
      </c>
      <c r="AS3376" t="s">
        <v>83</v>
      </c>
      <c r="AT3376" t="s">
        <v>96</v>
      </c>
      <c r="AU3376" t="s">
        <v>16564</v>
      </c>
      <c r="AV3376" t="s">
        <v>16565</v>
      </c>
      <c r="AW3376" t="s">
        <v>99</v>
      </c>
      <c r="AX3376" t="s">
        <v>100</v>
      </c>
      <c r="AY3376" t="s">
        <v>16566</v>
      </c>
      <c r="AZ3376" t="s">
        <v>18367</v>
      </c>
      <c r="BA3376" t="s">
        <v>103</v>
      </c>
      <c r="BB3376" t="s">
        <v>18368</v>
      </c>
      <c r="BC3376" s="4"/>
      <c r="BD3376" t="s">
        <v>83</v>
      </c>
      <c r="BE3376" t="s">
        <v>105</v>
      </c>
      <c r="BF3376" t="s">
        <v>106</v>
      </c>
      <c r="BG3376" t="s">
        <v>107</v>
      </c>
      <c r="BH3376" t="s">
        <v>108</v>
      </c>
      <c r="BI3376" t="s">
        <v>109</v>
      </c>
      <c r="BJ3376" s="2">
        <v>0</v>
      </c>
      <c r="BK3376" t="s">
        <v>90</v>
      </c>
      <c r="BL3376" t="s">
        <v>78</v>
      </c>
      <c r="BM3376" t="s">
        <v>83</v>
      </c>
      <c r="BN3376" t="s">
        <v>83</v>
      </c>
      <c r="BO3376" t="s">
        <v>83</v>
      </c>
      <c r="BP3376" t="s">
        <v>18369</v>
      </c>
      <c r="BQ3376" t="s">
        <v>16570</v>
      </c>
      <c r="BR3376" t="s">
        <v>16571</v>
      </c>
      <c r="BS3376" t="s">
        <v>83</v>
      </c>
      <c r="BT3376" s="3">
        <v>1</v>
      </c>
    </row>
    <row r="3377" spans="1:72" x14ac:dyDescent="0.25">
      <c r="A3377" t="s">
        <v>16554</v>
      </c>
      <c r="B3377" s="10" t="s">
        <v>16555</v>
      </c>
      <c r="C3377" t="s">
        <v>16556</v>
      </c>
      <c r="D3377" t="s">
        <v>74</v>
      </c>
      <c r="E3377" t="s">
        <v>21868</v>
      </c>
      <c r="F3377" t="s">
        <v>16557</v>
      </c>
      <c r="G3377" t="s">
        <v>18370</v>
      </c>
      <c r="H3377" t="s">
        <v>18371</v>
      </c>
      <c r="I3377" s="1">
        <v>44197</v>
      </c>
      <c r="J3377" s="1">
        <v>44926</v>
      </c>
      <c r="K3377" t="s">
        <v>78</v>
      </c>
      <c r="L3377" t="s">
        <v>79</v>
      </c>
      <c r="M3377" t="s">
        <v>80</v>
      </c>
      <c r="N3377" t="s">
        <v>18372</v>
      </c>
      <c r="O3377" t="s">
        <v>221</v>
      </c>
      <c r="P3377" t="s">
        <v>222</v>
      </c>
      <c r="Q3377" t="s">
        <v>18373</v>
      </c>
      <c r="R3377" t="s">
        <v>17190</v>
      </c>
      <c r="S3377" t="s">
        <v>150</v>
      </c>
      <c r="T3377" t="s">
        <v>87</v>
      </c>
      <c r="U3377" t="s">
        <v>88</v>
      </c>
      <c r="V3377" t="s">
        <v>89</v>
      </c>
      <c r="W3377" t="s">
        <v>78</v>
      </c>
      <c r="X3377" t="s">
        <v>120</v>
      </c>
      <c r="Y3377" t="s">
        <v>91</v>
      </c>
      <c r="Z3377" t="s">
        <v>92</v>
      </c>
      <c r="AA3377" s="1">
        <v>44567</v>
      </c>
      <c r="AB3377" s="2">
        <v>53</v>
      </c>
      <c r="AC3377" s="2">
        <v>57</v>
      </c>
      <c r="AD3377" s="2"/>
      <c r="AE3377" s="2"/>
      <c r="AF3377" s="2"/>
      <c r="AG3377">
        <v>0</v>
      </c>
      <c r="AH3377" s="3">
        <v>15</v>
      </c>
      <c r="AI3377" s="3">
        <v>17</v>
      </c>
      <c r="AJ3377" s="3">
        <v>0</v>
      </c>
      <c r="AK3377" s="3">
        <v>0</v>
      </c>
      <c r="AL3377" s="3">
        <v>0</v>
      </c>
      <c r="AM3377" t="s">
        <v>16561</v>
      </c>
      <c r="AN3377" t="s">
        <v>16562</v>
      </c>
      <c r="AO3377" t="s">
        <v>16554</v>
      </c>
      <c r="AP3377" t="s">
        <v>16555</v>
      </c>
      <c r="AQ3377" t="s">
        <v>83</v>
      </c>
      <c r="AR3377" t="s">
        <v>16563</v>
      </c>
      <c r="AS3377" t="s">
        <v>83</v>
      </c>
      <c r="AT3377" t="s">
        <v>96</v>
      </c>
      <c r="AU3377" t="s">
        <v>16564</v>
      </c>
      <c r="AV3377" t="s">
        <v>16565</v>
      </c>
      <c r="AW3377" t="s">
        <v>99</v>
      </c>
      <c r="AX3377" t="s">
        <v>100</v>
      </c>
      <c r="AY3377" t="s">
        <v>16742</v>
      </c>
      <c r="AZ3377" t="s">
        <v>18374</v>
      </c>
      <c r="BA3377" t="s">
        <v>103</v>
      </c>
      <c r="BB3377" t="s">
        <v>18375</v>
      </c>
      <c r="BC3377" s="4"/>
      <c r="BD3377" t="s">
        <v>83</v>
      </c>
      <c r="BE3377" t="s">
        <v>105</v>
      </c>
      <c r="BF3377" t="s">
        <v>106</v>
      </c>
      <c r="BG3377" t="s">
        <v>107</v>
      </c>
      <c r="BH3377" t="s">
        <v>108</v>
      </c>
      <c r="BI3377" t="s">
        <v>109</v>
      </c>
      <c r="BJ3377" s="2">
        <v>0</v>
      </c>
      <c r="BK3377" t="s">
        <v>90</v>
      </c>
      <c r="BL3377" t="s">
        <v>78</v>
      </c>
      <c r="BM3377" t="s">
        <v>83</v>
      </c>
      <c r="BN3377" t="s">
        <v>83</v>
      </c>
      <c r="BO3377" t="s">
        <v>83</v>
      </c>
      <c r="BP3377" t="s">
        <v>18376</v>
      </c>
      <c r="BQ3377" t="s">
        <v>16570</v>
      </c>
      <c r="BR3377" t="s">
        <v>16571</v>
      </c>
      <c r="BS3377" t="s">
        <v>83</v>
      </c>
      <c r="BT3377" s="3">
        <v>1</v>
      </c>
    </row>
    <row r="3378" spans="1:72" x14ac:dyDescent="0.25">
      <c r="A3378" t="s">
        <v>16554</v>
      </c>
      <c r="B3378" s="10" t="s">
        <v>16555</v>
      </c>
      <c r="C3378" t="s">
        <v>16556</v>
      </c>
      <c r="D3378" t="s">
        <v>74</v>
      </c>
      <c r="E3378" t="s">
        <v>21868</v>
      </c>
      <c r="F3378" t="s">
        <v>16557</v>
      </c>
      <c r="G3378" t="s">
        <v>18377</v>
      </c>
      <c r="H3378" t="s">
        <v>18378</v>
      </c>
      <c r="I3378" s="1">
        <v>44197</v>
      </c>
      <c r="J3378" s="1">
        <v>44926</v>
      </c>
      <c r="K3378" t="s">
        <v>78</v>
      </c>
      <c r="L3378" t="s">
        <v>79</v>
      </c>
      <c r="M3378" t="s">
        <v>80</v>
      </c>
      <c r="N3378" t="s">
        <v>18379</v>
      </c>
      <c r="O3378" t="s">
        <v>162</v>
      </c>
      <c r="P3378" t="s">
        <v>409</v>
      </c>
      <c r="Q3378" t="s">
        <v>18380</v>
      </c>
      <c r="R3378" t="s">
        <v>17241</v>
      </c>
      <c r="S3378" t="s">
        <v>150</v>
      </c>
      <c r="T3378" t="s">
        <v>87</v>
      </c>
      <c r="U3378" t="s">
        <v>88</v>
      </c>
      <c r="V3378" t="s">
        <v>89</v>
      </c>
      <c r="W3378" t="s">
        <v>78</v>
      </c>
      <c r="X3378" t="s">
        <v>120</v>
      </c>
      <c r="Y3378" t="s">
        <v>91</v>
      </c>
      <c r="Z3378" t="s">
        <v>92</v>
      </c>
      <c r="AA3378" s="1">
        <v>44567</v>
      </c>
      <c r="AB3378" s="2">
        <v>125</v>
      </c>
      <c r="AC3378" s="2">
        <v>173</v>
      </c>
      <c r="AD3378" s="2"/>
      <c r="AE3378" s="2"/>
      <c r="AF3378" s="2"/>
      <c r="AG3378">
        <v>0</v>
      </c>
      <c r="AH3378" s="3">
        <v>250</v>
      </c>
      <c r="AI3378" s="3">
        <v>1182</v>
      </c>
      <c r="AJ3378" s="3">
        <v>0</v>
      </c>
      <c r="AK3378" s="3">
        <v>0</v>
      </c>
      <c r="AL3378" s="3">
        <v>0</v>
      </c>
      <c r="AM3378" t="s">
        <v>16561</v>
      </c>
      <c r="AN3378" t="s">
        <v>16562</v>
      </c>
      <c r="AO3378" t="s">
        <v>16554</v>
      </c>
      <c r="AP3378" t="s">
        <v>16555</v>
      </c>
      <c r="AQ3378" t="s">
        <v>83</v>
      </c>
      <c r="AR3378" t="s">
        <v>16563</v>
      </c>
      <c r="AS3378" t="s">
        <v>83</v>
      </c>
      <c r="AT3378" t="s">
        <v>96</v>
      </c>
      <c r="AU3378" t="s">
        <v>16564</v>
      </c>
      <c r="AV3378" t="s">
        <v>16565</v>
      </c>
      <c r="AW3378" t="s">
        <v>99</v>
      </c>
      <c r="AX3378" t="s">
        <v>100</v>
      </c>
      <c r="AY3378" t="s">
        <v>16742</v>
      </c>
      <c r="AZ3378" t="s">
        <v>18381</v>
      </c>
      <c r="BA3378" t="s">
        <v>103</v>
      </c>
      <c r="BB3378" t="s">
        <v>18382</v>
      </c>
      <c r="BC3378" s="4"/>
      <c r="BD3378" t="s">
        <v>83</v>
      </c>
      <c r="BE3378" t="s">
        <v>105</v>
      </c>
      <c r="BF3378" t="s">
        <v>106</v>
      </c>
      <c r="BG3378" t="s">
        <v>107</v>
      </c>
      <c r="BH3378" t="s">
        <v>108</v>
      </c>
      <c r="BI3378" t="s">
        <v>109</v>
      </c>
      <c r="BJ3378" s="2">
        <v>0</v>
      </c>
      <c r="BK3378" t="s">
        <v>90</v>
      </c>
      <c r="BL3378" t="s">
        <v>78</v>
      </c>
      <c r="BM3378" t="s">
        <v>83</v>
      </c>
      <c r="BN3378" t="s">
        <v>83</v>
      </c>
      <c r="BO3378" t="s">
        <v>83</v>
      </c>
      <c r="BP3378" t="s">
        <v>18383</v>
      </c>
      <c r="BQ3378" t="s">
        <v>16570</v>
      </c>
      <c r="BR3378" t="s">
        <v>16571</v>
      </c>
      <c r="BS3378" t="s">
        <v>83</v>
      </c>
      <c r="BT3378" s="3">
        <v>1</v>
      </c>
    </row>
    <row r="3379" spans="1:72" x14ac:dyDescent="0.25">
      <c r="A3379" t="s">
        <v>16554</v>
      </c>
      <c r="B3379" s="10" t="s">
        <v>16555</v>
      </c>
      <c r="C3379" t="s">
        <v>16556</v>
      </c>
      <c r="D3379" t="s">
        <v>74</v>
      </c>
      <c r="E3379" t="s">
        <v>21868</v>
      </c>
      <c r="F3379" t="s">
        <v>16557</v>
      </c>
      <c r="G3379" t="s">
        <v>18384</v>
      </c>
      <c r="H3379" t="s">
        <v>18385</v>
      </c>
      <c r="I3379" s="1">
        <v>44197</v>
      </c>
      <c r="J3379" s="1">
        <v>44926</v>
      </c>
      <c r="K3379" t="s">
        <v>78</v>
      </c>
      <c r="L3379" t="s">
        <v>79</v>
      </c>
      <c r="M3379" t="s">
        <v>80</v>
      </c>
      <c r="N3379" t="s">
        <v>16986</v>
      </c>
      <c r="O3379" t="s">
        <v>162</v>
      </c>
      <c r="P3379" t="s">
        <v>222</v>
      </c>
      <c r="Q3379" t="s">
        <v>16987</v>
      </c>
      <c r="R3379" t="s">
        <v>16934</v>
      </c>
      <c r="S3379" t="s">
        <v>150</v>
      </c>
      <c r="T3379" t="s">
        <v>87</v>
      </c>
      <c r="U3379" t="s">
        <v>88</v>
      </c>
      <c r="V3379" t="s">
        <v>89</v>
      </c>
      <c r="W3379" t="s">
        <v>78</v>
      </c>
      <c r="X3379" t="s">
        <v>120</v>
      </c>
      <c r="Y3379" t="s">
        <v>91</v>
      </c>
      <c r="Z3379" t="s">
        <v>92</v>
      </c>
      <c r="AA3379" s="1">
        <v>44567</v>
      </c>
      <c r="AB3379" s="2">
        <v>36</v>
      </c>
      <c r="AC3379" s="2">
        <v>37</v>
      </c>
      <c r="AD3379" s="2"/>
      <c r="AE3379" s="2"/>
      <c r="AF3379" s="2"/>
      <c r="AG3379">
        <v>0</v>
      </c>
      <c r="AH3379" s="3">
        <v>36</v>
      </c>
      <c r="AI3379" s="3">
        <v>37</v>
      </c>
      <c r="AJ3379" s="3">
        <v>0</v>
      </c>
      <c r="AK3379" s="3">
        <v>0</v>
      </c>
      <c r="AL3379" s="3">
        <v>0</v>
      </c>
      <c r="AM3379" t="s">
        <v>16561</v>
      </c>
      <c r="AN3379" t="s">
        <v>16562</v>
      </c>
      <c r="AO3379" t="s">
        <v>16554</v>
      </c>
      <c r="AP3379" t="s">
        <v>16555</v>
      </c>
      <c r="AQ3379" t="s">
        <v>83</v>
      </c>
      <c r="AR3379" t="s">
        <v>16563</v>
      </c>
      <c r="AS3379" t="s">
        <v>83</v>
      </c>
      <c r="AT3379" t="s">
        <v>96</v>
      </c>
      <c r="AU3379" t="s">
        <v>16564</v>
      </c>
      <c r="AV3379" t="s">
        <v>16565</v>
      </c>
      <c r="AW3379" t="s">
        <v>99</v>
      </c>
      <c r="AX3379" t="s">
        <v>100</v>
      </c>
      <c r="AY3379" t="s">
        <v>16566</v>
      </c>
      <c r="AZ3379" t="s">
        <v>18386</v>
      </c>
      <c r="BA3379" t="s">
        <v>103</v>
      </c>
      <c r="BB3379" t="s">
        <v>18387</v>
      </c>
      <c r="BC3379" s="4"/>
      <c r="BD3379" t="s">
        <v>83</v>
      </c>
      <c r="BE3379" t="s">
        <v>105</v>
      </c>
      <c r="BF3379" t="s">
        <v>106</v>
      </c>
      <c r="BG3379" t="s">
        <v>107</v>
      </c>
      <c r="BH3379" t="s">
        <v>108</v>
      </c>
      <c r="BI3379" t="s">
        <v>109</v>
      </c>
      <c r="BJ3379" s="2">
        <v>0</v>
      </c>
      <c r="BK3379" t="s">
        <v>90</v>
      </c>
      <c r="BL3379" t="s">
        <v>78</v>
      </c>
      <c r="BM3379" t="s">
        <v>83</v>
      </c>
      <c r="BN3379" t="s">
        <v>83</v>
      </c>
      <c r="BO3379" t="s">
        <v>83</v>
      </c>
      <c r="BP3379" t="s">
        <v>18388</v>
      </c>
      <c r="BQ3379" t="s">
        <v>16570</v>
      </c>
      <c r="BR3379" t="s">
        <v>16571</v>
      </c>
      <c r="BS3379" t="s">
        <v>83</v>
      </c>
      <c r="BT3379" s="3">
        <v>1</v>
      </c>
    </row>
    <row r="3380" spans="1:72" x14ac:dyDescent="0.25">
      <c r="A3380" t="s">
        <v>16554</v>
      </c>
      <c r="B3380" s="10" t="s">
        <v>16555</v>
      </c>
      <c r="C3380" t="s">
        <v>16556</v>
      </c>
      <c r="D3380" t="s">
        <v>74</v>
      </c>
      <c r="E3380" t="s">
        <v>21868</v>
      </c>
      <c r="F3380" t="s">
        <v>16557</v>
      </c>
      <c r="G3380" t="s">
        <v>18389</v>
      </c>
      <c r="H3380" t="s">
        <v>18390</v>
      </c>
      <c r="I3380" s="1">
        <v>44197</v>
      </c>
      <c r="J3380" s="1">
        <v>44926</v>
      </c>
      <c r="K3380" t="s">
        <v>78</v>
      </c>
      <c r="L3380" t="s">
        <v>79</v>
      </c>
      <c r="M3380" t="s">
        <v>80</v>
      </c>
      <c r="N3380" t="s">
        <v>4506</v>
      </c>
      <c r="O3380" t="s">
        <v>162</v>
      </c>
      <c r="P3380" t="s">
        <v>222</v>
      </c>
      <c r="Q3380" t="s">
        <v>18391</v>
      </c>
      <c r="R3380" t="s">
        <v>2357</v>
      </c>
      <c r="S3380" t="s">
        <v>150</v>
      </c>
      <c r="T3380" t="s">
        <v>87</v>
      </c>
      <c r="U3380" t="s">
        <v>88</v>
      </c>
      <c r="V3380" t="s">
        <v>89</v>
      </c>
      <c r="W3380" t="s">
        <v>78</v>
      </c>
      <c r="X3380" t="s">
        <v>120</v>
      </c>
      <c r="Y3380" t="s">
        <v>91</v>
      </c>
      <c r="Z3380" t="s">
        <v>92</v>
      </c>
      <c r="AA3380" s="1">
        <v>44567</v>
      </c>
      <c r="AB3380" s="2">
        <v>1588</v>
      </c>
      <c r="AC3380" s="2">
        <v>1418</v>
      </c>
      <c r="AD3380" s="2"/>
      <c r="AE3380" s="2"/>
      <c r="AF3380" s="2"/>
      <c r="AG3380">
        <v>0</v>
      </c>
      <c r="AH3380" s="3">
        <v>1588</v>
      </c>
      <c r="AI3380" s="3">
        <v>1418</v>
      </c>
      <c r="AJ3380" s="3">
        <v>0</v>
      </c>
      <c r="AK3380" s="3">
        <v>0</v>
      </c>
      <c r="AL3380" s="3">
        <v>0</v>
      </c>
      <c r="AM3380" t="s">
        <v>16561</v>
      </c>
      <c r="AN3380" t="s">
        <v>16562</v>
      </c>
      <c r="AO3380" t="s">
        <v>16554</v>
      </c>
      <c r="AP3380" t="s">
        <v>16555</v>
      </c>
      <c r="AQ3380" t="s">
        <v>83</v>
      </c>
      <c r="AR3380" t="s">
        <v>16563</v>
      </c>
      <c r="AS3380" t="s">
        <v>83</v>
      </c>
      <c r="AT3380" t="s">
        <v>96</v>
      </c>
      <c r="AU3380" t="s">
        <v>16564</v>
      </c>
      <c r="AV3380" t="s">
        <v>16565</v>
      </c>
      <c r="AW3380" t="s">
        <v>99</v>
      </c>
      <c r="AX3380" t="s">
        <v>100</v>
      </c>
      <c r="AY3380" t="s">
        <v>16742</v>
      </c>
      <c r="AZ3380" t="s">
        <v>18392</v>
      </c>
      <c r="BA3380" t="s">
        <v>103</v>
      </c>
      <c r="BB3380" t="s">
        <v>18393</v>
      </c>
      <c r="BC3380" s="4"/>
      <c r="BD3380" t="s">
        <v>83</v>
      </c>
      <c r="BE3380" t="s">
        <v>105</v>
      </c>
      <c r="BF3380" t="s">
        <v>106</v>
      </c>
      <c r="BG3380" t="s">
        <v>107</v>
      </c>
      <c r="BH3380" t="s">
        <v>108</v>
      </c>
      <c r="BI3380" t="s">
        <v>109</v>
      </c>
      <c r="BJ3380" s="2">
        <v>0</v>
      </c>
      <c r="BK3380" t="s">
        <v>90</v>
      </c>
      <c r="BL3380" t="s">
        <v>78</v>
      </c>
      <c r="BM3380" t="s">
        <v>83</v>
      </c>
      <c r="BN3380" t="s">
        <v>83</v>
      </c>
      <c r="BO3380" t="s">
        <v>83</v>
      </c>
      <c r="BP3380" t="s">
        <v>18394</v>
      </c>
      <c r="BQ3380" t="s">
        <v>16570</v>
      </c>
      <c r="BR3380" t="s">
        <v>16571</v>
      </c>
      <c r="BS3380" t="s">
        <v>83</v>
      </c>
      <c r="BT3380" s="3">
        <v>1</v>
      </c>
    </row>
    <row r="3381" spans="1:72" x14ac:dyDescent="0.25">
      <c r="A3381" t="s">
        <v>16554</v>
      </c>
      <c r="B3381" s="10" t="s">
        <v>16555</v>
      </c>
      <c r="C3381" t="s">
        <v>16556</v>
      </c>
      <c r="D3381" t="s">
        <v>74</v>
      </c>
      <c r="E3381" t="s">
        <v>21868</v>
      </c>
      <c r="F3381" t="s">
        <v>16557</v>
      </c>
      <c r="G3381" t="s">
        <v>18395</v>
      </c>
      <c r="H3381" t="s">
        <v>18396</v>
      </c>
      <c r="I3381" s="1">
        <v>44197</v>
      </c>
      <c r="J3381" s="1">
        <v>44926</v>
      </c>
      <c r="K3381" t="s">
        <v>78</v>
      </c>
      <c r="L3381" t="s">
        <v>79</v>
      </c>
      <c r="M3381" t="s">
        <v>80</v>
      </c>
      <c r="N3381" t="s">
        <v>17816</v>
      </c>
      <c r="O3381" t="s">
        <v>462</v>
      </c>
      <c r="P3381" t="s">
        <v>409</v>
      </c>
      <c r="Q3381" t="s">
        <v>16676</v>
      </c>
      <c r="R3381" t="s">
        <v>2357</v>
      </c>
      <c r="S3381" t="s">
        <v>150</v>
      </c>
      <c r="T3381" t="s">
        <v>87</v>
      </c>
      <c r="U3381" t="s">
        <v>88</v>
      </c>
      <c r="V3381" t="s">
        <v>89</v>
      </c>
      <c r="W3381" t="s">
        <v>78</v>
      </c>
      <c r="X3381" t="s">
        <v>120</v>
      </c>
      <c r="Y3381" t="s">
        <v>91</v>
      </c>
      <c r="Z3381" t="s">
        <v>92</v>
      </c>
      <c r="AA3381" s="1">
        <v>44567</v>
      </c>
      <c r="AB3381" s="2">
        <v>243</v>
      </c>
      <c r="AC3381" s="2">
        <v>268</v>
      </c>
      <c r="AD3381" s="2"/>
      <c r="AE3381" s="2"/>
      <c r="AF3381" s="2"/>
      <c r="AG3381">
        <v>0</v>
      </c>
      <c r="AH3381" s="3">
        <v>243</v>
      </c>
      <c r="AI3381" s="3">
        <v>268</v>
      </c>
      <c r="AJ3381" s="3">
        <v>0</v>
      </c>
      <c r="AK3381" s="3">
        <v>0</v>
      </c>
      <c r="AL3381" s="3">
        <v>0</v>
      </c>
      <c r="AM3381" t="s">
        <v>16561</v>
      </c>
      <c r="AN3381" t="s">
        <v>16562</v>
      </c>
      <c r="AO3381" t="s">
        <v>16554</v>
      </c>
      <c r="AP3381" t="s">
        <v>16555</v>
      </c>
      <c r="AQ3381" t="s">
        <v>83</v>
      </c>
      <c r="AR3381" t="s">
        <v>16563</v>
      </c>
      <c r="AS3381" t="s">
        <v>83</v>
      </c>
      <c r="AT3381" t="s">
        <v>96</v>
      </c>
      <c r="AU3381" t="s">
        <v>16564</v>
      </c>
      <c r="AV3381" t="s">
        <v>16565</v>
      </c>
      <c r="AW3381" t="s">
        <v>99</v>
      </c>
      <c r="AX3381" t="s">
        <v>100</v>
      </c>
      <c r="AY3381" t="s">
        <v>16742</v>
      </c>
      <c r="AZ3381" t="s">
        <v>18397</v>
      </c>
      <c r="BA3381" t="s">
        <v>103</v>
      </c>
      <c r="BB3381" t="s">
        <v>18398</v>
      </c>
      <c r="BC3381" s="4"/>
      <c r="BD3381" t="s">
        <v>83</v>
      </c>
      <c r="BE3381" t="s">
        <v>105</v>
      </c>
      <c r="BF3381" t="s">
        <v>106</v>
      </c>
      <c r="BG3381" t="s">
        <v>107</v>
      </c>
      <c r="BH3381" t="s">
        <v>108</v>
      </c>
      <c r="BI3381" t="s">
        <v>109</v>
      </c>
      <c r="BJ3381" s="2">
        <v>0</v>
      </c>
      <c r="BK3381" t="s">
        <v>90</v>
      </c>
      <c r="BL3381" t="s">
        <v>78</v>
      </c>
      <c r="BM3381" t="s">
        <v>83</v>
      </c>
      <c r="BN3381" t="s">
        <v>83</v>
      </c>
      <c r="BO3381" t="s">
        <v>83</v>
      </c>
      <c r="BP3381" t="s">
        <v>18399</v>
      </c>
      <c r="BQ3381" t="s">
        <v>16570</v>
      </c>
      <c r="BR3381" t="s">
        <v>16571</v>
      </c>
      <c r="BS3381" t="s">
        <v>83</v>
      </c>
      <c r="BT3381" s="3">
        <v>1</v>
      </c>
    </row>
    <row r="3382" spans="1:72" x14ac:dyDescent="0.25">
      <c r="A3382" t="s">
        <v>16554</v>
      </c>
      <c r="B3382" s="10" t="s">
        <v>16555</v>
      </c>
      <c r="C3382" t="s">
        <v>16556</v>
      </c>
      <c r="D3382" t="s">
        <v>74</v>
      </c>
      <c r="E3382" t="s">
        <v>21868</v>
      </c>
      <c r="F3382" t="s">
        <v>16557</v>
      </c>
      <c r="G3382" t="s">
        <v>18400</v>
      </c>
      <c r="H3382" t="s">
        <v>18401</v>
      </c>
      <c r="I3382" s="1">
        <v>44197</v>
      </c>
      <c r="J3382" s="1">
        <v>44926</v>
      </c>
      <c r="K3382" t="s">
        <v>78</v>
      </c>
      <c r="L3382" t="s">
        <v>79</v>
      </c>
      <c r="M3382" t="s">
        <v>80</v>
      </c>
      <c r="N3382" t="s">
        <v>18402</v>
      </c>
      <c r="O3382" t="s">
        <v>1179</v>
      </c>
      <c r="P3382" t="s">
        <v>222</v>
      </c>
      <c r="Q3382" t="s">
        <v>18403</v>
      </c>
      <c r="R3382" t="s">
        <v>2357</v>
      </c>
      <c r="S3382" t="s">
        <v>150</v>
      </c>
      <c r="T3382" t="s">
        <v>87</v>
      </c>
      <c r="U3382" t="s">
        <v>88</v>
      </c>
      <c r="V3382" t="s">
        <v>89</v>
      </c>
      <c r="W3382" t="s">
        <v>78</v>
      </c>
      <c r="X3382" t="s">
        <v>120</v>
      </c>
      <c r="Y3382" t="s">
        <v>91</v>
      </c>
      <c r="Z3382" t="s">
        <v>92</v>
      </c>
      <c r="AA3382" s="1">
        <v>44567</v>
      </c>
      <c r="AB3382" s="2">
        <v>2053</v>
      </c>
      <c r="AC3382" s="2">
        <v>1488</v>
      </c>
      <c r="AD3382" s="2"/>
      <c r="AE3382" s="2"/>
      <c r="AF3382" s="2"/>
      <c r="AG3382">
        <v>0</v>
      </c>
      <c r="AH3382" s="3">
        <v>2053</v>
      </c>
      <c r="AI3382" s="3">
        <v>1488</v>
      </c>
      <c r="AJ3382" s="3">
        <v>0</v>
      </c>
      <c r="AK3382" s="3">
        <v>0</v>
      </c>
      <c r="AL3382" s="3">
        <v>0</v>
      </c>
      <c r="AM3382" t="s">
        <v>16561</v>
      </c>
      <c r="AN3382" t="s">
        <v>16562</v>
      </c>
      <c r="AO3382" t="s">
        <v>16554</v>
      </c>
      <c r="AP3382" t="s">
        <v>16555</v>
      </c>
      <c r="AQ3382" t="s">
        <v>83</v>
      </c>
      <c r="AR3382" t="s">
        <v>16563</v>
      </c>
      <c r="AS3382" t="s">
        <v>83</v>
      </c>
      <c r="AT3382" t="s">
        <v>96</v>
      </c>
      <c r="AU3382" t="s">
        <v>16564</v>
      </c>
      <c r="AV3382" t="s">
        <v>16565</v>
      </c>
      <c r="AW3382" t="s">
        <v>99</v>
      </c>
      <c r="AX3382" t="s">
        <v>100</v>
      </c>
      <c r="AY3382" t="s">
        <v>16742</v>
      </c>
      <c r="AZ3382" t="s">
        <v>83</v>
      </c>
      <c r="BA3382" t="s">
        <v>103</v>
      </c>
      <c r="BB3382" t="s">
        <v>18404</v>
      </c>
      <c r="BC3382" s="4"/>
      <c r="BD3382" t="s">
        <v>83</v>
      </c>
      <c r="BE3382" t="s">
        <v>105</v>
      </c>
      <c r="BF3382" t="s">
        <v>106</v>
      </c>
      <c r="BG3382" t="s">
        <v>107</v>
      </c>
      <c r="BH3382" t="s">
        <v>108</v>
      </c>
      <c r="BI3382" t="s">
        <v>109</v>
      </c>
      <c r="BJ3382" s="2">
        <v>0</v>
      </c>
      <c r="BK3382" t="s">
        <v>90</v>
      </c>
      <c r="BL3382" t="s">
        <v>90</v>
      </c>
      <c r="BM3382" t="s">
        <v>83</v>
      </c>
      <c r="BN3382" t="s">
        <v>83</v>
      </c>
      <c r="BO3382" t="s">
        <v>83</v>
      </c>
      <c r="BP3382" t="s">
        <v>83</v>
      </c>
      <c r="BQ3382" t="s">
        <v>83</v>
      </c>
      <c r="BR3382" t="s">
        <v>83</v>
      </c>
      <c r="BS3382" t="s">
        <v>83</v>
      </c>
      <c r="BT3382" s="3">
        <v>1</v>
      </c>
    </row>
    <row r="3383" spans="1:72" x14ac:dyDescent="0.25">
      <c r="A3383" t="s">
        <v>16554</v>
      </c>
      <c r="B3383" s="10" t="s">
        <v>16555</v>
      </c>
      <c r="C3383" t="s">
        <v>16556</v>
      </c>
      <c r="D3383" t="s">
        <v>74</v>
      </c>
      <c r="E3383" t="s">
        <v>21868</v>
      </c>
      <c r="F3383" t="s">
        <v>16557</v>
      </c>
      <c r="G3383" t="s">
        <v>18405</v>
      </c>
      <c r="H3383" t="s">
        <v>18406</v>
      </c>
      <c r="I3383" s="1">
        <v>44197</v>
      </c>
      <c r="J3383" s="1">
        <v>44926</v>
      </c>
      <c r="K3383" t="s">
        <v>78</v>
      </c>
      <c r="L3383" t="s">
        <v>79</v>
      </c>
      <c r="M3383" t="s">
        <v>80</v>
      </c>
      <c r="N3383" t="s">
        <v>18407</v>
      </c>
      <c r="O3383" t="s">
        <v>3913</v>
      </c>
      <c r="P3383" t="s">
        <v>420</v>
      </c>
      <c r="Q3383" t="s">
        <v>18408</v>
      </c>
      <c r="R3383" t="s">
        <v>16712</v>
      </c>
      <c r="S3383" t="s">
        <v>150</v>
      </c>
      <c r="T3383" t="s">
        <v>87</v>
      </c>
      <c r="U3383" t="s">
        <v>88</v>
      </c>
      <c r="V3383" t="s">
        <v>89</v>
      </c>
      <c r="W3383" t="s">
        <v>78</v>
      </c>
      <c r="X3383" t="s">
        <v>120</v>
      </c>
      <c r="Y3383" t="s">
        <v>91</v>
      </c>
      <c r="Z3383" t="s">
        <v>92</v>
      </c>
      <c r="AA3383" s="1">
        <v>44567</v>
      </c>
      <c r="AB3383" s="2">
        <v>64</v>
      </c>
      <c r="AC3383" s="2">
        <v>68</v>
      </c>
      <c r="AD3383" s="2"/>
      <c r="AE3383" s="2"/>
      <c r="AF3383" s="2"/>
      <c r="AG3383">
        <v>0</v>
      </c>
      <c r="AH3383" s="3">
        <v>64</v>
      </c>
      <c r="AI3383" s="3">
        <v>68</v>
      </c>
      <c r="AJ3383" s="3">
        <v>0</v>
      </c>
      <c r="AK3383" s="3">
        <v>0</v>
      </c>
      <c r="AL3383" s="3">
        <v>0</v>
      </c>
      <c r="AM3383" t="s">
        <v>16561</v>
      </c>
      <c r="AN3383" t="s">
        <v>16562</v>
      </c>
      <c r="AO3383" t="s">
        <v>16554</v>
      </c>
      <c r="AP3383" t="s">
        <v>16555</v>
      </c>
      <c r="AQ3383" t="s">
        <v>83</v>
      </c>
      <c r="AR3383" t="s">
        <v>16563</v>
      </c>
      <c r="AS3383" t="s">
        <v>83</v>
      </c>
      <c r="AT3383" t="s">
        <v>96</v>
      </c>
      <c r="AU3383" t="s">
        <v>16564</v>
      </c>
      <c r="AV3383" t="s">
        <v>16565</v>
      </c>
      <c r="AW3383" t="s">
        <v>99</v>
      </c>
      <c r="AX3383" t="s">
        <v>100</v>
      </c>
      <c r="AY3383" t="s">
        <v>16742</v>
      </c>
      <c r="AZ3383" t="s">
        <v>83</v>
      </c>
      <c r="BA3383" t="s">
        <v>103</v>
      </c>
      <c r="BB3383" t="s">
        <v>18409</v>
      </c>
      <c r="BC3383" s="4"/>
      <c r="BD3383" t="s">
        <v>83</v>
      </c>
      <c r="BE3383" t="s">
        <v>105</v>
      </c>
      <c r="BF3383" t="s">
        <v>106</v>
      </c>
      <c r="BG3383" t="s">
        <v>107</v>
      </c>
      <c r="BH3383" t="s">
        <v>108</v>
      </c>
      <c r="BI3383" t="s">
        <v>109</v>
      </c>
      <c r="BJ3383" s="2">
        <v>0</v>
      </c>
      <c r="BK3383" t="s">
        <v>90</v>
      </c>
      <c r="BL3383" t="s">
        <v>90</v>
      </c>
      <c r="BM3383" t="s">
        <v>83</v>
      </c>
      <c r="BN3383" t="s">
        <v>83</v>
      </c>
      <c r="BO3383" t="s">
        <v>83</v>
      </c>
      <c r="BP3383" t="s">
        <v>83</v>
      </c>
      <c r="BQ3383" t="s">
        <v>83</v>
      </c>
      <c r="BR3383" t="s">
        <v>83</v>
      </c>
      <c r="BS3383" t="s">
        <v>83</v>
      </c>
      <c r="BT3383" s="3">
        <v>1</v>
      </c>
    </row>
    <row r="3384" spans="1:72" x14ac:dyDescent="0.25">
      <c r="A3384" t="s">
        <v>16554</v>
      </c>
      <c r="B3384" s="10" t="s">
        <v>16555</v>
      </c>
      <c r="C3384" t="s">
        <v>16556</v>
      </c>
      <c r="D3384" t="s">
        <v>750</v>
      </c>
      <c r="E3384" t="s">
        <v>21869</v>
      </c>
      <c r="F3384" t="s">
        <v>18410</v>
      </c>
      <c r="G3384" t="s">
        <v>18411</v>
      </c>
      <c r="H3384" t="s">
        <v>18412</v>
      </c>
      <c r="I3384" s="1">
        <v>44197</v>
      </c>
      <c r="J3384" s="1">
        <v>44926</v>
      </c>
      <c r="K3384" t="s">
        <v>78</v>
      </c>
      <c r="L3384" t="s">
        <v>79</v>
      </c>
      <c r="M3384" t="s">
        <v>80</v>
      </c>
      <c r="N3384" t="s">
        <v>16460</v>
      </c>
      <c r="O3384" t="s">
        <v>162</v>
      </c>
      <c r="P3384" t="s">
        <v>83</v>
      </c>
      <c r="Q3384" t="s">
        <v>17101</v>
      </c>
      <c r="R3384" t="s">
        <v>16934</v>
      </c>
      <c r="S3384" t="s">
        <v>518</v>
      </c>
      <c r="T3384" t="s">
        <v>87</v>
      </c>
      <c r="U3384" t="s">
        <v>519</v>
      </c>
      <c r="V3384" t="s">
        <v>520</v>
      </c>
      <c r="W3384" t="s">
        <v>90</v>
      </c>
      <c r="X3384" t="s">
        <v>83</v>
      </c>
      <c r="Y3384" t="s">
        <v>91</v>
      </c>
      <c r="Z3384" t="s">
        <v>92</v>
      </c>
      <c r="AA3384" s="1">
        <v>44505</v>
      </c>
      <c r="AB3384" s="2">
        <v>303608</v>
      </c>
      <c r="AC3384" s="2">
        <v>958389</v>
      </c>
      <c r="AD3384" s="2"/>
      <c r="AE3384" s="2"/>
      <c r="AF3384" s="2"/>
      <c r="AG3384">
        <v>0</v>
      </c>
      <c r="AH3384" s="3">
        <v>305231</v>
      </c>
      <c r="AI3384" s="3">
        <v>955507</v>
      </c>
      <c r="AJ3384" s="3">
        <v>0</v>
      </c>
      <c r="AK3384" s="3">
        <v>0</v>
      </c>
      <c r="AL3384" s="3">
        <v>0</v>
      </c>
      <c r="AM3384" t="s">
        <v>18413</v>
      </c>
      <c r="AN3384" t="s">
        <v>83</v>
      </c>
      <c r="AO3384" t="s">
        <v>16554</v>
      </c>
      <c r="AP3384" t="s">
        <v>16555</v>
      </c>
      <c r="AQ3384" t="s">
        <v>83</v>
      </c>
      <c r="AR3384" t="s">
        <v>16563</v>
      </c>
      <c r="AS3384" t="s">
        <v>83</v>
      </c>
      <c r="AT3384" t="s">
        <v>96</v>
      </c>
      <c r="AU3384" t="s">
        <v>16564</v>
      </c>
      <c r="AV3384" t="s">
        <v>16565</v>
      </c>
      <c r="AW3384" t="s">
        <v>99</v>
      </c>
      <c r="AX3384" t="s">
        <v>100</v>
      </c>
      <c r="AY3384" t="s">
        <v>18414</v>
      </c>
      <c r="AZ3384" t="s">
        <v>83</v>
      </c>
      <c r="BA3384" t="s">
        <v>103</v>
      </c>
      <c r="BB3384" t="s">
        <v>83</v>
      </c>
      <c r="BC3384" s="4"/>
      <c r="BD3384" t="s">
        <v>83</v>
      </c>
      <c r="BE3384" t="s">
        <v>105</v>
      </c>
      <c r="BF3384" t="s">
        <v>106</v>
      </c>
      <c r="BG3384" t="s">
        <v>107</v>
      </c>
      <c r="BH3384" t="s">
        <v>83</v>
      </c>
      <c r="BI3384" t="s">
        <v>83</v>
      </c>
      <c r="BJ3384" s="2">
        <v>0</v>
      </c>
      <c r="BK3384" t="s">
        <v>90</v>
      </c>
      <c r="BL3384" t="s">
        <v>78</v>
      </c>
      <c r="BM3384" t="s">
        <v>83</v>
      </c>
      <c r="BN3384" t="s">
        <v>83</v>
      </c>
      <c r="BO3384" t="s">
        <v>83</v>
      </c>
      <c r="BP3384" t="s">
        <v>18415</v>
      </c>
      <c r="BQ3384" t="s">
        <v>18416</v>
      </c>
      <c r="BR3384" t="s">
        <v>18417</v>
      </c>
      <c r="BS3384" t="s">
        <v>83</v>
      </c>
      <c r="BT3384" s="3">
        <v>1</v>
      </c>
    </row>
    <row r="3385" spans="1:72" x14ac:dyDescent="0.25">
      <c r="A3385" t="s">
        <v>16554</v>
      </c>
      <c r="B3385" s="10" t="s">
        <v>16555</v>
      </c>
      <c r="C3385" t="s">
        <v>16556</v>
      </c>
      <c r="D3385" t="s">
        <v>74</v>
      </c>
      <c r="E3385" t="s">
        <v>21868</v>
      </c>
      <c r="F3385" t="s">
        <v>16557</v>
      </c>
      <c r="G3385" t="s">
        <v>18418</v>
      </c>
      <c r="H3385" t="s">
        <v>18419</v>
      </c>
      <c r="I3385" s="1">
        <v>44197</v>
      </c>
      <c r="J3385" s="1">
        <v>44926</v>
      </c>
      <c r="K3385" t="s">
        <v>78</v>
      </c>
      <c r="L3385" t="s">
        <v>79</v>
      </c>
      <c r="M3385" t="s">
        <v>80</v>
      </c>
      <c r="N3385" t="s">
        <v>18290</v>
      </c>
      <c r="O3385" t="s">
        <v>250</v>
      </c>
      <c r="P3385" t="s">
        <v>83</v>
      </c>
      <c r="Q3385" t="s">
        <v>18291</v>
      </c>
      <c r="R3385" t="s">
        <v>16934</v>
      </c>
      <c r="S3385" t="s">
        <v>83</v>
      </c>
      <c r="T3385" t="s">
        <v>87</v>
      </c>
      <c r="U3385" t="s">
        <v>354</v>
      </c>
      <c r="V3385" t="s">
        <v>355</v>
      </c>
      <c r="W3385" t="s">
        <v>90</v>
      </c>
      <c r="X3385" t="s">
        <v>83</v>
      </c>
      <c r="Y3385" t="s">
        <v>356</v>
      </c>
      <c r="Z3385" t="s">
        <v>92</v>
      </c>
      <c r="AA3385" s="1">
        <v>44656</v>
      </c>
      <c r="AB3385" s="2">
        <v>43640</v>
      </c>
      <c r="AC3385" s="2">
        <v>51095</v>
      </c>
      <c r="AD3385" s="2">
        <v>25963</v>
      </c>
      <c r="AE3385" s="2">
        <v>15500</v>
      </c>
      <c r="AF3385" s="2"/>
      <c r="AG3385">
        <v>62</v>
      </c>
      <c r="AH3385" s="3">
        <v>45794</v>
      </c>
      <c r="AI3385" s="3">
        <v>54522</v>
      </c>
      <c r="AJ3385" s="3">
        <v>-24884</v>
      </c>
      <c r="AK3385" s="3">
        <v>-14712</v>
      </c>
      <c r="AL3385" s="3">
        <v>0</v>
      </c>
      <c r="AM3385" t="s">
        <v>18262</v>
      </c>
      <c r="AN3385" t="s">
        <v>18263</v>
      </c>
      <c r="AO3385" t="s">
        <v>16554</v>
      </c>
      <c r="AP3385" t="s">
        <v>16555</v>
      </c>
      <c r="AQ3385" t="s">
        <v>83</v>
      </c>
      <c r="AR3385" t="s">
        <v>16563</v>
      </c>
      <c r="AS3385" t="s">
        <v>83</v>
      </c>
      <c r="AT3385" t="s">
        <v>96</v>
      </c>
      <c r="AU3385" t="s">
        <v>16564</v>
      </c>
      <c r="AV3385" t="s">
        <v>16565</v>
      </c>
      <c r="AW3385" t="s">
        <v>99</v>
      </c>
      <c r="AX3385" t="s">
        <v>359</v>
      </c>
      <c r="AY3385" t="s">
        <v>18420</v>
      </c>
      <c r="AZ3385" t="s">
        <v>18421</v>
      </c>
      <c r="BA3385" t="s">
        <v>103</v>
      </c>
      <c r="BB3385" t="s">
        <v>83</v>
      </c>
      <c r="BC3385" s="4">
        <v>44562</v>
      </c>
      <c r="BD3385" t="s">
        <v>360</v>
      </c>
      <c r="BE3385" t="s">
        <v>105</v>
      </c>
      <c r="BF3385" t="s">
        <v>106</v>
      </c>
      <c r="BG3385" t="s">
        <v>107</v>
      </c>
      <c r="BH3385" t="s">
        <v>83</v>
      </c>
      <c r="BI3385" t="s">
        <v>83</v>
      </c>
      <c r="BJ3385" s="2">
        <v>0</v>
      </c>
      <c r="BK3385" t="s">
        <v>78</v>
      </c>
      <c r="BL3385" t="s">
        <v>90</v>
      </c>
      <c r="BM3385" t="s">
        <v>83</v>
      </c>
      <c r="BN3385" t="s">
        <v>83</v>
      </c>
      <c r="BO3385" t="s">
        <v>83</v>
      </c>
      <c r="BP3385" t="s">
        <v>83</v>
      </c>
      <c r="BQ3385" t="s">
        <v>83</v>
      </c>
      <c r="BR3385" t="s">
        <v>83</v>
      </c>
      <c r="BS3385" t="s">
        <v>83</v>
      </c>
      <c r="BT3385" s="3">
        <v>1</v>
      </c>
    </row>
    <row r="3386" spans="1:72" x14ac:dyDescent="0.25">
      <c r="A3386" t="s">
        <v>16554</v>
      </c>
      <c r="B3386" s="10" t="s">
        <v>16555</v>
      </c>
      <c r="C3386" t="s">
        <v>16556</v>
      </c>
      <c r="D3386" t="s">
        <v>750</v>
      </c>
      <c r="E3386" t="s">
        <v>21869</v>
      </c>
      <c r="F3386" t="s">
        <v>18410</v>
      </c>
      <c r="G3386" t="s">
        <v>18422</v>
      </c>
      <c r="H3386" t="s">
        <v>18423</v>
      </c>
      <c r="I3386" s="1">
        <v>44197</v>
      </c>
      <c r="J3386" s="1">
        <v>44926</v>
      </c>
      <c r="K3386" t="s">
        <v>78</v>
      </c>
      <c r="L3386" t="s">
        <v>79</v>
      </c>
      <c r="M3386" t="s">
        <v>80</v>
      </c>
      <c r="N3386" t="s">
        <v>16460</v>
      </c>
      <c r="O3386" t="s">
        <v>162</v>
      </c>
      <c r="P3386" t="s">
        <v>83</v>
      </c>
      <c r="Q3386" t="s">
        <v>17101</v>
      </c>
      <c r="R3386" t="s">
        <v>16934</v>
      </c>
      <c r="S3386" t="s">
        <v>518</v>
      </c>
      <c r="T3386" t="s">
        <v>87</v>
      </c>
      <c r="U3386" t="s">
        <v>519</v>
      </c>
      <c r="V3386" t="s">
        <v>520</v>
      </c>
      <c r="W3386" t="s">
        <v>90</v>
      </c>
      <c r="X3386" t="s">
        <v>83</v>
      </c>
      <c r="Y3386" t="s">
        <v>91</v>
      </c>
      <c r="Z3386" t="s">
        <v>92</v>
      </c>
      <c r="AA3386" s="1">
        <v>44505</v>
      </c>
      <c r="AB3386" s="2">
        <v>3280</v>
      </c>
      <c r="AC3386" s="2">
        <v>5267</v>
      </c>
      <c r="AD3386" s="2"/>
      <c r="AE3386" s="2"/>
      <c r="AF3386" s="2"/>
      <c r="AG3386">
        <v>0</v>
      </c>
      <c r="AH3386" s="3">
        <v>3294</v>
      </c>
      <c r="AI3386" s="3">
        <v>5251</v>
      </c>
      <c r="AJ3386" s="3">
        <v>0</v>
      </c>
      <c r="AK3386" s="3">
        <v>0</v>
      </c>
      <c r="AL3386" s="3">
        <v>0</v>
      </c>
      <c r="AM3386" t="s">
        <v>18413</v>
      </c>
      <c r="AN3386" t="s">
        <v>83</v>
      </c>
      <c r="AO3386" t="s">
        <v>16554</v>
      </c>
      <c r="AP3386" t="s">
        <v>16555</v>
      </c>
      <c r="AQ3386" t="s">
        <v>83</v>
      </c>
      <c r="AR3386" t="s">
        <v>16563</v>
      </c>
      <c r="AS3386" t="s">
        <v>83</v>
      </c>
      <c r="AT3386" t="s">
        <v>96</v>
      </c>
      <c r="AU3386" t="s">
        <v>16564</v>
      </c>
      <c r="AV3386" t="s">
        <v>16565</v>
      </c>
      <c r="AW3386" t="s">
        <v>99</v>
      </c>
      <c r="AX3386" t="s">
        <v>100</v>
      </c>
      <c r="AY3386" t="s">
        <v>18414</v>
      </c>
      <c r="AZ3386" t="s">
        <v>83</v>
      </c>
      <c r="BA3386" t="s">
        <v>103</v>
      </c>
      <c r="BB3386" t="s">
        <v>83</v>
      </c>
      <c r="BC3386" s="4"/>
      <c r="BD3386" t="s">
        <v>83</v>
      </c>
      <c r="BE3386" t="s">
        <v>105</v>
      </c>
      <c r="BF3386" t="s">
        <v>106</v>
      </c>
      <c r="BG3386" t="s">
        <v>107</v>
      </c>
      <c r="BH3386" t="s">
        <v>83</v>
      </c>
      <c r="BI3386" t="s">
        <v>83</v>
      </c>
      <c r="BJ3386" s="2">
        <v>0</v>
      </c>
      <c r="BK3386" t="s">
        <v>90</v>
      </c>
      <c r="BL3386" t="s">
        <v>78</v>
      </c>
      <c r="BM3386" t="s">
        <v>83</v>
      </c>
      <c r="BN3386" t="s">
        <v>83</v>
      </c>
      <c r="BO3386" t="s">
        <v>83</v>
      </c>
      <c r="BP3386" t="s">
        <v>18424</v>
      </c>
      <c r="BQ3386" t="s">
        <v>18416</v>
      </c>
      <c r="BR3386" t="s">
        <v>18417</v>
      </c>
      <c r="BS3386" t="s">
        <v>83</v>
      </c>
      <c r="BT3386" s="3">
        <v>1</v>
      </c>
    </row>
    <row r="3387" spans="1:72" x14ac:dyDescent="0.25">
      <c r="A3387" t="s">
        <v>16554</v>
      </c>
      <c r="B3387" s="10" t="s">
        <v>16555</v>
      </c>
      <c r="C3387" t="s">
        <v>16556</v>
      </c>
      <c r="D3387" t="s">
        <v>74</v>
      </c>
      <c r="E3387" t="s">
        <v>21868</v>
      </c>
      <c r="F3387" t="s">
        <v>16557</v>
      </c>
      <c r="G3387" t="s">
        <v>18425</v>
      </c>
      <c r="H3387" t="s">
        <v>18426</v>
      </c>
      <c r="I3387" s="1">
        <v>44197</v>
      </c>
      <c r="J3387" s="1">
        <v>44926</v>
      </c>
      <c r="K3387" t="s">
        <v>78</v>
      </c>
      <c r="L3387" t="s">
        <v>79</v>
      </c>
      <c r="M3387" t="s">
        <v>80</v>
      </c>
      <c r="N3387" t="s">
        <v>1704</v>
      </c>
      <c r="O3387" t="s">
        <v>162</v>
      </c>
      <c r="P3387" t="s">
        <v>83</v>
      </c>
      <c r="Q3387" t="s">
        <v>18427</v>
      </c>
      <c r="R3387" t="s">
        <v>16934</v>
      </c>
      <c r="S3387" t="s">
        <v>83</v>
      </c>
      <c r="T3387" t="s">
        <v>87</v>
      </c>
      <c r="U3387" t="s">
        <v>354</v>
      </c>
      <c r="V3387" t="s">
        <v>355</v>
      </c>
      <c r="W3387" t="s">
        <v>90</v>
      </c>
      <c r="X3387" t="s">
        <v>83</v>
      </c>
      <c r="Y3387" t="s">
        <v>356</v>
      </c>
      <c r="Z3387" t="s">
        <v>92</v>
      </c>
      <c r="AA3387" s="1">
        <v>44654</v>
      </c>
      <c r="AB3387" s="2">
        <v>222490</v>
      </c>
      <c r="AC3387" s="2">
        <v>150751</v>
      </c>
      <c r="AD3387" s="2">
        <v>0</v>
      </c>
      <c r="AE3387" s="2">
        <v>2</v>
      </c>
      <c r="AF3387" s="2"/>
      <c r="AG3387">
        <v>151</v>
      </c>
      <c r="AH3387" s="3">
        <v>217897</v>
      </c>
      <c r="AI3387" s="3">
        <v>156180</v>
      </c>
      <c r="AJ3387" s="3">
        <v>0</v>
      </c>
      <c r="AK3387" s="3">
        <v>-2</v>
      </c>
      <c r="AL3387" s="3">
        <v>0</v>
      </c>
      <c r="AM3387" t="s">
        <v>18262</v>
      </c>
      <c r="AN3387" t="s">
        <v>18263</v>
      </c>
      <c r="AO3387" t="s">
        <v>16554</v>
      </c>
      <c r="AP3387" t="s">
        <v>16555</v>
      </c>
      <c r="AQ3387" t="s">
        <v>83</v>
      </c>
      <c r="AR3387" t="s">
        <v>16563</v>
      </c>
      <c r="AS3387" t="s">
        <v>83</v>
      </c>
      <c r="AT3387" t="s">
        <v>96</v>
      </c>
      <c r="AU3387" t="s">
        <v>16564</v>
      </c>
      <c r="AV3387" t="s">
        <v>16565</v>
      </c>
      <c r="AW3387" t="s">
        <v>99</v>
      </c>
      <c r="AX3387" t="s">
        <v>359</v>
      </c>
      <c r="AY3387" t="s">
        <v>18428</v>
      </c>
      <c r="AZ3387" t="s">
        <v>18429</v>
      </c>
      <c r="BA3387" t="s">
        <v>103</v>
      </c>
      <c r="BB3387" t="s">
        <v>83</v>
      </c>
      <c r="BC3387" s="4">
        <v>44562</v>
      </c>
      <c r="BD3387" t="s">
        <v>360</v>
      </c>
      <c r="BE3387" t="s">
        <v>105</v>
      </c>
      <c r="BF3387" t="s">
        <v>106</v>
      </c>
      <c r="BG3387" t="s">
        <v>107</v>
      </c>
      <c r="BH3387" t="s">
        <v>83</v>
      </c>
      <c r="BI3387" t="s">
        <v>83</v>
      </c>
      <c r="BJ3387" s="2">
        <v>0</v>
      </c>
      <c r="BK3387" t="s">
        <v>78</v>
      </c>
      <c r="BL3387" t="s">
        <v>90</v>
      </c>
      <c r="BM3387" t="s">
        <v>83</v>
      </c>
      <c r="BN3387" t="s">
        <v>83</v>
      </c>
      <c r="BO3387" t="s">
        <v>83</v>
      </c>
      <c r="BP3387" t="s">
        <v>83</v>
      </c>
      <c r="BQ3387" t="s">
        <v>83</v>
      </c>
      <c r="BR3387" t="s">
        <v>83</v>
      </c>
      <c r="BS3387" t="s">
        <v>83</v>
      </c>
      <c r="BT3387" s="3">
        <v>1</v>
      </c>
    </row>
    <row r="3388" spans="1:72" x14ac:dyDescent="0.25">
      <c r="A3388" t="s">
        <v>16554</v>
      </c>
      <c r="B3388" s="10" t="s">
        <v>16555</v>
      </c>
      <c r="C3388" t="s">
        <v>16556</v>
      </c>
      <c r="D3388" t="s">
        <v>74</v>
      </c>
      <c r="E3388" t="s">
        <v>21868</v>
      </c>
      <c r="F3388" t="s">
        <v>16557</v>
      </c>
      <c r="G3388" t="s">
        <v>18430</v>
      </c>
      <c r="H3388" t="s">
        <v>18431</v>
      </c>
      <c r="I3388" s="1">
        <v>44197</v>
      </c>
      <c r="J3388" s="1">
        <v>44926</v>
      </c>
      <c r="K3388" t="s">
        <v>78</v>
      </c>
      <c r="L3388" t="s">
        <v>79</v>
      </c>
      <c r="M3388" t="s">
        <v>80</v>
      </c>
      <c r="N3388" t="s">
        <v>18432</v>
      </c>
      <c r="O3388" t="s">
        <v>708</v>
      </c>
      <c r="P3388" t="s">
        <v>420</v>
      </c>
      <c r="Q3388" t="s">
        <v>18433</v>
      </c>
      <c r="R3388" t="s">
        <v>17335</v>
      </c>
      <c r="S3388" t="s">
        <v>210</v>
      </c>
      <c r="T3388" t="s">
        <v>87</v>
      </c>
      <c r="U3388" t="s">
        <v>88</v>
      </c>
      <c r="V3388" t="s">
        <v>89</v>
      </c>
      <c r="W3388" t="s">
        <v>90</v>
      </c>
      <c r="X3388" t="s">
        <v>83</v>
      </c>
      <c r="Y3388" t="s">
        <v>91</v>
      </c>
      <c r="Z3388" t="s">
        <v>92</v>
      </c>
      <c r="AA3388" s="1">
        <v>44378</v>
      </c>
      <c r="AB3388" s="2">
        <v>25802</v>
      </c>
      <c r="AC3388" s="2">
        <v>0</v>
      </c>
      <c r="AD3388" s="2"/>
      <c r="AE3388" s="2"/>
      <c r="AF3388" s="2"/>
      <c r="AG3388">
        <v>0</v>
      </c>
      <c r="AH3388" s="3">
        <v>20512</v>
      </c>
      <c r="AI3388" s="3">
        <v>5366</v>
      </c>
      <c r="AJ3388" s="3">
        <v>0</v>
      </c>
      <c r="AK3388" s="3">
        <v>0</v>
      </c>
      <c r="AL3388" s="3">
        <v>0</v>
      </c>
      <c r="AM3388" t="s">
        <v>17178</v>
      </c>
      <c r="AN3388" t="s">
        <v>17179</v>
      </c>
      <c r="AO3388" t="s">
        <v>16554</v>
      </c>
      <c r="AP3388" t="s">
        <v>16555</v>
      </c>
      <c r="AQ3388" t="s">
        <v>83</v>
      </c>
      <c r="AR3388" t="s">
        <v>16563</v>
      </c>
      <c r="AS3388" t="s">
        <v>83</v>
      </c>
      <c r="AT3388" t="s">
        <v>96</v>
      </c>
      <c r="AU3388" t="s">
        <v>16564</v>
      </c>
      <c r="AV3388" t="s">
        <v>16565</v>
      </c>
      <c r="AW3388" t="s">
        <v>99</v>
      </c>
      <c r="AX3388" t="s">
        <v>100</v>
      </c>
      <c r="AY3388" t="s">
        <v>17228</v>
      </c>
      <c r="AZ3388" t="s">
        <v>18434</v>
      </c>
      <c r="BA3388" t="s">
        <v>103</v>
      </c>
      <c r="BB3388" t="s">
        <v>18435</v>
      </c>
      <c r="BC3388" s="4"/>
      <c r="BD3388" t="s">
        <v>83</v>
      </c>
      <c r="BE3388" t="s">
        <v>105</v>
      </c>
      <c r="BF3388" t="s">
        <v>106</v>
      </c>
      <c r="BG3388" t="s">
        <v>107</v>
      </c>
      <c r="BH3388" t="s">
        <v>509</v>
      </c>
      <c r="BI3388" t="s">
        <v>510</v>
      </c>
      <c r="BJ3388" s="2">
        <v>0</v>
      </c>
      <c r="BK3388" t="s">
        <v>90</v>
      </c>
      <c r="BL3388" t="s">
        <v>78</v>
      </c>
      <c r="BM3388" t="s">
        <v>83</v>
      </c>
      <c r="BN3388" t="s">
        <v>83</v>
      </c>
      <c r="BO3388" t="s">
        <v>83</v>
      </c>
      <c r="BP3388" t="s">
        <v>18436</v>
      </c>
      <c r="BQ3388" t="s">
        <v>17184</v>
      </c>
      <c r="BR3388" t="s">
        <v>17185</v>
      </c>
      <c r="BS3388" t="s">
        <v>83</v>
      </c>
      <c r="BT3388" s="3">
        <v>1</v>
      </c>
    </row>
    <row r="3389" spans="1:72" x14ac:dyDescent="0.25">
      <c r="A3389" t="s">
        <v>16554</v>
      </c>
      <c r="B3389" s="10" t="s">
        <v>16555</v>
      </c>
      <c r="C3389" t="s">
        <v>16556</v>
      </c>
      <c r="D3389" t="s">
        <v>74</v>
      </c>
      <c r="E3389" t="s">
        <v>21868</v>
      </c>
      <c r="F3389" t="s">
        <v>16557</v>
      </c>
      <c r="G3389" t="s">
        <v>18437</v>
      </c>
      <c r="H3389" t="s">
        <v>18438</v>
      </c>
      <c r="I3389" s="1">
        <v>44197</v>
      </c>
      <c r="J3389" s="1">
        <v>44926</v>
      </c>
      <c r="K3389" t="s">
        <v>78</v>
      </c>
      <c r="L3389" t="s">
        <v>79</v>
      </c>
      <c r="M3389" t="s">
        <v>80</v>
      </c>
      <c r="N3389" t="s">
        <v>17827</v>
      </c>
      <c r="O3389" t="s">
        <v>809</v>
      </c>
      <c r="P3389" t="s">
        <v>1167</v>
      </c>
      <c r="Q3389" t="s">
        <v>17828</v>
      </c>
      <c r="R3389" t="s">
        <v>17335</v>
      </c>
      <c r="S3389" t="s">
        <v>150</v>
      </c>
      <c r="T3389" t="s">
        <v>87</v>
      </c>
      <c r="U3389" t="s">
        <v>88</v>
      </c>
      <c r="V3389" t="s">
        <v>89</v>
      </c>
      <c r="W3389" t="s">
        <v>78</v>
      </c>
      <c r="X3389" t="s">
        <v>120</v>
      </c>
      <c r="Y3389" t="s">
        <v>91</v>
      </c>
      <c r="Z3389" t="s">
        <v>92</v>
      </c>
      <c r="AA3389" s="1">
        <v>44565</v>
      </c>
      <c r="AB3389" s="2">
        <v>31</v>
      </c>
      <c r="AC3389" s="2">
        <v>34</v>
      </c>
      <c r="AD3389" s="2"/>
      <c r="AE3389" s="2"/>
      <c r="AF3389" s="2"/>
      <c r="AG3389">
        <v>0</v>
      </c>
      <c r="AH3389" s="3">
        <v>31</v>
      </c>
      <c r="AI3389" s="3">
        <v>34</v>
      </c>
      <c r="AJ3389" s="3">
        <v>0</v>
      </c>
      <c r="AK3389" s="3">
        <v>0</v>
      </c>
      <c r="AL3389" s="3">
        <v>0</v>
      </c>
      <c r="AM3389" t="s">
        <v>16561</v>
      </c>
      <c r="AN3389" t="s">
        <v>16562</v>
      </c>
      <c r="AO3389" t="s">
        <v>16554</v>
      </c>
      <c r="AP3389" t="s">
        <v>16555</v>
      </c>
      <c r="AQ3389" t="s">
        <v>83</v>
      </c>
      <c r="AR3389" t="s">
        <v>16563</v>
      </c>
      <c r="AS3389" t="s">
        <v>83</v>
      </c>
      <c r="AT3389" t="s">
        <v>96</v>
      </c>
      <c r="AU3389" t="s">
        <v>16564</v>
      </c>
      <c r="AV3389" t="s">
        <v>16565</v>
      </c>
      <c r="AW3389" t="s">
        <v>99</v>
      </c>
      <c r="AX3389" t="s">
        <v>100</v>
      </c>
      <c r="AY3389" t="s">
        <v>16742</v>
      </c>
      <c r="AZ3389" t="s">
        <v>83</v>
      </c>
      <c r="BA3389" t="s">
        <v>103</v>
      </c>
      <c r="BB3389" t="s">
        <v>18439</v>
      </c>
      <c r="BC3389" s="4"/>
      <c r="BD3389" t="s">
        <v>83</v>
      </c>
      <c r="BE3389" t="s">
        <v>105</v>
      </c>
      <c r="BF3389" t="s">
        <v>106</v>
      </c>
      <c r="BG3389" t="s">
        <v>107</v>
      </c>
      <c r="BH3389" t="s">
        <v>108</v>
      </c>
      <c r="BI3389" t="s">
        <v>109</v>
      </c>
      <c r="BJ3389" s="2">
        <v>0</v>
      </c>
      <c r="BK3389" t="s">
        <v>90</v>
      </c>
      <c r="BL3389" t="s">
        <v>90</v>
      </c>
      <c r="BM3389" t="s">
        <v>83</v>
      </c>
      <c r="BN3389" t="s">
        <v>83</v>
      </c>
      <c r="BO3389" t="s">
        <v>83</v>
      </c>
      <c r="BP3389" t="s">
        <v>83</v>
      </c>
      <c r="BQ3389" t="s">
        <v>83</v>
      </c>
      <c r="BR3389" t="s">
        <v>83</v>
      </c>
      <c r="BS3389" t="s">
        <v>83</v>
      </c>
      <c r="BT3389" s="3">
        <v>1</v>
      </c>
    </row>
    <row r="3390" spans="1:72" x14ac:dyDescent="0.25">
      <c r="A3390" t="s">
        <v>16554</v>
      </c>
      <c r="B3390" s="10" t="s">
        <v>16555</v>
      </c>
      <c r="C3390" t="s">
        <v>16556</v>
      </c>
      <c r="D3390" t="s">
        <v>74</v>
      </c>
      <c r="E3390" t="s">
        <v>21868</v>
      </c>
      <c r="F3390" t="s">
        <v>16557</v>
      </c>
      <c r="G3390" t="s">
        <v>18440</v>
      </c>
      <c r="H3390" t="s">
        <v>18441</v>
      </c>
      <c r="I3390" s="1">
        <v>44197</v>
      </c>
      <c r="J3390" s="1">
        <v>44926</v>
      </c>
      <c r="K3390" t="s">
        <v>78</v>
      </c>
      <c r="L3390" t="s">
        <v>79</v>
      </c>
      <c r="M3390" t="s">
        <v>80</v>
      </c>
      <c r="N3390" t="s">
        <v>18442</v>
      </c>
      <c r="O3390" t="s">
        <v>162</v>
      </c>
      <c r="P3390" t="s">
        <v>676</v>
      </c>
      <c r="Q3390" t="s">
        <v>18443</v>
      </c>
      <c r="R3390" t="s">
        <v>17190</v>
      </c>
      <c r="S3390" t="s">
        <v>150</v>
      </c>
      <c r="T3390" t="s">
        <v>87</v>
      </c>
      <c r="U3390" t="s">
        <v>88</v>
      </c>
      <c r="V3390" t="s">
        <v>89</v>
      </c>
      <c r="W3390" t="s">
        <v>78</v>
      </c>
      <c r="X3390" t="s">
        <v>120</v>
      </c>
      <c r="Y3390" t="s">
        <v>91</v>
      </c>
      <c r="Z3390" t="s">
        <v>92</v>
      </c>
      <c r="AA3390" s="1">
        <v>44627</v>
      </c>
      <c r="AB3390" s="2">
        <v>1980</v>
      </c>
      <c r="AC3390" s="2">
        <v>1856</v>
      </c>
      <c r="AD3390" s="2"/>
      <c r="AE3390" s="2"/>
      <c r="AF3390" s="2"/>
      <c r="AG3390">
        <v>0</v>
      </c>
      <c r="AH3390" s="3">
        <v>1995</v>
      </c>
      <c r="AI3390" s="3">
        <v>1870</v>
      </c>
      <c r="AJ3390" s="3">
        <v>0</v>
      </c>
      <c r="AK3390" s="3">
        <v>0</v>
      </c>
      <c r="AL3390" s="3">
        <v>0</v>
      </c>
      <c r="AM3390" t="s">
        <v>18444</v>
      </c>
      <c r="AN3390" t="s">
        <v>18445</v>
      </c>
      <c r="AO3390" t="s">
        <v>16554</v>
      </c>
      <c r="AP3390" t="s">
        <v>16555</v>
      </c>
      <c r="AQ3390" t="s">
        <v>83</v>
      </c>
      <c r="AR3390" t="s">
        <v>16563</v>
      </c>
      <c r="AS3390" t="s">
        <v>83</v>
      </c>
      <c r="AT3390" t="s">
        <v>96</v>
      </c>
      <c r="AU3390" t="s">
        <v>16564</v>
      </c>
      <c r="AV3390" t="s">
        <v>16565</v>
      </c>
      <c r="AW3390" t="s">
        <v>99</v>
      </c>
      <c r="AX3390" t="s">
        <v>100</v>
      </c>
      <c r="AY3390" t="s">
        <v>16566</v>
      </c>
      <c r="AZ3390" t="s">
        <v>83</v>
      </c>
      <c r="BA3390" t="s">
        <v>103</v>
      </c>
      <c r="BB3390" t="s">
        <v>18446</v>
      </c>
      <c r="BC3390" s="4"/>
      <c r="BD3390" t="s">
        <v>83</v>
      </c>
      <c r="BE3390" t="s">
        <v>105</v>
      </c>
      <c r="BF3390" t="s">
        <v>106</v>
      </c>
      <c r="BG3390" t="s">
        <v>107</v>
      </c>
      <c r="BH3390" t="s">
        <v>108</v>
      </c>
      <c r="BI3390" t="s">
        <v>109</v>
      </c>
      <c r="BJ3390" s="2">
        <v>0</v>
      </c>
      <c r="BK3390" t="s">
        <v>90</v>
      </c>
      <c r="BL3390" t="s">
        <v>78</v>
      </c>
      <c r="BM3390" t="s">
        <v>83</v>
      </c>
      <c r="BN3390" t="s">
        <v>83</v>
      </c>
      <c r="BO3390" t="s">
        <v>83</v>
      </c>
      <c r="BP3390" t="s">
        <v>18447</v>
      </c>
      <c r="BQ3390" t="s">
        <v>16621</v>
      </c>
      <c r="BR3390" t="s">
        <v>16622</v>
      </c>
      <c r="BS3390" t="s">
        <v>83</v>
      </c>
      <c r="BT3390" s="3">
        <v>1</v>
      </c>
    </row>
    <row r="3391" spans="1:72" x14ac:dyDescent="0.25">
      <c r="A3391" t="s">
        <v>16554</v>
      </c>
      <c r="B3391" s="10" t="s">
        <v>16555</v>
      </c>
      <c r="C3391" t="s">
        <v>16556</v>
      </c>
      <c r="D3391" t="s">
        <v>74</v>
      </c>
      <c r="E3391" t="s">
        <v>21868</v>
      </c>
      <c r="F3391" t="s">
        <v>16557</v>
      </c>
      <c r="G3391" t="s">
        <v>18448</v>
      </c>
      <c r="H3391" t="s">
        <v>18449</v>
      </c>
      <c r="I3391" s="1">
        <v>44197</v>
      </c>
      <c r="J3391" s="1">
        <v>44926</v>
      </c>
      <c r="K3391" t="s">
        <v>78</v>
      </c>
      <c r="L3391" t="s">
        <v>276</v>
      </c>
      <c r="M3391" t="s">
        <v>1399</v>
      </c>
      <c r="N3391" t="s">
        <v>16608</v>
      </c>
      <c r="O3391" t="s">
        <v>462</v>
      </c>
      <c r="P3391" t="s">
        <v>1095</v>
      </c>
      <c r="Q3391" t="s">
        <v>16609</v>
      </c>
      <c r="R3391" t="s">
        <v>2357</v>
      </c>
      <c r="S3391" t="s">
        <v>150</v>
      </c>
      <c r="T3391" t="s">
        <v>87</v>
      </c>
      <c r="U3391" t="s">
        <v>88</v>
      </c>
      <c r="V3391" t="s">
        <v>89</v>
      </c>
      <c r="W3391" t="s">
        <v>90</v>
      </c>
      <c r="X3391" t="s">
        <v>83</v>
      </c>
      <c r="Y3391" t="s">
        <v>91</v>
      </c>
      <c r="Z3391" t="s">
        <v>92</v>
      </c>
      <c r="AA3391" s="1">
        <v>44197</v>
      </c>
      <c r="AB3391" s="2">
        <v>1980</v>
      </c>
      <c r="AC3391" s="2">
        <v>1856</v>
      </c>
      <c r="AD3391" s="2">
        <v>0</v>
      </c>
      <c r="AE3391" s="2">
        <v>0</v>
      </c>
      <c r="AF3391" s="2"/>
      <c r="AG3391">
        <v>0</v>
      </c>
      <c r="AH3391" s="3">
        <v>0</v>
      </c>
      <c r="AI3391" s="3">
        <v>0</v>
      </c>
      <c r="AJ3391" s="3">
        <v>0</v>
      </c>
      <c r="AK3391" s="3">
        <v>0</v>
      </c>
      <c r="AL3391" s="3">
        <v>0</v>
      </c>
      <c r="AM3391" t="s">
        <v>18450</v>
      </c>
      <c r="AN3391" t="s">
        <v>83</v>
      </c>
      <c r="AO3391" t="s">
        <v>16554</v>
      </c>
      <c r="AP3391" t="s">
        <v>16555</v>
      </c>
      <c r="AQ3391" t="s">
        <v>83</v>
      </c>
      <c r="AR3391" t="s">
        <v>16563</v>
      </c>
      <c r="AS3391" t="s">
        <v>83</v>
      </c>
      <c r="AT3391" t="s">
        <v>96</v>
      </c>
      <c r="AU3391" t="s">
        <v>16564</v>
      </c>
      <c r="AV3391" t="s">
        <v>16565</v>
      </c>
      <c r="AW3391" t="s">
        <v>99</v>
      </c>
      <c r="AX3391" t="s">
        <v>100</v>
      </c>
      <c r="AY3391" t="s">
        <v>16555</v>
      </c>
      <c r="AZ3391" t="s">
        <v>18451</v>
      </c>
      <c r="BA3391" t="s">
        <v>103</v>
      </c>
      <c r="BB3391" t="s">
        <v>83</v>
      </c>
      <c r="BC3391" s="4"/>
      <c r="BD3391" t="s">
        <v>83</v>
      </c>
      <c r="BE3391" t="s">
        <v>105</v>
      </c>
      <c r="BF3391" t="s">
        <v>106</v>
      </c>
      <c r="BG3391" t="s">
        <v>107</v>
      </c>
      <c r="BH3391" t="s">
        <v>108</v>
      </c>
      <c r="BI3391" t="s">
        <v>109</v>
      </c>
      <c r="BJ3391" s="2">
        <v>0</v>
      </c>
      <c r="BK3391" t="s">
        <v>90</v>
      </c>
      <c r="BL3391" t="s">
        <v>90</v>
      </c>
      <c r="BM3391" t="s">
        <v>83</v>
      </c>
      <c r="BN3391" t="s">
        <v>83</v>
      </c>
      <c r="BO3391" t="s">
        <v>83</v>
      </c>
      <c r="BP3391" t="s">
        <v>83</v>
      </c>
      <c r="BQ3391" t="s">
        <v>83</v>
      </c>
      <c r="BR3391" t="s">
        <v>83</v>
      </c>
      <c r="BS3391" t="s">
        <v>83</v>
      </c>
      <c r="BT3391" s="3">
        <v>1</v>
      </c>
    </row>
    <row r="3392" spans="1:72" x14ac:dyDescent="0.25">
      <c r="A3392" t="s">
        <v>16554</v>
      </c>
      <c r="B3392" s="10" t="s">
        <v>16555</v>
      </c>
      <c r="C3392" t="s">
        <v>16556</v>
      </c>
      <c r="D3392" t="s">
        <v>74</v>
      </c>
      <c r="E3392" t="s">
        <v>21868</v>
      </c>
      <c r="F3392" t="s">
        <v>16557</v>
      </c>
      <c r="G3392" t="s">
        <v>18452</v>
      </c>
      <c r="H3392" t="s">
        <v>18453</v>
      </c>
      <c r="I3392" s="1">
        <v>44197</v>
      </c>
      <c r="J3392" s="1">
        <v>44926</v>
      </c>
      <c r="K3392" t="s">
        <v>78</v>
      </c>
      <c r="L3392" t="s">
        <v>79</v>
      </c>
      <c r="M3392" t="s">
        <v>80</v>
      </c>
      <c r="N3392" t="s">
        <v>18454</v>
      </c>
      <c r="O3392" t="s">
        <v>155</v>
      </c>
      <c r="P3392" t="s">
        <v>676</v>
      </c>
      <c r="Q3392" t="s">
        <v>18455</v>
      </c>
      <c r="R3392" t="s">
        <v>2357</v>
      </c>
      <c r="S3392" t="s">
        <v>150</v>
      </c>
      <c r="T3392" t="s">
        <v>87</v>
      </c>
      <c r="U3392" t="s">
        <v>88</v>
      </c>
      <c r="V3392" t="s">
        <v>89</v>
      </c>
      <c r="W3392" t="s">
        <v>78</v>
      </c>
      <c r="X3392" t="s">
        <v>120</v>
      </c>
      <c r="Y3392" t="s">
        <v>91</v>
      </c>
      <c r="Z3392" t="s">
        <v>92</v>
      </c>
      <c r="AA3392" s="1">
        <v>44566</v>
      </c>
      <c r="AB3392" s="2">
        <v>1345</v>
      </c>
      <c r="AC3392" s="2">
        <v>1244</v>
      </c>
      <c r="AD3392" s="2"/>
      <c r="AE3392" s="2"/>
      <c r="AF3392" s="2"/>
      <c r="AG3392">
        <v>0</v>
      </c>
      <c r="AH3392" s="3">
        <v>1345</v>
      </c>
      <c r="AI3392" s="3">
        <v>1244</v>
      </c>
      <c r="AJ3392" s="3">
        <v>0</v>
      </c>
      <c r="AK3392" s="3">
        <v>0</v>
      </c>
      <c r="AL3392" s="3">
        <v>0</v>
      </c>
      <c r="AM3392" t="s">
        <v>18444</v>
      </c>
      <c r="AN3392" t="s">
        <v>18445</v>
      </c>
      <c r="AO3392" t="s">
        <v>16554</v>
      </c>
      <c r="AP3392" t="s">
        <v>16555</v>
      </c>
      <c r="AQ3392" t="s">
        <v>83</v>
      </c>
      <c r="AR3392" t="s">
        <v>16563</v>
      </c>
      <c r="AS3392" t="s">
        <v>83</v>
      </c>
      <c r="AT3392" t="s">
        <v>96</v>
      </c>
      <c r="AU3392" t="s">
        <v>16564</v>
      </c>
      <c r="AV3392" t="s">
        <v>16565</v>
      </c>
      <c r="AW3392" t="s">
        <v>99</v>
      </c>
      <c r="AX3392" t="s">
        <v>100</v>
      </c>
      <c r="AY3392" t="s">
        <v>16566</v>
      </c>
      <c r="AZ3392" t="s">
        <v>13488</v>
      </c>
      <c r="BA3392" t="s">
        <v>103</v>
      </c>
      <c r="BB3392" t="s">
        <v>18456</v>
      </c>
      <c r="BC3392" s="4"/>
      <c r="BD3392" t="s">
        <v>83</v>
      </c>
      <c r="BE3392" t="s">
        <v>105</v>
      </c>
      <c r="BF3392" t="s">
        <v>106</v>
      </c>
      <c r="BG3392" t="s">
        <v>107</v>
      </c>
      <c r="BH3392" t="s">
        <v>108</v>
      </c>
      <c r="BI3392" t="s">
        <v>109</v>
      </c>
      <c r="BJ3392" s="2">
        <v>0</v>
      </c>
      <c r="BK3392" t="s">
        <v>90</v>
      </c>
      <c r="BL3392" t="s">
        <v>78</v>
      </c>
      <c r="BM3392" t="s">
        <v>83</v>
      </c>
      <c r="BN3392" t="s">
        <v>83</v>
      </c>
      <c r="BO3392" t="s">
        <v>83</v>
      </c>
      <c r="BP3392" t="s">
        <v>18457</v>
      </c>
      <c r="BQ3392" t="s">
        <v>17184</v>
      </c>
      <c r="BR3392" t="s">
        <v>17185</v>
      </c>
      <c r="BS3392" t="s">
        <v>83</v>
      </c>
      <c r="BT3392" s="3">
        <v>1</v>
      </c>
    </row>
    <row r="3393" spans="1:72" x14ac:dyDescent="0.25">
      <c r="A3393" t="s">
        <v>16554</v>
      </c>
      <c r="B3393" s="10" t="s">
        <v>16555</v>
      </c>
      <c r="C3393" t="s">
        <v>16556</v>
      </c>
      <c r="D3393" t="s">
        <v>74</v>
      </c>
      <c r="E3393" t="s">
        <v>21868</v>
      </c>
      <c r="F3393" t="s">
        <v>16557</v>
      </c>
      <c r="G3393" t="s">
        <v>18458</v>
      </c>
      <c r="H3393" t="s">
        <v>18459</v>
      </c>
      <c r="I3393" s="1">
        <v>44197</v>
      </c>
      <c r="J3393" s="1">
        <v>44926</v>
      </c>
      <c r="K3393" t="s">
        <v>78</v>
      </c>
      <c r="L3393" t="s">
        <v>79</v>
      </c>
      <c r="M3393" t="s">
        <v>80</v>
      </c>
      <c r="N3393" t="s">
        <v>18460</v>
      </c>
      <c r="O3393" t="s">
        <v>462</v>
      </c>
      <c r="P3393" t="s">
        <v>83</v>
      </c>
      <c r="Q3393" t="s">
        <v>18461</v>
      </c>
      <c r="R3393" t="s">
        <v>16934</v>
      </c>
      <c r="S3393" t="s">
        <v>119</v>
      </c>
      <c r="T3393" t="s">
        <v>87</v>
      </c>
      <c r="U3393" t="s">
        <v>88</v>
      </c>
      <c r="V3393" t="s">
        <v>89</v>
      </c>
      <c r="W3393" t="s">
        <v>78</v>
      </c>
      <c r="X3393" t="s">
        <v>120</v>
      </c>
      <c r="Y3393" t="s">
        <v>91</v>
      </c>
      <c r="Z3393" t="s">
        <v>92</v>
      </c>
      <c r="AA3393" s="1">
        <v>44566</v>
      </c>
      <c r="AB3393" s="2">
        <v>3169</v>
      </c>
      <c r="AC3393" s="2">
        <v>982</v>
      </c>
      <c r="AD3393" s="2"/>
      <c r="AE3393" s="2"/>
      <c r="AF3393" s="2"/>
      <c r="AG3393">
        <v>0</v>
      </c>
      <c r="AH3393" s="3">
        <v>3169</v>
      </c>
      <c r="AI3393" s="3">
        <v>982</v>
      </c>
      <c r="AJ3393" s="3">
        <v>0</v>
      </c>
      <c r="AK3393" s="3">
        <v>0</v>
      </c>
      <c r="AL3393" s="3">
        <v>0</v>
      </c>
      <c r="AM3393" t="s">
        <v>18462</v>
      </c>
      <c r="AN3393" t="s">
        <v>83</v>
      </c>
      <c r="AO3393" t="s">
        <v>16554</v>
      </c>
      <c r="AP3393" t="s">
        <v>16555</v>
      </c>
      <c r="AQ3393" t="s">
        <v>83</v>
      </c>
      <c r="AR3393" t="s">
        <v>16563</v>
      </c>
      <c r="AS3393" t="s">
        <v>83</v>
      </c>
      <c r="AT3393" t="s">
        <v>96</v>
      </c>
      <c r="AU3393" t="s">
        <v>16564</v>
      </c>
      <c r="AV3393" t="s">
        <v>16565</v>
      </c>
      <c r="AW3393" t="s">
        <v>99</v>
      </c>
      <c r="AX3393" t="s">
        <v>100</v>
      </c>
      <c r="AY3393" t="s">
        <v>18463</v>
      </c>
      <c r="AZ3393" t="s">
        <v>83</v>
      </c>
      <c r="BA3393" t="s">
        <v>103</v>
      </c>
      <c r="BB3393" t="s">
        <v>18464</v>
      </c>
      <c r="BC3393" s="4"/>
      <c r="BD3393" t="s">
        <v>83</v>
      </c>
      <c r="BE3393" t="s">
        <v>105</v>
      </c>
      <c r="BF3393" t="s">
        <v>106</v>
      </c>
      <c r="BG3393" t="s">
        <v>107</v>
      </c>
      <c r="BH3393" t="s">
        <v>123</v>
      </c>
      <c r="BI3393" t="s">
        <v>124</v>
      </c>
      <c r="BJ3393" s="2">
        <v>0</v>
      </c>
      <c r="BK3393" t="s">
        <v>78</v>
      </c>
      <c r="BL3393" t="s">
        <v>90</v>
      </c>
      <c r="BM3393" t="s">
        <v>83</v>
      </c>
      <c r="BN3393" t="s">
        <v>83</v>
      </c>
      <c r="BO3393" t="s">
        <v>83</v>
      </c>
      <c r="BP3393" t="s">
        <v>83</v>
      </c>
      <c r="BQ3393" t="s">
        <v>83</v>
      </c>
      <c r="BR3393" t="s">
        <v>83</v>
      </c>
      <c r="BS3393" t="s">
        <v>83</v>
      </c>
      <c r="BT3393" s="3">
        <v>1</v>
      </c>
    </row>
    <row r="3394" spans="1:72" x14ac:dyDescent="0.25">
      <c r="A3394" t="s">
        <v>16554</v>
      </c>
      <c r="B3394" s="10" t="s">
        <v>16555</v>
      </c>
      <c r="C3394" t="s">
        <v>16556</v>
      </c>
      <c r="D3394" t="s">
        <v>74</v>
      </c>
      <c r="E3394" t="s">
        <v>21868</v>
      </c>
      <c r="F3394" t="s">
        <v>16557</v>
      </c>
      <c r="G3394" t="s">
        <v>18465</v>
      </c>
      <c r="H3394" t="s">
        <v>18466</v>
      </c>
      <c r="I3394" s="1">
        <v>44197</v>
      </c>
      <c r="J3394" s="1">
        <v>44926</v>
      </c>
      <c r="K3394" t="s">
        <v>78</v>
      </c>
      <c r="L3394" t="s">
        <v>79</v>
      </c>
      <c r="M3394" t="s">
        <v>80</v>
      </c>
      <c r="N3394" t="s">
        <v>17066</v>
      </c>
      <c r="O3394" t="s">
        <v>221</v>
      </c>
      <c r="P3394" t="s">
        <v>83</v>
      </c>
      <c r="Q3394" t="s">
        <v>17067</v>
      </c>
      <c r="R3394" t="s">
        <v>16934</v>
      </c>
      <c r="S3394" t="s">
        <v>119</v>
      </c>
      <c r="T3394" t="s">
        <v>87</v>
      </c>
      <c r="U3394" t="s">
        <v>88</v>
      </c>
      <c r="V3394" t="s">
        <v>89</v>
      </c>
      <c r="W3394" t="s">
        <v>78</v>
      </c>
      <c r="X3394" t="s">
        <v>120</v>
      </c>
      <c r="Y3394" t="s">
        <v>91</v>
      </c>
      <c r="Z3394" t="s">
        <v>92</v>
      </c>
      <c r="AA3394" s="1">
        <v>44567</v>
      </c>
      <c r="AB3394" s="2">
        <v>3227</v>
      </c>
      <c r="AC3394" s="2">
        <v>4838</v>
      </c>
      <c r="AD3394" s="2"/>
      <c r="AE3394" s="2"/>
      <c r="AF3394" s="2"/>
      <c r="AG3394">
        <v>0</v>
      </c>
      <c r="AH3394" s="3">
        <v>3227</v>
      </c>
      <c r="AI3394" s="3">
        <v>4838</v>
      </c>
      <c r="AJ3394" s="3">
        <v>0</v>
      </c>
      <c r="AK3394" s="3">
        <v>0</v>
      </c>
      <c r="AL3394" s="3">
        <v>0</v>
      </c>
      <c r="AM3394" t="s">
        <v>18467</v>
      </c>
      <c r="AN3394" t="s">
        <v>83</v>
      </c>
      <c r="AO3394" t="s">
        <v>16554</v>
      </c>
      <c r="AP3394" t="s">
        <v>16555</v>
      </c>
      <c r="AQ3394" t="s">
        <v>83</v>
      </c>
      <c r="AR3394" t="s">
        <v>16563</v>
      </c>
      <c r="AS3394" t="s">
        <v>83</v>
      </c>
      <c r="AT3394" t="s">
        <v>96</v>
      </c>
      <c r="AU3394" t="s">
        <v>16564</v>
      </c>
      <c r="AV3394" t="s">
        <v>16565</v>
      </c>
      <c r="AW3394" t="s">
        <v>99</v>
      </c>
      <c r="AX3394" t="s">
        <v>100</v>
      </c>
      <c r="AY3394" t="s">
        <v>18468</v>
      </c>
      <c r="AZ3394" t="s">
        <v>18469</v>
      </c>
      <c r="BA3394" t="s">
        <v>103</v>
      </c>
      <c r="BB3394" t="s">
        <v>18470</v>
      </c>
      <c r="BC3394" s="4"/>
      <c r="BD3394" t="s">
        <v>83</v>
      </c>
      <c r="BE3394" t="s">
        <v>105</v>
      </c>
      <c r="BF3394" t="s">
        <v>106</v>
      </c>
      <c r="BG3394" t="s">
        <v>107</v>
      </c>
      <c r="BH3394" t="s">
        <v>123</v>
      </c>
      <c r="BI3394" t="s">
        <v>124</v>
      </c>
      <c r="BJ3394" s="2">
        <v>0</v>
      </c>
      <c r="BK3394" t="s">
        <v>78</v>
      </c>
      <c r="BL3394" t="s">
        <v>90</v>
      </c>
      <c r="BM3394" t="s">
        <v>83</v>
      </c>
      <c r="BN3394" t="s">
        <v>83</v>
      </c>
      <c r="BO3394" t="s">
        <v>83</v>
      </c>
      <c r="BP3394" t="s">
        <v>83</v>
      </c>
      <c r="BQ3394" t="s">
        <v>83</v>
      </c>
      <c r="BR3394" t="s">
        <v>83</v>
      </c>
      <c r="BS3394" t="s">
        <v>83</v>
      </c>
      <c r="BT3394" s="3">
        <v>1</v>
      </c>
    </row>
    <row r="3395" spans="1:72" x14ac:dyDescent="0.25">
      <c r="A3395" t="s">
        <v>16554</v>
      </c>
      <c r="B3395" s="10" t="s">
        <v>16555</v>
      </c>
      <c r="C3395" t="s">
        <v>16556</v>
      </c>
      <c r="D3395" t="s">
        <v>74</v>
      </c>
      <c r="E3395" t="s">
        <v>21868</v>
      </c>
      <c r="F3395" t="s">
        <v>16557</v>
      </c>
      <c r="G3395" t="s">
        <v>18471</v>
      </c>
      <c r="H3395" t="s">
        <v>18472</v>
      </c>
      <c r="I3395" s="1">
        <v>44197</v>
      </c>
      <c r="J3395" s="1">
        <v>44926</v>
      </c>
      <c r="K3395" t="s">
        <v>78</v>
      </c>
      <c r="L3395" t="s">
        <v>79</v>
      </c>
      <c r="M3395" t="s">
        <v>80</v>
      </c>
      <c r="N3395" t="s">
        <v>18473</v>
      </c>
      <c r="O3395" t="s">
        <v>930</v>
      </c>
      <c r="P3395" t="s">
        <v>18474</v>
      </c>
      <c r="Q3395" t="s">
        <v>18475</v>
      </c>
      <c r="R3395" t="s">
        <v>2357</v>
      </c>
      <c r="S3395" t="s">
        <v>150</v>
      </c>
      <c r="T3395" t="s">
        <v>87</v>
      </c>
      <c r="U3395" t="s">
        <v>88</v>
      </c>
      <c r="V3395" t="s">
        <v>89</v>
      </c>
      <c r="W3395" t="s">
        <v>78</v>
      </c>
      <c r="X3395" t="s">
        <v>120</v>
      </c>
      <c r="Y3395" t="s">
        <v>91</v>
      </c>
      <c r="Z3395" t="s">
        <v>92</v>
      </c>
      <c r="AA3395" s="1">
        <v>44566</v>
      </c>
      <c r="AB3395" s="2">
        <v>2973</v>
      </c>
      <c r="AC3395" s="2">
        <v>1612</v>
      </c>
      <c r="AD3395" s="2"/>
      <c r="AE3395" s="2"/>
      <c r="AF3395" s="2"/>
      <c r="AG3395">
        <v>0</v>
      </c>
      <c r="AH3395" s="3">
        <v>2973</v>
      </c>
      <c r="AI3395" s="3">
        <v>1612</v>
      </c>
      <c r="AJ3395" s="3">
        <v>0</v>
      </c>
      <c r="AK3395" s="3">
        <v>0</v>
      </c>
      <c r="AL3395" s="3">
        <v>0</v>
      </c>
      <c r="AM3395" t="s">
        <v>18476</v>
      </c>
      <c r="AN3395" t="s">
        <v>83</v>
      </c>
      <c r="AO3395" t="s">
        <v>16554</v>
      </c>
      <c r="AP3395" t="s">
        <v>16555</v>
      </c>
      <c r="AQ3395" t="s">
        <v>83</v>
      </c>
      <c r="AR3395" t="s">
        <v>16563</v>
      </c>
      <c r="AS3395" t="s">
        <v>83</v>
      </c>
      <c r="AT3395" t="s">
        <v>96</v>
      </c>
      <c r="AU3395" t="s">
        <v>16564</v>
      </c>
      <c r="AV3395" t="s">
        <v>16565</v>
      </c>
      <c r="AW3395" t="s">
        <v>99</v>
      </c>
      <c r="AX3395" t="s">
        <v>100</v>
      </c>
      <c r="AY3395" t="s">
        <v>83</v>
      </c>
      <c r="AZ3395" t="s">
        <v>83</v>
      </c>
      <c r="BA3395" t="s">
        <v>103</v>
      </c>
      <c r="BB3395" t="s">
        <v>18477</v>
      </c>
      <c r="BC3395" s="4"/>
      <c r="BD3395" t="s">
        <v>83</v>
      </c>
      <c r="BE3395" t="s">
        <v>105</v>
      </c>
      <c r="BF3395" t="s">
        <v>106</v>
      </c>
      <c r="BG3395" t="s">
        <v>107</v>
      </c>
      <c r="BH3395" t="s">
        <v>108</v>
      </c>
      <c r="BI3395" t="s">
        <v>109</v>
      </c>
      <c r="BJ3395" s="2">
        <v>0</v>
      </c>
      <c r="BK3395" t="s">
        <v>90</v>
      </c>
      <c r="BL3395" t="s">
        <v>90</v>
      </c>
      <c r="BM3395" t="s">
        <v>83</v>
      </c>
      <c r="BN3395" t="s">
        <v>83</v>
      </c>
      <c r="BO3395" t="s">
        <v>83</v>
      </c>
      <c r="BP3395" t="s">
        <v>83</v>
      </c>
      <c r="BQ3395" t="s">
        <v>83</v>
      </c>
      <c r="BR3395" t="s">
        <v>83</v>
      </c>
      <c r="BS3395" t="s">
        <v>83</v>
      </c>
      <c r="BT3395" s="3">
        <v>1</v>
      </c>
    </row>
    <row r="3396" spans="1:72" x14ac:dyDescent="0.25">
      <c r="A3396" t="s">
        <v>16554</v>
      </c>
      <c r="B3396" s="10" t="s">
        <v>16555</v>
      </c>
      <c r="C3396" t="s">
        <v>16556</v>
      </c>
      <c r="D3396" t="s">
        <v>74</v>
      </c>
      <c r="E3396" t="s">
        <v>21868</v>
      </c>
      <c r="F3396" t="s">
        <v>16557</v>
      </c>
      <c r="G3396" t="s">
        <v>18478</v>
      </c>
      <c r="H3396" t="s">
        <v>18479</v>
      </c>
      <c r="I3396" s="1">
        <v>44197</v>
      </c>
      <c r="J3396" s="1">
        <v>44926</v>
      </c>
      <c r="K3396" t="s">
        <v>78</v>
      </c>
      <c r="L3396" t="s">
        <v>79</v>
      </c>
      <c r="M3396" t="s">
        <v>80</v>
      </c>
      <c r="N3396" t="s">
        <v>17209</v>
      </c>
      <c r="O3396" t="s">
        <v>477</v>
      </c>
      <c r="P3396" t="s">
        <v>1338</v>
      </c>
      <c r="Q3396" t="s">
        <v>18480</v>
      </c>
      <c r="R3396" t="s">
        <v>17241</v>
      </c>
      <c r="S3396" t="s">
        <v>83</v>
      </c>
      <c r="T3396" t="s">
        <v>87</v>
      </c>
      <c r="U3396" t="s">
        <v>354</v>
      </c>
      <c r="V3396" t="s">
        <v>355</v>
      </c>
      <c r="W3396" t="s">
        <v>90</v>
      </c>
      <c r="X3396" t="s">
        <v>83</v>
      </c>
      <c r="Y3396" t="s">
        <v>356</v>
      </c>
      <c r="Z3396" t="s">
        <v>92</v>
      </c>
      <c r="AA3396" s="1">
        <v>44652</v>
      </c>
      <c r="AB3396" s="2">
        <v>26608</v>
      </c>
      <c r="AC3396" s="2">
        <v>26084</v>
      </c>
      <c r="AD3396" s="2"/>
      <c r="AE3396" s="2"/>
      <c r="AF3396" s="2"/>
      <c r="AG3396">
        <v>51</v>
      </c>
      <c r="AH3396" s="3">
        <v>23981</v>
      </c>
      <c r="AI3396" s="3">
        <v>26572</v>
      </c>
      <c r="AJ3396" s="3">
        <v>0</v>
      </c>
      <c r="AK3396" s="3">
        <v>0</v>
      </c>
      <c r="AL3396" s="3">
        <v>0</v>
      </c>
      <c r="AM3396" t="s">
        <v>18481</v>
      </c>
      <c r="AN3396" t="s">
        <v>83</v>
      </c>
      <c r="AO3396" t="s">
        <v>16554</v>
      </c>
      <c r="AP3396" t="s">
        <v>16555</v>
      </c>
      <c r="AQ3396" t="s">
        <v>83</v>
      </c>
      <c r="AR3396" t="s">
        <v>16563</v>
      </c>
      <c r="AS3396" t="s">
        <v>83</v>
      </c>
      <c r="AT3396" t="s">
        <v>96</v>
      </c>
      <c r="AU3396" t="s">
        <v>16564</v>
      </c>
      <c r="AV3396" t="s">
        <v>16565</v>
      </c>
      <c r="AW3396" t="s">
        <v>99</v>
      </c>
      <c r="AX3396" t="s">
        <v>359</v>
      </c>
      <c r="AY3396" t="s">
        <v>16722</v>
      </c>
      <c r="AZ3396" t="s">
        <v>18482</v>
      </c>
      <c r="BA3396" t="s">
        <v>103</v>
      </c>
      <c r="BB3396" t="s">
        <v>83</v>
      </c>
      <c r="BC3396" s="4">
        <v>44562</v>
      </c>
      <c r="BD3396" t="s">
        <v>360</v>
      </c>
      <c r="BE3396" t="s">
        <v>105</v>
      </c>
      <c r="BF3396" t="s">
        <v>106</v>
      </c>
      <c r="BG3396" t="s">
        <v>107</v>
      </c>
      <c r="BH3396" t="s">
        <v>83</v>
      </c>
      <c r="BI3396" t="s">
        <v>83</v>
      </c>
      <c r="BJ3396" s="2">
        <v>0</v>
      </c>
      <c r="BK3396" t="s">
        <v>78</v>
      </c>
      <c r="BL3396" t="s">
        <v>90</v>
      </c>
      <c r="BM3396" t="s">
        <v>83</v>
      </c>
      <c r="BN3396" t="s">
        <v>83</v>
      </c>
      <c r="BO3396" t="s">
        <v>83</v>
      </c>
      <c r="BP3396" t="s">
        <v>83</v>
      </c>
      <c r="BQ3396" t="s">
        <v>83</v>
      </c>
      <c r="BR3396" t="s">
        <v>83</v>
      </c>
      <c r="BS3396" t="s">
        <v>83</v>
      </c>
      <c r="BT3396" s="3">
        <v>1</v>
      </c>
    </row>
    <row r="3397" spans="1:72" x14ac:dyDescent="0.25">
      <c r="A3397" t="s">
        <v>16554</v>
      </c>
      <c r="B3397" s="10" t="s">
        <v>16555</v>
      </c>
      <c r="C3397" t="s">
        <v>16556</v>
      </c>
      <c r="D3397" t="s">
        <v>74</v>
      </c>
      <c r="E3397" t="s">
        <v>21868</v>
      </c>
      <c r="F3397" t="s">
        <v>16557</v>
      </c>
      <c r="G3397" t="s">
        <v>18483</v>
      </c>
      <c r="H3397" t="s">
        <v>18484</v>
      </c>
      <c r="I3397" s="1">
        <v>44197</v>
      </c>
      <c r="J3397" s="1">
        <v>44926</v>
      </c>
      <c r="K3397" t="s">
        <v>78</v>
      </c>
      <c r="L3397" t="s">
        <v>79</v>
      </c>
      <c r="M3397" t="s">
        <v>80</v>
      </c>
      <c r="N3397" t="s">
        <v>2001</v>
      </c>
      <c r="O3397" t="s">
        <v>1161</v>
      </c>
      <c r="P3397" t="s">
        <v>990</v>
      </c>
      <c r="Q3397" t="s">
        <v>17419</v>
      </c>
      <c r="R3397" t="s">
        <v>2357</v>
      </c>
      <c r="S3397" t="s">
        <v>150</v>
      </c>
      <c r="T3397" t="s">
        <v>87</v>
      </c>
      <c r="U3397" t="s">
        <v>88</v>
      </c>
      <c r="V3397" t="s">
        <v>89</v>
      </c>
      <c r="W3397" t="s">
        <v>78</v>
      </c>
      <c r="X3397" t="s">
        <v>120</v>
      </c>
      <c r="Y3397" t="s">
        <v>91</v>
      </c>
      <c r="Z3397" t="s">
        <v>92</v>
      </c>
      <c r="AA3397" s="1">
        <v>44197</v>
      </c>
      <c r="AB3397" s="2">
        <v>1980</v>
      </c>
      <c r="AC3397" s="2">
        <v>1856</v>
      </c>
      <c r="AD3397" s="2">
        <v>0</v>
      </c>
      <c r="AE3397" s="2">
        <v>0</v>
      </c>
      <c r="AF3397" s="2"/>
      <c r="AG3397">
        <v>0</v>
      </c>
      <c r="AH3397" s="3">
        <v>1991</v>
      </c>
      <c r="AI3397" s="3">
        <v>1867</v>
      </c>
      <c r="AJ3397" s="3">
        <v>0</v>
      </c>
      <c r="AK3397" s="3">
        <v>0</v>
      </c>
      <c r="AL3397" s="3">
        <v>0</v>
      </c>
      <c r="AM3397" t="s">
        <v>16596</v>
      </c>
      <c r="AN3397" t="s">
        <v>16597</v>
      </c>
      <c r="AO3397" t="s">
        <v>16554</v>
      </c>
      <c r="AP3397" t="s">
        <v>16555</v>
      </c>
      <c r="AQ3397" t="s">
        <v>83</v>
      </c>
      <c r="AR3397" t="s">
        <v>16563</v>
      </c>
      <c r="AS3397" t="s">
        <v>83</v>
      </c>
      <c r="AT3397" t="s">
        <v>96</v>
      </c>
      <c r="AU3397" t="s">
        <v>16564</v>
      </c>
      <c r="AV3397" t="s">
        <v>16565</v>
      </c>
      <c r="AW3397" t="s">
        <v>99</v>
      </c>
      <c r="AX3397" t="s">
        <v>100</v>
      </c>
      <c r="AY3397" t="s">
        <v>16617</v>
      </c>
      <c r="AZ3397" t="s">
        <v>83</v>
      </c>
      <c r="BA3397" t="s">
        <v>103</v>
      </c>
      <c r="BB3397" t="s">
        <v>18485</v>
      </c>
      <c r="BC3397" s="4"/>
      <c r="BD3397" t="s">
        <v>83</v>
      </c>
      <c r="BE3397" t="s">
        <v>105</v>
      </c>
      <c r="BF3397" t="s">
        <v>106</v>
      </c>
      <c r="BG3397" t="s">
        <v>107</v>
      </c>
      <c r="BH3397" t="s">
        <v>108</v>
      </c>
      <c r="BI3397" t="s">
        <v>109</v>
      </c>
      <c r="BJ3397" s="2">
        <v>0</v>
      </c>
      <c r="BK3397" t="s">
        <v>90</v>
      </c>
      <c r="BL3397" t="s">
        <v>90</v>
      </c>
      <c r="BM3397" t="s">
        <v>83</v>
      </c>
      <c r="BN3397" t="s">
        <v>83</v>
      </c>
      <c r="BO3397" t="s">
        <v>83</v>
      </c>
      <c r="BP3397" t="s">
        <v>83</v>
      </c>
      <c r="BQ3397" t="s">
        <v>83</v>
      </c>
      <c r="BR3397" t="s">
        <v>83</v>
      </c>
      <c r="BS3397" t="s">
        <v>83</v>
      </c>
      <c r="BT3397" s="3">
        <v>1</v>
      </c>
    </row>
    <row r="3398" spans="1:72" x14ac:dyDescent="0.25">
      <c r="A3398" t="s">
        <v>16554</v>
      </c>
      <c r="B3398" s="10" t="s">
        <v>16555</v>
      </c>
      <c r="C3398" t="s">
        <v>16556</v>
      </c>
      <c r="D3398" t="s">
        <v>74</v>
      </c>
      <c r="E3398" t="s">
        <v>21868</v>
      </c>
      <c r="F3398" t="s">
        <v>16557</v>
      </c>
      <c r="G3398" t="s">
        <v>18486</v>
      </c>
      <c r="H3398" t="s">
        <v>18487</v>
      </c>
      <c r="I3398" s="1">
        <v>44197</v>
      </c>
      <c r="J3398" s="1">
        <v>44926</v>
      </c>
      <c r="K3398" t="s">
        <v>78</v>
      </c>
      <c r="L3398" t="s">
        <v>79</v>
      </c>
      <c r="M3398" t="s">
        <v>80</v>
      </c>
      <c r="N3398" t="s">
        <v>16973</v>
      </c>
      <c r="O3398" t="s">
        <v>809</v>
      </c>
      <c r="P3398" t="s">
        <v>215</v>
      </c>
      <c r="Q3398" t="s">
        <v>16974</v>
      </c>
      <c r="R3398" t="s">
        <v>16934</v>
      </c>
      <c r="S3398" t="s">
        <v>150</v>
      </c>
      <c r="T3398" t="s">
        <v>87</v>
      </c>
      <c r="U3398" t="s">
        <v>88</v>
      </c>
      <c r="V3398" t="s">
        <v>89</v>
      </c>
      <c r="W3398" t="s">
        <v>78</v>
      </c>
      <c r="X3398" t="s">
        <v>120</v>
      </c>
      <c r="Y3398" t="s">
        <v>91</v>
      </c>
      <c r="Z3398" t="s">
        <v>92</v>
      </c>
      <c r="AA3398" s="1">
        <v>44567</v>
      </c>
      <c r="AB3398" s="2">
        <v>68</v>
      </c>
      <c r="AC3398" s="2">
        <v>59</v>
      </c>
      <c r="AD3398" s="2"/>
      <c r="AE3398" s="2"/>
      <c r="AF3398" s="2"/>
      <c r="AG3398">
        <v>0</v>
      </c>
      <c r="AH3398" s="3">
        <v>68</v>
      </c>
      <c r="AI3398" s="3">
        <v>59</v>
      </c>
      <c r="AJ3398" s="3">
        <v>0</v>
      </c>
      <c r="AK3398" s="3">
        <v>0</v>
      </c>
      <c r="AL3398" s="3">
        <v>0</v>
      </c>
      <c r="AM3398" t="s">
        <v>18444</v>
      </c>
      <c r="AN3398" t="s">
        <v>18445</v>
      </c>
      <c r="AO3398" t="s">
        <v>16554</v>
      </c>
      <c r="AP3398" t="s">
        <v>16555</v>
      </c>
      <c r="AQ3398" t="s">
        <v>83</v>
      </c>
      <c r="AR3398" t="s">
        <v>16563</v>
      </c>
      <c r="AS3398" t="s">
        <v>83</v>
      </c>
      <c r="AT3398" t="s">
        <v>96</v>
      </c>
      <c r="AU3398" t="s">
        <v>16564</v>
      </c>
      <c r="AV3398" t="s">
        <v>16565</v>
      </c>
      <c r="AW3398" t="s">
        <v>99</v>
      </c>
      <c r="AX3398" t="s">
        <v>100</v>
      </c>
      <c r="AY3398" t="s">
        <v>16566</v>
      </c>
      <c r="AZ3398" t="s">
        <v>83</v>
      </c>
      <c r="BA3398" t="s">
        <v>103</v>
      </c>
      <c r="BB3398" t="s">
        <v>18488</v>
      </c>
      <c r="BC3398" s="4"/>
      <c r="BD3398" t="s">
        <v>83</v>
      </c>
      <c r="BE3398" t="s">
        <v>105</v>
      </c>
      <c r="BF3398" t="s">
        <v>106</v>
      </c>
      <c r="BG3398" t="s">
        <v>107</v>
      </c>
      <c r="BH3398" t="s">
        <v>108</v>
      </c>
      <c r="BI3398" t="s">
        <v>109</v>
      </c>
      <c r="BJ3398" s="2">
        <v>0</v>
      </c>
      <c r="BK3398" t="s">
        <v>90</v>
      </c>
      <c r="BL3398" t="s">
        <v>90</v>
      </c>
      <c r="BM3398" t="s">
        <v>83</v>
      </c>
      <c r="BN3398" t="s">
        <v>83</v>
      </c>
      <c r="BO3398" t="s">
        <v>83</v>
      </c>
      <c r="BP3398" t="s">
        <v>83</v>
      </c>
      <c r="BQ3398" t="s">
        <v>83</v>
      </c>
      <c r="BR3398" t="s">
        <v>83</v>
      </c>
      <c r="BS3398" t="s">
        <v>83</v>
      </c>
      <c r="BT3398" s="3">
        <v>1</v>
      </c>
    </row>
    <row r="3399" spans="1:72" x14ac:dyDescent="0.25">
      <c r="A3399" t="s">
        <v>16554</v>
      </c>
      <c r="B3399" s="10" t="s">
        <v>16555</v>
      </c>
      <c r="C3399" t="s">
        <v>16556</v>
      </c>
      <c r="D3399" t="s">
        <v>74</v>
      </c>
      <c r="E3399" t="s">
        <v>21868</v>
      </c>
      <c r="F3399" t="s">
        <v>16557</v>
      </c>
      <c r="G3399" t="s">
        <v>18489</v>
      </c>
      <c r="H3399" t="s">
        <v>18490</v>
      </c>
      <c r="I3399" s="1">
        <v>44197</v>
      </c>
      <c r="J3399" s="1">
        <v>44926</v>
      </c>
      <c r="K3399" t="s">
        <v>78</v>
      </c>
      <c r="L3399" t="s">
        <v>79</v>
      </c>
      <c r="M3399" t="s">
        <v>80</v>
      </c>
      <c r="N3399" t="s">
        <v>18491</v>
      </c>
      <c r="O3399" t="s">
        <v>162</v>
      </c>
      <c r="P3399" t="s">
        <v>463</v>
      </c>
      <c r="Q3399" t="s">
        <v>18492</v>
      </c>
      <c r="R3399" t="s">
        <v>17241</v>
      </c>
      <c r="S3399" t="s">
        <v>150</v>
      </c>
      <c r="T3399" t="s">
        <v>87</v>
      </c>
      <c r="U3399" t="s">
        <v>88</v>
      </c>
      <c r="V3399" t="s">
        <v>89</v>
      </c>
      <c r="W3399" t="s">
        <v>78</v>
      </c>
      <c r="X3399" t="s">
        <v>120</v>
      </c>
      <c r="Y3399" t="s">
        <v>91</v>
      </c>
      <c r="Z3399" t="s">
        <v>92</v>
      </c>
      <c r="AA3399" s="1">
        <v>44197</v>
      </c>
      <c r="AB3399" s="2">
        <v>1980</v>
      </c>
      <c r="AC3399" s="2">
        <v>1856</v>
      </c>
      <c r="AD3399" s="2">
        <v>0</v>
      </c>
      <c r="AE3399" s="2">
        <v>0</v>
      </c>
      <c r="AF3399" s="2"/>
      <c r="AG3399">
        <v>0</v>
      </c>
      <c r="AH3399" s="3">
        <v>1991</v>
      </c>
      <c r="AI3399" s="3">
        <v>1867</v>
      </c>
      <c r="AJ3399" s="3">
        <v>0</v>
      </c>
      <c r="AK3399" s="3">
        <v>0</v>
      </c>
      <c r="AL3399" s="3">
        <v>0</v>
      </c>
      <c r="AM3399" t="s">
        <v>18444</v>
      </c>
      <c r="AN3399" t="s">
        <v>18445</v>
      </c>
      <c r="AO3399" t="s">
        <v>16554</v>
      </c>
      <c r="AP3399" t="s">
        <v>16555</v>
      </c>
      <c r="AQ3399" t="s">
        <v>83</v>
      </c>
      <c r="AR3399" t="s">
        <v>16563</v>
      </c>
      <c r="AS3399" t="s">
        <v>83</v>
      </c>
      <c r="AT3399" t="s">
        <v>96</v>
      </c>
      <c r="AU3399" t="s">
        <v>16564</v>
      </c>
      <c r="AV3399" t="s">
        <v>16565</v>
      </c>
      <c r="AW3399" t="s">
        <v>99</v>
      </c>
      <c r="AX3399" t="s">
        <v>100</v>
      </c>
      <c r="AY3399" t="s">
        <v>18493</v>
      </c>
      <c r="AZ3399" t="s">
        <v>83</v>
      </c>
      <c r="BA3399" t="s">
        <v>103</v>
      </c>
      <c r="BB3399" t="s">
        <v>18494</v>
      </c>
      <c r="BC3399" s="4"/>
      <c r="BD3399" t="s">
        <v>83</v>
      </c>
      <c r="BE3399" t="s">
        <v>105</v>
      </c>
      <c r="BF3399" t="s">
        <v>106</v>
      </c>
      <c r="BG3399" t="s">
        <v>107</v>
      </c>
      <c r="BH3399" t="s">
        <v>108</v>
      </c>
      <c r="BI3399" t="s">
        <v>109</v>
      </c>
      <c r="BJ3399" s="2">
        <v>0</v>
      </c>
      <c r="BK3399" t="s">
        <v>90</v>
      </c>
      <c r="BL3399" t="s">
        <v>90</v>
      </c>
      <c r="BM3399" t="s">
        <v>83</v>
      </c>
      <c r="BN3399" t="s">
        <v>83</v>
      </c>
      <c r="BO3399" t="s">
        <v>83</v>
      </c>
      <c r="BP3399" t="s">
        <v>83</v>
      </c>
      <c r="BQ3399" t="s">
        <v>83</v>
      </c>
      <c r="BR3399" t="s">
        <v>83</v>
      </c>
      <c r="BS3399" t="s">
        <v>83</v>
      </c>
      <c r="BT3399" s="3">
        <v>1</v>
      </c>
    </row>
    <row r="3400" spans="1:72" x14ac:dyDescent="0.25">
      <c r="A3400" t="s">
        <v>16554</v>
      </c>
      <c r="B3400" s="10" t="s">
        <v>16555</v>
      </c>
      <c r="C3400" t="s">
        <v>16556</v>
      </c>
      <c r="D3400" t="s">
        <v>74</v>
      </c>
      <c r="E3400" t="s">
        <v>21868</v>
      </c>
      <c r="F3400" t="s">
        <v>16557</v>
      </c>
      <c r="G3400" t="s">
        <v>18495</v>
      </c>
      <c r="H3400" t="s">
        <v>18496</v>
      </c>
      <c r="I3400" s="1">
        <v>44197</v>
      </c>
      <c r="J3400" s="1">
        <v>44926</v>
      </c>
      <c r="K3400" t="s">
        <v>78</v>
      </c>
      <c r="L3400" t="s">
        <v>79</v>
      </c>
      <c r="M3400" t="s">
        <v>80</v>
      </c>
      <c r="N3400" t="s">
        <v>16581</v>
      </c>
      <c r="O3400" t="s">
        <v>234</v>
      </c>
      <c r="P3400" t="s">
        <v>96</v>
      </c>
      <c r="Q3400" t="s">
        <v>18497</v>
      </c>
      <c r="R3400" t="s">
        <v>2357</v>
      </c>
      <c r="S3400" t="s">
        <v>150</v>
      </c>
      <c r="T3400" t="s">
        <v>87</v>
      </c>
      <c r="U3400" t="s">
        <v>88</v>
      </c>
      <c r="V3400" t="s">
        <v>89</v>
      </c>
      <c r="W3400" t="s">
        <v>78</v>
      </c>
      <c r="X3400" t="s">
        <v>120</v>
      </c>
      <c r="Y3400" t="s">
        <v>91</v>
      </c>
      <c r="Z3400" t="s">
        <v>92</v>
      </c>
      <c r="AA3400" s="1">
        <v>44566</v>
      </c>
      <c r="AB3400" s="2">
        <v>177</v>
      </c>
      <c r="AC3400" s="2">
        <v>545</v>
      </c>
      <c r="AD3400" s="2"/>
      <c r="AE3400" s="2"/>
      <c r="AF3400" s="2"/>
      <c r="AG3400">
        <v>0</v>
      </c>
      <c r="AH3400" s="3">
        <v>177</v>
      </c>
      <c r="AI3400" s="3">
        <v>545</v>
      </c>
      <c r="AJ3400" s="3">
        <v>0</v>
      </c>
      <c r="AK3400" s="3">
        <v>0</v>
      </c>
      <c r="AL3400" s="3">
        <v>0</v>
      </c>
      <c r="AM3400" t="s">
        <v>16596</v>
      </c>
      <c r="AN3400" t="s">
        <v>16597</v>
      </c>
      <c r="AO3400" t="s">
        <v>16554</v>
      </c>
      <c r="AP3400" t="s">
        <v>16555</v>
      </c>
      <c r="AQ3400" t="s">
        <v>83</v>
      </c>
      <c r="AR3400" t="s">
        <v>16563</v>
      </c>
      <c r="AS3400" t="s">
        <v>83</v>
      </c>
      <c r="AT3400" t="s">
        <v>96</v>
      </c>
      <c r="AU3400" t="s">
        <v>16564</v>
      </c>
      <c r="AV3400" t="s">
        <v>16565</v>
      </c>
      <c r="AW3400" t="s">
        <v>99</v>
      </c>
      <c r="AX3400" t="s">
        <v>100</v>
      </c>
      <c r="AY3400" t="s">
        <v>16566</v>
      </c>
      <c r="AZ3400" t="s">
        <v>13488</v>
      </c>
      <c r="BA3400" t="s">
        <v>103</v>
      </c>
      <c r="BB3400" t="s">
        <v>18498</v>
      </c>
      <c r="BC3400" s="4"/>
      <c r="BD3400" t="s">
        <v>83</v>
      </c>
      <c r="BE3400" t="s">
        <v>105</v>
      </c>
      <c r="BF3400" t="s">
        <v>106</v>
      </c>
      <c r="BG3400" t="s">
        <v>107</v>
      </c>
      <c r="BH3400" t="s">
        <v>108</v>
      </c>
      <c r="BI3400" t="s">
        <v>109</v>
      </c>
      <c r="BJ3400" s="2">
        <v>0</v>
      </c>
      <c r="BK3400" t="s">
        <v>90</v>
      </c>
      <c r="BL3400" t="s">
        <v>90</v>
      </c>
      <c r="BM3400" t="s">
        <v>83</v>
      </c>
      <c r="BN3400" t="s">
        <v>83</v>
      </c>
      <c r="BO3400" t="s">
        <v>83</v>
      </c>
      <c r="BP3400" t="s">
        <v>83</v>
      </c>
      <c r="BQ3400" t="s">
        <v>83</v>
      </c>
      <c r="BR3400" t="s">
        <v>83</v>
      </c>
      <c r="BS3400" t="s">
        <v>83</v>
      </c>
      <c r="BT3400" s="3">
        <v>1</v>
      </c>
    </row>
    <row r="3401" spans="1:72" x14ac:dyDescent="0.25">
      <c r="A3401" t="s">
        <v>16554</v>
      </c>
      <c r="B3401" s="10" t="s">
        <v>16555</v>
      </c>
      <c r="C3401" t="s">
        <v>16556</v>
      </c>
      <c r="D3401" t="s">
        <v>74</v>
      </c>
      <c r="E3401" t="s">
        <v>21868</v>
      </c>
      <c r="F3401" t="s">
        <v>16557</v>
      </c>
      <c r="G3401" t="s">
        <v>18499</v>
      </c>
      <c r="H3401" t="s">
        <v>18500</v>
      </c>
      <c r="I3401" s="1">
        <v>44197</v>
      </c>
      <c r="J3401" s="1">
        <v>44926</v>
      </c>
      <c r="K3401" t="s">
        <v>78</v>
      </c>
      <c r="L3401" t="s">
        <v>79</v>
      </c>
      <c r="M3401" t="s">
        <v>80</v>
      </c>
      <c r="N3401" t="s">
        <v>18501</v>
      </c>
      <c r="O3401" t="s">
        <v>462</v>
      </c>
      <c r="P3401" t="s">
        <v>83</v>
      </c>
      <c r="Q3401" t="s">
        <v>18502</v>
      </c>
      <c r="R3401" t="s">
        <v>2357</v>
      </c>
      <c r="S3401" t="s">
        <v>83</v>
      </c>
      <c r="T3401" t="s">
        <v>87</v>
      </c>
      <c r="U3401" t="s">
        <v>354</v>
      </c>
      <c r="V3401" t="s">
        <v>355</v>
      </c>
      <c r="W3401" t="s">
        <v>90</v>
      </c>
      <c r="X3401" t="s">
        <v>83</v>
      </c>
      <c r="Y3401" t="s">
        <v>356</v>
      </c>
      <c r="Z3401" t="s">
        <v>92</v>
      </c>
      <c r="AA3401" s="1">
        <v>44652</v>
      </c>
      <c r="AB3401" s="2">
        <v>27981</v>
      </c>
      <c r="AC3401" s="2">
        <v>34630</v>
      </c>
      <c r="AD3401" s="2"/>
      <c r="AE3401" s="2"/>
      <c r="AF3401" s="2"/>
      <c r="AG3401">
        <v>57</v>
      </c>
      <c r="AH3401" s="3">
        <v>29387</v>
      </c>
      <c r="AI3401" s="3">
        <v>36527</v>
      </c>
      <c r="AJ3401" s="3">
        <v>0</v>
      </c>
      <c r="AK3401" s="3">
        <v>0</v>
      </c>
      <c r="AL3401" s="3">
        <v>0</v>
      </c>
      <c r="AM3401" t="s">
        <v>18262</v>
      </c>
      <c r="AN3401" t="s">
        <v>18263</v>
      </c>
      <c r="AO3401" t="s">
        <v>16554</v>
      </c>
      <c r="AP3401" t="s">
        <v>16555</v>
      </c>
      <c r="AQ3401" t="s">
        <v>83</v>
      </c>
      <c r="AR3401" t="s">
        <v>16563</v>
      </c>
      <c r="AS3401" t="s">
        <v>83</v>
      </c>
      <c r="AT3401" t="s">
        <v>96</v>
      </c>
      <c r="AU3401" t="s">
        <v>16564</v>
      </c>
      <c r="AV3401" t="s">
        <v>16565</v>
      </c>
      <c r="AW3401" t="s">
        <v>99</v>
      </c>
      <c r="AX3401" t="s">
        <v>359</v>
      </c>
      <c r="AY3401" t="s">
        <v>16566</v>
      </c>
      <c r="AZ3401" t="s">
        <v>18503</v>
      </c>
      <c r="BA3401" t="s">
        <v>103</v>
      </c>
      <c r="BB3401" t="s">
        <v>83</v>
      </c>
      <c r="BC3401" s="4">
        <v>44562</v>
      </c>
      <c r="BD3401" t="s">
        <v>360</v>
      </c>
      <c r="BE3401" t="s">
        <v>105</v>
      </c>
      <c r="BF3401" t="s">
        <v>106</v>
      </c>
      <c r="BG3401" t="s">
        <v>107</v>
      </c>
      <c r="BH3401" t="s">
        <v>83</v>
      </c>
      <c r="BI3401" t="s">
        <v>83</v>
      </c>
      <c r="BJ3401" s="2">
        <v>0</v>
      </c>
      <c r="BK3401" t="s">
        <v>90</v>
      </c>
      <c r="BL3401" t="s">
        <v>90</v>
      </c>
      <c r="BM3401" t="s">
        <v>83</v>
      </c>
      <c r="BN3401" t="s">
        <v>83</v>
      </c>
      <c r="BO3401" t="s">
        <v>83</v>
      </c>
      <c r="BP3401" t="s">
        <v>83</v>
      </c>
      <c r="BQ3401" t="s">
        <v>83</v>
      </c>
      <c r="BR3401" t="s">
        <v>83</v>
      </c>
      <c r="BS3401" t="s">
        <v>83</v>
      </c>
      <c r="BT3401" s="3">
        <v>1</v>
      </c>
    </row>
    <row r="3402" spans="1:72" x14ac:dyDescent="0.25">
      <c r="A3402" t="s">
        <v>16554</v>
      </c>
      <c r="B3402" s="10" t="s">
        <v>16555</v>
      </c>
      <c r="C3402" t="s">
        <v>16556</v>
      </c>
      <c r="D3402" t="s">
        <v>74</v>
      </c>
      <c r="E3402" t="s">
        <v>21868</v>
      </c>
      <c r="F3402" t="s">
        <v>16557</v>
      </c>
      <c r="G3402" t="s">
        <v>18504</v>
      </c>
      <c r="H3402" t="s">
        <v>18505</v>
      </c>
      <c r="I3402" s="1">
        <v>44197</v>
      </c>
      <c r="J3402" s="1">
        <v>44926</v>
      </c>
      <c r="K3402" t="s">
        <v>78</v>
      </c>
      <c r="L3402" t="s">
        <v>79</v>
      </c>
      <c r="M3402" t="s">
        <v>80</v>
      </c>
      <c r="N3402" t="s">
        <v>18506</v>
      </c>
      <c r="O3402" t="s">
        <v>221</v>
      </c>
      <c r="P3402" t="s">
        <v>676</v>
      </c>
      <c r="Q3402" t="s">
        <v>18507</v>
      </c>
      <c r="R3402" t="s">
        <v>2357</v>
      </c>
      <c r="S3402" t="s">
        <v>150</v>
      </c>
      <c r="T3402" t="s">
        <v>87</v>
      </c>
      <c r="U3402" t="s">
        <v>88</v>
      </c>
      <c r="V3402" t="s">
        <v>89</v>
      </c>
      <c r="W3402" t="s">
        <v>78</v>
      </c>
      <c r="X3402" t="s">
        <v>120</v>
      </c>
      <c r="Y3402" t="s">
        <v>91</v>
      </c>
      <c r="Z3402" t="s">
        <v>92</v>
      </c>
      <c r="AA3402" s="1">
        <v>44288</v>
      </c>
      <c r="AB3402" s="2">
        <v>1980</v>
      </c>
      <c r="AC3402" s="2">
        <v>1856</v>
      </c>
      <c r="AD3402" s="2"/>
      <c r="AE3402" s="2"/>
      <c r="AF3402" s="2"/>
      <c r="AG3402">
        <v>0</v>
      </c>
      <c r="AH3402" s="3">
        <v>1987</v>
      </c>
      <c r="AI3402" s="3">
        <v>1863</v>
      </c>
      <c r="AJ3402" s="3">
        <v>0</v>
      </c>
      <c r="AK3402" s="3">
        <v>0</v>
      </c>
      <c r="AL3402" s="3">
        <v>0</v>
      </c>
      <c r="AM3402" t="s">
        <v>18508</v>
      </c>
      <c r="AN3402" t="s">
        <v>83</v>
      </c>
      <c r="AO3402" t="s">
        <v>16554</v>
      </c>
      <c r="AP3402" t="s">
        <v>16555</v>
      </c>
      <c r="AQ3402" t="s">
        <v>83</v>
      </c>
      <c r="AR3402" t="s">
        <v>16563</v>
      </c>
      <c r="AS3402" t="s">
        <v>83</v>
      </c>
      <c r="AT3402" t="s">
        <v>96</v>
      </c>
      <c r="AU3402" t="s">
        <v>16564</v>
      </c>
      <c r="AV3402" t="s">
        <v>16565</v>
      </c>
      <c r="AW3402" t="s">
        <v>99</v>
      </c>
      <c r="AX3402" t="s">
        <v>100</v>
      </c>
      <c r="AY3402" t="s">
        <v>18509</v>
      </c>
      <c r="AZ3402" t="s">
        <v>18510</v>
      </c>
      <c r="BA3402" t="s">
        <v>103</v>
      </c>
      <c r="BB3402" t="s">
        <v>18511</v>
      </c>
      <c r="BC3402" s="4"/>
      <c r="BD3402" t="s">
        <v>83</v>
      </c>
      <c r="BE3402" t="s">
        <v>105</v>
      </c>
      <c r="BF3402" t="s">
        <v>106</v>
      </c>
      <c r="BG3402" t="s">
        <v>107</v>
      </c>
      <c r="BH3402" t="s">
        <v>108</v>
      </c>
      <c r="BI3402" t="s">
        <v>109</v>
      </c>
      <c r="BJ3402" s="2">
        <v>0</v>
      </c>
      <c r="BK3402" t="s">
        <v>90</v>
      </c>
      <c r="BL3402" t="s">
        <v>90</v>
      </c>
      <c r="BM3402" t="s">
        <v>83</v>
      </c>
      <c r="BN3402" t="s">
        <v>83</v>
      </c>
      <c r="BO3402" t="s">
        <v>83</v>
      </c>
      <c r="BP3402" t="s">
        <v>83</v>
      </c>
      <c r="BQ3402" t="s">
        <v>83</v>
      </c>
      <c r="BR3402" t="s">
        <v>83</v>
      </c>
      <c r="BS3402" t="s">
        <v>83</v>
      </c>
      <c r="BT3402" s="3">
        <v>1</v>
      </c>
    </row>
    <row r="3403" spans="1:72" x14ac:dyDescent="0.25">
      <c r="A3403" t="s">
        <v>16554</v>
      </c>
      <c r="B3403" s="10" t="s">
        <v>16555</v>
      </c>
      <c r="C3403" t="s">
        <v>16556</v>
      </c>
      <c r="D3403" t="s">
        <v>74</v>
      </c>
      <c r="E3403" t="s">
        <v>21868</v>
      </c>
      <c r="F3403" t="s">
        <v>16557</v>
      </c>
      <c r="G3403" t="s">
        <v>18512</v>
      </c>
      <c r="H3403" t="s">
        <v>18513</v>
      </c>
      <c r="I3403" s="1">
        <v>44197</v>
      </c>
      <c r="J3403" s="1">
        <v>44926</v>
      </c>
      <c r="K3403" t="s">
        <v>78</v>
      </c>
      <c r="L3403" t="s">
        <v>79</v>
      </c>
      <c r="M3403" t="s">
        <v>80</v>
      </c>
      <c r="N3403" t="s">
        <v>16812</v>
      </c>
      <c r="O3403" t="s">
        <v>3679</v>
      </c>
      <c r="P3403" t="s">
        <v>215</v>
      </c>
      <c r="Q3403" t="s">
        <v>18514</v>
      </c>
      <c r="R3403" t="s">
        <v>17241</v>
      </c>
      <c r="S3403" t="s">
        <v>150</v>
      </c>
      <c r="T3403" t="s">
        <v>87</v>
      </c>
      <c r="U3403" t="s">
        <v>88</v>
      </c>
      <c r="V3403" t="s">
        <v>89</v>
      </c>
      <c r="W3403" t="s">
        <v>78</v>
      </c>
      <c r="X3403" t="s">
        <v>120</v>
      </c>
      <c r="Y3403" t="s">
        <v>91</v>
      </c>
      <c r="Z3403" t="s">
        <v>92</v>
      </c>
      <c r="AA3403" s="1">
        <v>44566</v>
      </c>
      <c r="AB3403" s="2">
        <v>52</v>
      </c>
      <c r="AC3403" s="2">
        <v>55</v>
      </c>
      <c r="AD3403" s="2"/>
      <c r="AE3403" s="2"/>
      <c r="AF3403" s="2"/>
      <c r="AG3403">
        <v>0</v>
      </c>
      <c r="AH3403" s="3">
        <v>52</v>
      </c>
      <c r="AI3403" s="3">
        <v>55</v>
      </c>
      <c r="AJ3403" s="3">
        <v>0</v>
      </c>
      <c r="AK3403" s="3">
        <v>0</v>
      </c>
      <c r="AL3403" s="3">
        <v>0</v>
      </c>
      <c r="AM3403" t="s">
        <v>18515</v>
      </c>
      <c r="AN3403" t="s">
        <v>83</v>
      </c>
      <c r="AO3403" t="s">
        <v>16554</v>
      </c>
      <c r="AP3403" t="s">
        <v>16555</v>
      </c>
      <c r="AQ3403" t="s">
        <v>83</v>
      </c>
      <c r="AR3403" t="s">
        <v>16563</v>
      </c>
      <c r="AS3403" t="s">
        <v>83</v>
      </c>
      <c r="AT3403" t="s">
        <v>96</v>
      </c>
      <c r="AU3403" t="s">
        <v>16564</v>
      </c>
      <c r="AV3403" t="s">
        <v>16565</v>
      </c>
      <c r="AW3403" t="s">
        <v>99</v>
      </c>
      <c r="AX3403" t="s">
        <v>100</v>
      </c>
      <c r="AY3403" t="s">
        <v>16566</v>
      </c>
      <c r="AZ3403" t="s">
        <v>83</v>
      </c>
      <c r="BA3403" t="s">
        <v>103</v>
      </c>
      <c r="BB3403" t="s">
        <v>18516</v>
      </c>
      <c r="BC3403" s="4"/>
      <c r="BD3403" t="s">
        <v>83</v>
      </c>
      <c r="BE3403" t="s">
        <v>105</v>
      </c>
      <c r="BF3403" t="s">
        <v>106</v>
      </c>
      <c r="BG3403" t="s">
        <v>107</v>
      </c>
      <c r="BH3403" t="s">
        <v>108</v>
      </c>
      <c r="BI3403" t="s">
        <v>109</v>
      </c>
      <c r="BJ3403" s="2">
        <v>0</v>
      </c>
      <c r="BK3403" t="s">
        <v>90</v>
      </c>
      <c r="BL3403" t="s">
        <v>90</v>
      </c>
      <c r="BM3403" t="s">
        <v>83</v>
      </c>
      <c r="BN3403" t="s">
        <v>83</v>
      </c>
      <c r="BO3403" t="s">
        <v>83</v>
      </c>
      <c r="BP3403" t="s">
        <v>83</v>
      </c>
      <c r="BQ3403" t="s">
        <v>83</v>
      </c>
      <c r="BR3403" t="s">
        <v>83</v>
      </c>
      <c r="BS3403" t="s">
        <v>83</v>
      </c>
      <c r="BT3403" s="3">
        <v>1</v>
      </c>
    </row>
    <row r="3404" spans="1:72" x14ac:dyDescent="0.25">
      <c r="A3404" t="s">
        <v>16554</v>
      </c>
      <c r="B3404" s="10" t="s">
        <v>16555</v>
      </c>
      <c r="C3404" t="s">
        <v>16556</v>
      </c>
      <c r="D3404" t="s">
        <v>74</v>
      </c>
      <c r="E3404" t="s">
        <v>21868</v>
      </c>
      <c r="F3404" t="s">
        <v>16557</v>
      </c>
      <c r="G3404" t="s">
        <v>18517</v>
      </c>
      <c r="H3404" t="s">
        <v>18518</v>
      </c>
      <c r="I3404" s="1">
        <v>44197</v>
      </c>
      <c r="J3404" s="1">
        <v>44926</v>
      </c>
      <c r="K3404" t="s">
        <v>78</v>
      </c>
      <c r="L3404" t="s">
        <v>79</v>
      </c>
      <c r="M3404" t="s">
        <v>80</v>
      </c>
      <c r="N3404" t="s">
        <v>17131</v>
      </c>
      <c r="O3404" t="s">
        <v>155</v>
      </c>
      <c r="P3404" t="s">
        <v>990</v>
      </c>
      <c r="Q3404" t="s">
        <v>18519</v>
      </c>
      <c r="R3404" t="s">
        <v>16934</v>
      </c>
      <c r="S3404" t="s">
        <v>150</v>
      </c>
      <c r="T3404" t="s">
        <v>87</v>
      </c>
      <c r="U3404" t="s">
        <v>88</v>
      </c>
      <c r="V3404" t="s">
        <v>89</v>
      </c>
      <c r="W3404" t="s">
        <v>78</v>
      </c>
      <c r="X3404" t="s">
        <v>120</v>
      </c>
      <c r="Y3404" t="s">
        <v>91</v>
      </c>
      <c r="Z3404" t="s">
        <v>92</v>
      </c>
      <c r="AA3404" s="1">
        <v>44197</v>
      </c>
      <c r="AB3404" s="2">
        <v>601</v>
      </c>
      <c r="AC3404" s="2">
        <v>539</v>
      </c>
      <c r="AD3404" s="2">
        <v>0</v>
      </c>
      <c r="AE3404" s="2">
        <v>0</v>
      </c>
      <c r="AF3404" s="2"/>
      <c r="AG3404">
        <v>0</v>
      </c>
      <c r="AH3404" s="3">
        <v>600</v>
      </c>
      <c r="AI3404" s="3">
        <v>540</v>
      </c>
      <c r="AJ3404" s="3">
        <v>0</v>
      </c>
      <c r="AK3404" s="3">
        <v>0</v>
      </c>
      <c r="AL3404" s="3">
        <v>0</v>
      </c>
      <c r="AM3404" t="s">
        <v>16615</v>
      </c>
      <c r="AN3404" t="s">
        <v>16616</v>
      </c>
      <c r="AO3404" t="s">
        <v>16554</v>
      </c>
      <c r="AP3404" t="s">
        <v>16555</v>
      </c>
      <c r="AQ3404" t="s">
        <v>83</v>
      </c>
      <c r="AR3404" t="s">
        <v>16563</v>
      </c>
      <c r="AS3404" t="s">
        <v>83</v>
      </c>
      <c r="AT3404" t="s">
        <v>96</v>
      </c>
      <c r="AU3404" t="s">
        <v>16564</v>
      </c>
      <c r="AV3404" t="s">
        <v>16565</v>
      </c>
      <c r="AW3404" t="s">
        <v>99</v>
      </c>
      <c r="AX3404" t="s">
        <v>100</v>
      </c>
      <c r="AY3404" t="s">
        <v>16617</v>
      </c>
      <c r="AZ3404" t="s">
        <v>83</v>
      </c>
      <c r="BA3404" t="s">
        <v>103</v>
      </c>
      <c r="BB3404" t="s">
        <v>18520</v>
      </c>
      <c r="BC3404" s="4"/>
      <c r="BD3404" t="s">
        <v>83</v>
      </c>
      <c r="BE3404" t="s">
        <v>105</v>
      </c>
      <c r="BF3404" t="s">
        <v>106</v>
      </c>
      <c r="BG3404" t="s">
        <v>107</v>
      </c>
      <c r="BH3404" t="s">
        <v>2342</v>
      </c>
      <c r="BI3404" t="s">
        <v>2343</v>
      </c>
      <c r="BJ3404" s="2">
        <v>0</v>
      </c>
      <c r="BK3404" t="s">
        <v>90</v>
      </c>
      <c r="BL3404" t="s">
        <v>90</v>
      </c>
      <c r="BM3404" t="s">
        <v>83</v>
      </c>
      <c r="BN3404" t="s">
        <v>83</v>
      </c>
      <c r="BO3404" t="s">
        <v>83</v>
      </c>
      <c r="BP3404" t="s">
        <v>83</v>
      </c>
      <c r="BQ3404" t="s">
        <v>83</v>
      </c>
      <c r="BR3404" t="s">
        <v>83</v>
      </c>
      <c r="BS3404" t="s">
        <v>83</v>
      </c>
      <c r="BT3404" s="3">
        <v>1</v>
      </c>
    </row>
    <row r="3405" spans="1:72" x14ac:dyDescent="0.25">
      <c r="A3405" t="s">
        <v>16554</v>
      </c>
      <c r="B3405" s="10" t="s">
        <v>16555</v>
      </c>
      <c r="C3405" t="s">
        <v>16556</v>
      </c>
      <c r="D3405" t="s">
        <v>74</v>
      </c>
      <c r="E3405" t="s">
        <v>21868</v>
      </c>
      <c r="F3405" t="s">
        <v>16557</v>
      </c>
      <c r="G3405" t="s">
        <v>18521</v>
      </c>
      <c r="H3405" t="s">
        <v>18522</v>
      </c>
      <c r="I3405" s="1">
        <v>44197</v>
      </c>
      <c r="J3405" s="1">
        <v>44926</v>
      </c>
      <c r="K3405" t="s">
        <v>78</v>
      </c>
      <c r="L3405" t="s">
        <v>79</v>
      </c>
      <c r="M3405" t="s">
        <v>80</v>
      </c>
      <c r="N3405" t="s">
        <v>8747</v>
      </c>
      <c r="O3405" t="s">
        <v>155</v>
      </c>
      <c r="P3405" t="s">
        <v>215</v>
      </c>
      <c r="Q3405" t="s">
        <v>18523</v>
      </c>
      <c r="R3405" t="s">
        <v>17241</v>
      </c>
      <c r="S3405" t="s">
        <v>150</v>
      </c>
      <c r="T3405" t="s">
        <v>87</v>
      </c>
      <c r="U3405" t="s">
        <v>88</v>
      </c>
      <c r="V3405" t="s">
        <v>89</v>
      </c>
      <c r="W3405" t="s">
        <v>78</v>
      </c>
      <c r="X3405" t="s">
        <v>120</v>
      </c>
      <c r="Y3405" t="s">
        <v>91</v>
      </c>
      <c r="Z3405" t="s">
        <v>92</v>
      </c>
      <c r="AA3405" s="1">
        <v>44567</v>
      </c>
      <c r="AB3405" s="2">
        <v>693</v>
      </c>
      <c r="AC3405" s="2">
        <v>847</v>
      </c>
      <c r="AD3405" s="2"/>
      <c r="AE3405" s="2"/>
      <c r="AF3405" s="2"/>
      <c r="AG3405">
        <v>0</v>
      </c>
      <c r="AH3405" s="3">
        <v>693</v>
      </c>
      <c r="AI3405" s="3">
        <v>847</v>
      </c>
      <c r="AJ3405" s="3">
        <v>0</v>
      </c>
      <c r="AK3405" s="3">
        <v>0</v>
      </c>
      <c r="AL3405" s="3">
        <v>0</v>
      </c>
      <c r="AM3405" t="s">
        <v>18444</v>
      </c>
      <c r="AN3405" t="s">
        <v>18445</v>
      </c>
      <c r="AO3405" t="s">
        <v>16554</v>
      </c>
      <c r="AP3405" t="s">
        <v>16555</v>
      </c>
      <c r="AQ3405" t="s">
        <v>83</v>
      </c>
      <c r="AR3405" t="s">
        <v>16563</v>
      </c>
      <c r="AS3405" t="s">
        <v>83</v>
      </c>
      <c r="AT3405" t="s">
        <v>96</v>
      </c>
      <c r="AU3405" t="s">
        <v>16564</v>
      </c>
      <c r="AV3405" t="s">
        <v>16565</v>
      </c>
      <c r="AW3405" t="s">
        <v>99</v>
      </c>
      <c r="AX3405" t="s">
        <v>100</v>
      </c>
      <c r="AY3405" t="s">
        <v>18524</v>
      </c>
      <c r="AZ3405" t="s">
        <v>18525</v>
      </c>
      <c r="BA3405" t="s">
        <v>103</v>
      </c>
      <c r="BB3405" t="s">
        <v>18526</v>
      </c>
      <c r="BC3405" s="4"/>
      <c r="BD3405" t="s">
        <v>83</v>
      </c>
      <c r="BE3405" t="s">
        <v>105</v>
      </c>
      <c r="BF3405" t="s">
        <v>106</v>
      </c>
      <c r="BG3405" t="s">
        <v>107</v>
      </c>
      <c r="BH3405" t="s">
        <v>108</v>
      </c>
      <c r="BI3405" t="s">
        <v>109</v>
      </c>
      <c r="BJ3405" s="2">
        <v>0</v>
      </c>
      <c r="BK3405" t="s">
        <v>90</v>
      </c>
      <c r="BL3405" t="s">
        <v>78</v>
      </c>
      <c r="BM3405" t="s">
        <v>83</v>
      </c>
      <c r="BN3405" t="s">
        <v>83</v>
      </c>
      <c r="BO3405" t="s">
        <v>83</v>
      </c>
      <c r="BP3405" t="s">
        <v>18527</v>
      </c>
      <c r="BQ3405" t="s">
        <v>16570</v>
      </c>
      <c r="BR3405" t="s">
        <v>16571</v>
      </c>
      <c r="BS3405" t="s">
        <v>83</v>
      </c>
      <c r="BT3405" s="3">
        <v>1</v>
      </c>
    </row>
    <row r="3406" spans="1:72" x14ac:dyDescent="0.25">
      <c r="A3406" t="s">
        <v>16554</v>
      </c>
      <c r="B3406" s="10" t="s">
        <v>16555</v>
      </c>
      <c r="C3406" t="s">
        <v>16556</v>
      </c>
      <c r="D3406" t="s">
        <v>74</v>
      </c>
      <c r="E3406" t="s">
        <v>21868</v>
      </c>
      <c r="F3406" t="s">
        <v>16557</v>
      </c>
      <c r="G3406" t="s">
        <v>18528</v>
      </c>
      <c r="H3406" t="s">
        <v>18529</v>
      </c>
      <c r="I3406" s="1">
        <v>44197</v>
      </c>
      <c r="J3406" s="1">
        <v>44926</v>
      </c>
      <c r="K3406" t="s">
        <v>78</v>
      </c>
      <c r="L3406" t="s">
        <v>79</v>
      </c>
      <c r="M3406" t="s">
        <v>80</v>
      </c>
      <c r="N3406" t="s">
        <v>18530</v>
      </c>
      <c r="O3406" t="s">
        <v>155</v>
      </c>
      <c r="P3406" t="s">
        <v>215</v>
      </c>
      <c r="Q3406" t="s">
        <v>18531</v>
      </c>
      <c r="R3406" t="s">
        <v>17241</v>
      </c>
      <c r="S3406" t="s">
        <v>150</v>
      </c>
      <c r="T3406" t="s">
        <v>87</v>
      </c>
      <c r="U3406" t="s">
        <v>88</v>
      </c>
      <c r="V3406" t="s">
        <v>89</v>
      </c>
      <c r="W3406" t="s">
        <v>78</v>
      </c>
      <c r="X3406" t="s">
        <v>120</v>
      </c>
      <c r="Y3406" t="s">
        <v>91</v>
      </c>
      <c r="Z3406" t="s">
        <v>92</v>
      </c>
      <c r="AA3406" s="1">
        <v>44567</v>
      </c>
      <c r="AB3406" s="2">
        <v>216</v>
      </c>
      <c r="AC3406" s="2">
        <v>124</v>
      </c>
      <c r="AD3406" s="2"/>
      <c r="AE3406" s="2"/>
      <c r="AF3406" s="2"/>
      <c r="AG3406">
        <v>0</v>
      </c>
      <c r="AH3406" s="3">
        <v>216</v>
      </c>
      <c r="AI3406" s="3">
        <v>124</v>
      </c>
      <c r="AJ3406" s="3">
        <v>0</v>
      </c>
      <c r="AK3406" s="3">
        <v>0</v>
      </c>
      <c r="AL3406" s="3">
        <v>0</v>
      </c>
      <c r="AM3406" t="s">
        <v>18444</v>
      </c>
      <c r="AN3406" t="s">
        <v>18445</v>
      </c>
      <c r="AO3406" t="s">
        <v>16554</v>
      </c>
      <c r="AP3406" t="s">
        <v>16555</v>
      </c>
      <c r="AQ3406" t="s">
        <v>83</v>
      </c>
      <c r="AR3406" t="s">
        <v>16563</v>
      </c>
      <c r="AS3406" t="s">
        <v>83</v>
      </c>
      <c r="AT3406" t="s">
        <v>96</v>
      </c>
      <c r="AU3406" t="s">
        <v>16564</v>
      </c>
      <c r="AV3406" t="s">
        <v>16565</v>
      </c>
      <c r="AW3406" t="s">
        <v>99</v>
      </c>
      <c r="AX3406" t="s">
        <v>100</v>
      </c>
      <c r="AY3406" t="s">
        <v>83</v>
      </c>
      <c r="AZ3406" t="s">
        <v>83</v>
      </c>
      <c r="BA3406" t="s">
        <v>103</v>
      </c>
      <c r="BB3406" t="s">
        <v>18532</v>
      </c>
      <c r="BC3406" s="4"/>
      <c r="BD3406" t="s">
        <v>83</v>
      </c>
      <c r="BE3406" t="s">
        <v>105</v>
      </c>
      <c r="BF3406" t="s">
        <v>106</v>
      </c>
      <c r="BG3406" t="s">
        <v>107</v>
      </c>
      <c r="BH3406" t="s">
        <v>108</v>
      </c>
      <c r="BI3406" t="s">
        <v>109</v>
      </c>
      <c r="BJ3406" s="2">
        <v>0</v>
      </c>
      <c r="BK3406" t="s">
        <v>78</v>
      </c>
      <c r="BL3406" t="s">
        <v>90</v>
      </c>
      <c r="BM3406" t="s">
        <v>83</v>
      </c>
      <c r="BN3406" t="s">
        <v>83</v>
      </c>
      <c r="BO3406" t="s">
        <v>83</v>
      </c>
      <c r="BP3406" t="s">
        <v>83</v>
      </c>
      <c r="BQ3406" t="s">
        <v>83</v>
      </c>
      <c r="BR3406" t="s">
        <v>83</v>
      </c>
      <c r="BS3406" t="s">
        <v>83</v>
      </c>
      <c r="BT3406" s="3">
        <v>1</v>
      </c>
    </row>
    <row r="3407" spans="1:72" x14ac:dyDescent="0.25">
      <c r="A3407" t="s">
        <v>16554</v>
      </c>
      <c r="B3407" s="10" t="s">
        <v>16555</v>
      </c>
      <c r="C3407" t="s">
        <v>16556</v>
      </c>
      <c r="D3407" t="s">
        <v>74</v>
      </c>
      <c r="E3407" t="s">
        <v>21868</v>
      </c>
      <c r="F3407" t="s">
        <v>16557</v>
      </c>
      <c r="G3407" t="s">
        <v>18533</v>
      </c>
      <c r="H3407" t="s">
        <v>18534</v>
      </c>
      <c r="I3407" s="1">
        <v>44197</v>
      </c>
      <c r="J3407" s="1">
        <v>44926</v>
      </c>
      <c r="K3407" t="s">
        <v>78</v>
      </c>
      <c r="L3407" t="s">
        <v>79</v>
      </c>
      <c r="M3407" t="s">
        <v>80</v>
      </c>
      <c r="N3407" t="s">
        <v>17530</v>
      </c>
      <c r="O3407" t="s">
        <v>18535</v>
      </c>
      <c r="P3407" t="s">
        <v>990</v>
      </c>
      <c r="Q3407" t="s">
        <v>17524</v>
      </c>
      <c r="R3407" t="s">
        <v>2357</v>
      </c>
      <c r="S3407" t="s">
        <v>150</v>
      </c>
      <c r="T3407" t="s">
        <v>87</v>
      </c>
      <c r="U3407" t="s">
        <v>88</v>
      </c>
      <c r="V3407" t="s">
        <v>89</v>
      </c>
      <c r="W3407" t="s">
        <v>78</v>
      </c>
      <c r="X3407" t="s">
        <v>120</v>
      </c>
      <c r="Y3407" t="s">
        <v>91</v>
      </c>
      <c r="Z3407" t="s">
        <v>92</v>
      </c>
      <c r="AA3407" s="1">
        <v>44567</v>
      </c>
      <c r="AB3407" s="2">
        <v>646</v>
      </c>
      <c r="AC3407" s="2">
        <v>852</v>
      </c>
      <c r="AD3407" s="2"/>
      <c r="AE3407" s="2"/>
      <c r="AF3407" s="2"/>
      <c r="AG3407">
        <v>0</v>
      </c>
      <c r="AH3407" s="3">
        <v>675</v>
      </c>
      <c r="AI3407" s="3">
        <v>900</v>
      </c>
      <c r="AJ3407" s="3">
        <v>0</v>
      </c>
      <c r="AK3407" s="3">
        <v>0</v>
      </c>
      <c r="AL3407" s="3">
        <v>0</v>
      </c>
      <c r="AM3407" t="s">
        <v>16596</v>
      </c>
      <c r="AN3407" t="s">
        <v>16597</v>
      </c>
      <c r="AO3407" t="s">
        <v>16554</v>
      </c>
      <c r="AP3407" t="s">
        <v>16555</v>
      </c>
      <c r="AQ3407" t="s">
        <v>83</v>
      </c>
      <c r="AR3407" t="s">
        <v>16563</v>
      </c>
      <c r="AS3407" t="s">
        <v>83</v>
      </c>
      <c r="AT3407" t="s">
        <v>96</v>
      </c>
      <c r="AU3407" t="s">
        <v>16564</v>
      </c>
      <c r="AV3407" t="s">
        <v>16565</v>
      </c>
      <c r="AW3407" t="s">
        <v>99</v>
      </c>
      <c r="AX3407" t="s">
        <v>100</v>
      </c>
      <c r="AY3407" t="s">
        <v>83</v>
      </c>
      <c r="AZ3407" t="s">
        <v>83</v>
      </c>
      <c r="BA3407" t="s">
        <v>103</v>
      </c>
      <c r="BB3407" t="s">
        <v>18536</v>
      </c>
      <c r="BC3407" s="4"/>
      <c r="BD3407" t="s">
        <v>83</v>
      </c>
      <c r="BE3407" t="s">
        <v>105</v>
      </c>
      <c r="BF3407" t="s">
        <v>106</v>
      </c>
      <c r="BG3407" t="s">
        <v>107</v>
      </c>
      <c r="BH3407" t="s">
        <v>2342</v>
      </c>
      <c r="BI3407" t="s">
        <v>2343</v>
      </c>
      <c r="BJ3407" s="2">
        <v>0</v>
      </c>
      <c r="BK3407" t="s">
        <v>90</v>
      </c>
      <c r="BL3407" t="s">
        <v>90</v>
      </c>
      <c r="BM3407" t="s">
        <v>83</v>
      </c>
      <c r="BN3407" t="s">
        <v>83</v>
      </c>
      <c r="BO3407" t="s">
        <v>83</v>
      </c>
      <c r="BP3407" t="s">
        <v>83</v>
      </c>
      <c r="BQ3407" t="s">
        <v>83</v>
      </c>
      <c r="BR3407" t="s">
        <v>83</v>
      </c>
      <c r="BS3407" t="s">
        <v>83</v>
      </c>
      <c r="BT3407" s="3">
        <v>1</v>
      </c>
    </row>
    <row r="3408" spans="1:72" x14ac:dyDescent="0.25">
      <c r="A3408" t="s">
        <v>16554</v>
      </c>
      <c r="B3408" s="10" t="s">
        <v>16555</v>
      </c>
      <c r="C3408" t="s">
        <v>16556</v>
      </c>
      <c r="D3408" t="s">
        <v>74</v>
      </c>
      <c r="E3408" t="s">
        <v>21868</v>
      </c>
      <c r="F3408" t="s">
        <v>16557</v>
      </c>
      <c r="G3408" t="s">
        <v>18537</v>
      </c>
      <c r="H3408" t="s">
        <v>18538</v>
      </c>
      <c r="I3408" s="1">
        <v>44385</v>
      </c>
      <c r="J3408" s="1">
        <v>44926</v>
      </c>
      <c r="K3408" t="s">
        <v>78</v>
      </c>
      <c r="L3408" t="s">
        <v>79</v>
      </c>
      <c r="M3408" t="s">
        <v>80</v>
      </c>
      <c r="N3408" t="s">
        <v>18539</v>
      </c>
      <c r="O3408" t="s">
        <v>214</v>
      </c>
      <c r="P3408" t="s">
        <v>215</v>
      </c>
      <c r="Q3408" t="s">
        <v>18540</v>
      </c>
      <c r="R3408" t="s">
        <v>17335</v>
      </c>
      <c r="S3408" t="s">
        <v>150</v>
      </c>
      <c r="T3408" t="s">
        <v>87</v>
      </c>
      <c r="U3408" t="s">
        <v>88</v>
      </c>
      <c r="V3408" t="s">
        <v>89</v>
      </c>
      <c r="W3408" t="s">
        <v>78</v>
      </c>
      <c r="X3408" t="s">
        <v>120</v>
      </c>
      <c r="Y3408" t="s">
        <v>91</v>
      </c>
      <c r="Z3408" t="s">
        <v>92</v>
      </c>
      <c r="AA3408" s="1">
        <v>44385</v>
      </c>
      <c r="AB3408" s="2">
        <v>2127</v>
      </c>
      <c r="AC3408" s="2">
        <v>1909</v>
      </c>
      <c r="AD3408" s="2">
        <v>0</v>
      </c>
      <c r="AE3408" s="2">
        <v>0</v>
      </c>
      <c r="AF3408" s="2"/>
      <c r="AG3408">
        <v>0</v>
      </c>
      <c r="AH3408" s="3">
        <v>106</v>
      </c>
      <c r="AI3408" s="3">
        <v>110</v>
      </c>
      <c r="AJ3408" s="3">
        <v>0</v>
      </c>
      <c r="AK3408" s="3">
        <v>0</v>
      </c>
      <c r="AL3408" s="3">
        <v>0</v>
      </c>
      <c r="AM3408" t="s">
        <v>18444</v>
      </c>
      <c r="AN3408" t="s">
        <v>18445</v>
      </c>
      <c r="AO3408" t="s">
        <v>16554</v>
      </c>
      <c r="AP3408" t="s">
        <v>16555</v>
      </c>
      <c r="AQ3408" t="s">
        <v>83</v>
      </c>
      <c r="AR3408" t="s">
        <v>16563</v>
      </c>
      <c r="AS3408" t="s">
        <v>83</v>
      </c>
      <c r="AT3408" t="s">
        <v>96</v>
      </c>
      <c r="AU3408" t="s">
        <v>16564</v>
      </c>
      <c r="AV3408" t="s">
        <v>16565</v>
      </c>
      <c r="AW3408" t="s">
        <v>99</v>
      </c>
      <c r="AX3408" t="s">
        <v>100</v>
      </c>
      <c r="AY3408" t="s">
        <v>83</v>
      </c>
      <c r="AZ3408" t="s">
        <v>83</v>
      </c>
      <c r="BA3408" t="s">
        <v>103</v>
      </c>
      <c r="BB3408" t="s">
        <v>18541</v>
      </c>
      <c r="BC3408" s="4"/>
      <c r="BD3408" t="s">
        <v>83</v>
      </c>
      <c r="BE3408" t="s">
        <v>105</v>
      </c>
      <c r="BF3408" t="s">
        <v>106</v>
      </c>
      <c r="BG3408" t="s">
        <v>107</v>
      </c>
      <c r="BH3408" t="s">
        <v>108</v>
      </c>
      <c r="BI3408" t="s">
        <v>109</v>
      </c>
      <c r="BJ3408" s="2">
        <v>0</v>
      </c>
      <c r="BK3408" t="s">
        <v>90</v>
      </c>
      <c r="BL3408" t="s">
        <v>90</v>
      </c>
      <c r="BM3408" t="s">
        <v>83</v>
      </c>
      <c r="BN3408" t="s">
        <v>83</v>
      </c>
      <c r="BO3408" t="s">
        <v>83</v>
      </c>
      <c r="BP3408" t="s">
        <v>18542</v>
      </c>
      <c r="BQ3408" t="s">
        <v>16570</v>
      </c>
      <c r="BR3408" t="s">
        <v>16571</v>
      </c>
      <c r="BS3408" t="s">
        <v>83</v>
      </c>
      <c r="BT3408" s="3">
        <v>1</v>
      </c>
    </row>
    <row r="3409" spans="1:72" x14ac:dyDescent="0.25">
      <c r="A3409" t="s">
        <v>16554</v>
      </c>
      <c r="B3409" s="10" t="s">
        <v>16555</v>
      </c>
      <c r="C3409" t="s">
        <v>16556</v>
      </c>
      <c r="D3409" t="s">
        <v>74</v>
      </c>
      <c r="E3409" t="s">
        <v>21868</v>
      </c>
      <c r="F3409" t="s">
        <v>16557</v>
      </c>
      <c r="G3409" t="s">
        <v>18543</v>
      </c>
      <c r="H3409" t="s">
        <v>18544</v>
      </c>
      <c r="I3409" s="1">
        <v>44197</v>
      </c>
      <c r="J3409" s="1">
        <v>44926</v>
      </c>
      <c r="K3409" t="s">
        <v>78</v>
      </c>
      <c r="L3409" t="s">
        <v>79</v>
      </c>
      <c r="M3409" t="s">
        <v>80</v>
      </c>
      <c r="N3409" t="s">
        <v>17202</v>
      </c>
      <c r="O3409" t="s">
        <v>250</v>
      </c>
      <c r="P3409" t="s">
        <v>215</v>
      </c>
      <c r="Q3409" t="s">
        <v>18545</v>
      </c>
      <c r="R3409" t="s">
        <v>17190</v>
      </c>
      <c r="S3409" t="s">
        <v>150</v>
      </c>
      <c r="T3409" t="s">
        <v>87</v>
      </c>
      <c r="U3409" t="s">
        <v>88</v>
      </c>
      <c r="V3409" t="s">
        <v>89</v>
      </c>
      <c r="W3409" t="s">
        <v>78</v>
      </c>
      <c r="X3409" t="s">
        <v>120</v>
      </c>
      <c r="Y3409" t="s">
        <v>91</v>
      </c>
      <c r="Z3409" t="s">
        <v>92</v>
      </c>
      <c r="AA3409" s="1">
        <v>44567</v>
      </c>
      <c r="AB3409" s="2">
        <v>41</v>
      </c>
      <c r="AC3409" s="2">
        <v>41</v>
      </c>
      <c r="AD3409" s="2"/>
      <c r="AE3409" s="2"/>
      <c r="AF3409" s="2"/>
      <c r="AG3409">
        <v>0</v>
      </c>
      <c r="AH3409" s="3">
        <v>38</v>
      </c>
      <c r="AI3409" s="3">
        <v>38</v>
      </c>
      <c r="AJ3409" s="3">
        <v>0</v>
      </c>
      <c r="AK3409" s="3">
        <v>0</v>
      </c>
      <c r="AL3409" s="3">
        <v>0</v>
      </c>
      <c r="AM3409" t="s">
        <v>18444</v>
      </c>
      <c r="AN3409" t="s">
        <v>18445</v>
      </c>
      <c r="AO3409" t="s">
        <v>16554</v>
      </c>
      <c r="AP3409" t="s">
        <v>16555</v>
      </c>
      <c r="AQ3409" t="s">
        <v>83</v>
      </c>
      <c r="AR3409" t="s">
        <v>16563</v>
      </c>
      <c r="AS3409" t="s">
        <v>83</v>
      </c>
      <c r="AT3409" t="s">
        <v>96</v>
      </c>
      <c r="AU3409" t="s">
        <v>16564</v>
      </c>
      <c r="AV3409" t="s">
        <v>16565</v>
      </c>
      <c r="AW3409" t="s">
        <v>99</v>
      </c>
      <c r="AX3409" t="s">
        <v>100</v>
      </c>
      <c r="AY3409" t="s">
        <v>83</v>
      </c>
      <c r="AZ3409" t="s">
        <v>83</v>
      </c>
      <c r="BA3409" t="s">
        <v>103</v>
      </c>
      <c r="BB3409" t="s">
        <v>18546</v>
      </c>
      <c r="BC3409" s="4"/>
      <c r="BD3409" t="s">
        <v>83</v>
      </c>
      <c r="BE3409" t="s">
        <v>105</v>
      </c>
      <c r="BF3409" t="s">
        <v>106</v>
      </c>
      <c r="BG3409" t="s">
        <v>107</v>
      </c>
      <c r="BH3409" t="s">
        <v>108</v>
      </c>
      <c r="BI3409" t="s">
        <v>109</v>
      </c>
      <c r="BJ3409" s="2">
        <v>0</v>
      </c>
      <c r="BK3409" t="s">
        <v>90</v>
      </c>
      <c r="BL3409" t="s">
        <v>90</v>
      </c>
      <c r="BM3409" t="s">
        <v>83</v>
      </c>
      <c r="BN3409" t="s">
        <v>83</v>
      </c>
      <c r="BO3409" t="s">
        <v>83</v>
      </c>
      <c r="BP3409" t="s">
        <v>83</v>
      </c>
      <c r="BQ3409" t="s">
        <v>83</v>
      </c>
      <c r="BR3409" t="s">
        <v>83</v>
      </c>
      <c r="BS3409" t="s">
        <v>83</v>
      </c>
      <c r="BT3409" s="3">
        <v>1</v>
      </c>
    </row>
    <row r="3410" spans="1:72" x14ac:dyDescent="0.25">
      <c r="A3410" t="s">
        <v>16554</v>
      </c>
      <c r="B3410" s="10" t="s">
        <v>16555</v>
      </c>
      <c r="C3410" t="s">
        <v>16556</v>
      </c>
      <c r="D3410" t="s">
        <v>74</v>
      </c>
      <c r="E3410" t="s">
        <v>21868</v>
      </c>
      <c r="F3410" t="s">
        <v>16557</v>
      </c>
      <c r="G3410" t="s">
        <v>18547</v>
      </c>
      <c r="H3410" t="s">
        <v>18548</v>
      </c>
      <c r="I3410" s="1">
        <v>44470</v>
      </c>
      <c r="J3410" s="1">
        <v>44926</v>
      </c>
      <c r="K3410" t="s">
        <v>78</v>
      </c>
      <c r="L3410" t="s">
        <v>79</v>
      </c>
      <c r="M3410" t="s">
        <v>80</v>
      </c>
      <c r="N3410" t="s">
        <v>18549</v>
      </c>
      <c r="O3410" t="s">
        <v>388</v>
      </c>
      <c r="P3410" t="s">
        <v>96</v>
      </c>
      <c r="Q3410" t="s">
        <v>18550</v>
      </c>
      <c r="R3410" t="s">
        <v>16712</v>
      </c>
      <c r="S3410" t="s">
        <v>150</v>
      </c>
      <c r="T3410" t="s">
        <v>87</v>
      </c>
      <c r="U3410" t="s">
        <v>88</v>
      </c>
      <c r="V3410" t="s">
        <v>89</v>
      </c>
      <c r="W3410" t="s">
        <v>78</v>
      </c>
      <c r="X3410" t="s">
        <v>120</v>
      </c>
      <c r="Y3410" t="s">
        <v>91</v>
      </c>
      <c r="Z3410" t="s">
        <v>92</v>
      </c>
      <c r="AA3410" s="1">
        <v>44470</v>
      </c>
      <c r="AB3410" s="2">
        <v>2136</v>
      </c>
      <c r="AC3410" s="2">
        <v>1918</v>
      </c>
      <c r="AD3410" s="2">
        <v>0</v>
      </c>
      <c r="AE3410" s="2">
        <v>0</v>
      </c>
      <c r="AF3410" s="2"/>
      <c r="AG3410">
        <v>0</v>
      </c>
      <c r="AH3410" s="3">
        <v>50</v>
      </c>
      <c r="AI3410" s="3">
        <v>71</v>
      </c>
      <c r="AJ3410" s="3">
        <v>0</v>
      </c>
      <c r="AK3410" s="3">
        <v>0</v>
      </c>
      <c r="AL3410" s="3">
        <v>0</v>
      </c>
      <c r="AM3410" t="s">
        <v>17784</v>
      </c>
      <c r="AN3410" t="s">
        <v>83</v>
      </c>
      <c r="AO3410" t="s">
        <v>16554</v>
      </c>
      <c r="AP3410" t="s">
        <v>16555</v>
      </c>
      <c r="AQ3410" t="s">
        <v>83</v>
      </c>
      <c r="AR3410" t="s">
        <v>16563</v>
      </c>
      <c r="AS3410" t="s">
        <v>83</v>
      </c>
      <c r="AT3410" t="s">
        <v>96</v>
      </c>
      <c r="AU3410" t="s">
        <v>16564</v>
      </c>
      <c r="AV3410" t="s">
        <v>16565</v>
      </c>
      <c r="AW3410" t="s">
        <v>99</v>
      </c>
      <c r="AX3410" t="s">
        <v>100</v>
      </c>
      <c r="AY3410" t="s">
        <v>18551</v>
      </c>
      <c r="AZ3410" t="s">
        <v>83</v>
      </c>
      <c r="BA3410" t="s">
        <v>103</v>
      </c>
      <c r="BB3410" t="s">
        <v>18552</v>
      </c>
      <c r="BC3410" s="4"/>
      <c r="BD3410" t="s">
        <v>83</v>
      </c>
      <c r="BE3410" t="s">
        <v>105</v>
      </c>
      <c r="BF3410" t="s">
        <v>106</v>
      </c>
      <c r="BG3410" t="s">
        <v>107</v>
      </c>
      <c r="BH3410" t="s">
        <v>108</v>
      </c>
      <c r="BI3410" t="s">
        <v>109</v>
      </c>
      <c r="BJ3410" s="2">
        <v>0</v>
      </c>
      <c r="BK3410" t="s">
        <v>90</v>
      </c>
      <c r="BL3410" t="s">
        <v>90</v>
      </c>
      <c r="BM3410" t="s">
        <v>83</v>
      </c>
      <c r="BN3410" t="s">
        <v>83</v>
      </c>
      <c r="BO3410" t="s">
        <v>83</v>
      </c>
      <c r="BP3410" t="s">
        <v>83</v>
      </c>
      <c r="BQ3410" t="s">
        <v>83</v>
      </c>
      <c r="BR3410" t="s">
        <v>83</v>
      </c>
      <c r="BS3410" t="s">
        <v>83</v>
      </c>
      <c r="BT3410" s="3">
        <v>1</v>
      </c>
    </row>
    <row r="3411" spans="1:72" x14ac:dyDescent="0.25">
      <c r="A3411" t="s">
        <v>18553</v>
      </c>
      <c r="B3411" t="s">
        <v>18554</v>
      </c>
      <c r="C3411" t="s">
        <v>18555</v>
      </c>
      <c r="D3411" t="s">
        <v>74</v>
      </c>
      <c r="E3411" t="s">
        <v>21868</v>
      </c>
      <c r="F3411" t="s">
        <v>18556</v>
      </c>
      <c r="G3411" t="s">
        <v>18557</v>
      </c>
      <c r="H3411" t="s">
        <v>18558</v>
      </c>
      <c r="I3411" s="1">
        <v>44197</v>
      </c>
      <c r="J3411" s="1">
        <v>44926</v>
      </c>
      <c r="K3411" t="s">
        <v>78</v>
      </c>
      <c r="L3411" t="s">
        <v>79</v>
      </c>
      <c r="M3411" t="s">
        <v>80</v>
      </c>
      <c r="N3411" t="s">
        <v>18559</v>
      </c>
      <c r="O3411" t="s">
        <v>155</v>
      </c>
      <c r="P3411" t="s">
        <v>420</v>
      </c>
      <c r="Q3411" t="s">
        <v>18560</v>
      </c>
      <c r="R3411" t="s">
        <v>18561</v>
      </c>
      <c r="S3411" t="s">
        <v>150</v>
      </c>
      <c r="T3411" t="s">
        <v>87</v>
      </c>
      <c r="U3411" t="s">
        <v>88</v>
      </c>
      <c r="V3411" t="s">
        <v>89</v>
      </c>
      <c r="W3411" t="s">
        <v>78</v>
      </c>
      <c r="X3411" t="s">
        <v>120</v>
      </c>
      <c r="Y3411" t="s">
        <v>91</v>
      </c>
      <c r="Z3411" t="s">
        <v>92</v>
      </c>
      <c r="AA3411" s="1">
        <v>44640</v>
      </c>
      <c r="AB3411" s="2">
        <v>1207</v>
      </c>
      <c r="AC3411" s="2">
        <v>1176</v>
      </c>
      <c r="AD3411" s="2"/>
      <c r="AE3411" s="2"/>
      <c r="AF3411" s="2"/>
      <c r="AG3411">
        <v>0</v>
      </c>
      <c r="AH3411" s="3">
        <v>1225</v>
      </c>
      <c r="AI3411" s="3">
        <v>1207</v>
      </c>
      <c r="AJ3411" s="3">
        <v>0</v>
      </c>
      <c r="AK3411" s="3">
        <v>0</v>
      </c>
      <c r="AL3411" s="3">
        <v>0</v>
      </c>
      <c r="AM3411" t="s">
        <v>18562</v>
      </c>
      <c r="AN3411" t="s">
        <v>18563</v>
      </c>
      <c r="AO3411" t="s">
        <v>18553</v>
      </c>
      <c r="AP3411" t="s">
        <v>18554</v>
      </c>
      <c r="AQ3411" t="s">
        <v>83</v>
      </c>
      <c r="AR3411" t="s">
        <v>18564</v>
      </c>
      <c r="AS3411" t="s">
        <v>83</v>
      </c>
      <c r="AT3411" t="s">
        <v>96</v>
      </c>
      <c r="AU3411" t="s">
        <v>18565</v>
      </c>
      <c r="AV3411" t="s">
        <v>18566</v>
      </c>
      <c r="AW3411" t="s">
        <v>99</v>
      </c>
      <c r="AX3411" t="s">
        <v>100</v>
      </c>
      <c r="AY3411" t="s">
        <v>18567</v>
      </c>
      <c r="AZ3411" t="s">
        <v>18568</v>
      </c>
      <c r="BA3411" t="s">
        <v>103</v>
      </c>
      <c r="BB3411" t="s">
        <v>18569</v>
      </c>
      <c r="BC3411" s="4"/>
      <c r="BD3411" t="s">
        <v>83</v>
      </c>
      <c r="BE3411" t="s">
        <v>18570</v>
      </c>
      <c r="BF3411" t="s">
        <v>18571</v>
      </c>
      <c r="BG3411" t="s">
        <v>107</v>
      </c>
      <c r="BH3411" t="s">
        <v>18572</v>
      </c>
      <c r="BI3411" t="s">
        <v>1227</v>
      </c>
      <c r="BJ3411" s="2">
        <v>0</v>
      </c>
      <c r="BK3411" t="s">
        <v>90</v>
      </c>
      <c r="BL3411" t="s">
        <v>78</v>
      </c>
      <c r="BM3411" t="s">
        <v>83</v>
      </c>
      <c r="BN3411" t="s">
        <v>83</v>
      </c>
      <c r="BO3411" t="s">
        <v>83</v>
      </c>
      <c r="BP3411" t="s">
        <v>18573</v>
      </c>
      <c r="BQ3411" t="s">
        <v>18574</v>
      </c>
      <c r="BR3411" t="s">
        <v>18575</v>
      </c>
      <c r="BS3411" t="s">
        <v>83</v>
      </c>
      <c r="BT3411" s="3">
        <v>1</v>
      </c>
    </row>
    <row r="3412" spans="1:72" x14ac:dyDescent="0.25">
      <c r="A3412" t="s">
        <v>18553</v>
      </c>
      <c r="B3412" t="s">
        <v>18554</v>
      </c>
      <c r="C3412" t="s">
        <v>18555</v>
      </c>
      <c r="D3412" t="s">
        <v>74</v>
      </c>
      <c r="E3412" t="s">
        <v>21868</v>
      </c>
      <c r="F3412" t="s">
        <v>18556</v>
      </c>
      <c r="G3412" t="s">
        <v>18576</v>
      </c>
      <c r="H3412" t="s">
        <v>18577</v>
      </c>
      <c r="I3412" s="1">
        <v>44197</v>
      </c>
      <c r="J3412" s="1">
        <v>44926</v>
      </c>
      <c r="K3412" t="s">
        <v>78</v>
      </c>
      <c r="L3412" t="s">
        <v>79</v>
      </c>
      <c r="M3412" t="s">
        <v>80</v>
      </c>
      <c r="N3412" t="s">
        <v>18578</v>
      </c>
      <c r="O3412" t="s">
        <v>738</v>
      </c>
      <c r="P3412" t="s">
        <v>420</v>
      </c>
      <c r="Q3412" t="s">
        <v>18579</v>
      </c>
      <c r="R3412" t="s">
        <v>18561</v>
      </c>
      <c r="S3412" t="s">
        <v>150</v>
      </c>
      <c r="T3412" t="s">
        <v>87</v>
      </c>
      <c r="U3412" t="s">
        <v>88</v>
      </c>
      <c r="V3412" t="s">
        <v>89</v>
      </c>
      <c r="W3412" t="s">
        <v>78</v>
      </c>
      <c r="X3412" t="s">
        <v>120</v>
      </c>
      <c r="Y3412" t="s">
        <v>91</v>
      </c>
      <c r="Z3412" t="s">
        <v>92</v>
      </c>
      <c r="AA3412" s="1">
        <v>44640</v>
      </c>
      <c r="AB3412" s="2">
        <v>760</v>
      </c>
      <c r="AC3412" s="2">
        <v>758</v>
      </c>
      <c r="AD3412" s="2"/>
      <c r="AE3412" s="2"/>
      <c r="AF3412" s="2"/>
      <c r="AG3412">
        <v>0</v>
      </c>
      <c r="AH3412" s="3">
        <v>812</v>
      </c>
      <c r="AI3412" s="3">
        <v>797</v>
      </c>
      <c r="AJ3412" s="3">
        <v>0</v>
      </c>
      <c r="AK3412" s="3">
        <v>0</v>
      </c>
      <c r="AL3412" s="3">
        <v>0</v>
      </c>
      <c r="AM3412" t="s">
        <v>18562</v>
      </c>
      <c r="AN3412" t="s">
        <v>18563</v>
      </c>
      <c r="AO3412" t="s">
        <v>18553</v>
      </c>
      <c r="AP3412" t="s">
        <v>18554</v>
      </c>
      <c r="AQ3412" t="s">
        <v>83</v>
      </c>
      <c r="AR3412" t="s">
        <v>18564</v>
      </c>
      <c r="AS3412" t="s">
        <v>83</v>
      </c>
      <c r="AT3412" t="s">
        <v>96</v>
      </c>
      <c r="AU3412" t="s">
        <v>18565</v>
      </c>
      <c r="AV3412" t="s">
        <v>18566</v>
      </c>
      <c r="AW3412" t="s">
        <v>99</v>
      </c>
      <c r="AX3412" t="s">
        <v>100</v>
      </c>
      <c r="AY3412" t="s">
        <v>18567</v>
      </c>
      <c r="AZ3412" t="s">
        <v>18580</v>
      </c>
      <c r="BA3412" t="s">
        <v>103</v>
      </c>
      <c r="BB3412" t="s">
        <v>18581</v>
      </c>
      <c r="BC3412" s="4"/>
      <c r="BD3412" t="s">
        <v>83</v>
      </c>
      <c r="BE3412" t="s">
        <v>18570</v>
      </c>
      <c r="BF3412" t="s">
        <v>18571</v>
      </c>
      <c r="BG3412" t="s">
        <v>107</v>
      </c>
      <c r="BH3412" t="s">
        <v>18572</v>
      </c>
      <c r="BI3412" t="s">
        <v>1227</v>
      </c>
      <c r="BJ3412" s="2">
        <v>0</v>
      </c>
      <c r="BK3412" t="s">
        <v>90</v>
      </c>
      <c r="BL3412" t="s">
        <v>78</v>
      </c>
      <c r="BM3412" t="s">
        <v>83</v>
      </c>
      <c r="BN3412" t="s">
        <v>83</v>
      </c>
      <c r="BO3412" t="s">
        <v>83</v>
      </c>
      <c r="BP3412" t="s">
        <v>18582</v>
      </c>
      <c r="BQ3412" t="s">
        <v>18574</v>
      </c>
      <c r="BR3412" t="s">
        <v>18575</v>
      </c>
      <c r="BS3412" t="s">
        <v>83</v>
      </c>
      <c r="BT3412" s="3">
        <v>1</v>
      </c>
    </row>
    <row r="3413" spans="1:72" x14ac:dyDescent="0.25">
      <c r="A3413" t="s">
        <v>18553</v>
      </c>
      <c r="B3413" t="s">
        <v>18554</v>
      </c>
      <c r="C3413" t="s">
        <v>18555</v>
      </c>
      <c r="D3413" t="s">
        <v>74</v>
      </c>
      <c r="E3413" t="s">
        <v>21868</v>
      </c>
      <c r="F3413" t="s">
        <v>18556</v>
      </c>
      <c r="G3413" t="s">
        <v>18583</v>
      </c>
      <c r="H3413" t="s">
        <v>18584</v>
      </c>
      <c r="I3413" s="1">
        <v>44197</v>
      </c>
      <c r="J3413" s="1">
        <v>44926</v>
      </c>
      <c r="K3413" t="s">
        <v>78</v>
      </c>
      <c r="L3413" t="s">
        <v>79</v>
      </c>
      <c r="M3413" t="s">
        <v>80</v>
      </c>
      <c r="N3413" t="s">
        <v>18578</v>
      </c>
      <c r="O3413" t="s">
        <v>281</v>
      </c>
      <c r="P3413" t="s">
        <v>83</v>
      </c>
      <c r="Q3413" t="s">
        <v>18585</v>
      </c>
      <c r="R3413" t="s">
        <v>18561</v>
      </c>
      <c r="S3413" t="s">
        <v>150</v>
      </c>
      <c r="T3413" t="s">
        <v>87</v>
      </c>
      <c r="U3413" t="s">
        <v>88</v>
      </c>
      <c r="V3413" t="s">
        <v>89</v>
      </c>
      <c r="W3413" t="s">
        <v>78</v>
      </c>
      <c r="X3413" t="s">
        <v>120</v>
      </c>
      <c r="Y3413" t="s">
        <v>91</v>
      </c>
      <c r="Z3413" t="s">
        <v>92</v>
      </c>
      <c r="AA3413" s="1">
        <v>44640</v>
      </c>
      <c r="AB3413" s="2">
        <v>788</v>
      </c>
      <c r="AC3413" s="2">
        <v>750</v>
      </c>
      <c r="AD3413" s="2"/>
      <c r="AE3413" s="2"/>
      <c r="AF3413" s="2"/>
      <c r="AG3413">
        <v>0</v>
      </c>
      <c r="AH3413" s="3">
        <v>765</v>
      </c>
      <c r="AI3413" s="3">
        <v>720</v>
      </c>
      <c r="AJ3413" s="3">
        <v>0</v>
      </c>
      <c r="AK3413" s="3">
        <v>0</v>
      </c>
      <c r="AL3413" s="3">
        <v>0</v>
      </c>
      <c r="AM3413" t="s">
        <v>18562</v>
      </c>
      <c r="AN3413" t="s">
        <v>18563</v>
      </c>
      <c r="AO3413" t="s">
        <v>18553</v>
      </c>
      <c r="AP3413" t="s">
        <v>18554</v>
      </c>
      <c r="AQ3413" t="s">
        <v>83</v>
      </c>
      <c r="AR3413" t="s">
        <v>18564</v>
      </c>
      <c r="AS3413" t="s">
        <v>83</v>
      </c>
      <c r="AT3413" t="s">
        <v>96</v>
      </c>
      <c r="AU3413" t="s">
        <v>18565</v>
      </c>
      <c r="AV3413" t="s">
        <v>18566</v>
      </c>
      <c r="AW3413" t="s">
        <v>99</v>
      </c>
      <c r="AX3413" t="s">
        <v>100</v>
      </c>
      <c r="AY3413" t="s">
        <v>18567</v>
      </c>
      <c r="AZ3413" t="s">
        <v>18586</v>
      </c>
      <c r="BA3413" t="s">
        <v>103</v>
      </c>
      <c r="BB3413" t="s">
        <v>18587</v>
      </c>
      <c r="BC3413" s="4"/>
      <c r="BD3413" t="s">
        <v>83</v>
      </c>
      <c r="BE3413" t="s">
        <v>18570</v>
      </c>
      <c r="BF3413" t="s">
        <v>18571</v>
      </c>
      <c r="BG3413" t="s">
        <v>107</v>
      </c>
      <c r="BH3413" t="s">
        <v>18572</v>
      </c>
      <c r="BI3413" t="s">
        <v>1227</v>
      </c>
      <c r="BJ3413" s="2">
        <v>0</v>
      </c>
      <c r="BK3413" t="s">
        <v>90</v>
      </c>
      <c r="BL3413" t="s">
        <v>78</v>
      </c>
      <c r="BM3413" t="s">
        <v>83</v>
      </c>
      <c r="BN3413" t="s">
        <v>83</v>
      </c>
      <c r="BO3413" t="s">
        <v>83</v>
      </c>
      <c r="BP3413" t="s">
        <v>18588</v>
      </c>
      <c r="BQ3413" t="s">
        <v>18574</v>
      </c>
      <c r="BR3413" t="s">
        <v>18575</v>
      </c>
      <c r="BS3413" t="s">
        <v>83</v>
      </c>
      <c r="BT3413" s="3">
        <v>1</v>
      </c>
    </row>
    <row r="3414" spans="1:72" x14ac:dyDescent="0.25">
      <c r="A3414" t="s">
        <v>18553</v>
      </c>
      <c r="B3414" t="s">
        <v>18554</v>
      </c>
      <c r="C3414" t="s">
        <v>18555</v>
      </c>
      <c r="D3414" t="s">
        <v>74</v>
      </c>
      <c r="E3414" t="s">
        <v>21868</v>
      </c>
      <c r="F3414" t="s">
        <v>18556</v>
      </c>
      <c r="G3414" t="s">
        <v>18589</v>
      </c>
      <c r="H3414" t="s">
        <v>18590</v>
      </c>
      <c r="I3414" s="1">
        <v>44197</v>
      </c>
      <c r="J3414" s="1">
        <v>44926</v>
      </c>
      <c r="K3414" t="s">
        <v>78</v>
      </c>
      <c r="L3414" t="s">
        <v>79</v>
      </c>
      <c r="M3414" t="s">
        <v>80</v>
      </c>
      <c r="N3414" t="s">
        <v>18591</v>
      </c>
      <c r="O3414" t="s">
        <v>234</v>
      </c>
      <c r="P3414" t="s">
        <v>1069</v>
      </c>
      <c r="Q3414" t="s">
        <v>18592</v>
      </c>
      <c r="R3414" t="s">
        <v>18561</v>
      </c>
      <c r="S3414" t="s">
        <v>150</v>
      </c>
      <c r="T3414" t="s">
        <v>87</v>
      </c>
      <c r="U3414" t="s">
        <v>88</v>
      </c>
      <c r="V3414" t="s">
        <v>89</v>
      </c>
      <c r="W3414" t="s">
        <v>78</v>
      </c>
      <c r="X3414" t="s">
        <v>120</v>
      </c>
      <c r="Y3414" t="s">
        <v>91</v>
      </c>
      <c r="Z3414" t="s">
        <v>92</v>
      </c>
      <c r="AA3414" s="1">
        <v>44640</v>
      </c>
      <c r="AB3414" s="2">
        <v>7094</v>
      </c>
      <c r="AC3414" s="2">
        <v>4962</v>
      </c>
      <c r="AD3414" s="2"/>
      <c r="AE3414" s="2"/>
      <c r="AF3414" s="2"/>
      <c r="AG3414">
        <v>0</v>
      </c>
      <c r="AH3414" s="3">
        <v>7054</v>
      </c>
      <c r="AI3414" s="3">
        <v>4839</v>
      </c>
      <c r="AJ3414" s="3">
        <v>0</v>
      </c>
      <c r="AK3414" s="3">
        <v>0</v>
      </c>
      <c r="AL3414" s="3">
        <v>0</v>
      </c>
      <c r="AM3414" t="s">
        <v>18562</v>
      </c>
      <c r="AN3414" t="s">
        <v>18563</v>
      </c>
      <c r="AO3414" t="s">
        <v>18553</v>
      </c>
      <c r="AP3414" t="s">
        <v>18554</v>
      </c>
      <c r="AQ3414" t="s">
        <v>83</v>
      </c>
      <c r="AR3414" t="s">
        <v>18564</v>
      </c>
      <c r="AS3414" t="s">
        <v>83</v>
      </c>
      <c r="AT3414" t="s">
        <v>96</v>
      </c>
      <c r="AU3414" t="s">
        <v>18565</v>
      </c>
      <c r="AV3414" t="s">
        <v>18566</v>
      </c>
      <c r="AW3414" t="s">
        <v>99</v>
      </c>
      <c r="AX3414" t="s">
        <v>100</v>
      </c>
      <c r="AY3414" t="s">
        <v>18567</v>
      </c>
      <c r="AZ3414" t="s">
        <v>18593</v>
      </c>
      <c r="BA3414" t="s">
        <v>103</v>
      </c>
      <c r="BB3414" t="s">
        <v>18594</v>
      </c>
      <c r="BC3414" s="4"/>
      <c r="BD3414" t="s">
        <v>83</v>
      </c>
      <c r="BE3414" t="s">
        <v>18570</v>
      </c>
      <c r="BF3414" t="s">
        <v>18571</v>
      </c>
      <c r="BG3414" t="s">
        <v>107</v>
      </c>
      <c r="BH3414" t="s">
        <v>18572</v>
      </c>
      <c r="BI3414" t="s">
        <v>1227</v>
      </c>
      <c r="BJ3414" s="2">
        <v>0</v>
      </c>
      <c r="BK3414" t="s">
        <v>90</v>
      </c>
      <c r="BL3414" t="s">
        <v>78</v>
      </c>
      <c r="BM3414" t="s">
        <v>83</v>
      </c>
      <c r="BN3414" t="s">
        <v>83</v>
      </c>
      <c r="BO3414" t="s">
        <v>83</v>
      </c>
      <c r="BP3414" t="s">
        <v>18595</v>
      </c>
      <c r="BQ3414" t="s">
        <v>18574</v>
      </c>
      <c r="BR3414" t="s">
        <v>18575</v>
      </c>
      <c r="BS3414" t="s">
        <v>83</v>
      </c>
      <c r="BT3414" s="3">
        <v>1</v>
      </c>
    </row>
    <row r="3415" spans="1:72" x14ac:dyDescent="0.25">
      <c r="A3415" t="s">
        <v>18553</v>
      </c>
      <c r="B3415" t="s">
        <v>18554</v>
      </c>
      <c r="C3415" t="s">
        <v>18555</v>
      </c>
      <c r="D3415" t="s">
        <v>74</v>
      </c>
      <c r="E3415" t="s">
        <v>21868</v>
      </c>
      <c r="F3415" t="s">
        <v>18556</v>
      </c>
      <c r="G3415" t="s">
        <v>18596</v>
      </c>
      <c r="H3415" t="s">
        <v>18597</v>
      </c>
      <c r="I3415" s="1">
        <v>44197</v>
      </c>
      <c r="J3415" s="1">
        <v>44926</v>
      </c>
      <c r="K3415" t="s">
        <v>78</v>
      </c>
      <c r="L3415" t="s">
        <v>79</v>
      </c>
      <c r="M3415" t="s">
        <v>80</v>
      </c>
      <c r="N3415" t="s">
        <v>18598</v>
      </c>
      <c r="O3415" t="s">
        <v>738</v>
      </c>
      <c r="P3415" t="s">
        <v>18599</v>
      </c>
      <c r="Q3415" t="s">
        <v>18600</v>
      </c>
      <c r="R3415" t="s">
        <v>18561</v>
      </c>
      <c r="S3415" t="s">
        <v>119</v>
      </c>
      <c r="T3415" t="s">
        <v>87</v>
      </c>
      <c r="U3415" t="s">
        <v>88</v>
      </c>
      <c r="V3415" t="s">
        <v>89</v>
      </c>
      <c r="W3415" t="s">
        <v>78</v>
      </c>
      <c r="X3415" t="s">
        <v>120</v>
      </c>
      <c r="Y3415" t="s">
        <v>91</v>
      </c>
      <c r="Z3415" t="s">
        <v>92</v>
      </c>
      <c r="AA3415" s="1">
        <v>44640</v>
      </c>
      <c r="AB3415" s="2">
        <v>183</v>
      </c>
      <c r="AC3415" s="2">
        <v>167</v>
      </c>
      <c r="AD3415" s="2"/>
      <c r="AE3415" s="2"/>
      <c r="AF3415" s="2"/>
      <c r="AG3415">
        <v>0</v>
      </c>
      <c r="AH3415" s="3">
        <v>186</v>
      </c>
      <c r="AI3415" s="3">
        <v>168</v>
      </c>
      <c r="AJ3415" s="3">
        <v>0</v>
      </c>
      <c r="AK3415" s="3">
        <v>0</v>
      </c>
      <c r="AL3415" s="3">
        <v>0</v>
      </c>
      <c r="AM3415" t="s">
        <v>18562</v>
      </c>
      <c r="AN3415" t="s">
        <v>18563</v>
      </c>
      <c r="AO3415" t="s">
        <v>18553</v>
      </c>
      <c r="AP3415" t="s">
        <v>18554</v>
      </c>
      <c r="AQ3415" t="s">
        <v>83</v>
      </c>
      <c r="AR3415" t="s">
        <v>18564</v>
      </c>
      <c r="AS3415" t="s">
        <v>83</v>
      </c>
      <c r="AT3415" t="s">
        <v>96</v>
      </c>
      <c r="AU3415" t="s">
        <v>18565</v>
      </c>
      <c r="AV3415" t="s">
        <v>18566</v>
      </c>
      <c r="AW3415" t="s">
        <v>99</v>
      </c>
      <c r="AX3415" t="s">
        <v>100</v>
      </c>
      <c r="AY3415" t="s">
        <v>18567</v>
      </c>
      <c r="AZ3415" t="s">
        <v>18601</v>
      </c>
      <c r="BA3415" t="s">
        <v>103</v>
      </c>
      <c r="BB3415" t="s">
        <v>18602</v>
      </c>
      <c r="BC3415" s="4"/>
      <c r="BD3415" t="s">
        <v>83</v>
      </c>
      <c r="BE3415" t="s">
        <v>18570</v>
      </c>
      <c r="BF3415" t="s">
        <v>18571</v>
      </c>
      <c r="BG3415" t="s">
        <v>107</v>
      </c>
      <c r="BH3415" t="s">
        <v>18603</v>
      </c>
      <c r="BI3415" t="s">
        <v>124</v>
      </c>
      <c r="BJ3415" s="2">
        <v>0</v>
      </c>
      <c r="BK3415" t="s">
        <v>90</v>
      </c>
      <c r="BL3415" t="s">
        <v>78</v>
      </c>
      <c r="BM3415" t="s">
        <v>83</v>
      </c>
      <c r="BN3415" t="s">
        <v>83</v>
      </c>
      <c r="BO3415" t="s">
        <v>83</v>
      </c>
      <c r="BP3415" t="s">
        <v>18604</v>
      </c>
      <c r="BQ3415" t="s">
        <v>18574</v>
      </c>
      <c r="BR3415" t="s">
        <v>18575</v>
      </c>
      <c r="BS3415" t="s">
        <v>83</v>
      </c>
      <c r="BT3415" s="3">
        <v>1</v>
      </c>
    </row>
    <row r="3416" spans="1:72" x14ac:dyDescent="0.25">
      <c r="A3416" t="s">
        <v>18553</v>
      </c>
      <c r="B3416" t="s">
        <v>18554</v>
      </c>
      <c r="C3416" t="s">
        <v>18555</v>
      </c>
      <c r="D3416" t="s">
        <v>74</v>
      </c>
      <c r="E3416" t="s">
        <v>21868</v>
      </c>
      <c r="F3416" t="s">
        <v>18556</v>
      </c>
      <c r="G3416" t="s">
        <v>18605</v>
      </c>
      <c r="H3416" t="s">
        <v>18606</v>
      </c>
      <c r="I3416" s="1">
        <v>44197</v>
      </c>
      <c r="J3416" s="1">
        <v>44926</v>
      </c>
      <c r="K3416" t="s">
        <v>78</v>
      </c>
      <c r="L3416" t="s">
        <v>79</v>
      </c>
      <c r="M3416" t="s">
        <v>80</v>
      </c>
      <c r="N3416" t="s">
        <v>18559</v>
      </c>
      <c r="O3416" t="s">
        <v>388</v>
      </c>
      <c r="P3416" t="s">
        <v>83</v>
      </c>
      <c r="Q3416" t="s">
        <v>18607</v>
      </c>
      <c r="R3416" t="s">
        <v>18561</v>
      </c>
      <c r="S3416" t="s">
        <v>150</v>
      </c>
      <c r="T3416" t="s">
        <v>87</v>
      </c>
      <c r="U3416" t="s">
        <v>88</v>
      </c>
      <c r="V3416" t="s">
        <v>89</v>
      </c>
      <c r="W3416" t="s">
        <v>78</v>
      </c>
      <c r="X3416" t="s">
        <v>120</v>
      </c>
      <c r="Y3416" t="s">
        <v>91</v>
      </c>
      <c r="Z3416" t="s">
        <v>92</v>
      </c>
      <c r="AA3416" s="1">
        <v>44640</v>
      </c>
      <c r="AB3416" s="2">
        <v>575</v>
      </c>
      <c r="AC3416" s="2">
        <v>452</v>
      </c>
      <c r="AD3416" s="2"/>
      <c r="AE3416" s="2"/>
      <c r="AF3416" s="2"/>
      <c r="AG3416">
        <v>0</v>
      </c>
      <c r="AH3416" s="3">
        <v>589</v>
      </c>
      <c r="AI3416" s="3">
        <v>461</v>
      </c>
      <c r="AJ3416" s="3">
        <v>0</v>
      </c>
      <c r="AK3416" s="3">
        <v>0</v>
      </c>
      <c r="AL3416" s="3">
        <v>0</v>
      </c>
      <c r="AM3416" t="s">
        <v>18562</v>
      </c>
      <c r="AN3416" t="s">
        <v>18563</v>
      </c>
      <c r="AO3416" t="s">
        <v>18553</v>
      </c>
      <c r="AP3416" t="s">
        <v>18554</v>
      </c>
      <c r="AQ3416" t="s">
        <v>83</v>
      </c>
      <c r="AR3416" t="s">
        <v>18564</v>
      </c>
      <c r="AS3416" t="s">
        <v>83</v>
      </c>
      <c r="AT3416" t="s">
        <v>96</v>
      </c>
      <c r="AU3416" t="s">
        <v>18565</v>
      </c>
      <c r="AV3416" t="s">
        <v>18566</v>
      </c>
      <c r="AW3416" t="s">
        <v>99</v>
      </c>
      <c r="AX3416" t="s">
        <v>100</v>
      </c>
      <c r="AY3416" t="s">
        <v>18567</v>
      </c>
      <c r="AZ3416" t="s">
        <v>18608</v>
      </c>
      <c r="BA3416" t="s">
        <v>103</v>
      </c>
      <c r="BB3416" t="s">
        <v>18609</v>
      </c>
      <c r="BC3416" s="4"/>
      <c r="BD3416" t="s">
        <v>83</v>
      </c>
      <c r="BE3416" t="s">
        <v>18570</v>
      </c>
      <c r="BF3416" t="s">
        <v>18571</v>
      </c>
      <c r="BG3416" t="s">
        <v>107</v>
      </c>
      <c r="BH3416" t="s">
        <v>18572</v>
      </c>
      <c r="BI3416" t="s">
        <v>1227</v>
      </c>
      <c r="BJ3416" s="2">
        <v>0</v>
      </c>
      <c r="BK3416" t="s">
        <v>90</v>
      </c>
      <c r="BL3416" t="s">
        <v>78</v>
      </c>
      <c r="BM3416" t="s">
        <v>83</v>
      </c>
      <c r="BN3416" t="s">
        <v>83</v>
      </c>
      <c r="BO3416" t="s">
        <v>83</v>
      </c>
      <c r="BP3416" t="s">
        <v>18610</v>
      </c>
      <c r="BQ3416" t="s">
        <v>18574</v>
      </c>
      <c r="BR3416" t="s">
        <v>18575</v>
      </c>
      <c r="BS3416" t="s">
        <v>83</v>
      </c>
      <c r="BT3416" s="3">
        <v>1</v>
      </c>
    </row>
    <row r="3417" spans="1:72" x14ac:dyDescent="0.25">
      <c r="A3417" t="s">
        <v>18553</v>
      </c>
      <c r="B3417" t="s">
        <v>18554</v>
      </c>
      <c r="C3417" t="s">
        <v>18555</v>
      </c>
      <c r="D3417" t="s">
        <v>74</v>
      </c>
      <c r="E3417" t="s">
        <v>21868</v>
      </c>
      <c r="F3417" t="s">
        <v>18556</v>
      </c>
      <c r="G3417" t="s">
        <v>18611</v>
      </c>
      <c r="H3417" t="s">
        <v>18612</v>
      </c>
      <c r="I3417" s="1">
        <v>44197</v>
      </c>
      <c r="J3417" s="1">
        <v>44926</v>
      </c>
      <c r="K3417" t="s">
        <v>78</v>
      </c>
      <c r="L3417" t="s">
        <v>79</v>
      </c>
      <c r="M3417" t="s">
        <v>80</v>
      </c>
      <c r="N3417" t="s">
        <v>18613</v>
      </c>
      <c r="O3417" t="s">
        <v>162</v>
      </c>
      <c r="P3417" t="s">
        <v>83</v>
      </c>
      <c r="Q3417" t="s">
        <v>18614</v>
      </c>
      <c r="R3417" t="s">
        <v>18561</v>
      </c>
      <c r="S3417" t="s">
        <v>119</v>
      </c>
      <c r="T3417" t="s">
        <v>87</v>
      </c>
      <c r="U3417" t="s">
        <v>88</v>
      </c>
      <c r="V3417" t="s">
        <v>89</v>
      </c>
      <c r="W3417" t="s">
        <v>78</v>
      </c>
      <c r="X3417" t="s">
        <v>120</v>
      </c>
      <c r="Y3417" t="s">
        <v>91</v>
      </c>
      <c r="Z3417" t="s">
        <v>92</v>
      </c>
      <c r="AA3417" s="1">
        <v>44567</v>
      </c>
      <c r="AB3417" s="2">
        <v>6796</v>
      </c>
      <c r="AC3417" s="2">
        <v>12703</v>
      </c>
      <c r="AD3417" s="2"/>
      <c r="AE3417" s="2"/>
      <c r="AF3417" s="2"/>
      <c r="AG3417">
        <v>0</v>
      </c>
      <c r="AH3417" s="3">
        <v>6796</v>
      </c>
      <c r="AI3417" s="3">
        <v>12703</v>
      </c>
      <c r="AJ3417" s="3">
        <v>0</v>
      </c>
      <c r="AK3417" s="3">
        <v>0</v>
      </c>
      <c r="AL3417" s="3">
        <v>0</v>
      </c>
      <c r="AM3417" t="s">
        <v>18615</v>
      </c>
      <c r="AN3417" t="s">
        <v>18616</v>
      </c>
      <c r="AO3417" t="s">
        <v>18553</v>
      </c>
      <c r="AP3417" t="s">
        <v>18554</v>
      </c>
      <c r="AQ3417" t="s">
        <v>83</v>
      </c>
      <c r="AR3417" t="s">
        <v>18564</v>
      </c>
      <c r="AS3417" t="s">
        <v>83</v>
      </c>
      <c r="AT3417" t="s">
        <v>96</v>
      </c>
      <c r="AU3417" t="s">
        <v>18565</v>
      </c>
      <c r="AV3417" t="s">
        <v>18566</v>
      </c>
      <c r="AW3417" t="s">
        <v>99</v>
      </c>
      <c r="AX3417" t="s">
        <v>100</v>
      </c>
      <c r="AY3417" t="s">
        <v>18617</v>
      </c>
      <c r="AZ3417" t="s">
        <v>18618</v>
      </c>
      <c r="BA3417" t="s">
        <v>103</v>
      </c>
      <c r="BB3417" t="s">
        <v>18619</v>
      </c>
      <c r="BC3417" s="4"/>
      <c r="BD3417" t="s">
        <v>83</v>
      </c>
      <c r="BE3417" t="s">
        <v>18570</v>
      </c>
      <c r="BF3417" t="s">
        <v>18571</v>
      </c>
      <c r="BG3417" t="s">
        <v>107</v>
      </c>
      <c r="BH3417" t="s">
        <v>18620</v>
      </c>
      <c r="BI3417" t="s">
        <v>510</v>
      </c>
      <c r="BJ3417" s="2">
        <v>0</v>
      </c>
      <c r="BK3417" t="s">
        <v>90</v>
      </c>
      <c r="BL3417" t="s">
        <v>90</v>
      </c>
      <c r="BM3417" t="s">
        <v>83</v>
      </c>
      <c r="BN3417" t="s">
        <v>83</v>
      </c>
      <c r="BO3417" t="s">
        <v>83</v>
      </c>
      <c r="BP3417" t="s">
        <v>83</v>
      </c>
      <c r="BQ3417" t="s">
        <v>83</v>
      </c>
      <c r="BR3417" t="s">
        <v>83</v>
      </c>
      <c r="BS3417" t="s">
        <v>83</v>
      </c>
      <c r="BT3417" s="3">
        <v>1</v>
      </c>
    </row>
    <row r="3418" spans="1:72" x14ac:dyDescent="0.25">
      <c r="A3418" t="s">
        <v>18553</v>
      </c>
      <c r="B3418" t="s">
        <v>18554</v>
      </c>
      <c r="C3418" t="s">
        <v>18555</v>
      </c>
      <c r="D3418" t="s">
        <v>750</v>
      </c>
      <c r="E3418" t="s">
        <v>21869</v>
      </c>
      <c r="F3418" t="s">
        <v>18621</v>
      </c>
      <c r="G3418" t="s">
        <v>18622</v>
      </c>
      <c r="H3418" t="s">
        <v>18623</v>
      </c>
      <c r="I3418" s="1">
        <v>44197</v>
      </c>
      <c r="J3418" s="1">
        <v>44926</v>
      </c>
      <c r="K3418" t="s">
        <v>78</v>
      </c>
      <c r="L3418" t="s">
        <v>79</v>
      </c>
      <c r="M3418" t="s">
        <v>80</v>
      </c>
      <c r="N3418" t="s">
        <v>18624</v>
      </c>
      <c r="O3418" t="s">
        <v>393</v>
      </c>
      <c r="P3418" t="s">
        <v>83</v>
      </c>
      <c r="Q3418" t="s">
        <v>18625</v>
      </c>
      <c r="R3418" t="s">
        <v>18561</v>
      </c>
      <c r="S3418" t="s">
        <v>518</v>
      </c>
      <c r="T3418" t="s">
        <v>87</v>
      </c>
      <c r="U3418" t="s">
        <v>88</v>
      </c>
      <c r="V3418" t="s">
        <v>89</v>
      </c>
      <c r="W3418" t="s">
        <v>78</v>
      </c>
      <c r="X3418" t="s">
        <v>120</v>
      </c>
      <c r="Y3418" t="s">
        <v>91</v>
      </c>
      <c r="Z3418" t="s">
        <v>92</v>
      </c>
      <c r="AA3418" s="1">
        <v>44567</v>
      </c>
      <c r="AB3418" s="2">
        <v>403</v>
      </c>
      <c r="AC3418" s="2">
        <v>1154</v>
      </c>
      <c r="AD3418" s="2"/>
      <c r="AE3418" s="2"/>
      <c r="AF3418" s="2"/>
      <c r="AG3418">
        <v>0</v>
      </c>
      <c r="AH3418" s="3">
        <v>252</v>
      </c>
      <c r="AI3418" s="3">
        <v>692</v>
      </c>
      <c r="AJ3418" s="3">
        <v>0</v>
      </c>
      <c r="AK3418" s="3">
        <v>0</v>
      </c>
      <c r="AL3418" s="3">
        <v>0</v>
      </c>
      <c r="AM3418" t="s">
        <v>18626</v>
      </c>
      <c r="AN3418" t="s">
        <v>83</v>
      </c>
      <c r="AO3418" t="s">
        <v>18553</v>
      </c>
      <c r="AP3418" t="s">
        <v>18554</v>
      </c>
      <c r="AQ3418" t="s">
        <v>83</v>
      </c>
      <c r="AR3418" t="s">
        <v>18564</v>
      </c>
      <c r="AS3418" t="s">
        <v>83</v>
      </c>
      <c r="AT3418" t="s">
        <v>96</v>
      </c>
      <c r="AU3418" t="s">
        <v>18565</v>
      </c>
      <c r="AV3418" t="s">
        <v>18566</v>
      </c>
      <c r="AW3418" t="s">
        <v>99</v>
      </c>
      <c r="AX3418" t="s">
        <v>100</v>
      </c>
      <c r="AY3418" t="s">
        <v>83</v>
      </c>
      <c r="AZ3418" t="s">
        <v>83</v>
      </c>
      <c r="BA3418" t="s">
        <v>103</v>
      </c>
      <c r="BB3418" t="s">
        <v>18627</v>
      </c>
      <c r="BC3418" s="4"/>
      <c r="BD3418" t="s">
        <v>83</v>
      </c>
      <c r="BE3418" t="s">
        <v>18570</v>
      </c>
      <c r="BF3418" t="s">
        <v>18571</v>
      </c>
      <c r="BG3418" t="s">
        <v>107</v>
      </c>
      <c r="BH3418" t="s">
        <v>18572</v>
      </c>
      <c r="BI3418" t="s">
        <v>1227</v>
      </c>
      <c r="BJ3418" s="2">
        <v>0</v>
      </c>
      <c r="BK3418" t="s">
        <v>90</v>
      </c>
      <c r="BL3418" t="s">
        <v>78</v>
      </c>
      <c r="BM3418" t="s">
        <v>83</v>
      </c>
      <c r="BN3418" t="s">
        <v>83</v>
      </c>
      <c r="BO3418" t="s">
        <v>83</v>
      </c>
      <c r="BP3418" t="s">
        <v>18628</v>
      </c>
      <c r="BQ3418" t="s">
        <v>18629</v>
      </c>
      <c r="BR3418" t="s">
        <v>18630</v>
      </c>
      <c r="BS3418" t="s">
        <v>83</v>
      </c>
      <c r="BT3418" s="3">
        <v>1</v>
      </c>
    </row>
    <row r="3419" spans="1:72" x14ac:dyDescent="0.25">
      <c r="A3419" t="s">
        <v>18553</v>
      </c>
      <c r="B3419" t="s">
        <v>18554</v>
      </c>
      <c r="C3419" t="s">
        <v>18555</v>
      </c>
      <c r="D3419" t="s">
        <v>750</v>
      </c>
      <c r="E3419" t="s">
        <v>21869</v>
      </c>
      <c r="F3419" t="s">
        <v>18621</v>
      </c>
      <c r="G3419" t="s">
        <v>18631</v>
      </c>
      <c r="H3419" t="s">
        <v>18632</v>
      </c>
      <c r="I3419" s="1">
        <v>44197</v>
      </c>
      <c r="J3419" s="1">
        <v>44926</v>
      </c>
      <c r="K3419" t="s">
        <v>78</v>
      </c>
      <c r="L3419" t="s">
        <v>79</v>
      </c>
      <c r="M3419" t="s">
        <v>80</v>
      </c>
      <c r="N3419" t="s">
        <v>18633</v>
      </c>
      <c r="O3419" t="s">
        <v>155</v>
      </c>
      <c r="P3419" t="s">
        <v>83</v>
      </c>
      <c r="Q3419" t="s">
        <v>18634</v>
      </c>
      <c r="R3419" t="s">
        <v>18561</v>
      </c>
      <c r="S3419" t="s">
        <v>119</v>
      </c>
      <c r="T3419" t="s">
        <v>87</v>
      </c>
      <c r="U3419" t="s">
        <v>88</v>
      </c>
      <c r="V3419" t="s">
        <v>89</v>
      </c>
      <c r="W3419" t="s">
        <v>78</v>
      </c>
      <c r="X3419" t="s">
        <v>120</v>
      </c>
      <c r="Y3419" t="s">
        <v>91</v>
      </c>
      <c r="Z3419" t="s">
        <v>92</v>
      </c>
      <c r="AA3419" s="1">
        <v>44567</v>
      </c>
      <c r="AB3419" s="2">
        <v>14108</v>
      </c>
      <c r="AC3419" s="2">
        <v>18328</v>
      </c>
      <c r="AD3419" s="2"/>
      <c r="AE3419" s="2"/>
      <c r="AF3419" s="2"/>
      <c r="AG3419">
        <v>0</v>
      </c>
      <c r="AH3419" s="3">
        <v>7052</v>
      </c>
      <c r="AI3419" s="3">
        <v>10596</v>
      </c>
      <c r="AJ3419" s="3">
        <v>0</v>
      </c>
      <c r="AK3419" s="3">
        <v>0</v>
      </c>
      <c r="AL3419" s="3">
        <v>0</v>
      </c>
      <c r="AM3419" t="s">
        <v>18626</v>
      </c>
      <c r="AN3419" t="s">
        <v>83</v>
      </c>
      <c r="AO3419" t="s">
        <v>18553</v>
      </c>
      <c r="AP3419" t="s">
        <v>18554</v>
      </c>
      <c r="AQ3419" t="s">
        <v>83</v>
      </c>
      <c r="AR3419" t="s">
        <v>18564</v>
      </c>
      <c r="AS3419" t="s">
        <v>83</v>
      </c>
      <c r="AT3419" t="s">
        <v>96</v>
      </c>
      <c r="AU3419" t="s">
        <v>18565</v>
      </c>
      <c r="AV3419" t="s">
        <v>18566</v>
      </c>
      <c r="AW3419" t="s">
        <v>99</v>
      </c>
      <c r="AX3419" t="s">
        <v>100</v>
      </c>
      <c r="AY3419" t="s">
        <v>83</v>
      </c>
      <c r="AZ3419" t="s">
        <v>83</v>
      </c>
      <c r="BA3419" t="s">
        <v>103</v>
      </c>
      <c r="BB3419" t="s">
        <v>18635</v>
      </c>
      <c r="BC3419" s="4"/>
      <c r="BD3419" t="s">
        <v>83</v>
      </c>
      <c r="BE3419" t="s">
        <v>18570</v>
      </c>
      <c r="BF3419" t="s">
        <v>18571</v>
      </c>
      <c r="BG3419" t="s">
        <v>107</v>
      </c>
      <c r="BH3419" t="s">
        <v>18636</v>
      </c>
      <c r="BI3419" t="s">
        <v>473</v>
      </c>
      <c r="BJ3419" s="2">
        <v>0</v>
      </c>
      <c r="BK3419" t="s">
        <v>90</v>
      </c>
      <c r="BL3419" t="s">
        <v>78</v>
      </c>
      <c r="BM3419" t="s">
        <v>83</v>
      </c>
      <c r="BN3419" t="s">
        <v>83</v>
      </c>
      <c r="BO3419" t="s">
        <v>83</v>
      </c>
      <c r="BP3419" t="s">
        <v>18637</v>
      </c>
      <c r="BQ3419" t="s">
        <v>18629</v>
      </c>
      <c r="BR3419" t="s">
        <v>18630</v>
      </c>
      <c r="BS3419" t="s">
        <v>83</v>
      </c>
      <c r="BT3419" s="3">
        <v>1</v>
      </c>
    </row>
    <row r="3420" spans="1:72" x14ac:dyDescent="0.25">
      <c r="A3420" t="s">
        <v>18553</v>
      </c>
      <c r="B3420" t="s">
        <v>18554</v>
      </c>
      <c r="C3420" t="s">
        <v>18555</v>
      </c>
      <c r="D3420" t="s">
        <v>74</v>
      </c>
      <c r="E3420" t="s">
        <v>21868</v>
      </c>
      <c r="F3420" t="s">
        <v>18556</v>
      </c>
      <c r="G3420" t="s">
        <v>18638</v>
      </c>
      <c r="H3420" t="s">
        <v>18639</v>
      </c>
      <c r="I3420" s="1">
        <v>44197</v>
      </c>
      <c r="J3420" s="1">
        <v>44926</v>
      </c>
      <c r="K3420" t="s">
        <v>78</v>
      </c>
      <c r="L3420" t="s">
        <v>79</v>
      </c>
      <c r="M3420" t="s">
        <v>80</v>
      </c>
      <c r="N3420" t="s">
        <v>18559</v>
      </c>
      <c r="O3420" t="s">
        <v>957</v>
      </c>
      <c r="P3420" t="s">
        <v>83</v>
      </c>
      <c r="Q3420" t="s">
        <v>18640</v>
      </c>
      <c r="R3420" t="s">
        <v>18561</v>
      </c>
      <c r="S3420" t="s">
        <v>150</v>
      </c>
      <c r="T3420" t="s">
        <v>87</v>
      </c>
      <c r="U3420" t="s">
        <v>88</v>
      </c>
      <c r="V3420" t="s">
        <v>89</v>
      </c>
      <c r="W3420" t="s">
        <v>78</v>
      </c>
      <c r="X3420" t="s">
        <v>120</v>
      </c>
      <c r="Y3420" t="s">
        <v>91</v>
      </c>
      <c r="Z3420" t="s">
        <v>92</v>
      </c>
      <c r="AA3420" s="1">
        <v>44640</v>
      </c>
      <c r="AB3420" s="2">
        <v>172</v>
      </c>
      <c r="AC3420" s="2">
        <v>165</v>
      </c>
      <c r="AD3420" s="2"/>
      <c r="AE3420" s="2"/>
      <c r="AF3420" s="2"/>
      <c r="AG3420">
        <v>0</v>
      </c>
      <c r="AH3420" s="3">
        <v>188</v>
      </c>
      <c r="AI3420" s="3">
        <v>181</v>
      </c>
      <c r="AJ3420" s="3">
        <v>0</v>
      </c>
      <c r="AK3420" s="3">
        <v>0</v>
      </c>
      <c r="AL3420" s="3">
        <v>0</v>
      </c>
      <c r="AM3420" t="s">
        <v>18562</v>
      </c>
      <c r="AN3420" t="s">
        <v>18563</v>
      </c>
      <c r="AO3420" t="s">
        <v>18553</v>
      </c>
      <c r="AP3420" t="s">
        <v>18554</v>
      </c>
      <c r="AQ3420" t="s">
        <v>83</v>
      </c>
      <c r="AR3420" t="s">
        <v>18564</v>
      </c>
      <c r="AS3420" t="s">
        <v>83</v>
      </c>
      <c r="AT3420" t="s">
        <v>96</v>
      </c>
      <c r="AU3420" t="s">
        <v>18565</v>
      </c>
      <c r="AV3420" t="s">
        <v>18566</v>
      </c>
      <c r="AW3420" t="s">
        <v>99</v>
      </c>
      <c r="AX3420" t="s">
        <v>100</v>
      </c>
      <c r="AY3420" t="s">
        <v>18641</v>
      </c>
      <c r="AZ3420" t="s">
        <v>83</v>
      </c>
      <c r="BA3420" t="s">
        <v>103</v>
      </c>
      <c r="BB3420" t="s">
        <v>18642</v>
      </c>
      <c r="BC3420" s="4"/>
      <c r="BD3420" t="s">
        <v>83</v>
      </c>
      <c r="BE3420" t="s">
        <v>18570</v>
      </c>
      <c r="BF3420" t="s">
        <v>18571</v>
      </c>
      <c r="BG3420" t="s">
        <v>107</v>
      </c>
      <c r="BH3420" t="s">
        <v>18572</v>
      </c>
      <c r="BI3420" t="s">
        <v>1227</v>
      </c>
      <c r="BJ3420" s="2">
        <v>0</v>
      </c>
      <c r="BK3420" t="s">
        <v>90</v>
      </c>
      <c r="BL3420" t="s">
        <v>78</v>
      </c>
      <c r="BM3420" t="s">
        <v>83</v>
      </c>
      <c r="BN3420" t="s">
        <v>83</v>
      </c>
      <c r="BO3420" t="s">
        <v>83</v>
      </c>
      <c r="BP3420" t="s">
        <v>18643</v>
      </c>
      <c r="BQ3420" t="s">
        <v>18574</v>
      </c>
      <c r="BR3420" t="s">
        <v>18575</v>
      </c>
      <c r="BS3420" t="s">
        <v>83</v>
      </c>
      <c r="BT3420" s="3">
        <v>1</v>
      </c>
    </row>
    <row r="3421" spans="1:72" x14ac:dyDescent="0.25">
      <c r="A3421" t="s">
        <v>18553</v>
      </c>
      <c r="B3421" t="s">
        <v>18554</v>
      </c>
      <c r="C3421" t="s">
        <v>18555</v>
      </c>
      <c r="D3421" t="s">
        <v>74</v>
      </c>
      <c r="E3421" t="s">
        <v>21868</v>
      </c>
      <c r="F3421" t="s">
        <v>18556</v>
      </c>
      <c r="G3421" t="s">
        <v>18644</v>
      </c>
      <c r="H3421" t="s">
        <v>18645</v>
      </c>
      <c r="I3421" s="1">
        <v>44197</v>
      </c>
      <c r="J3421" s="1">
        <v>44926</v>
      </c>
      <c r="K3421" t="s">
        <v>78</v>
      </c>
      <c r="L3421" t="s">
        <v>79</v>
      </c>
      <c r="M3421" t="s">
        <v>80</v>
      </c>
      <c r="N3421" t="s">
        <v>18646</v>
      </c>
      <c r="O3421" t="s">
        <v>477</v>
      </c>
      <c r="P3421" t="s">
        <v>83</v>
      </c>
      <c r="Q3421" t="s">
        <v>18647</v>
      </c>
      <c r="R3421" t="s">
        <v>18561</v>
      </c>
      <c r="S3421" t="s">
        <v>119</v>
      </c>
      <c r="T3421" t="s">
        <v>87</v>
      </c>
      <c r="U3421" t="s">
        <v>88</v>
      </c>
      <c r="V3421" t="s">
        <v>89</v>
      </c>
      <c r="W3421" t="s">
        <v>78</v>
      </c>
      <c r="X3421" t="s">
        <v>120</v>
      </c>
      <c r="Y3421" t="s">
        <v>91</v>
      </c>
      <c r="Z3421" t="s">
        <v>92</v>
      </c>
      <c r="AA3421" s="1">
        <v>44567</v>
      </c>
      <c r="AB3421" s="2">
        <v>1688</v>
      </c>
      <c r="AC3421" s="2">
        <v>3658</v>
      </c>
      <c r="AD3421" s="2"/>
      <c r="AE3421" s="2"/>
      <c r="AF3421" s="2"/>
      <c r="AG3421">
        <v>0</v>
      </c>
      <c r="AH3421" s="3">
        <v>1688</v>
      </c>
      <c r="AI3421" s="3">
        <v>3658</v>
      </c>
      <c r="AJ3421" s="3">
        <v>0</v>
      </c>
      <c r="AK3421" s="3">
        <v>0</v>
      </c>
      <c r="AL3421" s="3">
        <v>0</v>
      </c>
      <c r="AM3421" t="s">
        <v>18648</v>
      </c>
      <c r="AN3421" t="s">
        <v>83</v>
      </c>
      <c r="AO3421" t="s">
        <v>18553</v>
      </c>
      <c r="AP3421" t="s">
        <v>18554</v>
      </c>
      <c r="AQ3421" t="s">
        <v>83</v>
      </c>
      <c r="AR3421" t="s">
        <v>18564</v>
      </c>
      <c r="AS3421" t="s">
        <v>83</v>
      </c>
      <c r="AT3421" t="s">
        <v>96</v>
      </c>
      <c r="AU3421" t="s">
        <v>18565</v>
      </c>
      <c r="AV3421" t="s">
        <v>18566</v>
      </c>
      <c r="AW3421" t="s">
        <v>99</v>
      </c>
      <c r="AX3421" t="s">
        <v>100</v>
      </c>
      <c r="AY3421" t="s">
        <v>18649</v>
      </c>
      <c r="AZ3421" t="s">
        <v>83</v>
      </c>
      <c r="BA3421" t="s">
        <v>103</v>
      </c>
      <c r="BB3421" t="s">
        <v>18650</v>
      </c>
      <c r="BC3421" s="4"/>
      <c r="BD3421" t="s">
        <v>83</v>
      </c>
      <c r="BE3421" t="s">
        <v>18570</v>
      </c>
      <c r="BF3421" t="s">
        <v>18571</v>
      </c>
      <c r="BG3421" t="s">
        <v>107</v>
      </c>
      <c r="BH3421" t="s">
        <v>18620</v>
      </c>
      <c r="BI3421" t="s">
        <v>510</v>
      </c>
      <c r="BJ3421" s="2">
        <v>0</v>
      </c>
      <c r="BK3421" t="s">
        <v>90</v>
      </c>
      <c r="BL3421" t="s">
        <v>90</v>
      </c>
      <c r="BM3421" t="s">
        <v>83</v>
      </c>
      <c r="BN3421" t="s">
        <v>83</v>
      </c>
      <c r="BO3421" t="s">
        <v>83</v>
      </c>
      <c r="BP3421" t="s">
        <v>83</v>
      </c>
      <c r="BQ3421" t="s">
        <v>83</v>
      </c>
      <c r="BR3421" t="s">
        <v>83</v>
      </c>
      <c r="BS3421" t="s">
        <v>83</v>
      </c>
      <c r="BT3421" s="3">
        <v>1</v>
      </c>
    </row>
    <row r="3422" spans="1:72" x14ac:dyDescent="0.25">
      <c r="A3422" t="s">
        <v>18553</v>
      </c>
      <c r="B3422" t="s">
        <v>18554</v>
      </c>
      <c r="C3422" t="s">
        <v>18555</v>
      </c>
      <c r="D3422" t="s">
        <v>74</v>
      </c>
      <c r="E3422" t="s">
        <v>21868</v>
      </c>
      <c r="F3422" t="s">
        <v>18556</v>
      </c>
      <c r="G3422" t="s">
        <v>18651</v>
      </c>
      <c r="H3422" t="s">
        <v>18652</v>
      </c>
      <c r="I3422" s="1">
        <v>44197</v>
      </c>
      <c r="J3422" s="1">
        <v>44926</v>
      </c>
      <c r="K3422" t="s">
        <v>78</v>
      </c>
      <c r="L3422" t="s">
        <v>79</v>
      </c>
      <c r="M3422" t="s">
        <v>80</v>
      </c>
      <c r="N3422" t="s">
        <v>18653</v>
      </c>
      <c r="O3422" t="s">
        <v>155</v>
      </c>
      <c r="P3422" t="s">
        <v>83</v>
      </c>
      <c r="Q3422" t="s">
        <v>18654</v>
      </c>
      <c r="R3422" t="s">
        <v>18561</v>
      </c>
      <c r="S3422" t="s">
        <v>119</v>
      </c>
      <c r="T3422" t="s">
        <v>87</v>
      </c>
      <c r="U3422" t="s">
        <v>88</v>
      </c>
      <c r="V3422" t="s">
        <v>89</v>
      </c>
      <c r="W3422" t="s">
        <v>78</v>
      </c>
      <c r="X3422" t="s">
        <v>120</v>
      </c>
      <c r="Y3422" t="s">
        <v>91</v>
      </c>
      <c r="Z3422" t="s">
        <v>92</v>
      </c>
      <c r="AA3422" s="1">
        <v>44567</v>
      </c>
      <c r="AB3422" s="2">
        <v>3776</v>
      </c>
      <c r="AC3422" s="2">
        <v>3996</v>
      </c>
      <c r="AD3422" s="2"/>
      <c r="AE3422" s="2"/>
      <c r="AF3422" s="2"/>
      <c r="AG3422">
        <v>0</v>
      </c>
      <c r="AH3422" s="3">
        <v>3776</v>
      </c>
      <c r="AI3422" s="3">
        <v>3996</v>
      </c>
      <c r="AJ3422" s="3">
        <v>0</v>
      </c>
      <c r="AK3422" s="3">
        <v>0</v>
      </c>
      <c r="AL3422" s="3">
        <v>0</v>
      </c>
      <c r="AM3422" t="s">
        <v>18655</v>
      </c>
      <c r="AN3422" t="s">
        <v>18656</v>
      </c>
      <c r="AO3422" t="s">
        <v>18553</v>
      </c>
      <c r="AP3422" t="s">
        <v>18554</v>
      </c>
      <c r="AQ3422" t="s">
        <v>83</v>
      </c>
      <c r="AR3422" t="s">
        <v>18564</v>
      </c>
      <c r="AS3422" t="s">
        <v>83</v>
      </c>
      <c r="AT3422" t="s">
        <v>96</v>
      </c>
      <c r="AU3422" t="s">
        <v>18565</v>
      </c>
      <c r="AV3422" t="s">
        <v>18566</v>
      </c>
      <c r="AW3422" t="s">
        <v>99</v>
      </c>
      <c r="AX3422" t="s">
        <v>100</v>
      </c>
      <c r="AY3422" t="s">
        <v>18657</v>
      </c>
      <c r="AZ3422" t="s">
        <v>18658</v>
      </c>
      <c r="BA3422" t="s">
        <v>103</v>
      </c>
      <c r="BB3422" t="s">
        <v>18659</v>
      </c>
      <c r="BC3422" s="4"/>
      <c r="BD3422" t="s">
        <v>83</v>
      </c>
      <c r="BE3422" t="s">
        <v>18570</v>
      </c>
      <c r="BF3422" t="s">
        <v>18571</v>
      </c>
      <c r="BG3422" t="s">
        <v>107</v>
      </c>
      <c r="BH3422" t="s">
        <v>18636</v>
      </c>
      <c r="BI3422" t="s">
        <v>473</v>
      </c>
      <c r="BJ3422" s="2">
        <v>0</v>
      </c>
      <c r="BK3422" t="s">
        <v>90</v>
      </c>
      <c r="BL3422" t="s">
        <v>90</v>
      </c>
      <c r="BM3422" t="s">
        <v>83</v>
      </c>
      <c r="BN3422" t="s">
        <v>83</v>
      </c>
      <c r="BO3422" t="s">
        <v>83</v>
      </c>
      <c r="BP3422" t="s">
        <v>83</v>
      </c>
      <c r="BQ3422" t="s">
        <v>83</v>
      </c>
      <c r="BR3422" t="s">
        <v>83</v>
      </c>
      <c r="BS3422" t="s">
        <v>83</v>
      </c>
      <c r="BT3422" s="3">
        <v>1</v>
      </c>
    </row>
    <row r="3423" spans="1:72" x14ac:dyDescent="0.25">
      <c r="A3423" t="s">
        <v>18553</v>
      </c>
      <c r="B3423" t="s">
        <v>18554</v>
      </c>
      <c r="C3423" t="s">
        <v>18555</v>
      </c>
      <c r="D3423" t="s">
        <v>74</v>
      </c>
      <c r="E3423" t="s">
        <v>21868</v>
      </c>
      <c r="F3423" t="s">
        <v>18556</v>
      </c>
      <c r="G3423" t="s">
        <v>18660</v>
      </c>
      <c r="H3423" t="s">
        <v>18661</v>
      </c>
      <c r="I3423" s="1">
        <v>44197</v>
      </c>
      <c r="J3423" s="1">
        <v>44926</v>
      </c>
      <c r="K3423" t="s">
        <v>78</v>
      </c>
      <c r="L3423" t="s">
        <v>79</v>
      </c>
      <c r="M3423" t="s">
        <v>80</v>
      </c>
      <c r="N3423" t="s">
        <v>18578</v>
      </c>
      <c r="O3423" t="s">
        <v>388</v>
      </c>
      <c r="P3423" t="s">
        <v>83</v>
      </c>
      <c r="Q3423" t="s">
        <v>18585</v>
      </c>
      <c r="R3423" t="s">
        <v>18561</v>
      </c>
      <c r="S3423" t="s">
        <v>518</v>
      </c>
      <c r="T3423" t="s">
        <v>87</v>
      </c>
      <c r="U3423" t="s">
        <v>88</v>
      </c>
      <c r="V3423" t="s">
        <v>89</v>
      </c>
      <c r="W3423" t="s">
        <v>78</v>
      </c>
      <c r="X3423" t="s">
        <v>120</v>
      </c>
      <c r="Y3423" t="s">
        <v>91</v>
      </c>
      <c r="Z3423" t="s">
        <v>92</v>
      </c>
      <c r="AA3423" s="1">
        <v>44567</v>
      </c>
      <c r="AB3423" s="2">
        <v>381</v>
      </c>
      <c r="AC3423" s="2">
        <v>1188</v>
      </c>
      <c r="AD3423" s="2"/>
      <c r="AE3423" s="2"/>
      <c r="AF3423" s="2"/>
      <c r="AG3423">
        <v>0</v>
      </c>
      <c r="AH3423" s="3">
        <v>492</v>
      </c>
      <c r="AI3423" s="3">
        <v>1512</v>
      </c>
      <c r="AJ3423" s="3">
        <v>0</v>
      </c>
      <c r="AK3423" s="3">
        <v>0</v>
      </c>
      <c r="AL3423" s="3">
        <v>0</v>
      </c>
      <c r="AM3423" t="s">
        <v>18662</v>
      </c>
      <c r="AN3423" t="s">
        <v>18663</v>
      </c>
      <c r="AO3423" t="s">
        <v>18553</v>
      </c>
      <c r="AP3423" t="s">
        <v>18554</v>
      </c>
      <c r="AQ3423" t="s">
        <v>83</v>
      </c>
      <c r="AR3423" t="s">
        <v>18564</v>
      </c>
      <c r="AS3423" t="s">
        <v>83</v>
      </c>
      <c r="AT3423" t="s">
        <v>96</v>
      </c>
      <c r="AU3423" t="s">
        <v>18565</v>
      </c>
      <c r="AV3423" t="s">
        <v>18566</v>
      </c>
      <c r="AW3423" t="s">
        <v>99</v>
      </c>
      <c r="AX3423" t="s">
        <v>100</v>
      </c>
      <c r="AY3423" t="s">
        <v>7406</v>
      </c>
      <c r="AZ3423" t="s">
        <v>18578</v>
      </c>
      <c r="BA3423" t="s">
        <v>103</v>
      </c>
      <c r="BB3423" t="s">
        <v>18664</v>
      </c>
      <c r="BC3423" s="4"/>
      <c r="BD3423" t="s">
        <v>83</v>
      </c>
      <c r="BE3423" t="s">
        <v>18570</v>
      </c>
      <c r="BF3423" t="s">
        <v>18571</v>
      </c>
      <c r="BG3423" t="s">
        <v>107</v>
      </c>
      <c r="BH3423" t="s">
        <v>18665</v>
      </c>
      <c r="BI3423" t="s">
        <v>18666</v>
      </c>
      <c r="BJ3423" s="2">
        <v>0</v>
      </c>
      <c r="BK3423" t="s">
        <v>90</v>
      </c>
      <c r="BL3423" t="s">
        <v>78</v>
      </c>
      <c r="BM3423" t="s">
        <v>83</v>
      </c>
      <c r="BN3423" t="s">
        <v>83</v>
      </c>
      <c r="BO3423" t="s">
        <v>83</v>
      </c>
      <c r="BP3423" t="s">
        <v>18667</v>
      </c>
      <c r="BQ3423" t="s">
        <v>18629</v>
      </c>
      <c r="BR3423" t="s">
        <v>18630</v>
      </c>
      <c r="BS3423" t="s">
        <v>83</v>
      </c>
      <c r="BT3423" s="3">
        <v>1</v>
      </c>
    </row>
    <row r="3424" spans="1:72" x14ac:dyDescent="0.25">
      <c r="A3424" t="s">
        <v>18553</v>
      </c>
      <c r="B3424" t="s">
        <v>18554</v>
      </c>
      <c r="C3424" t="s">
        <v>18555</v>
      </c>
      <c r="D3424" t="s">
        <v>74</v>
      </c>
      <c r="E3424" t="s">
        <v>21868</v>
      </c>
      <c r="F3424" t="s">
        <v>18556</v>
      </c>
      <c r="G3424" t="s">
        <v>18668</v>
      </c>
      <c r="H3424" t="s">
        <v>18669</v>
      </c>
      <c r="I3424" s="1">
        <v>44197</v>
      </c>
      <c r="J3424" s="1">
        <v>44926</v>
      </c>
      <c r="K3424" t="s">
        <v>78</v>
      </c>
      <c r="L3424" t="s">
        <v>79</v>
      </c>
      <c r="M3424" t="s">
        <v>80</v>
      </c>
      <c r="N3424" t="s">
        <v>18670</v>
      </c>
      <c r="O3424" t="s">
        <v>162</v>
      </c>
      <c r="P3424" t="s">
        <v>18599</v>
      </c>
      <c r="Q3424" t="s">
        <v>18671</v>
      </c>
      <c r="R3424" t="s">
        <v>18561</v>
      </c>
      <c r="S3424" t="s">
        <v>150</v>
      </c>
      <c r="T3424" t="s">
        <v>87</v>
      </c>
      <c r="U3424" t="s">
        <v>88</v>
      </c>
      <c r="V3424" t="s">
        <v>89</v>
      </c>
      <c r="W3424" t="s">
        <v>78</v>
      </c>
      <c r="X3424" t="s">
        <v>120</v>
      </c>
      <c r="Y3424" t="s">
        <v>91</v>
      </c>
      <c r="Z3424" t="s">
        <v>92</v>
      </c>
      <c r="AA3424" s="1">
        <v>44567</v>
      </c>
      <c r="AB3424" s="2">
        <v>1147</v>
      </c>
      <c r="AC3424" s="2">
        <v>863</v>
      </c>
      <c r="AD3424" s="2"/>
      <c r="AE3424" s="2"/>
      <c r="AF3424" s="2"/>
      <c r="AG3424">
        <v>0</v>
      </c>
      <c r="AH3424" s="3">
        <v>1147</v>
      </c>
      <c r="AI3424" s="3">
        <v>863</v>
      </c>
      <c r="AJ3424" s="3">
        <v>0</v>
      </c>
      <c r="AK3424" s="3">
        <v>0</v>
      </c>
      <c r="AL3424" s="3">
        <v>0</v>
      </c>
      <c r="AM3424" t="s">
        <v>18562</v>
      </c>
      <c r="AN3424" t="s">
        <v>18563</v>
      </c>
      <c r="AO3424" t="s">
        <v>18553</v>
      </c>
      <c r="AP3424" t="s">
        <v>18554</v>
      </c>
      <c r="AQ3424" t="s">
        <v>83</v>
      </c>
      <c r="AR3424" t="s">
        <v>18564</v>
      </c>
      <c r="AS3424" t="s">
        <v>83</v>
      </c>
      <c r="AT3424" t="s">
        <v>96</v>
      </c>
      <c r="AU3424" t="s">
        <v>18565</v>
      </c>
      <c r="AV3424" t="s">
        <v>18566</v>
      </c>
      <c r="AW3424" t="s">
        <v>99</v>
      </c>
      <c r="AX3424" t="s">
        <v>100</v>
      </c>
      <c r="AY3424" t="s">
        <v>18567</v>
      </c>
      <c r="AZ3424" t="s">
        <v>18672</v>
      </c>
      <c r="BA3424" t="s">
        <v>103</v>
      </c>
      <c r="BB3424" t="s">
        <v>18673</v>
      </c>
      <c r="BC3424" s="4"/>
      <c r="BD3424" t="s">
        <v>83</v>
      </c>
      <c r="BE3424" t="s">
        <v>18570</v>
      </c>
      <c r="BF3424" t="s">
        <v>18571</v>
      </c>
      <c r="BG3424" t="s">
        <v>107</v>
      </c>
      <c r="BH3424" t="s">
        <v>18572</v>
      </c>
      <c r="BI3424" t="s">
        <v>1227</v>
      </c>
      <c r="BJ3424" s="2">
        <v>0</v>
      </c>
      <c r="BK3424" t="s">
        <v>90</v>
      </c>
      <c r="BL3424" t="s">
        <v>78</v>
      </c>
      <c r="BM3424" t="s">
        <v>83</v>
      </c>
      <c r="BN3424" t="s">
        <v>83</v>
      </c>
      <c r="BO3424" t="s">
        <v>83</v>
      </c>
      <c r="BP3424" t="s">
        <v>18674</v>
      </c>
      <c r="BQ3424" t="s">
        <v>18574</v>
      </c>
      <c r="BR3424" t="s">
        <v>18575</v>
      </c>
      <c r="BS3424" t="s">
        <v>83</v>
      </c>
      <c r="BT3424" s="3">
        <v>1</v>
      </c>
    </row>
    <row r="3425" spans="1:72" x14ac:dyDescent="0.25">
      <c r="A3425" t="s">
        <v>18553</v>
      </c>
      <c r="B3425" t="s">
        <v>18554</v>
      </c>
      <c r="C3425" t="s">
        <v>18555</v>
      </c>
      <c r="D3425" t="s">
        <v>74</v>
      </c>
      <c r="E3425" t="s">
        <v>21868</v>
      </c>
      <c r="F3425" t="s">
        <v>18556</v>
      </c>
      <c r="G3425" t="s">
        <v>18675</v>
      </c>
      <c r="H3425" t="s">
        <v>18676</v>
      </c>
      <c r="I3425" s="1">
        <v>44197</v>
      </c>
      <c r="J3425" s="1">
        <v>44926</v>
      </c>
      <c r="K3425" t="s">
        <v>78</v>
      </c>
      <c r="L3425" t="s">
        <v>79</v>
      </c>
      <c r="M3425" t="s">
        <v>80</v>
      </c>
      <c r="N3425" t="s">
        <v>18677</v>
      </c>
      <c r="O3425" t="s">
        <v>477</v>
      </c>
      <c r="P3425" t="s">
        <v>156</v>
      </c>
      <c r="Q3425" t="s">
        <v>18678</v>
      </c>
      <c r="R3425" t="s">
        <v>18561</v>
      </c>
      <c r="S3425" t="s">
        <v>150</v>
      </c>
      <c r="T3425" t="s">
        <v>87</v>
      </c>
      <c r="U3425" t="s">
        <v>88</v>
      </c>
      <c r="V3425" t="s">
        <v>89</v>
      </c>
      <c r="W3425" t="s">
        <v>78</v>
      </c>
      <c r="X3425" t="s">
        <v>120</v>
      </c>
      <c r="Y3425" t="s">
        <v>91</v>
      </c>
      <c r="Z3425" t="s">
        <v>92</v>
      </c>
      <c r="AA3425" s="1">
        <v>44566</v>
      </c>
      <c r="AB3425" s="2">
        <v>1168</v>
      </c>
      <c r="AC3425" s="2">
        <v>1300</v>
      </c>
      <c r="AD3425" s="2"/>
      <c r="AE3425" s="2"/>
      <c r="AF3425" s="2"/>
      <c r="AG3425">
        <v>0</v>
      </c>
      <c r="AH3425" s="3">
        <v>1138</v>
      </c>
      <c r="AI3425" s="3">
        <v>1251</v>
      </c>
      <c r="AJ3425" s="3">
        <v>0</v>
      </c>
      <c r="AK3425" s="3">
        <v>0</v>
      </c>
      <c r="AL3425" s="3">
        <v>0</v>
      </c>
      <c r="AM3425" t="s">
        <v>18679</v>
      </c>
      <c r="AN3425" t="s">
        <v>83</v>
      </c>
      <c r="AO3425" t="s">
        <v>18553</v>
      </c>
      <c r="AP3425" t="s">
        <v>18554</v>
      </c>
      <c r="AQ3425" t="s">
        <v>83</v>
      </c>
      <c r="AR3425" t="s">
        <v>18564</v>
      </c>
      <c r="AS3425" t="s">
        <v>83</v>
      </c>
      <c r="AT3425" t="s">
        <v>96</v>
      </c>
      <c r="AU3425" t="s">
        <v>18565</v>
      </c>
      <c r="AV3425" t="s">
        <v>18566</v>
      </c>
      <c r="AW3425" t="s">
        <v>99</v>
      </c>
      <c r="AX3425" t="s">
        <v>100</v>
      </c>
      <c r="AY3425" t="s">
        <v>18680</v>
      </c>
      <c r="AZ3425" t="s">
        <v>18681</v>
      </c>
      <c r="BA3425" t="s">
        <v>103</v>
      </c>
      <c r="BB3425" t="s">
        <v>18682</v>
      </c>
      <c r="BC3425" s="4"/>
      <c r="BD3425" t="s">
        <v>83</v>
      </c>
      <c r="BE3425" t="s">
        <v>105</v>
      </c>
      <c r="BF3425" t="s">
        <v>106</v>
      </c>
      <c r="BG3425" t="s">
        <v>107</v>
      </c>
      <c r="BH3425" t="s">
        <v>108</v>
      </c>
      <c r="BI3425" t="s">
        <v>109</v>
      </c>
      <c r="BJ3425" s="2">
        <v>0</v>
      </c>
      <c r="BK3425" t="s">
        <v>78</v>
      </c>
      <c r="BL3425" t="s">
        <v>90</v>
      </c>
      <c r="BM3425" t="s">
        <v>83</v>
      </c>
      <c r="BN3425" t="s">
        <v>83</v>
      </c>
      <c r="BO3425" t="s">
        <v>83</v>
      </c>
      <c r="BP3425" t="s">
        <v>83</v>
      </c>
      <c r="BQ3425" t="s">
        <v>83</v>
      </c>
      <c r="BR3425" t="s">
        <v>83</v>
      </c>
      <c r="BS3425" t="s">
        <v>83</v>
      </c>
      <c r="BT3425" s="3">
        <v>1</v>
      </c>
    </row>
    <row r="3426" spans="1:72" x14ac:dyDescent="0.25">
      <c r="A3426" t="s">
        <v>18553</v>
      </c>
      <c r="B3426" t="s">
        <v>18554</v>
      </c>
      <c r="C3426" t="s">
        <v>18555</v>
      </c>
      <c r="D3426" t="s">
        <v>74</v>
      </c>
      <c r="E3426" t="s">
        <v>21868</v>
      </c>
      <c r="F3426" t="s">
        <v>18556</v>
      </c>
      <c r="G3426" t="s">
        <v>18683</v>
      </c>
      <c r="H3426" t="s">
        <v>18684</v>
      </c>
      <c r="I3426" s="1">
        <v>44197</v>
      </c>
      <c r="J3426" s="1">
        <v>44926</v>
      </c>
      <c r="K3426" t="s">
        <v>78</v>
      </c>
      <c r="L3426" t="s">
        <v>79</v>
      </c>
      <c r="M3426" t="s">
        <v>80</v>
      </c>
      <c r="N3426" t="s">
        <v>18677</v>
      </c>
      <c r="O3426" t="s">
        <v>3679</v>
      </c>
      <c r="P3426" t="s">
        <v>409</v>
      </c>
      <c r="Q3426" t="s">
        <v>18685</v>
      </c>
      <c r="R3426" t="s">
        <v>18561</v>
      </c>
      <c r="S3426" t="s">
        <v>150</v>
      </c>
      <c r="T3426" t="s">
        <v>87</v>
      </c>
      <c r="U3426" t="s">
        <v>88</v>
      </c>
      <c r="V3426" t="s">
        <v>89</v>
      </c>
      <c r="W3426" t="s">
        <v>78</v>
      </c>
      <c r="X3426" t="s">
        <v>120</v>
      </c>
      <c r="Y3426" t="s">
        <v>91</v>
      </c>
      <c r="Z3426" t="s">
        <v>92</v>
      </c>
      <c r="AA3426" s="1">
        <v>44566</v>
      </c>
      <c r="AB3426" s="2">
        <v>1664</v>
      </c>
      <c r="AC3426" s="2">
        <v>1463</v>
      </c>
      <c r="AD3426" s="2"/>
      <c r="AE3426" s="2"/>
      <c r="AF3426" s="2"/>
      <c r="AG3426">
        <v>0</v>
      </c>
      <c r="AH3426" s="3">
        <v>1664</v>
      </c>
      <c r="AI3426" s="3">
        <v>1463</v>
      </c>
      <c r="AJ3426" s="3">
        <v>0</v>
      </c>
      <c r="AK3426" s="3">
        <v>0</v>
      </c>
      <c r="AL3426" s="3">
        <v>0</v>
      </c>
      <c r="AM3426" t="s">
        <v>18686</v>
      </c>
      <c r="AN3426" t="s">
        <v>7405</v>
      </c>
      <c r="AO3426" t="s">
        <v>18553</v>
      </c>
      <c r="AP3426" t="s">
        <v>18554</v>
      </c>
      <c r="AQ3426" t="s">
        <v>83</v>
      </c>
      <c r="AR3426" t="s">
        <v>18564</v>
      </c>
      <c r="AS3426" t="s">
        <v>83</v>
      </c>
      <c r="AT3426" t="s">
        <v>96</v>
      </c>
      <c r="AU3426" t="s">
        <v>18565</v>
      </c>
      <c r="AV3426" t="s">
        <v>18566</v>
      </c>
      <c r="AW3426" t="s">
        <v>99</v>
      </c>
      <c r="AX3426" t="s">
        <v>100</v>
      </c>
      <c r="AY3426" t="s">
        <v>18687</v>
      </c>
      <c r="AZ3426" t="s">
        <v>18688</v>
      </c>
      <c r="BA3426" t="s">
        <v>103</v>
      </c>
      <c r="BB3426" t="s">
        <v>18689</v>
      </c>
      <c r="BC3426" s="4"/>
      <c r="BD3426" t="s">
        <v>83</v>
      </c>
      <c r="BE3426" t="s">
        <v>105</v>
      </c>
      <c r="BF3426" t="s">
        <v>106</v>
      </c>
      <c r="BG3426" t="s">
        <v>107</v>
      </c>
      <c r="BH3426" t="s">
        <v>108</v>
      </c>
      <c r="BI3426" t="s">
        <v>109</v>
      </c>
      <c r="BJ3426" s="2">
        <v>0</v>
      </c>
      <c r="BK3426" t="s">
        <v>90</v>
      </c>
      <c r="BL3426" t="s">
        <v>78</v>
      </c>
      <c r="BM3426" t="s">
        <v>83</v>
      </c>
      <c r="BN3426" t="s">
        <v>83</v>
      </c>
      <c r="BO3426" t="s">
        <v>83</v>
      </c>
      <c r="BP3426" t="s">
        <v>18690</v>
      </c>
      <c r="BQ3426" t="s">
        <v>18691</v>
      </c>
      <c r="BR3426" t="s">
        <v>18692</v>
      </c>
      <c r="BS3426" t="s">
        <v>83</v>
      </c>
      <c r="BT3426" s="3">
        <v>1</v>
      </c>
    </row>
    <row r="3427" spans="1:72" x14ac:dyDescent="0.25">
      <c r="A3427" t="s">
        <v>18553</v>
      </c>
      <c r="B3427" t="s">
        <v>18554</v>
      </c>
      <c r="C3427" t="s">
        <v>18555</v>
      </c>
      <c r="D3427" t="s">
        <v>74</v>
      </c>
      <c r="E3427" t="s">
        <v>21868</v>
      </c>
      <c r="F3427" t="s">
        <v>18556</v>
      </c>
      <c r="G3427" t="s">
        <v>18693</v>
      </c>
      <c r="H3427" t="s">
        <v>18694</v>
      </c>
      <c r="I3427" s="1">
        <v>44197</v>
      </c>
      <c r="J3427" s="1">
        <v>44926</v>
      </c>
      <c r="K3427" t="s">
        <v>78</v>
      </c>
      <c r="L3427" t="s">
        <v>79</v>
      </c>
      <c r="M3427" t="s">
        <v>80</v>
      </c>
      <c r="N3427" t="s">
        <v>9216</v>
      </c>
      <c r="O3427" t="s">
        <v>1161</v>
      </c>
      <c r="P3427" t="s">
        <v>409</v>
      </c>
      <c r="Q3427" t="s">
        <v>18695</v>
      </c>
      <c r="R3427" t="s">
        <v>18561</v>
      </c>
      <c r="S3427" t="s">
        <v>150</v>
      </c>
      <c r="T3427" t="s">
        <v>87</v>
      </c>
      <c r="U3427" t="s">
        <v>88</v>
      </c>
      <c r="V3427" t="s">
        <v>89</v>
      </c>
      <c r="W3427" t="s">
        <v>78</v>
      </c>
      <c r="X3427" t="s">
        <v>120</v>
      </c>
      <c r="Y3427" t="s">
        <v>91</v>
      </c>
      <c r="Z3427" t="s">
        <v>92</v>
      </c>
      <c r="AA3427" s="1">
        <v>44567</v>
      </c>
      <c r="AB3427" s="2">
        <v>1864</v>
      </c>
      <c r="AC3427" s="2">
        <v>1669</v>
      </c>
      <c r="AD3427" s="2"/>
      <c r="AE3427" s="2"/>
      <c r="AF3427" s="2"/>
      <c r="AG3427">
        <v>0</v>
      </c>
      <c r="AH3427" s="3">
        <v>1864</v>
      </c>
      <c r="AI3427" s="3">
        <v>1669</v>
      </c>
      <c r="AJ3427" s="3">
        <v>0</v>
      </c>
      <c r="AK3427" s="3">
        <v>0</v>
      </c>
      <c r="AL3427" s="3">
        <v>0</v>
      </c>
      <c r="AM3427" t="s">
        <v>18562</v>
      </c>
      <c r="AN3427" t="s">
        <v>18563</v>
      </c>
      <c r="AO3427" t="s">
        <v>18553</v>
      </c>
      <c r="AP3427" t="s">
        <v>18554</v>
      </c>
      <c r="AQ3427" t="s">
        <v>83</v>
      </c>
      <c r="AR3427" t="s">
        <v>18564</v>
      </c>
      <c r="AS3427" t="s">
        <v>83</v>
      </c>
      <c r="AT3427" t="s">
        <v>96</v>
      </c>
      <c r="AU3427" t="s">
        <v>18565</v>
      </c>
      <c r="AV3427" t="s">
        <v>18566</v>
      </c>
      <c r="AW3427" t="s">
        <v>99</v>
      </c>
      <c r="AX3427" t="s">
        <v>100</v>
      </c>
      <c r="AY3427" t="s">
        <v>18567</v>
      </c>
      <c r="AZ3427" t="s">
        <v>18696</v>
      </c>
      <c r="BA3427" t="s">
        <v>103</v>
      </c>
      <c r="BB3427" t="s">
        <v>18697</v>
      </c>
      <c r="BC3427" s="4"/>
      <c r="BD3427" t="s">
        <v>83</v>
      </c>
      <c r="BE3427" t="s">
        <v>105</v>
      </c>
      <c r="BF3427" t="s">
        <v>106</v>
      </c>
      <c r="BG3427" t="s">
        <v>107</v>
      </c>
      <c r="BH3427" t="s">
        <v>108</v>
      </c>
      <c r="BI3427" t="s">
        <v>109</v>
      </c>
      <c r="BJ3427" s="2">
        <v>0</v>
      </c>
      <c r="BK3427" t="s">
        <v>90</v>
      </c>
      <c r="BL3427" t="s">
        <v>78</v>
      </c>
      <c r="BM3427" t="s">
        <v>83</v>
      </c>
      <c r="BN3427" t="s">
        <v>83</v>
      </c>
      <c r="BO3427" t="s">
        <v>83</v>
      </c>
      <c r="BP3427" t="s">
        <v>18698</v>
      </c>
      <c r="BQ3427" t="s">
        <v>18574</v>
      </c>
      <c r="BR3427" t="s">
        <v>18575</v>
      </c>
      <c r="BS3427" t="s">
        <v>83</v>
      </c>
      <c r="BT3427" s="3">
        <v>1</v>
      </c>
    </row>
    <row r="3428" spans="1:72" x14ac:dyDescent="0.25">
      <c r="A3428" t="s">
        <v>18553</v>
      </c>
      <c r="B3428" t="s">
        <v>18554</v>
      </c>
      <c r="C3428" t="s">
        <v>18555</v>
      </c>
      <c r="D3428" t="s">
        <v>74</v>
      </c>
      <c r="E3428" t="s">
        <v>21868</v>
      </c>
      <c r="F3428" t="s">
        <v>18556</v>
      </c>
      <c r="G3428" t="s">
        <v>18699</v>
      </c>
      <c r="H3428" t="s">
        <v>18700</v>
      </c>
      <c r="I3428" s="1">
        <v>44197</v>
      </c>
      <c r="J3428" s="1">
        <v>44926</v>
      </c>
      <c r="K3428" t="s">
        <v>78</v>
      </c>
      <c r="L3428" t="s">
        <v>79</v>
      </c>
      <c r="M3428" t="s">
        <v>80</v>
      </c>
      <c r="N3428" t="s">
        <v>18677</v>
      </c>
      <c r="O3428" t="s">
        <v>477</v>
      </c>
      <c r="P3428" t="s">
        <v>271</v>
      </c>
      <c r="Q3428" t="s">
        <v>18678</v>
      </c>
      <c r="R3428" t="s">
        <v>18561</v>
      </c>
      <c r="S3428" t="s">
        <v>119</v>
      </c>
      <c r="T3428" t="s">
        <v>87</v>
      </c>
      <c r="U3428" t="s">
        <v>88</v>
      </c>
      <c r="V3428" t="s">
        <v>89</v>
      </c>
      <c r="W3428" t="s">
        <v>78</v>
      </c>
      <c r="X3428" t="s">
        <v>120</v>
      </c>
      <c r="Y3428" t="s">
        <v>91</v>
      </c>
      <c r="Z3428" t="s">
        <v>92</v>
      </c>
      <c r="AA3428" s="1">
        <v>44566</v>
      </c>
      <c r="AB3428" s="2">
        <v>0</v>
      </c>
      <c r="AC3428" s="2">
        <v>0</v>
      </c>
      <c r="AD3428" s="2"/>
      <c r="AE3428" s="2"/>
      <c r="AF3428" s="2"/>
      <c r="AG3428">
        <v>0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t="s">
        <v>18701</v>
      </c>
      <c r="AN3428" t="s">
        <v>83</v>
      </c>
      <c r="AO3428" t="s">
        <v>18553</v>
      </c>
      <c r="AP3428" t="s">
        <v>18554</v>
      </c>
      <c r="AQ3428" t="s">
        <v>83</v>
      </c>
      <c r="AR3428" t="s">
        <v>18564</v>
      </c>
      <c r="AS3428" t="s">
        <v>83</v>
      </c>
      <c r="AT3428" t="s">
        <v>96</v>
      </c>
      <c r="AU3428" t="s">
        <v>18565</v>
      </c>
      <c r="AV3428" t="s">
        <v>18566</v>
      </c>
      <c r="AW3428" t="s">
        <v>99</v>
      </c>
      <c r="AX3428" t="s">
        <v>100</v>
      </c>
      <c r="AY3428" t="s">
        <v>18702</v>
      </c>
      <c r="AZ3428" t="s">
        <v>18703</v>
      </c>
      <c r="BA3428" t="s">
        <v>103</v>
      </c>
      <c r="BB3428" t="s">
        <v>18704</v>
      </c>
      <c r="BC3428" s="4"/>
      <c r="BD3428" t="s">
        <v>83</v>
      </c>
      <c r="BE3428" t="s">
        <v>105</v>
      </c>
      <c r="BF3428" t="s">
        <v>106</v>
      </c>
      <c r="BG3428" t="s">
        <v>107</v>
      </c>
      <c r="BH3428" t="s">
        <v>472</v>
      </c>
      <c r="BI3428" t="s">
        <v>473</v>
      </c>
      <c r="BJ3428" s="2">
        <v>0</v>
      </c>
      <c r="BK3428" t="s">
        <v>78</v>
      </c>
      <c r="BL3428" t="s">
        <v>90</v>
      </c>
      <c r="BM3428" t="s">
        <v>83</v>
      </c>
      <c r="BN3428" t="s">
        <v>83</v>
      </c>
      <c r="BO3428" t="s">
        <v>83</v>
      </c>
      <c r="BP3428" t="s">
        <v>83</v>
      </c>
      <c r="BQ3428" t="s">
        <v>83</v>
      </c>
      <c r="BR3428" t="s">
        <v>83</v>
      </c>
      <c r="BS3428" t="s">
        <v>83</v>
      </c>
      <c r="BT3428" s="3">
        <v>1</v>
      </c>
    </row>
    <row r="3429" spans="1:72" x14ac:dyDescent="0.25">
      <c r="A3429" t="s">
        <v>18553</v>
      </c>
      <c r="B3429" t="s">
        <v>18554</v>
      </c>
      <c r="C3429" t="s">
        <v>18555</v>
      </c>
      <c r="D3429" t="s">
        <v>74</v>
      </c>
      <c r="E3429" t="s">
        <v>21868</v>
      </c>
      <c r="F3429" t="s">
        <v>18556</v>
      </c>
      <c r="G3429" t="s">
        <v>18705</v>
      </c>
      <c r="H3429" t="s">
        <v>18706</v>
      </c>
      <c r="I3429" s="1">
        <v>44197</v>
      </c>
      <c r="J3429" s="1">
        <v>44926</v>
      </c>
      <c r="K3429" t="s">
        <v>78</v>
      </c>
      <c r="L3429" t="s">
        <v>79</v>
      </c>
      <c r="M3429" t="s">
        <v>80</v>
      </c>
      <c r="N3429" t="s">
        <v>10944</v>
      </c>
      <c r="O3429" t="s">
        <v>281</v>
      </c>
      <c r="P3429" t="s">
        <v>83</v>
      </c>
      <c r="Q3429" t="s">
        <v>18707</v>
      </c>
      <c r="R3429" t="s">
        <v>18561</v>
      </c>
      <c r="S3429" t="s">
        <v>150</v>
      </c>
      <c r="T3429" t="s">
        <v>87</v>
      </c>
      <c r="U3429" t="s">
        <v>88</v>
      </c>
      <c r="V3429" t="s">
        <v>89</v>
      </c>
      <c r="W3429" t="s">
        <v>78</v>
      </c>
      <c r="X3429" t="s">
        <v>120</v>
      </c>
      <c r="Y3429" t="s">
        <v>91</v>
      </c>
      <c r="Z3429" t="s">
        <v>92</v>
      </c>
      <c r="AA3429" s="1">
        <v>44567</v>
      </c>
      <c r="AB3429" s="2">
        <v>1565</v>
      </c>
      <c r="AC3429" s="2">
        <v>1196</v>
      </c>
      <c r="AD3429" s="2"/>
      <c r="AE3429" s="2"/>
      <c r="AF3429" s="2"/>
      <c r="AG3429">
        <v>0</v>
      </c>
      <c r="AH3429" s="3">
        <v>1508</v>
      </c>
      <c r="AI3429" s="3">
        <v>1149</v>
      </c>
      <c r="AJ3429" s="3">
        <v>0</v>
      </c>
      <c r="AK3429" s="3">
        <v>0</v>
      </c>
      <c r="AL3429" s="3">
        <v>0</v>
      </c>
      <c r="AM3429" t="s">
        <v>18708</v>
      </c>
      <c r="AN3429" t="s">
        <v>83</v>
      </c>
      <c r="AO3429" t="s">
        <v>18553</v>
      </c>
      <c r="AP3429" t="s">
        <v>18554</v>
      </c>
      <c r="AQ3429" t="s">
        <v>83</v>
      </c>
      <c r="AR3429" t="s">
        <v>18564</v>
      </c>
      <c r="AS3429" t="s">
        <v>83</v>
      </c>
      <c r="AT3429" t="s">
        <v>96</v>
      </c>
      <c r="AU3429" t="s">
        <v>18565</v>
      </c>
      <c r="AV3429" t="s">
        <v>18566</v>
      </c>
      <c r="AW3429" t="s">
        <v>99</v>
      </c>
      <c r="AX3429" t="s">
        <v>100</v>
      </c>
      <c r="AY3429" t="s">
        <v>18709</v>
      </c>
      <c r="AZ3429" t="s">
        <v>83</v>
      </c>
      <c r="BA3429" t="s">
        <v>103</v>
      </c>
      <c r="BB3429" t="s">
        <v>18710</v>
      </c>
      <c r="BC3429" s="4"/>
      <c r="BD3429" t="s">
        <v>83</v>
      </c>
      <c r="BE3429" t="s">
        <v>105</v>
      </c>
      <c r="BF3429" t="s">
        <v>106</v>
      </c>
      <c r="BG3429" t="s">
        <v>107</v>
      </c>
      <c r="BH3429" t="s">
        <v>108</v>
      </c>
      <c r="BI3429" t="s">
        <v>109</v>
      </c>
      <c r="BJ3429" s="2">
        <v>0</v>
      </c>
      <c r="BK3429" t="s">
        <v>90</v>
      </c>
      <c r="BL3429" t="s">
        <v>90</v>
      </c>
      <c r="BM3429" t="s">
        <v>83</v>
      </c>
      <c r="BN3429" t="s">
        <v>83</v>
      </c>
      <c r="BO3429" t="s">
        <v>83</v>
      </c>
      <c r="BP3429" t="s">
        <v>83</v>
      </c>
      <c r="BQ3429" t="s">
        <v>83</v>
      </c>
      <c r="BR3429" t="s">
        <v>83</v>
      </c>
      <c r="BS3429" t="s">
        <v>83</v>
      </c>
      <c r="BT3429" s="3">
        <v>1</v>
      </c>
    </row>
    <row r="3430" spans="1:72" x14ac:dyDescent="0.25">
      <c r="A3430" t="s">
        <v>18553</v>
      </c>
      <c r="B3430" t="s">
        <v>18554</v>
      </c>
      <c r="C3430" t="s">
        <v>18555</v>
      </c>
      <c r="D3430" t="s">
        <v>74</v>
      </c>
      <c r="E3430" t="s">
        <v>21868</v>
      </c>
      <c r="F3430" t="s">
        <v>18556</v>
      </c>
      <c r="G3430" t="s">
        <v>18711</v>
      </c>
      <c r="H3430" t="s">
        <v>18712</v>
      </c>
      <c r="I3430" s="1">
        <v>44197</v>
      </c>
      <c r="J3430" s="1">
        <v>44926</v>
      </c>
      <c r="K3430" t="s">
        <v>78</v>
      </c>
      <c r="L3430" t="s">
        <v>79</v>
      </c>
      <c r="M3430" t="s">
        <v>80</v>
      </c>
      <c r="N3430" t="s">
        <v>18713</v>
      </c>
      <c r="O3430" t="s">
        <v>155</v>
      </c>
      <c r="P3430" t="s">
        <v>156</v>
      </c>
      <c r="Q3430" t="s">
        <v>18714</v>
      </c>
      <c r="R3430" t="s">
        <v>18561</v>
      </c>
      <c r="S3430" t="s">
        <v>150</v>
      </c>
      <c r="T3430" t="s">
        <v>87</v>
      </c>
      <c r="U3430" t="s">
        <v>88</v>
      </c>
      <c r="V3430" t="s">
        <v>89</v>
      </c>
      <c r="W3430" t="s">
        <v>78</v>
      </c>
      <c r="X3430" t="s">
        <v>120</v>
      </c>
      <c r="Y3430" t="s">
        <v>91</v>
      </c>
      <c r="Z3430" t="s">
        <v>92</v>
      </c>
      <c r="AA3430" s="1">
        <v>44567</v>
      </c>
      <c r="AB3430" s="2">
        <v>1711</v>
      </c>
      <c r="AC3430" s="2">
        <v>1536</v>
      </c>
      <c r="AD3430" s="2"/>
      <c r="AE3430" s="2"/>
      <c r="AF3430" s="2"/>
      <c r="AG3430">
        <v>0</v>
      </c>
      <c r="AH3430" s="3">
        <v>1711</v>
      </c>
      <c r="AI3430" s="3">
        <v>1536</v>
      </c>
      <c r="AJ3430" s="3">
        <v>0</v>
      </c>
      <c r="AK3430" s="3">
        <v>0</v>
      </c>
      <c r="AL3430" s="3">
        <v>0</v>
      </c>
      <c r="AM3430" t="s">
        <v>18686</v>
      </c>
      <c r="AN3430" t="s">
        <v>7405</v>
      </c>
      <c r="AO3430" t="s">
        <v>18553</v>
      </c>
      <c r="AP3430" t="s">
        <v>18554</v>
      </c>
      <c r="AQ3430" t="s">
        <v>83</v>
      </c>
      <c r="AR3430" t="s">
        <v>18564</v>
      </c>
      <c r="AS3430" t="s">
        <v>83</v>
      </c>
      <c r="AT3430" t="s">
        <v>96</v>
      </c>
      <c r="AU3430" t="s">
        <v>18565</v>
      </c>
      <c r="AV3430" t="s">
        <v>18566</v>
      </c>
      <c r="AW3430" t="s">
        <v>99</v>
      </c>
      <c r="AX3430" t="s">
        <v>100</v>
      </c>
      <c r="AY3430" t="s">
        <v>18687</v>
      </c>
      <c r="AZ3430" t="s">
        <v>18715</v>
      </c>
      <c r="BA3430" t="s">
        <v>103</v>
      </c>
      <c r="BB3430" t="s">
        <v>18716</v>
      </c>
      <c r="BC3430" s="4"/>
      <c r="BD3430" t="s">
        <v>83</v>
      </c>
      <c r="BE3430" t="s">
        <v>105</v>
      </c>
      <c r="BF3430" t="s">
        <v>106</v>
      </c>
      <c r="BG3430" t="s">
        <v>107</v>
      </c>
      <c r="BH3430" t="s">
        <v>108</v>
      </c>
      <c r="BI3430" t="s">
        <v>109</v>
      </c>
      <c r="BJ3430" s="2">
        <v>0</v>
      </c>
      <c r="BK3430" t="s">
        <v>90</v>
      </c>
      <c r="BL3430" t="s">
        <v>78</v>
      </c>
      <c r="BM3430" t="s">
        <v>83</v>
      </c>
      <c r="BN3430" t="s">
        <v>83</v>
      </c>
      <c r="BO3430" t="s">
        <v>83</v>
      </c>
      <c r="BP3430" t="s">
        <v>18717</v>
      </c>
      <c r="BQ3430" t="s">
        <v>18691</v>
      </c>
      <c r="BR3430" t="s">
        <v>18692</v>
      </c>
      <c r="BS3430" t="s">
        <v>83</v>
      </c>
      <c r="BT3430" s="3">
        <v>1</v>
      </c>
    </row>
    <row r="3431" spans="1:72" x14ac:dyDescent="0.25">
      <c r="A3431" t="s">
        <v>18553</v>
      </c>
      <c r="B3431" t="s">
        <v>18554</v>
      </c>
      <c r="C3431" t="s">
        <v>18555</v>
      </c>
      <c r="D3431" t="s">
        <v>74</v>
      </c>
      <c r="E3431" t="s">
        <v>21868</v>
      </c>
      <c r="F3431" t="s">
        <v>18556</v>
      </c>
      <c r="G3431" t="s">
        <v>18718</v>
      </c>
      <c r="H3431" t="s">
        <v>18719</v>
      </c>
      <c r="I3431" s="1">
        <v>44197</v>
      </c>
      <c r="J3431" s="1">
        <v>44926</v>
      </c>
      <c r="K3431" t="s">
        <v>78</v>
      </c>
      <c r="L3431" t="s">
        <v>79</v>
      </c>
      <c r="M3431" t="s">
        <v>80</v>
      </c>
      <c r="N3431" t="s">
        <v>18720</v>
      </c>
      <c r="O3431" t="s">
        <v>399</v>
      </c>
      <c r="P3431" t="s">
        <v>409</v>
      </c>
      <c r="Q3431" t="s">
        <v>18721</v>
      </c>
      <c r="R3431" t="s">
        <v>18561</v>
      </c>
      <c r="S3431" t="s">
        <v>150</v>
      </c>
      <c r="T3431" t="s">
        <v>87</v>
      </c>
      <c r="U3431" t="s">
        <v>88</v>
      </c>
      <c r="V3431" t="s">
        <v>89</v>
      </c>
      <c r="W3431" t="s">
        <v>78</v>
      </c>
      <c r="X3431" t="s">
        <v>120</v>
      </c>
      <c r="Y3431" t="s">
        <v>91</v>
      </c>
      <c r="Z3431" t="s">
        <v>92</v>
      </c>
      <c r="AA3431" s="1">
        <v>44567</v>
      </c>
      <c r="AB3431" s="2">
        <v>226</v>
      </c>
      <c r="AC3431" s="2">
        <v>294</v>
      </c>
      <c r="AD3431" s="2"/>
      <c r="AE3431" s="2"/>
      <c r="AF3431" s="2"/>
      <c r="AG3431">
        <v>0</v>
      </c>
      <c r="AH3431" s="3">
        <v>226</v>
      </c>
      <c r="AI3431" s="3">
        <v>294</v>
      </c>
      <c r="AJ3431" s="3">
        <v>0</v>
      </c>
      <c r="AK3431" s="3">
        <v>0</v>
      </c>
      <c r="AL3431" s="3">
        <v>0</v>
      </c>
      <c r="AM3431" t="s">
        <v>18562</v>
      </c>
      <c r="AN3431" t="s">
        <v>18563</v>
      </c>
      <c r="AO3431" t="s">
        <v>18553</v>
      </c>
      <c r="AP3431" t="s">
        <v>18554</v>
      </c>
      <c r="AQ3431" t="s">
        <v>83</v>
      </c>
      <c r="AR3431" t="s">
        <v>18564</v>
      </c>
      <c r="AS3431" t="s">
        <v>83</v>
      </c>
      <c r="AT3431" t="s">
        <v>96</v>
      </c>
      <c r="AU3431" t="s">
        <v>18565</v>
      </c>
      <c r="AV3431" t="s">
        <v>18566</v>
      </c>
      <c r="AW3431" t="s">
        <v>99</v>
      </c>
      <c r="AX3431" t="s">
        <v>100</v>
      </c>
      <c r="AY3431" t="s">
        <v>18567</v>
      </c>
      <c r="AZ3431" t="s">
        <v>18722</v>
      </c>
      <c r="BA3431" t="s">
        <v>103</v>
      </c>
      <c r="BB3431" t="s">
        <v>18723</v>
      </c>
      <c r="BC3431" s="4"/>
      <c r="BD3431" t="s">
        <v>83</v>
      </c>
      <c r="BE3431" t="s">
        <v>105</v>
      </c>
      <c r="BF3431" t="s">
        <v>106</v>
      </c>
      <c r="BG3431" t="s">
        <v>107</v>
      </c>
      <c r="BH3431" t="s">
        <v>108</v>
      </c>
      <c r="BI3431" t="s">
        <v>109</v>
      </c>
      <c r="BJ3431" s="2">
        <v>0</v>
      </c>
      <c r="BK3431" t="s">
        <v>90</v>
      </c>
      <c r="BL3431" t="s">
        <v>78</v>
      </c>
      <c r="BM3431" t="s">
        <v>83</v>
      </c>
      <c r="BN3431" t="s">
        <v>83</v>
      </c>
      <c r="BO3431" t="s">
        <v>83</v>
      </c>
      <c r="BP3431" t="s">
        <v>18724</v>
      </c>
      <c r="BQ3431" t="s">
        <v>18574</v>
      </c>
      <c r="BR3431" t="s">
        <v>18575</v>
      </c>
      <c r="BS3431" t="s">
        <v>83</v>
      </c>
      <c r="BT3431" s="3">
        <v>1</v>
      </c>
    </row>
    <row r="3432" spans="1:72" x14ac:dyDescent="0.25">
      <c r="A3432" t="s">
        <v>18553</v>
      </c>
      <c r="B3432" t="s">
        <v>18554</v>
      </c>
      <c r="C3432" t="s">
        <v>18555</v>
      </c>
      <c r="D3432" t="s">
        <v>74</v>
      </c>
      <c r="E3432" t="s">
        <v>21868</v>
      </c>
      <c r="F3432" t="s">
        <v>18556</v>
      </c>
      <c r="G3432" t="s">
        <v>18725</v>
      </c>
      <c r="H3432" t="s">
        <v>18726</v>
      </c>
      <c r="I3432" s="1">
        <v>44197</v>
      </c>
      <c r="J3432" s="1">
        <v>44926</v>
      </c>
      <c r="K3432" t="s">
        <v>78</v>
      </c>
      <c r="L3432" t="s">
        <v>79</v>
      </c>
      <c r="M3432" t="s">
        <v>80</v>
      </c>
      <c r="N3432" t="s">
        <v>18727</v>
      </c>
      <c r="O3432" t="s">
        <v>4788</v>
      </c>
      <c r="P3432" t="s">
        <v>222</v>
      </c>
      <c r="Q3432" t="s">
        <v>18728</v>
      </c>
      <c r="R3432" t="s">
        <v>18561</v>
      </c>
      <c r="S3432" t="s">
        <v>119</v>
      </c>
      <c r="T3432" t="s">
        <v>87</v>
      </c>
      <c r="U3432" t="s">
        <v>88</v>
      </c>
      <c r="V3432" t="s">
        <v>89</v>
      </c>
      <c r="W3432" t="s">
        <v>78</v>
      </c>
      <c r="X3432" t="s">
        <v>120</v>
      </c>
      <c r="Y3432" t="s">
        <v>91</v>
      </c>
      <c r="Z3432" t="s">
        <v>92</v>
      </c>
      <c r="AA3432" s="1">
        <v>44567</v>
      </c>
      <c r="AB3432" s="2">
        <v>8894</v>
      </c>
      <c r="AC3432" s="2">
        <v>7872</v>
      </c>
      <c r="AD3432" s="2"/>
      <c r="AE3432" s="2"/>
      <c r="AF3432" s="2"/>
      <c r="AG3432">
        <v>0</v>
      </c>
      <c r="AH3432" s="3">
        <v>8894</v>
      </c>
      <c r="AI3432" s="3">
        <v>7872</v>
      </c>
      <c r="AJ3432" s="3">
        <v>0</v>
      </c>
      <c r="AK3432" s="3">
        <v>0</v>
      </c>
      <c r="AL3432" s="3">
        <v>0</v>
      </c>
      <c r="AM3432" t="s">
        <v>18562</v>
      </c>
      <c r="AN3432" t="s">
        <v>18563</v>
      </c>
      <c r="AO3432" t="s">
        <v>18553</v>
      </c>
      <c r="AP3432" t="s">
        <v>18554</v>
      </c>
      <c r="AQ3432" t="s">
        <v>83</v>
      </c>
      <c r="AR3432" t="s">
        <v>18564</v>
      </c>
      <c r="AS3432" t="s">
        <v>83</v>
      </c>
      <c r="AT3432" t="s">
        <v>96</v>
      </c>
      <c r="AU3432" t="s">
        <v>18565</v>
      </c>
      <c r="AV3432" t="s">
        <v>18566</v>
      </c>
      <c r="AW3432" t="s">
        <v>99</v>
      </c>
      <c r="AX3432" t="s">
        <v>100</v>
      </c>
      <c r="AY3432" t="s">
        <v>18567</v>
      </c>
      <c r="AZ3432" t="s">
        <v>18729</v>
      </c>
      <c r="BA3432" t="s">
        <v>103</v>
      </c>
      <c r="BB3432" t="s">
        <v>18730</v>
      </c>
      <c r="BC3432" s="4"/>
      <c r="BD3432" t="s">
        <v>83</v>
      </c>
      <c r="BE3432" t="s">
        <v>105</v>
      </c>
      <c r="BF3432" t="s">
        <v>106</v>
      </c>
      <c r="BG3432" t="s">
        <v>107</v>
      </c>
      <c r="BH3432" t="s">
        <v>123</v>
      </c>
      <c r="BI3432" t="s">
        <v>124</v>
      </c>
      <c r="BJ3432" s="2">
        <v>0</v>
      </c>
      <c r="BK3432" t="s">
        <v>90</v>
      </c>
      <c r="BL3432" t="s">
        <v>78</v>
      </c>
      <c r="BM3432" t="s">
        <v>83</v>
      </c>
      <c r="BN3432" t="s">
        <v>83</v>
      </c>
      <c r="BO3432" t="s">
        <v>83</v>
      </c>
      <c r="BP3432" t="s">
        <v>18731</v>
      </c>
      <c r="BQ3432" t="s">
        <v>18574</v>
      </c>
      <c r="BR3432" t="s">
        <v>18575</v>
      </c>
      <c r="BS3432" t="s">
        <v>83</v>
      </c>
      <c r="BT3432" s="3">
        <v>1</v>
      </c>
    </row>
    <row r="3433" spans="1:72" x14ac:dyDescent="0.25">
      <c r="A3433" t="s">
        <v>18553</v>
      </c>
      <c r="B3433" t="s">
        <v>18554</v>
      </c>
      <c r="C3433" t="s">
        <v>18555</v>
      </c>
      <c r="D3433" t="s">
        <v>74</v>
      </c>
      <c r="E3433" t="s">
        <v>21868</v>
      </c>
      <c r="F3433" t="s">
        <v>18556</v>
      </c>
      <c r="G3433" t="s">
        <v>18732</v>
      </c>
      <c r="H3433" t="s">
        <v>18733</v>
      </c>
      <c r="I3433" s="1">
        <v>44197</v>
      </c>
      <c r="J3433" s="1">
        <v>44573</v>
      </c>
      <c r="K3433" t="s">
        <v>90</v>
      </c>
      <c r="L3433" t="s">
        <v>373</v>
      </c>
      <c r="M3433" t="s">
        <v>80</v>
      </c>
      <c r="N3433" t="s">
        <v>18734</v>
      </c>
      <c r="O3433" t="s">
        <v>168</v>
      </c>
      <c r="P3433" t="s">
        <v>83</v>
      </c>
      <c r="Q3433" t="s">
        <v>18735</v>
      </c>
      <c r="R3433" t="s">
        <v>18561</v>
      </c>
      <c r="S3433" t="s">
        <v>210</v>
      </c>
      <c r="T3433" t="s">
        <v>87</v>
      </c>
      <c r="U3433" t="s">
        <v>88</v>
      </c>
      <c r="V3433" t="s">
        <v>89</v>
      </c>
      <c r="W3433" t="s">
        <v>90</v>
      </c>
      <c r="X3433" t="s">
        <v>83</v>
      </c>
      <c r="Y3433" t="s">
        <v>91</v>
      </c>
      <c r="Z3433" t="s">
        <v>92</v>
      </c>
      <c r="AA3433" s="1">
        <v>44378</v>
      </c>
      <c r="AB3433" s="2">
        <v>19136</v>
      </c>
      <c r="AC3433" s="2">
        <v>0</v>
      </c>
      <c r="AD3433" s="2"/>
      <c r="AE3433" s="2"/>
      <c r="AF3433" s="2"/>
      <c r="AG3433">
        <v>0</v>
      </c>
      <c r="AH3433" s="3">
        <v>11823</v>
      </c>
      <c r="AI3433" s="3">
        <v>5092</v>
      </c>
      <c r="AJ3433" s="3">
        <v>0</v>
      </c>
      <c r="AK3433" s="3">
        <v>0</v>
      </c>
      <c r="AL3433" s="3">
        <v>0</v>
      </c>
      <c r="AM3433" t="s">
        <v>18736</v>
      </c>
      <c r="AN3433" t="s">
        <v>83</v>
      </c>
      <c r="AO3433" t="s">
        <v>18553</v>
      </c>
      <c r="AP3433" t="s">
        <v>18554</v>
      </c>
      <c r="AQ3433" t="s">
        <v>83</v>
      </c>
      <c r="AR3433" t="s">
        <v>18564</v>
      </c>
      <c r="AS3433" t="s">
        <v>83</v>
      </c>
      <c r="AT3433" t="s">
        <v>96</v>
      </c>
      <c r="AU3433" t="s">
        <v>18565</v>
      </c>
      <c r="AV3433" t="s">
        <v>18566</v>
      </c>
      <c r="AW3433" t="s">
        <v>99</v>
      </c>
      <c r="AX3433" t="s">
        <v>100</v>
      </c>
      <c r="AY3433" t="s">
        <v>18737</v>
      </c>
      <c r="AZ3433" t="s">
        <v>18738</v>
      </c>
      <c r="BA3433" t="s">
        <v>103</v>
      </c>
      <c r="BB3433" t="s">
        <v>18739</v>
      </c>
      <c r="BC3433" s="4"/>
      <c r="BD3433" t="s">
        <v>83</v>
      </c>
      <c r="BE3433" t="s">
        <v>105</v>
      </c>
      <c r="BF3433" t="s">
        <v>106</v>
      </c>
      <c r="BG3433" t="s">
        <v>107</v>
      </c>
      <c r="BH3433" t="s">
        <v>509</v>
      </c>
      <c r="BI3433" t="s">
        <v>510</v>
      </c>
      <c r="BJ3433" s="2">
        <v>0</v>
      </c>
      <c r="BK3433" t="s">
        <v>78</v>
      </c>
      <c r="BL3433" t="s">
        <v>90</v>
      </c>
      <c r="BM3433" t="s">
        <v>83</v>
      </c>
      <c r="BN3433" t="s">
        <v>83</v>
      </c>
      <c r="BO3433" t="s">
        <v>83</v>
      </c>
      <c r="BP3433" t="s">
        <v>83</v>
      </c>
      <c r="BQ3433" t="s">
        <v>83</v>
      </c>
      <c r="BR3433" t="s">
        <v>83</v>
      </c>
      <c r="BS3433" t="s">
        <v>83</v>
      </c>
      <c r="BT3433" s="3">
        <v>1</v>
      </c>
    </row>
    <row r="3434" spans="1:72" x14ac:dyDescent="0.25">
      <c r="A3434" t="s">
        <v>18553</v>
      </c>
      <c r="B3434" t="s">
        <v>18554</v>
      </c>
      <c r="C3434" t="s">
        <v>18555</v>
      </c>
      <c r="D3434" t="s">
        <v>74</v>
      </c>
      <c r="E3434" t="s">
        <v>21868</v>
      </c>
      <c r="F3434" t="s">
        <v>18556</v>
      </c>
      <c r="G3434" t="s">
        <v>18740</v>
      </c>
      <c r="H3434" t="s">
        <v>18741</v>
      </c>
      <c r="I3434" s="1">
        <v>44197</v>
      </c>
      <c r="J3434" s="1">
        <v>44926</v>
      </c>
      <c r="K3434" t="s">
        <v>78</v>
      </c>
      <c r="L3434" t="s">
        <v>79</v>
      </c>
      <c r="M3434" t="s">
        <v>80</v>
      </c>
      <c r="N3434" t="s">
        <v>18742</v>
      </c>
      <c r="O3434" t="s">
        <v>18743</v>
      </c>
      <c r="P3434" t="s">
        <v>83</v>
      </c>
      <c r="Q3434" t="s">
        <v>18744</v>
      </c>
      <c r="R3434" t="s">
        <v>18561</v>
      </c>
      <c r="S3434" t="s">
        <v>150</v>
      </c>
      <c r="T3434" t="s">
        <v>87</v>
      </c>
      <c r="U3434" t="s">
        <v>88</v>
      </c>
      <c r="V3434" t="s">
        <v>89</v>
      </c>
      <c r="W3434" t="s">
        <v>78</v>
      </c>
      <c r="X3434" t="s">
        <v>120</v>
      </c>
      <c r="Y3434" t="s">
        <v>91</v>
      </c>
      <c r="Z3434" t="s">
        <v>92</v>
      </c>
      <c r="AA3434" s="1">
        <v>44567</v>
      </c>
      <c r="AB3434" s="2">
        <v>4329</v>
      </c>
      <c r="AC3434" s="2">
        <v>3477</v>
      </c>
      <c r="AD3434" s="2"/>
      <c r="AE3434" s="2"/>
      <c r="AF3434" s="2"/>
      <c r="AG3434">
        <v>0</v>
      </c>
      <c r="AH3434" s="3">
        <v>4329</v>
      </c>
      <c r="AI3434" s="3">
        <v>3477</v>
      </c>
      <c r="AJ3434" s="3">
        <v>0</v>
      </c>
      <c r="AK3434" s="3">
        <v>0</v>
      </c>
      <c r="AL3434" s="3">
        <v>0</v>
      </c>
      <c r="AM3434" t="s">
        <v>18745</v>
      </c>
      <c r="AN3434" t="s">
        <v>83</v>
      </c>
      <c r="AO3434" t="s">
        <v>18553</v>
      </c>
      <c r="AP3434" t="s">
        <v>18554</v>
      </c>
      <c r="AQ3434" t="s">
        <v>83</v>
      </c>
      <c r="AR3434" t="s">
        <v>18564</v>
      </c>
      <c r="AS3434" t="s">
        <v>83</v>
      </c>
      <c r="AT3434" t="s">
        <v>96</v>
      </c>
      <c r="AU3434" t="s">
        <v>18565</v>
      </c>
      <c r="AV3434" t="s">
        <v>18566</v>
      </c>
      <c r="AW3434" t="s">
        <v>99</v>
      </c>
      <c r="AX3434" t="s">
        <v>100</v>
      </c>
      <c r="AY3434" t="s">
        <v>18746</v>
      </c>
      <c r="AZ3434" t="s">
        <v>18747</v>
      </c>
      <c r="BA3434" t="s">
        <v>103</v>
      </c>
      <c r="BB3434" t="s">
        <v>18748</v>
      </c>
      <c r="BC3434" s="4"/>
      <c r="BD3434" t="s">
        <v>83</v>
      </c>
      <c r="BE3434" t="s">
        <v>105</v>
      </c>
      <c r="BF3434" t="s">
        <v>106</v>
      </c>
      <c r="BG3434" t="s">
        <v>107</v>
      </c>
      <c r="BH3434" t="s">
        <v>108</v>
      </c>
      <c r="BI3434" t="s">
        <v>109</v>
      </c>
      <c r="BJ3434" s="2">
        <v>0</v>
      </c>
      <c r="BK3434" t="s">
        <v>78</v>
      </c>
      <c r="BL3434" t="s">
        <v>90</v>
      </c>
      <c r="BM3434" t="s">
        <v>83</v>
      </c>
      <c r="BN3434" t="s">
        <v>83</v>
      </c>
      <c r="BO3434" t="s">
        <v>83</v>
      </c>
      <c r="BP3434" t="s">
        <v>83</v>
      </c>
      <c r="BQ3434" t="s">
        <v>83</v>
      </c>
      <c r="BR3434" t="s">
        <v>83</v>
      </c>
      <c r="BS3434" t="s">
        <v>83</v>
      </c>
      <c r="BT3434" s="3">
        <v>1</v>
      </c>
    </row>
    <row r="3435" spans="1:72" x14ac:dyDescent="0.25">
      <c r="A3435" t="s">
        <v>18553</v>
      </c>
      <c r="B3435" t="s">
        <v>18554</v>
      </c>
      <c r="C3435" t="s">
        <v>18555</v>
      </c>
      <c r="D3435" t="s">
        <v>74</v>
      </c>
      <c r="E3435" t="s">
        <v>21868</v>
      </c>
      <c r="F3435" t="s">
        <v>18556</v>
      </c>
      <c r="G3435" t="s">
        <v>18749</v>
      </c>
      <c r="H3435" t="s">
        <v>18750</v>
      </c>
      <c r="I3435" s="1">
        <v>44197</v>
      </c>
      <c r="J3435" s="1">
        <v>44926</v>
      </c>
      <c r="K3435" t="s">
        <v>78</v>
      </c>
      <c r="L3435" t="s">
        <v>79</v>
      </c>
      <c r="M3435" t="s">
        <v>80</v>
      </c>
      <c r="N3435" t="s">
        <v>18751</v>
      </c>
      <c r="O3435" t="s">
        <v>738</v>
      </c>
      <c r="P3435" t="s">
        <v>222</v>
      </c>
      <c r="Q3435" t="s">
        <v>18752</v>
      </c>
      <c r="R3435" t="s">
        <v>18561</v>
      </c>
      <c r="S3435" t="s">
        <v>150</v>
      </c>
      <c r="T3435" t="s">
        <v>87</v>
      </c>
      <c r="U3435" t="s">
        <v>88</v>
      </c>
      <c r="V3435" t="s">
        <v>89</v>
      </c>
      <c r="W3435" t="s">
        <v>78</v>
      </c>
      <c r="X3435" t="s">
        <v>120</v>
      </c>
      <c r="Y3435" t="s">
        <v>91</v>
      </c>
      <c r="Z3435" t="s">
        <v>92</v>
      </c>
      <c r="AA3435" s="1">
        <v>44567</v>
      </c>
      <c r="AB3435" s="2">
        <v>771</v>
      </c>
      <c r="AC3435" s="2">
        <v>634</v>
      </c>
      <c r="AD3435" s="2"/>
      <c r="AE3435" s="2"/>
      <c r="AF3435" s="2"/>
      <c r="AG3435">
        <v>0</v>
      </c>
      <c r="AH3435" s="3">
        <v>771</v>
      </c>
      <c r="AI3435" s="3">
        <v>634</v>
      </c>
      <c r="AJ3435" s="3">
        <v>0</v>
      </c>
      <c r="AK3435" s="3">
        <v>0</v>
      </c>
      <c r="AL3435" s="3">
        <v>0</v>
      </c>
      <c r="AM3435" t="s">
        <v>18562</v>
      </c>
      <c r="AN3435" t="s">
        <v>18563</v>
      </c>
      <c r="AO3435" t="s">
        <v>18553</v>
      </c>
      <c r="AP3435" t="s">
        <v>18554</v>
      </c>
      <c r="AQ3435" t="s">
        <v>83</v>
      </c>
      <c r="AR3435" t="s">
        <v>18564</v>
      </c>
      <c r="AS3435" t="s">
        <v>83</v>
      </c>
      <c r="AT3435" t="s">
        <v>96</v>
      </c>
      <c r="AU3435" t="s">
        <v>18565</v>
      </c>
      <c r="AV3435" t="s">
        <v>18566</v>
      </c>
      <c r="AW3435" t="s">
        <v>99</v>
      </c>
      <c r="AX3435" t="s">
        <v>100</v>
      </c>
      <c r="AY3435" t="s">
        <v>18567</v>
      </c>
      <c r="AZ3435" t="s">
        <v>18753</v>
      </c>
      <c r="BA3435" t="s">
        <v>103</v>
      </c>
      <c r="BB3435" t="s">
        <v>18754</v>
      </c>
      <c r="BC3435" s="4"/>
      <c r="BD3435" t="s">
        <v>83</v>
      </c>
      <c r="BE3435" t="s">
        <v>105</v>
      </c>
      <c r="BF3435" t="s">
        <v>106</v>
      </c>
      <c r="BG3435" t="s">
        <v>107</v>
      </c>
      <c r="BH3435" t="s">
        <v>108</v>
      </c>
      <c r="BI3435" t="s">
        <v>109</v>
      </c>
      <c r="BJ3435" s="2">
        <v>0</v>
      </c>
      <c r="BK3435" t="s">
        <v>90</v>
      </c>
      <c r="BL3435" t="s">
        <v>78</v>
      </c>
      <c r="BM3435" t="s">
        <v>83</v>
      </c>
      <c r="BN3435" t="s">
        <v>83</v>
      </c>
      <c r="BO3435" t="s">
        <v>83</v>
      </c>
      <c r="BP3435" t="s">
        <v>18755</v>
      </c>
      <c r="BQ3435" t="s">
        <v>18574</v>
      </c>
      <c r="BR3435" t="s">
        <v>18575</v>
      </c>
      <c r="BS3435" t="s">
        <v>83</v>
      </c>
      <c r="BT3435" s="3">
        <v>1</v>
      </c>
    </row>
    <row r="3436" spans="1:72" x14ac:dyDescent="0.25">
      <c r="A3436" t="s">
        <v>18553</v>
      </c>
      <c r="B3436" t="s">
        <v>18554</v>
      </c>
      <c r="C3436" t="s">
        <v>18555</v>
      </c>
      <c r="D3436" t="s">
        <v>74</v>
      </c>
      <c r="E3436" t="s">
        <v>21868</v>
      </c>
      <c r="F3436" t="s">
        <v>18556</v>
      </c>
      <c r="G3436" t="s">
        <v>18756</v>
      </c>
      <c r="H3436" t="s">
        <v>18757</v>
      </c>
      <c r="I3436" s="1">
        <v>44197</v>
      </c>
      <c r="J3436" s="1">
        <v>44926</v>
      </c>
      <c r="K3436" t="s">
        <v>78</v>
      </c>
      <c r="L3436" t="s">
        <v>79</v>
      </c>
      <c r="M3436" t="s">
        <v>80</v>
      </c>
      <c r="N3436" t="s">
        <v>18758</v>
      </c>
      <c r="O3436" t="s">
        <v>82</v>
      </c>
      <c r="P3436" t="s">
        <v>409</v>
      </c>
      <c r="Q3436" t="s">
        <v>18759</v>
      </c>
      <c r="R3436" t="s">
        <v>18561</v>
      </c>
      <c r="S3436" t="s">
        <v>150</v>
      </c>
      <c r="T3436" t="s">
        <v>87</v>
      </c>
      <c r="U3436" t="s">
        <v>88</v>
      </c>
      <c r="V3436" t="s">
        <v>89</v>
      </c>
      <c r="W3436" t="s">
        <v>78</v>
      </c>
      <c r="X3436" t="s">
        <v>120</v>
      </c>
      <c r="Y3436" t="s">
        <v>91</v>
      </c>
      <c r="Z3436" t="s">
        <v>92</v>
      </c>
      <c r="AA3436" s="1">
        <v>44567</v>
      </c>
      <c r="AB3436" s="2">
        <v>1363</v>
      </c>
      <c r="AC3436" s="2">
        <v>1565</v>
      </c>
      <c r="AD3436" s="2"/>
      <c r="AE3436" s="2"/>
      <c r="AF3436" s="2"/>
      <c r="AG3436">
        <v>0</v>
      </c>
      <c r="AH3436" s="3">
        <v>1363</v>
      </c>
      <c r="AI3436" s="3">
        <v>1565</v>
      </c>
      <c r="AJ3436" s="3">
        <v>0</v>
      </c>
      <c r="AK3436" s="3">
        <v>0</v>
      </c>
      <c r="AL3436" s="3">
        <v>0</v>
      </c>
      <c r="AM3436" t="s">
        <v>18562</v>
      </c>
      <c r="AN3436" t="s">
        <v>18563</v>
      </c>
      <c r="AO3436" t="s">
        <v>18553</v>
      </c>
      <c r="AP3436" t="s">
        <v>18554</v>
      </c>
      <c r="AQ3436" t="s">
        <v>83</v>
      </c>
      <c r="AR3436" t="s">
        <v>18564</v>
      </c>
      <c r="AS3436" t="s">
        <v>83</v>
      </c>
      <c r="AT3436" t="s">
        <v>96</v>
      </c>
      <c r="AU3436" t="s">
        <v>18565</v>
      </c>
      <c r="AV3436" t="s">
        <v>18566</v>
      </c>
      <c r="AW3436" t="s">
        <v>99</v>
      </c>
      <c r="AX3436" t="s">
        <v>100</v>
      </c>
      <c r="AY3436" t="s">
        <v>18567</v>
      </c>
      <c r="AZ3436" t="s">
        <v>18760</v>
      </c>
      <c r="BA3436" t="s">
        <v>103</v>
      </c>
      <c r="BB3436" t="s">
        <v>18761</v>
      </c>
      <c r="BC3436" s="4"/>
      <c r="BD3436" t="s">
        <v>83</v>
      </c>
      <c r="BE3436" t="s">
        <v>105</v>
      </c>
      <c r="BF3436" t="s">
        <v>106</v>
      </c>
      <c r="BG3436" t="s">
        <v>107</v>
      </c>
      <c r="BH3436" t="s">
        <v>108</v>
      </c>
      <c r="BI3436" t="s">
        <v>109</v>
      </c>
      <c r="BJ3436" s="2">
        <v>0</v>
      </c>
      <c r="BK3436" t="s">
        <v>90</v>
      </c>
      <c r="BL3436" t="s">
        <v>78</v>
      </c>
      <c r="BM3436" t="s">
        <v>83</v>
      </c>
      <c r="BN3436" t="s">
        <v>83</v>
      </c>
      <c r="BO3436" t="s">
        <v>83</v>
      </c>
      <c r="BP3436" t="s">
        <v>18762</v>
      </c>
      <c r="BQ3436" t="s">
        <v>18574</v>
      </c>
      <c r="BR3436" t="s">
        <v>18575</v>
      </c>
      <c r="BS3436" t="s">
        <v>83</v>
      </c>
      <c r="BT3436" s="3">
        <v>1</v>
      </c>
    </row>
    <row r="3437" spans="1:72" x14ac:dyDescent="0.25">
      <c r="A3437" t="s">
        <v>18553</v>
      </c>
      <c r="B3437" t="s">
        <v>18554</v>
      </c>
      <c r="C3437" t="s">
        <v>18555</v>
      </c>
      <c r="D3437" t="s">
        <v>74</v>
      </c>
      <c r="E3437" t="s">
        <v>21868</v>
      </c>
      <c r="F3437" t="s">
        <v>18556</v>
      </c>
      <c r="G3437" t="s">
        <v>18763</v>
      </c>
      <c r="H3437" t="s">
        <v>18764</v>
      </c>
      <c r="I3437" s="1">
        <v>44197</v>
      </c>
      <c r="J3437" s="1">
        <v>44926</v>
      </c>
      <c r="K3437" t="s">
        <v>78</v>
      </c>
      <c r="L3437" t="s">
        <v>79</v>
      </c>
      <c r="M3437" t="s">
        <v>80</v>
      </c>
      <c r="N3437" t="s">
        <v>18765</v>
      </c>
      <c r="O3437" t="s">
        <v>155</v>
      </c>
      <c r="P3437" t="s">
        <v>156</v>
      </c>
      <c r="Q3437" t="s">
        <v>18766</v>
      </c>
      <c r="R3437" t="s">
        <v>18561</v>
      </c>
      <c r="S3437" t="s">
        <v>150</v>
      </c>
      <c r="T3437" t="s">
        <v>87</v>
      </c>
      <c r="U3437" t="s">
        <v>88</v>
      </c>
      <c r="V3437" t="s">
        <v>89</v>
      </c>
      <c r="W3437" t="s">
        <v>78</v>
      </c>
      <c r="X3437" t="s">
        <v>120</v>
      </c>
      <c r="Y3437" t="s">
        <v>91</v>
      </c>
      <c r="Z3437" t="s">
        <v>92</v>
      </c>
      <c r="AA3437" s="1">
        <v>44566</v>
      </c>
      <c r="AB3437" s="2">
        <v>1968</v>
      </c>
      <c r="AC3437" s="2">
        <v>2284</v>
      </c>
      <c r="AD3437" s="2"/>
      <c r="AE3437" s="2"/>
      <c r="AF3437" s="2"/>
      <c r="AG3437">
        <v>0</v>
      </c>
      <c r="AH3437" s="3">
        <v>1968</v>
      </c>
      <c r="AI3437" s="3">
        <v>2284</v>
      </c>
      <c r="AJ3437" s="3">
        <v>0</v>
      </c>
      <c r="AK3437" s="3">
        <v>0</v>
      </c>
      <c r="AL3437" s="3">
        <v>0</v>
      </c>
      <c r="AM3437" t="s">
        <v>18562</v>
      </c>
      <c r="AN3437" t="s">
        <v>18563</v>
      </c>
      <c r="AO3437" t="s">
        <v>18553</v>
      </c>
      <c r="AP3437" t="s">
        <v>18554</v>
      </c>
      <c r="AQ3437" t="s">
        <v>83</v>
      </c>
      <c r="AR3437" t="s">
        <v>18564</v>
      </c>
      <c r="AS3437" t="s">
        <v>83</v>
      </c>
      <c r="AT3437" t="s">
        <v>96</v>
      </c>
      <c r="AU3437" t="s">
        <v>18565</v>
      </c>
      <c r="AV3437" t="s">
        <v>18566</v>
      </c>
      <c r="AW3437" t="s">
        <v>99</v>
      </c>
      <c r="AX3437" t="s">
        <v>100</v>
      </c>
      <c r="AY3437" t="s">
        <v>18567</v>
      </c>
      <c r="AZ3437" t="s">
        <v>18767</v>
      </c>
      <c r="BA3437" t="s">
        <v>103</v>
      </c>
      <c r="BB3437" t="s">
        <v>18768</v>
      </c>
      <c r="BC3437" s="4"/>
      <c r="BD3437" t="s">
        <v>83</v>
      </c>
      <c r="BE3437" t="s">
        <v>105</v>
      </c>
      <c r="BF3437" t="s">
        <v>106</v>
      </c>
      <c r="BG3437" t="s">
        <v>107</v>
      </c>
      <c r="BH3437" t="s">
        <v>108</v>
      </c>
      <c r="BI3437" t="s">
        <v>109</v>
      </c>
      <c r="BJ3437" s="2">
        <v>0</v>
      </c>
      <c r="BK3437" t="s">
        <v>90</v>
      </c>
      <c r="BL3437" t="s">
        <v>78</v>
      </c>
      <c r="BM3437" t="s">
        <v>83</v>
      </c>
      <c r="BN3437" t="s">
        <v>83</v>
      </c>
      <c r="BO3437" t="s">
        <v>83</v>
      </c>
      <c r="BP3437" t="s">
        <v>18769</v>
      </c>
      <c r="BQ3437" t="s">
        <v>18574</v>
      </c>
      <c r="BR3437" t="s">
        <v>18575</v>
      </c>
      <c r="BS3437" t="s">
        <v>83</v>
      </c>
      <c r="BT3437" s="3">
        <v>1</v>
      </c>
    </row>
    <row r="3438" spans="1:72" x14ac:dyDescent="0.25">
      <c r="A3438" t="s">
        <v>18553</v>
      </c>
      <c r="B3438" t="s">
        <v>18554</v>
      </c>
      <c r="C3438" t="s">
        <v>18555</v>
      </c>
      <c r="D3438" t="s">
        <v>74</v>
      </c>
      <c r="E3438" t="s">
        <v>21868</v>
      </c>
      <c r="F3438" t="s">
        <v>18556</v>
      </c>
      <c r="G3438" t="s">
        <v>18770</v>
      </c>
      <c r="H3438" t="s">
        <v>18771</v>
      </c>
      <c r="I3438" s="1">
        <v>44197</v>
      </c>
      <c r="J3438" s="1">
        <v>44926</v>
      </c>
      <c r="K3438" t="s">
        <v>78</v>
      </c>
      <c r="L3438" t="s">
        <v>79</v>
      </c>
      <c r="M3438" t="s">
        <v>80</v>
      </c>
      <c r="N3438" t="s">
        <v>18772</v>
      </c>
      <c r="O3438" t="s">
        <v>4301</v>
      </c>
      <c r="P3438" t="s">
        <v>222</v>
      </c>
      <c r="Q3438" t="s">
        <v>18773</v>
      </c>
      <c r="R3438" t="s">
        <v>18561</v>
      </c>
      <c r="S3438" t="s">
        <v>150</v>
      </c>
      <c r="T3438" t="s">
        <v>87</v>
      </c>
      <c r="U3438" t="s">
        <v>88</v>
      </c>
      <c r="V3438" t="s">
        <v>89</v>
      </c>
      <c r="W3438" t="s">
        <v>78</v>
      </c>
      <c r="X3438" t="s">
        <v>120</v>
      </c>
      <c r="Y3438" t="s">
        <v>91</v>
      </c>
      <c r="Z3438" t="s">
        <v>92</v>
      </c>
      <c r="AA3438" s="1">
        <v>44567</v>
      </c>
      <c r="AB3438" s="2">
        <v>1135</v>
      </c>
      <c r="AC3438" s="2">
        <v>1034</v>
      </c>
      <c r="AD3438" s="2"/>
      <c r="AE3438" s="2"/>
      <c r="AF3438" s="2"/>
      <c r="AG3438">
        <v>0</v>
      </c>
      <c r="AH3438" s="3">
        <v>1166</v>
      </c>
      <c r="AI3438" s="3">
        <v>1062</v>
      </c>
      <c r="AJ3438" s="3">
        <v>0</v>
      </c>
      <c r="AK3438" s="3">
        <v>0</v>
      </c>
      <c r="AL3438" s="3">
        <v>0</v>
      </c>
      <c r="AM3438" t="s">
        <v>18562</v>
      </c>
      <c r="AN3438" t="s">
        <v>18563</v>
      </c>
      <c r="AO3438" t="s">
        <v>18553</v>
      </c>
      <c r="AP3438" t="s">
        <v>18554</v>
      </c>
      <c r="AQ3438" t="s">
        <v>83</v>
      </c>
      <c r="AR3438" t="s">
        <v>18564</v>
      </c>
      <c r="AS3438" t="s">
        <v>83</v>
      </c>
      <c r="AT3438" t="s">
        <v>96</v>
      </c>
      <c r="AU3438" t="s">
        <v>18565</v>
      </c>
      <c r="AV3438" t="s">
        <v>18566</v>
      </c>
      <c r="AW3438" t="s">
        <v>99</v>
      </c>
      <c r="AX3438" t="s">
        <v>100</v>
      </c>
      <c r="AY3438" t="s">
        <v>18567</v>
      </c>
      <c r="AZ3438" t="s">
        <v>18774</v>
      </c>
      <c r="BA3438" t="s">
        <v>103</v>
      </c>
      <c r="BB3438" t="s">
        <v>18775</v>
      </c>
      <c r="BC3438" s="4"/>
      <c r="BD3438" t="s">
        <v>83</v>
      </c>
      <c r="BE3438" t="s">
        <v>105</v>
      </c>
      <c r="BF3438" t="s">
        <v>106</v>
      </c>
      <c r="BG3438" t="s">
        <v>107</v>
      </c>
      <c r="BH3438" t="s">
        <v>108</v>
      </c>
      <c r="BI3438" t="s">
        <v>109</v>
      </c>
      <c r="BJ3438" s="2">
        <v>0</v>
      </c>
      <c r="BK3438" t="s">
        <v>90</v>
      </c>
      <c r="BL3438" t="s">
        <v>78</v>
      </c>
      <c r="BM3438" t="s">
        <v>83</v>
      </c>
      <c r="BN3438" t="s">
        <v>83</v>
      </c>
      <c r="BO3438" t="s">
        <v>83</v>
      </c>
      <c r="BP3438" t="s">
        <v>18776</v>
      </c>
      <c r="BQ3438" t="s">
        <v>18574</v>
      </c>
      <c r="BR3438" t="s">
        <v>18575</v>
      </c>
      <c r="BS3438" t="s">
        <v>83</v>
      </c>
      <c r="BT3438" s="3">
        <v>1</v>
      </c>
    </row>
    <row r="3439" spans="1:72" x14ac:dyDescent="0.25">
      <c r="A3439" t="s">
        <v>18553</v>
      </c>
      <c r="B3439" t="s">
        <v>18554</v>
      </c>
      <c r="C3439" t="s">
        <v>18555</v>
      </c>
      <c r="D3439" t="s">
        <v>74</v>
      </c>
      <c r="E3439" t="s">
        <v>21868</v>
      </c>
      <c r="F3439" t="s">
        <v>18556</v>
      </c>
      <c r="G3439" t="s">
        <v>18777</v>
      </c>
      <c r="H3439" t="s">
        <v>18778</v>
      </c>
      <c r="I3439" s="1">
        <v>44197</v>
      </c>
      <c r="J3439" s="1">
        <v>44926</v>
      </c>
      <c r="K3439" t="s">
        <v>78</v>
      </c>
      <c r="L3439" t="s">
        <v>79</v>
      </c>
      <c r="M3439" t="s">
        <v>80</v>
      </c>
      <c r="N3439" t="s">
        <v>18779</v>
      </c>
      <c r="O3439" t="s">
        <v>462</v>
      </c>
      <c r="P3439" t="s">
        <v>156</v>
      </c>
      <c r="Q3439" t="s">
        <v>18780</v>
      </c>
      <c r="R3439" t="s">
        <v>18561</v>
      </c>
      <c r="S3439" t="s">
        <v>150</v>
      </c>
      <c r="T3439" t="s">
        <v>87</v>
      </c>
      <c r="U3439" t="s">
        <v>88</v>
      </c>
      <c r="V3439" t="s">
        <v>89</v>
      </c>
      <c r="W3439" t="s">
        <v>78</v>
      </c>
      <c r="X3439" t="s">
        <v>120</v>
      </c>
      <c r="Y3439" t="s">
        <v>91</v>
      </c>
      <c r="Z3439" t="s">
        <v>92</v>
      </c>
      <c r="AA3439" s="1">
        <v>44217</v>
      </c>
      <c r="AB3439" s="2">
        <v>800</v>
      </c>
      <c r="AC3439" s="2">
        <v>480</v>
      </c>
      <c r="AD3439" s="2"/>
      <c r="AE3439" s="2"/>
      <c r="AF3439" s="2"/>
      <c r="AG3439">
        <v>0</v>
      </c>
      <c r="AH3439" s="3">
        <v>803</v>
      </c>
      <c r="AI3439" s="3">
        <v>482</v>
      </c>
      <c r="AJ3439" s="3">
        <v>0</v>
      </c>
      <c r="AK3439" s="3">
        <v>0</v>
      </c>
      <c r="AL3439" s="3">
        <v>0</v>
      </c>
      <c r="AM3439" t="s">
        <v>18562</v>
      </c>
      <c r="AN3439" t="s">
        <v>18563</v>
      </c>
      <c r="AO3439" t="s">
        <v>18553</v>
      </c>
      <c r="AP3439" t="s">
        <v>18554</v>
      </c>
      <c r="AQ3439" t="s">
        <v>83</v>
      </c>
      <c r="AR3439" t="s">
        <v>18564</v>
      </c>
      <c r="AS3439" t="s">
        <v>83</v>
      </c>
      <c r="AT3439" t="s">
        <v>96</v>
      </c>
      <c r="AU3439" t="s">
        <v>18565</v>
      </c>
      <c r="AV3439" t="s">
        <v>18566</v>
      </c>
      <c r="AW3439" t="s">
        <v>99</v>
      </c>
      <c r="AX3439" t="s">
        <v>100</v>
      </c>
      <c r="AY3439" t="s">
        <v>18567</v>
      </c>
      <c r="AZ3439" t="s">
        <v>18781</v>
      </c>
      <c r="BA3439" t="s">
        <v>103</v>
      </c>
      <c r="BB3439" t="s">
        <v>18782</v>
      </c>
      <c r="BC3439" s="4"/>
      <c r="BD3439" t="s">
        <v>83</v>
      </c>
      <c r="BE3439" t="s">
        <v>105</v>
      </c>
      <c r="BF3439" t="s">
        <v>106</v>
      </c>
      <c r="BG3439" t="s">
        <v>107</v>
      </c>
      <c r="BH3439" t="s">
        <v>108</v>
      </c>
      <c r="BI3439" t="s">
        <v>109</v>
      </c>
      <c r="BJ3439" s="2">
        <v>0</v>
      </c>
      <c r="BK3439" t="s">
        <v>90</v>
      </c>
      <c r="BL3439" t="s">
        <v>78</v>
      </c>
      <c r="BM3439" t="s">
        <v>83</v>
      </c>
      <c r="BN3439" t="s">
        <v>83</v>
      </c>
      <c r="BO3439" t="s">
        <v>83</v>
      </c>
      <c r="BP3439" t="s">
        <v>18783</v>
      </c>
      <c r="BQ3439" t="s">
        <v>18574</v>
      </c>
      <c r="BR3439" t="s">
        <v>18575</v>
      </c>
      <c r="BS3439" t="s">
        <v>83</v>
      </c>
      <c r="BT3439" s="3">
        <v>1</v>
      </c>
    </row>
    <row r="3440" spans="1:72" x14ac:dyDescent="0.25">
      <c r="A3440" t="s">
        <v>18553</v>
      </c>
      <c r="B3440" t="s">
        <v>18554</v>
      </c>
      <c r="C3440" t="s">
        <v>18555</v>
      </c>
      <c r="D3440" t="s">
        <v>74</v>
      </c>
      <c r="E3440" t="s">
        <v>21868</v>
      </c>
      <c r="F3440" t="s">
        <v>18556</v>
      </c>
      <c r="G3440" t="s">
        <v>18784</v>
      </c>
      <c r="H3440" t="s">
        <v>18785</v>
      </c>
      <c r="I3440" s="1">
        <v>44197</v>
      </c>
      <c r="J3440" s="1">
        <v>44926</v>
      </c>
      <c r="K3440" t="s">
        <v>78</v>
      </c>
      <c r="L3440" t="s">
        <v>79</v>
      </c>
      <c r="M3440" t="s">
        <v>80</v>
      </c>
      <c r="N3440" t="s">
        <v>18786</v>
      </c>
      <c r="O3440" t="s">
        <v>162</v>
      </c>
      <c r="P3440" t="s">
        <v>409</v>
      </c>
      <c r="Q3440" t="s">
        <v>18787</v>
      </c>
      <c r="R3440" t="s">
        <v>18561</v>
      </c>
      <c r="S3440" t="s">
        <v>150</v>
      </c>
      <c r="T3440" t="s">
        <v>87</v>
      </c>
      <c r="U3440" t="s">
        <v>88</v>
      </c>
      <c r="V3440" t="s">
        <v>89</v>
      </c>
      <c r="W3440" t="s">
        <v>78</v>
      </c>
      <c r="X3440" t="s">
        <v>120</v>
      </c>
      <c r="Y3440" t="s">
        <v>91</v>
      </c>
      <c r="Z3440" t="s">
        <v>92</v>
      </c>
      <c r="AA3440" s="1">
        <v>44567</v>
      </c>
      <c r="AB3440" s="2">
        <v>2547</v>
      </c>
      <c r="AC3440" s="2">
        <v>2887</v>
      </c>
      <c r="AD3440" s="2"/>
      <c r="AE3440" s="2"/>
      <c r="AF3440" s="2"/>
      <c r="AG3440">
        <v>0</v>
      </c>
      <c r="AH3440" s="3">
        <v>2547</v>
      </c>
      <c r="AI3440" s="3">
        <v>2887</v>
      </c>
      <c r="AJ3440" s="3">
        <v>0</v>
      </c>
      <c r="AK3440" s="3">
        <v>0</v>
      </c>
      <c r="AL3440" s="3">
        <v>0</v>
      </c>
      <c r="AM3440" t="s">
        <v>18562</v>
      </c>
      <c r="AN3440" t="s">
        <v>18563</v>
      </c>
      <c r="AO3440" t="s">
        <v>18553</v>
      </c>
      <c r="AP3440" t="s">
        <v>18554</v>
      </c>
      <c r="AQ3440" t="s">
        <v>83</v>
      </c>
      <c r="AR3440" t="s">
        <v>18564</v>
      </c>
      <c r="AS3440" t="s">
        <v>83</v>
      </c>
      <c r="AT3440" t="s">
        <v>96</v>
      </c>
      <c r="AU3440" t="s">
        <v>18565</v>
      </c>
      <c r="AV3440" t="s">
        <v>18566</v>
      </c>
      <c r="AW3440" t="s">
        <v>99</v>
      </c>
      <c r="AX3440" t="s">
        <v>100</v>
      </c>
      <c r="AY3440" t="s">
        <v>18567</v>
      </c>
      <c r="AZ3440" t="s">
        <v>18788</v>
      </c>
      <c r="BA3440" t="s">
        <v>103</v>
      </c>
      <c r="BB3440" t="s">
        <v>18789</v>
      </c>
      <c r="BC3440" s="4"/>
      <c r="BD3440" t="s">
        <v>83</v>
      </c>
      <c r="BE3440" t="s">
        <v>105</v>
      </c>
      <c r="BF3440" t="s">
        <v>106</v>
      </c>
      <c r="BG3440" t="s">
        <v>107</v>
      </c>
      <c r="BH3440" t="s">
        <v>108</v>
      </c>
      <c r="BI3440" t="s">
        <v>109</v>
      </c>
      <c r="BJ3440" s="2">
        <v>0</v>
      </c>
      <c r="BK3440" t="s">
        <v>90</v>
      </c>
      <c r="BL3440" t="s">
        <v>78</v>
      </c>
      <c r="BM3440" t="s">
        <v>83</v>
      </c>
      <c r="BN3440" t="s">
        <v>83</v>
      </c>
      <c r="BO3440" t="s">
        <v>83</v>
      </c>
      <c r="BP3440" t="s">
        <v>18790</v>
      </c>
      <c r="BQ3440" t="s">
        <v>18574</v>
      </c>
      <c r="BR3440" t="s">
        <v>18575</v>
      </c>
      <c r="BS3440" t="s">
        <v>83</v>
      </c>
      <c r="BT3440" s="3">
        <v>1</v>
      </c>
    </row>
    <row r="3441" spans="1:72" x14ac:dyDescent="0.25">
      <c r="A3441" t="s">
        <v>18553</v>
      </c>
      <c r="B3441" t="s">
        <v>18554</v>
      </c>
      <c r="C3441" t="s">
        <v>18555</v>
      </c>
      <c r="D3441" t="s">
        <v>74</v>
      </c>
      <c r="E3441" t="s">
        <v>21868</v>
      </c>
      <c r="F3441" t="s">
        <v>18556</v>
      </c>
      <c r="G3441" t="s">
        <v>18791</v>
      </c>
      <c r="H3441" t="s">
        <v>18792</v>
      </c>
      <c r="I3441" s="1">
        <v>44197</v>
      </c>
      <c r="J3441" s="1">
        <v>44926</v>
      </c>
      <c r="K3441" t="s">
        <v>78</v>
      </c>
      <c r="L3441" t="s">
        <v>79</v>
      </c>
      <c r="M3441" t="s">
        <v>80</v>
      </c>
      <c r="N3441" t="s">
        <v>18793</v>
      </c>
      <c r="O3441" t="s">
        <v>168</v>
      </c>
      <c r="P3441" t="s">
        <v>156</v>
      </c>
      <c r="Q3441" t="s">
        <v>18794</v>
      </c>
      <c r="R3441" t="s">
        <v>18561</v>
      </c>
      <c r="S3441" t="s">
        <v>119</v>
      </c>
      <c r="T3441" t="s">
        <v>87</v>
      </c>
      <c r="U3441" t="s">
        <v>88</v>
      </c>
      <c r="V3441" t="s">
        <v>89</v>
      </c>
      <c r="W3441" t="s">
        <v>78</v>
      </c>
      <c r="X3441" t="s">
        <v>120</v>
      </c>
      <c r="Y3441" t="s">
        <v>91</v>
      </c>
      <c r="Z3441" t="s">
        <v>92</v>
      </c>
      <c r="AA3441" s="1">
        <v>44567</v>
      </c>
      <c r="AB3441" s="2">
        <v>13351</v>
      </c>
      <c r="AC3441" s="2">
        <v>1818</v>
      </c>
      <c r="AD3441" s="2"/>
      <c r="AE3441" s="2"/>
      <c r="AF3441" s="2"/>
      <c r="AG3441">
        <v>0</v>
      </c>
      <c r="AH3441" s="3">
        <v>13351</v>
      </c>
      <c r="AI3441" s="3">
        <v>1818</v>
      </c>
      <c r="AJ3441" s="3">
        <v>0</v>
      </c>
      <c r="AK3441" s="3">
        <v>0</v>
      </c>
      <c r="AL3441" s="3">
        <v>0</v>
      </c>
      <c r="AM3441" t="s">
        <v>18615</v>
      </c>
      <c r="AN3441" t="s">
        <v>18616</v>
      </c>
      <c r="AO3441" t="s">
        <v>18553</v>
      </c>
      <c r="AP3441" t="s">
        <v>18554</v>
      </c>
      <c r="AQ3441" t="s">
        <v>83</v>
      </c>
      <c r="AR3441" t="s">
        <v>18564</v>
      </c>
      <c r="AS3441" t="s">
        <v>83</v>
      </c>
      <c r="AT3441" t="s">
        <v>96</v>
      </c>
      <c r="AU3441" t="s">
        <v>18565</v>
      </c>
      <c r="AV3441" t="s">
        <v>18566</v>
      </c>
      <c r="AW3441" t="s">
        <v>99</v>
      </c>
      <c r="AX3441" t="s">
        <v>100</v>
      </c>
      <c r="AY3441" t="s">
        <v>18617</v>
      </c>
      <c r="AZ3441" t="s">
        <v>18795</v>
      </c>
      <c r="BA3441" t="s">
        <v>103</v>
      </c>
      <c r="BB3441" t="s">
        <v>18796</v>
      </c>
      <c r="BC3441" s="4"/>
      <c r="BD3441" t="s">
        <v>83</v>
      </c>
      <c r="BE3441" t="s">
        <v>105</v>
      </c>
      <c r="BF3441" t="s">
        <v>106</v>
      </c>
      <c r="BG3441" t="s">
        <v>107</v>
      </c>
      <c r="BH3441" t="s">
        <v>704</v>
      </c>
      <c r="BI3441" t="s">
        <v>705</v>
      </c>
      <c r="BJ3441" s="2">
        <v>0</v>
      </c>
      <c r="BK3441" t="s">
        <v>90</v>
      </c>
      <c r="BL3441" t="s">
        <v>78</v>
      </c>
      <c r="BM3441" t="s">
        <v>83</v>
      </c>
      <c r="BN3441" t="s">
        <v>83</v>
      </c>
      <c r="BO3441" t="s">
        <v>83</v>
      </c>
      <c r="BP3441" t="s">
        <v>18797</v>
      </c>
      <c r="BQ3441" t="s">
        <v>18798</v>
      </c>
      <c r="BR3441" t="s">
        <v>18799</v>
      </c>
      <c r="BS3441" t="s">
        <v>83</v>
      </c>
      <c r="BT3441" s="3">
        <v>1</v>
      </c>
    </row>
    <row r="3442" spans="1:72" x14ac:dyDescent="0.25">
      <c r="A3442" t="s">
        <v>18553</v>
      </c>
      <c r="B3442" t="s">
        <v>18554</v>
      </c>
      <c r="C3442" t="s">
        <v>18555</v>
      </c>
      <c r="D3442" t="s">
        <v>74</v>
      </c>
      <c r="E3442" t="s">
        <v>21868</v>
      </c>
      <c r="F3442" t="s">
        <v>18556</v>
      </c>
      <c r="G3442" t="s">
        <v>18800</v>
      </c>
      <c r="H3442" t="s">
        <v>18801</v>
      </c>
      <c r="I3442" s="1">
        <v>44197</v>
      </c>
      <c r="J3442" s="1">
        <v>44926</v>
      </c>
      <c r="K3442" t="s">
        <v>78</v>
      </c>
      <c r="L3442" t="s">
        <v>79</v>
      </c>
      <c r="M3442" t="s">
        <v>80</v>
      </c>
      <c r="N3442" t="s">
        <v>18793</v>
      </c>
      <c r="O3442" t="s">
        <v>1114</v>
      </c>
      <c r="P3442" t="s">
        <v>156</v>
      </c>
      <c r="Q3442" t="s">
        <v>18802</v>
      </c>
      <c r="R3442" t="s">
        <v>18561</v>
      </c>
      <c r="S3442" t="s">
        <v>150</v>
      </c>
      <c r="T3442" t="s">
        <v>87</v>
      </c>
      <c r="U3442" t="s">
        <v>88</v>
      </c>
      <c r="V3442" t="s">
        <v>89</v>
      </c>
      <c r="W3442" t="s">
        <v>78</v>
      </c>
      <c r="X3442" t="s">
        <v>120</v>
      </c>
      <c r="Y3442" t="s">
        <v>91</v>
      </c>
      <c r="Z3442" t="s">
        <v>92</v>
      </c>
      <c r="AA3442" s="1">
        <v>44567</v>
      </c>
      <c r="AB3442" s="2">
        <v>1448</v>
      </c>
      <c r="AC3442" s="2">
        <v>1170</v>
      </c>
      <c r="AD3442" s="2"/>
      <c r="AE3442" s="2"/>
      <c r="AF3442" s="2"/>
      <c r="AG3442">
        <v>0</v>
      </c>
      <c r="AH3442" s="3">
        <v>1448</v>
      </c>
      <c r="AI3442" s="3">
        <v>1170</v>
      </c>
      <c r="AJ3442" s="3">
        <v>0</v>
      </c>
      <c r="AK3442" s="3">
        <v>0</v>
      </c>
      <c r="AL3442" s="3">
        <v>0</v>
      </c>
      <c r="AM3442" t="s">
        <v>18686</v>
      </c>
      <c r="AN3442" t="s">
        <v>7405</v>
      </c>
      <c r="AO3442" t="s">
        <v>18553</v>
      </c>
      <c r="AP3442" t="s">
        <v>18554</v>
      </c>
      <c r="AQ3442" t="s">
        <v>83</v>
      </c>
      <c r="AR3442" t="s">
        <v>18564</v>
      </c>
      <c r="AS3442" t="s">
        <v>83</v>
      </c>
      <c r="AT3442" t="s">
        <v>96</v>
      </c>
      <c r="AU3442" t="s">
        <v>18565</v>
      </c>
      <c r="AV3442" t="s">
        <v>18566</v>
      </c>
      <c r="AW3442" t="s">
        <v>99</v>
      </c>
      <c r="AX3442" t="s">
        <v>100</v>
      </c>
      <c r="AY3442" t="s">
        <v>18687</v>
      </c>
      <c r="AZ3442" t="s">
        <v>18803</v>
      </c>
      <c r="BA3442" t="s">
        <v>103</v>
      </c>
      <c r="BB3442" t="s">
        <v>18804</v>
      </c>
      <c r="BC3442" s="4"/>
      <c r="BD3442" t="s">
        <v>83</v>
      </c>
      <c r="BE3442" t="s">
        <v>105</v>
      </c>
      <c r="BF3442" t="s">
        <v>106</v>
      </c>
      <c r="BG3442" t="s">
        <v>107</v>
      </c>
      <c r="BH3442" t="s">
        <v>108</v>
      </c>
      <c r="BI3442" t="s">
        <v>109</v>
      </c>
      <c r="BJ3442" s="2">
        <v>0</v>
      </c>
      <c r="BK3442" t="s">
        <v>90</v>
      </c>
      <c r="BL3442" t="s">
        <v>78</v>
      </c>
      <c r="BM3442" t="s">
        <v>83</v>
      </c>
      <c r="BN3442" t="s">
        <v>83</v>
      </c>
      <c r="BO3442" t="s">
        <v>83</v>
      </c>
      <c r="BP3442" t="s">
        <v>18805</v>
      </c>
      <c r="BQ3442" t="s">
        <v>18691</v>
      </c>
      <c r="BR3442" t="s">
        <v>18692</v>
      </c>
      <c r="BS3442" t="s">
        <v>83</v>
      </c>
      <c r="BT3442" s="3">
        <v>1</v>
      </c>
    </row>
    <row r="3443" spans="1:72" x14ac:dyDescent="0.25">
      <c r="A3443" t="s">
        <v>18553</v>
      </c>
      <c r="B3443" t="s">
        <v>18554</v>
      </c>
      <c r="C3443" t="s">
        <v>18555</v>
      </c>
      <c r="D3443" t="s">
        <v>74</v>
      </c>
      <c r="E3443" t="s">
        <v>21868</v>
      </c>
      <c r="F3443" t="s">
        <v>18556</v>
      </c>
      <c r="G3443" t="s">
        <v>18806</v>
      </c>
      <c r="H3443" t="s">
        <v>18807</v>
      </c>
      <c r="I3443" s="1">
        <v>44197</v>
      </c>
      <c r="J3443" s="1">
        <v>44926</v>
      </c>
      <c r="K3443" t="s">
        <v>78</v>
      </c>
      <c r="L3443" t="s">
        <v>79</v>
      </c>
      <c r="M3443" t="s">
        <v>80</v>
      </c>
      <c r="N3443" t="s">
        <v>18808</v>
      </c>
      <c r="O3443" t="s">
        <v>9828</v>
      </c>
      <c r="P3443" t="s">
        <v>83</v>
      </c>
      <c r="Q3443" t="s">
        <v>18809</v>
      </c>
      <c r="R3443" t="s">
        <v>18561</v>
      </c>
      <c r="S3443" t="s">
        <v>119</v>
      </c>
      <c r="T3443" t="s">
        <v>87</v>
      </c>
      <c r="U3443" t="s">
        <v>88</v>
      </c>
      <c r="V3443" t="s">
        <v>89</v>
      </c>
      <c r="W3443" t="s">
        <v>78</v>
      </c>
      <c r="X3443" t="s">
        <v>120</v>
      </c>
      <c r="Y3443" t="s">
        <v>91</v>
      </c>
      <c r="Z3443" t="s">
        <v>92</v>
      </c>
      <c r="AA3443" s="1">
        <v>44567</v>
      </c>
      <c r="AB3443" s="2">
        <v>7502</v>
      </c>
      <c r="AC3443" s="2">
        <v>3457</v>
      </c>
      <c r="AD3443" s="2"/>
      <c r="AE3443" s="2"/>
      <c r="AF3443" s="2"/>
      <c r="AG3443">
        <v>0</v>
      </c>
      <c r="AH3443" s="3">
        <v>7502</v>
      </c>
      <c r="AI3443" s="3">
        <v>3457</v>
      </c>
      <c r="AJ3443" s="3">
        <v>0</v>
      </c>
      <c r="AK3443" s="3">
        <v>0</v>
      </c>
      <c r="AL3443" s="3">
        <v>0</v>
      </c>
      <c r="AM3443" t="s">
        <v>18810</v>
      </c>
      <c r="AN3443" t="s">
        <v>83</v>
      </c>
      <c r="AO3443" t="s">
        <v>18553</v>
      </c>
      <c r="AP3443" t="s">
        <v>18554</v>
      </c>
      <c r="AQ3443" t="s">
        <v>83</v>
      </c>
      <c r="AR3443" t="s">
        <v>18564</v>
      </c>
      <c r="AS3443" t="s">
        <v>83</v>
      </c>
      <c r="AT3443" t="s">
        <v>96</v>
      </c>
      <c r="AU3443" t="s">
        <v>18565</v>
      </c>
      <c r="AV3443" t="s">
        <v>18566</v>
      </c>
      <c r="AW3443" t="s">
        <v>99</v>
      </c>
      <c r="AX3443" t="s">
        <v>100</v>
      </c>
      <c r="AY3443" t="s">
        <v>18811</v>
      </c>
      <c r="AZ3443" t="s">
        <v>18812</v>
      </c>
      <c r="BA3443" t="s">
        <v>103</v>
      </c>
      <c r="BB3443" t="s">
        <v>18813</v>
      </c>
      <c r="BC3443" s="4"/>
      <c r="BD3443" t="s">
        <v>83</v>
      </c>
      <c r="BE3443" t="s">
        <v>105</v>
      </c>
      <c r="BF3443" t="s">
        <v>106</v>
      </c>
      <c r="BG3443" t="s">
        <v>107</v>
      </c>
      <c r="BH3443" t="s">
        <v>509</v>
      </c>
      <c r="BI3443" t="s">
        <v>510</v>
      </c>
      <c r="BJ3443" s="2">
        <v>0</v>
      </c>
      <c r="BK3443" t="s">
        <v>78</v>
      </c>
      <c r="BL3443" t="s">
        <v>90</v>
      </c>
      <c r="BM3443" t="s">
        <v>83</v>
      </c>
      <c r="BN3443" t="s">
        <v>83</v>
      </c>
      <c r="BO3443" t="s">
        <v>83</v>
      </c>
      <c r="BP3443" t="s">
        <v>83</v>
      </c>
      <c r="BQ3443" t="s">
        <v>83</v>
      </c>
      <c r="BR3443" t="s">
        <v>83</v>
      </c>
      <c r="BS3443" t="s">
        <v>83</v>
      </c>
      <c r="BT3443" s="3">
        <v>1</v>
      </c>
    </row>
    <row r="3444" spans="1:72" x14ac:dyDescent="0.25">
      <c r="A3444" t="s">
        <v>18553</v>
      </c>
      <c r="B3444" t="s">
        <v>18554</v>
      </c>
      <c r="C3444" t="s">
        <v>18555</v>
      </c>
      <c r="D3444" t="s">
        <v>74</v>
      </c>
      <c r="E3444" t="s">
        <v>21868</v>
      </c>
      <c r="F3444" t="s">
        <v>18556</v>
      </c>
      <c r="G3444" t="s">
        <v>18814</v>
      </c>
      <c r="H3444" t="s">
        <v>18815</v>
      </c>
      <c r="I3444" s="1">
        <v>44197</v>
      </c>
      <c r="J3444" s="1">
        <v>44926</v>
      </c>
      <c r="K3444" t="s">
        <v>78</v>
      </c>
      <c r="L3444" t="s">
        <v>79</v>
      </c>
      <c r="M3444" t="s">
        <v>80</v>
      </c>
      <c r="N3444" t="s">
        <v>18677</v>
      </c>
      <c r="O3444" t="s">
        <v>7842</v>
      </c>
      <c r="P3444" t="s">
        <v>409</v>
      </c>
      <c r="Q3444" t="s">
        <v>18816</v>
      </c>
      <c r="R3444" t="s">
        <v>18561</v>
      </c>
      <c r="S3444" t="s">
        <v>150</v>
      </c>
      <c r="T3444" t="s">
        <v>87</v>
      </c>
      <c r="U3444" t="s">
        <v>88</v>
      </c>
      <c r="V3444" t="s">
        <v>89</v>
      </c>
      <c r="W3444" t="s">
        <v>78</v>
      </c>
      <c r="X3444" t="s">
        <v>120</v>
      </c>
      <c r="Y3444" t="s">
        <v>91</v>
      </c>
      <c r="Z3444" t="s">
        <v>92</v>
      </c>
      <c r="AA3444" s="1">
        <v>44637</v>
      </c>
      <c r="AB3444" s="2">
        <v>2004</v>
      </c>
      <c r="AC3444" s="2">
        <v>2289</v>
      </c>
      <c r="AD3444" s="2"/>
      <c r="AE3444" s="2"/>
      <c r="AF3444" s="2"/>
      <c r="AG3444">
        <v>0</v>
      </c>
      <c r="AH3444" s="3">
        <v>443</v>
      </c>
      <c r="AI3444" s="3">
        <v>2289</v>
      </c>
      <c r="AJ3444" s="3">
        <v>0</v>
      </c>
      <c r="AK3444" s="3">
        <v>0</v>
      </c>
      <c r="AL3444" s="3">
        <v>0</v>
      </c>
      <c r="AM3444" t="s">
        <v>18562</v>
      </c>
      <c r="AN3444" t="s">
        <v>18563</v>
      </c>
      <c r="AO3444" t="s">
        <v>18553</v>
      </c>
      <c r="AP3444" t="s">
        <v>18554</v>
      </c>
      <c r="AQ3444" t="s">
        <v>83</v>
      </c>
      <c r="AR3444" t="s">
        <v>18564</v>
      </c>
      <c r="AS3444" t="s">
        <v>83</v>
      </c>
      <c r="AT3444" t="s">
        <v>96</v>
      </c>
      <c r="AU3444" t="s">
        <v>18565</v>
      </c>
      <c r="AV3444" t="s">
        <v>18566</v>
      </c>
      <c r="AW3444" t="s">
        <v>99</v>
      </c>
      <c r="AX3444" t="s">
        <v>100</v>
      </c>
      <c r="AY3444" t="s">
        <v>18567</v>
      </c>
      <c r="AZ3444" t="s">
        <v>18817</v>
      </c>
      <c r="BA3444" t="s">
        <v>103</v>
      </c>
      <c r="BB3444" t="s">
        <v>18818</v>
      </c>
      <c r="BC3444" s="4"/>
      <c r="BD3444" t="s">
        <v>83</v>
      </c>
      <c r="BE3444" t="s">
        <v>105</v>
      </c>
      <c r="BF3444" t="s">
        <v>106</v>
      </c>
      <c r="BG3444" t="s">
        <v>107</v>
      </c>
      <c r="BH3444" t="s">
        <v>108</v>
      </c>
      <c r="BI3444" t="s">
        <v>109</v>
      </c>
      <c r="BJ3444" s="2">
        <v>0</v>
      </c>
      <c r="BK3444" t="s">
        <v>90</v>
      </c>
      <c r="BL3444" t="s">
        <v>78</v>
      </c>
      <c r="BM3444" t="s">
        <v>83</v>
      </c>
      <c r="BN3444" t="s">
        <v>83</v>
      </c>
      <c r="BO3444" t="s">
        <v>83</v>
      </c>
      <c r="BP3444" t="s">
        <v>18819</v>
      </c>
      <c r="BQ3444" t="s">
        <v>18574</v>
      </c>
      <c r="BR3444" t="s">
        <v>18575</v>
      </c>
      <c r="BS3444" t="s">
        <v>83</v>
      </c>
      <c r="BT3444" s="3">
        <v>1</v>
      </c>
    </row>
    <row r="3445" spans="1:72" x14ac:dyDescent="0.25">
      <c r="A3445" t="s">
        <v>18553</v>
      </c>
      <c r="B3445" t="s">
        <v>18554</v>
      </c>
      <c r="C3445" t="s">
        <v>18555</v>
      </c>
      <c r="D3445" t="s">
        <v>74</v>
      </c>
      <c r="E3445" t="s">
        <v>21868</v>
      </c>
      <c r="F3445" t="s">
        <v>18556</v>
      </c>
      <c r="G3445" t="s">
        <v>18820</v>
      </c>
      <c r="H3445" t="s">
        <v>18821</v>
      </c>
      <c r="I3445" s="1">
        <v>44197</v>
      </c>
      <c r="J3445" s="1">
        <v>44926</v>
      </c>
      <c r="K3445" t="s">
        <v>78</v>
      </c>
      <c r="L3445" t="s">
        <v>79</v>
      </c>
      <c r="M3445" t="s">
        <v>80</v>
      </c>
      <c r="N3445" t="s">
        <v>18822</v>
      </c>
      <c r="O3445" t="s">
        <v>324</v>
      </c>
      <c r="P3445" t="s">
        <v>409</v>
      </c>
      <c r="Q3445" t="s">
        <v>18823</v>
      </c>
      <c r="R3445" t="s">
        <v>18561</v>
      </c>
      <c r="S3445" t="s">
        <v>150</v>
      </c>
      <c r="T3445" t="s">
        <v>87</v>
      </c>
      <c r="U3445" t="s">
        <v>88</v>
      </c>
      <c r="V3445" t="s">
        <v>89</v>
      </c>
      <c r="W3445" t="s">
        <v>78</v>
      </c>
      <c r="X3445" t="s">
        <v>120</v>
      </c>
      <c r="Y3445" t="s">
        <v>91</v>
      </c>
      <c r="Z3445" t="s">
        <v>92</v>
      </c>
      <c r="AA3445" s="1">
        <v>44566</v>
      </c>
      <c r="AB3445" s="2">
        <v>1137</v>
      </c>
      <c r="AC3445" s="2">
        <v>1130</v>
      </c>
      <c r="AD3445" s="2"/>
      <c r="AE3445" s="2"/>
      <c r="AF3445" s="2"/>
      <c r="AG3445">
        <v>0</v>
      </c>
      <c r="AH3445" s="3">
        <v>1137</v>
      </c>
      <c r="AI3445" s="3">
        <v>1130</v>
      </c>
      <c r="AJ3445" s="3">
        <v>0</v>
      </c>
      <c r="AK3445" s="3">
        <v>0</v>
      </c>
      <c r="AL3445" s="3">
        <v>0</v>
      </c>
      <c r="AM3445" t="s">
        <v>18562</v>
      </c>
      <c r="AN3445" t="s">
        <v>18563</v>
      </c>
      <c r="AO3445" t="s">
        <v>18553</v>
      </c>
      <c r="AP3445" t="s">
        <v>18554</v>
      </c>
      <c r="AQ3445" t="s">
        <v>83</v>
      </c>
      <c r="AR3445" t="s">
        <v>18564</v>
      </c>
      <c r="AS3445" t="s">
        <v>83</v>
      </c>
      <c r="AT3445" t="s">
        <v>96</v>
      </c>
      <c r="AU3445" t="s">
        <v>18565</v>
      </c>
      <c r="AV3445" t="s">
        <v>18566</v>
      </c>
      <c r="AW3445" t="s">
        <v>99</v>
      </c>
      <c r="AX3445" t="s">
        <v>100</v>
      </c>
      <c r="AY3445" t="s">
        <v>18567</v>
      </c>
      <c r="AZ3445" t="s">
        <v>18824</v>
      </c>
      <c r="BA3445" t="s">
        <v>103</v>
      </c>
      <c r="BB3445" t="s">
        <v>18825</v>
      </c>
      <c r="BC3445" s="4"/>
      <c r="BD3445" t="s">
        <v>83</v>
      </c>
      <c r="BE3445" t="s">
        <v>105</v>
      </c>
      <c r="BF3445" t="s">
        <v>106</v>
      </c>
      <c r="BG3445" t="s">
        <v>107</v>
      </c>
      <c r="BH3445" t="s">
        <v>108</v>
      </c>
      <c r="BI3445" t="s">
        <v>109</v>
      </c>
      <c r="BJ3445" s="2">
        <v>0</v>
      </c>
      <c r="BK3445" t="s">
        <v>90</v>
      </c>
      <c r="BL3445" t="s">
        <v>78</v>
      </c>
      <c r="BM3445" t="s">
        <v>83</v>
      </c>
      <c r="BN3445" t="s">
        <v>83</v>
      </c>
      <c r="BO3445" t="s">
        <v>83</v>
      </c>
      <c r="BP3445" t="s">
        <v>18826</v>
      </c>
      <c r="BQ3445" t="s">
        <v>18574</v>
      </c>
      <c r="BR3445" t="s">
        <v>18575</v>
      </c>
      <c r="BS3445" t="s">
        <v>83</v>
      </c>
      <c r="BT3445" s="3">
        <v>1</v>
      </c>
    </row>
    <row r="3446" spans="1:72" x14ac:dyDescent="0.25">
      <c r="A3446" t="s">
        <v>18553</v>
      </c>
      <c r="B3446" t="s">
        <v>18554</v>
      </c>
      <c r="C3446" t="s">
        <v>18555</v>
      </c>
      <c r="D3446" t="s">
        <v>74</v>
      </c>
      <c r="E3446" t="s">
        <v>21868</v>
      </c>
      <c r="F3446" t="s">
        <v>18556</v>
      </c>
      <c r="G3446" t="s">
        <v>18827</v>
      </c>
      <c r="H3446" t="s">
        <v>18828</v>
      </c>
      <c r="I3446" s="1">
        <v>44197</v>
      </c>
      <c r="J3446" s="1">
        <v>44619</v>
      </c>
      <c r="K3446" t="s">
        <v>90</v>
      </c>
      <c r="L3446" t="s">
        <v>373</v>
      </c>
      <c r="M3446" t="s">
        <v>80</v>
      </c>
      <c r="N3446" t="s">
        <v>18829</v>
      </c>
      <c r="O3446" t="s">
        <v>462</v>
      </c>
      <c r="P3446" t="s">
        <v>83</v>
      </c>
      <c r="Q3446" t="s">
        <v>18830</v>
      </c>
      <c r="R3446" t="s">
        <v>18561</v>
      </c>
      <c r="S3446" t="s">
        <v>86</v>
      </c>
      <c r="T3446" t="s">
        <v>87</v>
      </c>
      <c r="U3446" t="s">
        <v>88</v>
      </c>
      <c r="V3446" t="s">
        <v>89</v>
      </c>
      <c r="W3446" t="s">
        <v>90</v>
      </c>
      <c r="X3446" t="s">
        <v>83</v>
      </c>
      <c r="Y3446" t="s">
        <v>91</v>
      </c>
      <c r="Z3446" t="s">
        <v>92</v>
      </c>
      <c r="AA3446" s="1">
        <v>44378</v>
      </c>
      <c r="AB3446" s="2">
        <v>2167</v>
      </c>
      <c r="AC3446" s="2">
        <v>0</v>
      </c>
      <c r="AD3446" s="2"/>
      <c r="AE3446" s="2"/>
      <c r="AF3446" s="2"/>
      <c r="AG3446">
        <v>0</v>
      </c>
      <c r="AH3446" s="3">
        <v>1791</v>
      </c>
      <c r="AI3446" s="3">
        <v>382</v>
      </c>
      <c r="AJ3446" s="3">
        <v>0</v>
      </c>
      <c r="AK3446" s="3">
        <v>0</v>
      </c>
      <c r="AL3446" s="3">
        <v>0</v>
      </c>
      <c r="AM3446" t="s">
        <v>18831</v>
      </c>
      <c r="AN3446" t="s">
        <v>18832</v>
      </c>
      <c r="AO3446" t="s">
        <v>18553</v>
      </c>
      <c r="AP3446" t="s">
        <v>18554</v>
      </c>
      <c r="AQ3446" t="s">
        <v>83</v>
      </c>
      <c r="AR3446" t="s">
        <v>18564</v>
      </c>
      <c r="AS3446" t="s">
        <v>18833</v>
      </c>
      <c r="AT3446" t="s">
        <v>96</v>
      </c>
      <c r="AU3446" t="s">
        <v>18565</v>
      </c>
      <c r="AV3446" t="s">
        <v>18566</v>
      </c>
      <c r="AW3446" t="s">
        <v>99</v>
      </c>
      <c r="AX3446" t="s">
        <v>100</v>
      </c>
      <c r="AY3446" t="s">
        <v>18834</v>
      </c>
      <c r="AZ3446" t="s">
        <v>18835</v>
      </c>
      <c r="BA3446" t="s">
        <v>103</v>
      </c>
      <c r="BB3446" t="s">
        <v>18836</v>
      </c>
      <c r="BC3446" s="4"/>
      <c r="BD3446" t="s">
        <v>83</v>
      </c>
      <c r="BE3446" t="s">
        <v>105</v>
      </c>
      <c r="BF3446" t="s">
        <v>106</v>
      </c>
      <c r="BG3446" t="s">
        <v>107</v>
      </c>
      <c r="BH3446" t="s">
        <v>108</v>
      </c>
      <c r="BI3446" t="s">
        <v>109</v>
      </c>
      <c r="BJ3446" s="2">
        <v>0</v>
      </c>
      <c r="BK3446" t="s">
        <v>78</v>
      </c>
      <c r="BL3446" t="s">
        <v>90</v>
      </c>
      <c r="BM3446" t="s">
        <v>83</v>
      </c>
      <c r="BN3446" t="s">
        <v>83</v>
      </c>
      <c r="BO3446" t="s">
        <v>83</v>
      </c>
      <c r="BP3446" t="s">
        <v>83</v>
      </c>
      <c r="BQ3446" t="s">
        <v>83</v>
      </c>
      <c r="BR3446" t="s">
        <v>83</v>
      </c>
      <c r="BS3446" t="s">
        <v>83</v>
      </c>
      <c r="BT3446" s="3">
        <v>1</v>
      </c>
    </row>
    <row r="3447" spans="1:72" x14ac:dyDescent="0.25">
      <c r="A3447" t="s">
        <v>18553</v>
      </c>
      <c r="B3447" t="s">
        <v>18554</v>
      </c>
      <c r="C3447" t="s">
        <v>18555</v>
      </c>
      <c r="D3447" t="s">
        <v>74</v>
      </c>
      <c r="E3447" t="s">
        <v>21868</v>
      </c>
      <c r="F3447" t="s">
        <v>18556</v>
      </c>
      <c r="G3447" t="s">
        <v>18837</v>
      </c>
      <c r="H3447" t="s">
        <v>18828</v>
      </c>
      <c r="I3447" s="1">
        <v>44630</v>
      </c>
      <c r="J3447" s="1">
        <v>44926</v>
      </c>
      <c r="K3447" t="s">
        <v>78</v>
      </c>
      <c r="L3447" t="s">
        <v>79</v>
      </c>
      <c r="M3447" t="s">
        <v>80</v>
      </c>
      <c r="N3447" t="s">
        <v>18829</v>
      </c>
      <c r="O3447" t="s">
        <v>462</v>
      </c>
      <c r="P3447" t="s">
        <v>83</v>
      </c>
      <c r="Q3447" t="s">
        <v>18830</v>
      </c>
      <c r="R3447" t="s">
        <v>18561</v>
      </c>
      <c r="S3447" t="s">
        <v>86</v>
      </c>
      <c r="T3447" t="s">
        <v>87</v>
      </c>
      <c r="U3447" t="s">
        <v>88</v>
      </c>
      <c r="V3447" t="s">
        <v>89</v>
      </c>
      <c r="W3447" t="s">
        <v>90</v>
      </c>
      <c r="X3447" t="s">
        <v>83</v>
      </c>
      <c r="Y3447" t="s">
        <v>91</v>
      </c>
      <c r="Z3447" t="s">
        <v>92</v>
      </c>
      <c r="AA3447" s="1">
        <v>44638</v>
      </c>
      <c r="AB3447" s="2">
        <v>2138</v>
      </c>
      <c r="AC3447" s="2">
        <v>0</v>
      </c>
      <c r="AD3447" s="2"/>
      <c r="AE3447" s="2"/>
      <c r="AF3447" s="2"/>
      <c r="AG3447">
        <v>0</v>
      </c>
      <c r="AH3447" s="3">
        <v>1791</v>
      </c>
      <c r="AI3447" s="3">
        <v>382</v>
      </c>
      <c r="AJ3447" s="3">
        <v>0</v>
      </c>
      <c r="AK3447" s="3">
        <v>0</v>
      </c>
      <c r="AL3447" s="3">
        <v>0</v>
      </c>
      <c r="AM3447" t="s">
        <v>18838</v>
      </c>
      <c r="AN3447" t="s">
        <v>83</v>
      </c>
      <c r="AO3447" t="s">
        <v>18553</v>
      </c>
      <c r="AP3447" t="s">
        <v>18554</v>
      </c>
      <c r="AQ3447" t="s">
        <v>83</v>
      </c>
      <c r="AR3447" t="s">
        <v>18564</v>
      </c>
      <c r="AS3447" t="s">
        <v>83</v>
      </c>
      <c r="AT3447" t="s">
        <v>96</v>
      </c>
      <c r="AU3447" t="s">
        <v>18565</v>
      </c>
      <c r="AV3447" t="s">
        <v>18566</v>
      </c>
      <c r="AW3447" t="s">
        <v>99</v>
      </c>
      <c r="AX3447" t="s">
        <v>100</v>
      </c>
      <c r="AY3447" t="s">
        <v>18839</v>
      </c>
      <c r="AZ3447" t="s">
        <v>83</v>
      </c>
      <c r="BA3447" t="s">
        <v>103</v>
      </c>
      <c r="BB3447" t="s">
        <v>18836</v>
      </c>
      <c r="BC3447" s="4"/>
      <c r="BD3447" t="s">
        <v>83</v>
      </c>
      <c r="BE3447" t="s">
        <v>105</v>
      </c>
      <c r="BF3447" t="s">
        <v>106</v>
      </c>
      <c r="BG3447" t="s">
        <v>107</v>
      </c>
      <c r="BH3447" t="s">
        <v>108</v>
      </c>
      <c r="BI3447" t="s">
        <v>109</v>
      </c>
      <c r="BJ3447" s="2">
        <v>0</v>
      </c>
      <c r="BK3447" t="s">
        <v>78</v>
      </c>
      <c r="BL3447" t="s">
        <v>90</v>
      </c>
      <c r="BM3447" t="s">
        <v>83</v>
      </c>
      <c r="BN3447" t="s">
        <v>83</v>
      </c>
      <c r="BO3447" t="s">
        <v>83</v>
      </c>
      <c r="BP3447" t="s">
        <v>83</v>
      </c>
      <c r="BQ3447" t="s">
        <v>83</v>
      </c>
      <c r="BR3447" t="s">
        <v>83</v>
      </c>
      <c r="BS3447" t="s">
        <v>83</v>
      </c>
      <c r="BT3447" s="3">
        <v>1</v>
      </c>
    </row>
    <row r="3448" spans="1:72" x14ac:dyDescent="0.25">
      <c r="A3448" t="s">
        <v>18553</v>
      </c>
      <c r="B3448" t="s">
        <v>18554</v>
      </c>
      <c r="C3448" t="s">
        <v>18555</v>
      </c>
      <c r="D3448" t="s">
        <v>74</v>
      </c>
      <c r="E3448" t="s">
        <v>21868</v>
      </c>
      <c r="F3448" t="s">
        <v>18556</v>
      </c>
      <c r="G3448" t="s">
        <v>18840</v>
      </c>
      <c r="H3448" t="s">
        <v>18841</v>
      </c>
      <c r="I3448" s="1">
        <v>44197</v>
      </c>
      <c r="J3448" s="1">
        <v>44926</v>
      </c>
      <c r="K3448" t="s">
        <v>78</v>
      </c>
      <c r="L3448" t="s">
        <v>79</v>
      </c>
      <c r="M3448" t="s">
        <v>80</v>
      </c>
      <c r="N3448" t="s">
        <v>18842</v>
      </c>
      <c r="O3448" t="s">
        <v>381</v>
      </c>
      <c r="P3448" t="s">
        <v>222</v>
      </c>
      <c r="Q3448" t="s">
        <v>18843</v>
      </c>
      <c r="R3448" t="s">
        <v>18561</v>
      </c>
      <c r="S3448" t="s">
        <v>150</v>
      </c>
      <c r="T3448" t="s">
        <v>87</v>
      </c>
      <c r="U3448" t="s">
        <v>88</v>
      </c>
      <c r="V3448" t="s">
        <v>89</v>
      </c>
      <c r="W3448" t="s">
        <v>78</v>
      </c>
      <c r="X3448" t="s">
        <v>120</v>
      </c>
      <c r="Y3448" t="s">
        <v>91</v>
      </c>
      <c r="Z3448" t="s">
        <v>92</v>
      </c>
      <c r="AA3448" s="1">
        <v>44565</v>
      </c>
      <c r="AB3448" s="2">
        <v>1890</v>
      </c>
      <c r="AC3448" s="2">
        <v>2156</v>
      </c>
      <c r="AD3448" s="2"/>
      <c r="AE3448" s="2"/>
      <c r="AF3448" s="2"/>
      <c r="AG3448">
        <v>0</v>
      </c>
      <c r="AH3448" s="3">
        <v>1890</v>
      </c>
      <c r="AI3448" s="3">
        <v>2156</v>
      </c>
      <c r="AJ3448" s="3">
        <v>0</v>
      </c>
      <c r="AK3448" s="3">
        <v>0</v>
      </c>
      <c r="AL3448" s="3">
        <v>0</v>
      </c>
      <c r="AM3448" t="s">
        <v>18562</v>
      </c>
      <c r="AN3448" t="s">
        <v>18563</v>
      </c>
      <c r="AO3448" t="s">
        <v>18553</v>
      </c>
      <c r="AP3448" t="s">
        <v>18554</v>
      </c>
      <c r="AQ3448" t="s">
        <v>83</v>
      </c>
      <c r="AR3448" t="s">
        <v>18564</v>
      </c>
      <c r="AS3448" t="s">
        <v>83</v>
      </c>
      <c r="AT3448" t="s">
        <v>96</v>
      </c>
      <c r="AU3448" t="s">
        <v>18565</v>
      </c>
      <c r="AV3448" t="s">
        <v>18566</v>
      </c>
      <c r="AW3448" t="s">
        <v>99</v>
      </c>
      <c r="AX3448" t="s">
        <v>100</v>
      </c>
      <c r="AY3448" t="s">
        <v>18567</v>
      </c>
      <c r="AZ3448" t="s">
        <v>18844</v>
      </c>
      <c r="BA3448" t="s">
        <v>103</v>
      </c>
      <c r="BB3448" t="s">
        <v>18845</v>
      </c>
      <c r="BC3448" s="4"/>
      <c r="BD3448" t="s">
        <v>83</v>
      </c>
      <c r="BE3448" t="s">
        <v>105</v>
      </c>
      <c r="BF3448" t="s">
        <v>106</v>
      </c>
      <c r="BG3448" t="s">
        <v>107</v>
      </c>
      <c r="BH3448" t="s">
        <v>108</v>
      </c>
      <c r="BI3448" t="s">
        <v>109</v>
      </c>
      <c r="BJ3448" s="2">
        <v>0</v>
      </c>
      <c r="BK3448" t="s">
        <v>90</v>
      </c>
      <c r="BL3448" t="s">
        <v>78</v>
      </c>
      <c r="BM3448" t="s">
        <v>83</v>
      </c>
      <c r="BN3448" t="s">
        <v>83</v>
      </c>
      <c r="BO3448" t="s">
        <v>83</v>
      </c>
      <c r="BP3448" t="s">
        <v>18846</v>
      </c>
      <c r="BQ3448" t="s">
        <v>18574</v>
      </c>
      <c r="BR3448" t="s">
        <v>18575</v>
      </c>
      <c r="BS3448" t="s">
        <v>83</v>
      </c>
      <c r="BT3448" s="3">
        <v>1</v>
      </c>
    </row>
    <row r="3449" spans="1:72" x14ac:dyDescent="0.25">
      <c r="A3449" t="s">
        <v>18553</v>
      </c>
      <c r="B3449" t="s">
        <v>18554</v>
      </c>
      <c r="C3449" t="s">
        <v>18555</v>
      </c>
      <c r="D3449" t="s">
        <v>74</v>
      </c>
      <c r="E3449" t="s">
        <v>21868</v>
      </c>
      <c r="F3449" t="s">
        <v>18556</v>
      </c>
      <c r="G3449" t="s">
        <v>18847</v>
      </c>
      <c r="H3449" t="s">
        <v>18848</v>
      </c>
      <c r="I3449" s="1">
        <v>44197</v>
      </c>
      <c r="J3449" s="1">
        <v>44926</v>
      </c>
      <c r="K3449" t="s">
        <v>78</v>
      </c>
      <c r="L3449" t="s">
        <v>79</v>
      </c>
      <c r="M3449" t="s">
        <v>80</v>
      </c>
      <c r="N3449" t="s">
        <v>18849</v>
      </c>
      <c r="O3449" t="s">
        <v>155</v>
      </c>
      <c r="P3449" t="s">
        <v>156</v>
      </c>
      <c r="Q3449" t="s">
        <v>18850</v>
      </c>
      <c r="R3449" t="s">
        <v>18561</v>
      </c>
      <c r="S3449" t="s">
        <v>150</v>
      </c>
      <c r="T3449" t="s">
        <v>87</v>
      </c>
      <c r="U3449" t="s">
        <v>88</v>
      </c>
      <c r="V3449" t="s">
        <v>89</v>
      </c>
      <c r="W3449" t="s">
        <v>78</v>
      </c>
      <c r="X3449" t="s">
        <v>120</v>
      </c>
      <c r="Y3449" t="s">
        <v>91</v>
      </c>
      <c r="Z3449" t="s">
        <v>92</v>
      </c>
      <c r="AA3449" s="1">
        <v>44567</v>
      </c>
      <c r="AB3449" s="2">
        <v>2613</v>
      </c>
      <c r="AC3449" s="2">
        <v>2383</v>
      </c>
      <c r="AD3449" s="2"/>
      <c r="AE3449" s="2"/>
      <c r="AF3449" s="2"/>
      <c r="AG3449">
        <v>0</v>
      </c>
      <c r="AH3449" s="3">
        <v>2591</v>
      </c>
      <c r="AI3449" s="3">
        <v>2167</v>
      </c>
      <c r="AJ3449" s="3">
        <v>0</v>
      </c>
      <c r="AK3449" s="3">
        <v>0</v>
      </c>
      <c r="AL3449" s="3">
        <v>0</v>
      </c>
      <c r="AM3449" t="s">
        <v>18686</v>
      </c>
      <c r="AN3449" t="s">
        <v>7405</v>
      </c>
      <c r="AO3449" t="s">
        <v>18553</v>
      </c>
      <c r="AP3449" t="s">
        <v>18554</v>
      </c>
      <c r="AQ3449" t="s">
        <v>83</v>
      </c>
      <c r="AR3449" t="s">
        <v>18564</v>
      </c>
      <c r="AS3449" t="s">
        <v>83</v>
      </c>
      <c r="AT3449" t="s">
        <v>96</v>
      </c>
      <c r="AU3449" t="s">
        <v>18565</v>
      </c>
      <c r="AV3449" t="s">
        <v>18566</v>
      </c>
      <c r="AW3449" t="s">
        <v>99</v>
      </c>
      <c r="AX3449" t="s">
        <v>100</v>
      </c>
      <c r="AY3449" t="s">
        <v>18687</v>
      </c>
      <c r="AZ3449" t="s">
        <v>18851</v>
      </c>
      <c r="BA3449" t="s">
        <v>103</v>
      </c>
      <c r="BB3449" t="s">
        <v>18852</v>
      </c>
      <c r="BC3449" s="4"/>
      <c r="BD3449" t="s">
        <v>83</v>
      </c>
      <c r="BE3449" t="s">
        <v>105</v>
      </c>
      <c r="BF3449" t="s">
        <v>106</v>
      </c>
      <c r="BG3449" t="s">
        <v>107</v>
      </c>
      <c r="BH3449" t="s">
        <v>108</v>
      </c>
      <c r="BI3449" t="s">
        <v>109</v>
      </c>
      <c r="BJ3449" s="2">
        <v>0</v>
      </c>
      <c r="BK3449" t="s">
        <v>90</v>
      </c>
      <c r="BL3449" t="s">
        <v>78</v>
      </c>
      <c r="BM3449" t="s">
        <v>83</v>
      </c>
      <c r="BN3449" t="s">
        <v>83</v>
      </c>
      <c r="BO3449" t="s">
        <v>83</v>
      </c>
      <c r="BP3449" t="s">
        <v>18853</v>
      </c>
      <c r="BQ3449" t="s">
        <v>18691</v>
      </c>
      <c r="BR3449" t="s">
        <v>18692</v>
      </c>
      <c r="BS3449" t="s">
        <v>83</v>
      </c>
      <c r="BT3449" s="3">
        <v>1</v>
      </c>
    </row>
    <row r="3450" spans="1:72" x14ac:dyDescent="0.25">
      <c r="A3450" t="s">
        <v>18553</v>
      </c>
      <c r="B3450" t="s">
        <v>18554</v>
      </c>
      <c r="C3450" t="s">
        <v>18555</v>
      </c>
      <c r="D3450" t="s">
        <v>74</v>
      </c>
      <c r="E3450" t="s">
        <v>21868</v>
      </c>
      <c r="F3450" t="s">
        <v>18556</v>
      </c>
      <c r="G3450" t="s">
        <v>18854</v>
      </c>
      <c r="H3450" t="s">
        <v>18855</v>
      </c>
      <c r="I3450" s="1">
        <v>44197</v>
      </c>
      <c r="J3450" s="1">
        <v>44926</v>
      </c>
      <c r="K3450" t="s">
        <v>78</v>
      </c>
      <c r="L3450" t="s">
        <v>79</v>
      </c>
      <c r="M3450" t="s">
        <v>80</v>
      </c>
      <c r="N3450" t="s">
        <v>18849</v>
      </c>
      <c r="O3450" t="s">
        <v>462</v>
      </c>
      <c r="P3450" t="s">
        <v>409</v>
      </c>
      <c r="Q3450" t="s">
        <v>18850</v>
      </c>
      <c r="R3450" t="s">
        <v>18561</v>
      </c>
      <c r="S3450" t="s">
        <v>150</v>
      </c>
      <c r="T3450" t="s">
        <v>87</v>
      </c>
      <c r="U3450" t="s">
        <v>88</v>
      </c>
      <c r="V3450" t="s">
        <v>89</v>
      </c>
      <c r="W3450" t="s">
        <v>78</v>
      </c>
      <c r="X3450" t="s">
        <v>120</v>
      </c>
      <c r="Y3450" t="s">
        <v>91</v>
      </c>
      <c r="Z3450" t="s">
        <v>92</v>
      </c>
      <c r="AA3450" s="1">
        <v>44567</v>
      </c>
      <c r="AB3450" s="2">
        <v>7005</v>
      </c>
      <c r="AC3450" s="2">
        <v>7973</v>
      </c>
      <c r="AD3450" s="2"/>
      <c r="AE3450" s="2"/>
      <c r="AF3450" s="2"/>
      <c r="AG3450">
        <v>0</v>
      </c>
      <c r="AH3450" s="3">
        <v>7005</v>
      </c>
      <c r="AI3450" s="3">
        <v>7973</v>
      </c>
      <c r="AJ3450" s="3">
        <v>0</v>
      </c>
      <c r="AK3450" s="3">
        <v>0</v>
      </c>
      <c r="AL3450" s="3">
        <v>0</v>
      </c>
      <c r="AM3450" t="s">
        <v>18562</v>
      </c>
      <c r="AN3450" t="s">
        <v>18563</v>
      </c>
      <c r="AO3450" t="s">
        <v>18553</v>
      </c>
      <c r="AP3450" t="s">
        <v>18554</v>
      </c>
      <c r="AQ3450" t="s">
        <v>83</v>
      </c>
      <c r="AR3450" t="s">
        <v>18564</v>
      </c>
      <c r="AS3450" t="s">
        <v>83</v>
      </c>
      <c r="AT3450" t="s">
        <v>96</v>
      </c>
      <c r="AU3450" t="s">
        <v>18565</v>
      </c>
      <c r="AV3450" t="s">
        <v>18566</v>
      </c>
      <c r="AW3450" t="s">
        <v>99</v>
      </c>
      <c r="AX3450" t="s">
        <v>100</v>
      </c>
      <c r="AY3450" t="s">
        <v>18567</v>
      </c>
      <c r="AZ3450" t="s">
        <v>18856</v>
      </c>
      <c r="BA3450" t="s">
        <v>103</v>
      </c>
      <c r="BB3450" t="s">
        <v>18857</v>
      </c>
      <c r="BC3450" s="4"/>
      <c r="BD3450" t="s">
        <v>83</v>
      </c>
      <c r="BE3450" t="s">
        <v>105</v>
      </c>
      <c r="BF3450" t="s">
        <v>106</v>
      </c>
      <c r="BG3450" t="s">
        <v>107</v>
      </c>
      <c r="BH3450" t="s">
        <v>108</v>
      </c>
      <c r="BI3450" t="s">
        <v>109</v>
      </c>
      <c r="BJ3450" s="2">
        <v>0</v>
      </c>
      <c r="BK3450" t="s">
        <v>90</v>
      </c>
      <c r="BL3450" t="s">
        <v>78</v>
      </c>
      <c r="BM3450" t="s">
        <v>83</v>
      </c>
      <c r="BN3450" t="s">
        <v>83</v>
      </c>
      <c r="BO3450" t="s">
        <v>83</v>
      </c>
      <c r="BP3450" t="s">
        <v>18858</v>
      </c>
      <c r="BQ3450" t="s">
        <v>18574</v>
      </c>
      <c r="BR3450" t="s">
        <v>18575</v>
      </c>
      <c r="BS3450" t="s">
        <v>83</v>
      </c>
      <c r="BT3450" s="3">
        <v>1</v>
      </c>
    </row>
    <row r="3451" spans="1:72" x14ac:dyDescent="0.25">
      <c r="A3451" t="s">
        <v>18553</v>
      </c>
      <c r="B3451" t="s">
        <v>18554</v>
      </c>
      <c r="C3451" t="s">
        <v>18555</v>
      </c>
      <c r="D3451" t="s">
        <v>74</v>
      </c>
      <c r="E3451" t="s">
        <v>21868</v>
      </c>
      <c r="F3451" t="s">
        <v>18556</v>
      </c>
      <c r="G3451" t="s">
        <v>18859</v>
      </c>
      <c r="H3451" t="s">
        <v>18860</v>
      </c>
      <c r="I3451" s="1">
        <v>44197</v>
      </c>
      <c r="J3451" s="1">
        <v>44926</v>
      </c>
      <c r="K3451" t="s">
        <v>78</v>
      </c>
      <c r="L3451" t="s">
        <v>79</v>
      </c>
      <c r="M3451" t="s">
        <v>80</v>
      </c>
      <c r="N3451" t="s">
        <v>18842</v>
      </c>
      <c r="O3451" t="s">
        <v>5464</v>
      </c>
      <c r="P3451" t="s">
        <v>83</v>
      </c>
      <c r="Q3451" t="s">
        <v>18861</v>
      </c>
      <c r="R3451" t="s">
        <v>18561</v>
      </c>
      <c r="S3451" t="s">
        <v>150</v>
      </c>
      <c r="T3451" t="s">
        <v>87</v>
      </c>
      <c r="U3451" t="s">
        <v>88</v>
      </c>
      <c r="V3451" t="s">
        <v>89</v>
      </c>
      <c r="W3451" t="s">
        <v>78</v>
      </c>
      <c r="X3451" t="s">
        <v>120</v>
      </c>
      <c r="Y3451" t="s">
        <v>91</v>
      </c>
      <c r="Z3451" t="s">
        <v>92</v>
      </c>
      <c r="AA3451" s="1">
        <v>44567</v>
      </c>
      <c r="AB3451" s="2">
        <v>1499</v>
      </c>
      <c r="AC3451" s="2">
        <v>1658</v>
      </c>
      <c r="AD3451" s="2"/>
      <c r="AE3451" s="2"/>
      <c r="AF3451" s="2"/>
      <c r="AG3451">
        <v>0</v>
      </c>
      <c r="AH3451" s="3">
        <v>1499</v>
      </c>
      <c r="AI3451" s="3">
        <v>1658</v>
      </c>
      <c r="AJ3451" s="3">
        <v>0</v>
      </c>
      <c r="AK3451" s="3">
        <v>0</v>
      </c>
      <c r="AL3451" s="3">
        <v>0</v>
      </c>
      <c r="AM3451" t="s">
        <v>18862</v>
      </c>
      <c r="AN3451" t="s">
        <v>83</v>
      </c>
      <c r="AO3451" t="s">
        <v>18553</v>
      </c>
      <c r="AP3451" t="s">
        <v>18554</v>
      </c>
      <c r="AQ3451" t="s">
        <v>83</v>
      </c>
      <c r="AR3451" t="s">
        <v>18564</v>
      </c>
      <c r="AS3451" t="s">
        <v>83</v>
      </c>
      <c r="AT3451" t="s">
        <v>96</v>
      </c>
      <c r="AU3451" t="s">
        <v>18565</v>
      </c>
      <c r="AV3451" t="s">
        <v>18566</v>
      </c>
      <c r="AW3451" t="s">
        <v>99</v>
      </c>
      <c r="AX3451" t="s">
        <v>100</v>
      </c>
      <c r="AY3451" t="s">
        <v>83</v>
      </c>
      <c r="AZ3451" t="s">
        <v>83</v>
      </c>
      <c r="BA3451" t="s">
        <v>103</v>
      </c>
      <c r="BB3451" t="s">
        <v>18863</v>
      </c>
      <c r="BC3451" s="4"/>
      <c r="BD3451" t="s">
        <v>83</v>
      </c>
      <c r="BE3451" t="s">
        <v>105</v>
      </c>
      <c r="BF3451" t="s">
        <v>106</v>
      </c>
      <c r="BG3451" t="s">
        <v>107</v>
      </c>
      <c r="BH3451" t="s">
        <v>108</v>
      </c>
      <c r="BI3451" t="s">
        <v>109</v>
      </c>
      <c r="BJ3451" s="2">
        <v>0</v>
      </c>
      <c r="BK3451" t="s">
        <v>90</v>
      </c>
      <c r="BL3451" t="s">
        <v>90</v>
      </c>
      <c r="BM3451" t="s">
        <v>83</v>
      </c>
      <c r="BN3451" t="s">
        <v>83</v>
      </c>
      <c r="BO3451" t="s">
        <v>83</v>
      </c>
      <c r="BP3451" t="s">
        <v>83</v>
      </c>
      <c r="BQ3451" t="s">
        <v>83</v>
      </c>
      <c r="BR3451" t="s">
        <v>83</v>
      </c>
      <c r="BS3451" t="s">
        <v>83</v>
      </c>
      <c r="BT3451" s="3">
        <v>1</v>
      </c>
    </row>
    <row r="3452" spans="1:72" x14ac:dyDescent="0.25">
      <c r="A3452" t="s">
        <v>18553</v>
      </c>
      <c r="B3452" t="s">
        <v>18554</v>
      </c>
      <c r="C3452" t="s">
        <v>18555</v>
      </c>
      <c r="D3452" t="s">
        <v>74</v>
      </c>
      <c r="E3452" t="s">
        <v>21868</v>
      </c>
      <c r="F3452" t="s">
        <v>18556</v>
      </c>
      <c r="G3452" t="s">
        <v>18864</v>
      </c>
      <c r="H3452" t="s">
        <v>18865</v>
      </c>
      <c r="I3452" s="1">
        <v>44197</v>
      </c>
      <c r="J3452" s="1">
        <v>44926</v>
      </c>
      <c r="K3452" t="s">
        <v>78</v>
      </c>
      <c r="L3452" t="s">
        <v>79</v>
      </c>
      <c r="M3452" t="s">
        <v>80</v>
      </c>
      <c r="N3452" t="s">
        <v>18849</v>
      </c>
      <c r="O3452" t="s">
        <v>720</v>
      </c>
      <c r="P3452" t="s">
        <v>156</v>
      </c>
      <c r="Q3452" t="s">
        <v>18866</v>
      </c>
      <c r="R3452" t="s">
        <v>18561</v>
      </c>
      <c r="S3452" t="s">
        <v>150</v>
      </c>
      <c r="T3452" t="s">
        <v>87</v>
      </c>
      <c r="U3452" t="s">
        <v>88</v>
      </c>
      <c r="V3452" t="s">
        <v>89</v>
      </c>
      <c r="W3452" t="s">
        <v>78</v>
      </c>
      <c r="X3452" t="s">
        <v>120</v>
      </c>
      <c r="Y3452" t="s">
        <v>91</v>
      </c>
      <c r="Z3452" t="s">
        <v>92</v>
      </c>
      <c r="AA3452" s="1">
        <v>44567</v>
      </c>
      <c r="AB3452" s="2">
        <v>2425</v>
      </c>
      <c r="AC3452" s="2">
        <v>1929</v>
      </c>
      <c r="AD3452" s="2"/>
      <c r="AE3452" s="2"/>
      <c r="AF3452" s="2"/>
      <c r="AG3452">
        <v>0</v>
      </c>
      <c r="AH3452" s="3">
        <v>2425</v>
      </c>
      <c r="AI3452" s="3">
        <v>1929</v>
      </c>
      <c r="AJ3452" s="3">
        <v>0</v>
      </c>
      <c r="AK3452" s="3">
        <v>0</v>
      </c>
      <c r="AL3452" s="3">
        <v>0</v>
      </c>
      <c r="AM3452" t="s">
        <v>18686</v>
      </c>
      <c r="AN3452" t="s">
        <v>7405</v>
      </c>
      <c r="AO3452" t="s">
        <v>18553</v>
      </c>
      <c r="AP3452" t="s">
        <v>18554</v>
      </c>
      <c r="AQ3452" t="s">
        <v>83</v>
      </c>
      <c r="AR3452" t="s">
        <v>18564</v>
      </c>
      <c r="AS3452" t="s">
        <v>83</v>
      </c>
      <c r="AT3452" t="s">
        <v>96</v>
      </c>
      <c r="AU3452" t="s">
        <v>18565</v>
      </c>
      <c r="AV3452" t="s">
        <v>18566</v>
      </c>
      <c r="AW3452" t="s">
        <v>99</v>
      </c>
      <c r="AX3452" t="s">
        <v>100</v>
      </c>
      <c r="AY3452" t="s">
        <v>18687</v>
      </c>
      <c r="AZ3452" t="s">
        <v>18867</v>
      </c>
      <c r="BA3452" t="s">
        <v>103</v>
      </c>
      <c r="BB3452" t="s">
        <v>18868</v>
      </c>
      <c r="BC3452" s="4"/>
      <c r="BD3452" t="s">
        <v>83</v>
      </c>
      <c r="BE3452" t="s">
        <v>105</v>
      </c>
      <c r="BF3452" t="s">
        <v>106</v>
      </c>
      <c r="BG3452" t="s">
        <v>107</v>
      </c>
      <c r="BH3452" t="s">
        <v>108</v>
      </c>
      <c r="BI3452" t="s">
        <v>109</v>
      </c>
      <c r="BJ3452" s="2">
        <v>0</v>
      </c>
      <c r="BK3452" t="s">
        <v>90</v>
      </c>
      <c r="BL3452" t="s">
        <v>78</v>
      </c>
      <c r="BM3452" t="s">
        <v>83</v>
      </c>
      <c r="BN3452" t="s">
        <v>83</v>
      </c>
      <c r="BO3452" t="s">
        <v>83</v>
      </c>
      <c r="BP3452" t="s">
        <v>18869</v>
      </c>
      <c r="BQ3452" t="s">
        <v>18691</v>
      </c>
      <c r="BR3452" t="s">
        <v>18692</v>
      </c>
      <c r="BS3452" t="s">
        <v>83</v>
      </c>
      <c r="BT3452" s="3">
        <v>1</v>
      </c>
    </row>
    <row r="3453" spans="1:72" x14ac:dyDescent="0.25">
      <c r="A3453" t="s">
        <v>18553</v>
      </c>
      <c r="B3453" t="s">
        <v>18554</v>
      </c>
      <c r="C3453" t="s">
        <v>18555</v>
      </c>
      <c r="D3453" t="s">
        <v>74</v>
      </c>
      <c r="E3453" t="s">
        <v>21868</v>
      </c>
      <c r="F3453" t="s">
        <v>18556</v>
      </c>
      <c r="G3453" t="s">
        <v>18870</v>
      </c>
      <c r="H3453" t="s">
        <v>18871</v>
      </c>
      <c r="I3453" s="1">
        <v>44197</v>
      </c>
      <c r="J3453" s="1">
        <v>44926</v>
      </c>
      <c r="K3453" t="s">
        <v>78</v>
      </c>
      <c r="L3453" t="s">
        <v>79</v>
      </c>
      <c r="M3453" t="s">
        <v>80</v>
      </c>
      <c r="N3453" t="s">
        <v>18872</v>
      </c>
      <c r="O3453" t="s">
        <v>4441</v>
      </c>
      <c r="P3453" t="s">
        <v>271</v>
      </c>
      <c r="Q3453" t="s">
        <v>18873</v>
      </c>
      <c r="R3453" t="s">
        <v>18561</v>
      </c>
      <c r="S3453" t="s">
        <v>150</v>
      </c>
      <c r="T3453" t="s">
        <v>87</v>
      </c>
      <c r="U3453" t="s">
        <v>88</v>
      </c>
      <c r="V3453" t="s">
        <v>89</v>
      </c>
      <c r="W3453" t="s">
        <v>78</v>
      </c>
      <c r="X3453" t="s">
        <v>120</v>
      </c>
      <c r="Y3453" t="s">
        <v>91</v>
      </c>
      <c r="Z3453" t="s">
        <v>92</v>
      </c>
      <c r="AA3453" s="1">
        <v>44566</v>
      </c>
      <c r="AB3453" s="2">
        <v>53</v>
      </c>
      <c r="AC3453" s="2">
        <v>61</v>
      </c>
      <c r="AD3453" s="2"/>
      <c r="AE3453" s="2"/>
      <c r="AF3453" s="2"/>
      <c r="AG3453">
        <v>0</v>
      </c>
      <c r="AH3453" s="3">
        <v>53</v>
      </c>
      <c r="AI3453" s="3">
        <v>61</v>
      </c>
      <c r="AJ3453" s="3">
        <v>0</v>
      </c>
      <c r="AK3453" s="3">
        <v>0</v>
      </c>
      <c r="AL3453" s="3">
        <v>0</v>
      </c>
      <c r="AM3453" t="s">
        <v>18562</v>
      </c>
      <c r="AN3453" t="s">
        <v>18563</v>
      </c>
      <c r="AO3453" t="s">
        <v>18553</v>
      </c>
      <c r="AP3453" t="s">
        <v>18554</v>
      </c>
      <c r="AQ3453" t="s">
        <v>83</v>
      </c>
      <c r="AR3453" t="s">
        <v>18564</v>
      </c>
      <c r="AS3453" t="s">
        <v>83</v>
      </c>
      <c r="AT3453" t="s">
        <v>96</v>
      </c>
      <c r="AU3453" t="s">
        <v>18565</v>
      </c>
      <c r="AV3453" t="s">
        <v>18566</v>
      </c>
      <c r="AW3453" t="s">
        <v>99</v>
      </c>
      <c r="AX3453" t="s">
        <v>100</v>
      </c>
      <c r="AY3453" t="s">
        <v>18567</v>
      </c>
      <c r="AZ3453" t="s">
        <v>18874</v>
      </c>
      <c r="BA3453" t="s">
        <v>103</v>
      </c>
      <c r="BB3453" t="s">
        <v>18875</v>
      </c>
      <c r="BC3453" s="4"/>
      <c r="BD3453" t="s">
        <v>83</v>
      </c>
      <c r="BE3453" t="s">
        <v>105</v>
      </c>
      <c r="BF3453" t="s">
        <v>106</v>
      </c>
      <c r="BG3453" t="s">
        <v>107</v>
      </c>
      <c r="BH3453" t="s">
        <v>108</v>
      </c>
      <c r="BI3453" t="s">
        <v>109</v>
      </c>
      <c r="BJ3453" s="2">
        <v>0</v>
      </c>
      <c r="BK3453" t="s">
        <v>90</v>
      </c>
      <c r="BL3453" t="s">
        <v>78</v>
      </c>
      <c r="BM3453" t="s">
        <v>83</v>
      </c>
      <c r="BN3453" t="s">
        <v>83</v>
      </c>
      <c r="BO3453" t="s">
        <v>83</v>
      </c>
      <c r="BP3453" t="s">
        <v>18876</v>
      </c>
      <c r="BQ3453" t="s">
        <v>18574</v>
      </c>
      <c r="BR3453" t="s">
        <v>18575</v>
      </c>
      <c r="BS3453" t="s">
        <v>83</v>
      </c>
      <c r="BT3453" s="3">
        <v>1</v>
      </c>
    </row>
    <row r="3454" spans="1:72" x14ac:dyDescent="0.25">
      <c r="A3454" t="s">
        <v>18553</v>
      </c>
      <c r="B3454" t="s">
        <v>18554</v>
      </c>
      <c r="C3454" t="s">
        <v>18555</v>
      </c>
      <c r="D3454" t="s">
        <v>74</v>
      </c>
      <c r="E3454" t="s">
        <v>21868</v>
      </c>
      <c r="F3454" t="s">
        <v>18556</v>
      </c>
      <c r="G3454" t="s">
        <v>18877</v>
      </c>
      <c r="H3454" t="s">
        <v>18878</v>
      </c>
      <c r="I3454" s="1">
        <v>44531</v>
      </c>
      <c r="J3454" s="1">
        <v>44926</v>
      </c>
      <c r="K3454" t="s">
        <v>78</v>
      </c>
      <c r="L3454" t="s">
        <v>79</v>
      </c>
      <c r="M3454" t="s">
        <v>80</v>
      </c>
      <c r="N3454" t="s">
        <v>18879</v>
      </c>
      <c r="O3454" t="s">
        <v>809</v>
      </c>
      <c r="P3454" t="s">
        <v>83</v>
      </c>
      <c r="Q3454" t="s">
        <v>18880</v>
      </c>
      <c r="R3454" t="s">
        <v>18561</v>
      </c>
      <c r="S3454" t="s">
        <v>119</v>
      </c>
      <c r="T3454" t="s">
        <v>87</v>
      </c>
      <c r="U3454" t="s">
        <v>88</v>
      </c>
      <c r="V3454" t="s">
        <v>89</v>
      </c>
      <c r="W3454" t="s">
        <v>78</v>
      </c>
      <c r="X3454" t="s">
        <v>120</v>
      </c>
      <c r="Y3454" t="s">
        <v>91</v>
      </c>
      <c r="Z3454" t="s">
        <v>92</v>
      </c>
      <c r="AA3454" s="1">
        <v>44531</v>
      </c>
      <c r="AB3454" s="2">
        <v>5148</v>
      </c>
      <c r="AC3454" s="2">
        <v>3350</v>
      </c>
      <c r="AD3454" s="2">
        <v>0</v>
      </c>
      <c r="AE3454" s="2">
        <v>0</v>
      </c>
      <c r="AF3454" s="2"/>
      <c r="AG3454">
        <v>0</v>
      </c>
      <c r="AH3454" s="3">
        <v>1230</v>
      </c>
      <c r="AI3454" s="3">
        <v>942</v>
      </c>
      <c r="AJ3454" s="3">
        <v>0</v>
      </c>
      <c r="AK3454" s="3">
        <v>0</v>
      </c>
      <c r="AL3454" s="3">
        <v>0</v>
      </c>
      <c r="AM3454" t="s">
        <v>18881</v>
      </c>
      <c r="AN3454" t="s">
        <v>83</v>
      </c>
      <c r="AO3454" t="s">
        <v>18553</v>
      </c>
      <c r="AP3454" t="s">
        <v>18554</v>
      </c>
      <c r="AQ3454" t="s">
        <v>83</v>
      </c>
      <c r="AR3454" t="s">
        <v>18564</v>
      </c>
      <c r="AS3454" t="s">
        <v>83</v>
      </c>
      <c r="AT3454" t="s">
        <v>96</v>
      </c>
      <c r="AU3454" t="s">
        <v>18565</v>
      </c>
      <c r="AV3454" t="s">
        <v>18566</v>
      </c>
      <c r="AW3454" t="s">
        <v>99</v>
      </c>
      <c r="AX3454" t="s">
        <v>100</v>
      </c>
      <c r="AY3454" t="s">
        <v>18882</v>
      </c>
      <c r="AZ3454" t="s">
        <v>83</v>
      </c>
      <c r="BA3454" t="s">
        <v>103</v>
      </c>
      <c r="BB3454" t="s">
        <v>18883</v>
      </c>
      <c r="BC3454" s="4"/>
      <c r="BD3454" t="s">
        <v>83</v>
      </c>
      <c r="BE3454" t="s">
        <v>105</v>
      </c>
      <c r="BF3454" t="s">
        <v>106</v>
      </c>
      <c r="BG3454" t="s">
        <v>107</v>
      </c>
      <c r="BH3454" t="s">
        <v>123</v>
      </c>
      <c r="BI3454" t="s">
        <v>124</v>
      </c>
      <c r="BJ3454" s="2">
        <v>0</v>
      </c>
      <c r="BK3454" t="s">
        <v>90</v>
      </c>
      <c r="BL3454" t="s">
        <v>90</v>
      </c>
      <c r="BM3454" t="s">
        <v>83</v>
      </c>
      <c r="BN3454" t="s">
        <v>83</v>
      </c>
      <c r="BO3454" t="s">
        <v>83</v>
      </c>
      <c r="BP3454" t="s">
        <v>83</v>
      </c>
      <c r="BQ3454" t="s">
        <v>83</v>
      </c>
      <c r="BR3454" t="s">
        <v>83</v>
      </c>
      <c r="BS3454" t="s">
        <v>83</v>
      </c>
      <c r="BT3454" s="3">
        <v>1</v>
      </c>
    </row>
    <row r="3455" spans="1:72" x14ac:dyDescent="0.25">
      <c r="A3455" t="s">
        <v>18553</v>
      </c>
      <c r="B3455" t="s">
        <v>18554</v>
      </c>
      <c r="C3455" t="s">
        <v>18555</v>
      </c>
      <c r="D3455" t="s">
        <v>74</v>
      </c>
      <c r="E3455" t="s">
        <v>21868</v>
      </c>
      <c r="F3455" t="s">
        <v>18556</v>
      </c>
      <c r="G3455" t="s">
        <v>18884</v>
      </c>
      <c r="H3455" t="s">
        <v>18885</v>
      </c>
      <c r="I3455" s="1">
        <v>44197</v>
      </c>
      <c r="J3455" s="1">
        <v>44926</v>
      </c>
      <c r="K3455" t="s">
        <v>78</v>
      </c>
      <c r="L3455" t="s">
        <v>79</v>
      </c>
      <c r="M3455" t="s">
        <v>80</v>
      </c>
      <c r="N3455" t="s">
        <v>18886</v>
      </c>
      <c r="O3455" t="s">
        <v>393</v>
      </c>
      <c r="P3455" t="s">
        <v>222</v>
      </c>
      <c r="Q3455" t="s">
        <v>18887</v>
      </c>
      <c r="R3455" t="s">
        <v>18561</v>
      </c>
      <c r="S3455" t="s">
        <v>150</v>
      </c>
      <c r="T3455" t="s">
        <v>87</v>
      </c>
      <c r="U3455" t="s">
        <v>88</v>
      </c>
      <c r="V3455" t="s">
        <v>89</v>
      </c>
      <c r="W3455" t="s">
        <v>78</v>
      </c>
      <c r="X3455" t="s">
        <v>120</v>
      </c>
      <c r="Y3455" t="s">
        <v>91</v>
      </c>
      <c r="Z3455" t="s">
        <v>92</v>
      </c>
      <c r="AA3455" s="1">
        <v>44567</v>
      </c>
      <c r="AB3455" s="2">
        <v>1965</v>
      </c>
      <c r="AC3455" s="2">
        <v>2120</v>
      </c>
      <c r="AD3455" s="2"/>
      <c r="AE3455" s="2"/>
      <c r="AF3455" s="2"/>
      <c r="AG3455">
        <v>0</v>
      </c>
      <c r="AH3455" s="3">
        <v>1965</v>
      </c>
      <c r="AI3455" s="3">
        <v>2120</v>
      </c>
      <c r="AJ3455" s="3">
        <v>0</v>
      </c>
      <c r="AK3455" s="3">
        <v>0</v>
      </c>
      <c r="AL3455" s="3">
        <v>0</v>
      </c>
      <c r="AM3455" t="s">
        <v>18562</v>
      </c>
      <c r="AN3455" t="s">
        <v>18563</v>
      </c>
      <c r="AO3455" t="s">
        <v>18553</v>
      </c>
      <c r="AP3455" t="s">
        <v>18554</v>
      </c>
      <c r="AQ3455" t="s">
        <v>83</v>
      </c>
      <c r="AR3455" t="s">
        <v>18564</v>
      </c>
      <c r="AS3455" t="s">
        <v>83</v>
      </c>
      <c r="AT3455" t="s">
        <v>96</v>
      </c>
      <c r="AU3455" t="s">
        <v>18565</v>
      </c>
      <c r="AV3455" t="s">
        <v>18566</v>
      </c>
      <c r="AW3455" t="s">
        <v>99</v>
      </c>
      <c r="AX3455" t="s">
        <v>100</v>
      </c>
      <c r="AY3455" t="s">
        <v>18567</v>
      </c>
      <c r="AZ3455" t="s">
        <v>18888</v>
      </c>
      <c r="BA3455" t="s">
        <v>103</v>
      </c>
      <c r="BB3455" t="s">
        <v>18889</v>
      </c>
      <c r="BC3455" s="4"/>
      <c r="BD3455" t="s">
        <v>83</v>
      </c>
      <c r="BE3455" t="s">
        <v>105</v>
      </c>
      <c r="BF3455" t="s">
        <v>106</v>
      </c>
      <c r="BG3455" t="s">
        <v>107</v>
      </c>
      <c r="BH3455" t="s">
        <v>108</v>
      </c>
      <c r="BI3455" t="s">
        <v>109</v>
      </c>
      <c r="BJ3455" s="2">
        <v>0</v>
      </c>
      <c r="BK3455" t="s">
        <v>90</v>
      </c>
      <c r="BL3455" t="s">
        <v>78</v>
      </c>
      <c r="BM3455" t="s">
        <v>83</v>
      </c>
      <c r="BN3455" t="s">
        <v>83</v>
      </c>
      <c r="BO3455" t="s">
        <v>83</v>
      </c>
      <c r="BP3455" t="s">
        <v>18890</v>
      </c>
      <c r="BQ3455" t="s">
        <v>18574</v>
      </c>
      <c r="BR3455" t="s">
        <v>18575</v>
      </c>
      <c r="BS3455" t="s">
        <v>83</v>
      </c>
      <c r="BT3455" s="3">
        <v>1</v>
      </c>
    </row>
    <row r="3456" spans="1:72" x14ac:dyDescent="0.25">
      <c r="A3456" t="s">
        <v>18553</v>
      </c>
      <c r="B3456" t="s">
        <v>18554</v>
      </c>
      <c r="C3456" t="s">
        <v>18555</v>
      </c>
      <c r="D3456" t="s">
        <v>74</v>
      </c>
      <c r="E3456" t="s">
        <v>21868</v>
      </c>
      <c r="F3456" t="s">
        <v>18556</v>
      </c>
      <c r="G3456" t="s">
        <v>18891</v>
      </c>
      <c r="H3456" t="s">
        <v>18892</v>
      </c>
      <c r="I3456" s="1">
        <v>44197</v>
      </c>
      <c r="J3456" s="1">
        <v>44926</v>
      </c>
      <c r="K3456" t="s">
        <v>78</v>
      </c>
      <c r="L3456" t="s">
        <v>79</v>
      </c>
      <c r="M3456" t="s">
        <v>80</v>
      </c>
      <c r="N3456" t="s">
        <v>18886</v>
      </c>
      <c r="O3456" t="s">
        <v>324</v>
      </c>
      <c r="P3456" t="s">
        <v>409</v>
      </c>
      <c r="Q3456" t="s">
        <v>18887</v>
      </c>
      <c r="R3456" t="s">
        <v>18561</v>
      </c>
      <c r="S3456" t="s">
        <v>150</v>
      </c>
      <c r="T3456" t="s">
        <v>87</v>
      </c>
      <c r="U3456" t="s">
        <v>88</v>
      </c>
      <c r="V3456" t="s">
        <v>89</v>
      </c>
      <c r="W3456" t="s">
        <v>78</v>
      </c>
      <c r="X3456" t="s">
        <v>120</v>
      </c>
      <c r="Y3456" t="s">
        <v>91</v>
      </c>
      <c r="Z3456" t="s">
        <v>92</v>
      </c>
      <c r="AA3456" s="1">
        <v>44567</v>
      </c>
      <c r="AB3456" s="2">
        <v>1210</v>
      </c>
      <c r="AC3456" s="2">
        <v>1156</v>
      </c>
      <c r="AD3456" s="2"/>
      <c r="AE3456" s="2"/>
      <c r="AF3456" s="2"/>
      <c r="AG3456">
        <v>0</v>
      </c>
      <c r="AH3456" s="3">
        <v>1210</v>
      </c>
      <c r="AI3456" s="3">
        <v>1156</v>
      </c>
      <c r="AJ3456" s="3">
        <v>0</v>
      </c>
      <c r="AK3456" s="3">
        <v>0</v>
      </c>
      <c r="AL3456" s="3">
        <v>0</v>
      </c>
      <c r="AM3456" t="s">
        <v>18686</v>
      </c>
      <c r="AN3456" t="s">
        <v>7405</v>
      </c>
      <c r="AO3456" t="s">
        <v>18553</v>
      </c>
      <c r="AP3456" t="s">
        <v>18554</v>
      </c>
      <c r="AQ3456" t="s">
        <v>83</v>
      </c>
      <c r="AR3456" t="s">
        <v>18564</v>
      </c>
      <c r="AS3456" t="s">
        <v>83</v>
      </c>
      <c r="AT3456" t="s">
        <v>96</v>
      </c>
      <c r="AU3456" t="s">
        <v>18565</v>
      </c>
      <c r="AV3456" t="s">
        <v>18566</v>
      </c>
      <c r="AW3456" t="s">
        <v>99</v>
      </c>
      <c r="AX3456" t="s">
        <v>100</v>
      </c>
      <c r="AY3456" t="s">
        <v>18687</v>
      </c>
      <c r="AZ3456" t="s">
        <v>18893</v>
      </c>
      <c r="BA3456" t="s">
        <v>103</v>
      </c>
      <c r="BB3456" t="s">
        <v>18894</v>
      </c>
      <c r="BC3456" s="4"/>
      <c r="BD3456" t="s">
        <v>83</v>
      </c>
      <c r="BE3456" t="s">
        <v>105</v>
      </c>
      <c r="BF3456" t="s">
        <v>106</v>
      </c>
      <c r="BG3456" t="s">
        <v>107</v>
      </c>
      <c r="BH3456" t="s">
        <v>108</v>
      </c>
      <c r="BI3456" t="s">
        <v>109</v>
      </c>
      <c r="BJ3456" s="2">
        <v>0</v>
      </c>
      <c r="BK3456" t="s">
        <v>90</v>
      </c>
      <c r="BL3456" t="s">
        <v>78</v>
      </c>
      <c r="BM3456" t="s">
        <v>83</v>
      </c>
      <c r="BN3456" t="s">
        <v>83</v>
      </c>
      <c r="BO3456" t="s">
        <v>83</v>
      </c>
      <c r="BP3456" t="s">
        <v>18895</v>
      </c>
      <c r="BQ3456" t="s">
        <v>18691</v>
      </c>
      <c r="BR3456" t="s">
        <v>18692</v>
      </c>
      <c r="BS3456" t="s">
        <v>83</v>
      </c>
      <c r="BT3456" s="3">
        <v>1</v>
      </c>
    </row>
    <row r="3457" spans="1:72" x14ac:dyDescent="0.25">
      <c r="A3457" t="s">
        <v>18553</v>
      </c>
      <c r="B3457" t="s">
        <v>18554</v>
      </c>
      <c r="C3457" t="s">
        <v>18555</v>
      </c>
      <c r="D3457" t="s">
        <v>74</v>
      </c>
      <c r="E3457" t="s">
        <v>21868</v>
      </c>
      <c r="F3457" t="s">
        <v>18556</v>
      </c>
      <c r="G3457" t="s">
        <v>18896</v>
      </c>
      <c r="H3457" t="s">
        <v>18897</v>
      </c>
      <c r="I3457" s="1">
        <v>44197</v>
      </c>
      <c r="J3457" s="1">
        <v>44926</v>
      </c>
      <c r="K3457" t="s">
        <v>78</v>
      </c>
      <c r="L3457" t="s">
        <v>79</v>
      </c>
      <c r="M3457" t="s">
        <v>80</v>
      </c>
      <c r="N3457" t="s">
        <v>18886</v>
      </c>
      <c r="O3457" t="s">
        <v>254</v>
      </c>
      <c r="P3457" t="s">
        <v>409</v>
      </c>
      <c r="Q3457" t="s">
        <v>18898</v>
      </c>
      <c r="R3457" t="s">
        <v>18561</v>
      </c>
      <c r="S3457" t="s">
        <v>150</v>
      </c>
      <c r="T3457" t="s">
        <v>87</v>
      </c>
      <c r="U3457" t="s">
        <v>88</v>
      </c>
      <c r="V3457" t="s">
        <v>89</v>
      </c>
      <c r="W3457" t="s">
        <v>78</v>
      </c>
      <c r="X3457" t="s">
        <v>120</v>
      </c>
      <c r="Y3457" t="s">
        <v>91</v>
      </c>
      <c r="Z3457" t="s">
        <v>92</v>
      </c>
      <c r="AA3457" s="1">
        <v>44566</v>
      </c>
      <c r="AB3457" s="2">
        <v>1910</v>
      </c>
      <c r="AC3457" s="2">
        <v>1479</v>
      </c>
      <c r="AD3457" s="2"/>
      <c r="AE3457" s="2"/>
      <c r="AF3457" s="2"/>
      <c r="AG3457">
        <v>0</v>
      </c>
      <c r="AH3457" s="3">
        <v>1910</v>
      </c>
      <c r="AI3457" s="3">
        <v>1479</v>
      </c>
      <c r="AJ3457" s="3">
        <v>0</v>
      </c>
      <c r="AK3457" s="3">
        <v>0</v>
      </c>
      <c r="AL3457" s="3">
        <v>0</v>
      </c>
      <c r="AM3457" t="s">
        <v>18686</v>
      </c>
      <c r="AN3457" t="s">
        <v>7405</v>
      </c>
      <c r="AO3457" t="s">
        <v>18553</v>
      </c>
      <c r="AP3457" t="s">
        <v>18554</v>
      </c>
      <c r="AQ3457" t="s">
        <v>83</v>
      </c>
      <c r="AR3457" t="s">
        <v>18564</v>
      </c>
      <c r="AS3457" t="s">
        <v>83</v>
      </c>
      <c r="AT3457" t="s">
        <v>96</v>
      </c>
      <c r="AU3457" t="s">
        <v>18565</v>
      </c>
      <c r="AV3457" t="s">
        <v>18566</v>
      </c>
      <c r="AW3457" t="s">
        <v>99</v>
      </c>
      <c r="AX3457" t="s">
        <v>100</v>
      </c>
      <c r="AY3457" t="s">
        <v>18687</v>
      </c>
      <c r="AZ3457" t="s">
        <v>18899</v>
      </c>
      <c r="BA3457" t="s">
        <v>103</v>
      </c>
      <c r="BB3457" t="s">
        <v>18900</v>
      </c>
      <c r="BC3457" s="4"/>
      <c r="BD3457" t="s">
        <v>83</v>
      </c>
      <c r="BE3457" t="s">
        <v>105</v>
      </c>
      <c r="BF3457" t="s">
        <v>106</v>
      </c>
      <c r="BG3457" t="s">
        <v>107</v>
      </c>
      <c r="BH3457" t="s">
        <v>108</v>
      </c>
      <c r="BI3457" t="s">
        <v>109</v>
      </c>
      <c r="BJ3457" s="2">
        <v>0</v>
      </c>
      <c r="BK3457" t="s">
        <v>90</v>
      </c>
      <c r="BL3457" t="s">
        <v>78</v>
      </c>
      <c r="BM3457" t="s">
        <v>83</v>
      </c>
      <c r="BN3457" t="s">
        <v>83</v>
      </c>
      <c r="BO3457" t="s">
        <v>83</v>
      </c>
      <c r="BP3457" t="s">
        <v>18901</v>
      </c>
      <c r="BQ3457" t="s">
        <v>18691</v>
      </c>
      <c r="BR3457" t="s">
        <v>18692</v>
      </c>
      <c r="BS3457" t="s">
        <v>83</v>
      </c>
      <c r="BT3457" s="3">
        <v>1</v>
      </c>
    </row>
    <row r="3458" spans="1:72" x14ac:dyDescent="0.25">
      <c r="A3458" t="s">
        <v>18553</v>
      </c>
      <c r="B3458" t="s">
        <v>18554</v>
      </c>
      <c r="C3458" t="s">
        <v>18555</v>
      </c>
      <c r="D3458" t="s">
        <v>74</v>
      </c>
      <c r="E3458" t="s">
        <v>21868</v>
      </c>
      <c r="F3458" t="s">
        <v>18556</v>
      </c>
      <c r="G3458" t="s">
        <v>18902</v>
      </c>
      <c r="H3458" t="s">
        <v>18903</v>
      </c>
      <c r="I3458" s="1">
        <v>44197</v>
      </c>
      <c r="J3458" s="1">
        <v>44926</v>
      </c>
      <c r="K3458" t="s">
        <v>78</v>
      </c>
      <c r="L3458" t="s">
        <v>79</v>
      </c>
      <c r="M3458" t="s">
        <v>80</v>
      </c>
      <c r="N3458" t="s">
        <v>18886</v>
      </c>
      <c r="O3458" t="s">
        <v>234</v>
      </c>
      <c r="P3458" t="s">
        <v>83</v>
      </c>
      <c r="Q3458" t="s">
        <v>18898</v>
      </c>
      <c r="R3458" t="s">
        <v>18561</v>
      </c>
      <c r="S3458" t="s">
        <v>210</v>
      </c>
      <c r="T3458" t="s">
        <v>87</v>
      </c>
      <c r="U3458" t="s">
        <v>88</v>
      </c>
      <c r="V3458" t="s">
        <v>89</v>
      </c>
      <c r="W3458" t="s">
        <v>90</v>
      </c>
      <c r="X3458" t="s">
        <v>83</v>
      </c>
      <c r="Y3458" t="s">
        <v>91</v>
      </c>
      <c r="Z3458" t="s">
        <v>92</v>
      </c>
      <c r="AA3458" s="1">
        <v>44378</v>
      </c>
      <c r="AB3458" s="2">
        <v>87835</v>
      </c>
      <c r="AC3458" s="2">
        <v>0</v>
      </c>
      <c r="AD3458" s="2"/>
      <c r="AE3458" s="2"/>
      <c r="AF3458" s="2"/>
      <c r="AG3458">
        <v>0</v>
      </c>
      <c r="AH3458" s="3">
        <v>88095</v>
      </c>
      <c r="AI3458" s="3">
        <v>0</v>
      </c>
      <c r="AJ3458" s="3">
        <v>0</v>
      </c>
      <c r="AK3458" s="3">
        <v>0</v>
      </c>
      <c r="AL3458" s="3">
        <v>0</v>
      </c>
      <c r="AM3458" t="s">
        <v>18904</v>
      </c>
      <c r="AN3458" t="s">
        <v>83</v>
      </c>
      <c r="AO3458" t="s">
        <v>18553</v>
      </c>
      <c r="AP3458" t="s">
        <v>18554</v>
      </c>
      <c r="AQ3458" t="s">
        <v>83</v>
      </c>
      <c r="AR3458" t="s">
        <v>18564</v>
      </c>
      <c r="AS3458" t="s">
        <v>83</v>
      </c>
      <c r="AT3458" t="s">
        <v>96</v>
      </c>
      <c r="AU3458" t="s">
        <v>18565</v>
      </c>
      <c r="AV3458" t="s">
        <v>18566</v>
      </c>
      <c r="AW3458" t="s">
        <v>99</v>
      </c>
      <c r="AX3458" t="s">
        <v>100</v>
      </c>
      <c r="AY3458" t="s">
        <v>18905</v>
      </c>
      <c r="AZ3458" t="s">
        <v>18906</v>
      </c>
      <c r="BA3458" t="s">
        <v>103</v>
      </c>
      <c r="BB3458" t="s">
        <v>18907</v>
      </c>
      <c r="BC3458" s="4"/>
      <c r="BD3458" t="s">
        <v>83</v>
      </c>
      <c r="BE3458" t="s">
        <v>105</v>
      </c>
      <c r="BF3458" t="s">
        <v>106</v>
      </c>
      <c r="BG3458" t="s">
        <v>107</v>
      </c>
      <c r="BH3458" t="s">
        <v>472</v>
      </c>
      <c r="BI3458" t="s">
        <v>473</v>
      </c>
      <c r="BJ3458" s="2">
        <v>0</v>
      </c>
      <c r="BK3458" t="s">
        <v>78</v>
      </c>
      <c r="BL3458" t="s">
        <v>90</v>
      </c>
      <c r="BM3458" t="s">
        <v>83</v>
      </c>
      <c r="BN3458" t="s">
        <v>83</v>
      </c>
      <c r="BO3458" t="s">
        <v>83</v>
      </c>
      <c r="BP3458" t="s">
        <v>83</v>
      </c>
      <c r="BQ3458" t="s">
        <v>83</v>
      </c>
      <c r="BR3458" t="s">
        <v>83</v>
      </c>
      <c r="BS3458" t="s">
        <v>83</v>
      </c>
      <c r="BT3458" s="3">
        <v>1</v>
      </c>
    </row>
    <row r="3459" spans="1:72" x14ac:dyDescent="0.25">
      <c r="A3459" t="s">
        <v>18553</v>
      </c>
      <c r="B3459" t="s">
        <v>18554</v>
      </c>
      <c r="C3459" t="s">
        <v>18555</v>
      </c>
      <c r="D3459" t="s">
        <v>74</v>
      </c>
      <c r="E3459" t="s">
        <v>21868</v>
      </c>
      <c r="F3459" t="s">
        <v>18556</v>
      </c>
      <c r="G3459" t="s">
        <v>18908</v>
      </c>
      <c r="H3459" t="s">
        <v>18909</v>
      </c>
      <c r="I3459" s="1">
        <v>44197</v>
      </c>
      <c r="J3459" s="1">
        <v>44926</v>
      </c>
      <c r="K3459" t="s">
        <v>78</v>
      </c>
      <c r="L3459" t="s">
        <v>79</v>
      </c>
      <c r="M3459" t="s">
        <v>80</v>
      </c>
      <c r="N3459" t="s">
        <v>18910</v>
      </c>
      <c r="O3459" t="s">
        <v>443</v>
      </c>
      <c r="P3459" t="s">
        <v>156</v>
      </c>
      <c r="Q3459" t="s">
        <v>18911</v>
      </c>
      <c r="R3459" t="s">
        <v>18561</v>
      </c>
      <c r="S3459" t="s">
        <v>150</v>
      </c>
      <c r="T3459" t="s">
        <v>87</v>
      </c>
      <c r="U3459" t="s">
        <v>88</v>
      </c>
      <c r="V3459" t="s">
        <v>89</v>
      </c>
      <c r="W3459" t="s">
        <v>78</v>
      </c>
      <c r="X3459" t="s">
        <v>120</v>
      </c>
      <c r="Y3459" t="s">
        <v>91</v>
      </c>
      <c r="Z3459" t="s">
        <v>92</v>
      </c>
      <c r="AA3459" s="1">
        <v>44566</v>
      </c>
      <c r="AB3459" s="2">
        <v>1153</v>
      </c>
      <c r="AC3459" s="2">
        <v>791</v>
      </c>
      <c r="AD3459" s="2"/>
      <c r="AE3459" s="2"/>
      <c r="AF3459" s="2"/>
      <c r="AG3459">
        <v>0</v>
      </c>
      <c r="AH3459" s="3">
        <v>1153</v>
      </c>
      <c r="AI3459" s="3">
        <v>791</v>
      </c>
      <c r="AJ3459" s="3">
        <v>0</v>
      </c>
      <c r="AK3459" s="3">
        <v>0</v>
      </c>
      <c r="AL3459" s="3">
        <v>0</v>
      </c>
      <c r="AM3459" t="s">
        <v>18562</v>
      </c>
      <c r="AN3459" t="s">
        <v>18563</v>
      </c>
      <c r="AO3459" t="s">
        <v>18553</v>
      </c>
      <c r="AP3459" t="s">
        <v>18554</v>
      </c>
      <c r="AQ3459" t="s">
        <v>83</v>
      </c>
      <c r="AR3459" t="s">
        <v>18564</v>
      </c>
      <c r="AS3459" t="s">
        <v>83</v>
      </c>
      <c r="AT3459" t="s">
        <v>96</v>
      </c>
      <c r="AU3459" t="s">
        <v>18565</v>
      </c>
      <c r="AV3459" t="s">
        <v>18566</v>
      </c>
      <c r="AW3459" t="s">
        <v>99</v>
      </c>
      <c r="AX3459" t="s">
        <v>100</v>
      </c>
      <c r="AY3459" t="s">
        <v>18567</v>
      </c>
      <c r="AZ3459" t="s">
        <v>18912</v>
      </c>
      <c r="BA3459" t="s">
        <v>103</v>
      </c>
      <c r="BB3459" t="s">
        <v>18913</v>
      </c>
      <c r="BC3459" s="4"/>
      <c r="BD3459" t="s">
        <v>83</v>
      </c>
      <c r="BE3459" t="s">
        <v>105</v>
      </c>
      <c r="BF3459" t="s">
        <v>106</v>
      </c>
      <c r="BG3459" t="s">
        <v>107</v>
      </c>
      <c r="BH3459" t="s">
        <v>108</v>
      </c>
      <c r="BI3459" t="s">
        <v>109</v>
      </c>
      <c r="BJ3459" s="2">
        <v>0</v>
      </c>
      <c r="BK3459" t="s">
        <v>90</v>
      </c>
      <c r="BL3459" t="s">
        <v>78</v>
      </c>
      <c r="BM3459" t="s">
        <v>83</v>
      </c>
      <c r="BN3459" t="s">
        <v>83</v>
      </c>
      <c r="BO3459" t="s">
        <v>83</v>
      </c>
      <c r="BP3459" t="s">
        <v>18914</v>
      </c>
      <c r="BQ3459" t="s">
        <v>18574</v>
      </c>
      <c r="BR3459" t="s">
        <v>18575</v>
      </c>
      <c r="BS3459" t="s">
        <v>83</v>
      </c>
      <c r="BT3459" s="3">
        <v>1</v>
      </c>
    </row>
    <row r="3460" spans="1:72" x14ac:dyDescent="0.25">
      <c r="A3460" t="s">
        <v>18553</v>
      </c>
      <c r="B3460" t="s">
        <v>18554</v>
      </c>
      <c r="C3460" t="s">
        <v>18555</v>
      </c>
      <c r="D3460" t="s">
        <v>74</v>
      </c>
      <c r="E3460" t="s">
        <v>21868</v>
      </c>
      <c r="F3460" t="s">
        <v>18556</v>
      </c>
      <c r="G3460" t="s">
        <v>18915</v>
      </c>
      <c r="H3460" t="s">
        <v>18916</v>
      </c>
      <c r="I3460" s="1">
        <v>44197</v>
      </c>
      <c r="J3460" s="1">
        <v>44926</v>
      </c>
      <c r="K3460" t="s">
        <v>78</v>
      </c>
      <c r="L3460" t="s">
        <v>79</v>
      </c>
      <c r="M3460" t="s">
        <v>80</v>
      </c>
      <c r="N3460" t="s">
        <v>18917</v>
      </c>
      <c r="O3460" t="s">
        <v>162</v>
      </c>
      <c r="P3460" t="s">
        <v>409</v>
      </c>
      <c r="Q3460" t="s">
        <v>18918</v>
      </c>
      <c r="R3460" t="s">
        <v>18561</v>
      </c>
      <c r="S3460" t="s">
        <v>150</v>
      </c>
      <c r="T3460" t="s">
        <v>87</v>
      </c>
      <c r="U3460" t="s">
        <v>88</v>
      </c>
      <c r="V3460" t="s">
        <v>89</v>
      </c>
      <c r="W3460" t="s">
        <v>78</v>
      </c>
      <c r="X3460" t="s">
        <v>120</v>
      </c>
      <c r="Y3460" t="s">
        <v>91</v>
      </c>
      <c r="Z3460" t="s">
        <v>92</v>
      </c>
      <c r="AA3460" s="1">
        <v>44565</v>
      </c>
      <c r="AB3460" s="2">
        <v>3568</v>
      </c>
      <c r="AC3460" s="2">
        <v>3932</v>
      </c>
      <c r="AD3460" s="2"/>
      <c r="AE3460" s="2"/>
      <c r="AF3460" s="2"/>
      <c r="AG3460">
        <v>0</v>
      </c>
      <c r="AH3460" s="3">
        <v>3568</v>
      </c>
      <c r="AI3460" s="3">
        <v>3932</v>
      </c>
      <c r="AJ3460" s="3">
        <v>0</v>
      </c>
      <c r="AK3460" s="3">
        <v>0</v>
      </c>
      <c r="AL3460" s="3">
        <v>0</v>
      </c>
      <c r="AM3460" t="s">
        <v>18562</v>
      </c>
      <c r="AN3460" t="s">
        <v>18563</v>
      </c>
      <c r="AO3460" t="s">
        <v>18553</v>
      </c>
      <c r="AP3460" t="s">
        <v>18554</v>
      </c>
      <c r="AQ3460" t="s">
        <v>83</v>
      </c>
      <c r="AR3460" t="s">
        <v>18564</v>
      </c>
      <c r="AS3460" t="s">
        <v>83</v>
      </c>
      <c r="AT3460" t="s">
        <v>96</v>
      </c>
      <c r="AU3460" t="s">
        <v>18565</v>
      </c>
      <c r="AV3460" t="s">
        <v>18566</v>
      </c>
      <c r="AW3460" t="s">
        <v>99</v>
      </c>
      <c r="AX3460" t="s">
        <v>100</v>
      </c>
      <c r="AY3460" t="s">
        <v>18567</v>
      </c>
      <c r="AZ3460" t="s">
        <v>18919</v>
      </c>
      <c r="BA3460" t="s">
        <v>103</v>
      </c>
      <c r="BB3460" t="s">
        <v>18920</v>
      </c>
      <c r="BC3460" s="4"/>
      <c r="BD3460" t="s">
        <v>83</v>
      </c>
      <c r="BE3460" t="s">
        <v>105</v>
      </c>
      <c r="BF3460" t="s">
        <v>106</v>
      </c>
      <c r="BG3460" t="s">
        <v>107</v>
      </c>
      <c r="BH3460" t="s">
        <v>108</v>
      </c>
      <c r="BI3460" t="s">
        <v>109</v>
      </c>
      <c r="BJ3460" s="2">
        <v>0</v>
      </c>
      <c r="BK3460" t="s">
        <v>90</v>
      </c>
      <c r="BL3460" t="s">
        <v>78</v>
      </c>
      <c r="BM3460" t="s">
        <v>83</v>
      </c>
      <c r="BN3460" t="s">
        <v>83</v>
      </c>
      <c r="BO3460" t="s">
        <v>83</v>
      </c>
      <c r="BP3460" t="s">
        <v>18921</v>
      </c>
      <c r="BQ3460" t="s">
        <v>18574</v>
      </c>
      <c r="BR3460" t="s">
        <v>18575</v>
      </c>
      <c r="BS3460" t="s">
        <v>83</v>
      </c>
      <c r="BT3460" s="3">
        <v>1</v>
      </c>
    </row>
    <row r="3461" spans="1:72" x14ac:dyDescent="0.25">
      <c r="A3461" t="s">
        <v>18553</v>
      </c>
      <c r="B3461" t="s">
        <v>18554</v>
      </c>
      <c r="C3461" t="s">
        <v>18555</v>
      </c>
      <c r="D3461" t="s">
        <v>74</v>
      </c>
      <c r="E3461" t="s">
        <v>21868</v>
      </c>
      <c r="F3461" t="s">
        <v>18556</v>
      </c>
      <c r="G3461" t="s">
        <v>18922</v>
      </c>
      <c r="H3461" t="s">
        <v>18923</v>
      </c>
      <c r="I3461" s="1">
        <v>44197</v>
      </c>
      <c r="J3461" s="1">
        <v>44926</v>
      </c>
      <c r="K3461" t="s">
        <v>78</v>
      </c>
      <c r="L3461" t="s">
        <v>79</v>
      </c>
      <c r="M3461" t="s">
        <v>80</v>
      </c>
      <c r="N3461" t="s">
        <v>18917</v>
      </c>
      <c r="O3461" t="s">
        <v>338</v>
      </c>
      <c r="P3461" t="s">
        <v>83</v>
      </c>
      <c r="Q3461" t="s">
        <v>18918</v>
      </c>
      <c r="R3461" t="s">
        <v>18561</v>
      </c>
      <c r="S3461" t="s">
        <v>150</v>
      </c>
      <c r="T3461" t="s">
        <v>87</v>
      </c>
      <c r="U3461" t="s">
        <v>88</v>
      </c>
      <c r="V3461" t="s">
        <v>89</v>
      </c>
      <c r="W3461" t="s">
        <v>78</v>
      </c>
      <c r="X3461" t="s">
        <v>120</v>
      </c>
      <c r="Y3461" t="s">
        <v>91</v>
      </c>
      <c r="Z3461" t="s">
        <v>92</v>
      </c>
      <c r="AA3461" s="1">
        <v>44217</v>
      </c>
      <c r="AB3461" s="2">
        <v>5446</v>
      </c>
      <c r="AC3461" s="2">
        <v>5703</v>
      </c>
      <c r="AD3461" s="2"/>
      <c r="AE3461" s="2"/>
      <c r="AF3461" s="2"/>
      <c r="AG3461">
        <v>0</v>
      </c>
      <c r="AH3461" s="3">
        <v>5465</v>
      </c>
      <c r="AI3461" s="3">
        <v>5723</v>
      </c>
      <c r="AJ3461" s="3">
        <v>0</v>
      </c>
      <c r="AK3461" s="3">
        <v>0</v>
      </c>
      <c r="AL3461" s="3">
        <v>0</v>
      </c>
      <c r="AM3461" t="s">
        <v>18562</v>
      </c>
      <c r="AN3461" t="s">
        <v>18563</v>
      </c>
      <c r="AO3461" t="s">
        <v>18553</v>
      </c>
      <c r="AP3461" t="s">
        <v>18554</v>
      </c>
      <c r="AQ3461" t="s">
        <v>83</v>
      </c>
      <c r="AR3461" t="s">
        <v>18564</v>
      </c>
      <c r="AS3461" t="s">
        <v>83</v>
      </c>
      <c r="AT3461" t="s">
        <v>96</v>
      </c>
      <c r="AU3461" t="s">
        <v>18565</v>
      </c>
      <c r="AV3461" t="s">
        <v>18566</v>
      </c>
      <c r="AW3461" t="s">
        <v>99</v>
      </c>
      <c r="AX3461" t="s">
        <v>100</v>
      </c>
      <c r="AY3461" t="s">
        <v>18567</v>
      </c>
      <c r="AZ3461" t="s">
        <v>18924</v>
      </c>
      <c r="BA3461" t="s">
        <v>103</v>
      </c>
      <c r="BB3461" t="s">
        <v>18925</v>
      </c>
      <c r="BC3461" s="4"/>
      <c r="BD3461" t="s">
        <v>83</v>
      </c>
      <c r="BE3461" t="s">
        <v>105</v>
      </c>
      <c r="BF3461" t="s">
        <v>106</v>
      </c>
      <c r="BG3461" t="s">
        <v>107</v>
      </c>
      <c r="BH3461" t="s">
        <v>108</v>
      </c>
      <c r="BI3461" t="s">
        <v>109</v>
      </c>
      <c r="BJ3461" s="2">
        <v>0</v>
      </c>
      <c r="BK3461" t="s">
        <v>90</v>
      </c>
      <c r="BL3461" t="s">
        <v>78</v>
      </c>
      <c r="BM3461" t="s">
        <v>83</v>
      </c>
      <c r="BN3461" t="s">
        <v>83</v>
      </c>
      <c r="BO3461" t="s">
        <v>83</v>
      </c>
      <c r="BP3461" t="s">
        <v>18926</v>
      </c>
      <c r="BQ3461" t="s">
        <v>18574</v>
      </c>
      <c r="BR3461" t="s">
        <v>18575</v>
      </c>
      <c r="BS3461" t="s">
        <v>83</v>
      </c>
      <c r="BT3461" s="3">
        <v>1</v>
      </c>
    </row>
    <row r="3462" spans="1:72" x14ac:dyDescent="0.25">
      <c r="A3462" t="s">
        <v>18553</v>
      </c>
      <c r="B3462" t="s">
        <v>18554</v>
      </c>
      <c r="C3462" t="s">
        <v>18555</v>
      </c>
      <c r="D3462" t="s">
        <v>74</v>
      </c>
      <c r="E3462" t="s">
        <v>21868</v>
      </c>
      <c r="F3462" t="s">
        <v>18556</v>
      </c>
      <c r="G3462" t="s">
        <v>18927</v>
      </c>
      <c r="H3462" t="s">
        <v>18928</v>
      </c>
      <c r="I3462" s="1">
        <v>44197</v>
      </c>
      <c r="J3462" s="1">
        <v>44926</v>
      </c>
      <c r="K3462" t="s">
        <v>78</v>
      </c>
      <c r="L3462" t="s">
        <v>79</v>
      </c>
      <c r="M3462" t="s">
        <v>80</v>
      </c>
      <c r="N3462" t="s">
        <v>18917</v>
      </c>
      <c r="O3462" t="s">
        <v>162</v>
      </c>
      <c r="P3462" t="s">
        <v>156</v>
      </c>
      <c r="Q3462" t="s">
        <v>18918</v>
      </c>
      <c r="R3462" t="s">
        <v>18561</v>
      </c>
      <c r="S3462" t="s">
        <v>150</v>
      </c>
      <c r="T3462" t="s">
        <v>87</v>
      </c>
      <c r="U3462" t="s">
        <v>88</v>
      </c>
      <c r="V3462" t="s">
        <v>89</v>
      </c>
      <c r="W3462" t="s">
        <v>78</v>
      </c>
      <c r="X3462" t="s">
        <v>120</v>
      </c>
      <c r="Y3462" t="s">
        <v>91</v>
      </c>
      <c r="Z3462" t="s">
        <v>92</v>
      </c>
      <c r="AA3462" s="1">
        <v>44348</v>
      </c>
      <c r="AB3462" s="2">
        <v>230</v>
      </c>
      <c r="AC3462" s="2">
        <v>254</v>
      </c>
      <c r="AD3462" s="2"/>
      <c r="AE3462" s="2"/>
      <c r="AF3462" s="2"/>
      <c r="AG3462">
        <v>0</v>
      </c>
      <c r="AH3462" s="3">
        <v>231</v>
      </c>
      <c r="AI3462" s="3">
        <v>255</v>
      </c>
      <c r="AJ3462" s="3">
        <v>0</v>
      </c>
      <c r="AK3462" s="3">
        <v>0</v>
      </c>
      <c r="AL3462" s="3">
        <v>0</v>
      </c>
      <c r="AM3462" t="s">
        <v>18562</v>
      </c>
      <c r="AN3462" t="s">
        <v>18563</v>
      </c>
      <c r="AO3462" t="s">
        <v>18553</v>
      </c>
      <c r="AP3462" t="s">
        <v>18554</v>
      </c>
      <c r="AQ3462" t="s">
        <v>83</v>
      </c>
      <c r="AR3462" t="s">
        <v>18564</v>
      </c>
      <c r="AS3462" t="s">
        <v>83</v>
      </c>
      <c r="AT3462" t="s">
        <v>96</v>
      </c>
      <c r="AU3462" t="s">
        <v>18565</v>
      </c>
      <c r="AV3462" t="s">
        <v>18566</v>
      </c>
      <c r="AW3462" t="s">
        <v>99</v>
      </c>
      <c r="AX3462" t="s">
        <v>100</v>
      </c>
      <c r="AY3462" t="s">
        <v>18567</v>
      </c>
      <c r="AZ3462" t="s">
        <v>18929</v>
      </c>
      <c r="BA3462" t="s">
        <v>103</v>
      </c>
      <c r="BB3462" t="s">
        <v>18930</v>
      </c>
      <c r="BC3462" s="4"/>
      <c r="BD3462" t="s">
        <v>83</v>
      </c>
      <c r="BE3462" t="s">
        <v>105</v>
      </c>
      <c r="BF3462" t="s">
        <v>106</v>
      </c>
      <c r="BG3462" t="s">
        <v>107</v>
      </c>
      <c r="BH3462" t="s">
        <v>108</v>
      </c>
      <c r="BI3462" t="s">
        <v>109</v>
      </c>
      <c r="BJ3462" s="2">
        <v>0</v>
      </c>
      <c r="BK3462" t="s">
        <v>90</v>
      </c>
      <c r="BL3462" t="s">
        <v>78</v>
      </c>
      <c r="BM3462" t="s">
        <v>83</v>
      </c>
      <c r="BN3462" t="s">
        <v>83</v>
      </c>
      <c r="BO3462" t="s">
        <v>83</v>
      </c>
      <c r="BP3462" t="s">
        <v>18931</v>
      </c>
      <c r="BQ3462" t="s">
        <v>18574</v>
      </c>
      <c r="BR3462" t="s">
        <v>18575</v>
      </c>
      <c r="BS3462" t="s">
        <v>83</v>
      </c>
      <c r="BT3462" s="3">
        <v>1</v>
      </c>
    </row>
    <row r="3463" spans="1:72" x14ac:dyDescent="0.25">
      <c r="A3463" t="s">
        <v>18553</v>
      </c>
      <c r="B3463" t="s">
        <v>18554</v>
      </c>
      <c r="C3463" t="s">
        <v>18555</v>
      </c>
      <c r="D3463" t="s">
        <v>74</v>
      </c>
      <c r="E3463" t="s">
        <v>21868</v>
      </c>
      <c r="F3463" t="s">
        <v>18556</v>
      </c>
      <c r="G3463" t="s">
        <v>18932</v>
      </c>
      <c r="H3463" t="s">
        <v>18933</v>
      </c>
      <c r="I3463" s="1">
        <v>44197</v>
      </c>
      <c r="J3463" s="1">
        <v>44926</v>
      </c>
      <c r="K3463" t="s">
        <v>78</v>
      </c>
      <c r="L3463" t="s">
        <v>79</v>
      </c>
      <c r="M3463" t="s">
        <v>80</v>
      </c>
      <c r="N3463" t="s">
        <v>18934</v>
      </c>
      <c r="O3463" t="s">
        <v>1790</v>
      </c>
      <c r="P3463" t="s">
        <v>409</v>
      </c>
      <c r="Q3463" t="s">
        <v>18935</v>
      </c>
      <c r="R3463" t="s">
        <v>18561</v>
      </c>
      <c r="S3463" t="s">
        <v>150</v>
      </c>
      <c r="T3463" t="s">
        <v>87</v>
      </c>
      <c r="U3463" t="s">
        <v>88</v>
      </c>
      <c r="V3463" t="s">
        <v>89</v>
      </c>
      <c r="W3463" t="s">
        <v>78</v>
      </c>
      <c r="X3463" t="s">
        <v>120</v>
      </c>
      <c r="Y3463" t="s">
        <v>91</v>
      </c>
      <c r="Z3463" t="s">
        <v>92</v>
      </c>
      <c r="AA3463" s="1">
        <v>44566</v>
      </c>
      <c r="AB3463" s="2">
        <v>174</v>
      </c>
      <c r="AC3463" s="2">
        <v>157</v>
      </c>
      <c r="AD3463" s="2"/>
      <c r="AE3463" s="2"/>
      <c r="AF3463" s="2"/>
      <c r="AG3463">
        <v>0</v>
      </c>
      <c r="AH3463" s="3">
        <v>174</v>
      </c>
      <c r="AI3463" s="3">
        <v>157</v>
      </c>
      <c r="AJ3463" s="3">
        <v>0</v>
      </c>
      <c r="AK3463" s="3">
        <v>0</v>
      </c>
      <c r="AL3463" s="3">
        <v>0</v>
      </c>
      <c r="AM3463" t="s">
        <v>18562</v>
      </c>
      <c r="AN3463" t="s">
        <v>18563</v>
      </c>
      <c r="AO3463" t="s">
        <v>18553</v>
      </c>
      <c r="AP3463" t="s">
        <v>18554</v>
      </c>
      <c r="AQ3463" t="s">
        <v>83</v>
      </c>
      <c r="AR3463" t="s">
        <v>18564</v>
      </c>
      <c r="AS3463" t="s">
        <v>83</v>
      </c>
      <c r="AT3463" t="s">
        <v>96</v>
      </c>
      <c r="AU3463" t="s">
        <v>18565</v>
      </c>
      <c r="AV3463" t="s">
        <v>18566</v>
      </c>
      <c r="AW3463" t="s">
        <v>99</v>
      </c>
      <c r="AX3463" t="s">
        <v>100</v>
      </c>
      <c r="AY3463" t="s">
        <v>18567</v>
      </c>
      <c r="AZ3463" t="s">
        <v>18936</v>
      </c>
      <c r="BA3463" t="s">
        <v>103</v>
      </c>
      <c r="BB3463" t="s">
        <v>18937</v>
      </c>
      <c r="BC3463" s="4"/>
      <c r="BD3463" t="s">
        <v>83</v>
      </c>
      <c r="BE3463" t="s">
        <v>105</v>
      </c>
      <c r="BF3463" t="s">
        <v>106</v>
      </c>
      <c r="BG3463" t="s">
        <v>107</v>
      </c>
      <c r="BH3463" t="s">
        <v>108</v>
      </c>
      <c r="BI3463" t="s">
        <v>109</v>
      </c>
      <c r="BJ3463" s="2">
        <v>0</v>
      </c>
      <c r="BK3463" t="s">
        <v>90</v>
      </c>
      <c r="BL3463" t="s">
        <v>78</v>
      </c>
      <c r="BM3463" t="s">
        <v>83</v>
      </c>
      <c r="BN3463" t="s">
        <v>83</v>
      </c>
      <c r="BO3463" t="s">
        <v>83</v>
      </c>
      <c r="BP3463" t="s">
        <v>18938</v>
      </c>
      <c r="BQ3463" t="s">
        <v>18574</v>
      </c>
      <c r="BR3463" t="s">
        <v>18575</v>
      </c>
      <c r="BS3463" t="s">
        <v>83</v>
      </c>
      <c r="BT3463" s="3">
        <v>1</v>
      </c>
    </row>
    <row r="3464" spans="1:72" x14ac:dyDescent="0.25">
      <c r="A3464" t="s">
        <v>18553</v>
      </c>
      <c r="B3464" t="s">
        <v>18554</v>
      </c>
      <c r="C3464" t="s">
        <v>18555</v>
      </c>
      <c r="D3464" t="s">
        <v>74</v>
      </c>
      <c r="E3464" t="s">
        <v>21868</v>
      </c>
      <c r="F3464" t="s">
        <v>18556</v>
      </c>
      <c r="G3464" t="s">
        <v>18939</v>
      </c>
      <c r="H3464" t="s">
        <v>18940</v>
      </c>
      <c r="I3464" s="1">
        <v>44197</v>
      </c>
      <c r="J3464" s="1">
        <v>44926</v>
      </c>
      <c r="K3464" t="s">
        <v>78</v>
      </c>
      <c r="L3464" t="s">
        <v>79</v>
      </c>
      <c r="M3464" t="s">
        <v>80</v>
      </c>
      <c r="N3464" t="s">
        <v>18941</v>
      </c>
      <c r="O3464" t="s">
        <v>162</v>
      </c>
      <c r="P3464" t="s">
        <v>409</v>
      </c>
      <c r="Q3464" t="s">
        <v>18942</v>
      </c>
      <c r="R3464" t="s">
        <v>18561</v>
      </c>
      <c r="S3464" t="s">
        <v>150</v>
      </c>
      <c r="T3464" t="s">
        <v>87</v>
      </c>
      <c r="U3464" t="s">
        <v>88</v>
      </c>
      <c r="V3464" t="s">
        <v>89</v>
      </c>
      <c r="W3464" t="s">
        <v>78</v>
      </c>
      <c r="X3464" t="s">
        <v>120</v>
      </c>
      <c r="Y3464" t="s">
        <v>91</v>
      </c>
      <c r="Z3464" t="s">
        <v>92</v>
      </c>
      <c r="AA3464" s="1">
        <v>44217</v>
      </c>
      <c r="AB3464" s="2">
        <v>5981</v>
      </c>
      <c r="AC3464" s="2">
        <v>4732</v>
      </c>
      <c r="AD3464" s="2"/>
      <c r="AE3464" s="2"/>
      <c r="AF3464" s="2"/>
      <c r="AG3464">
        <v>0</v>
      </c>
      <c r="AH3464" s="3">
        <v>6002</v>
      </c>
      <c r="AI3464" s="3">
        <v>4749</v>
      </c>
      <c r="AJ3464" s="3">
        <v>0</v>
      </c>
      <c r="AK3464" s="3">
        <v>0</v>
      </c>
      <c r="AL3464" s="3">
        <v>0</v>
      </c>
      <c r="AM3464" t="s">
        <v>18562</v>
      </c>
      <c r="AN3464" t="s">
        <v>18563</v>
      </c>
      <c r="AO3464" t="s">
        <v>18553</v>
      </c>
      <c r="AP3464" t="s">
        <v>18554</v>
      </c>
      <c r="AQ3464" t="s">
        <v>83</v>
      </c>
      <c r="AR3464" t="s">
        <v>18564</v>
      </c>
      <c r="AS3464" t="s">
        <v>83</v>
      </c>
      <c r="AT3464" t="s">
        <v>96</v>
      </c>
      <c r="AU3464" t="s">
        <v>18565</v>
      </c>
      <c r="AV3464" t="s">
        <v>18566</v>
      </c>
      <c r="AW3464" t="s">
        <v>99</v>
      </c>
      <c r="AX3464" t="s">
        <v>100</v>
      </c>
      <c r="AY3464" t="s">
        <v>18567</v>
      </c>
      <c r="AZ3464" t="s">
        <v>18943</v>
      </c>
      <c r="BA3464" t="s">
        <v>103</v>
      </c>
      <c r="BB3464" t="s">
        <v>18944</v>
      </c>
      <c r="BC3464" s="4"/>
      <c r="BD3464" t="s">
        <v>83</v>
      </c>
      <c r="BE3464" t="s">
        <v>105</v>
      </c>
      <c r="BF3464" t="s">
        <v>106</v>
      </c>
      <c r="BG3464" t="s">
        <v>107</v>
      </c>
      <c r="BH3464" t="s">
        <v>108</v>
      </c>
      <c r="BI3464" t="s">
        <v>109</v>
      </c>
      <c r="BJ3464" s="2">
        <v>0</v>
      </c>
      <c r="BK3464" t="s">
        <v>90</v>
      </c>
      <c r="BL3464" t="s">
        <v>78</v>
      </c>
      <c r="BM3464" t="s">
        <v>83</v>
      </c>
      <c r="BN3464" t="s">
        <v>83</v>
      </c>
      <c r="BO3464" t="s">
        <v>83</v>
      </c>
      <c r="BP3464" t="s">
        <v>18945</v>
      </c>
      <c r="BQ3464" t="s">
        <v>18574</v>
      </c>
      <c r="BR3464" t="s">
        <v>18575</v>
      </c>
      <c r="BS3464" t="s">
        <v>83</v>
      </c>
      <c r="BT3464" s="3">
        <v>1</v>
      </c>
    </row>
    <row r="3465" spans="1:72" x14ac:dyDescent="0.25">
      <c r="A3465" t="s">
        <v>18553</v>
      </c>
      <c r="B3465" t="s">
        <v>18554</v>
      </c>
      <c r="C3465" t="s">
        <v>18555</v>
      </c>
      <c r="D3465" t="s">
        <v>74</v>
      </c>
      <c r="E3465" t="s">
        <v>21868</v>
      </c>
      <c r="F3465" t="s">
        <v>18556</v>
      </c>
      <c r="G3465" t="s">
        <v>18946</v>
      </c>
      <c r="H3465" t="s">
        <v>18947</v>
      </c>
      <c r="I3465" s="1">
        <v>44197</v>
      </c>
      <c r="J3465" s="1">
        <v>44539</v>
      </c>
      <c r="K3465" t="s">
        <v>90</v>
      </c>
      <c r="L3465" t="s">
        <v>373</v>
      </c>
      <c r="M3465" t="s">
        <v>80</v>
      </c>
      <c r="N3465" t="s">
        <v>18948</v>
      </c>
      <c r="O3465" t="s">
        <v>18949</v>
      </c>
      <c r="P3465" t="s">
        <v>83</v>
      </c>
      <c r="Q3465" t="s">
        <v>18950</v>
      </c>
      <c r="R3465" t="s">
        <v>18561</v>
      </c>
      <c r="S3465" t="s">
        <v>150</v>
      </c>
      <c r="T3465" t="s">
        <v>87</v>
      </c>
      <c r="U3465" t="s">
        <v>88</v>
      </c>
      <c r="V3465" t="s">
        <v>89</v>
      </c>
      <c r="W3465" t="s">
        <v>78</v>
      </c>
      <c r="X3465" t="s">
        <v>120</v>
      </c>
      <c r="Y3465" t="s">
        <v>91</v>
      </c>
      <c r="Z3465" t="s">
        <v>92</v>
      </c>
      <c r="AA3465" s="1">
        <v>44536</v>
      </c>
      <c r="AB3465" s="2">
        <v>4276</v>
      </c>
      <c r="AC3465" s="2">
        <v>0</v>
      </c>
      <c r="AD3465" s="2"/>
      <c r="AE3465" s="2"/>
      <c r="AF3465" s="2"/>
      <c r="AG3465">
        <v>0</v>
      </c>
      <c r="AH3465" s="3">
        <v>154</v>
      </c>
      <c r="AI3465" s="3">
        <v>1582</v>
      </c>
      <c r="AJ3465" s="3">
        <v>0</v>
      </c>
      <c r="AK3465" s="3">
        <v>0</v>
      </c>
      <c r="AL3465" s="3">
        <v>0</v>
      </c>
      <c r="AM3465" t="s">
        <v>18951</v>
      </c>
      <c r="AN3465" t="s">
        <v>83</v>
      </c>
      <c r="AO3465" t="s">
        <v>18553</v>
      </c>
      <c r="AP3465" t="s">
        <v>18554</v>
      </c>
      <c r="AQ3465" t="s">
        <v>83</v>
      </c>
      <c r="AR3465" t="s">
        <v>18564</v>
      </c>
      <c r="AS3465" t="s">
        <v>83</v>
      </c>
      <c r="AT3465" t="s">
        <v>96</v>
      </c>
      <c r="AU3465" t="s">
        <v>18565</v>
      </c>
      <c r="AV3465" t="s">
        <v>18566</v>
      </c>
      <c r="AW3465" t="s">
        <v>99</v>
      </c>
      <c r="AX3465" t="s">
        <v>100</v>
      </c>
      <c r="AY3465" t="s">
        <v>83</v>
      </c>
      <c r="AZ3465" t="s">
        <v>83</v>
      </c>
      <c r="BA3465" t="s">
        <v>103</v>
      </c>
      <c r="BB3465" t="s">
        <v>18952</v>
      </c>
      <c r="BC3465" s="4"/>
      <c r="BD3465" t="s">
        <v>83</v>
      </c>
      <c r="BE3465" t="s">
        <v>105</v>
      </c>
      <c r="BF3465" t="s">
        <v>106</v>
      </c>
      <c r="BG3465" t="s">
        <v>107</v>
      </c>
      <c r="BH3465" t="s">
        <v>108</v>
      </c>
      <c r="BI3465" t="s">
        <v>109</v>
      </c>
      <c r="BJ3465" s="2">
        <v>0</v>
      </c>
      <c r="BK3465" t="s">
        <v>90</v>
      </c>
      <c r="BL3465" t="s">
        <v>90</v>
      </c>
      <c r="BM3465" t="s">
        <v>83</v>
      </c>
      <c r="BN3465" t="s">
        <v>83</v>
      </c>
      <c r="BO3465" t="s">
        <v>83</v>
      </c>
      <c r="BP3465" t="s">
        <v>83</v>
      </c>
      <c r="BQ3465" t="s">
        <v>83</v>
      </c>
      <c r="BR3465" t="s">
        <v>83</v>
      </c>
      <c r="BS3465" t="s">
        <v>83</v>
      </c>
      <c r="BT3465" s="3">
        <v>1</v>
      </c>
    </row>
    <row r="3466" spans="1:72" x14ac:dyDescent="0.25">
      <c r="A3466" t="s">
        <v>18553</v>
      </c>
      <c r="B3466" t="s">
        <v>18554</v>
      </c>
      <c r="C3466" t="s">
        <v>18555</v>
      </c>
      <c r="D3466" t="s">
        <v>74</v>
      </c>
      <c r="E3466" t="s">
        <v>21868</v>
      </c>
      <c r="F3466" t="s">
        <v>18556</v>
      </c>
      <c r="G3466" t="s">
        <v>18953</v>
      </c>
      <c r="H3466" t="s">
        <v>18947</v>
      </c>
      <c r="I3466" s="1">
        <v>44617</v>
      </c>
      <c r="J3466" s="1">
        <v>44926</v>
      </c>
      <c r="K3466" t="s">
        <v>78</v>
      </c>
      <c r="L3466" t="s">
        <v>79</v>
      </c>
      <c r="M3466" t="s">
        <v>80</v>
      </c>
      <c r="N3466" t="s">
        <v>18948</v>
      </c>
      <c r="O3466" t="s">
        <v>18949</v>
      </c>
      <c r="P3466" t="s">
        <v>83</v>
      </c>
      <c r="Q3466" t="s">
        <v>18950</v>
      </c>
      <c r="R3466" t="s">
        <v>18561</v>
      </c>
      <c r="S3466" t="s">
        <v>150</v>
      </c>
      <c r="T3466" t="s">
        <v>87</v>
      </c>
      <c r="U3466" t="s">
        <v>88</v>
      </c>
      <c r="V3466" t="s">
        <v>89</v>
      </c>
      <c r="W3466" t="s">
        <v>78</v>
      </c>
      <c r="X3466" t="s">
        <v>120</v>
      </c>
      <c r="Y3466" t="s">
        <v>91</v>
      </c>
      <c r="Z3466" t="s">
        <v>92</v>
      </c>
      <c r="AA3466" s="1">
        <v>44617</v>
      </c>
      <c r="AB3466" s="2">
        <v>2253</v>
      </c>
      <c r="AC3466" s="2">
        <v>2023</v>
      </c>
      <c r="AD3466" s="2">
        <v>0</v>
      </c>
      <c r="AE3466" s="2">
        <v>0</v>
      </c>
      <c r="AF3466" s="2"/>
      <c r="AG3466">
        <v>0</v>
      </c>
      <c r="AH3466" s="3">
        <v>154</v>
      </c>
      <c r="AI3466" s="3">
        <v>1582</v>
      </c>
      <c r="AJ3466" s="3">
        <v>0</v>
      </c>
      <c r="AK3466" s="3">
        <v>0</v>
      </c>
      <c r="AL3466" s="3">
        <v>0</v>
      </c>
      <c r="AM3466" t="s">
        <v>18954</v>
      </c>
      <c r="AN3466" t="s">
        <v>83</v>
      </c>
      <c r="AO3466" t="s">
        <v>18553</v>
      </c>
      <c r="AP3466" t="s">
        <v>18554</v>
      </c>
      <c r="AQ3466" t="s">
        <v>83</v>
      </c>
      <c r="AR3466" t="s">
        <v>18564</v>
      </c>
      <c r="AS3466" t="s">
        <v>83</v>
      </c>
      <c r="AT3466" t="s">
        <v>96</v>
      </c>
      <c r="AU3466" t="s">
        <v>18565</v>
      </c>
      <c r="AV3466" t="s">
        <v>18566</v>
      </c>
      <c r="AW3466" t="s">
        <v>99</v>
      </c>
      <c r="AX3466" t="s">
        <v>359</v>
      </c>
      <c r="AY3466" t="s">
        <v>18955</v>
      </c>
      <c r="AZ3466" t="s">
        <v>83</v>
      </c>
      <c r="BA3466" t="s">
        <v>103</v>
      </c>
      <c r="BB3466" t="s">
        <v>18952</v>
      </c>
      <c r="BC3466" s="4"/>
      <c r="BD3466" t="s">
        <v>83</v>
      </c>
      <c r="BE3466" t="s">
        <v>105</v>
      </c>
      <c r="BF3466" t="s">
        <v>106</v>
      </c>
      <c r="BG3466" t="s">
        <v>107</v>
      </c>
      <c r="BH3466" t="s">
        <v>108</v>
      </c>
      <c r="BI3466" t="s">
        <v>109</v>
      </c>
      <c r="BJ3466" s="2">
        <v>0</v>
      </c>
      <c r="BK3466" t="s">
        <v>78</v>
      </c>
      <c r="BL3466" t="s">
        <v>90</v>
      </c>
      <c r="BM3466" t="s">
        <v>83</v>
      </c>
      <c r="BN3466" t="s">
        <v>83</v>
      </c>
      <c r="BO3466" t="s">
        <v>83</v>
      </c>
      <c r="BP3466" t="s">
        <v>83</v>
      </c>
      <c r="BQ3466" t="s">
        <v>83</v>
      </c>
      <c r="BR3466" t="s">
        <v>83</v>
      </c>
      <c r="BS3466" t="s">
        <v>83</v>
      </c>
      <c r="BT3466" s="3">
        <v>1</v>
      </c>
    </row>
    <row r="3467" spans="1:72" x14ac:dyDescent="0.25">
      <c r="A3467" t="s">
        <v>18553</v>
      </c>
      <c r="B3467" t="s">
        <v>18554</v>
      </c>
      <c r="C3467" t="s">
        <v>18555</v>
      </c>
      <c r="D3467" t="s">
        <v>74</v>
      </c>
      <c r="E3467" t="s">
        <v>21868</v>
      </c>
      <c r="F3467" t="s">
        <v>18556</v>
      </c>
      <c r="G3467" t="s">
        <v>18956</v>
      </c>
      <c r="H3467" t="s">
        <v>18957</v>
      </c>
      <c r="I3467" s="1">
        <v>44197</v>
      </c>
      <c r="J3467" s="1">
        <v>44926</v>
      </c>
      <c r="K3467" t="s">
        <v>78</v>
      </c>
      <c r="L3467" t="s">
        <v>79</v>
      </c>
      <c r="M3467" t="s">
        <v>80</v>
      </c>
      <c r="N3467" t="s">
        <v>18958</v>
      </c>
      <c r="O3467" t="s">
        <v>393</v>
      </c>
      <c r="P3467" t="s">
        <v>156</v>
      </c>
      <c r="Q3467" t="s">
        <v>18959</v>
      </c>
      <c r="R3467" t="s">
        <v>18561</v>
      </c>
      <c r="S3467" t="s">
        <v>150</v>
      </c>
      <c r="T3467" t="s">
        <v>87</v>
      </c>
      <c r="U3467" t="s">
        <v>88</v>
      </c>
      <c r="V3467" t="s">
        <v>89</v>
      </c>
      <c r="W3467" t="s">
        <v>78</v>
      </c>
      <c r="X3467" t="s">
        <v>120</v>
      </c>
      <c r="Y3467" t="s">
        <v>91</v>
      </c>
      <c r="Z3467" t="s">
        <v>92</v>
      </c>
      <c r="AA3467" s="1">
        <v>44566</v>
      </c>
      <c r="AB3467" s="2">
        <v>498</v>
      </c>
      <c r="AC3467" s="2">
        <v>1418</v>
      </c>
      <c r="AD3467" s="2"/>
      <c r="AE3467" s="2"/>
      <c r="AF3467" s="2"/>
      <c r="AG3467">
        <v>0</v>
      </c>
      <c r="AH3467" s="3">
        <v>498</v>
      </c>
      <c r="AI3467" s="3">
        <v>1418</v>
      </c>
      <c r="AJ3467" s="3">
        <v>0</v>
      </c>
      <c r="AK3467" s="3">
        <v>0</v>
      </c>
      <c r="AL3467" s="3">
        <v>0</v>
      </c>
      <c r="AM3467" t="s">
        <v>18562</v>
      </c>
      <c r="AN3467" t="s">
        <v>18563</v>
      </c>
      <c r="AO3467" t="s">
        <v>18553</v>
      </c>
      <c r="AP3467" t="s">
        <v>18554</v>
      </c>
      <c r="AQ3467" t="s">
        <v>83</v>
      </c>
      <c r="AR3467" t="s">
        <v>18564</v>
      </c>
      <c r="AS3467" t="s">
        <v>83</v>
      </c>
      <c r="AT3467" t="s">
        <v>96</v>
      </c>
      <c r="AU3467" t="s">
        <v>18565</v>
      </c>
      <c r="AV3467" t="s">
        <v>18566</v>
      </c>
      <c r="AW3467" t="s">
        <v>99</v>
      </c>
      <c r="AX3467" t="s">
        <v>100</v>
      </c>
      <c r="AY3467" t="s">
        <v>18567</v>
      </c>
      <c r="AZ3467" t="s">
        <v>18960</v>
      </c>
      <c r="BA3467" t="s">
        <v>103</v>
      </c>
      <c r="BB3467" t="s">
        <v>18961</v>
      </c>
      <c r="BC3467" s="4"/>
      <c r="BD3467" t="s">
        <v>83</v>
      </c>
      <c r="BE3467" t="s">
        <v>105</v>
      </c>
      <c r="BF3467" t="s">
        <v>106</v>
      </c>
      <c r="BG3467" t="s">
        <v>107</v>
      </c>
      <c r="BH3467" t="s">
        <v>108</v>
      </c>
      <c r="BI3467" t="s">
        <v>109</v>
      </c>
      <c r="BJ3467" s="2">
        <v>0</v>
      </c>
      <c r="BK3467" t="s">
        <v>90</v>
      </c>
      <c r="BL3467" t="s">
        <v>78</v>
      </c>
      <c r="BM3467" t="s">
        <v>83</v>
      </c>
      <c r="BN3467" t="s">
        <v>83</v>
      </c>
      <c r="BO3467" t="s">
        <v>83</v>
      </c>
      <c r="BP3467" t="s">
        <v>18962</v>
      </c>
      <c r="BQ3467" t="s">
        <v>18574</v>
      </c>
      <c r="BR3467" t="s">
        <v>18575</v>
      </c>
      <c r="BS3467" t="s">
        <v>83</v>
      </c>
      <c r="BT3467" s="3">
        <v>1</v>
      </c>
    </row>
    <row r="3468" spans="1:72" x14ac:dyDescent="0.25">
      <c r="A3468" t="s">
        <v>18553</v>
      </c>
      <c r="B3468" t="s">
        <v>18554</v>
      </c>
      <c r="C3468" t="s">
        <v>18555</v>
      </c>
      <c r="D3468" t="s">
        <v>74</v>
      </c>
      <c r="E3468" t="s">
        <v>21868</v>
      </c>
      <c r="F3468" t="s">
        <v>18556</v>
      </c>
      <c r="G3468" t="s">
        <v>18963</v>
      </c>
      <c r="H3468" t="s">
        <v>18964</v>
      </c>
      <c r="I3468" s="1">
        <v>44197</v>
      </c>
      <c r="J3468" s="1">
        <v>44926</v>
      </c>
      <c r="K3468" t="s">
        <v>78</v>
      </c>
      <c r="L3468" t="s">
        <v>79</v>
      </c>
      <c r="M3468" t="s">
        <v>80</v>
      </c>
      <c r="N3468" t="s">
        <v>18965</v>
      </c>
      <c r="O3468" t="s">
        <v>404</v>
      </c>
      <c r="P3468" t="s">
        <v>156</v>
      </c>
      <c r="Q3468" t="s">
        <v>18966</v>
      </c>
      <c r="R3468" t="s">
        <v>18561</v>
      </c>
      <c r="S3468" t="s">
        <v>150</v>
      </c>
      <c r="T3468" t="s">
        <v>87</v>
      </c>
      <c r="U3468" t="s">
        <v>88</v>
      </c>
      <c r="V3468" t="s">
        <v>89</v>
      </c>
      <c r="W3468" t="s">
        <v>78</v>
      </c>
      <c r="X3468" t="s">
        <v>120</v>
      </c>
      <c r="Y3468" t="s">
        <v>91</v>
      </c>
      <c r="Z3468" t="s">
        <v>92</v>
      </c>
      <c r="AA3468" s="1">
        <v>44567</v>
      </c>
      <c r="AB3468" s="2">
        <v>3070</v>
      </c>
      <c r="AC3468" s="2">
        <v>3485</v>
      </c>
      <c r="AD3468" s="2"/>
      <c r="AE3468" s="2"/>
      <c r="AF3468" s="2"/>
      <c r="AG3468">
        <v>0</v>
      </c>
      <c r="AH3468" s="3">
        <v>3070</v>
      </c>
      <c r="AI3468" s="3">
        <v>3485</v>
      </c>
      <c r="AJ3468" s="3">
        <v>0</v>
      </c>
      <c r="AK3468" s="3">
        <v>0</v>
      </c>
      <c r="AL3468" s="3">
        <v>0</v>
      </c>
      <c r="AM3468" t="s">
        <v>18686</v>
      </c>
      <c r="AN3468" t="s">
        <v>7405</v>
      </c>
      <c r="AO3468" t="s">
        <v>18553</v>
      </c>
      <c r="AP3468" t="s">
        <v>18554</v>
      </c>
      <c r="AQ3468" t="s">
        <v>83</v>
      </c>
      <c r="AR3468" t="s">
        <v>18564</v>
      </c>
      <c r="AS3468" t="s">
        <v>83</v>
      </c>
      <c r="AT3468" t="s">
        <v>96</v>
      </c>
      <c r="AU3468" t="s">
        <v>18565</v>
      </c>
      <c r="AV3468" t="s">
        <v>18566</v>
      </c>
      <c r="AW3468" t="s">
        <v>99</v>
      </c>
      <c r="AX3468" t="s">
        <v>100</v>
      </c>
      <c r="AY3468" t="s">
        <v>18687</v>
      </c>
      <c r="AZ3468" t="s">
        <v>18967</v>
      </c>
      <c r="BA3468" t="s">
        <v>103</v>
      </c>
      <c r="BB3468" t="s">
        <v>18968</v>
      </c>
      <c r="BC3468" s="4"/>
      <c r="BD3468" t="s">
        <v>83</v>
      </c>
      <c r="BE3468" t="s">
        <v>105</v>
      </c>
      <c r="BF3468" t="s">
        <v>106</v>
      </c>
      <c r="BG3468" t="s">
        <v>107</v>
      </c>
      <c r="BH3468" t="s">
        <v>108</v>
      </c>
      <c r="BI3468" t="s">
        <v>109</v>
      </c>
      <c r="BJ3468" s="2">
        <v>0</v>
      </c>
      <c r="BK3468" t="s">
        <v>90</v>
      </c>
      <c r="BL3468" t="s">
        <v>78</v>
      </c>
      <c r="BM3468" t="s">
        <v>83</v>
      </c>
      <c r="BN3468" t="s">
        <v>83</v>
      </c>
      <c r="BO3468" t="s">
        <v>83</v>
      </c>
      <c r="BP3468" t="s">
        <v>18969</v>
      </c>
      <c r="BQ3468" t="s">
        <v>18691</v>
      </c>
      <c r="BR3468" t="s">
        <v>18692</v>
      </c>
      <c r="BS3468" t="s">
        <v>83</v>
      </c>
      <c r="BT3468" s="3">
        <v>1</v>
      </c>
    </row>
    <row r="3469" spans="1:72" x14ac:dyDescent="0.25">
      <c r="A3469" t="s">
        <v>18553</v>
      </c>
      <c r="B3469" t="s">
        <v>18554</v>
      </c>
      <c r="C3469" t="s">
        <v>18555</v>
      </c>
      <c r="D3469" t="s">
        <v>74</v>
      </c>
      <c r="E3469" t="s">
        <v>21868</v>
      </c>
      <c r="F3469" t="s">
        <v>18556</v>
      </c>
      <c r="G3469" t="s">
        <v>18970</v>
      </c>
      <c r="H3469" t="s">
        <v>18971</v>
      </c>
      <c r="I3469" s="1">
        <v>44197</v>
      </c>
      <c r="J3469" s="1">
        <v>44926</v>
      </c>
      <c r="K3469" t="s">
        <v>78</v>
      </c>
      <c r="L3469" t="s">
        <v>79</v>
      </c>
      <c r="M3469" t="s">
        <v>80</v>
      </c>
      <c r="N3469" t="s">
        <v>18965</v>
      </c>
      <c r="O3469" t="s">
        <v>2421</v>
      </c>
      <c r="P3469" t="s">
        <v>271</v>
      </c>
      <c r="Q3469" t="s">
        <v>18972</v>
      </c>
      <c r="R3469" t="s">
        <v>18561</v>
      </c>
      <c r="S3469" t="s">
        <v>210</v>
      </c>
      <c r="T3469" t="s">
        <v>87</v>
      </c>
      <c r="U3469" t="s">
        <v>88</v>
      </c>
      <c r="V3469" t="s">
        <v>89</v>
      </c>
      <c r="W3469" t="s">
        <v>90</v>
      </c>
      <c r="X3469" t="s">
        <v>83</v>
      </c>
      <c r="Y3469" t="s">
        <v>91</v>
      </c>
      <c r="Z3469" t="s">
        <v>92</v>
      </c>
      <c r="AA3469" s="1">
        <v>44378</v>
      </c>
      <c r="AB3469" s="2">
        <v>1867</v>
      </c>
      <c r="AC3469" s="2">
        <v>0</v>
      </c>
      <c r="AD3469" s="2"/>
      <c r="AE3469" s="2"/>
      <c r="AF3469" s="2"/>
      <c r="AG3469">
        <v>0</v>
      </c>
      <c r="AH3469" s="3">
        <v>1368</v>
      </c>
      <c r="AI3469" s="3">
        <v>504</v>
      </c>
      <c r="AJ3469" s="3">
        <v>0</v>
      </c>
      <c r="AK3469" s="3">
        <v>0</v>
      </c>
      <c r="AL3469" s="3">
        <v>0</v>
      </c>
      <c r="AM3469" t="s">
        <v>18562</v>
      </c>
      <c r="AN3469" t="s">
        <v>18563</v>
      </c>
      <c r="AO3469" t="s">
        <v>18553</v>
      </c>
      <c r="AP3469" t="s">
        <v>18554</v>
      </c>
      <c r="AQ3469" t="s">
        <v>83</v>
      </c>
      <c r="AR3469" t="s">
        <v>18564</v>
      </c>
      <c r="AS3469" t="s">
        <v>83</v>
      </c>
      <c r="AT3469" t="s">
        <v>96</v>
      </c>
      <c r="AU3469" t="s">
        <v>18565</v>
      </c>
      <c r="AV3469" t="s">
        <v>18566</v>
      </c>
      <c r="AW3469" t="s">
        <v>99</v>
      </c>
      <c r="AX3469" t="s">
        <v>100</v>
      </c>
      <c r="AY3469" t="s">
        <v>18567</v>
      </c>
      <c r="AZ3469" t="s">
        <v>18973</v>
      </c>
      <c r="BA3469" t="s">
        <v>103</v>
      </c>
      <c r="BB3469" t="s">
        <v>18974</v>
      </c>
      <c r="BC3469" s="4"/>
      <c r="BD3469" t="s">
        <v>83</v>
      </c>
      <c r="BE3469" t="s">
        <v>105</v>
      </c>
      <c r="BF3469" t="s">
        <v>106</v>
      </c>
      <c r="BG3469" t="s">
        <v>107</v>
      </c>
      <c r="BH3469" t="s">
        <v>704</v>
      </c>
      <c r="BI3469" t="s">
        <v>705</v>
      </c>
      <c r="BJ3469" s="2">
        <v>0</v>
      </c>
      <c r="BK3469" t="s">
        <v>90</v>
      </c>
      <c r="BL3469" t="s">
        <v>78</v>
      </c>
      <c r="BM3469" t="s">
        <v>83</v>
      </c>
      <c r="BN3469" t="s">
        <v>83</v>
      </c>
      <c r="BO3469" t="s">
        <v>83</v>
      </c>
      <c r="BP3469" t="s">
        <v>18975</v>
      </c>
      <c r="BQ3469" t="s">
        <v>18574</v>
      </c>
      <c r="BR3469" t="s">
        <v>18575</v>
      </c>
      <c r="BS3469" t="s">
        <v>83</v>
      </c>
      <c r="BT3469" s="3">
        <v>1</v>
      </c>
    </row>
    <row r="3470" spans="1:72" x14ac:dyDescent="0.25">
      <c r="A3470" t="s">
        <v>18553</v>
      </c>
      <c r="B3470" t="s">
        <v>18554</v>
      </c>
      <c r="C3470" t="s">
        <v>18555</v>
      </c>
      <c r="D3470" t="s">
        <v>74</v>
      </c>
      <c r="E3470" t="s">
        <v>21868</v>
      </c>
      <c r="F3470" t="s">
        <v>18556</v>
      </c>
      <c r="G3470" t="s">
        <v>18976</v>
      </c>
      <c r="H3470" t="s">
        <v>18977</v>
      </c>
      <c r="I3470" s="1">
        <v>44197</v>
      </c>
      <c r="J3470" s="1">
        <v>44926</v>
      </c>
      <c r="K3470" t="s">
        <v>78</v>
      </c>
      <c r="L3470" t="s">
        <v>79</v>
      </c>
      <c r="M3470" t="s">
        <v>80</v>
      </c>
      <c r="N3470" t="s">
        <v>18670</v>
      </c>
      <c r="O3470" t="s">
        <v>155</v>
      </c>
      <c r="P3470" t="s">
        <v>18599</v>
      </c>
      <c r="Q3470" t="s">
        <v>18671</v>
      </c>
      <c r="R3470" t="s">
        <v>18561</v>
      </c>
      <c r="S3470" t="s">
        <v>119</v>
      </c>
      <c r="T3470" t="s">
        <v>87</v>
      </c>
      <c r="U3470" t="s">
        <v>88</v>
      </c>
      <c r="V3470" t="s">
        <v>89</v>
      </c>
      <c r="W3470" t="s">
        <v>78</v>
      </c>
      <c r="X3470" t="s">
        <v>120</v>
      </c>
      <c r="Y3470" t="s">
        <v>91</v>
      </c>
      <c r="Z3470" t="s">
        <v>92</v>
      </c>
      <c r="AA3470" s="1">
        <v>44567</v>
      </c>
      <c r="AB3470" s="2">
        <v>18020</v>
      </c>
      <c r="AC3470" s="2">
        <v>17907</v>
      </c>
      <c r="AD3470" s="2"/>
      <c r="AE3470" s="2"/>
      <c r="AF3470" s="2"/>
      <c r="AG3470">
        <v>0</v>
      </c>
      <c r="AH3470" s="3">
        <v>18020</v>
      </c>
      <c r="AI3470" s="3">
        <v>17907</v>
      </c>
      <c r="AJ3470" s="3">
        <v>0</v>
      </c>
      <c r="AK3470" s="3">
        <v>0</v>
      </c>
      <c r="AL3470" s="3">
        <v>0</v>
      </c>
      <c r="AM3470" t="s">
        <v>18562</v>
      </c>
      <c r="AN3470" t="s">
        <v>18563</v>
      </c>
      <c r="AO3470" t="s">
        <v>18553</v>
      </c>
      <c r="AP3470" t="s">
        <v>18554</v>
      </c>
      <c r="AQ3470" t="s">
        <v>83</v>
      </c>
      <c r="AR3470" t="s">
        <v>18564</v>
      </c>
      <c r="AS3470" t="s">
        <v>83</v>
      </c>
      <c r="AT3470" t="s">
        <v>96</v>
      </c>
      <c r="AU3470" t="s">
        <v>18565</v>
      </c>
      <c r="AV3470" t="s">
        <v>18566</v>
      </c>
      <c r="AW3470" t="s">
        <v>99</v>
      </c>
      <c r="AX3470" t="s">
        <v>100</v>
      </c>
      <c r="AY3470" t="s">
        <v>18567</v>
      </c>
      <c r="AZ3470" t="s">
        <v>18978</v>
      </c>
      <c r="BA3470" t="s">
        <v>103</v>
      </c>
      <c r="BB3470" t="s">
        <v>18979</v>
      </c>
      <c r="BC3470" s="4"/>
      <c r="BD3470" t="s">
        <v>83</v>
      </c>
      <c r="BE3470" t="s">
        <v>105</v>
      </c>
      <c r="BF3470" t="s">
        <v>106</v>
      </c>
      <c r="BG3470" t="s">
        <v>107</v>
      </c>
      <c r="BH3470" t="s">
        <v>472</v>
      </c>
      <c r="BI3470" t="s">
        <v>473</v>
      </c>
      <c r="BJ3470" s="2">
        <v>0</v>
      </c>
      <c r="BK3470" t="s">
        <v>90</v>
      </c>
      <c r="BL3470" t="s">
        <v>78</v>
      </c>
      <c r="BM3470" t="s">
        <v>83</v>
      </c>
      <c r="BN3470" t="s">
        <v>83</v>
      </c>
      <c r="BO3470" t="s">
        <v>83</v>
      </c>
      <c r="BP3470" t="s">
        <v>18980</v>
      </c>
      <c r="BQ3470" t="s">
        <v>18574</v>
      </c>
      <c r="BR3470" t="s">
        <v>18575</v>
      </c>
      <c r="BS3470" t="s">
        <v>83</v>
      </c>
      <c r="BT3470" s="3">
        <v>1</v>
      </c>
    </row>
    <row r="3471" spans="1:72" x14ac:dyDescent="0.25">
      <c r="A3471" t="s">
        <v>18553</v>
      </c>
      <c r="B3471" t="s">
        <v>18554</v>
      </c>
      <c r="C3471" t="s">
        <v>18555</v>
      </c>
      <c r="D3471" t="s">
        <v>74</v>
      </c>
      <c r="E3471" t="s">
        <v>21868</v>
      </c>
      <c r="F3471" t="s">
        <v>18556</v>
      </c>
      <c r="G3471" t="s">
        <v>18981</v>
      </c>
      <c r="H3471" t="s">
        <v>18982</v>
      </c>
      <c r="I3471" s="1">
        <v>44197</v>
      </c>
      <c r="J3471" s="1">
        <v>44926</v>
      </c>
      <c r="K3471" t="s">
        <v>78</v>
      </c>
      <c r="L3471" t="s">
        <v>79</v>
      </c>
      <c r="M3471" t="s">
        <v>80</v>
      </c>
      <c r="N3471" t="s">
        <v>18983</v>
      </c>
      <c r="O3471" t="s">
        <v>18984</v>
      </c>
      <c r="P3471" t="s">
        <v>409</v>
      </c>
      <c r="Q3471" t="s">
        <v>18985</v>
      </c>
      <c r="R3471" t="s">
        <v>18561</v>
      </c>
      <c r="S3471" t="s">
        <v>150</v>
      </c>
      <c r="T3471" t="s">
        <v>87</v>
      </c>
      <c r="U3471" t="s">
        <v>88</v>
      </c>
      <c r="V3471" t="s">
        <v>89</v>
      </c>
      <c r="W3471" t="s">
        <v>78</v>
      </c>
      <c r="X3471" t="s">
        <v>120</v>
      </c>
      <c r="Y3471" t="s">
        <v>91</v>
      </c>
      <c r="Z3471" t="s">
        <v>92</v>
      </c>
      <c r="AA3471" s="1">
        <v>44567</v>
      </c>
      <c r="AB3471" s="2">
        <v>1218</v>
      </c>
      <c r="AC3471" s="2">
        <v>1369</v>
      </c>
      <c r="AD3471" s="2"/>
      <c r="AE3471" s="2"/>
      <c r="AF3471" s="2"/>
      <c r="AG3471">
        <v>0</v>
      </c>
      <c r="AH3471" s="3">
        <v>1218</v>
      </c>
      <c r="AI3471" s="3">
        <v>1369</v>
      </c>
      <c r="AJ3471" s="3">
        <v>0</v>
      </c>
      <c r="AK3471" s="3">
        <v>0</v>
      </c>
      <c r="AL3471" s="3">
        <v>0</v>
      </c>
      <c r="AM3471" t="s">
        <v>18686</v>
      </c>
      <c r="AN3471" t="s">
        <v>7405</v>
      </c>
      <c r="AO3471" t="s">
        <v>18553</v>
      </c>
      <c r="AP3471" t="s">
        <v>18554</v>
      </c>
      <c r="AQ3471" t="s">
        <v>83</v>
      </c>
      <c r="AR3471" t="s">
        <v>18564</v>
      </c>
      <c r="AS3471" t="s">
        <v>83</v>
      </c>
      <c r="AT3471" t="s">
        <v>96</v>
      </c>
      <c r="AU3471" t="s">
        <v>18565</v>
      </c>
      <c r="AV3471" t="s">
        <v>18566</v>
      </c>
      <c r="AW3471" t="s">
        <v>99</v>
      </c>
      <c r="AX3471" t="s">
        <v>100</v>
      </c>
      <c r="AY3471" t="s">
        <v>18687</v>
      </c>
      <c r="AZ3471" t="s">
        <v>18986</v>
      </c>
      <c r="BA3471" t="s">
        <v>103</v>
      </c>
      <c r="BB3471" t="s">
        <v>18987</v>
      </c>
      <c r="BC3471" s="4"/>
      <c r="BD3471" t="s">
        <v>83</v>
      </c>
      <c r="BE3471" t="s">
        <v>105</v>
      </c>
      <c r="BF3471" t="s">
        <v>106</v>
      </c>
      <c r="BG3471" t="s">
        <v>107</v>
      </c>
      <c r="BH3471" t="s">
        <v>108</v>
      </c>
      <c r="BI3471" t="s">
        <v>109</v>
      </c>
      <c r="BJ3471" s="2">
        <v>0</v>
      </c>
      <c r="BK3471" t="s">
        <v>90</v>
      </c>
      <c r="BL3471" t="s">
        <v>78</v>
      </c>
      <c r="BM3471" t="s">
        <v>83</v>
      </c>
      <c r="BN3471" t="s">
        <v>83</v>
      </c>
      <c r="BO3471" t="s">
        <v>83</v>
      </c>
      <c r="BP3471" t="s">
        <v>18988</v>
      </c>
      <c r="BQ3471" t="s">
        <v>18691</v>
      </c>
      <c r="BR3471" t="s">
        <v>18692</v>
      </c>
      <c r="BS3471" t="s">
        <v>83</v>
      </c>
      <c r="BT3471" s="3">
        <v>1</v>
      </c>
    </row>
    <row r="3472" spans="1:72" x14ac:dyDescent="0.25">
      <c r="A3472" t="s">
        <v>18553</v>
      </c>
      <c r="B3472" t="s">
        <v>18554</v>
      </c>
      <c r="C3472" t="s">
        <v>18555</v>
      </c>
      <c r="D3472" t="s">
        <v>74</v>
      </c>
      <c r="E3472" t="s">
        <v>21868</v>
      </c>
      <c r="F3472" t="s">
        <v>18556</v>
      </c>
      <c r="G3472" t="s">
        <v>18989</v>
      </c>
      <c r="H3472" t="s">
        <v>18990</v>
      </c>
      <c r="I3472" s="1">
        <v>44197</v>
      </c>
      <c r="J3472" s="1">
        <v>44926</v>
      </c>
      <c r="K3472" t="s">
        <v>78</v>
      </c>
      <c r="L3472" t="s">
        <v>79</v>
      </c>
      <c r="M3472" t="s">
        <v>80</v>
      </c>
      <c r="N3472" t="s">
        <v>8709</v>
      </c>
      <c r="O3472" t="s">
        <v>155</v>
      </c>
      <c r="P3472" t="s">
        <v>409</v>
      </c>
      <c r="Q3472" t="s">
        <v>18991</v>
      </c>
      <c r="R3472" t="s">
        <v>18561</v>
      </c>
      <c r="S3472" t="s">
        <v>150</v>
      </c>
      <c r="T3472" t="s">
        <v>87</v>
      </c>
      <c r="U3472" t="s">
        <v>88</v>
      </c>
      <c r="V3472" t="s">
        <v>89</v>
      </c>
      <c r="W3472" t="s">
        <v>78</v>
      </c>
      <c r="X3472" t="s">
        <v>120</v>
      </c>
      <c r="Y3472" t="s">
        <v>91</v>
      </c>
      <c r="Z3472" t="s">
        <v>92</v>
      </c>
      <c r="AA3472" s="1">
        <v>44566</v>
      </c>
      <c r="AB3472" s="2">
        <v>2160</v>
      </c>
      <c r="AC3472" s="2">
        <v>1508</v>
      </c>
      <c r="AD3472" s="2"/>
      <c r="AE3472" s="2"/>
      <c r="AF3472" s="2"/>
      <c r="AG3472">
        <v>0</v>
      </c>
      <c r="AH3472" s="3">
        <v>2160</v>
      </c>
      <c r="AI3472" s="3">
        <v>1508</v>
      </c>
      <c r="AJ3472" s="3">
        <v>0</v>
      </c>
      <c r="AK3472" s="3">
        <v>0</v>
      </c>
      <c r="AL3472" s="3">
        <v>0</v>
      </c>
      <c r="AM3472" t="s">
        <v>18562</v>
      </c>
      <c r="AN3472" t="s">
        <v>18563</v>
      </c>
      <c r="AO3472" t="s">
        <v>18553</v>
      </c>
      <c r="AP3472" t="s">
        <v>18554</v>
      </c>
      <c r="AQ3472" t="s">
        <v>83</v>
      </c>
      <c r="AR3472" t="s">
        <v>18564</v>
      </c>
      <c r="AS3472" t="s">
        <v>83</v>
      </c>
      <c r="AT3472" t="s">
        <v>96</v>
      </c>
      <c r="AU3472" t="s">
        <v>18565</v>
      </c>
      <c r="AV3472" t="s">
        <v>18566</v>
      </c>
      <c r="AW3472" t="s">
        <v>99</v>
      </c>
      <c r="AX3472" t="s">
        <v>100</v>
      </c>
      <c r="AY3472" t="s">
        <v>18567</v>
      </c>
      <c r="AZ3472" t="s">
        <v>18992</v>
      </c>
      <c r="BA3472" t="s">
        <v>103</v>
      </c>
      <c r="BB3472" t="s">
        <v>18993</v>
      </c>
      <c r="BC3472" s="4"/>
      <c r="BD3472" t="s">
        <v>83</v>
      </c>
      <c r="BE3472" t="s">
        <v>105</v>
      </c>
      <c r="BF3472" t="s">
        <v>106</v>
      </c>
      <c r="BG3472" t="s">
        <v>107</v>
      </c>
      <c r="BH3472" t="s">
        <v>108</v>
      </c>
      <c r="BI3472" t="s">
        <v>109</v>
      </c>
      <c r="BJ3472" s="2">
        <v>0</v>
      </c>
      <c r="BK3472" t="s">
        <v>90</v>
      </c>
      <c r="BL3472" t="s">
        <v>78</v>
      </c>
      <c r="BM3472" t="s">
        <v>83</v>
      </c>
      <c r="BN3472" t="s">
        <v>83</v>
      </c>
      <c r="BO3472" t="s">
        <v>83</v>
      </c>
      <c r="BP3472" t="s">
        <v>18994</v>
      </c>
      <c r="BQ3472" t="s">
        <v>18574</v>
      </c>
      <c r="BR3472" t="s">
        <v>18575</v>
      </c>
      <c r="BS3472" t="s">
        <v>83</v>
      </c>
      <c r="BT3472" s="3">
        <v>1</v>
      </c>
    </row>
    <row r="3473" spans="1:72" x14ac:dyDescent="0.25">
      <c r="A3473" t="s">
        <v>18553</v>
      </c>
      <c r="B3473" t="s">
        <v>18554</v>
      </c>
      <c r="C3473" t="s">
        <v>18555</v>
      </c>
      <c r="D3473" t="s">
        <v>74</v>
      </c>
      <c r="E3473" t="s">
        <v>21868</v>
      </c>
      <c r="F3473" t="s">
        <v>18556</v>
      </c>
      <c r="G3473" t="s">
        <v>18995</v>
      </c>
      <c r="H3473" t="s">
        <v>18996</v>
      </c>
      <c r="I3473" s="1">
        <v>44197</v>
      </c>
      <c r="J3473" s="1">
        <v>44926</v>
      </c>
      <c r="K3473" t="s">
        <v>78</v>
      </c>
      <c r="L3473" t="s">
        <v>79</v>
      </c>
      <c r="M3473" t="s">
        <v>80</v>
      </c>
      <c r="N3473" t="s">
        <v>18983</v>
      </c>
      <c r="O3473" t="s">
        <v>388</v>
      </c>
      <c r="P3473" t="s">
        <v>156</v>
      </c>
      <c r="Q3473" t="s">
        <v>18985</v>
      </c>
      <c r="R3473" t="s">
        <v>18561</v>
      </c>
      <c r="S3473" t="s">
        <v>150</v>
      </c>
      <c r="T3473" t="s">
        <v>87</v>
      </c>
      <c r="U3473" t="s">
        <v>88</v>
      </c>
      <c r="V3473" t="s">
        <v>89</v>
      </c>
      <c r="W3473" t="s">
        <v>78</v>
      </c>
      <c r="X3473" t="s">
        <v>120</v>
      </c>
      <c r="Y3473" t="s">
        <v>91</v>
      </c>
      <c r="Z3473" t="s">
        <v>92</v>
      </c>
      <c r="AA3473" s="1">
        <v>44566</v>
      </c>
      <c r="AB3473" s="2">
        <v>394</v>
      </c>
      <c r="AC3473" s="2">
        <v>1126</v>
      </c>
      <c r="AD3473" s="2"/>
      <c r="AE3473" s="2"/>
      <c r="AF3473" s="2"/>
      <c r="AG3473">
        <v>0</v>
      </c>
      <c r="AH3473" s="3">
        <v>394</v>
      </c>
      <c r="AI3473" s="3">
        <v>1126</v>
      </c>
      <c r="AJ3473" s="3">
        <v>0</v>
      </c>
      <c r="AK3473" s="3">
        <v>0</v>
      </c>
      <c r="AL3473" s="3">
        <v>0</v>
      </c>
      <c r="AM3473" t="s">
        <v>18562</v>
      </c>
      <c r="AN3473" t="s">
        <v>18563</v>
      </c>
      <c r="AO3473" t="s">
        <v>18553</v>
      </c>
      <c r="AP3473" t="s">
        <v>18554</v>
      </c>
      <c r="AQ3473" t="s">
        <v>83</v>
      </c>
      <c r="AR3473" t="s">
        <v>18564</v>
      </c>
      <c r="AS3473" t="s">
        <v>83</v>
      </c>
      <c r="AT3473" t="s">
        <v>96</v>
      </c>
      <c r="AU3473" t="s">
        <v>18565</v>
      </c>
      <c r="AV3473" t="s">
        <v>18566</v>
      </c>
      <c r="AW3473" t="s">
        <v>99</v>
      </c>
      <c r="AX3473" t="s">
        <v>100</v>
      </c>
      <c r="AY3473" t="s">
        <v>18567</v>
      </c>
      <c r="AZ3473" t="s">
        <v>18997</v>
      </c>
      <c r="BA3473" t="s">
        <v>103</v>
      </c>
      <c r="BB3473" t="s">
        <v>18998</v>
      </c>
      <c r="BC3473" s="4"/>
      <c r="BD3473" t="s">
        <v>83</v>
      </c>
      <c r="BE3473" t="s">
        <v>105</v>
      </c>
      <c r="BF3473" t="s">
        <v>106</v>
      </c>
      <c r="BG3473" t="s">
        <v>107</v>
      </c>
      <c r="BH3473" t="s">
        <v>108</v>
      </c>
      <c r="BI3473" t="s">
        <v>109</v>
      </c>
      <c r="BJ3473" s="2">
        <v>0</v>
      </c>
      <c r="BK3473" t="s">
        <v>90</v>
      </c>
      <c r="BL3473" t="s">
        <v>78</v>
      </c>
      <c r="BM3473" t="s">
        <v>83</v>
      </c>
      <c r="BN3473" t="s">
        <v>83</v>
      </c>
      <c r="BO3473" t="s">
        <v>83</v>
      </c>
      <c r="BP3473" t="s">
        <v>18999</v>
      </c>
      <c r="BQ3473" t="s">
        <v>18574</v>
      </c>
      <c r="BR3473" t="s">
        <v>18575</v>
      </c>
      <c r="BS3473" t="s">
        <v>83</v>
      </c>
      <c r="BT3473" s="3">
        <v>1</v>
      </c>
    </row>
    <row r="3474" spans="1:72" x14ac:dyDescent="0.25">
      <c r="A3474" t="s">
        <v>18553</v>
      </c>
      <c r="B3474" t="s">
        <v>18554</v>
      </c>
      <c r="C3474" t="s">
        <v>18555</v>
      </c>
      <c r="D3474" t="s">
        <v>74</v>
      </c>
      <c r="E3474" t="s">
        <v>21868</v>
      </c>
      <c r="F3474" t="s">
        <v>18556</v>
      </c>
      <c r="G3474" t="s">
        <v>19000</v>
      </c>
      <c r="H3474" t="s">
        <v>19001</v>
      </c>
      <c r="I3474" s="1">
        <v>44197</v>
      </c>
      <c r="J3474" s="1">
        <v>44926</v>
      </c>
      <c r="K3474" t="s">
        <v>78</v>
      </c>
      <c r="L3474" t="s">
        <v>79</v>
      </c>
      <c r="M3474" t="s">
        <v>80</v>
      </c>
      <c r="N3474" t="s">
        <v>4407</v>
      </c>
      <c r="O3474" t="s">
        <v>11419</v>
      </c>
      <c r="P3474" t="s">
        <v>83</v>
      </c>
      <c r="Q3474" t="s">
        <v>19002</v>
      </c>
      <c r="R3474" t="s">
        <v>18561</v>
      </c>
      <c r="S3474" t="s">
        <v>150</v>
      </c>
      <c r="T3474" t="s">
        <v>87</v>
      </c>
      <c r="U3474" t="s">
        <v>88</v>
      </c>
      <c r="V3474" t="s">
        <v>89</v>
      </c>
      <c r="W3474" t="s">
        <v>78</v>
      </c>
      <c r="X3474" t="s">
        <v>120</v>
      </c>
      <c r="Y3474" t="s">
        <v>91</v>
      </c>
      <c r="Z3474" t="s">
        <v>92</v>
      </c>
      <c r="AA3474" s="1">
        <v>44567</v>
      </c>
      <c r="AB3474" s="2">
        <v>736</v>
      </c>
      <c r="AC3474" s="2">
        <v>613</v>
      </c>
      <c r="AD3474" s="2"/>
      <c r="AE3474" s="2"/>
      <c r="AF3474" s="2"/>
      <c r="AG3474">
        <v>0</v>
      </c>
      <c r="AH3474" s="3">
        <v>736</v>
      </c>
      <c r="AI3474" s="3">
        <v>613</v>
      </c>
      <c r="AJ3474" s="3">
        <v>0</v>
      </c>
      <c r="AK3474" s="3">
        <v>0</v>
      </c>
      <c r="AL3474" s="3">
        <v>0</v>
      </c>
      <c r="AM3474" t="s">
        <v>18562</v>
      </c>
      <c r="AN3474" t="s">
        <v>18563</v>
      </c>
      <c r="AO3474" t="s">
        <v>18553</v>
      </c>
      <c r="AP3474" t="s">
        <v>18554</v>
      </c>
      <c r="AQ3474" t="s">
        <v>83</v>
      </c>
      <c r="AR3474" t="s">
        <v>18564</v>
      </c>
      <c r="AS3474" t="s">
        <v>83</v>
      </c>
      <c r="AT3474" t="s">
        <v>96</v>
      </c>
      <c r="AU3474" t="s">
        <v>18565</v>
      </c>
      <c r="AV3474" t="s">
        <v>18566</v>
      </c>
      <c r="AW3474" t="s">
        <v>99</v>
      </c>
      <c r="AX3474" t="s">
        <v>100</v>
      </c>
      <c r="AY3474" t="s">
        <v>18567</v>
      </c>
      <c r="AZ3474" t="s">
        <v>19003</v>
      </c>
      <c r="BA3474" t="s">
        <v>103</v>
      </c>
      <c r="BB3474" t="s">
        <v>19004</v>
      </c>
      <c r="BC3474" s="4"/>
      <c r="BD3474" t="s">
        <v>83</v>
      </c>
      <c r="BE3474" t="s">
        <v>105</v>
      </c>
      <c r="BF3474" t="s">
        <v>106</v>
      </c>
      <c r="BG3474" t="s">
        <v>107</v>
      </c>
      <c r="BH3474" t="s">
        <v>108</v>
      </c>
      <c r="BI3474" t="s">
        <v>109</v>
      </c>
      <c r="BJ3474" s="2">
        <v>0</v>
      </c>
      <c r="BK3474" t="s">
        <v>90</v>
      </c>
      <c r="BL3474" t="s">
        <v>78</v>
      </c>
      <c r="BM3474" t="s">
        <v>83</v>
      </c>
      <c r="BN3474" t="s">
        <v>83</v>
      </c>
      <c r="BO3474" t="s">
        <v>83</v>
      </c>
      <c r="BP3474" t="s">
        <v>19005</v>
      </c>
      <c r="BQ3474" t="s">
        <v>18574</v>
      </c>
      <c r="BR3474" t="s">
        <v>18575</v>
      </c>
      <c r="BS3474" t="s">
        <v>83</v>
      </c>
      <c r="BT3474" s="3">
        <v>1</v>
      </c>
    </row>
    <row r="3475" spans="1:72" x14ac:dyDescent="0.25">
      <c r="A3475" t="s">
        <v>18553</v>
      </c>
      <c r="B3475" t="s">
        <v>18554</v>
      </c>
      <c r="C3475" t="s">
        <v>18555</v>
      </c>
      <c r="D3475" t="s">
        <v>74</v>
      </c>
      <c r="E3475" t="s">
        <v>21868</v>
      </c>
      <c r="F3475" t="s">
        <v>18556</v>
      </c>
      <c r="G3475" t="s">
        <v>19006</v>
      </c>
      <c r="H3475" t="s">
        <v>19007</v>
      </c>
      <c r="I3475" s="1">
        <v>44197</v>
      </c>
      <c r="J3475" s="1">
        <v>44926</v>
      </c>
      <c r="K3475" t="s">
        <v>78</v>
      </c>
      <c r="L3475" t="s">
        <v>79</v>
      </c>
      <c r="M3475" t="s">
        <v>80</v>
      </c>
      <c r="N3475" t="s">
        <v>19008</v>
      </c>
      <c r="O3475" t="s">
        <v>566</v>
      </c>
      <c r="P3475" t="s">
        <v>222</v>
      </c>
      <c r="Q3475" t="s">
        <v>19009</v>
      </c>
      <c r="R3475" t="s">
        <v>18561</v>
      </c>
      <c r="S3475" t="s">
        <v>150</v>
      </c>
      <c r="T3475" t="s">
        <v>87</v>
      </c>
      <c r="U3475" t="s">
        <v>88</v>
      </c>
      <c r="V3475" t="s">
        <v>89</v>
      </c>
      <c r="W3475" t="s">
        <v>78</v>
      </c>
      <c r="X3475" t="s">
        <v>120</v>
      </c>
      <c r="Y3475" t="s">
        <v>91</v>
      </c>
      <c r="Z3475" t="s">
        <v>92</v>
      </c>
      <c r="AA3475" s="1">
        <v>44567</v>
      </c>
      <c r="AB3475" s="2">
        <v>2405</v>
      </c>
      <c r="AC3475" s="2">
        <v>2784</v>
      </c>
      <c r="AD3475" s="2"/>
      <c r="AE3475" s="2"/>
      <c r="AF3475" s="2"/>
      <c r="AG3475">
        <v>0</v>
      </c>
      <c r="AH3475" s="3">
        <v>2405</v>
      </c>
      <c r="AI3475" s="3">
        <v>2784</v>
      </c>
      <c r="AJ3475" s="3">
        <v>0</v>
      </c>
      <c r="AK3475" s="3">
        <v>0</v>
      </c>
      <c r="AL3475" s="3">
        <v>0</v>
      </c>
      <c r="AM3475" t="s">
        <v>18562</v>
      </c>
      <c r="AN3475" t="s">
        <v>18563</v>
      </c>
      <c r="AO3475" t="s">
        <v>18553</v>
      </c>
      <c r="AP3475" t="s">
        <v>18554</v>
      </c>
      <c r="AQ3475" t="s">
        <v>83</v>
      </c>
      <c r="AR3475" t="s">
        <v>18564</v>
      </c>
      <c r="AS3475" t="s">
        <v>83</v>
      </c>
      <c r="AT3475" t="s">
        <v>96</v>
      </c>
      <c r="AU3475" t="s">
        <v>18565</v>
      </c>
      <c r="AV3475" t="s">
        <v>18566</v>
      </c>
      <c r="AW3475" t="s">
        <v>99</v>
      </c>
      <c r="AX3475" t="s">
        <v>100</v>
      </c>
      <c r="AY3475" t="s">
        <v>18567</v>
      </c>
      <c r="AZ3475" t="s">
        <v>19010</v>
      </c>
      <c r="BA3475" t="s">
        <v>103</v>
      </c>
      <c r="BB3475" t="s">
        <v>19011</v>
      </c>
      <c r="BC3475" s="4"/>
      <c r="BD3475" t="s">
        <v>83</v>
      </c>
      <c r="BE3475" t="s">
        <v>105</v>
      </c>
      <c r="BF3475" t="s">
        <v>106</v>
      </c>
      <c r="BG3475" t="s">
        <v>107</v>
      </c>
      <c r="BH3475" t="s">
        <v>108</v>
      </c>
      <c r="BI3475" t="s">
        <v>109</v>
      </c>
      <c r="BJ3475" s="2">
        <v>0</v>
      </c>
      <c r="BK3475" t="s">
        <v>90</v>
      </c>
      <c r="BL3475" t="s">
        <v>78</v>
      </c>
      <c r="BM3475" t="s">
        <v>83</v>
      </c>
      <c r="BN3475" t="s">
        <v>83</v>
      </c>
      <c r="BO3475" t="s">
        <v>83</v>
      </c>
      <c r="BP3475" t="s">
        <v>19012</v>
      </c>
      <c r="BQ3475" t="s">
        <v>18574</v>
      </c>
      <c r="BR3475" t="s">
        <v>18575</v>
      </c>
      <c r="BS3475" t="s">
        <v>83</v>
      </c>
      <c r="BT3475" s="3">
        <v>1</v>
      </c>
    </row>
    <row r="3476" spans="1:72" x14ac:dyDescent="0.25">
      <c r="A3476" t="s">
        <v>18553</v>
      </c>
      <c r="B3476" t="s">
        <v>18554</v>
      </c>
      <c r="C3476" t="s">
        <v>18555</v>
      </c>
      <c r="D3476" t="s">
        <v>74</v>
      </c>
      <c r="E3476" t="s">
        <v>21868</v>
      </c>
      <c r="F3476" t="s">
        <v>18556</v>
      </c>
      <c r="G3476" t="s">
        <v>19013</v>
      </c>
      <c r="H3476" t="s">
        <v>19014</v>
      </c>
      <c r="I3476" s="1">
        <v>44197</v>
      </c>
      <c r="J3476" s="1">
        <v>44926</v>
      </c>
      <c r="K3476" t="s">
        <v>78</v>
      </c>
      <c r="L3476" t="s">
        <v>79</v>
      </c>
      <c r="M3476" t="s">
        <v>80</v>
      </c>
      <c r="N3476" t="s">
        <v>19015</v>
      </c>
      <c r="O3476" t="s">
        <v>168</v>
      </c>
      <c r="P3476" t="s">
        <v>83</v>
      </c>
      <c r="Q3476" t="s">
        <v>19016</v>
      </c>
      <c r="R3476" t="s">
        <v>18561</v>
      </c>
      <c r="S3476" t="s">
        <v>119</v>
      </c>
      <c r="T3476" t="s">
        <v>87</v>
      </c>
      <c r="U3476" t="s">
        <v>88</v>
      </c>
      <c r="V3476" t="s">
        <v>89</v>
      </c>
      <c r="W3476" t="s">
        <v>78</v>
      </c>
      <c r="X3476" t="s">
        <v>120</v>
      </c>
      <c r="Y3476" t="s">
        <v>91</v>
      </c>
      <c r="Z3476" t="s">
        <v>92</v>
      </c>
      <c r="AA3476" s="1">
        <v>44567</v>
      </c>
      <c r="AB3476" s="2">
        <v>15246</v>
      </c>
      <c r="AC3476" s="2">
        <v>13042</v>
      </c>
      <c r="AD3476" s="2"/>
      <c r="AE3476" s="2"/>
      <c r="AF3476" s="2"/>
      <c r="AG3476">
        <v>0</v>
      </c>
      <c r="AH3476" s="3">
        <v>15246</v>
      </c>
      <c r="AI3476" s="3">
        <v>13042</v>
      </c>
      <c r="AJ3476" s="3">
        <v>0</v>
      </c>
      <c r="AK3476" s="3">
        <v>0</v>
      </c>
      <c r="AL3476" s="3">
        <v>0</v>
      </c>
      <c r="AM3476" t="s">
        <v>19017</v>
      </c>
      <c r="AN3476" t="s">
        <v>83</v>
      </c>
      <c r="AO3476" t="s">
        <v>18553</v>
      </c>
      <c r="AP3476" t="s">
        <v>18554</v>
      </c>
      <c r="AQ3476" t="s">
        <v>83</v>
      </c>
      <c r="AR3476" t="s">
        <v>18564</v>
      </c>
      <c r="AS3476" t="s">
        <v>83</v>
      </c>
      <c r="AT3476" t="s">
        <v>96</v>
      </c>
      <c r="AU3476" t="s">
        <v>18565</v>
      </c>
      <c r="AV3476" t="s">
        <v>18566</v>
      </c>
      <c r="AW3476" t="s">
        <v>99</v>
      </c>
      <c r="AX3476" t="s">
        <v>100</v>
      </c>
      <c r="AY3476" t="s">
        <v>19018</v>
      </c>
      <c r="AZ3476" t="s">
        <v>19019</v>
      </c>
      <c r="BA3476" t="s">
        <v>103</v>
      </c>
      <c r="BB3476" t="s">
        <v>19020</v>
      </c>
      <c r="BC3476" s="4"/>
      <c r="BD3476" t="s">
        <v>83</v>
      </c>
      <c r="BE3476" t="s">
        <v>105</v>
      </c>
      <c r="BF3476" t="s">
        <v>106</v>
      </c>
      <c r="BG3476" t="s">
        <v>107</v>
      </c>
      <c r="BH3476" t="s">
        <v>472</v>
      </c>
      <c r="BI3476" t="s">
        <v>473</v>
      </c>
      <c r="BJ3476" s="2">
        <v>0</v>
      </c>
      <c r="BK3476" t="s">
        <v>78</v>
      </c>
      <c r="BL3476" t="s">
        <v>90</v>
      </c>
      <c r="BM3476" t="s">
        <v>83</v>
      </c>
      <c r="BN3476" t="s">
        <v>83</v>
      </c>
      <c r="BO3476" t="s">
        <v>83</v>
      </c>
      <c r="BP3476" t="s">
        <v>83</v>
      </c>
      <c r="BQ3476" t="s">
        <v>83</v>
      </c>
      <c r="BR3476" t="s">
        <v>83</v>
      </c>
      <c r="BS3476" t="s">
        <v>83</v>
      </c>
      <c r="BT3476" s="3">
        <v>1</v>
      </c>
    </row>
    <row r="3477" spans="1:72" x14ac:dyDescent="0.25">
      <c r="A3477" t="s">
        <v>18553</v>
      </c>
      <c r="B3477" t="s">
        <v>18554</v>
      </c>
      <c r="C3477" t="s">
        <v>18555</v>
      </c>
      <c r="D3477" t="s">
        <v>74</v>
      </c>
      <c r="E3477" t="s">
        <v>21868</v>
      </c>
      <c r="F3477" t="s">
        <v>18556</v>
      </c>
      <c r="G3477" t="s">
        <v>19021</v>
      </c>
      <c r="H3477" t="s">
        <v>19022</v>
      </c>
      <c r="I3477" s="1">
        <v>44197</v>
      </c>
      <c r="J3477" s="1">
        <v>44926</v>
      </c>
      <c r="K3477" t="s">
        <v>78</v>
      </c>
      <c r="L3477" t="s">
        <v>79</v>
      </c>
      <c r="M3477" t="s">
        <v>80</v>
      </c>
      <c r="N3477" t="s">
        <v>19023</v>
      </c>
      <c r="O3477" t="s">
        <v>501</v>
      </c>
      <c r="P3477" t="s">
        <v>271</v>
      </c>
      <c r="Q3477" t="s">
        <v>19024</v>
      </c>
      <c r="R3477" t="s">
        <v>18561</v>
      </c>
      <c r="S3477" t="s">
        <v>150</v>
      </c>
      <c r="T3477" t="s">
        <v>87</v>
      </c>
      <c r="U3477" t="s">
        <v>88</v>
      </c>
      <c r="V3477" t="s">
        <v>89</v>
      </c>
      <c r="W3477" t="s">
        <v>78</v>
      </c>
      <c r="X3477" t="s">
        <v>120</v>
      </c>
      <c r="Y3477" t="s">
        <v>91</v>
      </c>
      <c r="Z3477" t="s">
        <v>92</v>
      </c>
      <c r="AA3477" s="1">
        <v>44567</v>
      </c>
      <c r="AB3477" s="2">
        <v>42</v>
      </c>
      <c r="AC3477" s="2">
        <v>47</v>
      </c>
      <c r="AD3477" s="2"/>
      <c r="AE3477" s="2"/>
      <c r="AF3477" s="2"/>
      <c r="AG3477">
        <v>0</v>
      </c>
      <c r="AH3477" s="3">
        <v>42</v>
      </c>
      <c r="AI3477" s="3">
        <v>47</v>
      </c>
      <c r="AJ3477" s="3">
        <v>0</v>
      </c>
      <c r="AK3477" s="3">
        <v>0</v>
      </c>
      <c r="AL3477" s="3">
        <v>0</v>
      </c>
      <c r="AM3477" t="s">
        <v>18562</v>
      </c>
      <c r="AN3477" t="s">
        <v>18563</v>
      </c>
      <c r="AO3477" t="s">
        <v>18553</v>
      </c>
      <c r="AP3477" t="s">
        <v>18554</v>
      </c>
      <c r="AQ3477" t="s">
        <v>83</v>
      </c>
      <c r="AR3477" t="s">
        <v>18564</v>
      </c>
      <c r="AS3477" t="s">
        <v>83</v>
      </c>
      <c r="AT3477" t="s">
        <v>96</v>
      </c>
      <c r="AU3477" t="s">
        <v>18565</v>
      </c>
      <c r="AV3477" t="s">
        <v>18566</v>
      </c>
      <c r="AW3477" t="s">
        <v>99</v>
      </c>
      <c r="AX3477" t="s">
        <v>100</v>
      </c>
      <c r="AY3477" t="s">
        <v>18567</v>
      </c>
      <c r="AZ3477" t="s">
        <v>19025</v>
      </c>
      <c r="BA3477" t="s">
        <v>103</v>
      </c>
      <c r="BB3477" t="s">
        <v>19026</v>
      </c>
      <c r="BC3477" s="4"/>
      <c r="BD3477" t="s">
        <v>83</v>
      </c>
      <c r="BE3477" t="s">
        <v>105</v>
      </c>
      <c r="BF3477" t="s">
        <v>106</v>
      </c>
      <c r="BG3477" t="s">
        <v>107</v>
      </c>
      <c r="BH3477" t="s">
        <v>108</v>
      </c>
      <c r="BI3477" t="s">
        <v>109</v>
      </c>
      <c r="BJ3477" s="2">
        <v>0</v>
      </c>
      <c r="BK3477" t="s">
        <v>90</v>
      </c>
      <c r="BL3477" t="s">
        <v>78</v>
      </c>
      <c r="BM3477" t="s">
        <v>83</v>
      </c>
      <c r="BN3477" t="s">
        <v>83</v>
      </c>
      <c r="BO3477" t="s">
        <v>83</v>
      </c>
      <c r="BP3477" t="s">
        <v>19027</v>
      </c>
      <c r="BQ3477" t="s">
        <v>18574</v>
      </c>
      <c r="BR3477" t="s">
        <v>18575</v>
      </c>
      <c r="BS3477" t="s">
        <v>83</v>
      </c>
      <c r="BT3477" s="3">
        <v>1</v>
      </c>
    </row>
    <row r="3478" spans="1:72" x14ac:dyDescent="0.25">
      <c r="A3478" t="s">
        <v>18553</v>
      </c>
      <c r="B3478" t="s">
        <v>18554</v>
      </c>
      <c r="C3478" t="s">
        <v>18555</v>
      </c>
      <c r="D3478" t="s">
        <v>74</v>
      </c>
      <c r="E3478" t="s">
        <v>21868</v>
      </c>
      <c r="F3478" t="s">
        <v>18556</v>
      </c>
      <c r="G3478" t="s">
        <v>19028</v>
      </c>
      <c r="H3478" t="s">
        <v>19029</v>
      </c>
      <c r="I3478" s="1">
        <v>44197</v>
      </c>
      <c r="J3478" s="1">
        <v>44926</v>
      </c>
      <c r="K3478" t="s">
        <v>78</v>
      </c>
      <c r="L3478" t="s">
        <v>79</v>
      </c>
      <c r="M3478" t="s">
        <v>80</v>
      </c>
      <c r="N3478" t="s">
        <v>19030</v>
      </c>
      <c r="O3478" t="s">
        <v>462</v>
      </c>
      <c r="P3478" t="s">
        <v>156</v>
      </c>
      <c r="Q3478" t="s">
        <v>19031</v>
      </c>
      <c r="R3478" t="s">
        <v>18561</v>
      </c>
      <c r="S3478" t="s">
        <v>150</v>
      </c>
      <c r="T3478" t="s">
        <v>87</v>
      </c>
      <c r="U3478" t="s">
        <v>88</v>
      </c>
      <c r="V3478" t="s">
        <v>89</v>
      </c>
      <c r="W3478" t="s">
        <v>78</v>
      </c>
      <c r="X3478" t="s">
        <v>120</v>
      </c>
      <c r="Y3478" t="s">
        <v>91</v>
      </c>
      <c r="Z3478" t="s">
        <v>92</v>
      </c>
      <c r="AA3478" s="1">
        <v>44567</v>
      </c>
      <c r="AB3478" s="2">
        <v>3441</v>
      </c>
      <c r="AC3478" s="2">
        <v>3881</v>
      </c>
      <c r="AD3478" s="2"/>
      <c r="AE3478" s="2"/>
      <c r="AF3478" s="2"/>
      <c r="AG3478">
        <v>0</v>
      </c>
      <c r="AH3478" s="3">
        <v>3728</v>
      </c>
      <c r="AI3478" s="3">
        <v>3609</v>
      </c>
      <c r="AJ3478" s="3">
        <v>0</v>
      </c>
      <c r="AK3478" s="3">
        <v>0</v>
      </c>
      <c r="AL3478" s="3">
        <v>0</v>
      </c>
      <c r="AM3478" t="s">
        <v>19032</v>
      </c>
      <c r="AN3478" t="s">
        <v>83</v>
      </c>
      <c r="AO3478" t="s">
        <v>18553</v>
      </c>
      <c r="AP3478" t="s">
        <v>18554</v>
      </c>
      <c r="AQ3478" t="s">
        <v>83</v>
      </c>
      <c r="AR3478" t="s">
        <v>18564</v>
      </c>
      <c r="AS3478" t="s">
        <v>83</v>
      </c>
      <c r="AT3478" t="s">
        <v>96</v>
      </c>
      <c r="AU3478" t="s">
        <v>18565</v>
      </c>
      <c r="AV3478" t="s">
        <v>18566</v>
      </c>
      <c r="AW3478" t="s">
        <v>99</v>
      </c>
      <c r="AX3478" t="s">
        <v>100</v>
      </c>
      <c r="AY3478" t="s">
        <v>19033</v>
      </c>
      <c r="AZ3478" t="s">
        <v>83</v>
      </c>
      <c r="BA3478" t="s">
        <v>103</v>
      </c>
      <c r="BB3478" t="s">
        <v>19034</v>
      </c>
      <c r="BC3478" s="4"/>
      <c r="BD3478" t="s">
        <v>83</v>
      </c>
      <c r="BE3478" t="s">
        <v>105</v>
      </c>
      <c r="BF3478" t="s">
        <v>106</v>
      </c>
      <c r="BG3478" t="s">
        <v>107</v>
      </c>
      <c r="BH3478" t="s">
        <v>108</v>
      </c>
      <c r="BI3478" t="s">
        <v>109</v>
      </c>
      <c r="BJ3478" s="2">
        <v>0</v>
      </c>
      <c r="BK3478" t="s">
        <v>90</v>
      </c>
      <c r="BL3478" t="s">
        <v>90</v>
      </c>
      <c r="BM3478" t="s">
        <v>83</v>
      </c>
      <c r="BN3478" t="s">
        <v>83</v>
      </c>
      <c r="BO3478" t="s">
        <v>83</v>
      </c>
      <c r="BP3478" t="s">
        <v>83</v>
      </c>
      <c r="BQ3478" t="s">
        <v>83</v>
      </c>
      <c r="BR3478" t="s">
        <v>83</v>
      </c>
      <c r="BS3478" t="s">
        <v>83</v>
      </c>
      <c r="BT3478" s="3">
        <v>1</v>
      </c>
    </row>
    <row r="3479" spans="1:72" x14ac:dyDescent="0.25">
      <c r="A3479" t="s">
        <v>18553</v>
      </c>
      <c r="B3479" t="s">
        <v>18554</v>
      </c>
      <c r="C3479" t="s">
        <v>18555</v>
      </c>
      <c r="D3479" t="s">
        <v>74</v>
      </c>
      <c r="E3479" t="s">
        <v>21868</v>
      </c>
      <c r="F3479" t="s">
        <v>18556</v>
      </c>
      <c r="G3479" t="s">
        <v>19035</v>
      </c>
      <c r="H3479" t="s">
        <v>19036</v>
      </c>
      <c r="I3479" s="1">
        <v>44197</v>
      </c>
      <c r="J3479" s="1">
        <v>44926</v>
      </c>
      <c r="K3479" t="s">
        <v>78</v>
      </c>
      <c r="L3479" t="s">
        <v>79</v>
      </c>
      <c r="M3479" t="s">
        <v>80</v>
      </c>
      <c r="N3479" t="s">
        <v>4493</v>
      </c>
      <c r="O3479" t="s">
        <v>155</v>
      </c>
      <c r="P3479" t="s">
        <v>156</v>
      </c>
      <c r="Q3479" t="s">
        <v>19037</v>
      </c>
      <c r="R3479" t="s">
        <v>18561</v>
      </c>
      <c r="S3479" t="s">
        <v>150</v>
      </c>
      <c r="T3479" t="s">
        <v>87</v>
      </c>
      <c r="U3479" t="s">
        <v>88</v>
      </c>
      <c r="V3479" t="s">
        <v>89</v>
      </c>
      <c r="W3479" t="s">
        <v>78</v>
      </c>
      <c r="X3479" t="s">
        <v>120</v>
      </c>
      <c r="Y3479" t="s">
        <v>91</v>
      </c>
      <c r="Z3479" t="s">
        <v>92</v>
      </c>
      <c r="AA3479" s="1">
        <v>44567</v>
      </c>
      <c r="AB3479" s="2">
        <v>1056</v>
      </c>
      <c r="AC3479" s="2">
        <v>828</v>
      </c>
      <c r="AD3479" s="2"/>
      <c r="AE3479" s="2"/>
      <c r="AF3479" s="2"/>
      <c r="AG3479">
        <v>0</v>
      </c>
      <c r="AH3479" s="3">
        <v>1056</v>
      </c>
      <c r="AI3479" s="3">
        <v>828</v>
      </c>
      <c r="AJ3479" s="3">
        <v>0</v>
      </c>
      <c r="AK3479" s="3">
        <v>0</v>
      </c>
      <c r="AL3479" s="3">
        <v>0</v>
      </c>
      <c r="AM3479" t="s">
        <v>18686</v>
      </c>
      <c r="AN3479" t="s">
        <v>7405</v>
      </c>
      <c r="AO3479" t="s">
        <v>18553</v>
      </c>
      <c r="AP3479" t="s">
        <v>18554</v>
      </c>
      <c r="AQ3479" t="s">
        <v>83</v>
      </c>
      <c r="AR3479" t="s">
        <v>18564</v>
      </c>
      <c r="AS3479" t="s">
        <v>83</v>
      </c>
      <c r="AT3479" t="s">
        <v>96</v>
      </c>
      <c r="AU3479" t="s">
        <v>18565</v>
      </c>
      <c r="AV3479" t="s">
        <v>18566</v>
      </c>
      <c r="AW3479" t="s">
        <v>99</v>
      </c>
      <c r="AX3479" t="s">
        <v>100</v>
      </c>
      <c r="AY3479" t="s">
        <v>18687</v>
      </c>
      <c r="AZ3479" t="s">
        <v>19038</v>
      </c>
      <c r="BA3479" t="s">
        <v>103</v>
      </c>
      <c r="BB3479" t="s">
        <v>19039</v>
      </c>
      <c r="BC3479" s="4"/>
      <c r="BD3479" t="s">
        <v>83</v>
      </c>
      <c r="BE3479" t="s">
        <v>105</v>
      </c>
      <c r="BF3479" t="s">
        <v>106</v>
      </c>
      <c r="BG3479" t="s">
        <v>107</v>
      </c>
      <c r="BH3479" t="s">
        <v>108</v>
      </c>
      <c r="BI3479" t="s">
        <v>109</v>
      </c>
      <c r="BJ3479" s="2">
        <v>0</v>
      </c>
      <c r="BK3479" t="s">
        <v>90</v>
      </c>
      <c r="BL3479" t="s">
        <v>78</v>
      </c>
      <c r="BM3479" t="s">
        <v>83</v>
      </c>
      <c r="BN3479" t="s">
        <v>83</v>
      </c>
      <c r="BO3479" t="s">
        <v>83</v>
      </c>
      <c r="BP3479" t="s">
        <v>19040</v>
      </c>
      <c r="BQ3479" t="s">
        <v>18691</v>
      </c>
      <c r="BR3479" t="s">
        <v>18692</v>
      </c>
      <c r="BS3479" t="s">
        <v>83</v>
      </c>
      <c r="BT3479" s="3">
        <v>1</v>
      </c>
    </row>
    <row r="3480" spans="1:72" x14ac:dyDescent="0.25">
      <c r="A3480" t="s">
        <v>18553</v>
      </c>
      <c r="B3480" t="s">
        <v>18554</v>
      </c>
      <c r="C3480" t="s">
        <v>18555</v>
      </c>
      <c r="D3480" t="s">
        <v>74</v>
      </c>
      <c r="E3480" t="s">
        <v>21868</v>
      </c>
      <c r="F3480" t="s">
        <v>18556</v>
      </c>
      <c r="G3480" t="s">
        <v>19041</v>
      </c>
      <c r="H3480" t="s">
        <v>19042</v>
      </c>
      <c r="I3480" s="1">
        <v>44197</v>
      </c>
      <c r="J3480" s="1">
        <v>44926</v>
      </c>
      <c r="K3480" t="s">
        <v>78</v>
      </c>
      <c r="L3480" t="s">
        <v>79</v>
      </c>
      <c r="M3480" t="s">
        <v>80</v>
      </c>
      <c r="N3480" t="s">
        <v>4407</v>
      </c>
      <c r="O3480" t="s">
        <v>16432</v>
      </c>
      <c r="P3480" t="s">
        <v>156</v>
      </c>
      <c r="Q3480" t="s">
        <v>19043</v>
      </c>
      <c r="R3480" t="s">
        <v>18561</v>
      </c>
      <c r="S3480" t="s">
        <v>150</v>
      </c>
      <c r="T3480" t="s">
        <v>87</v>
      </c>
      <c r="U3480" t="s">
        <v>88</v>
      </c>
      <c r="V3480" t="s">
        <v>89</v>
      </c>
      <c r="W3480" t="s">
        <v>78</v>
      </c>
      <c r="X3480" t="s">
        <v>120</v>
      </c>
      <c r="Y3480" t="s">
        <v>91</v>
      </c>
      <c r="Z3480" t="s">
        <v>92</v>
      </c>
      <c r="AA3480" s="1">
        <v>44567</v>
      </c>
      <c r="AB3480" s="2">
        <v>2619</v>
      </c>
      <c r="AC3480" s="2">
        <v>2205</v>
      </c>
      <c r="AD3480" s="2"/>
      <c r="AE3480" s="2"/>
      <c r="AF3480" s="2"/>
      <c r="AG3480">
        <v>0</v>
      </c>
      <c r="AH3480" s="3">
        <v>2619</v>
      </c>
      <c r="AI3480" s="3">
        <v>2205</v>
      </c>
      <c r="AJ3480" s="3">
        <v>0</v>
      </c>
      <c r="AK3480" s="3">
        <v>0</v>
      </c>
      <c r="AL3480" s="3">
        <v>0</v>
      </c>
      <c r="AM3480" t="s">
        <v>18686</v>
      </c>
      <c r="AN3480" t="s">
        <v>7405</v>
      </c>
      <c r="AO3480" t="s">
        <v>18553</v>
      </c>
      <c r="AP3480" t="s">
        <v>18554</v>
      </c>
      <c r="AQ3480" t="s">
        <v>83</v>
      </c>
      <c r="AR3480" t="s">
        <v>18564</v>
      </c>
      <c r="AS3480" t="s">
        <v>83</v>
      </c>
      <c r="AT3480" t="s">
        <v>96</v>
      </c>
      <c r="AU3480" t="s">
        <v>18565</v>
      </c>
      <c r="AV3480" t="s">
        <v>18566</v>
      </c>
      <c r="AW3480" t="s">
        <v>99</v>
      </c>
      <c r="AX3480" t="s">
        <v>100</v>
      </c>
      <c r="AY3480" t="s">
        <v>18687</v>
      </c>
      <c r="AZ3480" t="s">
        <v>19044</v>
      </c>
      <c r="BA3480" t="s">
        <v>103</v>
      </c>
      <c r="BB3480" t="s">
        <v>19045</v>
      </c>
      <c r="BC3480" s="4"/>
      <c r="BD3480" t="s">
        <v>83</v>
      </c>
      <c r="BE3480" t="s">
        <v>105</v>
      </c>
      <c r="BF3480" t="s">
        <v>106</v>
      </c>
      <c r="BG3480" t="s">
        <v>107</v>
      </c>
      <c r="BH3480" t="s">
        <v>108</v>
      </c>
      <c r="BI3480" t="s">
        <v>109</v>
      </c>
      <c r="BJ3480" s="2">
        <v>0</v>
      </c>
      <c r="BK3480" t="s">
        <v>90</v>
      </c>
      <c r="BL3480" t="s">
        <v>78</v>
      </c>
      <c r="BM3480" t="s">
        <v>83</v>
      </c>
      <c r="BN3480" t="s">
        <v>83</v>
      </c>
      <c r="BO3480" t="s">
        <v>83</v>
      </c>
      <c r="BP3480" t="s">
        <v>19046</v>
      </c>
      <c r="BQ3480" t="s">
        <v>18691</v>
      </c>
      <c r="BR3480" t="s">
        <v>18692</v>
      </c>
      <c r="BS3480" t="s">
        <v>83</v>
      </c>
      <c r="BT3480" s="3">
        <v>1</v>
      </c>
    </row>
    <row r="3481" spans="1:72" x14ac:dyDescent="0.25">
      <c r="A3481" t="s">
        <v>18553</v>
      </c>
      <c r="B3481" t="s">
        <v>18554</v>
      </c>
      <c r="C3481" t="s">
        <v>18555</v>
      </c>
      <c r="D3481" t="s">
        <v>74</v>
      </c>
      <c r="E3481" t="s">
        <v>21868</v>
      </c>
      <c r="F3481" t="s">
        <v>18556</v>
      </c>
      <c r="G3481" t="s">
        <v>19047</v>
      </c>
      <c r="H3481" t="s">
        <v>19048</v>
      </c>
      <c r="I3481" s="1">
        <v>44197</v>
      </c>
      <c r="J3481" s="1">
        <v>44926</v>
      </c>
      <c r="K3481" t="s">
        <v>78</v>
      </c>
      <c r="L3481" t="s">
        <v>79</v>
      </c>
      <c r="M3481" t="s">
        <v>80</v>
      </c>
      <c r="N3481" t="s">
        <v>19015</v>
      </c>
      <c r="O3481" t="s">
        <v>708</v>
      </c>
      <c r="P3481" t="s">
        <v>409</v>
      </c>
      <c r="Q3481" t="s">
        <v>19049</v>
      </c>
      <c r="R3481" t="s">
        <v>18561</v>
      </c>
      <c r="S3481" t="s">
        <v>150</v>
      </c>
      <c r="T3481" t="s">
        <v>87</v>
      </c>
      <c r="U3481" t="s">
        <v>88</v>
      </c>
      <c r="V3481" t="s">
        <v>89</v>
      </c>
      <c r="W3481" t="s">
        <v>78</v>
      </c>
      <c r="X3481" t="s">
        <v>120</v>
      </c>
      <c r="Y3481" t="s">
        <v>91</v>
      </c>
      <c r="Z3481" t="s">
        <v>92</v>
      </c>
      <c r="AA3481" s="1">
        <v>44566</v>
      </c>
      <c r="AB3481" s="2">
        <v>1719</v>
      </c>
      <c r="AC3481" s="2">
        <v>1526</v>
      </c>
      <c r="AD3481" s="2"/>
      <c r="AE3481" s="2"/>
      <c r="AF3481" s="2"/>
      <c r="AG3481">
        <v>0</v>
      </c>
      <c r="AH3481" s="3">
        <v>1719</v>
      </c>
      <c r="AI3481" s="3">
        <v>1526</v>
      </c>
      <c r="AJ3481" s="3">
        <v>0</v>
      </c>
      <c r="AK3481" s="3">
        <v>0</v>
      </c>
      <c r="AL3481" s="3">
        <v>0</v>
      </c>
      <c r="AM3481" t="s">
        <v>18686</v>
      </c>
      <c r="AN3481" t="s">
        <v>7405</v>
      </c>
      <c r="AO3481" t="s">
        <v>18553</v>
      </c>
      <c r="AP3481" t="s">
        <v>18554</v>
      </c>
      <c r="AQ3481" t="s">
        <v>83</v>
      </c>
      <c r="AR3481" t="s">
        <v>18564</v>
      </c>
      <c r="AS3481" t="s">
        <v>83</v>
      </c>
      <c r="AT3481" t="s">
        <v>96</v>
      </c>
      <c r="AU3481" t="s">
        <v>18565</v>
      </c>
      <c r="AV3481" t="s">
        <v>18566</v>
      </c>
      <c r="AW3481" t="s">
        <v>99</v>
      </c>
      <c r="AX3481" t="s">
        <v>100</v>
      </c>
      <c r="AY3481" t="s">
        <v>18687</v>
      </c>
      <c r="AZ3481" t="s">
        <v>19050</v>
      </c>
      <c r="BA3481" t="s">
        <v>103</v>
      </c>
      <c r="BB3481" t="s">
        <v>19051</v>
      </c>
      <c r="BC3481" s="4"/>
      <c r="BD3481" t="s">
        <v>83</v>
      </c>
      <c r="BE3481" t="s">
        <v>105</v>
      </c>
      <c r="BF3481" t="s">
        <v>106</v>
      </c>
      <c r="BG3481" t="s">
        <v>107</v>
      </c>
      <c r="BH3481" t="s">
        <v>108</v>
      </c>
      <c r="BI3481" t="s">
        <v>109</v>
      </c>
      <c r="BJ3481" s="2">
        <v>0</v>
      </c>
      <c r="BK3481" t="s">
        <v>90</v>
      </c>
      <c r="BL3481" t="s">
        <v>78</v>
      </c>
      <c r="BM3481" t="s">
        <v>83</v>
      </c>
      <c r="BN3481" t="s">
        <v>83</v>
      </c>
      <c r="BO3481" t="s">
        <v>83</v>
      </c>
      <c r="BP3481" t="s">
        <v>19052</v>
      </c>
      <c r="BQ3481" t="s">
        <v>18691</v>
      </c>
      <c r="BR3481" t="s">
        <v>18692</v>
      </c>
      <c r="BS3481" t="s">
        <v>83</v>
      </c>
      <c r="BT3481" s="3">
        <v>1</v>
      </c>
    </row>
    <row r="3482" spans="1:72" x14ac:dyDescent="0.25">
      <c r="A3482" t="s">
        <v>18553</v>
      </c>
      <c r="B3482" t="s">
        <v>18554</v>
      </c>
      <c r="C3482" t="s">
        <v>18555</v>
      </c>
      <c r="D3482" t="s">
        <v>74</v>
      </c>
      <c r="E3482" t="s">
        <v>21868</v>
      </c>
      <c r="F3482" t="s">
        <v>18556</v>
      </c>
      <c r="G3482" t="s">
        <v>19053</v>
      </c>
      <c r="H3482" t="s">
        <v>19054</v>
      </c>
      <c r="I3482" s="1">
        <v>44197</v>
      </c>
      <c r="J3482" s="1">
        <v>44926</v>
      </c>
      <c r="K3482" t="s">
        <v>78</v>
      </c>
      <c r="L3482" t="s">
        <v>79</v>
      </c>
      <c r="M3482" t="s">
        <v>80</v>
      </c>
      <c r="N3482" t="s">
        <v>19055</v>
      </c>
      <c r="O3482" t="s">
        <v>324</v>
      </c>
      <c r="P3482" t="s">
        <v>222</v>
      </c>
      <c r="Q3482" t="s">
        <v>19056</v>
      </c>
      <c r="R3482" t="s">
        <v>18561</v>
      </c>
      <c r="S3482" t="s">
        <v>150</v>
      </c>
      <c r="T3482" t="s">
        <v>87</v>
      </c>
      <c r="U3482" t="s">
        <v>88</v>
      </c>
      <c r="V3482" t="s">
        <v>89</v>
      </c>
      <c r="W3482" t="s">
        <v>78</v>
      </c>
      <c r="X3482" t="s">
        <v>120</v>
      </c>
      <c r="Y3482" t="s">
        <v>91</v>
      </c>
      <c r="Z3482" t="s">
        <v>92</v>
      </c>
      <c r="AA3482" s="1">
        <v>44567</v>
      </c>
      <c r="AB3482" s="2">
        <v>2328</v>
      </c>
      <c r="AC3482" s="2">
        <v>2085</v>
      </c>
      <c r="AD3482" s="2"/>
      <c r="AE3482" s="2"/>
      <c r="AF3482" s="2"/>
      <c r="AG3482">
        <v>0</v>
      </c>
      <c r="AH3482" s="3">
        <v>2328</v>
      </c>
      <c r="AI3482" s="3">
        <v>2085</v>
      </c>
      <c r="AJ3482" s="3">
        <v>0</v>
      </c>
      <c r="AK3482" s="3">
        <v>0</v>
      </c>
      <c r="AL3482" s="3">
        <v>0</v>
      </c>
      <c r="AM3482" t="s">
        <v>18686</v>
      </c>
      <c r="AN3482" t="s">
        <v>7405</v>
      </c>
      <c r="AO3482" t="s">
        <v>18553</v>
      </c>
      <c r="AP3482" t="s">
        <v>18554</v>
      </c>
      <c r="AQ3482" t="s">
        <v>83</v>
      </c>
      <c r="AR3482" t="s">
        <v>18564</v>
      </c>
      <c r="AS3482" t="s">
        <v>83</v>
      </c>
      <c r="AT3482" t="s">
        <v>96</v>
      </c>
      <c r="AU3482" t="s">
        <v>18565</v>
      </c>
      <c r="AV3482" t="s">
        <v>18566</v>
      </c>
      <c r="AW3482" t="s">
        <v>99</v>
      </c>
      <c r="AX3482" t="s">
        <v>100</v>
      </c>
      <c r="AY3482" t="s">
        <v>18687</v>
      </c>
      <c r="AZ3482" t="s">
        <v>19057</v>
      </c>
      <c r="BA3482" t="s">
        <v>103</v>
      </c>
      <c r="BB3482" t="s">
        <v>19058</v>
      </c>
      <c r="BC3482" s="4"/>
      <c r="BD3482" t="s">
        <v>83</v>
      </c>
      <c r="BE3482" t="s">
        <v>105</v>
      </c>
      <c r="BF3482" t="s">
        <v>106</v>
      </c>
      <c r="BG3482" t="s">
        <v>107</v>
      </c>
      <c r="BH3482" t="s">
        <v>108</v>
      </c>
      <c r="BI3482" t="s">
        <v>109</v>
      </c>
      <c r="BJ3482" s="2">
        <v>0</v>
      </c>
      <c r="BK3482" t="s">
        <v>90</v>
      </c>
      <c r="BL3482" t="s">
        <v>78</v>
      </c>
      <c r="BM3482" t="s">
        <v>83</v>
      </c>
      <c r="BN3482" t="s">
        <v>83</v>
      </c>
      <c r="BO3482" t="s">
        <v>83</v>
      </c>
      <c r="BP3482" t="s">
        <v>19059</v>
      </c>
      <c r="BQ3482" t="s">
        <v>18691</v>
      </c>
      <c r="BR3482" t="s">
        <v>18692</v>
      </c>
      <c r="BS3482" t="s">
        <v>83</v>
      </c>
      <c r="BT3482" s="3">
        <v>1</v>
      </c>
    </row>
    <row r="3483" spans="1:72" x14ac:dyDescent="0.25">
      <c r="A3483" t="s">
        <v>18553</v>
      </c>
      <c r="B3483" t="s">
        <v>18554</v>
      </c>
      <c r="C3483" t="s">
        <v>18555</v>
      </c>
      <c r="D3483" t="s">
        <v>74</v>
      </c>
      <c r="E3483" t="s">
        <v>21868</v>
      </c>
      <c r="F3483" t="s">
        <v>18556</v>
      </c>
      <c r="G3483" t="s">
        <v>19060</v>
      </c>
      <c r="H3483" t="s">
        <v>19061</v>
      </c>
      <c r="I3483" s="1">
        <v>44197</v>
      </c>
      <c r="J3483" s="1">
        <v>44926</v>
      </c>
      <c r="K3483" t="s">
        <v>78</v>
      </c>
      <c r="L3483" t="s">
        <v>79</v>
      </c>
      <c r="M3483" t="s">
        <v>80</v>
      </c>
      <c r="N3483" t="s">
        <v>19062</v>
      </c>
      <c r="O3483" t="s">
        <v>884</v>
      </c>
      <c r="P3483" t="s">
        <v>409</v>
      </c>
      <c r="Q3483" t="s">
        <v>19063</v>
      </c>
      <c r="R3483" t="s">
        <v>18561</v>
      </c>
      <c r="S3483" t="s">
        <v>150</v>
      </c>
      <c r="T3483" t="s">
        <v>87</v>
      </c>
      <c r="U3483" t="s">
        <v>88</v>
      </c>
      <c r="V3483" t="s">
        <v>89</v>
      </c>
      <c r="W3483" t="s">
        <v>78</v>
      </c>
      <c r="X3483" t="s">
        <v>120</v>
      </c>
      <c r="Y3483" t="s">
        <v>91</v>
      </c>
      <c r="Z3483" t="s">
        <v>92</v>
      </c>
      <c r="AA3483" s="1">
        <v>44567</v>
      </c>
      <c r="AB3483" s="2">
        <v>7157</v>
      </c>
      <c r="AC3483" s="2">
        <v>7375</v>
      </c>
      <c r="AD3483" s="2"/>
      <c r="AE3483" s="2"/>
      <c r="AF3483" s="2"/>
      <c r="AG3483">
        <v>0</v>
      </c>
      <c r="AH3483" s="3">
        <v>7157</v>
      </c>
      <c r="AI3483" s="3">
        <v>7375</v>
      </c>
      <c r="AJ3483" s="3">
        <v>0</v>
      </c>
      <c r="AK3483" s="3">
        <v>0</v>
      </c>
      <c r="AL3483" s="3">
        <v>0</v>
      </c>
      <c r="AM3483" t="s">
        <v>18562</v>
      </c>
      <c r="AN3483" t="s">
        <v>18563</v>
      </c>
      <c r="AO3483" t="s">
        <v>18553</v>
      </c>
      <c r="AP3483" t="s">
        <v>18554</v>
      </c>
      <c r="AQ3483" t="s">
        <v>83</v>
      </c>
      <c r="AR3483" t="s">
        <v>18564</v>
      </c>
      <c r="AS3483" t="s">
        <v>83</v>
      </c>
      <c r="AT3483" t="s">
        <v>96</v>
      </c>
      <c r="AU3483" t="s">
        <v>18565</v>
      </c>
      <c r="AV3483" t="s">
        <v>18566</v>
      </c>
      <c r="AW3483" t="s">
        <v>99</v>
      </c>
      <c r="AX3483" t="s">
        <v>100</v>
      </c>
      <c r="AY3483" t="s">
        <v>18567</v>
      </c>
      <c r="AZ3483" t="s">
        <v>19064</v>
      </c>
      <c r="BA3483" t="s">
        <v>103</v>
      </c>
      <c r="BB3483" t="s">
        <v>19065</v>
      </c>
      <c r="BC3483" s="4"/>
      <c r="BD3483" t="s">
        <v>83</v>
      </c>
      <c r="BE3483" t="s">
        <v>105</v>
      </c>
      <c r="BF3483" t="s">
        <v>106</v>
      </c>
      <c r="BG3483" t="s">
        <v>107</v>
      </c>
      <c r="BH3483" t="s">
        <v>108</v>
      </c>
      <c r="BI3483" t="s">
        <v>109</v>
      </c>
      <c r="BJ3483" s="2">
        <v>0</v>
      </c>
      <c r="BK3483" t="s">
        <v>90</v>
      </c>
      <c r="BL3483" t="s">
        <v>78</v>
      </c>
      <c r="BM3483" t="s">
        <v>83</v>
      </c>
      <c r="BN3483" t="s">
        <v>83</v>
      </c>
      <c r="BO3483" t="s">
        <v>83</v>
      </c>
      <c r="BP3483" t="s">
        <v>19066</v>
      </c>
      <c r="BQ3483" t="s">
        <v>18574</v>
      </c>
      <c r="BR3483" t="s">
        <v>18575</v>
      </c>
      <c r="BS3483" t="s">
        <v>83</v>
      </c>
      <c r="BT3483" s="3">
        <v>1</v>
      </c>
    </row>
    <row r="3484" spans="1:72" x14ac:dyDescent="0.25">
      <c r="A3484" t="s">
        <v>18553</v>
      </c>
      <c r="B3484" t="s">
        <v>18554</v>
      </c>
      <c r="C3484" t="s">
        <v>18555</v>
      </c>
      <c r="D3484" t="s">
        <v>74</v>
      </c>
      <c r="E3484" t="s">
        <v>21868</v>
      </c>
      <c r="F3484" t="s">
        <v>18556</v>
      </c>
      <c r="G3484" t="s">
        <v>19067</v>
      </c>
      <c r="H3484" t="s">
        <v>19068</v>
      </c>
      <c r="I3484" s="1">
        <v>44197</v>
      </c>
      <c r="J3484" s="1">
        <v>44320</v>
      </c>
      <c r="K3484" t="s">
        <v>90</v>
      </c>
      <c r="L3484" t="s">
        <v>373</v>
      </c>
      <c r="M3484" t="s">
        <v>80</v>
      </c>
      <c r="N3484" t="s">
        <v>19069</v>
      </c>
      <c r="O3484" t="s">
        <v>1845</v>
      </c>
      <c r="P3484" t="s">
        <v>83</v>
      </c>
      <c r="Q3484" t="s">
        <v>19070</v>
      </c>
      <c r="R3484" t="s">
        <v>18561</v>
      </c>
      <c r="S3484" t="s">
        <v>150</v>
      </c>
      <c r="T3484" t="s">
        <v>87</v>
      </c>
      <c r="U3484" t="s">
        <v>88</v>
      </c>
      <c r="V3484" t="s">
        <v>89</v>
      </c>
      <c r="W3484" t="s">
        <v>90</v>
      </c>
      <c r="X3484" t="s">
        <v>83</v>
      </c>
      <c r="Y3484" t="s">
        <v>91</v>
      </c>
      <c r="Z3484" t="s">
        <v>92</v>
      </c>
      <c r="AA3484" s="1">
        <v>44197</v>
      </c>
      <c r="AB3484" s="2">
        <v>15060</v>
      </c>
      <c r="AC3484" s="2">
        <v>5491</v>
      </c>
      <c r="AD3484" s="2">
        <v>0</v>
      </c>
      <c r="AE3484" s="2">
        <v>0</v>
      </c>
      <c r="AF3484" s="2"/>
      <c r="AG3484">
        <v>0</v>
      </c>
      <c r="AH3484" s="3">
        <v>406</v>
      </c>
      <c r="AI3484" s="3">
        <v>3697</v>
      </c>
      <c r="AJ3484" s="3">
        <v>0</v>
      </c>
      <c r="AK3484" s="3">
        <v>0</v>
      </c>
      <c r="AL3484" s="3">
        <v>0</v>
      </c>
      <c r="AM3484" t="s">
        <v>18662</v>
      </c>
      <c r="AN3484" t="s">
        <v>18663</v>
      </c>
      <c r="AO3484" t="s">
        <v>18553</v>
      </c>
      <c r="AP3484" t="s">
        <v>18554</v>
      </c>
      <c r="AQ3484" t="s">
        <v>83</v>
      </c>
      <c r="AR3484" t="s">
        <v>18564</v>
      </c>
      <c r="AS3484" t="s">
        <v>83</v>
      </c>
      <c r="AT3484" t="s">
        <v>96</v>
      </c>
      <c r="AU3484" t="s">
        <v>18565</v>
      </c>
      <c r="AV3484" t="s">
        <v>18566</v>
      </c>
      <c r="AW3484" t="s">
        <v>99</v>
      </c>
      <c r="AX3484" t="s">
        <v>100</v>
      </c>
      <c r="AY3484" t="s">
        <v>19071</v>
      </c>
      <c r="AZ3484" t="s">
        <v>83</v>
      </c>
      <c r="BA3484" t="s">
        <v>103</v>
      </c>
      <c r="BB3484" t="s">
        <v>19072</v>
      </c>
      <c r="BC3484" s="4"/>
      <c r="BD3484" t="s">
        <v>83</v>
      </c>
      <c r="BE3484" t="s">
        <v>105</v>
      </c>
      <c r="BF3484" t="s">
        <v>106</v>
      </c>
      <c r="BG3484" t="s">
        <v>107</v>
      </c>
      <c r="BH3484" t="s">
        <v>108</v>
      </c>
      <c r="BI3484" t="s">
        <v>109</v>
      </c>
      <c r="BJ3484" s="2">
        <v>0</v>
      </c>
      <c r="BK3484" t="s">
        <v>90</v>
      </c>
      <c r="BL3484" t="s">
        <v>90</v>
      </c>
      <c r="BM3484" t="s">
        <v>83</v>
      </c>
      <c r="BN3484" t="s">
        <v>83</v>
      </c>
      <c r="BO3484" t="s">
        <v>83</v>
      </c>
      <c r="BP3484" t="s">
        <v>83</v>
      </c>
      <c r="BQ3484" t="s">
        <v>83</v>
      </c>
      <c r="BR3484" t="s">
        <v>83</v>
      </c>
      <c r="BS3484" t="s">
        <v>83</v>
      </c>
      <c r="BT3484" s="3">
        <v>1</v>
      </c>
    </row>
    <row r="3485" spans="1:72" x14ac:dyDescent="0.25">
      <c r="A3485" t="s">
        <v>18553</v>
      </c>
      <c r="B3485" t="s">
        <v>18554</v>
      </c>
      <c r="C3485" t="s">
        <v>18555</v>
      </c>
      <c r="D3485" t="s">
        <v>74</v>
      </c>
      <c r="E3485" t="s">
        <v>21868</v>
      </c>
      <c r="F3485" t="s">
        <v>18556</v>
      </c>
      <c r="G3485" t="s">
        <v>19073</v>
      </c>
      <c r="H3485" t="s">
        <v>19074</v>
      </c>
      <c r="I3485" s="1">
        <v>44197</v>
      </c>
      <c r="J3485" s="1">
        <v>44926</v>
      </c>
      <c r="K3485" t="s">
        <v>78</v>
      </c>
      <c r="L3485" t="s">
        <v>79</v>
      </c>
      <c r="M3485" t="s">
        <v>80</v>
      </c>
      <c r="N3485" t="s">
        <v>19075</v>
      </c>
      <c r="O3485" t="s">
        <v>529</v>
      </c>
      <c r="P3485" t="s">
        <v>156</v>
      </c>
      <c r="Q3485" t="s">
        <v>19076</v>
      </c>
      <c r="R3485" t="s">
        <v>18561</v>
      </c>
      <c r="S3485" t="s">
        <v>150</v>
      </c>
      <c r="T3485" t="s">
        <v>87</v>
      </c>
      <c r="U3485" t="s">
        <v>88</v>
      </c>
      <c r="V3485" t="s">
        <v>89</v>
      </c>
      <c r="W3485" t="s">
        <v>78</v>
      </c>
      <c r="X3485" t="s">
        <v>120</v>
      </c>
      <c r="Y3485" t="s">
        <v>91</v>
      </c>
      <c r="Z3485" t="s">
        <v>92</v>
      </c>
      <c r="AA3485" s="1">
        <v>44566</v>
      </c>
      <c r="AB3485" s="2">
        <v>29</v>
      </c>
      <c r="AC3485" s="2">
        <v>33</v>
      </c>
      <c r="AD3485" s="2"/>
      <c r="AE3485" s="2"/>
      <c r="AF3485" s="2"/>
      <c r="AG3485">
        <v>0</v>
      </c>
      <c r="AH3485" s="3">
        <v>29</v>
      </c>
      <c r="AI3485" s="3">
        <v>33</v>
      </c>
      <c r="AJ3485" s="3">
        <v>0</v>
      </c>
      <c r="AK3485" s="3">
        <v>0</v>
      </c>
      <c r="AL3485" s="3">
        <v>0</v>
      </c>
      <c r="AM3485" t="s">
        <v>18562</v>
      </c>
      <c r="AN3485" t="s">
        <v>18563</v>
      </c>
      <c r="AO3485" t="s">
        <v>18553</v>
      </c>
      <c r="AP3485" t="s">
        <v>18554</v>
      </c>
      <c r="AQ3485" t="s">
        <v>83</v>
      </c>
      <c r="AR3485" t="s">
        <v>18564</v>
      </c>
      <c r="AS3485" t="s">
        <v>83</v>
      </c>
      <c r="AT3485" t="s">
        <v>96</v>
      </c>
      <c r="AU3485" t="s">
        <v>18565</v>
      </c>
      <c r="AV3485" t="s">
        <v>18566</v>
      </c>
      <c r="AW3485" t="s">
        <v>99</v>
      </c>
      <c r="AX3485" t="s">
        <v>100</v>
      </c>
      <c r="AY3485" t="s">
        <v>18567</v>
      </c>
      <c r="AZ3485" t="s">
        <v>19077</v>
      </c>
      <c r="BA3485" t="s">
        <v>103</v>
      </c>
      <c r="BB3485" t="s">
        <v>19078</v>
      </c>
      <c r="BC3485" s="4"/>
      <c r="BD3485" t="s">
        <v>83</v>
      </c>
      <c r="BE3485" t="s">
        <v>105</v>
      </c>
      <c r="BF3485" t="s">
        <v>106</v>
      </c>
      <c r="BG3485" t="s">
        <v>107</v>
      </c>
      <c r="BH3485" t="s">
        <v>108</v>
      </c>
      <c r="BI3485" t="s">
        <v>109</v>
      </c>
      <c r="BJ3485" s="2">
        <v>0</v>
      </c>
      <c r="BK3485" t="s">
        <v>90</v>
      </c>
      <c r="BL3485" t="s">
        <v>78</v>
      </c>
      <c r="BM3485" t="s">
        <v>83</v>
      </c>
      <c r="BN3485" t="s">
        <v>83</v>
      </c>
      <c r="BO3485" t="s">
        <v>83</v>
      </c>
      <c r="BP3485" t="s">
        <v>19079</v>
      </c>
      <c r="BQ3485" t="s">
        <v>18574</v>
      </c>
      <c r="BR3485" t="s">
        <v>18575</v>
      </c>
      <c r="BS3485" t="s">
        <v>83</v>
      </c>
      <c r="BT3485" s="3">
        <v>1</v>
      </c>
    </row>
    <row r="3486" spans="1:72" x14ac:dyDescent="0.25">
      <c r="A3486" t="s">
        <v>18553</v>
      </c>
      <c r="B3486" t="s">
        <v>18554</v>
      </c>
      <c r="C3486" t="s">
        <v>18555</v>
      </c>
      <c r="D3486" t="s">
        <v>74</v>
      </c>
      <c r="E3486" t="s">
        <v>21868</v>
      </c>
      <c r="F3486" t="s">
        <v>18556</v>
      </c>
      <c r="G3486" t="s">
        <v>19080</v>
      </c>
      <c r="H3486" t="s">
        <v>19081</v>
      </c>
      <c r="I3486" s="1">
        <v>44197</v>
      </c>
      <c r="J3486" s="1">
        <v>44926</v>
      </c>
      <c r="K3486" t="s">
        <v>78</v>
      </c>
      <c r="L3486" t="s">
        <v>79</v>
      </c>
      <c r="M3486" t="s">
        <v>80</v>
      </c>
      <c r="N3486" t="s">
        <v>19082</v>
      </c>
      <c r="O3486" t="s">
        <v>82</v>
      </c>
      <c r="P3486" t="s">
        <v>222</v>
      </c>
      <c r="Q3486" t="s">
        <v>19083</v>
      </c>
      <c r="R3486" t="s">
        <v>18561</v>
      </c>
      <c r="S3486" t="s">
        <v>150</v>
      </c>
      <c r="T3486" t="s">
        <v>87</v>
      </c>
      <c r="U3486" t="s">
        <v>88</v>
      </c>
      <c r="V3486" t="s">
        <v>89</v>
      </c>
      <c r="W3486" t="s">
        <v>78</v>
      </c>
      <c r="X3486" t="s">
        <v>120</v>
      </c>
      <c r="Y3486" t="s">
        <v>91</v>
      </c>
      <c r="Z3486" t="s">
        <v>92</v>
      </c>
      <c r="AA3486" s="1">
        <v>44566</v>
      </c>
      <c r="AB3486" s="2">
        <v>5900</v>
      </c>
      <c r="AC3486" s="2">
        <v>6763</v>
      </c>
      <c r="AD3486" s="2"/>
      <c r="AE3486" s="2"/>
      <c r="AF3486" s="2"/>
      <c r="AG3486">
        <v>0</v>
      </c>
      <c r="AH3486" s="3">
        <v>5900</v>
      </c>
      <c r="AI3486" s="3">
        <v>6763</v>
      </c>
      <c r="AJ3486" s="3">
        <v>0</v>
      </c>
      <c r="AK3486" s="3">
        <v>0</v>
      </c>
      <c r="AL3486" s="3">
        <v>0</v>
      </c>
      <c r="AM3486" t="s">
        <v>18562</v>
      </c>
      <c r="AN3486" t="s">
        <v>18563</v>
      </c>
      <c r="AO3486" t="s">
        <v>18553</v>
      </c>
      <c r="AP3486" t="s">
        <v>18554</v>
      </c>
      <c r="AQ3486" t="s">
        <v>83</v>
      </c>
      <c r="AR3486" t="s">
        <v>18564</v>
      </c>
      <c r="AS3486" t="s">
        <v>83</v>
      </c>
      <c r="AT3486" t="s">
        <v>96</v>
      </c>
      <c r="AU3486" t="s">
        <v>18565</v>
      </c>
      <c r="AV3486" t="s">
        <v>18566</v>
      </c>
      <c r="AW3486" t="s">
        <v>99</v>
      </c>
      <c r="AX3486" t="s">
        <v>100</v>
      </c>
      <c r="AY3486" t="s">
        <v>18567</v>
      </c>
      <c r="AZ3486" t="s">
        <v>19084</v>
      </c>
      <c r="BA3486" t="s">
        <v>103</v>
      </c>
      <c r="BB3486" t="s">
        <v>19085</v>
      </c>
      <c r="BC3486" s="4"/>
      <c r="BD3486" t="s">
        <v>83</v>
      </c>
      <c r="BE3486" t="s">
        <v>105</v>
      </c>
      <c r="BF3486" t="s">
        <v>106</v>
      </c>
      <c r="BG3486" t="s">
        <v>107</v>
      </c>
      <c r="BH3486" t="s">
        <v>108</v>
      </c>
      <c r="BI3486" t="s">
        <v>109</v>
      </c>
      <c r="BJ3486" s="2">
        <v>0</v>
      </c>
      <c r="BK3486" t="s">
        <v>90</v>
      </c>
      <c r="BL3486" t="s">
        <v>78</v>
      </c>
      <c r="BM3486" t="s">
        <v>83</v>
      </c>
      <c r="BN3486" t="s">
        <v>83</v>
      </c>
      <c r="BO3486" t="s">
        <v>83</v>
      </c>
      <c r="BP3486" t="s">
        <v>19086</v>
      </c>
      <c r="BQ3486" t="s">
        <v>18574</v>
      </c>
      <c r="BR3486" t="s">
        <v>18575</v>
      </c>
      <c r="BS3486" t="s">
        <v>83</v>
      </c>
      <c r="BT3486" s="3">
        <v>1</v>
      </c>
    </row>
    <row r="3487" spans="1:72" x14ac:dyDescent="0.25">
      <c r="A3487" t="s">
        <v>18553</v>
      </c>
      <c r="B3487" t="s">
        <v>18554</v>
      </c>
      <c r="C3487" t="s">
        <v>18555</v>
      </c>
      <c r="D3487" t="s">
        <v>74</v>
      </c>
      <c r="E3487" t="s">
        <v>21868</v>
      </c>
      <c r="F3487" t="s">
        <v>18556</v>
      </c>
      <c r="G3487" t="s">
        <v>19087</v>
      </c>
      <c r="H3487" t="s">
        <v>19088</v>
      </c>
      <c r="I3487" s="1">
        <v>44197</v>
      </c>
      <c r="J3487" s="1">
        <v>44926</v>
      </c>
      <c r="K3487" t="s">
        <v>78</v>
      </c>
      <c r="L3487" t="s">
        <v>79</v>
      </c>
      <c r="M3487" t="s">
        <v>80</v>
      </c>
      <c r="N3487" t="s">
        <v>19089</v>
      </c>
      <c r="O3487" t="s">
        <v>168</v>
      </c>
      <c r="P3487" t="s">
        <v>156</v>
      </c>
      <c r="Q3487" t="s">
        <v>19090</v>
      </c>
      <c r="R3487" t="s">
        <v>18561</v>
      </c>
      <c r="S3487" t="s">
        <v>150</v>
      </c>
      <c r="T3487" t="s">
        <v>87</v>
      </c>
      <c r="U3487" t="s">
        <v>88</v>
      </c>
      <c r="V3487" t="s">
        <v>89</v>
      </c>
      <c r="W3487" t="s">
        <v>78</v>
      </c>
      <c r="X3487" t="s">
        <v>120</v>
      </c>
      <c r="Y3487" t="s">
        <v>91</v>
      </c>
      <c r="Z3487" t="s">
        <v>92</v>
      </c>
      <c r="AA3487" s="1">
        <v>44566</v>
      </c>
      <c r="AB3487" s="2">
        <v>5701</v>
      </c>
      <c r="AC3487" s="2">
        <v>6570</v>
      </c>
      <c r="AD3487" s="2"/>
      <c r="AE3487" s="2"/>
      <c r="AF3487" s="2"/>
      <c r="AG3487">
        <v>0</v>
      </c>
      <c r="AH3487" s="3">
        <v>5765</v>
      </c>
      <c r="AI3487" s="3">
        <v>6620</v>
      </c>
      <c r="AJ3487" s="3">
        <v>0</v>
      </c>
      <c r="AK3487" s="3">
        <v>0</v>
      </c>
      <c r="AL3487" s="3">
        <v>0</v>
      </c>
      <c r="AM3487" t="s">
        <v>18562</v>
      </c>
      <c r="AN3487" t="s">
        <v>18563</v>
      </c>
      <c r="AO3487" t="s">
        <v>18553</v>
      </c>
      <c r="AP3487" t="s">
        <v>18554</v>
      </c>
      <c r="AQ3487" t="s">
        <v>83</v>
      </c>
      <c r="AR3487" t="s">
        <v>18564</v>
      </c>
      <c r="AS3487" t="s">
        <v>83</v>
      </c>
      <c r="AT3487" t="s">
        <v>96</v>
      </c>
      <c r="AU3487" t="s">
        <v>18565</v>
      </c>
      <c r="AV3487" t="s">
        <v>18566</v>
      </c>
      <c r="AW3487" t="s">
        <v>99</v>
      </c>
      <c r="AX3487" t="s">
        <v>100</v>
      </c>
      <c r="AY3487" t="s">
        <v>18567</v>
      </c>
      <c r="AZ3487" t="s">
        <v>19091</v>
      </c>
      <c r="BA3487" t="s">
        <v>103</v>
      </c>
      <c r="BB3487" t="s">
        <v>19092</v>
      </c>
      <c r="BC3487" s="4"/>
      <c r="BD3487" t="s">
        <v>83</v>
      </c>
      <c r="BE3487" t="s">
        <v>105</v>
      </c>
      <c r="BF3487" t="s">
        <v>106</v>
      </c>
      <c r="BG3487" t="s">
        <v>107</v>
      </c>
      <c r="BH3487" t="s">
        <v>108</v>
      </c>
      <c r="BI3487" t="s">
        <v>109</v>
      </c>
      <c r="BJ3487" s="2">
        <v>0</v>
      </c>
      <c r="BK3487" t="s">
        <v>90</v>
      </c>
      <c r="BL3487" t="s">
        <v>78</v>
      </c>
      <c r="BM3487" t="s">
        <v>83</v>
      </c>
      <c r="BN3487" t="s">
        <v>83</v>
      </c>
      <c r="BO3487" t="s">
        <v>83</v>
      </c>
      <c r="BP3487" t="s">
        <v>19093</v>
      </c>
      <c r="BQ3487" t="s">
        <v>18574</v>
      </c>
      <c r="BR3487" t="s">
        <v>18575</v>
      </c>
      <c r="BS3487" t="s">
        <v>83</v>
      </c>
      <c r="BT3487" s="3">
        <v>1</v>
      </c>
    </row>
    <row r="3488" spans="1:72" x14ac:dyDescent="0.25">
      <c r="A3488" t="s">
        <v>18553</v>
      </c>
      <c r="B3488" t="s">
        <v>18554</v>
      </c>
      <c r="C3488" t="s">
        <v>18555</v>
      </c>
      <c r="D3488" t="s">
        <v>74</v>
      </c>
      <c r="E3488" t="s">
        <v>21868</v>
      </c>
      <c r="F3488" t="s">
        <v>18556</v>
      </c>
      <c r="G3488" t="s">
        <v>19094</v>
      </c>
      <c r="H3488" t="s">
        <v>19095</v>
      </c>
      <c r="I3488" s="1">
        <v>44197</v>
      </c>
      <c r="J3488" s="1">
        <v>44926</v>
      </c>
      <c r="K3488" t="s">
        <v>78</v>
      </c>
      <c r="L3488" t="s">
        <v>79</v>
      </c>
      <c r="M3488" t="s">
        <v>80</v>
      </c>
      <c r="N3488" t="s">
        <v>1704</v>
      </c>
      <c r="O3488" t="s">
        <v>155</v>
      </c>
      <c r="P3488" t="s">
        <v>83</v>
      </c>
      <c r="Q3488" t="s">
        <v>19096</v>
      </c>
      <c r="R3488" t="s">
        <v>18561</v>
      </c>
      <c r="S3488" t="s">
        <v>83</v>
      </c>
      <c r="T3488" t="s">
        <v>87</v>
      </c>
      <c r="U3488" t="s">
        <v>354</v>
      </c>
      <c r="V3488" t="s">
        <v>355</v>
      </c>
      <c r="W3488" t="s">
        <v>90</v>
      </c>
      <c r="X3488" t="s">
        <v>83</v>
      </c>
      <c r="Y3488" t="s">
        <v>356</v>
      </c>
      <c r="Z3488" t="s">
        <v>92</v>
      </c>
      <c r="AA3488" s="1">
        <v>44652</v>
      </c>
      <c r="AB3488" s="2">
        <v>715058</v>
      </c>
      <c r="AC3488" s="2">
        <v>520754</v>
      </c>
      <c r="AD3488" s="2"/>
      <c r="AE3488" s="2"/>
      <c r="AF3488" s="2"/>
      <c r="AG3488">
        <v>458</v>
      </c>
      <c r="AH3488" s="3">
        <v>727117</v>
      </c>
      <c r="AI3488" s="3">
        <v>569590</v>
      </c>
      <c r="AJ3488" s="3">
        <v>0</v>
      </c>
      <c r="AK3488" s="3">
        <v>0</v>
      </c>
      <c r="AL3488" s="3">
        <v>0</v>
      </c>
      <c r="AM3488" t="s">
        <v>19097</v>
      </c>
      <c r="AN3488" t="s">
        <v>83</v>
      </c>
      <c r="AO3488" t="s">
        <v>18553</v>
      </c>
      <c r="AP3488" t="s">
        <v>18554</v>
      </c>
      <c r="AQ3488" t="s">
        <v>83</v>
      </c>
      <c r="AR3488" t="s">
        <v>18564</v>
      </c>
      <c r="AS3488" t="s">
        <v>83</v>
      </c>
      <c r="AT3488" t="s">
        <v>96</v>
      </c>
      <c r="AU3488" t="s">
        <v>18565</v>
      </c>
      <c r="AV3488" t="s">
        <v>18566</v>
      </c>
      <c r="AW3488" t="s">
        <v>99</v>
      </c>
      <c r="AX3488" t="s">
        <v>359</v>
      </c>
      <c r="AY3488" t="s">
        <v>19098</v>
      </c>
      <c r="AZ3488" t="s">
        <v>19099</v>
      </c>
      <c r="BA3488" t="s">
        <v>103</v>
      </c>
      <c r="BB3488" t="s">
        <v>83</v>
      </c>
      <c r="BC3488" s="4">
        <v>44562</v>
      </c>
      <c r="BD3488" t="s">
        <v>360</v>
      </c>
      <c r="BE3488" t="s">
        <v>105</v>
      </c>
      <c r="BF3488" t="s">
        <v>106</v>
      </c>
      <c r="BG3488" t="s">
        <v>107</v>
      </c>
      <c r="BH3488" t="s">
        <v>83</v>
      </c>
      <c r="BI3488" t="s">
        <v>83</v>
      </c>
      <c r="BJ3488" s="2">
        <v>0</v>
      </c>
      <c r="BK3488" t="s">
        <v>78</v>
      </c>
      <c r="BL3488" t="s">
        <v>90</v>
      </c>
      <c r="BM3488" t="s">
        <v>83</v>
      </c>
      <c r="BN3488" t="s">
        <v>83</v>
      </c>
      <c r="BO3488" t="s">
        <v>83</v>
      </c>
      <c r="BP3488" t="s">
        <v>83</v>
      </c>
      <c r="BQ3488" t="s">
        <v>83</v>
      </c>
      <c r="BR3488" t="s">
        <v>83</v>
      </c>
      <c r="BS3488" t="s">
        <v>83</v>
      </c>
      <c r="BT3488" s="3">
        <v>1</v>
      </c>
    </row>
    <row r="3489" spans="1:72" x14ac:dyDescent="0.25">
      <c r="A3489" t="s">
        <v>18553</v>
      </c>
      <c r="B3489" t="s">
        <v>18554</v>
      </c>
      <c r="C3489" t="s">
        <v>18555</v>
      </c>
      <c r="D3489" t="s">
        <v>74</v>
      </c>
      <c r="E3489" t="s">
        <v>21868</v>
      </c>
      <c r="F3489" t="s">
        <v>18556</v>
      </c>
      <c r="G3489" t="s">
        <v>19100</v>
      </c>
      <c r="H3489" t="s">
        <v>19101</v>
      </c>
      <c r="I3489" s="1">
        <v>44197</v>
      </c>
      <c r="J3489" s="1">
        <v>44926</v>
      </c>
      <c r="K3489" t="s">
        <v>78</v>
      </c>
      <c r="L3489" t="s">
        <v>79</v>
      </c>
      <c r="M3489" t="s">
        <v>80</v>
      </c>
      <c r="N3489" t="s">
        <v>19102</v>
      </c>
      <c r="O3489" t="s">
        <v>162</v>
      </c>
      <c r="P3489" t="s">
        <v>83</v>
      </c>
      <c r="Q3489" t="s">
        <v>19103</v>
      </c>
      <c r="R3489" t="s">
        <v>18561</v>
      </c>
      <c r="S3489" t="s">
        <v>83</v>
      </c>
      <c r="T3489" t="s">
        <v>87</v>
      </c>
      <c r="U3489" t="s">
        <v>354</v>
      </c>
      <c r="V3489" t="s">
        <v>355</v>
      </c>
      <c r="W3489" t="s">
        <v>90</v>
      </c>
      <c r="X3489" t="s">
        <v>83</v>
      </c>
      <c r="Y3489" t="s">
        <v>356</v>
      </c>
      <c r="Z3489" t="s">
        <v>92</v>
      </c>
      <c r="AA3489" s="1">
        <v>44652</v>
      </c>
      <c r="AB3489" s="2">
        <v>25152</v>
      </c>
      <c r="AC3489" s="2">
        <v>11385</v>
      </c>
      <c r="AD3489" s="2"/>
      <c r="AE3489" s="2"/>
      <c r="AF3489" s="2"/>
      <c r="AG3489">
        <v>48</v>
      </c>
      <c r="AH3489" s="3">
        <v>25208</v>
      </c>
      <c r="AI3489" s="3">
        <v>11812</v>
      </c>
      <c r="AJ3489" s="3">
        <v>0</v>
      </c>
      <c r="AK3489" s="3">
        <v>0</v>
      </c>
      <c r="AL3489" s="3">
        <v>0</v>
      </c>
      <c r="AM3489" t="s">
        <v>19104</v>
      </c>
      <c r="AN3489" t="s">
        <v>83</v>
      </c>
      <c r="AO3489" t="s">
        <v>18553</v>
      </c>
      <c r="AP3489" t="s">
        <v>18554</v>
      </c>
      <c r="AQ3489" t="s">
        <v>83</v>
      </c>
      <c r="AR3489" t="s">
        <v>18564</v>
      </c>
      <c r="AS3489" t="s">
        <v>83</v>
      </c>
      <c r="AT3489" t="s">
        <v>96</v>
      </c>
      <c r="AU3489" t="s">
        <v>18565</v>
      </c>
      <c r="AV3489" t="s">
        <v>18566</v>
      </c>
      <c r="AW3489" t="s">
        <v>99</v>
      </c>
      <c r="AX3489" t="s">
        <v>359</v>
      </c>
      <c r="AY3489" t="s">
        <v>19105</v>
      </c>
      <c r="AZ3489" t="s">
        <v>19106</v>
      </c>
      <c r="BA3489" t="s">
        <v>103</v>
      </c>
      <c r="BB3489" t="s">
        <v>83</v>
      </c>
      <c r="BC3489" s="4">
        <v>44562</v>
      </c>
      <c r="BD3489" t="s">
        <v>360</v>
      </c>
      <c r="BE3489" t="s">
        <v>105</v>
      </c>
      <c r="BF3489" t="s">
        <v>106</v>
      </c>
      <c r="BG3489" t="s">
        <v>107</v>
      </c>
      <c r="BH3489" t="s">
        <v>83</v>
      </c>
      <c r="BI3489" t="s">
        <v>83</v>
      </c>
      <c r="BJ3489" s="2">
        <v>0</v>
      </c>
      <c r="BK3489" t="s">
        <v>78</v>
      </c>
      <c r="BL3489" t="s">
        <v>90</v>
      </c>
      <c r="BM3489" t="s">
        <v>83</v>
      </c>
      <c r="BN3489" t="s">
        <v>83</v>
      </c>
      <c r="BO3489" t="s">
        <v>83</v>
      </c>
      <c r="BP3489" t="s">
        <v>83</v>
      </c>
      <c r="BQ3489" t="s">
        <v>83</v>
      </c>
      <c r="BR3489" t="s">
        <v>83</v>
      </c>
      <c r="BS3489" t="s">
        <v>83</v>
      </c>
      <c r="BT3489" s="3">
        <v>1</v>
      </c>
    </row>
    <row r="3490" spans="1:72" x14ac:dyDescent="0.25">
      <c r="A3490" t="s">
        <v>18553</v>
      </c>
      <c r="B3490" t="s">
        <v>18554</v>
      </c>
      <c r="C3490" t="s">
        <v>18555</v>
      </c>
      <c r="D3490" t="s">
        <v>74</v>
      </c>
      <c r="E3490" t="s">
        <v>21868</v>
      </c>
      <c r="F3490" t="s">
        <v>18556</v>
      </c>
      <c r="G3490" t="s">
        <v>19107</v>
      </c>
      <c r="H3490" t="s">
        <v>19108</v>
      </c>
      <c r="I3490" s="1">
        <v>44197</v>
      </c>
      <c r="J3490" s="1">
        <v>44926</v>
      </c>
      <c r="K3490" t="s">
        <v>78</v>
      </c>
      <c r="L3490" t="s">
        <v>79</v>
      </c>
      <c r="M3490" t="s">
        <v>80</v>
      </c>
      <c r="N3490" t="s">
        <v>18765</v>
      </c>
      <c r="O3490" t="s">
        <v>162</v>
      </c>
      <c r="P3490" t="s">
        <v>156</v>
      </c>
      <c r="Q3490" t="s">
        <v>18766</v>
      </c>
      <c r="R3490" t="s">
        <v>18561</v>
      </c>
      <c r="S3490" t="s">
        <v>119</v>
      </c>
      <c r="T3490" t="s">
        <v>87</v>
      </c>
      <c r="U3490" t="s">
        <v>88</v>
      </c>
      <c r="V3490" t="s">
        <v>89</v>
      </c>
      <c r="W3490" t="s">
        <v>78</v>
      </c>
      <c r="X3490" t="s">
        <v>120</v>
      </c>
      <c r="Y3490" t="s">
        <v>91</v>
      </c>
      <c r="Z3490" t="s">
        <v>92</v>
      </c>
      <c r="AA3490" s="1">
        <v>44567</v>
      </c>
      <c r="AB3490" s="2">
        <v>3167</v>
      </c>
      <c r="AC3490" s="2">
        <v>2637</v>
      </c>
      <c r="AD3490" s="2"/>
      <c r="AE3490" s="2"/>
      <c r="AF3490" s="2"/>
      <c r="AG3490">
        <v>0</v>
      </c>
      <c r="AH3490" s="3">
        <v>3167</v>
      </c>
      <c r="AI3490" s="3">
        <v>2637</v>
      </c>
      <c r="AJ3490" s="3">
        <v>0</v>
      </c>
      <c r="AK3490" s="3">
        <v>0</v>
      </c>
      <c r="AL3490" s="3">
        <v>0</v>
      </c>
      <c r="AM3490" t="s">
        <v>18562</v>
      </c>
      <c r="AN3490" t="s">
        <v>18563</v>
      </c>
      <c r="AO3490" t="s">
        <v>18553</v>
      </c>
      <c r="AP3490" t="s">
        <v>18554</v>
      </c>
      <c r="AQ3490" t="s">
        <v>83</v>
      </c>
      <c r="AR3490" t="s">
        <v>18564</v>
      </c>
      <c r="AS3490" t="s">
        <v>83</v>
      </c>
      <c r="AT3490" t="s">
        <v>96</v>
      </c>
      <c r="AU3490" t="s">
        <v>18565</v>
      </c>
      <c r="AV3490" t="s">
        <v>18566</v>
      </c>
      <c r="AW3490" t="s">
        <v>99</v>
      </c>
      <c r="AX3490" t="s">
        <v>100</v>
      </c>
      <c r="AY3490" t="s">
        <v>18567</v>
      </c>
      <c r="AZ3490" t="s">
        <v>19109</v>
      </c>
      <c r="BA3490" t="s">
        <v>103</v>
      </c>
      <c r="BB3490" t="s">
        <v>19110</v>
      </c>
      <c r="BC3490" s="4"/>
      <c r="BD3490" t="s">
        <v>83</v>
      </c>
      <c r="BE3490" t="s">
        <v>105</v>
      </c>
      <c r="BF3490" t="s">
        <v>106</v>
      </c>
      <c r="BG3490" t="s">
        <v>107</v>
      </c>
      <c r="BH3490" t="s">
        <v>123</v>
      </c>
      <c r="BI3490" t="s">
        <v>124</v>
      </c>
      <c r="BJ3490" s="2">
        <v>0</v>
      </c>
      <c r="BK3490" t="s">
        <v>90</v>
      </c>
      <c r="BL3490" t="s">
        <v>78</v>
      </c>
      <c r="BM3490" t="s">
        <v>83</v>
      </c>
      <c r="BN3490" t="s">
        <v>83</v>
      </c>
      <c r="BO3490" t="s">
        <v>83</v>
      </c>
      <c r="BP3490" t="s">
        <v>19111</v>
      </c>
      <c r="BQ3490" t="s">
        <v>18574</v>
      </c>
      <c r="BR3490" t="s">
        <v>18575</v>
      </c>
      <c r="BS3490" t="s">
        <v>83</v>
      </c>
      <c r="BT3490" s="3">
        <v>1</v>
      </c>
    </row>
    <row r="3491" spans="1:72" x14ac:dyDescent="0.25">
      <c r="A3491" t="s">
        <v>18553</v>
      </c>
      <c r="B3491" t="s">
        <v>18554</v>
      </c>
      <c r="C3491" t="s">
        <v>18555</v>
      </c>
      <c r="D3491" t="s">
        <v>74</v>
      </c>
      <c r="E3491" t="s">
        <v>21868</v>
      </c>
      <c r="F3491" t="s">
        <v>18556</v>
      </c>
      <c r="G3491" t="s">
        <v>19112</v>
      </c>
      <c r="H3491" t="s">
        <v>19113</v>
      </c>
      <c r="I3491" s="1">
        <v>44197</v>
      </c>
      <c r="J3491" s="1">
        <v>44926</v>
      </c>
      <c r="K3491" t="s">
        <v>78</v>
      </c>
      <c r="L3491" t="s">
        <v>79</v>
      </c>
      <c r="M3491" t="s">
        <v>80</v>
      </c>
      <c r="N3491" t="s">
        <v>19114</v>
      </c>
      <c r="O3491" t="s">
        <v>19115</v>
      </c>
      <c r="P3491" t="s">
        <v>222</v>
      </c>
      <c r="Q3491" t="s">
        <v>19116</v>
      </c>
      <c r="R3491" t="s">
        <v>19117</v>
      </c>
      <c r="S3491" t="s">
        <v>150</v>
      </c>
      <c r="T3491" t="s">
        <v>87</v>
      </c>
      <c r="U3491" t="s">
        <v>88</v>
      </c>
      <c r="V3491" t="s">
        <v>89</v>
      </c>
      <c r="W3491" t="s">
        <v>78</v>
      </c>
      <c r="X3491" t="s">
        <v>120</v>
      </c>
      <c r="Y3491" t="s">
        <v>91</v>
      </c>
      <c r="Z3491" t="s">
        <v>92</v>
      </c>
      <c r="AA3491" s="1">
        <v>44567</v>
      </c>
      <c r="AB3491" s="2">
        <v>1358</v>
      </c>
      <c r="AC3491" s="2">
        <v>1394</v>
      </c>
      <c r="AD3491" s="2"/>
      <c r="AE3491" s="2"/>
      <c r="AF3491" s="2"/>
      <c r="AG3491">
        <v>0</v>
      </c>
      <c r="AH3491" s="3">
        <v>1358</v>
      </c>
      <c r="AI3491" s="3">
        <v>1394</v>
      </c>
      <c r="AJ3491" s="3">
        <v>0</v>
      </c>
      <c r="AK3491" s="3">
        <v>0</v>
      </c>
      <c r="AL3491" s="3">
        <v>0</v>
      </c>
      <c r="AM3491" t="s">
        <v>18686</v>
      </c>
      <c r="AN3491" t="s">
        <v>7405</v>
      </c>
      <c r="AO3491" t="s">
        <v>18553</v>
      </c>
      <c r="AP3491" t="s">
        <v>18554</v>
      </c>
      <c r="AQ3491" t="s">
        <v>83</v>
      </c>
      <c r="AR3491" t="s">
        <v>18564</v>
      </c>
      <c r="AS3491" t="s">
        <v>83</v>
      </c>
      <c r="AT3491" t="s">
        <v>96</v>
      </c>
      <c r="AU3491" t="s">
        <v>18565</v>
      </c>
      <c r="AV3491" t="s">
        <v>18566</v>
      </c>
      <c r="AW3491" t="s">
        <v>99</v>
      </c>
      <c r="AX3491" t="s">
        <v>100</v>
      </c>
      <c r="AY3491" t="s">
        <v>18687</v>
      </c>
      <c r="AZ3491" t="s">
        <v>19118</v>
      </c>
      <c r="BA3491" t="s">
        <v>103</v>
      </c>
      <c r="BB3491" t="s">
        <v>19119</v>
      </c>
      <c r="BC3491" s="4"/>
      <c r="BD3491" t="s">
        <v>83</v>
      </c>
      <c r="BE3491" t="s">
        <v>105</v>
      </c>
      <c r="BF3491" t="s">
        <v>106</v>
      </c>
      <c r="BG3491" t="s">
        <v>107</v>
      </c>
      <c r="BH3491" t="s">
        <v>108</v>
      </c>
      <c r="BI3491" t="s">
        <v>109</v>
      </c>
      <c r="BJ3491" s="2">
        <v>0</v>
      </c>
      <c r="BK3491" t="s">
        <v>90</v>
      </c>
      <c r="BL3491" t="s">
        <v>78</v>
      </c>
      <c r="BM3491" t="s">
        <v>83</v>
      </c>
      <c r="BN3491" t="s">
        <v>83</v>
      </c>
      <c r="BO3491" t="s">
        <v>83</v>
      </c>
      <c r="BP3491" t="s">
        <v>19120</v>
      </c>
      <c r="BQ3491" t="s">
        <v>18691</v>
      </c>
      <c r="BR3491" t="s">
        <v>18692</v>
      </c>
      <c r="BS3491" t="s">
        <v>83</v>
      </c>
      <c r="BT3491" s="3">
        <v>1</v>
      </c>
    </row>
    <row r="3492" spans="1:72" x14ac:dyDescent="0.25">
      <c r="A3492" t="s">
        <v>18553</v>
      </c>
      <c r="B3492" t="s">
        <v>18554</v>
      </c>
      <c r="C3492" t="s">
        <v>18555</v>
      </c>
      <c r="D3492" t="s">
        <v>74</v>
      </c>
      <c r="E3492" t="s">
        <v>21868</v>
      </c>
      <c r="F3492" t="s">
        <v>18556</v>
      </c>
      <c r="G3492" t="s">
        <v>19121</v>
      </c>
      <c r="H3492" t="s">
        <v>19122</v>
      </c>
      <c r="I3492" s="1">
        <v>44197</v>
      </c>
      <c r="J3492" s="1">
        <v>44926</v>
      </c>
      <c r="K3492" t="s">
        <v>78</v>
      </c>
      <c r="L3492" t="s">
        <v>79</v>
      </c>
      <c r="M3492" t="s">
        <v>80</v>
      </c>
      <c r="N3492" t="s">
        <v>18849</v>
      </c>
      <c r="O3492" t="s">
        <v>5596</v>
      </c>
      <c r="P3492" t="s">
        <v>676</v>
      </c>
      <c r="Q3492" t="s">
        <v>19123</v>
      </c>
      <c r="R3492" t="s">
        <v>18561</v>
      </c>
      <c r="S3492" t="s">
        <v>150</v>
      </c>
      <c r="T3492" t="s">
        <v>87</v>
      </c>
      <c r="U3492" t="s">
        <v>88</v>
      </c>
      <c r="V3492" t="s">
        <v>89</v>
      </c>
      <c r="W3492" t="s">
        <v>78</v>
      </c>
      <c r="X3492" t="s">
        <v>120</v>
      </c>
      <c r="Y3492" t="s">
        <v>91</v>
      </c>
      <c r="Z3492" t="s">
        <v>92</v>
      </c>
      <c r="AA3492" s="1">
        <v>44197</v>
      </c>
      <c r="AB3492" s="2">
        <v>5130</v>
      </c>
      <c r="AC3492" s="2">
        <v>5900</v>
      </c>
      <c r="AD3492" s="2">
        <v>0</v>
      </c>
      <c r="AE3492" s="2">
        <v>0</v>
      </c>
      <c r="AF3492" s="2"/>
      <c r="AG3492">
        <v>0</v>
      </c>
      <c r="AH3492" s="3">
        <v>5170</v>
      </c>
      <c r="AI3492" s="3">
        <v>5945</v>
      </c>
      <c r="AJ3492" s="3">
        <v>0</v>
      </c>
      <c r="AK3492" s="3">
        <v>0</v>
      </c>
      <c r="AL3492" s="3">
        <v>0</v>
      </c>
      <c r="AM3492" t="s">
        <v>18562</v>
      </c>
      <c r="AN3492" t="s">
        <v>18563</v>
      </c>
      <c r="AO3492" t="s">
        <v>18553</v>
      </c>
      <c r="AP3492" t="s">
        <v>18554</v>
      </c>
      <c r="AQ3492" t="s">
        <v>83</v>
      </c>
      <c r="AR3492" t="s">
        <v>18564</v>
      </c>
      <c r="AS3492" t="s">
        <v>83</v>
      </c>
      <c r="AT3492" t="s">
        <v>96</v>
      </c>
      <c r="AU3492" t="s">
        <v>18565</v>
      </c>
      <c r="AV3492" t="s">
        <v>18566</v>
      </c>
      <c r="AW3492" t="s">
        <v>99</v>
      </c>
      <c r="AX3492" t="s">
        <v>100</v>
      </c>
      <c r="AY3492" t="s">
        <v>18567</v>
      </c>
      <c r="AZ3492" t="s">
        <v>19124</v>
      </c>
      <c r="BA3492" t="s">
        <v>103</v>
      </c>
      <c r="BB3492" t="s">
        <v>19125</v>
      </c>
      <c r="BC3492" s="4"/>
      <c r="BD3492" t="s">
        <v>83</v>
      </c>
      <c r="BE3492" t="s">
        <v>105</v>
      </c>
      <c r="BF3492" t="s">
        <v>106</v>
      </c>
      <c r="BG3492" t="s">
        <v>107</v>
      </c>
      <c r="BH3492" t="s">
        <v>108</v>
      </c>
      <c r="BI3492" t="s">
        <v>109</v>
      </c>
      <c r="BJ3492" s="2">
        <v>0</v>
      </c>
      <c r="BK3492" t="s">
        <v>90</v>
      </c>
      <c r="BL3492" t="s">
        <v>78</v>
      </c>
      <c r="BM3492" t="s">
        <v>83</v>
      </c>
      <c r="BN3492" t="s">
        <v>83</v>
      </c>
      <c r="BO3492" t="s">
        <v>83</v>
      </c>
      <c r="BP3492" t="s">
        <v>19126</v>
      </c>
      <c r="BQ3492" t="s">
        <v>18574</v>
      </c>
      <c r="BR3492" t="s">
        <v>18575</v>
      </c>
      <c r="BS3492" t="s">
        <v>83</v>
      </c>
      <c r="BT3492" s="3">
        <v>1</v>
      </c>
    </row>
    <row r="3493" spans="1:72" x14ac:dyDescent="0.25">
      <c r="A3493" t="s">
        <v>18553</v>
      </c>
      <c r="B3493" t="s">
        <v>18554</v>
      </c>
      <c r="C3493" t="s">
        <v>18555</v>
      </c>
      <c r="D3493" t="s">
        <v>74</v>
      </c>
      <c r="E3493" t="s">
        <v>21868</v>
      </c>
      <c r="F3493" t="s">
        <v>18556</v>
      </c>
      <c r="G3493" t="s">
        <v>19127</v>
      </c>
      <c r="H3493" t="s">
        <v>19128</v>
      </c>
      <c r="I3493" s="1">
        <v>44197</v>
      </c>
      <c r="J3493" s="1">
        <v>44926</v>
      </c>
      <c r="K3493" t="s">
        <v>78</v>
      </c>
      <c r="L3493" t="s">
        <v>79</v>
      </c>
      <c r="M3493" t="s">
        <v>80</v>
      </c>
      <c r="N3493" t="s">
        <v>10944</v>
      </c>
      <c r="O3493" t="s">
        <v>281</v>
      </c>
      <c r="P3493" t="s">
        <v>222</v>
      </c>
      <c r="Q3493" t="s">
        <v>18707</v>
      </c>
      <c r="R3493" t="s">
        <v>18561</v>
      </c>
      <c r="S3493" t="s">
        <v>150</v>
      </c>
      <c r="T3493" t="s">
        <v>87</v>
      </c>
      <c r="U3493" t="s">
        <v>88</v>
      </c>
      <c r="V3493" t="s">
        <v>89</v>
      </c>
      <c r="W3493" t="s">
        <v>78</v>
      </c>
      <c r="X3493" t="s">
        <v>120</v>
      </c>
      <c r="Y3493" t="s">
        <v>91</v>
      </c>
      <c r="Z3493" t="s">
        <v>92</v>
      </c>
      <c r="AA3493" s="1">
        <v>44566</v>
      </c>
      <c r="AB3493" s="2">
        <v>232</v>
      </c>
      <c r="AC3493" s="2">
        <v>298</v>
      </c>
      <c r="AD3493" s="2"/>
      <c r="AE3493" s="2"/>
      <c r="AF3493" s="2"/>
      <c r="AG3493">
        <v>0</v>
      </c>
      <c r="AH3493" s="3">
        <v>232</v>
      </c>
      <c r="AI3493" s="3">
        <v>298</v>
      </c>
      <c r="AJ3493" s="3">
        <v>0</v>
      </c>
      <c r="AK3493" s="3">
        <v>0</v>
      </c>
      <c r="AL3493" s="3">
        <v>0</v>
      </c>
      <c r="AM3493" t="s">
        <v>18615</v>
      </c>
      <c r="AN3493" t="s">
        <v>18616</v>
      </c>
      <c r="AO3493" t="s">
        <v>18553</v>
      </c>
      <c r="AP3493" t="s">
        <v>18554</v>
      </c>
      <c r="AQ3493" t="s">
        <v>83</v>
      </c>
      <c r="AR3493" t="s">
        <v>18564</v>
      </c>
      <c r="AS3493" t="s">
        <v>83</v>
      </c>
      <c r="AT3493" t="s">
        <v>96</v>
      </c>
      <c r="AU3493" t="s">
        <v>18565</v>
      </c>
      <c r="AV3493" t="s">
        <v>18566</v>
      </c>
      <c r="AW3493" t="s">
        <v>99</v>
      </c>
      <c r="AX3493" t="s">
        <v>100</v>
      </c>
      <c r="AY3493" t="s">
        <v>18617</v>
      </c>
      <c r="AZ3493" t="s">
        <v>19129</v>
      </c>
      <c r="BA3493" t="s">
        <v>103</v>
      </c>
      <c r="BB3493" t="s">
        <v>19130</v>
      </c>
      <c r="BC3493" s="4"/>
      <c r="BD3493" t="s">
        <v>83</v>
      </c>
      <c r="BE3493" t="s">
        <v>105</v>
      </c>
      <c r="BF3493" t="s">
        <v>106</v>
      </c>
      <c r="BG3493" t="s">
        <v>107</v>
      </c>
      <c r="BH3493" t="s">
        <v>108</v>
      </c>
      <c r="BI3493" t="s">
        <v>109</v>
      </c>
      <c r="BJ3493" s="2">
        <v>0</v>
      </c>
      <c r="BK3493" t="s">
        <v>78</v>
      </c>
      <c r="BL3493" t="s">
        <v>90</v>
      </c>
      <c r="BM3493" t="s">
        <v>83</v>
      </c>
      <c r="BN3493" t="s">
        <v>83</v>
      </c>
      <c r="BO3493" t="s">
        <v>83</v>
      </c>
      <c r="BP3493" t="s">
        <v>83</v>
      </c>
      <c r="BQ3493" t="s">
        <v>83</v>
      </c>
      <c r="BR3493" t="s">
        <v>83</v>
      </c>
      <c r="BS3493" t="s">
        <v>83</v>
      </c>
      <c r="BT3493" s="3">
        <v>1</v>
      </c>
    </row>
    <row r="3494" spans="1:72" x14ac:dyDescent="0.25">
      <c r="A3494" t="s">
        <v>18553</v>
      </c>
      <c r="B3494" t="s">
        <v>18554</v>
      </c>
      <c r="C3494" t="s">
        <v>18555</v>
      </c>
      <c r="D3494" t="s">
        <v>74</v>
      </c>
      <c r="E3494" t="s">
        <v>21868</v>
      </c>
      <c r="F3494" t="s">
        <v>18556</v>
      </c>
      <c r="G3494" t="s">
        <v>19131</v>
      </c>
      <c r="H3494" t="s">
        <v>19132</v>
      </c>
      <c r="I3494" s="1">
        <v>44197</v>
      </c>
      <c r="J3494" s="1">
        <v>44926</v>
      </c>
      <c r="K3494" t="s">
        <v>78</v>
      </c>
      <c r="L3494" t="s">
        <v>79</v>
      </c>
      <c r="M3494" t="s">
        <v>80</v>
      </c>
      <c r="N3494" t="s">
        <v>19133</v>
      </c>
      <c r="O3494" t="s">
        <v>352</v>
      </c>
      <c r="P3494" t="s">
        <v>156</v>
      </c>
      <c r="Q3494" t="s">
        <v>19134</v>
      </c>
      <c r="R3494" t="s">
        <v>18561</v>
      </c>
      <c r="S3494" t="s">
        <v>150</v>
      </c>
      <c r="T3494" t="s">
        <v>87</v>
      </c>
      <c r="U3494" t="s">
        <v>88</v>
      </c>
      <c r="V3494" t="s">
        <v>89</v>
      </c>
      <c r="W3494" t="s">
        <v>78</v>
      </c>
      <c r="X3494" t="s">
        <v>120</v>
      </c>
      <c r="Y3494" t="s">
        <v>91</v>
      </c>
      <c r="Z3494" t="s">
        <v>92</v>
      </c>
      <c r="AA3494" s="1">
        <v>44566</v>
      </c>
      <c r="AB3494" s="2">
        <v>663</v>
      </c>
      <c r="AC3494" s="2">
        <v>720</v>
      </c>
      <c r="AD3494" s="2"/>
      <c r="AE3494" s="2"/>
      <c r="AF3494" s="2"/>
      <c r="AG3494">
        <v>0</v>
      </c>
      <c r="AH3494" s="3">
        <v>663</v>
      </c>
      <c r="AI3494" s="3">
        <v>720</v>
      </c>
      <c r="AJ3494" s="3">
        <v>0</v>
      </c>
      <c r="AK3494" s="3">
        <v>0</v>
      </c>
      <c r="AL3494" s="3">
        <v>0</v>
      </c>
      <c r="AM3494" t="s">
        <v>18562</v>
      </c>
      <c r="AN3494" t="s">
        <v>18563</v>
      </c>
      <c r="AO3494" t="s">
        <v>18553</v>
      </c>
      <c r="AP3494" t="s">
        <v>18554</v>
      </c>
      <c r="AQ3494" t="s">
        <v>83</v>
      </c>
      <c r="AR3494" t="s">
        <v>18564</v>
      </c>
      <c r="AS3494" t="s">
        <v>83</v>
      </c>
      <c r="AT3494" t="s">
        <v>96</v>
      </c>
      <c r="AU3494" t="s">
        <v>18565</v>
      </c>
      <c r="AV3494" t="s">
        <v>18566</v>
      </c>
      <c r="AW3494" t="s">
        <v>99</v>
      </c>
      <c r="AX3494" t="s">
        <v>100</v>
      </c>
      <c r="AY3494" t="s">
        <v>18567</v>
      </c>
      <c r="AZ3494" t="s">
        <v>19135</v>
      </c>
      <c r="BA3494" t="s">
        <v>103</v>
      </c>
      <c r="BB3494" t="s">
        <v>19136</v>
      </c>
      <c r="BC3494" s="4"/>
      <c r="BD3494" t="s">
        <v>83</v>
      </c>
      <c r="BE3494" t="s">
        <v>105</v>
      </c>
      <c r="BF3494" t="s">
        <v>106</v>
      </c>
      <c r="BG3494" t="s">
        <v>107</v>
      </c>
      <c r="BH3494" t="s">
        <v>108</v>
      </c>
      <c r="BI3494" t="s">
        <v>109</v>
      </c>
      <c r="BJ3494" s="2">
        <v>0</v>
      </c>
      <c r="BK3494" t="s">
        <v>90</v>
      </c>
      <c r="BL3494" t="s">
        <v>78</v>
      </c>
      <c r="BM3494" t="s">
        <v>83</v>
      </c>
      <c r="BN3494" t="s">
        <v>83</v>
      </c>
      <c r="BO3494" t="s">
        <v>83</v>
      </c>
      <c r="BP3494" t="s">
        <v>19137</v>
      </c>
      <c r="BQ3494" t="s">
        <v>18574</v>
      </c>
      <c r="BR3494" t="s">
        <v>18575</v>
      </c>
      <c r="BS3494" t="s">
        <v>83</v>
      </c>
      <c r="BT3494" s="3">
        <v>1</v>
      </c>
    </row>
    <row r="3495" spans="1:72" x14ac:dyDescent="0.25">
      <c r="A3495" t="s">
        <v>18553</v>
      </c>
      <c r="B3495" t="s">
        <v>18554</v>
      </c>
      <c r="C3495" t="s">
        <v>18555</v>
      </c>
      <c r="D3495" t="s">
        <v>74</v>
      </c>
      <c r="E3495" t="s">
        <v>21868</v>
      </c>
      <c r="F3495" t="s">
        <v>18556</v>
      </c>
      <c r="G3495" t="s">
        <v>19138</v>
      </c>
      <c r="H3495" t="s">
        <v>19139</v>
      </c>
      <c r="I3495" s="1">
        <v>44197</v>
      </c>
      <c r="J3495" s="1">
        <v>44926</v>
      </c>
      <c r="K3495" t="s">
        <v>78</v>
      </c>
      <c r="L3495" t="s">
        <v>79</v>
      </c>
      <c r="M3495" t="s">
        <v>80</v>
      </c>
      <c r="N3495" t="s">
        <v>19133</v>
      </c>
      <c r="O3495" t="s">
        <v>147</v>
      </c>
      <c r="P3495" t="s">
        <v>156</v>
      </c>
      <c r="Q3495" t="s">
        <v>19134</v>
      </c>
      <c r="R3495" t="s">
        <v>18561</v>
      </c>
      <c r="S3495" t="s">
        <v>150</v>
      </c>
      <c r="T3495" t="s">
        <v>87</v>
      </c>
      <c r="U3495" t="s">
        <v>88</v>
      </c>
      <c r="V3495" t="s">
        <v>89</v>
      </c>
      <c r="W3495" t="s">
        <v>78</v>
      </c>
      <c r="X3495" t="s">
        <v>120</v>
      </c>
      <c r="Y3495" t="s">
        <v>91</v>
      </c>
      <c r="Z3495" t="s">
        <v>92</v>
      </c>
      <c r="AA3495" s="1">
        <v>44566</v>
      </c>
      <c r="AB3495" s="2">
        <v>833</v>
      </c>
      <c r="AC3495" s="2">
        <v>981</v>
      </c>
      <c r="AD3495" s="2"/>
      <c r="AE3495" s="2"/>
      <c r="AF3495" s="2"/>
      <c r="AG3495">
        <v>0</v>
      </c>
      <c r="AH3495" s="3">
        <v>833</v>
      </c>
      <c r="AI3495" s="3">
        <v>981</v>
      </c>
      <c r="AJ3495" s="3">
        <v>0</v>
      </c>
      <c r="AK3495" s="3">
        <v>0</v>
      </c>
      <c r="AL3495" s="3">
        <v>0</v>
      </c>
      <c r="AM3495" t="s">
        <v>18562</v>
      </c>
      <c r="AN3495" t="s">
        <v>18563</v>
      </c>
      <c r="AO3495" t="s">
        <v>18553</v>
      </c>
      <c r="AP3495" t="s">
        <v>18554</v>
      </c>
      <c r="AQ3495" t="s">
        <v>83</v>
      </c>
      <c r="AR3495" t="s">
        <v>18564</v>
      </c>
      <c r="AS3495" t="s">
        <v>83</v>
      </c>
      <c r="AT3495" t="s">
        <v>96</v>
      </c>
      <c r="AU3495" t="s">
        <v>18565</v>
      </c>
      <c r="AV3495" t="s">
        <v>18566</v>
      </c>
      <c r="AW3495" t="s">
        <v>99</v>
      </c>
      <c r="AX3495" t="s">
        <v>100</v>
      </c>
      <c r="AY3495" t="s">
        <v>18567</v>
      </c>
      <c r="AZ3495" t="s">
        <v>19140</v>
      </c>
      <c r="BA3495" t="s">
        <v>103</v>
      </c>
      <c r="BB3495" t="s">
        <v>19141</v>
      </c>
      <c r="BC3495" s="4"/>
      <c r="BD3495" t="s">
        <v>83</v>
      </c>
      <c r="BE3495" t="s">
        <v>105</v>
      </c>
      <c r="BF3495" t="s">
        <v>106</v>
      </c>
      <c r="BG3495" t="s">
        <v>107</v>
      </c>
      <c r="BH3495" t="s">
        <v>108</v>
      </c>
      <c r="BI3495" t="s">
        <v>109</v>
      </c>
      <c r="BJ3495" s="2">
        <v>0</v>
      </c>
      <c r="BK3495" t="s">
        <v>90</v>
      </c>
      <c r="BL3495" t="s">
        <v>78</v>
      </c>
      <c r="BM3495" t="s">
        <v>83</v>
      </c>
      <c r="BN3495" t="s">
        <v>83</v>
      </c>
      <c r="BO3495" t="s">
        <v>83</v>
      </c>
      <c r="BP3495" t="s">
        <v>19142</v>
      </c>
      <c r="BQ3495" t="s">
        <v>18574</v>
      </c>
      <c r="BR3495" t="s">
        <v>18575</v>
      </c>
      <c r="BS3495" t="s">
        <v>83</v>
      </c>
      <c r="BT3495" s="3">
        <v>1</v>
      </c>
    </row>
    <row r="3496" spans="1:72" x14ac:dyDescent="0.25">
      <c r="A3496" t="s">
        <v>18553</v>
      </c>
      <c r="B3496" t="s">
        <v>18554</v>
      </c>
      <c r="C3496" t="s">
        <v>18555</v>
      </c>
      <c r="D3496" t="s">
        <v>74</v>
      </c>
      <c r="E3496" t="s">
        <v>21868</v>
      </c>
      <c r="F3496" t="s">
        <v>18556</v>
      </c>
      <c r="G3496" t="s">
        <v>19143</v>
      </c>
      <c r="H3496" t="s">
        <v>19144</v>
      </c>
      <c r="I3496" s="1">
        <v>44197</v>
      </c>
      <c r="J3496" s="1">
        <v>44926</v>
      </c>
      <c r="K3496" t="s">
        <v>78</v>
      </c>
      <c r="L3496" t="s">
        <v>79</v>
      </c>
      <c r="M3496" t="s">
        <v>80</v>
      </c>
      <c r="N3496" t="s">
        <v>19145</v>
      </c>
      <c r="O3496" t="s">
        <v>957</v>
      </c>
      <c r="P3496" t="s">
        <v>409</v>
      </c>
      <c r="Q3496" t="s">
        <v>19146</v>
      </c>
      <c r="R3496" t="s">
        <v>18561</v>
      </c>
      <c r="S3496" t="s">
        <v>150</v>
      </c>
      <c r="T3496" t="s">
        <v>87</v>
      </c>
      <c r="U3496" t="s">
        <v>88</v>
      </c>
      <c r="V3496" t="s">
        <v>89</v>
      </c>
      <c r="W3496" t="s">
        <v>78</v>
      </c>
      <c r="X3496" t="s">
        <v>120</v>
      </c>
      <c r="Y3496" t="s">
        <v>91</v>
      </c>
      <c r="Z3496" t="s">
        <v>92</v>
      </c>
      <c r="AA3496" s="1">
        <v>44567</v>
      </c>
      <c r="AB3496" s="2">
        <v>129</v>
      </c>
      <c r="AC3496" s="2">
        <v>136</v>
      </c>
      <c r="AD3496" s="2"/>
      <c r="AE3496" s="2"/>
      <c r="AF3496" s="2"/>
      <c r="AG3496">
        <v>0</v>
      </c>
      <c r="AH3496" s="3">
        <v>129</v>
      </c>
      <c r="AI3496" s="3">
        <v>136</v>
      </c>
      <c r="AJ3496" s="3">
        <v>0</v>
      </c>
      <c r="AK3496" s="3">
        <v>0</v>
      </c>
      <c r="AL3496" s="3">
        <v>0</v>
      </c>
      <c r="AM3496" t="s">
        <v>18562</v>
      </c>
      <c r="AN3496" t="s">
        <v>18563</v>
      </c>
      <c r="AO3496" t="s">
        <v>18553</v>
      </c>
      <c r="AP3496" t="s">
        <v>18554</v>
      </c>
      <c r="AQ3496" t="s">
        <v>83</v>
      </c>
      <c r="AR3496" t="s">
        <v>18564</v>
      </c>
      <c r="AS3496" t="s">
        <v>83</v>
      </c>
      <c r="AT3496" t="s">
        <v>96</v>
      </c>
      <c r="AU3496" t="s">
        <v>18565</v>
      </c>
      <c r="AV3496" t="s">
        <v>18566</v>
      </c>
      <c r="AW3496" t="s">
        <v>99</v>
      </c>
      <c r="AX3496" t="s">
        <v>100</v>
      </c>
      <c r="AY3496" t="s">
        <v>18567</v>
      </c>
      <c r="AZ3496" t="s">
        <v>19147</v>
      </c>
      <c r="BA3496" t="s">
        <v>103</v>
      </c>
      <c r="BB3496" t="s">
        <v>19148</v>
      </c>
      <c r="BC3496" s="4"/>
      <c r="BD3496" t="s">
        <v>83</v>
      </c>
      <c r="BE3496" t="s">
        <v>105</v>
      </c>
      <c r="BF3496" t="s">
        <v>106</v>
      </c>
      <c r="BG3496" t="s">
        <v>107</v>
      </c>
      <c r="BH3496" t="s">
        <v>108</v>
      </c>
      <c r="BI3496" t="s">
        <v>109</v>
      </c>
      <c r="BJ3496" s="2">
        <v>0</v>
      </c>
      <c r="BK3496" t="s">
        <v>90</v>
      </c>
      <c r="BL3496" t="s">
        <v>78</v>
      </c>
      <c r="BM3496" t="s">
        <v>83</v>
      </c>
      <c r="BN3496" t="s">
        <v>83</v>
      </c>
      <c r="BO3496" t="s">
        <v>83</v>
      </c>
      <c r="BP3496" t="s">
        <v>19149</v>
      </c>
      <c r="BQ3496" t="s">
        <v>18574</v>
      </c>
      <c r="BR3496" t="s">
        <v>18575</v>
      </c>
      <c r="BS3496" t="s">
        <v>83</v>
      </c>
      <c r="BT3496" s="3">
        <v>1</v>
      </c>
    </row>
    <row r="3497" spans="1:72" x14ac:dyDescent="0.25">
      <c r="A3497" t="s">
        <v>18553</v>
      </c>
      <c r="B3497" t="s">
        <v>18554</v>
      </c>
      <c r="C3497" t="s">
        <v>18555</v>
      </c>
      <c r="D3497" t="s">
        <v>74</v>
      </c>
      <c r="E3497" t="s">
        <v>21868</v>
      </c>
      <c r="F3497" t="s">
        <v>18556</v>
      </c>
      <c r="G3497" t="s">
        <v>19150</v>
      </c>
      <c r="H3497" t="s">
        <v>19151</v>
      </c>
      <c r="I3497" s="1">
        <v>44197</v>
      </c>
      <c r="J3497" s="1">
        <v>44926</v>
      </c>
      <c r="K3497" t="s">
        <v>78</v>
      </c>
      <c r="L3497" t="s">
        <v>79</v>
      </c>
      <c r="M3497" t="s">
        <v>80</v>
      </c>
      <c r="N3497" t="s">
        <v>19152</v>
      </c>
      <c r="O3497" t="s">
        <v>930</v>
      </c>
      <c r="P3497" t="s">
        <v>215</v>
      </c>
      <c r="Q3497" t="s">
        <v>19153</v>
      </c>
      <c r="R3497" t="s">
        <v>18561</v>
      </c>
      <c r="S3497" t="s">
        <v>150</v>
      </c>
      <c r="T3497" t="s">
        <v>87</v>
      </c>
      <c r="U3497" t="s">
        <v>88</v>
      </c>
      <c r="V3497" t="s">
        <v>89</v>
      </c>
      <c r="W3497" t="s">
        <v>78</v>
      </c>
      <c r="X3497" t="s">
        <v>120</v>
      </c>
      <c r="Y3497" t="s">
        <v>91</v>
      </c>
      <c r="Z3497" t="s">
        <v>92</v>
      </c>
      <c r="AA3497" s="1">
        <v>44566</v>
      </c>
      <c r="AB3497" s="2">
        <v>535</v>
      </c>
      <c r="AC3497" s="2">
        <v>640</v>
      </c>
      <c r="AD3497" s="2"/>
      <c r="AE3497" s="2"/>
      <c r="AF3497" s="2"/>
      <c r="AG3497">
        <v>0</v>
      </c>
      <c r="AH3497" s="3">
        <v>535</v>
      </c>
      <c r="AI3497" s="3">
        <v>640</v>
      </c>
      <c r="AJ3497" s="3">
        <v>0</v>
      </c>
      <c r="AK3497" s="3">
        <v>0</v>
      </c>
      <c r="AL3497" s="3">
        <v>0</v>
      </c>
      <c r="AM3497" t="s">
        <v>18562</v>
      </c>
      <c r="AN3497" t="s">
        <v>18563</v>
      </c>
      <c r="AO3497" t="s">
        <v>18553</v>
      </c>
      <c r="AP3497" t="s">
        <v>18554</v>
      </c>
      <c r="AQ3497" t="s">
        <v>83</v>
      </c>
      <c r="AR3497" t="s">
        <v>18564</v>
      </c>
      <c r="AS3497" t="s">
        <v>83</v>
      </c>
      <c r="AT3497" t="s">
        <v>96</v>
      </c>
      <c r="AU3497" t="s">
        <v>18565</v>
      </c>
      <c r="AV3497" t="s">
        <v>18566</v>
      </c>
      <c r="AW3497" t="s">
        <v>99</v>
      </c>
      <c r="AX3497" t="s">
        <v>100</v>
      </c>
      <c r="AY3497" t="s">
        <v>18567</v>
      </c>
      <c r="AZ3497" t="s">
        <v>19154</v>
      </c>
      <c r="BA3497" t="s">
        <v>103</v>
      </c>
      <c r="BB3497" t="s">
        <v>19155</v>
      </c>
      <c r="BC3497" s="4"/>
      <c r="BD3497" t="s">
        <v>83</v>
      </c>
      <c r="BE3497" t="s">
        <v>105</v>
      </c>
      <c r="BF3497" t="s">
        <v>106</v>
      </c>
      <c r="BG3497" t="s">
        <v>107</v>
      </c>
      <c r="BH3497" t="s">
        <v>108</v>
      </c>
      <c r="BI3497" t="s">
        <v>109</v>
      </c>
      <c r="BJ3497" s="2">
        <v>0</v>
      </c>
      <c r="BK3497" t="s">
        <v>90</v>
      </c>
      <c r="BL3497" t="s">
        <v>78</v>
      </c>
      <c r="BM3497" t="s">
        <v>83</v>
      </c>
      <c r="BN3497" t="s">
        <v>83</v>
      </c>
      <c r="BO3497" t="s">
        <v>83</v>
      </c>
      <c r="BP3497" t="s">
        <v>19156</v>
      </c>
      <c r="BQ3497" t="s">
        <v>18574</v>
      </c>
      <c r="BR3497" t="s">
        <v>18575</v>
      </c>
      <c r="BS3497" t="s">
        <v>83</v>
      </c>
      <c r="BT3497" s="3">
        <v>1</v>
      </c>
    </row>
    <row r="3498" spans="1:72" x14ac:dyDescent="0.25">
      <c r="A3498" t="s">
        <v>18553</v>
      </c>
      <c r="B3498" t="s">
        <v>18554</v>
      </c>
      <c r="C3498" t="s">
        <v>18555</v>
      </c>
      <c r="D3498" t="s">
        <v>74</v>
      </c>
      <c r="E3498" t="s">
        <v>21868</v>
      </c>
      <c r="F3498" t="s">
        <v>18556</v>
      </c>
      <c r="G3498" t="s">
        <v>19157</v>
      </c>
      <c r="H3498" t="s">
        <v>19158</v>
      </c>
      <c r="I3498" s="1">
        <v>44197</v>
      </c>
      <c r="J3498" s="1">
        <v>44926</v>
      </c>
      <c r="K3498" t="s">
        <v>78</v>
      </c>
      <c r="L3498" t="s">
        <v>79</v>
      </c>
      <c r="M3498" t="s">
        <v>80</v>
      </c>
      <c r="N3498" t="s">
        <v>18910</v>
      </c>
      <c r="O3498" t="s">
        <v>388</v>
      </c>
      <c r="P3498" t="s">
        <v>222</v>
      </c>
      <c r="Q3498" t="s">
        <v>18911</v>
      </c>
      <c r="R3498" t="s">
        <v>18561</v>
      </c>
      <c r="S3498" t="s">
        <v>150</v>
      </c>
      <c r="T3498" t="s">
        <v>87</v>
      </c>
      <c r="U3498" t="s">
        <v>88</v>
      </c>
      <c r="V3498" t="s">
        <v>89</v>
      </c>
      <c r="W3498" t="s">
        <v>78</v>
      </c>
      <c r="X3498" t="s">
        <v>120</v>
      </c>
      <c r="Y3498" t="s">
        <v>91</v>
      </c>
      <c r="Z3498" t="s">
        <v>92</v>
      </c>
      <c r="AA3498" s="1">
        <v>44566</v>
      </c>
      <c r="AB3498" s="2">
        <v>3269</v>
      </c>
      <c r="AC3498" s="2">
        <v>3768</v>
      </c>
      <c r="AD3498" s="2"/>
      <c r="AE3498" s="2"/>
      <c r="AF3498" s="2"/>
      <c r="AG3498">
        <v>0</v>
      </c>
      <c r="AH3498" s="3">
        <v>3269</v>
      </c>
      <c r="AI3498" s="3">
        <v>3768</v>
      </c>
      <c r="AJ3498" s="3">
        <v>0</v>
      </c>
      <c r="AK3498" s="3">
        <v>0</v>
      </c>
      <c r="AL3498" s="3">
        <v>0</v>
      </c>
      <c r="AM3498" t="s">
        <v>18562</v>
      </c>
      <c r="AN3498" t="s">
        <v>18563</v>
      </c>
      <c r="AO3498" t="s">
        <v>18553</v>
      </c>
      <c r="AP3498" t="s">
        <v>18554</v>
      </c>
      <c r="AQ3498" t="s">
        <v>83</v>
      </c>
      <c r="AR3498" t="s">
        <v>18564</v>
      </c>
      <c r="AS3498" t="s">
        <v>83</v>
      </c>
      <c r="AT3498" t="s">
        <v>96</v>
      </c>
      <c r="AU3498" t="s">
        <v>18565</v>
      </c>
      <c r="AV3498" t="s">
        <v>18566</v>
      </c>
      <c r="AW3498" t="s">
        <v>99</v>
      </c>
      <c r="AX3498" t="s">
        <v>100</v>
      </c>
      <c r="AY3498" t="s">
        <v>18567</v>
      </c>
      <c r="AZ3498" t="s">
        <v>19159</v>
      </c>
      <c r="BA3498" t="s">
        <v>103</v>
      </c>
      <c r="BB3498" t="s">
        <v>19160</v>
      </c>
      <c r="BC3498" s="4"/>
      <c r="BD3498" t="s">
        <v>83</v>
      </c>
      <c r="BE3498" t="s">
        <v>105</v>
      </c>
      <c r="BF3498" t="s">
        <v>106</v>
      </c>
      <c r="BG3498" t="s">
        <v>107</v>
      </c>
      <c r="BH3498" t="s">
        <v>108</v>
      </c>
      <c r="BI3498" t="s">
        <v>109</v>
      </c>
      <c r="BJ3498" s="2">
        <v>0</v>
      </c>
      <c r="BK3498" t="s">
        <v>90</v>
      </c>
      <c r="BL3498" t="s">
        <v>78</v>
      </c>
      <c r="BM3498" t="s">
        <v>83</v>
      </c>
      <c r="BN3498" t="s">
        <v>83</v>
      </c>
      <c r="BO3498" t="s">
        <v>83</v>
      </c>
      <c r="BP3498" t="s">
        <v>19161</v>
      </c>
      <c r="BQ3498" t="s">
        <v>18574</v>
      </c>
      <c r="BR3498" t="s">
        <v>18575</v>
      </c>
      <c r="BS3498" t="s">
        <v>83</v>
      </c>
      <c r="BT3498" s="3">
        <v>1</v>
      </c>
    </row>
    <row r="3499" spans="1:72" x14ac:dyDescent="0.25">
      <c r="A3499" t="s">
        <v>18553</v>
      </c>
      <c r="B3499" t="s">
        <v>18554</v>
      </c>
      <c r="C3499" t="s">
        <v>18555</v>
      </c>
      <c r="D3499" t="s">
        <v>74</v>
      </c>
      <c r="E3499" t="s">
        <v>21868</v>
      </c>
      <c r="F3499" t="s">
        <v>18556</v>
      </c>
      <c r="G3499" t="s">
        <v>19162</v>
      </c>
      <c r="H3499" t="s">
        <v>19163</v>
      </c>
      <c r="I3499" s="1">
        <v>44197</v>
      </c>
      <c r="J3499" s="1">
        <v>44926</v>
      </c>
      <c r="K3499" t="s">
        <v>78</v>
      </c>
      <c r="L3499" t="s">
        <v>79</v>
      </c>
      <c r="M3499" t="s">
        <v>80</v>
      </c>
      <c r="N3499" t="s">
        <v>18917</v>
      </c>
      <c r="O3499" t="s">
        <v>155</v>
      </c>
      <c r="P3499" t="s">
        <v>9417</v>
      </c>
      <c r="Q3499" t="s">
        <v>18918</v>
      </c>
      <c r="R3499" t="s">
        <v>18561</v>
      </c>
      <c r="S3499" t="s">
        <v>150</v>
      </c>
      <c r="T3499" t="s">
        <v>87</v>
      </c>
      <c r="U3499" t="s">
        <v>88</v>
      </c>
      <c r="V3499" t="s">
        <v>89</v>
      </c>
      <c r="W3499" t="s">
        <v>78</v>
      </c>
      <c r="X3499" t="s">
        <v>120</v>
      </c>
      <c r="Y3499" t="s">
        <v>91</v>
      </c>
      <c r="Z3499" t="s">
        <v>92</v>
      </c>
      <c r="AA3499" s="1">
        <v>44567</v>
      </c>
      <c r="AB3499" s="2">
        <v>3742</v>
      </c>
      <c r="AC3499" s="2">
        <v>4250</v>
      </c>
      <c r="AD3499" s="2"/>
      <c r="AE3499" s="2"/>
      <c r="AF3499" s="2"/>
      <c r="AG3499">
        <v>0</v>
      </c>
      <c r="AH3499" s="3">
        <v>3742</v>
      </c>
      <c r="AI3499" s="3">
        <v>4250</v>
      </c>
      <c r="AJ3499" s="3">
        <v>0</v>
      </c>
      <c r="AK3499" s="3">
        <v>0</v>
      </c>
      <c r="AL3499" s="3">
        <v>0</v>
      </c>
      <c r="AM3499" t="s">
        <v>18562</v>
      </c>
      <c r="AN3499" t="s">
        <v>18563</v>
      </c>
      <c r="AO3499" t="s">
        <v>18553</v>
      </c>
      <c r="AP3499" t="s">
        <v>18554</v>
      </c>
      <c r="AQ3499" t="s">
        <v>83</v>
      </c>
      <c r="AR3499" t="s">
        <v>18564</v>
      </c>
      <c r="AS3499" t="s">
        <v>83</v>
      </c>
      <c r="AT3499" t="s">
        <v>96</v>
      </c>
      <c r="AU3499" t="s">
        <v>18565</v>
      </c>
      <c r="AV3499" t="s">
        <v>18566</v>
      </c>
      <c r="AW3499" t="s">
        <v>99</v>
      </c>
      <c r="AX3499" t="s">
        <v>100</v>
      </c>
      <c r="AY3499" t="s">
        <v>18567</v>
      </c>
      <c r="AZ3499" t="s">
        <v>19164</v>
      </c>
      <c r="BA3499" t="s">
        <v>103</v>
      </c>
      <c r="BB3499" t="s">
        <v>19165</v>
      </c>
      <c r="BC3499" s="4"/>
      <c r="BD3499" t="s">
        <v>83</v>
      </c>
      <c r="BE3499" t="s">
        <v>105</v>
      </c>
      <c r="BF3499" t="s">
        <v>106</v>
      </c>
      <c r="BG3499" t="s">
        <v>107</v>
      </c>
      <c r="BH3499" t="s">
        <v>108</v>
      </c>
      <c r="BI3499" t="s">
        <v>109</v>
      </c>
      <c r="BJ3499" s="2">
        <v>0</v>
      </c>
      <c r="BK3499" t="s">
        <v>90</v>
      </c>
      <c r="BL3499" t="s">
        <v>78</v>
      </c>
      <c r="BM3499" t="s">
        <v>83</v>
      </c>
      <c r="BN3499" t="s">
        <v>83</v>
      </c>
      <c r="BO3499" t="s">
        <v>83</v>
      </c>
      <c r="BP3499" t="s">
        <v>19166</v>
      </c>
      <c r="BQ3499" t="s">
        <v>18574</v>
      </c>
      <c r="BR3499" t="s">
        <v>18575</v>
      </c>
      <c r="BS3499" t="s">
        <v>83</v>
      </c>
      <c r="BT3499" s="3">
        <v>1</v>
      </c>
    </row>
    <row r="3500" spans="1:72" x14ac:dyDescent="0.25">
      <c r="A3500" t="s">
        <v>18553</v>
      </c>
      <c r="B3500" t="s">
        <v>18554</v>
      </c>
      <c r="C3500" t="s">
        <v>18555</v>
      </c>
      <c r="D3500" t="s">
        <v>74</v>
      </c>
      <c r="E3500" t="s">
        <v>21868</v>
      </c>
      <c r="F3500" t="s">
        <v>18556</v>
      </c>
      <c r="G3500" t="s">
        <v>19167</v>
      </c>
      <c r="H3500" t="s">
        <v>19168</v>
      </c>
      <c r="I3500" s="1">
        <v>44197</v>
      </c>
      <c r="J3500" s="1">
        <v>44926</v>
      </c>
      <c r="K3500" t="s">
        <v>78</v>
      </c>
      <c r="L3500" t="s">
        <v>79</v>
      </c>
      <c r="M3500" t="s">
        <v>80</v>
      </c>
      <c r="N3500" t="s">
        <v>10603</v>
      </c>
      <c r="O3500" t="s">
        <v>375</v>
      </c>
      <c r="P3500" t="s">
        <v>83</v>
      </c>
      <c r="Q3500" t="s">
        <v>19169</v>
      </c>
      <c r="R3500" t="s">
        <v>18561</v>
      </c>
      <c r="S3500" t="s">
        <v>83</v>
      </c>
      <c r="T3500" t="s">
        <v>87</v>
      </c>
      <c r="U3500" t="s">
        <v>354</v>
      </c>
      <c r="V3500" t="s">
        <v>355</v>
      </c>
      <c r="W3500" t="s">
        <v>90</v>
      </c>
      <c r="X3500" t="s">
        <v>83</v>
      </c>
      <c r="Y3500" t="s">
        <v>356</v>
      </c>
      <c r="Z3500" t="s">
        <v>92</v>
      </c>
      <c r="AA3500" s="1">
        <v>44656</v>
      </c>
      <c r="AB3500" s="2">
        <v>10753</v>
      </c>
      <c r="AC3500" s="2">
        <v>24807</v>
      </c>
      <c r="AD3500" s="2"/>
      <c r="AE3500" s="2"/>
      <c r="AF3500" s="2"/>
      <c r="AG3500">
        <v>74</v>
      </c>
      <c r="AH3500" s="3">
        <v>9924</v>
      </c>
      <c r="AI3500" s="3">
        <v>23866</v>
      </c>
      <c r="AJ3500" s="3">
        <v>0</v>
      </c>
      <c r="AK3500" s="3">
        <v>0</v>
      </c>
      <c r="AL3500" s="3">
        <v>0</v>
      </c>
      <c r="AM3500" t="s">
        <v>19170</v>
      </c>
      <c r="AN3500" t="s">
        <v>83</v>
      </c>
      <c r="AO3500" t="s">
        <v>18553</v>
      </c>
      <c r="AP3500" t="s">
        <v>18554</v>
      </c>
      <c r="AQ3500" t="s">
        <v>83</v>
      </c>
      <c r="AR3500" t="s">
        <v>18564</v>
      </c>
      <c r="AS3500" t="s">
        <v>83</v>
      </c>
      <c r="AT3500" t="s">
        <v>96</v>
      </c>
      <c r="AU3500" t="s">
        <v>18565</v>
      </c>
      <c r="AV3500" t="s">
        <v>18566</v>
      </c>
      <c r="AW3500" t="s">
        <v>99</v>
      </c>
      <c r="AX3500" t="s">
        <v>359</v>
      </c>
      <c r="AY3500" t="s">
        <v>18617</v>
      </c>
      <c r="AZ3500" t="s">
        <v>19171</v>
      </c>
      <c r="BA3500" t="s">
        <v>103</v>
      </c>
      <c r="BB3500" t="s">
        <v>83</v>
      </c>
      <c r="BC3500" s="4">
        <v>44562</v>
      </c>
      <c r="BD3500" t="s">
        <v>360</v>
      </c>
      <c r="BE3500" t="s">
        <v>105</v>
      </c>
      <c r="BF3500" t="s">
        <v>106</v>
      </c>
      <c r="BG3500" t="s">
        <v>107</v>
      </c>
      <c r="BH3500" t="s">
        <v>83</v>
      </c>
      <c r="BI3500" t="s">
        <v>83</v>
      </c>
      <c r="BJ3500" s="2">
        <v>0</v>
      </c>
      <c r="BK3500" t="s">
        <v>90</v>
      </c>
      <c r="BL3500" t="s">
        <v>78</v>
      </c>
      <c r="BM3500" t="s">
        <v>83</v>
      </c>
      <c r="BN3500" t="s">
        <v>83</v>
      </c>
      <c r="BO3500" t="s">
        <v>83</v>
      </c>
      <c r="BP3500" t="s">
        <v>19172</v>
      </c>
      <c r="BQ3500" t="s">
        <v>18798</v>
      </c>
      <c r="BR3500" t="s">
        <v>18799</v>
      </c>
      <c r="BS3500" t="s">
        <v>83</v>
      </c>
      <c r="BT3500" s="3">
        <v>1</v>
      </c>
    </row>
    <row r="3501" spans="1:72" x14ac:dyDescent="0.25">
      <c r="A3501" t="s">
        <v>18553</v>
      </c>
      <c r="B3501" t="s">
        <v>18554</v>
      </c>
      <c r="C3501" t="s">
        <v>18555</v>
      </c>
      <c r="D3501" t="s">
        <v>74</v>
      </c>
      <c r="E3501" t="s">
        <v>21868</v>
      </c>
      <c r="F3501" t="s">
        <v>18556</v>
      </c>
      <c r="G3501" t="s">
        <v>19173</v>
      </c>
      <c r="H3501" t="s">
        <v>19174</v>
      </c>
      <c r="I3501" s="1">
        <v>44197</v>
      </c>
      <c r="J3501" s="1">
        <v>44926</v>
      </c>
      <c r="K3501" t="s">
        <v>78</v>
      </c>
      <c r="L3501" t="s">
        <v>79</v>
      </c>
      <c r="M3501" t="s">
        <v>80</v>
      </c>
      <c r="N3501" t="s">
        <v>19175</v>
      </c>
      <c r="O3501" t="s">
        <v>5790</v>
      </c>
      <c r="P3501" t="s">
        <v>420</v>
      </c>
      <c r="Q3501" t="s">
        <v>19176</v>
      </c>
      <c r="R3501" t="s">
        <v>18561</v>
      </c>
      <c r="S3501" t="s">
        <v>150</v>
      </c>
      <c r="T3501" t="s">
        <v>87</v>
      </c>
      <c r="U3501" t="s">
        <v>88</v>
      </c>
      <c r="V3501" t="s">
        <v>89</v>
      </c>
      <c r="W3501" t="s">
        <v>78</v>
      </c>
      <c r="X3501" t="s">
        <v>120</v>
      </c>
      <c r="Y3501" t="s">
        <v>91</v>
      </c>
      <c r="Z3501" t="s">
        <v>92</v>
      </c>
      <c r="AA3501" s="1">
        <v>44567</v>
      </c>
      <c r="AB3501" s="2">
        <v>539</v>
      </c>
      <c r="AC3501" s="2">
        <v>621</v>
      </c>
      <c r="AD3501" s="2"/>
      <c r="AE3501" s="2"/>
      <c r="AF3501" s="2"/>
      <c r="AG3501">
        <v>0</v>
      </c>
      <c r="AH3501" s="3">
        <v>539</v>
      </c>
      <c r="AI3501" s="3">
        <v>621</v>
      </c>
      <c r="AJ3501" s="3">
        <v>0</v>
      </c>
      <c r="AK3501" s="3">
        <v>0</v>
      </c>
      <c r="AL3501" s="3">
        <v>0</v>
      </c>
      <c r="AM3501" t="s">
        <v>18562</v>
      </c>
      <c r="AN3501" t="s">
        <v>18563</v>
      </c>
      <c r="AO3501" t="s">
        <v>18553</v>
      </c>
      <c r="AP3501" t="s">
        <v>18554</v>
      </c>
      <c r="AQ3501" t="s">
        <v>83</v>
      </c>
      <c r="AR3501" t="s">
        <v>18564</v>
      </c>
      <c r="AS3501" t="s">
        <v>83</v>
      </c>
      <c r="AT3501" t="s">
        <v>96</v>
      </c>
      <c r="AU3501" t="s">
        <v>18565</v>
      </c>
      <c r="AV3501" t="s">
        <v>18566</v>
      </c>
      <c r="AW3501" t="s">
        <v>99</v>
      </c>
      <c r="AX3501" t="s">
        <v>100</v>
      </c>
      <c r="AY3501" t="s">
        <v>18567</v>
      </c>
      <c r="AZ3501" t="s">
        <v>19177</v>
      </c>
      <c r="BA3501" t="s">
        <v>103</v>
      </c>
      <c r="BB3501" t="s">
        <v>19178</v>
      </c>
      <c r="BC3501" s="4"/>
      <c r="BD3501" t="s">
        <v>83</v>
      </c>
      <c r="BE3501" t="s">
        <v>105</v>
      </c>
      <c r="BF3501" t="s">
        <v>106</v>
      </c>
      <c r="BG3501" t="s">
        <v>107</v>
      </c>
      <c r="BH3501" t="s">
        <v>108</v>
      </c>
      <c r="BI3501" t="s">
        <v>109</v>
      </c>
      <c r="BJ3501" s="2">
        <v>0</v>
      </c>
      <c r="BK3501" t="s">
        <v>90</v>
      </c>
      <c r="BL3501" t="s">
        <v>78</v>
      </c>
      <c r="BM3501" t="s">
        <v>83</v>
      </c>
      <c r="BN3501" t="s">
        <v>83</v>
      </c>
      <c r="BO3501" t="s">
        <v>83</v>
      </c>
      <c r="BP3501" t="s">
        <v>19179</v>
      </c>
      <c r="BQ3501" t="s">
        <v>18574</v>
      </c>
      <c r="BR3501" t="s">
        <v>18575</v>
      </c>
      <c r="BS3501" t="s">
        <v>83</v>
      </c>
      <c r="BT3501" s="3">
        <v>1</v>
      </c>
    </row>
    <row r="3502" spans="1:72" x14ac:dyDescent="0.25">
      <c r="A3502" t="s">
        <v>18553</v>
      </c>
      <c r="B3502" t="s">
        <v>18554</v>
      </c>
      <c r="C3502" t="s">
        <v>18555</v>
      </c>
      <c r="D3502" t="s">
        <v>74</v>
      </c>
      <c r="E3502" t="s">
        <v>21868</v>
      </c>
      <c r="F3502" t="s">
        <v>18556</v>
      </c>
      <c r="G3502" t="s">
        <v>19180</v>
      </c>
      <c r="H3502" t="s">
        <v>19181</v>
      </c>
      <c r="I3502" s="1">
        <v>44197</v>
      </c>
      <c r="J3502" s="1">
        <v>44926</v>
      </c>
      <c r="K3502" t="s">
        <v>78</v>
      </c>
      <c r="L3502" t="s">
        <v>79</v>
      </c>
      <c r="M3502" t="s">
        <v>80</v>
      </c>
      <c r="N3502" t="s">
        <v>19175</v>
      </c>
      <c r="O3502" t="s">
        <v>12582</v>
      </c>
      <c r="P3502" t="s">
        <v>222</v>
      </c>
      <c r="Q3502" t="s">
        <v>19176</v>
      </c>
      <c r="R3502" t="s">
        <v>18561</v>
      </c>
      <c r="S3502" t="s">
        <v>150</v>
      </c>
      <c r="T3502" t="s">
        <v>87</v>
      </c>
      <c r="U3502" t="s">
        <v>88</v>
      </c>
      <c r="V3502" t="s">
        <v>89</v>
      </c>
      <c r="W3502" t="s">
        <v>78</v>
      </c>
      <c r="X3502" t="s">
        <v>120</v>
      </c>
      <c r="Y3502" t="s">
        <v>91</v>
      </c>
      <c r="Z3502" t="s">
        <v>92</v>
      </c>
      <c r="AA3502" s="1">
        <v>44197</v>
      </c>
      <c r="AB3502" s="2">
        <v>222</v>
      </c>
      <c r="AC3502" s="2">
        <v>231</v>
      </c>
      <c r="AD3502" s="2">
        <v>0</v>
      </c>
      <c r="AE3502" s="2">
        <v>0</v>
      </c>
      <c r="AF3502" s="2"/>
      <c r="AG3502">
        <v>0</v>
      </c>
      <c r="AH3502" s="3">
        <v>224</v>
      </c>
      <c r="AI3502" s="3">
        <v>233</v>
      </c>
      <c r="AJ3502" s="3">
        <v>0</v>
      </c>
      <c r="AK3502" s="3">
        <v>0</v>
      </c>
      <c r="AL3502" s="3">
        <v>0</v>
      </c>
      <c r="AM3502" t="s">
        <v>18562</v>
      </c>
      <c r="AN3502" t="s">
        <v>18563</v>
      </c>
      <c r="AO3502" t="s">
        <v>18553</v>
      </c>
      <c r="AP3502" t="s">
        <v>18554</v>
      </c>
      <c r="AQ3502" t="s">
        <v>83</v>
      </c>
      <c r="AR3502" t="s">
        <v>18564</v>
      </c>
      <c r="AS3502" t="s">
        <v>83</v>
      </c>
      <c r="AT3502" t="s">
        <v>96</v>
      </c>
      <c r="AU3502" t="s">
        <v>18565</v>
      </c>
      <c r="AV3502" t="s">
        <v>18566</v>
      </c>
      <c r="AW3502" t="s">
        <v>99</v>
      </c>
      <c r="AX3502" t="s">
        <v>100</v>
      </c>
      <c r="AY3502" t="s">
        <v>18567</v>
      </c>
      <c r="AZ3502" t="s">
        <v>19182</v>
      </c>
      <c r="BA3502" t="s">
        <v>103</v>
      </c>
      <c r="BB3502" t="s">
        <v>19183</v>
      </c>
      <c r="BC3502" s="4"/>
      <c r="BD3502" t="s">
        <v>83</v>
      </c>
      <c r="BE3502" t="s">
        <v>105</v>
      </c>
      <c r="BF3502" t="s">
        <v>106</v>
      </c>
      <c r="BG3502" t="s">
        <v>107</v>
      </c>
      <c r="BH3502" t="s">
        <v>108</v>
      </c>
      <c r="BI3502" t="s">
        <v>109</v>
      </c>
      <c r="BJ3502" s="2">
        <v>0</v>
      </c>
      <c r="BK3502" t="s">
        <v>90</v>
      </c>
      <c r="BL3502" t="s">
        <v>78</v>
      </c>
      <c r="BM3502" t="s">
        <v>83</v>
      </c>
      <c r="BN3502" t="s">
        <v>83</v>
      </c>
      <c r="BO3502" t="s">
        <v>83</v>
      </c>
      <c r="BP3502" t="s">
        <v>19184</v>
      </c>
      <c r="BQ3502" t="s">
        <v>18574</v>
      </c>
      <c r="BR3502" t="s">
        <v>18575</v>
      </c>
      <c r="BS3502" t="s">
        <v>83</v>
      </c>
      <c r="BT3502" s="3">
        <v>1</v>
      </c>
    </row>
    <row r="3503" spans="1:72" x14ac:dyDescent="0.25">
      <c r="A3503" t="s">
        <v>18553</v>
      </c>
      <c r="B3503" t="s">
        <v>18554</v>
      </c>
      <c r="C3503" t="s">
        <v>18555</v>
      </c>
      <c r="D3503" t="s">
        <v>74</v>
      </c>
      <c r="E3503" t="s">
        <v>21868</v>
      </c>
      <c r="F3503" t="s">
        <v>18556</v>
      </c>
      <c r="G3503" t="s">
        <v>19185</v>
      </c>
      <c r="H3503" t="s">
        <v>19186</v>
      </c>
      <c r="I3503" s="1">
        <v>44197</v>
      </c>
      <c r="J3503" s="1">
        <v>44926</v>
      </c>
      <c r="K3503" t="s">
        <v>78</v>
      </c>
      <c r="L3503" t="s">
        <v>79</v>
      </c>
      <c r="M3503" t="s">
        <v>80</v>
      </c>
      <c r="N3503" t="s">
        <v>19187</v>
      </c>
      <c r="O3503" t="s">
        <v>155</v>
      </c>
      <c r="P3503" t="s">
        <v>156</v>
      </c>
      <c r="Q3503" t="s">
        <v>19096</v>
      </c>
      <c r="R3503" t="s">
        <v>18561</v>
      </c>
      <c r="S3503" t="s">
        <v>150</v>
      </c>
      <c r="T3503" t="s">
        <v>87</v>
      </c>
      <c r="U3503" t="s">
        <v>88</v>
      </c>
      <c r="V3503" t="s">
        <v>89</v>
      </c>
      <c r="W3503" t="s">
        <v>78</v>
      </c>
      <c r="X3503" t="s">
        <v>120</v>
      </c>
      <c r="Y3503" t="s">
        <v>91</v>
      </c>
      <c r="Z3503" t="s">
        <v>92</v>
      </c>
      <c r="AA3503" s="1">
        <v>44565</v>
      </c>
      <c r="AB3503" s="2">
        <v>4929</v>
      </c>
      <c r="AC3503" s="2">
        <v>4676</v>
      </c>
      <c r="AD3503" s="2"/>
      <c r="AE3503" s="2"/>
      <c r="AF3503" s="2"/>
      <c r="AG3503">
        <v>0</v>
      </c>
      <c r="AH3503" s="3">
        <v>4929</v>
      </c>
      <c r="AI3503" s="3">
        <v>4676</v>
      </c>
      <c r="AJ3503" s="3">
        <v>0</v>
      </c>
      <c r="AK3503" s="3">
        <v>0</v>
      </c>
      <c r="AL3503" s="3">
        <v>0</v>
      </c>
      <c r="AM3503" t="s">
        <v>18562</v>
      </c>
      <c r="AN3503" t="s">
        <v>18563</v>
      </c>
      <c r="AO3503" t="s">
        <v>18553</v>
      </c>
      <c r="AP3503" t="s">
        <v>18554</v>
      </c>
      <c r="AQ3503" t="s">
        <v>83</v>
      </c>
      <c r="AR3503" t="s">
        <v>18564</v>
      </c>
      <c r="AS3503" t="s">
        <v>83</v>
      </c>
      <c r="AT3503" t="s">
        <v>96</v>
      </c>
      <c r="AU3503" t="s">
        <v>18565</v>
      </c>
      <c r="AV3503" t="s">
        <v>18566</v>
      </c>
      <c r="AW3503" t="s">
        <v>99</v>
      </c>
      <c r="AX3503" t="s">
        <v>100</v>
      </c>
      <c r="AY3503" t="s">
        <v>18567</v>
      </c>
      <c r="AZ3503" t="s">
        <v>19188</v>
      </c>
      <c r="BA3503" t="s">
        <v>103</v>
      </c>
      <c r="BB3503" t="s">
        <v>19189</v>
      </c>
      <c r="BC3503" s="4"/>
      <c r="BD3503" t="s">
        <v>83</v>
      </c>
      <c r="BE3503" t="s">
        <v>105</v>
      </c>
      <c r="BF3503" t="s">
        <v>106</v>
      </c>
      <c r="BG3503" t="s">
        <v>107</v>
      </c>
      <c r="BH3503" t="s">
        <v>108</v>
      </c>
      <c r="BI3503" t="s">
        <v>109</v>
      </c>
      <c r="BJ3503" s="2">
        <v>0</v>
      </c>
      <c r="BK3503" t="s">
        <v>90</v>
      </c>
      <c r="BL3503" t="s">
        <v>78</v>
      </c>
      <c r="BM3503" t="s">
        <v>83</v>
      </c>
      <c r="BN3503" t="s">
        <v>83</v>
      </c>
      <c r="BO3503" t="s">
        <v>83</v>
      </c>
      <c r="BP3503" t="s">
        <v>19190</v>
      </c>
      <c r="BQ3503" t="s">
        <v>18574</v>
      </c>
      <c r="BR3503" t="s">
        <v>18575</v>
      </c>
      <c r="BS3503" t="s">
        <v>83</v>
      </c>
      <c r="BT3503" s="3">
        <v>1</v>
      </c>
    </row>
    <row r="3504" spans="1:72" x14ac:dyDescent="0.25">
      <c r="A3504" t="s">
        <v>18553</v>
      </c>
      <c r="B3504" t="s">
        <v>18554</v>
      </c>
      <c r="C3504" t="s">
        <v>18555</v>
      </c>
      <c r="D3504" t="s">
        <v>74</v>
      </c>
      <c r="E3504" t="s">
        <v>21868</v>
      </c>
      <c r="F3504" t="s">
        <v>18556</v>
      </c>
      <c r="G3504" t="s">
        <v>19191</v>
      </c>
      <c r="H3504" t="s">
        <v>19192</v>
      </c>
      <c r="I3504" s="1">
        <v>44197</v>
      </c>
      <c r="J3504" s="1">
        <v>44926</v>
      </c>
      <c r="K3504" t="s">
        <v>78</v>
      </c>
      <c r="L3504" t="s">
        <v>79</v>
      </c>
      <c r="M3504" t="s">
        <v>80</v>
      </c>
      <c r="N3504" t="s">
        <v>19193</v>
      </c>
      <c r="O3504" t="s">
        <v>9483</v>
      </c>
      <c r="P3504" t="s">
        <v>420</v>
      </c>
      <c r="Q3504" t="s">
        <v>19194</v>
      </c>
      <c r="R3504" t="s">
        <v>18561</v>
      </c>
      <c r="S3504" t="s">
        <v>150</v>
      </c>
      <c r="T3504" t="s">
        <v>87</v>
      </c>
      <c r="U3504" t="s">
        <v>88</v>
      </c>
      <c r="V3504" t="s">
        <v>89</v>
      </c>
      <c r="W3504" t="s">
        <v>78</v>
      </c>
      <c r="X3504" t="s">
        <v>120</v>
      </c>
      <c r="Y3504" t="s">
        <v>91</v>
      </c>
      <c r="Z3504" t="s">
        <v>92</v>
      </c>
      <c r="AA3504" s="1">
        <v>44567</v>
      </c>
      <c r="AB3504" s="2">
        <v>179</v>
      </c>
      <c r="AC3504" s="2">
        <v>187</v>
      </c>
      <c r="AD3504" s="2"/>
      <c r="AE3504" s="2"/>
      <c r="AF3504" s="2"/>
      <c r="AG3504">
        <v>0</v>
      </c>
      <c r="AH3504" s="3">
        <v>179</v>
      </c>
      <c r="AI3504" s="3">
        <v>187</v>
      </c>
      <c r="AJ3504" s="3">
        <v>0</v>
      </c>
      <c r="AK3504" s="3">
        <v>0</v>
      </c>
      <c r="AL3504" s="3">
        <v>0</v>
      </c>
      <c r="AM3504" t="s">
        <v>18562</v>
      </c>
      <c r="AN3504" t="s">
        <v>18563</v>
      </c>
      <c r="AO3504" t="s">
        <v>18553</v>
      </c>
      <c r="AP3504" t="s">
        <v>18554</v>
      </c>
      <c r="AQ3504" t="s">
        <v>83</v>
      </c>
      <c r="AR3504" t="s">
        <v>18564</v>
      </c>
      <c r="AS3504" t="s">
        <v>83</v>
      </c>
      <c r="AT3504" t="s">
        <v>96</v>
      </c>
      <c r="AU3504" t="s">
        <v>18565</v>
      </c>
      <c r="AV3504" t="s">
        <v>18566</v>
      </c>
      <c r="AW3504" t="s">
        <v>99</v>
      </c>
      <c r="AX3504" t="s">
        <v>100</v>
      </c>
      <c r="AY3504" t="s">
        <v>18567</v>
      </c>
      <c r="AZ3504" t="s">
        <v>19195</v>
      </c>
      <c r="BA3504" t="s">
        <v>103</v>
      </c>
      <c r="BB3504" t="s">
        <v>19196</v>
      </c>
      <c r="BC3504" s="4"/>
      <c r="BD3504" t="s">
        <v>83</v>
      </c>
      <c r="BE3504" t="s">
        <v>105</v>
      </c>
      <c r="BF3504" t="s">
        <v>106</v>
      </c>
      <c r="BG3504" t="s">
        <v>107</v>
      </c>
      <c r="BH3504" t="s">
        <v>108</v>
      </c>
      <c r="BI3504" t="s">
        <v>109</v>
      </c>
      <c r="BJ3504" s="2">
        <v>0</v>
      </c>
      <c r="BK3504" t="s">
        <v>78</v>
      </c>
      <c r="BL3504" t="s">
        <v>90</v>
      </c>
      <c r="BM3504" t="s">
        <v>83</v>
      </c>
      <c r="BN3504" t="s">
        <v>83</v>
      </c>
      <c r="BO3504" t="s">
        <v>83</v>
      </c>
      <c r="BP3504" t="s">
        <v>19197</v>
      </c>
      <c r="BQ3504" t="s">
        <v>18574</v>
      </c>
      <c r="BR3504" t="s">
        <v>18575</v>
      </c>
      <c r="BS3504" t="s">
        <v>83</v>
      </c>
      <c r="BT3504" s="3">
        <v>1</v>
      </c>
    </row>
    <row r="3505" spans="1:72" x14ac:dyDescent="0.25">
      <c r="A3505" t="s">
        <v>18553</v>
      </c>
      <c r="B3505" t="s">
        <v>18554</v>
      </c>
      <c r="C3505" t="s">
        <v>18555</v>
      </c>
      <c r="D3505" t="s">
        <v>74</v>
      </c>
      <c r="E3505" t="s">
        <v>21868</v>
      </c>
      <c r="F3505" t="s">
        <v>18556</v>
      </c>
      <c r="G3505" t="s">
        <v>19198</v>
      </c>
      <c r="H3505" t="s">
        <v>19199</v>
      </c>
      <c r="I3505" s="1">
        <v>44197</v>
      </c>
      <c r="J3505" s="1">
        <v>44926</v>
      </c>
      <c r="K3505" t="s">
        <v>78</v>
      </c>
      <c r="L3505" t="s">
        <v>79</v>
      </c>
      <c r="M3505" t="s">
        <v>80</v>
      </c>
      <c r="N3505" t="s">
        <v>18727</v>
      </c>
      <c r="O3505" t="s">
        <v>566</v>
      </c>
      <c r="P3505" t="s">
        <v>420</v>
      </c>
      <c r="Q3505" t="s">
        <v>18728</v>
      </c>
      <c r="R3505" t="s">
        <v>18561</v>
      </c>
      <c r="S3505" t="s">
        <v>150</v>
      </c>
      <c r="T3505" t="s">
        <v>87</v>
      </c>
      <c r="U3505" t="s">
        <v>88</v>
      </c>
      <c r="V3505" t="s">
        <v>89</v>
      </c>
      <c r="W3505" t="s">
        <v>78</v>
      </c>
      <c r="X3505" t="s">
        <v>120</v>
      </c>
      <c r="Y3505" t="s">
        <v>91</v>
      </c>
      <c r="Z3505" t="s">
        <v>92</v>
      </c>
      <c r="AA3505" s="1">
        <v>44288</v>
      </c>
      <c r="AB3505" s="2">
        <v>96</v>
      </c>
      <c r="AC3505" s="2">
        <v>112</v>
      </c>
      <c r="AD3505" s="2"/>
      <c r="AE3505" s="2"/>
      <c r="AF3505" s="2"/>
      <c r="AG3505">
        <v>0</v>
      </c>
      <c r="AH3505" s="3">
        <v>96</v>
      </c>
      <c r="AI3505" s="3">
        <v>112</v>
      </c>
      <c r="AJ3505" s="3">
        <v>0</v>
      </c>
      <c r="AK3505" s="3">
        <v>0</v>
      </c>
      <c r="AL3505" s="3">
        <v>0</v>
      </c>
      <c r="AM3505" t="s">
        <v>18562</v>
      </c>
      <c r="AN3505" t="s">
        <v>18563</v>
      </c>
      <c r="AO3505" t="s">
        <v>18553</v>
      </c>
      <c r="AP3505" t="s">
        <v>18554</v>
      </c>
      <c r="AQ3505" t="s">
        <v>83</v>
      </c>
      <c r="AR3505" t="s">
        <v>18564</v>
      </c>
      <c r="AS3505" t="s">
        <v>83</v>
      </c>
      <c r="AT3505" t="s">
        <v>96</v>
      </c>
      <c r="AU3505" t="s">
        <v>18565</v>
      </c>
      <c r="AV3505" t="s">
        <v>18566</v>
      </c>
      <c r="AW3505" t="s">
        <v>99</v>
      </c>
      <c r="AX3505" t="s">
        <v>100</v>
      </c>
      <c r="AY3505" t="s">
        <v>18567</v>
      </c>
      <c r="AZ3505" t="s">
        <v>19200</v>
      </c>
      <c r="BA3505" t="s">
        <v>103</v>
      </c>
      <c r="BB3505" t="s">
        <v>19201</v>
      </c>
      <c r="BC3505" s="4"/>
      <c r="BD3505" t="s">
        <v>83</v>
      </c>
      <c r="BE3505" t="s">
        <v>105</v>
      </c>
      <c r="BF3505" t="s">
        <v>106</v>
      </c>
      <c r="BG3505" t="s">
        <v>107</v>
      </c>
      <c r="BH3505" t="s">
        <v>108</v>
      </c>
      <c r="BI3505" t="s">
        <v>109</v>
      </c>
      <c r="BJ3505" s="2">
        <v>0</v>
      </c>
      <c r="BK3505" t="s">
        <v>90</v>
      </c>
      <c r="BL3505" t="s">
        <v>78</v>
      </c>
      <c r="BM3505" t="s">
        <v>83</v>
      </c>
      <c r="BN3505" t="s">
        <v>83</v>
      </c>
      <c r="BO3505" t="s">
        <v>83</v>
      </c>
      <c r="BP3505" t="s">
        <v>19202</v>
      </c>
      <c r="BQ3505" t="s">
        <v>18574</v>
      </c>
      <c r="BR3505" t="s">
        <v>18575</v>
      </c>
      <c r="BS3505" t="s">
        <v>83</v>
      </c>
      <c r="BT3505" s="3">
        <v>1</v>
      </c>
    </row>
    <row r="3506" spans="1:72" x14ac:dyDescent="0.25">
      <c r="A3506" t="s">
        <v>18553</v>
      </c>
      <c r="B3506" t="s">
        <v>18554</v>
      </c>
      <c r="C3506" t="s">
        <v>18555</v>
      </c>
      <c r="D3506" t="s">
        <v>74</v>
      </c>
      <c r="E3506" t="s">
        <v>21868</v>
      </c>
      <c r="F3506" t="s">
        <v>18556</v>
      </c>
      <c r="G3506" t="s">
        <v>19203</v>
      </c>
      <c r="H3506" t="s">
        <v>19204</v>
      </c>
      <c r="I3506" s="1">
        <v>44197</v>
      </c>
      <c r="J3506" s="1">
        <v>44926</v>
      </c>
      <c r="K3506" t="s">
        <v>78</v>
      </c>
      <c r="L3506" t="s">
        <v>79</v>
      </c>
      <c r="M3506" t="s">
        <v>80</v>
      </c>
      <c r="N3506" t="s">
        <v>5567</v>
      </c>
      <c r="O3506" t="s">
        <v>820</v>
      </c>
      <c r="P3506" t="s">
        <v>420</v>
      </c>
      <c r="Q3506" t="s">
        <v>19205</v>
      </c>
      <c r="R3506" t="s">
        <v>18561</v>
      </c>
      <c r="S3506" t="s">
        <v>150</v>
      </c>
      <c r="T3506" t="s">
        <v>87</v>
      </c>
      <c r="U3506" t="s">
        <v>88</v>
      </c>
      <c r="V3506" t="s">
        <v>89</v>
      </c>
      <c r="W3506" t="s">
        <v>78</v>
      </c>
      <c r="X3506" t="s">
        <v>120</v>
      </c>
      <c r="Y3506" t="s">
        <v>91</v>
      </c>
      <c r="Z3506" t="s">
        <v>92</v>
      </c>
      <c r="AA3506" s="1">
        <v>44566</v>
      </c>
      <c r="AB3506" s="2">
        <v>78</v>
      </c>
      <c r="AC3506" s="2">
        <v>97</v>
      </c>
      <c r="AD3506" s="2"/>
      <c r="AE3506" s="2"/>
      <c r="AF3506" s="2"/>
      <c r="AG3506">
        <v>0</v>
      </c>
      <c r="AH3506" s="3">
        <v>78</v>
      </c>
      <c r="AI3506" s="3">
        <v>97</v>
      </c>
      <c r="AJ3506" s="3">
        <v>0</v>
      </c>
      <c r="AK3506" s="3">
        <v>0</v>
      </c>
      <c r="AL3506" s="3">
        <v>0</v>
      </c>
      <c r="AM3506" t="s">
        <v>18562</v>
      </c>
      <c r="AN3506" t="s">
        <v>18563</v>
      </c>
      <c r="AO3506" t="s">
        <v>18553</v>
      </c>
      <c r="AP3506" t="s">
        <v>18554</v>
      </c>
      <c r="AQ3506" t="s">
        <v>83</v>
      </c>
      <c r="AR3506" t="s">
        <v>18564</v>
      </c>
      <c r="AS3506" t="s">
        <v>83</v>
      </c>
      <c r="AT3506" t="s">
        <v>96</v>
      </c>
      <c r="AU3506" t="s">
        <v>18565</v>
      </c>
      <c r="AV3506" t="s">
        <v>18566</v>
      </c>
      <c r="AW3506" t="s">
        <v>99</v>
      </c>
      <c r="AX3506" t="s">
        <v>100</v>
      </c>
      <c r="AY3506" t="s">
        <v>18567</v>
      </c>
      <c r="AZ3506" t="s">
        <v>19206</v>
      </c>
      <c r="BA3506" t="s">
        <v>103</v>
      </c>
      <c r="BB3506" t="s">
        <v>19207</v>
      </c>
      <c r="BC3506" s="4"/>
      <c r="BD3506" t="s">
        <v>83</v>
      </c>
      <c r="BE3506" t="s">
        <v>105</v>
      </c>
      <c r="BF3506" t="s">
        <v>106</v>
      </c>
      <c r="BG3506" t="s">
        <v>107</v>
      </c>
      <c r="BH3506" t="s">
        <v>108</v>
      </c>
      <c r="BI3506" t="s">
        <v>109</v>
      </c>
      <c r="BJ3506" s="2">
        <v>0</v>
      </c>
      <c r="BK3506" t="s">
        <v>90</v>
      </c>
      <c r="BL3506" t="s">
        <v>78</v>
      </c>
      <c r="BM3506" t="s">
        <v>83</v>
      </c>
      <c r="BN3506" t="s">
        <v>83</v>
      </c>
      <c r="BO3506" t="s">
        <v>83</v>
      </c>
      <c r="BP3506" t="s">
        <v>19208</v>
      </c>
      <c r="BQ3506" t="s">
        <v>18574</v>
      </c>
      <c r="BR3506" t="s">
        <v>18575</v>
      </c>
      <c r="BS3506" t="s">
        <v>83</v>
      </c>
      <c r="BT3506" s="3">
        <v>1</v>
      </c>
    </row>
    <row r="3507" spans="1:72" x14ac:dyDescent="0.25">
      <c r="A3507" t="s">
        <v>18553</v>
      </c>
      <c r="B3507" t="s">
        <v>18554</v>
      </c>
      <c r="C3507" t="s">
        <v>18555</v>
      </c>
      <c r="D3507" t="s">
        <v>74</v>
      </c>
      <c r="E3507" t="s">
        <v>21868</v>
      </c>
      <c r="F3507" t="s">
        <v>18556</v>
      </c>
      <c r="G3507" t="s">
        <v>19209</v>
      </c>
      <c r="H3507" t="s">
        <v>19210</v>
      </c>
      <c r="I3507" s="1">
        <v>44197</v>
      </c>
      <c r="J3507" s="1">
        <v>44926</v>
      </c>
      <c r="K3507" t="s">
        <v>78</v>
      </c>
      <c r="L3507" t="s">
        <v>79</v>
      </c>
      <c r="M3507" t="s">
        <v>80</v>
      </c>
      <c r="N3507" t="s">
        <v>2223</v>
      </c>
      <c r="O3507" t="s">
        <v>352</v>
      </c>
      <c r="P3507" t="s">
        <v>222</v>
      </c>
      <c r="Q3507" t="s">
        <v>19211</v>
      </c>
      <c r="R3507" t="s">
        <v>18561</v>
      </c>
      <c r="S3507" t="s">
        <v>150</v>
      </c>
      <c r="T3507" t="s">
        <v>87</v>
      </c>
      <c r="U3507" t="s">
        <v>88</v>
      </c>
      <c r="V3507" t="s">
        <v>89</v>
      </c>
      <c r="W3507" t="s">
        <v>78</v>
      </c>
      <c r="X3507" t="s">
        <v>120</v>
      </c>
      <c r="Y3507" t="s">
        <v>91</v>
      </c>
      <c r="Z3507" t="s">
        <v>92</v>
      </c>
      <c r="AA3507" s="1">
        <v>44567</v>
      </c>
      <c r="AB3507" s="2">
        <v>221</v>
      </c>
      <c r="AC3507" s="2">
        <v>215</v>
      </c>
      <c r="AD3507" s="2"/>
      <c r="AE3507" s="2"/>
      <c r="AF3507" s="2"/>
      <c r="AG3507">
        <v>0</v>
      </c>
      <c r="AH3507" s="3">
        <v>221</v>
      </c>
      <c r="AI3507" s="3">
        <v>215</v>
      </c>
      <c r="AJ3507" s="3">
        <v>0</v>
      </c>
      <c r="AK3507" s="3">
        <v>0</v>
      </c>
      <c r="AL3507" s="3">
        <v>0</v>
      </c>
      <c r="AM3507" t="s">
        <v>18562</v>
      </c>
      <c r="AN3507" t="s">
        <v>18563</v>
      </c>
      <c r="AO3507" t="s">
        <v>18553</v>
      </c>
      <c r="AP3507" t="s">
        <v>18554</v>
      </c>
      <c r="AQ3507" t="s">
        <v>83</v>
      </c>
      <c r="AR3507" t="s">
        <v>18564</v>
      </c>
      <c r="AS3507" t="s">
        <v>83</v>
      </c>
      <c r="AT3507" t="s">
        <v>96</v>
      </c>
      <c r="AU3507" t="s">
        <v>18565</v>
      </c>
      <c r="AV3507" t="s">
        <v>18566</v>
      </c>
      <c r="AW3507" t="s">
        <v>99</v>
      </c>
      <c r="AX3507" t="s">
        <v>100</v>
      </c>
      <c r="AY3507" t="s">
        <v>18567</v>
      </c>
      <c r="AZ3507" t="s">
        <v>19212</v>
      </c>
      <c r="BA3507" t="s">
        <v>103</v>
      </c>
      <c r="BB3507" t="s">
        <v>19213</v>
      </c>
      <c r="BC3507" s="4"/>
      <c r="BD3507" t="s">
        <v>83</v>
      </c>
      <c r="BE3507" t="s">
        <v>105</v>
      </c>
      <c r="BF3507" t="s">
        <v>106</v>
      </c>
      <c r="BG3507" t="s">
        <v>107</v>
      </c>
      <c r="BH3507" t="s">
        <v>108</v>
      </c>
      <c r="BI3507" t="s">
        <v>109</v>
      </c>
      <c r="BJ3507" s="2">
        <v>0</v>
      </c>
      <c r="BK3507" t="s">
        <v>90</v>
      </c>
      <c r="BL3507" t="s">
        <v>78</v>
      </c>
      <c r="BM3507" t="s">
        <v>83</v>
      </c>
      <c r="BN3507" t="s">
        <v>83</v>
      </c>
      <c r="BO3507" t="s">
        <v>83</v>
      </c>
      <c r="BP3507" t="s">
        <v>19214</v>
      </c>
      <c r="BQ3507" t="s">
        <v>18574</v>
      </c>
      <c r="BR3507" t="s">
        <v>18575</v>
      </c>
      <c r="BS3507" t="s">
        <v>83</v>
      </c>
      <c r="BT3507" s="3">
        <v>1</v>
      </c>
    </row>
    <row r="3508" spans="1:72" x14ac:dyDescent="0.25">
      <c r="A3508" t="s">
        <v>18553</v>
      </c>
      <c r="B3508" t="s">
        <v>18554</v>
      </c>
      <c r="C3508" t="s">
        <v>18555</v>
      </c>
      <c r="D3508" t="s">
        <v>74</v>
      </c>
      <c r="E3508" t="s">
        <v>21868</v>
      </c>
      <c r="F3508" t="s">
        <v>18556</v>
      </c>
      <c r="G3508" t="s">
        <v>19215</v>
      </c>
      <c r="H3508" t="s">
        <v>19216</v>
      </c>
      <c r="I3508" s="1">
        <v>44197</v>
      </c>
      <c r="J3508" s="1">
        <v>44926</v>
      </c>
      <c r="K3508" t="s">
        <v>78</v>
      </c>
      <c r="L3508" t="s">
        <v>79</v>
      </c>
      <c r="M3508" t="s">
        <v>80</v>
      </c>
      <c r="N3508" t="s">
        <v>19217</v>
      </c>
      <c r="O3508" t="s">
        <v>2878</v>
      </c>
      <c r="P3508" t="s">
        <v>420</v>
      </c>
      <c r="Q3508" t="s">
        <v>19218</v>
      </c>
      <c r="R3508" t="s">
        <v>18561</v>
      </c>
      <c r="S3508" t="s">
        <v>150</v>
      </c>
      <c r="T3508" t="s">
        <v>87</v>
      </c>
      <c r="U3508" t="s">
        <v>88</v>
      </c>
      <c r="V3508" t="s">
        <v>89</v>
      </c>
      <c r="W3508" t="s">
        <v>78</v>
      </c>
      <c r="X3508" t="s">
        <v>120</v>
      </c>
      <c r="Y3508" t="s">
        <v>91</v>
      </c>
      <c r="Z3508" t="s">
        <v>92</v>
      </c>
      <c r="AA3508" s="1">
        <v>44567</v>
      </c>
      <c r="AB3508" s="2">
        <v>1059</v>
      </c>
      <c r="AC3508" s="2">
        <v>1048</v>
      </c>
      <c r="AD3508" s="2"/>
      <c r="AE3508" s="2"/>
      <c r="AF3508" s="2"/>
      <c r="AG3508">
        <v>0</v>
      </c>
      <c r="AH3508" s="3">
        <v>1059</v>
      </c>
      <c r="AI3508" s="3">
        <v>1048</v>
      </c>
      <c r="AJ3508" s="3">
        <v>0</v>
      </c>
      <c r="AK3508" s="3">
        <v>0</v>
      </c>
      <c r="AL3508" s="3">
        <v>0</v>
      </c>
      <c r="AM3508" t="s">
        <v>18562</v>
      </c>
      <c r="AN3508" t="s">
        <v>18563</v>
      </c>
      <c r="AO3508" t="s">
        <v>18553</v>
      </c>
      <c r="AP3508" t="s">
        <v>18554</v>
      </c>
      <c r="AQ3508" t="s">
        <v>83</v>
      </c>
      <c r="AR3508" t="s">
        <v>18564</v>
      </c>
      <c r="AS3508" t="s">
        <v>83</v>
      </c>
      <c r="AT3508" t="s">
        <v>96</v>
      </c>
      <c r="AU3508" t="s">
        <v>18565</v>
      </c>
      <c r="AV3508" t="s">
        <v>18566</v>
      </c>
      <c r="AW3508" t="s">
        <v>99</v>
      </c>
      <c r="AX3508" t="s">
        <v>100</v>
      </c>
      <c r="AY3508" t="s">
        <v>18567</v>
      </c>
      <c r="AZ3508" t="s">
        <v>19219</v>
      </c>
      <c r="BA3508" t="s">
        <v>103</v>
      </c>
      <c r="BB3508" t="s">
        <v>19220</v>
      </c>
      <c r="BC3508" s="4"/>
      <c r="BD3508" t="s">
        <v>83</v>
      </c>
      <c r="BE3508" t="s">
        <v>105</v>
      </c>
      <c r="BF3508" t="s">
        <v>106</v>
      </c>
      <c r="BG3508" t="s">
        <v>107</v>
      </c>
      <c r="BH3508" t="s">
        <v>108</v>
      </c>
      <c r="BI3508" t="s">
        <v>109</v>
      </c>
      <c r="BJ3508" s="2">
        <v>0</v>
      </c>
      <c r="BK3508" t="s">
        <v>90</v>
      </c>
      <c r="BL3508" t="s">
        <v>78</v>
      </c>
      <c r="BM3508" t="s">
        <v>83</v>
      </c>
      <c r="BN3508" t="s">
        <v>83</v>
      </c>
      <c r="BO3508" t="s">
        <v>83</v>
      </c>
      <c r="BP3508" t="s">
        <v>19221</v>
      </c>
      <c r="BQ3508" t="s">
        <v>18574</v>
      </c>
      <c r="BR3508" t="s">
        <v>18575</v>
      </c>
      <c r="BS3508" t="s">
        <v>83</v>
      </c>
      <c r="BT3508" s="3">
        <v>1</v>
      </c>
    </row>
    <row r="3509" spans="1:72" x14ac:dyDescent="0.25">
      <c r="A3509" t="s">
        <v>18553</v>
      </c>
      <c r="B3509" t="s">
        <v>18554</v>
      </c>
      <c r="C3509" t="s">
        <v>18555</v>
      </c>
      <c r="D3509" t="s">
        <v>74</v>
      </c>
      <c r="E3509" t="s">
        <v>21868</v>
      </c>
      <c r="F3509" t="s">
        <v>18556</v>
      </c>
      <c r="G3509" t="s">
        <v>19222</v>
      </c>
      <c r="H3509" t="s">
        <v>19223</v>
      </c>
      <c r="I3509" s="1">
        <v>44197</v>
      </c>
      <c r="J3509" s="1">
        <v>44926</v>
      </c>
      <c r="K3509" t="s">
        <v>78</v>
      </c>
      <c r="L3509" t="s">
        <v>79</v>
      </c>
      <c r="M3509" t="s">
        <v>80</v>
      </c>
      <c r="N3509" t="s">
        <v>19224</v>
      </c>
      <c r="O3509" t="s">
        <v>6218</v>
      </c>
      <c r="P3509" t="s">
        <v>409</v>
      </c>
      <c r="Q3509" t="s">
        <v>19225</v>
      </c>
      <c r="R3509" t="s">
        <v>18561</v>
      </c>
      <c r="S3509" t="s">
        <v>150</v>
      </c>
      <c r="T3509" t="s">
        <v>87</v>
      </c>
      <c r="U3509" t="s">
        <v>88</v>
      </c>
      <c r="V3509" t="s">
        <v>89</v>
      </c>
      <c r="W3509" t="s">
        <v>78</v>
      </c>
      <c r="X3509" t="s">
        <v>120</v>
      </c>
      <c r="Y3509" t="s">
        <v>91</v>
      </c>
      <c r="Z3509" t="s">
        <v>92</v>
      </c>
      <c r="AA3509" s="1">
        <v>44566</v>
      </c>
      <c r="AB3509" s="2">
        <v>4132</v>
      </c>
      <c r="AC3509" s="2">
        <v>2975</v>
      </c>
      <c r="AD3509" s="2"/>
      <c r="AE3509" s="2"/>
      <c r="AF3509" s="2"/>
      <c r="AG3509">
        <v>0</v>
      </c>
      <c r="AH3509" s="3">
        <v>4132</v>
      </c>
      <c r="AI3509" s="3">
        <v>2975</v>
      </c>
      <c r="AJ3509" s="3">
        <v>0</v>
      </c>
      <c r="AK3509" s="3">
        <v>0</v>
      </c>
      <c r="AL3509" s="3">
        <v>0</v>
      </c>
      <c r="AM3509" t="s">
        <v>18562</v>
      </c>
      <c r="AN3509" t="s">
        <v>18563</v>
      </c>
      <c r="AO3509" t="s">
        <v>18553</v>
      </c>
      <c r="AP3509" t="s">
        <v>18554</v>
      </c>
      <c r="AQ3509" t="s">
        <v>83</v>
      </c>
      <c r="AR3509" t="s">
        <v>18564</v>
      </c>
      <c r="AS3509" t="s">
        <v>83</v>
      </c>
      <c r="AT3509" t="s">
        <v>96</v>
      </c>
      <c r="AU3509" t="s">
        <v>18565</v>
      </c>
      <c r="AV3509" t="s">
        <v>18566</v>
      </c>
      <c r="AW3509" t="s">
        <v>99</v>
      </c>
      <c r="AX3509" t="s">
        <v>100</v>
      </c>
      <c r="AY3509" t="s">
        <v>18567</v>
      </c>
      <c r="AZ3509" t="s">
        <v>19226</v>
      </c>
      <c r="BA3509" t="s">
        <v>103</v>
      </c>
      <c r="BB3509" t="s">
        <v>19227</v>
      </c>
      <c r="BC3509" s="4"/>
      <c r="BD3509" t="s">
        <v>83</v>
      </c>
      <c r="BE3509" t="s">
        <v>105</v>
      </c>
      <c r="BF3509" t="s">
        <v>106</v>
      </c>
      <c r="BG3509" t="s">
        <v>107</v>
      </c>
      <c r="BH3509" t="s">
        <v>108</v>
      </c>
      <c r="BI3509" t="s">
        <v>109</v>
      </c>
      <c r="BJ3509" s="2">
        <v>0</v>
      </c>
      <c r="BK3509" t="s">
        <v>90</v>
      </c>
      <c r="BL3509" t="s">
        <v>78</v>
      </c>
      <c r="BM3509" t="s">
        <v>83</v>
      </c>
      <c r="BN3509" t="s">
        <v>83</v>
      </c>
      <c r="BO3509" t="s">
        <v>83</v>
      </c>
      <c r="BP3509" t="s">
        <v>19228</v>
      </c>
      <c r="BQ3509" t="s">
        <v>18574</v>
      </c>
      <c r="BR3509" t="s">
        <v>18575</v>
      </c>
      <c r="BS3509" t="s">
        <v>83</v>
      </c>
      <c r="BT3509" s="3">
        <v>1</v>
      </c>
    </row>
    <row r="3510" spans="1:72" x14ac:dyDescent="0.25">
      <c r="A3510" t="s">
        <v>18553</v>
      </c>
      <c r="B3510" t="s">
        <v>18554</v>
      </c>
      <c r="C3510" t="s">
        <v>18555</v>
      </c>
      <c r="D3510" t="s">
        <v>74</v>
      </c>
      <c r="E3510" t="s">
        <v>21868</v>
      </c>
      <c r="F3510" t="s">
        <v>18556</v>
      </c>
      <c r="G3510" t="s">
        <v>19229</v>
      </c>
      <c r="H3510" t="s">
        <v>19230</v>
      </c>
      <c r="I3510" s="1">
        <v>44197</v>
      </c>
      <c r="J3510" s="1">
        <v>44926</v>
      </c>
      <c r="K3510" t="s">
        <v>78</v>
      </c>
      <c r="L3510" t="s">
        <v>79</v>
      </c>
      <c r="M3510" t="s">
        <v>80</v>
      </c>
      <c r="N3510" t="s">
        <v>3239</v>
      </c>
      <c r="O3510" t="s">
        <v>462</v>
      </c>
      <c r="P3510" t="s">
        <v>271</v>
      </c>
      <c r="Q3510" t="s">
        <v>19231</v>
      </c>
      <c r="R3510" t="s">
        <v>18561</v>
      </c>
      <c r="S3510" t="s">
        <v>150</v>
      </c>
      <c r="T3510" t="s">
        <v>87</v>
      </c>
      <c r="U3510" t="s">
        <v>88</v>
      </c>
      <c r="V3510" t="s">
        <v>89</v>
      </c>
      <c r="W3510" t="s">
        <v>78</v>
      </c>
      <c r="X3510" t="s">
        <v>120</v>
      </c>
      <c r="Y3510" t="s">
        <v>91</v>
      </c>
      <c r="Z3510" t="s">
        <v>92</v>
      </c>
      <c r="AA3510" s="1">
        <v>44567</v>
      </c>
      <c r="AB3510" s="2">
        <v>1827</v>
      </c>
      <c r="AC3510" s="2">
        <v>1539</v>
      </c>
      <c r="AD3510" s="2"/>
      <c r="AE3510" s="2"/>
      <c r="AF3510" s="2"/>
      <c r="AG3510">
        <v>0</v>
      </c>
      <c r="AH3510" s="3">
        <v>1827</v>
      </c>
      <c r="AI3510" s="3">
        <v>1539</v>
      </c>
      <c r="AJ3510" s="3">
        <v>0</v>
      </c>
      <c r="AK3510" s="3">
        <v>0</v>
      </c>
      <c r="AL3510" s="3">
        <v>0</v>
      </c>
      <c r="AM3510" t="s">
        <v>18686</v>
      </c>
      <c r="AN3510" t="s">
        <v>7405</v>
      </c>
      <c r="AO3510" t="s">
        <v>18553</v>
      </c>
      <c r="AP3510" t="s">
        <v>18554</v>
      </c>
      <c r="AQ3510" t="s">
        <v>83</v>
      </c>
      <c r="AR3510" t="s">
        <v>18564</v>
      </c>
      <c r="AS3510" t="s">
        <v>83</v>
      </c>
      <c r="AT3510" t="s">
        <v>96</v>
      </c>
      <c r="AU3510" t="s">
        <v>18565</v>
      </c>
      <c r="AV3510" t="s">
        <v>18566</v>
      </c>
      <c r="AW3510" t="s">
        <v>99</v>
      </c>
      <c r="AX3510" t="s">
        <v>100</v>
      </c>
      <c r="AY3510" t="s">
        <v>18687</v>
      </c>
      <c r="AZ3510" t="s">
        <v>19232</v>
      </c>
      <c r="BA3510" t="s">
        <v>103</v>
      </c>
      <c r="BB3510" t="s">
        <v>19233</v>
      </c>
      <c r="BC3510" s="4"/>
      <c r="BD3510" t="s">
        <v>83</v>
      </c>
      <c r="BE3510" t="s">
        <v>105</v>
      </c>
      <c r="BF3510" t="s">
        <v>106</v>
      </c>
      <c r="BG3510" t="s">
        <v>107</v>
      </c>
      <c r="BH3510" t="s">
        <v>108</v>
      </c>
      <c r="BI3510" t="s">
        <v>109</v>
      </c>
      <c r="BJ3510" s="2">
        <v>0</v>
      </c>
      <c r="BK3510" t="s">
        <v>90</v>
      </c>
      <c r="BL3510" t="s">
        <v>78</v>
      </c>
      <c r="BM3510" t="s">
        <v>83</v>
      </c>
      <c r="BN3510" t="s">
        <v>83</v>
      </c>
      <c r="BO3510" t="s">
        <v>83</v>
      </c>
      <c r="BP3510" t="s">
        <v>19234</v>
      </c>
      <c r="BQ3510" t="s">
        <v>18691</v>
      </c>
      <c r="BR3510" t="s">
        <v>18692</v>
      </c>
      <c r="BS3510" t="s">
        <v>83</v>
      </c>
      <c r="BT3510" s="3">
        <v>1</v>
      </c>
    </row>
    <row r="3511" spans="1:72" x14ac:dyDescent="0.25">
      <c r="A3511" t="s">
        <v>18553</v>
      </c>
      <c r="B3511" t="s">
        <v>18554</v>
      </c>
      <c r="C3511" t="s">
        <v>18555</v>
      </c>
      <c r="D3511" t="s">
        <v>74</v>
      </c>
      <c r="E3511" t="s">
        <v>21868</v>
      </c>
      <c r="F3511" t="s">
        <v>18556</v>
      </c>
      <c r="G3511" t="s">
        <v>19235</v>
      </c>
      <c r="H3511" t="s">
        <v>19236</v>
      </c>
      <c r="I3511" s="1">
        <v>44197</v>
      </c>
      <c r="J3511" s="1">
        <v>44926</v>
      </c>
      <c r="K3511" t="s">
        <v>78</v>
      </c>
      <c r="L3511" t="s">
        <v>79</v>
      </c>
      <c r="M3511" t="s">
        <v>80</v>
      </c>
      <c r="N3511" t="s">
        <v>19152</v>
      </c>
      <c r="O3511" t="s">
        <v>683</v>
      </c>
      <c r="P3511" t="s">
        <v>420</v>
      </c>
      <c r="Q3511" t="s">
        <v>19237</v>
      </c>
      <c r="R3511" t="s">
        <v>18561</v>
      </c>
      <c r="S3511" t="s">
        <v>150</v>
      </c>
      <c r="T3511" t="s">
        <v>87</v>
      </c>
      <c r="U3511" t="s">
        <v>88</v>
      </c>
      <c r="V3511" t="s">
        <v>89</v>
      </c>
      <c r="W3511" t="s">
        <v>78</v>
      </c>
      <c r="X3511" t="s">
        <v>120</v>
      </c>
      <c r="Y3511" t="s">
        <v>91</v>
      </c>
      <c r="Z3511" t="s">
        <v>92</v>
      </c>
      <c r="AA3511" s="1">
        <v>44567</v>
      </c>
      <c r="AB3511" s="2">
        <v>40</v>
      </c>
      <c r="AC3511" s="2">
        <v>52</v>
      </c>
      <c r="AD3511" s="2"/>
      <c r="AE3511" s="2"/>
      <c r="AF3511" s="2"/>
      <c r="AG3511">
        <v>0</v>
      </c>
      <c r="AH3511" s="3">
        <v>33</v>
      </c>
      <c r="AI3511" s="3">
        <v>53</v>
      </c>
      <c r="AJ3511" s="3">
        <v>0</v>
      </c>
      <c r="AK3511" s="3">
        <v>0</v>
      </c>
      <c r="AL3511" s="3">
        <v>0</v>
      </c>
      <c r="AM3511" t="s">
        <v>18562</v>
      </c>
      <c r="AN3511" t="s">
        <v>18563</v>
      </c>
      <c r="AO3511" t="s">
        <v>18553</v>
      </c>
      <c r="AP3511" t="s">
        <v>18554</v>
      </c>
      <c r="AQ3511" t="s">
        <v>83</v>
      </c>
      <c r="AR3511" t="s">
        <v>18564</v>
      </c>
      <c r="AS3511" t="s">
        <v>83</v>
      </c>
      <c r="AT3511" t="s">
        <v>96</v>
      </c>
      <c r="AU3511" t="s">
        <v>18565</v>
      </c>
      <c r="AV3511" t="s">
        <v>18566</v>
      </c>
      <c r="AW3511" t="s">
        <v>99</v>
      </c>
      <c r="AX3511" t="s">
        <v>100</v>
      </c>
      <c r="AY3511" t="s">
        <v>18567</v>
      </c>
      <c r="AZ3511" t="s">
        <v>19238</v>
      </c>
      <c r="BA3511" t="s">
        <v>103</v>
      </c>
      <c r="BB3511" t="s">
        <v>19239</v>
      </c>
      <c r="BC3511" s="4"/>
      <c r="BD3511" t="s">
        <v>83</v>
      </c>
      <c r="BE3511" t="s">
        <v>105</v>
      </c>
      <c r="BF3511" t="s">
        <v>106</v>
      </c>
      <c r="BG3511" t="s">
        <v>107</v>
      </c>
      <c r="BH3511" t="s">
        <v>108</v>
      </c>
      <c r="BI3511" t="s">
        <v>109</v>
      </c>
      <c r="BJ3511" s="2">
        <v>0</v>
      </c>
      <c r="BK3511" t="s">
        <v>90</v>
      </c>
      <c r="BL3511" t="s">
        <v>78</v>
      </c>
      <c r="BM3511" t="s">
        <v>83</v>
      </c>
      <c r="BN3511" t="s">
        <v>83</v>
      </c>
      <c r="BO3511" t="s">
        <v>83</v>
      </c>
      <c r="BP3511" t="s">
        <v>19240</v>
      </c>
      <c r="BQ3511" t="s">
        <v>18574</v>
      </c>
      <c r="BR3511" t="s">
        <v>18575</v>
      </c>
      <c r="BS3511" t="s">
        <v>83</v>
      </c>
      <c r="BT3511" s="3">
        <v>1</v>
      </c>
    </row>
    <row r="3512" spans="1:72" x14ac:dyDescent="0.25">
      <c r="A3512" t="s">
        <v>18553</v>
      </c>
      <c r="B3512" t="s">
        <v>18554</v>
      </c>
      <c r="C3512" t="s">
        <v>18555</v>
      </c>
      <c r="D3512" t="s">
        <v>74</v>
      </c>
      <c r="E3512" t="s">
        <v>21868</v>
      </c>
      <c r="F3512" t="s">
        <v>18556</v>
      </c>
      <c r="G3512" t="s">
        <v>19241</v>
      </c>
      <c r="H3512" t="s">
        <v>19242</v>
      </c>
      <c r="I3512" s="1">
        <v>44197</v>
      </c>
      <c r="J3512" s="1">
        <v>44926</v>
      </c>
      <c r="K3512" t="s">
        <v>78</v>
      </c>
      <c r="L3512" t="s">
        <v>79</v>
      </c>
      <c r="M3512" t="s">
        <v>80</v>
      </c>
      <c r="N3512" t="s">
        <v>19243</v>
      </c>
      <c r="O3512" t="s">
        <v>242</v>
      </c>
      <c r="P3512" t="s">
        <v>222</v>
      </c>
      <c r="Q3512" t="s">
        <v>19244</v>
      </c>
      <c r="R3512" t="s">
        <v>18561</v>
      </c>
      <c r="S3512" t="s">
        <v>150</v>
      </c>
      <c r="T3512" t="s">
        <v>87</v>
      </c>
      <c r="U3512" t="s">
        <v>88</v>
      </c>
      <c r="V3512" t="s">
        <v>89</v>
      </c>
      <c r="W3512" t="s">
        <v>78</v>
      </c>
      <c r="X3512" t="s">
        <v>120</v>
      </c>
      <c r="Y3512" t="s">
        <v>91</v>
      </c>
      <c r="Z3512" t="s">
        <v>92</v>
      </c>
      <c r="AA3512" s="1">
        <v>44217</v>
      </c>
      <c r="AB3512" s="2">
        <v>0</v>
      </c>
      <c r="AC3512" s="2">
        <v>599</v>
      </c>
      <c r="AD3512" s="2"/>
      <c r="AE3512" s="2"/>
      <c r="AF3512" s="2"/>
      <c r="AG3512">
        <v>0</v>
      </c>
      <c r="AH3512" s="3">
        <v>0</v>
      </c>
      <c r="AI3512" s="3">
        <v>601</v>
      </c>
      <c r="AJ3512" s="3">
        <v>0</v>
      </c>
      <c r="AK3512" s="3">
        <v>0</v>
      </c>
      <c r="AL3512" s="3">
        <v>0</v>
      </c>
      <c r="AM3512" t="s">
        <v>18562</v>
      </c>
      <c r="AN3512" t="s">
        <v>18563</v>
      </c>
      <c r="AO3512" t="s">
        <v>18553</v>
      </c>
      <c r="AP3512" t="s">
        <v>18554</v>
      </c>
      <c r="AQ3512" t="s">
        <v>83</v>
      </c>
      <c r="AR3512" t="s">
        <v>18564</v>
      </c>
      <c r="AS3512" t="s">
        <v>83</v>
      </c>
      <c r="AT3512" t="s">
        <v>96</v>
      </c>
      <c r="AU3512" t="s">
        <v>18565</v>
      </c>
      <c r="AV3512" t="s">
        <v>18566</v>
      </c>
      <c r="AW3512" t="s">
        <v>99</v>
      </c>
      <c r="AX3512" t="s">
        <v>100</v>
      </c>
      <c r="AY3512" t="s">
        <v>18567</v>
      </c>
      <c r="AZ3512" t="s">
        <v>19245</v>
      </c>
      <c r="BA3512" t="s">
        <v>103</v>
      </c>
      <c r="BB3512" t="s">
        <v>19246</v>
      </c>
      <c r="BC3512" s="4"/>
      <c r="BD3512" t="s">
        <v>83</v>
      </c>
      <c r="BE3512" t="s">
        <v>105</v>
      </c>
      <c r="BF3512" t="s">
        <v>106</v>
      </c>
      <c r="BG3512" t="s">
        <v>107</v>
      </c>
      <c r="BH3512" t="s">
        <v>108</v>
      </c>
      <c r="BI3512" t="s">
        <v>109</v>
      </c>
      <c r="BJ3512" s="2">
        <v>0</v>
      </c>
      <c r="BK3512" t="s">
        <v>90</v>
      </c>
      <c r="BL3512" t="s">
        <v>78</v>
      </c>
      <c r="BM3512" t="s">
        <v>83</v>
      </c>
      <c r="BN3512" t="s">
        <v>83</v>
      </c>
      <c r="BO3512" t="s">
        <v>83</v>
      </c>
      <c r="BP3512" t="s">
        <v>19247</v>
      </c>
      <c r="BQ3512" t="s">
        <v>18574</v>
      </c>
      <c r="BR3512" t="s">
        <v>18575</v>
      </c>
      <c r="BS3512" t="s">
        <v>83</v>
      </c>
      <c r="BT3512" s="3">
        <v>1</v>
      </c>
    </row>
    <row r="3513" spans="1:72" x14ac:dyDescent="0.25">
      <c r="A3513" t="s">
        <v>18553</v>
      </c>
      <c r="B3513" t="s">
        <v>18554</v>
      </c>
      <c r="C3513" t="s">
        <v>18555</v>
      </c>
      <c r="D3513" t="s">
        <v>74</v>
      </c>
      <c r="E3513" t="s">
        <v>21868</v>
      </c>
      <c r="F3513" t="s">
        <v>18556</v>
      </c>
      <c r="G3513" t="s">
        <v>19248</v>
      </c>
      <c r="H3513" t="s">
        <v>19249</v>
      </c>
      <c r="I3513" s="1">
        <v>44197</v>
      </c>
      <c r="J3513" s="1">
        <v>44926</v>
      </c>
      <c r="K3513" t="s">
        <v>78</v>
      </c>
      <c r="L3513" t="s">
        <v>79</v>
      </c>
      <c r="M3513" t="s">
        <v>80</v>
      </c>
      <c r="N3513" t="s">
        <v>19152</v>
      </c>
      <c r="O3513" t="s">
        <v>147</v>
      </c>
      <c r="P3513" t="s">
        <v>156</v>
      </c>
      <c r="Q3513" t="s">
        <v>19250</v>
      </c>
      <c r="R3513" t="s">
        <v>18561</v>
      </c>
      <c r="S3513" t="s">
        <v>150</v>
      </c>
      <c r="T3513" t="s">
        <v>87</v>
      </c>
      <c r="U3513" t="s">
        <v>88</v>
      </c>
      <c r="V3513" t="s">
        <v>89</v>
      </c>
      <c r="W3513" t="s">
        <v>78</v>
      </c>
      <c r="X3513" t="s">
        <v>120</v>
      </c>
      <c r="Y3513" t="s">
        <v>91</v>
      </c>
      <c r="Z3513" t="s">
        <v>92</v>
      </c>
      <c r="AA3513" s="1">
        <v>44566</v>
      </c>
      <c r="AB3513" s="2">
        <v>251</v>
      </c>
      <c r="AC3513" s="2">
        <v>241</v>
      </c>
      <c r="AD3513" s="2"/>
      <c r="AE3513" s="2"/>
      <c r="AF3513" s="2"/>
      <c r="AG3513">
        <v>0</v>
      </c>
      <c r="AH3513" s="3">
        <v>251</v>
      </c>
      <c r="AI3513" s="3">
        <v>241</v>
      </c>
      <c r="AJ3513" s="3">
        <v>0</v>
      </c>
      <c r="AK3513" s="3">
        <v>0</v>
      </c>
      <c r="AL3513" s="3">
        <v>0</v>
      </c>
      <c r="AM3513" t="s">
        <v>18562</v>
      </c>
      <c r="AN3513" t="s">
        <v>18563</v>
      </c>
      <c r="AO3513" t="s">
        <v>18553</v>
      </c>
      <c r="AP3513" t="s">
        <v>18554</v>
      </c>
      <c r="AQ3513" t="s">
        <v>83</v>
      </c>
      <c r="AR3513" t="s">
        <v>18564</v>
      </c>
      <c r="AS3513" t="s">
        <v>83</v>
      </c>
      <c r="AT3513" t="s">
        <v>96</v>
      </c>
      <c r="AU3513" t="s">
        <v>18565</v>
      </c>
      <c r="AV3513" t="s">
        <v>18566</v>
      </c>
      <c r="AW3513" t="s">
        <v>99</v>
      </c>
      <c r="AX3513" t="s">
        <v>100</v>
      </c>
      <c r="AY3513" t="s">
        <v>18567</v>
      </c>
      <c r="AZ3513" t="s">
        <v>19251</v>
      </c>
      <c r="BA3513" t="s">
        <v>103</v>
      </c>
      <c r="BB3513" t="s">
        <v>19252</v>
      </c>
      <c r="BC3513" s="4"/>
      <c r="BD3513" t="s">
        <v>83</v>
      </c>
      <c r="BE3513" t="s">
        <v>105</v>
      </c>
      <c r="BF3513" t="s">
        <v>106</v>
      </c>
      <c r="BG3513" t="s">
        <v>107</v>
      </c>
      <c r="BH3513" t="s">
        <v>108</v>
      </c>
      <c r="BI3513" t="s">
        <v>109</v>
      </c>
      <c r="BJ3513" s="2">
        <v>0</v>
      </c>
      <c r="BK3513" t="s">
        <v>90</v>
      </c>
      <c r="BL3513" t="s">
        <v>78</v>
      </c>
      <c r="BM3513" t="s">
        <v>83</v>
      </c>
      <c r="BN3513" t="s">
        <v>83</v>
      </c>
      <c r="BO3513" t="s">
        <v>83</v>
      </c>
      <c r="BP3513" t="s">
        <v>19253</v>
      </c>
      <c r="BQ3513" t="s">
        <v>18574</v>
      </c>
      <c r="BR3513" t="s">
        <v>18575</v>
      </c>
      <c r="BS3513" t="s">
        <v>83</v>
      </c>
      <c r="BT3513" s="3">
        <v>1</v>
      </c>
    </row>
    <row r="3514" spans="1:72" x14ac:dyDescent="0.25">
      <c r="A3514" t="s">
        <v>18553</v>
      </c>
      <c r="B3514" t="s">
        <v>18554</v>
      </c>
      <c r="C3514" t="s">
        <v>18555</v>
      </c>
      <c r="D3514" t="s">
        <v>74</v>
      </c>
      <c r="E3514" t="s">
        <v>21868</v>
      </c>
      <c r="F3514" t="s">
        <v>18556</v>
      </c>
      <c r="G3514" t="s">
        <v>19254</v>
      </c>
      <c r="H3514" t="s">
        <v>19255</v>
      </c>
      <c r="I3514" s="1">
        <v>44197</v>
      </c>
      <c r="J3514" s="1">
        <v>44926</v>
      </c>
      <c r="K3514" t="s">
        <v>78</v>
      </c>
      <c r="L3514" t="s">
        <v>79</v>
      </c>
      <c r="M3514" t="s">
        <v>80</v>
      </c>
      <c r="N3514" t="s">
        <v>19256</v>
      </c>
      <c r="O3514" t="s">
        <v>291</v>
      </c>
      <c r="P3514" t="s">
        <v>19257</v>
      </c>
      <c r="Q3514" t="s">
        <v>19258</v>
      </c>
      <c r="R3514" t="s">
        <v>18561</v>
      </c>
      <c r="S3514" t="s">
        <v>150</v>
      </c>
      <c r="T3514" t="s">
        <v>87</v>
      </c>
      <c r="U3514" t="s">
        <v>88</v>
      </c>
      <c r="V3514" t="s">
        <v>89</v>
      </c>
      <c r="W3514" t="s">
        <v>78</v>
      </c>
      <c r="X3514" t="s">
        <v>120</v>
      </c>
      <c r="Y3514" t="s">
        <v>91</v>
      </c>
      <c r="Z3514" t="s">
        <v>92</v>
      </c>
      <c r="AA3514" s="1">
        <v>44216</v>
      </c>
      <c r="AB3514" s="2">
        <v>0</v>
      </c>
      <c r="AC3514" s="2">
        <v>0</v>
      </c>
      <c r="AD3514" s="2"/>
      <c r="AE3514" s="2"/>
      <c r="AF3514" s="2"/>
      <c r="AG3514">
        <v>0</v>
      </c>
      <c r="AH3514" s="3">
        <v>0</v>
      </c>
      <c r="AI3514" s="3">
        <v>0</v>
      </c>
      <c r="AJ3514" s="3">
        <v>0</v>
      </c>
      <c r="AK3514" s="3">
        <v>0</v>
      </c>
      <c r="AL3514" s="3">
        <v>0</v>
      </c>
      <c r="AM3514" t="s">
        <v>19259</v>
      </c>
      <c r="AN3514" t="s">
        <v>19260</v>
      </c>
      <c r="AO3514" t="s">
        <v>18553</v>
      </c>
      <c r="AP3514" t="s">
        <v>18554</v>
      </c>
      <c r="AQ3514" t="s">
        <v>83</v>
      </c>
      <c r="AR3514" t="s">
        <v>18564</v>
      </c>
      <c r="AS3514" t="s">
        <v>83</v>
      </c>
      <c r="AT3514" t="s">
        <v>96</v>
      </c>
      <c r="AU3514" t="s">
        <v>18565</v>
      </c>
      <c r="AV3514" t="s">
        <v>18566</v>
      </c>
      <c r="AW3514" t="s">
        <v>99</v>
      </c>
      <c r="AX3514" t="s">
        <v>100</v>
      </c>
      <c r="AY3514" t="s">
        <v>19261</v>
      </c>
      <c r="AZ3514" t="s">
        <v>19262</v>
      </c>
      <c r="BA3514" t="s">
        <v>103</v>
      </c>
      <c r="BB3514" t="s">
        <v>19263</v>
      </c>
      <c r="BC3514" s="4"/>
      <c r="BD3514" t="s">
        <v>83</v>
      </c>
      <c r="BE3514" t="s">
        <v>105</v>
      </c>
      <c r="BF3514" t="s">
        <v>106</v>
      </c>
      <c r="BG3514" t="s">
        <v>107</v>
      </c>
      <c r="BH3514" t="s">
        <v>108</v>
      </c>
      <c r="BI3514" t="s">
        <v>109</v>
      </c>
      <c r="BJ3514" s="2">
        <v>0</v>
      </c>
      <c r="BK3514" t="s">
        <v>90</v>
      </c>
      <c r="BL3514" t="s">
        <v>90</v>
      </c>
      <c r="BM3514" t="s">
        <v>83</v>
      </c>
      <c r="BN3514" t="s">
        <v>83</v>
      </c>
      <c r="BO3514" t="s">
        <v>83</v>
      </c>
      <c r="BP3514" t="s">
        <v>83</v>
      </c>
      <c r="BQ3514" t="s">
        <v>83</v>
      </c>
      <c r="BR3514" t="s">
        <v>83</v>
      </c>
      <c r="BS3514" t="s">
        <v>83</v>
      </c>
      <c r="BT3514" s="3">
        <v>1</v>
      </c>
    </row>
    <row r="3515" spans="1:72" x14ac:dyDescent="0.25">
      <c r="A3515" t="s">
        <v>18553</v>
      </c>
      <c r="B3515" t="s">
        <v>18554</v>
      </c>
      <c r="C3515" t="s">
        <v>18555</v>
      </c>
      <c r="D3515" t="s">
        <v>74</v>
      </c>
      <c r="E3515" t="s">
        <v>21868</v>
      </c>
      <c r="F3515" t="s">
        <v>18556</v>
      </c>
      <c r="G3515" t="s">
        <v>19264</v>
      </c>
      <c r="H3515" t="s">
        <v>19265</v>
      </c>
      <c r="I3515" s="1">
        <v>44197</v>
      </c>
      <c r="J3515" s="1">
        <v>44926</v>
      </c>
      <c r="K3515" t="s">
        <v>78</v>
      </c>
      <c r="L3515" t="s">
        <v>79</v>
      </c>
      <c r="M3515" t="s">
        <v>80</v>
      </c>
      <c r="N3515" t="s">
        <v>19266</v>
      </c>
      <c r="O3515" t="s">
        <v>147</v>
      </c>
      <c r="P3515" t="s">
        <v>409</v>
      </c>
      <c r="Q3515" t="s">
        <v>19267</v>
      </c>
      <c r="R3515" t="s">
        <v>18561</v>
      </c>
      <c r="S3515" t="s">
        <v>150</v>
      </c>
      <c r="T3515" t="s">
        <v>87</v>
      </c>
      <c r="U3515" t="s">
        <v>88</v>
      </c>
      <c r="V3515" t="s">
        <v>89</v>
      </c>
      <c r="W3515" t="s">
        <v>78</v>
      </c>
      <c r="X3515" t="s">
        <v>120</v>
      </c>
      <c r="Y3515" t="s">
        <v>91</v>
      </c>
      <c r="Z3515" t="s">
        <v>92</v>
      </c>
      <c r="AA3515" s="1">
        <v>44567</v>
      </c>
      <c r="AB3515" s="2">
        <v>2285</v>
      </c>
      <c r="AC3515" s="2">
        <v>2665</v>
      </c>
      <c r="AD3515" s="2"/>
      <c r="AE3515" s="2"/>
      <c r="AF3515" s="2"/>
      <c r="AG3515">
        <v>0</v>
      </c>
      <c r="AH3515" s="3">
        <v>2285</v>
      </c>
      <c r="AI3515" s="3">
        <v>2665</v>
      </c>
      <c r="AJ3515" s="3">
        <v>0</v>
      </c>
      <c r="AK3515" s="3">
        <v>0</v>
      </c>
      <c r="AL3515" s="3">
        <v>0</v>
      </c>
      <c r="AM3515" t="s">
        <v>18562</v>
      </c>
      <c r="AN3515" t="s">
        <v>18563</v>
      </c>
      <c r="AO3515" t="s">
        <v>18553</v>
      </c>
      <c r="AP3515" t="s">
        <v>18554</v>
      </c>
      <c r="AQ3515" t="s">
        <v>83</v>
      </c>
      <c r="AR3515" t="s">
        <v>18564</v>
      </c>
      <c r="AS3515" t="s">
        <v>83</v>
      </c>
      <c r="AT3515" t="s">
        <v>96</v>
      </c>
      <c r="AU3515" t="s">
        <v>18565</v>
      </c>
      <c r="AV3515" t="s">
        <v>18566</v>
      </c>
      <c r="AW3515" t="s">
        <v>99</v>
      </c>
      <c r="AX3515" t="s">
        <v>100</v>
      </c>
      <c r="AY3515" t="s">
        <v>18567</v>
      </c>
      <c r="AZ3515" t="s">
        <v>19268</v>
      </c>
      <c r="BA3515" t="s">
        <v>103</v>
      </c>
      <c r="BB3515" t="s">
        <v>19269</v>
      </c>
      <c r="BC3515" s="4"/>
      <c r="BD3515" t="s">
        <v>83</v>
      </c>
      <c r="BE3515" t="s">
        <v>105</v>
      </c>
      <c r="BF3515" t="s">
        <v>106</v>
      </c>
      <c r="BG3515" t="s">
        <v>107</v>
      </c>
      <c r="BH3515" t="s">
        <v>108</v>
      </c>
      <c r="BI3515" t="s">
        <v>109</v>
      </c>
      <c r="BJ3515" s="2">
        <v>0</v>
      </c>
      <c r="BK3515" t="s">
        <v>90</v>
      </c>
      <c r="BL3515" t="s">
        <v>78</v>
      </c>
      <c r="BM3515" t="s">
        <v>83</v>
      </c>
      <c r="BN3515" t="s">
        <v>83</v>
      </c>
      <c r="BO3515" t="s">
        <v>83</v>
      </c>
      <c r="BP3515" t="s">
        <v>19270</v>
      </c>
      <c r="BQ3515" t="s">
        <v>18574</v>
      </c>
      <c r="BR3515" t="s">
        <v>18575</v>
      </c>
      <c r="BS3515" t="s">
        <v>83</v>
      </c>
      <c r="BT3515" s="3">
        <v>1</v>
      </c>
    </row>
    <row r="3516" spans="1:72" x14ac:dyDescent="0.25">
      <c r="A3516" t="s">
        <v>18553</v>
      </c>
      <c r="B3516" t="s">
        <v>18554</v>
      </c>
      <c r="C3516" t="s">
        <v>18555</v>
      </c>
      <c r="D3516" t="s">
        <v>74</v>
      </c>
      <c r="E3516" t="s">
        <v>21868</v>
      </c>
      <c r="F3516" t="s">
        <v>18556</v>
      </c>
      <c r="G3516" t="s">
        <v>19271</v>
      </c>
      <c r="H3516" t="s">
        <v>19272</v>
      </c>
      <c r="I3516" s="1">
        <v>44197</v>
      </c>
      <c r="J3516" s="1">
        <v>44926</v>
      </c>
      <c r="K3516" t="s">
        <v>78</v>
      </c>
      <c r="L3516" t="s">
        <v>79</v>
      </c>
      <c r="M3516" t="s">
        <v>80</v>
      </c>
      <c r="N3516" t="s">
        <v>19273</v>
      </c>
      <c r="O3516" t="s">
        <v>162</v>
      </c>
      <c r="P3516" t="s">
        <v>222</v>
      </c>
      <c r="Q3516" t="s">
        <v>19274</v>
      </c>
      <c r="R3516" t="s">
        <v>18561</v>
      </c>
      <c r="S3516" t="s">
        <v>150</v>
      </c>
      <c r="T3516" t="s">
        <v>87</v>
      </c>
      <c r="U3516" t="s">
        <v>88</v>
      </c>
      <c r="V3516" t="s">
        <v>89</v>
      </c>
      <c r="W3516" t="s">
        <v>78</v>
      </c>
      <c r="X3516" t="s">
        <v>120</v>
      </c>
      <c r="Y3516" t="s">
        <v>91</v>
      </c>
      <c r="Z3516" t="s">
        <v>92</v>
      </c>
      <c r="AA3516" s="1">
        <v>44566</v>
      </c>
      <c r="AB3516" s="2">
        <v>419</v>
      </c>
      <c r="AC3516" s="2">
        <v>487</v>
      </c>
      <c r="AD3516" s="2"/>
      <c r="AE3516" s="2"/>
      <c r="AF3516" s="2"/>
      <c r="AG3516">
        <v>0</v>
      </c>
      <c r="AH3516" s="3">
        <v>419</v>
      </c>
      <c r="AI3516" s="3">
        <v>487</v>
      </c>
      <c r="AJ3516" s="3">
        <v>0</v>
      </c>
      <c r="AK3516" s="3">
        <v>0</v>
      </c>
      <c r="AL3516" s="3">
        <v>0</v>
      </c>
      <c r="AM3516" t="s">
        <v>18562</v>
      </c>
      <c r="AN3516" t="s">
        <v>18563</v>
      </c>
      <c r="AO3516" t="s">
        <v>18553</v>
      </c>
      <c r="AP3516" t="s">
        <v>18554</v>
      </c>
      <c r="AQ3516" t="s">
        <v>83</v>
      </c>
      <c r="AR3516" t="s">
        <v>18564</v>
      </c>
      <c r="AS3516" t="s">
        <v>83</v>
      </c>
      <c r="AT3516" t="s">
        <v>96</v>
      </c>
      <c r="AU3516" t="s">
        <v>18565</v>
      </c>
      <c r="AV3516" t="s">
        <v>18566</v>
      </c>
      <c r="AW3516" t="s">
        <v>99</v>
      </c>
      <c r="AX3516" t="s">
        <v>100</v>
      </c>
      <c r="AY3516" t="s">
        <v>18567</v>
      </c>
      <c r="AZ3516" t="s">
        <v>19275</v>
      </c>
      <c r="BA3516" t="s">
        <v>103</v>
      </c>
      <c r="BB3516" t="s">
        <v>19276</v>
      </c>
      <c r="BC3516" s="4"/>
      <c r="BD3516" t="s">
        <v>83</v>
      </c>
      <c r="BE3516" t="s">
        <v>105</v>
      </c>
      <c r="BF3516" t="s">
        <v>106</v>
      </c>
      <c r="BG3516" t="s">
        <v>107</v>
      </c>
      <c r="BH3516" t="s">
        <v>108</v>
      </c>
      <c r="BI3516" t="s">
        <v>109</v>
      </c>
      <c r="BJ3516" s="2">
        <v>0</v>
      </c>
      <c r="BK3516" t="s">
        <v>90</v>
      </c>
      <c r="BL3516" t="s">
        <v>78</v>
      </c>
      <c r="BM3516" t="s">
        <v>83</v>
      </c>
      <c r="BN3516" t="s">
        <v>83</v>
      </c>
      <c r="BO3516" t="s">
        <v>83</v>
      </c>
      <c r="BP3516" t="s">
        <v>19277</v>
      </c>
      <c r="BQ3516" t="s">
        <v>18574</v>
      </c>
      <c r="BR3516" t="s">
        <v>18575</v>
      </c>
      <c r="BS3516" t="s">
        <v>83</v>
      </c>
      <c r="BT3516" s="3">
        <v>1</v>
      </c>
    </row>
    <row r="3517" spans="1:72" x14ac:dyDescent="0.25">
      <c r="A3517" t="s">
        <v>18553</v>
      </c>
      <c r="B3517" t="s">
        <v>18554</v>
      </c>
      <c r="C3517" t="s">
        <v>18555</v>
      </c>
      <c r="D3517" t="s">
        <v>74</v>
      </c>
      <c r="E3517" t="s">
        <v>21868</v>
      </c>
      <c r="F3517" t="s">
        <v>18556</v>
      </c>
      <c r="G3517" t="s">
        <v>19278</v>
      </c>
      <c r="H3517" t="s">
        <v>19279</v>
      </c>
      <c r="I3517" s="1">
        <v>44197</v>
      </c>
      <c r="J3517" s="1">
        <v>44926</v>
      </c>
      <c r="K3517" t="s">
        <v>78</v>
      </c>
      <c r="L3517" t="s">
        <v>79</v>
      </c>
      <c r="M3517" t="s">
        <v>80</v>
      </c>
      <c r="N3517" t="s">
        <v>19280</v>
      </c>
      <c r="O3517" t="s">
        <v>771</v>
      </c>
      <c r="P3517" t="s">
        <v>420</v>
      </c>
      <c r="Q3517" t="s">
        <v>19281</v>
      </c>
      <c r="R3517" t="s">
        <v>18561</v>
      </c>
      <c r="S3517" t="s">
        <v>150</v>
      </c>
      <c r="T3517" t="s">
        <v>87</v>
      </c>
      <c r="U3517" t="s">
        <v>88</v>
      </c>
      <c r="V3517" t="s">
        <v>89</v>
      </c>
      <c r="W3517" t="s">
        <v>78</v>
      </c>
      <c r="X3517" t="s">
        <v>120</v>
      </c>
      <c r="Y3517" t="s">
        <v>91</v>
      </c>
      <c r="Z3517" t="s">
        <v>92</v>
      </c>
      <c r="AA3517" s="1">
        <v>44566</v>
      </c>
      <c r="AB3517" s="2">
        <v>795</v>
      </c>
      <c r="AC3517" s="2">
        <v>914</v>
      </c>
      <c r="AD3517" s="2"/>
      <c r="AE3517" s="2"/>
      <c r="AF3517" s="2"/>
      <c r="AG3517">
        <v>0</v>
      </c>
      <c r="AH3517" s="3">
        <v>795</v>
      </c>
      <c r="AI3517" s="3">
        <v>914</v>
      </c>
      <c r="AJ3517" s="3">
        <v>0</v>
      </c>
      <c r="AK3517" s="3">
        <v>0</v>
      </c>
      <c r="AL3517" s="3">
        <v>0</v>
      </c>
      <c r="AM3517" t="s">
        <v>18562</v>
      </c>
      <c r="AN3517" t="s">
        <v>18563</v>
      </c>
      <c r="AO3517" t="s">
        <v>18553</v>
      </c>
      <c r="AP3517" t="s">
        <v>18554</v>
      </c>
      <c r="AQ3517" t="s">
        <v>83</v>
      </c>
      <c r="AR3517" t="s">
        <v>18564</v>
      </c>
      <c r="AS3517" t="s">
        <v>83</v>
      </c>
      <c r="AT3517" t="s">
        <v>96</v>
      </c>
      <c r="AU3517" t="s">
        <v>18565</v>
      </c>
      <c r="AV3517" t="s">
        <v>18566</v>
      </c>
      <c r="AW3517" t="s">
        <v>99</v>
      </c>
      <c r="AX3517" t="s">
        <v>100</v>
      </c>
      <c r="AY3517" t="s">
        <v>18567</v>
      </c>
      <c r="AZ3517" t="s">
        <v>19282</v>
      </c>
      <c r="BA3517" t="s">
        <v>103</v>
      </c>
      <c r="BB3517" t="s">
        <v>19283</v>
      </c>
      <c r="BC3517" s="4"/>
      <c r="BD3517" t="s">
        <v>83</v>
      </c>
      <c r="BE3517" t="s">
        <v>105</v>
      </c>
      <c r="BF3517" t="s">
        <v>106</v>
      </c>
      <c r="BG3517" t="s">
        <v>107</v>
      </c>
      <c r="BH3517" t="s">
        <v>108</v>
      </c>
      <c r="BI3517" t="s">
        <v>109</v>
      </c>
      <c r="BJ3517" s="2">
        <v>0</v>
      </c>
      <c r="BK3517" t="s">
        <v>90</v>
      </c>
      <c r="BL3517" t="s">
        <v>78</v>
      </c>
      <c r="BM3517" t="s">
        <v>83</v>
      </c>
      <c r="BN3517" t="s">
        <v>83</v>
      </c>
      <c r="BO3517" t="s">
        <v>83</v>
      </c>
      <c r="BP3517" t="s">
        <v>19284</v>
      </c>
      <c r="BQ3517" t="s">
        <v>18574</v>
      </c>
      <c r="BR3517" t="s">
        <v>18575</v>
      </c>
      <c r="BS3517" t="s">
        <v>83</v>
      </c>
      <c r="BT3517" s="3">
        <v>1</v>
      </c>
    </row>
    <row r="3518" spans="1:72" x14ac:dyDescent="0.25">
      <c r="A3518" t="s">
        <v>18553</v>
      </c>
      <c r="B3518" t="s">
        <v>18554</v>
      </c>
      <c r="C3518" t="s">
        <v>18555</v>
      </c>
      <c r="D3518" t="s">
        <v>74</v>
      </c>
      <c r="E3518" t="s">
        <v>21868</v>
      </c>
      <c r="F3518" t="s">
        <v>18556</v>
      </c>
      <c r="G3518" t="s">
        <v>19285</v>
      </c>
      <c r="H3518" t="s">
        <v>19286</v>
      </c>
      <c r="I3518" s="1">
        <v>44197</v>
      </c>
      <c r="J3518" s="1">
        <v>44926</v>
      </c>
      <c r="K3518" t="s">
        <v>78</v>
      </c>
      <c r="L3518" t="s">
        <v>79</v>
      </c>
      <c r="M3518" t="s">
        <v>80</v>
      </c>
      <c r="N3518" t="s">
        <v>19287</v>
      </c>
      <c r="O3518" t="s">
        <v>2878</v>
      </c>
      <c r="P3518" t="s">
        <v>6489</v>
      </c>
      <c r="Q3518" t="s">
        <v>19288</v>
      </c>
      <c r="R3518" t="s">
        <v>18561</v>
      </c>
      <c r="S3518" t="s">
        <v>150</v>
      </c>
      <c r="T3518" t="s">
        <v>87</v>
      </c>
      <c r="U3518" t="s">
        <v>88</v>
      </c>
      <c r="V3518" t="s">
        <v>89</v>
      </c>
      <c r="W3518" t="s">
        <v>78</v>
      </c>
      <c r="X3518" t="s">
        <v>120</v>
      </c>
      <c r="Y3518" t="s">
        <v>91</v>
      </c>
      <c r="Z3518" t="s">
        <v>92</v>
      </c>
      <c r="AA3518" s="1">
        <v>44565</v>
      </c>
      <c r="AB3518" s="2">
        <v>134</v>
      </c>
      <c r="AC3518" s="2">
        <v>163</v>
      </c>
      <c r="AD3518" s="2"/>
      <c r="AE3518" s="2"/>
      <c r="AF3518" s="2"/>
      <c r="AG3518">
        <v>0</v>
      </c>
      <c r="AH3518" s="3">
        <v>135</v>
      </c>
      <c r="AI3518" s="3">
        <v>166</v>
      </c>
      <c r="AJ3518" s="3">
        <v>0</v>
      </c>
      <c r="AK3518" s="3">
        <v>0</v>
      </c>
      <c r="AL3518" s="3">
        <v>0</v>
      </c>
      <c r="AM3518" t="s">
        <v>18562</v>
      </c>
      <c r="AN3518" t="s">
        <v>18563</v>
      </c>
      <c r="AO3518" t="s">
        <v>18553</v>
      </c>
      <c r="AP3518" t="s">
        <v>18554</v>
      </c>
      <c r="AQ3518" t="s">
        <v>83</v>
      </c>
      <c r="AR3518" t="s">
        <v>18564</v>
      </c>
      <c r="AS3518" t="s">
        <v>83</v>
      </c>
      <c r="AT3518" t="s">
        <v>96</v>
      </c>
      <c r="AU3518" t="s">
        <v>18565</v>
      </c>
      <c r="AV3518" t="s">
        <v>18566</v>
      </c>
      <c r="AW3518" t="s">
        <v>99</v>
      </c>
      <c r="AX3518" t="s">
        <v>100</v>
      </c>
      <c r="AY3518" t="s">
        <v>18567</v>
      </c>
      <c r="AZ3518" t="s">
        <v>19289</v>
      </c>
      <c r="BA3518" t="s">
        <v>103</v>
      </c>
      <c r="BB3518" t="s">
        <v>19290</v>
      </c>
      <c r="BC3518" s="4"/>
      <c r="BD3518" t="s">
        <v>83</v>
      </c>
      <c r="BE3518" t="s">
        <v>105</v>
      </c>
      <c r="BF3518" t="s">
        <v>106</v>
      </c>
      <c r="BG3518" t="s">
        <v>107</v>
      </c>
      <c r="BH3518" t="s">
        <v>108</v>
      </c>
      <c r="BI3518" t="s">
        <v>109</v>
      </c>
      <c r="BJ3518" s="2">
        <v>0</v>
      </c>
      <c r="BK3518" t="s">
        <v>90</v>
      </c>
      <c r="BL3518" t="s">
        <v>78</v>
      </c>
      <c r="BM3518" t="s">
        <v>83</v>
      </c>
      <c r="BN3518" t="s">
        <v>83</v>
      </c>
      <c r="BO3518" t="s">
        <v>83</v>
      </c>
      <c r="BP3518" t="s">
        <v>19291</v>
      </c>
      <c r="BQ3518" t="s">
        <v>18574</v>
      </c>
      <c r="BR3518" t="s">
        <v>18575</v>
      </c>
      <c r="BS3518" t="s">
        <v>83</v>
      </c>
      <c r="BT3518" s="3">
        <v>1</v>
      </c>
    </row>
    <row r="3519" spans="1:72" x14ac:dyDescent="0.25">
      <c r="A3519" t="s">
        <v>18553</v>
      </c>
      <c r="B3519" t="s">
        <v>18554</v>
      </c>
      <c r="C3519" t="s">
        <v>18555</v>
      </c>
      <c r="D3519" t="s">
        <v>74</v>
      </c>
      <c r="E3519" t="s">
        <v>21868</v>
      </c>
      <c r="F3519" t="s">
        <v>18556</v>
      </c>
      <c r="G3519" t="s">
        <v>19292</v>
      </c>
      <c r="H3519" t="s">
        <v>19293</v>
      </c>
      <c r="I3519" s="1">
        <v>44197</v>
      </c>
      <c r="J3519" s="1">
        <v>44926</v>
      </c>
      <c r="K3519" t="s">
        <v>78</v>
      </c>
      <c r="L3519" t="s">
        <v>79</v>
      </c>
      <c r="M3519" t="s">
        <v>80</v>
      </c>
      <c r="N3519" t="s">
        <v>18677</v>
      </c>
      <c r="O3519" t="s">
        <v>375</v>
      </c>
      <c r="P3519" t="s">
        <v>235</v>
      </c>
      <c r="Q3519" t="s">
        <v>18678</v>
      </c>
      <c r="R3519" t="s">
        <v>18561</v>
      </c>
      <c r="S3519" t="s">
        <v>150</v>
      </c>
      <c r="T3519" t="s">
        <v>87</v>
      </c>
      <c r="U3519" t="s">
        <v>88</v>
      </c>
      <c r="V3519" t="s">
        <v>89</v>
      </c>
      <c r="W3519" t="s">
        <v>78</v>
      </c>
      <c r="X3519" t="s">
        <v>120</v>
      </c>
      <c r="Y3519" t="s">
        <v>91</v>
      </c>
      <c r="Z3519" t="s">
        <v>92</v>
      </c>
      <c r="AA3519" s="1">
        <v>44567</v>
      </c>
      <c r="AB3519" s="2">
        <v>3760</v>
      </c>
      <c r="AC3519" s="2">
        <v>6268</v>
      </c>
      <c r="AD3519" s="2"/>
      <c r="AE3519" s="2"/>
      <c r="AF3519" s="2"/>
      <c r="AG3519">
        <v>0</v>
      </c>
      <c r="AH3519" s="3">
        <v>3760</v>
      </c>
      <c r="AI3519" s="3">
        <v>6268</v>
      </c>
      <c r="AJ3519" s="3">
        <v>0</v>
      </c>
      <c r="AK3519" s="3">
        <v>0</v>
      </c>
      <c r="AL3519" s="3">
        <v>0</v>
      </c>
      <c r="AM3519" t="s">
        <v>19294</v>
      </c>
      <c r="AN3519" t="s">
        <v>83</v>
      </c>
      <c r="AO3519" t="s">
        <v>18553</v>
      </c>
      <c r="AP3519" t="s">
        <v>18554</v>
      </c>
      <c r="AQ3519" t="s">
        <v>83</v>
      </c>
      <c r="AR3519" t="s">
        <v>18564</v>
      </c>
      <c r="AS3519" t="s">
        <v>83</v>
      </c>
      <c r="AT3519" t="s">
        <v>96</v>
      </c>
      <c r="AU3519" t="s">
        <v>18565</v>
      </c>
      <c r="AV3519" t="s">
        <v>18566</v>
      </c>
      <c r="AW3519" t="s">
        <v>99</v>
      </c>
      <c r="AX3519" t="s">
        <v>100</v>
      </c>
      <c r="AY3519" t="s">
        <v>18680</v>
      </c>
      <c r="AZ3519" t="s">
        <v>19295</v>
      </c>
      <c r="BA3519" t="s">
        <v>103</v>
      </c>
      <c r="BB3519" t="s">
        <v>19296</v>
      </c>
      <c r="BC3519" s="4"/>
      <c r="BD3519" t="s">
        <v>83</v>
      </c>
      <c r="BE3519" t="s">
        <v>105</v>
      </c>
      <c r="BF3519" t="s">
        <v>106</v>
      </c>
      <c r="BG3519" t="s">
        <v>107</v>
      </c>
      <c r="BH3519" t="s">
        <v>108</v>
      </c>
      <c r="BI3519" t="s">
        <v>109</v>
      </c>
      <c r="BJ3519" s="2">
        <v>0</v>
      </c>
      <c r="BK3519" t="s">
        <v>90</v>
      </c>
      <c r="BL3519" t="s">
        <v>90</v>
      </c>
      <c r="BM3519" t="s">
        <v>83</v>
      </c>
      <c r="BN3519" t="s">
        <v>83</v>
      </c>
      <c r="BO3519" t="s">
        <v>83</v>
      </c>
      <c r="BP3519" t="s">
        <v>83</v>
      </c>
      <c r="BQ3519" t="s">
        <v>83</v>
      </c>
      <c r="BR3519" t="s">
        <v>83</v>
      </c>
      <c r="BS3519" t="s">
        <v>83</v>
      </c>
      <c r="BT3519" s="3">
        <v>1</v>
      </c>
    </row>
    <row r="3520" spans="1:72" x14ac:dyDescent="0.25">
      <c r="A3520" t="s">
        <v>18553</v>
      </c>
      <c r="B3520" t="s">
        <v>18554</v>
      </c>
      <c r="C3520" t="s">
        <v>18555</v>
      </c>
      <c r="D3520" t="s">
        <v>74</v>
      </c>
      <c r="E3520" t="s">
        <v>21868</v>
      </c>
      <c r="F3520" t="s">
        <v>18556</v>
      </c>
      <c r="G3520" t="s">
        <v>19297</v>
      </c>
      <c r="H3520" t="s">
        <v>19298</v>
      </c>
      <c r="I3520" s="1">
        <v>44197</v>
      </c>
      <c r="J3520" s="1">
        <v>44926</v>
      </c>
      <c r="K3520" t="s">
        <v>78</v>
      </c>
      <c r="L3520" t="s">
        <v>79</v>
      </c>
      <c r="M3520" t="s">
        <v>80</v>
      </c>
      <c r="N3520" t="s">
        <v>19299</v>
      </c>
      <c r="O3520" t="s">
        <v>664</v>
      </c>
      <c r="P3520" t="s">
        <v>222</v>
      </c>
      <c r="Q3520" t="s">
        <v>19300</v>
      </c>
      <c r="R3520" t="s">
        <v>18561</v>
      </c>
      <c r="S3520" t="s">
        <v>150</v>
      </c>
      <c r="T3520" t="s">
        <v>87</v>
      </c>
      <c r="U3520" t="s">
        <v>88</v>
      </c>
      <c r="V3520" t="s">
        <v>89</v>
      </c>
      <c r="W3520" t="s">
        <v>78</v>
      </c>
      <c r="X3520" t="s">
        <v>120</v>
      </c>
      <c r="Y3520" t="s">
        <v>91</v>
      </c>
      <c r="Z3520" t="s">
        <v>92</v>
      </c>
      <c r="AA3520" s="1">
        <v>44567</v>
      </c>
      <c r="AB3520" s="2">
        <v>4820</v>
      </c>
      <c r="AC3520" s="2">
        <v>5508</v>
      </c>
      <c r="AD3520" s="2"/>
      <c r="AE3520" s="2"/>
      <c r="AF3520" s="2"/>
      <c r="AG3520">
        <v>0</v>
      </c>
      <c r="AH3520" s="3">
        <v>4820</v>
      </c>
      <c r="AI3520" s="3">
        <v>5508</v>
      </c>
      <c r="AJ3520" s="3">
        <v>0</v>
      </c>
      <c r="AK3520" s="3">
        <v>0</v>
      </c>
      <c r="AL3520" s="3">
        <v>0</v>
      </c>
      <c r="AM3520" t="s">
        <v>18562</v>
      </c>
      <c r="AN3520" t="s">
        <v>18563</v>
      </c>
      <c r="AO3520" t="s">
        <v>18553</v>
      </c>
      <c r="AP3520" t="s">
        <v>18554</v>
      </c>
      <c r="AQ3520" t="s">
        <v>83</v>
      </c>
      <c r="AR3520" t="s">
        <v>18564</v>
      </c>
      <c r="AS3520" t="s">
        <v>83</v>
      </c>
      <c r="AT3520" t="s">
        <v>96</v>
      </c>
      <c r="AU3520" t="s">
        <v>18565</v>
      </c>
      <c r="AV3520" t="s">
        <v>18566</v>
      </c>
      <c r="AW3520" t="s">
        <v>99</v>
      </c>
      <c r="AX3520" t="s">
        <v>100</v>
      </c>
      <c r="AY3520" t="s">
        <v>18567</v>
      </c>
      <c r="AZ3520" t="s">
        <v>19301</v>
      </c>
      <c r="BA3520" t="s">
        <v>103</v>
      </c>
      <c r="BB3520" t="s">
        <v>19302</v>
      </c>
      <c r="BC3520" s="4"/>
      <c r="BD3520" t="s">
        <v>83</v>
      </c>
      <c r="BE3520" t="s">
        <v>105</v>
      </c>
      <c r="BF3520" t="s">
        <v>106</v>
      </c>
      <c r="BG3520" t="s">
        <v>107</v>
      </c>
      <c r="BH3520" t="s">
        <v>108</v>
      </c>
      <c r="BI3520" t="s">
        <v>109</v>
      </c>
      <c r="BJ3520" s="2">
        <v>0</v>
      </c>
      <c r="BK3520" t="s">
        <v>90</v>
      </c>
      <c r="BL3520" t="s">
        <v>78</v>
      </c>
      <c r="BM3520" t="s">
        <v>83</v>
      </c>
      <c r="BN3520" t="s">
        <v>83</v>
      </c>
      <c r="BO3520" t="s">
        <v>83</v>
      </c>
      <c r="BP3520" t="s">
        <v>19303</v>
      </c>
      <c r="BQ3520" t="s">
        <v>18574</v>
      </c>
      <c r="BR3520" t="s">
        <v>18575</v>
      </c>
      <c r="BS3520" t="s">
        <v>83</v>
      </c>
      <c r="BT3520" s="3">
        <v>1</v>
      </c>
    </row>
    <row r="3521" spans="1:72" x14ac:dyDescent="0.25">
      <c r="A3521" t="s">
        <v>18553</v>
      </c>
      <c r="B3521" t="s">
        <v>18554</v>
      </c>
      <c r="C3521" t="s">
        <v>18555</v>
      </c>
      <c r="D3521" t="s">
        <v>74</v>
      </c>
      <c r="E3521" t="s">
        <v>21868</v>
      </c>
      <c r="F3521" t="s">
        <v>18556</v>
      </c>
      <c r="G3521" t="s">
        <v>19304</v>
      </c>
      <c r="H3521" t="s">
        <v>19305</v>
      </c>
      <c r="I3521" s="1">
        <v>44197</v>
      </c>
      <c r="J3521" s="1">
        <v>44926</v>
      </c>
      <c r="K3521" t="s">
        <v>78</v>
      </c>
      <c r="L3521" t="s">
        <v>79</v>
      </c>
      <c r="M3521" t="s">
        <v>80</v>
      </c>
      <c r="N3521" t="s">
        <v>1704</v>
      </c>
      <c r="O3521" t="s">
        <v>155</v>
      </c>
      <c r="P3521" t="s">
        <v>83</v>
      </c>
      <c r="Q3521" t="s">
        <v>19096</v>
      </c>
      <c r="R3521" t="s">
        <v>18561</v>
      </c>
      <c r="S3521" t="s">
        <v>19306</v>
      </c>
      <c r="T3521" t="s">
        <v>87</v>
      </c>
      <c r="U3521" t="s">
        <v>354</v>
      </c>
      <c r="V3521" t="s">
        <v>520</v>
      </c>
      <c r="W3521" t="s">
        <v>90</v>
      </c>
      <c r="X3521" t="s">
        <v>83</v>
      </c>
      <c r="Y3521" t="s">
        <v>91</v>
      </c>
      <c r="Z3521" t="s">
        <v>92</v>
      </c>
      <c r="AA3521" s="1">
        <v>44203</v>
      </c>
      <c r="AB3521" s="2">
        <v>3442</v>
      </c>
      <c r="AC3521" s="2">
        <v>3918</v>
      </c>
      <c r="AD3521" s="2"/>
      <c r="AE3521" s="2"/>
      <c r="AF3521" s="2"/>
      <c r="AG3521">
        <v>2</v>
      </c>
      <c r="AH3521" s="3">
        <v>3442</v>
      </c>
      <c r="AI3521" s="3">
        <v>3918</v>
      </c>
      <c r="AJ3521" s="3">
        <v>0</v>
      </c>
      <c r="AK3521" s="3">
        <v>0</v>
      </c>
      <c r="AL3521" s="3">
        <v>0</v>
      </c>
      <c r="AM3521" t="s">
        <v>19307</v>
      </c>
      <c r="AN3521" t="s">
        <v>83</v>
      </c>
      <c r="AO3521" t="s">
        <v>18553</v>
      </c>
      <c r="AP3521" t="s">
        <v>18554</v>
      </c>
      <c r="AQ3521" t="s">
        <v>83</v>
      </c>
      <c r="AR3521" t="s">
        <v>18564</v>
      </c>
      <c r="AS3521" t="s">
        <v>83</v>
      </c>
      <c r="AT3521" t="s">
        <v>96</v>
      </c>
      <c r="AU3521" t="s">
        <v>18565</v>
      </c>
      <c r="AV3521" t="s">
        <v>18566</v>
      </c>
      <c r="AW3521" t="s">
        <v>99</v>
      </c>
      <c r="AX3521" t="s">
        <v>100</v>
      </c>
      <c r="AY3521" t="s">
        <v>19308</v>
      </c>
      <c r="AZ3521" t="s">
        <v>19099</v>
      </c>
      <c r="BA3521" t="s">
        <v>103</v>
      </c>
      <c r="BB3521" t="s">
        <v>83</v>
      </c>
      <c r="BC3521" s="4"/>
      <c r="BD3521" t="s">
        <v>83</v>
      </c>
      <c r="BE3521" t="s">
        <v>105</v>
      </c>
      <c r="BF3521" t="s">
        <v>106</v>
      </c>
      <c r="BG3521" t="s">
        <v>107</v>
      </c>
      <c r="BH3521" t="s">
        <v>83</v>
      </c>
      <c r="BI3521" t="s">
        <v>83</v>
      </c>
      <c r="BJ3521" s="2">
        <v>0</v>
      </c>
      <c r="BK3521" t="s">
        <v>78</v>
      </c>
      <c r="BL3521" t="s">
        <v>90</v>
      </c>
      <c r="BM3521" t="s">
        <v>83</v>
      </c>
      <c r="BN3521" t="s">
        <v>83</v>
      </c>
      <c r="BO3521" t="s">
        <v>83</v>
      </c>
      <c r="BP3521" t="s">
        <v>83</v>
      </c>
      <c r="BQ3521" t="s">
        <v>83</v>
      </c>
      <c r="BR3521" t="s">
        <v>83</v>
      </c>
      <c r="BS3521" t="s">
        <v>83</v>
      </c>
      <c r="BT3521" s="3">
        <v>1</v>
      </c>
    </row>
    <row r="3522" spans="1:72" x14ac:dyDescent="0.25">
      <c r="A3522" t="s">
        <v>18553</v>
      </c>
      <c r="B3522" t="s">
        <v>18554</v>
      </c>
      <c r="C3522" t="s">
        <v>18555</v>
      </c>
      <c r="D3522" t="s">
        <v>74</v>
      </c>
      <c r="E3522" t="s">
        <v>21868</v>
      </c>
      <c r="F3522" t="s">
        <v>18556</v>
      </c>
      <c r="G3522" t="s">
        <v>19309</v>
      </c>
      <c r="H3522" t="s">
        <v>19310</v>
      </c>
      <c r="I3522" s="1">
        <v>44197</v>
      </c>
      <c r="J3522" s="1">
        <v>44926</v>
      </c>
      <c r="K3522" t="s">
        <v>78</v>
      </c>
      <c r="L3522" t="s">
        <v>79</v>
      </c>
      <c r="M3522" t="s">
        <v>80</v>
      </c>
      <c r="N3522" t="s">
        <v>19311</v>
      </c>
      <c r="O3522" t="s">
        <v>234</v>
      </c>
      <c r="P3522" t="s">
        <v>409</v>
      </c>
      <c r="Q3522" t="s">
        <v>19312</v>
      </c>
      <c r="R3522" t="s">
        <v>18561</v>
      </c>
      <c r="S3522" t="s">
        <v>150</v>
      </c>
      <c r="T3522" t="s">
        <v>87</v>
      </c>
      <c r="U3522" t="s">
        <v>88</v>
      </c>
      <c r="V3522" t="s">
        <v>89</v>
      </c>
      <c r="W3522" t="s">
        <v>78</v>
      </c>
      <c r="X3522" t="s">
        <v>120</v>
      </c>
      <c r="Y3522" t="s">
        <v>91</v>
      </c>
      <c r="Z3522" t="s">
        <v>92</v>
      </c>
      <c r="AA3522" s="1">
        <v>44567</v>
      </c>
      <c r="AB3522" s="2">
        <v>719</v>
      </c>
      <c r="AC3522" s="2">
        <v>789</v>
      </c>
      <c r="AD3522" s="2"/>
      <c r="AE3522" s="2"/>
      <c r="AF3522" s="2"/>
      <c r="AG3522">
        <v>0</v>
      </c>
      <c r="AH3522" s="3">
        <v>408</v>
      </c>
      <c r="AI3522" s="3">
        <v>496</v>
      </c>
      <c r="AJ3522" s="3">
        <v>0</v>
      </c>
      <c r="AK3522" s="3">
        <v>0</v>
      </c>
      <c r="AL3522" s="3">
        <v>0</v>
      </c>
      <c r="AM3522" t="s">
        <v>18662</v>
      </c>
      <c r="AN3522" t="s">
        <v>18663</v>
      </c>
      <c r="AO3522" t="s">
        <v>18553</v>
      </c>
      <c r="AP3522" t="s">
        <v>18554</v>
      </c>
      <c r="AQ3522" t="s">
        <v>83</v>
      </c>
      <c r="AR3522" t="s">
        <v>18564</v>
      </c>
      <c r="AS3522" t="s">
        <v>83</v>
      </c>
      <c r="AT3522" t="s">
        <v>96</v>
      </c>
      <c r="AU3522" t="s">
        <v>18565</v>
      </c>
      <c r="AV3522" t="s">
        <v>18566</v>
      </c>
      <c r="AW3522" t="s">
        <v>99</v>
      </c>
      <c r="AX3522" t="s">
        <v>100</v>
      </c>
      <c r="AY3522" t="s">
        <v>19313</v>
      </c>
      <c r="AZ3522" t="s">
        <v>19314</v>
      </c>
      <c r="BA3522" t="s">
        <v>103</v>
      </c>
      <c r="BB3522" t="s">
        <v>19315</v>
      </c>
      <c r="BC3522" s="4"/>
      <c r="BD3522" t="s">
        <v>83</v>
      </c>
      <c r="BE3522" t="s">
        <v>105</v>
      </c>
      <c r="BF3522" t="s">
        <v>106</v>
      </c>
      <c r="BG3522" t="s">
        <v>107</v>
      </c>
      <c r="BH3522" t="s">
        <v>108</v>
      </c>
      <c r="BI3522" t="s">
        <v>109</v>
      </c>
      <c r="BJ3522" s="2">
        <v>0</v>
      </c>
      <c r="BK3522" t="s">
        <v>90</v>
      </c>
      <c r="BL3522" t="s">
        <v>90</v>
      </c>
      <c r="BM3522" t="s">
        <v>83</v>
      </c>
      <c r="BN3522" t="s">
        <v>83</v>
      </c>
      <c r="BO3522" t="s">
        <v>83</v>
      </c>
      <c r="BP3522" t="s">
        <v>83</v>
      </c>
      <c r="BQ3522" t="s">
        <v>83</v>
      </c>
      <c r="BR3522" t="s">
        <v>83</v>
      </c>
      <c r="BS3522" t="s">
        <v>83</v>
      </c>
      <c r="BT3522" s="3">
        <v>1</v>
      </c>
    </row>
    <row r="3523" spans="1:72" x14ac:dyDescent="0.25">
      <c r="A3523" t="s">
        <v>18553</v>
      </c>
      <c r="B3523" t="s">
        <v>18554</v>
      </c>
      <c r="C3523" t="s">
        <v>18555</v>
      </c>
      <c r="D3523" t="s">
        <v>74</v>
      </c>
      <c r="E3523" t="s">
        <v>21868</v>
      </c>
      <c r="F3523" t="s">
        <v>18556</v>
      </c>
      <c r="G3523" t="s">
        <v>19316</v>
      </c>
      <c r="H3523" t="s">
        <v>19317</v>
      </c>
      <c r="I3523" s="1">
        <v>44197</v>
      </c>
      <c r="J3523" s="1">
        <v>44926</v>
      </c>
      <c r="K3523" t="s">
        <v>78</v>
      </c>
      <c r="L3523" t="s">
        <v>79</v>
      </c>
      <c r="M3523" t="s">
        <v>80</v>
      </c>
      <c r="N3523" t="s">
        <v>5567</v>
      </c>
      <c r="O3523" t="s">
        <v>388</v>
      </c>
      <c r="P3523" t="s">
        <v>222</v>
      </c>
      <c r="Q3523" t="s">
        <v>19318</v>
      </c>
      <c r="R3523" t="s">
        <v>18561</v>
      </c>
      <c r="S3523" t="s">
        <v>150</v>
      </c>
      <c r="T3523" t="s">
        <v>87</v>
      </c>
      <c r="U3523" t="s">
        <v>88</v>
      </c>
      <c r="V3523" t="s">
        <v>89</v>
      </c>
      <c r="W3523" t="s">
        <v>78</v>
      </c>
      <c r="X3523" t="s">
        <v>120</v>
      </c>
      <c r="Y3523" t="s">
        <v>91</v>
      </c>
      <c r="Z3523" t="s">
        <v>92</v>
      </c>
      <c r="AA3523" s="1">
        <v>44565</v>
      </c>
      <c r="AB3523" s="2">
        <v>1108</v>
      </c>
      <c r="AC3523" s="2">
        <v>1197</v>
      </c>
      <c r="AD3523" s="2"/>
      <c r="AE3523" s="2"/>
      <c r="AF3523" s="2"/>
      <c r="AG3523">
        <v>0</v>
      </c>
      <c r="AH3523" s="3">
        <v>1108</v>
      </c>
      <c r="AI3523" s="3">
        <v>1197</v>
      </c>
      <c r="AJ3523" s="3">
        <v>0</v>
      </c>
      <c r="AK3523" s="3">
        <v>0</v>
      </c>
      <c r="AL3523" s="3">
        <v>0</v>
      </c>
      <c r="AM3523" t="s">
        <v>18686</v>
      </c>
      <c r="AN3523" t="s">
        <v>7405</v>
      </c>
      <c r="AO3523" t="s">
        <v>18553</v>
      </c>
      <c r="AP3523" t="s">
        <v>18554</v>
      </c>
      <c r="AQ3523" t="s">
        <v>83</v>
      </c>
      <c r="AR3523" t="s">
        <v>18564</v>
      </c>
      <c r="AS3523" t="s">
        <v>83</v>
      </c>
      <c r="AT3523" t="s">
        <v>96</v>
      </c>
      <c r="AU3523" t="s">
        <v>18565</v>
      </c>
      <c r="AV3523" t="s">
        <v>18566</v>
      </c>
      <c r="AW3523" t="s">
        <v>99</v>
      </c>
      <c r="AX3523" t="s">
        <v>100</v>
      </c>
      <c r="AY3523" t="s">
        <v>18687</v>
      </c>
      <c r="AZ3523" t="s">
        <v>19319</v>
      </c>
      <c r="BA3523" t="s">
        <v>103</v>
      </c>
      <c r="BB3523" t="s">
        <v>19320</v>
      </c>
      <c r="BC3523" s="4"/>
      <c r="BD3523" t="s">
        <v>83</v>
      </c>
      <c r="BE3523" t="s">
        <v>105</v>
      </c>
      <c r="BF3523" t="s">
        <v>106</v>
      </c>
      <c r="BG3523" t="s">
        <v>107</v>
      </c>
      <c r="BH3523" t="s">
        <v>108</v>
      </c>
      <c r="BI3523" t="s">
        <v>109</v>
      </c>
      <c r="BJ3523" s="2">
        <v>0</v>
      </c>
      <c r="BK3523" t="s">
        <v>90</v>
      </c>
      <c r="BL3523" t="s">
        <v>78</v>
      </c>
      <c r="BM3523" t="s">
        <v>83</v>
      </c>
      <c r="BN3523" t="s">
        <v>83</v>
      </c>
      <c r="BO3523" t="s">
        <v>83</v>
      </c>
      <c r="BP3523" t="s">
        <v>19321</v>
      </c>
      <c r="BQ3523" t="s">
        <v>18691</v>
      </c>
      <c r="BR3523" t="s">
        <v>18692</v>
      </c>
      <c r="BS3523" t="s">
        <v>83</v>
      </c>
      <c r="BT3523" s="3">
        <v>1</v>
      </c>
    </row>
    <row r="3524" spans="1:72" x14ac:dyDescent="0.25">
      <c r="A3524" t="s">
        <v>18553</v>
      </c>
      <c r="B3524" t="s">
        <v>18554</v>
      </c>
      <c r="C3524" t="s">
        <v>18555</v>
      </c>
      <c r="D3524" t="s">
        <v>74</v>
      </c>
      <c r="E3524" t="s">
        <v>21868</v>
      </c>
      <c r="F3524" t="s">
        <v>18556</v>
      </c>
      <c r="G3524" t="s">
        <v>19322</v>
      </c>
      <c r="H3524" t="s">
        <v>19323</v>
      </c>
      <c r="I3524" s="1">
        <v>44197</v>
      </c>
      <c r="J3524" s="1">
        <v>44926</v>
      </c>
      <c r="K3524" t="s">
        <v>78</v>
      </c>
      <c r="L3524" t="s">
        <v>79</v>
      </c>
      <c r="M3524" t="s">
        <v>80</v>
      </c>
      <c r="N3524" t="s">
        <v>18983</v>
      </c>
      <c r="O3524" t="s">
        <v>18949</v>
      </c>
      <c r="P3524" t="s">
        <v>83</v>
      </c>
      <c r="Q3524" t="s">
        <v>18985</v>
      </c>
      <c r="R3524" t="s">
        <v>18561</v>
      </c>
      <c r="S3524" t="s">
        <v>150</v>
      </c>
      <c r="T3524" t="s">
        <v>87</v>
      </c>
      <c r="U3524" t="s">
        <v>88</v>
      </c>
      <c r="V3524" t="s">
        <v>89</v>
      </c>
      <c r="W3524" t="s">
        <v>78</v>
      </c>
      <c r="X3524" t="s">
        <v>120</v>
      </c>
      <c r="Y3524" t="s">
        <v>91</v>
      </c>
      <c r="Z3524" t="s">
        <v>92</v>
      </c>
      <c r="AA3524" s="1">
        <v>44216</v>
      </c>
      <c r="AB3524" s="2">
        <v>0</v>
      </c>
      <c r="AC3524" s="2">
        <v>0</v>
      </c>
      <c r="AD3524" s="2"/>
      <c r="AE3524" s="2"/>
      <c r="AF3524" s="2"/>
      <c r="AG3524">
        <v>0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t="s">
        <v>18562</v>
      </c>
      <c r="AN3524" t="s">
        <v>18563</v>
      </c>
      <c r="AO3524" t="s">
        <v>18553</v>
      </c>
      <c r="AP3524" t="s">
        <v>18554</v>
      </c>
      <c r="AQ3524" t="s">
        <v>83</v>
      </c>
      <c r="AR3524" t="s">
        <v>18564</v>
      </c>
      <c r="AS3524" t="s">
        <v>83</v>
      </c>
      <c r="AT3524" t="s">
        <v>96</v>
      </c>
      <c r="AU3524" t="s">
        <v>18565</v>
      </c>
      <c r="AV3524" t="s">
        <v>18566</v>
      </c>
      <c r="AW3524" t="s">
        <v>99</v>
      </c>
      <c r="AX3524" t="s">
        <v>100</v>
      </c>
      <c r="AY3524" t="s">
        <v>18567</v>
      </c>
      <c r="AZ3524" t="s">
        <v>19324</v>
      </c>
      <c r="BA3524" t="s">
        <v>103</v>
      </c>
      <c r="BB3524" t="s">
        <v>19325</v>
      </c>
      <c r="BC3524" s="4"/>
      <c r="BD3524" t="s">
        <v>83</v>
      </c>
      <c r="BE3524" t="s">
        <v>105</v>
      </c>
      <c r="BF3524" t="s">
        <v>106</v>
      </c>
      <c r="BG3524" t="s">
        <v>107</v>
      </c>
      <c r="BH3524" t="s">
        <v>108</v>
      </c>
      <c r="BI3524" t="s">
        <v>109</v>
      </c>
      <c r="BJ3524" s="2">
        <v>0</v>
      </c>
      <c r="BK3524" t="s">
        <v>90</v>
      </c>
      <c r="BL3524" t="s">
        <v>78</v>
      </c>
      <c r="BM3524" t="s">
        <v>83</v>
      </c>
      <c r="BN3524" t="s">
        <v>83</v>
      </c>
      <c r="BO3524" t="s">
        <v>83</v>
      </c>
      <c r="BP3524" t="s">
        <v>19326</v>
      </c>
      <c r="BQ3524" t="s">
        <v>18574</v>
      </c>
      <c r="BR3524" t="s">
        <v>18575</v>
      </c>
      <c r="BS3524" t="s">
        <v>83</v>
      </c>
      <c r="BT3524" s="3">
        <v>1</v>
      </c>
    </row>
    <row r="3525" spans="1:72" x14ac:dyDescent="0.25">
      <c r="A3525" t="s">
        <v>18553</v>
      </c>
      <c r="B3525" t="s">
        <v>18554</v>
      </c>
      <c r="C3525" t="s">
        <v>18555</v>
      </c>
      <c r="D3525" t="s">
        <v>74</v>
      </c>
      <c r="E3525" t="s">
        <v>21868</v>
      </c>
      <c r="F3525" t="s">
        <v>18556</v>
      </c>
      <c r="G3525" t="s">
        <v>19327</v>
      </c>
      <c r="H3525" t="s">
        <v>19328</v>
      </c>
      <c r="I3525" s="1">
        <v>44197</v>
      </c>
      <c r="J3525" s="1">
        <v>44926</v>
      </c>
      <c r="K3525" t="s">
        <v>78</v>
      </c>
      <c r="L3525" t="s">
        <v>79</v>
      </c>
      <c r="M3525" t="s">
        <v>80</v>
      </c>
      <c r="N3525" t="s">
        <v>18983</v>
      </c>
      <c r="O3525" t="s">
        <v>307</v>
      </c>
      <c r="P3525" t="s">
        <v>420</v>
      </c>
      <c r="Q3525" t="s">
        <v>18985</v>
      </c>
      <c r="R3525" t="s">
        <v>18561</v>
      </c>
      <c r="S3525" t="s">
        <v>150</v>
      </c>
      <c r="T3525" t="s">
        <v>87</v>
      </c>
      <c r="U3525" t="s">
        <v>88</v>
      </c>
      <c r="V3525" t="s">
        <v>89</v>
      </c>
      <c r="W3525" t="s">
        <v>78</v>
      </c>
      <c r="X3525" t="s">
        <v>120</v>
      </c>
      <c r="Y3525" t="s">
        <v>91</v>
      </c>
      <c r="Z3525" t="s">
        <v>92</v>
      </c>
      <c r="AA3525" s="1">
        <v>44216</v>
      </c>
      <c r="AB3525" s="2">
        <v>0</v>
      </c>
      <c r="AC3525" s="2">
        <v>0</v>
      </c>
      <c r="AD3525" s="2"/>
      <c r="AE3525" s="2"/>
      <c r="AF3525" s="2"/>
      <c r="AG3525">
        <v>0</v>
      </c>
      <c r="AH3525" s="3">
        <v>0</v>
      </c>
      <c r="AI3525" s="3">
        <v>0</v>
      </c>
      <c r="AJ3525" s="3">
        <v>0</v>
      </c>
      <c r="AK3525" s="3">
        <v>0</v>
      </c>
      <c r="AL3525" s="3">
        <v>0</v>
      </c>
      <c r="AM3525" t="s">
        <v>18562</v>
      </c>
      <c r="AN3525" t="s">
        <v>18563</v>
      </c>
      <c r="AO3525" t="s">
        <v>18553</v>
      </c>
      <c r="AP3525" t="s">
        <v>18554</v>
      </c>
      <c r="AQ3525" t="s">
        <v>83</v>
      </c>
      <c r="AR3525" t="s">
        <v>18564</v>
      </c>
      <c r="AS3525" t="s">
        <v>83</v>
      </c>
      <c r="AT3525" t="s">
        <v>96</v>
      </c>
      <c r="AU3525" t="s">
        <v>18565</v>
      </c>
      <c r="AV3525" t="s">
        <v>18566</v>
      </c>
      <c r="AW3525" t="s">
        <v>99</v>
      </c>
      <c r="AX3525" t="s">
        <v>100</v>
      </c>
      <c r="AY3525" t="s">
        <v>18567</v>
      </c>
      <c r="AZ3525" t="s">
        <v>19329</v>
      </c>
      <c r="BA3525" t="s">
        <v>103</v>
      </c>
      <c r="BB3525" t="s">
        <v>19330</v>
      </c>
      <c r="BC3525" s="4"/>
      <c r="BD3525" t="s">
        <v>83</v>
      </c>
      <c r="BE3525" t="s">
        <v>105</v>
      </c>
      <c r="BF3525" t="s">
        <v>106</v>
      </c>
      <c r="BG3525" t="s">
        <v>107</v>
      </c>
      <c r="BH3525" t="s">
        <v>108</v>
      </c>
      <c r="BI3525" t="s">
        <v>109</v>
      </c>
      <c r="BJ3525" s="2">
        <v>0</v>
      </c>
      <c r="BK3525" t="s">
        <v>90</v>
      </c>
      <c r="BL3525" t="s">
        <v>78</v>
      </c>
      <c r="BM3525" t="s">
        <v>83</v>
      </c>
      <c r="BN3525" t="s">
        <v>83</v>
      </c>
      <c r="BO3525" t="s">
        <v>83</v>
      </c>
      <c r="BP3525" t="s">
        <v>19331</v>
      </c>
      <c r="BQ3525" t="s">
        <v>18574</v>
      </c>
      <c r="BR3525" t="s">
        <v>18575</v>
      </c>
      <c r="BS3525" t="s">
        <v>83</v>
      </c>
      <c r="BT3525" s="3">
        <v>1</v>
      </c>
    </row>
    <row r="3526" spans="1:72" x14ac:dyDescent="0.25">
      <c r="A3526" t="s">
        <v>18553</v>
      </c>
      <c r="B3526" t="s">
        <v>18554</v>
      </c>
      <c r="C3526" t="s">
        <v>18555</v>
      </c>
      <c r="D3526" t="s">
        <v>74</v>
      </c>
      <c r="E3526" t="s">
        <v>21868</v>
      </c>
      <c r="F3526" t="s">
        <v>18556</v>
      </c>
      <c r="G3526" t="s">
        <v>19332</v>
      </c>
      <c r="H3526" t="s">
        <v>19333</v>
      </c>
      <c r="I3526" s="1">
        <v>44197</v>
      </c>
      <c r="J3526" s="1">
        <v>44926</v>
      </c>
      <c r="K3526" t="s">
        <v>78</v>
      </c>
      <c r="L3526" t="s">
        <v>79</v>
      </c>
      <c r="M3526" t="s">
        <v>80</v>
      </c>
      <c r="N3526" t="s">
        <v>18727</v>
      </c>
      <c r="O3526" t="s">
        <v>399</v>
      </c>
      <c r="P3526" t="s">
        <v>222</v>
      </c>
      <c r="Q3526" t="s">
        <v>18728</v>
      </c>
      <c r="R3526" t="s">
        <v>18561</v>
      </c>
      <c r="S3526" t="s">
        <v>119</v>
      </c>
      <c r="T3526" t="s">
        <v>87</v>
      </c>
      <c r="U3526" t="s">
        <v>88</v>
      </c>
      <c r="V3526" t="s">
        <v>89</v>
      </c>
      <c r="W3526" t="s">
        <v>78</v>
      </c>
      <c r="X3526" t="s">
        <v>120</v>
      </c>
      <c r="Y3526" t="s">
        <v>91</v>
      </c>
      <c r="Z3526" t="s">
        <v>92</v>
      </c>
      <c r="AA3526" s="1">
        <v>44217</v>
      </c>
      <c r="AB3526" s="2">
        <v>374</v>
      </c>
      <c r="AC3526" s="2">
        <v>617</v>
      </c>
      <c r="AD3526" s="2"/>
      <c r="AE3526" s="2"/>
      <c r="AF3526" s="2"/>
      <c r="AG3526">
        <v>0</v>
      </c>
      <c r="AH3526" s="3">
        <v>375</v>
      </c>
      <c r="AI3526" s="3">
        <v>619</v>
      </c>
      <c r="AJ3526" s="3">
        <v>0</v>
      </c>
      <c r="AK3526" s="3">
        <v>0</v>
      </c>
      <c r="AL3526" s="3">
        <v>0</v>
      </c>
      <c r="AM3526" t="s">
        <v>18562</v>
      </c>
      <c r="AN3526" t="s">
        <v>18563</v>
      </c>
      <c r="AO3526" t="s">
        <v>18553</v>
      </c>
      <c r="AP3526" t="s">
        <v>18554</v>
      </c>
      <c r="AQ3526" t="s">
        <v>83</v>
      </c>
      <c r="AR3526" t="s">
        <v>18564</v>
      </c>
      <c r="AS3526" t="s">
        <v>83</v>
      </c>
      <c r="AT3526" t="s">
        <v>96</v>
      </c>
      <c r="AU3526" t="s">
        <v>18565</v>
      </c>
      <c r="AV3526" t="s">
        <v>18566</v>
      </c>
      <c r="AW3526" t="s">
        <v>99</v>
      </c>
      <c r="AX3526" t="s">
        <v>100</v>
      </c>
      <c r="AY3526" t="s">
        <v>18567</v>
      </c>
      <c r="AZ3526" t="s">
        <v>19334</v>
      </c>
      <c r="BA3526" t="s">
        <v>103</v>
      </c>
      <c r="BB3526" t="s">
        <v>19335</v>
      </c>
      <c r="BC3526" s="4"/>
      <c r="BD3526" t="s">
        <v>83</v>
      </c>
      <c r="BE3526" t="s">
        <v>105</v>
      </c>
      <c r="BF3526" t="s">
        <v>106</v>
      </c>
      <c r="BG3526" t="s">
        <v>107</v>
      </c>
      <c r="BH3526" t="s">
        <v>509</v>
      </c>
      <c r="BI3526" t="s">
        <v>510</v>
      </c>
      <c r="BJ3526" s="2">
        <v>0</v>
      </c>
      <c r="BK3526" t="s">
        <v>90</v>
      </c>
      <c r="BL3526" t="s">
        <v>78</v>
      </c>
      <c r="BM3526" t="s">
        <v>83</v>
      </c>
      <c r="BN3526" t="s">
        <v>83</v>
      </c>
      <c r="BO3526" t="s">
        <v>83</v>
      </c>
      <c r="BP3526" t="s">
        <v>19336</v>
      </c>
      <c r="BQ3526" t="s">
        <v>18574</v>
      </c>
      <c r="BR3526" t="s">
        <v>18575</v>
      </c>
      <c r="BS3526" t="s">
        <v>83</v>
      </c>
      <c r="BT3526" s="3">
        <v>1</v>
      </c>
    </row>
    <row r="3527" spans="1:72" x14ac:dyDescent="0.25">
      <c r="A3527" t="s">
        <v>18553</v>
      </c>
      <c r="B3527" t="s">
        <v>18554</v>
      </c>
      <c r="C3527" t="s">
        <v>18555</v>
      </c>
      <c r="D3527" t="s">
        <v>74</v>
      </c>
      <c r="E3527" t="s">
        <v>21868</v>
      </c>
      <c r="F3527" t="s">
        <v>18556</v>
      </c>
      <c r="G3527" t="s">
        <v>19337</v>
      </c>
      <c r="H3527" t="s">
        <v>19338</v>
      </c>
      <c r="I3527" s="1">
        <v>44197</v>
      </c>
      <c r="J3527" s="1">
        <v>44926</v>
      </c>
      <c r="K3527" t="s">
        <v>78</v>
      </c>
      <c r="L3527" t="s">
        <v>79</v>
      </c>
      <c r="M3527" t="s">
        <v>80</v>
      </c>
      <c r="N3527" t="s">
        <v>1802</v>
      </c>
      <c r="O3527" t="s">
        <v>388</v>
      </c>
      <c r="P3527" t="s">
        <v>83</v>
      </c>
      <c r="Q3527" t="s">
        <v>1803</v>
      </c>
      <c r="R3527" t="s">
        <v>1804</v>
      </c>
      <c r="S3527" t="s">
        <v>86</v>
      </c>
      <c r="T3527" t="s">
        <v>87</v>
      </c>
      <c r="U3527" t="s">
        <v>88</v>
      </c>
      <c r="V3527" t="s">
        <v>1223</v>
      </c>
      <c r="W3527" t="s">
        <v>90</v>
      </c>
      <c r="X3527" t="s">
        <v>83</v>
      </c>
      <c r="Y3527" t="s">
        <v>91</v>
      </c>
      <c r="Z3527" t="s">
        <v>92</v>
      </c>
      <c r="AA3527" s="1">
        <v>44378</v>
      </c>
      <c r="AB3527" s="2">
        <v>284.7</v>
      </c>
      <c r="AC3527" s="2">
        <v>153.30000000000001</v>
      </c>
      <c r="AD3527" s="2"/>
      <c r="AE3527" s="2"/>
      <c r="AF3527" s="2"/>
      <c r="AG3527">
        <v>0</v>
      </c>
      <c r="AH3527" s="3">
        <v>440</v>
      </c>
      <c r="AI3527" s="3">
        <v>0</v>
      </c>
      <c r="AJ3527" s="3">
        <v>0</v>
      </c>
      <c r="AK3527" s="3">
        <v>0</v>
      </c>
      <c r="AL3527" s="3">
        <v>0</v>
      </c>
      <c r="AM3527" t="s">
        <v>19339</v>
      </c>
      <c r="AN3527" t="s">
        <v>83</v>
      </c>
      <c r="AO3527" t="s">
        <v>18553</v>
      </c>
      <c r="AP3527" t="s">
        <v>18554</v>
      </c>
      <c r="AQ3527" t="s">
        <v>83</v>
      </c>
      <c r="AR3527" t="s">
        <v>18564</v>
      </c>
      <c r="AS3527" t="s">
        <v>83</v>
      </c>
      <c r="AT3527" t="s">
        <v>96</v>
      </c>
      <c r="AU3527" t="s">
        <v>18565</v>
      </c>
      <c r="AV3527" t="s">
        <v>18566</v>
      </c>
      <c r="AW3527" t="s">
        <v>99</v>
      </c>
      <c r="AX3527" t="s">
        <v>100</v>
      </c>
      <c r="AY3527" t="s">
        <v>19340</v>
      </c>
      <c r="AZ3527" t="s">
        <v>2770</v>
      </c>
      <c r="BA3527" t="s">
        <v>103</v>
      </c>
      <c r="BB3527" t="s">
        <v>83</v>
      </c>
      <c r="BC3527" s="4"/>
      <c r="BD3527" t="s">
        <v>83</v>
      </c>
      <c r="BE3527" t="s">
        <v>105</v>
      </c>
      <c r="BF3527" t="s">
        <v>106</v>
      </c>
      <c r="BG3527" t="s">
        <v>107</v>
      </c>
      <c r="BH3527" t="s">
        <v>1226</v>
      </c>
      <c r="BI3527" t="s">
        <v>1227</v>
      </c>
      <c r="BJ3527" s="2">
        <v>0</v>
      </c>
      <c r="BK3527" t="s">
        <v>78</v>
      </c>
      <c r="BL3527" t="s">
        <v>90</v>
      </c>
      <c r="BM3527" t="s">
        <v>83</v>
      </c>
      <c r="BN3527" t="s">
        <v>83</v>
      </c>
      <c r="BO3527" t="s">
        <v>83</v>
      </c>
      <c r="BP3527" t="s">
        <v>83</v>
      </c>
      <c r="BQ3527" t="s">
        <v>83</v>
      </c>
      <c r="BR3527" t="s">
        <v>83</v>
      </c>
      <c r="BS3527" t="s">
        <v>83</v>
      </c>
      <c r="BT3527" s="3">
        <v>1</v>
      </c>
    </row>
    <row r="3528" spans="1:72" x14ac:dyDescent="0.25">
      <c r="A3528" t="s">
        <v>18553</v>
      </c>
      <c r="B3528" t="s">
        <v>18554</v>
      </c>
      <c r="C3528" t="s">
        <v>18555</v>
      </c>
      <c r="D3528" t="s">
        <v>74</v>
      </c>
      <c r="E3528" t="s">
        <v>21868</v>
      </c>
      <c r="F3528" t="s">
        <v>18556</v>
      </c>
      <c r="G3528" t="s">
        <v>19341</v>
      </c>
      <c r="H3528" t="s">
        <v>19342</v>
      </c>
      <c r="I3528" s="1">
        <v>44197</v>
      </c>
      <c r="J3528" s="1">
        <v>44926</v>
      </c>
      <c r="K3528" t="s">
        <v>78</v>
      </c>
      <c r="L3528" t="s">
        <v>79</v>
      </c>
      <c r="M3528" t="s">
        <v>80</v>
      </c>
      <c r="N3528" t="s">
        <v>1802</v>
      </c>
      <c r="O3528" t="s">
        <v>388</v>
      </c>
      <c r="P3528" t="s">
        <v>83</v>
      </c>
      <c r="Q3528" t="s">
        <v>1803</v>
      </c>
      <c r="R3528" t="s">
        <v>1804</v>
      </c>
      <c r="S3528" t="s">
        <v>86</v>
      </c>
      <c r="T3528" t="s">
        <v>87</v>
      </c>
      <c r="U3528" t="s">
        <v>88</v>
      </c>
      <c r="V3528" t="s">
        <v>1223</v>
      </c>
      <c r="W3528" t="s">
        <v>90</v>
      </c>
      <c r="X3528" t="s">
        <v>83</v>
      </c>
      <c r="Y3528" t="s">
        <v>91</v>
      </c>
      <c r="Z3528" t="s">
        <v>92</v>
      </c>
      <c r="AA3528" s="1">
        <v>44378</v>
      </c>
      <c r="AB3528" s="2">
        <v>1684.8</v>
      </c>
      <c r="AC3528" s="2">
        <v>907.2</v>
      </c>
      <c r="AD3528" s="2"/>
      <c r="AE3528" s="2"/>
      <c r="AF3528" s="2"/>
      <c r="AG3528">
        <v>0</v>
      </c>
      <c r="AH3528" s="3">
        <v>2592</v>
      </c>
      <c r="AI3528" s="3">
        <v>0</v>
      </c>
      <c r="AJ3528" s="3">
        <v>0</v>
      </c>
      <c r="AK3528" s="3">
        <v>0</v>
      </c>
      <c r="AL3528" s="3">
        <v>0</v>
      </c>
      <c r="AM3528" t="s">
        <v>19343</v>
      </c>
      <c r="AN3528" t="s">
        <v>83</v>
      </c>
      <c r="AO3528" t="s">
        <v>18553</v>
      </c>
      <c r="AP3528" t="s">
        <v>18554</v>
      </c>
      <c r="AQ3528" t="s">
        <v>83</v>
      </c>
      <c r="AR3528" t="s">
        <v>18564</v>
      </c>
      <c r="AS3528" t="s">
        <v>83</v>
      </c>
      <c r="AT3528" t="s">
        <v>96</v>
      </c>
      <c r="AU3528" t="s">
        <v>18565</v>
      </c>
      <c r="AV3528" t="s">
        <v>18566</v>
      </c>
      <c r="AW3528" t="s">
        <v>99</v>
      </c>
      <c r="AX3528" t="s">
        <v>100</v>
      </c>
      <c r="AY3528" t="s">
        <v>19340</v>
      </c>
      <c r="AZ3528" t="s">
        <v>2770</v>
      </c>
      <c r="BA3528" t="s">
        <v>103</v>
      </c>
      <c r="BB3528" t="s">
        <v>83</v>
      </c>
      <c r="BC3528" s="4"/>
      <c r="BD3528" t="s">
        <v>83</v>
      </c>
      <c r="BE3528" t="s">
        <v>105</v>
      </c>
      <c r="BF3528" t="s">
        <v>106</v>
      </c>
      <c r="BG3528" t="s">
        <v>107</v>
      </c>
      <c r="BH3528" t="s">
        <v>1226</v>
      </c>
      <c r="BI3528" t="s">
        <v>1227</v>
      </c>
      <c r="BJ3528" s="2">
        <v>0</v>
      </c>
      <c r="BK3528" t="s">
        <v>90</v>
      </c>
      <c r="BL3528" t="s">
        <v>90</v>
      </c>
      <c r="BM3528" t="s">
        <v>83</v>
      </c>
      <c r="BN3528" t="s">
        <v>83</v>
      </c>
      <c r="BO3528" t="s">
        <v>83</v>
      </c>
      <c r="BP3528" t="s">
        <v>83</v>
      </c>
      <c r="BQ3528" t="s">
        <v>83</v>
      </c>
      <c r="BR3528" t="s">
        <v>83</v>
      </c>
      <c r="BS3528" t="s">
        <v>83</v>
      </c>
      <c r="BT3528" s="3">
        <v>1</v>
      </c>
    </row>
    <row r="3529" spans="1:72" x14ac:dyDescent="0.25">
      <c r="A3529" t="s">
        <v>18553</v>
      </c>
      <c r="B3529" t="s">
        <v>18554</v>
      </c>
      <c r="C3529" t="s">
        <v>18555</v>
      </c>
      <c r="D3529" t="s">
        <v>74</v>
      </c>
      <c r="E3529" t="s">
        <v>21868</v>
      </c>
      <c r="F3529" t="s">
        <v>18556</v>
      </c>
      <c r="G3529" t="s">
        <v>19344</v>
      </c>
      <c r="H3529" t="s">
        <v>19345</v>
      </c>
      <c r="I3529" s="1">
        <v>44197</v>
      </c>
      <c r="J3529" s="1">
        <v>44926</v>
      </c>
      <c r="K3529" t="s">
        <v>78</v>
      </c>
      <c r="L3529" t="s">
        <v>79</v>
      </c>
      <c r="M3529" t="s">
        <v>80</v>
      </c>
      <c r="N3529" t="s">
        <v>1802</v>
      </c>
      <c r="O3529" t="s">
        <v>388</v>
      </c>
      <c r="P3529" t="s">
        <v>83</v>
      </c>
      <c r="Q3529" t="s">
        <v>1803</v>
      </c>
      <c r="R3529" t="s">
        <v>1804</v>
      </c>
      <c r="S3529" t="s">
        <v>86</v>
      </c>
      <c r="T3529" t="s">
        <v>87</v>
      </c>
      <c r="U3529" t="s">
        <v>88</v>
      </c>
      <c r="V3529" t="s">
        <v>1223</v>
      </c>
      <c r="W3529" t="s">
        <v>90</v>
      </c>
      <c r="X3529" t="s">
        <v>83</v>
      </c>
      <c r="Y3529" t="s">
        <v>91</v>
      </c>
      <c r="Z3529" t="s">
        <v>92</v>
      </c>
      <c r="AA3529" s="1">
        <v>44378</v>
      </c>
      <c r="AB3529" s="2">
        <v>2587</v>
      </c>
      <c r="AC3529" s="2">
        <v>1393</v>
      </c>
      <c r="AD3529" s="2"/>
      <c r="AE3529" s="2"/>
      <c r="AF3529" s="2"/>
      <c r="AG3529">
        <v>0</v>
      </c>
      <c r="AH3529" s="3">
        <v>3980</v>
      </c>
      <c r="AI3529" s="3">
        <v>0</v>
      </c>
      <c r="AJ3529" s="3">
        <v>0</v>
      </c>
      <c r="AK3529" s="3">
        <v>0</v>
      </c>
      <c r="AL3529" s="3">
        <v>0</v>
      </c>
      <c r="AM3529" t="s">
        <v>19346</v>
      </c>
      <c r="AN3529" t="s">
        <v>83</v>
      </c>
      <c r="AO3529" t="s">
        <v>18553</v>
      </c>
      <c r="AP3529" t="s">
        <v>18554</v>
      </c>
      <c r="AQ3529" t="s">
        <v>83</v>
      </c>
      <c r="AR3529" t="s">
        <v>18564</v>
      </c>
      <c r="AS3529" t="s">
        <v>83</v>
      </c>
      <c r="AT3529" t="s">
        <v>96</v>
      </c>
      <c r="AU3529" t="s">
        <v>18565</v>
      </c>
      <c r="AV3529" t="s">
        <v>18566</v>
      </c>
      <c r="AW3529" t="s">
        <v>99</v>
      </c>
      <c r="AX3529" t="s">
        <v>100</v>
      </c>
      <c r="AY3529" t="s">
        <v>19340</v>
      </c>
      <c r="AZ3529" t="s">
        <v>2770</v>
      </c>
      <c r="BA3529" t="s">
        <v>103</v>
      </c>
      <c r="BB3529" t="s">
        <v>83</v>
      </c>
      <c r="BC3529" s="4"/>
      <c r="BD3529" t="s">
        <v>83</v>
      </c>
      <c r="BE3529" t="s">
        <v>105</v>
      </c>
      <c r="BF3529" t="s">
        <v>106</v>
      </c>
      <c r="BG3529" t="s">
        <v>107</v>
      </c>
      <c r="BH3529" t="s">
        <v>1226</v>
      </c>
      <c r="BI3529" t="s">
        <v>1227</v>
      </c>
      <c r="BJ3529" s="2">
        <v>0</v>
      </c>
      <c r="BK3529" t="s">
        <v>90</v>
      </c>
      <c r="BL3529" t="s">
        <v>90</v>
      </c>
      <c r="BM3529" t="s">
        <v>83</v>
      </c>
      <c r="BN3529" t="s">
        <v>83</v>
      </c>
      <c r="BO3529" t="s">
        <v>83</v>
      </c>
      <c r="BP3529" t="s">
        <v>83</v>
      </c>
      <c r="BQ3529" t="s">
        <v>83</v>
      </c>
      <c r="BR3529" t="s">
        <v>83</v>
      </c>
      <c r="BS3529" t="s">
        <v>83</v>
      </c>
      <c r="BT3529" s="3">
        <v>1</v>
      </c>
    </row>
    <row r="3530" spans="1:72" x14ac:dyDescent="0.25">
      <c r="A3530" t="s">
        <v>18553</v>
      </c>
      <c r="B3530" t="s">
        <v>18554</v>
      </c>
      <c r="C3530" t="s">
        <v>18555</v>
      </c>
      <c r="D3530" t="s">
        <v>74</v>
      </c>
      <c r="E3530" t="s">
        <v>21868</v>
      </c>
      <c r="F3530" t="s">
        <v>18556</v>
      </c>
      <c r="G3530" t="s">
        <v>19347</v>
      </c>
      <c r="H3530" t="s">
        <v>19348</v>
      </c>
      <c r="I3530" s="1">
        <v>44197</v>
      </c>
      <c r="J3530" s="1">
        <v>44926</v>
      </c>
      <c r="K3530" t="s">
        <v>78</v>
      </c>
      <c r="L3530" t="s">
        <v>79</v>
      </c>
      <c r="M3530" t="s">
        <v>80</v>
      </c>
      <c r="N3530" t="s">
        <v>19349</v>
      </c>
      <c r="O3530" t="s">
        <v>117</v>
      </c>
      <c r="P3530" t="s">
        <v>409</v>
      </c>
      <c r="Q3530" t="s">
        <v>19350</v>
      </c>
      <c r="R3530" t="s">
        <v>18561</v>
      </c>
      <c r="S3530" t="s">
        <v>150</v>
      </c>
      <c r="T3530" t="s">
        <v>87</v>
      </c>
      <c r="U3530" t="s">
        <v>88</v>
      </c>
      <c r="V3530" t="s">
        <v>89</v>
      </c>
      <c r="W3530" t="s">
        <v>78</v>
      </c>
      <c r="X3530" t="s">
        <v>120</v>
      </c>
      <c r="Y3530" t="s">
        <v>91</v>
      </c>
      <c r="Z3530" t="s">
        <v>92</v>
      </c>
      <c r="AA3530" s="1">
        <v>44216</v>
      </c>
      <c r="AB3530" s="2">
        <v>0</v>
      </c>
      <c r="AC3530" s="2">
        <v>0</v>
      </c>
      <c r="AD3530" s="2"/>
      <c r="AE3530" s="2"/>
      <c r="AF3530" s="2"/>
      <c r="AG3530">
        <v>0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t="s">
        <v>18562</v>
      </c>
      <c r="AN3530" t="s">
        <v>18563</v>
      </c>
      <c r="AO3530" t="s">
        <v>18553</v>
      </c>
      <c r="AP3530" t="s">
        <v>18554</v>
      </c>
      <c r="AQ3530" t="s">
        <v>83</v>
      </c>
      <c r="AR3530" t="s">
        <v>18564</v>
      </c>
      <c r="AS3530" t="s">
        <v>83</v>
      </c>
      <c r="AT3530" t="s">
        <v>96</v>
      </c>
      <c r="AU3530" t="s">
        <v>18565</v>
      </c>
      <c r="AV3530" t="s">
        <v>18566</v>
      </c>
      <c r="AW3530" t="s">
        <v>99</v>
      </c>
      <c r="AX3530" t="s">
        <v>100</v>
      </c>
      <c r="AY3530" t="s">
        <v>18567</v>
      </c>
      <c r="AZ3530" t="s">
        <v>19351</v>
      </c>
      <c r="BA3530" t="s">
        <v>103</v>
      </c>
      <c r="BB3530" t="s">
        <v>19352</v>
      </c>
      <c r="BC3530" s="4"/>
      <c r="BD3530" t="s">
        <v>83</v>
      </c>
      <c r="BE3530" t="s">
        <v>105</v>
      </c>
      <c r="BF3530" t="s">
        <v>106</v>
      </c>
      <c r="BG3530" t="s">
        <v>107</v>
      </c>
      <c r="BH3530" t="s">
        <v>108</v>
      </c>
      <c r="BI3530" t="s">
        <v>109</v>
      </c>
      <c r="BJ3530" s="2">
        <v>0</v>
      </c>
      <c r="BK3530" t="s">
        <v>90</v>
      </c>
      <c r="BL3530" t="s">
        <v>78</v>
      </c>
      <c r="BM3530" t="s">
        <v>83</v>
      </c>
      <c r="BN3530" t="s">
        <v>83</v>
      </c>
      <c r="BO3530" t="s">
        <v>83</v>
      </c>
      <c r="BP3530" t="s">
        <v>19353</v>
      </c>
      <c r="BQ3530" t="s">
        <v>18574</v>
      </c>
      <c r="BR3530" t="s">
        <v>18575</v>
      </c>
      <c r="BS3530" t="s">
        <v>83</v>
      </c>
      <c r="BT3530" s="3">
        <v>1</v>
      </c>
    </row>
    <row r="3531" spans="1:72" x14ac:dyDescent="0.25">
      <c r="A3531" t="s">
        <v>18553</v>
      </c>
      <c r="B3531" t="s">
        <v>18554</v>
      </c>
      <c r="C3531" t="s">
        <v>18555</v>
      </c>
      <c r="D3531" t="s">
        <v>74</v>
      </c>
      <c r="E3531" t="s">
        <v>21868</v>
      </c>
      <c r="F3531" t="s">
        <v>18556</v>
      </c>
      <c r="G3531" t="s">
        <v>19354</v>
      </c>
      <c r="H3531" t="s">
        <v>19355</v>
      </c>
      <c r="I3531" s="1">
        <v>44197</v>
      </c>
      <c r="J3531" s="1">
        <v>44926</v>
      </c>
      <c r="K3531" t="s">
        <v>78</v>
      </c>
      <c r="L3531" t="s">
        <v>79</v>
      </c>
      <c r="M3531" t="s">
        <v>80</v>
      </c>
      <c r="N3531" t="s">
        <v>19356</v>
      </c>
      <c r="O3531" t="s">
        <v>19357</v>
      </c>
      <c r="P3531" t="s">
        <v>222</v>
      </c>
      <c r="Q3531" t="s">
        <v>19358</v>
      </c>
      <c r="R3531" t="s">
        <v>18561</v>
      </c>
      <c r="S3531" t="s">
        <v>150</v>
      </c>
      <c r="T3531" t="s">
        <v>87</v>
      </c>
      <c r="U3531" t="s">
        <v>88</v>
      </c>
      <c r="V3531" t="s">
        <v>89</v>
      </c>
      <c r="W3531" t="s">
        <v>78</v>
      </c>
      <c r="X3531" t="s">
        <v>120</v>
      </c>
      <c r="Y3531" t="s">
        <v>91</v>
      </c>
      <c r="Z3531" t="s">
        <v>92</v>
      </c>
      <c r="AA3531" s="1">
        <v>44216</v>
      </c>
      <c r="AB3531" s="2">
        <v>0</v>
      </c>
      <c r="AC3531" s="2">
        <v>0</v>
      </c>
      <c r="AD3531" s="2"/>
      <c r="AE3531" s="2"/>
      <c r="AF3531" s="2"/>
      <c r="AG3531">
        <v>0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t="s">
        <v>18562</v>
      </c>
      <c r="AN3531" t="s">
        <v>18563</v>
      </c>
      <c r="AO3531" t="s">
        <v>18553</v>
      </c>
      <c r="AP3531" t="s">
        <v>18554</v>
      </c>
      <c r="AQ3531" t="s">
        <v>83</v>
      </c>
      <c r="AR3531" t="s">
        <v>18564</v>
      </c>
      <c r="AS3531" t="s">
        <v>83</v>
      </c>
      <c r="AT3531" t="s">
        <v>96</v>
      </c>
      <c r="AU3531" t="s">
        <v>18565</v>
      </c>
      <c r="AV3531" t="s">
        <v>18566</v>
      </c>
      <c r="AW3531" t="s">
        <v>99</v>
      </c>
      <c r="AX3531" t="s">
        <v>100</v>
      </c>
      <c r="AY3531" t="s">
        <v>18567</v>
      </c>
      <c r="AZ3531" t="s">
        <v>19359</v>
      </c>
      <c r="BA3531" t="s">
        <v>103</v>
      </c>
      <c r="BB3531" t="s">
        <v>19360</v>
      </c>
      <c r="BC3531" s="4"/>
      <c r="BD3531" t="s">
        <v>83</v>
      </c>
      <c r="BE3531" t="s">
        <v>105</v>
      </c>
      <c r="BF3531" t="s">
        <v>106</v>
      </c>
      <c r="BG3531" t="s">
        <v>107</v>
      </c>
      <c r="BH3531" t="s">
        <v>108</v>
      </c>
      <c r="BI3531" t="s">
        <v>109</v>
      </c>
      <c r="BJ3531" s="2">
        <v>0</v>
      </c>
      <c r="BK3531" t="s">
        <v>90</v>
      </c>
      <c r="BL3531" t="s">
        <v>78</v>
      </c>
      <c r="BM3531" t="s">
        <v>83</v>
      </c>
      <c r="BN3531" t="s">
        <v>83</v>
      </c>
      <c r="BO3531" t="s">
        <v>83</v>
      </c>
      <c r="BP3531" t="s">
        <v>19361</v>
      </c>
      <c r="BQ3531" t="s">
        <v>18574</v>
      </c>
      <c r="BR3531" t="s">
        <v>18575</v>
      </c>
      <c r="BS3531" t="s">
        <v>83</v>
      </c>
      <c r="BT3531" s="3">
        <v>1</v>
      </c>
    </row>
    <row r="3532" spans="1:72" x14ac:dyDescent="0.25">
      <c r="A3532" t="s">
        <v>18553</v>
      </c>
      <c r="B3532" t="s">
        <v>18554</v>
      </c>
      <c r="C3532" t="s">
        <v>18555</v>
      </c>
      <c r="D3532" t="s">
        <v>74</v>
      </c>
      <c r="E3532" t="s">
        <v>21868</v>
      </c>
      <c r="F3532" t="s">
        <v>18556</v>
      </c>
      <c r="G3532" t="s">
        <v>19362</v>
      </c>
      <c r="H3532" t="s">
        <v>19363</v>
      </c>
      <c r="I3532" s="1">
        <v>44197</v>
      </c>
      <c r="J3532" s="1">
        <v>44926</v>
      </c>
      <c r="K3532" t="s">
        <v>78</v>
      </c>
      <c r="L3532" t="s">
        <v>79</v>
      </c>
      <c r="M3532" t="s">
        <v>80</v>
      </c>
      <c r="N3532" t="s">
        <v>19364</v>
      </c>
      <c r="O3532" t="s">
        <v>234</v>
      </c>
      <c r="P3532" t="s">
        <v>222</v>
      </c>
      <c r="Q3532" t="s">
        <v>19365</v>
      </c>
      <c r="R3532" t="s">
        <v>18561</v>
      </c>
      <c r="S3532" t="s">
        <v>150</v>
      </c>
      <c r="T3532" t="s">
        <v>87</v>
      </c>
      <c r="U3532" t="s">
        <v>88</v>
      </c>
      <c r="V3532" t="s">
        <v>89</v>
      </c>
      <c r="W3532" t="s">
        <v>78</v>
      </c>
      <c r="X3532" t="s">
        <v>120</v>
      </c>
      <c r="Y3532" t="s">
        <v>91</v>
      </c>
      <c r="Z3532" t="s">
        <v>92</v>
      </c>
      <c r="AA3532" s="1">
        <v>44566</v>
      </c>
      <c r="AB3532" s="2">
        <v>1705</v>
      </c>
      <c r="AC3532" s="2">
        <v>1965</v>
      </c>
      <c r="AD3532" s="2"/>
      <c r="AE3532" s="2"/>
      <c r="AF3532" s="2"/>
      <c r="AG3532">
        <v>0</v>
      </c>
      <c r="AH3532" s="3">
        <v>1705</v>
      </c>
      <c r="AI3532" s="3">
        <v>1965</v>
      </c>
      <c r="AJ3532" s="3">
        <v>0</v>
      </c>
      <c r="AK3532" s="3">
        <v>0</v>
      </c>
      <c r="AL3532" s="3">
        <v>0</v>
      </c>
      <c r="AM3532" t="s">
        <v>18562</v>
      </c>
      <c r="AN3532" t="s">
        <v>18563</v>
      </c>
      <c r="AO3532" t="s">
        <v>18553</v>
      </c>
      <c r="AP3532" t="s">
        <v>18554</v>
      </c>
      <c r="AQ3532" t="s">
        <v>83</v>
      </c>
      <c r="AR3532" t="s">
        <v>18564</v>
      </c>
      <c r="AS3532" t="s">
        <v>83</v>
      </c>
      <c r="AT3532" t="s">
        <v>96</v>
      </c>
      <c r="AU3532" t="s">
        <v>18565</v>
      </c>
      <c r="AV3532" t="s">
        <v>18566</v>
      </c>
      <c r="AW3532" t="s">
        <v>99</v>
      </c>
      <c r="AX3532" t="s">
        <v>100</v>
      </c>
      <c r="AY3532" t="s">
        <v>18567</v>
      </c>
      <c r="AZ3532" t="s">
        <v>19366</v>
      </c>
      <c r="BA3532" t="s">
        <v>103</v>
      </c>
      <c r="BB3532" t="s">
        <v>19367</v>
      </c>
      <c r="BC3532" s="4"/>
      <c r="BD3532" t="s">
        <v>83</v>
      </c>
      <c r="BE3532" t="s">
        <v>105</v>
      </c>
      <c r="BF3532" t="s">
        <v>106</v>
      </c>
      <c r="BG3532" t="s">
        <v>107</v>
      </c>
      <c r="BH3532" t="s">
        <v>108</v>
      </c>
      <c r="BI3532" t="s">
        <v>109</v>
      </c>
      <c r="BJ3532" s="2">
        <v>0</v>
      </c>
      <c r="BK3532" t="s">
        <v>90</v>
      </c>
      <c r="BL3532" t="s">
        <v>78</v>
      </c>
      <c r="BM3532" t="s">
        <v>83</v>
      </c>
      <c r="BN3532" t="s">
        <v>83</v>
      </c>
      <c r="BO3532" t="s">
        <v>83</v>
      </c>
      <c r="BP3532" t="s">
        <v>19368</v>
      </c>
      <c r="BQ3532" t="s">
        <v>18574</v>
      </c>
      <c r="BR3532" t="s">
        <v>18575</v>
      </c>
      <c r="BS3532" t="s">
        <v>83</v>
      </c>
      <c r="BT3532" s="3">
        <v>1</v>
      </c>
    </row>
    <row r="3533" spans="1:72" x14ac:dyDescent="0.25">
      <c r="A3533" t="s">
        <v>18553</v>
      </c>
      <c r="B3533" t="s">
        <v>18554</v>
      </c>
      <c r="C3533" t="s">
        <v>18555</v>
      </c>
      <c r="D3533" t="s">
        <v>74</v>
      </c>
      <c r="E3533" t="s">
        <v>21868</v>
      </c>
      <c r="F3533" t="s">
        <v>18556</v>
      </c>
      <c r="G3533" t="s">
        <v>19369</v>
      </c>
      <c r="H3533" t="s">
        <v>19370</v>
      </c>
      <c r="I3533" s="1">
        <v>44197</v>
      </c>
      <c r="J3533" s="1">
        <v>44926</v>
      </c>
      <c r="K3533" t="s">
        <v>78</v>
      </c>
      <c r="L3533" t="s">
        <v>79</v>
      </c>
      <c r="M3533" t="s">
        <v>80</v>
      </c>
      <c r="N3533" t="s">
        <v>18886</v>
      </c>
      <c r="O3533" t="s">
        <v>324</v>
      </c>
      <c r="P3533" t="s">
        <v>409</v>
      </c>
      <c r="Q3533" t="s">
        <v>18887</v>
      </c>
      <c r="R3533" t="s">
        <v>18561</v>
      </c>
      <c r="S3533" t="s">
        <v>150</v>
      </c>
      <c r="T3533" t="s">
        <v>87</v>
      </c>
      <c r="U3533" t="s">
        <v>88</v>
      </c>
      <c r="V3533" t="s">
        <v>89</v>
      </c>
      <c r="W3533" t="s">
        <v>78</v>
      </c>
      <c r="X3533" t="s">
        <v>120</v>
      </c>
      <c r="Y3533" t="s">
        <v>91</v>
      </c>
      <c r="Z3533" t="s">
        <v>92</v>
      </c>
      <c r="AA3533" s="1">
        <v>44566</v>
      </c>
      <c r="AB3533" s="2">
        <v>1896</v>
      </c>
      <c r="AC3533" s="2">
        <v>2034</v>
      </c>
      <c r="AD3533" s="2"/>
      <c r="AE3533" s="2"/>
      <c r="AF3533" s="2"/>
      <c r="AG3533">
        <v>0</v>
      </c>
      <c r="AH3533" s="3">
        <v>1896</v>
      </c>
      <c r="AI3533" s="3">
        <v>2034</v>
      </c>
      <c r="AJ3533" s="3">
        <v>0</v>
      </c>
      <c r="AK3533" s="3">
        <v>0</v>
      </c>
      <c r="AL3533" s="3">
        <v>0</v>
      </c>
      <c r="AM3533" t="s">
        <v>18562</v>
      </c>
      <c r="AN3533" t="s">
        <v>18563</v>
      </c>
      <c r="AO3533" t="s">
        <v>18553</v>
      </c>
      <c r="AP3533" t="s">
        <v>18554</v>
      </c>
      <c r="AQ3533" t="s">
        <v>83</v>
      </c>
      <c r="AR3533" t="s">
        <v>18564</v>
      </c>
      <c r="AS3533" t="s">
        <v>83</v>
      </c>
      <c r="AT3533" t="s">
        <v>96</v>
      </c>
      <c r="AU3533" t="s">
        <v>18565</v>
      </c>
      <c r="AV3533" t="s">
        <v>18566</v>
      </c>
      <c r="AW3533" t="s">
        <v>99</v>
      </c>
      <c r="AX3533" t="s">
        <v>100</v>
      </c>
      <c r="AY3533" t="s">
        <v>18687</v>
      </c>
      <c r="AZ3533" t="s">
        <v>19371</v>
      </c>
      <c r="BA3533" t="s">
        <v>103</v>
      </c>
      <c r="BB3533" t="s">
        <v>19372</v>
      </c>
      <c r="BC3533" s="4"/>
      <c r="BD3533" t="s">
        <v>83</v>
      </c>
      <c r="BE3533" t="s">
        <v>105</v>
      </c>
      <c r="BF3533" t="s">
        <v>106</v>
      </c>
      <c r="BG3533" t="s">
        <v>107</v>
      </c>
      <c r="BH3533" t="s">
        <v>108</v>
      </c>
      <c r="BI3533" t="s">
        <v>109</v>
      </c>
      <c r="BJ3533" s="2">
        <v>0</v>
      </c>
      <c r="BK3533" t="s">
        <v>90</v>
      </c>
      <c r="BL3533" t="s">
        <v>78</v>
      </c>
      <c r="BM3533" t="s">
        <v>83</v>
      </c>
      <c r="BN3533" t="s">
        <v>83</v>
      </c>
      <c r="BO3533" t="s">
        <v>83</v>
      </c>
      <c r="BP3533" t="s">
        <v>19373</v>
      </c>
      <c r="BQ3533" t="s">
        <v>18574</v>
      </c>
      <c r="BR3533" t="s">
        <v>18575</v>
      </c>
      <c r="BS3533" t="s">
        <v>83</v>
      </c>
      <c r="BT3533" s="3">
        <v>1</v>
      </c>
    </row>
    <row r="3534" spans="1:72" x14ac:dyDescent="0.25">
      <c r="A3534" t="s">
        <v>18553</v>
      </c>
      <c r="B3534" t="s">
        <v>18554</v>
      </c>
      <c r="C3534" t="s">
        <v>18555</v>
      </c>
      <c r="D3534" t="s">
        <v>74</v>
      </c>
      <c r="E3534" t="s">
        <v>21868</v>
      </c>
      <c r="F3534" t="s">
        <v>18556</v>
      </c>
      <c r="G3534" t="s">
        <v>19374</v>
      </c>
      <c r="H3534" t="s">
        <v>19375</v>
      </c>
      <c r="I3534" s="1">
        <v>44197</v>
      </c>
      <c r="J3534" s="1">
        <v>44926</v>
      </c>
      <c r="K3534" t="s">
        <v>78</v>
      </c>
      <c r="L3534" t="s">
        <v>79</v>
      </c>
      <c r="M3534" t="s">
        <v>80</v>
      </c>
      <c r="N3534" t="s">
        <v>18742</v>
      </c>
      <c r="O3534" t="s">
        <v>6231</v>
      </c>
      <c r="P3534" t="s">
        <v>271</v>
      </c>
      <c r="Q3534" t="s">
        <v>19376</v>
      </c>
      <c r="R3534" t="s">
        <v>18561</v>
      </c>
      <c r="S3534" t="s">
        <v>150</v>
      </c>
      <c r="T3534" t="s">
        <v>87</v>
      </c>
      <c r="U3534" t="s">
        <v>88</v>
      </c>
      <c r="V3534" t="s">
        <v>89</v>
      </c>
      <c r="W3534" t="s">
        <v>78</v>
      </c>
      <c r="X3534" t="s">
        <v>120</v>
      </c>
      <c r="Y3534" t="s">
        <v>91</v>
      </c>
      <c r="Z3534" t="s">
        <v>92</v>
      </c>
      <c r="AA3534" s="1">
        <v>44566</v>
      </c>
      <c r="AB3534" s="2">
        <v>2733</v>
      </c>
      <c r="AC3534" s="2">
        <v>3095</v>
      </c>
      <c r="AD3534" s="2"/>
      <c r="AE3534" s="2"/>
      <c r="AF3534" s="2"/>
      <c r="AG3534">
        <v>0</v>
      </c>
      <c r="AH3534" s="3">
        <v>2733</v>
      </c>
      <c r="AI3534" s="3">
        <v>3095</v>
      </c>
      <c r="AJ3534" s="3">
        <v>0</v>
      </c>
      <c r="AK3534" s="3">
        <v>0</v>
      </c>
      <c r="AL3534" s="3">
        <v>0</v>
      </c>
      <c r="AM3534" t="s">
        <v>18562</v>
      </c>
      <c r="AN3534" t="s">
        <v>18563</v>
      </c>
      <c r="AO3534" t="s">
        <v>18553</v>
      </c>
      <c r="AP3534" t="s">
        <v>18554</v>
      </c>
      <c r="AQ3534" t="s">
        <v>83</v>
      </c>
      <c r="AR3534" t="s">
        <v>18564</v>
      </c>
      <c r="AS3534" t="s">
        <v>83</v>
      </c>
      <c r="AT3534" t="s">
        <v>96</v>
      </c>
      <c r="AU3534" t="s">
        <v>18565</v>
      </c>
      <c r="AV3534" t="s">
        <v>18566</v>
      </c>
      <c r="AW3534" t="s">
        <v>99</v>
      </c>
      <c r="AX3534" t="s">
        <v>100</v>
      </c>
      <c r="AY3534" t="s">
        <v>18567</v>
      </c>
      <c r="AZ3534" t="s">
        <v>19377</v>
      </c>
      <c r="BA3534" t="s">
        <v>103</v>
      </c>
      <c r="BB3534" t="s">
        <v>19378</v>
      </c>
      <c r="BC3534" s="4"/>
      <c r="BD3534" t="s">
        <v>83</v>
      </c>
      <c r="BE3534" t="s">
        <v>105</v>
      </c>
      <c r="BF3534" t="s">
        <v>106</v>
      </c>
      <c r="BG3534" t="s">
        <v>107</v>
      </c>
      <c r="BH3534" t="s">
        <v>108</v>
      </c>
      <c r="BI3534" t="s">
        <v>109</v>
      </c>
      <c r="BJ3534" s="2">
        <v>0</v>
      </c>
      <c r="BK3534" t="s">
        <v>90</v>
      </c>
      <c r="BL3534" t="s">
        <v>78</v>
      </c>
      <c r="BM3534" t="s">
        <v>83</v>
      </c>
      <c r="BN3534" t="s">
        <v>83</v>
      </c>
      <c r="BO3534" t="s">
        <v>83</v>
      </c>
      <c r="BP3534" t="s">
        <v>19379</v>
      </c>
      <c r="BQ3534" t="s">
        <v>18574</v>
      </c>
      <c r="BR3534" t="s">
        <v>18575</v>
      </c>
      <c r="BS3534" t="s">
        <v>83</v>
      </c>
      <c r="BT3534" s="3">
        <v>1</v>
      </c>
    </row>
    <row r="3535" spans="1:72" x14ac:dyDescent="0.25">
      <c r="A3535" t="s">
        <v>18553</v>
      </c>
      <c r="B3535" t="s">
        <v>18554</v>
      </c>
      <c r="C3535" t="s">
        <v>18555</v>
      </c>
      <c r="D3535" t="s">
        <v>74</v>
      </c>
      <c r="E3535" t="s">
        <v>21868</v>
      </c>
      <c r="F3535" t="s">
        <v>18556</v>
      </c>
      <c r="G3535" t="s">
        <v>19380</v>
      </c>
      <c r="H3535" t="s">
        <v>19381</v>
      </c>
      <c r="I3535" s="1">
        <v>44197</v>
      </c>
      <c r="J3535" s="1">
        <v>44926</v>
      </c>
      <c r="K3535" t="s">
        <v>78</v>
      </c>
      <c r="L3535" t="s">
        <v>79</v>
      </c>
      <c r="M3535" t="s">
        <v>80</v>
      </c>
      <c r="N3535" t="s">
        <v>19382</v>
      </c>
      <c r="O3535" t="s">
        <v>162</v>
      </c>
      <c r="P3535" t="s">
        <v>990</v>
      </c>
      <c r="Q3535" t="s">
        <v>19383</v>
      </c>
      <c r="R3535" t="s">
        <v>18561</v>
      </c>
      <c r="S3535" t="s">
        <v>150</v>
      </c>
      <c r="T3535" t="s">
        <v>87</v>
      </c>
      <c r="U3535" t="s">
        <v>88</v>
      </c>
      <c r="V3535" t="s">
        <v>89</v>
      </c>
      <c r="W3535" t="s">
        <v>78</v>
      </c>
      <c r="X3535" t="s">
        <v>120</v>
      </c>
      <c r="Y3535" t="s">
        <v>91</v>
      </c>
      <c r="Z3535" t="s">
        <v>92</v>
      </c>
      <c r="AA3535" s="1">
        <v>44567</v>
      </c>
      <c r="AB3535" s="2">
        <v>1561</v>
      </c>
      <c r="AC3535" s="2">
        <v>1663</v>
      </c>
      <c r="AD3535" s="2"/>
      <c r="AE3535" s="2"/>
      <c r="AF3535" s="2"/>
      <c r="AG3535">
        <v>0</v>
      </c>
      <c r="AH3535" s="3">
        <v>1561</v>
      </c>
      <c r="AI3535" s="3">
        <v>1663</v>
      </c>
      <c r="AJ3535" s="3">
        <v>0</v>
      </c>
      <c r="AK3535" s="3">
        <v>0</v>
      </c>
      <c r="AL3535" s="3">
        <v>0</v>
      </c>
      <c r="AM3535" t="s">
        <v>18686</v>
      </c>
      <c r="AN3535" t="s">
        <v>7405</v>
      </c>
      <c r="AO3535" t="s">
        <v>18553</v>
      </c>
      <c r="AP3535" t="s">
        <v>18554</v>
      </c>
      <c r="AQ3535" t="s">
        <v>83</v>
      </c>
      <c r="AR3535" t="s">
        <v>18564</v>
      </c>
      <c r="AS3535" t="s">
        <v>83</v>
      </c>
      <c r="AT3535" t="s">
        <v>96</v>
      </c>
      <c r="AU3535" t="s">
        <v>18565</v>
      </c>
      <c r="AV3535" t="s">
        <v>18566</v>
      </c>
      <c r="AW3535" t="s">
        <v>99</v>
      </c>
      <c r="AX3535" t="s">
        <v>100</v>
      </c>
      <c r="AY3535" t="s">
        <v>18687</v>
      </c>
      <c r="AZ3535" t="s">
        <v>19384</v>
      </c>
      <c r="BA3535" t="s">
        <v>103</v>
      </c>
      <c r="BB3535" t="s">
        <v>19385</v>
      </c>
      <c r="BC3535" s="4"/>
      <c r="BD3535" t="s">
        <v>83</v>
      </c>
      <c r="BE3535" t="s">
        <v>105</v>
      </c>
      <c r="BF3535" t="s">
        <v>106</v>
      </c>
      <c r="BG3535" t="s">
        <v>107</v>
      </c>
      <c r="BH3535" t="s">
        <v>108</v>
      </c>
      <c r="BI3535" t="s">
        <v>109</v>
      </c>
      <c r="BJ3535" s="2">
        <v>0</v>
      </c>
      <c r="BK3535" t="s">
        <v>90</v>
      </c>
      <c r="BL3535" t="s">
        <v>78</v>
      </c>
      <c r="BM3535" t="s">
        <v>83</v>
      </c>
      <c r="BN3535" t="s">
        <v>83</v>
      </c>
      <c r="BO3535" t="s">
        <v>83</v>
      </c>
      <c r="BP3535" t="s">
        <v>19386</v>
      </c>
      <c r="BQ3535" t="s">
        <v>18691</v>
      </c>
      <c r="BR3535" t="s">
        <v>18692</v>
      </c>
      <c r="BS3535" t="s">
        <v>83</v>
      </c>
      <c r="BT3535" s="3">
        <v>1</v>
      </c>
    </row>
    <row r="3536" spans="1:72" x14ac:dyDescent="0.25">
      <c r="A3536" t="s">
        <v>18553</v>
      </c>
      <c r="B3536" t="s">
        <v>18554</v>
      </c>
      <c r="C3536" t="s">
        <v>18555</v>
      </c>
      <c r="D3536" t="s">
        <v>74</v>
      </c>
      <c r="E3536" t="s">
        <v>21868</v>
      </c>
      <c r="F3536" t="s">
        <v>18556</v>
      </c>
      <c r="G3536" t="s">
        <v>19387</v>
      </c>
      <c r="H3536" t="s">
        <v>19388</v>
      </c>
      <c r="I3536" s="1">
        <v>44197</v>
      </c>
      <c r="J3536" s="1">
        <v>44926</v>
      </c>
      <c r="K3536" t="s">
        <v>78</v>
      </c>
      <c r="L3536" t="s">
        <v>79</v>
      </c>
      <c r="M3536" t="s">
        <v>80</v>
      </c>
      <c r="N3536" t="s">
        <v>18742</v>
      </c>
      <c r="O3536" t="s">
        <v>584</v>
      </c>
      <c r="P3536" t="s">
        <v>156</v>
      </c>
      <c r="Q3536" t="s">
        <v>19389</v>
      </c>
      <c r="R3536" t="s">
        <v>18561</v>
      </c>
      <c r="S3536" t="s">
        <v>150</v>
      </c>
      <c r="T3536" t="s">
        <v>87</v>
      </c>
      <c r="U3536" t="s">
        <v>88</v>
      </c>
      <c r="V3536" t="s">
        <v>89</v>
      </c>
      <c r="W3536" t="s">
        <v>78</v>
      </c>
      <c r="X3536" t="s">
        <v>120</v>
      </c>
      <c r="Y3536" t="s">
        <v>91</v>
      </c>
      <c r="Z3536" t="s">
        <v>92</v>
      </c>
      <c r="AA3536" s="1">
        <v>44567</v>
      </c>
      <c r="AB3536" s="2">
        <v>1646</v>
      </c>
      <c r="AC3536" s="2">
        <v>1665</v>
      </c>
      <c r="AD3536" s="2"/>
      <c r="AE3536" s="2"/>
      <c r="AF3536" s="2"/>
      <c r="AG3536">
        <v>0</v>
      </c>
      <c r="AH3536" s="3">
        <v>1646</v>
      </c>
      <c r="AI3536" s="3">
        <v>1665</v>
      </c>
      <c r="AJ3536" s="3">
        <v>0</v>
      </c>
      <c r="AK3536" s="3">
        <v>0</v>
      </c>
      <c r="AL3536" s="3">
        <v>0</v>
      </c>
      <c r="AM3536" t="s">
        <v>18686</v>
      </c>
      <c r="AN3536" t="s">
        <v>7405</v>
      </c>
      <c r="AO3536" t="s">
        <v>18553</v>
      </c>
      <c r="AP3536" t="s">
        <v>18554</v>
      </c>
      <c r="AQ3536" t="s">
        <v>83</v>
      </c>
      <c r="AR3536" t="s">
        <v>18564</v>
      </c>
      <c r="AS3536" t="s">
        <v>83</v>
      </c>
      <c r="AT3536" t="s">
        <v>96</v>
      </c>
      <c r="AU3536" t="s">
        <v>18565</v>
      </c>
      <c r="AV3536" t="s">
        <v>18566</v>
      </c>
      <c r="AW3536" t="s">
        <v>99</v>
      </c>
      <c r="AX3536" t="s">
        <v>100</v>
      </c>
      <c r="AY3536" t="s">
        <v>18687</v>
      </c>
      <c r="AZ3536" t="s">
        <v>19390</v>
      </c>
      <c r="BA3536" t="s">
        <v>103</v>
      </c>
      <c r="BB3536" t="s">
        <v>19391</v>
      </c>
      <c r="BC3536" s="4"/>
      <c r="BD3536" t="s">
        <v>83</v>
      </c>
      <c r="BE3536" t="s">
        <v>105</v>
      </c>
      <c r="BF3536" t="s">
        <v>106</v>
      </c>
      <c r="BG3536" t="s">
        <v>107</v>
      </c>
      <c r="BH3536" t="s">
        <v>108</v>
      </c>
      <c r="BI3536" t="s">
        <v>109</v>
      </c>
      <c r="BJ3536" s="2">
        <v>0</v>
      </c>
      <c r="BK3536" t="s">
        <v>90</v>
      </c>
      <c r="BL3536" t="s">
        <v>78</v>
      </c>
      <c r="BM3536" t="s">
        <v>83</v>
      </c>
      <c r="BN3536" t="s">
        <v>83</v>
      </c>
      <c r="BO3536" t="s">
        <v>83</v>
      </c>
      <c r="BP3536" t="s">
        <v>19392</v>
      </c>
      <c r="BQ3536" t="s">
        <v>18691</v>
      </c>
      <c r="BR3536" t="s">
        <v>18692</v>
      </c>
      <c r="BS3536" t="s">
        <v>83</v>
      </c>
      <c r="BT3536" s="3">
        <v>1</v>
      </c>
    </row>
    <row r="3537" spans="1:72" x14ac:dyDescent="0.25">
      <c r="A3537" t="s">
        <v>18553</v>
      </c>
      <c r="B3537" t="s">
        <v>18554</v>
      </c>
      <c r="C3537" t="s">
        <v>18555</v>
      </c>
      <c r="D3537" t="s">
        <v>74</v>
      </c>
      <c r="E3537" t="s">
        <v>21868</v>
      </c>
      <c r="F3537" t="s">
        <v>18556</v>
      </c>
      <c r="G3537" t="s">
        <v>19393</v>
      </c>
      <c r="H3537" t="s">
        <v>19394</v>
      </c>
      <c r="I3537" s="1">
        <v>44197</v>
      </c>
      <c r="J3537" s="1">
        <v>44926</v>
      </c>
      <c r="K3537" t="s">
        <v>78</v>
      </c>
      <c r="L3537" t="s">
        <v>79</v>
      </c>
      <c r="M3537" t="s">
        <v>80</v>
      </c>
      <c r="N3537" t="s">
        <v>19395</v>
      </c>
      <c r="O3537" t="s">
        <v>162</v>
      </c>
      <c r="P3537" t="s">
        <v>222</v>
      </c>
      <c r="Q3537" t="s">
        <v>19396</v>
      </c>
      <c r="R3537" t="s">
        <v>18561</v>
      </c>
      <c r="S3537" t="s">
        <v>150</v>
      </c>
      <c r="T3537" t="s">
        <v>87</v>
      </c>
      <c r="U3537" t="s">
        <v>88</v>
      </c>
      <c r="V3537" t="s">
        <v>89</v>
      </c>
      <c r="W3537" t="s">
        <v>78</v>
      </c>
      <c r="X3537" t="s">
        <v>120</v>
      </c>
      <c r="Y3537" t="s">
        <v>91</v>
      </c>
      <c r="Z3537" t="s">
        <v>92</v>
      </c>
      <c r="AA3537" s="1">
        <v>44566</v>
      </c>
      <c r="AB3537" s="2">
        <v>910</v>
      </c>
      <c r="AC3537" s="2">
        <v>934</v>
      </c>
      <c r="AD3537" s="2"/>
      <c r="AE3537" s="2"/>
      <c r="AF3537" s="2"/>
      <c r="AG3537">
        <v>0</v>
      </c>
      <c r="AH3537" s="3">
        <v>910</v>
      </c>
      <c r="AI3537" s="3">
        <v>934</v>
      </c>
      <c r="AJ3537" s="3">
        <v>0</v>
      </c>
      <c r="AK3537" s="3">
        <v>0</v>
      </c>
      <c r="AL3537" s="3">
        <v>0</v>
      </c>
      <c r="AM3537" t="s">
        <v>18562</v>
      </c>
      <c r="AN3537" t="s">
        <v>18563</v>
      </c>
      <c r="AO3537" t="s">
        <v>18553</v>
      </c>
      <c r="AP3537" t="s">
        <v>18554</v>
      </c>
      <c r="AQ3537" t="s">
        <v>83</v>
      </c>
      <c r="AR3537" t="s">
        <v>18564</v>
      </c>
      <c r="AS3537" t="s">
        <v>83</v>
      </c>
      <c r="AT3537" t="s">
        <v>96</v>
      </c>
      <c r="AU3537" t="s">
        <v>18565</v>
      </c>
      <c r="AV3537" t="s">
        <v>18566</v>
      </c>
      <c r="AW3537" t="s">
        <v>99</v>
      </c>
      <c r="AX3537" t="s">
        <v>100</v>
      </c>
      <c r="AY3537" t="s">
        <v>18567</v>
      </c>
      <c r="AZ3537" t="s">
        <v>19397</v>
      </c>
      <c r="BA3537" t="s">
        <v>103</v>
      </c>
      <c r="BB3537" t="s">
        <v>19398</v>
      </c>
      <c r="BC3537" s="4"/>
      <c r="BD3537" t="s">
        <v>83</v>
      </c>
      <c r="BE3537" t="s">
        <v>105</v>
      </c>
      <c r="BF3537" t="s">
        <v>106</v>
      </c>
      <c r="BG3537" t="s">
        <v>107</v>
      </c>
      <c r="BH3537" t="s">
        <v>108</v>
      </c>
      <c r="BI3537" t="s">
        <v>109</v>
      </c>
      <c r="BJ3537" s="2">
        <v>0</v>
      </c>
      <c r="BK3537" t="s">
        <v>90</v>
      </c>
      <c r="BL3537" t="s">
        <v>78</v>
      </c>
      <c r="BM3537" t="s">
        <v>83</v>
      </c>
      <c r="BN3537" t="s">
        <v>83</v>
      </c>
      <c r="BO3537" t="s">
        <v>83</v>
      </c>
      <c r="BP3537" t="s">
        <v>19399</v>
      </c>
      <c r="BQ3537" t="s">
        <v>18574</v>
      </c>
      <c r="BR3537" t="s">
        <v>18575</v>
      </c>
      <c r="BS3537" t="s">
        <v>83</v>
      </c>
      <c r="BT3537" s="3">
        <v>1</v>
      </c>
    </row>
    <row r="3538" spans="1:72" x14ac:dyDescent="0.25">
      <c r="A3538" t="s">
        <v>18553</v>
      </c>
      <c r="B3538" t="s">
        <v>18554</v>
      </c>
      <c r="C3538" t="s">
        <v>18555</v>
      </c>
      <c r="D3538" t="s">
        <v>74</v>
      </c>
      <c r="E3538" t="s">
        <v>21868</v>
      </c>
      <c r="F3538" t="s">
        <v>18556</v>
      </c>
      <c r="G3538" t="s">
        <v>19400</v>
      </c>
      <c r="H3538" t="s">
        <v>19401</v>
      </c>
      <c r="I3538" s="1">
        <v>44197</v>
      </c>
      <c r="J3538" s="1">
        <v>44926</v>
      </c>
      <c r="K3538" t="s">
        <v>78</v>
      </c>
      <c r="L3538" t="s">
        <v>79</v>
      </c>
      <c r="M3538" t="s">
        <v>80</v>
      </c>
      <c r="N3538" t="s">
        <v>19402</v>
      </c>
      <c r="O3538" t="s">
        <v>19403</v>
      </c>
      <c r="P3538" t="s">
        <v>409</v>
      </c>
      <c r="Q3538" t="s">
        <v>19404</v>
      </c>
      <c r="R3538" t="s">
        <v>18561</v>
      </c>
      <c r="S3538" t="s">
        <v>150</v>
      </c>
      <c r="T3538" t="s">
        <v>87</v>
      </c>
      <c r="U3538" t="s">
        <v>88</v>
      </c>
      <c r="V3538" t="s">
        <v>89</v>
      </c>
      <c r="W3538" t="s">
        <v>78</v>
      </c>
      <c r="X3538" t="s">
        <v>120</v>
      </c>
      <c r="Y3538" t="s">
        <v>91</v>
      </c>
      <c r="Z3538" t="s">
        <v>92</v>
      </c>
      <c r="AA3538" s="1">
        <v>44566</v>
      </c>
      <c r="AB3538" s="2">
        <v>321</v>
      </c>
      <c r="AC3538" s="2">
        <v>301</v>
      </c>
      <c r="AD3538" s="2"/>
      <c r="AE3538" s="2"/>
      <c r="AF3538" s="2"/>
      <c r="AG3538">
        <v>0</v>
      </c>
      <c r="AH3538" s="3">
        <v>321</v>
      </c>
      <c r="AI3538" s="3">
        <v>301</v>
      </c>
      <c r="AJ3538" s="3">
        <v>0</v>
      </c>
      <c r="AK3538" s="3">
        <v>0</v>
      </c>
      <c r="AL3538" s="3">
        <v>0</v>
      </c>
      <c r="AM3538" t="s">
        <v>18562</v>
      </c>
      <c r="AN3538" t="s">
        <v>18563</v>
      </c>
      <c r="AO3538" t="s">
        <v>18553</v>
      </c>
      <c r="AP3538" t="s">
        <v>18554</v>
      </c>
      <c r="AQ3538" t="s">
        <v>83</v>
      </c>
      <c r="AR3538" t="s">
        <v>18564</v>
      </c>
      <c r="AS3538" t="s">
        <v>83</v>
      </c>
      <c r="AT3538" t="s">
        <v>96</v>
      </c>
      <c r="AU3538" t="s">
        <v>18565</v>
      </c>
      <c r="AV3538" t="s">
        <v>18566</v>
      </c>
      <c r="AW3538" t="s">
        <v>99</v>
      </c>
      <c r="AX3538" t="s">
        <v>100</v>
      </c>
      <c r="AY3538" t="s">
        <v>18567</v>
      </c>
      <c r="AZ3538" t="s">
        <v>19405</v>
      </c>
      <c r="BA3538" t="s">
        <v>103</v>
      </c>
      <c r="BB3538" t="s">
        <v>19406</v>
      </c>
      <c r="BC3538" s="4"/>
      <c r="BD3538" t="s">
        <v>83</v>
      </c>
      <c r="BE3538" t="s">
        <v>105</v>
      </c>
      <c r="BF3538" t="s">
        <v>106</v>
      </c>
      <c r="BG3538" t="s">
        <v>107</v>
      </c>
      <c r="BH3538" t="s">
        <v>108</v>
      </c>
      <c r="BI3538" t="s">
        <v>109</v>
      </c>
      <c r="BJ3538" s="2">
        <v>0</v>
      </c>
      <c r="BK3538" t="s">
        <v>90</v>
      </c>
      <c r="BL3538" t="s">
        <v>78</v>
      </c>
      <c r="BM3538" t="s">
        <v>83</v>
      </c>
      <c r="BN3538" t="s">
        <v>83</v>
      </c>
      <c r="BO3538" t="s">
        <v>83</v>
      </c>
      <c r="BP3538" t="s">
        <v>19407</v>
      </c>
      <c r="BQ3538" t="s">
        <v>18574</v>
      </c>
      <c r="BR3538" t="s">
        <v>18575</v>
      </c>
      <c r="BS3538" t="s">
        <v>83</v>
      </c>
      <c r="BT3538" s="3">
        <v>1</v>
      </c>
    </row>
    <row r="3539" spans="1:72" x14ac:dyDescent="0.25">
      <c r="A3539" t="s">
        <v>18553</v>
      </c>
      <c r="B3539" t="s">
        <v>18554</v>
      </c>
      <c r="C3539" t="s">
        <v>18555</v>
      </c>
      <c r="D3539" t="s">
        <v>74</v>
      </c>
      <c r="E3539" t="s">
        <v>21868</v>
      </c>
      <c r="F3539" t="s">
        <v>18556</v>
      </c>
      <c r="G3539" t="s">
        <v>19408</v>
      </c>
      <c r="H3539" t="s">
        <v>19409</v>
      </c>
      <c r="I3539" s="1">
        <v>44197</v>
      </c>
      <c r="J3539" s="1">
        <v>44926</v>
      </c>
      <c r="K3539" t="s">
        <v>78</v>
      </c>
      <c r="L3539" t="s">
        <v>79</v>
      </c>
      <c r="M3539" t="s">
        <v>80</v>
      </c>
      <c r="N3539" t="s">
        <v>19089</v>
      </c>
      <c r="O3539" t="s">
        <v>162</v>
      </c>
      <c r="P3539" t="s">
        <v>990</v>
      </c>
      <c r="Q3539" t="s">
        <v>19090</v>
      </c>
      <c r="R3539" t="s">
        <v>18561</v>
      </c>
      <c r="S3539" t="s">
        <v>150</v>
      </c>
      <c r="T3539" t="s">
        <v>87</v>
      </c>
      <c r="U3539" t="s">
        <v>88</v>
      </c>
      <c r="V3539" t="s">
        <v>89</v>
      </c>
      <c r="W3539" t="s">
        <v>78</v>
      </c>
      <c r="X3539" t="s">
        <v>120</v>
      </c>
      <c r="Y3539" t="s">
        <v>91</v>
      </c>
      <c r="Z3539" t="s">
        <v>92</v>
      </c>
      <c r="AA3539" s="1">
        <v>44567</v>
      </c>
      <c r="AB3539" s="2">
        <v>3018</v>
      </c>
      <c r="AC3539" s="2">
        <v>2808</v>
      </c>
      <c r="AD3539" s="2"/>
      <c r="AE3539" s="2"/>
      <c r="AF3539" s="2"/>
      <c r="AG3539">
        <v>0</v>
      </c>
      <c r="AH3539" s="3">
        <v>3018</v>
      </c>
      <c r="AI3539" s="3">
        <v>2808</v>
      </c>
      <c r="AJ3539" s="3">
        <v>0</v>
      </c>
      <c r="AK3539" s="3">
        <v>0</v>
      </c>
      <c r="AL3539" s="3">
        <v>0</v>
      </c>
      <c r="AM3539" t="s">
        <v>18686</v>
      </c>
      <c r="AN3539" t="s">
        <v>7405</v>
      </c>
      <c r="AO3539" t="s">
        <v>18553</v>
      </c>
      <c r="AP3539" t="s">
        <v>18554</v>
      </c>
      <c r="AQ3539" t="s">
        <v>83</v>
      </c>
      <c r="AR3539" t="s">
        <v>18564</v>
      </c>
      <c r="AS3539" t="s">
        <v>83</v>
      </c>
      <c r="AT3539" t="s">
        <v>96</v>
      </c>
      <c r="AU3539" t="s">
        <v>18565</v>
      </c>
      <c r="AV3539" t="s">
        <v>18566</v>
      </c>
      <c r="AW3539" t="s">
        <v>99</v>
      </c>
      <c r="AX3539" t="s">
        <v>100</v>
      </c>
      <c r="AY3539" t="s">
        <v>18687</v>
      </c>
      <c r="AZ3539" t="s">
        <v>19410</v>
      </c>
      <c r="BA3539" t="s">
        <v>103</v>
      </c>
      <c r="BB3539" t="s">
        <v>19411</v>
      </c>
      <c r="BC3539" s="4"/>
      <c r="BD3539" t="s">
        <v>83</v>
      </c>
      <c r="BE3539" t="s">
        <v>105</v>
      </c>
      <c r="BF3539" t="s">
        <v>106</v>
      </c>
      <c r="BG3539" t="s">
        <v>107</v>
      </c>
      <c r="BH3539" t="s">
        <v>108</v>
      </c>
      <c r="BI3539" t="s">
        <v>109</v>
      </c>
      <c r="BJ3539" s="2">
        <v>0</v>
      </c>
      <c r="BK3539" t="s">
        <v>90</v>
      </c>
      <c r="BL3539" t="s">
        <v>78</v>
      </c>
      <c r="BM3539" t="s">
        <v>83</v>
      </c>
      <c r="BN3539" t="s">
        <v>83</v>
      </c>
      <c r="BO3539" t="s">
        <v>83</v>
      </c>
      <c r="BP3539" t="s">
        <v>19412</v>
      </c>
      <c r="BQ3539" t="s">
        <v>18691</v>
      </c>
      <c r="BR3539" t="s">
        <v>18692</v>
      </c>
      <c r="BS3539" t="s">
        <v>83</v>
      </c>
      <c r="BT3539" s="3">
        <v>1</v>
      </c>
    </row>
    <row r="3540" spans="1:72" x14ac:dyDescent="0.25">
      <c r="A3540" t="s">
        <v>18553</v>
      </c>
      <c r="B3540" t="s">
        <v>18554</v>
      </c>
      <c r="C3540" t="s">
        <v>18555</v>
      </c>
      <c r="D3540" t="s">
        <v>74</v>
      </c>
      <c r="E3540" t="s">
        <v>21868</v>
      </c>
      <c r="F3540" t="s">
        <v>18556</v>
      </c>
      <c r="G3540" t="s">
        <v>19413</v>
      </c>
      <c r="H3540" t="s">
        <v>19414</v>
      </c>
      <c r="I3540" s="1">
        <v>44197</v>
      </c>
      <c r="J3540" s="1">
        <v>44926</v>
      </c>
      <c r="K3540" t="s">
        <v>78</v>
      </c>
      <c r="L3540" t="s">
        <v>79</v>
      </c>
      <c r="M3540" t="s">
        <v>80</v>
      </c>
      <c r="N3540" t="s">
        <v>2001</v>
      </c>
      <c r="O3540" t="s">
        <v>1663</v>
      </c>
      <c r="P3540" t="s">
        <v>19415</v>
      </c>
      <c r="Q3540" t="s">
        <v>19416</v>
      </c>
      <c r="R3540" t="s">
        <v>18561</v>
      </c>
      <c r="S3540" t="s">
        <v>150</v>
      </c>
      <c r="T3540" t="s">
        <v>87</v>
      </c>
      <c r="U3540" t="s">
        <v>88</v>
      </c>
      <c r="V3540" t="s">
        <v>89</v>
      </c>
      <c r="W3540" t="s">
        <v>78</v>
      </c>
      <c r="X3540" t="s">
        <v>120</v>
      </c>
      <c r="Y3540" t="s">
        <v>91</v>
      </c>
      <c r="Z3540" t="s">
        <v>92</v>
      </c>
      <c r="AA3540" s="1">
        <v>44565</v>
      </c>
      <c r="AB3540" s="2">
        <v>1704</v>
      </c>
      <c r="AC3540" s="2">
        <v>2087</v>
      </c>
      <c r="AD3540" s="2"/>
      <c r="AE3540" s="2"/>
      <c r="AF3540" s="2"/>
      <c r="AG3540">
        <v>0</v>
      </c>
      <c r="AH3540" s="3">
        <v>1704</v>
      </c>
      <c r="AI3540" s="3">
        <v>2087</v>
      </c>
      <c r="AJ3540" s="3">
        <v>0</v>
      </c>
      <c r="AK3540" s="3">
        <v>0</v>
      </c>
      <c r="AL3540" s="3">
        <v>0</v>
      </c>
      <c r="AM3540" t="s">
        <v>19417</v>
      </c>
      <c r="AN3540" t="s">
        <v>83</v>
      </c>
      <c r="AO3540" t="s">
        <v>18553</v>
      </c>
      <c r="AP3540" t="s">
        <v>18554</v>
      </c>
      <c r="AQ3540" t="s">
        <v>83</v>
      </c>
      <c r="AR3540" t="s">
        <v>18564</v>
      </c>
      <c r="AS3540" t="s">
        <v>83</v>
      </c>
      <c r="AT3540" t="s">
        <v>96</v>
      </c>
      <c r="AU3540" t="s">
        <v>18565</v>
      </c>
      <c r="AV3540" t="s">
        <v>18566</v>
      </c>
      <c r="AW3540" t="s">
        <v>99</v>
      </c>
      <c r="AX3540" t="s">
        <v>100</v>
      </c>
      <c r="AY3540" t="s">
        <v>19418</v>
      </c>
      <c r="AZ3540" t="s">
        <v>19419</v>
      </c>
      <c r="BA3540" t="s">
        <v>103</v>
      </c>
      <c r="BB3540" t="s">
        <v>19420</v>
      </c>
      <c r="BC3540" s="4"/>
      <c r="BD3540" t="s">
        <v>83</v>
      </c>
      <c r="BE3540" t="s">
        <v>105</v>
      </c>
      <c r="BF3540" t="s">
        <v>106</v>
      </c>
      <c r="BG3540" t="s">
        <v>107</v>
      </c>
      <c r="BH3540" t="s">
        <v>108</v>
      </c>
      <c r="BI3540" t="s">
        <v>109</v>
      </c>
      <c r="BJ3540" s="2">
        <v>0</v>
      </c>
      <c r="BK3540" t="s">
        <v>90</v>
      </c>
      <c r="BL3540" t="s">
        <v>90</v>
      </c>
      <c r="BM3540" t="s">
        <v>83</v>
      </c>
      <c r="BN3540" t="s">
        <v>83</v>
      </c>
      <c r="BO3540" t="s">
        <v>83</v>
      </c>
      <c r="BP3540" t="s">
        <v>83</v>
      </c>
      <c r="BQ3540" t="s">
        <v>83</v>
      </c>
      <c r="BR3540" t="s">
        <v>83</v>
      </c>
      <c r="BS3540" t="s">
        <v>83</v>
      </c>
      <c r="BT3540" s="3">
        <v>1</v>
      </c>
    </row>
    <row r="3541" spans="1:72" x14ac:dyDescent="0.25">
      <c r="A3541" t="s">
        <v>18553</v>
      </c>
      <c r="B3541" t="s">
        <v>18554</v>
      </c>
      <c r="C3541" t="s">
        <v>18555</v>
      </c>
      <c r="D3541" t="s">
        <v>74</v>
      </c>
      <c r="E3541" t="s">
        <v>21868</v>
      </c>
      <c r="F3541" t="s">
        <v>18556</v>
      </c>
      <c r="G3541" t="s">
        <v>19421</v>
      </c>
      <c r="H3541" t="s">
        <v>19422</v>
      </c>
      <c r="I3541" s="1">
        <v>44197</v>
      </c>
      <c r="J3541" s="1">
        <v>44926</v>
      </c>
      <c r="K3541" t="s">
        <v>78</v>
      </c>
      <c r="L3541" t="s">
        <v>79</v>
      </c>
      <c r="M3541" t="s">
        <v>80</v>
      </c>
      <c r="N3541" t="s">
        <v>19055</v>
      </c>
      <c r="O3541" t="s">
        <v>3913</v>
      </c>
      <c r="P3541" t="s">
        <v>222</v>
      </c>
      <c r="Q3541" t="s">
        <v>19423</v>
      </c>
      <c r="R3541" t="s">
        <v>18561</v>
      </c>
      <c r="S3541" t="s">
        <v>150</v>
      </c>
      <c r="T3541" t="s">
        <v>87</v>
      </c>
      <c r="U3541" t="s">
        <v>88</v>
      </c>
      <c r="V3541" t="s">
        <v>89</v>
      </c>
      <c r="W3541" t="s">
        <v>78</v>
      </c>
      <c r="X3541" t="s">
        <v>120</v>
      </c>
      <c r="Y3541" t="s">
        <v>91</v>
      </c>
      <c r="Z3541" t="s">
        <v>92</v>
      </c>
      <c r="AA3541" s="1">
        <v>44566</v>
      </c>
      <c r="AB3541" s="2">
        <v>6</v>
      </c>
      <c r="AC3541" s="2">
        <v>7</v>
      </c>
      <c r="AD3541" s="2"/>
      <c r="AE3541" s="2"/>
      <c r="AF3541" s="2"/>
      <c r="AG3541">
        <v>0</v>
      </c>
      <c r="AH3541" s="3">
        <v>6</v>
      </c>
      <c r="AI3541" s="3">
        <v>7</v>
      </c>
      <c r="AJ3541" s="3">
        <v>0</v>
      </c>
      <c r="AK3541" s="3">
        <v>0</v>
      </c>
      <c r="AL3541" s="3">
        <v>0</v>
      </c>
      <c r="AM3541" t="s">
        <v>18562</v>
      </c>
      <c r="AN3541" t="s">
        <v>18563</v>
      </c>
      <c r="AO3541" t="s">
        <v>18553</v>
      </c>
      <c r="AP3541" t="s">
        <v>18554</v>
      </c>
      <c r="AQ3541" t="s">
        <v>83</v>
      </c>
      <c r="AR3541" t="s">
        <v>18564</v>
      </c>
      <c r="AS3541" t="s">
        <v>83</v>
      </c>
      <c r="AT3541" t="s">
        <v>96</v>
      </c>
      <c r="AU3541" t="s">
        <v>18565</v>
      </c>
      <c r="AV3541" t="s">
        <v>18566</v>
      </c>
      <c r="AW3541" t="s">
        <v>99</v>
      </c>
      <c r="AX3541" t="s">
        <v>100</v>
      </c>
      <c r="AY3541" t="s">
        <v>18567</v>
      </c>
      <c r="AZ3541" t="s">
        <v>19424</v>
      </c>
      <c r="BA3541" t="s">
        <v>103</v>
      </c>
      <c r="BB3541" t="s">
        <v>19425</v>
      </c>
      <c r="BC3541" s="4"/>
      <c r="BD3541" t="s">
        <v>83</v>
      </c>
      <c r="BE3541" t="s">
        <v>105</v>
      </c>
      <c r="BF3541" t="s">
        <v>106</v>
      </c>
      <c r="BG3541" t="s">
        <v>107</v>
      </c>
      <c r="BH3541" t="s">
        <v>108</v>
      </c>
      <c r="BI3541" t="s">
        <v>109</v>
      </c>
      <c r="BJ3541" s="2">
        <v>0</v>
      </c>
      <c r="BK3541" t="s">
        <v>90</v>
      </c>
      <c r="BL3541" t="s">
        <v>78</v>
      </c>
      <c r="BM3541" t="s">
        <v>83</v>
      </c>
      <c r="BN3541" t="s">
        <v>83</v>
      </c>
      <c r="BO3541" t="s">
        <v>83</v>
      </c>
      <c r="BP3541" t="s">
        <v>19426</v>
      </c>
      <c r="BQ3541" t="s">
        <v>18574</v>
      </c>
      <c r="BR3541" t="s">
        <v>18575</v>
      </c>
      <c r="BS3541" t="s">
        <v>83</v>
      </c>
      <c r="BT3541" s="3">
        <v>1</v>
      </c>
    </row>
    <row r="3542" spans="1:72" x14ac:dyDescent="0.25">
      <c r="A3542" t="s">
        <v>18553</v>
      </c>
      <c r="B3542" t="s">
        <v>18554</v>
      </c>
      <c r="C3542" t="s">
        <v>18555</v>
      </c>
      <c r="D3542" t="s">
        <v>74</v>
      </c>
      <c r="E3542" t="s">
        <v>21868</v>
      </c>
      <c r="F3542" t="s">
        <v>18556</v>
      </c>
      <c r="G3542" t="s">
        <v>19427</v>
      </c>
      <c r="H3542" t="s">
        <v>19428</v>
      </c>
      <c r="I3542" s="1">
        <v>44197</v>
      </c>
      <c r="J3542" s="1">
        <v>44926</v>
      </c>
      <c r="K3542" t="s">
        <v>78</v>
      </c>
      <c r="L3542" t="s">
        <v>79</v>
      </c>
      <c r="M3542" t="s">
        <v>80</v>
      </c>
      <c r="N3542" t="s">
        <v>18598</v>
      </c>
      <c r="O3542" t="s">
        <v>117</v>
      </c>
      <c r="P3542" t="s">
        <v>222</v>
      </c>
      <c r="Q3542" t="s">
        <v>19429</v>
      </c>
      <c r="R3542" t="s">
        <v>18561</v>
      </c>
      <c r="S3542" t="s">
        <v>150</v>
      </c>
      <c r="T3542" t="s">
        <v>87</v>
      </c>
      <c r="U3542" t="s">
        <v>88</v>
      </c>
      <c r="V3542" t="s">
        <v>89</v>
      </c>
      <c r="W3542" t="s">
        <v>78</v>
      </c>
      <c r="X3542" t="s">
        <v>120</v>
      </c>
      <c r="Y3542" t="s">
        <v>91</v>
      </c>
      <c r="Z3542" t="s">
        <v>92</v>
      </c>
      <c r="AA3542" s="1">
        <v>44566</v>
      </c>
      <c r="AB3542" s="2">
        <v>237</v>
      </c>
      <c r="AC3542" s="2">
        <v>212</v>
      </c>
      <c r="AD3542" s="2"/>
      <c r="AE3542" s="2"/>
      <c r="AF3542" s="2"/>
      <c r="AG3542">
        <v>0</v>
      </c>
      <c r="AH3542" s="3">
        <v>237</v>
      </c>
      <c r="AI3542" s="3">
        <v>212</v>
      </c>
      <c r="AJ3542" s="3">
        <v>0</v>
      </c>
      <c r="AK3542" s="3">
        <v>0</v>
      </c>
      <c r="AL3542" s="3">
        <v>0</v>
      </c>
      <c r="AM3542" t="s">
        <v>18562</v>
      </c>
      <c r="AN3542" t="s">
        <v>18563</v>
      </c>
      <c r="AO3542" t="s">
        <v>18553</v>
      </c>
      <c r="AP3542" t="s">
        <v>18554</v>
      </c>
      <c r="AQ3542" t="s">
        <v>83</v>
      </c>
      <c r="AR3542" t="s">
        <v>18564</v>
      </c>
      <c r="AS3542" t="s">
        <v>83</v>
      </c>
      <c r="AT3542" t="s">
        <v>96</v>
      </c>
      <c r="AU3542" t="s">
        <v>18565</v>
      </c>
      <c r="AV3542" t="s">
        <v>18566</v>
      </c>
      <c r="AW3542" t="s">
        <v>99</v>
      </c>
      <c r="AX3542" t="s">
        <v>100</v>
      </c>
      <c r="AY3542" t="s">
        <v>18567</v>
      </c>
      <c r="AZ3542" t="s">
        <v>19430</v>
      </c>
      <c r="BA3542" t="s">
        <v>103</v>
      </c>
      <c r="BB3542" t="s">
        <v>19431</v>
      </c>
      <c r="BC3542" s="4"/>
      <c r="BD3542" t="s">
        <v>83</v>
      </c>
      <c r="BE3542" t="s">
        <v>105</v>
      </c>
      <c r="BF3542" t="s">
        <v>106</v>
      </c>
      <c r="BG3542" t="s">
        <v>107</v>
      </c>
      <c r="BH3542" t="s">
        <v>108</v>
      </c>
      <c r="BI3542" t="s">
        <v>109</v>
      </c>
      <c r="BJ3542" s="2">
        <v>0</v>
      </c>
      <c r="BK3542" t="s">
        <v>90</v>
      </c>
      <c r="BL3542" t="s">
        <v>78</v>
      </c>
      <c r="BM3542" t="s">
        <v>83</v>
      </c>
      <c r="BN3542" t="s">
        <v>83</v>
      </c>
      <c r="BO3542" t="s">
        <v>83</v>
      </c>
      <c r="BP3542" t="s">
        <v>19432</v>
      </c>
      <c r="BQ3542" t="s">
        <v>18574</v>
      </c>
      <c r="BR3542" t="s">
        <v>18575</v>
      </c>
      <c r="BS3542" t="s">
        <v>83</v>
      </c>
      <c r="BT3542" s="3">
        <v>1</v>
      </c>
    </row>
    <row r="3543" spans="1:72" x14ac:dyDescent="0.25">
      <c r="A3543" t="s">
        <v>18553</v>
      </c>
      <c r="B3543" t="s">
        <v>18554</v>
      </c>
      <c r="C3543" t="s">
        <v>18555</v>
      </c>
      <c r="D3543" t="s">
        <v>74</v>
      </c>
      <c r="E3543" t="s">
        <v>21868</v>
      </c>
      <c r="F3543" t="s">
        <v>18556</v>
      </c>
      <c r="G3543" t="s">
        <v>19433</v>
      </c>
      <c r="H3543" t="s">
        <v>19434</v>
      </c>
      <c r="I3543" s="1">
        <v>44209</v>
      </c>
      <c r="J3543" s="1">
        <v>44378</v>
      </c>
      <c r="K3543" t="s">
        <v>90</v>
      </c>
      <c r="L3543" t="s">
        <v>373</v>
      </c>
      <c r="M3543" t="s">
        <v>80</v>
      </c>
      <c r="N3543" t="s">
        <v>19435</v>
      </c>
      <c r="O3543" t="s">
        <v>117</v>
      </c>
      <c r="P3543" t="s">
        <v>83</v>
      </c>
      <c r="Q3543" t="s">
        <v>19436</v>
      </c>
      <c r="R3543" t="s">
        <v>18561</v>
      </c>
      <c r="S3543" t="s">
        <v>210</v>
      </c>
      <c r="T3543" t="s">
        <v>87</v>
      </c>
      <c r="U3543" t="s">
        <v>88</v>
      </c>
      <c r="V3543" t="s">
        <v>89</v>
      </c>
      <c r="W3543" t="s">
        <v>90</v>
      </c>
      <c r="X3543" t="s">
        <v>83</v>
      </c>
      <c r="Y3543" t="s">
        <v>91</v>
      </c>
      <c r="Z3543" t="s">
        <v>92</v>
      </c>
      <c r="AA3543" s="1">
        <v>44378</v>
      </c>
      <c r="AB3543" s="2">
        <v>54234</v>
      </c>
      <c r="AC3543" s="2">
        <v>0</v>
      </c>
      <c r="AD3543" s="2"/>
      <c r="AE3543" s="2"/>
      <c r="AF3543" s="2"/>
      <c r="AG3543">
        <v>0</v>
      </c>
      <c r="AH3543" s="3">
        <v>8791</v>
      </c>
      <c r="AI3543" s="3">
        <v>8427</v>
      </c>
      <c r="AJ3543" s="3">
        <v>0</v>
      </c>
      <c r="AK3543" s="3">
        <v>0</v>
      </c>
      <c r="AL3543" s="3">
        <v>0</v>
      </c>
      <c r="AM3543" t="s">
        <v>19437</v>
      </c>
      <c r="AN3543" t="s">
        <v>83</v>
      </c>
      <c r="AO3543" t="s">
        <v>18553</v>
      </c>
      <c r="AP3543" t="s">
        <v>18554</v>
      </c>
      <c r="AQ3543" t="s">
        <v>83</v>
      </c>
      <c r="AR3543" t="s">
        <v>18564</v>
      </c>
      <c r="AS3543" t="s">
        <v>83</v>
      </c>
      <c r="AT3543" t="s">
        <v>96</v>
      </c>
      <c r="AU3543" t="s">
        <v>18565</v>
      </c>
      <c r="AV3543" t="s">
        <v>18566</v>
      </c>
      <c r="AW3543" t="s">
        <v>99</v>
      </c>
      <c r="AX3543" t="s">
        <v>100</v>
      </c>
      <c r="AY3543" t="s">
        <v>83</v>
      </c>
      <c r="AZ3543" t="s">
        <v>19438</v>
      </c>
      <c r="BA3543" t="s">
        <v>103</v>
      </c>
      <c r="BB3543" t="s">
        <v>19439</v>
      </c>
      <c r="BC3543" s="4"/>
      <c r="BD3543" t="s">
        <v>83</v>
      </c>
      <c r="BE3543" t="s">
        <v>105</v>
      </c>
      <c r="BF3543" t="s">
        <v>106</v>
      </c>
      <c r="BG3543" t="s">
        <v>107</v>
      </c>
      <c r="BH3543" t="s">
        <v>472</v>
      </c>
      <c r="BI3543" t="s">
        <v>473</v>
      </c>
      <c r="BJ3543" s="2">
        <v>0</v>
      </c>
      <c r="BK3543" t="s">
        <v>78</v>
      </c>
      <c r="BL3543" t="s">
        <v>90</v>
      </c>
      <c r="BM3543" t="s">
        <v>83</v>
      </c>
      <c r="BN3543" t="s">
        <v>83</v>
      </c>
      <c r="BO3543" t="s">
        <v>83</v>
      </c>
      <c r="BP3543" t="s">
        <v>83</v>
      </c>
      <c r="BQ3543" t="s">
        <v>83</v>
      </c>
      <c r="BR3543" t="s">
        <v>83</v>
      </c>
      <c r="BS3543" t="s">
        <v>83</v>
      </c>
      <c r="BT3543" s="3">
        <v>1</v>
      </c>
    </row>
    <row r="3544" spans="1:72" x14ac:dyDescent="0.25">
      <c r="A3544" t="s">
        <v>18553</v>
      </c>
      <c r="B3544" t="s">
        <v>18554</v>
      </c>
      <c r="C3544" t="s">
        <v>18555</v>
      </c>
      <c r="D3544" t="s">
        <v>74</v>
      </c>
      <c r="E3544" t="s">
        <v>21868</v>
      </c>
      <c r="F3544" t="s">
        <v>18556</v>
      </c>
      <c r="G3544" t="s">
        <v>19440</v>
      </c>
      <c r="H3544" t="s">
        <v>19441</v>
      </c>
      <c r="I3544" s="1">
        <v>44197</v>
      </c>
      <c r="J3544" s="1">
        <v>44926</v>
      </c>
      <c r="K3544" t="s">
        <v>78</v>
      </c>
      <c r="L3544" t="s">
        <v>79</v>
      </c>
      <c r="M3544" t="s">
        <v>80</v>
      </c>
      <c r="N3544" t="s">
        <v>18842</v>
      </c>
      <c r="O3544" t="s">
        <v>4273</v>
      </c>
      <c r="P3544" t="s">
        <v>222</v>
      </c>
      <c r="Q3544" t="s">
        <v>19442</v>
      </c>
      <c r="R3544" t="s">
        <v>18561</v>
      </c>
      <c r="S3544" t="s">
        <v>119</v>
      </c>
      <c r="T3544" t="s">
        <v>87</v>
      </c>
      <c r="U3544" t="s">
        <v>88</v>
      </c>
      <c r="V3544" t="s">
        <v>89</v>
      </c>
      <c r="W3544" t="s">
        <v>78</v>
      </c>
      <c r="X3544" t="s">
        <v>120</v>
      </c>
      <c r="Y3544" t="s">
        <v>91</v>
      </c>
      <c r="Z3544" t="s">
        <v>92</v>
      </c>
      <c r="AA3544" s="1">
        <v>44567</v>
      </c>
      <c r="AB3544" s="2">
        <v>408</v>
      </c>
      <c r="AC3544" s="2">
        <v>493</v>
      </c>
      <c r="AD3544" s="2"/>
      <c r="AE3544" s="2"/>
      <c r="AF3544" s="2"/>
      <c r="AG3544">
        <v>0</v>
      </c>
      <c r="AH3544" s="3">
        <v>408</v>
      </c>
      <c r="AI3544" s="3">
        <v>493</v>
      </c>
      <c r="AJ3544" s="3">
        <v>0</v>
      </c>
      <c r="AK3544" s="3">
        <v>0</v>
      </c>
      <c r="AL3544" s="3">
        <v>0</v>
      </c>
      <c r="AM3544" t="s">
        <v>18562</v>
      </c>
      <c r="AN3544" t="s">
        <v>18563</v>
      </c>
      <c r="AO3544" t="s">
        <v>18553</v>
      </c>
      <c r="AP3544" t="s">
        <v>18554</v>
      </c>
      <c r="AQ3544" t="s">
        <v>83</v>
      </c>
      <c r="AR3544" t="s">
        <v>18564</v>
      </c>
      <c r="AS3544" t="s">
        <v>83</v>
      </c>
      <c r="AT3544" t="s">
        <v>96</v>
      </c>
      <c r="AU3544" t="s">
        <v>18565</v>
      </c>
      <c r="AV3544" t="s">
        <v>18566</v>
      </c>
      <c r="AW3544" t="s">
        <v>99</v>
      </c>
      <c r="AX3544" t="s">
        <v>100</v>
      </c>
      <c r="AY3544" t="s">
        <v>18567</v>
      </c>
      <c r="AZ3544" t="s">
        <v>19443</v>
      </c>
      <c r="BA3544" t="s">
        <v>103</v>
      </c>
      <c r="BB3544" t="s">
        <v>19444</v>
      </c>
      <c r="BC3544" s="4"/>
      <c r="BD3544" t="s">
        <v>83</v>
      </c>
      <c r="BE3544" t="s">
        <v>105</v>
      </c>
      <c r="BF3544" t="s">
        <v>106</v>
      </c>
      <c r="BG3544" t="s">
        <v>107</v>
      </c>
      <c r="BH3544" t="s">
        <v>123</v>
      </c>
      <c r="BI3544" t="s">
        <v>124</v>
      </c>
      <c r="BJ3544" s="2">
        <v>0</v>
      </c>
      <c r="BK3544" t="s">
        <v>90</v>
      </c>
      <c r="BL3544" t="s">
        <v>78</v>
      </c>
      <c r="BM3544" t="s">
        <v>83</v>
      </c>
      <c r="BN3544" t="s">
        <v>83</v>
      </c>
      <c r="BO3544" t="s">
        <v>83</v>
      </c>
      <c r="BP3544" t="s">
        <v>19445</v>
      </c>
      <c r="BQ3544" t="s">
        <v>18574</v>
      </c>
      <c r="BR3544" t="s">
        <v>18575</v>
      </c>
      <c r="BS3544" t="s">
        <v>83</v>
      </c>
      <c r="BT3544" s="3">
        <v>1</v>
      </c>
    </row>
    <row r="3545" spans="1:72" x14ac:dyDescent="0.25">
      <c r="A3545" t="s">
        <v>18553</v>
      </c>
      <c r="B3545" t="s">
        <v>18554</v>
      </c>
      <c r="C3545" t="s">
        <v>18555</v>
      </c>
      <c r="D3545" t="s">
        <v>74</v>
      </c>
      <c r="E3545" t="s">
        <v>21868</v>
      </c>
      <c r="F3545" t="s">
        <v>18556</v>
      </c>
      <c r="G3545" t="s">
        <v>19446</v>
      </c>
      <c r="H3545" t="s">
        <v>19447</v>
      </c>
      <c r="I3545" s="1">
        <v>44197</v>
      </c>
      <c r="J3545" s="1">
        <v>44926</v>
      </c>
      <c r="K3545" t="s">
        <v>78</v>
      </c>
      <c r="L3545" t="s">
        <v>79</v>
      </c>
      <c r="M3545" t="s">
        <v>80</v>
      </c>
      <c r="N3545" t="s">
        <v>19448</v>
      </c>
      <c r="O3545" t="s">
        <v>82</v>
      </c>
      <c r="P3545" t="s">
        <v>222</v>
      </c>
      <c r="Q3545" t="s">
        <v>19449</v>
      </c>
      <c r="R3545" t="s">
        <v>18561</v>
      </c>
      <c r="S3545" t="s">
        <v>150</v>
      </c>
      <c r="T3545" t="s">
        <v>87</v>
      </c>
      <c r="U3545" t="s">
        <v>88</v>
      </c>
      <c r="V3545" t="s">
        <v>89</v>
      </c>
      <c r="W3545" t="s">
        <v>78</v>
      </c>
      <c r="X3545" t="s">
        <v>120</v>
      </c>
      <c r="Y3545" t="s">
        <v>91</v>
      </c>
      <c r="Z3545" t="s">
        <v>92</v>
      </c>
      <c r="AA3545" s="1">
        <v>44565</v>
      </c>
      <c r="AB3545" s="2">
        <v>3497</v>
      </c>
      <c r="AC3545" s="2">
        <v>3761</v>
      </c>
      <c r="AD3545" s="2"/>
      <c r="AE3545" s="2"/>
      <c r="AF3545" s="2"/>
      <c r="AG3545">
        <v>0</v>
      </c>
      <c r="AH3545" s="3">
        <v>3497</v>
      </c>
      <c r="AI3545" s="3">
        <v>3761</v>
      </c>
      <c r="AJ3545" s="3">
        <v>0</v>
      </c>
      <c r="AK3545" s="3">
        <v>0</v>
      </c>
      <c r="AL3545" s="3">
        <v>0</v>
      </c>
      <c r="AM3545" t="s">
        <v>18562</v>
      </c>
      <c r="AN3545" t="s">
        <v>18563</v>
      </c>
      <c r="AO3545" t="s">
        <v>18553</v>
      </c>
      <c r="AP3545" t="s">
        <v>18554</v>
      </c>
      <c r="AQ3545" t="s">
        <v>83</v>
      </c>
      <c r="AR3545" t="s">
        <v>18564</v>
      </c>
      <c r="AS3545" t="s">
        <v>83</v>
      </c>
      <c r="AT3545" t="s">
        <v>96</v>
      </c>
      <c r="AU3545" t="s">
        <v>18565</v>
      </c>
      <c r="AV3545" t="s">
        <v>18566</v>
      </c>
      <c r="AW3545" t="s">
        <v>99</v>
      </c>
      <c r="AX3545" t="s">
        <v>100</v>
      </c>
      <c r="AY3545" t="s">
        <v>18567</v>
      </c>
      <c r="AZ3545" t="s">
        <v>19450</v>
      </c>
      <c r="BA3545" t="s">
        <v>103</v>
      </c>
      <c r="BB3545" t="s">
        <v>19451</v>
      </c>
      <c r="BC3545" s="4"/>
      <c r="BD3545" t="s">
        <v>83</v>
      </c>
      <c r="BE3545" t="s">
        <v>105</v>
      </c>
      <c r="BF3545" t="s">
        <v>106</v>
      </c>
      <c r="BG3545" t="s">
        <v>107</v>
      </c>
      <c r="BH3545" t="s">
        <v>108</v>
      </c>
      <c r="BI3545" t="s">
        <v>109</v>
      </c>
      <c r="BJ3545" s="2">
        <v>0</v>
      </c>
      <c r="BK3545" t="s">
        <v>90</v>
      </c>
      <c r="BL3545" t="s">
        <v>78</v>
      </c>
      <c r="BM3545" t="s">
        <v>83</v>
      </c>
      <c r="BN3545" t="s">
        <v>83</v>
      </c>
      <c r="BO3545" t="s">
        <v>83</v>
      </c>
      <c r="BP3545" t="s">
        <v>19452</v>
      </c>
      <c r="BQ3545" t="s">
        <v>18574</v>
      </c>
      <c r="BR3545" t="s">
        <v>18575</v>
      </c>
      <c r="BS3545" t="s">
        <v>83</v>
      </c>
      <c r="BT3545" s="3">
        <v>1</v>
      </c>
    </row>
    <row r="3546" spans="1:72" x14ac:dyDescent="0.25">
      <c r="A3546" t="s">
        <v>18553</v>
      </c>
      <c r="B3546" t="s">
        <v>18554</v>
      </c>
      <c r="C3546" t="s">
        <v>18555</v>
      </c>
      <c r="D3546" t="s">
        <v>74</v>
      </c>
      <c r="E3546" t="s">
        <v>21868</v>
      </c>
      <c r="F3546" t="s">
        <v>18556</v>
      </c>
      <c r="G3546" t="s">
        <v>19453</v>
      </c>
      <c r="H3546" t="s">
        <v>19454</v>
      </c>
      <c r="I3546" s="1">
        <v>44197</v>
      </c>
      <c r="J3546" s="1">
        <v>44926</v>
      </c>
      <c r="K3546" t="s">
        <v>78</v>
      </c>
      <c r="L3546" t="s">
        <v>79</v>
      </c>
      <c r="M3546" t="s">
        <v>80</v>
      </c>
      <c r="N3546" t="s">
        <v>19455</v>
      </c>
      <c r="O3546" t="s">
        <v>250</v>
      </c>
      <c r="P3546" t="s">
        <v>222</v>
      </c>
      <c r="Q3546" t="s">
        <v>19456</v>
      </c>
      <c r="R3546" t="s">
        <v>18561</v>
      </c>
      <c r="S3546" t="s">
        <v>119</v>
      </c>
      <c r="T3546" t="s">
        <v>87</v>
      </c>
      <c r="U3546" t="s">
        <v>88</v>
      </c>
      <c r="V3546" t="s">
        <v>89</v>
      </c>
      <c r="W3546" t="s">
        <v>78</v>
      </c>
      <c r="X3546" t="s">
        <v>120</v>
      </c>
      <c r="Y3546" t="s">
        <v>91</v>
      </c>
      <c r="Z3546" t="s">
        <v>92</v>
      </c>
      <c r="AA3546" s="1">
        <v>44567</v>
      </c>
      <c r="AB3546" s="2">
        <v>872</v>
      </c>
      <c r="AC3546" s="2">
        <v>1026</v>
      </c>
      <c r="AD3546" s="2"/>
      <c r="AE3546" s="2"/>
      <c r="AF3546" s="2"/>
      <c r="AG3546">
        <v>0</v>
      </c>
      <c r="AH3546" s="3">
        <v>872</v>
      </c>
      <c r="AI3546" s="3">
        <v>1026</v>
      </c>
      <c r="AJ3546" s="3">
        <v>0</v>
      </c>
      <c r="AK3546" s="3">
        <v>0</v>
      </c>
      <c r="AL3546" s="3">
        <v>0</v>
      </c>
      <c r="AM3546" t="s">
        <v>18562</v>
      </c>
      <c r="AN3546" t="s">
        <v>18563</v>
      </c>
      <c r="AO3546" t="s">
        <v>18553</v>
      </c>
      <c r="AP3546" t="s">
        <v>18554</v>
      </c>
      <c r="AQ3546" t="s">
        <v>83</v>
      </c>
      <c r="AR3546" t="s">
        <v>18564</v>
      </c>
      <c r="AS3546" t="s">
        <v>83</v>
      </c>
      <c r="AT3546" t="s">
        <v>96</v>
      </c>
      <c r="AU3546" t="s">
        <v>18565</v>
      </c>
      <c r="AV3546" t="s">
        <v>18566</v>
      </c>
      <c r="AW3546" t="s">
        <v>99</v>
      </c>
      <c r="AX3546" t="s">
        <v>100</v>
      </c>
      <c r="AY3546" t="s">
        <v>18567</v>
      </c>
      <c r="AZ3546" t="s">
        <v>19457</v>
      </c>
      <c r="BA3546" t="s">
        <v>103</v>
      </c>
      <c r="BB3546" t="s">
        <v>19458</v>
      </c>
      <c r="BC3546" s="4"/>
      <c r="BD3546" t="s">
        <v>83</v>
      </c>
      <c r="BE3546" t="s">
        <v>105</v>
      </c>
      <c r="BF3546" t="s">
        <v>106</v>
      </c>
      <c r="BG3546" t="s">
        <v>107</v>
      </c>
      <c r="BH3546" t="s">
        <v>472</v>
      </c>
      <c r="BI3546" t="s">
        <v>473</v>
      </c>
      <c r="BJ3546" s="2">
        <v>0</v>
      </c>
      <c r="BK3546" t="s">
        <v>90</v>
      </c>
      <c r="BL3546" t="s">
        <v>78</v>
      </c>
      <c r="BM3546" t="s">
        <v>83</v>
      </c>
      <c r="BN3546" t="s">
        <v>83</v>
      </c>
      <c r="BO3546" t="s">
        <v>83</v>
      </c>
      <c r="BP3546" t="s">
        <v>19459</v>
      </c>
      <c r="BQ3546" t="s">
        <v>18574</v>
      </c>
      <c r="BR3546" t="s">
        <v>18575</v>
      </c>
      <c r="BS3546" t="s">
        <v>83</v>
      </c>
      <c r="BT3546" s="3">
        <v>1</v>
      </c>
    </row>
    <row r="3547" spans="1:72" x14ac:dyDescent="0.25">
      <c r="A3547" t="s">
        <v>18553</v>
      </c>
      <c r="B3547" t="s">
        <v>18554</v>
      </c>
      <c r="C3547" t="s">
        <v>18555</v>
      </c>
      <c r="D3547" t="s">
        <v>74</v>
      </c>
      <c r="E3547" t="s">
        <v>21868</v>
      </c>
      <c r="F3547" t="s">
        <v>18556</v>
      </c>
      <c r="G3547" t="s">
        <v>19460</v>
      </c>
      <c r="H3547" t="s">
        <v>19461</v>
      </c>
      <c r="I3547" s="1">
        <v>44197</v>
      </c>
      <c r="J3547" s="1">
        <v>44926</v>
      </c>
      <c r="K3547" t="s">
        <v>78</v>
      </c>
      <c r="L3547" t="s">
        <v>79</v>
      </c>
      <c r="M3547" t="s">
        <v>80</v>
      </c>
      <c r="N3547" t="s">
        <v>19462</v>
      </c>
      <c r="O3547" t="s">
        <v>9828</v>
      </c>
      <c r="P3547" t="s">
        <v>222</v>
      </c>
      <c r="Q3547" t="s">
        <v>19463</v>
      </c>
      <c r="R3547" t="s">
        <v>18561</v>
      </c>
      <c r="S3547" t="s">
        <v>119</v>
      </c>
      <c r="T3547" t="s">
        <v>87</v>
      </c>
      <c r="U3547" t="s">
        <v>88</v>
      </c>
      <c r="V3547" t="s">
        <v>89</v>
      </c>
      <c r="W3547" t="s">
        <v>78</v>
      </c>
      <c r="X3547" t="s">
        <v>120</v>
      </c>
      <c r="Y3547" t="s">
        <v>91</v>
      </c>
      <c r="Z3547" t="s">
        <v>92</v>
      </c>
      <c r="AA3547" s="1">
        <v>44567</v>
      </c>
      <c r="AB3547" s="2">
        <v>3021</v>
      </c>
      <c r="AC3547" s="2">
        <v>990</v>
      </c>
      <c r="AD3547" s="2"/>
      <c r="AE3547" s="2"/>
      <c r="AF3547" s="2"/>
      <c r="AG3547">
        <v>0</v>
      </c>
      <c r="AH3547" s="3">
        <v>3748</v>
      </c>
      <c r="AI3547" s="3">
        <v>1644</v>
      </c>
      <c r="AJ3547" s="3">
        <v>0</v>
      </c>
      <c r="AK3547" s="3">
        <v>0</v>
      </c>
      <c r="AL3547" s="3">
        <v>0</v>
      </c>
      <c r="AM3547" t="s">
        <v>18662</v>
      </c>
      <c r="AN3547" t="s">
        <v>18663</v>
      </c>
      <c r="AO3547" t="s">
        <v>18553</v>
      </c>
      <c r="AP3547" t="s">
        <v>18554</v>
      </c>
      <c r="AQ3547" t="s">
        <v>83</v>
      </c>
      <c r="AR3547" t="s">
        <v>18564</v>
      </c>
      <c r="AS3547" t="s">
        <v>83</v>
      </c>
      <c r="AT3547" t="s">
        <v>96</v>
      </c>
      <c r="AU3547" t="s">
        <v>18565</v>
      </c>
      <c r="AV3547" t="s">
        <v>18566</v>
      </c>
      <c r="AW3547" t="s">
        <v>99</v>
      </c>
      <c r="AX3547" t="s">
        <v>100</v>
      </c>
      <c r="AY3547" t="s">
        <v>19313</v>
      </c>
      <c r="AZ3547" t="s">
        <v>19464</v>
      </c>
      <c r="BA3547" t="s">
        <v>103</v>
      </c>
      <c r="BB3547" t="s">
        <v>19465</v>
      </c>
      <c r="BC3547" s="4"/>
      <c r="BD3547" t="s">
        <v>83</v>
      </c>
      <c r="BE3547" t="s">
        <v>105</v>
      </c>
      <c r="BF3547" t="s">
        <v>106</v>
      </c>
      <c r="BG3547" t="s">
        <v>107</v>
      </c>
      <c r="BH3547" t="s">
        <v>704</v>
      </c>
      <c r="BI3547" t="s">
        <v>705</v>
      </c>
      <c r="BJ3547" s="2">
        <v>0</v>
      </c>
      <c r="BK3547" t="s">
        <v>90</v>
      </c>
      <c r="BL3547" t="s">
        <v>90</v>
      </c>
      <c r="BM3547" t="s">
        <v>83</v>
      </c>
      <c r="BN3547" t="s">
        <v>83</v>
      </c>
      <c r="BO3547" t="s">
        <v>83</v>
      </c>
      <c r="BP3547" t="s">
        <v>83</v>
      </c>
      <c r="BQ3547" t="s">
        <v>83</v>
      </c>
      <c r="BR3547" t="s">
        <v>83</v>
      </c>
      <c r="BS3547" t="s">
        <v>83</v>
      </c>
      <c r="BT3547" s="3">
        <v>1</v>
      </c>
    </row>
    <row r="3548" spans="1:72" x14ac:dyDescent="0.25">
      <c r="A3548" t="s">
        <v>18553</v>
      </c>
      <c r="B3548" t="s">
        <v>18554</v>
      </c>
      <c r="C3548" t="s">
        <v>18555</v>
      </c>
      <c r="D3548" t="s">
        <v>74</v>
      </c>
      <c r="E3548" t="s">
        <v>21868</v>
      </c>
      <c r="F3548" t="s">
        <v>18556</v>
      </c>
      <c r="G3548" t="s">
        <v>19466</v>
      </c>
      <c r="H3548" t="s">
        <v>19467</v>
      </c>
      <c r="I3548" s="1">
        <v>44197</v>
      </c>
      <c r="J3548" s="1">
        <v>44926</v>
      </c>
      <c r="K3548" t="s">
        <v>78</v>
      </c>
      <c r="L3548" t="s">
        <v>79</v>
      </c>
      <c r="M3548" t="s">
        <v>80</v>
      </c>
      <c r="N3548" t="s">
        <v>19468</v>
      </c>
      <c r="O3548" t="s">
        <v>168</v>
      </c>
      <c r="P3548" t="s">
        <v>222</v>
      </c>
      <c r="Q3548" t="s">
        <v>19469</v>
      </c>
      <c r="R3548" t="s">
        <v>18561</v>
      </c>
      <c r="S3548" t="s">
        <v>150</v>
      </c>
      <c r="T3548" t="s">
        <v>87</v>
      </c>
      <c r="U3548" t="s">
        <v>88</v>
      </c>
      <c r="V3548" t="s">
        <v>89</v>
      </c>
      <c r="W3548" t="s">
        <v>78</v>
      </c>
      <c r="X3548" t="s">
        <v>120</v>
      </c>
      <c r="Y3548" t="s">
        <v>91</v>
      </c>
      <c r="Z3548" t="s">
        <v>92</v>
      </c>
      <c r="AA3548" s="1">
        <v>44454</v>
      </c>
      <c r="AB3548" s="2">
        <v>1363</v>
      </c>
      <c r="AC3548" s="2">
        <v>1563</v>
      </c>
      <c r="AD3548" s="2"/>
      <c r="AE3548" s="2"/>
      <c r="AF3548" s="2"/>
      <c r="AG3548">
        <v>0</v>
      </c>
      <c r="AH3548" s="3">
        <v>516</v>
      </c>
      <c r="AI3548" s="3">
        <v>592</v>
      </c>
      <c r="AJ3548" s="3">
        <v>0</v>
      </c>
      <c r="AK3548" s="3">
        <v>0</v>
      </c>
      <c r="AL3548" s="3">
        <v>0</v>
      </c>
      <c r="AM3548" t="s">
        <v>18662</v>
      </c>
      <c r="AN3548" t="s">
        <v>18663</v>
      </c>
      <c r="AO3548" t="s">
        <v>18553</v>
      </c>
      <c r="AP3548" t="s">
        <v>18554</v>
      </c>
      <c r="AQ3548" t="s">
        <v>83</v>
      </c>
      <c r="AR3548" t="s">
        <v>18564</v>
      </c>
      <c r="AS3548" t="s">
        <v>83</v>
      </c>
      <c r="AT3548" t="s">
        <v>96</v>
      </c>
      <c r="AU3548" t="s">
        <v>18565</v>
      </c>
      <c r="AV3548" t="s">
        <v>18566</v>
      </c>
      <c r="AW3548" t="s">
        <v>99</v>
      </c>
      <c r="AX3548" t="s">
        <v>100</v>
      </c>
      <c r="AY3548" t="s">
        <v>19313</v>
      </c>
      <c r="AZ3548" t="s">
        <v>19470</v>
      </c>
      <c r="BA3548" t="s">
        <v>103</v>
      </c>
      <c r="BB3548" t="s">
        <v>19471</v>
      </c>
      <c r="BC3548" s="4"/>
      <c r="BD3548" t="s">
        <v>83</v>
      </c>
      <c r="BE3548" t="s">
        <v>105</v>
      </c>
      <c r="BF3548" t="s">
        <v>106</v>
      </c>
      <c r="BG3548" t="s">
        <v>107</v>
      </c>
      <c r="BH3548" t="s">
        <v>108</v>
      </c>
      <c r="BI3548" t="s">
        <v>109</v>
      </c>
      <c r="BJ3548" s="2">
        <v>0</v>
      </c>
      <c r="BK3548" t="s">
        <v>90</v>
      </c>
      <c r="BL3548" t="s">
        <v>90</v>
      </c>
      <c r="BM3548" t="s">
        <v>83</v>
      </c>
      <c r="BN3548" t="s">
        <v>83</v>
      </c>
      <c r="BO3548" t="s">
        <v>83</v>
      </c>
      <c r="BP3548" t="s">
        <v>83</v>
      </c>
      <c r="BQ3548" t="s">
        <v>83</v>
      </c>
      <c r="BR3548" t="s">
        <v>83</v>
      </c>
      <c r="BS3548" t="s">
        <v>83</v>
      </c>
      <c r="BT3548" s="3">
        <v>1</v>
      </c>
    </row>
    <row r="3549" spans="1:72" x14ac:dyDescent="0.25">
      <c r="A3549" t="s">
        <v>18553</v>
      </c>
      <c r="B3549" t="s">
        <v>18554</v>
      </c>
      <c r="C3549" t="s">
        <v>18555</v>
      </c>
      <c r="D3549" t="s">
        <v>74</v>
      </c>
      <c r="E3549" t="s">
        <v>21868</v>
      </c>
      <c r="F3549" t="s">
        <v>18556</v>
      </c>
      <c r="G3549" t="s">
        <v>19472</v>
      </c>
      <c r="H3549" t="s">
        <v>19473</v>
      </c>
      <c r="I3549" s="1">
        <v>44197</v>
      </c>
      <c r="J3549" s="1">
        <v>44926</v>
      </c>
      <c r="K3549" t="s">
        <v>78</v>
      </c>
      <c r="L3549" t="s">
        <v>79</v>
      </c>
      <c r="M3549" t="s">
        <v>80</v>
      </c>
      <c r="N3549" t="s">
        <v>19474</v>
      </c>
      <c r="O3549" t="s">
        <v>477</v>
      </c>
      <c r="P3549" t="s">
        <v>409</v>
      </c>
      <c r="Q3549" t="s">
        <v>19475</v>
      </c>
      <c r="R3549" t="s">
        <v>18561</v>
      </c>
      <c r="S3549" t="s">
        <v>119</v>
      </c>
      <c r="T3549" t="s">
        <v>87</v>
      </c>
      <c r="U3549" t="s">
        <v>88</v>
      </c>
      <c r="V3549" t="s">
        <v>89</v>
      </c>
      <c r="W3549" t="s">
        <v>78</v>
      </c>
      <c r="X3549" t="s">
        <v>120</v>
      </c>
      <c r="Y3549" t="s">
        <v>91</v>
      </c>
      <c r="Z3549" t="s">
        <v>92</v>
      </c>
      <c r="AA3549" s="1">
        <v>44567</v>
      </c>
      <c r="AB3549" s="2">
        <v>7760</v>
      </c>
      <c r="AC3549" s="2">
        <v>8749</v>
      </c>
      <c r="AD3549" s="2"/>
      <c r="AE3549" s="2"/>
      <c r="AF3549" s="2"/>
      <c r="AG3549">
        <v>0</v>
      </c>
      <c r="AH3549" s="3">
        <v>7760</v>
      </c>
      <c r="AI3549" s="3">
        <v>8749</v>
      </c>
      <c r="AJ3549" s="3">
        <v>0</v>
      </c>
      <c r="AK3549" s="3">
        <v>0</v>
      </c>
      <c r="AL3549" s="3">
        <v>0</v>
      </c>
      <c r="AM3549" t="s">
        <v>18562</v>
      </c>
      <c r="AN3549" t="s">
        <v>18563</v>
      </c>
      <c r="AO3549" t="s">
        <v>18553</v>
      </c>
      <c r="AP3549" t="s">
        <v>18554</v>
      </c>
      <c r="AQ3549" t="s">
        <v>83</v>
      </c>
      <c r="AR3549" t="s">
        <v>18564</v>
      </c>
      <c r="AS3549" t="s">
        <v>83</v>
      </c>
      <c r="AT3549" t="s">
        <v>96</v>
      </c>
      <c r="AU3549" t="s">
        <v>18565</v>
      </c>
      <c r="AV3549" t="s">
        <v>18566</v>
      </c>
      <c r="AW3549" t="s">
        <v>99</v>
      </c>
      <c r="AX3549" t="s">
        <v>100</v>
      </c>
      <c r="AY3549" t="s">
        <v>18567</v>
      </c>
      <c r="AZ3549" t="s">
        <v>19476</v>
      </c>
      <c r="BA3549" t="s">
        <v>103</v>
      </c>
      <c r="BB3549" t="s">
        <v>19477</v>
      </c>
      <c r="BC3549" s="4"/>
      <c r="BD3549" t="s">
        <v>83</v>
      </c>
      <c r="BE3549" t="s">
        <v>105</v>
      </c>
      <c r="BF3549" t="s">
        <v>106</v>
      </c>
      <c r="BG3549" t="s">
        <v>107</v>
      </c>
      <c r="BH3549" t="s">
        <v>123</v>
      </c>
      <c r="BI3549" t="s">
        <v>124</v>
      </c>
      <c r="BJ3549" s="2">
        <v>0</v>
      </c>
      <c r="BK3549" t="s">
        <v>90</v>
      </c>
      <c r="BL3549" t="s">
        <v>78</v>
      </c>
      <c r="BM3549" t="s">
        <v>83</v>
      </c>
      <c r="BN3549" t="s">
        <v>83</v>
      </c>
      <c r="BO3549" t="s">
        <v>83</v>
      </c>
      <c r="BP3549" t="s">
        <v>19478</v>
      </c>
      <c r="BQ3549" t="s">
        <v>18574</v>
      </c>
      <c r="BR3549" t="s">
        <v>18575</v>
      </c>
      <c r="BS3549" t="s">
        <v>83</v>
      </c>
      <c r="BT3549" s="3">
        <v>1</v>
      </c>
    </row>
    <row r="3550" spans="1:72" x14ac:dyDescent="0.25">
      <c r="A3550" t="s">
        <v>18553</v>
      </c>
      <c r="B3550" t="s">
        <v>18554</v>
      </c>
      <c r="C3550" t="s">
        <v>18555</v>
      </c>
      <c r="D3550" t="s">
        <v>74</v>
      </c>
      <c r="E3550" t="s">
        <v>21868</v>
      </c>
      <c r="F3550" t="s">
        <v>18556</v>
      </c>
      <c r="G3550" t="s">
        <v>19479</v>
      </c>
      <c r="H3550" t="s">
        <v>19480</v>
      </c>
      <c r="I3550" s="1">
        <v>44197</v>
      </c>
      <c r="J3550" s="1">
        <v>44926</v>
      </c>
      <c r="K3550" t="s">
        <v>78</v>
      </c>
      <c r="L3550" t="s">
        <v>79</v>
      </c>
      <c r="M3550" t="s">
        <v>80</v>
      </c>
      <c r="N3550" t="s">
        <v>2001</v>
      </c>
      <c r="O3550" t="s">
        <v>3480</v>
      </c>
      <c r="P3550" t="s">
        <v>222</v>
      </c>
      <c r="Q3550" t="s">
        <v>19481</v>
      </c>
      <c r="R3550" t="s">
        <v>18561</v>
      </c>
      <c r="S3550" t="s">
        <v>150</v>
      </c>
      <c r="T3550" t="s">
        <v>87</v>
      </c>
      <c r="U3550" t="s">
        <v>88</v>
      </c>
      <c r="V3550" t="s">
        <v>89</v>
      </c>
      <c r="W3550" t="s">
        <v>78</v>
      </c>
      <c r="X3550" t="s">
        <v>120</v>
      </c>
      <c r="Y3550" t="s">
        <v>91</v>
      </c>
      <c r="Z3550" t="s">
        <v>92</v>
      </c>
      <c r="AA3550" s="1">
        <v>44567</v>
      </c>
      <c r="AB3550" s="2">
        <v>724</v>
      </c>
      <c r="AC3550" s="2">
        <v>749</v>
      </c>
      <c r="AD3550" s="2"/>
      <c r="AE3550" s="2"/>
      <c r="AF3550" s="2"/>
      <c r="AG3550">
        <v>0</v>
      </c>
      <c r="AH3550" s="3">
        <v>636</v>
      </c>
      <c r="AI3550" s="3">
        <v>664</v>
      </c>
      <c r="AJ3550" s="3">
        <v>0</v>
      </c>
      <c r="AK3550" s="3">
        <v>0</v>
      </c>
      <c r="AL3550" s="3">
        <v>0</v>
      </c>
      <c r="AM3550" t="s">
        <v>18662</v>
      </c>
      <c r="AN3550" t="s">
        <v>18663</v>
      </c>
      <c r="AO3550" t="s">
        <v>18553</v>
      </c>
      <c r="AP3550" t="s">
        <v>18554</v>
      </c>
      <c r="AQ3550" t="s">
        <v>83</v>
      </c>
      <c r="AR3550" t="s">
        <v>18564</v>
      </c>
      <c r="AS3550" t="s">
        <v>83</v>
      </c>
      <c r="AT3550" t="s">
        <v>96</v>
      </c>
      <c r="AU3550" t="s">
        <v>18565</v>
      </c>
      <c r="AV3550" t="s">
        <v>18566</v>
      </c>
      <c r="AW3550" t="s">
        <v>99</v>
      </c>
      <c r="AX3550" t="s">
        <v>100</v>
      </c>
      <c r="AY3550" t="s">
        <v>19313</v>
      </c>
      <c r="AZ3550" t="s">
        <v>19482</v>
      </c>
      <c r="BA3550" t="s">
        <v>103</v>
      </c>
      <c r="BB3550" t="s">
        <v>19483</v>
      </c>
      <c r="BC3550" s="4"/>
      <c r="BD3550" t="s">
        <v>83</v>
      </c>
      <c r="BE3550" t="s">
        <v>105</v>
      </c>
      <c r="BF3550" t="s">
        <v>106</v>
      </c>
      <c r="BG3550" t="s">
        <v>107</v>
      </c>
      <c r="BH3550" t="s">
        <v>108</v>
      </c>
      <c r="BI3550" t="s">
        <v>109</v>
      </c>
      <c r="BJ3550" s="2">
        <v>0</v>
      </c>
      <c r="BK3550" t="s">
        <v>90</v>
      </c>
      <c r="BL3550" t="s">
        <v>90</v>
      </c>
      <c r="BM3550" t="s">
        <v>83</v>
      </c>
      <c r="BN3550" t="s">
        <v>83</v>
      </c>
      <c r="BO3550" t="s">
        <v>83</v>
      </c>
      <c r="BP3550" t="s">
        <v>83</v>
      </c>
      <c r="BQ3550" t="s">
        <v>83</v>
      </c>
      <c r="BR3550" t="s">
        <v>83</v>
      </c>
      <c r="BS3550" t="s">
        <v>83</v>
      </c>
      <c r="BT3550" s="3">
        <v>1</v>
      </c>
    </row>
    <row r="3551" spans="1:72" x14ac:dyDescent="0.25">
      <c r="A3551" t="s">
        <v>18553</v>
      </c>
      <c r="B3551" t="s">
        <v>18554</v>
      </c>
      <c r="C3551" t="s">
        <v>18555</v>
      </c>
      <c r="D3551" t="s">
        <v>750</v>
      </c>
      <c r="E3551" t="s">
        <v>21869</v>
      </c>
      <c r="F3551" t="s">
        <v>18621</v>
      </c>
      <c r="G3551" t="s">
        <v>19484</v>
      </c>
      <c r="H3551" t="s">
        <v>19485</v>
      </c>
      <c r="I3551" s="1">
        <v>44197</v>
      </c>
      <c r="J3551" s="1">
        <v>44926</v>
      </c>
      <c r="K3551" t="s">
        <v>78</v>
      </c>
      <c r="L3551" t="s">
        <v>79</v>
      </c>
      <c r="M3551" t="s">
        <v>80</v>
      </c>
      <c r="N3551" t="s">
        <v>2001</v>
      </c>
      <c r="O3551" t="s">
        <v>884</v>
      </c>
      <c r="P3551" t="s">
        <v>96</v>
      </c>
      <c r="Q3551" t="s">
        <v>19486</v>
      </c>
      <c r="R3551" t="s">
        <v>18561</v>
      </c>
      <c r="S3551" t="s">
        <v>119</v>
      </c>
      <c r="T3551" t="s">
        <v>87</v>
      </c>
      <c r="U3551" t="s">
        <v>88</v>
      </c>
      <c r="V3551" t="s">
        <v>89</v>
      </c>
      <c r="W3551" t="s">
        <v>78</v>
      </c>
      <c r="X3551" t="s">
        <v>120</v>
      </c>
      <c r="Y3551" t="s">
        <v>91</v>
      </c>
      <c r="Z3551" t="s">
        <v>92</v>
      </c>
      <c r="AA3551" s="1">
        <v>44566</v>
      </c>
      <c r="AB3551" s="2">
        <v>13387</v>
      </c>
      <c r="AC3551" s="2">
        <v>27066</v>
      </c>
      <c r="AD3551" s="2"/>
      <c r="AE3551" s="2"/>
      <c r="AF3551" s="2"/>
      <c r="AG3551">
        <v>0</v>
      </c>
      <c r="AH3551" s="3">
        <v>13236</v>
      </c>
      <c r="AI3551" s="3">
        <v>25164</v>
      </c>
      <c r="AJ3551" s="3">
        <v>0</v>
      </c>
      <c r="AK3551" s="3">
        <v>0</v>
      </c>
      <c r="AL3551" s="3">
        <v>0</v>
      </c>
      <c r="AM3551" t="s">
        <v>18626</v>
      </c>
      <c r="AN3551" t="s">
        <v>83</v>
      </c>
      <c r="AO3551" t="s">
        <v>18553</v>
      </c>
      <c r="AP3551" t="s">
        <v>18554</v>
      </c>
      <c r="AQ3551" t="s">
        <v>83</v>
      </c>
      <c r="AR3551" t="s">
        <v>18564</v>
      </c>
      <c r="AS3551" t="s">
        <v>83</v>
      </c>
      <c r="AT3551" t="s">
        <v>96</v>
      </c>
      <c r="AU3551" t="s">
        <v>18565</v>
      </c>
      <c r="AV3551" t="s">
        <v>18566</v>
      </c>
      <c r="AW3551" t="s">
        <v>99</v>
      </c>
      <c r="AX3551" t="s">
        <v>100</v>
      </c>
      <c r="AY3551" t="s">
        <v>83</v>
      </c>
      <c r="AZ3551" t="s">
        <v>83</v>
      </c>
      <c r="BA3551" t="s">
        <v>103</v>
      </c>
      <c r="BB3551" t="s">
        <v>19487</v>
      </c>
      <c r="BC3551" s="4"/>
      <c r="BD3551" t="s">
        <v>83</v>
      </c>
      <c r="BE3551" t="s">
        <v>105</v>
      </c>
      <c r="BF3551" t="s">
        <v>106</v>
      </c>
      <c r="BG3551" t="s">
        <v>107</v>
      </c>
      <c r="BH3551" t="s">
        <v>704</v>
      </c>
      <c r="BI3551" t="s">
        <v>705</v>
      </c>
      <c r="BJ3551" s="2">
        <v>0</v>
      </c>
      <c r="BK3551" t="s">
        <v>90</v>
      </c>
      <c r="BL3551" t="s">
        <v>78</v>
      </c>
      <c r="BM3551" t="s">
        <v>83</v>
      </c>
      <c r="BN3551" t="s">
        <v>83</v>
      </c>
      <c r="BO3551" t="s">
        <v>83</v>
      </c>
      <c r="BP3551" t="s">
        <v>19488</v>
      </c>
      <c r="BQ3551" t="s">
        <v>18629</v>
      </c>
      <c r="BR3551" t="s">
        <v>18630</v>
      </c>
      <c r="BS3551" t="s">
        <v>83</v>
      </c>
      <c r="BT3551" s="3">
        <v>1</v>
      </c>
    </row>
    <row r="3552" spans="1:72" x14ac:dyDescent="0.25">
      <c r="A3552" t="s">
        <v>18553</v>
      </c>
      <c r="B3552" t="s">
        <v>18554</v>
      </c>
      <c r="C3552" t="s">
        <v>18555</v>
      </c>
      <c r="D3552" t="s">
        <v>74</v>
      </c>
      <c r="E3552" t="s">
        <v>21868</v>
      </c>
      <c r="F3552" t="s">
        <v>18556</v>
      </c>
      <c r="G3552" t="s">
        <v>19489</v>
      </c>
      <c r="H3552" t="s">
        <v>19490</v>
      </c>
      <c r="I3552" s="1">
        <v>44197</v>
      </c>
      <c r="J3552" s="1">
        <v>44926</v>
      </c>
      <c r="K3552" t="s">
        <v>78</v>
      </c>
      <c r="L3552" t="s">
        <v>79</v>
      </c>
      <c r="M3552" t="s">
        <v>80</v>
      </c>
      <c r="N3552" t="s">
        <v>19402</v>
      </c>
      <c r="O3552" t="s">
        <v>19491</v>
      </c>
      <c r="P3552" t="s">
        <v>222</v>
      </c>
      <c r="Q3552" t="s">
        <v>19492</v>
      </c>
      <c r="R3552" t="s">
        <v>18561</v>
      </c>
      <c r="S3552" t="s">
        <v>150</v>
      </c>
      <c r="T3552" t="s">
        <v>87</v>
      </c>
      <c r="U3552" t="s">
        <v>88</v>
      </c>
      <c r="V3552" t="s">
        <v>89</v>
      </c>
      <c r="W3552" t="s">
        <v>78</v>
      </c>
      <c r="X3552" t="s">
        <v>120</v>
      </c>
      <c r="Y3552" t="s">
        <v>91</v>
      </c>
      <c r="Z3552" t="s">
        <v>92</v>
      </c>
      <c r="AA3552" s="1">
        <v>44330</v>
      </c>
      <c r="AB3552" s="2">
        <v>0</v>
      </c>
      <c r="AC3552" s="2">
        <v>0</v>
      </c>
      <c r="AD3552" s="2"/>
      <c r="AE3552" s="2"/>
      <c r="AF3552" s="2"/>
      <c r="AG3552">
        <v>0</v>
      </c>
      <c r="AH3552" s="3">
        <v>0</v>
      </c>
      <c r="AI3552" s="3">
        <v>0</v>
      </c>
      <c r="AJ3552" s="3">
        <v>0</v>
      </c>
      <c r="AK3552" s="3">
        <v>0</v>
      </c>
      <c r="AL3552" s="3">
        <v>0</v>
      </c>
      <c r="AM3552" t="s">
        <v>18562</v>
      </c>
      <c r="AN3552" t="s">
        <v>18563</v>
      </c>
      <c r="AO3552" t="s">
        <v>18553</v>
      </c>
      <c r="AP3552" t="s">
        <v>18554</v>
      </c>
      <c r="AQ3552" t="s">
        <v>83</v>
      </c>
      <c r="AR3552" t="s">
        <v>18564</v>
      </c>
      <c r="AS3552" t="s">
        <v>83</v>
      </c>
      <c r="AT3552" t="s">
        <v>96</v>
      </c>
      <c r="AU3552" t="s">
        <v>18565</v>
      </c>
      <c r="AV3552" t="s">
        <v>18566</v>
      </c>
      <c r="AW3552" t="s">
        <v>99</v>
      </c>
      <c r="AX3552" t="s">
        <v>100</v>
      </c>
      <c r="AY3552" t="s">
        <v>18567</v>
      </c>
      <c r="AZ3552" t="s">
        <v>19493</v>
      </c>
      <c r="BA3552" t="s">
        <v>103</v>
      </c>
      <c r="BB3552" t="s">
        <v>19494</v>
      </c>
      <c r="BC3552" s="4"/>
      <c r="BD3552" t="s">
        <v>83</v>
      </c>
      <c r="BE3552" t="s">
        <v>105</v>
      </c>
      <c r="BF3552" t="s">
        <v>106</v>
      </c>
      <c r="BG3552" t="s">
        <v>107</v>
      </c>
      <c r="BH3552" t="s">
        <v>108</v>
      </c>
      <c r="BI3552" t="s">
        <v>109</v>
      </c>
      <c r="BJ3552" s="2">
        <v>0</v>
      </c>
      <c r="BK3552" t="s">
        <v>90</v>
      </c>
      <c r="BL3552" t="s">
        <v>78</v>
      </c>
      <c r="BM3552" t="s">
        <v>83</v>
      </c>
      <c r="BN3552" t="s">
        <v>83</v>
      </c>
      <c r="BO3552" t="s">
        <v>83</v>
      </c>
      <c r="BP3552" t="s">
        <v>19495</v>
      </c>
      <c r="BQ3552" t="s">
        <v>18574</v>
      </c>
      <c r="BR3552" t="s">
        <v>18575</v>
      </c>
      <c r="BS3552" t="s">
        <v>83</v>
      </c>
      <c r="BT3552" s="3">
        <v>1</v>
      </c>
    </row>
    <row r="3553" spans="1:72" x14ac:dyDescent="0.25">
      <c r="A3553" t="s">
        <v>18553</v>
      </c>
      <c r="B3553" t="s">
        <v>18554</v>
      </c>
      <c r="C3553" t="s">
        <v>18555</v>
      </c>
      <c r="D3553" t="s">
        <v>74</v>
      </c>
      <c r="E3553" t="s">
        <v>21868</v>
      </c>
      <c r="F3553" t="s">
        <v>18556</v>
      </c>
      <c r="G3553" t="s">
        <v>19496</v>
      </c>
      <c r="H3553" t="s">
        <v>19497</v>
      </c>
      <c r="I3553" s="1">
        <v>44197</v>
      </c>
      <c r="J3553" s="1">
        <v>44926</v>
      </c>
      <c r="K3553" t="s">
        <v>78</v>
      </c>
      <c r="L3553" t="s">
        <v>79</v>
      </c>
      <c r="M3553" t="s">
        <v>80</v>
      </c>
      <c r="N3553" t="s">
        <v>19498</v>
      </c>
      <c r="O3553" t="s">
        <v>162</v>
      </c>
      <c r="P3553" t="s">
        <v>222</v>
      </c>
      <c r="Q3553" t="s">
        <v>19499</v>
      </c>
      <c r="R3553" t="s">
        <v>18561</v>
      </c>
      <c r="S3553" t="s">
        <v>150</v>
      </c>
      <c r="T3553" t="s">
        <v>87</v>
      </c>
      <c r="U3553" t="s">
        <v>88</v>
      </c>
      <c r="V3553" t="s">
        <v>89</v>
      </c>
      <c r="W3553" t="s">
        <v>78</v>
      </c>
      <c r="X3553" t="s">
        <v>120</v>
      </c>
      <c r="Y3553" t="s">
        <v>91</v>
      </c>
      <c r="Z3553" t="s">
        <v>92</v>
      </c>
      <c r="AA3553" s="1">
        <v>44566</v>
      </c>
      <c r="AB3553" s="2">
        <v>711</v>
      </c>
      <c r="AC3553" s="2">
        <v>573</v>
      </c>
      <c r="AD3553" s="2"/>
      <c r="AE3553" s="2"/>
      <c r="AF3553" s="2"/>
      <c r="AG3553">
        <v>0</v>
      </c>
      <c r="AH3553" s="3">
        <v>761</v>
      </c>
      <c r="AI3553" s="3">
        <v>603</v>
      </c>
      <c r="AJ3553" s="3">
        <v>0</v>
      </c>
      <c r="AK3553" s="3">
        <v>0</v>
      </c>
      <c r="AL3553" s="3">
        <v>0</v>
      </c>
      <c r="AM3553" t="s">
        <v>18562</v>
      </c>
      <c r="AN3553" t="s">
        <v>18563</v>
      </c>
      <c r="AO3553" t="s">
        <v>18553</v>
      </c>
      <c r="AP3553" t="s">
        <v>18554</v>
      </c>
      <c r="AQ3553" t="s">
        <v>83</v>
      </c>
      <c r="AR3553" t="s">
        <v>18564</v>
      </c>
      <c r="AS3553" t="s">
        <v>83</v>
      </c>
      <c r="AT3553" t="s">
        <v>96</v>
      </c>
      <c r="AU3553" t="s">
        <v>18565</v>
      </c>
      <c r="AV3553" t="s">
        <v>18566</v>
      </c>
      <c r="AW3553" t="s">
        <v>99</v>
      </c>
      <c r="AX3553" t="s">
        <v>100</v>
      </c>
      <c r="AY3553" t="s">
        <v>18567</v>
      </c>
      <c r="AZ3553" t="s">
        <v>19500</v>
      </c>
      <c r="BA3553" t="s">
        <v>103</v>
      </c>
      <c r="BB3553" t="s">
        <v>19501</v>
      </c>
      <c r="BC3553" s="4"/>
      <c r="BD3553" t="s">
        <v>83</v>
      </c>
      <c r="BE3553" t="s">
        <v>105</v>
      </c>
      <c r="BF3553" t="s">
        <v>106</v>
      </c>
      <c r="BG3553" t="s">
        <v>107</v>
      </c>
      <c r="BH3553" t="s">
        <v>108</v>
      </c>
      <c r="BI3553" t="s">
        <v>109</v>
      </c>
      <c r="BJ3553" s="2">
        <v>0</v>
      </c>
      <c r="BK3553" t="s">
        <v>90</v>
      </c>
      <c r="BL3553" t="s">
        <v>78</v>
      </c>
      <c r="BM3553" t="s">
        <v>83</v>
      </c>
      <c r="BN3553" t="s">
        <v>83</v>
      </c>
      <c r="BO3553" t="s">
        <v>83</v>
      </c>
      <c r="BP3553" t="s">
        <v>19502</v>
      </c>
      <c r="BQ3553" t="s">
        <v>18574</v>
      </c>
      <c r="BR3553" t="s">
        <v>18575</v>
      </c>
      <c r="BS3553" t="s">
        <v>83</v>
      </c>
      <c r="BT3553" s="3">
        <v>1</v>
      </c>
    </row>
    <row r="3554" spans="1:72" x14ac:dyDescent="0.25">
      <c r="A3554" t="s">
        <v>18553</v>
      </c>
      <c r="B3554" t="s">
        <v>18554</v>
      </c>
      <c r="C3554" t="s">
        <v>18555</v>
      </c>
      <c r="D3554" t="s">
        <v>74</v>
      </c>
      <c r="E3554" t="s">
        <v>21868</v>
      </c>
      <c r="F3554" t="s">
        <v>18556</v>
      </c>
      <c r="G3554" t="s">
        <v>19503</v>
      </c>
      <c r="H3554" t="s">
        <v>19504</v>
      </c>
      <c r="I3554" s="1">
        <v>44197</v>
      </c>
      <c r="J3554" s="1">
        <v>44926</v>
      </c>
      <c r="K3554" t="s">
        <v>78</v>
      </c>
      <c r="L3554" t="s">
        <v>79</v>
      </c>
      <c r="M3554" t="s">
        <v>80</v>
      </c>
      <c r="N3554" t="s">
        <v>19133</v>
      </c>
      <c r="O3554" t="s">
        <v>155</v>
      </c>
      <c r="P3554" t="s">
        <v>1108</v>
      </c>
      <c r="Q3554" t="s">
        <v>19134</v>
      </c>
      <c r="R3554" t="s">
        <v>18561</v>
      </c>
      <c r="S3554" t="s">
        <v>150</v>
      </c>
      <c r="T3554" t="s">
        <v>87</v>
      </c>
      <c r="U3554" t="s">
        <v>88</v>
      </c>
      <c r="V3554" t="s">
        <v>89</v>
      </c>
      <c r="W3554" t="s">
        <v>78</v>
      </c>
      <c r="X3554" t="s">
        <v>120</v>
      </c>
      <c r="Y3554" t="s">
        <v>91</v>
      </c>
      <c r="Z3554" t="s">
        <v>92</v>
      </c>
      <c r="AA3554" s="1">
        <v>44567</v>
      </c>
      <c r="AB3554" s="2">
        <v>256</v>
      </c>
      <c r="AC3554" s="2">
        <v>264</v>
      </c>
      <c r="AD3554" s="2"/>
      <c r="AE3554" s="2"/>
      <c r="AF3554" s="2"/>
      <c r="AG3554">
        <v>0</v>
      </c>
      <c r="AH3554" s="3">
        <v>256</v>
      </c>
      <c r="AI3554" s="3">
        <v>264</v>
      </c>
      <c r="AJ3554" s="3">
        <v>0</v>
      </c>
      <c r="AK3554" s="3">
        <v>0</v>
      </c>
      <c r="AL3554" s="3">
        <v>0</v>
      </c>
      <c r="AM3554" t="s">
        <v>18562</v>
      </c>
      <c r="AN3554" t="s">
        <v>18563</v>
      </c>
      <c r="AO3554" t="s">
        <v>18553</v>
      </c>
      <c r="AP3554" t="s">
        <v>18554</v>
      </c>
      <c r="AQ3554" t="s">
        <v>83</v>
      </c>
      <c r="AR3554" t="s">
        <v>18564</v>
      </c>
      <c r="AS3554" t="s">
        <v>83</v>
      </c>
      <c r="AT3554" t="s">
        <v>96</v>
      </c>
      <c r="AU3554" t="s">
        <v>18565</v>
      </c>
      <c r="AV3554" t="s">
        <v>18566</v>
      </c>
      <c r="AW3554" t="s">
        <v>99</v>
      </c>
      <c r="AX3554" t="s">
        <v>100</v>
      </c>
      <c r="AY3554" t="s">
        <v>18567</v>
      </c>
      <c r="AZ3554" t="s">
        <v>19505</v>
      </c>
      <c r="BA3554" t="s">
        <v>103</v>
      </c>
      <c r="BB3554" t="s">
        <v>19506</v>
      </c>
      <c r="BC3554" s="4"/>
      <c r="BD3554" t="s">
        <v>83</v>
      </c>
      <c r="BE3554" t="s">
        <v>105</v>
      </c>
      <c r="BF3554" t="s">
        <v>106</v>
      </c>
      <c r="BG3554" t="s">
        <v>107</v>
      </c>
      <c r="BH3554" t="s">
        <v>108</v>
      </c>
      <c r="BI3554" t="s">
        <v>109</v>
      </c>
      <c r="BJ3554" s="2">
        <v>0</v>
      </c>
      <c r="BK3554" t="s">
        <v>90</v>
      </c>
      <c r="BL3554" t="s">
        <v>78</v>
      </c>
      <c r="BM3554" t="s">
        <v>83</v>
      </c>
      <c r="BN3554" t="s">
        <v>83</v>
      </c>
      <c r="BO3554" t="s">
        <v>83</v>
      </c>
      <c r="BP3554" t="s">
        <v>19507</v>
      </c>
      <c r="BQ3554" t="s">
        <v>18574</v>
      </c>
      <c r="BR3554" t="s">
        <v>18575</v>
      </c>
      <c r="BS3554" t="s">
        <v>83</v>
      </c>
      <c r="BT3554" s="3">
        <v>1</v>
      </c>
    </row>
    <row r="3555" spans="1:72" x14ac:dyDescent="0.25">
      <c r="A3555" t="s">
        <v>18553</v>
      </c>
      <c r="B3555" t="s">
        <v>18554</v>
      </c>
      <c r="C3555" t="s">
        <v>18555</v>
      </c>
      <c r="D3555" t="s">
        <v>74</v>
      </c>
      <c r="E3555" t="s">
        <v>21868</v>
      </c>
      <c r="F3555" t="s">
        <v>18556</v>
      </c>
      <c r="G3555" t="s">
        <v>19508</v>
      </c>
      <c r="H3555" t="s">
        <v>19509</v>
      </c>
      <c r="I3555" s="1">
        <v>44197</v>
      </c>
      <c r="J3555" s="1">
        <v>44926</v>
      </c>
      <c r="K3555" t="s">
        <v>78</v>
      </c>
      <c r="L3555" t="s">
        <v>79</v>
      </c>
      <c r="M3555" t="s">
        <v>80</v>
      </c>
      <c r="N3555" t="s">
        <v>19510</v>
      </c>
      <c r="O3555" t="s">
        <v>1868</v>
      </c>
      <c r="P3555" t="s">
        <v>83</v>
      </c>
      <c r="Q3555" t="s">
        <v>19511</v>
      </c>
      <c r="R3555" t="s">
        <v>18561</v>
      </c>
      <c r="S3555" t="s">
        <v>119</v>
      </c>
      <c r="T3555" t="s">
        <v>87</v>
      </c>
      <c r="U3555" t="s">
        <v>88</v>
      </c>
      <c r="V3555" t="s">
        <v>89</v>
      </c>
      <c r="W3555" t="s">
        <v>78</v>
      </c>
      <c r="X3555" t="s">
        <v>120</v>
      </c>
      <c r="Y3555" t="s">
        <v>91</v>
      </c>
      <c r="Z3555" t="s">
        <v>92</v>
      </c>
      <c r="AA3555" s="1">
        <v>44567</v>
      </c>
      <c r="AB3555" s="2">
        <v>5948</v>
      </c>
      <c r="AC3555" s="2">
        <v>6222</v>
      </c>
      <c r="AD3555" s="2"/>
      <c r="AE3555" s="2"/>
      <c r="AF3555" s="2"/>
      <c r="AG3555">
        <v>0</v>
      </c>
      <c r="AH3555" s="3">
        <v>5948</v>
      </c>
      <c r="AI3555" s="3">
        <v>6222</v>
      </c>
      <c r="AJ3555" s="3">
        <v>0</v>
      </c>
      <c r="AK3555" s="3">
        <v>0</v>
      </c>
      <c r="AL3555" s="3">
        <v>0</v>
      </c>
      <c r="AM3555" t="s">
        <v>19512</v>
      </c>
      <c r="AN3555" t="s">
        <v>83</v>
      </c>
      <c r="AO3555" t="s">
        <v>18553</v>
      </c>
      <c r="AP3555" t="s">
        <v>18554</v>
      </c>
      <c r="AQ3555" t="s">
        <v>83</v>
      </c>
      <c r="AR3555" t="s">
        <v>18564</v>
      </c>
      <c r="AS3555" t="s">
        <v>83</v>
      </c>
      <c r="AT3555" t="s">
        <v>96</v>
      </c>
      <c r="AU3555" t="s">
        <v>18565</v>
      </c>
      <c r="AV3555" t="s">
        <v>18566</v>
      </c>
      <c r="AW3555" t="s">
        <v>99</v>
      </c>
      <c r="AX3555" t="s">
        <v>100</v>
      </c>
      <c r="AY3555" t="s">
        <v>19513</v>
      </c>
      <c r="AZ3555" t="s">
        <v>19514</v>
      </c>
      <c r="BA3555" t="s">
        <v>103</v>
      </c>
      <c r="BB3555" t="s">
        <v>19515</v>
      </c>
      <c r="BC3555" s="4"/>
      <c r="BD3555" t="s">
        <v>83</v>
      </c>
      <c r="BE3555" t="s">
        <v>105</v>
      </c>
      <c r="BF3555" t="s">
        <v>106</v>
      </c>
      <c r="BG3555" t="s">
        <v>107</v>
      </c>
      <c r="BH3555" t="s">
        <v>123</v>
      </c>
      <c r="BI3555" t="s">
        <v>124</v>
      </c>
      <c r="BJ3555" s="2">
        <v>0</v>
      </c>
      <c r="BK3555" t="s">
        <v>90</v>
      </c>
      <c r="BL3555" t="s">
        <v>90</v>
      </c>
      <c r="BM3555" t="s">
        <v>83</v>
      </c>
      <c r="BN3555" t="s">
        <v>83</v>
      </c>
      <c r="BO3555" t="s">
        <v>83</v>
      </c>
      <c r="BP3555" t="s">
        <v>83</v>
      </c>
      <c r="BQ3555" t="s">
        <v>83</v>
      </c>
      <c r="BR3555" t="s">
        <v>83</v>
      </c>
      <c r="BS3555" t="s">
        <v>83</v>
      </c>
      <c r="BT3555" s="3">
        <v>1</v>
      </c>
    </row>
    <row r="3556" spans="1:72" x14ac:dyDescent="0.25">
      <c r="A3556" t="s">
        <v>18553</v>
      </c>
      <c r="B3556" t="s">
        <v>18554</v>
      </c>
      <c r="C3556" t="s">
        <v>18555</v>
      </c>
      <c r="D3556" t="s">
        <v>74</v>
      </c>
      <c r="E3556" t="s">
        <v>21868</v>
      </c>
      <c r="F3556" t="s">
        <v>18556</v>
      </c>
      <c r="G3556" t="s">
        <v>19516</v>
      </c>
      <c r="H3556" t="s">
        <v>19517</v>
      </c>
      <c r="I3556" s="1">
        <v>44197</v>
      </c>
      <c r="J3556" s="1">
        <v>44926</v>
      </c>
      <c r="K3556" t="s">
        <v>78</v>
      </c>
      <c r="L3556" t="s">
        <v>79</v>
      </c>
      <c r="M3556" t="s">
        <v>80</v>
      </c>
      <c r="N3556" t="s">
        <v>19510</v>
      </c>
      <c r="O3556" t="s">
        <v>2778</v>
      </c>
      <c r="P3556" t="s">
        <v>83</v>
      </c>
      <c r="Q3556" t="s">
        <v>19511</v>
      </c>
      <c r="R3556" t="s">
        <v>18561</v>
      </c>
      <c r="S3556" t="s">
        <v>119</v>
      </c>
      <c r="T3556" t="s">
        <v>87</v>
      </c>
      <c r="U3556" t="s">
        <v>88</v>
      </c>
      <c r="V3556" t="s">
        <v>89</v>
      </c>
      <c r="W3556" t="s">
        <v>78</v>
      </c>
      <c r="X3556" t="s">
        <v>120</v>
      </c>
      <c r="Y3556" t="s">
        <v>91</v>
      </c>
      <c r="Z3556" t="s">
        <v>92</v>
      </c>
      <c r="AA3556" s="1">
        <v>44348</v>
      </c>
      <c r="AB3556" s="2">
        <v>8898</v>
      </c>
      <c r="AC3556" s="2">
        <v>10188</v>
      </c>
      <c r="AD3556" s="2"/>
      <c r="AE3556" s="2"/>
      <c r="AF3556" s="2"/>
      <c r="AG3556">
        <v>0</v>
      </c>
      <c r="AH3556" s="3">
        <v>8927</v>
      </c>
      <c r="AI3556" s="3">
        <v>10221</v>
      </c>
      <c r="AJ3556" s="3">
        <v>0</v>
      </c>
      <c r="AK3556" s="3">
        <v>0</v>
      </c>
      <c r="AL3556" s="3">
        <v>0</v>
      </c>
      <c r="AM3556" t="s">
        <v>19518</v>
      </c>
      <c r="AN3556" t="s">
        <v>83</v>
      </c>
      <c r="AO3556" t="s">
        <v>18553</v>
      </c>
      <c r="AP3556" t="s">
        <v>18554</v>
      </c>
      <c r="AQ3556" t="s">
        <v>83</v>
      </c>
      <c r="AR3556" t="s">
        <v>18564</v>
      </c>
      <c r="AS3556" t="s">
        <v>83</v>
      </c>
      <c r="AT3556" t="s">
        <v>96</v>
      </c>
      <c r="AU3556" t="s">
        <v>18565</v>
      </c>
      <c r="AV3556" t="s">
        <v>18566</v>
      </c>
      <c r="AW3556" t="s">
        <v>99</v>
      </c>
      <c r="AX3556" t="s">
        <v>100</v>
      </c>
      <c r="AY3556" t="s">
        <v>19519</v>
      </c>
      <c r="AZ3556" t="s">
        <v>19520</v>
      </c>
      <c r="BA3556" t="s">
        <v>103</v>
      </c>
      <c r="BB3556" t="s">
        <v>19521</v>
      </c>
      <c r="BC3556" s="4"/>
      <c r="BD3556" t="s">
        <v>83</v>
      </c>
      <c r="BE3556" t="s">
        <v>105</v>
      </c>
      <c r="BF3556" t="s">
        <v>106</v>
      </c>
      <c r="BG3556" t="s">
        <v>107</v>
      </c>
      <c r="BH3556" t="s">
        <v>509</v>
      </c>
      <c r="BI3556" t="s">
        <v>510</v>
      </c>
      <c r="BJ3556" s="2">
        <v>0</v>
      </c>
      <c r="BK3556" t="s">
        <v>90</v>
      </c>
      <c r="BL3556" t="s">
        <v>90</v>
      </c>
      <c r="BM3556" t="s">
        <v>83</v>
      </c>
      <c r="BN3556" t="s">
        <v>83</v>
      </c>
      <c r="BO3556" t="s">
        <v>83</v>
      </c>
      <c r="BP3556" t="s">
        <v>83</v>
      </c>
      <c r="BQ3556" t="s">
        <v>83</v>
      </c>
      <c r="BR3556" t="s">
        <v>83</v>
      </c>
      <c r="BS3556" t="s">
        <v>83</v>
      </c>
      <c r="BT3556" s="3">
        <v>1</v>
      </c>
    </row>
    <row r="3557" spans="1:72" x14ac:dyDescent="0.25">
      <c r="A3557" t="s">
        <v>18553</v>
      </c>
      <c r="B3557" t="s">
        <v>18554</v>
      </c>
      <c r="C3557" t="s">
        <v>18555</v>
      </c>
      <c r="D3557" t="s">
        <v>74</v>
      </c>
      <c r="E3557" t="s">
        <v>21868</v>
      </c>
      <c r="F3557" t="s">
        <v>18556</v>
      </c>
      <c r="G3557" t="s">
        <v>19522</v>
      </c>
      <c r="H3557" t="s">
        <v>19523</v>
      </c>
      <c r="I3557" s="1">
        <v>44197</v>
      </c>
      <c r="J3557" s="1">
        <v>44926</v>
      </c>
      <c r="K3557" t="s">
        <v>78</v>
      </c>
      <c r="L3557" t="s">
        <v>79</v>
      </c>
      <c r="M3557" t="s">
        <v>80</v>
      </c>
      <c r="N3557" t="s">
        <v>19524</v>
      </c>
      <c r="O3557" t="s">
        <v>307</v>
      </c>
      <c r="P3557" t="s">
        <v>420</v>
      </c>
      <c r="Q3557" t="s">
        <v>19525</v>
      </c>
      <c r="R3557" t="s">
        <v>18561</v>
      </c>
      <c r="S3557" t="s">
        <v>119</v>
      </c>
      <c r="T3557" t="s">
        <v>87</v>
      </c>
      <c r="U3557" t="s">
        <v>88</v>
      </c>
      <c r="V3557" t="s">
        <v>89</v>
      </c>
      <c r="W3557" t="s">
        <v>78</v>
      </c>
      <c r="X3557" t="s">
        <v>120</v>
      </c>
      <c r="Y3557" t="s">
        <v>91</v>
      </c>
      <c r="Z3557" t="s">
        <v>92</v>
      </c>
      <c r="AA3557" s="1">
        <v>44566</v>
      </c>
      <c r="AB3557" s="2">
        <v>3681</v>
      </c>
      <c r="AC3557" s="2">
        <v>69</v>
      </c>
      <c r="AD3557" s="2"/>
      <c r="AE3557" s="2"/>
      <c r="AF3557" s="2"/>
      <c r="AG3557">
        <v>0</v>
      </c>
      <c r="AH3557" s="3">
        <v>3681</v>
      </c>
      <c r="AI3557" s="3">
        <v>69</v>
      </c>
      <c r="AJ3557" s="3">
        <v>0</v>
      </c>
      <c r="AK3557" s="3">
        <v>0</v>
      </c>
      <c r="AL3557" s="3">
        <v>0</v>
      </c>
      <c r="AM3557" t="s">
        <v>18615</v>
      </c>
      <c r="AN3557" t="s">
        <v>18616</v>
      </c>
      <c r="AO3557" t="s">
        <v>18553</v>
      </c>
      <c r="AP3557" t="s">
        <v>18554</v>
      </c>
      <c r="AQ3557" t="s">
        <v>83</v>
      </c>
      <c r="AR3557" t="s">
        <v>18564</v>
      </c>
      <c r="AS3557" t="s">
        <v>83</v>
      </c>
      <c r="AT3557" t="s">
        <v>96</v>
      </c>
      <c r="AU3557" t="s">
        <v>18565</v>
      </c>
      <c r="AV3557" t="s">
        <v>18566</v>
      </c>
      <c r="AW3557" t="s">
        <v>99</v>
      </c>
      <c r="AX3557" t="s">
        <v>100</v>
      </c>
      <c r="AY3557" t="s">
        <v>18617</v>
      </c>
      <c r="AZ3557" t="s">
        <v>19526</v>
      </c>
      <c r="BA3557" t="s">
        <v>103</v>
      </c>
      <c r="BB3557" t="s">
        <v>19527</v>
      </c>
      <c r="BC3557" s="4"/>
      <c r="BD3557" t="s">
        <v>83</v>
      </c>
      <c r="BE3557" t="s">
        <v>105</v>
      </c>
      <c r="BF3557" t="s">
        <v>106</v>
      </c>
      <c r="BG3557" t="s">
        <v>107</v>
      </c>
      <c r="BH3557" t="s">
        <v>123</v>
      </c>
      <c r="BI3557" t="s">
        <v>124</v>
      </c>
      <c r="BJ3557" s="2">
        <v>0</v>
      </c>
      <c r="BK3557" t="s">
        <v>90</v>
      </c>
      <c r="BL3557" t="s">
        <v>78</v>
      </c>
      <c r="BM3557" t="s">
        <v>83</v>
      </c>
      <c r="BN3557" t="s">
        <v>83</v>
      </c>
      <c r="BO3557" t="s">
        <v>83</v>
      </c>
      <c r="BP3557" t="s">
        <v>19528</v>
      </c>
      <c r="BQ3557" t="s">
        <v>18798</v>
      </c>
      <c r="BR3557" t="s">
        <v>18799</v>
      </c>
      <c r="BS3557" t="s">
        <v>83</v>
      </c>
      <c r="BT3557" s="3">
        <v>1</v>
      </c>
    </row>
    <row r="3558" spans="1:72" x14ac:dyDescent="0.25">
      <c r="A3558" t="s">
        <v>18553</v>
      </c>
      <c r="B3558" t="s">
        <v>18554</v>
      </c>
      <c r="C3558" t="s">
        <v>18555</v>
      </c>
      <c r="D3558" t="s">
        <v>74</v>
      </c>
      <c r="E3558" t="s">
        <v>21868</v>
      </c>
      <c r="F3558" t="s">
        <v>18556</v>
      </c>
      <c r="G3558" t="s">
        <v>19529</v>
      </c>
      <c r="H3558" t="s">
        <v>19530</v>
      </c>
      <c r="I3558" s="1">
        <v>44197</v>
      </c>
      <c r="J3558" s="1">
        <v>44926</v>
      </c>
      <c r="K3558" t="s">
        <v>78</v>
      </c>
      <c r="L3558" t="s">
        <v>79</v>
      </c>
      <c r="M3558" t="s">
        <v>80</v>
      </c>
      <c r="N3558" t="s">
        <v>19015</v>
      </c>
      <c r="O3558" t="s">
        <v>168</v>
      </c>
      <c r="P3558" t="s">
        <v>235</v>
      </c>
      <c r="Q3558" t="s">
        <v>19016</v>
      </c>
      <c r="R3558" t="s">
        <v>18561</v>
      </c>
      <c r="S3558" t="s">
        <v>119</v>
      </c>
      <c r="T3558" t="s">
        <v>87</v>
      </c>
      <c r="U3558" t="s">
        <v>88</v>
      </c>
      <c r="V3558" t="s">
        <v>89</v>
      </c>
      <c r="W3558" t="s">
        <v>78</v>
      </c>
      <c r="X3558" t="s">
        <v>120</v>
      </c>
      <c r="Y3558" t="s">
        <v>91</v>
      </c>
      <c r="Z3558" t="s">
        <v>92</v>
      </c>
      <c r="AA3558" s="1">
        <v>44566</v>
      </c>
      <c r="AB3558" s="2">
        <v>940</v>
      </c>
      <c r="AC3558" s="2">
        <v>490</v>
      </c>
      <c r="AD3558" s="2"/>
      <c r="AE3558" s="2"/>
      <c r="AF3558" s="2"/>
      <c r="AG3558">
        <v>0</v>
      </c>
      <c r="AH3558" s="3">
        <v>940</v>
      </c>
      <c r="AI3558" s="3">
        <v>490</v>
      </c>
      <c r="AJ3558" s="3">
        <v>0</v>
      </c>
      <c r="AK3558" s="3">
        <v>0</v>
      </c>
      <c r="AL3558" s="3">
        <v>0</v>
      </c>
      <c r="AM3558" t="s">
        <v>19531</v>
      </c>
      <c r="AN3558" t="s">
        <v>83</v>
      </c>
      <c r="AO3558" t="s">
        <v>18553</v>
      </c>
      <c r="AP3558" t="s">
        <v>18554</v>
      </c>
      <c r="AQ3558" t="s">
        <v>83</v>
      </c>
      <c r="AR3558" t="s">
        <v>18564</v>
      </c>
      <c r="AS3558" t="s">
        <v>83</v>
      </c>
      <c r="AT3558" t="s">
        <v>96</v>
      </c>
      <c r="AU3558" t="s">
        <v>18565</v>
      </c>
      <c r="AV3558" t="s">
        <v>18566</v>
      </c>
      <c r="AW3558" t="s">
        <v>99</v>
      </c>
      <c r="AX3558" t="s">
        <v>100</v>
      </c>
      <c r="AY3558" t="s">
        <v>19532</v>
      </c>
      <c r="AZ3558" t="s">
        <v>19533</v>
      </c>
      <c r="BA3558" t="s">
        <v>103</v>
      </c>
      <c r="BB3558" t="s">
        <v>19534</v>
      </c>
      <c r="BC3558" s="4"/>
      <c r="BD3558" t="s">
        <v>83</v>
      </c>
      <c r="BE3558" t="s">
        <v>105</v>
      </c>
      <c r="BF3558" t="s">
        <v>106</v>
      </c>
      <c r="BG3558" t="s">
        <v>107</v>
      </c>
      <c r="BH3558" t="s">
        <v>472</v>
      </c>
      <c r="BI3558" t="s">
        <v>473</v>
      </c>
      <c r="BJ3558" s="2">
        <v>0</v>
      </c>
      <c r="BK3558" t="s">
        <v>90</v>
      </c>
      <c r="BL3558" t="s">
        <v>90</v>
      </c>
      <c r="BM3558" t="s">
        <v>83</v>
      </c>
      <c r="BN3558" t="s">
        <v>83</v>
      </c>
      <c r="BO3558" t="s">
        <v>83</v>
      </c>
      <c r="BP3558" t="s">
        <v>83</v>
      </c>
      <c r="BQ3558" t="s">
        <v>83</v>
      </c>
      <c r="BR3558" t="s">
        <v>83</v>
      </c>
      <c r="BS3558" t="s">
        <v>83</v>
      </c>
      <c r="BT3558" s="3">
        <v>1</v>
      </c>
    </row>
    <row r="3559" spans="1:72" x14ac:dyDescent="0.25">
      <c r="A3559" t="s">
        <v>18553</v>
      </c>
      <c r="B3559" t="s">
        <v>18554</v>
      </c>
      <c r="C3559" t="s">
        <v>18555</v>
      </c>
      <c r="D3559" t="s">
        <v>74</v>
      </c>
      <c r="E3559" t="s">
        <v>21868</v>
      </c>
      <c r="F3559" t="s">
        <v>18556</v>
      </c>
      <c r="G3559" t="s">
        <v>19535</v>
      </c>
      <c r="H3559" t="s">
        <v>19536</v>
      </c>
      <c r="I3559" s="1">
        <v>44197</v>
      </c>
      <c r="J3559" s="1">
        <v>44926</v>
      </c>
      <c r="K3559" t="s">
        <v>78</v>
      </c>
      <c r="L3559" t="s">
        <v>79</v>
      </c>
      <c r="M3559" t="s">
        <v>80</v>
      </c>
      <c r="N3559" t="s">
        <v>18822</v>
      </c>
      <c r="O3559" t="s">
        <v>388</v>
      </c>
      <c r="P3559" t="s">
        <v>222</v>
      </c>
      <c r="Q3559" t="s">
        <v>18823</v>
      </c>
      <c r="R3559" t="s">
        <v>18561</v>
      </c>
      <c r="S3559" t="s">
        <v>150</v>
      </c>
      <c r="T3559" t="s">
        <v>87</v>
      </c>
      <c r="U3559" t="s">
        <v>88</v>
      </c>
      <c r="V3559" t="s">
        <v>89</v>
      </c>
      <c r="W3559" t="s">
        <v>78</v>
      </c>
      <c r="X3559" t="s">
        <v>120</v>
      </c>
      <c r="Y3559" t="s">
        <v>91</v>
      </c>
      <c r="Z3559" t="s">
        <v>92</v>
      </c>
      <c r="AA3559" s="1">
        <v>44566</v>
      </c>
      <c r="AB3559" s="2">
        <v>1561</v>
      </c>
      <c r="AC3559" s="2">
        <v>4684</v>
      </c>
      <c r="AD3559" s="2"/>
      <c r="AE3559" s="2"/>
      <c r="AF3559" s="2"/>
      <c r="AG3559">
        <v>0</v>
      </c>
      <c r="AH3559" s="3">
        <v>840</v>
      </c>
      <c r="AI3559" s="3">
        <v>0</v>
      </c>
      <c r="AJ3559" s="3">
        <v>0</v>
      </c>
      <c r="AK3559" s="3">
        <v>0</v>
      </c>
      <c r="AL3559" s="3">
        <v>0</v>
      </c>
      <c r="AM3559" t="s">
        <v>18662</v>
      </c>
      <c r="AN3559" t="s">
        <v>18663</v>
      </c>
      <c r="AO3559" t="s">
        <v>18553</v>
      </c>
      <c r="AP3559" t="s">
        <v>18554</v>
      </c>
      <c r="AQ3559" t="s">
        <v>83</v>
      </c>
      <c r="AR3559" t="s">
        <v>18564</v>
      </c>
      <c r="AS3559" t="s">
        <v>83</v>
      </c>
      <c r="AT3559" t="s">
        <v>96</v>
      </c>
      <c r="AU3559" t="s">
        <v>18565</v>
      </c>
      <c r="AV3559" t="s">
        <v>18566</v>
      </c>
      <c r="AW3559" t="s">
        <v>99</v>
      </c>
      <c r="AX3559" t="s">
        <v>100</v>
      </c>
      <c r="AY3559" t="s">
        <v>18657</v>
      </c>
      <c r="AZ3559" t="s">
        <v>83</v>
      </c>
      <c r="BA3559" t="s">
        <v>103</v>
      </c>
      <c r="BB3559" t="s">
        <v>19537</v>
      </c>
      <c r="BC3559" s="4"/>
      <c r="BD3559" t="s">
        <v>83</v>
      </c>
      <c r="BE3559" t="s">
        <v>105</v>
      </c>
      <c r="BF3559" t="s">
        <v>106</v>
      </c>
      <c r="BG3559" t="s">
        <v>107</v>
      </c>
      <c r="BH3559" t="s">
        <v>108</v>
      </c>
      <c r="BI3559" t="s">
        <v>109</v>
      </c>
      <c r="BJ3559" s="2">
        <v>0</v>
      </c>
      <c r="BK3559" t="s">
        <v>90</v>
      </c>
      <c r="BL3559" t="s">
        <v>78</v>
      </c>
      <c r="BM3559" t="s">
        <v>83</v>
      </c>
      <c r="BN3559" t="s">
        <v>83</v>
      </c>
      <c r="BO3559" t="s">
        <v>83</v>
      </c>
      <c r="BP3559" t="s">
        <v>19538</v>
      </c>
      <c r="BQ3559" t="s">
        <v>18629</v>
      </c>
      <c r="BR3559" t="s">
        <v>18630</v>
      </c>
      <c r="BS3559" t="s">
        <v>83</v>
      </c>
      <c r="BT3559" s="3">
        <v>1</v>
      </c>
    </row>
    <row r="3560" spans="1:72" x14ac:dyDescent="0.25">
      <c r="A3560" t="s">
        <v>18553</v>
      </c>
      <c r="B3560" t="s">
        <v>18554</v>
      </c>
      <c r="C3560" t="s">
        <v>18555</v>
      </c>
      <c r="D3560" t="s">
        <v>74</v>
      </c>
      <c r="E3560" t="s">
        <v>21868</v>
      </c>
      <c r="F3560" t="s">
        <v>18556</v>
      </c>
      <c r="G3560" t="s">
        <v>19539</v>
      </c>
      <c r="H3560" t="s">
        <v>19540</v>
      </c>
      <c r="I3560" s="1">
        <v>44197</v>
      </c>
      <c r="J3560" s="1">
        <v>44926</v>
      </c>
      <c r="K3560" t="s">
        <v>78</v>
      </c>
      <c r="L3560" t="s">
        <v>79</v>
      </c>
      <c r="M3560" t="s">
        <v>80</v>
      </c>
      <c r="N3560" t="s">
        <v>19468</v>
      </c>
      <c r="O3560" t="s">
        <v>738</v>
      </c>
      <c r="P3560" t="s">
        <v>83</v>
      </c>
      <c r="Q3560" t="s">
        <v>19469</v>
      </c>
      <c r="R3560" t="s">
        <v>18561</v>
      </c>
      <c r="S3560" t="s">
        <v>83</v>
      </c>
      <c r="T3560" t="s">
        <v>87</v>
      </c>
      <c r="U3560" t="s">
        <v>354</v>
      </c>
      <c r="V3560" t="s">
        <v>355</v>
      </c>
      <c r="W3560" t="s">
        <v>90</v>
      </c>
      <c r="X3560" t="s">
        <v>83</v>
      </c>
      <c r="Y3560" t="s">
        <v>356</v>
      </c>
      <c r="Z3560" t="s">
        <v>92</v>
      </c>
      <c r="AA3560" s="1">
        <v>44652</v>
      </c>
      <c r="AB3560" s="2">
        <v>85989</v>
      </c>
      <c r="AC3560" s="2">
        <v>91115</v>
      </c>
      <c r="AD3560" s="2"/>
      <c r="AE3560" s="2"/>
      <c r="AF3560" s="2"/>
      <c r="AG3560">
        <v>288</v>
      </c>
      <c r="AH3560" s="3">
        <v>86319</v>
      </c>
      <c r="AI3560" s="3">
        <v>92011</v>
      </c>
      <c r="AJ3560" s="3">
        <v>0</v>
      </c>
      <c r="AK3560" s="3">
        <v>0</v>
      </c>
      <c r="AL3560" s="3">
        <v>0</v>
      </c>
      <c r="AM3560" t="s">
        <v>19541</v>
      </c>
      <c r="AN3560" t="s">
        <v>83</v>
      </c>
      <c r="AO3560" t="s">
        <v>18553</v>
      </c>
      <c r="AP3560" t="s">
        <v>18554</v>
      </c>
      <c r="AQ3560" t="s">
        <v>83</v>
      </c>
      <c r="AR3560" t="s">
        <v>18564</v>
      </c>
      <c r="AS3560" t="s">
        <v>83</v>
      </c>
      <c r="AT3560" t="s">
        <v>96</v>
      </c>
      <c r="AU3560" t="s">
        <v>18565</v>
      </c>
      <c r="AV3560" t="s">
        <v>18566</v>
      </c>
      <c r="AW3560" t="s">
        <v>99</v>
      </c>
      <c r="AX3560" t="s">
        <v>359</v>
      </c>
      <c r="AY3560" t="s">
        <v>19542</v>
      </c>
      <c r="AZ3560" t="s">
        <v>19543</v>
      </c>
      <c r="BA3560" t="s">
        <v>103</v>
      </c>
      <c r="BB3560" t="s">
        <v>83</v>
      </c>
      <c r="BC3560" s="4">
        <v>44562</v>
      </c>
      <c r="BD3560" t="s">
        <v>360</v>
      </c>
      <c r="BE3560" t="s">
        <v>105</v>
      </c>
      <c r="BF3560" t="s">
        <v>106</v>
      </c>
      <c r="BG3560" t="s">
        <v>107</v>
      </c>
      <c r="BH3560" t="s">
        <v>83</v>
      </c>
      <c r="BI3560" t="s">
        <v>83</v>
      </c>
      <c r="BJ3560" s="2">
        <v>0</v>
      </c>
      <c r="BK3560" t="s">
        <v>78</v>
      </c>
      <c r="BL3560" t="s">
        <v>90</v>
      </c>
      <c r="BM3560" t="s">
        <v>83</v>
      </c>
      <c r="BN3560" t="s">
        <v>83</v>
      </c>
      <c r="BO3560" t="s">
        <v>83</v>
      </c>
      <c r="BP3560" t="s">
        <v>83</v>
      </c>
      <c r="BQ3560" t="s">
        <v>83</v>
      </c>
      <c r="BR3560" t="s">
        <v>83</v>
      </c>
      <c r="BS3560" t="s">
        <v>83</v>
      </c>
      <c r="BT3560" s="3">
        <v>1</v>
      </c>
    </row>
    <row r="3561" spans="1:72" x14ac:dyDescent="0.25">
      <c r="A3561" t="s">
        <v>18553</v>
      </c>
      <c r="B3561" t="s">
        <v>18554</v>
      </c>
      <c r="C3561" t="s">
        <v>18555</v>
      </c>
      <c r="D3561" t="s">
        <v>74</v>
      </c>
      <c r="E3561" t="s">
        <v>21868</v>
      </c>
      <c r="F3561" t="s">
        <v>18556</v>
      </c>
      <c r="G3561" t="s">
        <v>19544</v>
      </c>
      <c r="H3561" t="s">
        <v>19545</v>
      </c>
      <c r="I3561" s="1">
        <v>44197</v>
      </c>
      <c r="J3561" s="1">
        <v>44489</v>
      </c>
      <c r="K3561" t="s">
        <v>90</v>
      </c>
      <c r="L3561" t="s">
        <v>373</v>
      </c>
      <c r="M3561" t="s">
        <v>899</v>
      </c>
      <c r="N3561" t="s">
        <v>19546</v>
      </c>
      <c r="O3561" t="s">
        <v>462</v>
      </c>
      <c r="P3561" t="s">
        <v>83</v>
      </c>
      <c r="Q3561" t="s">
        <v>19547</v>
      </c>
      <c r="R3561" t="s">
        <v>18561</v>
      </c>
      <c r="S3561" t="s">
        <v>83</v>
      </c>
      <c r="T3561" t="s">
        <v>87</v>
      </c>
      <c r="U3561" t="s">
        <v>354</v>
      </c>
      <c r="V3561" t="s">
        <v>355</v>
      </c>
      <c r="W3561" t="s">
        <v>90</v>
      </c>
      <c r="X3561" t="s">
        <v>83</v>
      </c>
      <c r="Y3561" t="s">
        <v>356</v>
      </c>
      <c r="Z3561" t="s">
        <v>92</v>
      </c>
      <c r="AA3561" s="1">
        <v>44470</v>
      </c>
      <c r="AB3561" s="2">
        <v>17715</v>
      </c>
      <c r="AC3561" s="2">
        <v>38824</v>
      </c>
      <c r="AD3561" s="2"/>
      <c r="AE3561" s="2"/>
      <c r="AF3561" s="2"/>
      <c r="AG3561">
        <v>101</v>
      </c>
      <c r="AH3561" s="3">
        <v>11411</v>
      </c>
      <c r="AI3561" s="3">
        <v>29199</v>
      </c>
      <c r="AJ3561" s="3">
        <v>0</v>
      </c>
      <c r="AK3561" s="3">
        <v>0</v>
      </c>
      <c r="AL3561" s="3">
        <v>0</v>
      </c>
      <c r="AM3561" t="s">
        <v>19548</v>
      </c>
      <c r="AN3561" t="s">
        <v>83</v>
      </c>
      <c r="AO3561" t="s">
        <v>18553</v>
      </c>
      <c r="AP3561" t="s">
        <v>18554</v>
      </c>
      <c r="AQ3561" t="s">
        <v>83</v>
      </c>
      <c r="AR3561" t="s">
        <v>18564</v>
      </c>
      <c r="AS3561" t="s">
        <v>83</v>
      </c>
      <c r="AT3561" t="s">
        <v>96</v>
      </c>
      <c r="AU3561" t="s">
        <v>18565</v>
      </c>
      <c r="AV3561" t="s">
        <v>18566</v>
      </c>
      <c r="AW3561" t="s">
        <v>99</v>
      </c>
      <c r="AX3561" t="s">
        <v>359</v>
      </c>
      <c r="AY3561" t="s">
        <v>19313</v>
      </c>
      <c r="AZ3561" t="s">
        <v>19549</v>
      </c>
      <c r="BA3561" t="s">
        <v>103</v>
      </c>
      <c r="BB3561" t="s">
        <v>83</v>
      </c>
      <c r="BC3561" s="4">
        <v>44562</v>
      </c>
      <c r="BD3561" t="s">
        <v>360</v>
      </c>
      <c r="BE3561" t="s">
        <v>105</v>
      </c>
      <c r="BF3561" t="s">
        <v>106</v>
      </c>
      <c r="BG3561" t="s">
        <v>107</v>
      </c>
      <c r="BH3561" t="s">
        <v>83</v>
      </c>
      <c r="BI3561" t="s">
        <v>83</v>
      </c>
      <c r="BJ3561" s="2">
        <v>0</v>
      </c>
      <c r="BK3561" t="s">
        <v>78</v>
      </c>
      <c r="BL3561" t="s">
        <v>90</v>
      </c>
      <c r="BM3561" t="s">
        <v>83</v>
      </c>
      <c r="BN3561" t="s">
        <v>83</v>
      </c>
      <c r="BO3561" t="s">
        <v>83</v>
      </c>
      <c r="BP3561" t="s">
        <v>83</v>
      </c>
      <c r="BQ3561" t="s">
        <v>83</v>
      </c>
      <c r="BR3561" t="s">
        <v>83</v>
      </c>
      <c r="BS3561" t="s">
        <v>83</v>
      </c>
      <c r="BT3561" s="3">
        <v>1</v>
      </c>
    </row>
    <row r="3562" spans="1:72" x14ac:dyDescent="0.25">
      <c r="A3562" t="s">
        <v>18553</v>
      </c>
      <c r="B3562" t="s">
        <v>18554</v>
      </c>
      <c r="C3562" t="s">
        <v>18555</v>
      </c>
      <c r="D3562" t="s">
        <v>74</v>
      </c>
      <c r="E3562" t="s">
        <v>21868</v>
      </c>
      <c r="F3562" t="s">
        <v>18556</v>
      </c>
      <c r="G3562" t="s">
        <v>19550</v>
      </c>
      <c r="H3562" t="s">
        <v>19551</v>
      </c>
      <c r="I3562" s="1">
        <v>44197</v>
      </c>
      <c r="J3562" s="1">
        <v>44926</v>
      </c>
      <c r="K3562" t="s">
        <v>78</v>
      </c>
      <c r="L3562" t="s">
        <v>79</v>
      </c>
      <c r="M3562" t="s">
        <v>80</v>
      </c>
      <c r="N3562" t="s">
        <v>19455</v>
      </c>
      <c r="O3562" t="s">
        <v>250</v>
      </c>
      <c r="P3562" t="s">
        <v>83</v>
      </c>
      <c r="Q3562" t="s">
        <v>19456</v>
      </c>
      <c r="R3562" t="s">
        <v>18561</v>
      </c>
      <c r="S3562" t="s">
        <v>6338</v>
      </c>
      <c r="T3562" t="s">
        <v>87</v>
      </c>
      <c r="U3562" t="s">
        <v>354</v>
      </c>
      <c r="V3562" t="s">
        <v>3723</v>
      </c>
      <c r="W3562" t="s">
        <v>90</v>
      </c>
      <c r="X3562" t="s">
        <v>83</v>
      </c>
      <c r="Y3562" t="s">
        <v>356</v>
      </c>
      <c r="Z3562" t="s">
        <v>92</v>
      </c>
      <c r="AA3562" s="1">
        <v>44655</v>
      </c>
      <c r="AB3562" s="2">
        <v>20477</v>
      </c>
      <c r="AC3562" s="2">
        <v>17762</v>
      </c>
      <c r="AD3562" s="2"/>
      <c r="AE3562" s="2"/>
      <c r="AF3562" s="2"/>
      <c r="AG3562">
        <v>63</v>
      </c>
      <c r="AH3562" s="3">
        <v>10953</v>
      </c>
      <c r="AI3562" s="3">
        <v>9194</v>
      </c>
      <c r="AJ3562" s="3">
        <v>0</v>
      </c>
      <c r="AK3562" s="3">
        <v>0</v>
      </c>
      <c r="AL3562" s="3">
        <v>0</v>
      </c>
      <c r="AM3562" t="s">
        <v>19552</v>
      </c>
      <c r="AN3562" t="s">
        <v>83</v>
      </c>
      <c r="AO3562" t="s">
        <v>18553</v>
      </c>
      <c r="AP3562" t="s">
        <v>18554</v>
      </c>
      <c r="AQ3562" t="s">
        <v>83</v>
      </c>
      <c r="AR3562" t="s">
        <v>18564</v>
      </c>
      <c r="AS3562" t="s">
        <v>83</v>
      </c>
      <c r="AT3562" t="s">
        <v>96</v>
      </c>
      <c r="AU3562" t="s">
        <v>18565</v>
      </c>
      <c r="AV3562" t="s">
        <v>18566</v>
      </c>
      <c r="AW3562" t="s">
        <v>99</v>
      </c>
      <c r="AX3562" t="s">
        <v>359</v>
      </c>
      <c r="AY3562" t="s">
        <v>19313</v>
      </c>
      <c r="AZ3562" t="s">
        <v>19553</v>
      </c>
      <c r="BA3562" t="s">
        <v>103</v>
      </c>
      <c r="BB3562" t="s">
        <v>83</v>
      </c>
      <c r="BC3562" s="4">
        <v>44562</v>
      </c>
      <c r="BD3562" t="s">
        <v>360</v>
      </c>
      <c r="BE3562" t="s">
        <v>105</v>
      </c>
      <c r="BF3562" t="s">
        <v>106</v>
      </c>
      <c r="BG3562" t="s">
        <v>107</v>
      </c>
      <c r="BH3562" t="s">
        <v>83</v>
      </c>
      <c r="BI3562" t="s">
        <v>83</v>
      </c>
      <c r="BJ3562" s="2">
        <v>0</v>
      </c>
      <c r="BK3562" t="s">
        <v>78</v>
      </c>
      <c r="BL3562" t="s">
        <v>90</v>
      </c>
      <c r="BM3562" t="s">
        <v>83</v>
      </c>
      <c r="BN3562" t="s">
        <v>83</v>
      </c>
      <c r="BO3562" t="s">
        <v>83</v>
      </c>
      <c r="BP3562" t="s">
        <v>83</v>
      </c>
      <c r="BQ3562" t="s">
        <v>83</v>
      </c>
      <c r="BR3562" t="s">
        <v>83</v>
      </c>
      <c r="BS3562" t="s">
        <v>83</v>
      </c>
      <c r="BT3562" s="3">
        <v>1</v>
      </c>
    </row>
    <row r="3563" spans="1:72" x14ac:dyDescent="0.25">
      <c r="A3563" t="s">
        <v>18553</v>
      </c>
      <c r="B3563" t="s">
        <v>18554</v>
      </c>
      <c r="C3563" t="s">
        <v>18555</v>
      </c>
      <c r="D3563" t="s">
        <v>74</v>
      </c>
      <c r="E3563" t="s">
        <v>21868</v>
      </c>
      <c r="F3563" t="s">
        <v>18556</v>
      </c>
      <c r="G3563" t="s">
        <v>19554</v>
      </c>
      <c r="H3563" t="s">
        <v>19555</v>
      </c>
      <c r="I3563" s="1">
        <v>44197</v>
      </c>
      <c r="J3563" s="1">
        <v>44926</v>
      </c>
      <c r="K3563" t="s">
        <v>78</v>
      </c>
      <c r="L3563" t="s">
        <v>79</v>
      </c>
      <c r="M3563" t="s">
        <v>80</v>
      </c>
      <c r="N3563" t="s">
        <v>19556</v>
      </c>
      <c r="O3563" t="s">
        <v>183</v>
      </c>
      <c r="P3563" t="s">
        <v>83</v>
      </c>
      <c r="Q3563" t="s">
        <v>19557</v>
      </c>
      <c r="R3563" t="s">
        <v>18561</v>
      </c>
      <c r="S3563" t="s">
        <v>83</v>
      </c>
      <c r="T3563" t="s">
        <v>87</v>
      </c>
      <c r="U3563" t="s">
        <v>354</v>
      </c>
      <c r="V3563" t="s">
        <v>355</v>
      </c>
      <c r="W3563" t="s">
        <v>90</v>
      </c>
      <c r="X3563" t="s">
        <v>83</v>
      </c>
      <c r="Y3563" t="s">
        <v>356</v>
      </c>
      <c r="Z3563" t="s">
        <v>92</v>
      </c>
      <c r="AA3563" s="1">
        <v>44652</v>
      </c>
      <c r="AB3563" s="2">
        <v>133770</v>
      </c>
      <c r="AC3563" s="2">
        <v>133016</v>
      </c>
      <c r="AD3563" s="2"/>
      <c r="AE3563" s="2"/>
      <c r="AF3563" s="2"/>
      <c r="AG3563">
        <v>174</v>
      </c>
      <c r="AH3563" s="3">
        <v>132206</v>
      </c>
      <c r="AI3563" s="3">
        <v>132348</v>
      </c>
      <c r="AJ3563" s="3">
        <v>0</v>
      </c>
      <c r="AK3563" s="3">
        <v>0</v>
      </c>
      <c r="AL3563" s="3">
        <v>0</v>
      </c>
      <c r="AM3563" t="s">
        <v>19558</v>
      </c>
      <c r="AN3563" t="s">
        <v>83</v>
      </c>
      <c r="AO3563" t="s">
        <v>18553</v>
      </c>
      <c r="AP3563" t="s">
        <v>18554</v>
      </c>
      <c r="AQ3563" t="s">
        <v>83</v>
      </c>
      <c r="AR3563" t="s">
        <v>18564</v>
      </c>
      <c r="AS3563" t="s">
        <v>83</v>
      </c>
      <c r="AT3563" t="s">
        <v>96</v>
      </c>
      <c r="AU3563" t="s">
        <v>18565</v>
      </c>
      <c r="AV3563" t="s">
        <v>18566</v>
      </c>
      <c r="AW3563" t="s">
        <v>99</v>
      </c>
      <c r="AX3563" t="s">
        <v>359</v>
      </c>
      <c r="AY3563" t="s">
        <v>19513</v>
      </c>
      <c r="AZ3563" t="s">
        <v>19559</v>
      </c>
      <c r="BA3563" t="s">
        <v>103</v>
      </c>
      <c r="BB3563" t="s">
        <v>83</v>
      </c>
      <c r="BC3563" s="4">
        <v>44562</v>
      </c>
      <c r="BD3563" t="s">
        <v>360</v>
      </c>
      <c r="BE3563" t="s">
        <v>105</v>
      </c>
      <c r="BF3563" t="s">
        <v>106</v>
      </c>
      <c r="BG3563" t="s">
        <v>107</v>
      </c>
      <c r="BH3563" t="s">
        <v>83</v>
      </c>
      <c r="BI3563" t="s">
        <v>83</v>
      </c>
      <c r="BJ3563" s="2">
        <v>0</v>
      </c>
      <c r="BK3563" t="s">
        <v>90</v>
      </c>
      <c r="BL3563" t="s">
        <v>90</v>
      </c>
      <c r="BM3563" t="s">
        <v>83</v>
      </c>
      <c r="BN3563" t="s">
        <v>83</v>
      </c>
      <c r="BO3563" t="s">
        <v>83</v>
      </c>
      <c r="BP3563" t="s">
        <v>83</v>
      </c>
      <c r="BQ3563" t="s">
        <v>83</v>
      </c>
      <c r="BR3563" t="s">
        <v>83</v>
      </c>
      <c r="BS3563" t="s">
        <v>83</v>
      </c>
      <c r="BT3563" s="3">
        <v>1</v>
      </c>
    </row>
    <row r="3564" spans="1:72" x14ac:dyDescent="0.25">
      <c r="A3564" t="s">
        <v>18553</v>
      </c>
      <c r="B3564" t="s">
        <v>18554</v>
      </c>
      <c r="C3564" t="s">
        <v>18555</v>
      </c>
      <c r="D3564" t="s">
        <v>74</v>
      </c>
      <c r="E3564" t="s">
        <v>21868</v>
      </c>
      <c r="F3564" t="s">
        <v>18556</v>
      </c>
      <c r="G3564" t="s">
        <v>19560</v>
      </c>
      <c r="H3564" t="s">
        <v>19561</v>
      </c>
      <c r="I3564" s="1">
        <v>44197</v>
      </c>
      <c r="J3564" s="1">
        <v>44926</v>
      </c>
      <c r="K3564" t="s">
        <v>78</v>
      </c>
      <c r="L3564" t="s">
        <v>79</v>
      </c>
      <c r="M3564" t="s">
        <v>80</v>
      </c>
      <c r="N3564" t="s">
        <v>3656</v>
      </c>
      <c r="O3564" t="s">
        <v>388</v>
      </c>
      <c r="P3564" t="s">
        <v>222</v>
      </c>
      <c r="Q3564" t="s">
        <v>19562</v>
      </c>
      <c r="R3564" t="s">
        <v>18561</v>
      </c>
      <c r="S3564" t="s">
        <v>86</v>
      </c>
      <c r="T3564" t="s">
        <v>87</v>
      </c>
      <c r="U3564" t="s">
        <v>88</v>
      </c>
      <c r="V3564" t="s">
        <v>1223</v>
      </c>
      <c r="W3564" t="s">
        <v>90</v>
      </c>
      <c r="X3564" t="s">
        <v>83</v>
      </c>
      <c r="Y3564" t="s">
        <v>91</v>
      </c>
      <c r="Z3564" t="s">
        <v>92</v>
      </c>
      <c r="AA3564" s="1">
        <v>44378</v>
      </c>
      <c r="AB3564" s="2">
        <v>649.35</v>
      </c>
      <c r="AC3564" s="2">
        <v>349.65</v>
      </c>
      <c r="AD3564" s="2"/>
      <c r="AE3564" s="2"/>
      <c r="AF3564" s="2"/>
      <c r="AG3564">
        <v>0</v>
      </c>
      <c r="AH3564" s="3">
        <v>1000</v>
      </c>
      <c r="AI3564" s="3">
        <v>0</v>
      </c>
      <c r="AJ3564" s="3">
        <v>0</v>
      </c>
      <c r="AK3564" s="3">
        <v>0</v>
      </c>
      <c r="AL3564" s="3">
        <v>0</v>
      </c>
      <c r="AM3564" t="s">
        <v>18662</v>
      </c>
      <c r="AN3564" t="s">
        <v>18663</v>
      </c>
      <c r="AO3564" t="s">
        <v>18553</v>
      </c>
      <c r="AP3564" t="s">
        <v>18554</v>
      </c>
      <c r="AQ3564" t="s">
        <v>83</v>
      </c>
      <c r="AR3564" t="s">
        <v>18564</v>
      </c>
      <c r="AS3564" t="s">
        <v>83</v>
      </c>
      <c r="AT3564" t="s">
        <v>96</v>
      </c>
      <c r="AU3564" t="s">
        <v>18565</v>
      </c>
      <c r="AV3564" t="s">
        <v>18566</v>
      </c>
      <c r="AW3564" t="s">
        <v>99</v>
      </c>
      <c r="AX3564" t="s">
        <v>100</v>
      </c>
      <c r="AY3564" t="s">
        <v>83</v>
      </c>
      <c r="AZ3564" t="s">
        <v>19563</v>
      </c>
      <c r="BA3564" t="s">
        <v>103</v>
      </c>
      <c r="BB3564" t="s">
        <v>83</v>
      </c>
      <c r="BC3564" s="4"/>
      <c r="BD3564" t="s">
        <v>83</v>
      </c>
      <c r="BE3564" t="s">
        <v>105</v>
      </c>
      <c r="BF3564" t="s">
        <v>106</v>
      </c>
      <c r="BG3564" t="s">
        <v>107</v>
      </c>
      <c r="BH3564" t="s">
        <v>1409</v>
      </c>
      <c r="BI3564" t="s">
        <v>1410</v>
      </c>
      <c r="BJ3564" s="2">
        <v>0</v>
      </c>
      <c r="BK3564" t="s">
        <v>90</v>
      </c>
      <c r="BL3564" t="s">
        <v>90</v>
      </c>
      <c r="BM3564" t="s">
        <v>83</v>
      </c>
      <c r="BN3564" t="s">
        <v>83</v>
      </c>
      <c r="BO3564" t="s">
        <v>83</v>
      </c>
      <c r="BP3564" t="s">
        <v>83</v>
      </c>
      <c r="BQ3564" t="s">
        <v>83</v>
      </c>
      <c r="BR3564" t="s">
        <v>83</v>
      </c>
      <c r="BS3564" t="s">
        <v>83</v>
      </c>
      <c r="BT3564" s="3">
        <v>1</v>
      </c>
    </row>
    <row r="3565" spans="1:72" x14ac:dyDescent="0.25">
      <c r="A3565" t="s">
        <v>18553</v>
      </c>
      <c r="B3565" t="s">
        <v>18554</v>
      </c>
      <c r="C3565" t="s">
        <v>18555</v>
      </c>
      <c r="D3565" t="s">
        <v>74</v>
      </c>
      <c r="E3565" t="s">
        <v>21868</v>
      </c>
      <c r="F3565" t="s">
        <v>18556</v>
      </c>
      <c r="G3565" t="s">
        <v>19564</v>
      </c>
      <c r="H3565" t="s">
        <v>19565</v>
      </c>
      <c r="I3565" s="1">
        <v>44197</v>
      </c>
      <c r="J3565" s="1">
        <v>44926</v>
      </c>
      <c r="K3565" t="s">
        <v>78</v>
      </c>
      <c r="L3565" t="s">
        <v>79</v>
      </c>
      <c r="M3565" t="s">
        <v>80</v>
      </c>
      <c r="N3565" t="s">
        <v>4407</v>
      </c>
      <c r="O3565" t="s">
        <v>8555</v>
      </c>
      <c r="P3565" t="s">
        <v>420</v>
      </c>
      <c r="Q3565" t="s">
        <v>19043</v>
      </c>
      <c r="R3565" t="s">
        <v>18561</v>
      </c>
      <c r="S3565" t="s">
        <v>119</v>
      </c>
      <c r="T3565" t="s">
        <v>87</v>
      </c>
      <c r="U3565" t="s">
        <v>88</v>
      </c>
      <c r="V3565" t="s">
        <v>89</v>
      </c>
      <c r="W3565" t="s">
        <v>78</v>
      </c>
      <c r="X3565" t="s">
        <v>120</v>
      </c>
      <c r="Y3565" t="s">
        <v>91</v>
      </c>
      <c r="Z3565" t="s">
        <v>92</v>
      </c>
      <c r="AA3565" s="1">
        <v>44567</v>
      </c>
      <c r="AB3565" s="2">
        <v>1389</v>
      </c>
      <c r="AC3565" s="2">
        <v>3185</v>
      </c>
      <c r="AD3565" s="2"/>
      <c r="AE3565" s="2"/>
      <c r="AF3565" s="2"/>
      <c r="AG3565">
        <v>0</v>
      </c>
      <c r="AH3565" s="3">
        <v>1441</v>
      </c>
      <c r="AI3565" s="3">
        <v>3245</v>
      </c>
      <c r="AJ3565" s="3">
        <v>0</v>
      </c>
      <c r="AK3565" s="3">
        <v>0</v>
      </c>
      <c r="AL3565" s="3">
        <v>0</v>
      </c>
      <c r="AM3565" t="s">
        <v>19566</v>
      </c>
      <c r="AN3565" t="s">
        <v>83</v>
      </c>
      <c r="AO3565" t="s">
        <v>18553</v>
      </c>
      <c r="AP3565" t="s">
        <v>18554</v>
      </c>
      <c r="AQ3565" t="s">
        <v>83</v>
      </c>
      <c r="AR3565" t="s">
        <v>18564</v>
      </c>
      <c r="AS3565" t="s">
        <v>83</v>
      </c>
      <c r="AT3565" t="s">
        <v>96</v>
      </c>
      <c r="AU3565" t="s">
        <v>18565</v>
      </c>
      <c r="AV3565" t="s">
        <v>18566</v>
      </c>
      <c r="AW3565" t="s">
        <v>99</v>
      </c>
      <c r="AX3565" t="s">
        <v>100</v>
      </c>
      <c r="AY3565" t="s">
        <v>19340</v>
      </c>
      <c r="AZ3565" t="s">
        <v>19567</v>
      </c>
      <c r="BA3565" t="s">
        <v>103</v>
      </c>
      <c r="BB3565" t="s">
        <v>19568</v>
      </c>
      <c r="BC3565" s="4"/>
      <c r="BD3565" t="s">
        <v>83</v>
      </c>
      <c r="BE3565" t="s">
        <v>105</v>
      </c>
      <c r="BF3565" t="s">
        <v>106</v>
      </c>
      <c r="BG3565" t="s">
        <v>107</v>
      </c>
      <c r="BH3565" t="s">
        <v>123</v>
      </c>
      <c r="BI3565" t="s">
        <v>124</v>
      </c>
      <c r="BJ3565" s="2">
        <v>0</v>
      </c>
      <c r="BK3565" t="s">
        <v>90</v>
      </c>
      <c r="BL3565" t="s">
        <v>90</v>
      </c>
      <c r="BM3565" t="s">
        <v>83</v>
      </c>
      <c r="BN3565" t="s">
        <v>83</v>
      </c>
      <c r="BO3565" t="s">
        <v>83</v>
      </c>
      <c r="BP3565" t="s">
        <v>83</v>
      </c>
      <c r="BQ3565" t="s">
        <v>83</v>
      </c>
      <c r="BR3565" t="s">
        <v>83</v>
      </c>
      <c r="BS3565" t="s">
        <v>83</v>
      </c>
      <c r="BT3565" s="3">
        <v>1</v>
      </c>
    </row>
    <row r="3566" spans="1:72" x14ac:dyDescent="0.25">
      <c r="A3566" t="s">
        <v>18553</v>
      </c>
      <c r="B3566" t="s">
        <v>18554</v>
      </c>
      <c r="C3566" t="s">
        <v>18555</v>
      </c>
      <c r="D3566" t="s">
        <v>74</v>
      </c>
      <c r="E3566" t="s">
        <v>21868</v>
      </c>
      <c r="F3566" t="s">
        <v>18556</v>
      </c>
      <c r="G3566" t="s">
        <v>19569</v>
      </c>
      <c r="H3566" t="s">
        <v>19570</v>
      </c>
      <c r="I3566" s="1">
        <v>44197</v>
      </c>
      <c r="J3566" s="1">
        <v>44926</v>
      </c>
      <c r="K3566" t="s">
        <v>78</v>
      </c>
      <c r="L3566" t="s">
        <v>79</v>
      </c>
      <c r="M3566" t="s">
        <v>80</v>
      </c>
      <c r="N3566" t="s">
        <v>18727</v>
      </c>
      <c r="O3566" t="s">
        <v>399</v>
      </c>
      <c r="P3566" t="s">
        <v>96</v>
      </c>
      <c r="Q3566" t="s">
        <v>18728</v>
      </c>
      <c r="R3566" t="s">
        <v>18561</v>
      </c>
      <c r="S3566" t="s">
        <v>150</v>
      </c>
      <c r="T3566" t="s">
        <v>87</v>
      </c>
      <c r="U3566" t="s">
        <v>88</v>
      </c>
      <c r="V3566" t="s">
        <v>89</v>
      </c>
      <c r="W3566" t="s">
        <v>78</v>
      </c>
      <c r="X3566" t="s">
        <v>120</v>
      </c>
      <c r="Y3566" t="s">
        <v>91</v>
      </c>
      <c r="Z3566" t="s">
        <v>92</v>
      </c>
      <c r="AA3566" s="1">
        <v>44566</v>
      </c>
      <c r="AB3566" s="2">
        <v>955</v>
      </c>
      <c r="AC3566" s="2">
        <v>2532</v>
      </c>
      <c r="AD3566" s="2"/>
      <c r="AE3566" s="2"/>
      <c r="AF3566" s="2"/>
      <c r="AG3566">
        <v>0</v>
      </c>
      <c r="AH3566" s="3">
        <v>955</v>
      </c>
      <c r="AI3566" s="3">
        <v>2532</v>
      </c>
      <c r="AJ3566" s="3">
        <v>0</v>
      </c>
      <c r="AK3566" s="3">
        <v>0</v>
      </c>
      <c r="AL3566" s="3">
        <v>0</v>
      </c>
      <c r="AM3566" t="s">
        <v>19571</v>
      </c>
      <c r="AN3566" t="s">
        <v>83</v>
      </c>
      <c r="AO3566" t="s">
        <v>18553</v>
      </c>
      <c r="AP3566" t="s">
        <v>18554</v>
      </c>
      <c r="AQ3566" t="s">
        <v>83</v>
      </c>
      <c r="AR3566" t="s">
        <v>18564</v>
      </c>
      <c r="AS3566" t="s">
        <v>83</v>
      </c>
      <c r="AT3566" t="s">
        <v>96</v>
      </c>
      <c r="AU3566" t="s">
        <v>18565</v>
      </c>
      <c r="AV3566" t="s">
        <v>18566</v>
      </c>
      <c r="AW3566" t="s">
        <v>99</v>
      </c>
      <c r="AX3566" t="s">
        <v>100</v>
      </c>
      <c r="AY3566" t="s">
        <v>19340</v>
      </c>
      <c r="AZ3566" t="s">
        <v>19572</v>
      </c>
      <c r="BA3566" t="s">
        <v>103</v>
      </c>
      <c r="BB3566" t="s">
        <v>19573</v>
      </c>
      <c r="BC3566" s="4"/>
      <c r="BD3566" t="s">
        <v>83</v>
      </c>
      <c r="BE3566" t="s">
        <v>105</v>
      </c>
      <c r="BF3566" t="s">
        <v>106</v>
      </c>
      <c r="BG3566" t="s">
        <v>107</v>
      </c>
      <c r="BH3566" t="s">
        <v>108</v>
      </c>
      <c r="BI3566" t="s">
        <v>109</v>
      </c>
      <c r="BJ3566" s="2">
        <v>0</v>
      </c>
      <c r="BK3566" t="s">
        <v>90</v>
      </c>
      <c r="BL3566" t="s">
        <v>90</v>
      </c>
      <c r="BM3566" t="s">
        <v>83</v>
      </c>
      <c r="BN3566" t="s">
        <v>83</v>
      </c>
      <c r="BO3566" t="s">
        <v>83</v>
      </c>
      <c r="BP3566" t="s">
        <v>83</v>
      </c>
      <c r="BQ3566" t="s">
        <v>83</v>
      </c>
      <c r="BR3566" t="s">
        <v>83</v>
      </c>
      <c r="BS3566" t="s">
        <v>83</v>
      </c>
      <c r="BT3566" s="3">
        <v>1</v>
      </c>
    </row>
    <row r="3567" spans="1:72" x14ac:dyDescent="0.25">
      <c r="A3567" t="s">
        <v>18553</v>
      </c>
      <c r="B3567" t="s">
        <v>18554</v>
      </c>
      <c r="C3567" t="s">
        <v>18555</v>
      </c>
      <c r="D3567" t="s">
        <v>74</v>
      </c>
      <c r="E3567" t="s">
        <v>21868</v>
      </c>
      <c r="F3567" t="s">
        <v>18556</v>
      </c>
      <c r="G3567" t="s">
        <v>19574</v>
      </c>
      <c r="H3567" t="s">
        <v>19575</v>
      </c>
      <c r="I3567" s="1">
        <v>44197</v>
      </c>
      <c r="J3567" s="1">
        <v>44926</v>
      </c>
      <c r="K3567" t="s">
        <v>78</v>
      </c>
      <c r="L3567" t="s">
        <v>79</v>
      </c>
      <c r="M3567" t="s">
        <v>80</v>
      </c>
      <c r="N3567" t="s">
        <v>19187</v>
      </c>
      <c r="O3567" t="s">
        <v>462</v>
      </c>
      <c r="P3567" t="s">
        <v>19576</v>
      </c>
      <c r="Q3567" t="s">
        <v>19577</v>
      </c>
      <c r="R3567" t="s">
        <v>18561</v>
      </c>
      <c r="S3567" t="s">
        <v>86</v>
      </c>
      <c r="T3567" t="s">
        <v>87</v>
      </c>
      <c r="U3567" t="s">
        <v>88</v>
      </c>
      <c r="V3567" t="s">
        <v>1223</v>
      </c>
      <c r="W3567" t="s">
        <v>90</v>
      </c>
      <c r="X3567" t="s">
        <v>83</v>
      </c>
      <c r="Y3567" t="s">
        <v>91</v>
      </c>
      <c r="Z3567" t="s">
        <v>92</v>
      </c>
      <c r="AA3567" s="1">
        <v>44378</v>
      </c>
      <c r="AB3567" s="2">
        <v>520</v>
      </c>
      <c r="AC3567" s="2">
        <v>280</v>
      </c>
      <c r="AD3567" s="2"/>
      <c r="AE3567" s="2"/>
      <c r="AF3567" s="2"/>
      <c r="AG3567">
        <v>0</v>
      </c>
      <c r="AH3567" s="3">
        <v>560</v>
      </c>
      <c r="AI3567" s="3">
        <v>240</v>
      </c>
      <c r="AJ3567" s="3">
        <v>0</v>
      </c>
      <c r="AK3567" s="3">
        <v>0</v>
      </c>
      <c r="AL3567" s="3">
        <v>0</v>
      </c>
      <c r="AM3567" t="s">
        <v>19578</v>
      </c>
      <c r="AN3567" t="s">
        <v>83</v>
      </c>
      <c r="AO3567" t="s">
        <v>18553</v>
      </c>
      <c r="AP3567" t="s">
        <v>18554</v>
      </c>
      <c r="AQ3567" t="s">
        <v>83</v>
      </c>
      <c r="AR3567" t="s">
        <v>18564</v>
      </c>
      <c r="AS3567" t="s">
        <v>83</v>
      </c>
      <c r="AT3567" t="s">
        <v>96</v>
      </c>
      <c r="AU3567" t="s">
        <v>18565</v>
      </c>
      <c r="AV3567" t="s">
        <v>18566</v>
      </c>
      <c r="AW3567" t="s">
        <v>99</v>
      </c>
      <c r="AX3567" t="s">
        <v>100</v>
      </c>
      <c r="AY3567" t="s">
        <v>83</v>
      </c>
      <c r="AZ3567" t="s">
        <v>83</v>
      </c>
      <c r="BA3567" t="s">
        <v>103</v>
      </c>
      <c r="BB3567" t="s">
        <v>83</v>
      </c>
      <c r="BC3567" s="4"/>
      <c r="BD3567" t="s">
        <v>83</v>
      </c>
      <c r="BE3567" t="s">
        <v>105</v>
      </c>
      <c r="BF3567" t="s">
        <v>106</v>
      </c>
      <c r="BG3567" t="s">
        <v>107</v>
      </c>
      <c r="BH3567" t="s">
        <v>1409</v>
      </c>
      <c r="BI3567" t="s">
        <v>1410</v>
      </c>
      <c r="BJ3567" s="2">
        <v>0</v>
      </c>
      <c r="BK3567" t="s">
        <v>90</v>
      </c>
      <c r="BL3567" t="s">
        <v>90</v>
      </c>
      <c r="BM3567" t="s">
        <v>83</v>
      </c>
      <c r="BN3567" t="s">
        <v>83</v>
      </c>
      <c r="BO3567" t="s">
        <v>83</v>
      </c>
      <c r="BP3567" t="s">
        <v>83</v>
      </c>
      <c r="BQ3567" t="s">
        <v>83</v>
      </c>
      <c r="BR3567" t="s">
        <v>83</v>
      </c>
      <c r="BS3567" t="s">
        <v>83</v>
      </c>
      <c r="BT3567" s="3">
        <v>1</v>
      </c>
    </row>
    <row r="3568" spans="1:72" x14ac:dyDescent="0.25">
      <c r="A3568" t="s">
        <v>18553</v>
      </c>
      <c r="B3568" t="s">
        <v>18554</v>
      </c>
      <c r="C3568" t="s">
        <v>18555</v>
      </c>
      <c r="D3568" t="s">
        <v>74</v>
      </c>
      <c r="E3568" t="s">
        <v>21868</v>
      </c>
      <c r="F3568" t="s">
        <v>18556</v>
      </c>
      <c r="G3568" t="s">
        <v>19579</v>
      </c>
      <c r="H3568" t="s">
        <v>19580</v>
      </c>
      <c r="I3568" s="1">
        <v>44197</v>
      </c>
      <c r="J3568" s="1">
        <v>44926</v>
      </c>
      <c r="K3568" t="s">
        <v>78</v>
      </c>
      <c r="L3568" t="s">
        <v>79</v>
      </c>
      <c r="M3568" t="s">
        <v>80</v>
      </c>
      <c r="N3568" t="s">
        <v>19581</v>
      </c>
      <c r="O3568" t="s">
        <v>162</v>
      </c>
      <c r="P3568" t="s">
        <v>215</v>
      </c>
      <c r="Q3568" t="s">
        <v>19582</v>
      </c>
      <c r="R3568" t="s">
        <v>19583</v>
      </c>
      <c r="S3568" t="s">
        <v>119</v>
      </c>
      <c r="T3568" t="s">
        <v>87</v>
      </c>
      <c r="U3568" t="s">
        <v>88</v>
      </c>
      <c r="V3568" t="s">
        <v>89</v>
      </c>
      <c r="W3568" t="s">
        <v>78</v>
      </c>
      <c r="X3568" t="s">
        <v>120</v>
      </c>
      <c r="Y3568" t="s">
        <v>91</v>
      </c>
      <c r="Z3568" t="s">
        <v>92</v>
      </c>
      <c r="AA3568" s="1">
        <v>44567</v>
      </c>
      <c r="AB3568" s="2">
        <v>2152</v>
      </c>
      <c r="AC3568" s="2">
        <v>3893</v>
      </c>
      <c r="AD3568" s="2"/>
      <c r="AE3568" s="2"/>
      <c r="AF3568" s="2"/>
      <c r="AG3568">
        <v>0</v>
      </c>
      <c r="AH3568" s="3">
        <v>2152</v>
      </c>
      <c r="AI3568" s="3">
        <v>3893</v>
      </c>
      <c r="AJ3568" s="3">
        <v>0</v>
      </c>
      <c r="AK3568" s="3">
        <v>0</v>
      </c>
      <c r="AL3568" s="3">
        <v>0</v>
      </c>
      <c r="AM3568" t="s">
        <v>19584</v>
      </c>
      <c r="AN3568" t="s">
        <v>83</v>
      </c>
      <c r="AO3568" t="s">
        <v>18553</v>
      </c>
      <c r="AP3568" t="s">
        <v>18554</v>
      </c>
      <c r="AQ3568" t="s">
        <v>83</v>
      </c>
      <c r="AR3568" t="s">
        <v>18564</v>
      </c>
      <c r="AS3568" t="s">
        <v>83</v>
      </c>
      <c r="AT3568" t="s">
        <v>96</v>
      </c>
      <c r="AU3568" t="s">
        <v>18565</v>
      </c>
      <c r="AV3568" t="s">
        <v>18566</v>
      </c>
      <c r="AW3568" t="s">
        <v>99</v>
      </c>
      <c r="AX3568" t="s">
        <v>100</v>
      </c>
      <c r="AY3568" t="s">
        <v>18649</v>
      </c>
      <c r="AZ3568" t="s">
        <v>83</v>
      </c>
      <c r="BA3568" t="s">
        <v>103</v>
      </c>
      <c r="BB3568" t="s">
        <v>19585</v>
      </c>
      <c r="BC3568" s="4"/>
      <c r="BD3568" t="s">
        <v>83</v>
      </c>
      <c r="BE3568" t="s">
        <v>105</v>
      </c>
      <c r="BF3568" t="s">
        <v>106</v>
      </c>
      <c r="BG3568" t="s">
        <v>107</v>
      </c>
      <c r="BH3568" t="s">
        <v>123</v>
      </c>
      <c r="BI3568" t="s">
        <v>124</v>
      </c>
      <c r="BJ3568" s="2">
        <v>0</v>
      </c>
      <c r="BK3568" t="s">
        <v>90</v>
      </c>
      <c r="BL3568" t="s">
        <v>90</v>
      </c>
      <c r="BM3568" t="s">
        <v>83</v>
      </c>
      <c r="BN3568" t="s">
        <v>83</v>
      </c>
      <c r="BO3568" t="s">
        <v>83</v>
      </c>
      <c r="BP3568" t="s">
        <v>83</v>
      </c>
      <c r="BQ3568" t="s">
        <v>83</v>
      </c>
      <c r="BR3568" t="s">
        <v>83</v>
      </c>
      <c r="BS3568" t="s">
        <v>83</v>
      </c>
      <c r="BT3568" s="3">
        <v>1</v>
      </c>
    </row>
    <row r="3569" spans="1:72" x14ac:dyDescent="0.25">
      <c r="A3569" t="s">
        <v>18553</v>
      </c>
      <c r="B3569" t="s">
        <v>18554</v>
      </c>
      <c r="C3569" t="s">
        <v>18555</v>
      </c>
      <c r="D3569" t="s">
        <v>74</v>
      </c>
      <c r="E3569" t="s">
        <v>21868</v>
      </c>
      <c r="F3569" t="s">
        <v>18556</v>
      </c>
      <c r="G3569" t="s">
        <v>19586</v>
      </c>
      <c r="H3569" t="s">
        <v>19587</v>
      </c>
      <c r="I3569" s="1">
        <v>44197</v>
      </c>
      <c r="J3569" s="1">
        <v>44926</v>
      </c>
      <c r="K3569" t="s">
        <v>78</v>
      </c>
      <c r="L3569" t="s">
        <v>79</v>
      </c>
      <c r="M3569" t="s">
        <v>80</v>
      </c>
      <c r="N3569" t="s">
        <v>19588</v>
      </c>
      <c r="O3569" t="s">
        <v>809</v>
      </c>
      <c r="P3569" t="s">
        <v>676</v>
      </c>
      <c r="Q3569" t="s">
        <v>19589</v>
      </c>
      <c r="R3569" t="s">
        <v>18561</v>
      </c>
      <c r="S3569" t="s">
        <v>150</v>
      </c>
      <c r="T3569" t="s">
        <v>87</v>
      </c>
      <c r="U3569" t="s">
        <v>88</v>
      </c>
      <c r="V3569" t="s">
        <v>89</v>
      </c>
      <c r="W3569" t="s">
        <v>78</v>
      </c>
      <c r="X3569" t="s">
        <v>120</v>
      </c>
      <c r="Y3569" t="s">
        <v>91</v>
      </c>
      <c r="Z3569" t="s">
        <v>92</v>
      </c>
      <c r="AA3569" s="1">
        <v>44567</v>
      </c>
      <c r="AB3569" s="2">
        <v>341</v>
      </c>
      <c r="AC3569" s="2">
        <v>394</v>
      </c>
      <c r="AD3569" s="2"/>
      <c r="AE3569" s="2"/>
      <c r="AF3569" s="2"/>
      <c r="AG3569">
        <v>0</v>
      </c>
      <c r="AH3569" s="3">
        <v>341</v>
      </c>
      <c r="AI3569" s="3">
        <v>394</v>
      </c>
      <c r="AJ3569" s="3">
        <v>0</v>
      </c>
      <c r="AK3569" s="3">
        <v>0</v>
      </c>
      <c r="AL3569" s="3">
        <v>0</v>
      </c>
      <c r="AM3569" t="s">
        <v>19590</v>
      </c>
      <c r="AN3569" t="s">
        <v>83</v>
      </c>
      <c r="AO3569" t="s">
        <v>18553</v>
      </c>
      <c r="AP3569" t="s">
        <v>18554</v>
      </c>
      <c r="AQ3569" t="s">
        <v>83</v>
      </c>
      <c r="AR3569" t="s">
        <v>18564</v>
      </c>
      <c r="AS3569" t="s">
        <v>83</v>
      </c>
      <c r="AT3569" t="s">
        <v>96</v>
      </c>
      <c r="AU3569" t="s">
        <v>18565</v>
      </c>
      <c r="AV3569" t="s">
        <v>18566</v>
      </c>
      <c r="AW3569" t="s">
        <v>99</v>
      </c>
      <c r="AX3569" t="s">
        <v>100</v>
      </c>
      <c r="AY3569" t="s">
        <v>83</v>
      </c>
      <c r="AZ3569" t="s">
        <v>19591</v>
      </c>
      <c r="BA3569" t="s">
        <v>103</v>
      </c>
      <c r="BB3569" t="s">
        <v>19592</v>
      </c>
      <c r="BC3569" s="4"/>
      <c r="BD3569" t="s">
        <v>83</v>
      </c>
      <c r="BE3569" t="s">
        <v>105</v>
      </c>
      <c r="BF3569" t="s">
        <v>106</v>
      </c>
      <c r="BG3569" t="s">
        <v>107</v>
      </c>
      <c r="BH3569" t="s">
        <v>108</v>
      </c>
      <c r="BI3569" t="s">
        <v>109</v>
      </c>
      <c r="BJ3569" s="2">
        <v>0</v>
      </c>
      <c r="BK3569" t="s">
        <v>90</v>
      </c>
      <c r="BL3569" t="s">
        <v>78</v>
      </c>
      <c r="BM3569" t="s">
        <v>83</v>
      </c>
      <c r="BN3569" t="s">
        <v>83</v>
      </c>
      <c r="BO3569" t="s">
        <v>83</v>
      </c>
      <c r="BP3569" t="s">
        <v>83</v>
      </c>
      <c r="BQ3569" t="s">
        <v>83</v>
      </c>
      <c r="BR3569" t="s">
        <v>83</v>
      </c>
      <c r="BS3569" t="s">
        <v>83</v>
      </c>
      <c r="BT3569" s="3">
        <v>1</v>
      </c>
    </row>
    <row r="3570" spans="1:72" x14ac:dyDescent="0.25">
      <c r="A3570" t="s">
        <v>18553</v>
      </c>
      <c r="B3570" t="s">
        <v>18554</v>
      </c>
      <c r="C3570" t="s">
        <v>18555</v>
      </c>
      <c r="D3570" t="s">
        <v>74</v>
      </c>
      <c r="E3570" t="s">
        <v>21868</v>
      </c>
      <c r="F3570" t="s">
        <v>18556</v>
      </c>
      <c r="G3570" t="s">
        <v>19593</v>
      </c>
      <c r="H3570" t="s">
        <v>19594</v>
      </c>
      <c r="I3570" s="1">
        <v>44197</v>
      </c>
      <c r="J3570" s="1">
        <v>44926</v>
      </c>
      <c r="K3570" t="s">
        <v>78</v>
      </c>
      <c r="L3570" t="s">
        <v>79</v>
      </c>
      <c r="M3570" t="s">
        <v>80</v>
      </c>
      <c r="N3570" t="s">
        <v>19455</v>
      </c>
      <c r="O3570" t="s">
        <v>1179</v>
      </c>
      <c r="P3570" t="s">
        <v>19595</v>
      </c>
      <c r="Q3570" t="s">
        <v>19456</v>
      </c>
      <c r="R3570" t="s">
        <v>18561</v>
      </c>
      <c r="S3570" t="s">
        <v>86</v>
      </c>
      <c r="T3570" t="s">
        <v>87</v>
      </c>
      <c r="U3570" t="s">
        <v>88</v>
      </c>
      <c r="V3570" t="s">
        <v>89</v>
      </c>
      <c r="W3570" t="s">
        <v>90</v>
      </c>
      <c r="X3570" t="s">
        <v>83</v>
      </c>
      <c r="Y3570" t="s">
        <v>91</v>
      </c>
      <c r="Z3570" t="s">
        <v>92</v>
      </c>
      <c r="AA3570" s="1">
        <v>44378</v>
      </c>
      <c r="AB3570" s="2">
        <v>3836</v>
      </c>
      <c r="AC3570" s="2">
        <v>0</v>
      </c>
      <c r="AD3570" s="2"/>
      <c r="AE3570" s="2"/>
      <c r="AF3570" s="2"/>
      <c r="AG3570">
        <v>0</v>
      </c>
      <c r="AH3570" s="3">
        <v>2917</v>
      </c>
      <c r="AI3570" s="3">
        <v>930</v>
      </c>
      <c r="AJ3570" s="3">
        <v>0</v>
      </c>
      <c r="AK3570" s="3">
        <v>0</v>
      </c>
      <c r="AL3570" s="3">
        <v>0</v>
      </c>
      <c r="AM3570" t="s">
        <v>19596</v>
      </c>
      <c r="AN3570" t="s">
        <v>83</v>
      </c>
      <c r="AO3570" t="s">
        <v>18553</v>
      </c>
      <c r="AP3570" t="s">
        <v>18554</v>
      </c>
      <c r="AQ3570" t="s">
        <v>83</v>
      </c>
      <c r="AR3570" t="s">
        <v>18564</v>
      </c>
      <c r="AS3570" t="s">
        <v>83</v>
      </c>
      <c r="AT3570" t="s">
        <v>96</v>
      </c>
      <c r="AU3570" t="s">
        <v>18565</v>
      </c>
      <c r="AV3570" t="s">
        <v>18566</v>
      </c>
      <c r="AW3570" t="s">
        <v>99</v>
      </c>
      <c r="AX3570" t="s">
        <v>100</v>
      </c>
      <c r="AY3570" t="s">
        <v>19597</v>
      </c>
      <c r="AZ3570" t="s">
        <v>19598</v>
      </c>
      <c r="BA3570" t="s">
        <v>103</v>
      </c>
      <c r="BB3570" t="s">
        <v>19599</v>
      </c>
      <c r="BC3570" s="4"/>
      <c r="BD3570" t="s">
        <v>83</v>
      </c>
      <c r="BE3570" t="s">
        <v>105</v>
      </c>
      <c r="BF3570" t="s">
        <v>106</v>
      </c>
      <c r="BG3570" t="s">
        <v>107</v>
      </c>
      <c r="BH3570" t="s">
        <v>108</v>
      </c>
      <c r="BI3570" t="s">
        <v>109</v>
      </c>
      <c r="BJ3570" s="2">
        <v>0</v>
      </c>
      <c r="BK3570" t="s">
        <v>90</v>
      </c>
      <c r="BL3570" t="s">
        <v>90</v>
      </c>
      <c r="BM3570" t="s">
        <v>83</v>
      </c>
      <c r="BN3570" t="s">
        <v>83</v>
      </c>
      <c r="BO3570" t="s">
        <v>83</v>
      </c>
      <c r="BP3570" t="s">
        <v>83</v>
      </c>
      <c r="BQ3570" t="s">
        <v>83</v>
      </c>
      <c r="BR3570" t="s">
        <v>83</v>
      </c>
      <c r="BS3570" t="s">
        <v>83</v>
      </c>
      <c r="BT3570" s="3">
        <v>1</v>
      </c>
    </row>
    <row r="3571" spans="1:72" x14ac:dyDescent="0.25">
      <c r="A3571" t="s">
        <v>18553</v>
      </c>
      <c r="B3571" t="s">
        <v>18554</v>
      </c>
      <c r="C3571" t="s">
        <v>18555</v>
      </c>
      <c r="D3571" t="s">
        <v>74</v>
      </c>
      <c r="E3571" t="s">
        <v>21868</v>
      </c>
      <c r="F3571" t="s">
        <v>18556</v>
      </c>
      <c r="G3571" t="s">
        <v>19600</v>
      </c>
      <c r="H3571" t="s">
        <v>19601</v>
      </c>
      <c r="I3571" s="1">
        <v>44197</v>
      </c>
      <c r="J3571" s="1">
        <v>44926</v>
      </c>
      <c r="K3571" t="s">
        <v>78</v>
      </c>
      <c r="L3571" t="s">
        <v>79</v>
      </c>
      <c r="M3571" t="s">
        <v>80</v>
      </c>
      <c r="N3571" t="s">
        <v>19602</v>
      </c>
      <c r="O3571" t="s">
        <v>1553</v>
      </c>
      <c r="P3571" t="s">
        <v>19603</v>
      </c>
      <c r="Q3571" t="s">
        <v>19604</v>
      </c>
      <c r="R3571" t="s">
        <v>18561</v>
      </c>
      <c r="S3571" t="s">
        <v>86</v>
      </c>
      <c r="T3571" t="s">
        <v>87</v>
      </c>
      <c r="U3571" t="s">
        <v>88</v>
      </c>
      <c r="V3571" t="s">
        <v>1223</v>
      </c>
      <c r="W3571" t="s">
        <v>90</v>
      </c>
      <c r="X3571" t="s">
        <v>83</v>
      </c>
      <c r="Y3571" t="s">
        <v>91</v>
      </c>
      <c r="Z3571" t="s">
        <v>92</v>
      </c>
      <c r="AA3571" s="1">
        <v>44378</v>
      </c>
      <c r="AB3571" s="2">
        <v>11.7</v>
      </c>
      <c r="AC3571" s="2">
        <v>6.3</v>
      </c>
      <c r="AD3571" s="2"/>
      <c r="AE3571" s="2"/>
      <c r="AF3571" s="2"/>
      <c r="AG3571">
        <v>0</v>
      </c>
      <c r="AH3571" s="3">
        <v>0</v>
      </c>
      <c r="AI3571" s="3">
        <v>0</v>
      </c>
      <c r="AJ3571" s="3">
        <v>0</v>
      </c>
      <c r="AK3571" s="3">
        <v>0</v>
      </c>
      <c r="AL3571" s="3">
        <v>0</v>
      </c>
      <c r="AM3571" t="s">
        <v>18655</v>
      </c>
      <c r="AN3571" t="s">
        <v>18656</v>
      </c>
      <c r="AO3571" t="s">
        <v>18553</v>
      </c>
      <c r="AP3571" t="s">
        <v>18554</v>
      </c>
      <c r="AQ3571" t="s">
        <v>83</v>
      </c>
      <c r="AR3571" t="s">
        <v>18564</v>
      </c>
      <c r="AS3571" t="s">
        <v>83</v>
      </c>
      <c r="AT3571" t="s">
        <v>96</v>
      </c>
      <c r="AU3571" t="s">
        <v>18565</v>
      </c>
      <c r="AV3571" t="s">
        <v>18566</v>
      </c>
      <c r="AW3571" t="s">
        <v>99</v>
      </c>
      <c r="AX3571" t="s">
        <v>100</v>
      </c>
      <c r="AY3571" t="s">
        <v>83</v>
      </c>
      <c r="AZ3571" t="s">
        <v>83</v>
      </c>
      <c r="BA3571" t="s">
        <v>103</v>
      </c>
      <c r="BB3571" t="s">
        <v>83</v>
      </c>
      <c r="BC3571" s="4"/>
      <c r="BD3571" t="s">
        <v>83</v>
      </c>
      <c r="BE3571" t="s">
        <v>105</v>
      </c>
      <c r="BF3571" t="s">
        <v>106</v>
      </c>
      <c r="BG3571" t="s">
        <v>107</v>
      </c>
      <c r="BH3571" t="s">
        <v>4773</v>
      </c>
      <c r="BI3571" t="s">
        <v>2343</v>
      </c>
      <c r="BJ3571" s="2">
        <v>0</v>
      </c>
      <c r="BK3571" t="s">
        <v>90</v>
      </c>
      <c r="BL3571" t="s">
        <v>90</v>
      </c>
      <c r="BM3571" t="s">
        <v>83</v>
      </c>
      <c r="BN3571" t="s">
        <v>83</v>
      </c>
      <c r="BO3571" t="s">
        <v>83</v>
      </c>
      <c r="BP3571" t="s">
        <v>83</v>
      </c>
      <c r="BQ3571" t="s">
        <v>83</v>
      </c>
      <c r="BR3571" t="s">
        <v>83</v>
      </c>
      <c r="BS3571" t="s">
        <v>83</v>
      </c>
      <c r="BT3571" s="3">
        <v>1</v>
      </c>
    </row>
    <row r="3572" spans="1:72" x14ac:dyDescent="0.25">
      <c r="A3572" t="s">
        <v>18553</v>
      </c>
      <c r="B3572" t="s">
        <v>18554</v>
      </c>
      <c r="C3572" t="s">
        <v>18555</v>
      </c>
      <c r="D3572" t="s">
        <v>74</v>
      </c>
      <c r="E3572" t="s">
        <v>21868</v>
      </c>
      <c r="F3572" t="s">
        <v>18556</v>
      </c>
      <c r="G3572" t="s">
        <v>19605</v>
      </c>
      <c r="H3572" t="s">
        <v>19606</v>
      </c>
      <c r="I3572" s="1">
        <v>44197</v>
      </c>
      <c r="J3572" s="1">
        <v>44926</v>
      </c>
      <c r="K3572" t="s">
        <v>78</v>
      </c>
      <c r="L3572" t="s">
        <v>79</v>
      </c>
      <c r="M3572" t="s">
        <v>80</v>
      </c>
      <c r="N3572" t="s">
        <v>19266</v>
      </c>
      <c r="O3572" t="s">
        <v>5596</v>
      </c>
      <c r="P3572" t="s">
        <v>19603</v>
      </c>
      <c r="Q3572" t="s">
        <v>19267</v>
      </c>
      <c r="R3572" t="s">
        <v>18561</v>
      </c>
      <c r="S3572" t="s">
        <v>86</v>
      </c>
      <c r="T3572" t="s">
        <v>87</v>
      </c>
      <c r="U3572" t="s">
        <v>88</v>
      </c>
      <c r="V3572" t="s">
        <v>1223</v>
      </c>
      <c r="W3572" t="s">
        <v>90</v>
      </c>
      <c r="X3572" t="s">
        <v>83</v>
      </c>
      <c r="Y3572" t="s">
        <v>91</v>
      </c>
      <c r="Z3572" t="s">
        <v>92</v>
      </c>
      <c r="AA3572" s="1">
        <v>44378</v>
      </c>
      <c r="AB3572" s="2">
        <v>11.7</v>
      </c>
      <c r="AC3572" s="2">
        <v>6.3</v>
      </c>
      <c r="AD3572" s="2"/>
      <c r="AE3572" s="2"/>
      <c r="AF3572" s="2"/>
      <c r="AG3572">
        <v>0</v>
      </c>
      <c r="AH3572" s="3">
        <v>20</v>
      </c>
      <c r="AI3572" s="3">
        <v>52</v>
      </c>
      <c r="AJ3572" s="3">
        <v>0</v>
      </c>
      <c r="AK3572" s="3">
        <v>0</v>
      </c>
      <c r="AL3572" s="3">
        <v>0</v>
      </c>
      <c r="AM3572" t="s">
        <v>19607</v>
      </c>
      <c r="AN3572" t="s">
        <v>83</v>
      </c>
      <c r="AO3572" t="s">
        <v>18553</v>
      </c>
      <c r="AP3572" t="s">
        <v>18554</v>
      </c>
      <c r="AQ3572" t="s">
        <v>83</v>
      </c>
      <c r="AR3572" t="s">
        <v>18564</v>
      </c>
      <c r="AS3572" t="s">
        <v>83</v>
      </c>
      <c r="AT3572" t="s">
        <v>96</v>
      </c>
      <c r="AU3572" t="s">
        <v>18565</v>
      </c>
      <c r="AV3572" t="s">
        <v>18566</v>
      </c>
      <c r="AW3572" t="s">
        <v>99</v>
      </c>
      <c r="AX3572" t="s">
        <v>100</v>
      </c>
      <c r="AY3572" t="s">
        <v>83</v>
      </c>
      <c r="AZ3572" t="s">
        <v>83</v>
      </c>
      <c r="BA3572" t="s">
        <v>103</v>
      </c>
      <c r="BB3572" t="s">
        <v>83</v>
      </c>
      <c r="BC3572" s="4"/>
      <c r="BD3572" t="s">
        <v>83</v>
      </c>
      <c r="BE3572" t="s">
        <v>105</v>
      </c>
      <c r="BF3572" t="s">
        <v>106</v>
      </c>
      <c r="BG3572" t="s">
        <v>107</v>
      </c>
      <c r="BH3572" t="s">
        <v>4773</v>
      </c>
      <c r="BI3572" t="s">
        <v>2343</v>
      </c>
      <c r="BJ3572" s="2">
        <v>0</v>
      </c>
      <c r="BK3572" t="s">
        <v>90</v>
      </c>
      <c r="BL3572" t="s">
        <v>90</v>
      </c>
      <c r="BM3572" t="s">
        <v>83</v>
      </c>
      <c r="BN3572" t="s">
        <v>83</v>
      </c>
      <c r="BO3572" t="s">
        <v>83</v>
      </c>
      <c r="BP3572" t="s">
        <v>83</v>
      </c>
      <c r="BQ3572" t="s">
        <v>83</v>
      </c>
      <c r="BR3572" t="s">
        <v>83</v>
      </c>
      <c r="BS3572" t="s">
        <v>83</v>
      </c>
      <c r="BT3572" s="3">
        <v>1</v>
      </c>
    </row>
    <row r="3573" spans="1:72" x14ac:dyDescent="0.25">
      <c r="A3573" t="s">
        <v>18553</v>
      </c>
      <c r="B3573" t="s">
        <v>18554</v>
      </c>
      <c r="C3573" t="s">
        <v>18555</v>
      </c>
      <c r="D3573" t="s">
        <v>74</v>
      </c>
      <c r="E3573" t="s">
        <v>21868</v>
      </c>
      <c r="F3573" t="s">
        <v>18556</v>
      </c>
      <c r="G3573" t="s">
        <v>19608</v>
      </c>
      <c r="H3573" t="s">
        <v>19609</v>
      </c>
      <c r="I3573" s="1">
        <v>44197</v>
      </c>
      <c r="J3573" s="1">
        <v>44926</v>
      </c>
      <c r="K3573" t="s">
        <v>78</v>
      </c>
      <c r="L3573" t="s">
        <v>79</v>
      </c>
      <c r="M3573" t="s">
        <v>80</v>
      </c>
      <c r="N3573" t="s">
        <v>19448</v>
      </c>
      <c r="O3573" t="s">
        <v>342</v>
      </c>
      <c r="P3573" t="s">
        <v>19603</v>
      </c>
      <c r="Q3573" t="s">
        <v>19610</v>
      </c>
      <c r="R3573" t="s">
        <v>18561</v>
      </c>
      <c r="S3573" t="s">
        <v>86</v>
      </c>
      <c r="T3573" t="s">
        <v>87</v>
      </c>
      <c r="U3573" t="s">
        <v>88</v>
      </c>
      <c r="V3573" t="s">
        <v>1223</v>
      </c>
      <c r="W3573" t="s">
        <v>90</v>
      </c>
      <c r="X3573" t="s">
        <v>83</v>
      </c>
      <c r="Y3573" t="s">
        <v>91</v>
      </c>
      <c r="Z3573" t="s">
        <v>92</v>
      </c>
      <c r="AA3573" s="1">
        <v>44378</v>
      </c>
      <c r="AB3573" s="2">
        <v>11.7</v>
      </c>
      <c r="AC3573" s="2">
        <v>6.3</v>
      </c>
      <c r="AD3573" s="2"/>
      <c r="AE3573" s="2"/>
      <c r="AF3573" s="2"/>
      <c r="AG3573">
        <v>0</v>
      </c>
      <c r="AH3573" s="3">
        <v>0</v>
      </c>
      <c r="AI3573" s="3">
        <v>0</v>
      </c>
      <c r="AJ3573" s="3">
        <v>0</v>
      </c>
      <c r="AK3573" s="3">
        <v>0</v>
      </c>
      <c r="AL3573" s="3">
        <v>0</v>
      </c>
      <c r="AM3573" t="s">
        <v>19611</v>
      </c>
      <c r="AN3573" t="s">
        <v>83</v>
      </c>
      <c r="AO3573" t="s">
        <v>18553</v>
      </c>
      <c r="AP3573" t="s">
        <v>18554</v>
      </c>
      <c r="AQ3573" t="s">
        <v>83</v>
      </c>
      <c r="AR3573" t="s">
        <v>18564</v>
      </c>
      <c r="AS3573" t="s">
        <v>83</v>
      </c>
      <c r="AT3573" t="s">
        <v>96</v>
      </c>
      <c r="AU3573" t="s">
        <v>18565</v>
      </c>
      <c r="AV3573" t="s">
        <v>18566</v>
      </c>
      <c r="AW3573" t="s">
        <v>99</v>
      </c>
      <c r="AX3573" t="s">
        <v>100</v>
      </c>
      <c r="AY3573" t="s">
        <v>19612</v>
      </c>
      <c r="AZ3573" t="s">
        <v>19613</v>
      </c>
      <c r="BA3573" t="s">
        <v>103</v>
      </c>
      <c r="BB3573" t="s">
        <v>83</v>
      </c>
      <c r="BC3573" s="4"/>
      <c r="BD3573" t="s">
        <v>83</v>
      </c>
      <c r="BE3573" t="s">
        <v>105</v>
      </c>
      <c r="BF3573" t="s">
        <v>106</v>
      </c>
      <c r="BG3573" t="s">
        <v>107</v>
      </c>
      <c r="BH3573" t="s">
        <v>4773</v>
      </c>
      <c r="BI3573" t="s">
        <v>2343</v>
      </c>
      <c r="BJ3573" s="2">
        <v>0</v>
      </c>
      <c r="BK3573" t="s">
        <v>90</v>
      </c>
      <c r="BL3573" t="s">
        <v>90</v>
      </c>
      <c r="BM3573" t="s">
        <v>83</v>
      </c>
      <c r="BN3573" t="s">
        <v>83</v>
      </c>
      <c r="BO3573" t="s">
        <v>83</v>
      </c>
      <c r="BP3573" t="s">
        <v>83</v>
      </c>
      <c r="BQ3573" t="s">
        <v>83</v>
      </c>
      <c r="BR3573" t="s">
        <v>83</v>
      </c>
      <c r="BS3573" t="s">
        <v>83</v>
      </c>
      <c r="BT3573" s="3">
        <v>1</v>
      </c>
    </row>
    <row r="3574" spans="1:72" x14ac:dyDescent="0.25">
      <c r="A3574" t="s">
        <v>18553</v>
      </c>
      <c r="B3574" t="s">
        <v>18554</v>
      </c>
      <c r="C3574" t="s">
        <v>18555</v>
      </c>
      <c r="D3574" t="s">
        <v>74</v>
      </c>
      <c r="E3574" t="s">
        <v>21868</v>
      </c>
      <c r="F3574" t="s">
        <v>18556</v>
      </c>
      <c r="G3574" t="s">
        <v>19614</v>
      </c>
      <c r="H3574" t="s">
        <v>19615</v>
      </c>
      <c r="I3574" s="1">
        <v>44197</v>
      </c>
      <c r="J3574" s="1">
        <v>44926</v>
      </c>
      <c r="K3574" t="s">
        <v>78</v>
      </c>
      <c r="L3574" t="s">
        <v>79</v>
      </c>
      <c r="M3574" t="s">
        <v>80</v>
      </c>
      <c r="N3574" t="s">
        <v>19616</v>
      </c>
      <c r="O3574" t="s">
        <v>809</v>
      </c>
      <c r="P3574" t="s">
        <v>222</v>
      </c>
      <c r="Q3574" t="s">
        <v>19617</v>
      </c>
      <c r="R3574" t="s">
        <v>18561</v>
      </c>
      <c r="S3574" t="s">
        <v>83</v>
      </c>
      <c r="T3574" t="s">
        <v>87</v>
      </c>
      <c r="U3574" t="s">
        <v>354</v>
      </c>
      <c r="V3574" t="s">
        <v>355</v>
      </c>
      <c r="W3574" t="s">
        <v>90</v>
      </c>
      <c r="X3574" t="s">
        <v>83</v>
      </c>
      <c r="Y3574" t="s">
        <v>356</v>
      </c>
      <c r="Z3574" t="s">
        <v>92</v>
      </c>
      <c r="AA3574" s="1">
        <v>44348</v>
      </c>
      <c r="AB3574" s="2">
        <v>3452</v>
      </c>
      <c r="AC3574" s="2">
        <v>3244</v>
      </c>
      <c r="AD3574" s="2"/>
      <c r="AE3574" s="2"/>
      <c r="AF3574" s="2"/>
      <c r="AG3574">
        <v>155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t="s">
        <v>19618</v>
      </c>
      <c r="AN3574" t="s">
        <v>19619</v>
      </c>
      <c r="AO3574" t="s">
        <v>18553</v>
      </c>
      <c r="AP3574" t="s">
        <v>18554</v>
      </c>
      <c r="AQ3574" t="s">
        <v>83</v>
      </c>
      <c r="AR3574" t="s">
        <v>18564</v>
      </c>
      <c r="AS3574" t="s">
        <v>83</v>
      </c>
      <c r="AT3574" t="s">
        <v>96</v>
      </c>
      <c r="AU3574" t="s">
        <v>18565</v>
      </c>
      <c r="AV3574" t="s">
        <v>18566</v>
      </c>
      <c r="AW3574" t="s">
        <v>99</v>
      </c>
      <c r="AX3574" t="s">
        <v>359</v>
      </c>
      <c r="AY3574" t="s">
        <v>19620</v>
      </c>
      <c r="AZ3574" t="s">
        <v>19621</v>
      </c>
      <c r="BA3574" t="s">
        <v>103</v>
      </c>
      <c r="BB3574" t="s">
        <v>83</v>
      </c>
      <c r="BC3574" s="4">
        <v>44562</v>
      </c>
      <c r="BD3574" t="s">
        <v>360</v>
      </c>
      <c r="BE3574" t="s">
        <v>105</v>
      </c>
      <c r="BF3574" t="s">
        <v>106</v>
      </c>
      <c r="BG3574" t="s">
        <v>107</v>
      </c>
      <c r="BH3574" t="s">
        <v>83</v>
      </c>
      <c r="BI3574" t="s">
        <v>83</v>
      </c>
      <c r="BJ3574" s="2">
        <v>0</v>
      </c>
      <c r="BK3574" t="s">
        <v>90</v>
      </c>
      <c r="BL3574" t="s">
        <v>90</v>
      </c>
      <c r="BM3574" t="s">
        <v>83</v>
      </c>
      <c r="BN3574" t="s">
        <v>83</v>
      </c>
      <c r="BO3574" t="s">
        <v>83</v>
      </c>
      <c r="BP3574" t="s">
        <v>83</v>
      </c>
      <c r="BQ3574" t="s">
        <v>83</v>
      </c>
      <c r="BR3574" t="s">
        <v>83</v>
      </c>
      <c r="BS3574" t="s">
        <v>83</v>
      </c>
      <c r="BT3574" s="3">
        <v>1</v>
      </c>
    </row>
    <row r="3575" spans="1:72" x14ac:dyDescent="0.25">
      <c r="A3575" t="s">
        <v>18553</v>
      </c>
      <c r="B3575" t="s">
        <v>18554</v>
      </c>
      <c r="C3575" t="s">
        <v>18555</v>
      </c>
      <c r="D3575" t="s">
        <v>74</v>
      </c>
      <c r="E3575" t="s">
        <v>21868</v>
      </c>
      <c r="F3575" t="s">
        <v>18556</v>
      </c>
      <c r="G3575" t="s">
        <v>19622</v>
      </c>
      <c r="H3575" t="s">
        <v>19623</v>
      </c>
      <c r="I3575" s="1">
        <v>44197</v>
      </c>
      <c r="J3575" s="1">
        <v>44926</v>
      </c>
      <c r="K3575" t="s">
        <v>78</v>
      </c>
      <c r="L3575" t="s">
        <v>79</v>
      </c>
      <c r="M3575" t="s">
        <v>80</v>
      </c>
      <c r="N3575" t="s">
        <v>19624</v>
      </c>
      <c r="O3575" t="s">
        <v>155</v>
      </c>
      <c r="P3575" t="s">
        <v>990</v>
      </c>
      <c r="Q3575" t="s">
        <v>19625</v>
      </c>
      <c r="R3575" t="s">
        <v>18561</v>
      </c>
      <c r="S3575" t="s">
        <v>150</v>
      </c>
      <c r="T3575" t="s">
        <v>87</v>
      </c>
      <c r="U3575" t="s">
        <v>88</v>
      </c>
      <c r="V3575" t="s">
        <v>89</v>
      </c>
      <c r="W3575" t="s">
        <v>78</v>
      </c>
      <c r="X3575" t="s">
        <v>120</v>
      </c>
      <c r="Y3575" t="s">
        <v>91</v>
      </c>
      <c r="Z3575" t="s">
        <v>92</v>
      </c>
      <c r="AA3575" s="1">
        <v>44566</v>
      </c>
      <c r="AB3575" s="2">
        <v>306</v>
      </c>
      <c r="AC3575" s="2">
        <v>366</v>
      </c>
      <c r="AD3575" s="2"/>
      <c r="AE3575" s="2"/>
      <c r="AF3575" s="2"/>
      <c r="AG3575">
        <v>0</v>
      </c>
      <c r="AH3575" s="3">
        <v>1336</v>
      </c>
      <c r="AI3575" s="3">
        <v>1200</v>
      </c>
      <c r="AJ3575" s="3">
        <v>0</v>
      </c>
      <c r="AK3575" s="3">
        <v>0</v>
      </c>
      <c r="AL3575" s="3">
        <v>0</v>
      </c>
      <c r="AM3575" t="s">
        <v>18662</v>
      </c>
      <c r="AN3575" t="s">
        <v>18663</v>
      </c>
      <c r="AO3575" t="s">
        <v>18553</v>
      </c>
      <c r="AP3575" t="s">
        <v>18554</v>
      </c>
      <c r="AQ3575" t="s">
        <v>83</v>
      </c>
      <c r="AR3575" t="s">
        <v>18564</v>
      </c>
      <c r="AS3575" t="s">
        <v>83</v>
      </c>
      <c r="AT3575" t="s">
        <v>96</v>
      </c>
      <c r="AU3575" t="s">
        <v>18565</v>
      </c>
      <c r="AV3575" t="s">
        <v>18566</v>
      </c>
      <c r="AW3575" t="s">
        <v>99</v>
      </c>
      <c r="AX3575" t="s">
        <v>100</v>
      </c>
      <c r="AY3575" t="s">
        <v>19626</v>
      </c>
      <c r="AZ3575" t="s">
        <v>19627</v>
      </c>
      <c r="BA3575" t="s">
        <v>103</v>
      </c>
      <c r="BB3575" t="s">
        <v>19628</v>
      </c>
      <c r="BC3575" s="4"/>
      <c r="BD3575" t="s">
        <v>83</v>
      </c>
      <c r="BE3575" t="s">
        <v>105</v>
      </c>
      <c r="BF3575" t="s">
        <v>106</v>
      </c>
      <c r="BG3575" t="s">
        <v>107</v>
      </c>
      <c r="BH3575" t="s">
        <v>108</v>
      </c>
      <c r="BI3575" t="s">
        <v>109</v>
      </c>
      <c r="BJ3575" s="2">
        <v>0</v>
      </c>
      <c r="BK3575" t="s">
        <v>90</v>
      </c>
      <c r="BL3575" t="s">
        <v>90</v>
      </c>
      <c r="BM3575" t="s">
        <v>83</v>
      </c>
      <c r="BN3575" t="s">
        <v>83</v>
      </c>
      <c r="BO3575" t="s">
        <v>83</v>
      </c>
      <c r="BP3575" t="s">
        <v>83</v>
      </c>
      <c r="BQ3575" t="s">
        <v>83</v>
      </c>
      <c r="BR3575" t="s">
        <v>83</v>
      </c>
      <c r="BS3575" t="s">
        <v>83</v>
      </c>
      <c r="BT3575" s="3">
        <v>1</v>
      </c>
    </row>
    <row r="3576" spans="1:72" x14ac:dyDescent="0.25">
      <c r="A3576" t="s">
        <v>18553</v>
      </c>
      <c r="B3576" t="s">
        <v>18554</v>
      </c>
      <c r="C3576" t="s">
        <v>18555</v>
      </c>
      <c r="D3576" t="s">
        <v>74</v>
      </c>
      <c r="E3576" t="s">
        <v>21868</v>
      </c>
      <c r="F3576" t="s">
        <v>18556</v>
      </c>
      <c r="G3576" t="s">
        <v>19629</v>
      </c>
      <c r="H3576" t="s">
        <v>19630</v>
      </c>
      <c r="I3576" s="1">
        <v>44197</v>
      </c>
      <c r="J3576" s="1">
        <v>44926</v>
      </c>
      <c r="K3576" t="s">
        <v>78</v>
      </c>
      <c r="L3576" t="s">
        <v>79</v>
      </c>
      <c r="M3576" t="s">
        <v>80</v>
      </c>
      <c r="N3576" t="s">
        <v>19631</v>
      </c>
      <c r="O3576" t="s">
        <v>4331</v>
      </c>
      <c r="P3576" t="s">
        <v>990</v>
      </c>
      <c r="Q3576" t="s">
        <v>19632</v>
      </c>
      <c r="R3576" t="s">
        <v>18561</v>
      </c>
      <c r="S3576" t="s">
        <v>150</v>
      </c>
      <c r="T3576" t="s">
        <v>87</v>
      </c>
      <c r="U3576" t="s">
        <v>88</v>
      </c>
      <c r="V3576" t="s">
        <v>89</v>
      </c>
      <c r="W3576" t="s">
        <v>78</v>
      </c>
      <c r="X3576" t="s">
        <v>120</v>
      </c>
      <c r="Y3576" t="s">
        <v>91</v>
      </c>
      <c r="Z3576" t="s">
        <v>92</v>
      </c>
      <c r="AA3576" s="1">
        <v>44567</v>
      </c>
      <c r="AB3576" s="2">
        <v>362</v>
      </c>
      <c r="AC3576" s="2">
        <v>414</v>
      </c>
      <c r="AD3576" s="2"/>
      <c r="AE3576" s="2"/>
      <c r="AF3576" s="2"/>
      <c r="AG3576">
        <v>0</v>
      </c>
      <c r="AH3576" s="3">
        <v>1336</v>
      </c>
      <c r="AI3576" s="3">
        <v>0</v>
      </c>
      <c r="AJ3576" s="3">
        <v>0</v>
      </c>
      <c r="AK3576" s="3">
        <v>0</v>
      </c>
      <c r="AL3576" s="3">
        <v>0</v>
      </c>
      <c r="AM3576" t="s">
        <v>18662</v>
      </c>
      <c r="AN3576" t="s">
        <v>18663</v>
      </c>
      <c r="AO3576" t="s">
        <v>18553</v>
      </c>
      <c r="AP3576" t="s">
        <v>18554</v>
      </c>
      <c r="AQ3576" t="s">
        <v>83</v>
      </c>
      <c r="AR3576" t="s">
        <v>18564</v>
      </c>
      <c r="AS3576" t="s">
        <v>83</v>
      </c>
      <c r="AT3576" t="s">
        <v>96</v>
      </c>
      <c r="AU3576" t="s">
        <v>18565</v>
      </c>
      <c r="AV3576" t="s">
        <v>18566</v>
      </c>
      <c r="AW3576" t="s">
        <v>99</v>
      </c>
      <c r="AX3576" t="s">
        <v>100</v>
      </c>
      <c r="AY3576" t="s">
        <v>83</v>
      </c>
      <c r="AZ3576" t="s">
        <v>19633</v>
      </c>
      <c r="BA3576" t="s">
        <v>103</v>
      </c>
      <c r="BB3576" t="s">
        <v>19634</v>
      </c>
      <c r="BC3576" s="4"/>
      <c r="BD3576" t="s">
        <v>83</v>
      </c>
      <c r="BE3576" t="s">
        <v>105</v>
      </c>
      <c r="BF3576" t="s">
        <v>106</v>
      </c>
      <c r="BG3576" t="s">
        <v>107</v>
      </c>
      <c r="BH3576" t="s">
        <v>108</v>
      </c>
      <c r="BI3576" t="s">
        <v>109</v>
      </c>
      <c r="BJ3576" s="2">
        <v>0</v>
      </c>
      <c r="BK3576" t="s">
        <v>90</v>
      </c>
      <c r="BL3576" t="s">
        <v>90</v>
      </c>
      <c r="BM3576" t="s">
        <v>83</v>
      </c>
      <c r="BN3576" t="s">
        <v>83</v>
      </c>
      <c r="BO3576" t="s">
        <v>83</v>
      </c>
      <c r="BP3576" t="s">
        <v>83</v>
      </c>
      <c r="BQ3576" t="s">
        <v>83</v>
      </c>
      <c r="BR3576" t="s">
        <v>83</v>
      </c>
      <c r="BS3576" t="s">
        <v>83</v>
      </c>
      <c r="BT3576" s="3">
        <v>1</v>
      </c>
    </row>
    <row r="3577" spans="1:72" x14ac:dyDescent="0.25">
      <c r="A3577" t="s">
        <v>18553</v>
      </c>
      <c r="B3577" t="s">
        <v>18554</v>
      </c>
      <c r="C3577" t="s">
        <v>18555</v>
      </c>
      <c r="D3577" t="s">
        <v>74</v>
      </c>
      <c r="E3577" t="s">
        <v>21868</v>
      </c>
      <c r="F3577" t="s">
        <v>18556</v>
      </c>
      <c r="G3577" t="s">
        <v>19635</v>
      </c>
      <c r="H3577" t="s">
        <v>19636</v>
      </c>
      <c r="I3577" s="1">
        <v>44496</v>
      </c>
      <c r="J3577" s="1">
        <v>44926</v>
      </c>
      <c r="K3577" t="s">
        <v>78</v>
      </c>
      <c r="L3577" t="s">
        <v>79</v>
      </c>
      <c r="M3577" t="s">
        <v>80</v>
      </c>
      <c r="N3577" t="s">
        <v>19637</v>
      </c>
      <c r="O3577" t="s">
        <v>82</v>
      </c>
      <c r="P3577" t="s">
        <v>577</v>
      </c>
      <c r="Q3577" t="s">
        <v>19638</v>
      </c>
      <c r="R3577" t="s">
        <v>18561</v>
      </c>
      <c r="S3577" t="s">
        <v>546</v>
      </c>
      <c r="T3577" t="s">
        <v>87</v>
      </c>
      <c r="U3577" t="s">
        <v>354</v>
      </c>
      <c r="V3577" t="s">
        <v>355</v>
      </c>
      <c r="W3577" t="s">
        <v>90</v>
      </c>
      <c r="X3577" t="s">
        <v>83</v>
      </c>
      <c r="Y3577" t="s">
        <v>356</v>
      </c>
      <c r="Z3577" t="s">
        <v>92</v>
      </c>
      <c r="AA3577" s="1">
        <v>44652</v>
      </c>
      <c r="AB3577" s="2">
        <v>24950</v>
      </c>
      <c r="AC3577" s="2">
        <v>39927</v>
      </c>
      <c r="AD3577" s="2"/>
      <c r="AE3577" s="2"/>
      <c r="AF3577" s="2"/>
      <c r="AG3577">
        <v>51</v>
      </c>
      <c r="AH3577" s="3">
        <v>6372</v>
      </c>
      <c r="AI3577" s="3">
        <v>8899</v>
      </c>
      <c r="AJ3577" s="3">
        <v>0</v>
      </c>
      <c r="AK3577" s="3">
        <v>0</v>
      </c>
      <c r="AL3577" s="3">
        <v>0</v>
      </c>
      <c r="AM3577" t="s">
        <v>19639</v>
      </c>
      <c r="AN3577" t="s">
        <v>83</v>
      </c>
      <c r="AO3577" t="s">
        <v>18553</v>
      </c>
      <c r="AP3577" t="s">
        <v>18554</v>
      </c>
      <c r="AQ3577" t="s">
        <v>83</v>
      </c>
      <c r="AR3577" t="s">
        <v>18564</v>
      </c>
      <c r="AS3577" t="s">
        <v>83</v>
      </c>
      <c r="AT3577" t="s">
        <v>96</v>
      </c>
      <c r="AU3577" t="s">
        <v>18565</v>
      </c>
      <c r="AV3577" t="s">
        <v>18566</v>
      </c>
      <c r="AW3577" t="s">
        <v>99</v>
      </c>
      <c r="AX3577" t="s">
        <v>359</v>
      </c>
      <c r="AY3577" t="s">
        <v>19626</v>
      </c>
      <c r="AZ3577" t="s">
        <v>19640</v>
      </c>
      <c r="BA3577" t="s">
        <v>103</v>
      </c>
      <c r="BB3577" t="s">
        <v>83</v>
      </c>
      <c r="BC3577" s="4">
        <v>44562</v>
      </c>
      <c r="BD3577" t="s">
        <v>360</v>
      </c>
      <c r="BE3577" t="s">
        <v>105</v>
      </c>
      <c r="BF3577" t="s">
        <v>106</v>
      </c>
      <c r="BG3577" t="s">
        <v>107</v>
      </c>
      <c r="BH3577" t="s">
        <v>83</v>
      </c>
      <c r="BI3577" t="s">
        <v>83</v>
      </c>
      <c r="BJ3577" s="2">
        <v>0</v>
      </c>
      <c r="BK3577" t="s">
        <v>90</v>
      </c>
      <c r="BL3577" t="s">
        <v>90</v>
      </c>
      <c r="BM3577" t="s">
        <v>83</v>
      </c>
      <c r="BN3577" t="s">
        <v>83</v>
      </c>
      <c r="BO3577" t="s">
        <v>83</v>
      </c>
      <c r="BP3577" t="s">
        <v>83</v>
      </c>
      <c r="BQ3577" t="s">
        <v>83</v>
      </c>
      <c r="BR3577" t="s">
        <v>83</v>
      </c>
      <c r="BS3577" t="s">
        <v>83</v>
      </c>
      <c r="BT3577" s="3">
        <v>1</v>
      </c>
    </row>
    <row r="3578" spans="1:72" x14ac:dyDescent="0.25">
      <c r="A3578" t="s">
        <v>18553</v>
      </c>
      <c r="B3578" t="s">
        <v>18554</v>
      </c>
      <c r="C3578" t="s">
        <v>18555</v>
      </c>
      <c r="D3578" t="s">
        <v>74</v>
      </c>
      <c r="E3578" t="s">
        <v>21868</v>
      </c>
      <c r="F3578" t="s">
        <v>18556</v>
      </c>
      <c r="G3578" t="s">
        <v>19641</v>
      </c>
      <c r="H3578" t="s">
        <v>19642</v>
      </c>
      <c r="I3578" s="1">
        <v>44544</v>
      </c>
      <c r="J3578" s="1">
        <v>44926</v>
      </c>
      <c r="K3578" t="s">
        <v>78</v>
      </c>
      <c r="L3578" t="s">
        <v>79</v>
      </c>
      <c r="M3578" t="s">
        <v>80</v>
      </c>
      <c r="N3578" t="s">
        <v>19175</v>
      </c>
      <c r="O3578" t="s">
        <v>3899</v>
      </c>
      <c r="P3578" t="s">
        <v>215</v>
      </c>
      <c r="Q3578" t="s">
        <v>19643</v>
      </c>
      <c r="R3578" t="s">
        <v>18561</v>
      </c>
      <c r="S3578" t="s">
        <v>150</v>
      </c>
      <c r="T3578" t="s">
        <v>87</v>
      </c>
      <c r="U3578" t="s">
        <v>88</v>
      </c>
      <c r="V3578" t="s">
        <v>89</v>
      </c>
      <c r="W3578" t="s">
        <v>78</v>
      </c>
      <c r="X3578" t="s">
        <v>120</v>
      </c>
      <c r="Y3578" t="s">
        <v>91</v>
      </c>
      <c r="Z3578" t="s">
        <v>92</v>
      </c>
      <c r="AA3578" s="1">
        <v>44544</v>
      </c>
      <c r="AB3578" s="2">
        <v>2156</v>
      </c>
      <c r="AC3578" s="2">
        <v>1936</v>
      </c>
      <c r="AD3578" s="2"/>
      <c r="AE3578" s="2"/>
      <c r="AF3578" s="2"/>
      <c r="AG3578">
        <v>0</v>
      </c>
      <c r="AH3578" s="3">
        <v>9</v>
      </c>
      <c r="AI3578" s="3">
        <v>7</v>
      </c>
      <c r="AJ3578" s="3">
        <v>0</v>
      </c>
      <c r="AK3578" s="3">
        <v>0</v>
      </c>
      <c r="AL3578" s="3">
        <v>0</v>
      </c>
      <c r="AM3578" t="s">
        <v>18562</v>
      </c>
      <c r="AN3578" t="s">
        <v>18563</v>
      </c>
      <c r="AO3578" t="s">
        <v>18553</v>
      </c>
      <c r="AP3578" t="s">
        <v>18554</v>
      </c>
      <c r="AQ3578" t="s">
        <v>83</v>
      </c>
      <c r="AR3578" t="s">
        <v>18564</v>
      </c>
      <c r="AS3578" t="s">
        <v>83</v>
      </c>
      <c r="AT3578" t="s">
        <v>96</v>
      </c>
      <c r="AU3578" t="s">
        <v>18565</v>
      </c>
      <c r="AV3578" t="s">
        <v>18566</v>
      </c>
      <c r="AW3578" t="s">
        <v>99</v>
      </c>
      <c r="AX3578" t="s">
        <v>100</v>
      </c>
      <c r="AY3578" t="s">
        <v>19644</v>
      </c>
      <c r="AZ3578" t="s">
        <v>19645</v>
      </c>
      <c r="BA3578" t="s">
        <v>103</v>
      </c>
      <c r="BB3578" t="s">
        <v>19646</v>
      </c>
      <c r="BC3578" s="4"/>
      <c r="BD3578" t="s">
        <v>83</v>
      </c>
      <c r="BE3578" t="s">
        <v>105</v>
      </c>
      <c r="BF3578" t="s">
        <v>106</v>
      </c>
      <c r="BG3578" t="s">
        <v>107</v>
      </c>
      <c r="BH3578" t="s">
        <v>108</v>
      </c>
      <c r="BI3578" t="s">
        <v>109</v>
      </c>
      <c r="BJ3578" s="2">
        <v>0</v>
      </c>
      <c r="BK3578" t="s">
        <v>90</v>
      </c>
      <c r="BL3578" t="s">
        <v>78</v>
      </c>
      <c r="BM3578" t="s">
        <v>83</v>
      </c>
      <c r="BN3578" t="s">
        <v>83</v>
      </c>
      <c r="BO3578" t="s">
        <v>83</v>
      </c>
      <c r="BP3578" t="s">
        <v>19647</v>
      </c>
      <c r="BQ3578" t="s">
        <v>19648</v>
      </c>
      <c r="BR3578" t="s">
        <v>19649</v>
      </c>
      <c r="BS3578" t="s">
        <v>83</v>
      </c>
      <c r="BT3578" s="3">
        <v>1</v>
      </c>
    </row>
    <row r="3579" spans="1:72" x14ac:dyDescent="0.25">
      <c r="A3579" t="s">
        <v>18553</v>
      </c>
      <c r="B3579" t="s">
        <v>18554</v>
      </c>
      <c r="C3579" t="s">
        <v>18555</v>
      </c>
      <c r="D3579" t="s">
        <v>74</v>
      </c>
      <c r="E3579" t="s">
        <v>21868</v>
      </c>
      <c r="F3579" t="s">
        <v>18556</v>
      </c>
      <c r="G3579" t="s">
        <v>19650</v>
      </c>
      <c r="H3579" t="s">
        <v>19651</v>
      </c>
      <c r="I3579" s="1">
        <v>44197</v>
      </c>
      <c r="J3579" s="1">
        <v>44926</v>
      </c>
      <c r="K3579" t="s">
        <v>78</v>
      </c>
      <c r="L3579" t="s">
        <v>79</v>
      </c>
      <c r="M3579" t="s">
        <v>80</v>
      </c>
      <c r="N3579" t="s">
        <v>19652</v>
      </c>
      <c r="O3579" t="s">
        <v>155</v>
      </c>
      <c r="P3579" t="s">
        <v>409</v>
      </c>
      <c r="Q3579" t="s">
        <v>19653</v>
      </c>
      <c r="R3579" t="s">
        <v>18561</v>
      </c>
      <c r="S3579" t="s">
        <v>119</v>
      </c>
      <c r="T3579" t="s">
        <v>87</v>
      </c>
      <c r="U3579" t="s">
        <v>88</v>
      </c>
      <c r="V3579" t="s">
        <v>89</v>
      </c>
      <c r="W3579" t="s">
        <v>78</v>
      </c>
      <c r="X3579" t="s">
        <v>120</v>
      </c>
      <c r="Y3579" t="s">
        <v>91</v>
      </c>
      <c r="Z3579" t="s">
        <v>92</v>
      </c>
      <c r="AA3579" s="1">
        <v>44567</v>
      </c>
      <c r="AB3579" s="2">
        <v>344</v>
      </c>
      <c r="AC3579" s="2">
        <v>400</v>
      </c>
      <c r="AD3579" s="2"/>
      <c r="AE3579" s="2"/>
      <c r="AF3579" s="2"/>
      <c r="AG3579">
        <v>0</v>
      </c>
      <c r="AH3579" s="3">
        <v>375</v>
      </c>
      <c r="AI3579" s="3">
        <v>435</v>
      </c>
      <c r="AJ3579" s="3">
        <v>0</v>
      </c>
      <c r="AK3579" s="3">
        <v>0</v>
      </c>
      <c r="AL3579" s="3">
        <v>0</v>
      </c>
      <c r="AM3579" t="s">
        <v>19259</v>
      </c>
      <c r="AN3579" t="s">
        <v>19260</v>
      </c>
      <c r="AO3579" t="s">
        <v>18553</v>
      </c>
      <c r="AP3579" t="s">
        <v>18554</v>
      </c>
      <c r="AQ3579" t="s">
        <v>83</v>
      </c>
      <c r="AR3579" t="s">
        <v>18564</v>
      </c>
      <c r="AS3579" t="s">
        <v>83</v>
      </c>
      <c r="AT3579" t="s">
        <v>96</v>
      </c>
      <c r="AU3579" t="s">
        <v>18565</v>
      </c>
      <c r="AV3579" t="s">
        <v>18566</v>
      </c>
      <c r="AW3579" t="s">
        <v>99</v>
      </c>
      <c r="AX3579" t="s">
        <v>100</v>
      </c>
      <c r="AY3579" t="s">
        <v>19261</v>
      </c>
      <c r="AZ3579" t="s">
        <v>19654</v>
      </c>
      <c r="BA3579" t="s">
        <v>103</v>
      </c>
      <c r="BB3579" t="s">
        <v>19655</v>
      </c>
      <c r="BC3579" s="4"/>
      <c r="BD3579" t="s">
        <v>83</v>
      </c>
      <c r="BE3579" t="s">
        <v>1407</v>
      </c>
      <c r="BF3579" t="s">
        <v>1408</v>
      </c>
      <c r="BG3579" t="s">
        <v>107</v>
      </c>
      <c r="BH3579" t="s">
        <v>123</v>
      </c>
      <c r="BI3579" t="s">
        <v>124</v>
      </c>
      <c r="BJ3579" s="2">
        <v>0</v>
      </c>
      <c r="BK3579" t="s">
        <v>78</v>
      </c>
      <c r="BL3579" t="s">
        <v>90</v>
      </c>
      <c r="BM3579" t="s">
        <v>83</v>
      </c>
      <c r="BN3579" t="s">
        <v>83</v>
      </c>
      <c r="BO3579" t="s">
        <v>83</v>
      </c>
      <c r="BP3579" t="s">
        <v>83</v>
      </c>
      <c r="BQ3579" t="s">
        <v>83</v>
      </c>
      <c r="BR3579" t="s">
        <v>83</v>
      </c>
      <c r="BS3579" t="s">
        <v>83</v>
      </c>
      <c r="BT3579" s="3">
        <v>1</v>
      </c>
    </row>
    <row r="3580" spans="1:72" x14ac:dyDescent="0.25">
      <c r="A3580" t="s">
        <v>19665</v>
      </c>
      <c r="B3580" t="s">
        <v>19666</v>
      </c>
      <c r="C3580" t="s">
        <v>19667</v>
      </c>
      <c r="D3580" t="s">
        <v>74</v>
      </c>
      <c r="E3580" t="s">
        <v>21868</v>
      </c>
      <c r="F3580" t="s">
        <v>19668</v>
      </c>
      <c r="G3580" t="s">
        <v>19669</v>
      </c>
      <c r="H3580" t="s">
        <v>19670</v>
      </c>
      <c r="I3580" s="1">
        <v>44197</v>
      </c>
      <c r="J3580" s="1">
        <v>44926</v>
      </c>
      <c r="K3580" t="s">
        <v>78</v>
      </c>
      <c r="L3580" t="s">
        <v>79</v>
      </c>
      <c r="M3580" t="s">
        <v>80</v>
      </c>
      <c r="N3580" t="s">
        <v>19671</v>
      </c>
      <c r="O3580" t="s">
        <v>162</v>
      </c>
      <c r="P3580" t="s">
        <v>235</v>
      </c>
      <c r="Q3580" t="s">
        <v>19672</v>
      </c>
      <c r="R3580" t="s">
        <v>19673</v>
      </c>
      <c r="S3580" t="s">
        <v>150</v>
      </c>
      <c r="T3580" t="s">
        <v>87</v>
      </c>
      <c r="U3580" t="s">
        <v>88</v>
      </c>
      <c r="V3580" t="s">
        <v>89</v>
      </c>
      <c r="W3580" t="s">
        <v>78</v>
      </c>
      <c r="X3580" t="s">
        <v>120</v>
      </c>
      <c r="Y3580" t="s">
        <v>91</v>
      </c>
      <c r="Z3580" t="s">
        <v>92</v>
      </c>
      <c r="AA3580" s="1">
        <v>44566</v>
      </c>
      <c r="AB3580" s="2">
        <v>4796</v>
      </c>
      <c r="AC3580" s="2">
        <v>2882</v>
      </c>
      <c r="AD3580" s="2"/>
      <c r="AE3580" s="2"/>
      <c r="AF3580" s="2"/>
      <c r="AG3580">
        <v>0</v>
      </c>
      <c r="AH3580" s="3">
        <v>4796</v>
      </c>
      <c r="AI3580" s="3">
        <v>2882</v>
      </c>
      <c r="AJ3580" s="3">
        <v>0</v>
      </c>
      <c r="AK3580" s="3">
        <v>0</v>
      </c>
      <c r="AL3580" s="3">
        <v>0</v>
      </c>
      <c r="AM3580" t="s">
        <v>19674</v>
      </c>
      <c r="AN3580" t="s">
        <v>19675</v>
      </c>
      <c r="AO3580" t="s">
        <v>19665</v>
      </c>
      <c r="AP3580" t="s">
        <v>19666</v>
      </c>
      <c r="AQ3580" t="s">
        <v>83</v>
      </c>
      <c r="AR3580" t="s">
        <v>19676</v>
      </c>
      <c r="AS3580" t="s">
        <v>83</v>
      </c>
      <c r="AT3580" t="s">
        <v>96</v>
      </c>
      <c r="AU3580" t="s">
        <v>19677</v>
      </c>
      <c r="AV3580" t="s">
        <v>19678</v>
      </c>
      <c r="AW3580" t="s">
        <v>99</v>
      </c>
      <c r="AX3580" t="s">
        <v>100</v>
      </c>
      <c r="AY3580" t="s">
        <v>83</v>
      </c>
      <c r="AZ3580" t="s">
        <v>19679</v>
      </c>
      <c r="BA3580" t="s">
        <v>103</v>
      </c>
      <c r="BB3580" t="s">
        <v>19680</v>
      </c>
      <c r="BC3580" s="4"/>
      <c r="BD3580" t="s">
        <v>83</v>
      </c>
      <c r="BE3580" t="s">
        <v>105</v>
      </c>
      <c r="BF3580" t="s">
        <v>106</v>
      </c>
      <c r="BG3580" t="s">
        <v>107</v>
      </c>
      <c r="BH3580" t="s">
        <v>108</v>
      </c>
      <c r="BI3580" t="s">
        <v>109</v>
      </c>
      <c r="BJ3580" s="2">
        <v>0</v>
      </c>
      <c r="BK3580" t="s">
        <v>90</v>
      </c>
      <c r="BL3580" t="s">
        <v>78</v>
      </c>
      <c r="BM3580" t="s">
        <v>83</v>
      </c>
      <c r="BN3580" t="s">
        <v>83</v>
      </c>
      <c r="BO3580" t="s">
        <v>83</v>
      </c>
      <c r="BP3580" t="s">
        <v>19681</v>
      </c>
      <c r="BQ3580" t="s">
        <v>19682</v>
      </c>
      <c r="BR3580" t="s">
        <v>19683</v>
      </c>
      <c r="BS3580" t="s">
        <v>83</v>
      </c>
      <c r="BT3580" s="3">
        <v>1</v>
      </c>
    </row>
    <row r="3581" spans="1:72" x14ac:dyDescent="0.25">
      <c r="A3581" t="s">
        <v>19665</v>
      </c>
      <c r="B3581" t="s">
        <v>19666</v>
      </c>
      <c r="C3581" t="s">
        <v>19667</v>
      </c>
      <c r="D3581" t="s">
        <v>74</v>
      </c>
      <c r="E3581" t="s">
        <v>21868</v>
      </c>
      <c r="F3581" t="s">
        <v>19668</v>
      </c>
      <c r="G3581" t="s">
        <v>19684</v>
      </c>
      <c r="H3581" t="s">
        <v>19685</v>
      </c>
      <c r="I3581" s="1">
        <v>44197</v>
      </c>
      <c r="J3581" s="1">
        <v>44926</v>
      </c>
      <c r="K3581" t="s">
        <v>78</v>
      </c>
      <c r="L3581" t="s">
        <v>79</v>
      </c>
      <c r="M3581" t="s">
        <v>80</v>
      </c>
      <c r="N3581" t="s">
        <v>19671</v>
      </c>
      <c r="O3581" t="s">
        <v>501</v>
      </c>
      <c r="P3581" t="s">
        <v>83</v>
      </c>
      <c r="Q3581" t="s">
        <v>19672</v>
      </c>
      <c r="R3581" t="s">
        <v>19673</v>
      </c>
      <c r="S3581" t="s">
        <v>119</v>
      </c>
      <c r="T3581" t="s">
        <v>87</v>
      </c>
      <c r="U3581" t="s">
        <v>88</v>
      </c>
      <c r="V3581" t="s">
        <v>89</v>
      </c>
      <c r="W3581" t="s">
        <v>78</v>
      </c>
      <c r="X3581" t="s">
        <v>120</v>
      </c>
      <c r="Y3581" t="s">
        <v>91</v>
      </c>
      <c r="Z3581" t="s">
        <v>92</v>
      </c>
      <c r="AA3581" s="1">
        <v>44567</v>
      </c>
      <c r="AB3581" s="2">
        <v>63850</v>
      </c>
      <c r="AC3581" s="2">
        <v>22196</v>
      </c>
      <c r="AD3581" s="2"/>
      <c r="AE3581" s="2"/>
      <c r="AF3581" s="2"/>
      <c r="AG3581">
        <v>0</v>
      </c>
      <c r="AH3581" s="3">
        <v>63850</v>
      </c>
      <c r="AI3581" s="3">
        <v>22196</v>
      </c>
      <c r="AJ3581" s="3">
        <v>0</v>
      </c>
      <c r="AK3581" s="3">
        <v>0</v>
      </c>
      <c r="AL3581" s="3">
        <v>0</v>
      </c>
      <c r="AM3581" t="s">
        <v>19686</v>
      </c>
      <c r="AN3581" t="s">
        <v>19687</v>
      </c>
      <c r="AO3581" t="s">
        <v>19665</v>
      </c>
      <c r="AP3581" t="s">
        <v>19666</v>
      </c>
      <c r="AQ3581" t="s">
        <v>83</v>
      </c>
      <c r="AR3581" t="s">
        <v>19676</v>
      </c>
      <c r="AS3581" t="s">
        <v>83</v>
      </c>
      <c r="AT3581" t="s">
        <v>96</v>
      </c>
      <c r="AU3581" t="s">
        <v>19677</v>
      </c>
      <c r="AV3581" t="s">
        <v>19678</v>
      </c>
      <c r="AW3581" t="s">
        <v>99</v>
      </c>
      <c r="AX3581" t="s">
        <v>100</v>
      </c>
      <c r="AY3581" t="s">
        <v>83</v>
      </c>
      <c r="AZ3581" t="s">
        <v>19688</v>
      </c>
      <c r="BA3581" t="s">
        <v>103</v>
      </c>
      <c r="BB3581" t="s">
        <v>19689</v>
      </c>
      <c r="BC3581" s="4"/>
      <c r="BD3581" t="s">
        <v>83</v>
      </c>
      <c r="BE3581" t="s">
        <v>105</v>
      </c>
      <c r="BF3581" t="s">
        <v>106</v>
      </c>
      <c r="BG3581" t="s">
        <v>107</v>
      </c>
      <c r="BH3581" t="s">
        <v>704</v>
      </c>
      <c r="BI3581" t="s">
        <v>705</v>
      </c>
      <c r="BJ3581" s="2">
        <v>0</v>
      </c>
      <c r="BK3581" t="s">
        <v>78</v>
      </c>
      <c r="BL3581" t="s">
        <v>90</v>
      </c>
      <c r="BM3581" t="s">
        <v>83</v>
      </c>
      <c r="BN3581" t="s">
        <v>83</v>
      </c>
      <c r="BO3581" t="s">
        <v>83</v>
      </c>
      <c r="BP3581" t="s">
        <v>83</v>
      </c>
      <c r="BQ3581" t="s">
        <v>83</v>
      </c>
      <c r="BR3581" t="s">
        <v>83</v>
      </c>
      <c r="BS3581" t="s">
        <v>83</v>
      </c>
      <c r="BT3581" s="3">
        <v>1</v>
      </c>
    </row>
    <row r="3582" spans="1:72" x14ac:dyDescent="0.25">
      <c r="A3582" t="s">
        <v>19665</v>
      </c>
      <c r="B3582" t="s">
        <v>19666</v>
      </c>
      <c r="C3582" t="s">
        <v>19667</v>
      </c>
      <c r="D3582" t="s">
        <v>74</v>
      </c>
      <c r="E3582" t="s">
        <v>21868</v>
      </c>
      <c r="F3582" t="s">
        <v>19668</v>
      </c>
      <c r="G3582" t="s">
        <v>19690</v>
      </c>
      <c r="H3582" t="s">
        <v>19691</v>
      </c>
      <c r="I3582" s="1">
        <v>44197</v>
      </c>
      <c r="J3582" s="1">
        <v>44926</v>
      </c>
      <c r="K3582" t="s">
        <v>78</v>
      </c>
      <c r="L3582" t="s">
        <v>79</v>
      </c>
      <c r="M3582" t="s">
        <v>80</v>
      </c>
      <c r="N3582" t="s">
        <v>19671</v>
      </c>
      <c r="O3582" t="s">
        <v>501</v>
      </c>
      <c r="P3582" t="s">
        <v>83</v>
      </c>
      <c r="Q3582" t="s">
        <v>19672</v>
      </c>
      <c r="R3582" t="s">
        <v>19673</v>
      </c>
      <c r="S3582" t="s">
        <v>119</v>
      </c>
      <c r="T3582" t="s">
        <v>87</v>
      </c>
      <c r="U3582" t="s">
        <v>88</v>
      </c>
      <c r="V3582" t="s">
        <v>89</v>
      </c>
      <c r="W3582" t="s">
        <v>78</v>
      </c>
      <c r="X3582" t="s">
        <v>120</v>
      </c>
      <c r="Y3582" t="s">
        <v>91</v>
      </c>
      <c r="Z3582" t="s">
        <v>92</v>
      </c>
      <c r="AA3582" s="1">
        <v>44567</v>
      </c>
      <c r="AB3582" s="2">
        <v>3050</v>
      </c>
      <c r="AC3582" s="2">
        <v>1154</v>
      </c>
      <c r="AD3582" s="2"/>
      <c r="AE3582" s="2"/>
      <c r="AF3582" s="2"/>
      <c r="AG3582">
        <v>0</v>
      </c>
      <c r="AH3582" s="3">
        <v>3050</v>
      </c>
      <c r="AI3582" s="3">
        <v>1154</v>
      </c>
      <c r="AJ3582" s="3">
        <v>0</v>
      </c>
      <c r="AK3582" s="3">
        <v>0</v>
      </c>
      <c r="AL3582" s="3">
        <v>0</v>
      </c>
      <c r="AM3582" t="s">
        <v>19674</v>
      </c>
      <c r="AN3582" t="s">
        <v>19675</v>
      </c>
      <c r="AO3582" t="s">
        <v>19665</v>
      </c>
      <c r="AP3582" t="s">
        <v>19666</v>
      </c>
      <c r="AQ3582" t="s">
        <v>83</v>
      </c>
      <c r="AR3582" t="s">
        <v>19676</v>
      </c>
      <c r="AS3582" t="s">
        <v>83</v>
      </c>
      <c r="AT3582" t="s">
        <v>96</v>
      </c>
      <c r="AU3582" t="s">
        <v>19677</v>
      </c>
      <c r="AV3582" t="s">
        <v>19678</v>
      </c>
      <c r="AW3582" t="s">
        <v>99</v>
      </c>
      <c r="AX3582" t="s">
        <v>100</v>
      </c>
      <c r="AY3582" t="s">
        <v>83</v>
      </c>
      <c r="AZ3582" t="s">
        <v>19679</v>
      </c>
      <c r="BA3582" t="s">
        <v>103</v>
      </c>
      <c r="BB3582" t="s">
        <v>19692</v>
      </c>
      <c r="BC3582" s="4"/>
      <c r="BD3582" t="s">
        <v>83</v>
      </c>
      <c r="BE3582" t="s">
        <v>105</v>
      </c>
      <c r="BF3582" t="s">
        <v>106</v>
      </c>
      <c r="BG3582" t="s">
        <v>107</v>
      </c>
      <c r="BH3582" t="s">
        <v>704</v>
      </c>
      <c r="BI3582" t="s">
        <v>705</v>
      </c>
      <c r="BJ3582" s="2">
        <v>0</v>
      </c>
      <c r="BK3582" t="s">
        <v>90</v>
      </c>
      <c r="BL3582" t="s">
        <v>78</v>
      </c>
      <c r="BM3582" t="s">
        <v>83</v>
      </c>
      <c r="BN3582" t="s">
        <v>83</v>
      </c>
      <c r="BO3582" t="s">
        <v>83</v>
      </c>
      <c r="BP3582" t="s">
        <v>19693</v>
      </c>
      <c r="BQ3582" t="s">
        <v>19682</v>
      </c>
      <c r="BR3582" t="s">
        <v>19683</v>
      </c>
      <c r="BS3582" t="s">
        <v>83</v>
      </c>
      <c r="BT3582" s="3">
        <v>1</v>
      </c>
    </row>
    <row r="3583" spans="1:72" x14ac:dyDescent="0.25">
      <c r="A3583" t="s">
        <v>19665</v>
      </c>
      <c r="B3583" t="s">
        <v>19666</v>
      </c>
      <c r="C3583" t="s">
        <v>19667</v>
      </c>
      <c r="D3583" t="s">
        <v>74</v>
      </c>
      <c r="E3583" t="s">
        <v>21868</v>
      </c>
      <c r="F3583" t="s">
        <v>19668</v>
      </c>
      <c r="G3583" t="s">
        <v>19694</v>
      </c>
      <c r="H3583" t="s">
        <v>19695</v>
      </c>
      <c r="I3583" s="1">
        <v>44197</v>
      </c>
      <c r="J3583" s="1">
        <v>44926</v>
      </c>
      <c r="K3583" t="s">
        <v>78</v>
      </c>
      <c r="L3583" t="s">
        <v>79</v>
      </c>
      <c r="M3583" t="s">
        <v>80</v>
      </c>
      <c r="N3583" t="s">
        <v>19696</v>
      </c>
      <c r="O3583" t="s">
        <v>214</v>
      </c>
      <c r="P3583" t="s">
        <v>222</v>
      </c>
      <c r="Q3583" t="s">
        <v>19697</v>
      </c>
      <c r="R3583" t="s">
        <v>19673</v>
      </c>
      <c r="S3583" t="s">
        <v>119</v>
      </c>
      <c r="T3583" t="s">
        <v>87</v>
      </c>
      <c r="U3583" t="s">
        <v>88</v>
      </c>
      <c r="V3583" t="s">
        <v>89</v>
      </c>
      <c r="W3583" t="s">
        <v>78</v>
      </c>
      <c r="X3583" t="s">
        <v>120</v>
      </c>
      <c r="Y3583" t="s">
        <v>91</v>
      </c>
      <c r="Z3583" t="s">
        <v>92</v>
      </c>
      <c r="AA3583" s="1">
        <v>44566</v>
      </c>
      <c r="AB3583" s="2">
        <v>3591</v>
      </c>
      <c r="AC3583" s="2">
        <v>5746</v>
      </c>
      <c r="AD3583" s="2"/>
      <c r="AE3583" s="2"/>
      <c r="AF3583" s="2"/>
      <c r="AG3583">
        <v>0</v>
      </c>
      <c r="AH3583" s="3">
        <v>3591</v>
      </c>
      <c r="AI3583" s="3">
        <v>5746</v>
      </c>
      <c r="AJ3583" s="3">
        <v>0</v>
      </c>
      <c r="AK3583" s="3">
        <v>0</v>
      </c>
      <c r="AL3583" s="3">
        <v>0</v>
      </c>
      <c r="AM3583" t="s">
        <v>19674</v>
      </c>
      <c r="AN3583" t="s">
        <v>19675</v>
      </c>
      <c r="AO3583" t="s">
        <v>19665</v>
      </c>
      <c r="AP3583" t="s">
        <v>19666</v>
      </c>
      <c r="AQ3583" t="s">
        <v>83</v>
      </c>
      <c r="AR3583" t="s">
        <v>19676</v>
      </c>
      <c r="AS3583" t="s">
        <v>83</v>
      </c>
      <c r="AT3583" t="s">
        <v>96</v>
      </c>
      <c r="AU3583" t="s">
        <v>19677</v>
      </c>
      <c r="AV3583" t="s">
        <v>19678</v>
      </c>
      <c r="AW3583" t="s">
        <v>99</v>
      </c>
      <c r="AX3583" t="s">
        <v>100</v>
      </c>
      <c r="AY3583" t="s">
        <v>83</v>
      </c>
      <c r="AZ3583" t="s">
        <v>8212</v>
      </c>
      <c r="BA3583" t="s">
        <v>103</v>
      </c>
      <c r="BB3583" t="s">
        <v>19698</v>
      </c>
      <c r="BC3583" s="4"/>
      <c r="BD3583" t="s">
        <v>83</v>
      </c>
      <c r="BE3583" t="s">
        <v>105</v>
      </c>
      <c r="BF3583" t="s">
        <v>106</v>
      </c>
      <c r="BG3583" t="s">
        <v>107</v>
      </c>
      <c r="BH3583" t="s">
        <v>472</v>
      </c>
      <c r="BI3583" t="s">
        <v>473</v>
      </c>
      <c r="BJ3583" s="2">
        <v>0</v>
      </c>
      <c r="BK3583" t="s">
        <v>90</v>
      </c>
      <c r="BL3583" t="s">
        <v>78</v>
      </c>
      <c r="BM3583" t="s">
        <v>83</v>
      </c>
      <c r="BN3583" t="s">
        <v>83</v>
      </c>
      <c r="BO3583" t="s">
        <v>83</v>
      </c>
      <c r="BP3583" t="s">
        <v>19699</v>
      </c>
      <c r="BQ3583" t="s">
        <v>19682</v>
      </c>
      <c r="BR3583" t="s">
        <v>19683</v>
      </c>
      <c r="BS3583" t="s">
        <v>83</v>
      </c>
      <c r="BT3583" s="3">
        <v>1</v>
      </c>
    </row>
    <row r="3584" spans="1:72" x14ac:dyDescent="0.25">
      <c r="A3584" t="s">
        <v>19665</v>
      </c>
      <c r="B3584" t="s">
        <v>19666</v>
      </c>
      <c r="C3584" t="s">
        <v>19667</v>
      </c>
      <c r="D3584" t="s">
        <v>74</v>
      </c>
      <c r="E3584" t="s">
        <v>21868</v>
      </c>
      <c r="F3584" t="s">
        <v>19668</v>
      </c>
      <c r="G3584" t="s">
        <v>19700</v>
      </c>
      <c r="H3584" t="s">
        <v>19701</v>
      </c>
      <c r="I3584" s="1">
        <v>44197</v>
      </c>
      <c r="J3584" s="1">
        <v>44926</v>
      </c>
      <c r="K3584" t="s">
        <v>78</v>
      </c>
      <c r="L3584" t="s">
        <v>79</v>
      </c>
      <c r="M3584" t="s">
        <v>80</v>
      </c>
      <c r="N3584" t="s">
        <v>19702</v>
      </c>
      <c r="O3584" t="s">
        <v>738</v>
      </c>
      <c r="P3584" t="s">
        <v>83</v>
      </c>
      <c r="Q3584" t="s">
        <v>19703</v>
      </c>
      <c r="R3584" t="s">
        <v>19673</v>
      </c>
      <c r="S3584" t="s">
        <v>150</v>
      </c>
      <c r="T3584" t="s">
        <v>87</v>
      </c>
      <c r="U3584" t="s">
        <v>88</v>
      </c>
      <c r="V3584" t="s">
        <v>89</v>
      </c>
      <c r="W3584" t="s">
        <v>78</v>
      </c>
      <c r="X3584" t="s">
        <v>120</v>
      </c>
      <c r="Y3584" t="s">
        <v>91</v>
      </c>
      <c r="Z3584" t="s">
        <v>92</v>
      </c>
      <c r="AA3584" s="1">
        <v>44567</v>
      </c>
      <c r="AB3584" s="2">
        <v>451</v>
      </c>
      <c r="AC3584" s="2">
        <v>546</v>
      </c>
      <c r="AD3584" s="2"/>
      <c r="AE3584" s="2"/>
      <c r="AF3584" s="2"/>
      <c r="AG3584">
        <v>0</v>
      </c>
      <c r="AH3584" s="3">
        <v>451</v>
      </c>
      <c r="AI3584" s="3">
        <v>546</v>
      </c>
      <c r="AJ3584" s="3">
        <v>0</v>
      </c>
      <c r="AK3584" s="3">
        <v>0</v>
      </c>
      <c r="AL3584" s="3">
        <v>0</v>
      </c>
      <c r="AM3584" t="s">
        <v>19674</v>
      </c>
      <c r="AN3584" t="s">
        <v>19675</v>
      </c>
      <c r="AO3584" t="s">
        <v>19665</v>
      </c>
      <c r="AP3584" t="s">
        <v>19666</v>
      </c>
      <c r="AQ3584" t="s">
        <v>83</v>
      </c>
      <c r="AR3584" t="s">
        <v>19676</v>
      </c>
      <c r="AS3584" t="s">
        <v>83</v>
      </c>
      <c r="AT3584" t="s">
        <v>96</v>
      </c>
      <c r="AU3584" t="s">
        <v>19677</v>
      </c>
      <c r="AV3584" t="s">
        <v>19678</v>
      </c>
      <c r="AW3584" t="s">
        <v>99</v>
      </c>
      <c r="AX3584" t="s">
        <v>100</v>
      </c>
      <c r="AY3584" t="s">
        <v>4682</v>
      </c>
      <c r="AZ3584" t="s">
        <v>19704</v>
      </c>
      <c r="BA3584" t="s">
        <v>103</v>
      </c>
      <c r="BB3584" t="s">
        <v>19705</v>
      </c>
      <c r="BC3584" s="4"/>
      <c r="BD3584" t="s">
        <v>83</v>
      </c>
      <c r="BE3584" t="s">
        <v>105</v>
      </c>
      <c r="BF3584" t="s">
        <v>106</v>
      </c>
      <c r="BG3584" t="s">
        <v>107</v>
      </c>
      <c r="BH3584" t="s">
        <v>108</v>
      </c>
      <c r="BI3584" t="s">
        <v>109</v>
      </c>
      <c r="BJ3584" s="2">
        <v>0</v>
      </c>
      <c r="BK3584" t="s">
        <v>90</v>
      </c>
      <c r="BL3584" t="s">
        <v>78</v>
      </c>
      <c r="BM3584" t="s">
        <v>83</v>
      </c>
      <c r="BN3584" t="s">
        <v>83</v>
      </c>
      <c r="BO3584" t="s">
        <v>83</v>
      </c>
      <c r="BP3584" t="s">
        <v>19706</v>
      </c>
      <c r="BQ3584" t="s">
        <v>19682</v>
      </c>
      <c r="BR3584" t="s">
        <v>19683</v>
      </c>
      <c r="BS3584" t="s">
        <v>83</v>
      </c>
      <c r="BT3584" s="3">
        <v>1</v>
      </c>
    </row>
    <row r="3585" spans="1:72" x14ac:dyDescent="0.25">
      <c r="A3585" t="s">
        <v>19665</v>
      </c>
      <c r="B3585" t="s">
        <v>19666</v>
      </c>
      <c r="C3585" t="s">
        <v>19667</v>
      </c>
      <c r="D3585" t="s">
        <v>74</v>
      </c>
      <c r="E3585" t="s">
        <v>21868</v>
      </c>
      <c r="F3585" t="s">
        <v>19668</v>
      </c>
      <c r="G3585" t="s">
        <v>19707</v>
      </c>
      <c r="H3585" t="s">
        <v>19708</v>
      </c>
      <c r="I3585" s="1">
        <v>44197</v>
      </c>
      <c r="J3585" s="1">
        <v>44363</v>
      </c>
      <c r="K3585" t="s">
        <v>90</v>
      </c>
      <c r="L3585" t="s">
        <v>373</v>
      </c>
      <c r="M3585" t="s">
        <v>80</v>
      </c>
      <c r="N3585" t="s">
        <v>19709</v>
      </c>
      <c r="O3585" t="s">
        <v>168</v>
      </c>
      <c r="P3585" t="s">
        <v>83</v>
      </c>
      <c r="Q3585" t="s">
        <v>19710</v>
      </c>
      <c r="R3585" t="s">
        <v>19673</v>
      </c>
      <c r="S3585" t="s">
        <v>150</v>
      </c>
      <c r="T3585" t="s">
        <v>87</v>
      </c>
      <c r="U3585" t="s">
        <v>88</v>
      </c>
      <c r="V3585" t="s">
        <v>89</v>
      </c>
      <c r="W3585" t="s">
        <v>78</v>
      </c>
      <c r="X3585" t="s">
        <v>120</v>
      </c>
      <c r="Y3585" t="s">
        <v>91</v>
      </c>
      <c r="Z3585" t="s">
        <v>92</v>
      </c>
      <c r="AA3585" s="1">
        <v>44216</v>
      </c>
      <c r="AB3585" s="2">
        <v>965</v>
      </c>
      <c r="AC3585" s="2">
        <v>780</v>
      </c>
      <c r="AD3585" s="2"/>
      <c r="AE3585" s="2"/>
      <c r="AF3585" s="2"/>
      <c r="AG3585">
        <v>0</v>
      </c>
      <c r="AH3585" s="3">
        <v>194</v>
      </c>
      <c r="AI3585" s="3">
        <v>155</v>
      </c>
      <c r="AJ3585" s="3">
        <v>0</v>
      </c>
      <c r="AK3585" s="3">
        <v>0</v>
      </c>
      <c r="AL3585" s="3">
        <v>0</v>
      </c>
      <c r="AM3585" t="s">
        <v>19711</v>
      </c>
      <c r="AN3585" t="s">
        <v>19712</v>
      </c>
      <c r="AO3585" t="s">
        <v>19665</v>
      </c>
      <c r="AP3585" t="s">
        <v>19666</v>
      </c>
      <c r="AQ3585" t="s">
        <v>83</v>
      </c>
      <c r="AR3585" t="s">
        <v>19676</v>
      </c>
      <c r="AS3585" t="s">
        <v>83</v>
      </c>
      <c r="AT3585" t="s">
        <v>96</v>
      </c>
      <c r="AU3585" t="s">
        <v>19677</v>
      </c>
      <c r="AV3585" t="s">
        <v>19678</v>
      </c>
      <c r="AW3585" t="s">
        <v>99</v>
      </c>
      <c r="AX3585" t="s">
        <v>100</v>
      </c>
      <c r="AY3585" t="s">
        <v>83</v>
      </c>
      <c r="AZ3585" t="s">
        <v>8351</v>
      </c>
      <c r="BA3585" t="s">
        <v>103</v>
      </c>
      <c r="BB3585" t="s">
        <v>19713</v>
      </c>
      <c r="BC3585" s="4"/>
      <c r="BD3585" t="s">
        <v>83</v>
      </c>
      <c r="BE3585" t="s">
        <v>105</v>
      </c>
      <c r="BF3585" t="s">
        <v>106</v>
      </c>
      <c r="BG3585" t="s">
        <v>107</v>
      </c>
      <c r="BH3585" t="s">
        <v>108</v>
      </c>
      <c r="BI3585" t="s">
        <v>109</v>
      </c>
      <c r="BJ3585" s="2">
        <v>0</v>
      </c>
      <c r="BK3585" t="s">
        <v>90</v>
      </c>
      <c r="BL3585" t="s">
        <v>78</v>
      </c>
      <c r="BM3585" t="s">
        <v>83</v>
      </c>
      <c r="BN3585" t="s">
        <v>83</v>
      </c>
      <c r="BO3585" t="s">
        <v>83</v>
      </c>
      <c r="BP3585" t="s">
        <v>83</v>
      </c>
      <c r="BQ3585" t="s">
        <v>83</v>
      </c>
      <c r="BR3585" t="s">
        <v>83</v>
      </c>
      <c r="BS3585" t="s">
        <v>83</v>
      </c>
      <c r="BT3585" s="3">
        <v>1</v>
      </c>
    </row>
    <row r="3586" spans="1:72" x14ac:dyDescent="0.25">
      <c r="A3586" t="s">
        <v>19665</v>
      </c>
      <c r="B3586" t="s">
        <v>19666</v>
      </c>
      <c r="C3586" t="s">
        <v>19667</v>
      </c>
      <c r="D3586" t="s">
        <v>74</v>
      </c>
      <c r="E3586" t="s">
        <v>21868</v>
      </c>
      <c r="F3586" t="s">
        <v>19668</v>
      </c>
      <c r="G3586" t="s">
        <v>19714</v>
      </c>
      <c r="H3586" t="s">
        <v>19715</v>
      </c>
      <c r="I3586" s="1">
        <v>44197</v>
      </c>
      <c r="J3586" s="1">
        <v>44926</v>
      </c>
      <c r="K3586" t="s">
        <v>78</v>
      </c>
      <c r="L3586" t="s">
        <v>79</v>
      </c>
      <c r="M3586" t="s">
        <v>80</v>
      </c>
      <c r="N3586" t="s">
        <v>19716</v>
      </c>
      <c r="O3586" t="s">
        <v>82</v>
      </c>
      <c r="P3586" t="s">
        <v>676</v>
      </c>
      <c r="Q3586" t="s">
        <v>19717</v>
      </c>
      <c r="R3586" t="s">
        <v>19673</v>
      </c>
      <c r="S3586" t="s">
        <v>150</v>
      </c>
      <c r="T3586" t="s">
        <v>87</v>
      </c>
      <c r="U3586" t="s">
        <v>88</v>
      </c>
      <c r="V3586" t="s">
        <v>89</v>
      </c>
      <c r="W3586" t="s">
        <v>78</v>
      </c>
      <c r="X3586" t="s">
        <v>120</v>
      </c>
      <c r="Y3586" t="s">
        <v>91</v>
      </c>
      <c r="Z3586" t="s">
        <v>92</v>
      </c>
      <c r="AA3586" s="1">
        <v>44566</v>
      </c>
      <c r="AB3586" s="2">
        <v>29</v>
      </c>
      <c r="AC3586" s="2">
        <v>34</v>
      </c>
      <c r="AD3586" s="2"/>
      <c r="AE3586" s="2"/>
      <c r="AF3586" s="2"/>
      <c r="AG3586">
        <v>0</v>
      </c>
      <c r="AH3586" s="3">
        <v>28</v>
      </c>
      <c r="AI3586" s="3">
        <v>33</v>
      </c>
      <c r="AJ3586" s="3">
        <v>0</v>
      </c>
      <c r="AK3586" s="3">
        <v>0</v>
      </c>
      <c r="AL3586" s="3">
        <v>0</v>
      </c>
      <c r="AM3586" t="s">
        <v>19711</v>
      </c>
      <c r="AN3586" t="s">
        <v>19712</v>
      </c>
      <c r="AO3586" t="s">
        <v>19665</v>
      </c>
      <c r="AP3586" t="s">
        <v>19666</v>
      </c>
      <c r="AQ3586" t="s">
        <v>83</v>
      </c>
      <c r="AR3586" t="s">
        <v>19676</v>
      </c>
      <c r="AS3586" t="s">
        <v>83</v>
      </c>
      <c r="AT3586" t="s">
        <v>96</v>
      </c>
      <c r="AU3586" t="s">
        <v>19677</v>
      </c>
      <c r="AV3586" t="s">
        <v>19678</v>
      </c>
      <c r="AW3586" t="s">
        <v>99</v>
      </c>
      <c r="AX3586" t="s">
        <v>100</v>
      </c>
      <c r="AY3586" t="s">
        <v>83</v>
      </c>
      <c r="AZ3586" t="s">
        <v>8351</v>
      </c>
      <c r="BA3586" t="s">
        <v>103</v>
      </c>
      <c r="BB3586" t="s">
        <v>19718</v>
      </c>
      <c r="BC3586" s="4"/>
      <c r="BD3586" t="s">
        <v>83</v>
      </c>
      <c r="BE3586" t="s">
        <v>105</v>
      </c>
      <c r="BF3586" t="s">
        <v>106</v>
      </c>
      <c r="BG3586" t="s">
        <v>107</v>
      </c>
      <c r="BH3586" t="s">
        <v>108</v>
      </c>
      <c r="BI3586" t="s">
        <v>109</v>
      </c>
      <c r="BJ3586" s="2">
        <v>0</v>
      </c>
      <c r="BK3586" t="s">
        <v>90</v>
      </c>
      <c r="BL3586" t="s">
        <v>78</v>
      </c>
      <c r="BM3586" t="s">
        <v>83</v>
      </c>
      <c r="BN3586" t="s">
        <v>83</v>
      </c>
      <c r="BO3586" t="s">
        <v>83</v>
      </c>
      <c r="BP3586" t="s">
        <v>19719</v>
      </c>
      <c r="BQ3586" t="s">
        <v>19720</v>
      </c>
      <c r="BR3586" t="s">
        <v>19721</v>
      </c>
      <c r="BS3586" t="s">
        <v>83</v>
      </c>
      <c r="BT3586" s="3">
        <v>1</v>
      </c>
    </row>
    <row r="3587" spans="1:72" x14ac:dyDescent="0.25">
      <c r="A3587" t="s">
        <v>19665</v>
      </c>
      <c r="B3587" t="s">
        <v>19666</v>
      </c>
      <c r="C3587" t="s">
        <v>19667</v>
      </c>
      <c r="D3587" t="s">
        <v>74</v>
      </c>
      <c r="E3587" t="s">
        <v>21868</v>
      </c>
      <c r="F3587" t="s">
        <v>19668</v>
      </c>
      <c r="G3587" t="s">
        <v>19722</v>
      </c>
      <c r="H3587" t="s">
        <v>19723</v>
      </c>
      <c r="I3587" s="1">
        <v>44197</v>
      </c>
      <c r="J3587" s="1">
        <v>44926</v>
      </c>
      <c r="K3587" t="s">
        <v>78</v>
      </c>
      <c r="L3587" t="s">
        <v>79</v>
      </c>
      <c r="M3587" t="s">
        <v>80</v>
      </c>
      <c r="N3587" t="s">
        <v>19716</v>
      </c>
      <c r="O3587" t="s">
        <v>82</v>
      </c>
      <c r="P3587" t="s">
        <v>990</v>
      </c>
      <c r="Q3587" t="s">
        <v>19717</v>
      </c>
      <c r="R3587" t="s">
        <v>19673</v>
      </c>
      <c r="S3587" t="s">
        <v>150</v>
      </c>
      <c r="T3587" t="s">
        <v>87</v>
      </c>
      <c r="U3587" t="s">
        <v>88</v>
      </c>
      <c r="V3587" t="s">
        <v>89</v>
      </c>
      <c r="W3587" t="s">
        <v>78</v>
      </c>
      <c r="X3587" t="s">
        <v>120</v>
      </c>
      <c r="Y3587" t="s">
        <v>91</v>
      </c>
      <c r="Z3587" t="s">
        <v>92</v>
      </c>
      <c r="AA3587" s="1">
        <v>44566</v>
      </c>
      <c r="AB3587" s="2">
        <v>998</v>
      </c>
      <c r="AC3587" s="2">
        <v>1008</v>
      </c>
      <c r="AD3587" s="2"/>
      <c r="AE3587" s="2"/>
      <c r="AF3587" s="2"/>
      <c r="AG3587">
        <v>0</v>
      </c>
      <c r="AH3587" s="3">
        <v>998</v>
      </c>
      <c r="AI3587" s="3">
        <v>1008</v>
      </c>
      <c r="AJ3587" s="3">
        <v>0</v>
      </c>
      <c r="AK3587" s="3">
        <v>0</v>
      </c>
      <c r="AL3587" s="3">
        <v>0</v>
      </c>
      <c r="AM3587" t="s">
        <v>19724</v>
      </c>
      <c r="AN3587" t="s">
        <v>19725</v>
      </c>
      <c r="AO3587" t="s">
        <v>19665</v>
      </c>
      <c r="AP3587" t="s">
        <v>19666</v>
      </c>
      <c r="AQ3587" t="s">
        <v>83</v>
      </c>
      <c r="AR3587" t="s">
        <v>19676</v>
      </c>
      <c r="AS3587" t="s">
        <v>83</v>
      </c>
      <c r="AT3587" t="s">
        <v>96</v>
      </c>
      <c r="AU3587" t="s">
        <v>19677</v>
      </c>
      <c r="AV3587" t="s">
        <v>19678</v>
      </c>
      <c r="AW3587" t="s">
        <v>99</v>
      </c>
      <c r="AX3587" t="s">
        <v>100</v>
      </c>
      <c r="AY3587" t="s">
        <v>83</v>
      </c>
      <c r="AZ3587" t="s">
        <v>990</v>
      </c>
      <c r="BA3587" t="s">
        <v>103</v>
      </c>
      <c r="BB3587" t="s">
        <v>19726</v>
      </c>
      <c r="BC3587" s="4"/>
      <c r="BD3587" t="s">
        <v>83</v>
      </c>
      <c r="BE3587" t="s">
        <v>105</v>
      </c>
      <c r="BF3587" t="s">
        <v>106</v>
      </c>
      <c r="BG3587" t="s">
        <v>107</v>
      </c>
      <c r="BH3587" t="s">
        <v>108</v>
      </c>
      <c r="BI3587" t="s">
        <v>109</v>
      </c>
      <c r="BJ3587" s="2">
        <v>0</v>
      </c>
      <c r="BK3587" t="s">
        <v>90</v>
      </c>
      <c r="BL3587" t="s">
        <v>78</v>
      </c>
      <c r="BM3587" t="s">
        <v>83</v>
      </c>
      <c r="BN3587" t="s">
        <v>83</v>
      </c>
      <c r="BO3587" t="s">
        <v>83</v>
      </c>
      <c r="BP3587" t="s">
        <v>19727</v>
      </c>
      <c r="BQ3587" t="s">
        <v>19728</v>
      </c>
      <c r="BR3587" t="s">
        <v>19729</v>
      </c>
      <c r="BS3587" t="s">
        <v>83</v>
      </c>
      <c r="BT3587" s="3">
        <v>1</v>
      </c>
    </row>
    <row r="3588" spans="1:72" x14ac:dyDescent="0.25">
      <c r="A3588" t="s">
        <v>19665</v>
      </c>
      <c r="B3588" t="s">
        <v>19666</v>
      </c>
      <c r="C3588" t="s">
        <v>19667</v>
      </c>
      <c r="D3588" t="s">
        <v>74</v>
      </c>
      <c r="E3588" t="s">
        <v>21868</v>
      </c>
      <c r="F3588" t="s">
        <v>19668</v>
      </c>
      <c r="G3588" t="s">
        <v>19730</v>
      </c>
      <c r="H3588" t="s">
        <v>19731</v>
      </c>
      <c r="I3588" s="1">
        <v>44197</v>
      </c>
      <c r="J3588" s="1">
        <v>44926</v>
      </c>
      <c r="K3588" t="s">
        <v>78</v>
      </c>
      <c r="L3588" t="s">
        <v>79</v>
      </c>
      <c r="M3588" t="s">
        <v>80</v>
      </c>
      <c r="N3588" t="s">
        <v>19716</v>
      </c>
      <c r="O3588" t="s">
        <v>884</v>
      </c>
      <c r="P3588" t="s">
        <v>83</v>
      </c>
      <c r="Q3588" t="s">
        <v>19717</v>
      </c>
      <c r="R3588" t="s">
        <v>19673</v>
      </c>
      <c r="S3588" t="s">
        <v>150</v>
      </c>
      <c r="T3588" t="s">
        <v>87</v>
      </c>
      <c r="U3588" t="s">
        <v>88</v>
      </c>
      <c r="V3588" t="s">
        <v>89</v>
      </c>
      <c r="W3588" t="s">
        <v>78</v>
      </c>
      <c r="X3588" t="s">
        <v>120</v>
      </c>
      <c r="Y3588" t="s">
        <v>91</v>
      </c>
      <c r="Z3588" t="s">
        <v>92</v>
      </c>
      <c r="AA3588" s="1">
        <v>44566</v>
      </c>
      <c r="AB3588" s="2">
        <v>653</v>
      </c>
      <c r="AC3588" s="2">
        <v>705</v>
      </c>
      <c r="AD3588" s="2"/>
      <c r="AE3588" s="2"/>
      <c r="AF3588" s="2"/>
      <c r="AG3588">
        <v>0</v>
      </c>
      <c r="AH3588" s="3">
        <v>653</v>
      </c>
      <c r="AI3588" s="3">
        <v>705</v>
      </c>
      <c r="AJ3588" s="3">
        <v>0</v>
      </c>
      <c r="AK3588" s="3">
        <v>0</v>
      </c>
      <c r="AL3588" s="3">
        <v>0</v>
      </c>
      <c r="AM3588" t="s">
        <v>19724</v>
      </c>
      <c r="AN3588" t="s">
        <v>19725</v>
      </c>
      <c r="AO3588" t="s">
        <v>19665</v>
      </c>
      <c r="AP3588" t="s">
        <v>19666</v>
      </c>
      <c r="AQ3588" t="s">
        <v>83</v>
      </c>
      <c r="AR3588" t="s">
        <v>19676</v>
      </c>
      <c r="AS3588" t="s">
        <v>83</v>
      </c>
      <c r="AT3588" t="s">
        <v>96</v>
      </c>
      <c r="AU3588" t="s">
        <v>19677</v>
      </c>
      <c r="AV3588" t="s">
        <v>19678</v>
      </c>
      <c r="AW3588" t="s">
        <v>99</v>
      </c>
      <c r="AX3588" t="s">
        <v>100</v>
      </c>
      <c r="AY3588" t="s">
        <v>83</v>
      </c>
      <c r="AZ3588" t="s">
        <v>990</v>
      </c>
      <c r="BA3588" t="s">
        <v>103</v>
      </c>
      <c r="BB3588" t="s">
        <v>19732</v>
      </c>
      <c r="BC3588" s="4"/>
      <c r="BD3588" t="s">
        <v>83</v>
      </c>
      <c r="BE3588" t="s">
        <v>105</v>
      </c>
      <c r="BF3588" t="s">
        <v>106</v>
      </c>
      <c r="BG3588" t="s">
        <v>107</v>
      </c>
      <c r="BH3588" t="s">
        <v>108</v>
      </c>
      <c r="BI3588" t="s">
        <v>109</v>
      </c>
      <c r="BJ3588" s="2">
        <v>0</v>
      </c>
      <c r="BK3588" t="s">
        <v>90</v>
      </c>
      <c r="BL3588" t="s">
        <v>78</v>
      </c>
      <c r="BM3588" t="s">
        <v>83</v>
      </c>
      <c r="BN3588" t="s">
        <v>83</v>
      </c>
      <c r="BO3588" t="s">
        <v>83</v>
      </c>
      <c r="BP3588" t="s">
        <v>19733</v>
      </c>
      <c r="BQ3588" t="s">
        <v>19728</v>
      </c>
      <c r="BR3588" t="s">
        <v>19729</v>
      </c>
      <c r="BS3588" t="s">
        <v>83</v>
      </c>
      <c r="BT3588" s="3">
        <v>1</v>
      </c>
    </row>
    <row r="3589" spans="1:72" x14ac:dyDescent="0.25">
      <c r="A3589" t="s">
        <v>19665</v>
      </c>
      <c r="B3589" t="s">
        <v>19666</v>
      </c>
      <c r="C3589" t="s">
        <v>19667</v>
      </c>
      <c r="D3589" t="s">
        <v>74</v>
      </c>
      <c r="E3589" t="s">
        <v>21868</v>
      </c>
      <c r="F3589" t="s">
        <v>19668</v>
      </c>
      <c r="G3589" t="s">
        <v>19734</v>
      </c>
      <c r="H3589" t="s">
        <v>19735</v>
      </c>
      <c r="I3589" s="1">
        <v>44197</v>
      </c>
      <c r="J3589" s="1">
        <v>44926</v>
      </c>
      <c r="K3589" t="s">
        <v>78</v>
      </c>
      <c r="L3589" t="s">
        <v>79</v>
      </c>
      <c r="M3589" t="s">
        <v>80</v>
      </c>
      <c r="N3589" t="s">
        <v>19736</v>
      </c>
      <c r="O3589" t="s">
        <v>162</v>
      </c>
      <c r="P3589" t="s">
        <v>83</v>
      </c>
      <c r="Q3589" t="s">
        <v>19737</v>
      </c>
      <c r="R3589" t="s">
        <v>19673</v>
      </c>
      <c r="S3589" t="s">
        <v>150</v>
      </c>
      <c r="T3589" t="s">
        <v>87</v>
      </c>
      <c r="U3589" t="s">
        <v>88</v>
      </c>
      <c r="V3589" t="s">
        <v>89</v>
      </c>
      <c r="W3589" t="s">
        <v>78</v>
      </c>
      <c r="X3589" t="s">
        <v>120</v>
      </c>
      <c r="Y3589" t="s">
        <v>91</v>
      </c>
      <c r="Z3589" t="s">
        <v>92</v>
      </c>
      <c r="AA3589" s="1">
        <v>44566</v>
      </c>
      <c r="AB3589" s="2">
        <v>7072</v>
      </c>
      <c r="AC3589" s="2">
        <v>4858</v>
      </c>
      <c r="AD3589" s="2"/>
      <c r="AE3589" s="2"/>
      <c r="AF3589" s="2"/>
      <c r="AG3589">
        <v>0</v>
      </c>
      <c r="AH3589" s="3">
        <v>7072</v>
      </c>
      <c r="AI3589" s="3">
        <v>4858</v>
      </c>
      <c r="AJ3589" s="3">
        <v>0</v>
      </c>
      <c r="AK3589" s="3">
        <v>0</v>
      </c>
      <c r="AL3589" s="3">
        <v>0</v>
      </c>
      <c r="AM3589" t="s">
        <v>19738</v>
      </c>
      <c r="AN3589" t="s">
        <v>83</v>
      </c>
      <c r="AO3589" t="s">
        <v>19665</v>
      </c>
      <c r="AP3589" t="s">
        <v>19666</v>
      </c>
      <c r="AQ3589" t="s">
        <v>83</v>
      </c>
      <c r="AR3589" t="s">
        <v>19676</v>
      </c>
      <c r="AS3589" t="s">
        <v>83</v>
      </c>
      <c r="AT3589" t="s">
        <v>96</v>
      </c>
      <c r="AU3589" t="s">
        <v>19677</v>
      </c>
      <c r="AV3589" t="s">
        <v>19678</v>
      </c>
      <c r="AW3589" t="s">
        <v>99</v>
      </c>
      <c r="AX3589" t="s">
        <v>100</v>
      </c>
      <c r="AY3589" t="s">
        <v>19739</v>
      </c>
      <c r="AZ3589" t="s">
        <v>19740</v>
      </c>
      <c r="BA3589" t="s">
        <v>103</v>
      </c>
      <c r="BB3589" t="s">
        <v>19741</v>
      </c>
      <c r="BC3589" s="4"/>
      <c r="BD3589" t="s">
        <v>83</v>
      </c>
      <c r="BE3589" t="s">
        <v>105</v>
      </c>
      <c r="BF3589" t="s">
        <v>106</v>
      </c>
      <c r="BG3589" t="s">
        <v>107</v>
      </c>
      <c r="BH3589" t="s">
        <v>108</v>
      </c>
      <c r="BI3589" t="s">
        <v>109</v>
      </c>
      <c r="BJ3589" s="2">
        <v>0</v>
      </c>
      <c r="BK3589" t="s">
        <v>78</v>
      </c>
      <c r="BL3589" t="s">
        <v>90</v>
      </c>
      <c r="BM3589" t="s">
        <v>83</v>
      </c>
      <c r="BN3589" t="s">
        <v>83</v>
      </c>
      <c r="BO3589" t="s">
        <v>83</v>
      </c>
      <c r="BP3589" t="s">
        <v>83</v>
      </c>
      <c r="BQ3589" t="s">
        <v>83</v>
      </c>
      <c r="BR3589" t="s">
        <v>83</v>
      </c>
      <c r="BS3589" t="s">
        <v>83</v>
      </c>
      <c r="BT3589" s="3">
        <v>1</v>
      </c>
    </row>
    <row r="3590" spans="1:72" x14ac:dyDescent="0.25">
      <c r="A3590" t="s">
        <v>19665</v>
      </c>
      <c r="B3590" t="s">
        <v>19666</v>
      </c>
      <c r="C3590" t="s">
        <v>19667</v>
      </c>
      <c r="D3590" t="s">
        <v>74</v>
      </c>
      <c r="E3590" t="s">
        <v>21868</v>
      </c>
      <c r="F3590" t="s">
        <v>19668</v>
      </c>
      <c r="G3590" t="s">
        <v>19742</v>
      </c>
      <c r="H3590" t="s">
        <v>19743</v>
      </c>
      <c r="I3590" s="1">
        <v>44197</v>
      </c>
      <c r="J3590" s="1">
        <v>44926</v>
      </c>
      <c r="K3590" t="s">
        <v>78</v>
      </c>
      <c r="L3590" t="s">
        <v>79</v>
      </c>
      <c r="M3590" t="s">
        <v>80</v>
      </c>
      <c r="N3590" t="s">
        <v>16460</v>
      </c>
      <c r="O3590" t="s">
        <v>155</v>
      </c>
      <c r="P3590" t="s">
        <v>1338</v>
      </c>
      <c r="Q3590" t="s">
        <v>19744</v>
      </c>
      <c r="R3590" t="s">
        <v>19673</v>
      </c>
      <c r="S3590" t="s">
        <v>119</v>
      </c>
      <c r="T3590" t="s">
        <v>87</v>
      </c>
      <c r="U3590" t="s">
        <v>88</v>
      </c>
      <c r="V3590" t="s">
        <v>89</v>
      </c>
      <c r="W3590" t="s">
        <v>78</v>
      </c>
      <c r="X3590" t="s">
        <v>120</v>
      </c>
      <c r="Y3590" t="s">
        <v>91</v>
      </c>
      <c r="Z3590" t="s">
        <v>92</v>
      </c>
      <c r="AA3590" s="1">
        <v>44567</v>
      </c>
      <c r="AB3590" s="2">
        <v>809</v>
      </c>
      <c r="AC3590" s="2">
        <v>1580</v>
      </c>
      <c r="AD3590" s="2"/>
      <c r="AE3590" s="2"/>
      <c r="AF3590" s="2"/>
      <c r="AG3590">
        <v>0</v>
      </c>
      <c r="AH3590" s="3">
        <v>809</v>
      </c>
      <c r="AI3590" s="3">
        <v>1580</v>
      </c>
      <c r="AJ3590" s="3">
        <v>0</v>
      </c>
      <c r="AK3590" s="3">
        <v>0</v>
      </c>
      <c r="AL3590" s="3">
        <v>0</v>
      </c>
      <c r="AM3590" t="s">
        <v>19745</v>
      </c>
      <c r="AN3590" t="s">
        <v>19746</v>
      </c>
      <c r="AO3590" t="s">
        <v>19665</v>
      </c>
      <c r="AP3590" t="s">
        <v>19666</v>
      </c>
      <c r="AQ3590" t="s">
        <v>83</v>
      </c>
      <c r="AR3590" t="s">
        <v>19676</v>
      </c>
      <c r="AS3590" t="s">
        <v>83</v>
      </c>
      <c r="AT3590" t="s">
        <v>96</v>
      </c>
      <c r="AU3590" t="s">
        <v>19677</v>
      </c>
      <c r="AV3590" t="s">
        <v>19678</v>
      </c>
      <c r="AW3590" t="s">
        <v>99</v>
      </c>
      <c r="AX3590" t="s">
        <v>100</v>
      </c>
      <c r="AY3590" t="s">
        <v>83</v>
      </c>
      <c r="AZ3590" t="s">
        <v>19747</v>
      </c>
      <c r="BA3590" t="s">
        <v>103</v>
      </c>
      <c r="BB3590" t="s">
        <v>19748</v>
      </c>
      <c r="BC3590" s="4"/>
      <c r="BD3590" t="s">
        <v>83</v>
      </c>
      <c r="BE3590" t="s">
        <v>105</v>
      </c>
      <c r="BF3590" t="s">
        <v>106</v>
      </c>
      <c r="BG3590" t="s">
        <v>107</v>
      </c>
      <c r="BH3590" t="s">
        <v>123</v>
      </c>
      <c r="BI3590" t="s">
        <v>124</v>
      </c>
      <c r="BJ3590" s="2">
        <v>0</v>
      </c>
      <c r="BK3590" t="s">
        <v>78</v>
      </c>
      <c r="BL3590" t="s">
        <v>90</v>
      </c>
      <c r="BM3590" t="s">
        <v>83</v>
      </c>
      <c r="BN3590" t="s">
        <v>83</v>
      </c>
      <c r="BO3590" t="s">
        <v>83</v>
      </c>
      <c r="BP3590" t="s">
        <v>83</v>
      </c>
      <c r="BQ3590" t="s">
        <v>83</v>
      </c>
      <c r="BR3590" t="s">
        <v>83</v>
      </c>
      <c r="BS3590" t="s">
        <v>83</v>
      </c>
      <c r="BT3590" s="3">
        <v>1</v>
      </c>
    </row>
    <row r="3591" spans="1:72" x14ac:dyDescent="0.25">
      <c r="A3591" t="s">
        <v>19665</v>
      </c>
      <c r="B3591" t="s">
        <v>19666</v>
      </c>
      <c r="C3591" t="s">
        <v>19667</v>
      </c>
      <c r="D3591" t="s">
        <v>74</v>
      </c>
      <c r="E3591" t="s">
        <v>21868</v>
      </c>
      <c r="F3591" t="s">
        <v>19668</v>
      </c>
      <c r="G3591" t="s">
        <v>19749</v>
      </c>
      <c r="H3591" t="s">
        <v>19750</v>
      </c>
      <c r="I3591" s="1">
        <v>44197</v>
      </c>
      <c r="J3591" s="1">
        <v>44926</v>
      </c>
      <c r="K3591" t="s">
        <v>78</v>
      </c>
      <c r="L3591" t="s">
        <v>79</v>
      </c>
      <c r="M3591" t="s">
        <v>80</v>
      </c>
      <c r="N3591" t="s">
        <v>4760</v>
      </c>
      <c r="O3591" t="s">
        <v>909</v>
      </c>
      <c r="P3591" t="s">
        <v>83</v>
      </c>
      <c r="Q3591" t="s">
        <v>19751</v>
      </c>
      <c r="R3591" t="s">
        <v>19673</v>
      </c>
      <c r="S3591" t="s">
        <v>150</v>
      </c>
      <c r="T3591" t="s">
        <v>87</v>
      </c>
      <c r="U3591" t="s">
        <v>88</v>
      </c>
      <c r="V3591" t="s">
        <v>89</v>
      </c>
      <c r="W3591" t="s">
        <v>78</v>
      </c>
      <c r="X3591" t="s">
        <v>120</v>
      </c>
      <c r="Y3591" t="s">
        <v>91</v>
      </c>
      <c r="Z3591" t="s">
        <v>92</v>
      </c>
      <c r="AA3591" s="1">
        <v>44566</v>
      </c>
      <c r="AB3591" s="2">
        <v>2247</v>
      </c>
      <c r="AC3591" s="2">
        <v>2537</v>
      </c>
      <c r="AD3591" s="2"/>
      <c r="AE3591" s="2"/>
      <c r="AF3591" s="2"/>
      <c r="AG3591">
        <v>0</v>
      </c>
      <c r="AH3591" s="3">
        <v>2247</v>
      </c>
      <c r="AI3591" s="3">
        <v>2537</v>
      </c>
      <c r="AJ3591" s="3">
        <v>0</v>
      </c>
      <c r="AK3591" s="3">
        <v>0</v>
      </c>
      <c r="AL3591" s="3">
        <v>0</v>
      </c>
      <c r="AM3591" t="s">
        <v>19752</v>
      </c>
      <c r="AN3591" t="s">
        <v>19753</v>
      </c>
      <c r="AO3591" t="s">
        <v>19665</v>
      </c>
      <c r="AP3591" t="s">
        <v>19666</v>
      </c>
      <c r="AQ3591" t="s">
        <v>83</v>
      </c>
      <c r="AR3591" t="s">
        <v>19676</v>
      </c>
      <c r="AS3591" t="s">
        <v>83</v>
      </c>
      <c r="AT3591" t="s">
        <v>96</v>
      </c>
      <c r="AU3591" t="s">
        <v>19677</v>
      </c>
      <c r="AV3591" t="s">
        <v>19678</v>
      </c>
      <c r="AW3591" t="s">
        <v>99</v>
      </c>
      <c r="AX3591" t="s">
        <v>100</v>
      </c>
      <c r="AY3591" t="s">
        <v>83</v>
      </c>
      <c r="AZ3591" t="s">
        <v>19754</v>
      </c>
      <c r="BA3591" t="s">
        <v>103</v>
      </c>
      <c r="BB3591" t="s">
        <v>19755</v>
      </c>
      <c r="BC3591" s="4"/>
      <c r="BD3591" t="s">
        <v>83</v>
      </c>
      <c r="BE3591" t="s">
        <v>105</v>
      </c>
      <c r="BF3591" t="s">
        <v>106</v>
      </c>
      <c r="BG3591" t="s">
        <v>107</v>
      </c>
      <c r="BH3591" t="s">
        <v>108</v>
      </c>
      <c r="BI3591" t="s">
        <v>109</v>
      </c>
      <c r="BJ3591" s="2">
        <v>0</v>
      </c>
      <c r="BK3591" t="s">
        <v>90</v>
      </c>
      <c r="BL3591" t="s">
        <v>90</v>
      </c>
      <c r="BM3591" t="s">
        <v>83</v>
      </c>
      <c r="BN3591" t="s">
        <v>83</v>
      </c>
      <c r="BO3591" t="s">
        <v>83</v>
      </c>
      <c r="BP3591" t="s">
        <v>83</v>
      </c>
      <c r="BQ3591" t="s">
        <v>83</v>
      </c>
      <c r="BR3591" t="s">
        <v>83</v>
      </c>
      <c r="BS3591" t="s">
        <v>83</v>
      </c>
      <c r="BT3591" s="3">
        <v>1</v>
      </c>
    </row>
    <row r="3592" spans="1:72" x14ac:dyDescent="0.25">
      <c r="A3592" t="s">
        <v>19665</v>
      </c>
      <c r="B3592" t="s">
        <v>19666</v>
      </c>
      <c r="C3592" t="s">
        <v>19667</v>
      </c>
      <c r="D3592" t="s">
        <v>74</v>
      </c>
      <c r="E3592" t="s">
        <v>21868</v>
      </c>
      <c r="F3592" t="s">
        <v>19668</v>
      </c>
      <c r="G3592" t="s">
        <v>19756</v>
      </c>
      <c r="H3592" t="s">
        <v>19757</v>
      </c>
      <c r="I3592" s="1">
        <v>44197</v>
      </c>
      <c r="J3592" s="1">
        <v>44926</v>
      </c>
      <c r="K3592" t="s">
        <v>78</v>
      </c>
      <c r="L3592" t="s">
        <v>79</v>
      </c>
      <c r="M3592" t="s">
        <v>80</v>
      </c>
      <c r="N3592" t="s">
        <v>12912</v>
      </c>
      <c r="O3592" t="s">
        <v>155</v>
      </c>
      <c r="P3592" t="s">
        <v>83</v>
      </c>
      <c r="Q3592" t="s">
        <v>19758</v>
      </c>
      <c r="R3592" t="s">
        <v>19673</v>
      </c>
      <c r="S3592" t="s">
        <v>150</v>
      </c>
      <c r="T3592" t="s">
        <v>87</v>
      </c>
      <c r="U3592" t="s">
        <v>88</v>
      </c>
      <c r="V3592" t="s">
        <v>89</v>
      </c>
      <c r="W3592" t="s">
        <v>78</v>
      </c>
      <c r="X3592" t="s">
        <v>120</v>
      </c>
      <c r="Y3592" t="s">
        <v>91</v>
      </c>
      <c r="Z3592" t="s">
        <v>92</v>
      </c>
      <c r="AA3592" s="1">
        <v>44567</v>
      </c>
      <c r="AB3592" s="2">
        <v>4239</v>
      </c>
      <c r="AC3592" s="2">
        <v>2913</v>
      </c>
      <c r="AD3592" s="2"/>
      <c r="AE3592" s="2"/>
      <c r="AF3592" s="2"/>
      <c r="AG3592">
        <v>0</v>
      </c>
      <c r="AH3592" s="3">
        <v>4179</v>
      </c>
      <c r="AI3592" s="3">
        <v>3060</v>
      </c>
      <c r="AJ3592" s="3">
        <v>0</v>
      </c>
      <c r="AK3592" s="3">
        <v>0</v>
      </c>
      <c r="AL3592" s="3">
        <v>0</v>
      </c>
      <c r="AM3592" t="s">
        <v>19686</v>
      </c>
      <c r="AN3592" t="s">
        <v>19687</v>
      </c>
      <c r="AO3592" t="s">
        <v>19665</v>
      </c>
      <c r="AP3592" t="s">
        <v>19666</v>
      </c>
      <c r="AQ3592" t="s">
        <v>83</v>
      </c>
      <c r="AR3592" t="s">
        <v>19676</v>
      </c>
      <c r="AS3592" t="s">
        <v>83</v>
      </c>
      <c r="AT3592" t="s">
        <v>96</v>
      </c>
      <c r="AU3592" t="s">
        <v>19677</v>
      </c>
      <c r="AV3592" t="s">
        <v>19678</v>
      </c>
      <c r="AW3592" t="s">
        <v>99</v>
      </c>
      <c r="AX3592" t="s">
        <v>100</v>
      </c>
      <c r="AY3592" t="s">
        <v>19759</v>
      </c>
      <c r="AZ3592" t="s">
        <v>19760</v>
      </c>
      <c r="BA3592" t="s">
        <v>103</v>
      </c>
      <c r="BB3592" t="s">
        <v>19761</v>
      </c>
      <c r="BC3592" s="4"/>
      <c r="BD3592" t="s">
        <v>83</v>
      </c>
      <c r="BE3592" t="s">
        <v>105</v>
      </c>
      <c r="BF3592" t="s">
        <v>106</v>
      </c>
      <c r="BG3592" t="s">
        <v>107</v>
      </c>
      <c r="BH3592" t="s">
        <v>108</v>
      </c>
      <c r="BI3592" t="s">
        <v>109</v>
      </c>
      <c r="BJ3592" s="2">
        <v>0</v>
      </c>
      <c r="BK3592" t="s">
        <v>78</v>
      </c>
      <c r="BL3592" t="s">
        <v>90</v>
      </c>
      <c r="BM3592" t="s">
        <v>83</v>
      </c>
      <c r="BN3592" t="s">
        <v>83</v>
      </c>
      <c r="BO3592" t="s">
        <v>83</v>
      </c>
      <c r="BP3592" t="s">
        <v>83</v>
      </c>
      <c r="BQ3592" t="s">
        <v>83</v>
      </c>
      <c r="BR3592" t="s">
        <v>83</v>
      </c>
      <c r="BS3592" t="s">
        <v>83</v>
      </c>
      <c r="BT3592" s="3">
        <v>1</v>
      </c>
    </row>
    <row r="3593" spans="1:72" x14ac:dyDescent="0.25">
      <c r="A3593" t="s">
        <v>19665</v>
      </c>
      <c r="B3593" t="s">
        <v>19666</v>
      </c>
      <c r="C3593" t="s">
        <v>19667</v>
      </c>
      <c r="D3593" t="s">
        <v>74</v>
      </c>
      <c r="E3593" t="s">
        <v>21868</v>
      </c>
      <c r="F3593" t="s">
        <v>19668</v>
      </c>
      <c r="G3593" t="s">
        <v>19762</v>
      </c>
      <c r="H3593" t="s">
        <v>19763</v>
      </c>
      <c r="I3593" s="1">
        <v>44197</v>
      </c>
      <c r="J3593" s="1">
        <v>44926</v>
      </c>
      <c r="K3593" t="s">
        <v>78</v>
      </c>
      <c r="L3593" t="s">
        <v>79</v>
      </c>
      <c r="M3593" t="s">
        <v>80</v>
      </c>
      <c r="N3593" t="s">
        <v>12912</v>
      </c>
      <c r="O3593" t="s">
        <v>1348</v>
      </c>
      <c r="P3593" t="s">
        <v>83</v>
      </c>
      <c r="Q3593" t="s">
        <v>19764</v>
      </c>
      <c r="R3593" t="s">
        <v>19673</v>
      </c>
      <c r="S3593" t="s">
        <v>150</v>
      </c>
      <c r="T3593" t="s">
        <v>87</v>
      </c>
      <c r="U3593" t="s">
        <v>88</v>
      </c>
      <c r="V3593" t="s">
        <v>89</v>
      </c>
      <c r="W3593" t="s">
        <v>78</v>
      </c>
      <c r="X3593" t="s">
        <v>120</v>
      </c>
      <c r="Y3593" t="s">
        <v>91</v>
      </c>
      <c r="Z3593" t="s">
        <v>92</v>
      </c>
      <c r="AA3593" s="1">
        <v>44567</v>
      </c>
      <c r="AB3593" s="2">
        <v>908</v>
      </c>
      <c r="AC3593" s="2">
        <v>2875</v>
      </c>
      <c r="AD3593" s="2"/>
      <c r="AE3593" s="2"/>
      <c r="AF3593" s="2"/>
      <c r="AG3593">
        <v>0</v>
      </c>
      <c r="AH3593" s="3">
        <v>908</v>
      </c>
      <c r="AI3593" s="3">
        <v>2875</v>
      </c>
      <c r="AJ3593" s="3">
        <v>0</v>
      </c>
      <c r="AK3593" s="3">
        <v>0</v>
      </c>
      <c r="AL3593" s="3">
        <v>0</v>
      </c>
      <c r="AM3593" t="s">
        <v>19674</v>
      </c>
      <c r="AN3593" t="s">
        <v>19675</v>
      </c>
      <c r="AO3593" t="s">
        <v>19665</v>
      </c>
      <c r="AP3593" t="s">
        <v>19666</v>
      </c>
      <c r="AQ3593" t="s">
        <v>83</v>
      </c>
      <c r="AR3593" t="s">
        <v>19676</v>
      </c>
      <c r="AS3593" t="s">
        <v>83</v>
      </c>
      <c r="AT3593" t="s">
        <v>96</v>
      </c>
      <c r="AU3593" t="s">
        <v>19677</v>
      </c>
      <c r="AV3593" t="s">
        <v>19678</v>
      </c>
      <c r="AW3593" t="s">
        <v>99</v>
      </c>
      <c r="AX3593" t="s">
        <v>100</v>
      </c>
      <c r="AY3593" t="s">
        <v>83</v>
      </c>
      <c r="AZ3593" t="s">
        <v>19765</v>
      </c>
      <c r="BA3593" t="s">
        <v>103</v>
      </c>
      <c r="BB3593" t="s">
        <v>19766</v>
      </c>
      <c r="BC3593" s="4"/>
      <c r="BD3593" t="s">
        <v>83</v>
      </c>
      <c r="BE3593" t="s">
        <v>105</v>
      </c>
      <c r="BF3593" t="s">
        <v>106</v>
      </c>
      <c r="BG3593" t="s">
        <v>107</v>
      </c>
      <c r="BH3593" t="s">
        <v>108</v>
      </c>
      <c r="BI3593" t="s">
        <v>109</v>
      </c>
      <c r="BJ3593" s="2">
        <v>0</v>
      </c>
      <c r="BK3593" t="s">
        <v>90</v>
      </c>
      <c r="BL3593" t="s">
        <v>90</v>
      </c>
      <c r="BM3593" t="s">
        <v>83</v>
      </c>
      <c r="BN3593" t="s">
        <v>83</v>
      </c>
      <c r="BO3593" t="s">
        <v>83</v>
      </c>
      <c r="BP3593" t="s">
        <v>83</v>
      </c>
      <c r="BQ3593" t="s">
        <v>83</v>
      </c>
      <c r="BR3593" t="s">
        <v>83</v>
      </c>
      <c r="BS3593" t="s">
        <v>83</v>
      </c>
      <c r="BT3593" s="3">
        <v>1</v>
      </c>
    </row>
    <row r="3594" spans="1:72" x14ac:dyDescent="0.25">
      <c r="A3594" t="s">
        <v>19665</v>
      </c>
      <c r="B3594" t="s">
        <v>19666</v>
      </c>
      <c r="C3594" t="s">
        <v>19667</v>
      </c>
      <c r="D3594" t="s">
        <v>74</v>
      </c>
      <c r="E3594" t="s">
        <v>21868</v>
      </c>
      <c r="F3594" t="s">
        <v>19668</v>
      </c>
      <c r="G3594" t="s">
        <v>19767</v>
      </c>
      <c r="H3594" t="s">
        <v>19768</v>
      </c>
      <c r="I3594" s="1">
        <v>44197</v>
      </c>
      <c r="J3594" s="1">
        <v>44926</v>
      </c>
      <c r="K3594" t="s">
        <v>78</v>
      </c>
      <c r="L3594" t="s">
        <v>79</v>
      </c>
      <c r="M3594" t="s">
        <v>80</v>
      </c>
      <c r="N3594" t="s">
        <v>19769</v>
      </c>
      <c r="O3594" t="s">
        <v>155</v>
      </c>
      <c r="P3594" t="s">
        <v>222</v>
      </c>
      <c r="Q3594" t="s">
        <v>19770</v>
      </c>
      <c r="R3594" t="s">
        <v>19673</v>
      </c>
      <c r="S3594" t="s">
        <v>150</v>
      </c>
      <c r="T3594" t="s">
        <v>87</v>
      </c>
      <c r="U3594" t="s">
        <v>88</v>
      </c>
      <c r="V3594" t="s">
        <v>89</v>
      </c>
      <c r="W3594" t="s">
        <v>78</v>
      </c>
      <c r="X3594" t="s">
        <v>120</v>
      </c>
      <c r="Y3594" t="s">
        <v>91</v>
      </c>
      <c r="Z3594" t="s">
        <v>92</v>
      </c>
      <c r="AA3594" s="1">
        <v>44567</v>
      </c>
      <c r="AB3594" s="2">
        <v>726</v>
      </c>
      <c r="AC3594" s="2">
        <v>870</v>
      </c>
      <c r="AD3594" s="2"/>
      <c r="AE3594" s="2"/>
      <c r="AF3594" s="2"/>
      <c r="AG3594">
        <v>0</v>
      </c>
      <c r="AH3594" s="3">
        <v>726</v>
      </c>
      <c r="AI3594" s="3">
        <v>870</v>
      </c>
      <c r="AJ3594" s="3">
        <v>0</v>
      </c>
      <c r="AK3594" s="3">
        <v>0</v>
      </c>
      <c r="AL3594" s="3">
        <v>0</v>
      </c>
      <c r="AM3594" t="s">
        <v>19752</v>
      </c>
      <c r="AN3594" t="s">
        <v>19753</v>
      </c>
      <c r="AO3594" t="s">
        <v>19665</v>
      </c>
      <c r="AP3594" t="s">
        <v>19666</v>
      </c>
      <c r="AQ3594" t="s">
        <v>83</v>
      </c>
      <c r="AR3594" t="s">
        <v>19676</v>
      </c>
      <c r="AS3594" t="s">
        <v>83</v>
      </c>
      <c r="AT3594" t="s">
        <v>96</v>
      </c>
      <c r="AU3594" t="s">
        <v>19677</v>
      </c>
      <c r="AV3594" t="s">
        <v>19678</v>
      </c>
      <c r="AW3594" t="s">
        <v>99</v>
      </c>
      <c r="AX3594" t="s">
        <v>100</v>
      </c>
      <c r="AY3594" t="s">
        <v>83</v>
      </c>
      <c r="AZ3594" t="s">
        <v>19771</v>
      </c>
      <c r="BA3594" t="s">
        <v>103</v>
      </c>
      <c r="BB3594" t="s">
        <v>19772</v>
      </c>
      <c r="BC3594" s="4"/>
      <c r="BD3594" t="s">
        <v>83</v>
      </c>
      <c r="BE3594" t="s">
        <v>105</v>
      </c>
      <c r="BF3594" t="s">
        <v>106</v>
      </c>
      <c r="BG3594" t="s">
        <v>107</v>
      </c>
      <c r="BH3594" t="s">
        <v>108</v>
      </c>
      <c r="BI3594" t="s">
        <v>109</v>
      </c>
      <c r="BJ3594" s="2">
        <v>0</v>
      </c>
      <c r="BK3594" t="s">
        <v>90</v>
      </c>
      <c r="BL3594" t="s">
        <v>90</v>
      </c>
      <c r="BM3594" t="s">
        <v>83</v>
      </c>
      <c r="BN3594" t="s">
        <v>83</v>
      </c>
      <c r="BO3594" t="s">
        <v>83</v>
      </c>
      <c r="BP3594" t="s">
        <v>83</v>
      </c>
      <c r="BQ3594" t="s">
        <v>83</v>
      </c>
      <c r="BR3594" t="s">
        <v>83</v>
      </c>
      <c r="BS3594" t="s">
        <v>83</v>
      </c>
      <c r="BT3594" s="3">
        <v>1</v>
      </c>
    </row>
    <row r="3595" spans="1:72" x14ac:dyDescent="0.25">
      <c r="A3595" t="s">
        <v>19665</v>
      </c>
      <c r="B3595" t="s">
        <v>19666</v>
      </c>
      <c r="C3595" t="s">
        <v>19667</v>
      </c>
      <c r="D3595" t="s">
        <v>74</v>
      </c>
      <c r="E3595" t="s">
        <v>21868</v>
      </c>
      <c r="F3595" t="s">
        <v>19668</v>
      </c>
      <c r="G3595" t="s">
        <v>19773</v>
      </c>
      <c r="H3595" t="s">
        <v>19774</v>
      </c>
      <c r="I3595" s="1">
        <v>44197</v>
      </c>
      <c r="J3595" s="1">
        <v>44926</v>
      </c>
      <c r="K3595" t="s">
        <v>78</v>
      </c>
      <c r="L3595" t="s">
        <v>79</v>
      </c>
      <c r="M3595" t="s">
        <v>80</v>
      </c>
      <c r="N3595" t="s">
        <v>19775</v>
      </c>
      <c r="O3595" t="s">
        <v>3679</v>
      </c>
      <c r="P3595" t="s">
        <v>83</v>
      </c>
      <c r="Q3595" t="s">
        <v>19776</v>
      </c>
      <c r="R3595" t="s">
        <v>19673</v>
      </c>
      <c r="S3595" t="s">
        <v>150</v>
      </c>
      <c r="T3595" t="s">
        <v>87</v>
      </c>
      <c r="U3595" t="s">
        <v>88</v>
      </c>
      <c r="V3595" t="s">
        <v>89</v>
      </c>
      <c r="W3595" t="s">
        <v>78</v>
      </c>
      <c r="X3595" t="s">
        <v>120</v>
      </c>
      <c r="Y3595" t="s">
        <v>91</v>
      </c>
      <c r="Z3595" t="s">
        <v>92</v>
      </c>
      <c r="AA3595" s="1">
        <v>44567</v>
      </c>
      <c r="AB3595" s="2">
        <v>306</v>
      </c>
      <c r="AC3595" s="2">
        <v>310</v>
      </c>
      <c r="AD3595" s="2"/>
      <c r="AE3595" s="2"/>
      <c r="AF3595" s="2"/>
      <c r="AG3595">
        <v>0</v>
      </c>
      <c r="AH3595" s="3">
        <v>306</v>
      </c>
      <c r="AI3595" s="3">
        <v>310</v>
      </c>
      <c r="AJ3595" s="3">
        <v>0</v>
      </c>
      <c r="AK3595" s="3">
        <v>0</v>
      </c>
      <c r="AL3595" s="3">
        <v>0</v>
      </c>
      <c r="AM3595" t="s">
        <v>19711</v>
      </c>
      <c r="AN3595" t="s">
        <v>19712</v>
      </c>
      <c r="AO3595" t="s">
        <v>19665</v>
      </c>
      <c r="AP3595" t="s">
        <v>19666</v>
      </c>
      <c r="AQ3595" t="s">
        <v>83</v>
      </c>
      <c r="AR3595" t="s">
        <v>19676</v>
      </c>
      <c r="AS3595" t="s">
        <v>83</v>
      </c>
      <c r="AT3595" t="s">
        <v>96</v>
      </c>
      <c r="AU3595" t="s">
        <v>19677</v>
      </c>
      <c r="AV3595" t="s">
        <v>19678</v>
      </c>
      <c r="AW3595" t="s">
        <v>99</v>
      </c>
      <c r="AX3595" t="s">
        <v>100</v>
      </c>
      <c r="AY3595" t="s">
        <v>83</v>
      </c>
      <c r="AZ3595" t="s">
        <v>8351</v>
      </c>
      <c r="BA3595" t="s">
        <v>103</v>
      </c>
      <c r="BB3595" t="s">
        <v>19777</v>
      </c>
      <c r="BC3595" s="4"/>
      <c r="BD3595" t="s">
        <v>83</v>
      </c>
      <c r="BE3595" t="s">
        <v>105</v>
      </c>
      <c r="BF3595" t="s">
        <v>106</v>
      </c>
      <c r="BG3595" t="s">
        <v>107</v>
      </c>
      <c r="BH3595" t="s">
        <v>108</v>
      </c>
      <c r="BI3595" t="s">
        <v>109</v>
      </c>
      <c r="BJ3595" s="2">
        <v>0</v>
      </c>
      <c r="BK3595" t="s">
        <v>90</v>
      </c>
      <c r="BL3595" t="s">
        <v>78</v>
      </c>
      <c r="BM3595" t="s">
        <v>83</v>
      </c>
      <c r="BN3595" t="s">
        <v>83</v>
      </c>
      <c r="BO3595" t="s">
        <v>83</v>
      </c>
      <c r="BP3595" t="s">
        <v>19778</v>
      </c>
      <c r="BQ3595" t="s">
        <v>19720</v>
      </c>
      <c r="BR3595" t="s">
        <v>19721</v>
      </c>
      <c r="BS3595" t="s">
        <v>83</v>
      </c>
      <c r="BT3595" s="3">
        <v>1</v>
      </c>
    </row>
    <row r="3596" spans="1:72" x14ac:dyDescent="0.25">
      <c r="A3596" t="s">
        <v>19665</v>
      </c>
      <c r="B3596" t="s">
        <v>19666</v>
      </c>
      <c r="C3596" t="s">
        <v>19667</v>
      </c>
      <c r="D3596" t="s">
        <v>74</v>
      </c>
      <c r="E3596" t="s">
        <v>21868</v>
      </c>
      <c r="F3596" t="s">
        <v>19668</v>
      </c>
      <c r="G3596" t="s">
        <v>19779</v>
      </c>
      <c r="H3596" t="s">
        <v>19780</v>
      </c>
      <c r="I3596" s="1">
        <v>44197</v>
      </c>
      <c r="J3596" s="1">
        <v>44926</v>
      </c>
      <c r="K3596" t="s">
        <v>78</v>
      </c>
      <c r="L3596" t="s">
        <v>79</v>
      </c>
      <c r="M3596" t="s">
        <v>80</v>
      </c>
      <c r="N3596" t="s">
        <v>19781</v>
      </c>
      <c r="O3596" t="s">
        <v>462</v>
      </c>
      <c r="P3596" t="s">
        <v>235</v>
      </c>
      <c r="Q3596" t="s">
        <v>19782</v>
      </c>
      <c r="R3596" t="s">
        <v>19673</v>
      </c>
      <c r="S3596" t="s">
        <v>150</v>
      </c>
      <c r="T3596" t="s">
        <v>87</v>
      </c>
      <c r="U3596" t="s">
        <v>88</v>
      </c>
      <c r="V3596" t="s">
        <v>89</v>
      </c>
      <c r="W3596" t="s">
        <v>78</v>
      </c>
      <c r="X3596" t="s">
        <v>120</v>
      </c>
      <c r="Y3596" t="s">
        <v>91</v>
      </c>
      <c r="Z3596" t="s">
        <v>92</v>
      </c>
      <c r="AA3596" s="1">
        <v>44566</v>
      </c>
      <c r="AB3596" s="2">
        <v>722</v>
      </c>
      <c r="AC3596" s="2">
        <v>850</v>
      </c>
      <c r="AD3596" s="2"/>
      <c r="AE3596" s="2"/>
      <c r="AF3596" s="2"/>
      <c r="AG3596">
        <v>0</v>
      </c>
      <c r="AH3596" s="3">
        <v>722</v>
      </c>
      <c r="AI3596" s="3">
        <v>850</v>
      </c>
      <c r="AJ3596" s="3">
        <v>0</v>
      </c>
      <c r="AK3596" s="3">
        <v>0</v>
      </c>
      <c r="AL3596" s="3">
        <v>0</v>
      </c>
      <c r="AM3596" t="s">
        <v>19711</v>
      </c>
      <c r="AN3596" t="s">
        <v>19712</v>
      </c>
      <c r="AO3596" t="s">
        <v>19665</v>
      </c>
      <c r="AP3596" t="s">
        <v>19666</v>
      </c>
      <c r="AQ3596" t="s">
        <v>83</v>
      </c>
      <c r="AR3596" t="s">
        <v>19676</v>
      </c>
      <c r="AS3596" t="s">
        <v>83</v>
      </c>
      <c r="AT3596" t="s">
        <v>96</v>
      </c>
      <c r="AU3596" t="s">
        <v>19677</v>
      </c>
      <c r="AV3596" t="s">
        <v>19678</v>
      </c>
      <c r="AW3596" t="s">
        <v>99</v>
      </c>
      <c r="AX3596" t="s">
        <v>100</v>
      </c>
      <c r="AY3596" t="s">
        <v>83</v>
      </c>
      <c r="AZ3596" t="s">
        <v>8351</v>
      </c>
      <c r="BA3596" t="s">
        <v>103</v>
      </c>
      <c r="BB3596" t="s">
        <v>19783</v>
      </c>
      <c r="BC3596" s="4"/>
      <c r="BD3596" t="s">
        <v>83</v>
      </c>
      <c r="BE3596" t="s">
        <v>105</v>
      </c>
      <c r="BF3596" t="s">
        <v>106</v>
      </c>
      <c r="BG3596" t="s">
        <v>107</v>
      </c>
      <c r="BH3596" t="s">
        <v>108</v>
      </c>
      <c r="BI3596" t="s">
        <v>109</v>
      </c>
      <c r="BJ3596" s="2">
        <v>0</v>
      </c>
      <c r="BK3596" t="s">
        <v>90</v>
      </c>
      <c r="BL3596" t="s">
        <v>78</v>
      </c>
      <c r="BM3596" t="s">
        <v>83</v>
      </c>
      <c r="BN3596" t="s">
        <v>83</v>
      </c>
      <c r="BO3596" t="s">
        <v>83</v>
      </c>
      <c r="BP3596" t="s">
        <v>19784</v>
      </c>
      <c r="BQ3596" t="s">
        <v>19720</v>
      </c>
      <c r="BR3596" t="s">
        <v>19721</v>
      </c>
      <c r="BS3596" t="s">
        <v>83</v>
      </c>
      <c r="BT3596" s="3">
        <v>1</v>
      </c>
    </row>
    <row r="3597" spans="1:72" x14ac:dyDescent="0.25">
      <c r="A3597" t="s">
        <v>19665</v>
      </c>
      <c r="B3597" t="s">
        <v>19666</v>
      </c>
      <c r="C3597" t="s">
        <v>19667</v>
      </c>
      <c r="D3597" t="s">
        <v>74</v>
      </c>
      <c r="E3597" t="s">
        <v>21868</v>
      </c>
      <c r="F3597" t="s">
        <v>19668</v>
      </c>
      <c r="G3597" t="s">
        <v>19785</v>
      </c>
      <c r="H3597" t="s">
        <v>19786</v>
      </c>
      <c r="I3597" s="1">
        <v>44197</v>
      </c>
      <c r="J3597" s="1">
        <v>44232</v>
      </c>
      <c r="K3597" t="s">
        <v>90</v>
      </c>
      <c r="L3597" t="s">
        <v>373</v>
      </c>
      <c r="M3597" t="s">
        <v>80</v>
      </c>
      <c r="N3597" t="s">
        <v>19781</v>
      </c>
      <c r="O3597" t="s">
        <v>155</v>
      </c>
      <c r="P3597" t="s">
        <v>215</v>
      </c>
      <c r="Q3597" t="s">
        <v>19782</v>
      </c>
      <c r="R3597" t="s">
        <v>19673</v>
      </c>
      <c r="S3597" t="s">
        <v>150</v>
      </c>
      <c r="T3597" t="s">
        <v>87</v>
      </c>
      <c r="U3597" t="s">
        <v>88</v>
      </c>
      <c r="V3597" t="s">
        <v>89</v>
      </c>
      <c r="W3597" t="s">
        <v>78</v>
      </c>
      <c r="X3597" t="s">
        <v>120</v>
      </c>
      <c r="Y3597" t="s">
        <v>91</v>
      </c>
      <c r="Z3597" t="s">
        <v>92</v>
      </c>
      <c r="AA3597" s="1">
        <v>44216</v>
      </c>
      <c r="AB3597" s="2">
        <v>87</v>
      </c>
      <c r="AC3597" s="2">
        <v>77</v>
      </c>
      <c r="AD3597" s="2"/>
      <c r="AE3597" s="2"/>
      <c r="AF3597" s="2"/>
      <c r="AG3597">
        <v>0</v>
      </c>
      <c r="AH3597" s="3">
        <v>74</v>
      </c>
      <c r="AI3597" s="3">
        <v>70</v>
      </c>
      <c r="AJ3597" s="3">
        <v>0</v>
      </c>
      <c r="AK3597" s="3">
        <v>0</v>
      </c>
      <c r="AL3597" s="3">
        <v>0</v>
      </c>
      <c r="AM3597" t="s">
        <v>19711</v>
      </c>
      <c r="AN3597" t="s">
        <v>19712</v>
      </c>
      <c r="AO3597" t="s">
        <v>19665</v>
      </c>
      <c r="AP3597" t="s">
        <v>19666</v>
      </c>
      <c r="AQ3597" t="s">
        <v>83</v>
      </c>
      <c r="AR3597" t="s">
        <v>19676</v>
      </c>
      <c r="AS3597" t="s">
        <v>83</v>
      </c>
      <c r="AT3597" t="s">
        <v>96</v>
      </c>
      <c r="AU3597" t="s">
        <v>19677</v>
      </c>
      <c r="AV3597" t="s">
        <v>19678</v>
      </c>
      <c r="AW3597" t="s">
        <v>99</v>
      </c>
      <c r="AX3597" t="s">
        <v>100</v>
      </c>
      <c r="AY3597" t="s">
        <v>83</v>
      </c>
      <c r="AZ3597" t="s">
        <v>8351</v>
      </c>
      <c r="BA3597" t="s">
        <v>103</v>
      </c>
      <c r="BB3597" t="s">
        <v>19787</v>
      </c>
      <c r="BC3597" s="4"/>
      <c r="BD3597" t="s">
        <v>83</v>
      </c>
      <c r="BE3597" t="s">
        <v>105</v>
      </c>
      <c r="BF3597" t="s">
        <v>106</v>
      </c>
      <c r="BG3597" t="s">
        <v>107</v>
      </c>
      <c r="BH3597" t="s">
        <v>108</v>
      </c>
      <c r="BI3597" t="s">
        <v>109</v>
      </c>
      <c r="BJ3597" s="2">
        <v>0</v>
      </c>
      <c r="BK3597" t="s">
        <v>90</v>
      </c>
      <c r="BL3597" t="s">
        <v>78</v>
      </c>
      <c r="BM3597" t="s">
        <v>83</v>
      </c>
      <c r="BN3597" t="s">
        <v>83</v>
      </c>
      <c r="BO3597" t="s">
        <v>83</v>
      </c>
      <c r="BP3597" t="s">
        <v>83</v>
      </c>
      <c r="BQ3597" t="s">
        <v>83</v>
      </c>
      <c r="BR3597" t="s">
        <v>83</v>
      </c>
      <c r="BS3597" t="s">
        <v>83</v>
      </c>
      <c r="BT3597" s="3">
        <v>1</v>
      </c>
    </row>
    <row r="3598" spans="1:72" x14ac:dyDescent="0.25">
      <c r="A3598" t="s">
        <v>19665</v>
      </c>
      <c r="B3598" t="s">
        <v>19666</v>
      </c>
      <c r="C3598" t="s">
        <v>19667</v>
      </c>
      <c r="D3598" t="s">
        <v>74</v>
      </c>
      <c r="E3598" t="s">
        <v>21868</v>
      </c>
      <c r="F3598" t="s">
        <v>19668</v>
      </c>
      <c r="G3598" t="s">
        <v>19788</v>
      </c>
      <c r="H3598" t="s">
        <v>19786</v>
      </c>
      <c r="I3598" s="1">
        <v>44257</v>
      </c>
      <c r="J3598" s="1">
        <v>44926</v>
      </c>
      <c r="K3598" t="s">
        <v>78</v>
      </c>
      <c r="L3598" t="s">
        <v>79</v>
      </c>
      <c r="M3598" t="s">
        <v>80</v>
      </c>
      <c r="N3598" t="s">
        <v>19781</v>
      </c>
      <c r="O3598" t="s">
        <v>155</v>
      </c>
      <c r="P3598" t="s">
        <v>215</v>
      </c>
      <c r="Q3598" t="s">
        <v>19782</v>
      </c>
      <c r="R3598" t="s">
        <v>19673</v>
      </c>
      <c r="S3598" t="s">
        <v>150</v>
      </c>
      <c r="T3598" t="s">
        <v>87</v>
      </c>
      <c r="U3598" t="s">
        <v>88</v>
      </c>
      <c r="V3598" t="s">
        <v>89</v>
      </c>
      <c r="W3598" t="s">
        <v>78</v>
      </c>
      <c r="X3598" t="s">
        <v>120</v>
      </c>
      <c r="Y3598" t="s">
        <v>91</v>
      </c>
      <c r="Z3598" t="s">
        <v>92</v>
      </c>
      <c r="AA3598" s="1">
        <v>44566</v>
      </c>
      <c r="AB3598" s="2">
        <v>81</v>
      </c>
      <c r="AC3598" s="2">
        <v>79</v>
      </c>
      <c r="AD3598" s="2"/>
      <c r="AE3598" s="2"/>
      <c r="AF3598" s="2"/>
      <c r="AG3598">
        <v>0</v>
      </c>
      <c r="AH3598" s="3">
        <v>74</v>
      </c>
      <c r="AI3598" s="3">
        <v>70</v>
      </c>
      <c r="AJ3598" s="3">
        <v>0</v>
      </c>
      <c r="AK3598" s="3">
        <v>0</v>
      </c>
      <c r="AL3598" s="3">
        <v>0</v>
      </c>
      <c r="AM3598" t="s">
        <v>19711</v>
      </c>
      <c r="AN3598" t="s">
        <v>19712</v>
      </c>
      <c r="AO3598" t="s">
        <v>19665</v>
      </c>
      <c r="AP3598" t="s">
        <v>19666</v>
      </c>
      <c r="AQ3598" t="s">
        <v>83</v>
      </c>
      <c r="AR3598" t="s">
        <v>19676</v>
      </c>
      <c r="AS3598" t="s">
        <v>83</v>
      </c>
      <c r="AT3598" t="s">
        <v>96</v>
      </c>
      <c r="AU3598" t="s">
        <v>19677</v>
      </c>
      <c r="AV3598" t="s">
        <v>19678</v>
      </c>
      <c r="AW3598" t="s">
        <v>99</v>
      </c>
      <c r="AX3598" t="s">
        <v>100</v>
      </c>
      <c r="AY3598" t="s">
        <v>83</v>
      </c>
      <c r="AZ3598" t="s">
        <v>8351</v>
      </c>
      <c r="BA3598" t="s">
        <v>103</v>
      </c>
      <c r="BB3598" t="s">
        <v>19787</v>
      </c>
      <c r="BC3598" s="4"/>
      <c r="BD3598" t="s">
        <v>83</v>
      </c>
      <c r="BE3598" t="s">
        <v>105</v>
      </c>
      <c r="BF3598" t="s">
        <v>106</v>
      </c>
      <c r="BG3598" t="s">
        <v>107</v>
      </c>
      <c r="BH3598" t="s">
        <v>108</v>
      </c>
      <c r="BI3598" t="s">
        <v>109</v>
      </c>
      <c r="BJ3598" s="2">
        <v>0</v>
      </c>
      <c r="BK3598" t="s">
        <v>90</v>
      </c>
      <c r="BL3598" t="s">
        <v>78</v>
      </c>
      <c r="BM3598" t="s">
        <v>83</v>
      </c>
      <c r="BN3598" t="s">
        <v>83</v>
      </c>
      <c r="BO3598" t="s">
        <v>83</v>
      </c>
      <c r="BP3598" t="s">
        <v>19789</v>
      </c>
      <c r="BQ3598" t="s">
        <v>19790</v>
      </c>
      <c r="BR3598" t="s">
        <v>19791</v>
      </c>
      <c r="BS3598" t="s">
        <v>83</v>
      </c>
      <c r="BT3598" s="3">
        <v>1</v>
      </c>
    </row>
    <row r="3599" spans="1:72" x14ac:dyDescent="0.25">
      <c r="A3599" t="s">
        <v>19665</v>
      </c>
      <c r="B3599" t="s">
        <v>19666</v>
      </c>
      <c r="C3599" t="s">
        <v>19667</v>
      </c>
      <c r="D3599" t="s">
        <v>74</v>
      </c>
      <c r="E3599" t="s">
        <v>21868</v>
      </c>
      <c r="F3599" t="s">
        <v>19668</v>
      </c>
      <c r="G3599" t="s">
        <v>19792</v>
      </c>
      <c r="H3599" t="s">
        <v>19793</v>
      </c>
      <c r="I3599" s="1">
        <v>44197</v>
      </c>
      <c r="J3599" s="1">
        <v>44926</v>
      </c>
      <c r="K3599" t="s">
        <v>78</v>
      </c>
      <c r="L3599" t="s">
        <v>79</v>
      </c>
      <c r="M3599" t="s">
        <v>80</v>
      </c>
      <c r="N3599" t="s">
        <v>19794</v>
      </c>
      <c r="O3599" t="s">
        <v>388</v>
      </c>
      <c r="P3599" t="s">
        <v>420</v>
      </c>
      <c r="Q3599" t="s">
        <v>19795</v>
      </c>
      <c r="R3599" t="s">
        <v>19673</v>
      </c>
      <c r="S3599" t="s">
        <v>150</v>
      </c>
      <c r="T3599" t="s">
        <v>87</v>
      </c>
      <c r="U3599" t="s">
        <v>88</v>
      </c>
      <c r="V3599" t="s">
        <v>89</v>
      </c>
      <c r="W3599" t="s">
        <v>78</v>
      </c>
      <c r="X3599" t="s">
        <v>120</v>
      </c>
      <c r="Y3599" t="s">
        <v>91</v>
      </c>
      <c r="Z3599" t="s">
        <v>92</v>
      </c>
      <c r="AA3599" s="1">
        <v>44565</v>
      </c>
      <c r="AB3599" s="2">
        <v>66</v>
      </c>
      <c r="AC3599" s="2">
        <v>63</v>
      </c>
      <c r="AD3599" s="2"/>
      <c r="AE3599" s="2"/>
      <c r="AF3599" s="2"/>
      <c r="AG3599">
        <v>0</v>
      </c>
      <c r="AH3599" s="3">
        <v>66</v>
      </c>
      <c r="AI3599" s="3">
        <v>63</v>
      </c>
      <c r="AJ3599" s="3">
        <v>0</v>
      </c>
      <c r="AK3599" s="3">
        <v>0</v>
      </c>
      <c r="AL3599" s="3">
        <v>0</v>
      </c>
      <c r="AM3599" t="s">
        <v>19711</v>
      </c>
      <c r="AN3599" t="s">
        <v>19712</v>
      </c>
      <c r="AO3599" t="s">
        <v>19665</v>
      </c>
      <c r="AP3599" t="s">
        <v>19666</v>
      </c>
      <c r="AQ3599" t="s">
        <v>83</v>
      </c>
      <c r="AR3599" t="s">
        <v>19676</v>
      </c>
      <c r="AS3599" t="s">
        <v>83</v>
      </c>
      <c r="AT3599" t="s">
        <v>96</v>
      </c>
      <c r="AU3599" t="s">
        <v>19677</v>
      </c>
      <c r="AV3599" t="s">
        <v>19678</v>
      </c>
      <c r="AW3599" t="s">
        <v>99</v>
      </c>
      <c r="AX3599" t="s">
        <v>100</v>
      </c>
      <c r="AY3599" t="s">
        <v>83</v>
      </c>
      <c r="AZ3599" t="s">
        <v>8351</v>
      </c>
      <c r="BA3599" t="s">
        <v>103</v>
      </c>
      <c r="BB3599" t="s">
        <v>19796</v>
      </c>
      <c r="BC3599" s="4"/>
      <c r="BD3599" t="s">
        <v>83</v>
      </c>
      <c r="BE3599" t="s">
        <v>105</v>
      </c>
      <c r="BF3599" t="s">
        <v>106</v>
      </c>
      <c r="BG3599" t="s">
        <v>107</v>
      </c>
      <c r="BH3599" t="s">
        <v>108</v>
      </c>
      <c r="BI3599" t="s">
        <v>109</v>
      </c>
      <c r="BJ3599" s="2">
        <v>0</v>
      </c>
      <c r="BK3599" t="s">
        <v>90</v>
      </c>
      <c r="BL3599" t="s">
        <v>78</v>
      </c>
      <c r="BM3599" t="s">
        <v>83</v>
      </c>
      <c r="BN3599" t="s">
        <v>83</v>
      </c>
      <c r="BO3599" t="s">
        <v>83</v>
      </c>
      <c r="BP3599" t="s">
        <v>19797</v>
      </c>
      <c r="BQ3599" t="s">
        <v>19720</v>
      </c>
      <c r="BR3599" t="s">
        <v>19721</v>
      </c>
      <c r="BS3599" t="s">
        <v>83</v>
      </c>
      <c r="BT3599" s="3">
        <v>1</v>
      </c>
    </row>
    <row r="3600" spans="1:72" x14ac:dyDescent="0.25">
      <c r="A3600" t="s">
        <v>19665</v>
      </c>
      <c r="B3600" t="s">
        <v>19666</v>
      </c>
      <c r="C3600" t="s">
        <v>19667</v>
      </c>
      <c r="D3600" t="s">
        <v>74</v>
      </c>
      <c r="E3600" t="s">
        <v>21868</v>
      </c>
      <c r="F3600" t="s">
        <v>19668</v>
      </c>
      <c r="G3600" t="s">
        <v>19798</v>
      </c>
      <c r="H3600" t="s">
        <v>19799</v>
      </c>
      <c r="I3600" s="1">
        <v>44197</v>
      </c>
      <c r="J3600" s="1">
        <v>44926</v>
      </c>
      <c r="K3600" t="s">
        <v>78</v>
      </c>
      <c r="L3600" t="s">
        <v>79</v>
      </c>
      <c r="M3600" t="s">
        <v>80</v>
      </c>
      <c r="N3600" t="s">
        <v>19800</v>
      </c>
      <c r="O3600" t="s">
        <v>183</v>
      </c>
      <c r="P3600" t="s">
        <v>156</v>
      </c>
      <c r="Q3600" t="s">
        <v>19801</v>
      </c>
      <c r="R3600" t="s">
        <v>19673</v>
      </c>
      <c r="S3600" t="s">
        <v>150</v>
      </c>
      <c r="T3600" t="s">
        <v>87</v>
      </c>
      <c r="U3600" t="s">
        <v>88</v>
      </c>
      <c r="V3600" t="s">
        <v>89</v>
      </c>
      <c r="W3600" t="s">
        <v>78</v>
      </c>
      <c r="X3600" t="s">
        <v>120</v>
      </c>
      <c r="Y3600" t="s">
        <v>91</v>
      </c>
      <c r="Z3600" t="s">
        <v>92</v>
      </c>
      <c r="AA3600" s="1">
        <v>44567</v>
      </c>
      <c r="AB3600" s="2">
        <v>306</v>
      </c>
      <c r="AC3600" s="2">
        <v>267</v>
      </c>
      <c r="AD3600" s="2"/>
      <c r="AE3600" s="2"/>
      <c r="AF3600" s="2"/>
      <c r="AG3600">
        <v>0</v>
      </c>
      <c r="AH3600" s="3">
        <v>306</v>
      </c>
      <c r="AI3600" s="3">
        <v>267</v>
      </c>
      <c r="AJ3600" s="3">
        <v>0</v>
      </c>
      <c r="AK3600" s="3">
        <v>0</v>
      </c>
      <c r="AL3600" s="3">
        <v>0</v>
      </c>
      <c r="AM3600" t="s">
        <v>19711</v>
      </c>
      <c r="AN3600" t="s">
        <v>19712</v>
      </c>
      <c r="AO3600" t="s">
        <v>19665</v>
      </c>
      <c r="AP3600" t="s">
        <v>19666</v>
      </c>
      <c r="AQ3600" t="s">
        <v>83</v>
      </c>
      <c r="AR3600" t="s">
        <v>19676</v>
      </c>
      <c r="AS3600" t="s">
        <v>83</v>
      </c>
      <c r="AT3600" t="s">
        <v>96</v>
      </c>
      <c r="AU3600" t="s">
        <v>19677</v>
      </c>
      <c r="AV3600" t="s">
        <v>19678</v>
      </c>
      <c r="AW3600" t="s">
        <v>99</v>
      </c>
      <c r="AX3600" t="s">
        <v>100</v>
      </c>
      <c r="AY3600" t="s">
        <v>83</v>
      </c>
      <c r="AZ3600" t="s">
        <v>8351</v>
      </c>
      <c r="BA3600" t="s">
        <v>103</v>
      </c>
      <c r="BB3600" t="s">
        <v>19802</v>
      </c>
      <c r="BC3600" s="4"/>
      <c r="BD3600" t="s">
        <v>83</v>
      </c>
      <c r="BE3600" t="s">
        <v>105</v>
      </c>
      <c r="BF3600" t="s">
        <v>106</v>
      </c>
      <c r="BG3600" t="s">
        <v>107</v>
      </c>
      <c r="BH3600" t="s">
        <v>108</v>
      </c>
      <c r="BI3600" t="s">
        <v>109</v>
      </c>
      <c r="BJ3600" s="2">
        <v>0</v>
      </c>
      <c r="BK3600" t="s">
        <v>90</v>
      </c>
      <c r="BL3600" t="s">
        <v>78</v>
      </c>
      <c r="BM3600" t="s">
        <v>83</v>
      </c>
      <c r="BN3600" t="s">
        <v>83</v>
      </c>
      <c r="BO3600" t="s">
        <v>83</v>
      </c>
      <c r="BP3600" t="s">
        <v>19803</v>
      </c>
      <c r="BQ3600" t="s">
        <v>19720</v>
      </c>
      <c r="BR3600" t="s">
        <v>19721</v>
      </c>
      <c r="BS3600" t="s">
        <v>83</v>
      </c>
      <c r="BT3600" s="3">
        <v>1</v>
      </c>
    </row>
    <row r="3601" spans="1:72" x14ac:dyDescent="0.25">
      <c r="A3601" t="s">
        <v>19665</v>
      </c>
      <c r="B3601" t="s">
        <v>19666</v>
      </c>
      <c r="C3601" t="s">
        <v>19667</v>
      </c>
      <c r="D3601" t="s">
        <v>74</v>
      </c>
      <c r="E3601" t="s">
        <v>21868</v>
      </c>
      <c r="F3601" t="s">
        <v>19668</v>
      </c>
      <c r="G3601" t="s">
        <v>19804</v>
      </c>
      <c r="H3601" t="s">
        <v>19805</v>
      </c>
      <c r="I3601" s="1">
        <v>44197</v>
      </c>
      <c r="J3601" s="1">
        <v>44926</v>
      </c>
      <c r="K3601" t="s">
        <v>78</v>
      </c>
      <c r="L3601" t="s">
        <v>79</v>
      </c>
      <c r="M3601" t="s">
        <v>80</v>
      </c>
      <c r="N3601" t="s">
        <v>19800</v>
      </c>
      <c r="O3601" t="s">
        <v>1161</v>
      </c>
      <c r="P3601" t="s">
        <v>83</v>
      </c>
      <c r="Q3601" t="s">
        <v>19806</v>
      </c>
      <c r="R3601" t="s">
        <v>19673</v>
      </c>
      <c r="S3601" t="s">
        <v>150</v>
      </c>
      <c r="T3601" t="s">
        <v>87</v>
      </c>
      <c r="U3601" t="s">
        <v>88</v>
      </c>
      <c r="V3601" t="s">
        <v>89</v>
      </c>
      <c r="W3601" t="s">
        <v>78</v>
      </c>
      <c r="X3601" t="s">
        <v>120</v>
      </c>
      <c r="Y3601" t="s">
        <v>91</v>
      </c>
      <c r="Z3601" t="s">
        <v>92</v>
      </c>
      <c r="AA3601" s="1">
        <v>44567</v>
      </c>
      <c r="AB3601" s="2">
        <v>42</v>
      </c>
      <c r="AC3601" s="2">
        <v>41</v>
      </c>
      <c r="AD3601" s="2"/>
      <c r="AE3601" s="2"/>
      <c r="AF3601" s="2"/>
      <c r="AG3601">
        <v>0</v>
      </c>
      <c r="AH3601" s="3">
        <v>42</v>
      </c>
      <c r="AI3601" s="3">
        <v>41</v>
      </c>
      <c r="AJ3601" s="3">
        <v>0</v>
      </c>
      <c r="AK3601" s="3">
        <v>0</v>
      </c>
      <c r="AL3601" s="3">
        <v>0</v>
      </c>
      <c r="AM3601" t="s">
        <v>19711</v>
      </c>
      <c r="AN3601" t="s">
        <v>19712</v>
      </c>
      <c r="AO3601" t="s">
        <v>19665</v>
      </c>
      <c r="AP3601" t="s">
        <v>19666</v>
      </c>
      <c r="AQ3601" t="s">
        <v>83</v>
      </c>
      <c r="AR3601" t="s">
        <v>19676</v>
      </c>
      <c r="AS3601" t="s">
        <v>83</v>
      </c>
      <c r="AT3601" t="s">
        <v>96</v>
      </c>
      <c r="AU3601" t="s">
        <v>19677</v>
      </c>
      <c r="AV3601" t="s">
        <v>19678</v>
      </c>
      <c r="AW3601" t="s">
        <v>99</v>
      </c>
      <c r="AX3601" t="s">
        <v>100</v>
      </c>
      <c r="AY3601" t="s">
        <v>83</v>
      </c>
      <c r="AZ3601" t="s">
        <v>8351</v>
      </c>
      <c r="BA3601" t="s">
        <v>103</v>
      </c>
      <c r="BB3601" t="s">
        <v>19807</v>
      </c>
      <c r="BC3601" s="4"/>
      <c r="BD3601" t="s">
        <v>83</v>
      </c>
      <c r="BE3601" t="s">
        <v>105</v>
      </c>
      <c r="BF3601" t="s">
        <v>106</v>
      </c>
      <c r="BG3601" t="s">
        <v>107</v>
      </c>
      <c r="BH3601" t="s">
        <v>108</v>
      </c>
      <c r="BI3601" t="s">
        <v>109</v>
      </c>
      <c r="BJ3601" s="2">
        <v>0</v>
      </c>
      <c r="BK3601" t="s">
        <v>90</v>
      </c>
      <c r="BL3601" t="s">
        <v>78</v>
      </c>
      <c r="BM3601" t="s">
        <v>83</v>
      </c>
      <c r="BN3601" t="s">
        <v>83</v>
      </c>
      <c r="BO3601" t="s">
        <v>83</v>
      </c>
      <c r="BP3601" t="s">
        <v>19808</v>
      </c>
      <c r="BQ3601" t="s">
        <v>19720</v>
      </c>
      <c r="BR3601" t="s">
        <v>19721</v>
      </c>
      <c r="BS3601" t="s">
        <v>83</v>
      </c>
      <c r="BT3601" s="3">
        <v>1</v>
      </c>
    </row>
    <row r="3602" spans="1:72" x14ac:dyDescent="0.25">
      <c r="A3602" t="s">
        <v>19665</v>
      </c>
      <c r="B3602" t="s">
        <v>19666</v>
      </c>
      <c r="C3602" t="s">
        <v>19667</v>
      </c>
      <c r="D3602" t="s">
        <v>74</v>
      </c>
      <c r="E3602" t="s">
        <v>21868</v>
      </c>
      <c r="F3602" t="s">
        <v>19668</v>
      </c>
      <c r="G3602" t="s">
        <v>19809</v>
      </c>
      <c r="H3602" t="s">
        <v>19810</v>
      </c>
      <c r="I3602" s="1">
        <v>44197</v>
      </c>
      <c r="J3602" s="1">
        <v>44926</v>
      </c>
      <c r="K3602" t="s">
        <v>78</v>
      </c>
      <c r="L3602" t="s">
        <v>79</v>
      </c>
      <c r="M3602" t="s">
        <v>80</v>
      </c>
      <c r="N3602" t="s">
        <v>19811</v>
      </c>
      <c r="O3602" t="s">
        <v>128</v>
      </c>
      <c r="P3602" t="s">
        <v>222</v>
      </c>
      <c r="Q3602" t="s">
        <v>19812</v>
      </c>
      <c r="R3602" t="s">
        <v>19673</v>
      </c>
      <c r="S3602" t="s">
        <v>150</v>
      </c>
      <c r="T3602" t="s">
        <v>87</v>
      </c>
      <c r="U3602" t="s">
        <v>88</v>
      </c>
      <c r="V3602" t="s">
        <v>89</v>
      </c>
      <c r="W3602" t="s">
        <v>78</v>
      </c>
      <c r="X3602" t="s">
        <v>120</v>
      </c>
      <c r="Y3602" t="s">
        <v>91</v>
      </c>
      <c r="Z3602" t="s">
        <v>92</v>
      </c>
      <c r="AA3602" s="1">
        <v>44567</v>
      </c>
      <c r="AB3602" s="2">
        <v>479</v>
      </c>
      <c r="AC3602" s="2">
        <v>497</v>
      </c>
      <c r="AD3602" s="2"/>
      <c r="AE3602" s="2"/>
      <c r="AF3602" s="2"/>
      <c r="AG3602">
        <v>0</v>
      </c>
      <c r="AH3602" s="3">
        <v>479</v>
      </c>
      <c r="AI3602" s="3">
        <v>497</v>
      </c>
      <c r="AJ3602" s="3">
        <v>0</v>
      </c>
      <c r="AK3602" s="3">
        <v>0</v>
      </c>
      <c r="AL3602" s="3">
        <v>0</v>
      </c>
      <c r="AM3602" t="s">
        <v>19711</v>
      </c>
      <c r="AN3602" t="s">
        <v>19712</v>
      </c>
      <c r="AO3602" t="s">
        <v>19665</v>
      </c>
      <c r="AP3602" t="s">
        <v>19666</v>
      </c>
      <c r="AQ3602" t="s">
        <v>83</v>
      </c>
      <c r="AR3602" t="s">
        <v>19676</v>
      </c>
      <c r="AS3602" t="s">
        <v>83</v>
      </c>
      <c r="AT3602" t="s">
        <v>96</v>
      </c>
      <c r="AU3602" t="s">
        <v>19677</v>
      </c>
      <c r="AV3602" t="s">
        <v>19678</v>
      </c>
      <c r="AW3602" t="s">
        <v>99</v>
      </c>
      <c r="AX3602" t="s">
        <v>100</v>
      </c>
      <c r="AY3602" t="s">
        <v>83</v>
      </c>
      <c r="AZ3602" t="s">
        <v>8351</v>
      </c>
      <c r="BA3602" t="s">
        <v>103</v>
      </c>
      <c r="BB3602" t="s">
        <v>19813</v>
      </c>
      <c r="BC3602" s="4"/>
      <c r="BD3602" t="s">
        <v>83</v>
      </c>
      <c r="BE3602" t="s">
        <v>105</v>
      </c>
      <c r="BF3602" t="s">
        <v>106</v>
      </c>
      <c r="BG3602" t="s">
        <v>107</v>
      </c>
      <c r="BH3602" t="s">
        <v>108</v>
      </c>
      <c r="BI3602" t="s">
        <v>109</v>
      </c>
      <c r="BJ3602" s="2">
        <v>0</v>
      </c>
      <c r="BK3602" t="s">
        <v>90</v>
      </c>
      <c r="BL3602" t="s">
        <v>78</v>
      </c>
      <c r="BM3602" t="s">
        <v>83</v>
      </c>
      <c r="BN3602" t="s">
        <v>83</v>
      </c>
      <c r="BO3602" t="s">
        <v>83</v>
      </c>
      <c r="BP3602" t="s">
        <v>19814</v>
      </c>
      <c r="BQ3602" t="s">
        <v>19720</v>
      </c>
      <c r="BR3602" t="s">
        <v>19721</v>
      </c>
      <c r="BS3602" t="s">
        <v>83</v>
      </c>
      <c r="BT3602" s="3">
        <v>1</v>
      </c>
    </row>
    <row r="3603" spans="1:72" x14ac:dyDescent="0.25">
      <c r="A3603" t="s">
        <v>19665</v>
      </c>
      <c r="B3603" t="s">
        <v>19666</v>
      </c>
      <c r="C3603" t="s">
        <v>19667</v>
      </c>
      <c r="D3603" t="s">
        <v>74</v>
      </c>
      <c r="E3603" t="s">
        <v>21868</v>
      </c>
      <c r="F3603" t="s">
        <v>19668</v>
      </c>
      <c r="G3603" t="s">
        <v>19815</v>
      </c>
      <c r="H3603" t="s">
        <v>19816</v>
      </c>
      <c r="I3603" s="1">
        <v>44197</v>
      </c>
      <c r="J3603" s="1">
        <v>44926</v>
      </c>
      <c r="K3603" t="s">
        <v>78</v>
      </c>
      <c r="L3603" t="s">
        <v>79</v>
      </c>
      <c r="M3603" t="s">
        <v>80</v>
      </c>
      <c r="N3603" t="s">
        <v>19817</v>
      </c>
      <c r="O3603" t="s">
        <v>313</v>
      </c>
      <c r="P3603" t="s">
        <v>83</v>
      </c>
      <c r="Q3603" t="s">
        <v>19818</v>
      </c>
      <c r="R3603" t="s">
        <v>19673</v>
      </c>
      <c r="S3603" t="s">
        <v>150</v>
      </c>
      <c r="T3603" t="s">
        <v>87</v>
      </c>
      <c r="U3603" t="s">
        <v>88</v>
      </c>
      <c r="V3603" t="s">
        <v>89</v>
      </c>
      <c r="W3603" t="s">
        <v>78</v>
      </c>
      <c r="X3603" t="s">
        <v>120</v>
      </c>
      <c r="Y3603" t="s">
        <v>91</v>
      </c>
      <c r="Z3603" t="s">
        <v>92</v>
      </c>
      <c r="AA3603" s="1">
        <v>44567</v>
      </c>
      <c r="AB3603" s="2">
        <v>1965</v>
      </c>
      <c r="AC3603" s="2">
        <v>1710</v>
      </c>
      <c r="AD3603" s="2"/>
      <c r="AE3603" s="2"/>
      <c r="AF3603" s="2"/>
      <c r="AG3603">
        <v>0</v>
      </c>
      <c r="AH3603" s="3">
        <v>1965</v>
      </c>
      <c r="AI3603" s="3">
        <v>1710</v>
      </c>
      <c r="AJ3603" s="3">
        <v>0</v>
      </c>
      <c r="AK3603" s="3">
        <v>0</v>
      </c>
      <c r="AL3603" s="3">
        <v>0</v>
      </c>
      <c r="AM3603" t="s">
        <v>19819</v>
      </c>
      <c r="AN3603" t="s">
        <v>19820</v>
      </c>
      <c r="AO3603" t="s">
        <v>19665</v>
      </c>
      <c r="AP3603" t="s">
        <v>19666</v>
      </c>
      <c r="AQ3603" t="s">
        <v>83</v>
      </c>
      <c r="AR3603" t="s">
        <v>19676</v>
      </c>
      <c r="AS3603" t="s">
        <v>83</v>
      </c>
      <c r="AT3603" t="s">
        <v>96</v>
      </c>
      <c r="AU3603" t="s">
        <v>19677</v>
      </c>
      <c r="AV3603" t="s">
        <v>19678</v>
      </c>
      <c r="AW3603" t="s">
        <v>99</v>
      </c>
      <c r="AX3603" t="s">
        <v>100</v>
      </c>
      <c r="AY3603" t="s">
        <v>83</v>
      </c>
      <c r="AZ3603" t="s">
        <v>4673</v>
      </c>
      <c r="BA3603" t="s">
        <v>103</v>
      </c>
      <c r="BB3603" t="s">
        <v>19821</v>
      </c>
      <c r="BC3603" s="4"/>
      <c r="BD3603" t="s">
        <v>83</v>
      </c>
      <c r="BE3603" t="s">
        <v>105</v>
      </c>
      <c r="BF3603" t="s">
        <v>106</v>
      </c>
      <c r="BG3603" t="s">
        <v>107</v>
      </c>
      <c r="BH3603" t="s">
        <v>108</v>
      </c>
      <c r="BI3603" t="s">
        <v>109</v>
      </c>
      <c r="BJ3603" s="2">
        <v>0</v>
      </c>
      <c r="BK3603" t="s">
        <v>78</v>
      </c>
      <c r="BL3603" t="s">
        <v>90</v>
      </c>
      <c r="BM3603" t="s">
        <v>83</v>
      </c>
      <c r="BN3603" t="s">
        <v>83</v>
      </c>
      <c r="BO3603" t="s">
        <v>83</v>
      </c>
      <c r="BP3603" t="s">
        <v>83</v>
      </c>
      <c r="BQ3603" t="s">
        <v>83</v>
      </c>
      <c r="BR3603" t="s">
        <v>83</v>
      </c>
      <c r="BS3603" t="s">
        <v>83</v>
      </c>
      <c r="BT3603" s="3">
        <v>1</v>
      </c>
    </row>
    <row r="3604" spans="1:72" x14ac:dyDescent="0.25">
      <c r="A3604" t="s">
        <v>19665</v>
      </c>
      <c r="B3604" t="s">
        <v>19666</v>
      </c>
      <c r="C3604" t="s">
        <v>19667</v>
      </c>
      <c r="D3604" t="s">
        <v>74</v>
      </c>
      <c r="E3604" t="s">
        <v>21868</v>
      </c>
      <c r="F3604" t="s">
        <v>19668</v>
      </c>
      <c r="G3604" t="s">
        <v>19822</v>
      </c>
      <c r="H3604" t="s">
        <v>19823</v>
      </c>
      <c r="I3604" s="1">
        <v>44197</v>
      </c>
      <c r="J3604" s="1">
        <v>44926</v>
      </c>
      <c r="K3604" t="s">
        <v>78</v>
      </c>
      <c r="L3604" t="s">
        <v>79</v>
      </c>
      <c r="M3604" t="s">
        <v>80</v>
      </c>
      <c r="N3604" t="s">
        <v>19824</v>
      </c>
      <c r="O3604" t="s">
        <v>1608</v>
      </c>
      <c r="P3604" t="s">
        <v>83</v>
      </c>
      <c r="Q3604" t="s">
        <v>19825</v>
      </c>
      <c r="R3604" t="s">
        <v>19673</v>
      </c>
      <c r="S3604" t="s">
        <v>119</v>
      </c>
      <c r="T3604" t="s">
        <v>87</v>
      </c>
      <c r="U3604" t="s">
        <v>88</v>
      </c>
      <c r="V3604" t="s">
        <v>89</v>
      </c>
      <c r="W3604" t="s">
        <v>78</v>
      </c>
      <c r="X3604" t="s">
        <v>120</v>
      </c>
      <c r="Y3604" t="s">
        <v>91</v>
      </c>
      <c r="Z3604" t="s">
        <v>92</v>
      </c>
      <c r="AA3604" s="1">
        <v>44566</v>
      </c>
      <c r="AB3604" s="2">
        <v>2479</v>
      </c>
      <c r="AC3604" s="2">
        <v>2585</v>
      </c>
      <c r="AD3604" s="2"/>
      <c r="AE3604" s="2"/>
      <c r="AF3604" s="2"/>
      <c r="AG3604">
        <v>0</v>
      </c>
      <c r="AH3604" s="3">
        <v>2479</v>
      </c>
      <c r="AI3604" s="3">
        <v>2585</v>
      </c>
      <c r="AJ3604" s="3">
        <v>0</v>
      </c>
      <c r="AK3604" s="3">
        <v>0</v>
      </c>
      <c r="AL3604" s="3">
        <v>0</v>
      </c>
      <c r="AM3604" t="s">
        <v>19752</v>
      </c>
      <c r="AN3604" t="s">
        <v>19753</v>
      </c>
      <c r="AO3604" t="s">
        <v>19665</v>
      </c>
      <c r="AP3604" t="s">
        <v>19666</v>
      </c>
      <c r="AQ3604" t="s">
        <v>83</v>
      </c>
      <c r="AR3604" t="s">
        <v>19676</v>
      </c>
      <c r="AS3604" t="s">
        <v>83</v>
      </c>
      <c r="AT3604" t="s">
        <v>96</v>
      </c>
      <c r="AU3604" t="s">
        <v>19677</v>
      </c>
      <c r="AV3604" t="s">
        <v>19678</v>
      </c>
      <c r="AW3604" t="s">
        <v>99</v>
      </c>
      <c r="AX3604" t="s">
        <v>100</v>
      </c>
      <c r="AY3604" t="s">
        <v>83</v>
      </c>
      <c r="AZ3604" t="s">
        <v>19826</v>
      </c>
      <c r="BA3604" t="s">
        <v>103</v>
      </c>
      <c r="BB3604" t="s">
        <v>19827</v>
      </c>
      <c r="BC3604" s="4"/>
      <c r="BD3604" t="s">
        <v>83</v>
      </c>
      <c r="BE3604" t="s">
        <v>105</v>
      </c>
      <c r="BF3604" t="s">
        <v>106</v>
      </c>
      <c r="BG3604" t="s">
        <v>107</v>
      </c>
      <c r="BH3604" t="s">
        <v>123</v>
      </c>
      <c r="BI3604" t="s">
        <v>124</v>
      </c>
      <c r="BJ3604" s="2">
        <v>0</v>
      </c>
      <c r="BK3604" t="s">
        <v>90</v>
      </c>
      <c r="BL3604" t="s">
        <v>90</v>
      </c>
      <c r="BM3604" t="s">
        <v>83</v>
      </c>
      <c r="BN3604" t="s">
        <v>83</v>
      </c>
      <c r="BO3604" t="s">
        <v>83</v>
      </c>
      <c r="BP3604" t="s">
        <v>83</v>
      </c>
      <c r="BQ3604" t="s">
        <v>83</v>
      </c>
      <c r="BR3604" t="s">
        <v>83</v>
      </c>
      <c r="BS3604" t="s">
        <v>83</v>
      </c>
      <c r="BT3604" s="3">
        <v>1</v>
      </c>
    </row>
    <row r="3605" spans="1:72" x14ac:dyDescent="0.25">
      <c r="A3605" t="s">
        <v>19665</v>
      </c>
      <c r="B3605" t="s">
        <v>19666</v>
      </c>
      <c r="C3605" t="s">
        <v>19667</v>
      </c>
      <c r="D3605" t="s">
        <v>74</v>
      </c>
      <c r="E3605" t="s">
        <v>21868</v>
      </c>
      <c r="F3605" t="s">
        <v>19668</v>
      </c>
      <c r="G3605" t="s">
        <v>19828</v>
      </c>
      <c r="H3605" t="s">
        <v>19829</v>
      </c>
      <c r="I3605" s="1">
        <v>44197</v>
      </c>
      <c r="J3605" s="1">
        <v>44926</v>
      </c>
      <c r="K3605" t="s">
        <v>78</v>
      </c>
      <c r="L3605" t="s">
        <v>79</v>
      </c>
      <c r="M3605" t="s">
        <v>80</v>
      </c>
      <c r="N3605" t="s">
        <v>1650</v>
      </c>
      <c r="O3605" t="s">
        <v>281</v>
      </c>
      <c r="P3605" t="s">
        <v>83</v>
      </c>
      <c r="Q3605" t="s">
        <v>19830</v>
      </c>
      <c r="R3605" t="s">
        <v>19673</v>
      </c>
      <c r="S3605" t="s">
        <v>119</v>
      </c>
      <c r="T3605" t="s">
        <v>87</v>
      </c>
      <c r="U3605" t="s">
        <v>88</v>
      </c>
      <c r="V3605" t="s">
        <v>89</v>
      </c>
      <c r="W3605" t="s">
        <v>78</v>
      </c>
      <c r="X3605" t="s">
        <v>120</v>
      </c>
      <c r="Y3605" t="s">
        <v>91</v>
      </c>
      <c r="Z3605" t="s">
        <v>92</v>
      </c>
      <c r="AA3605" s="1">
        <v>44567</v>
      </c>
      <c r="AB3605" s="2">
        <v>4819</v>
      </c>
      <c r="AC3605" s="2">
        <v>6404</v>
      </c>
      <c r="AD3605" s="2"/>
      <c r="AE3605" s="2"/>
      <c r="AF3605" s="2"/>
      <c r="AG3605">
        <v>0</v>
      </c>
      <c r="AH3605" s="3">
        <v>4819</v>
      </c>
      <c r="AI3605" s="3">
        <v>6404</v>
      </c>
      <c r="AJ3605" s="3">
        <v>0</v>
      </c>
      <c r="AK3605" s="3">
        <v>0</v>
      </c>
      <c r="AL3605" s="3">
        <v>0</v>
      </c>
      <c r="AM3605" t="s">
        <v>19686</v>
      </c>
      <c r="AN3605" t="s">
        <v>19687</v>
      </c>
      <c r="AO3605" t="s">
        <v>19665</v>
      </c>
      <c r="AP3605" t="s">
        <v>19666</v>
      </c>
      <c r="AQ3605" t="s">
        <v>83</v>
      </c>
      <c r="AR3605" t="s">
        <v>19676</v>
      </c>
      <c r="AS3605" t="s">
        <v>83</v>
      </c>
      <c r="AT3605" t="s">
        <v>96</v>
      </c>
      <c r="AU3605" t="s">
        <v>19677</v>
      </c>
      <c r="AV3605" t="s">
        <v>19678</v>
      </c>
      <c r="AW3605" t="s">
        <v>99</v>
      </c>
      <c r="AX3605" t="s">
        <v>100</v>
      </c>
      <c r="AY3605" t="s">
        <v>83</v>
      </c>
      <c r="AZ3605" t="s">
        <v>19831</v>
      </c>
      <c r="BA3605" t="s">
        <v>103</v>
      </c>
      <c r="BB3605" t="s">
        <v>19832</v>
      </c>
      <c r="BC3605" s="4"/>
      <c r="BD3605" t="s">
        <v>83</v>
      </c>
      <c r="BE3605" t="s">
        <v>105</v>
      </c>
      <c r="BF3605" t="s">
        <v>106</v>
      </c>
      <c r="BG3605" t="s">
        <v>107</v>
      </c>
      <c r="BH3605" t="s">
        <v>704</v>
      </c>
      <c r="BI3605" t="s">
        <v>705</v>
      </c>
      <c r="BJ3605" s="2">
        <v>0</v>
      </c>
      <c r="BK3605" t="s">
        <v>78</v>
      </c>
      <c r="BL3605" t="s">
        <v>90</v>
      </c>
      <c r="BM3605" t="s">
        <v>83</v>
      </c>
      <c r="BN3605" t="s">
        <v>83</v>
      </c>
      <c r="BO3605" t="s">
        <v>83</v>
      </c>
      <c r="BP3605" t="s">
        <v>83</v>
      </c>
      <c r="BQ3605" t="s">
        <v>83</v>
      </c>
      <c r="BR3605" t="s">
        <v>83</v>
      </c>
      <c r="BS3605" t="s">
        <v>83</v>
      </c>
      <c r="BT3605" s="3">
        <v>1</v>
      </c>
    </row>
    <row r="3606" spans="1:72" x14ac:dyDescent="0.25">
      <c r="A3606" t="s">
        <v>19665</v>
      </c>
      <c r="B3606" t="s">
        <v>19666</v>
      </c>
      <c r="C3606" t="s">
        <v>19667</v>
      </c>
      <c r="D3606" t="s">
        <v>74</v>
      </c>
      <c r="E3606" t="s">
        <v>21868</v>
      </c>
      <c r="F3606" t="s">
        <v>19668</v>
      </c>
      <c r="G3606" t="s">
        <v>19833</v>
      </c>
      <c r="H3606" t="s">
        <v>19834</v>
      </c>
      <c r="I3606" s="1">
        <v>44197</v>
      </c>
      <c r="J3606" s="1">
        <v>44926</v>
      </c>
      <c r="K3606" t="s">
        <v>78</v>
      </c>
      <c r="L3606" t="s">
        <v>79</v>
      </c>
      <c r="M3606" t="s">
        <v>80</v>
      </c>
      <c r="N3606" t="s">
        <v>19824</v>
      </c>
      <c r="O3606" t="s">
        <v>9454</v>
      </c>
      <c r="P3606" t="s">
        <v>83</v>
      </c>
      <c r="Q3606" t="s">
        <v>19835</v>
      </c>
      <c r="R3606" t="s">
        <v>19673</v>
      </c>
      <c r="S3606" t="s">
        <v>119</v>
      </c>
      <c r="T3606" t="s">
        <v>87</v>
      </c>
      <c r="U3606" t="s">
        <v>88</v>
      </c>
      <c r="V3606" t="s">
        <v>89</v>
      </c>
      <c r="W3606" t="s">
        <v>78</v>
      </c>
      <c r="X3606" t="s">
        <v>120</v>
      </c>
      <c r="Y3606" t="s">
        <v>91</v>
      </c>
      <c r="Z3606" t="s">
        <v>92</v>
      </c>
      <c r="AA3606" s="1">
        <v>44567</v>
      </c>
      <c r="AB3606" s="2">
        <v>4580</v>
      </c>
      <c r="AC3606" s="2">
        <v>5394</v>
      </c>
      <c r="AD3606" s="2"/>
      <c r="AE3606" s="2"/>
      <c r="AF3606" s="2"/>
      <c r="AG3606">
        <v>0</v>
      </c>
      <c r="AH3606" s="3">
        <v>4580</v>
      </c>
      <c r="AI3606" s="3">
        <v>5394</v>
      </c>
      <c r="AJ3606" s="3">
        <v>0</v>
      </c>
      <c r="AK3606" s="3">
        <v>0</v>
      </c>
      <c r="AL3606" s="3">
        <v>0</v>
      </c>
      <c r="AM3606" t="s">
        <v>19752</v>
      </c>
      <c r="AN3606" t="s">
        <v>19753</v>
      </c>
      <c r="AO3606" t="s">
        <v>19665</v>
      </c>
      <c r="AP3606" t="s">
        <v>19666</v>
      </c>
      <c r="AQ3606" t="s">
        <v>83</v>
      </c>
      <c r="AR3606" t="s">
        <v>19676</v>
      </c>
      <c r="AS3606" t="s">
        <v>83</v>
      </c>
      <c r="AT3606" t="s">
        <v>96</v>
      </c>
      <c r="AU3606" t="s">
        <v>19677</v>
      </c>
      <c r="AV3606" t="s">
        <v>19678</v>
      </c>
      <c r="AW3606" t="s">
        <v>99</v>
      </c>
      <c r="AX3606" t="s">
        <v>100</v>
      </c>
      <c r="AY3606" t="s">
        <v>83</v>
      </c>
      <c r="AZ3606" t="s">
        <v>19836</v>
      </c>
      <c r="BA3606" t="s">
        <v>103</v>
      </c>
      <c r="BB3606" t="s">
        <v>19837</v>
      </c>
      <c r="BC3606" s="4"/>
      <c r="BD3606" t="s">
        <v>83</v>
      </c>
      <c r="BE3606" t="s">
        <v>105</v>
      </c>
      <c r="BF3606" t="s">
        <v>106</v>
      </c>
      <c r="BG3606" t="s">
        <v>107</v>
      </c>
      <c r="BH3606" t="s">
        <v>472</v>
      </c>
      <c r="BI3606" t="s">
        <v>473</v>
      </c>
      <c r="BJ3606" s="2">
        <v>0</v>
      </c>
      <c r="BK3606" t="s">
        <v>90</v>
      </c>
      <c r="BL3606" t="s">
        <v>90</v>
      </c>
      <c r="BM3606" t="s">
        <v>83</v>
      </c>
      <c r="BN3606" t="s">
        <v>83</v>
      </c>
      <c r="BO3606" t="s">
        <v>83</v>
      </c>
      <c r="BP3606" t="s">
        <v>83</v>
      </c>
      <c r="BQ3606" t="s">
        <v>83</v>
      </c>
      <c r="BR3606" t="s">
        <v>83</v>
      </c>
      <c r="BS3606" t="s">
        <v>83</v>
      </c>
      <c r="BT3606" s="3">
        <v>1</v>
      </c>
    </row>
    <row r="3607" spans="1:72" x14ac:dyDescent="0.25">
      <c r="A3607" t="s">
        <v>19665</v>
      </c>
      <c r="B3607" t="s">
        <v>19666</v>
      </c>
      <c r="C3607" t="s">
        <v>19667</v>
      </c>
      <c r="D3607" t="s">
        <v>74</v>
      </c>
      <c r="E3607" t="s">
        <v>21868</v>
      </c>
      <c r="F3607" t="s">
        <v>19668</v>
      </c>
      <c r="G3607" t="s">
        <v>19838</v>
      </c>
      <c r="H3607" t="s">
        <v>19839</v>
      </c>
      <c r="I3607" s="1">
        <v>44197</v>
      </c>
      <c r="J3607" s="1">
        <v>44926</v>
      </c>
      <c r="K3607" t="s">
        <v>78</v>
      </c>
      <c r="L3607" t="s">
        <v>79</v>
      </c>
      <c r="M3607" t="s">
        <v>80</v>
      </c>
      <c r="N3607" t="s">
        <v>19840</v>
      </c>
      <c r="O3607" t="s">
        <v>1845</v>
      </c>
      <c r="P3607" t="s">
        <v>235</v>
      </c>
      <c r="Q3607" t="s">
        <v>19841</v>
      </c>
      <c r="R3607" t="s">
        <v>19673</v>
      </c>
      <c r="S3607" t="s">
        <v>119</v>
      </c>
      <c r="T3607" t="s">
        <v>87</v>
      </c>
      <c r="U3607" t="s">
        <v>88</v>
      </c>
      <c r="V3607" t="s">
        <v>89</v>
      </c>
      <c r="W3607" t="s">
        <v>78</v>
      </c>
      <c r="X3607" t="s">
        <v>120</v>
      </c>
      <c r="Y3607" t="s">
        <v>91</v>
      </c>
      <c r="Z3607" t="s">
        <v>92</v>
      </c>
      <c r="AA3607" s="1">
        <v>44567</v>
      </c>
      <c r="AB3607" s="2">
        <v>1226</v>
      </c>
      <c r="AC3607" s="2">
        <v>1040</v>
      </c>
      <c r="AD3607" s="2"/>
      <c r="AE3607" s="2"/>
      <c r="AF3607" s="2"/>
      <c r="AG3607">
        <v>0</v>
      </c>
      <c r="AH3607" s="3">
        <v>1226</v>
      </c>
      <c r="AI3607" s="3">
        <v>1040</v>
      </c>
      <c r="AJ3607" s="3">
        <v>0</v>
      </c>
      <c r="AK3607" s="3">
        <v>0</v>
      </c>
      <c r="AL3607" s="3">
        <v>0</v>
      </c>
      <c r="AM3607" t="s">
        <v>19819</v>
      </c>
      <c r="AN3607" t="s">
        <v>19820</v>
      </c>
      <c r="AO3607" t="s">
        <v>19665</v>
      </c>
      <c r="AP3607" t="s">
        <v>19666</v>
      </c>
      <c r="AQ3607" t="s">
        <v>83</v>
      </c>
      <c r="AR3607" t="s">
        <v>19676</v>
      </c>
      <c r="AS3607" t="s">
        <v>83</v>
      </c>
      <c r="AT3607" t="s">
        <v>96</v>
      </c>
      <c r="AU3607" t="s">
        <v>19677</v>
      </c>
      <c r="AV3607" t="s">
        <v>19678</v>
      </c>
      <c r="AW3607" t="s">
        <v>99</v>
      </c>
      <c r="AX3607" t="s">
        <v>100</v>
      </c>
      <c r="AY3607" t="s">
        <v>83</v>
      </c>
      <c r="AZ3607" t="s">
        <v>4673</v>
      </c>
      <c r="BA3607" t="s">
        <v>103</v>
      </c>
      <c r="BB3607" t="s">
        <v>19842</v>
      </c>
      <c r="BC3607" s="4"/>
      <c r="BD3607" t="s">
        <v>83</v>
      </c>
      <c r="BE3607" t="s">
        <v>105</v>
      </c>
      <c r="BF3607" t="s">
        <v>106</v>
      </c>
      <c r="BG3607" t="s">
        <v>107</v>
      </c>
      <c r="BH3607" t="s">
        <v>123</v>
      </c>
      <c r="BI3607" t="s">
        <v>124</v>
      </c>
      <c r="BJ3607" s="2">
        <v>0</v>
      </c>
      <c r="BK3607" t="s">
        <v>78</v>
      </c>
      <c r="BL3607" t="s">
        <v>90</v>
      </c>
      <c r="BM3607" t="s">
        <v>83</v>
      </c>
      <c r="BN3607" t="s">
        <v>83</v>
      </c>
      <c r="BO3607" t="s">
        <v>83</v>
      </c>
      <c r="BP3607" t="s">
        <v>83</v>
      </c>
      <c r="BQ3607" t="s">
        <v>83</v>
      </c>
      <c r="BR3607" t="s">
        <v>83</v>
      </c>
      <c r="BS3607" t="s">
        <v>83</v>
      </c>
      <c r="BT3607" s="3">
        <v>1</v>
      </c>
    </row>
    <row r="3608" spans="1:72" x14ac:dyDescent="0.25">
      <c r="A3608" t="s">
        <v>19665</v>
      </c>
      <c r="B3608" t="s">
        <v>19666</v>
      </c>
      <c r="C3608" t="s">
        <v>19667</v>
      </c>
      <c r="D3608" t="s">
        <v>74</v>
      </c>
      <c r="E3608" t="s">
        <v>21868</v>
      </c>
      <c r="F3608" t="s">
        <v>19668</v>
      </c>
      <c r="G3608" t="s">
        <v>19843</v>
      </c>
      <c r="H3608" t="s">
        <v>19844</v>
      </c>
      <c r="I3608" s="1">
        <v>44197</v>
      </c>
      <c r="J3608" s="1">
        <v>44926</v>
      </c>
      <c r="K3608" t="s">
        <v>78</v>
      </c>
      <c r="L3608" t="s">
        <v>79</v>
      </c>
      <c r="M3608" t="s">
        <v>80</v>
      </c>
      <c r="N3608" t="s">
        <v>19840</v>
      </c>
      <c r="O3608" t="s">
        <v>193</v>
      </c>
      <c r="P3608" t="s">
        <v>83</v>
      </c>
      <c r="Q3608" t="s">
        <v>19841</v>
      </c>
      <c r="R3608" t="s">
        <v>19673</v>
      </c>
      <c r="S3608" t="s">
        <v>150</v>
      </c>
      <c r="T3608" t="s">
        <v>87</v>
      </c>
      <c r="U3608" t="s">
        <v>88</v>
      </c>
      <c r="V3608" t="s">
        <v>89</v>
      </c>
      <c r="W3608" t="s">
        <v>78</v>
      </c>
      <c r="X3608" t="s">
        <v>120</v>
      </c>
      <c r="Y3608" t="s">
        <v>91</v>
      </c>
      <c r="Z3608" t="s">
        <v>92</v>
      </c>
      <c r="AA3608" s="1">
        <v>44566</v>
      </c>
      <c r="AB3608" s="2">
        <v>265</v>
      </c>
      <c r="AC3608" s="2">
        <v>247</v>
      </c>
      <c r="AD3608" s="2"/>
      <c r="AE3608" s="2"/>
      <c r="AF3608" s="2"/>
      <c r="AG3608">
        <v>0</v>
      </c>
      <c r="AH3608" s="3">
        <v>265</v>
      </c>
      <c r="AI3608" s="3">
        <v>247</v>
      </c>
      <c r="AJ3608" s="3">
        <v>0</v>
      </c>
      <c r="AK3608" s="3">
        <v>0</v>
      </c>
      <c r="AL3608" s="3">
        <v>0</v>
      </c>
      <c r="AM3608" t="s">
        <v>19711</v>
      </c>
      <c r="AN3608" t="s">
        <v>19712</v>
      </c>
      <c r="AO3608" t="s">
        <v>19665</v>
      </c>
      <c r="AP3608" t="s">
        <v>19666</v>
      </c>
      <c r="AQ3608" t="s">
        <v>83</v>
      </c>
      <c r="AR3608" t="s">
        <v>19676</v>
      </c>
      <c r="AS3608" t="s">
        <v>83</v>
      </c>
      <c r="AT3608" t="s">
        <v>96</v>
      </c>
      <c r="AU3608" t="s">
        <v>19677</v>
      </c>
      <c r="AV3608" t="s">
        <v>19678</v>
      </c>
      <c r="AW3608" t="s">
        <v>99</v>
      </c>
      <c r="AX3608" t="s">
        <v>100</v>
      </c>
      <c r="AY3608" t="s">
        <v>83</v>
      </c>
      <c r="AZ3608" t="s">
        <v>8351</v>
      </c>
      <c r="BA3608" t="s">
        <v>103</v>
      </c>
      <c r="BB3608" t="s">
        <v>19845</v>
      </c>
      <c r="BC3608" s="4"/>
      <c r="BD3608" t="s">
        <v>83</v>
      </c>
      <c r="BE3608" t="s">
        <v>105</v>
      </c>
      <c r="BF3608" t="s">
        <v>106</v>
      </c>
      <c r="BG3608" t="s">
        <v>107</v>
      </c>
      <c r="BH3608" t="s">
        <v>108</v>
      </c>
      <c r="BI3608" t="s">
        <v>109</v>
      </c>
      <c r="BJ3608" s="2">
        <v>0</v>
      </c>
      <c r="BK3608" t="s">
        <v>90</v>
      </c>
      <c r="BL3608" t="s">
        <v>78</v>
      </c>
      <c r="BM3608" t="s">
        <v>83</v>
      </c>
      <c r="BN3608" t="s">
        <v>83</v>
      </c>
      <c r="BO3608" t="s">
        <v>83</v>
      </c>
      <c r="BP3608" t="s">
        <v>19846</v>
      </c>
      <c r="BQ3608" t="s">
        <v>19720</v>
      </c>
      <c r="BR3608" t="s">
        <v>19721</v>
      </c>
      <c r="BS3608" t="s">
        <v>83</v>
      </c>
      <c r="BT3608" s="3">
        <v>1</v>
      </c>
    </row>
    <row r="3609" spans="1:72" x14ac:dyDescent="0.25">
      <c r="A3609" t="s">
        <v>19665</v>
      </c>
      <c r="B3609" t="s">
        <v>19666</v>
      </c>
      <c r="C3609" t="s">
        <v>19667</v>
      </c>
      <c r="D3609" t="s">
        <v>74</v>
      </c>
      <c r="E3609" t="s">
        <v>21868</v>
      </c>
      <c r="F3609" t="s">
        <v>19668</v>
      </c>
      <c r="G3609" t="s">
        <v>19847</v>
      </c>
      <c r="H3609" t="s">
        <v>19848</v>
      </c>
      <c r="I3609" s="1">
        <v>44197</v>
      </c>
      <c r="J3609" s="1">
        <v>44926</v>
      </c>
      <c r="K3609" t="s">
        <v>78</v>
      </c>
      <c r="L3609" t="s">
        <v>79</v>
      </c>
      <c r="M3609" t="s">
        <v>80</v>
      </c>
      <c r="N3609" t="s">
        <v>19840</v>
      </c>
      <c r="O3609" t="s">
        <v>529</v>
      </c>
      <c r="P3609" t="s">
        <v>83</v>
      </c>
      <c r="Q3609" t="s">
        <v>19849</v>
      </c>
      <c r="R3609" t="s">
        <v>19673</v>
      </c>
      <c r="S3609" t="s">
        <v>150</v>
      </c>
      <c r="T3609" t="s">
        <v>87</v>
      </c>
      <c r="U3609" t="s">
        <v>88</v>
      </c>
      <c r="V3609" t="s">
        <v>89</v>
      </c>
      <c r="W3609" t="s">
        <v>78</v>
      </c>
      <c r="X3609" t="s">
        <v>120</v>
      </c>
      <c r="Y3609" t="s">
        <v>91</v>
      </c>
      <c r="Z3609" t="s">
        <v>92</v>
      </c>
      <c r="AA3609" s="1">
        <v>44566</v>
      </c>
      <c r="AB3609" s="2">
        <v>1665</v>
      </c>
      <c r="AC3609" s="2">
        <v>1525</v>
      </c>
      <c r="AD3609" s="2"/>
      <c r="AE3609" s="2"/>
      <c r="AF3609" s="2"/>
      <c r="AG3609">
        <v>0</v>
      </c>
      <c r="AH3609" s="3">
        <v>1665</v>
      </c>
      <c r="AI3609" s="3">
        <v>1525</v>
      </c>
      <c r="AJ3609" s="3">
        <v>0</v>
      </c>
      <c r="AK3609" s="3">
        <v>0</v>
      </c>
      <c r="AL3609" s="3">
        <v>0</v>
      </c>
      <c r="AM3609" t="s">
        <v>19711</v>
      </c>
      <c r="AN3609" t="s">
        <v>19712</v>
      </c>
      <c r="AO3609" t="s">
        <v>19665</v>
      </c>
      <c r="AP3609" t="s">
        <v>19666</v>
      </c>
      <c r="AQ3609" t="s">
        <v>83</v>
      </c>
      <c r="AR3609" t="s">
        <v>19676</v>
      </c>
      <c r="AS3609" t="s">
        <v>83</v>
      </c>
      <c r="AT3609" t="s">
        <v>96</v>
      </c>
      <c r="AU3609" t="s">
        <v>19677</v>
      </c>
      <c r="AV3609" t="s">
        <v>19678</v>
      </c>
      <c r="AW3609" t="s">
        <v>99</v>
      </c>
      <c r="AX3609" t="s">
        <v>100</v>
      </c>
      <c r="AY3609" t="s">
        <v>83</v>
      </c>
      <c r="AZ3609" t="s">
        <v>8351</v>
      </c>
      <c r="BA3609" t="s">
        <v>103</v>
      </c>
      <c r="BB3609" t="s">
        <v>19850</v>
      </c>
      <c r="BC3609" s="4"/>
      <c r="BD3609" t="s">
        <v>83</v>
      </c>
      <c r="BE3609" t="s">
        <v>105</v>
      </c>
      <c r="BF3609" t="s">
        <v>106</v>
      </c>
      <c r="BG3609" t="s">
        <v>107</v>
      </c>
      <c r="BH3609" t="s">
        <v>108</v>
      </c>
      <c r="BI3609" t="s">
        <v>109</v>
      </c>
      <c r="BJ3609" s="2">
        <v>0</v>
      </c>
      <c r="BK3609" t="s">
        <v>90</v>
      </c>
      <c r="BL3609" t="s">
        <v>78</v>
      </c>
      <c r="BM3609" t="s">
        <v>83</v>
      </c>
      <c r="BN3609" t="s">
        <v>83</v>
      </c>
      <c r="BO3609" t="s">
        <v>83</v>
      </c>
      <c r="BP3609" t="s">
        <v>19851</v>
      </c>
      <c r="BQ3609" t="s">
        <v>19720</v>
      </c>
      <c r="BR3609" t="s">
        <v>19721</v>
      </c>
      <c r="BS3609" t="s">
        <v>83</v>
      </c>
      <c r="BT3609" s="3">
        <v>1</v>
      </c>
    </row>
    <row r="3610" spans="1:72" x14ac:dyDescent="0.25">
      <c r="A3610" t="s">
        <v>19665</v>
      </c>
      <c r="B3610" t="s">
        <v>19666</v>
      </c>
      <c r="C3610" t="s">
        <v>19667</v>
      </c>
      <c r="D3610" t="s">
        <v>74</v>
      </c>
      <c r="E3610" t="s">
        <v>21868</v>
      </c>
      <c r="F3610" t="s">
        <v>19668</v>
      </c>
      <c r="G3610" t="s">
        <v>19852</v>
      </c>
      <c r="H3610" t="s">
        <v>19853</v>
      </c>
      <c r="I3610" s="1">
        <v>44197</v>
      </c>
      <c r="J3610" s="1">
        <v>44926</v>
      </c>
      <c r="K3610" t="s">
        <v>78</v>
      </c>
      <c r="L3610" t="s">
        <v>79</v>
      </c>
      <c r="M3610" t="s">
        <v>80</v>
      </c>
      <c r="N3610" t="s">
        <v>19840</v>
      </c>
      <c r="O3610" t="s">
        <v>352</v>
      </c>
      <c r="P3610" t="s">
        <v>83</v>
      </c>
      <c r="Q3610" t="s">
        <v>19854</v>
      </c>
      <c r="R3610" t="s">
        <v>19673</v>
      </c>
      <c r="S3610" t="s">
        <v>150</v>
      </c>
      <c r="T3610" t="s">
        <v>87</v>
      </c>
      <c r="U3610" t="s">
        <v>88</v>
      </c>
      <c r="V3610" t="s">
        <v>89</v>
      </c>
      <c r="W3610" t="s">
        <v>78</v>
      </c>
      <c r="X3610" t="s">
        <v>120</v>
      </c>
      <c r="Y3610" t="s">
        <v>91</v>
      </c>
      <c r="Z3610" t="s">
        <v>92</v>
      </c>
      <c r="AA3610" s="1">
        <v>44567</v>
      </c>
      <c r="AB3610" s="2">
        <v>778</v>
      </c>
      <c r="AC3610" s="2">
        <v>711</v>
      </c>
      <c r="AD3610" s="2"/>
      <c r="AE3610" s="2"/>
      <c r="AF3610" s="2"/>
      <c r="AG3610">
        <v>0</v>
      </c>
      <c r="AH3610" s="3">
        <v>778</v>
      </c>
      <c r="AI3610" s="3">
        <v>711</v>
      </c>
      <c r="AJ3610" s="3">
        <v>0</v>
      </c>
      <c r="AK3610" s="3">
        <v>0</v>
      </c>
      <c r="AL3610" s="3">
        <v>0</v>
      </c>
      <c r="AM3610" t="s">
        <v>19711</v>
      </c>
      <c r="AN3610" t="s">
        <v>19712</v>
      </c>
      <c r="AO3610" t="s">
        <v>19665</v>
      </c>
      <c r="AP3610" t="s">
        <v>19666</v>
      </c>
      <c r="AQ3610" t="s">
        <v>83</v>
      </c>
      <c r="AR3610" t="s">
        <v>19676</v>
      </c>
      <c r="AS3610" t="s">
        <v>83</v>
      </c>
      <c r="AT3610" t="s">
        <v>96</v>
      </c>
      <c r="AU3610" t="s">
        <v>19677</v>
      </c>
      <c r="AV3610" t="s">
        <v>19678</v>
      </c>
      <c r="AW3610" t="s">
        <v>99</v>
      </c>
      <c r="AX3610" t="s">
        <v>100</v>
      </c>
      <c r="AY3610" t="s">
        <v>83</v>
      </c>
      <c r="AZ3610" t="s">
        <v>8351</v>
      </c>
      <c r="BA3610" t="s">
        <v>103</v>
      </c>
      <c r="BB3610" t="s">
        <v>19855</v>
      </c>
      <c r="BC3610" s="4"/>
      <c r="BD3610" t="s">
        <v>83</v>
      </c>
      <c r="BE3610" t="s">
        <v>105</v>
      </c>
      <c r="BF3610" t="s">
        <v>106</v>
      </c>
      <c r="BG3610" t="s">
        <v>107</v>
      </c>
      <c r="BH3610" t="s">
        <v>108</v>
      </c>
      <c r="BI3610" t="s">
        <v>109</v>
      </c>
      <c r="BJ3610" s="2">
        <v>0</v>
      </c>
      <c r="BK3610" t="s">
        <v>90</v>
      </c>
      <c r="BL3610" t="s">
        <v>78</v>
      </c>
      <c r="BM3610" t="s">
        <v>83</v>
      </c>
      <c r="BN3610" t="s">
        <v>83</v>
      </c>
      <c r="BO3610" t="s">
        <v>83</v>
      </c>
      <c r="BP3610" t="s">
        <v>19856</v>
      </c>
      <c r="BQ3610" t="s">
        <v>19720</v>
      </c>
      <c r="BR3610" t="s">
        <v>19721</v>
      </c>
      <c r="BS3610" t="s">
        <v>83</v>
      </c>
      <c r="BT3610" s="3">
        <v>1</v>
      </c>
    </row>
    <row r="3611" spans="1:72" x14ac:dyDescent="0.25">
      <c r="A3611" t="s">
        <v>19665</v>
      </c>
      <c r="B3611" t="s">
        <v>19666</v>
      </c>
      <c r="C3611" t="s">
        <v>19667</v>
      </c>
      <c r="D3611" t="s">
        <v>74</v>
      </c>
      <c r="E3611" t="s">
        <v>21868</v>
      </c>
      <c r="F3611" t="s">
        <v>19668</v>
      </c>
      <c r="G3611" t="s">
        <v>19857</v>
      </c>
      <c r="H3611" t="s">
        <v>19858</v>
      </c>
      <c r="I3611" s="1">
        <v>44197</v>
      </c>
      <c r="J3611" s="1">
        <v>44926</v>
      </c>
      <c r="K3611" t="s">
        <v>78</v>
      </c>
      <c r="L3611" t="s">
        <v>79</v>
      </c>
      <c r="M3611" t="s">
        <v>80</v>
      </c>
      <c r="N3611" t="s">
        <v>19840</v>
      </c>
      <c r="O3611" t="s">
        <v>228</v>
      </c>
      <c r="P3611" t="s">
        <v>83</v>
      </c>
      <c r="Q3611" t="s">
        <v>19859</v>
      </c>
      <c r="R3611" t="s">
        <v>19673</v>
      </c>
      <c r="S3611" t="s">
        <v>150</v>
      </c>
      <c r="T3611" t="s">
        <v>87</v>
      </c>
      <c r="U3611" t="s">
        <v>88</v>
      </c>
      <c r="V3611" t="s">
        <v>89</v>
      </c>
      <c r="W3611" t="s">
        <v>78</v>
      </c>
      <c r="X3611" t="s">
        <v>120</v>
      </c>
      <c r="Y3611" t="s">
        <v>91</v>
      </c>
      <c r="Z3611" t="s">
        <v>92</v>
      </c>
      <c r="AA3611" s="1">
        <v>44567</v>
      </c>
      <c r="AB3611" s="2">
        <v>43</v>
      </c>
      <c r="AC3611" s="2">
        <v>38</v>
      </c>
      <c r="AD3611" s="2"/>
      <c r="AE3611" s="2"/>
      <c r="AF3611" s="2"/>
      <c r="AG3611">
        <v>0</v>
      </c>
      <c r="AH3611" s="3">
        <v>43</v>
      </c>
      <c r="AI3611" s="3">
        <v>38</v>
      </c>
      <c r="AJ3611" s="3">
        <v>0</v>
      </c>
      <c r="AK3611" s="3">
        <v>0</v>
      </c>
      <c r="AL3611" s="3">
        <v>0</v>
      </c>
      <c r="AM3611" t="s">
        <v>19711</v>
      </c>
      <c r="AN3611" t="s">
        <v>19712</v>
      </c>
      <c r="AO3611" t="s">
        <v>19665</v>
      </c>
      <c r="AP3611" t="s">
        <v>19666</v>
      </c>
      <c r="AQ3611" t="s">
        <v>83</v>
      </c>
      <c r="AR3611" t="s">
        <v>19676</v>
      </c>
      <c r="AS3611" t="s">
        <v>83</v>
      </c>
      <c r="AT3611" t="s">
        <v>96</v>
      </c>
      <c r="AU3611" t="s">
        <v>19677</v>
      </c>
      <c r="AV3611" t="s">
        <v>19678</v>
      </c>
      <c r="AW3611" t="s">
        <v>99</v>
      </c>
      <c r="AX3611" t="s">
        <v>100</v>
      </c>
      <c r="AY3611" t="s">
        <v>83</v>
      </c>
      <c r="AZ3611" t="s">
        <v>8351</v>
      </c>
      <c r="BA3611" t="s">
        <v>103</v>
      </c>
      <c r="BB3611" t="s">
        <v>19860</v>
      </c>
      <c r="BC3611" s="4"/>
      <c r="BD3611" t="s">
        <v>83</v>
      </c>
      <c r="BE3611" t="s">
        <v>105</v>
      </c>
      <c r="BF3611" t="s">
        <v>106</v>
      </c>
      <c r="BG3611" t="s">
        <v>107</v>
      </c>
      <c r="BH3611" t="s">
        <v>108</v>
      </c>
      <c r="BI3611" t="s">
        <v>109</v>
      </c>
      <c r="BJ3611" s="2">
        <v>0</v>
      </c>
      <c r="BK3611" t="s">
        <v>90</v>
      </c>
      <c r="BL3611" t="s">
        <v>78</v>
      </c>
      <c r="BM3611" t="s">
        <v>83</v>
      </c>
      <c r="BN3611" t="s">
        <v>83</v>
      </c>
      <c r="BO3611" t="s">
        <v>83</v>
      </c>
      <c r="BP3611" t="s">
        <v>19861</v>
      </c>
      <c r="BQ3611" t="s">
        <v>19720</v>
      </c>
      <c r="BR3611" t="s">
        <v>19721</v>
      </c>
      <c r="BS3611" t="s">
        <v>83</v>
      </c>
      <c r="BT3611" s="3">
        <v>1</v>
      </c>
    </row>
    <row r="3612" spans="1:72" x14ac:dyDescent="0.25">
      <c r="A3612" t="s">
        <v>19665</v>
      </c>
      <c r="B3612" t="s">
        <v>19666</v>
      </c>
      <c r="C3612" t="s">
        <v>19667</v>
      </c>
      <c r="D3612" t="s">
        <v>74</v>
      </c>
      <c r="E3612" t="s">
        <v>21868</v>
      </c>
      <c r="F3612" t="s">
        <v>19668</v>
      </c>
      <c r="G3612" t="s">
        <v>19862</v>
      </c>
      <c r="H3612" t="s">
        <v>19863</v>
      </c>
      <c r="I3612" s="1">
        <v>44197</v>
      </c>
      <c r="J3612" s="1">
        <v>44926</v>
      </c>
      <c r="K3612" t="s">
        <v>78</v>
      </c>
      <c r="L3612" t="s">
        <v>79</v>
      </c>
      <c r="M3612" t="s">
        <v>80</v>
      </c>
      <c r="N3612" t="s">
        <v>19840</v>
      </c>
      <c r="O3612" t="s">
        <v>414</v>
      </c>
      <c r="P3612" t="s">
        <v>83</v>
      </c>
      <c r="Q3612" t="s">
        <v>19849</v>
      </c>
      <c r="R3612" t="s">
        <v>19673</v>
      </c>
      <c r="S3612" t="s">
        <v>150</v>
      </c>
      <c r="T3612" t="s">
        <v>87</v>
      </c>
      <c r="U3612" t="s">
        <v>88</v>
      </c>
      <c r="V3612" t="s">
        <v>89</v>
      </c>
      <c r="W3612" t="s">
        <v>78</v>
      </c>
      <c r="X3612" t="s">
        <v>120</v>
      </c>
      <c r="Y3612" t="s">
        <v>91</v>
      </c>
      <c r="Z3612" t="s">
        <v>92</v>
      </c>
      <c r="AA3612" s="1">
        <v>44566</v>
      </c>
      <c r="AB3612" s="2">
        <v>606</v>
      </c>
      <c r="AC3612" s="2">
        <v>622</v>
      </c>
      <c r="AD3612" s="2"/>
      <c r="AE3612" s="2"/>
      <c r="AF3612" s="2"/>
      <c r="AG3612">
        <v>0</v>
      </c>
      <c r="AH3612" s="3">
        <v>606</v>
      </c>
      <c r="AI3612" s="3">
        <v>622</v>
      </c>
      <c r="AJ3612" s="3">
        <v>0</v>
      </c>
      <c r="AK3612" s="3">
        <v>0</v>
      </c>
      <c r="AL3612" s="3">
        <v>0</v>
      </c>
      <c r="AM3612" t="s">
        <v>19711</v>
      </c>
      <c r="AN3612" t="s">
        <v>19712</v>
      </c>
      <c r="AO3612" t="s">
        <v>19665</v>
      </c>
      <c r="AP3612" t="s">
        <v>19666</v>
      </c>
      <c r="AQ3612" t="s">
        <v>83</v>
      </c>
      <c r="AR3612" t="s">
        <v>19676</v>
      </c>
      <c r="AS3612" t="s">
        <v>83</v>
      </c>
      <c r="AT3612" t="s">
        <v>96</v>
      </c>
      <c r="AU3612" t="s">
        <v>19677</v>
      </c>
      <c r="AV3612" t="s">
        <v>19678</v>
      </c>
      <c r="AW3612" t="s">
        <v>99</v>
      </c>
      <c r="AX3612" t="s">
        <v>100</v>
      </c>
      <c r="AY3612" t="s">
        <v>83</v>
      </c>
      <c r="AZ3612" t="s">
        <v>8351</v>
      </c>
      <c r="BA3612" t="s">
        <v>103</v>
      </c>
      <c r="BB3612" t="s">
        <v>19864</v>
      </c>
      <c r="BC3612" s="4"/>
      <c r="BD3612" t="s">
        <v>83</v>
      </c>
      <c r="BE3612" t="s">
        <v>105</v>
      </c>
      <c r="BF3612" t="s">
        <v>106</v>
      </c>
      <c r="BG3612" t="s">
        <v>107</v>
      </c>
      <c r="BH3612" t="s">
        <v>108</v>
      </c>
      <c r="BI3612" t="s">
        <v>109</v>
      </c>
      <c r="BJ3612" s="2">
        <v>0</v>
      </c>
      <c r="BK3612" t="s">
        <v>90</v>
      </c>
      <c r="BL3612" t="s">
        <v>78</v>
      </c>
      <c r="BM3612" t="s">
        <v>83</v>
      </c>
      <c r="BN3612" t="s">
        <v>83</v>
      </c>
      <c r="BO3612" t="s">
        <v>83</v>
      </c>
      <c r="BP3612" t="s">
        <v>19865</v>
      </c>
      <c r="BQ3612" t="s">
        <v>19720</v>
      </c>
      <c r="BR3612" t="s">
        <v>19721</v>
      </c>
      <c r="BS3612" t="s">
        <v>83</v>
      </c>
      <c r="BT3612" s="3">
        <v>1</v>
      </c>
    </row>
    <row r="3613" spans="1:72" x14ac:dyDescent="0.25">
      <c r="A3613" t="s">
        <v>19665</v>
      </c>
      <c r="B3613" t="s">
        <v>19666</v>
      </c>
      <c r="C3613" t="s">
        <v>19667</v>
      </c>
      <c r="D3613" t="s">
        <v>74</v>
      </c>
      <c r="E3613" t="s">
        <v>21868</v>
      </c>
      <c r="F3613" t="s">
        <v>19668</v>
      </c>
      <c r="G3613" t="s">
        <v>19866</v>
      </c>
      <c r="H3613" t="s">
        <v>19867</v>
      </c>
      <c r="I3613" s="1">
        <v>44197</v>
      </c>
      <c r="J3613" s="1">
        <v>44926</v>
      </c>
      <c r="K3613" t="s">
        <v>78</v>
      </c>
      <c r="L3613" t="s">
        <v>79</v>
      </c>
      <c r="M3613" t="s">
        <v>80</v>
      </c>
      <c r="N3613" t="s">
        <v>19840</v>
      </c>
      <c r="O3613" t="s">
        <v>1161</v>
      </c>
      <c r="P3613" t="s">
        <v>83</v>
      </c>
      <c r="Q3613" t="s">
        <v>19841</v>
      </c>
      <c r="R3613" t="s">
        <v>19673</v>
      </c>
      <c r="S3613" t="s">
        <v>150</v>
      </c>
      <c r="T3613" t="s">
        <v>87</v>
      </c>
      <c r="U3613" t="s">
        <v>88</v>
      </c>
      <c r="V3613" t="s">
        <v>89</v>
      </c>
      <c r="W3613" t="s">
        <v>78</v>
      </c>
      <c r="X3613" t="s">
        <v>120</v>
      </c>
      <c r="Y3613" t="s">
        <v>91</v>
      </c>
      <c r="Z3613" t="s">
        <v>92</v>
      </c>
      <c r="AA3613" s="1">
        <v>44567</v>
      </c>
      <c r="AB3613" s="2">
        <v>158</v>
      </c>
      <c r="AC3613" s="2">
        <v>137</v>
      </c>
      <c r="AD3613" s="2"/>
      <c r="AE3613" s="2"/>
      <c r="AF3613" s="2"/>
      <c r="AG3613">
        <v>0</v>
      </c>
      <c r="AH3613" s="3">
        <v>158</v>
      </c>
      <c r="AI3613" s="3">
        <v>137</v>
      </c>
      <c r="AJ3613" s="3">
        <v>0</v>
      </c>
      <c r="AK3613" s="3">
        <v>0</v>
      </c>
      <c r="AL3613" s="3">
        <v>0</v>
      </c>
      <c r="AM3613" t="s">
        <v>19711</v>
      </c>
      <c r="AN3613" t="s">
        <v>19712</v>
      </c>
      <c r="AO3613" t="s">
        <v>19665</v>
      </c>
      <c r="AP3613" t="s">
        <v>19666</v>
      </c>
      <c r="AQ3613" t="s">
        <v>83</v>
      </c>
      <c r="AR3613" t="s">
        <v>19676</v>
      </c>
      <c r="AS3613" t="s">
        <v>83</v>
      </c>
      <c r="AT3613" t="s">
        <v>96</v>
      </c>
      <c r="AU3613" t="s">
        <v>19677</v>
      </c>
      <c r="AV3613" t="s">
        <v>19678</v>
      </c>
      <c r="AW3613" t="s">
        <v>99</v>
      </c>
      <c r="AX3613" t="s">
        <v>100</v>
      </c>
      <c r="AY3613" t="s">
        <v>83</v>
      </c>
      <c r="AZ3613" t="s">
        <v>8351</v>
      </c>
      <c r="BA3613" t="s">
        <v>103</v>
      </c>
      <c r="BB3613" t="s">
        <v>19868</v>
      </c>
      <c r="BC3613" s="4"/>
      <c r="BD3613" t="s">
        <v>83</v>
      </c>
      <c r="BE3613" t="s">
        <v>105</v>
      </c>
      <c r="BF3613" t="s">
        <v>106</v>
      </c>
      <c r="BG3613" t="s">
        <v>107</v>
      </c>
      <c r="BH3613" t="s">
        <v>108</v>
      </c>
      <c r="BI3613" t="s">
        <v>109</v>
      </c>
      <c r="BJ3613" s="2">
        <v>0</v>
      </c>
      <c r="BK3613" t="s">
        <v>90</v>
      </c>
      <c r="BL3613" t="s">
        <v>78</v>
      </c>
      <c r="BM3613" t="s">
        <v>83</v>
      </c>
      <c r="BN3613" t="s">
        <v>83</v>
      </c>
      <c r="BO3613" t="s">
        <v>83</v>
      </c>
      <c r="BP3613" t="s">
        <v>19869</v>
      </c>
      <c r="BQ3613" t="s">
        <v>19720</v>
      </c>
      <c r="BR3613" t="s">
        <v>19721</v>
      </c>
      <c r="BS3613" t="s">
        <v>83</v>
      </c>
      <c r="BT3613" s="3">
        <v>1</v>
      </c>
    </row>
    <row r="3614" spans="1:72" x14ac:dyDescent="0.25">
      <c r="A3614" t="s">
        <v>19665</v>
      </c>
      <c r="B3614" t="s">
        <v>19666</v>
      </c>
      <c r="C3614" t="s">
        <v>19667</v>
      </c>
      <c r="D3614" t="s">
        <v>74</v>
      </c>
      <c r="E3614" t="s">
        <v>21868</v>
      </c>
      <c r="F3614" t="s">
        <v>19668</v>
      </c>
      <c r="G3614" t="s">
        <v>19870</v>
      </c>
      <c r="H3614" t="s">
        <v>19871</v>
      </c>
      <c r="I3614" s="1">
        <v>44197</v>
      </c>
      <c r="J3614" s="1">
        <v>44926</v>
      </c>
      <c r="K3614" t="s">
        <v>78</v>
      </c>
      <c r="L3614" t="s">
        <v>79</v>
      </c>
      <c r="M3614" t="s">
        <v>80</v>
      </c>
      <c r="N3614" t="s">
        <v>19840</v>
      </c>
      <c r="O3614" t="s">
        <v>82</v>
      </c>
      <c r="P3614" t="s">
        <v>83</v>
      </c>
      <c r="Q3614" t="s">
        <v>19859</v>
      </c>
      <c r="R3614" t="s">
        <v>19673</v>
      </c>
      <c r="S3614" t="s">
        <v>150</v>
      </c>
      <c r="T3614" t="s">
        <v>87</v>
      </c>
      <c r="U3614" t="s">
        <v>88</v>
      </c>
      <c r="V3614" t="s">
        <v>89</v>
      </c>
      <c r="W3614" t="s">
        <v>78</v>
      </c>
      <c r="X3614" t="s">
        <v>120</v>
      </c>
      <c r="Y3614" t="s">
        <v>91</v>
      </c>
      <c r="Z3614" t="s">
        <v>92</v>
      </c>
      <c r="AA3614" s="1">
        <v>44567</v>
      </c>
      <c r="AB3614" s="2">
        <v>109</v>
      </c>
      <c r="AC3614" s="2">
        <v>109</v>
      </c>
      <c r="AD3614" s="2"/>
      <c r="AE3614" s="2"/>
      <c r="AF3614" s="2"/>
      <c r="AG3614">
        <v>0</v>
      </c>
      <c r="AH3614" s="3">
        <v>109</v>
      </c>
      <c r="AI3614" s="3">
        <v>109</v>
      </c>
      <c r="AJ3614" s="3">
        <v>0</v>
      </c>
      <c r="AK3614" s="3">
        <v>0</v>
      </c>
      <c r="AL3614" s="3">
        <v>0</v>
      </c>
      <c r="AM3614" t="s">
        <v>19711</v>
      </c>
      <c r="AN3614" t="s">
        <v>19712</v>
      </c>
      <c r="AO3614" t="s">
        <v>19665</v>
      </c>
      <c r="AP3614" t="s">
        <v>19666</v>
      </c>
      <c r="AQ3614" t="s">
        <v>83</v>
      </c>
      <c r="AR3614" t="s">
        <v>19676</v>
      </c>
      <c r="AS3614" t="s">
        <v>83</v>
      </c>
      <c r="AT3614" t="s">
        <v>96</v>
      </c>
      <c r="AU3614" t="s">
        <v>19677</v>
      </c>
      <c r="AV3614" t="s">
        <v>19678</v>
      </c>
      <c r="AW3614" t="s">
        <v>99</v>
      </c>
      <c r="AX3614" t="s">
        <v>100</v>
      </c>
      <c r="AY3614" t="s">
        <v>83</v>
      </c>
      <c r="AZ3614" t="s">
        <v>8351</v>
      </c>
      <c r="BA3614" t="s">
        <v>103</v>
      </c>
      <c r="BB3614" t="s">
        <v>19872</v>
      </c>
      <c r="BC3614" s="4"/>
      <c r="BD3614" t="s">
        <v>83</v>
      </c>
      <c r="BE3614" t="s">
        <v>105</v>
      </c>
      <c r="BF3614" t="s">
        <v>106</v>
      </c>
      <c r="BG3614" t="s">
        <v>107</v>
      </c>
      <c r="BH3614" t="s">
        <v>108</v>
      </c>
      <c r="BI3614" t="s">
        <v>109</v>
      </c>
      <c r="BJ3614" s="2">
        <v>0</v>
      </c>
      <c r="BK3614" t="s">
        <v>90</v>
      </c>
      <c r="BL3614" t="s">
        <v>78</v>
      </c>
      <c r="BM3614" t="s">
        <v>83</v>
      </c>
      <c r="BN3614" t="s">
        <v>83</v>
      </c>
      <c r="BO3614" t="s">
        <v>83</v>
      </c>
      <c r="BP3614" t="s">
        <v>19873</v>
      </c>
      <c r="BQ3614" t="s">
        <v>19720</v>
      </c>
      <c r="BR3614" t="s">
        <v>19721</v>
      </c>
      <c r="BS3614" t="s">
        <v>83</v>
      </c>
      <c r="BT3614" s="3">
        <v>1</v>
      </c>
    </row>
    <row r="3615" spans="1:72" x14ac:dyDescent="0.25">
      <c r="A3615" t="s">
        <v>19665</v>
      </c>
      <c r="B3615" t="s">
        <v>19666</v>
      </c>
      <c r="C3615" t="s">
        <v>19667</v>
      </c>
      <c r="D3615" t="s">
        <v>74</v>
      </c>
      <c r="E3615" t="s">
        <v>21868</v>
      </c>
      <c r="F3615" t="s">
        <v>19668</v>
      </c>
      <c r="G3615" t="s">
        <v>19874</v>
      </c>
      <c r="H3615" t="s">
        <v>19875</v>
      </c>
      <c r="I3615" s="1">
        <v>44197</v>
      </c>
      <c r="J3615" s="1">
        <v>44926</v>
      </c>
      <c r="K3615" t="s">
        <v>78</v>
      </c>
      <c r="L3615" t="s">
        <v>79</v>
      </c>
      <c r="M3615" t="s">
        <v>80</v>
      </c>
      <c r="N3615" t="s">
        <v>19840</v>
      </c>
      <c r="O3615" t="s">
        <v>884</v>
      </c>
      <c r="P3615" t="s">
        <v>215</v>
      </c>
      <c r="Q3615" t="s">
        <v>19859</v>
      </c>
      <c r="R3615" t="s">
        <v>19673</v>
      </c>
      <c r="S3615" t="s">
        <v>150</v>
      </c>
      <c r="T3615" t="s">
        <v>87</v>
      </c>
      <c r="U3615" t="s">
        <v>88</v>
      </c>
      <c r="V3615" t="s">
        <v>89</v>
      </c>
      <c r="W3615" t="s">
        <v>78</v>
      </c>
      <c r="X3615" t="s">
        <v>120</v>
      </c>
      <c r="Y3615" t="s">
        <v>91</v>
      </c>
      <c r="Z3615" t="s">
        <v>92</v>
      </c>
      <c r="AA3615" s="1">
        <v>44567</v>
      </c>
      <c r="AB3615" s="2">
        <v>200</v>
      </c>
      <c r="AC3615" s="2">
        <v>195</v>
      </c>
      <c r="AD3615" s="2"/>
      <c r="AE3615" s="2"/>
      <c r="AF3615" s="2"/>
      <c r="AG3615">
        <v>0</v>
      </c>
      <c r="AH3615" s="3">
        <v>200</v>
      </c>
      <c r="AI3615" s="3">
        <v>195</v>
      </c>
      <c r="AJ3615" s="3">
        <v>0</v>
      </c>
      <c r="AK3615" s="3">
        <v>0</v>
      </c>
      <c r="AL3615" s="3">
        <v>0</v>
      </c>
      <c r="AM3615" t="s">
        <v>19711</v>
      </c>
      <c r="AN3615" t="s">
        <v>19712</v>
      </c>
      <c r="AO3615" t="s">
        <v>19665</v>
      </c>
      <c r="AP3615" t="s">
        <v>19666</v>
      </c>
      <c r="AQ3615" t="s">
        <v>83</v>
      </c>
      <c r="AR3615" t="s">
        <v>19676</v>
      </c>
      <c r="AS3615" t="s">
        <v>83</v>
      </c>
      <c r="AT3615" t="s">
        <v>96</v>
      </c>
      <c r="AU3615" t="s">
        <v>19677</v>
      </c>
      <c r="AV3615" t="s">
        <v>19678</v>
      </c>
      <c r="AW3615" t="s">
        <v>99</v>
      </c>
      <c r="AX3615" t="s">
        <v>100</v>
      </c>
      <c r="AY3615" t="s">
        <v>83</v>
      </c>
      <c r="AZ3615" t="s">
        <v>8351</v>
      </c>
      <c r="BA3615" t="s">
        <v>103</v>
      </c>
      <c r="BB3615" t="s">
        <v>19876</v>
      </c>
      <c r="BC3615" s="4"/>
      <c r="BD3615" t="s">
        <v>83</v>
      </c>
      <c r="BE3615" t="s">
        <v>105</v>
      </c>
      <c r="BF3615" t="s">
        <v>106</v>
      </c>
      <c r="BG3615" t="s">
        <v>107</v>
      </c>
      <c r="BH3615" t="s">
        <v>108</v>
      </c>
      <c r="BI3615" t="s">
        <v>109</v>
      </c>
      <c r="BJ3615" s="2">
        <v>0</v>
      </c>
      <c r="BK3615" t="s">
        <v>90</v>
      </c>
      <c r="BL3615" t="s">
        <v>78</v>
      </c>
      <c r="BM3615" t="s">
        <v>83</v>
      </c>
      <c r="BN3615" t="s">
        <v>83</v>
      </c>
      <c r="BO3615" t="s">
        <v>83</v>
      </c>
      <c r="BP3615" t="s">
        <v>19877</v>
      </c>
      <c r="BQ3615" t="s">
        <v>19720</v>
      </c>
      <c r="BR3615" t="s">
        <v>19721</v>
      </c>
      <c r="BS3615" t="s">
        <v>83</v>
      </c>
      <c r="BT3615" s="3">
        <v>1</v>
      </c>
    </row>
    <row r="3616" spans="1:72" x14ac:dyDescent="0.25">
      <c r="A3616" t="s">
        <v>19665</v>
      </c>
      <c r="B3616" t="s">
        <v>19666</v>
      </c>
      <c r="C3616" t="s">
        <v>19667</v>
      </c>
      <c r="D3616" t="s">
        <v>74</v>
      </c>
      <c r="E3616" t="s">
        <v>21868</v>
      </c>
      <c r="F3616" t="s">
        <v>19668</v>
      </c>
      <c r="G3616" t="s">
        <v>19878</v>
      </c>
      <c r="H3616" t="s">
        <v>19879</v>
      </c>
      <c r="I3616" s="1">
        <v>44197</v>
      </c>
      <c r="J3616" s="1">
        <v>44926</v>
      </c>
      <c r="K3616" t="s">
        <v>78</v>
      </c>
      <c r="L3616" t="s">
        <v>79</v>
      </c>
      <c r="M3616" t="s">
        <v>80</v>
      </c>
      <c r="N3616" t="s">
        <v>19880</v>
      </c>
      <c r="O3616" t="s">
        <v>155</v>
      </c>
      <c r="P3616" t="s">
        <v>83</v>
      </c>
      <c r="Q3616" t="s">
        <v>19881</v>
      </c>
      <c r="R3616" t="s">
        <v>19673</v>
      </c>
      <c r="S3616" t="s">
        <v>150</v>
      </c>
      <c r="T3616" t="s">
        <v>87</v>
      </c>
      <c r="U3616" t="s">
        <v>88</v>
      </c>
      <c r="V3616" t="s">
        <v>89</v>
      </c>
      <c r="W3616" t="s">
        <v>78</v>
      </c>
      <c r="X3616" t="s">
        <v>120</v>
      </c>
      <c r="Y3616" t="s">
        <v>91</v>
      </c>
      <c r="Z3616" t="s">
        <v>92</v>
      </c>
      <c r="AA3616" s="1">
        <v>44566</v>
      </c>
      <c r="AB3616" s="2">
        <v>147</v>
      </c>
      <c r="AC3616" s="2">
        <v>167</v>
      </c>
      <c r="AD3616" s="2"/>
      <c r="AE3616" s="2"/>
      <c r="AF3616" s="2"/>
      <c r="AG3616">
        <v>0</v>
      </c>
      <c r="AH3616" s="3">
        <v>147</v>
      </c>
      <c r="AI3616" s="3">
        <v>167</v>
      </c>
      <c r="AJ3616" s="3">
        <v>0</v>
      </c>
      <c r="AK3616" s="3">
        <v>0</v>
      </c>
      <c r="AL3616" s="3">
        <v>0</v>
      </c>
      <c r="AM3616" t="s">
        <v>19711</v>
      </c>
      <c r="AN3616" t="s">
        <v>19712</v>
      </c>
      <c r="AO3616" t="s">
        <v>19665</v>
      </c>
      <c r="AP3616" t="s">
        <v>19666</v>
      </c>
      <c r="AQ3616" t="s">
        <v>83</v>
      </c>
      <c r="AR3616" t="s">
        <v>19676</v>
      </c>
      <c r="AS3616" t="s">
        <v>83</v>
      </c>
      <c r="AT3616" t="s">
        <v>96</v>
      </c>
      <c r="AU3616" t="s">
        <v>19677</v>
      </c>
      <c r="AV3616" t="s">
        <v>19678</v>
      </c>
      <c r="AW3616" t="s">
        <v>99</v>
      </c>
      <c r="AX3616" t="s">
        <v>100</v>
      </c>
      <c r="AY3616" t="s">
        <v>83</v>
      </c>
      <c r="AZ3616" t="s">
        <v>8351</v>
      </c>
      <c r="BA3616" t="s">
        <v>103</v>
      </c>
      <c r="BB3616" t="s">
        <v>19882</v>
      </c>
      <c r="BC3616" s="4"/>
      <c r="BD3616" t="s">
        <v>83</v>
      </c>
      <c r="BE3616" t="s">
        <v>105</v>
      </c>
      <c r="BF3616" t="s">
        <v>106</v>
      </c>
      <c r="BG3616" t="s">
        <v>107</v>
      </c>
      <c r="BH3616" t="s">
        <v>108</v>
      </c>
      <c r="BI3616" t="s">
        <v>109</v>
      </c>
      <c r="BJ3616" s="2">
        <v>0</v>
      </c>
      <c r="BK3616" t="s">
        <v>90</v>
      </c>
      <c r="BL3616" t="s">
        <v>78</v>
      </c>
      <c r="BM3616" t="s">
        <v>83</v>
      </c>
      <c r="BN3616" t="s">
        <v>83</v>
      </c>
      <c r="BO3616" t="s">
        <v>83</v>
      </c>
      <c r="BP3616" t="s">
        <v>19883</v>
      </c>
      <c r="BQ3616" t="s">
        <v>19720</v>
      </c>
      <c r="BR3616" t="s">
        <v>19721</v>
      </c>
      <c r="BS3616" t="s">
        <v>83</v>
      </c>
      <c r="BT3616" s="3">
        <v>1</v>
      </c>
    </row>
    <row r="3617" spans="1:72" x14ac:dyDescent="0.25">
      <c r="A3617" t="s">
        <v>19665</v>
      </c>
      <c r="B3617" t="s">
        <v>19666</v>
      </c>
      <c r="C3617" t="s">
        <v>19667</v>
      </c>
      <c r="D3617" t="s">
        <v>74</v>
      </c>
      <c r="E3617" t="s">
        <v>21868</v>
      </c>
      <c r="F3617" t="s">
        <v>19668</v>
      </c>
      <c r="G3617" t="s">
        <v>19884</v>
      </c>
      <c r="H3617" t="s">
        <v>19885</v>
      </c>
      <c r="I3617" s="1">
        <v>44197</v>
      </c>
      <c r="J3617" s="1">
        <v>44926</v>
      </c>
      <c r="K3617" t="s">
        <v>78</v>
      </c>
      <c r="L3617" t="s">
        <v>79</v>
      </c>
      <c r="M3617" t="s">
        <v>80</v>
      </c>
      <c r="N3617" t="s">
        <v>2322</v>
      </c>
      <c r="O3617" t="s">
        <v>155</v>
      </c>
      <c r="P3617" t="s">
        <v>83</v>
      </c>
      <c r="Q3617" t="s">
        <v>19886</v>
      </c>
      <c r="R3617" t="s">
        <v>19673</v>
      </c>
      <c r="S3617" t="s">
        <v>150</v>
      </c>
      <c r="T3617" t="s">
        <v>87</v>
      </c>
      <c r="U3617" t="s">
        <v>88</v>
      </c>
      <c r="V3617" t="s">
        <v>89</v>
      </c>
      <c r="W3617" t="s">
        <v>78</v>
      </c>
      <c r="X3617" t="s">
        <v>120</v>
      </c>
      <c r="Y3617" t="s">
        <v>91</v>
      </c>
      <c r="Z3617" t="s">
        <v>92</v>
      </c>
      <c r="AA3617" s="1">
        <v>44657</v>
      </c>
      <c r="AB3617" s="2">
        <v>2568</v>
      </c>
      <c r="AC3617" s="2">
        <v>2825</v>
      </c>
      <c r="AD3617" s="2"/>
      <c r="AE3617" s="2"/>
      <c r="AF3617" s="2"/>
      <c r="AG3617">
        <v>0</v>
      </c>
      <c r="AH3617" s="3">
        <v>2317</v>
      </c>
      <c r="AI3617" s="3">
        <v>806</v>
      </c>
      <c r="AJ3617" s="3">
        <v>0</v>
      </c>
      <c r="AK3617" s="3">
        <v>0</v>
      </c>
      <c r="AL3617" s="3">
        <v>0</v>
      </c>
      <c r="AM3617" t="s">
        <v>19711</v>
      </c>
      <c r="AN3617" t="s">
        <v>19712</v>
      </c>
      <c r="AO3617" t="s">
        <v>19665</v>
      </c>
      <c r="AP3617" t="s">
        <v>19666</v>
      </c>
      <c r="AQ3617" t="s">
        <v>83</v>
      </c>
      <c r="AR3617" t="s">
        <v>19676</v>
      </c>
      <c r="AS3617" t="s">
        <v>83</v>
      </c>
      <c r="AT3617" t="s">
        <v>96</v>
      </c>
      <c r="AU3617" t="s">
        <v>19677</v>
      </c>
      <c r="AV3617" t="s">
        <v>19678</v>
      </c>
      <c r="AW3617" t="s">
        <v>99</v>
      </c>
      <c r="AX3617" t="s">
        <v>100</v>
      </c>
      <c r="AY3617" t="s">
        <v>83</v>
      </c>
      <c r="AZ3617" t="s">
        <v>8351</v>
      </c>
      <c r="BA3617" t="s">
        <v>103</v>
      </c>
      <c r="BB3617" t="s">
        <v>19887</v>
      </c>
      <c r="BC3617" s="4"/>
      <c r="BD3617" t="s">
        <v>83</v>
      </c>
      <c r="BE3617" t="s">
        <v>105</v>
      </c>
      <c r="BF3617" t="s">
        <v>106</v>
      </c>
      <c r="BG3617" t="s">
        <v>107</v>
      </c>
      <c r="BH3617" t="s">
        <v>108</v>
      </c>
      <c r="BI3617" t="s">
        <v>109</v>
      </c>
      <c r="BJ3617" s="2">
        <v>0</v>
      </c>
      <c r="BK3617" t="s">
        <v>90</v>
      </c>
      <c r="BL3617" t="s">
        <v>78</v>
      </c>
      <c r="BM3617" t="s">
        <v>83</v>
      </c>
      <c r="BN3617" t="s">
        <v>83</v>
      </c>
      <c r="BO3617" t="s">
        <v>83</v>
      </c>
      <c r="BP3617" t="s">
        <v>19888</v>
      </c>
      <c r="BQ3617" t="s">
        <v>19720</v>
      </c>
      <c r="BR3617" t="s">
        <v>19721</v>
      </c>
      <c r="BS3617" t="s">
        <v>83</v>
      </c>
      <c r="BT3617" s="3">
        <v>1</v>
      </c>
    </row>
    <row r="3618" spans="1:72" x14ac:dyDescent="0.25">
      <c r="A3618" t="s">
        <v>19665</v>
      </c>
      <c r="B3618" t="s">
        <v>19666</v>
      </c>
      <c r="C3618" t="s">
        <v>19667</v>
      </c>
      <c r="D3618" t="s">
        <v>74</v>
      </c>
      <c r="E3618" t="s">
        <v>21868</v>
      </c>
      <c r="F3618" t="s">
        <v>19668</v>
      </c>
      <c r="G3618" t="s">
        <v>19889</v>
      </c>
      <c r="H3618" t="s">
        <v>19890</v>
      </c>
      <c r="I3618" s="1">
        <v>44197</v>
      </c>
      <c r="J3618" s="1">
        <v>44926</v>
      </c>
      <c r="K3618" t="s">
        <v>78</v>
      </c>
      <c r="L3618" t="s">
        <v>79</v>
      </c>
      <c r="M3618" t="s">
        <v>80</v>
      </c>
      <c r="N3618" t="s">
        <v>19891</v>
      </c>
      <c r="O3618" t="s">
        <v>1553</v>
      </c>
      <c r="P3618" t="s">
        <v>420</v>
      </c>
      <c r="Q3618" t="s">
        <v>19892</v>
      </c>
      <c r="R3618" t="s">
        <v>19673</v>
      </c>
      <c r="S3618" t="s">
        <v>150</v>
      </c>
      <c r="T3618" t="s">
        <v>87</v>
      </c>
      <c r="U3618" t="s">
        <v>88</v>
      </c>
      <c r="V3618" t="s">
        <v>89</v>
      </c>
      <c r="W3618" t="s">
        <v>78</v>
      </c>
      <c r="X3618" t="s">
        <v>120</v>
      </c>
      <c r="Y3618" t="s">
        <v>91</v>
      </c>
      <c r="Z3618" t="s">
        <v>92</v>
      </c>
      <c r="AA3618" s="1">
        <v>44566</v>
      </c>
      <c r="AB3618" s="2">
        <v>1851</v>
      </c>
      <c r="AC3618" s="2">
        <v>2087</v>
      </c>
      <c r="AD3618" s="2"/>
      <c r="AE3618" s="2"/>
      <c r="AF3618" s="2"/>
      <c r="AG3618">
        <v>0</v>
      </c>
      <c r="AH3618" s="3">
        <v>1851</v>
      </c>
      <c r="AI3618" s="3">
        <v>2087</v>
      </c>
      <c r="AJ3618" s="3">
        <v>0</v>
      </c>
      <c r="AK3618" s="3">
        <v>0</v>
      </c>
      <c r="AL3618" s="3">
        <v>0</v>
      </c>
      <c r="AM3618" t="s">
        <v>19711</v>
      </c>
      <c r="AN3618" t="s">
        <v>19712</v>
      </c>
      <c r="AO3618" t="s">
        <v>19665</v>
      </c>
      <c r="AP3618" t="s">
        <v>19666</v>
      </c>
      <c r="AQ3618" t="s">
        <v>83</v>
      </c>
      <c r="AR3618" t="s">
        <v>19676</v>
      </c>
      <c r="AS3618" t="s">
        <v>83</v>
      </c>
      <c r="AT3618" t="s">
        <v>96</v>
      </c>
      <c r="AU3618" t="s">
        <v>19677</v>
      </c>
      <c r="AV3618" t="s">
        <v>19678</v>
      </c>
      <c r="AW3618" t="s">
        <v>99</v>
      </c>
      <c r="AX3618" t="s">
        <v>100</v>
      </c>
      <c r="AY3618" t="s">
        <v>83</v>
      </c>
      <c r="AZ3618" t="s">
        <v>8351</v>
      </c>
      <c r="BA3618" t="s">
        <v>103</v>
      </c>
      <c r="BB3618" t="s">
        <v>19893</v>
      </c>
      <c r="BC3618" s="4"/>
      <c r="BD3618" t="s">
        <v>83</v>
      </c>
      <c r="BE3618" t="s">
        <v>105</v>
      </c>
      <c r="BF3618" t="s">
        <v>106</v>
      </c>
      <c r="BG3618" t="s">
        <v>107</v>
      </c>
      <c r="BH3618" t="s">
        <v>108</v>
      </c>
      <c r="BI3618" t="s">
        <v>109</v>
      </c>
      <c r="BJ3618" s="2">
        <v>0</v>
      </c>
      <c r="BK3618" t="s">
        <v>90</v>
      </c>
      <c r="BL3618" t="s">
        <v>78</v>
      </c>
      <c r="BM3618" t="s">
        <v>83</v>
      </c>
      <c r="BN3618" t="s">
        <v>83</v>
      </c>
      <c r="BO3618" t="s">
        <v>83</v>
      </c>
      <c r="BP3618" t="s">
        <v>19894</v>
      </c>
      <c r="BQ3618" t="s">
        <v>19720</v>
      </c>
      <c r="BR3618" t="s">
        <v>19721</v>
      </c>
      <c r="BS3618" t="s">
        <v>83</v>
      </c>
      <c r="BT3618" s="3">
        <v>1</v>
      </c>
    </row>
    <row r="3619" spans="1:72" x14ac:dyDescent="0.25">
      <c r="A3619" t="s">
        <v>19665</v>
      </c>
      <c r="B3619" t="s">
        <v>19666</v>
      </c>
      <c r="C3619" t="s">
        <v>19667</v>
      </c>
      <c r="D3619" t="s">
        <v>74</v>
      </c>
      <c r="E3619" t="s">
        <v>21868</v>
      </c>
      <c r="F3619" t="s">
        <v>19668</v>
      </c>
      <c r="G3619" t="s">
        <v>19895</v>
      </c>
      <c r="H3619" t="s">
        <v>19896</v>
      </c>
      <c r="I3619" s="1">
        <v>44197</v>
      </c>
      <c r="J3619" s="1">
        <v>44926</v>
      </c>
      <c r="K3619" t="s">
        <v>78</v>
      </c>
      <c r="L3619" t="s">
        <v>79</v>
      </c>
      <c r="M3619" t="s">
        <v>80</v>
      </c>
      <c r="N3619" t="s">
        <v>19897</v>
      </c>
      <c r="O3619" t="s">
        <v>738</v>
      </c>
      <c r="P3619" t="s">
        <v>83</v>
      </c>
      <c r="Q3619" t="s">
        <v>19898</v>
      </c>
      <c r="R3619" t="s">
        <v>19673</v>
      </c>
      <c r="S3619" t="s">
        <v>150</v>
      </c>
      <c r="T3619" t="s">
        <v>87</v>
      </c>
      <c r="U3619" t="s">
        <v>88</v>
      </c>
      <c r="V3619" t="s">
        <v>89</v>
      </c>
      <c r="W3619" t="s">
        <v>78</v>
      </c>
      <c r="X3619" t="s">
        <v>120</v>
      </c>
      <c r="Y3619" t="s">
        <v>91</v>
      </c>
      <c r="Z3619" t="s">
        <v>92</v>
      </c>
      <c r="AA3619" s="1">
        <v>44566</v>
      </c>
      <c r="AB3619" s="2">
        <v>1200</v>
      </c>
      <c r="AC3619" s="2">
        <v>1191</v>
      </c>
      <c r="AD3619" s="2"/>
      <c r="AE3619" s="2"/>
      <c r="AF3619" s="2"/>
      <c r="AG3619">
        <v>0</v>
      </c>
      <c r="AH3619" s="3">
        <v>1200</v>
      </c>
      <c r="AI3619" s="3">
        <v>1191</v>
      </c>
      <c r="AJ3619" s="3">
        <v>0</v>
      </c>
      <c r="AK3619" s="3">
        <v>0</v>
      </c>
      <c r="AL3619" s="3">
        <v>0</v>
      </c>
      <c r="AM3619" t="s">
        <v>19711</v>
      </c>
      <c r="AN3619" t="s">
        <v>19712</v>
      </c>
      <c r="AO3619" t="s">
        <v>19665</v>
      </c>
      <c r="AP3619" t="s">
        <v>19666</v>
      </c>
      <c r="AQ3619" t="s">
        <v>83</v>
      </c>
      <c r="AR3619" t="s">
        <v>19676</v>
      </c>
      <c r="AS3619" t="s">
        <v>83</v>
      </c>
      <c r="AT3619" t="s">
        <v>96</v>
      </c>
      <c r="AU3619" t="s">
        <v>19677</v>
      </c>
      <c r="AV3619" t="s">
        <v>19678</v>
      </c>
      <c r="AW3619" t="s">
        <v>99</v>
      </c>
      <c r="AX3619" t="s">
        <v>100</v>
      </c>
      <c r="AY3619" t="s">
        <v>83</v>
      </c>
      <c r="AZ3619" t="s">
        <v>8351</v>
      </c>
      <c r="BA3619" t="s">
        <v>103</v>
      </c>
      <c r="BB3619" t="s">
        <v>19899</v>
      </c>
      <c r="BC3619" s="4"/>
      <c r="BD3619" t="s">
        <v>83</v>
      </c>
      <c r="BE3619" t="s">
        <v>105</v>
      </c>
      <c r="BF3619" t="s">
        <v>106</v>
      </c>
      <c r="BG3619" t="s">
        <v>107</v>
      </c>
      <c r="BH3619" t="s">
        <v>108</v>
      </c>
      <c r="BI3619" t="s">
        <v>109</v>
      </c>
      <c r="BJ3619" s="2">
        <v>0</v>
      </c>
      <c r="BK3619" t="s">
        <v>90</v>
      </c>
      <c r="BL3619" t="s">
        <v>78</v>
      </c>
      <c r="BM3619" t="s">
        <v>83</v>
      </c>
      <c r="BN3619" t="s">
        <v>83</v>
      </c>
      <c r="BO3619" t="s">
        <v>83</v>
      </c>
      <c r="BP3619" t="s">
        <v>19900</v>
      </c>
      <c r="BQ3619" t="s">
        <v>19720</v>
      </c>
      <c r="BR3619" t="s">
        <v>19721</v>
      </c>
      <c r="BS3619" t="s">
        <v>83</v>
      </c>
      <c r="BT3619" s="3">
        <v>1</v>
      </c>
    </row>
    <row r="3620" spans="1:72" x14ac:dyDescent="0.25">
      <c r="A3620" t="s">
        <v>19665</v>
      </c>
      <c r="B3620" t="s">
        <v>19666</v>
      </c>
      <c r="C3620" t="s">
        <v>19667</v>
      </c>
      <c r="D3620" t="s">
        <v>74</v>
      </c>
      <c r="E3620" t="s">
        <v>21868</v>
      </c>
      <c r="F3620" t="s">
        <v>19668</v>
      </c>
      <c r="G3620" t="s">
        <v>19901</v>
      </c>
      <c r="H3620" t="s">
        <v>19902</v>
      </c>
      <c r="I3620" s="1">
        <v>44197</v>
      </c>
      <c r="J3620" s="1">
        <v>44926</v>
      </c>
      <c r="K3620" t="s">
        <v>78</v>
      </c>
      <c r="L3620" t="s">
        <v>79</v>
      </c>
      <c r="M3620" t="s">
        <v>80</v>
      </c>
      <c r="N3620" t="s">
        <v>19897</v>
      </c>
      <c r="O3620" t="s">
        <v>307</v>
      </c>
      <c r="P3620" t="s">
        <v>721</v>
      </c>
      <c r="Q3620" t="s">
        <v>19903</v>
      </c>
      <c r="R3620" t="s">
        <v>19673</v>
      </c>
      <c r="S3620" t="s">
        <v>150</v>
      </c>
      <c r="T3620" t="s">
        <v>87</v>
      </c>
      <c r="U3620" t="s">
        <v>88</v>
      </c>
      <c r="V3620" t="s">
        <v>89</v>
      </c>
      <c r="W3620" t="s">
        <v>78</v>
      </c>
      <c r="X3620" t="s">
        <v>120</v>
      </c>
      <c r="Y3620" t="s">
        <v>91</v>
      </c>
      <c r="Z3620" t="s">
        <v>92</v>
      </c>
      <c r="AA3620" s="1">
        <v>44567</v>
      </c>
      <c r="AB3620" s="2">
        <v>1276</v>
      </c>
      <c r="AC3620" s="2">
        <v>1456</v>
      </c>
      <c r="AD3620" s="2"/>
      <c r="AE3620" s="2"/>
      <c r="AF3620" s="2"/>
      <c r="AG3620">
        <v>0</v>
      </c>
      <c r="AH3620" s="3">
        <v>1241</v>
      </c>
      <c r="AI3620" s="3">
        <v>1346</v>
      </c>
      <c r="AJ3620" s="3">
        <v>0</v>
      </c>
      <c r="AK3620" s="3">
        <v>0</v>
      </c>
      <c r="AL3620" s="3">
        <v>0</v>
      </c>
      <c r="AM3620" t="s">
        <v>19711</v>
      </c>
      <c r="AN3620" t="s">
        <v>19712</v>
      </c>
      <c r="AO3620" t="s">
        <v>19665</v>
      </c>
      <c r="AP3620" t="s">
        <v>19666</v>
      </c>
      <c r="AQ3620" t="s">
        <v>83</v>
      </c>
      <c r="AR3620" t="s">
        <v>19676</v>
      </c>
      <c r="AS3620" t="s">
        <v>83</v>
      </c>
      <c r="AT3620" t="s">
        <v>96</v>
      </c>
      <c r="AU3620" t="s">
        <v>19677</v>
      </c>
      <c r="AV3620" t="s">
        <v>19678</v>
      </c>
      <c r="AW3620" t="s">
        <v>99</v>
      </c>
      <c r="AX3620" t="s">
        <v>100</v>
      </c>
      <c r="AY3620" t="s">
        <v>83</v>
      </c>
      <c r="AZ3620" t="s">
        <v>8351</v>
      </c>
      <c r="BA3620" t="s">
        <v>103</v>
      </c>
      <c r="BB3620" t="s">
        <v>19904</v>
      </c>
      <c r="BC3620" s="4"/>
      <c r="BD3620" t="s">
        <v>83</v>
      </c>
      <c r="BE3620" t="s">
        <v>105</v>
      </c>
      <c r="BF3620" t="s">
        <v>106</v>
      </c>
      <c r="BG3620" t="s">
        <v>107</v>
      </c>
      <c r="BH3620" t="s">
        <v>108</v>
      </c>
      <c r="BI3620" t="s">
        <v>109</v>
      </c>
      <c r="BJ3620" s="2">
        <v>0</v>
      </c>
      <c r="BK3620" t="s">
        <v>90</v>
      </c>
      <c r="BL3620" t="s">
        <v>78</v>
      </c>
      <c r="BM3620" t="s">
        <v>83</v>
      </c>
      <c r="BN3620" t="s">
        <v>83</v>
      </c>
      <c r="BO3620" t="s">
        <v>83</v>
      </c>
      <c r="BP3620" t="s">
        <v>19905</v>
      </c>
      <c r="BQ3620" t="s">
        <v>19720</v>
      </c>
      <c r="BR3620" t="s">
        <v>19721</v>
      </c>
      <c r="BS3620" t="s">
        <v>83</v>
      </c>
      <c r="BT3620" s="3">
        <v>1</v>
      </c>
    </row>
    <row r="3621" spans="1:72" x14ac:dyDescent="0.25">
      <c r="A3621" t="s">
        <v>19665</v>
      </c>
      <c r="B3621" t="s">
        <v>19666</v>
      </c>
      <c r="C3621" t="s">
        <v>19667</v>
      </c>
      <c r="D3621" t="s">
        <v>74</v>
      </c>
      <c r="E3621" t="s">
        <v>21868</v>
      </c>
      <c r="F3621" t="s">
        <v>19668</v>
      </c>
      <c r="G3621" t="s">
        <v>19906</v>
      </c>
      <c r="H3621" t="s">
        <v>19907</v>
      </c>
      <c r="I3621" s="1">
        <v>44197</v>
      </c>
      <c r="J3621" s="1">
        <v>44926</v>
      </c>
      <c r="K3621" t="s">
        <v>78</v>
      </c>
      <c r="L3621" t="s">
        <v>79</v>
      </c>
      <c r="M3621" t="s">
        <v>80</v>
      </c>
      <c r="N3621" t="s">
        <v>19897</v>
      </c>
      <c r="O3621" t="s">
        <v>352</v>
      </c>
      <c r="P3621" t="s">
        <v>83</v>
      </c>
      <c r="Q3621" t="s">
        <v>19898</v>
      </c>
      <c r="R3621" t="s">
        <v>19673</v>
      </c>
      <c r="S3621" t="s">
        <v>150</v>
      </c>
      <c r="T3621" t="s">
        <v>87</v>
      </c>
      <c r="U3621" t="s">
        <v>88</v>
      </c>
      <c r="V3621" t="s">
        <v>89</v>
      </c>
      <c r="W3621" t="s">
        <v>78</v>
      </c>
      <c r="X3621" t="s">
        <v>120</v>
      </c>
      <c r="Y3621" t="s">
        <v>91</v>
      </c>
      <c r="Z3621" t="s">
        <v>92</v>
      </c>
      <c r="AA3621" s="1">
        <v>44566</v>
      </c>
      <c r="AB3621" s="2">
        <v>675</v>
      </c>
      <c r="AC3621" s="2">
        <v>747</v>
      </c>
      <c r="AD3621" s="2"/>
      <c r="AE3621" s="2"/>
      <c r="AF3621" s="2"/>
      <c r="AG3621">
        <v>0</v>
      </c>
      <c r="AH3621" s="3">
        <v>675</v>
      </c>
      <c r="AI3621" s="3">
        <v>747</v>
      </c>
      <c r="AJ3621" s="3">
        <v>0</v>
      </c>
      <c r="AK3621" s="3">
        <v>0</v>
      </c>
      <c r="AL3621" s="3">
        <v>0</v>
      </c>
      <c r="AM3621" t="s">
        <v>19711</v>
      </c>
      <c r="AN3621" t="s">
        <v>19712</v>
      </c>
      <c r="AO3621" t="s">
        <v>19665</v>
      </c>
      <c r="AP3621" t="s">
        <v>19666</v>
      </c>
      <c r="AQ3621" t="s">
        <v>83</v>
      </c>
      <c r="AR3621" t="s">
        <v>19676</v>
      </c>
      <c r="AS3621" t="s">
        <v>83</v>
      </c>
      <c r="AT3621" t="s">
        <v>96</v>
      </c>
      <c r="AU3621" t="s">
        <v>19677</v>
      </c>
      <c r="AV3621" t="s">
        <v>19678</v>
      </c>
      <c r="AW3621" t="s">
        <v>99</v>
      </c>
      <c r="AX3621" t="s">
        <v>100</v>
      </c>
      <c r="AY3621" t="s">
        <v>83</v>
      </c>
      <c r="AZ3621" t="s">
        <v>8351</v>
      </c>
      <c r="BA3621" t="s">
        <v>103</v>
      </c>
      <c r="BB3621" t="s">
        <v>19908</v>
      </c>
      <c r="BC3621" s="4"/>
      <c r="BD3621" t="s">
        <v>83</v>
      </c>
      <c r="BE3621" t="s">
        <v>105</v>
      </c>
      <c r="BF3621" t="s">
        <v>106</v>
      </c>
      <c r="BG3621" t="s">
        <v>107</v>
      </c>
      <c r="BH3621" t="s">
        <v>108</v>
      </c>
      <c r="BI3621" t="s">
        <v>109</v>
      </c>
      <c r="BJ3621" s="2">
        <v>0</v>
      </c>
      <c r="BK3621" t="s">
        <v>90</v>
      </c>
      <c r="BL3621" t="s">
        <v>78</v>
      </c>
      <c r="BM3621" t="s">
        <v>83</v>
      </c>
      <c r="BN3621" t="s">
        <v>83</v>
      </c>
      <c r="BO3621" t="s">
        <v>83</v>
      </c>
      <c r="BP3621" t="s">
        <v>19909</v>
      </c>
      <c r="BQ3621" t="s">
        <v>19720</v>
      </c>
      <c r="BR3621" t="s">
        <v>19721</v>
      </c>
      <c r="BS3621" t="s">
        <v>83</v>
      </c>
      <c r="BT3621" s="3">
        <v>1</v>
      </c>
    </row>
    <row r="3622" spans="1:72" x14ac:dyDescent="0.25">
      <c r="A3622" t="s">
        <v>19665</v>
      </c>
      <c r="B3622" t="s">
        <v>19666</v>
      </c>
      <c r="C3622" t="s">
        <v>19667</v>
      </c>
      <c r="D3622" t="s">
        <v>74</v>
      </c>
      <c r="E3622" t="s">
        <v>21868</v>
      </c>
      <c r="F3622" t="s">
        <v>19668</v>
      </c>
      <c r="G3622" t="s">
        <v>19910</v>
      </c>
      <c r="H3622" t="s">
        <v>19911</v>
      </c>
      <c r="I3622" s="1">
        <v>44197</v>
      </c>
      <c r="J3622" s="1">
        <v>44926</v>
      </c>
      <c r="K3622" t="s">
        <v>78</v>
      </c>
      <c r="L3622" t="s">
        <v>79</v>
      </c>
      <c r="M3622" t="s">
        <v>80</v>
      </c>
      <c r="N3622" t="s">
        <v>19897</v>
      </c>
      <c r="O3622" t="s">
        <v>1161</v>
      </c>
      <c r="P3622" t="s">
        <v>83</v>
      </c>
      <c r="Q3622" t="s">
        <v>19903</v>
      </c>
      <c r="R3622" t="s">
        <v>19673</v>
      </c>
      <c r="S3622" t="s">
        <v>150</v>
      </c>
      <c r="T3622" t="s">
        <v>87</v>
      </c>
      <c r="U3622" t="s">
        <v>88</v>
      </c>
      <c r="V3622" t="s">
        <v>89</v>
      </c>
      <c r="W3622" t="s">
        <v>78</v>
      </c>
      <c r="X3622" t="s">
        <v>120</v>
      </c>
      <c r="Y3622" t="s">
        <v>91</v>
      </c>
      <c r="Z3622" t="s">
        <v>92</v>
      </c>
      <c r="AA3622" s="1">
        <v>44567</v>
      </c>
      <c r="AB3622" s="2">
        <v>526</v>
      </c>
      <c r="AC3622" s="2">
        <v>505</v>
      </c>
      <c r="AD3622" s="2"/>
      <c r="AE3622" s="2"/>
      <c r="AF3622" s="2"/>
      <c r="AG3622">
        <v>0</v>
      </c>
      <c r="AH3622" s="3">
        <v>526</v>
      </c>
      <c r="AI3622" s="3">
        <v>505</v>
      </c>
      <c r="AJ3622" s="3">
        <v>0</v>
      </c>
      <c r="AK3622" s="3">
        <v>0</v>
      </c>
      <c r="AL3622" s="3">
        <v>0</v>
      </c>
      <c r="AM3622" t="s">
        <v>19711</v>
      </c>
      <c r="AN3622" t="s">
        <v>19712</v>
      </c>
      <c r="AO3622" t="s">
        <v>19665</v>
      </c>
      <c r="AP3622" t="s">
        <v>19666</v>
      </c>
      <c r="AQ3622" t="s">
        <v>83</v>
      </c>
      <c r="AR3622" t="s">
        <v>19676</v>
      </c>
      <c r="AS3622" t="s">
        <v>83</v>
      </c>
      <c r="AT3622" t="s">
        <v>96</v>
      </c>
      <c r="AU3622" t="s">
        <v>19677</v>
      </c>
      <c r="AV3622" t="s">
        <v>19678</v>
      </c>
      <c r="AW3622" t="s">
        <v>99</v>
      </c>
      <c r="AX3622" t="s">
        <v>100</v>
      </c>
      <c r="AY3622" t="s">
        <v>83</v>
      </c>
      <c r="AZ3622" t="s">
        <v>8351</v>
      </c>
      <c r="BA3622" t="s">
        <v>103</v>
      </c>
      <c r="BB3622" t="s">
        <v>19912</v>
      </c>
      <c r="BC3622" s="4"/>
      <c r="BD3622" t="s">
        <v>83</v>
      </c>
      <c r="BE3622" t="s">
        <v>105</v>
      </c>
      <c r="BF3622" t="s">
        <v>106</v>
      </c>
      <c r="BG3622" t="s">
        <v>107</v>
      </c>
      <c r="BH3622" t="s">
        <v>108</v>
      </c>
      <c r="BI3622" t="s">
        <v>109</v>
      </c>
      <c r="BJ3622" s="2">
        <v>0</v>
      </c>
      <c r="BK3622" t="s">
        <v>90</v>
      </c>
      <c r="BL3622" t="s">
        <v>78</v>
      </c>
      <c r="BM3622" t="s">
        <v>83</v>
      </c>
      <c r="BN3622" t="s">
        <v>83</v>
      </c>
      <c r="BO3622" t="s">
        <v>83</v>
      </c>
      <c r="BP3622" t="s">
        <v>19913</v>
      </c>
      <c r="BQ3622" t="s">
        <v>19720</v>
      </c>
      <c r="BR3622" t="s">
        <v>19721</v>
      </c>
      <c r="BS3622" t="s">
        <v>83</v>
      </c>
      <c r="BT3622" s="3">
        <v>1</v>
      </c>
    </row>
    <row r="3623" spans="1:72" x14ac:dyDescent="0.25">
      <c r="A3623" t="s">
        <v>19665</v>
      </c>
      <c r="B3623" t="s">
        <v>19666</v>
      </c>
      <c r="C3623" t="s">
        <v>19667</v>
      </c>
      <c r="D3623" t="s">
        <v>74</v>
      </c>
      <c r="E3623" t="s">
        <v>21868</v>
      </c>
      <c r="F3623" t="s">
        <v>19668</v>
      </c>
      <c r="G3623" t="s">
        <v>19914</v>
      </c>
      <c r="H3623" t="s">
        <v>19915</v>
      </c>
      <c r="I3623" s="1">
        <v>44197</v>
      </c>
      <c r="J3623" s="1">
        <v>44926</v>
      </c>
      <c r="K3623" t="s">
        <v>78</v>
      </c>
      <c r="L3623" t="s">
        <v>79</v>
      </c>
      <c r="M3623" t="s">
        <v>80</v>
      </c>
      <c r="N3623" t="s">
        <v>19916</v>
      </c>
      <c r="O3623" t="s">
        <v>168</v>
      </c>
      <c r="P3623" t="s">
        <v>83</v>
      </c>
      <c r="Q3623" t="s">
        <v>19917</v>
      </c>
      <c r="R3623" t="s">
        <v>19673</v>
      </c>
      <c r="S3623" t="s">
        <v>150</v>
      </c>
      <c r="T3623" t="s">
        <v>87</v>
      </c>
      <c r="U3623" t="s">
        <v>88</v>
      </c>
      <c r="V3623" t="s">
        <v>89</v>
      </c>
      <c r="W3623" t="s">
        <v>78</v>
      </c>
      <c r="X3623" t="s">
        <v>120</v>
      </c>
      <c r="Y3623" t="s">
        <v>91</v>
      </c>
      <c r="Z3623" t="s">
        <v>92</v>
      </c>
      <c r="AA3623" s="1">
        <v>44566</v>
      </c>
      <c r="AB3623" s="2">
        <v>261</v>
      </c>
      <c r="AC3623" s="2">
        <v>322</v>
      </c>
      <c r="AD3623" s="2"/>
      <c r="AE3623" s="2"/>
      <c r="AF3623" s="2"/>
      <c r="AG3623">
        <v>0</v>
      </c>
      <c r="AH3623" s="3">
        <v>261</v>
      </c>
      <c r="AI3623" s="3">
        <v>322</v>
      </c>
      <c r="AJ3623" s="3">
        <v>0</v>
      </c>
      <c r="AK3623" s="3">
        <v>0</v>
      </c>
      <c r="AL3623" s="3">
        <v>0</v>
      </c>
      <c r="AM3623" t="s">
        <v>19711</v>
      </c>
      <c r="AN3623" t="s">
        <v>19712</v>
      </c>
      <c r="AO3623" t="s">
        <v>19665</v>
      </c>
      <c r="AP3623" t="s">
        <v>19666</v>
      </c>
      <c r="AQ3623" t="s">
        <v>83</v>
      </c>
      <c r="AR3623" t="s">
        <v>19676</v>
      </c>
      <c r="AS3623" t="s">
        <v>83</v>
      </c>
      <c r="AT3623" t="s">
        <v>96</v>
      </c>
      <c r="AU3623" t="s">
        <v>19677</v>
      </c>
      <c r="AV3623" t="s">
        <v>19678</v>
      </c>
      <c r="AW3623" t="s">
        <v>99</v>
      </c>
      <c r="AX3623" t="s">
        <v>100</v>
      </c>
      <c r="AY3623" t="s">
        <v>83</v>
      </c>
      <c r="AZ3623" t="s">
        <v>8351</v>
      </c>
      <c r="BA3623" t="s">
        <v>103</v>
      </c>
      <c r="BB3623" t="s">
        <v>19918</v>
      </c>
      <c r="BC3623" s="4"/>
      <c r="BD3623" t="s">
        <v>83</v>
      </c>
      <c r="BE3623" t="s">
        <v>105</v>
      </c>
      <c r="BF3623" t="s">
        <v>106</v>
      </c>
      <c r="BG3623" t="s">
        <v>107</v>
      </c>
      <c r="BH3623" t="s">
        <v>108</v>
      </c>
      <c r="BI3623" t="s">
        <v>109</v>
      </c>
      <c r="BJ3623" s="2">
        <v>0</v>
      </c>
      <c r="BK3623" t="s">
        <v>90</v>
      </c>
      <c r="BL3623" t="s">
        <v>78</v>
      </c>
      <c r="BM3623" t="s">
        <v>83</v>
      </c>
      <c r="BN3623" t="s">
        <v>83</v>
      </c>
      <c r="BO3623" t="s">
        <v>83</v>
      </c>
      <c r="BP3623" t="s">
        <v>19919</v>
      </c>
      <c r="BQ3623" t="s">
        <v>19720</v>
      </c>
      <c r="BR3623" t="s">
        <v>19721</v>
      </c>
      <c r="BS3623" t="s">
        <v>83</v>
      </c>
      <c r="BT3623" s="3">
        <v>1</v>
      </c>
    </row>
    <row r="3624" spans="1:72" x14ac:dyDescent="0.25">
      <c r="A3624" t="s">
        <v>19665</v>
      </c>
      <c r="B3624" t="s">
        <v>19666</v>
      </c>
      <c r="C3624" t="s">
        <v>19667</v>
      </c>
      <c r="D3624" t="s">
        <v>74</v>
      </c>
      <c r="E3624" t="s">
        <v>21868</v>
      </c>
      <c r="F3624" t="s">
        <v>19668</v>
      </c>
      <c r="G3624" t="s">
        <v>19920</v>
      </c>
      <c r="H3624" t="s">
        <v>19921</v>
      </c>
      <c r="I3624" s="1">
        <v>44197</v>
      </c>
      <c r="J3624" s="1">
        <v>44926</v>
      </c>
      <c r="K3624" t="s">
        <v>78</v>
      </c>
      <c r="L3624" t="s">
        <v>79</v>
      </c>
      <c r="M3624" t="s">
        <v>80</v>
      </c>
      <c r="N3624" t="s">
        <v>19916</v>
      </c>
      <c r="O3624" t="s">
        <v>352</v>
      </c>
      <c r="P3624" t="s">
        <v>83</v>
      </c>
      <c r="Q3624" t="s">
        <v>19917</v>
      </c>
      <c r="R3624" t="s">
        <v>19673</v>
      </c>
      <c r="S3624" t="s">
        <v>150</v>
      </c>
      <c r="T3624" t="s">
        <v>87</v>
      </c>
      <c r="U3624" t="s">
        <v>88</v>
      </c>
      <c r="V3624" t="s">
        <v>89</v>
      </c>
      <c r="W3624" t="s">
        <v>78</v>
      </c>
      <c r="X3624" t="s">
        <v>120</v>
      </c>
      <c r="Y3624" t="s">
        <v>91</v>
      </c>
      <c r="Z3624" t="s">
        <v>92</v>
      </c>
      <c r="AA3624" s="1">
        <v>44566</v>
      </c>
      <c r="AB3624" s="2">
        <v>224</v>
      </c>
      <c r="AC3624" s="2">
        <v>266</v>
      </c>
      <c r="AD3624" s="2"/>
      <c r="AE3624" s="2"/>
      <c r="AF3624" s="2"/>
      <c r="AG3624">
        <v>0</v>
      </c>
      <c r="AH3624" s="3">
        <v>224</v>
      </c>
      <c r="AI3624" s="3">
        <v>266</v>
      </c>
      <c r="AJ3624" s="3">
        <v>0</v>
      </c>
      <c r="AK3624" s="3">
        <v>0</v>
      </c>
      <c r="AL3624" s="3">
        <v>0</v>
      </c>
      <c r="AM3624" t="s">
        <v>19711</v>
      </c>
      <c r="AN3624" t="s">
        <v>19712</v>
      </c>
      <c r="AO3624" t="s">
        <v>19665</v>
      </c>
      <c r="AP3624" t="s">
        <v>19666</v>
      </c>
      <c r="AQ3624" t="s">
        <v>83</v>
      </c>
      <c r="AR3624" t="s">
        <v>19676</v>
      </c>
      <c r="AS3624" t="s">
        <v>83</v>
      </c>
      <c r="AT3624" t="s">
        <v>96</v>
      </c>
      <c r="AU3624" t="s">
        <v>19677</v>
      </c>
      <c r="AV3624" t="s">
        <v>19678</v>
      </c>
      <c r="AW3624" t="s">
        <v>99</v>
      </c>
      <c r="AX3624" t="s">
        <v>100</v>
      </c>
      <c r="AY3624" t="s">
        <v>83</v>
      </c>
      <c r="AZ3624" t="s">
        <v>8351</v>
      </c>
      <c r="BA3624" t="s">
        <v>103</v>
      </c>
      <c r="BB3624" t="s">
        <v>19922</v>
      </c>
      <c r="BC3624" s="4"/>
      <c r="BD3624" t="s">
        <v>83</v>
      </c>
      <c r="BE3624" t="s">
        <v>105</v>
      </c>
      <c r="BF3624" t="s">
        <v>106</v>
      </c>
      <c r="BG3624" t="s">
        <v>107</v>
      </c>
      <c r="BH3624" t="s">
        <v>108</v>
      </c>
      <c r="BI3624" t="s">
        <v>109</v>
      </c>
      <c r="BJ3624" s="2">
        <v>0</v>
      </c>
      <c r="BK3624" t="s">
        <v>90</v>
      </c>
      <c r="BL3624" t="s">
        <v>78</v>
      </c>
      <c r="BM3624" t="s">
        <v>83</v>
      </c>
      <c r="BN3624" t="s">
        <v>83</v>
      </c>
      <c r="BO3624" t="s">
        <v>83</v>
      </c>
      <c r="BP3624" t="s">
        <v>19923</v>
      </c>
      <c r="BQ3624" t="s">
        <v>19720</v>
      </c>
      <c r="BR3624" t="s">
        <v>19721</v>
      </c>
      <c r="BS3624" t="s">
        <v>83</v>
      </c>
      <c r="BT3624" s="3">
        <v>1</v>
      </c>
    </row>
    <row r="3625" spans="1:72" x14ac:dyDescent="0.25">
      <c r="A3625" t="s">
        <v>19665</v>
      </c>
      <c r="B3625" t="s">
        <v>19666</v>
      </c>
      <c r="C3625" t="s">
        <v>19667</v>
      </c>
      <c r="D3625" t="s">
        <v>74</v>
      </c>
      <c r="E3625" t="s">
        <v>21868</v>
      </c>
      <c r="F3625" t="s">
        <v>19668</v>
      </c>
      <c r="G3625" t="s">
        <v>19924</v>
      </c>
      <c r="H3625" t="s">
        <v>19925</v>
      </c>
      <c r="I3625" s="1">
        <v>44197</v>
      </c>
      <c r="J3625" s="1">
        <v>44926</v>
      </c>
      <c r="K3625" t="s">
        <v>78</v>
      </c>
      <c r="L3625" t="s">
        <v>79</v>
      </c>
      <c r="M3625" t="s">
        <v>80</v>
      </c>
      <c r="N3625" t="s">
        <v>19926</v>
      </c>
      <c r="O3625" t="s">
        <v>664</v>
      </c>
      <c r="P3625" t="s">
        <v>83</v>
      </c>
      <c r="Q3625" t="s">
        <v>19927</v>
      </c>
      <c r="R3625" t="s">
        <v>19673</v>
      </c>
      <c r="S3625" t="s">
        <v>150</v>
      </c>
      <c r="T3625" t="s">
        <v>87</v>
      </c>
      <c r="U3625" t="s">
        <v>88</v>
      </c>
      <c r="V3625" t="s">
        <v>89</v>
      </c>
      <c r="W3625" t="s">
        <v>78</v>
      </c>
      <c r="X3625" t="s">
        <v>120</v>
      </c>
      <c r="Y3625" t="s">
        <v>91</v>
      </c>
      <c r="Z3625" t="s">
        <v>92</v>
      </c>
      <c r="AA3625" s="1">
        <v>44567</v>
      </c>
      <c r="AB3625" s="2">
        <v>487</v>
      </c>
      <c r="AC3625" s="2">
        <v>562</v>
      </c>
      <c r="AD3625" s="2"/>
      <c r="AE3625" s="2"/>
      <c r="AF3625" s="2"/>
      <c r="AG3625">
        <v>0</v>
      </c>
      <c r="AH3625" s="3">
        <v>487</v>
      </c>
      <c r="AI3625" s="3">
        <v>562</v>
      </c>
      <c r="AJ3625" s="3">
        <v>0</v>
      </c>
      <c r="AK3625" s="3">
        <v>0</v>
      </c>
      <c r="AL3625" s="3">
        <v>0</v>
      </c>
      <c r="AM3625" t="s">
        <v>19711</v>
      </c>
      <c r="AN3625" t="s">
        <v>19712</v>
      </c>
      <c r="AO3625" t="s">
        <v>19665</v>
      </c>
      <c r="AP3625" t="s">
        <v>19666</v>
      </c>
      <c r="AQ3625" t="s">
        <v>83</v>
      </c>
      <c r="AR3625" t="s">
        <v>19676</v>
      </c>
      <c r="AS3625" t="s">
        <v>83</v>
      </c>
      <c r="AT3625" t="s">
        <v>96</v>
      </c>
      <c r="AU3625" t="s">
        <v>19677</v>
      </c>
      <c r="AV3625" t="s">
        <v>19678</v>
      </c>
      <c r="AW3625" t="s">
        <v>99</v>
      </c>
      <c r="AX3625" t="s">
        <v>100</v>
      </c>
      <c r="AY3625" t="s">
        <v>83</v>
      </c>
      <c r="AZ3625" t="s">
        <v>8351</v>
      </c>
      <c r="BA3625" t="s">
        <v>103</v>
      </c>
      <c r="BB3625" t="s">
        <v>19928</v>
      </c>
      <c r="BC3625" s="4"/>
      <c r="BD3625" t="s">
        <v>83</v>
      </c>
      <c r="BE3625" t="s">
        <v>105</v>
      </c>
      <c r="BF3625" t="s">
        <v>106</v>
      </c>
      <c r="BG3625" t="s">
        <v>107</v>
      </c>
      <c r="BH3625" t="s">
        <v>108</v>
      </c>
      <c r="BI3625" t="s">
        <v>109</v>
      </c>
      <c r="BJ3625" s="2">
        <v>0</v>
      </c>
      <c r="BK3625" t="s">
        <v>90</v>
      </c>
      <c r="BL3625" t="s">
        <v>78</v>
      </c>
      <c r="BM3625" t="s">
        <v>83</v>
      </c>
      <c r="BN3625" t="s">
        <v>83</v>
      </c>
      <c r="BO3625" t="s">
        <v>83</v>
      </c>
      <c r="BP3625" t="s">
        <v>19929</v>
      </c>
      <c r="BQ3625" t="s">
        <v>19720</v>
      </c>
      <c r="BR3625" t="s">
        <v>19721</v>
      </c>
      <c r="BS3625" t="s">
        <v>83</v>
      </c>
      <c r="BT3625" s="3">
        <v>1</v>
      </c>
    </row>
    <row r="3626" spans="1:72" x14ac:dyDescent="0.25">
      <c r="A3626" t="s">
        <v>19665</v>
      </c>
      <c r="B3626" t="s">
        <v>19666</v>
      </c>
      <c r="C3626" t="s">
        <v>19667</v>
      </c>
      <c r="D3626" t="s">
        <v>74</v>
      </c>
      <c r="E3626" t="s">
        <v>21868</v>
      </c>
      <c r="F3626" t="s">
        <v>19668</v>
      </c>
      <c r="G3626" t="s">
        <v>19930</v>
      </c>
      <c r="H3626" t="s">
        <v>19931</v>
      </c>
      <c r="I3626" s="1">
        <v>44197</v>
      </c>
      <c r="J3626" s="1">
        <v>44926</v>
      </c>
      <c r="K3626" t="s">
        <v>78</v>
      </c>
      <c r="L3626" t="s">
        <v>79</v>
      </c>
      <c r="M3626" t="s">
        <v>80</v>
      </c>
      <c r="N3626" t="s">
        <v>19926</v>
      </c>
      <c r="O3626" t="s">
        <v>12303</v>
      </c>
      <c r="P3626" t="s">
        <v>83</v>
      </c>
      <c r="Q3626" t="s">
        <v>19932</v>
      </c>
      <c r="R3626" t="s">
        <v>19673</v>
      </c>
      <c r="S3626" t="s">
        <v>150</v>
      </c>
      <c r="T3626" t="s">
        <v>87</v>
      </c>
      <c r="U3626" t="s">
        <v>88</v>
      </c>
      <c r="V3626" t="s">
        <v>89</v>
      </c>
      <c r="W3626" t="s">
        <v>78</v>
      </c>
      <c r="X3626" t="s">
        <v>120</v>
      </c>
      <c r="Y3626" t="s">
        <v>91</v>
      </c>
      <c r="Z3626" t="s">
        <v>92</v>
      </c>
      <c r="AA3626" s="1">
        <v>44567</v>
      </c>
      <c r="AB3626" s="2">
        <v>1162</v>
      </c>
      <c r="AC3626" s="2">
        <v>1239</v>
      </c>
      <c r="AD3626" s="2"/>
      <c r="AE3626" s="2"/>
      <c r="AF3626" s="2"/>
      <c r="AG3626">
        <v>0</v>
      </c>
      <c r="AH3626" s="3">
        <v>1162</v>
      </c>
      <c r="AI3626" s="3">
        <v>1239</v>
      </c>
      <c r="AJ3626" s="3">
        <v>0</v>
      </c>
      <c r="AK3626" s="3">
        <v>0</v>
      </c>
      <c r="AL3626" s="3">
        <v>0</v>
      </c>
      <c r="AM3626" t="s">
        <v>19711</v>
      </c>
      <c r="AN3626" t="s">
        <v>19712</v>
      </c>
      <c r="AO3626" t="s">
        <v>19665</v>
      </c>
      <c r="AP3626" t="s">
        <v>19666</v>
      </c>
      <c r="AQ3626" t="s">
        <v>83</v>
      </c>
      <c r="AR3626" t="s">
        <v>19676</v>
      </c>
      <c r="AS3626" t="s">
        <v>83</v>
      </c>
      <c r="AT3626" t="s">
        <v>96</v>
      </c>
      <c r="AU3626" t="s">
        <v>19677</v>
      </c>
      <c r="AV3626" t="s">
        <v>19678</v>
      </c>
      <c r="AW3626" t="s">
        <v>99</v>
      </c>
      <c r="AX3626" t="s">
        <v>100</v>
      </c>
      <c r="AY3626" t="s">
        <v>83</v>
      </c>
      <c r="AZ3626" t="s">
        <v>8351</v>
      </c>
      <c r="BA3626" t="s">
        <v>103</v>
      </c>
      <c r="BB3626" t="s">
        <v>19933</v>
      </c>
      <c r="BC3626" s="4"/>
      <c r="BD3626" t="s">
        <v>83</v>
      </c>
      <c r="BE3626" t="s">
        <v>105</v>
      </c>
      <c r="BF3626" t="s">
        <v>106</v>
      </c>
      <c r="BG3626" t="s">
        <v>107</v>
      </c>
      <c r="BH3626" t="s">
        <v>108</v>
      </c>
      <c r="BI3626" t="s">
        <v>109</v>
      </c>
      <c r="BJ3626" s="2">
        <v>0</v>
      </c>
      <c r="BK3626" t="s">
        <v>90</v>
      </c>
      <c r="BL3626" t="s">
        <v>78</v>
      </c>
      <c r="BM3626" t="s">
        <v>83</v>
      </c>
      <c r="BN3626" t="s">
        <v>83</v>
      </c>
      <c r="BO3626" t="s">
        <v>83</v>
      </c>
      <c r="BP3626" t="s">
        <v>19934</v>
      </c>
      <c r="BQ3626" t="s">
        <v>19720</v>
      </c>
      <c r="BR3626" t="s">
        <v>19721</v>
      </c>
      <c r="BS3626" t="s">
        <v>83</v>
      </c>
      <c r="BT3626" s="3">
        <v>1</v>
      </c>
    </row>
    <row r="3627" spans="1:72" x14ac:dyDescent="0.25">
      <c r="A3627" t="s">
        <v>19665</v>
      </c>
      <c r="B3627" t="s">
        <v>19666</v>
      </c>
      <c r="C3627" t="s">
        <v>19667</v>
      </c>
      <c r="D3627" t="s">
        <v>74</v>
      </c>
      <c r="E3627" t="s">
        <v>21868</v>
      </c>
      <c r="F3627" t="s">
        <v>19668</v>
      </c>
      <c r="G3627" t="s">
        <v>19935</v>
      </c>
      <c r="H3627" t="s">
        <v>19936</v>
      </c>
      <c r="I3627" s="1">
        <v>44197</v>
      </c>
      <c r="J3627" s="1">
        <v>44926</v>
      </c>
      <c r="K3627" t="s">
        <v>78</v>
      </c>
      <c r="L3627" t="s">
        <v>79</v>
      </c>
      <c r="M3627" t="s">
        <v>80</v>
      </c>
      <c r="N3627" t="s">
        <v>19926</v>
      </c>
      <c r="O3627" t="s">
        <v>2878</v>
      </c>
      <c r="P3627" t="s">
        <v>156</v>
      </c>
      <c r="Q3627" t="s">
        <v>19937</v>
      </c>
      <c r="R3627" t="s">
        <v>19673</v>
      </c>
      <c r="S3627" t="s">
        <v>150</v>
      </c>
      <c r="T3627" t="s">
        <v>87</v>
      </c>
      <c r="U3627" t="s">
        <v>88</v>
      </c>
      <c r="V3627" t="s">
        <v>89</v>
      </c>
      <c r="W3627" t="s">
        <v>78</v>
      </c>
      <c r="X3627" t="s">
        <v>120</v>
      </c>
      <c r="Y3627" t="s">
        <v>91</v>
      </c>
      <c r="Z3627" t="s">
        <v>92</v>
      </c>
      <c r="AA3627" s="1">
        <v>44565</v>
      </c>
      <c r="AB3627" s="2">
        <v>904</v>
      </c>
      <c r="AC3627" s="2">
        <v>807</v>
      </c>
      <c r="AD3627" s="2"/>
      <c r="AE3627" s="2"/>
      <c r="AF3627" s="2"/>
      <c r="AG3627">
        <v>0</v>
      </c>
      <c r="AH3627" s="3">
        <v>904</v>
      </c>
      <c r="AI3627" s="3">
        <v>807</v>
      </c>
      <c r="AJ3627" s="3">
        <v>0</v>
      </c>
      <c r="AK3627" s="3">
        <v>0</v>
      </c>
      <c r="AL3627" s="3">
        <v>0</v>
      </c>
      <c r="AM3627" t="s">
        <v>19711</v>
      </c>
      <c r="AN3627" t="s">
        <v>19712</v>
      </c>
      <c r="AO3627" t="s">
        <v>19665</v>
      </c>
      <c r="AP3627" t="s">
        <v>19666</v>
      </c>
      <c r="AQ3627" t="s">
        <v>83</v>
      </c>
      <c r="AR3627" t="s">
        <v>19676</v>
      </c>
      <c r="AS3627" t="s">
        <v>83</v>
      </c>
      <c r="AT3627" t="s">
        <v>96</v>
      </c>
      <c r="AU3627" t="s">
        <v>19677</v>
      </c>
      <c r="AV3627" t="s">
        <v>19678</v>
      </c>
      <c r="AW3627" t="s">
        <v>99</v>
      </c>
      <c r="AX3627" t="s">
        <v>100</v>
      </c>
      <c r="AY3627" t="s">
        <v>83</v>
      </c>
      <c r="AZ3627" t="s">
        <v>8351</v>
      </c>
      <c r="BA3627" t="s">
        <v>103</v>
      </c>
      <c r="BB3627" t="s">
        <v>19938</v>
      </c>
      <c r="BC3627" s="4"/>
      <c r="BD3627" t="s">
        <v>83</v>
      </c>
      <c r="BE3627" t="s">
        <v>105</v>
      </c>
      <c r="BF3627" t="s">
        <v>106</v>
      </c>
      <c r="BG3627" t="s">
        <v>107</v>
      </c>
      <c r="BH3627" t="s">
        <v>108</v>
      </c>
      <c r="BI3627" t="s">
        <v>109</v>
      </c>
      <c r="BJ3627" s="2">
        <v>0</v>
      </c>
      <c r="BK3627" t="s">
        <v>90</v>
      </c>
      <c r="BL3627" t="s">
        <v>78</v>
      </c>
      <c r="BM3627" t="s">
        <v>83</v>
      </c>
      <c r="BN3627" t="s">
        <v>83</v>
      </c>
      <c r="BO3627" t="s">
        <v>83</v>
      </c>
      <c r="BP3627" t="s">
        <v>19939</v>
      </c>
      <c r="BQ3627" t="s">
        <v>19720</v>
      </c>
      <c r="BR3627" t="s">
        <v>19721</v>
      </c>
      <c r="BS3627" t="s">
        <v>83</v>
      </c>
      <c r="BT3627" s="3">
        <v>1</v>
      </c>
    </row>
    <row r="3628" spans="1:72" x14ac:dyDescent="0.25">
      <c r="A3628" t="s">
        <v>19665</v>
      </c>
      <c r="B3628" t="s">
        <v>19666</v>
      </c>
      <c r="C3628" t="s">
        <v>19667</v>
      </c>
      <c r="D3628" t="s">
        <v>74</v>
      </c>
      <c r="E3628" t="s">
        <v>21868</v>
      </c>
      <c r="F3628" t="s">
        <v>19668</v>
      </c>
      <c r="G3628" t="s">
        <v>19940</v>
      </c>
      <c r="H3628" t="s">
        <v>19941</v>
      </c>
      <c r="I3628" s="1">
        <v>44197</v>
      </c>
      <c r="J3628" s="1">
        <v>44926</v>
      </c>
      <c r="K3628" t="s">
        <v>78</v>
      </c>
      <c r="L3628" t="s">
        <v>79</v>
      </c>
      <c r="M3628" t="s">
        <v>80</v>
      </c>
      <c r="N3628" t="s">
        <v>19926</v>
      </c>
      <c r="O3628" t="s">
        <v>313</v>
      </c>
      <c r="P3628" t="s">
        <v>83</v>
      </c>
      <c r="Q3628" t="s">
        <v>19942</v>
      </c>
      <c r="R3628" t="s">
        <v>19673</v>
      </c>
      <c r="S3628" t="s">
        <v>150</v>
      </c>
      <c r="T3628" t="s">
        <v>87</v>
      </c>
      <c r="U3628" t="s">
        <v>88</v>
      </c>
      <c r="V3628" t="s">
        <v>89</v>
      </c>
      <c r="W3628" t="s">
        <v>78</v>
      </c>
      <c r="X3628" t="s">
        <v>120</v>
      </c>
      <c r="Y3628" t="s">
        <v>91</v>
      </c>
      <c r="Z3628" t="s">
        <v>92</v>
      </c>
      <c r="AA3628" s="1">
        <v>44566</v>
      </c>
      <c r="AB3628" s="2">
        <v>1431</v>
      </c>
      <c r="AC3628" s="2">
        <v>1483</v>
      </c>
      <c r="AD3628" s="2"/>
      <c r="AE3628" s="2"/>
      <c r="AF3628" s="2"/>
      <c r="AG3628">
        <v>0</v>
      </c>
      <c r="AH3628" s="3">
        <v>1431</v>
      </c>
      <c r="AI3628" s="3">
        <v>1483</v>
      </c>
      <c r="AJ3628" s="3">
        <v>0</v>
      </c>
      <c r="AK3628" s="3">
        <v>0</v>
      </c>
      <c r="AL3628" s="3">
        <v>0</v>
      </c>
      <c r="AM3628" t="s">
        <v>19711</v>
      </c>
      <c r="AN3628" t="s">
        <v>19712</v>
      </c>
      <c r="AO3628" t="s">
        <v>19665</v>
      </c>
      <c r="AP3628" t="s">
        <v>19666</v>
      </c>
      <c r="AQ3628" t="s">
        <v>83</v>
      </c>
      <c r="AR3628" t="s">
        <v>19676</v>
      </c>
      <c r="AS3628" t="s">
        <v>83</v>
      </c>
      <c r="AT3628" t="s">
        <v>96</v>
      </c>
      <c r="AU3628" t="s">
        <v>19677</v>
      </c>
      <c r="AV3628" t="s">
        <v>19678</v>
      </c>
      <c r="AW3628" t="s">
        <v>99</v>
      </c>
      <c r="AX3628" t="s">
        <v>100</v>
      </c>
      <c r="AY3628" t="s">
        <v>83</v>
      </c>
      <c r="AZ3628" t="s">
        <v>8351</v>
      </c>
      <c r="BA3628" t="s">
        <v>103</v>
      </c>
      <c r="BB3628" t="s">
        <v>19943</v>
      </c>
      <c r="BC3628" s="4"/>
      <c r="BD3628" t="s">
        <v>83</v>
      </c>
      <c r="BE3628" t="s">
        <v>105</v>
      </c>
      <c r="BF3628" t="s">
        <v>106</v>
      </c>
      <c r="BG3628" t="s">
        <v>107</v>
      </c>
      <c r="BH3628" t="s">
        <v>108</v>
      </c>
      <c r="BI3628" t="s">
        <v>109</v>
      </c>
      <c r="BJ3628" s="2">
        <v>0</v>
      </c>
      <c r="BK3628" t="s">
        <v>90</v>
      </c>
      <c r="BL3628" t="s">
        <v>78</v>
      </c>
      <c r="BM3628" t="s">
        <v>83</v>
      </c>
      <c r="BN3628" t="s">
        <v>83</v>
      </c>
      <c r="BO3628" t="s">
        <v>83</v>
      </c>
      <c r="BP3628" t="s">
        <v>19944</v>
      </c>
      <c r="BQ3628" t="s">
        <v>19720</v>
      </c>
      <c r="BR3628" t="s">
        <v>19721</v>
      </c>
      <c r="BS3628" t="s">
        <v>83</v>
      </c>
      <c r="BT3628" s="3">
        <v>1</v>
      </c>
    </row>
    <row r="3629" spans="1:72" x14ac:dyDescent="0.25">
      <c r="A3629" t="s">
        <v>19665</v>
      </c>
      <c r="B3629" t="s">
        <v>19666</v>
      </c>
      <c r="C3629" t="s">
        <v>19667</v>
      </c>
      <c r="D3629" t="s">
        <v>74</v>
      </c>
      <c r="E3629" t="s">
        <v>21868</v>
      </c>
      <c r="F3629" t="s">
        <v>19668</v>
      </c>
      <c r="G3629" t="s">
        <v>19945</v>
      </c>
      <c r="H3629" t="s">
        <v>19946</v>
      </c>
      <c r="I3629" s="1">
        <v>44197</v>
      </c>
      <c r="J3629" s="1">
        <v>44926</v>
      </c>
      <c r="K3629" t="s">
        <v>78</v>
      </c>
      <c r="L3629" t="s">
        <v>79</v>
      </c>
      <c r="M3629" t="s">
        <v>80</v>
      </c>
      <c r="N3629" t="s">
        <v>19926</v>
      </c>
      <c r="O3629" t="s">
        <v>329</v>
      </c>
      <c r="P3629" t="s">
        <v>83</v>
      </c>
      <c r="Q3629" t="s">
        <v>19927</v>
      </c>
      <c r="R3629" t="s">
        <v>19673</v>
      </c>
      <c r="S3629" t="s">
        <v>150</v>
      </c>
      <c r="T3629" t="s">
        <v>87</v>
      </c>
      <c r="U3629" t="s">
        <v>88</v>
      </c>
      <c r="V3629" t="s">
        <v>89</v>
      </c>
      <c r="W3629" t="s">
        <v>78</v>
      </c>
      <c r="X3629" t="s">
        <v>120</v>
      </c>
      <c r="Y3629" t="s">
        <v>91</v>
      </c>
      <c r="Z3629" t="s">
        <v>92</v>
      </c>
      <c r="AA3629" s="1">
        <v>44567</v>
      </c>
      <c r="AB3629" s="2">
        <v>591</v>
      </c>
      <c r="AC3629" s="2">
        <v>610</v>
      </c>
      <c r="AD3629" s="2"/>
      <c r="AE3629" s="2"/>
      <c r="AF3629" s="2"/>
      <c r="AG3629">
        <v>0</v>
      </c>
      <c r="AH3629" s="3">
        <v>591</v>
      </c>
      <c r="AI3629" s="3">
        <v>610</v>
      </c>
      <c r="AJ3629" s="3">
        <v>0</v>
      </c>
      <c r="AK3629" s="3">
        <v>0</v>
      </c>
      <c r="AL3629" s="3">
        <v>0</v>
      </c>
      <c r="AM3629" t="s">
        <v>19711</v>
      </c>
      <c r="AN3629" t="s">
        <v>19712</v>
      </c>
      <c r="AO3629" t="s">
        <v>19665</v>
      </c>
      <c r="AP3629" t="s">
        <v>19666</v>
      </c>
      <c r="AQ3629" t="s">
        <v>83</v>
      </c>
      <c r="AR3629" t="s">
        <v>19676</v>
      </c>
      <c r="AS3629" t="s">
        <v>83</v>
      </c>
      <c r="AT3629" t="s">
        <v>96</v>
      </c>
      <c r="AU3629" t="s">
        <v>19677</v>
      </c>
      <c r="AV3629" t="s">
        <v>19678</v>
      </c>
      <c r="AW3629" t="s">
        <v>99</v>
      </c>
      <c r="AX3629" t="s">
        <v>100</v>
      </c>
      <c r="AY3629" t="s">
        <v>83</v>
      </c>
      <c r="AZ3629" t="s">
        <v>8351</v>
      </c>
      <c r="BA3629" t="s">
        <v>103</v>
      </c>
      <c r="BB3629" t="s">
        <v>19947</v>
      </c>
      <c r="BC3629" s="4"/>
      <c r="BD3629" t="s">
        <v>83</v>
      </c>
      <c r="BE3629" t="s">
        <v>105</v>
      </c>
      <c r="BF3629" t="s">
        <v>106</v>
      </c>
      <c r="BG3629" t="s">
        <v>107</v>
      </c>
      <c r="BH3629" t="s">
        <v>108</v>
      </c>
      <c r="BI3629" t="s">
        <v>109</v>
      </c>
      <c r="BJ3629" s="2">
        <v>0</v>
      </c>
      <c r="BK3629" t="s">
        <v>90</v>
      </c>
      <c r="BL3629" t="s">
        <v>78</v>
      </c>
      <c r="BM3629" t="s">
        <v>83</v>
      </c>
      <c r="BN3629" t="s">
        <v>83</v>
      </c>
      <c r="BO3629" t="s">
        <v>83</v>
      </c>
      <c r="BP3629" t="s">
        <v>19948</v>
      </c>
      <c r="BQ3629" t="s">
        <v>19720</v>
      </c>
      <c r="BR3629" t="s">
        <v>19721</v>
      </c>
      <c r="BS3629" t="s">
        <v>83</v>
      </c>
      <c r="BT3629" s="3">
        <v>1</v>
      </c>
    </row>
    <row r="3630" spans="1:72" x14ac:dyDescent="0.25">
      <c r="A3630" t="s">
        <v>19665</v>
      </c>
      <c r="B3630" t="s">
        <v>19666</v>
      </c>
      <c r="C3630" t="s">
        <v>19667</v>
      </c>
      <c r="D3630" t="s">
        <v>74</v>
      </c>
      <c r="E3630" t="s">
        <v>21868</v>
      </c>
      <c r="F3630" t="s">
        <v>19668</v>
      </c>
      <c r="G3630" t="s">
        <v>19949</v>
      </c>
      <c r="H3630" t="s">
        <v>19950</v>
      </c>
      <c r="I3630" s="1">
        <v>44197</v>
      </c>
      <c r="J3630" s="1">
        <v>44926</v>
      </c>
      <c r="K3630" t="s">
        <v>78</v>
      </c>
      <c r="L3630" t="s">
        <v>79</v>
      </c>
      <c r="M3630" t="s">
        <v>80</v>
      </c>
      <c r="N3630" t="s">
        <v>19926</v>
      </c>
      <c r="O3630" t="s">
        <v>324</v>
      </c>
      <c r="P3630" t="s">
        <v>83</v>
      </c>
      <c r="Q3630" t="s">
        <v>19942</v>
      </c>
      <c r="R3630" t="s">
        <v>19673</v>
      </c>
      <c r="S3630" t="s">
        <v>150</v>
      </c>
      <c r="T3630" t="s">
        <v>87</v>
      </c>
      <c r="U3630" t="s">
        <v>88</v>
      </c>
      <c r="V3630" t="s">
        <v>89</v>
      </c>
      <c r="W3630" t="s">
        <v>78</v>
      </c>
      <c r="X3630" t="s">
        <v>120</v>
      </c>
      <c r="Y3630" t="s">
        <v>91</v>
      </c>
      <c r="Z3630" t="s">
        <v>92</v>
      </c>
      <c r="AA3630" s="1">
        <v>44567</v>
      </c>
      <c r="AB3630" s="2">
        <v>326</v>
      </c>
      <c r="AC3630" s="2">
        <v>439</v>
      </c>
      <c r="AD3630" s="2"/>
      <c r="AE3630" s="2"/>
      <c r="AF3630" s="2"/>
      <c r="AG3630">
        <v>0</v>
      </c>
      <c r="AH3630" s="3">
        <v>328</v>
      </c>
      <c r="AI3630" s="3">
        <v>487</v>
      </c>
      <c r="AJ3630" s="3">
        <v>0</v>
      </c>
      <c r="AK3630" s="3">
        <v>0</v>
      </c>
      <c r="AL3630" s="3">
        <v>0</v>
      </c>
      <c r="AM3630" t="s">
        <v>19711</v>
      </c>
      <c r="AN3630" t="s">
        <v>19712</v>
      </c>
      <c r="AO3630" t="s">
        <v>19665</v>
      </c>
      <c r="AP3630" t="s">
        <v>19666</v>
      </c>
      <c r="AQ3630" t="s">
        <v>83</v>
      </c>
      <c r="AR3630" t="s">
        <v>19676</v>
      </c>
      <c r="AS3630" t="s">
        <v>83</v>
      </c>
      <c r="AT3630" t="s">
        <v>96</v>
      </c>
      <c r="AU3630" t="s">
        <v>19677</v>
      </c>
      <c r="AV3630" t="s">
        <v>19678</v>
      </c>
      <c r="AW3630" t="s">
        <v>99</v>
      </c>
      <c r="AX3630" t="s">
        <v>100</v>
      </c>
      <c r="AY3630" t="s">
        <v>83</v>
      </c>
      <c r="AZ3630" t="s">
        <v>8351</v>
      </c>
      <c r="BA3630" t="s">
        <v>103</v>
      </c>
      <c r="BB3630" t="s">
        <v>19951</v>
      </c>
      <c r="BC3630" s="4"/>
      <c r="BD3630" t="s">
        <v>83</v>
      </c>
      <c r="BE3630" t="s">
        <v>105</v>
      </c>
      <c r="BF3630" t="s">
        <v>106</v>
      </c>
      <c r="BG3630" t="s">
        <v>107</v>
      </c>
      <c r="BH3630" t="s">
        <v>108</v>
      </c>
      <c r="BI3630" t="s">
        <v>109</v>
      </c>
      <c r="BJ3630" s="2">
        <v>0</v>
      </c>
      <c r="BK3630" t="s">
        <v>90</v>
      </c>
      <c r="BL3630" t="s">
        <v>78</v>
      </c>
      <c r="BM3630" t="s">
        <v>83</v>
      </c>
      <c r="BN3630" t="s">
        <v>83</v>
      </c>
      <c r="BO3630" t="s">
        <v>83</v>
      </c>
      <c r="BP3630" t="s">
        <v>19952</v>
      </c>
      <c r="BQ3630" t="s">
        <v>19720</v>
      </c>
      <c r="BR3630" t="s">
        <v>19721</v>
      </c>
      <c r="BS3630" t="s">
        <v>83</v>
      </c>
      <c r="BT3630" s="3">
        <v>1</v>
      </c>
    </row>
    <row r="3631" spans="1:72" x14ac:dyDescent="0.25">
      <c r="A3631" t="s">
        <v>19665</v>
      </c>
      <c r="B3631" t="s">
        <v>19666</v>
      </c>
      <c r="C3631" t="s">
        <v>19667</v>
      </c>
      <c r="D3631" t="s">
        <v>74</v>
      </c>
      <c r="E3631" t="s">
        <v>21868</v>
      </c>
      <c r="F3631" t="s">
        <v>19668</v>
      </c>
      <c r="G3631" t="s">
        <v>19953</v>
      </c>
      <c r="H3631" t="s">
        <v>19954</v>
      </c>
      <c r="I3631" s="1">
        <v>44197</v>
      </c>
      <c r="J3631" s="1">
        <v>44926</v>
      </c>
      <c r="K3631" t="s">
        <v>78</v>
      </c>
      <c r="L3631" t="s">
        <v>79</v>
      </c>
      <c r="M3631" t="s">
        <v>80</v>
      </c>
      <c r="N3631" t="s">
        <v>19955</v>
      </c>
      <c r="O3631" t="s">
        <v>250</v>
      </c>
      <c r="P3631" t="s">
        <v>83</v>
      </c>
      <c r="Q3631" t="s">
        <v>19956</v>
      </c>
      <c r="R3631" t="s">
        <v>19673</v>
      </c>
      <c r="S3631" t="s">
        <v>150</v>
      </c>
      <c r="T3631" t="s">
        <v>87</v>
      </c>
      <c r="U3631" t="s">
        <v>88</v>
      </c>
      <c r="V3631" t="s">
        <v>89</v>
      </c>
      <c r="W3631" t="s">
        <v>78</v>
      </c>
      <c r="X3631" t="s">
        <v>120</v>
      </c>
      <c r="Y3631" t="s">
        <v>91</v>
      </c>
      <c r="Z3631" t="s">
        <v>92</v>
      </c>
      <c r="AA3631" s="1">
        <v>44565</v>
      </c>
      <c r="AB3631" s="2">
        <v>621</v>
      </c>
      <c r="AC3631" s="2">
        <v>611</v>
      </c>
      <c r="AD3631" s="2"/>
      <c r="AE3631" s="2"/>
      <c r="AF3631" s="2"/>
      <c r="AG3631">
        <v>0</v>
      </c>
      <c r="AH3631" s="3">
        <v>621</v>
      </c>
      <c r="AI3631" s="3">
        <v>611</v>
      </c>
      <c r="AJ3631" s="3">
        <v>0</v>
      </c>
      <c r="AK3631" s="3">
        <v>0</v>
      </c>
      <c r="AL3631" s="3">
        <v>0</v>
      </c>
      <c r="AM3631" t="s">
        <v>19711</v>
      </c>
      <c r="AN3631" t="s">
        <v>19712</v>
      </c>
      <c r="AO3631" t="s">
        <v>19665</v>
      </c>
      <c r="AP3631" t="s">
        <v>19666</v>
      </c>
      <c r="AQ3631" t="s">
        <v>83</v>
      </c>
      <c r="AR3631" t="s">
        <v>19676</v>
      </c>
      <c r="AS3631" t="s">
        <v>83</v>
      </c>
      <c r="AT3631" t="s">
        <v>96</v>
      </c>
      <c r="AU3631" t="s">
        <v>19677</v>
      </c>
      <c r="AV3631" t="s">
        <v>19678</v>
      </c>
      <c r="AW3631" t="s">
        <v>99</v>
      </c>
      <c r="AX3631" t="s">
        <v>100</v>
      </c>
      <c r="AY3631" t="s">
        <v>8351</v>
      </c>
      <c r="AZ3631" t="s">
        <v>8351</v>
      </c>
      <c r="BA3631" t="s">
        <v>103</v>
      </c>
      <c r="BB3631" t="s">
        <v>19957</v>
      </c>
      <c r="BC3631" s="4"/>
      <c r="BD3631" t="s">
        <v>83</v>
      </c>
      <c r="BE3631" t="s">
        <v>105</v>
      </c>
      <c r="BF3631" t="s">
        <v>106</v>
      </c>
      <c r="BG3631" t="s">
        <v>107</v>
      </c>
      <c r="BH3631" t="s">
        <v>108</v>
      </c>
      <c r="BI3631" t="s">
        <v>109</v>
      </c>
      <c r="BJ3631" s="2">
        <v>0</v>
      </c>
      <c r="BK3631" t="s">
        <v>90</v>
      </c>
      <c r="BL3631" t="s">
        <v>78</v>
      </c>
      <c r="BM3631" t="s">
        <v>83</v>
      </c>
      <c r="BN3631" t="s">
        <v>83</v>
      </c>
      <c r="BO3631" t="s">
        <v>83</v>
      </c>
      <c r="BP3631" t="s">
        <v>19958</v>
      </c>
      <c r="BQ3631" t="s">
        <v>19720</v>
      </c>
      <c r="BR3631" t="s">
        <v>19721</v>
      </c>
      <c r="BS3631" t="s">
        <v>83</v>
      </c>
      <c r="BT3631" s="3">
        <v>1</v>
      </c>
    </row>
    <row r="3632" spans="1:72" x14ac:dyDescent="0.25">
      <c r="A3632" t="s">
        <v>19665</v>
      </c>
      <c r="B3632" t="s">
        <v>19666</v>
      </c>
      <c r="C3632" t="s">
        <v>19667</v>
      </c>
      <c r="D3632" t="s">
        <v>74</v>
      </c>
      <c r="E3632" t="s">
        <v>21868</v>
      </c>
      <c r="F3632" t="s">
        <v>19668</v>
      </c>
      <c r="G3632" t="s">
        <v>19959</v>
      </c>
      <c r="H3632" t="s">
        <v>19960</v>
      </c>
      <c r="I3632" s="1">
        <v>44517</v>
      </c>
      <c r="J3632" s="1">
        <v>44926</v>
      </c>
      <c r="K3632" t="s">
        <v>78</v>
      </c>
      <c r="L3632" t="s">
        <v>79</v>
      </c>
      <c r="M3632" t="s">
        <v>80</v>
      </c>
      <c r="N3632" t="s">
        <v>19961</v>
      </c>
      <c r="O3632" t="s">
        <v>307</v>
      </c>
      <c r="P3632" t="s">
        <v>83</v>
      </c>
      <c r="Q3632" t="s">
        <v>19962</v>
      </c>
      <c r="R3632" t="s">
        <v>19673</v>
      </c>
      <c r="S3632" t="s">
        <v>119</v>
      </c>
      <c r="T3632" t="s">
        <v>87</v>
      </c>
      <c r="U3632" t="s">
        <v>88</v>
      </c>
      <c r="V3632" t="s">
        <v>89</v>
      </c>
      <c r="W3632" t="s">
        <v>78</v>
      </c>
      <c r="X3632" t="s">
        <v>120</v>
      </c>
      <c r="Y3632" t="s">
        <v>91</v>
      </c>
      <c r="Z3632" t="s">
        <v>92</v>
      </c>
      <c r="AA3632" s="1">
        <v>44517</v>
      </c>
      <c r="AB3632" s="2">
        <v>5184</v>
      </c>
      <c r="AC3632" s="2">
        <v>3436</v>
      </c>
      <c r="AD3632" s="2">
        <v>0</v>
      </c>
      <c r="AE3632" s="2">
        <v>0</v>
      </c>
      <c r="AF3632" s="2"/>
      <c r="AG3632">
        <v>0</v>
      </c>
      <c r="AH3632" s="3">
        <v>3647</v>
      </c>
      <c r="AI3632" s="3">
        <v>3712</v>
      </c>
      <c r="AJ3632" s="3">
        <v>0</v>
      </c>
      <c r="AK3632" s="3">
        <v>0</v>
      </c>
      <c r="AL3632" s="3">
        <v>0</v>
      </c>
      <c r="AM3632" t="s">
        <v>19963</v>
      </c>
      <c r="AN3632" t="s">
        <v>83</v>
      </c>
      <c r="AO3632" t="s">
        <v>19665</v>
      </c>
      <c r="AP3632" t="s">
        <v>19666</v>
      </c>
      <c r="AQ3632" t="s">
        <v>83</v>
      </c>
      <c r="AR3632" t="s">
        <v>19676</v>
      </c>
      <c r="AS3632" t="s">
        <v>83</v>
      </c>
      <c r="AT3632" t="s">
        <v>96</v>
      </c>
      <c r="AU3632" t="s">
        <v>19677</v>
      </c>
      <c r="AV3632" t="s">
        <v>19678</v>
      </c>
      <c r="AW3632" t="s">
        <v>99</v>
      </c>
      <c r="AX3632" t="s">
        <v>100</v>
      </c>
      <c r="AY3632" t="s">
        <v>19964</v>
      </c>
      <c r="AZ3632" t="s">
        <v>83</v>
      </c>
      <c r="BA3632" t="s">
        <v>103</v>
      </c>
      <c r="BB3632" t="s">
        <v>19965</v>
      </c>
      <c r="BC3632" s="4"/>
      <c r="BD3632" t="s">
        <v>83</v>
      </c>
      <c r="BE3632" t="s">
        <v>105</v>
      </c>
      <c r="BF3632" t="s">
        <v>106</v>
      </c>
      <c r="BG3632" t="s">
        <v>107</v>
      </c>
      <c r="BH3632" t="s">
        <v>472</v>
      </c>
      <c r="BI3632" t="s">
        <v>473</v>
      </c>
      <c r="BJ3632" s="2">
        <v>0</v>
      </c>
      <c r="BK3632" t="s">
        <v>78</v>
      </c>
      <c r="BL3632" t="s">
        <v>90</v>
      </c>
      <c r="BM3632" t="s">
        <v>83</v>
      </c>
      <c r="BN3632" t="s">
        <v>83</v>
      </c>
      <c r="BO3632" t="s">
        <v>83</v>
      </c>
      <c r="BP3632" t="s">
        <v>83</v>
      </c>
      <c r="BQ3632" t="s">
        <v>83</v>
      </c>
      <c r="BR3632" t="s">
        <v>83</v>
      </c>
      <c r="BS3632" t="s">
        <v>83</v>
      </c>
      <c r="BT3632" s="3">
        <v>1</v>
      </c>
    </row>
    <row r="3633" spans="1:72" x14ac:dyDescent="0.25">
      <c r="A3633" t="s">
        <v>19665</v>
      </c>
      <c r="B3633" t="s">
        <v>19666</v>
      </c>
      <c r="C3633" t="s">
        <v>19667</v>
      </c>
      <c r="D3633" t="s">
        <v>74</v>
      </c>
      <c r="E3633" t="s">
        <v>21868</v>
      </c>
      <c r="F3633" t="s">
        <v>19668</v>
      </c>
      <c r="G3633" t="s">
        <v>19966</v>
      </c>
      <c r="H3633" t="s">
        <v>19967</v>
      </c>
      <c r="I3633" s="1">
        <v>44197</v>
      </c>
      <c r="J3633" s="1">
        <v>44926</v>
      </c>
      <c r="K3633" t="s">
        <v>78</v>
      </c>
      <c r="L3633" t="s">
        <v>79</v>
      </c>
      <c r="M3633" t="s">
        <v>80</v>
      </c>
      <c r="N3633" t="s">
        <v>19968</v>
      </c>
      <c r="O3633" t="s">
        <v>147</v>
      </c>
      <c r="P3633" t="s">
        <v>83</v>
      </c>
      <c r="Q3633" t="s">
        <v>19969</v>
      </c>
      <c r="R3633" t="s">
        <v>19673</v>
      </c>
      <c r="S3633" t="s">
        <v>150</v>
      </c>
      <c r="T3633" t="s">
        <v>87</v>
      </c>
      <c r="U3633" t="s">
        <v>88</v>
      </c>
      <c r="V3633" t="s">
        <v>89</v>
      </c>
      <c r="W3633" t="s">
        <v>78</v>
      </c>
      <c r="X3633" t="s">
        <v>120</v>
      </c>
      <c r="Y3633" t="s">
        <v>91</v>
      </c>
      <c r="Z3633" t="s">
        <v>92</v>
      </c>
      <c r="AA3633" s="1">
        <v>44566</v>
      </c>
      <c r="AB3633" s="2">
        <v>2836</v>
      </c>
      <c r="AC3633" s="2">
        <v>2609</v>
      </c>
      <c r="AD3633" s="2"/>
      <c r="AE3633" s="2"/>
      <c r="AF3633" s="2"/>
      <c r="AG3633">
        <v>0</v>
      </c>
      <c r="AH3633" s="3">
        <v>2841</v>
      </c>
      <c r="AI3633" s="3">
        <v>2556</v>
      </c>
      <c r="AJ3633" s="3">
        <v>0</v>
      </c>
      <c r="AK3633" s="3">
        <v>0</v>
      </c>
      <c r="AL3633" s="3">
        <v>0</v>
      </c>
      <c r="AM3633" t="s">
        <v>19711</v>
      </c>
      <c r="AN3633" t="s">
        <v>19712</v>
      </c>
      <c r="AO3633" t="s">
        <v>19665</v>
      </c>
      <c r="AP3633" t="s">
        <v>19666</v>
      </c>
      <c r="AQ3633" t="s">
        <v>83</v>
      </c>
      <c r="AR3633" t="s">
        <v>19676</v>
      </c>
      <c r="AS3633" t="s">
        <v>83</v>
      </c>
      <c r="AT3633" t="s">
        <v>96</v>
      </c>
      <c r="AU3633" t="s">
        <v>19677</v>
      </c>
      <c r="AV3633" t="s">
        <v>19678</v>
      </c>
      <c r="AW3633" t="s">
        <v>99</v>
      </c>
      <c r="AX3633" t="s">
        <v>100</v>
      </c>
      <c r="AY3633" t="s">
        <v>83</v>
      </c>
      <c r="AZ3633" t="s">
        <v>8351</v>
      </c>
      <c r="BA3633" t="s">
        <v>103</v>
      </c>
      <c r="BB3633" t="s">
        <v>19970</v>
      </c>
      <c r="BC3633" s="4"/>
      <c r="BD3633" t="s">
        <v>83</v>
      </c>
      <c r="BE3633" t="s">
        <v>105</v>
      </c>
      <c r="BF3633" t="s">
        <v>106</v>
      </c>
      <c r="BG3633" t="s">
        <v>107</v>
      </c>
      <c r="BH3633" t="s">
        <v>108</v>
      </c>
      <c r="BI3633" t="s">
        <v>109</v>
      </c>
      <c r="BJ3633" s="2">
        <v>0</v>
      </c>
      <c r="BK3633" t="s">
        <v>90</v>
      </c>
      <c r="BL3633" t="s">
        <v>78</v>
      </c>
      <c r="BM3633" t="s">
        <v>83</v>
      </c>
      <c r="BN3633" t="s">
        <v>83</v>
      </c>
      <c r="BO3633" t="s">
        <v>83</v>
      </c>
      <c r="BP3633" t="s">
        <v>19971</v>
      </c>
      <c r="BQ3633" t="s">
        <v>19720</v>
      </c>
      <c r="BR3633" t="s">
        <v>19721</v>
      </c>
      <c r="BS3633" t="s">
        <v>83</v>
      </c>
      <c r="BT3633" s="3">
        <v>1</v>
      </c>
    </row>
    <row r="3634" spans="1:72" x14ac:dyDescent="0.25">
      <c r="A3634" t="s">
        <v>19665</v>
      </c>
      <c r="B3634" t="s">
        <v>19666</v>
      </c>
      <c r="C3634" t="s">
        <v>19667</v>
      </c>
      <c r="D3634" t="s">
        <v>74</v>
      </c>
      <c r="E3634" t="s">
        <v>21868</v>
      </c>
      <c r="F3634" t="s">
        <v>19668</v>
      </c>
      <c r="G3634" t="s">
        <v>19972</v>
      </c>
      <c r="H3634" t="s">
        <v>19973</v>
      </c>
      <c r="I3634" s="1">
        <v>44197</v>
      </c>
      <c r="J3634" s="1">
        <v>44926</v>
      </c>
      <c r="K3634" t="s">
        <v>78</v>
      </c>
      <c r="L3634" t="s">
        <v>79</v>
      </c>
      <c r="M3634" t="s">
        <v>80</v>
      </c>
      <c r="N3634" t="s">
        <v>19968</v>
      </c>
      <c r="O3634" t="s">
        <v>307</v>
      </c>
      <c r="P3634" t="s">
        <v>83</v>
      </c>
      <c r="Q3634" t="s">
        <v>19974</v>
      </c>
      <c r="R3634" t="s">
        <v>19673</v>
      </c>
      <c r="S3634" t="s">
        <v>86</v>
      </c>
      <c r="T3634" t="s">
        <v>87</v>
      </c>
      <c r="U3634" t="s">
        <v>88</v>
      </c>
      <c r="V3634" t="s">
        <v>89</v>
      </c>
      <c r="W3634" t="s">
        <v>90</v>
      </c>
      <c r="X3634" t="s">
        <v>83</v>
      </c>
      <c r="Y3634" t="s">
        <v>91</v>
      </c>
      <c r="Z3634" t="s">
        <v>92</v>
      </c>
      <c r="AA3634" s="1">
        <v>44378</v>
      </c>
      <c r="AB3634" s="2">
        <v>23210</v>
      </c>
      <c r="AC3634" s="2">
        <v>0</v>
      </c>
      <c r="AD3634" s="2"/>
      <c r="AE3634" s="2"/>
      <c r="AF3634" s="2"/>
      <c r="AG3634">
        <v>0</v>
      </c>
      <c r="AH3634" s="3">
        <v>17751</v>
      </c>
      <c r="AI3634" s="3">
        <v>5532</v>
      </c>
      <c r="AJ3634" s="3">
        <v>0</v>
      </c>
      <c r="AK3634" s="3">
        <v>0</v>
      </c>
      <c r="AL3634" s="3">
        <v>0</v>
      </c>
      <c r="AM3634" t="s">
        <v>19711</v>
      </c>
      <c r="AN3634" t="s">
        <v>19712</v>
      </c>
      <c r="AO3634" t="s">
        <v>19665</v>
      </c>
      <c r="AP3634" t="s">
        <v>19666</v>
      </c>
      <c r="AQ3634" t="s">
        <v>83</v>
      </c>
      <c r="AR3634" t="s">
        <v>19676</v>
      </c>
      <c r="AS3634" t="s">
        <v>83</v>
      </c>
      <c r="AT3634" t="s">
        <v>96</v>
      </c>
      <c r="AU3634" t="s">
        <v>19677</v>
      </c>
      <c r="AV3634" t="s">
        <v>19678</v>
      </c>
      <c r="AW3634" t="s">
        <v>99</v>
      </c>
      <c r="AX3634" t="s">
        <v>100</v>
      </c>
      <c r="AY3634" t="s">
        <v>83</v>
      </c>
      <c r="AZ3634" t="s">
        <v>8351</v>
      </c>
      <c r="BA3634" t="s">
        <v>103</v>
      </c>
      <c r="BB3634" t="s">
        <v>19975</v>
      </c>
      <c r="BC3634" s="4"/>
      <c r="BD3634" t="s">
        <v>83</v>
      </c>
      <c r="BE3634" t="s">
        <v>105</v>
      </c>
      <c r="BF3634" t="s">
        <v>106</v>
      </c>
      <c r="BG3634" t="s">
        <v>107</v>
      </c>
      <c r="BH3634" t="s">
        <v>108</v>
      </c>
      <c r="BI3634" t="s">
        <v>109</v>
      </c>
      <c r="BJ3634" s="2">
        <v>0</v>
      </c>
      <c r="BK3634" t="s">
        <v>90</v>
      </c>
      <c r="BL3634" t="s">
        <v>78</v>
      </c>
      <c r="BM3634" t="s">
        <v>83</v>
      </c>
      <c r="BN3634" t="s">
        <v>83</v>
      </c>
      <c r="BO3634" t="s">
        <v>83</v>
      </c>
      <c r="BP3634" t="s">
        <v>19976</v>
      </c>
      <c r="BQ3634" t="s">
        <v>19720</v>
      </c>
      <c r="BR3634" t="s">
        <v>19721</v>
      </c>
      <c r="BS3634" t="s">
        <v>83</v>
      </c>
      <c r="BT3634" s="3">
        <v>1</v>
      </c>
    </row>
    <row r="3635" spans="1:72" x14ac:dyDescent="0.25">
      <c r="A3635" t="s">
        <v>19665</v>
      </c>
      <c r="B3635" t="s">
        <v>19666</v>
      </c>
      <c r="C3635" t="s">
        <v>19667</v>
      </c>
      <c r="D3635" t="s">
        <v>74</v>
      </c>
      <c r="E3635" t="s">
        <v>21868</v>
      </c>
      <c r="F3635" t="s">
        <v>19668</v>
      </c>
      <c r="G3635" t="s">
        <v>19977</v>
      </c>
      <c r="H3635" t="s">
        <v>19978</v>
      </c>
      <c r="I3635" s="1">
        <v>44197</v>
      </c>
      <c r="J3635" s="1">
        <v>44926</v>
      </c>
      <c r="K3635" t="s">
        <v>78</v>
      </c>
      <c r="L3635" t="s">
        <v>79</v>
      </c>
      <c r="M3635" t="s">
        <v>80</v>
      </c>
      <c r="N3635" t="s">
        <v>19979</v>
      </c>
      <c r="O3635" t="s">
        <v>653</v>
      </c>
      <c r="P3635" t="s">
        <v>83</v>
      </c>
      <c r="Q3635" t="s">
        <v>19980</v>
      </c>
      <c r="R3635" t="s">
        <v>19673</v>
      </c>
      <c r="S3635" t="s">
        <v>150</v>
      </c>
      <c r="T3635" t="s">
        <v>87</v>
      </c>
      <c r="U3635" t="s">
        <v>88</v>
      </c>
      <c r="V3635" t="s">
        <v>89</v>
      </c>
      <c r="W3635" t="s">
        <v>78</v>
      </c>
      <c r="X3635" t="s">
        <v>120</v>
      </c>
      <c r="Y3635" t="s">
        <v>91</v>
      </c>
      <c r="Z3635" t="s">
        <v>92</v>
      </c>
      <c r="AA3635" s="1">
        <v>44565</v>
      </c>
      <c r="AB3635" s="2">
        <v>220</v>
      </c>
      <c r="AC3635" s="2">
        <v>226</v>
      </c>
      <c r="AD3635" s="2"/>
      <c r="AE3635" s="2"/>
      <c r="AF3635" s="2"/>
      <c r="AG3635">
        <v>0</v>
      </c>
      <c r="AH3635" s="3">
        <v>220</v>
      </c>
      <c r="AI3635" s="3">
        <v>226</v>
      </c>
      <c r="AJ3635" s="3">
        <v>0</v>
      </c>
      <c r="AK3635" s="3">
        <v>0</v>
      </c>
      <c r="AL3635" s="3">
        <v>0</v>
      </c>
      <c r="AM3635" t="s">
        <v>19711</v>
      </c>
      <c r="AN3635" t="s">
        <v>19712</v>
      </c>
      <c r="AO3635" t="s">
        <v>19665</v>
      </c>
      <c r="AP3635" t="s">
        <v>19666</v>
      </c>
      <c r="AQ3635" t="s">
        <v>83</v>
      </c>
      <c r="AR3635" t="s">
        <v>19676</v>
      </c>
      <c r="AS3635" t="s">
        <v>83</v>
      </c>
      <c r="AT3635" t="s">
        <v>96</v>
      </c>
      <c r="AU3635" t="s">
        <v>19677</v>
      </c>
      <c r="AV3635" t="s">
        <v>19678</v>
      </c>
      <c r="AW3635" t="s">
        <v>99</v>
      </c>
      <c r="AX3635" t="s">
        <v>100</v>
      </c>
      <c r="AY3635" t="s">
        <v>83</v>
      </c>
      <c r="AZ3635" t="s">
        <v>8351</v>
      </c>
      <c r="BA3635" t="s">
        <v>103</v>
      </c>
      <c r="BB3635" t="s">
        <v>19981</v>
      </c>
      <c r="BC3635" s="4"/>
      <c r="BD3635" t="s">
        <v>83</v>
      </c>
      <c r="BE3635" t="s">
        <v>105</v>
      </c>
      <c r="BF3635" t="s">
        <v>106</v>
      </c>
      <c r="BG3635" t="s">
        <v>107</v>
      </c>
      <c r="BH3635" t="s">
        <v>108</v>
      </c>
      <c r="BI3635" t="s">
        <v>109</v>
      </c>
      <c r="BJ3635" s="2">
        <v>0</v>
      </c>
      <c r="BK3635" t="s">
        <v>90</v>
      </c>
      <c r="BL3635" t="s">
        <v>78</v>
      </c>
      <c r="BM3635" t="s">
        <v>83</v>
      </c>
      <c r="BN3635" t="s">
        <v>83</v>
      </c>
      <c r="BO3635" t="s">
        <v>83</v>
      </c>
      <c r="BP3635" t="s">
        <v>19982</v>
      </c>
      <c r="BQ3635" t="s">
        <v>19720</v>
      </c>
      <c r="BR3635" t="s">
        <v>19721</v>
      </c>
      <c r="BS3635" t="s">
        <v>83</v>
      </c>
      <c r="BT3635" s="3">
        <v>1</v>
      </c>
    </row>
    <row r="3636" spans="1:72" x14ac:dyDescent="0.25">
      <c r="A3636" t="s">
        <v>19665</v>
      </c>
      <c r="B3636" t="s">
        <v>19666</v>
      </c>
      <c r="C3636" t="s">
        <v>19667</v>
      </c>
      <c r="D3636" t="s">
        <v>74</v>
      </c>
      <c r="E3636" t="s">
        <v>21868</v>
      </c>
      <c r="F3636" t="s">
        <v>19668</v>
      </c>
      <c r="G3636" t="s">
        <v>19983</v>
      </c>
      <c r="H3636" t="s">
        <v>19984</v>
      </c>
      <c r="I3636" s="1">
        <v>44197</v>
      </c>
      <c r="J3636" s="1">
        <v>44926</v>
      </c>
      <c r="K3636" t="s">
        <v>78</v>
      </c>
      <c r="L3636" t="s">
        <v>79</v>
      </c>
      <c r="M3636" t="s">
        <v>80</v>
      </c>
      <c r="N3636" t="s">
        <v>19985</v>
      </c>
      <c r="O3636" t="s">
        <v>168</v>
      </c>
      <c r="P3636" t="s">
        <v>83</v>
      </c>
      <c r="Q3636" t="s">
        <v>19986</v>
      </c>
      <c r="R3636" t="s">
        <v>19673</v>
      </c>
      <c r="S3636" t="s">
        <v>150</v>
      </c>
      <c r="T3636" t="s">
        <v>87</v>
      </c>
      <c r="U3636" t="s">
        <v>88</v>
      </c>
      <c r="V3636" t="s">
        <v>89</v>
      </c>
      <c r="W3636" t="s">
        <v>78</v>
      </c>
      <c r="X3636" t="s">
        <v>120</v>
      </c>
      <c r="Y3636" t="s">
        <v>91</v>
      </c>
      <c r="Z3636" t="s">
        <v>92</v>
      </c>
      <c r="AA3636" s="1">
        <v>44566</v>
      </c>
      <c r="AB3636" s="2">
        <v>974</v>
      </c>
      <c r="AC3636" s="2">
        <v>955</v>
      </c>
      <c r="AD3636" s="2"/>
      <c r="AE3636" s="2"/>
      <c r="AF3636" s="2"/>
      <c r="AG3636">
        <v>0</v>
      </c>
      <c r="AH3636" s="3">
        <v>1052</v>
      </c>
      <c r="AI3636" s="3">
        <v>1043</v>
      </c>
      <c r="AJ3636" s="3">
        <v>0</v>
      </c>
      <c r="AK3636" s="3">
        <v>0</v>
      </c>
      <c r="AL3636" s="3">
        <v>0</v>
      </c>
      <c r="AM3636" t="s">
        <v>19711</v>
      </c>
      <c r="AN3636" t="s">
        <v>19712</v>
      </c>
      <c r="AO3636" t="s">
        <v>19665</v>
      </c>
      <c r="AP3636" t="s">
        <v>19666</v>
      </c>
      <c r="AQ3636" t="s">
        <v>83</v>
      </c>
      <c r="AR3636" t="s">
        <v>19676</v>
      </c>
      <c r="AS3636" t="s">
        <v>83</v>
      </c>
      <c r="AT3636" t="s">
        <v>96</v>
      </c>
      <c r="AU3636" t="s">
        <v>19677</v>
      </c>
      <c r="AV3636" t="s">
        <v>19678</v>
      </c>
      <c r="AW3636" t="s">
        <v>99</v>
      </c>
      <c r="AX3636" t="s">
        <v>100</v>
      </c>
      <c r="AY3636" t="s">
        <v>83</v>
      </c>
      <c r="AZ3636" t="s">
        <v>8351</v>
      </c>
      <c r="BA3636" t="s">
        <v>103</v>
      </c>
      <c r="BB3636" t="s">
        <v>19987</v>
      </c>
      <c r="BC3636" s="4"/>
      <c r="BD3636" t="s">
        <v>83</v>
      </c>
      <c r="BE3636" t="s">
        <v>105</v>
      </c>
      <c r="BF3636" t="s">
        <v>106</v>
      </c>
      <c r="BG3636" t="s">
        <v>107</v>
      </c>
      <c r="BH3636" t="s">
        <v>108</v>
      </c>
      <c r="BI3636" t="s">
        <v>109</v>
      </c>
      <c r="BJ3636" s="2">
        <v>0</v>
      </c>
      <c r="BK3636" t="s">
        <v>90</v>
      </c>
      <c r="BL3636" t="s">
        <v>78</v>
      </c>
      <c r="BM3636" t="s">
        <v>83</v>
      </c>
      <c r="BN3636" t="s">
        <v>83</v>
      </c>
      <c r="BO3636" t="s">
        <v>83</v>
      </c>
      <c r="BP3636" t="s">
        <v>19988</v>
      </c>
      <c r="BQ3636" t="s">
        <v>19720</v>
      </c>
      <c r="BR3636" t="s">
        <v>19721</v>
      </c>
      <c r="BS3636" t="s">
        <v>83</v>
      </c>
      <c r="BT3636" s="3">
        <v>1</v>
      </c>
    </row>
    <row r="3637" spans="1:72" x14ac:dyDescent="0.25">
      <c r="A3637" t="s">
        <v>19665</v>
      </c>
      <c r="B3637" t="s">
        <v>19666</v>
      </c>
      <c r="C3637" t="s">
        <v>19667</v>
      </c>
      <c r="D3637" t="s">
        <v>74</v>
      </c>
      <c r="E3637" t="s">
        <v>21868</v>
      </c>
      <c r="F3637" t="s">
        <v>19668</v>
      </c>
      <c r="G3637" t="s">
        <v>19989</v>
      </c>
      <c r="H3637" t="s">
        <v>19990</v>
      </c>
      <c r="I3637" s="1">
        <v>44197</v>
      </c>
      <c r="J3637" s="1">
        <v>44926</v>
      </c>
      <c r="K3637" t="s">
        <v>78</v>
      </c>
      <c r="L3637" t="s">
        <v>79</v>
      </c>
      <c r="M3637" t="s">
        <v>80</v>
      </c>
      <c r="N3637" t="s">
        <v>438</v>
      </c>
      <c r="O3637" t="s">
        <v>155</v>
      </c>
      <c r="P3637" t="s">
        <v>83</v>
      </c>
      <c r="Q3637" t="s">
        <v>19991</v>
      </c>
      <c r="R3637" t="s">
        <v>19673</v>
      </c>
      <c r="S3637" t="s">
        <v>150</v>
      </c>
      <c r="T3637" t="s">
        <v>87</v>
      </c>
      <c r="U3637" t="s">
        <v>88</v>
      </c>
      <c r="V3637" t="s">
        <v>89</v>
      </c>
      <c r="W3637" t="s">
        <v>78</v>
      </c>
      <c r="X3637" t="s">
        <v>120</v>
      </c>
      <c r="Y3637" t="s">
        <v>91</v>
      </c>
      <c r="Z3637" t="s">
        <v>92</v>
      </c>
      <c r="AA3637" s="1">
        <v>44566</v>
      </c>
      <c r="AB3637" s="2">
        <v>2050</v>
      </c>
      <c r="AC3637" s="2">
        <v>2768</v>
      </c>
      <c r="AD3637" s="2"/>
      <c r="AE3637" s="2"/>
      <c r="AF3637" s="2"/>
      <c r="AG3637">
        <v>0</v>
      </c>
      <c r="AH3637" s="3">
        <v>2050</v>
      </c>
      <c r="AI3637" s="3">
        <v>2768</v>
      </c>
      <c r="AJ3637" s="3">
        <v>0</v>
      </c>
      <c r="AK3637" s="3">
        <v>0</v>
      </c>
      <c r="AL3637" s="3">
        <v>0</v>
      </c>
      <c r="AM3637" t="s">
        <v>19711</v>
      </c>
      <c r="AN3637" t="s">
        <v>19712</v>
      </c>
      <c r="AO3637" t="s">
        <v>19665</v>
      </c>
      <c r="AP3637" t="s">
        <v>19666</v>
      </c>
      <c r="AQ3637" t="s">
        <v>83</v>
      </c>
      <c r="AR3637" t="s">
        <v>19676</v>
      </c>
      <c r="AS3637" t="s">
        <v>83</v>
      </c>
      <c r="AT3637" t="s">
        <v>96</v>
      </c>
      <c r="AU3637" t="s">
        <v>19677</v>
      </c>
      <c r="AV3637" t="s">
        <v>19678</v>
      </c>
      <c r="AW3637" t="s">
        <v>99</v>
      </c>
      <c r="AX3637" t="s">
        <v>100</v>
      </c>
      <c r="AY3637" t="s">
        <v>83</v>
      </c>
      <c r="AZ3637" t="s">
        <v>8351</v>
      </c>
      <c r="BA3637" t="s">
        <v>103</v>
      </c>
      <c r="BB3637" t="s">
        <v>19992</v>
      </c>
      <c r="BC3637" s="4"/>
      <c r="BD3637" t="s">
        <v>83</v>
      </c>
      <c r="BE3637" t="s">
        <v>105</v>
      </c>
      <c r="BF3637" t="s">
        <v>106</v>
      </c>
      <c r="BG3637" t="s">
        <v>107</v>
      </c>
      <c r="BH3637" t="s">
        <v>108</v>
      </c>
      <c r="BI3637" t="s">
        <v>109</v>
      </c>
      <c r="BJ3637" s="2">
        <v>0</v>
      </c>
      <c r="BK3637" t="s">
        <v>90</v>
      </c>
      <c r="BL3637" t="s">
        <v>78</v>
      </c>
      <c r="BM3637" t="s">
        <v>83</v>
      </c>
      <c r="BN3637" t="s">
        <v>83</v>
      </c>
      <c r="BO3637" t="s">
        <v>83</v>
      </c>
      <c r="BP3637" t="s">
        <v>19993</v>
      </c>
      <c r="BQ3637" t="s">
        <v>19720</v>
      </c>
      <c r="BR3637" t="s">
        <v>19721</v>
      </c>
      <c r="BS3637" t="s">
        <v>83</v>
      </c>
      <c r="BT3637" s="3">
        <v>1</v>
      </c>
    </row>
    <row r="3638" spans="1:72" x14ac:dyDescent="0.25">
      <c r="A3638" t="s">
        <v>19665</v>
      </c>
      <c r="B3638" t="s">
        <v>19666</v>
      </c>
      <c r="C3638" t="s">
        <v>19667</v>
      </c>
      <c r="D3638" t="s">
        <v>74</v>
      </c>
      <c r="E3638" t="s">
        <v>21868</v>
      </c>
      <c r="F3638" t="s">
        <v>19668</v>
      </c>
      <c r="G3638" t="s">
        <v>19994</v>
      </c>
      <c r="H3638" t="s">
        <v>19995</v>
      </c>
      <c r="I3638" s="1">
        <v>44197</v>
      </c>
      <c r="J3638" s="1">
        <v>44926</v>
      </c>
      <c r="K3638" t="s">
        <v>78</v>
      </c>
      <c r="L3638" t="s">
        <v>79</v>
      </c>
      <c r="M3638" t="s">
        <v>80</v>
      </c>
      <c r="N3638" t="s">
        <v>438</v>
      </c>
      <c r="O3638" t="s">
        <v>957</v>
      </c>
      <c r="P3638" t="s">
        <v>83</v>
      </c>
      <c r="Q3638" t="s">
        <v>19991</v>
      </c>
      <c r="R3638" t="s">
        <v>19673</v>
      </c>
      <c r="S3638" t="s">
        <v>150</v>
      </c>
      <c r="T3638" t="s">
        <v>87</v>
      </c>
      <c r="U3638" t="s">
        <v>88</v>
      </c>
      <c r="V3638" t="s">
        <v>89</v>
      </c>
      <c r="W3638" t="s">
        <v>78</v>
      </c>
      <c r="X3638" t="s">
        <v>120</v>
      </c>
      <c r="Y3638" t="s">
        <v>91</v>
      </c>
      <c r="Z3638" t="s">
        <v>92</v>
      </c>
      <c r="AA3638" s="1">
        <v>44567</v>
      </c>
      <c r="AB3638" s="2">
        <v>493</v>
      </c>
      <c r="AC3638" s="2">
        <v>496</v>
      </c>
      <c r="AD3638" s="2"/>
      <c r="AE3638" s="2"/>
      <c r="AF3638" s="2"/>
      <c r="AG3638">
        <v>0</v>
      </c>
      <c r="AH3638" s="3">
        <v>493</v>
      </c>
      <c r="AI3638" s="3">
        <v>496</v>
      </c>
      <c r="AJ3638" s="3">
        <v>0</v>
      </c>
      <c r="AK3638" s="3">
        <v>0</v>
      </c>
      <c r="AL3638" s="3">
        <v>0</v>
      </c>
      <c r="AM3638" t="s">
        <v>19711</v>
      </c>
      <c r="AN3638" t="s">
        <v>19712</v>
      </c>
      <c r="AO3638" t="s">
        <v>19665</v>
      </c>
      <c r="AP3638" t="s">
        <v>19666</v>
      </c>
      <c r="AQ3638" t="s">
        <v>83</v>
      </c>
      <c r="AR3638" t="s">
        <v>19676</v>
      </c>
      <c r="AS3638" t="s">
        <v>83</v>
      </c>
      <c r="AT3638" t="s">
        <v>96</v>
      </c>
      <c r="AU3638" t="s">
        <v>19677</v>
      </c>
      <c r="AV3638" t="s">
        <v>19678</v>
      </c>
      <c r="AW3638" t="s">
        <v>99</v>
      </c>
      <c r="AX3638" t="s">
        <v>100</v>
      </c>
      <c r="AY3638" t="s">
        <v>83</v>
      </c>
      <c r="AZ3638" t="s">
        <v>8351</v>
      </c>
      <c r="BA3638" t="s">
        <v>103</v>
      </c>
      <c r="BB3638" t="s">
        <v>19996</v>
      </c>
      <c r="BC3638" s="4"/>
      <c r="BD3638" t="s">
        <v>83</v>
      </c>
      <c r="BE3638" t="s">
        <v>105</v>
      </c>
      <c r="BF3638" t="s">
        <v>106</v>
      </c>
      <c r="BG3638" t="s">
        <v>107</v>
      </c>
      <c r="BH3638" t="s">
        <v>108</v>
      </c>
      <c r="BI3638" t="s">
        <v>109</v>
      </c>
      <c r="BJ3638" s="2">
        <v>0</v>
      </c>
      <c r="BK3638" t="s">
        <v>90</v>
      </c>
      <c r="BL3638" t="s">
        <v>78</v>
      </c>
      <c r="BM3638" t="s">
        <v>83</v>
      </c>
      <c r="BN3638" t="s">
        <v>83</v>
      </c>
      <c r="BO3638" t="s">
        <v>83</v>
      </c>
      <c r="BP3638" t="s">
        <v>19997</v>
      </c>
      <c r="BQ3638" t="s">
        <v>19720</v>
      </c>
      <c r="BR3638" t="s">
        <v>19721</v>
      </c>
      <c r="BS3638" t="s">
        <v>83</v>
      </c>
      <c r="BT3638" s="3">
        <v>1</v>
      </c>
    </row>
    <row r="3639" spans="1:72" x14ac:dyDescent="0.25">
      <c r="A3639" t="s">
        <v>19665</v>
      </c>
      <c r="B3639" t="s">
        <v>19666</v>
      </c>
      <c r="C3639" t="s">
        <v>19667</v>
      </c>
      <c r="D3639" t="s">
        <v>74</v>
      </c>
      <c r="E3639" t="s">
        <v>21868</v>
      </c>
      <c r="F3639" t="s">
        <v>19668</v>
      </c>
      <c r="G3639" t="s">
        <v>19998</v>
      </c>
      <c r="H3639" t="s">
        <v>19999</v>
      </c>
      <c r="I3639" s="1">
        <v>44197</v>
      </c>
      <c r="J3639" s="1">
        <v>44926</v>
      </c>
      <c r="K3639" t="s">
        <v>78</v>
      </c>
      <c r="L3639" t="s">
        <v>79</v>
      </c>
      <c r="M3639" t="s">
        <v>80</v>
      </c>
      <c r="N3639" t="s">
        <v>438</v>
      </c>
      <c r="O3639" t="s">
        <v>477</v>
      </c>
      <c r="P3639" t="s">
        <v>83</v>
      </c>
      <c r="Q3639" t="s">
        <v>19991</v>
      </c>
      <c r="R3639" t="s">
        <v>19673</v>
      </c>
      <c r="S3639" t="s">
        <v>150</v>
      </c>
      <c r="T3639" t="s">
        <v>87</v>
      </c>
      <c r="U3639" t="s">
        <v>88</v>
      </c>
      <c r="V3639" t="s">
        <v>89</v>
      </c>
      <c r="W3639" t="s">
        <v>78</v>
      </c>
      <c r="X3639" t="s">
        <v>120</v>
      </c>
      <c r="Y3639" t="s">
        <v>91</v>
      </c>
      <c r="Z3639" t="s">
        <v>92</v>
      </c>
      <c r="AA3639" s="1">
        <v>44566</v>
      </c>
      <c r="AB3639" s="2">
        <v>668</v>
      </c>
      <c r="AC3639" s="2">
        <v>679</v>
      </c>
      <c r="AD3639" s="2"/>
      <c r="AE3639" s="2"/>
      <c r="AF3639" s="2"/>
      <c r="AG3639">
        <v>0</v>
      </c>
      <c r="AH3639" s="3">
        <v>668</v>
      </c>
      <c r="AI3639" s="3">
        <v>679</v>
      </c>
      <c r="AJ3639" s="3">
        <v>0</v>
      </c>
      <c r="AK3639" s="3">
        <v>0</v>
      </c>
      <c r="AL3639" s="3">
        <v>0</v>
      </c>
      <c r="AM3639" t="s">
        <v>19711</v>
      </c>
      <c r="AN3639" t="s">
        <v>19712</v>
      </c>
      <c r="AO3639" t="s">
        <v>19665</v>
      </c>
      <c r="AP3639" t="s">
        <v>19666</v>
      </c>
      <c r="AQ3639" t="s">
        <v>83</v>
      </c>
      <c r="AR3639" t="s">
        <v>19676</v>
      </c>
      <c r="AS3639" t="s">
        <v>83</v>
      </c>
      <c r="AT3639" t="s">
        <v>96</v>
      </c>
      <c r="AU3639" t="s">
        <v>19677</v>
      </c>
      <c r="AV3639" t="s">
        <v>19678</v>
      </c>
      <c r="AW3639" t="s">
        <v>99</v>
      </c>
      <c r="AX3639" t="s">
        <v>100</v>
      </c>
      <c r="AY3639" t="s">
        <v>83</v>
      </c>
      <c r="AZ3639" t="s">
        <v>8351</v>
      </c>
      <c r="BA3639" t="s">
        <v>103</v>
      </c>
      <c r="BB3639" t="s">
        <v>20000</v>
      </c>
      <c r="BC3639" s="4"/>
      <c r="BD3639" t="s">
        <v>83</v>
      </c>
      <c r="BE3639" t="s">
        <v>105</v>
      </c>
      <c r="BF3639" t="s">
        <v>106</v>
      </c>
      <c r="BG3639" t="s">
        <v>107</v>
      </c>
      <c r="BH3639" t="s">
        <v>108</v>
      </c>
      <c r="BI3639" t="s">
        <v>109</v>
      </c>
      <c r="BJ3639" s="2">
        <v>0</v>
      </c>
      <c r="BK3639" t="s">
        <v>90</v>
      </c>
      <c r="BL3639" t="s">
        <v>78</v>
      </c>
      <c r="BM3639" t="s">
        <v>83</v>
      </c>
      <c r="BN3639" t="s">
        <v>83</v>
      </c>
      <c r="BO3639" t="s">
        <v>83</v>
      </c>
      <c r="BP3639" t="s">
        <v>20001</v>
      </c>
      <c r="BQ3639" t="s">
        <v>19720</v>
      </c>
      <c r="BR3639" t="s">
        <v>19721</v>
      </c>
      <c r="BS3639" t="s">
        <v>83</v>
      </c>
      <c r="BT3639" s="3">
        <v>1</v>
      </c>
    </row>
    <row r="3640" spans="1:72" x14ac:dyDescent="0.25">
      <c r="A3640" t="s">
        <v>19665</v>
      </c>
      <c r="B3640" t="s">
        <v>19666</v>
      </c>
      <c r="C3640" t="s">
        <v>19667</v>
      </c>
      <c r="D3640" t="s">
        <v>74</v>
      </c>
      <c r="E3640" t="s">
        <v>21868</v>
      </c>
      <c r="F3640" t="s">
        <v>19668</v>
      </c>
      <c r="G3640" t="s">
        <v>20002</v>
      </c>
      <c r="H3640" t="s">
        <v>20003</v>
      </c>
      <c r="I3640" s="1">
        <v>44197</v>
      </c>
      <c r="J3640" s="1">
        <v>44926</v>
      </c>
      <c r="K3640" t="s">
        <v>78</v>
      </c>
      <c r="L3640" t="s">
        <v>79</v>
      </c>
      <c r="M3640" t="s">
        <v>80</v>
      </c>
      <c r="N3640" t="s">
        <v>20004</v>
      </c>
      <c r="O3640" t="s">
        <v>174</v>
      </c>
      <c r="P3640" t="s">
        <v>222</v>
      </c>
      <c r="Q3640" t="s">
        <v>20005</v>
      </c>
      <c r="R3640" t="s">
        <v>19673</v>
      </c>
      <c r="S3640" t="s">
        <v>150</v>
      </c>
      <c r="T3640" t="s">
        <v>87</v>
      </c>
      <c r="U3640" t="s">
        <v>88</v>
      </c>
      <c r="V3640" t="s">
        <v>89</v>
      </c>
      <c r="W3640" t="s">
        <v>78</v>
      </c>
      <c r="X3640" t="s">
        <v>120</v>
      </c>
      <c r="Y3640" t="s">
        <v>91</v>
      </c>
      <c r="Z3640" t="s">
        <v>92</v>
      </c>
      <c r="AA3640" s="1">
        <v>44567</v>
      </c>
      <c r="AB3640" s="2">
        <v>401</v>
      </c>
      <c r="AC3640" s="2">
        <v>407</v>
      </c>
      <c r="AD3640" s="2"/>
      <c r="AE3640" s="2"/>
      <c r="AF3640" s="2"/>
      <c r="AG3640">
        <v>0</v>
      </c>
      <c r="AH3640" s="3">
        <v>401</v>
      </c>
      <c r="AI3640" s="3">
        <v>407</v>
      </c>
      <c r="AJ3640" s="3">
        <v>0</v>
      </c>
      <c r="AK3640" s="3">
        <v>0</v>
      </c>
      <c r="AL3640" s="3">
        <v>0</v>
      </c>
      <c r="AM3640" t="s">
        <v>19711</v>
      </c>
      <c r="AN3640" t="s">
        <v>19712</v>
      </c>
      <c r="AO3640" t="s">
        <v>19665</v>
      </c>
      <c r="AP3640" t="s">
        <v>19666</v>
      </c>
      <c r="AQ3640" t="s">
        <v>83</v>
      </c>
      <c r="AR3640" t="s">
        <v>19676</v>
      </c>
      <c r="AS3640" t="s">
        <v>83</v>
      </c>
      <c r="AT3640" t="s">
        <v>96</v>
      </c>
      <c r="AU3640" t="s">
        <v>19677</v>
      </c>
      <c r="AV3640" t="s">
        <v>19678</v>
      </c>
      <c r="AW3640" t="s">
        <v>99</v>
      </c>
      <c r="AX3640" t="s">
        <v>100</v>
      </c>
      <c r="AY3640" t="s">
        <v>83</v>
      </c>
      <c r="AZ3640" t="s">
        <v>8351</v>
      </c>
      <c r="BA3640" t="s">
        <v>103</v>
      </c>
      <c r="BB3640" t="s">
        <v>20006</v>
      </c>
      <c r="BC3640" s="4"/>
      <c r="BD3640" t="s">
        <v>83</v>
      </c>
      <c r="BE3640" t="s">
        <v>105</v>
      </c>
      <c r="BF3640" t="s">
        <v>106</v>
      </c>
      <c r="BG3640" t="s">
        <v>107</v>
      </c>
      <c r="BH3640" t="s">
        <v>108</v>
      </c>
      <c r="BI3640" t="s">
        <v>109</v>
      </c>
      <c r="BJ3640" s="2">
        <v>0</v>
      </c>
      <c r="BK3640" t="s">
        <v>90</v>
      </c>
      <c r="BL3640" t="s">
        <v>78</v>
      </c>
      <c r="BM3640" t="s">
        <v>83</v>
      </c>
      <c r="BN3640" t="s">
        <v>83</v>
      </c>
      <c r="BO3640" t="s">
        <v>83</v>
      </c>
      <c r="BP3640" t="s">
        <v>20007</v>
      </c>
      <c r="BQ3640" t="s">
        <v>19720</v>
      </c>
      <c r="BR3640" t="s">
        <v>19721</v>
      </c>
      <c r="BS3640" t="s">
        <v>83</v>
      </c>
      <c r="BT3640" s="3">
        <v>1</v>
      </c>
    </row>
    <row r="3641" spans="1:72" x14ac:dyDescent="0.25">
      <c r="A3641" t="s">
        <v>19665</v>
      </c>
      <c r="B3641" t="s">
        <v>19666</v>
      </c>
      <c r="C3641" t="s">
        <v>19667</v>
      </c>
      <c r="D3641" t="s">
        <v>74</v>
      </c>
      <c r="E3641" t="s">
        <v>21868</v>
      </c>
      <c r="F3641" t="s">
        <v>19668</v>
      </c>
      <c r="G3641" t="s">
        <v>20008</v>
      </c>
      <c r="H3641" t="s">
        <v>20009</v>
      </c>
      <c r="I3641" s="1">
        <v>44197</v>
      </c>
      <c r="J3641" s="1">
        <v>44926</v>
      </c>
      <c r="K3641" t="s">
        <v>78</v>
      </c>
      <c r="L3641" t="s">
        <v>79</v>
      </c>
      <c r="M3641" t="s">
        <v>80</v>
      </c>
      <c r="N3641" t="s">
        <v>20004</v>
      </c>
      <c r="O3641" t="s">
        <v>513</v>
      </c>
      <c r="P3641" t="s">
        <v>222</v>
      </c>
      <c r="Q3641" t="s">
        <v>20005</v>
      </c>
      <c r="R3641" t="s">
        <v>19673</v>
      </c>
      <c r="S3641" t="s">
        <v>150</v>
      </c>
      <c r="T3641" t="s">
        <v>87</v>
      </c>
      <c r="U3641" t="s">
        <v>88</v>
      </c>
      <c r="V3641" t="s">
        <v>89</v>
      </c>
      <c r="W3641" t="s">
        <v>78</v>
      </c>
      <c r="X3641" t="s">
        <v>120</v>
      </c>
      <c r="Y3641" t="s">
        <v>91</v>
      </c>
      <c r="Z3641" t="s">
        <v>92</v>
      </c>
      <c r="AA3641" s="1">
        <v>44567</v>
      </c>
      <c r="AB3641" s="2">
        <v>168</v>
      </c>
      <c r="AC3641" s="2">
        <v>191</v>
      </c>
      <c r="AD3641" s="2"/>
      <c r="AE3641" s="2"/>
      <c r="AF3641" s="2"/>
      <c r="AG3641">
        <v>0</v>
      </c>
      <c r="AH3641" s="3">
        <v>168</v>
      </c>
      <c r="AI3641" s="3">
        <v>191</v>
      </c>
      <c r="AJ3641" s="3">
        <v>0</v>
      </c>
      <c r="AK3641" s="3">
        <v>0</v>
      </c>
      <c r="AL3641" s="3">
        <v>0</v>
      </c>
      <c r="AM3641" t="s">
        <v>19711</v>
      </c>
      <c r="AN3641" t="s">
        <v>19712</v>
      </c>
      <c r="AO3641" t="s">
        <v>19665</v>
      </c>
      <c r="AP3641" t="s">
        <v>19666</v>
      </c>
      <c r="AQ3641" t="s">
        <v>83</v>
      </c>
      <c r="AR3641" t="s">
        <v>19676</v>
      </c>
      <c r="AS3641" t="s">
        <v>83</v>
      </c>
      <c r="AT3641" t="s">
        <v>96</v>
      </c>
      <c r="AU3641" t="s">
        <v>19677</v>
      </c>
      <c r="AV3641" t="s">
        <v>19678</v>
      </c>
      <c r="AW3641" t="s">
        <v>99</v>
      </c>
      <c r="AX3641" t="s">
        <v>100</v>
      </c>
      <c r="AY3641" t="s">
        <v>83</v>
      </c>
      <c r="AZ3641" t="s">
        <v>20010</v>
      </c>
      <c r="BA3641" t="s">
        <v>103</v>
      </c>
      <c r="BB3641" t="s">
        <v>20011</v>
      </c>
      <c r="BC3641" s="4"/>
      <c r="BD3641" t="s">
        <v>83</v>
      </c>
      <c r="BE3641" t="s">
        <v>105</v>
      </c>
      <c r="BF3641" t="s">
        <v>106</v>
      </c>
      <c r="BG3641" t="s">
        <v>107</v>
      </c>
      <c r="BH3641" t="s">
        <v>108</v>
      </c>
      <c r="BI3641" t="s">
        <v>109</v>
      </c>
      <c r="BJ3641" s="2">
        <v>0</v>
      </c>
      <c r="BK3641" t="s">
        <v>90</v>
      </c>
      <c r="BL3641" t="s">
        <v>78</v>
      </c>
      <c r="BM3641" t="s">
        <v>83</v>
      </c>
      <c r="BN3641" t="s">
        <v>83</v>
      </c>
      <c r="BO3641" t="s">
        <v>83</v>
      </c>
      <c r="BP3641" t="s">
        <v>20012</v>
      </c>
      <c r="BQ3641" t="s">
        <v>19720</v>
      </c>
      <c r="BR3641" t="s">
        <v>19721</v>
      </c>
      <c r="BS3641" t="s">
        <v>83</v>
      </c>
      <c r="BT3641" s="3">
        <v>1</v>
      </c>
    </row>
    <row r="3642" spans="1:72" x14ac:dyDescent="0.25">
      <c r="A3642" t="s">
        <v>19665</v>
      </c>
      <c r="B3642" t="s">
        <v>19666</v>
      </c>
      <c r="C3642" t="s">
        <v>19667</v>
      </c>
      <c r="D3642" t="s">
        <v>74</v>
      </c>
      <c r="E3642" t="s">
        <v>21868</v>
      </c>
      <c r="F3642" t="s">
        <v>19668</v>
      </c>
      <c r="G3642" t="s">
        <v>20013</v>
      </c>
      <c r="H3642" t="s">
        <v>20014</v>
      </c>
      <c r="I3642" s="1">
        <v>44197</v>
      </c>
      <c r="J3642" s="1">
        <v>44926</v>
      </c>
      <c r="K3642" t="s">
        <v>78</v>
      </c>
      <c r="L3642" t="s">
        <v>79</v>
      </c>
      <c r="M3642" t="s">
        <v>80</v>
      </c>
      <c r="N3642" t="s">
        <v>20015</v>
      </c>
      <c r="O3642" t="s">
        <v>155</v>
      </c>
      <c r="P3642" t="s">
        <v>420</v>
      </c>
      <c r="Q3642" t="s">
        <v>20016</v>
      </c>
      <c r="R3642" t="s">
        <v>19673</v>
      </c>
      <c r="S3642" t="s">
        <v>150</v>
      </c>
      <c r="T3642" t="s">
        <v>87</v>
      </c>
      <c r="U3642" t="s">
        <v>88</v>
      </c>
      <c r="V3642" t="s">
        <v>89</v>
      </c>
      <c r="W3642" t="s">
        <v>78</v>
      </c>
      <c r="X3642" t="s">
        <v>120</v>
      </c>
      <c r="Y3642" t="s">
        <v>91</v>
      </c>
      <c r="Z3642" t="s">
        <v>92</v>
      </c>
      <c r="AA3642" s="1">
        <v>44567</v>
      </c>
      <c r="AB3642" s="2">
        <v>110</v>
      </c>
      <c r="AC3642" s="2">
        <v>127</v>
      </c>
      <c r="AD3642" s="2"/>
      <c r="AE3642" s="2"/>
      <c r="AF3642" s="2"/>
      <c r="AG3642">
        <v>0</v>
      </c>
      <c r="AH3642" s="3">
        <v>110</v>
      </c>
      <c r="AI3642" s="3">
        <v>127</v>
      </c>
      <c r="AJ3642" s="3">
        <v>0</v>
      </c>
      <c r="AK3642" s="3">
        <v>0</v>
      </c>
      <c r="AL3642" s="3">
        <v>0</v>
      </c>
      <c r="AM3642" t="s">
        <v>19711</v>
      </c>
      <c r="AN3642" t="s">
        <v>19712</v>
      </c>
      <c r="AO3642" t="s">
        <v>19665</v>
      </c>
      <c r="AP3642" t="s">
        <v>19666</v>
      </c>
      <c r="AQ3642" t="s">
        <v>83</v>
      </c>
      <c r="AR3642" t="s">
        <v>19676</v>
      </c>
      <c r="AS3642" t="s">
        <v>83</v>
      </c>
      <c r="AT3642" t="s">
        <v>96</v>
      </c>
      <c r="AU3642" t="s">
        <v>19677</v>
      </c>
      <c r="AV3642" t="s">
        <v>19678</v>
      </c>
      <c r="AW3642" t="s">
        <v>99</v>
      </c>
      <c r="AX3642" t="s">
        <v>100</v>
      </c>
      <c r="AY3642" t="s">
        <v>83</v>
      </c>
      <c r="AZ3642" t="s">
        <v>8351</v>
      </c>
      <c r="BA3642" t="s">
        <v>103</v>
      </c>
      <c r="BB3642" t="s">
        <v>20017</v>
      </c>
      <c r="BC3642" s="4"/>
      <c r="BD3642" t="s">
        <v>83</v>
      </c>
      <c r="BE3642" t="s">
        <v>105</v>
      </c>
      <c r="BF3642" t="s">
        <v>106</v>
      </c>
      <c r="BG3642" t="s">
        <v>107</v>
      </c>
      <c r="BH3642" t="s">
        <v>108</v>
      </c>
      <c r="BI3642" t="s">
        <v>109</v>
      </c>
      <c r="BJ3642" s="2">
        <v>0</v>
      </c>
      <c r="BK3642" t="s">
        <v>90</v>
      </c>
      <c r="BL3642" t="s">
        <v>78</v>
      </c>
      <c r="BM3642" t="s">
        <v>83</v>
      </c>
      <c r="BN3642" t="s">
        <v>83</v>
      </c>
      <c r="BO3642" t="s">
        <v>83</v>
      </c>
      <c r="BP3642" t="s">
        <v>20018</v>
      </c>
      <c r="BQ3642" t="s">
        <v>19720</v>
      </c>
      <c r="BR3642" t="s">
        <v>19721</v>
      </c>
      <c r="BS3642" t="s">
        <v>83</v>
      </c>
      <c r="BT3642" s="3">
        <v>1</v>
      </c>
    </row>
    <row r="3643" spans="1:72" x14ac:dyDescent="0.25">
      <c r="A3643" t="s">
        <v>19665</v>
      </c>
      <c r="B3643" t="s">
        <v>19666</v>
      </c>
      <c r="C3643" t="s">
        <v>19667</v>
      </c>
      <c r="D3643" t="s">
        <v>74</v>
      </c>
      <c r="E3643" t="s">
        <v>21868</v>
      </c>
      <c r="F3643" t="s">
        <v>19668</v>
      </c>
      <c r="G3643" t="s">
        <v>20019</v>
      </c>
      <c r="H3643" t="s">
        <v>20020</v>
      </c>
      <c r="I3643" s="1">
        <v>44197</v>
      </c>
      <c r="J3643" s="1">
        <v>44926</v>
      </c>
      <c r="K3643" t="s">
        <v>78</v>
      </c>
      <c r="L3643" t="s">
        <v>79</v>
      </c>
      <c r="M3643" t="s">
        <v>80</v>
      </c>
      <c r="N3643" t="s">
        <v>20015</v>
      </c>
      <c r="O3643" t="s">
        <v>155</v>
      </c>
      <c r="P3643" t="s">
        <v>83</v>
      </c>
      <c r="Q3643" t="s">
        <v>20016</v>
      </c>
      <c r="R3643" t="s">
        <v>19673</v>
      </c>
      <c r="S3643" t="s">
        <v>150</v>
      </c>
      <c r="T3643" t="s">
        <v>87</v>
      </c>
      <c r="U3643" t="s">
        <v>88</v>
      </c>
      <c r="V3643" t="s">
        <v>89</v>
      </c>
      <c r="W3643" t="s">
        <v>78</v>
      </c>
      <c r="X3643" t="s">
        <v>120</v>
      </c>
      <c r="Y3643" t="s">
        <v>91</v>
      </c>
      <c r="Z3643" t="s">
        <v>92</v>
      </c>
      <c r="AA3643" s="1">
        <v>44566</v>
      </c>
      <c r="AB3643" s="2">
        <v>2782</v>
      </c>
      <c r="AC3643" s="2">
        <v>3284</v>
      </c>
      <c r="AD3643" s="2"/>
      <c r="AE3643" s="2"/>
      <c r="AF3643" s="2"/>
      <c r="AG3643">
        <v>0</v>
      </c>
      <c r="AH3643" s="3">
        <v>2782</v>
      </c>
      <c r="AI3643" s="3">
        <v>3284</v>
      </c>
      <c r="AJ3643" s="3">
        <v>0</v>
      </c>
      <c r="AK3643" s="3">
        <v>0</v>
      </c>
      <c r="AL3643" s="3">
        <v>0</v>
      </c>
      <c r="AM3643" t="s">
        <v>19724</v>
      </c>
      <c r="AN3643" t="s">
        <v>19725</v>
      </c>
      <c r="AO3643" t="s">
        <v>19665</v>
      </c>
      <c r="AP3643" t="s">
        <v>19666</v>
      </c>
      <c r="AQ3643" t="s">
        <v>83</v>
      </c>
      <c r="AR3643" t="s">
        <v>19676</v>
      </c>
      <c r="AS3643" t="s">
        <v>83</v>
      </c>
      <c r="AT3643" t="s">
        <v>96</v>
      </c>
      <c r="AU3643" t="s">
        <v>19677</v>
      </c>
      <c r="AV3643" t="s">
        <v>19678</v>
      </c>
      <c r="AW3643" t="s">
        <v>99</v>
      </c>
      <c r="AX3643" t="s">
        <v>100</v>
      </c>
      <c r="AY3643" t="s">
        <v>83</v>
      </c>
      <c r="AZ3643" t="s">
        <v>990</v>
      </c>
      <c r="BA3643" t="s">
        <v>103</v>
      </c>
      <c r="BB3643" t="s">
        <v>20021</v>
      </c>
      <c r="BC3643" s="4"/>
      <c r="BD3643" t="s">
        <v>83</v>
      </c>
      <c r="BE3643" t="s">
        <v>105</v>
      </c>
      <c r="BF3643" t="s">
        <v>106</v>
      </c>
      <c r="BG3643" t="s">
        <v>107</v>
      </c>
      <c r="BH3643" t="s">
        <v>108</v>
      </c>
      <c r="BI3643" t="s">
        <v>109</v>
      </c>
      <c r="BJ3643" s="2">
        <v>0</v>
      </c>
      <c r="BK3643" t="s">
        <v>90</v>
      </c>
      <c r="BL3643" t="s">
        <v>78</v>
      </c>
      <c r="BM3643" t="s">
        <v>83</v>
      </c>
      <c r="BN3643" t="s">
        <v>83</v>
      </c>
      <c r="BO3643" t="s">
        <v>83</v>
      </c>
      <c r="BP3643" t="s">
        <v>20022</v>
      </c>
      <c r="BQ3643" t="s">
        <v>19728</v>
      </c>
      <c r="BR3643" t="s">
        <v>19729</v>
      </c>
      <c r="BS3643" t="s">
        <v>83</v>
      </c>
      <c r="BT3643" s="3">
        <v>1</v>
      </c>
    </row>
    <row r="3644" spans="1:72" x14ac:dyDescent="0.25">
      <c r="A3644" t="s">
        <v>19665</v>
      </c>
      <c r="B3644" t="s">
        <v>19666</v>
      </c>
      <c r="C3644" t="s">
        <v>19667</v>
      </c>
      <c r="D3644" t="s">
        <v>74</v>
      </c>
      <c r="E3644" t="s">
        <v>21868</v>
      </c>
      <c r="F3644" t="s">
        <v>19668</v>
      </c>
      <c r="G3644" t="s">
        <v>20023</v>
      </c>
      <c r="H3644" t="s">
        <v>20024</v>
      </c>
      <c r="I3644" s="1">
        <v>44197</v>
      </c>
      <c r="J3644" s="1">
        <v>44926</v>
      </c>
      <c r="K3644" t="s">
        <v>78</v>
      </c>
      <c r="L3644" t="s">
        <v>79</v>
      </c>
      <c r="M3644" t="s">
        <v>80</v>
      </c>
      <c r="N3644" t="s">
        <v>20025</v>
      </c>
      <c r="O3644" t="s">
        <v>738</v>
      </c>
      <c r="P3644" t="s">
        <v>83</v>
      </c>
      <c r="Q3644" t="s">
        <v>20026</v>
      </c>
      <c r="R3644" t="s">
        <v>19673</v>
      </c>
      <c r="S3644" t="s">
        <v>150</v>
      </c>
      <c r="T3644" t="s">
        <v>87</v>
      </c>
      <c r="U3644" t="s">
        <v>88</v>
      </c>
      <c r="V3644" t="s">
        <v>89</v>
      </c>
      <c r="W3644" t="s">
        <v>78</v>
      </c>
      <c r="X3644" t="s">
        <v>120</v>
      </c>
      <c r="Y3644" t="s">
        <v>91</v>
      </c>
      <c r="Z3644" t="s">
        <v>92</v>
      </c>
      <c r="AA3644" s="1">
        <v>44566</v>
      </c>
      <c r="AB3644" s="2">
        <v>52</v>
      </c>
      <c r="AC3644" s="2">
        <v>50</v>
      </c>
      <c r="AD3644" s="2"/>
      <c r="AE3644" s="2"/>
      <c r="AF3644" s="2"/>
      <c r="AG3644">
        <v>0</v>
      </c>
      <c r="AH3644" s="3">
        <v>52</v>
      </c>
      <c r="AI3644" s="3">
        <v>50</v>
      </c>
      <c r="AJ3644" s="3">
        <v>0</v>
      </c>
      <c r="AK3644" s="3">
        <v>0</v>
      </c>
      <c r="AL3644" s="3">
        <v>0</v>
      </c>
      <c r="AM3644" t="s">
        <v>19711</v>
      </c>
      <c r="AN3644" t="s">
        <v>19712</v>
      </c>
      <c r="AO3644" t="s">
        <v>19665</v>
      </c>
      <c r="AP3644" t="s">
        <v>19666</v>
      </c>
      <c r="AQ3644" t="s">
        <v>83</v>
      </c>
      <c r="AR3644" t="s">
        <v>19676</v>
      </c>
      <c r="AS3644" t="s">
        <v>83</v>
      </c>
      <c r="AT3644" t="s">
        <v>96</v>
      </c>
      <c r="AU3644" t="s">
        <v>19677</v>
      </c>
      <c r="AV3644" t="s">
        <v>19678</v>
      </c>
      <c r="AW3644" t="s">
        <v>99</v>
      </c>
      <c r="AX3644" t="s">
        <v>100</v>
      </c>
      <c r="AY3644" t="s">
        <v>83</v>
      </c>
      <c r="AZ3644" t="s">
        <v>8351</v>
      </c>
      <c r="BA3644" t="s">
        <v>103</v>
      </c>
      <c r="BB3644" t="s">
        <v>20027</v>
      </c>
      <c r="BC3644" s="4"/>
      <c r="BD3644" t="s">
        <v>83</v>
      </c>
      <c r="BE3644" t="s">
        <v>105</v>
      </c>
      <c r="BF3644" t="s">
        <v>106</v>
      </c>
      <c r="BG3644" t="s">
        <v>107</v>
      </c>
      <c r="BH3644" t="s">
        <v>108</v>
      </c>
      <c r="BI3644" t="s">
        <v>109</v>
      </c>
      <c r="BJ3644" s="2">
        <v>0</v>
      </c>
      <c r="BK3644" t="s">
        <v>90</v>
      </c>
      <c r="BL3644" t="s">
        <v>78</v>
      </c>
      <c r="BM3644" t="s">
        <v>83</v>
      </c>
      <c r="BN3644" t="s">
        <v>83</v>
      </c>
      <c r="BO3644" t="s">
        <v>83</v>
      </c>
      <c r="BP3644" t="s">
        <v>20028</v>
      </c>
      <c r="BQ3644" t="s">
        <v>19720</v>
      </c>
      <c r="BR3644" t="s">
        <v>19721</v>
      </c>
      <c r="BS3644" t="s">
        <v>83</v>
      </c>
      <c r="BT3644" s="3">
        <v>1</v>
      </c>
    </row>
    <row r="3645" spans="1:72" x14ac:dyDescent="0.25">
      <c r="A3645" t="s">
        <v>19665</v>
      </c>
      <c r="B3645" t="s">
        <v>19666</v>
      </c>
      <c r="C3645" t="s">
        <v>19667</v>
      </c>
      <c r="D3645" t="s">
        <v>74</v>
      </c>
      <c r="E3645" t="s">
        <v>21868</v>
      </c>
      <c r="F3645" t="s">
        <v>19668</v>
      </c>
      <c r="G3645" t="s">
        <v>20029</v>
      </c>
      <c r="H3645" t="s">
        <v>20030</v>
      </c>
      <c r="I3645" s="1">
        <v>44197</v>
      </c>
      <c r="J3645" s="1">
        <v>44926</v>
      </c>
      <c r="K3645" t="s">
        <v>78</v>
      </c>
      <c r="L3645" t="s">
        <v>79</v>
      </c>
      <c r="M3645" t="s">
        <v>80</v>
      </c>
      <c r="N3645" t="s">
        <v>20025</v>
      </c>
      <c r="O3645" t="s">
        <v>221</v>
      </c>
      <c r="P3645" t="s">
        <v>83</v>
      </c>
      <c r="Q3645" t="s">
        <v>20026</v>
      </c>
      <c r="R3645" t="s">
        <v>19673</v>
      </c>
      <c r="S3645" t="s">
        <v>150</v>
      </c>
      <c r="T3645" t="s">
        <v>87</v>
      </c>
      <c r="U3645" t="s">
        <v>88</v>
      </c>
      <c r="V3645" t="s">
        <v>89</v>
      </c>
      <c r="W3645" t="s">
        <v>78</v>
      </c>
      <c r="X3645" t="s">
        <v>120</v>
      </c>
      <c r="Y3645" t="s">
        <v>91</v>
      </c>
      <c r="Z3645" t="s">
        <v>92</v>
      </c>
      <c r="AA3645" s="1">
        <v>44567</v>
      </c>
      <c r="AB3645" s="2">
        <v>1464</v>
      </c>
      <c r="AC3645" s="2">
        <v>1695</v>
      </c>
      <c r="AD3645" s="2"/>
      <c r="AE3645" s="2"/>
      <c r="AF3645" s="2"/>
      <c r="AG3645">
        <v>0</v>
      </c>
      <c r="AH3645" s="3">
        <v>1464</v>
      </c>
      <c r="AI3645" s="3">
        <v>1695</v>
      </c>
      <c r="AJ3645" s="3">
        <v>0</v>
      </c>
      <c r="AK3645" s="3">
        <v>0</v>
      </c>
      <c r="AL3645" s="3">
        <v>0</v>
      </c>
      <c r="AM3645" t="s">
        <v>19711</v>
      </c>
      <c r="AN3645" t="s">
        <v>19712</v>
      </c>
      <c r="AO3645" t="s">
        <v>19665</v>
      </c>
      <c r="AP3645" t="s">
        <v>19666</v>
      </c>
      <c r="AQ3645" t="s">
        <v>83</v>
      </c>
      <c r="AR3645" t="s">
        <v>19676</v>
      </c>
      <c r="AS3645" t="s">
        <v>83</v>
      </c>
      <c r="AT3645" t="s">
        <v>96</v>
      </c>
      <c r="AU3645" t="s">
        <v>19677</v>
      </c>
      <c r="AV3645" t="s">
        <v>19678</v>
      </c>
      <c r="AW3645" t="s">
        <v>99</v>
      </c>
      <c r="AX3645" t="s">
        <v>100</v>
      </c>
      <c r="AY3645" t="s">
        <v>83</v>
      </c>
      <c r="AZ3645" t="s">
        <v>8351</v>
      </c>
      <c r="BA3645" t="s">
        <v>103</v>
      </c>
      <c r="BB3645" t="s">
        <v>20031</v>
      </c>
      <c r="BC3645" s="4"/>
      <c r="BD3645" t="s">
        <v>83</v>
      </c>
      <c r="BE3645" t="s">
        <v>105</v>
      </c>
      <c r="BF3645" t="s">
        <v>106</v>
      </c>
      <c r="BG3645" t="s">
        <v>107</v>
      </c>
      <c r="BH3645" t="s">
        <v>108</v>
      </c>
      <c r="BI3645" t="s">
        <v>109</v>
      </c>
      <c r="BJ3645" s="2">
        <v>0</v>
      </c>
      <c r="BK3645" t="s">
        <v>90</v>
      </c>
      <c r="BL3645" t="s">
        <v>78</v>
      </c>
      <c r="BM3645" t="s">
        <v>83</v>
      </c>
      <c r="BN3645" t="s">
        <v>83</v>
      </c>
      <c r="BO3645" t="s">
        <v>83</v>
      </c>
      <c r="BP3645" t="s">
        <v>20032</v>
      </c>
      <c r="BQ3645" t="s">
        <v>19720</v>
      </c>
      <c r="BR3645" t="s">
        <v>19721</v>
      </c>
      <c r="BS3645" t="s">
        <v>83</v>
      </c>
      <c r="BT3645" s="3">
        <v>1</v>
      </c>
    </row>
    <row r="3646" spans="1:72" x14ac:dyDescent="0.25">
      <c r="A3646" t="s">
        <v>19665</v>
      </c>
      <c r="B3646" t="s">
        <v>19666</v>
      </c>
      <c r="C3646" t="s">
        <v>19667</v>
      </c>
      <c r="D3646" t="s">
        <v>74</v>
      </c>
      <c r="E3646" t="s">
        <v>21868</v>
      </c>
      <c r="F3646" t="s">
        <v>19668</v>
      </c>
      <c r="G3646" t="s">
        <v>20033</v>
      </c>
      <c r="H3646" t="s">
        <v>20034</v>
      </c>
      <c r="I3646" s="1">
        <v>44197</v>
      </c>
      <c r="J3646" s="1">
        <v>44926</v>
      </c>
      <c r="K3646" t="s">
        <v>78</v>
      </c>
      <c r="L3646" t="s">
        <v>79</v>
      </c>
      <c r="M3646" t="s">
        <v>80</v>
      </c>
      <c r="N3646" t="s">
        <v>20025</v>
      </c>
      <c r="O3646" t="s">
        <v>393</v>
      </c>
      <c r="P3646" t="s">
        <v>83</v>
      </c>
      <c r="Q3646" t="s">
        <v>20026</v>
      </c>
      <c r="R3646" t="s">
        <v>19673</v>
      </c>
      <c r="S3646" t="s">
        <v>150</v>
      </c>
      <c r="T3646" t="s">
        <v>87</v>
      </c>
      <c r="U3646" t="s">
        <v>88</v>
      </c>
      <c r="V3646" t="s">
        <v>89</v>
      </c>
      <c r="W3646" t="s">
        <v>78</v>
      </c>
      <c r="X3646" t="s">
        <v>120</v>
      </c>
      <c r="Y3646" t="s">
        <v>91</v>
      </c>
      <c r="Z3646" t="s">
        <v>92</v>
      </c>
      <c r="AA3646" s="1">
        <v>44567</v>
      </c>
      <c r="AB3646" s="2">
        <v>586</v>
      </c>
      <c r="AC3646" s="2">
        <v>538</v>
      </c>
      <c r="AD3646" s="2"/>
      <c r="AE3646" s="2"/>
      <c r="AF3646" s="2"/>
      <c r="AG3646">
        <v>0</v>
      </c>
      <c r="AH3646" s="3">
        <v>586</v>
      </c>
      <c r="AI3646" s="3">
        <v>538</v>
      </c>
      <c r="AJ3646" s="3">
        <v>0</v>
      </c>
      <c r="AK3646" s="3">
        <v>0</v>
      </c>
      <c r="AL3646" s="3">
        <v>0</v>
      </c>
      <c r="AM3646" t="s">
        <v>19711</v>
      </c>
      <c r="AN3646" t="s">
        <v>19712</v>
      </c>
      <c r="AO3646" t="s">
        <v>19665</v>
      </c>
      <c r="AP3646" t="s">
        <v>19666</v>
      </c>
      <c r="AQ3646" t="s">
        <v>83</v>
      </c>
      <c r="AR3646" t="s">
        <v>19676</v>
      </c>
      <c r="AS3646" t="s">
        <v>83</v>
      </c>
      <c r="AT3646" t="s">
        <v>96</v>
      </c>
      <c r="AU3646" t="s">
        <v>19677</v>
      </c>
      <c r="AV3646" t="s">
        <v>19678</v>
      </c>
      <c r="AW3646" t="s">
        <v>99</v>
      </c>
      <c r="AX3646" t="s">
        <v>100</v>
      </c>
      <c r="AY3646" t="s">
        <v>83</v>
      </c>
      <c r="AZ3646" t="s">
        <v>8351</v>
      </c>
      <c r="BA3646" t="s">
        <v>103</v>
      </c>
      <c r="BB3646" t="s">
        <v>20035</v>
      </c>
      <c r="BC3646" s="4"/>
      <c r="BD3646" t="s">
        <v>83</v>
      </c>
      <c r="BE3646" t="s">
        <v>105</v>
      </c>
      <c r="BF3646" t="s">
        <v>106</v>
      </c>
      <c r="BG3646" t="s">
        <v>107</v>
      </c>
      <c r="BH3646" t="s">
        <v>108</v>
      </c>
      <c r="BI3646" t="s">
        <v>109</v>
      </c>
      <c r="BJ3646" s="2">
        <v>0</v>
      </c>
      <c r="BK3646" t="s">
        <v>90</v>
      </c>
      <c r="BL3646" t="s">
        <v>78</v>
      </c>
      <c r="BM3646" t="s">
        <v>83</v>
      </c>
      <c r="BN3646" t="s">
        <v>83</v>
      </c>
      <c r="BO3646" t="s">
        <v>83</v>
      </c>
      <c r="BP3646" t="s">
        <v>20036</v>
      </c>
      <c r="BQ3646" t="s">
        <v>19720</v>
      </c>
      <c r="BR3646" t="s">
        <v>19721</v>
      </c>
      <c r="BS3646" t="s">
        <v>83</v>
      </c>
      <c r="BT3646" s="3">
        <v>1</v>
      </c>
    </row>
    <row r="3647" spans="1:72" x14ac:dyDescent="0.25">
      <c r="A3647" t="s">
        <v>19665</v>
      </c>
      <c r="B3647" t="s">
        <v>19666</v>
      </c>
      <c r="C3647" t="s">
        <v>19667</v>
      </c>
      <c r="D3647" t="s">
        <v>74</v>
      </c>
      <c r="E3647" t="s">
        <v>21868</v>
      </c>
      <c r="F3647" t="s">
        <v>19668</v>
      </c>
      <c r="G3647" t="s">
        <v>20037</v>
      </c>
      <c r="H3647" t="s">
        <v>20038</v>
      </c>
      <c r="I3647" s="1">
        <v>44197</v>
      </c>
      <c r="J3647" s="1">
        <v>44926</v>
      </c>
      <c r="K3647" t="s">
        <v>78</v>
      </c>
      <c r="L3647" t="s">
        <v>79</v>
      </c>
      <c r="M3647" t="s">
        <v>80</v>
      </c>
      <c r="N3647" t="s">
        <v>20025</v>
      </c>
      <c r="O3647" t="s">
        <v>193</v>
      </c>
      <c r="P3647" t="s">
        <v>83</v>
      </c>
      <c r="Q3647" t="s">
        <v>20026</v>
      </c>
      <c r="R3647" t="s">
        <v>19673</v>
      </c>
      <c r="S3647" t="s">
        <v>150</v>
      </c>
      <c r="T3647" t="s">
        <v>87</v>
      </c>
      <c r="U3647" t="s">
        <v>88</v>
      </c>
      <c r="V3647" t="s">
        <v>89</v>
      </c>
      <c r="W3647" t="s">
        <v>78</v>
      </c>
      <c r="X3647" t="s">
        <v>120</v>
      </c>
      <c r="Y3647" t="s">
        <v>91</v>
      </c>
      <c r="Z3647" t="s">
        <v>92</v>
      </c>
      <c r="AA3647" s="1">
        <v>44566</v>
      </c>
      <c r="AB3647" s="2">
        <v>170</v>
      </c>
      <c r="AC3647" s="2">
        <v>184</v>
      </c>
      <c r="AD3647" s="2"/>
      <c r="AE3647" s="2"/>
      <c r="AF3647" s="2"/>
      <c r="AG3647">
        <v>0</v>
      </c>
      <c r="AH3647" s="3">
        <v>170</v>
      </c>
      <c r="AI3647" s="3">
        <v>184</v>
      </c>
      <c r="AJ3647" s="3">
        <v>0</v>
      </c>
      <c r="AK3647" s="3">
        <v>0</v>
      </c>
      <c r="AL3647" s="3">
        <v>0</v>
      </c>
      <c r="AM3647" t="s">
        <v>19711</v>
      </c>
      <c r="AN3647" t="s">
        <v>19712</v>
      </c>
      <c r="AO3647" t="s">
        <v>19665</v>
      </c>
      <c r="AP3647" t="s">
        <v>19666</v>
      </c>
      <c r="AQ3647" t="s">
        <v>83</v>
      </c>
      <c r="AR3647" t="s">
        <v>19676</v>
      </c>
      <c r="AS3647" t="s">
        <v>83</v>
      </c>
      <c r="AT3647" t="s">
        <v>96</v>
      </c>
      <c r="AU3647" t="s">
        <v>19677</v>
      </c>
      <c r="AV3647" t="s">
        <v>19678</v>
      </c>
      <c r="AW3647" t="s">
        <v>99</v>
      </c>
      <c r="AX3647" t="s">
        <v>100</v>
      </c>
      <c r="AY3647" t="s">
        <v>83</v>
      </c>
      <c r="AZ3647" t="s">
        <v>8351</v>
      </c>
      <c r="BA3647" t="s">
        <v>103</v>
      </c>
      <c r="BB3647" t="s">
        <v>20039</v>
      </c>
      <c r="BC3647" s="4"/>
      <c r="BD3647" t="s">
        <v>83</v>
      </c>
      <c r="BE3647" t="s">
        <v>105</v>
      </c>
      <c r="BF3647" t="s">
        <v>106</v>
      </c>
      <c r="BG3647" t="s">
        <v>107</v>
      </c>
      <c r="BH3647" t="s">
        <v>108</v>
      </c>
      <c r="BI3647" t="s">
        <v>109</v>
      </c>
      <c r="BJ3647" s="2">
        <v>0</v>
      </c>
      <c r="BK3647" t="s">
        <v>90</v>
      </c>
      <c r="BL3647" t="s">
        <v>78</v>
      </c>
      <c r="BM3647" t="s">
        <v>83</v>
      </c>
      <c r="BN3647" t="s">
        <v>83</v>
      </c>
      <c r="BO3647" t="s">
        <v>83</v>
      </c>
      <c r="BP3647" t="s">
        <v>20040</v>
      </c>
      <c r="BQ3647" t="s">
        <v>19720</v>
      </c>
      <c r="BR3647" t="s">
        <v>19721</v>
      </c>
      <c r="BS3647" t="s">
        <v>83</v>
      </c>
      <c r="BT3647" s="3">
        <v>1</v>
      </c>
    </row>
    <row r="3648" spans="1:72" x14ac:dyDescent="0.25">
      <c r="A3648" t="s">
        <v>19665</v>
      </c>
      <c r="B3648" t="s">
        <v>19666</v>
      </c>
      <c r="C3648" t="s">
        <v>19667</v>
      </c>
      <c r="D3648" t="s">
        <v>74</v>
      </c>
      <c r="E3648" t="s">
        <v>21868</v>
      </c>
      <c r="F3648" t="s">
        <v>19668</v>
      </c>
      <c r="G3648" t="s">
        <v>20041</v>
      </c>
      <c r="H3648" t="s">
        <v>20042</v>
      </c>
      <c r="I3648" s="1">
        <v>44197</v>
      </c>
      <c r="J3648" s="1">
        <v>44926</v>
      </c>
      <c r="K3648" t="s">
        <v>78</v>
      </c>
      <c r="L3648" t="s">
        <v>79</v>
      </c>
      <c r="M3648" t="s">
        <v>80</v>
      </c>
      <c r="N3648" t="s">
        <v>20025</v>
      </c>
      <c r="O3648" t="s">
        <v>4273</v>
      </c>
      <c r="P3648" t="s">
        <v>83</v>
      </c>
      <c r="Q3648" t="s">
        <v>20026</v>
      </c>
      <c r="R3648" t="s">
        <v>19673</v>
      </c>
      <c r="S3648" t="s">
        <v>119</v>
      </c>
      <c r="T3648" t="s">
        <v>87</v>
      </c>
      <c r="U3648" t="s">
        <v>88</v>
      </c>
      <c r="V3648" t="s">
        <v>89</v>
      </c>
      <c r="W3648" t="s">
        <v>78</v>
      </c>
      <c r="X3648" t="s">
        <v>120</v>
      </c>
      <c r="Y3648" t="s">
        <v>91</v>
      </c>
      <c r="Z3648" t="s">
        <v>92</v>
      </c>
      <c r="AA3648" s="1">
        <v>44567</v>
      </c>
      <c r="AB3648" s="2">
        <v>117</v>
      </c>
      <c r="AC3648" s="2">
        <v>131</v>
      </c>
      <c r="AD3648" s="2"/>
      <c r="AE3648" s="2"/>
      <c r="AF3648" s="2"/>
      <c r="AG3648">
        <v>0</v>
      </c>
      <c r="AH3648" s="3">
        <v>117</v>
      </c>
      <c r="AI3648" s="3">
        <v>131</v>
      </c>
      <c r="AJ3648" s="3">
        <v>0</v>
      </c>
      <c r="AK3648" s="3">
        <v>0</v>
      </c>
      <c r="AL3648" s="3">
        <v>0</v>
      </c>
      <c r="AM3648" t="s">
        <v>19711</v>
      </c>
      <c r="AN3648" t="s">
        <v>19712</v>
      </c>
      <c r="AO3648" t="s">
        <v>19665</v>
      </c>
      <c r="AP3648" t="s">
        <v>19666</v>
      </c>
      <c r="AQ3648" t="s">
        <v>83</v>
      </c>
      <c r="AR3648" t="s">
        <v>19676</v>
      </c>
      <c r="AS3648" t="s">
        <v>83</v>
      </c>
      <c r="AT3648" t="s">
        <v>96</v>
      </c>
      <c r="AU3648" t="s">
        <v>19677</v>
      </c>
      <c r="AV3648" t="s">
        <v>19678</v>
      </c>
      <c r="AW3648" t="s">
        <v>99</v>
      </c>
      <c r="AX3648" t="s">
        <v>100</v>
      </c>
      <c r="AY3648" t="s">
        <v>83</v>
      </c>
      <c r="AZ3648" t="s">
        <v>8351</v>
      </c>
      <c r="BA3648" t="s">
        <v>103</v>
      </c>
      <c r="BB3648" t="s">
        <v>20043</v>
      </c>
      <c r="BC3648" s="4"/>
      <c r="BD3648" t="s">
        <v>83</v>
      </c>
      <c r="BE3648" t="s">
        <v>105</v>
      </c>
      <c r="BF3648" t="s">
        <v>106</v>
      </c>
      <c r="BG3648" t="s">
        <v>107</v>
      </c>
      <c r="BH3648" t="s">
        <v>509</v>
      </c>
      <c r="BI3648" t="s">
        <v>510</v>
      </c>
      <c r="BJ3648" s="2">
        <v>0</v>
      </c>
      <c r="BK3648" t="s">
        <v>90</v>
      </c>
      <c r="BL3648" t="s">
        <v>78</v>
      </c>
      <c r="BM3648" t="s">
        <v>83</v>
      </c>
      <c r="BN3648" t="s">
        <v>83</v>
      </c>
      <c r="BO3648" t="s">
        <v>83</v>
      </c>
      <c r="BP3648" t="s">
        <v>20044</v>
      </c>
      <c r="BQ3648" t="s">
        <v>19720</v>
      </c>
      <c r="BR3648" t="s">
        <v>19721</v>
      </c>
      <c r="BS3648" t="s">
        <v>83</v>
      </c>
      <c r="BT3648" s="3">
        <v>1</v>
      </c>
    </row>
    <row r="3649" spans="1:72" x14ac:dyDescent="0.25">
      <c r="A3649" t="s">
        <v>19665</v>
      </c>
      <c r="B3649" t="s">
        <v>19666</v>
      </c>
      <c r="C3649" t="s">
        <v>19667</v>
      </c>
      <c r="D3649" t="s">
        <v>74</v>
      </c>
      <c r="E3649" t="s">
        <v>21868</v>
      </c>
      <c r="F3649" t="s">
        <v>19668</v>
      </c>
      <c r="G3649" t="s">
        <v>20045</v>
      </c>
      <c r="H3649" t="s">
        <v>20046</v>
      </c>
      <c r="I3649" s="1">
        <v>44197</v>
      </c>
      <c r="J3649" s="1">
        <v>44926</v>
      </c>
      <c r="K3649" t="s">
        <v>78</v>
      </c>
      <c r="L3649" t="s">
        <v>79</v>
      </c>
      <c r="M3649" t="s">
        <v>80</v>
      </c>
      <c r="N3649" t="s">
        <v>10261</v>
      </c>
      <c r="O3649" t="s">
        <v>16099</v>
      </c>
      <c r="P3649" t="s">
        <v>83</v>
      </c>
      <c r="Q3649" t="s">
        <v>20047</v>
      </c>
      <c r="R3649" t="s">
        <v>19673</v>
      </c>
      <c r="S3649" t="s">
        <v>150</v>
      </c>
      <c r="T3649" t="s">
        <v>87</v>
      </c>
      <c r="U3649" t="s">
        <v>88</v>
      </c>
      <c r="V3649" t="s">
        <v>89</v>
      </c>
      <c r="W3649" t="s">
        <v>78</v>
      </c>
      <c r="X3649" t="s">
        <v>120</v>
      </c>
      <c r="Y3649" t="s">
        <v>91</v>
      </c>
      <c r="Z3649" t="s">
        <v>92</v>
      </c>
      <c r="AA3649" s="1">
        <v>44567</v>
      </c>
      <c r="AB3649" s="2">
        <v>1080</v>
      </c>
      <c r="AC3649" s="2">
        <v>1370</v>
      </c>
      <c r="AD3649" s="2"/>
      <c r="AE3649" s="2"/>
      <c r="AF3649" s="2"/>
      <c r="AG3649">
        <v>0</v>
      </c>
      <c r="AH3649" s="3">
        <v>1080</v>
      </c>
      <c r="AI3649" s="3">
        <v>1370</v>
      </c>
      <c r="AJ3649" s="3">
        <v>0</v>
      </c>
      <c r="AK3649" s="3">
        <v>0</v>
      </c>
      <c r="AL3649" s="3">
        <v>0</v>
      </c>
      <c r="AM3649" t="s">
        <v>19711</v>
      </c>
      <c r="AN3649" t="s">
        <v>19712</v>
      </c>
      <c r="AO3649" t="s">
        <v>19665</v>
      </c>
      <c r="AP3649" t="s">
        <v>19666</v>
      </c>
      <c r="AQ3649" t="s">
        <v>83</v>
      </c>
      <c r="AR3649" t="s">
        <v>19676</v>
      </c>
      <c r="AS3649" t="s">
        <v>83</v>
      </c>
      <c r="AT3649" t="s">
        <v>96</v>
      </c>
      <c r="AU3649" t="s">
        <v>19677</v>
      </c>
      <c r="AV3649" t="s">
        <v>19678</v>
      </c>
      <c r="AW3649" t="s">
        <v>99</v>
      </c>
      <c r="AX3649" t="s">
        <v>100</v>
      </c>
      <c r="AY3649" t="s">
        <v>83</v>
      </c>
      <c r="AZ3649" t="s">
        <v>8351</v>
      </c>
      <c r="BA3649" t="s">
        <v>103</v>
      </c>
      <c r="BB3649" t="s">
        <v>20048</v>
      </c>
      <c r="BC3649" s="4"/>
      <c r="BD3649" t="s">
        <v>83</v>
      </c>
      <c r="BE3649" t="s">
        <v>105</v>
      </c>
      <c r="BF3649" t="s">
        <v>106</v>
      </c>
      <c r="BG3649" t="s">
        <v>107</v>
      </c>
      <c r="BH3649" t="s">
        <v>108</v>
      </c>
      <c r="BI3649" t="s">
        <v>109</v>
      </c>
      <c r="BJ3649" s="2">
        <v>0</v>
      </c>
      <c r="BK3649" t="s">
        <v>90</v>
      </c>
      <c r="BL3649" t="s">
        <v>78</v>
      </c>
      <c r="BM3649" t="s">
        <v>83</v>
      </c>
      <c r="BN3649" t="s">
        <v>83</v>
      </c>
      <c r="BO3649" t="s">
        <v>83</v>
      </c>
      <c r="BP3649" t="s">
        <v>20049</v>
      </c>
      <c r="BQ3649" t="s">
        <v>19720</v>
      </c>
      <c r="BR3649" t="s">
        <v>19721</v>
      </c>
      <c r="BS3649" t="s">
        <v>83</v>
      </c>
      <c r="BT3649" s="3">
        <v>1</v>
      </c>
    </row>
    <row r="3650" spans="1:72" x14ac:dyDescent="0.25">
      <c r="A3650" t="s">
        <v>19665</v>
      </c>
      <c r="B3650" t="s">
        <v>19666</v>
      </c>
      <c r="C3650" t="s">
        <v>19667</v>
      </c>
      <c r="D3650" t="s">
        <v>74</v>
      </c>
      <c r="E3650" t="s">
        <v>21868</v>
      </c>
      <c r="F3650" t="s">
        <v>19668</v>
      </c>
      <c r="G3650" t="s">
        <v>20050</v>
      </c>
      <c r="H3650" t="s">
        <v>20051</v>
      </c>
      <c r="I3650" s="1">
        <v>44197</v>
      </c>
      <c r="J3650" s="1">
        <v>44926</v>
      </c>
      <c r="K3650" t="s">
        <v>78</v>
      </c>
      <c r="L3650" t="s">
        <v>79</v>
      </c>
      <c r="M3650" t="s">
        <v>80</v>
      </c>
      <c r="N3650" t="s">
        <v>20052</v>
      </c>
      <c r="O3650" t="s">
        <v>738</v>
      </c>
      <c r="P3650" t="s">
        <v>83</v>
      </c>
      <c r="Q3650" t="s">
        <v>20053</v>
      </c>
      <c r="R3650" t="s">
        <v>19673</v>
      </c>
      <c r="S3650" t="s">
        <v>150</v>
      </c>
      <c r="T3650" t="s">
        <v>87</v>
      </c>
      <c r="U3650" t="s">
        <v>88</v>
      </c>
      <c r="V3650" t="s">
        <v>89</v>
      </c>
      <c r="W3650" t="s">
        <v>78</v>
      </c>
      <c r="X3650" t="s">
        <v>120</v>
      </c>
      <c r="Y3650" t="s">
        <v>91</v>
      </c>
      <c r="Z3650" t="s">
        <v>92</v>
      </c>
      <c r="AA3650" s="1">
        <v>44378</v>
      </c>
      <c r="AB3650" s="2">
        <v>61269</v>
      </c>
      <c r="AC3650" s="2">
        <v>55686</v>
      </c>
      <c r="AD3650" s="2"/>
      <c r="AE3650" s="2"/>
      <c r="AF3650" s="2"/>
      <c r="AG3650">
        <v>0</v>
      </c>
      <c r="AH3650" s="3">
        <v>2248</v>
      </c>
      <c r="AI3650" s="3">
        <v>2438</v>
      </c>
      <c r="AJ3650" s="3">
        <v>0</v>
      </c>
      <c r="AK3650" s="3">
        <v>0</v>
      </c>
      <c r="AL3650" s="3">
        <v>0</v>
      </c>
      <c r="AM3650" t="s">
        <v>19711</v>
      </c>
      <c r="AN3650" t="s">
        <v>19712</v>
      </c>
      <c r="AO3650" t="s">
        <v>19665</v>
      </c>
      <c r="AP3650" t="s">
        <v>19666</v>
      </c>
      <c r="AQ3650" t="s">
        <v>83</v>
      </c>
      <c r="AR3650" t="s">
        <v>19676</v>
      </c>
      <c r="AS3650" t="s">
        <v>83</v>
      </c>
      <c r="AT3650" t="s">
        <v>96</v>
      </c>
      <c r="AU3650" t="s">
        <v>19677</v>
      </c>
      <c r="AV3650" t="s">
        <v>19678</v>
      </c>
      <c r="AW3650" t="s">
        <v>99</v>
      </c>
      <c r="AX3650" t="s">
        <v>100</v>
      </c>
      <c r="AY3650" t="s">
        <v>83</v>
      </c>
      <c r="AZ3650" t="s">
        <v>8351</v>
      </c>
      <c r="BA3650" t="s">
        <v>103</v>
      </c>
      <c r="BB3650" t="s">
        <v>20054</v>
      </c>
      <c r="BC3650" s="4"/>
      <c r="BD3650" t="s">
        <v>83</v>
      </c>
      <c r="BE3650" t="s">
        <v>105</v>
      </c>
      <c r="BF3650" t="s">
        <v>106</v>
      </c>
      <c r="BG3650" t="s">
        <v>107</v>
      </c>
      <c r="BH3650" t="s">
        <v>108</v>
      </c>
      <c r="BI3650" t="s">
        <v>109</v>
      </c>
      <c r="BJ3650" s="2">
        <v>0</v>
      </c>
      <c r="BK3650" t="s">
        <v>90</v>
      </c>
      <c r="BL3650" t="s">
        <v>78</v>
      </c>
      <c r="BM3650" t="s">
        <v>83</v>
      </c>
      <c r="BN3650" t="s">
        <v>83</v>
      </c>
      <c r="BO3650" t="s">
        <v>83</v>
      </c>
      <c r="BP3650" t="s">
        <v>20055</v>
      </c>
      <c r="BQ3650" t="s">
        <v>19720</v>
      </c>
      <c r="BR3650" t="s">
        <v>19721</v>
      </c>
      <c r="BS3650" t="s">
        <v>83</v>
      </c>
      <c r="BT3650" s="3">
        <v>1</v>
      </c>
    </row>
    <row r="3651" spans="1:72" x14ac:dyDescent="0.25">
      <c r="A3651" t="s">
        <v>19665</v>
      </c>
      <c r="B3651" t="s">
        <v>19666</v>
      </c>
      <c r="C3651" t="s">
        <v>19667</v>
      </c>
      <c r="D3651" t="s">
        <v>74</v>
      </c>
      <c r="E3651" t="s">
        <v>21868</v>
      </c>
      <c r="F3651" t="s">
        <v>19668</v>
      </c>
      <c r="G3651" t="s">
        <v>20056</v>
      </c>
      <c r="H3651" t="s">
        <v>20057</v>
      </c>
      <c r="I3651" s="1">
        <v>44197</v>
      </c>
      <c r="J3651" s="1">
        <v>44926</v>
      </c>
      <c r="K3651" t="s">
        <v>78</v>
      </c>
      <c r="L3651" t="s">
        <v>79</v>
      </c>
      <c r="M3651" t="s">
        <v>80</v>
      </c>
      <c r="N3651" t="s">
        <v>20058</v>
      </c>
      <c r="O3651" t="s">
        <v>242</v>
      </c>
      <c r="P3651" t="s">
        <v>215</v>
      </c>
      <c r="Q3651" t="s">
        <v>20059</v>
      </c>
      <c r="R3651" t="s">
        <v>19673</v>
      </c>
      <c r="S3651" t="s">
        <v>150</v>
      </c>
      <c r="T3651" t="s">
        <v>87</v>
      </c>
      <c r="U3651" t="s">
        <v>88</v>
      </c>
      <c r="V3651" t="s">
        <v>89</v>
      </c>
      <c r="W3651" t="s">
        <v>78</v>
      </c>
      <c r="X3651" t="s">
        <v>120</v>
      </c>
      <c r="Y3651" t="s">
        <v>91</v>
      </c>
      <c r="Z3651" t="s">
        <v>92</v>
      </c>
      <c r="AA3651" s="1">
        <v>44567</v>
      </c>
      <c r="AB3651" s="2">
        <v>149</v>
      </c>
      <c r="AC3651" s="2">
        <v>146</v>
      </c>
      <c r="AD3651" s="2"/>
      <c r="AE3651" s="2"/>
      <c r="AF3651" s="2"/>
      <c r="AG3651">
        <v>0</v>
      </c>
      <c r="AH3651" s="3">
        <v>149</v>
      </c>
      <c r="AI3651" s="3">
        <v>146</v>
      </c>
      <c r="AJ3651" s="3">
        <v>0</v>
      </c>
      <c r="AK3651" s="3">
        <v>0</v>
      </c>
      <c r="AL3651" s="3">
        <v>0</v>
      </c>
      <c r="AM3651" t="s">
        <v>19711</v>
      </c>
      <c r="AN3651" t="s">
        <v>19712</v>
      </c>
      <c r="AO3651" t="s">
        <v>19665</v>
      </c>
      <c r="AP3651" t="s">
        <v>19666</v>
      </c>
      <c r="AQ3651" t="s">
        <v>83</v>
      </c>
      <c r="AR3651" t="s">
        <v>19676</v>
      </c>
      <c r="AS3651" t="s">
        <v>83</v>
      </c>
      <c r="AT3651" t="s">
        <v>96</v>
      </c>
      <c r="AU3651" t="s">
        <v>19677</v>
      </c>
      <c r="AV3651" t="s">
        <v>19678</v>
      </c>
      <c r="AW3651" t="s">
        <v>99</v>
      </c>
      <c r="AX3651" t="s">
        <v>100</v>
      </c>
      <c r="AY3651" t="s">
        <v>83</v>
      </c>
      <c r="AZ3651" t="s">
        <v>8351</v>
      </c>
      <c r="BA3651" t="s">
        <v>103</v>
      </c>
      <c r="BB3651" t="s">
        <v>20060</v>
      </c>
      <c r="BC3651" s="4"/>
      <c r="BD3651" t="s">
        <v>83</v>
      </c>
      <c r="BE3651" t="s">
        <v>105</v>
      </c>
      <c r="BF3651" t="s">
        <v>106</v>
      </c>
      <c r="BG3651" t="s">
        <v>107</v>
      </c>
      <c r="BH3651" t="s">
        <v>108</v>
      </c>
      <c r="BI3651" t="s">
        <v>109</v>
      </c>
      <c r="BJ3651" s="2">
        <v>0</v>
      </c>
      <c r="BK3651" t="s">
        <v>90</v>
      </c>
      <c r="BL3651" t="s">
        <v>78</v>
      </c>
      <c r="BM3651" t="s">
        <v>83</v>
      </c>
      <c r="BN3651" t="s">
        <v>83</v>
      </c>
      <c r="BO3651" t="s">
        <v>83</v>
      </c>
      <c r="BP3651" t="s">
        <v>20061</v>
      </c>
      <c r="BQ3651" t="s">
        <v>19720</v>
      </c>
      <c r="BR3651" t="s">
        <v>19721</v>
      </c>
      <c r="BS3651" t="s">
        <v>83</v>
      </c>
      <c r="BT3651" s="3">
        <v>1</v>
      </c>
    </row>
    <row r="3652" spans="1:72" x14ac:dyDescent="0.25">
      <c r="A3652" t="s">
        <v>19665</v>
      </c>
      <c r="B3652" t="s">
        <v>19666</v>
      </c>
      <c r="C3652" t="s">
        <v>19667</v>
      </c>
      <c r="D3652" t="s">
        <v>74</v>
      </c>
      <c r="E3652" t="s">
        <v>21868</v>
      </c>
      <c r="F3652" t="s">
        <v>19668</v>
      </c>
      <c r="G3652" t="s">
        <v>20062</v>
      </c>
      <c r="H3652" t="s">
        <v>20063</v>
      </c>
      <c r="I3652" s="1">
        <v>44197</v>
      </c>
      <c r="J3652" s="1">
        <v>44926</v>
      </c>
      <c r="K3652" t="s">
        <v>78</v>
      </c>
      <c r="L3652" t="s">
        <v>79</v>
      </c>
      <c r="M3652" t="s">
        <v>80</v>
      </c>
      <c r="N3652" t="s">
        <v>20064</v>
      </c>
      <c r="O3652" t="s">
        <v>155</v>
      </c>
      <c r="P3652" t="s">
        <v>83</v>
      </c>
      <c r="Q3652" t="s">
        <v>20065</v>
      </c>
      <c r="R3652" t="s">
        <v>19673</v>
      </c>
      <c r="S3652" t="s">
        <v>119</v>
      </c>
      <c r="T3652" t="s">
        <v>87</v>
      </c>
      <c r="U3652" t="s">
        <v>88</v>
      </c>
      <c r="V3652" t="s">
        <v>89</v>
      </c>
      <c r="W3652" t="s">
        <v>78</v>
      </c>
      <c r="X3652" t="s">
        <v>120</v>
      </c>
      <c r="Y3652" t="s">
        <v>91</v>
      </c>
      <c r="Z3652" t="s">
        <v>92</v>
      </c>
      <c r="AA3652" s="1">
        <v>44567</v>
      </c>
      <c r="AB3652" s="2">
        <v>4051</v>
      </c>
      <c r="AC3652" s="2">
        <v>2738</v>
      </c>
      <c r="AD3652" s="2"/>
      <c r="AE3652" s="2"/>
      <c r="AF3652" s="2"/>
      <c r="AG3652">
        <v>0</v>
      </c>
      <c r="AH3652" s="3">
        <v>4051</v>
      </c>
      <c r="AI3652" s="3">
        <v>2738</v>
      </c>
      <c r="AJ3652" s="3">
        <v>0</v>
      </c>
      <c r="AK3652" s="3">
        <v>0</v>
      </c>
      <c r="AL3652" s="3">
        <v>0</v>
      </c>
      <c r="AM3652" t="s">
        <v>19711</v>
      </c>
      <c r="AN3652" t="s">
        <v>19712</v>
      </c>
      <c r="AO3652" t="s">
        <v>19665</v>
      </c>
      <c r="AP3652" t="s">
        <v>19666</v>
      </c>
      <c r="AQ3652" t="s">
        <v>83</v>
      </c>
      <c r="AR3652" t="s">
        <v>19676</v>
      </c>
      <c r="AS3652" t="s">
        <v>83</v>
      </c>
      <c r="AT3652" t="s">
        <v>96</v>
      </c>
      <c r="AU3652" t="s">
        <v>19677</v>
      </c>
      <c r="AV3652" t="s">
        <v>19678</v>
      </c>
      <c r="AW3652" t="s">
        <v>99</v>
      </c>
      <c r="AX3652" t="s">
        <v>100</v>
      </c>
      <c r="AY3652" t="s">
        <v>83</v>
      </c>
      <c r="AZ3652" t="s">
        <v>8351</v>
      </c>
      <c r="BA3652" t="s">
        <v>103</v>
      </c>
      <c r="BB3652" t="s">
        <v>20066</v>
      </c>
      <c r="BC3652" s="4"/>
      <c r="BD3652" t="s">
        <v>83</v>
      </c>
      <c r="BE3652" t="s">
        <v>105</v>
      </c>
      <c r="BF3652" t="s">
        <v>106</v>
      </c>
      <c r="BG3652" t="s">
        <v>107</v>
      </c>
      <c r="BH3652" t="s">
        <v>123</v>
      </c>
      <c r="BI3652" t="s">
        <v>124</v>
      </c>
      <c r="BJ3652" s="2">
        <v>0</v>
      </c>
      <c r="BK3652" t="s">
        <v>90</v>
      </c>
      <c r="BL3652" t="s">
        <v>78</v>
      </c>
      <c r="BM3652" t="s">
        <v>83</v>
      </c>
      <c r="BN3652" t="s">
        <v>83</v>
      </c>
      <c r="BO3652" t="s">
        <v>83</v>
      </c>
      <c r="BP3652" t="s">
        <v>20067</v>
      </c>
      <c r="BQ3652" t="s">
        <v>19720</v>
      </c>
      <c r="BR3652" t="s">
        <v>19721</v>
      </c>
      <c r="BS3652" t="s">
        <v>83</v>
      </c>
      <c r="BT3652" s="3">
        <v>1</v>
      </c>
    </row>
    <row r="3653" spans="1:72" x14ac:dyDescent="0.25">
      <c r="A3653" t="s">
        <v>19665</v>
      </c>
      <c r="B3653" t="s">
        <v>19666</v>
      </c>
      <c r="C3653" t="s">
        <v>19667</v>
      </c>
      <c r="D3653" t="s">
        <v>74</v>
      </c>
      <c r="E3653" t="s">
        <v>21868</v>
      </c>
      <c r="F3653" t="s">
        <v>19668</v>
      </c>
      <c r="G3653" t="s">
        <v>20068</v>
      </c>
      <c r="H3653" t="s">
        <v>20069</v>
      </c>
      <c r="I3653" s="1">
        <v>44197</v>
      </c>
      <c r="J3653" s="1">
        <v>44926</v>
      </c>
      <c r="K3653" t="s">
        <v>78</v>
      </c>
      <c r="L3653" t="s">
        <v>79</v>
      </c>
      <c r="M3653" t="s">
        <v>80</v>
      </c>
      <c r="N3653" t="s">
        <v>20070</v>
      </c>
      <c r="O3653" t="s">
        <v>529</v>
      </c>
      <c r="P3653" t="s">
        <v>83</v>
      </c>
      <c r="Q3653" t="s">
        <v>20071</v>
      </c>
      <c r="R3653" t="s">
        <v>19673</v>
      </c>
      <c r="S3653" t="s">
        <v>86</v>
      </c>
      <c r="T3653" t="s">
        <v>87</v>
      </c>
      <c r="U3653" t="s">
        <v>88</v>
      </c>
      <c r="V3653" t="s">
        <v>89</v>
      </c>
      <c r="W3653" t="s">
        <v>90</v>
      </c>
      <c r="X3653" t="s">
        <v>83</v>
      </c>
      <c r="Y3653" t="s">
        <v>91</v>
      </c>
      <c r="Z3653" t="s">
        <v>92</v>
      </c>
      <c r="AA3653" s="1">
        <v>44378</v>
      </c>
      <c r="AB3653" s="2">
        <v>5355</v>
      </c>
      <c r="AC3653" s="2">
        <v>0</v>
      </c>
      <c r="AD3653" s="2"/>
      <c r="AE3653" s="2"/>
      <c r="AF3653" s="2"/>
      <c r="AG3653">
        <v>0</v>
      </c>
      <c r="AH3653" s="3">
        <v>4242</v>
      </c>
      <c r="AI3653" s="3">
        <v>1128</v>
      </c>
      <c r="AJ3653" s="3">
        <v>0</v>
      </c>
      <c r="AK3653" s="3">
        <v>0</v>
      </c>
      <c r="AL3653" s="3">
        <v>0</v>
      </c>
      <c r="AM3653" t="s">
        <v>19745</v>
      </c>
      <c r="AN3653" t="s">
        <v>19746</v>
      </c>
      <c r="AO3653" t="s">
        <v>19665</v>
      </c>
      <c r="AP3653" t="s">
        <v>19666</v>
      </c>
      <c r="AQ3653" t="s">
        <v>83</v>
      </c>
      <c r="AR3653" t="s">
        <v>19676</v>
      </c>
      <c r="AS3653" t="s">
        <v>83</v>
      </c>
      <c r="AT3653" t="s">
        <v>96</v>
      </c>
      <c r="AU3653" t="s">
        <v>19677</v>
      </c>
      <c r="AV3653" t="s">
        <v>19678</v>
      </c>
      <c r="AW3653" t="s">
        <v>99</v>
      </c>
      <c r="AX3653" t="s">
        <v>100</v>
      </c>
      <c r="AY3653" t="s">
        <v>20072</v>
      </c>
      <c r="AZ3653" t="s">
        <v>20073</v>
      </c>
      <c r="BA3653" t="s">
        <v>103</v>
      </c>
      <c r="BB3653" t="s">
        <v>20074</v>
      </c>
      <c r="BC3653" s="4"/>
      <c r="BD3653" t="s">
        <v>83</v>
      </c>
      <c r="BE3653" t="s">
        <v>105</v>
      </c>
      <c r="BF3653" t="s">
        <v>106</v>
      </c>
      <c r="BG3653" t="s">
        <v>107</v>
      </c>
      <c r="BH3653" t="s">
        <v>108</v>
      </c>
      <c r="BI3653" t="s">
        <v>109</v>
      </c>
      <c r="BJ3653" s="2">
        <v>0</v>
      </c>
      <c r="BK3653" t="s">
        <v>78</v>
      </c>
      <c r="BL3653" t="s">
        <v>90</v>
      </c>
      <c r="BM3653" t="s">
        <v>83</v>
      </c>
      <c r="BN3653" t="s">
        <v>83</v>
      </c>
      <c r="BO3653" t="s">
        <v>83</v>
      </c>
      <c r="BP3653" t="s">
        <v>83</v>
      </c>
      <c r="BQ3653" t="s">
        <v>83</v>
      </c>
      <c r="BR3653" t="s">
        <v>83</v>
      </c>
      <c r="BS3653" t="s">
        <v>83</v>
      </c>
      <c r="BT3653" s="3">
        <v>1</v>
      </c>
    </row>
    <row r="3654" spans="1:72" x14ac:dyDescent="0.25">
      <c r="A3654" t="s">
        <v>19665</v>
      </c>
      <c r="B3654" t="s">
        <v>19666</v>
      </c>
      <c r="C3654" t="s">
        <v>19667</v>
      </c>
      <c r="D3654" t="s">
        <v>74</v>
      </c>
      <c r="E3654" t="s">
        <v>21868</v>
      </c>
      <c r="F3654" t="s">
        <v>19668</v>
      </c>
      <c r="G3654" t="s">
        <v>20075</v>
      </c>
      <c r="H3654" t="s">
        <v>20076</v>
      </c>
      <c r="I3654" s="1">
        <v>44197</v>
      </c>
      <c r="J3654" s="1">
        <v>44926</v>
      </c>
      <c r="K3654" t="s">
        <v>78</v>
      </c>
      <c r="L3654" t="s">
        <v>79</v>
      </c>
      <c r="M3654" t="s">
        <v>80</v>
      </c>
      <c r="N3654" t="s">
        <v>20070</v>
      </c>
      <c r="O3654" t="s">
        <v>5596</v>
      </c>
      <c r="P3654" t="s">
        <v>83</v>
      </c>
      <c r="Q3654" t="s">
        <v>20071</v>
      </c>
      <c r="R3654" t="s">
        <v>19673</v>
      </c>
      <c r="S3654" t="s">
        <v>150</v>
      </c>
      <c r="T3654" t="s">
        <v>87</v>
      </c>
      <c r="U3654" t="s">
        <v>88</v>
      </c>
      <c r="V3654" t="s">
        <v>89</v>
      </c>
      <c r="W3654" t="s">
        <v>78</v>
      </c>
      <c r="X3654" t="s">
        <v>120</v>
      </c>
      <c r="Y3654" t="s">
        <v>91</v>
      </c>
      <c r="Z3654" t="s">
        <v>92</v>
      </c>
      <c r="AA3654" s="1">
        <v>44565</v>
      </c>
      <c r="AB3654" s="2">
        <v>667</v>
      </c>
      <c r="AC3654" s="2">
        <v>690</v>
      </c>
      <c r="AD3654" s="2"/>
      <c r="AE3654" s="2"/>
      <c r="AF3654" s="2"/>
      <c r="AG3654">
        <v>0</v>
      </c>
      <c r="AH3654" s="3">
        <v>667</v>
      </c>
      <c r="AI3654" s="3">
        <v>690</v>
      </c>
      <c r="AJ3654" s="3">
        <v>0</v>
      </c>
      <c r="AK3654" s="3">
        <v>0</v>
      </c>
      <c r="AL3654" s="3">
        <v>0</v>
      </c>
      <c r="AM3654" t="s">
        <v>19711</v>
      </c>
      <c r="AN3654" t="s">
        <v>19712</v>
      </c>
      <c r="AO3654" t="s">
        <v>19665</v>
      </c>
      <c r="AP3654" t="s">
        <v>19666</v>
      </c>
      <c r="AQ3654" t="s">
        <v>83</v>
      </c>
      <c r="AR3654" t="s">
        <v>19676</v>
      </c>
      <c r="AS3654" t="s">
        <v>83</v>
      </c>
      <c r="AT3654" t="s">
        <v>96</v>
      </c>
      <c r="AU3654" t="s">
        <v>19677</v>
      </c>
      <c r="AV3654" t="s">
        <v>19678</v>
      </c>
      <c r="AW3654" t="s">
        <v>99</v>
      </c>
      <c r="AX3654" t="s">
        <v>100</v>
      </c>
      <c r="AY3654" t="s">
        <v>83</v>
      </c>
      <c r="AZ3654" t="s">
        <v>8351</v>
      </c>
      <c r="BA3654" t="s">
        <v>103</v>
      </c>
      <c r="BB3654" t="s">
        <v>20077</v>
      </c>
      <c r="BC3654" s="4"/>
      <c r="BD3654" t="s">
        <v>83</v>
      </c>
      <c r="BE3654" t="s">
        <v>105</v>
      </c>
      <c r="BF3654" t="s">
        <v>106</v>
      </c>
      <c r="BG3654" t="s">
        <v>107</v>
      </c>
      <c r="BH3654" t="s">
        <v>108</v>
      </c>
      <c r="BI3654" t="s">
        <v>109</v>
      </c>
      <c r="BJ3654" s="2">
        <v>0</v>
      </c>
      <c r="BK3654" t="s">
        <v>90</v>
      </c>
      <c r="BL3654" t="s">
        <v>78</v>
      </c>
      <c r="BM3654" t="s">
        <v>83</v>
      </c>
      <c r="BN3654" t="s">
        <v>83</v>
      </c>
      <c r="BO3654" t="s">
        <v>83</v>
      </c>
      <c r="BP3654" t="s">
        <v>20078</v>
      </c>
      <c r="BQ3654" t="s">
        <v>19720</v>
      </c>
      <c r="BR3654" t="s">
        <v>19721</v>
      </c>
      <c r="BS3654" t="s">
        <v>83</v>
      </c>
      <c r="BT3654" s="3">
        <v>1</v>
      </c>
    </row>
    <row r="3655" spans="1:72" x14ac:dyDescent="0.25">
      <c r="A3655" t="s">
        <v>19665</v>
      </c>
      <c r="B3655" t="s">
        <v>19666</v>
      </c>
      <c r="C3655" t="s">
        <v>19667</v>
      </c>
      <c r="D3655" t="s">
        <v>74</v>
      </c>
      <c r="E3655" t="s">
        <v>21868</v>
      </c>
      <c r="F3655" t="s">
        <v>19668</v>
      </c>
      <c r="G3655" t="s">
        <v>20079</v>
      </c>
      <c r="H3655" t="s">
        <v>20080</v>
      </c>
      <c r="I3655" s="1">
        <v>44197</v>
      </c>
      <c r="J3655" s="1">
        <v>44926</v>
      </c>
      <c r="K3655" t="s">
        <v>78</v>
      </c>
      <c r="L3655" t="s">
        <v>79</v>
      </c>
      <c r="M3655" t="s">
        <v>80</v>
      </c>
      <c r="N3655" t="s">
        <v>20081</v>
      </c>
      <c r="O3655" t="s">
        <v>779</v>
      </c>
      <c r="P3655" t="s">
        <v>83</v>
      </c>
      <c r="Q3655" t="s">
        <v>20082</v>
      </c>
      <c r="R3655" t="s">
        <v>20083</v>
      </c>
      <c r="S3655" t="s">
        <v>86</v>
      </c>
      <c r="T3655" t="s">
        <v>87</v>
      </c>
      <c r="U3655" t="s">
        <v>88</v>
      </c>
      <c r="V3655" t="s">
        <v>89</v>
      </c>
      <c r="W3655" t="s">
        <v>90</v>
      </c>
      <c r="X3655" t="s">
        <v>83</v>
      </c>
      <c r="Y3655" t="s">
        <v>91</v>
      </c>
      <c r="Z3655" t="s">
        <v>92</v>
      </c>
      <c r="AA3655" s="1">
        <v>44378</v>
      </c>
      <c r="AB3655" s="2">
        <v>4764</v>
      </c>
      <c r="AC3655" s="2">
        <v>0</v>
      </c>
      <c r="AD3655" s="2"/>
      <c r="AE3655" s="2"/>
      <c r="AF3655" s="2"/>
      <c r="AG3655">
        <v>0</v>
      </c>
      <c r="AH3655" s="3">
        <v>3673</v>
      </c>
      <c r="AI3655" s="3">
        <v>1105</v>
      </c>
      <c r="AJ3655" s="3">
        <v>0</v>
      </c>
      <c r="AK3655" s="3">
        <v>0</v>
      </c>
      <c r="AL3655" s="3">
        <v>0</v>
      </c>
      <c r="AM3655" t="s">
        <v>20084</v>
      </c>
      <c r="AN3655" t="s">
        <v>83</v>
      </c>
      <c r="AO3655" t="s">
        <v>19665</v>
      </c>
      <c r="AP3655" t="s">
        <v>19666</v>
      </c>
      <c r="AQ3655" t="s">
        <v>83</v>
      </c>
      <c r="AR3655" t="s">
        <v>19676</v>
      </c>
      <c r="AS3655" t="s">
        <v>83</v>
      </c>
      <c r="AT3655" t="s">
        <v>96</v>
      </c>
      <c r="AU3655" t="s">
        <v>19677</v>
      </c>
      <c r="AV3655" t="s">
        <v>19678</v>
      </c>
      <c r="AW3655" t="s">
        <v>99</v>
      </c>
      <c r="AX3655" t="s">
        <v>100</v>
      </c>
      <c r="AY3655" t="s">
        <v>20085</v>
      </c>
      <c r="AZ3655" t="s">
        <v>20086</v>
      </c>
      <c r="BA3655" t="s">
        <v>103</v>
      </c>
      <c r="BB3655" t="s">
        <v>20087</v>
      </c>
      <c r="BC3655" s="4"/>
      <c r="BD3655" t="s">
        <v>83</v>
      </c>
      <c r="BE3655" t="s">
        <v>105</v>
      </c>
      <c r="BF3655" t="s">
        <v>106</v>
      </c>
      <c r="BG3655" t="s">
        <v>107</v>
      </c>
      <c r="BH3655" t="s">
        <v>108</v>
      </c>
      <c r="BI3655" t="s">
        <v>109</v>
      </c>
      <c r="BJ3655" s="2">
        <v>0</v>
      </c>
      <c r="BK3655" t="s">
        <v>78</v>
      </c>
      <c r="BL3655" t="s">
        <v>90</v>
      </c>
      <c r="BM3655" t="s">
        <v>83</v>
      </c>
      <c r="BN3655" t="s">
        <v>83</v>
      </c>
      <c r="BO3655" t="s">
        <v>83</v>
      </c>
      <c r="BP3655" t="s">
        <v>83</v>
      </c>
      <c r="BQ3655" t="s">
        <v>83</v>
      </c>
      <c r="BR3655" t="s">
        <v>83</v>
      </c>
      <c r="BS3655" t="s">
        <v>83</v>
      </c>
      <c r="BT3655" s="3">
        <v>1</v>
      </c>
    </row>
    <row r="3656" spans="1:72" x14ac:dyDescent="0.25">
      <c r="A3656" t="s">
        <v>19665</v>
      </c>
      <c r="B3656" t="s">
        <v>19666</v>
      </c>
      <c r="C3656" t="s">
        <v>19667</v>
      </c>
      <c r="D3656" t="s">
        <v>74</v>
      </c>
      <c r="E3656" t="s">
        <v>21868</v>
      </c>
      <c r="F3656" t="s">
        <v>19668</v>
      </c>
      <c r="G3656" t="s">
        <v>20088</v>
      </c>
      <c r="H3656" t="s">
        <v>20089</v>
      </c>
      <c r="I3656" s="1">
        <v>44197</v>
      </c>
      <c r="J3656" s="1">
        <v>44926</v>
      </c>
      <c r="K3656" t="s">
        <v>78</v>
      </c>
      <c r="L3656" t="s">
        <v>79</v>
      </c>
      <c r="M3656" t="s">
        <v>80</v>
      </c>
      <c r="N3656" t="s">
        <v>20081</v>
      </c>
      <c r="O3656" t="s">
        <v>128</v>
      </c>
      <c r="P3656" t="s">
        <v>83</v>
      </c>
      <c r="Q3656" t="s">
        <v>20090</v>
      </c>
      <c r="R3656" t="s">
        <v>20083</v>
      </c>
      <c r="S3656" t="s">
        <v>150</v>
      </c>
      <c r="T3656" t="s">
        <v>87</v>
      </c>
      <c r="U3656" t="s">
        <v>88</v>
      </c>
      <c r="V3656" t="s">
        <v>89</v>
      </c>
      <c r="W3656" t="s">
        <v>78</v>
      </c>
      <c r="X3656" t="s">
        <v>120</v>
      </c>
      <c r="Y3656" t="s">
        <v>91</v>
      </c>
      <c r="Z3656" t="s">
        <v>92</v>
      </c>
      <c r="AA3656" s="1">
        <v>44567</v>
      </c>
      <c r="AB3656" s="2">
        <v>534</v>
      </c>
      <c r="AC3656" s="2">
        <v>564</v>
      </c>
      <c r="AD3656" s="2"/>
      <c r="AE3656" s="2"/>
      <c r="AF3656" s="2"/>
      <c r="AG3656">
        <v>0</v>
      </c>
      <c r="AH3656" s="3">
        <v>534</v>
      </c>
      <c r="AI3656" s="3">
        <v>564</v>
      </c>
      <c r="AJ3656" s="3">
        <v>0</v>
      </c>
      <c r="AK3656" s="3">
        <v>0</v>
      </c>
      <c r="AL3656" s="3">
        <v>0</v>
      </c>
      <c r="AM3656" t="s">
        <v>19711</v>
      </c>
      <c r="AN3656" t="s">
        <v>19712</v>
      </c>
      <c r="AO3656" t="s">
        <v>19665</v>
      </c>
      <c r="AP3656" t="s">
        <v>19666</v>
      </c>
      <c r="AQ3656" t="s">
        <v>83</v>
      </c>
      <c r="AR3656" t="s">
        <v>19676</v>
      </c>
      <c r="AS3656" t="s">
        <v>83</v>
      </c>
      <c r="AT3656" t="s">
        <v>96</v>
      </c>
      <c r="AU3656" t="s">
        <v>19677</v>
      </c>
      <c r="AV3656" t="s">
        <v>19678</v>
      </c>
      <c r="AW3656" t="s">
        <v>99</v>
      </c>
      <c r="AX3656" t="s">
        <v>100</v>
      </c>
      <c r="AY3656" t="s">
        <v>83</v>
      </c>
      <c r="AZ3656" t="s">
        <v>8351</v>
      </c>
      <c r="BA3656" t="s">
        <v>103</v>
      </c>
      <c r="BB3656" t="s">
        <v>20091</v>
      </c>
      <c r="BC3656" s="4"/>
      <c r="BD3656" t="s">
        <v>83</v>
      </c>
      <c r="BE3656" t="s">
        <v>105</v>
      </c>
      <c r="BF3656" t="s">
        <v>106</v>
      </c>
      <c r="BG3656" t="s">
        <v>107</v>
      </c>
      <c r="BH3656" t="s">
        <v>108</v>
      </c>
      <c r="BI3656" t="s">
        <v>109</v>
      </c>
      <c r="BJ3656" s="2">
        <v>0</v>
      </c>
      <c r="BK3656" t="s">
        <v>90</v>
      </c>
      <c r="BL3656" t="s">
        <v>78</v>
      </c>
      <c r="BM3656" t="s">
        <v>83</v>
      </c>
      <c r="BN3656" t="s">
        <v>83</v>
      </c>
      <c r="BO3656" t="s">
        <v>83</v>
      </c>
      <c r="BP3656" t="s">
        <v>20092</v>
      </c>
      <c r="BQ3656" t="s">
        <v>19720</v>
      </c>
      <c r="BR3656" t="s">
        <v>19721</v>
      </c>
      <c r="BS3656" t="s">
        <v>83</v>
      </c>
      <c r="BT3656" s="3">
        <v>1</v>
      </c>
    </row>
    <row r="3657" spans="1:72" x14ac:dyDescent="0.25">
      <c r="A3657" t="s">
        <v>19665</v>
      </c>
      <c r="B3657" t="s">
        <v>19666</v>
      </c>
      <c r="C3657" t="s">
        <v>19667</v>
      </c>
      <c r="D3657" t="s">
        <v>74</v>
      </c>
      <c r="E3657" t="s">
        <v>21868</v>
      </c>
      <c r="F3657" t="s">
        <v>19668</v>
      </c>
      <c r="G3657" t="s">
        <v>20093</v>
      </c>
      <c r="H3657" t="s">
        <v>20094</v>
      </c>
      <c r="I3657" s="1">
        <v>44197</v>
      </c>
      <c r="J3657" s="1">
        <v>44926</v>
      </c>
      <c r="K3657" t="s">
        <v>78</v>
      </c>
      <c r="L3657" t="s">
        <v>79</v>
      </c>
      <c r="M3657" t="s">
        <v>80</v>
      </c>
      <c r="N3657" t="s">
        <v>20095</v>
      </c>
      <c r="O3657" t="s">
        <v>307</v>
      </c>
      <c r="P3657" t="s">
        <v>83</v>
      </c>
      <c r="Q3657" t="s">
        <v>20096</v>
      </c>
      <c r="R3657" t="s">
        <v>20083</v>
      </c>
      <c r="S3657" t="s">
        <v>150</v>
      </c>
      <c r="T3657" t="s">
        <v>87</v>
      </c>
      <c r="U3657" t="s">
        <v>88</v>
      </c>
      <c r="V3657" t="s">
        <v>89</v>
      </c>
      <c r="W3657" t="s">
        <v>78</v>
      </c>
      <c r="X3657" t="s">
        <v>120</v>
      </c>
      <c r="Y3657" t="s">
        <v>91</v>
      </c>
      <c r="Z3657" t="s">
        <v>92</v>
      </c>
      <c r="AA3657" s="1">
        <v>44566</v>
      </c>
      <c r="AB3657" s="2">
        <v>683</v>
      </c>
      <c r="AC3657" s="2">
        <v>676</v>
      </c>
      <c r="AD3657" s="2"/>
      <c r="AE3657" s="2"/>
      <c r="AF3657" s="2"/>
      <c r="AG3657">
        <v>0</v>
      </c>
      <c r="AH3657" s="3">
        <v>683</v>
      </c>
      <c r="AI3657" s="3">
        <v>676</v>
      </c>
      <c r="AJ3657" s="3">
        <v>0</v>
      </c>
      <c r="AK3657" s="3">
        <v>0</v>
      </c>
      <c r="AL3657" s="3">
        <v>0</v>
      </c>
      <c r="AM3657" t="s">
        <v>19711</v>
      </c>
      <c r="AN3657" t="s">
        <v>19712</v>
      </c>
      <c r="AO3657" t="s">
        <v>19665</v>
      </c>
      <c r="AP3657" t="s">
        <v>19666</v>
      </c>
      <c r="AQ3657" t="s">
        <v>83</v>
      </c>
      <c r="AR3657" t="s">
        <v>19676</v>
      </c>
      <c r="AS3657" t="s">
        <v>83</v>
      </c>
      <c r="AT3657" t="s">
        <v>96</v>
      </c>
      <c r="AU3657" t="s">
        <v>19677</v>
      </c>
      <c r="AV3657" t="s">
        <v>19678</v>
      </c>
      <c r="AW3657" t="s">
        <v>99</v>
      </c>
      <c r="AX3657" t="s">
        <v>100</v>
      </c>
      <c r="AY3657" t="s">
        <v>83</v>
      </c>
      <c r="AZ3657" t="s">
        <v>8351</v>
      </c>
      <c r="BA3657" t="s">
        <v>103</v>
      </c>
      <c r="BB3657" t="s">
        <v>20097</v>
      </c>
      <c r="BC3657" s="4"/>
      <c r="BD3657" t="s">
        <v>83</v>
      </c>
      <c r="BE3657" t="s">
        <v>105</v>
      </c>
      <c r="BF3657" t="s">
        <v>106</v>
      </c>
      <c r="BG3657" t="s">
        <v>107</v>
      </c>
      <c r="BH3657" t="s">
        <v>108</v>
      </c>
      <c r="BI3657" t="s">
        <v>109</v>
      </c>
      <c r="BJ3657" s="2">
        <v>0</v>
      </c>
      <c r="BK3657" t="s">
        <v>90</v>
      </c>
      <c r="BL3657" t="s">
        <v>78</v>
      </c>
      <c r="BM3657" t="s">
        <v>83</v>
      </c>
      <c r="BN3657" t="s">
        <v>83</v>
      </c>
      <c r="BO3657" t="s">
        <v>83</v>
      </c>
      <c r="BP3657" t="s">
        <v>20098</v>
      </c>
      <c r="BQ3657" t="s">
        <v>19720</v>
      </c>
      <c r="BR3657" t="s">
        <v>19721</v>
      </c>
      <c r="BS3657" t="s">
        <v>83</v>
      </c>
      <c r="BT3657" s="3">
        <v>1</v>
      </c>
    </row>
    <row r="3658" spans="1:72" x14ac:dyDescent="0.25">
      <c r="A3658" t="s">
        <v>19665</v>
      </c>
      <c r="B3658" t="s">
        <v>19666</v>
      </c>
      <c r="C3658" t="s">
        <v>19667</v>
      </c>
      <c r="D3658" t="s">
        <v>74</v>
      </c>
      <c r="E3658" t="s">
        <v>21868</v>
      </c>
      <c r="F3658" t="s">
        <v>19668</v>
      </c>
      <c r="G3658" t="s">
        <v>20099</v>
      </c>
      <c r="H3658" t="s">
        <v>20100</v>
      </c>
      <c r="I3658" s="1">
        <v>44197</v>
      </c>
      <c r="J3658" s="1">
        <v>44926</v>
      </c>
      <c r="K3658" t="s">
        <v>78</v>
      </c>
      <c r="L3658" t="s">
        <v>79</v>
      </c>
      <c r="M3658" t="s">
        <v>80</v>
      </c>
      <c r="N3658" t="s">
        <v>20101</v>
      </c>
      <c r="O3658" t="s">
        <v>930</v>
      </c>
      <c r="P3658" t="s">
        <v>83</v>
      </c>
      <c r="Q3658" t="s">
        <v>20102</v>
      </c>
      <c r="R3658" t="s">
        <v>20083</v>
      </c>
      <c r="S3658" t="s">
        <v>150</v>
      </c>
      <c r="T3658" t="s">
        <v>87</v>
      </c>
      <c r="U3658" t="s">
        <v>88</v>
      </c>
      <c r="V3658" t="s">
        <v>89</v>
      </c>
      <c r="W3658" t="s">
        <v>78</v>
      </c>
      <c r="X3658" t="s">
        <v>120</v>
      </c>
      <c r="Y3658" t="s">
        <v>91</v>
      </c>
      <c r="Z3658" t="s">
        <v>92</v>
      </c>
      <c r="AA3658" s="1">
        <v>44566</v>
      </c>
      <c r="AB3658" s="2">
        <v>154</v>
      </c>
      <c r="AC3658" s="2">
        <v>151</v>
      </c>
      <c r="AD3658" s="2"/>
      <c r="AE3658" s="2"/>
      <c r="AF3658" s="2"/>
      <c r="AG3658">
        <v>0</v>
      </c>
      <c r="AH3658" s="3">
        <v>154</v>
      </c>
      <c r="AI3658" s="3">
        <v>151</v>
      </c>
      <c r="AJ3658" s="3">
        <v>0</v>
      </c>
      <c r="AK3658" s="3">
        <v>0</v>
      </c>
      <c r="AL3658" s="3">
        <v>0</v>
      </c>
      <c r="AM3658" t="s">
        <v>19711</v>
      </c>
      <c r="AN3658" t="s">
        <v>19712</v>
      </c>
      <c r="AO3658" t="s">
        <v>19665</v>
      </c>
      <c r="AP3658" t="s">
        <v>19666</v>
      </c>
      <c r="AQ3658" t="s">
        <v>83</v>
      </c>
      <c r="AR3658" t="s">
        <v>19676</v>
      </c>
      <c r="AS3658" t="s">
        <v>83</v>
      </c>
      <c r="AT3658" t="s">
        <v>96</v>
      </c>
      <c r="AU3658" t="s">
        <v>19677</v>
      </c>
      <c r="AV3658" t="s">
        <v>19678</v>
      </c>
      <c r="AW3658" t="s">
        <v>99</v>
      </c>
      <c r="AX3658" t="s">
        <v>100</v>
      </c>
      <c r="AY3658" t="s">
        <v>83</v>
      </c>
      <c r="AZ3658" t="s">
        <v>8351</v>
      </c>
      <c r="BA3658" t="s">
        <v>103</v>
      </c>
      <c r="BB3658" t="s">
        <v>20103</v>
      </c>
      <c r="BC3658" s="4"/>
      <c r="BD3658" t="s">
        <v>83</v>
      </c>
      <c r="BE3658" t="s">
        <v>105</v>
      </c>
      <c r="BF3658" t="s">
        <v>106</v>
      </c>
      <c r="BG3658" t="s">
        <v>107</v>
      </c>
      <c r="BH3658" t="s">
        <v>108</v>
      </c>
      <c r="BI3658" t="s">
        <v>109</v>
      </c>
      <c r="BJ3658" s="2">
        <v>0</v>
      </c>
      <c r="BK3658" t="s">
        <v>90</v>
      </c>
      <c r="BL3658" t="s">
        <v>78</v>
      </c>
      <c r="BM3658" t="s">
        <v>83</v>
      </c>
      <c r="BN3658" t="s">
        <v>83</v>
      </c>
      <c r="BO3658" t="s">
        <v>83</v>
      </c>
      <c r="BP3658" t="s">
        <v>20104</v>
      </c>
      <c r="BQ3658" t="s">
        <v>19720</v>
      </c>
      <c r="BR3658" t="s">
        <v>19721</v>
      </c>
      <c r="BS3658" t="s">
        <v>83</v>
      </c>
      <c r="BT3658" s="3">
        <v>1</v>
      </c>
    </row>
    <row r="3659" spans="1:72" x14ac:dyDescent="0.25">
      <c r="A3659" t="s">
        <v>19665</v>
      </c>
      <c r="B3659" t="s">
        <v>19666</v>
      </c>
      <c r="C3659" t="s">
        <v>19667</v>
      </c>
      <c r="D3659" t="s">
        <v>74</v>
      </c>
      <c r="E3659" t="s">
        <v>21868</v>
      </c>
      <c r="F3659" t="s">
        <v>19668</v>
      </c>
      <c r="G3659" t="s">
        <v>20105</v>
      </c>
      <c r="H3659" t="s">
        <v>20106</v>
      </c>
      <c r="I3659" s="1">
        <v>44197</v>
      </c>
      <c r="J3659" s="1">
        <v>44926</v>
      </c>
      <c r="K3659" t="s">
        <v>78</v>
      </c>
      <c r="L3659" t="s">
        <v>79</v>
      </c>
      <c r="M3659" t="s">
        <v>80</v>
      </c>
      <c r="N3659" t="s">
        <v>20107</v>
      </c>
      <c r="O3659" t="s">
        <v>738</v>
      </c>
      <c r="P3659" t="s">
        <v>83</v>
      </c>
      <c r="Q3659" t="s">
        <v>20108</v>
      </c>
      <c r="R3659" t="s">
        <v>20083</v>
      </c>
      <c r="S3659" t="s">
        <v>150</v>
      </c>
      <c r="T3659" t="s">
        <v>87</v>
      </c>
      <c r="U3659" t="s">
        <v>88</v>
      </c>
      <c r="V3659" t="s">
        <v>89</v>
      </c>
      <c r="W3659" t="s">
        <v>78</v>
      </c>
      <c r="X3659" t="s">
        <v>120</v>
      </c>
      <c r="Y3659" t="s">
        <v>91</v>
      </c>
      <c r="Z3659" t="s">
        <v>92</v>
      </c>
      <c r="AA3659" s="1">
        <v>44565</v>
      </c>
      <c r="AB3659" s="2">
        <v>2184</v>
      </c>
      <c r="AC3659" s="2">
        <v>2220</v>
      </c>
      <c r="AD3659" s="2"/>
      <c r="AE3659" s="2"/>
      <c r="AF3659" s="2"/>
      <c r="AG3659">
        <v>0</v>
      </c>
      <c r="AH3659" s="3">
        <v>2184</v>
      </c>
      <c r="AI3659" s="3">
        <v>2220</v>
      </c>
      <c r="AJ3659" s="3">
        <v>0</v>
      </c>
      <c r="AK3659" s="3">
        <v>0</v>
      </c>
      <c r="AL3659" s="3">
        <v>0</v>
      </c>
      <c r="AM3659" t="s">
        <v>19711</v>
      </c>
      <c r="AN3659" t="s">
        <v>19712</v>
      </c>
      <c r="AO3659" t="s">
        <v>19665</v>
      </c>
      <c r="AP3659" t="s">
        <v>19666</v>
      </c>
      <c r="AQ3659" t="s">
        <v>83</v>
      </c>
      <c r="AR3659" t="s">
        <v>19676</v>
      </c>
      <c r="AS3659" t="s">
        <v>83</v>
      </c>
      <c r="AT3659" t="s">
        <v>96</v>
      </c>
      <c r="AU3659" t="s">
        <v>19677</v>
      </c>
      <c r="AV3659" t="s">
        <v>19678</v>
      </c>
      <c r="AW3659" t="s">
        <v>99</v>
      </c>
      <c r="AX3659" t="s">
        <v>100</v>
      </c>
      <c r="AY3659" t="s">
        <v>83</v>
      </c>
      <c r="AZ3659" t="s">
        <v>8351</v>
      </c>
      <c r="BA3659" t="s">
        <v>103</v>
      </c>
      <c r="BB3659" t="s">
        <v>20109</v>
      </c>
      <c r="BC3659" s="4"/>
      <c r="BD3659" t="s">
        <v>83</v>
      </c>
      <c r="BE3659" t="s">
        <v>105</v>
      </c>
      <c r="BF3659" t="s">
        <v>106</v>
      </c>
      <c r="BG3659" t="s">
        <v>107</v>
      </c>
      <c r="BH3659" t="s">
        <v>108</v>
      </c>
      <c r="BI3659" t="s">
        <v>109</v>
      </c>
      <c r="BJ3659" s="2">
        <v>0</v>
      </c>
      <c r="BK3659" t="s">
        <v>90</v>
      </c>
      <c r="BL3659" t="s">
        <v>78</v>
      </c>
      <c r="BM3659" t="s">
        <v>83</v>
      </c>
      <c r="BN3659" t="s">
        <v>83</v>
      </c>
      <c r="BO3659" t="s">
        <v>83</v>
      </c>
      <c r="BP3659" t="s">
        <v>20110</v>
      </c>
      <c r="BQ3659" t="s">
        <v>19720</v>
      </c>
      <c r="BR3659" t="s">
        <v>19721</v>
      </c>
      <c r="BS3659" t="s">
        <v>83</v>
      </c>
      <c r="BT3659" s="3">
        <v>1</v>
      </c>
    </row>
    <row r="3660" spans="1:72" x14ac:dyDescent="0.25">
      <c r="A3660" t="s">
        <v>19665</v>
      </c>
      <c r="B3660" t="s">
        <v>19666</v>
      </c>
      <c r="C3660" t="s">
        <v>19667</v>
      </c>
      <c r="D3660" t="s">
        <v>74</v>
      </c>
      <c r="E3660" t="s">
        <v>21868</v>
      </c>
      <c r="F3660" t="s">
        <v>19668</v>
      </c>
      <c r="G3660" t="s">
        <v>20111</v>
      </c>
      <c r="H3660" t="s">
        <v>20112</v>
      </c>
      <c r="I3660" s="1">
        <v>44197</v>
      </c>
      <c r="J3660" s="1">
        <v>44926</v>
      </c>
      <c r="K3660" t="s">
        <v>78</v>
      </c>
      <c r="L3660" t="s">
        <v>79</v>
      </c>
      <c r="M3660" t="s">
        <v>80</v>
      </c>
      <c r="N3660" t="s">
        <v>457</v>
      </c>
      <c r="O3660" t="s">
        <v>1348</v>
      </c>
      <c r="P3660" t="s">
        <v>820</v>
      </c>
      <c r="Q3660" t="s">
        <v>20113</v>
      </c>
      <c r="R3660" t="s">
        <v>19673</v>
      </c>
      <c r="S3660" t="s">
        <v>150</v>
      </c>
      <c r="T3660" t="s">
        <v>87</v>
      </c>
      <c r="U3660" t="s">
        <v>88</v>
      </c>
      <c r="V3660" t="s">
        <v>89</v>
      </c>
      <c r="W3660" t="s">
        <v>78</v>
      </c>
      <c r="X3660" t="s">
        <v>120</v>
      </c>
      <c r="Y3660" t="s">
        <v>91</v>
      </c>
      <c r="Z3660" t="s">
        <v>92</v>
      </c>
      <c r="AA3660" s="1">
        <v>44566</v>
      </c>
      <c r="AB3660" s="2">
        <v>685</v>
      </c>
      <c r="AC3660" s="2">
        <v>769</v>
      </c>
      <c r="AD3660" s="2"/>
      <c r="AE3660" s="2"/>
      <c r="AF3660" s="2"/>
      <c r="AG3660">
        <v>0</v>
      </c>
      <c r="AH3660" s="3">
        <v>685</v>
      </c>
      <c r="AI3660" s="3">
        <v>769</v>
      </c>
      <c r="AJ3660" s="3">
        <v>0</v>
      </c>
      <c r="AK3660" s="3">
        <v>0</v>
      </c>
      <c r="AL3660" s="3">
        <v>0</v>
      </c>
      <c r="AM3660" t="s">
        <v>19711</v>
      </c>
      <c r="AN3660" t="s">
        <v>19712</v>
      </c>
      <c r="AO3660" t="s">
        <v>19665</v>
      </c>
      <c r="AP3660" t="s">
        <v>19666</v>
      </c>
      <c r="AQ3660" t="s">
        <v>83</v>
      </c>
      <c r="AR3660" t="s">
        <v>19676</v>
      </c>
      <c r="AS3660" t="s">
        <v>83</v>
      </c>
      <c r="AT3660" t="s">
        <v>96</v>
      </c>
      <c r="AU3660" t="s">
        <v>19677</v>
      </c>
      <c r="AV3660" t="s">
        <v>19678</v>
      </c>
      <c r="AW3660" t="s">
        <v>99</v>
      </c>
      <c r="AX3660" t="s">
        <v>100</v>
      </c>
      <c r="AY3660" t="s">
        <v>83</v>
      </c>
      <c r="AZ3660" t="s">
        <v>8351</v>
      </c>
      <c r="BA3660" t="s">
        <v>103</v>
      </c>
      <c r="BB3660" t="s">
        <v>20114</v>
      </c>
      <c r="BC3660" s="4"/>
      <c r="BD3660" t="s">
        <v>83</v>
      </c>
      <c r="BE3660" t="s">
        <v>105</v>
      </c>
      <c r="BF3660" t="s">
        <v>106</v>
      </c>
      <c r="BG3660" t="s">
        <v>107</v>
      </c>
      <c r="BH3660" t="s">
        <v>108</v>
      </c>
      <c r="BI3660" t="s">
        <v>109</v>
      </c>
      <c r="BJ3660" s="2">
        <v>0</v>
      </c>
      <c r="BK3660" t="s">
        <v>90</v>
      </c>
      <c r="BL3660" t="s">
        <v>78</v>
      </c>
      <c r="BM3660" t="s">
        <v>83</v>
      </c>
      <c r="BN3660" t="s">
        <v>83</v>
      </c>
      <c r="BO3660" t="s">
        <v>83</v>
      </c>
      <c r="BP3660" t="s">
        <v>20115</v>
      </c>
      <c r="BQ3660" t="s">
        <v>19720</v>
      </c>
      <c r="BR3660" t="s">
        <v>19721</v>
      </c>
      <c r="BS3660" t="s">
        <v>83</v>
      </c>
      <c r="BT3660" s="3">
        <v>1</v>
      </c>
    </row>
    <row r="3661" spans="1:72" x14ac:dyDescent="0.25">
      <c r="A3661" t="s">
        <v>19665</v>
      </c>
      <c r="B3661" t="s">
        <v>19666</v>
      </c>
      <c r="C3661" t="s">
        <v>19667</v>
      </c>
      <c r="D3661" t="s">
        <v>74</v>
      </c>
      <c r="E3661" t="s">
        <v>21868</v>
      </c>
      <c r="F3661" t="s">
        <v>19668</v>
      </c>
      <c r="G3661" t="s">
        <v>20116</v>
      </c>
      <c r="H3661" t="s">
        <v>20117</v>
      </c>
      <c r="I3661" s="1">
        <v>44197</v>
      </c>
      <c r="J3661" s="1">
        <v>44926</v>
      </c>
      <c r="K3661" t="s">
        <v>78</v>
      </c>
      <c r="L3661" t="s">
        <v>79</v>
      </c>
      <c r="M3661" t="s">
        <v>80</v>
      </c>
      <c r="N3661" t="s">
        <v>457</v>
      </c>
      <c r="O3661" t="s">
        <v>501</v>
      </c>
      <c r="P3661" t="s">
        <v>83</v>
      </c>
      <c r="Q3661" t="s">
        <v>20113</v>
      </c>
      <c r="R3661" t="s">
        <v>19673</v>
      </c>
      <c r="S3661" t="s">
        <v>150</v>
      </c>
      <c r="T3661" t="s">
        <v>87</v>
      </c>
      <c r="U3661" t="s">
        <v>88</v>
      </c>
      <c r="V3661" t="s">
        <v>89</v>
      </c>
      <c r="W3661" t="s">
        <v>78</v>
      </c>
      <c r="X3661" t="s">
        <v>120</v>
      </c>
      <c r="Y3661" t="s">
        <v>91</v>
      </c>
      <c r="Z3661" t="s">
        <v>92</v>
      </c>
      <c r="AA3661" s="1">
        <v>44566</v>
      </c>
      <c r="AB3661" s="2">
        <v>155</v>
      </c>
      <c r="AC3661" s="2">
        <v>54</v>
      </c>
      <c r="AD3661" s="2"/>
      <c r="AE3661" s="2"/>
      <c r="AF3661" s="2"/>
      <c r="AG3661">
        <v>0</v>
      </c>
      <c r="AH3661" s="3">
        <v>155</v>
      </c>
      <c r="AI3661" s="3">
        <v>54</v>
      </c>
      <c r="AJ3661" s="3">
        <v>0</v>
      </c>
      <c r="AK3661" s="3">
        <v>0</v>
      </c>
      <c r="AL3661" s="3">
        <v>0</v>
      </c>
      <c r="AM3661" t="s">
        <v>20118</v>
      </c>
      <c r="AN3661" t="s">
        <v>20119</v>
      </c>
      <c r="AO3661" t="s">
        <v>19665</v>
      </c>
      <c r="AP3661" t="s">
        <v>19666</v>
      </c>
      <c r="AQ3661" t="s">
        <v>83</v>
      </c>
      <c r="AR3661" t="s">
        <v>19676</v>
      </c>
      <c r="AS3661" t="s">
        <v>83</v>
      </c>
      <c r="AT3661" t="s">
        <v>96</v>
      </c>
      <c r="AU3661" t="s">
        <v>19677</v>
      </c>
      <c r="AV3661" t="s">
        <v>19678</v>
      </c>
      <c r="AW3661" t="s">
        <v>99</v>
      </c>
      <c r="AX3661" t="s">
        <v>100</v>
      </c>
      <c r="AY3661" t="s">
        <v>83</v>
      </c>
      <c r="AZ3661" t="s">
        <v>20120</v>
      </c>
      <c r="BA3661" t="s">
        <v>103</v>
      </c>
      <c r="BB3661" t="s">
        <v>20121</v>
      </c>
      <c r="BC3661" s="4"/>
      <c r="BD3661" t="s">
        <v>83</v>
      </c>
      <c r="BE3661" t="s">
        <v>105</v>
      </c>
      <c r="BF3661" t="s">
        <v>106</v>
      </c>
      <c r="BG3661" t="s">
        <v>107</v>
      </c>
      <c r="BH3661" t="s">
        <v>108</v>
      </c>
      <c r="BI3661" t="s">
        <v>109</v>
      </c>
      <c r="BJ3661" s="2">
        <v>0</v>
      </c>
      <c r="BK3661" t="s">
        <v>78</v>
      </c>
      <c r="BL3661" t="s">
        <v>90</v>
      </c>
      <c r="BM3661" t="s">
        <v>83</v>
      </c>
      <c r="BN3661" t="s">
        <v>83</v>
      </c>
      <c r="BO3661" t="s">
        <v>83</v>
      </c>
      <c r="BP3661" t="s">
        <v>83</v>
      </c>
      <c r="BQ3661" t="s">
        <v>83</v>
      </c>
      <c r="BR3661" t="s">
        <v>83</v>
      </c>
      <c r="BS3661" t="s">
        <v>83</v>
      </c>
      <c r="BT3661" s="3">
        <v>1</v>
      </c>
    </row>
    <row r="3662" spans="1:72" x14ac:dyDescent="0.25">
      <c r="A3662" t="s">
        <v>19665</v>
      </c>
      <c r="B3662" t="s">
        <v>19666</v>
      </c>
      <c r="C3662" t="s">
        <v>19667</v>
      </c>
      <c r="D3662" t="s">
        <v>74</v>
      </c>
      <c r="E3662" t="s">
        <v>21868</v>
      </c>
      <c r="F3662" t="s">
        <v>19668</v>
      </c>
      <c r="G3662" t="s">
        <v>20122</v>
      </c>
      <c r="H3662" t="s">
        <v>20123</v>
      </c>
      <c r="I3662" s="1">
        <v>44197</v>
      </c>
      <c r="J3662" s="1">
        <v>44926</v>
      </c>
      <c r="K3662" t="s">
        <v>78</v>
      </c>
      <c r="L3662" t="s">
        <v>79</v>
      </c>
      <c r="M3662" t="s">
        <v>80</v>
      </c>
      <c r="N3662" t="s">
        <v>457</v>
      </c>
      <c r="O3662" t="s">
        <v>254</v>
      </c>
      <c r="P3662" t="s">
        <v>990</v>
      </c>
      <c r="Q3662" t="s">
        <v>20113</v>
      </c>
      <c r="R3662" t="s">
        <v>19673</v>
      </c>
      <c r="S3662" t="s">
        <v>150</v>
      </c>
      <c r="T3662" t="s">
        <v>87</v>
      </c>
      <c r="U3662" t="s">
        <v>88</v>
      </c>
      <c r="V3662" t="s">
        <v>89</v>
      </c>
      <c r="W3662" t="s">
        <v>78</v>
      </c>
      <c r="X3662" t="s">
        <v>120</v>
      </c>
      <c r="Y3662" t="s">
        <v>91</v>
      </c>
      <c r="Z3662" t="s">
        <v>92</v>
      </c>
      <c r="AA3662" s="1">
        <v>44567</v>
      </c>
      <c r="AB3662" s="2">
        <v>1611</v>
      </c>
      <c r="AC3662" s="2">
        <v>1574</v>
      </c>
      <c r="AD3662" s="2"/>
      <c r="AE3662" s="2"/>
      <c r="AF3662" s="2"/>
      <c r="AG3662">
        <v>0</v>
      </c>
      <c r="AH3662" s="3">
        <v>1611</v>
      </c>
      <c r="AI3662" s="3">
        <v>1574</v>
      </c>
      <c r="AJ3662" s="3">
        <v>0</v>
      </c>
      <c r="AK3662" s="3">
        <v>0</v>
      </c>
      <c r="AL3662" s="3">
        <v>0</v>
      </c>
      <c r="AM3662" t="s">
        <v>19724</v>
      </c>
      <c r="AN3662" t="s">
        <v>19725</v>
      </c>
      <c r="AO3662" t="s">
        <v>19665</v>
      </c>
      <c r="AP3662" t="s">
        <v>19666</v>
      </c>
      <c r="AQ3662" t="s">
        <v>83</v>
      </c>
      <c r="AR3662" t="s">
        <v>19676</v>
      </c>
      <c r="AS3662" t="s">
        <v>83</v>
      </c>
      <c r="AT3662" t="s">
        <v>96</v>
      </c>
      <c r="AU3662" t="s">
        <v>19677</v>
      </c>
      <c r="AV3662" t="s">
        <v>19678</v>
      </c>
      <c r="AW3662" t="s">
        <v>99</v>
      </c>
      <c r="AX3662" t="s">
        <v>100</v>
      </c>
      <c r="AY3662" t="s">
        <v>83</v>
      </c>
      <c r="AZ3662" t="s">
        <v>990</v>
      </c>
      <c r="BA3662" t="s">
        <v>103</v>
      </c>
      <c r="BB3662" t="s">
        <v>20124</v>
      </c>
      <c r="BC3662" s="4"/>
      <c r="BD3662" t="s">
        <v>83</v>
      </c>
      <c r="BE3662" t="s">
        <v>105</v>
      </c>
      <c r="BF3662" t="s">
        <v>106</v>
      </c>
      <c r="BG3662" t="s">
        <v>107</v>
      </c>
      <c r="BH3662" t="s">
        <v>108</v>
      </c>
      <c r="BI3662" t="s">
        <v>109</v>
      </c>
      <c r="BJ3662" s="2">
        <v>0</v>
      </c>
      <c r="BK3662" t="s">
        <v>90</v>
      </c>
      <c r="BL3662" t="s">
        <v>78</v>
      </c>
      <c r="BM3662" t="s">
        <v>83</v>
      </c>
      <c r="BN3662" t="s">
        <v>83</v>
      </c>
      <c r="BO3662" t="s">
        <v>83</v>
      </c>
      <c r="BP3662" t="s">
        <v>20125</v>
      </c>
      <c r="BQ3662" t="s">
        <v>19728</v>
      </c>
      <c r="BR3662" t="s">
        <v>19729</v>
      </c>
      <c r="BS3662" t="s">
        <v>83</v>
      </c>
      <c r="BT3662" s="3">
        <v>1</v>
      </c>
    </row>
    <row r="3663" spans="1:72" x14ac:dyDescent="0.25">
      <c r="A3663" t="s">
        <v>19665</v>
      </c>
      <c r="B3663" t="s">
        <v>19666</v>
      </c>
      <c r="C3663" t="s">
        <v>19667</v>
      </c>
      <c r="D3663" t="s">
        <v>74</v>
      </c>
      <c r="E3663" t="s">
        <v>21868</v>
      </c>
      <c r="F3663" t="s">
        <v>19668</v>
      </c>
      <c r="G3663" t="s">
        <v>20126</v>
      </c>
      <c r="H3663" t="s">
        <v>20127</v>
      </c>
      <c r="I3663" s="1">
        <v>44197</v>
      </c>
      <c r="J3663" s="1">
        <v>44926</v>
      </c>
      <c r="K3663" t="s">
        <v>78</v>
      </c>
      <c r="L3663" t="s">
        <v>79</v>
      </c>
      <c r="M3663" t="s">
        <v>80</v>
      </c>
      <c r="N3663" t="s">
        <v>20070</v>
      </c>
      <c r="O3663" t="s">
        <v>265</v>
      </c>
      <c r="P3663" t="s">
        <v>83</v>
      </c>
      <c r="Q3663" t="s">
        <v>20128</v>
      </c>
      <c r="R3663" t="s">
        <v>19673</v>
      </c>
      <c r="S3663" t="s">
        <v>150</v>
      </c>
      <c r="T3663" t="s">
        <v>87</v>
      </c>
      <c r="U3663" t="s">
        <v>88</v>
      </c>
      <c r="V3663" t="s">
        <v>89</v>
      </c>
      <c r="W3663" t="s">
        <v>78</v>
      </c>
      <c r="X3663" t="s">
        <v>120</v>
      </c>
      <c r="Y3663" t="s">
        <v>91</v>
      </c>
      <c r="Z3663" t="s">
        <v>92</v>
      </c>
      <c r="AA3663" s="1">
        <v>44567</v>
      </c>
      <c r="AB3663" s="2">
        <v>2241</v>
      </c>
      <c r="AC3663" s="2">
        <v>2194</v>
      </c>
      <c r="AD3663" s="2"/>
      <c r="AE3663" s="2"/>
      <c r="AF3663" s="2"/>
      <c r="AG3663">
        <v>0</v>
      </c>
      <c r="AH3663" s="3">
        <v>2241</v>
      </c>
      <c r="AI3663" s="3">
        <v>2194</v>
      </c>
      <c r="AJ3663" s="3">
        <v>0</v>
      </c>
      <c r="AK3663" s="3">
        <v>0</v>
      </c>
      <c r="AL3663" s="3">
        <v>0</v>
      </c>
      <c r="AM3663" t="s">
        <v>19711</v>
      </c>
      <c r="AN3663" t="s">
        <v>19712</v>
      </c>
      <c r="AO3663" t="s">
        <v>19665</v>
      </c>
      <c r="AP3663" t="s">
        <v>19666</v>
      </c>
      <c r="AQ3663" t="s">
        <v>83</v>
      </c>
      <c r="AR3663" t="s">
        <v>19676</v>
      </c>
      <c r="AS3663" t="s">
        <v>83</v>
      </c>
      <c r="AT3663" t="s">
        <v>96</v>
      </c>
      <c r="AU3663" t="s">
        <v>19677</v>
      </c>
      <c r="AV3663" t="s">
        <v>19678</v>
      </c>
      <c r="AW3663" t="s">
        <v>99</v>
      </c>
      <c r="AX3663" t="s">
        <v>100</v>
      </c>
      <c r="AY3663" t="s">
        <v>83</v>
      </c>
      <c r="AZ3663" t="s">
        <v>83</v>
      </c>
      <c r="BA3663" t="s">
        <v>103</v>
      </c>
      <c r="BB3663" t="s">
        <v>20129</v>
      </c>
      <c r="BC3663" s="4"/>
      <c r="BD3663" t="s">
        <v>83</v>
      </c>
      <c r="BE3663" t="s">
        <v>105</v>
      </c>
      <c r="BF3663" t="s">
        <v>106</v>
      </c>
      <c r="BG3663" t="s">
        <v>107</v>
      </c>
      <c r="BH3663" t="s">
        <v>108</v>
      </c>
      <c r="BI3663" t="s">
        <v>109</v>
      </c>
      <c r="BJ3663" s="2">
        <v>0</v>
      </c>
      <c r="BK3663" t="s">
        <v>90</v>
      </c>
      <c r="BL3663" t="s">
        <v>78</v>
      </c>
      <c r="BM3663" t="s">
        <v>83</v>
      </c>
      <c r="BN3663" t="s">
        <v>83</v>
      </c>
      <c r="BO3663" t="s">
        <v>83</v>
      </c>
      <c r="BP3663" t="s">
        <v>20130</v>
      </c>
      <c r="BQ3663" t="s">
        <v>19720</v>
      </c>
      <c r="BR3663" t="s">
        <v>19721</v>
      </c>
      <c r="BS3663" t="s">
        <v>83</v>
      </c>
      <c r="BT3663" s="3">
        <v>1</v>
      </c>
    </row>
    <row r="3664" spans="1:72" x14ac:dyDescent="0.25">
      <c r="A3664" t="s">
        <v>19665</v>
      </c>
      <c r="B3664" t="s">
        <v>19666</v>
      </c>
      <c r="C3664" t="s">
        <v>19667</v>
      </c>
      <c r="D3664" t="s">
        <v>74</v>
      </c>
      <c r="E3664" t="s">
        <v>21868</v>
      </c>
      <c r="F3664" t="s">
        <v>19668</v>
      </c>
      <c r="G3664" t="s">
        <v>20131</v>
      </c>
      <c r="H3664" t="s">
        <v>20132</v>
      </c>
      <c r="I3664" s="1">
        <v>44197</v>
      </c>
      <c r="J3664" s="1">
        <v>44926</v>
      </c>
      <c r="K3664" t="s">
        <v>78</v>
      </c>
      <c r="L3664" t="s">
        <v>79</v>
      </c>
      <c r="M3664" t="s">
        <v>80</v>
      </c>
      <c r="N3664" t="s">
        <v>20070</v>
      </c>
      <c r="O3664" t="s">
        <v>584</v>
      </c>
      <c r="P3664" t="s">
        <v>83</v>
      </c>
      <c r="Q3664" t="s">
        <v>20133</v>
      </c>
      <c r="R3664" t="s">
        <v>19673</v>
      </c>
      <c r="S3664" t="s">
        <v>150</v>
      </c>
      <c r="T3664" t="s">
        <v>87</v>
      </c>
      <c r="U3664" t="s">
        <v>88</v>
      </c>
      <c r="V3664" t="s">
        <v>89</v>
      </c>
      <c r="W3664" t="s">
        <v>78</v>
      </c>
      <c r="X3664" t="s">
        <v>120</v>
      </c>
      <c r="Y3664" t="s">
        <v>91</v>
      </c>
      <c r="Z3664" t="s">
        <v>92</v>
      </c>
      <c r="AA3664" s="1">
        <v>44567</v>
      </c>
      <c r="AB3664" s="2">
        <v>651</v>
      </c>
      <c r="AC3664" s="2">
        <v>757</v>
      </c>
      <c r="AD3664" s="2"/>
      <c r="AE3664" s="2"/>
      <c r="AF3664" s="2"/>
      <c r="AG3664">
        <v>0</v>
      </c>
      <c r="AH3664" s="3">
        <v>671</v>
      </c>
      <c r="AI3664" s="3">
        <v>757</v>
      </c>
      <c r="AJ3664" s="3">
        <v>0</v>
      </c>
      <c r="AK3664" s="3">
        <v>0</v>
      </c>
      <c r="AL3664" s="3">
        <v>0</v>
      </c>
      <c r="AM3664" t="s">
        <v>19711</v>
      </c>
      <c r="AN3664" t="s">
        <v>19712</v>
      </c>
      <c r="AO3664" t="s">
        <v>19665</v>
      </c>
      <c r="AP3664" t="s">
        <v>19666</v>
      </c>
      <c r="AQ3664" t="s">
        <v>83</v>
      </c>
      <c r="AR3664" t="s">
        <v>19676</v>
      </c>
      <c r="AS3664" t="s">
        <v>83</v>
      </c>
      <c r="AT3664" t="s">
        <v>96</v>
      </c>
      <c r="AU3664" t="s">
        <v>19677</v>
      </c>
      <c r="AV3664" t="s">
        <v>19678</v>
      </c>
      <c r="AW3664" t="s">
        <v>99</v>
      </c>
      <c r="AX3664" t="s">
        <v>100</v>
      </c>
      <c r="AY3664" t="s">
        <v>83</v>
      </c>
      <c r="AZ3664" t="s">
        <v>83</v>
      </c>
      <c r="BA3664" t="s">
        <v>103</v>
      </c>
      <c r="BB3664" t="s">
        <v>20134</v>
      </c>
      <c r="BC3664" s="4"/>
      <c r="BD3664" t="s">
        <v>83</v>
      </c>
      <c r="BE3664" t="s">
        <v>105</v>
      </c>
      <c r="BF3664" t="s">
        <v>106</v>
      </c>
      <c r="BG3664" t="s">
        <v>107</v>
      </c>
      <c r="BH3664" t="s">
        <v>108</v>
      </c>
      <c r="BI3664" t="s">
        <v>109</v>
      </c>
      <c r="BJ3664" s="2">
        <v>0</v>
      </c>
      <c r="BK3664" t="s">
        <v>90</v>
      </c>
      <c r="BL3664" t="s">
        <v>78</v>
      </c>
      <c r="BM3664" t="s">
        <v>83</v>
      </c>
      <c r="BN3664" t="s">
        <v>83</v>
      </c>
      <c r="BO3664" t="s">
        <v>83</v>
      </c>
      <c r="BP3664" t="s">
        <v>20135</v>
      </c>
      <c r="BQ3664" t="s">
        <v>19720</v>
      </c>
      <c r="BR3664" t="s">
        <v>19721</v>
      </c>
      <c r="BS3664" t="s">
        <v>83</v>
      </c>
      <c r="BT3664" s="3">
        <v>1</v>
      </c>
    </row>
    <row r="3665" spans="1:72" x14ac:dyDescent="0.25">
      <c r="A3665" t="s">
        <v>19665</v>
      </c>
      <c r="B3665" t="s">
        <v>19666</v>
      </c>
      <c r="C3665" t="s">
        <v>19667</v>
      </c>
      <c r="D3665" t="s">
        <v>74</v>
      </c>
      <c r="E3665" t="s">
        <v>21868</v>
      </c>
      <c r="F3665" t="s">
        <v>19668</v>
      </c>
      <c r="G3665" t="s">
        <v>20136</v>
      </c>
      <c r="H3665" t="s">
        <v>20137</v>
      </c>
      <c r="I3665" s="1">
        <v>44197</v>
      </c>
      <c r="J3665" s="1">
        <v>44926</v>
      </c>
      <c r="K3665" t="s">
        <v>78</v>
      </c>
      <c r="L3665" t="s">
        <v>79</v>
      </c>
      <c r="M3665" t="s">
        <v>80</v>
      </c>
      <c r="N3665" t="s">
        <v>20081</v>
      </c>
      <c r="O3665" t="s">
        <v>430</v>
      </c>
      <c r="P3665" t="s">
        <v>409</v>
      </c>
      <c r="Q3665" t="s">
        <v>20138</v>
      </c>
      <c r="R3665" t="s">
        <v>20083</v>
      </c>
      <c r="S3665" t="s">
        <v>150</v>
      </c>
      <c r="T3665" t="s">
        <v>87</v>
      </c>
      <c r="U3665" t="s">
        <v>88</v>
      </c>
      <c r="V3665" t="s">
        <v>89</v>
      </c>
      <c r="W3665" t="s">
        <v>78</v>
      </c>
      <c r="X3665" t="s">
        <v>120</v>
      </c>
      <c r="Y3665" t="s">
        <v>91</v>
      </c>
      <c r="Z3665" t="s">
        <v>92</v>
      </c>
      <c r="AA3665" s="1">
        <v>44566</v>
      </c>
      <c r="AB3665" s="2">
        <v>744</v>
      </c>
      <c r="AC3665" s="2">
        <v>819</v>
      </c>
      <c r="AD3665" s="2"/>
      <c r="AE3665" s="2"/>
      <c r="AF3665" s="2"/>
      <c r="AG3665">
        <v>0</v>
      </c>
      <c r="AH3665" s="3">
        <v>744</v>
      </c>
      <c r="AI3665" s="3">
        <v>819</v>
      </c>
      <c r="AJ3665" s="3">
        <v>0</v>
      </c>
      <c r="AK3665" s="3">
        <v>0</v>
      </c>
      <c r="AL3665" s="3">
        <v>0</v>
      </c>
      <c r="AM3665" t="s">
        <v>19711</v>
      </c>
      <c r="AN3665" t="s">
        <v>19712</v>
      </c>
      <c r="AO3665" t="s">
        <v>19665</v>
      </c>
      <c r="AP3665" t="s">
        <v>19666</v>
      </c>
      <c r="AQ3665" t="s">
        <v>83</v>
      </c>
      <c r="AR3665" t="s">
        <v>19676</v>
      </c>
      <c r="AS3665" t="s">
        <v>83</v>
      </c>
      <c r="AT3665" t="s">
        <v>96</v>
      </c>
      <c r="AU3665" t="s">
        <v>19677</v>
      </c>
      <c r="AV3665" t="s">
        <v>19678</v>
      </c>
      <c r="AW3665" t="s">
        <v>99</v>
      </c>
      <c r="AX3665" t="s">
        <v>100</v>
      </c>
      <c r="AY3665" t="s">
        <v>83</v>
      </c>
      <c r="AZ3665" t="s">
        <v>8351</v>
      </c>
      <c r="BA3665" t="s">
        <v>103</v>
      </c>
      <c r="BB3665" t="s">
        <v>20139</v>
      </c>
      <c r="BC3665" s="4"/>
      <c r="BD3665" t="s">
        <v>83</v>
      </c>
      <c r="BE3665" t="s">
        <v>105</v>
      </c>
      <c r="BF3665" t="s">
        <v>106</v>
      </c>
      <c r="BG3665" t="s">
        <v>107</v>
      </c>
      <c r="BH3665" t="s">
        <v>108</v>
      </c>
      <c r="BI3665" t="s">
        <v>109</v>
      </c>
      <c r="BJ3665" s="2">
        <v>0</v>
      </c>
      <c r="BK3665" t="s">
        <v>90</v>
      </c>
      <c r="BL3665" t="s">
        <v>78</v>
      </c>
      <c r="BM3665" t="s">
        <v>83</v>
      </c>
      <c r="BN3665" t="s">
        <v>83</v>
      </c>
      <c r="BO3665" t="s">
        <v>83</v>
      </c>
      <c r="BP3665" t="s">
        <v>20140</v>
      </c>
      <c r="BQ3665" t="s">
        <v>19720</v>
      </c>
      <c r="BR3665" t="s">
        <v>19721</v>
      </c>
      <c r="BS3665" t="s">
        <v>83</v>
      </c>
      <c r="BT3665" s="3">
        <v>1</v>
      </c>
    </row>
    <row r="3666" spans="1:72" x14ac:dyDescent="0.25">
      <c r="A3666" t="s">
        <v>19665</v>
      </c>
      <c r="B3666" t="s">
        <v>19666</v>
      </c>
      <c r="C3666" t="s">
        <v>19667</v>
      </c>
      <c r="D3666" t="s">
        <v>74</v>
      </c>
      <c r="E3666" t="s">
        <v>21868</v>
      </c>
      <c r="F3666" t="s">
        <v>19668</v>
      </c>
      <c r="G3666" t="s">
        <v>20141</v>
      </c>
      <c r="H3666" t="s">
        <v>20142</v>
      </c>
      <c r="I3666" s="1">
        <v>44197</v>
      </c>
      <c r="J3666" s="1">
        <v>44926</v>
      </c>
      <c r="K3666" t="s">
        <v>78</v>
      </c>
      <c r="L3666" t="s">
        <v>79</v>
      </c>
      <c r="M3666" t="s">
        <v>80</v>
      </c>
      <c r="N3666" t="s">
        <v>20081</v>
      </c>
      <c r="O3666" t="s">
        <v>174</v>
      </c>
      <c r="P3666" t="s">
        <v>83</v>
      </c>
      <c r="Q3666" t="s">
        <v>20143</v>
      </c>
      <c r="R3666" t="s">
        <v>20083</v>
      </c>
      <c r="S3666" t="s">
        <v>150</v>
      </c>
      <c r="T3666" t="s">
        <v>87</v>
      </c>
      <c r="U3666" t="s">
        <v>88</v>
      </c>
      <c r="V3666" t="s">
        <v>89</v>
      </c>
      <c r="W3666" t="s">
        <v>78</v>
      </c>
      <c r="X3666" t="s">
        <v>120</v>
      </c>
      <c r="Y3666" t="s">
        <v>91</v>
      </c>
      <c r="Z3666" t="s">
        <v>92</v>
      </c>
      <c r="AA3666" s="1">
        <v>44567</v>
      </c>
      <c r="AB3666" s="2">
        <v>60</v>
      </c>
      <c r="AC3666" s="2">
        <v>53</v>
      </c>
      <c r="AD3666" s="2"/>
      <c r="AE3666" s="2"/>
      <c r="AF3666" s="2"/>
      <c r="AG3666">
        <v>0</v>
      </c>
      <c r="AH3666" s="3">
        <v>60</v>
      </c>
      <c r="AI3666" s="3">
        <v>53</v>
      </c>
      <c r="AJ3666" s="3">
        <v>0</v>
      </c>
      <c r="AK3666" s="3">
        <v>0</v>
      </c>
      <c r="AL3666" s="3">
        <v>0</v>
      </c>
      <c r="AM3666" t="s">
        <v>19711</v>
      </c>
      <c r="AN3666" t="s">
        <v>19712</v>
      </c>
      <c r="AO3666" t="s">
        <v>19665</v>
      </c>
      <c r="AP3666" t="s">
        <v>19666</v>
      </c>
      <c r="AQ3666" t="s">
        <v>83</v>
      </c>
      <c r="AR3666" t="s">
        <v>19676</v>
      </c>
      <c r="AS3666" t="s">
        <v>83</v>
      </c>
      <c r="AT3666" t="s">
        <v>96</v>
      </c>
      <c r="AU3666" t="s">
        <v>19677</v>
      </c>
      <c r="AV3666" t="s">
        <v>19678</v>
      </c>
      <c r="AW3666" t="s">
        <v>99</v>
      </c>
      <c r="AX3666" t="s">
        <v>100</v>
      </c>
      <c r="AY3666" t="s">
        <v>83</v>
      </c>
      <c r="AZ3666" t="s">
        <v>8351</v>
      </c>
      <c r="BA3666" t="s">
        <v>103</v>
      </c>
      <c r="BB3666" t="s">
        <v>20144</v>
      </c>
      <c r="BC3666" s="4"/>
      <c r="BD3666" t="s">
        <v>83</v>
      </c>
      <c r="BE3666" t="s">
        <v>105</v>
      </c>
      <c r="BF3666" t="s">
        <v>106</v>
      </c>
      <c r="BG3666" t="s">
        <v>107</v>
      </c>
      <c r="BH3666" t="s">
        <v>108</v>
      </c>
      <c r="BI3666" t="s">
        <v>109</v>
      </c>
      <c r="BJ3666" s="2">
        <v>0</v>
      </c>
      <c r="BK3666" t="s">
        <v>90</v>
      </c>
      <c r="BL3666" t="s">
        <v>78</v>
      </c>
      <c r="BM3666" t="s">
        <v>83</v>
      </c>
      <c r="BN3666" t="s">
        <v>83</v>
      </c>
      <c r="BO3666" t="s">
        <v>83</v>
      </c>
      <c r="BP3666" t="s">
        <v>20145</v>
      </c>
      <c r="BQ3666" t="s">
        <v>19720</v>
      </c>
      <c r="BR3666" t="s">
        <v>19721</v>
      </c>
      <c r="BS3666" t="s">
        <v>83</v>
      </c>
      <c r="BT3666" s="3">
        <v>1</v>
      </c>
    </row>
    <row r="3667" spans="1:72" x14ac:dyDescent="0.25">
      <c r="A3667" t="s">
        <v>19665</v>
      </c>
      <c r="B3667" t="s">
        <v>19666</v>
      </c>
      <c r="C3667" t="s">
        <v>19667</v>
      </c>
      <c r="D3667" t="s">
        <v>74</v>
      </c>
      <c r="E3667" t="s">
        <v>21868</v>
      </c>
      <c r="F3667" t="s">
        <v>19668</v>
      </c>
      <c r="G3667" t="s">
        <v>20146</v>
      </c>
      <c r="H3667" t="s">
        <v>20147</v>
      </c>
      <c r="I3667" s="1">
        <v>44197</v>
      </c>
      <c r="J3667" s="1">
        <v>44926</v>
      </c>
      <c r="K3667" t="s">
        <v>78</v>
      </c>
      <c r="L3667" t="s">
        <v>79</v>
      </c>
      <c r="M3667" t="s">
        <v>80</v>
      </c>
      <c r="N3667" t="s">
        <v>20081</v>
      </c>
      <c r="O3667" t="s">
        <v>5888</v>
      </c>
      <c r="P3667" t="s">
        <v>420</v>
      </c>
      <c r="Q3667" t="s">
        <v>20148</v>
      </c>
      <c r="R3667" t="s">
        <v>20083</v>
      </c>
      <c r="S3667" t="s">
        <v>150</v>
      </c>
      <c r="T3667" t="s">
        <v>87</v>
      </c>
      <c r="U3667" t="s">
        <v>88</v>
      </c>
      <c r="V3667" t="s">
        <v>89</v>
      </c>
      <c r="W3667" t="s">
        <v>78</v>
      </c>
      <c r="X3667" t="s">
        <v>120</v>
      </c>
      <c r="Y3667" t="s">
        <v>91</v>
      </c>
      <c r="Z3667" t="s">
        <v>92</v>
      </c>
      <c r="AA3667" s="1">
        <v>44567</v>
      </c>
      <c r="AB3667" s="2">
        <v>2387</v>
      </c>
      <c r="AC3667" s="2">
        <v>2009</v>
      </c>
      <c r="AD3667" s="2"/>
      <c r="AE3667" s="2"/>
      <c r="AF3667" s="2"/>
      <c r="AG3667">
        <v>0</v>
      </c>
      <c r="AH3667" s="3">
        <v>2387</v>
      </c>
      <c r="AI3667" s="3">
        <v>2009</v>
      </c>
      <c r="AJ3667" s="3">
        <v>0</v>
      </c>
      <c r="AK3667" s="3">
        <v>0</v>
      </c>
      <c r="AL3667" s="3">
        <v>0</v>
      </c>
      <c r="AM3667" t="s">
        <v>19711</v>
      </c>
      <c r="AN3667" t="s">
        <v>19712</v>
      </c>
      <c r="AO3667" t="s">
        <v>19665</v>
      </c>
      <c r="AP3667" t="s">
        <v>19666</v>
      </c>
      <c r="AQ3667" t="s">
        <v>83</v>
      </c>
      <c r="AR3667" t="s">
        <v>19676</v>
      </c>
      <c r="AS3667" t="s">
        <v>83</v>
      </c>
      <c r="AT3667" t="s">
        <v>96</v>
      </c>
      <c r="AU3667" t="s">
        <v>19677</v>
      </c>
      <c r="AV3667" t="s">
        <v>19678</v>
      </c>
      <c r="AW3667" t="s">
        <v>99</v>
      </c>
      <c r="AX3667" t="s">
        <v>100</v>
      </c>
      <c r="AY3667" t="s">
        <v>83</v>
      </c>
      <c r="AZ3667" t="s">
        <v>8351</v>
      </c>
      <c r="BA3667" t="s">
        <v>103</v>
      </c>
      <c r="BB3667" t="s">
        <v>20149</v>
      </c>
      <c r="BC3667" s="4"/>
      <c r="BD3667" t="s">
        <v>83</v>
      </c>
      <c r="BE3667" t="s">
        <v>105</v>
      </c>
      <c r="BF3667" t="s">
        <v>106</v>
      </c>
      <c r="BG3667" t="s">
        <v>107</v>
      </c>
      <c r="BH3667" t="s">
        <v>108</v>
      </c>
      <c r="BI3667" t="s">
        <v>109</v>
      </c>
      <c r="BJ3667" s="2">
        <v>0</v>
      </c>
      <c r="BK3667" t="s">
        <v>90</v>
      </c>
      <c r="BL3667" t="s">
        <v>78</v>
      </c>
      <c r="BM3667" t="s">
        <v>83</v>
      </c>
      <c r="BN3667" t="s">
        <v>83</v>
      </c>
      <c r="BO3667" t="s">
        <v>83</v>
      </c>
      <c r="BP3667" t="s">
        <v>20150</v>
      </c>
      <c r="BQ3667" t="s">
        <v>19720</v>
      </c>
      <c r="BR3667" t="s">
        <v>19721</v>
      </c>
      <c r="BS3667" t="s">
        <v>83</v>
      </c>
      <c r="BT3667" s="3">
        <v>1</v>
      </c>
    </row>
    <row r="3668" spans="1:72" x14ac:dyDescent="0.25">
      <c r="A3668" t="s">
        <v>19665</v>
      </c>
      <c r="B3668" t="s">
        <v>19666</v>
      </c>
      <c r="C3668" t="s">
        <v>19667</v>
      </c>
      <c r="D3668" t="s">
        <v>74</v>
      </c>
      <c r="E3668" t="s">
        <v>21868</v>
      </c>
      <c r="F3668" t="s">
        <v>19668</v>
      </c>
      <c r="G3668" t="s">
        <v>20151</v>
      </c>
      <c r="H3668" t="s">
        <v>20152</v>
      </c>
      <c r="I3668" s="1">
        <v>44197</v>
      </c>
      <c r="J3668" s="1">
        <v>44926</v>
      </c>
      <c r="K3668" t="s">
        <v>78</v>
      </c>
      <c r="L3668" t="s">
        <v>79</v>
      </c>
      <c r="M3668" t="s">
        <v>80</v>
      </c>
      <c r="N3668" t="s">
        <v>20153</v>
      </c>
      <c r="O3668" t="s">
        <v>13544</v>
      </c>
      <c r="P3668" t="s">
        <v>83</v>
      </c>
      <c r="Q3668" t="s">
        <v>20154</v>
      </c>
      <c r="R3668" t="s">
        <v>20083</v>
      </c>
      <c r="S3668" t="s">
        <v>150</v>
      </c>
      <c r="T3668" t="s">
        <v>87</v>
      </c>
      <c r="U3668" t="s">
        <v>88</v>
      </c>
      <c r="V3668" t="s">
        <v>89</v>
      </c>
      <c r="W3668" t="s">
        <v>78</v>
      </c>
      <c r="X3668" t="s">
        <v>120</v>
      </c>
      <c r="Y3668" t="s">
        <v>91</v>
      </c>
      <c r="Z3668" t="s">
        <v>92</v>
      </c>
      <c r="AA3668" s="1">
        <v>44565</v>
      </c>
      <c r="AB3668" s="2">
        <v>1393</v>
      </c>
      <c r="AC3668" s="2">
        <v>1277</v>
      </c>
      <c r="AD3668" s="2"/>
      <c r="AE3668" s="2"/>
      <c r="AF3668" s="2"/>
      <c r="AG3668">
        <v>0</v>
      </c>
      <c r="AH3668" s="3">
        <v>1393</v>
      </c>
      <c r="AI3668" s="3">
        <v>1277</v>
      </c>
      <c r="AJ3668" s="3">
        <v>0</v>
      </c>
      <c r="AK3668" s="3">
        <v>0</v>
      </c>
      <c r="AL3668" s="3">
        <v>0</v>
      </c>
      <c r="AM3668" t="s">
        <v>19711</v>
      </c>
      <c r="AN3668" t="s">
        <v>19712</v>
      </c>
      <c r="AO3668" t="s">
        <v>19665</v>
      </c>
      <c r="AP3668" t="s">
        <v>19666</v>
      </c>
      <c r="AQ3668" t="s">
        <v>83</v>
      </c>
      <c r="AR3668" t="s">
        <v>19676</v>
      </c>
      <c r="AS3668" t="s">
        <v>83</v>
      </c>
      <c r="AT3668" t="s">
        <v>96</v>
      </c>
      <c r="AU3668" t="s">
        <v>19677</v>
      </c>
      <c r="AV3668" t="s">
        <v>19678</v>
      </c>
      <c r="AW3668" t="s">
        <v>99</v>
      </c>
      <c r="AX3668" t="s">
        <v>100</v>
      </c>
      <c r="AY3668" t="s">
        <v>83</v>
      </c>
      <c r="AZ3668" t="s">
        <v>8351</v>
      </c>
      <c r="BA3668" t="s">
        <v>103</v>
      </c>
      <c r="BB3668" t="s">
        <v>20155</v>
      </c>
      <c r="BC3668" s="4"/>
      <c r="BD3668" t="s">
        <v>83</v>
      </c>
      <c r="BE3668" t="s">
        <v>105</v>
      </c>
      <c r="BF3668" t="s">
        <v>106</v>
      </c>
      <c r="BG3668" t="s">
        <v>107</v>
      </c>
      <c r="BH3668" t="s">
        <v>108</v>
      </c>
      <c r="BI3668" t="s">
        <v>109</v>
      </c>
      <c r="BJ3668" s="2">
        <v>0</v>
      </c>
      <c r="BK3668" t="s">
        <v>90</v>
      </c>
      <c r="BL3668" t="s">
        <v>78</v>
      </c>
      <c r="BM3668" t="s">
        <v>83</v>
      </c>
      <c r="BN3668" t="s">
        <v>83</v>
      </c>
      <c r="BO3668" t="s">
        <v>83</v>
      </c>
      <c r="BP3668" t="s">
        <v>20156</v>
      </c>
      <c r="BQ3668" t="s">
        <v>19720</v>
      </c>
      <c r="BR3668" t="s">
        <v>19721</v>
      </c>
      <c r="BS3668" t="s">
        <v>83</v>
      </c>
      <c r="BT3668" s="3">
        <v>1</v>
      </c>
    </row>
    <row r="3669" spans="1:72" x14ac:dyDescent="0.25">
      <c r="A3669" t="s">
        <v>19665</v>
      </c>
      <c r="B3669" t="s">
        <v>19666</v>
      </c>
      <c r="C3669" t="s">
        <v>19667</v>
      </c>
      <c r="D3669" t="s">
        <v>74</v>
      </c>
      <c r="E3669" t="s">
        <v>21868</v>
      </c>
      <c r="F3669" t="s">
        <v>19668</v>
      </c>
      <c r="G3669" t="s">
        <v>20157</v>
      </c>
      <c r="H3669" t="s">
        <v>20158</v>
      </c>
      <c r="I3669" s="1">
        <v>44197</v>
      </c>
      <c r="J3669" s="1">
        <v>44926</v>
      </c>
      <c r="K3669" t="s">
        <v>78</v>
      </c>
      <c r="L3669" t="s">
        <v>79</v>
      </c>
      <c r="M3669" t="s">
        <v>80</v>
      </c>
      <c r="N3669" t="s">
        <v>20153</v>
      </c>
      <c r="O3669" t="s">
        <v>2823</v>
      </c>
      <c r="P3669" t="s">
        <v>420</v>
      </c>
      <c r="Q3669" t="s">
        <v>20154</v>
      </c>
      <c r="R3669" t="s">
        <v>20083</v>
      </c>
      <c r="S3669" t="s">
        <v>150</v>
      </c>
      <c r="T3669" t="s">
        <v>87</v>
      </c>
      <c r="U3669" t="s">
        <v>88</v>
      </c>
      <c r="V3669" t="s">
        <v>89</v>
      </c>
      <c r="W3669" t="s">
        <v>78</v>
      </c>
      <c r="X3669" t="s">
        <v>120</v>
      </c>
      <c r="Y3669" t="s">
        <v>91</v>
      </c>
      <c r="Z3669" t="s">
        <v>92</v>
      </c>
      <c r="AA3669" s="1">
        <v>44566</v>
      </c>
      <c r="AB3669" s="2">
        <v>846</v>
      </c>
      <c r="AC3669" s="2">
        <v>913</v>
      </c>
      <c r="AD3669" s="2"/>
      <c r="AE3669" s="2"/>
      <c r="AF3669" s="2"/>
      <c r="AG3669">
        <v>0</v>
      </c>
      <c r="AH3669" s="3">
        <v>846</v>
      </c>
      <c r="AI3669" s="3">
        <v>913</v>
      </c>
      <c r="AJ3669" s="3">
        <v>0</v>
      </c>
      <c r="AK3669" s="3">
        <v>0</v>
      </c>
      <c r="AL3669" s="3">
        <v>0</v>
      </c>
      <c r="AM3669" t="s">
        <v>19711</v>
      </c>
      <c r="AN3669" t="s">
        <v>19712</v>
      </c>
      <c r="AO3669" t="s">
        <v>19665</v>
      </c>
      <c r="AP3669" t="s">
        <v>19666</v>
      </c>
      <c r="AQ3669" t="s">
        <v>83</v>
      </c>
      <c r="AR3669" t="s">
        <v>19676</v>
      </c>
      <c r="AS3669" t="s">
        <v>83</v>
      </c>
      <c r="AT3669" t="s">
        <v>96</v>
      </c>
      <c r="AU3669" t="s">
        <v>19677</v>
      </c>
      <c r="AV3669" t="s">
        <v>19678</v>
      </c>
      <c r="AW3669" t="s">
        <v>99</v>
      </c>
      <c r="AX3669" t="s">
        <v>100</v>
      </c>
      <c r="AY3669" t="s">
        <v>83</v>
      </c>
      <c r="AZ3669" t="s">
        <v>8351</v>
      </c>
      <c r="BA3669" t="s">
        <v>103</v>
      </c>
      <c r="BB3669" t="s">
        <v>20159</v>
      </c>
      <c r="BC3669" s="4"/>
      <c r="BD3669" t="s">
        <v>83</v>
      </c>
      <c r="BE3669" t="s">
        <v>105</v>
      </c>
      <c r="BF3669" t="s">
        <v>106</v>
      </c>
      <c r="BG3669" t="s">
        <v>107</v>
      </c>
      <c r="BH3669" t="s">
        <v>108</v>
      </c>
      <c r="BI3669" t="s">
        <v>109</v>
      </c>
      <c r="BJ3669" s="2">
        <v>0</v>
      </c>
      <c r="BK3669" t="s">
        <v>90</v>
      </c>
      <c r="BL3669" t="s">
        <v>78</v>
      </c>
      <c r="BM3669" t="s">
        <v>83</v>
      </c>
      <c r="BN3669" t="s">
        <v>83</v>
      </c>
      <c r="BO3669" t="s">
        <v>83</v>
      </c>
      <c r="BP3669" t="s">
        <v>20160</v>
      </c>
      <c r="BQ3669" t="s">
        <v>19720</v>
      </c>
      <c r="BR3669" t="s">
        <v>19721</v>
      </c>
      <c r="BS3669" t="s">
        <v>83</v>
      </c>
      <c r="BT3669" s="3">
        <v>1</v>
      </c>
    </row>
    <row r="3670" spans="1:72" x14ac:dyDescent="0.25">
      <c r="A3670" t="s">
        <v>19665</v>
      </c>
      <c r="B3670" t="s">
        <v>19666</v>
      </c>
      <c r="C3670" t="s">
        <v>19667</v>
      </c>
      <c r="D3670" t="s">
        <v>74</v>
      </c>
      <c r="E3670" t="s">
        <v>21868</v>
      </c>
      <c r="F3670" t="s">
        <v>19668</v>
      </c>
      <c r="G3670" t="s">
        <v>20161</v>
      </c>
      <c r="H3670" t="s">
        <v>20162</v>
      </c>
      <c r="I3670" s="1">
        <v>44197</v>
      </c>
      <c r="J3670" s="1">
        <v>44926</v>
      </c>
      <c r="K3670" t="s">
        <v>78</v>
      </c>
      <c r="L3670" t="s">
        <v>79</v>
      </c>
      <c r="M3670" t="s">
        <v>80</v>
      </c>
      <c r="N3670" t="s">
        <v>20153</v>
      </c>
      <c r="O3670" t="s">
        <v>20163</v>
      </c>
      <c r="P3670" t="s">
        <v>83</v>
      </c>
      <c r="Q3670" t="s">
        <v>20154</v>
      </c>
      <c r="R3670" t="s">
        <v>20083</v>
      </c>
      <c r="S3670" t="s">
        <v>150</v>
      </c>
      <c r="T3670" t="s">
        <v>87</v>
      </c>
      <c r="U3670" t="s">
        <v>88</v>
      </c>
      <c r="V3670" t="s">
        <v>89</v>
      </c>
      <c r="W3670" t="s">
        <v>78</v>
      </c>
      <c r="X3670" t="s">
        <v>120</v>
      </c>
      <c r="Y3670" t="s">
        <v>91</v>
      </c>
      <c r="Z3670" t="s">
        <v>92</v>
      </c>
      <c r="AA3670" s="1">
        <v>44567</v>
      </c>
      <c r="AB3670" s="2">
        <v>642</v>
      </c>
      <c r="AC3670" s="2">
        <v>682</v>
      </c>
      <c r="AD3670" s="2"/>
      <c r="AE3670" s="2"/>
      <c r="AF3670" s="2"/>
      <c r="AG3670">
        <v>0</v>
      </c>
      <c r="AH3670" s="3">
        <v>642</v>
      </c>
      <c r="AI3670" s="3">
        <v>682</v>
      </c>
      <c r="AJ3670" s="3">
        <v>0</v>
      </c>
      <c r="AK3670" s="3">
        <v>0</v>
      </c>
      <c r="AL3670" s="3">
        <v>0</v>
      </c>
      <c r="AM3670" t="s">
        <v>19711</v>
      </c>
      <c r="AN3670" t="s">
        <v>19712</v>
      </c>
      <c r="AO3670" t="s">
        <v>19665</v>
      </c>
      <c r="AP3670" t="s">
        <v>19666</v>
      </c>
      <c r="AQ3670" t="s">
        <v>83</v>
      </c>
      <c r="AR3670" t="s">
        <v>19676</v>
      </c>
      <c r="AS3670" t="s">
        <v>83</v>
      </c>
      <c r="AT3670" t="s">
        <v>96</v>
      </c>
      <c r="AU3670" t="s">
        <v>19677</v>
      </c>
      <c r="AV3670" t="s">
        <v>19678</v>
      </c>
      <c r="AW3670" t="s">
        <v>99</v>
      </c>
      <c r="AX3670" t="s">
        <v>100</v>
      </c>
      <c r="AY3670" t="s">
        <v>83</v>
      </c>
      <c r="AZ3670" t="s">
        <v>8351</v>
      </c>
      <c r="BA3670" t="s">
        <v>103</v>
      </c>
      <c r="BB3670" t="s">
        <v>20164</v>
      </c>
      <c r="BC3670" s="4"/>
      <c r="BD3670" t="s">
        <v>83</v>
      </c>
      <c r="BE3670" t="s">
        <v>105</v>
      </c>
      <c r="BF3670" t="s">
        <v>106</v>
      </c>
      <c r="BG3670" t="s">
        <v>107</v>
      </c>
      <c r="BH3670" t="s">
        <v>108</v>
      </c>
      <c r="BI3670" t="s">
        <v>109</v>
      </c>
      <c r="BJ3670" s="2">
        <v>0</v>
      </c>
      <c r="BK3670" t="s">
        <v>90</v>
      </c>
      <c r="BL3670" t="s">
        <v>78</v>
      </c>
      <c r="BM3670" t="s">
        <v>83</v>
      </c>
      <c r="BN3670" t="s">
        <v>83</v>
      </c>
      <c r="BO3670" t="s">
        <v>83</v>
      </c>
      <c r="BP3670" t="s">
        <v>20165</v>
      </c>
      <c r="BQ3670" t="s">
        <v>19720</v>
      </c>
      <c r="BR3670" t="s">
        <v>19721</v>
      </c>
      <c r="BS3670" t="s">
        <v>83</v>
      </c>
      <c r="BT3670" s="3">
        <v>1</v>
      </c>
    </row>
    <row r="3671" spans="1:72" x14ac:dyDescent="0.25">
      <c r="A3671" t="s">
        <v>19665</v>
      </c>
      <c r="B3671" t="s">
        <v>19666</v>
      </c>
      <c r="C3671" t="s">
        <v>19667</v>
      </c>
      <c r="D3671" t="s">
        <v>74</v>
      </c>
      <c r="E3671" t="s">
        <v>21868</v>
      </c>
      <c r="F3671" t="s">
        <v>19668</v>
      </c>
      <c r="G3671" t="s">
        <v>20166</v>
      </c>
      <c r="H3671" t="s">
        <v>20167</v>
      </c>
      <c r="I3671" s="1">
        <v>44197</v>
      </c>
      <c r="J3671" s="1">
        <v>44926</v>
      </c>
      <c r="K3671" t="s">
        <v>78</v>
      </c>
      <c r="L3671" t="s">
        <v>79</v>
      </c>
      <c r="M3671" t="s">
        <v>80</v>
      </c>
      <c r="N3671" t="s">
        <v>20153</v>
      </c>
      <c r="O3671" t="s">
        <v>20168</v>
      </c>
      <c r="P3671" t="s">
        <v>83</v>
      </c>
      <c r="Q3671" t="s">
        <v>20154</v>
      </c>
      <c r="R3671" t="s">
        <v>20083</v>
      </c>
      <c r="S3671" t="s">
        <v>150</v>
      </c>
      <c r="T3671" t="s">
        <v>87</v>
      </c>
      <c r="U3671" t="s">
        <v>88</v>
      </c>
      <c r="V3671" t="s">
        <v>89</v>
      </c>
      <c r="W3671" t="s">
        <v>78</v>
      </c>
      <c r="X3671" t="s">
        <v>120</v>
      </c>
      <c r="Y3671" t="s">
        <v>91</v>
      </c>
      <c r="Z3671" t="s">
        <v>92</v>
      </c>
      <c r="AA3671" s="1">
        <v>44567</v>
      </c>
      <c r="AB3671" s="2">
        <v>383</v>
      </c>
      <c r="AC3671" s="2">
        <v>397</v>
      </c>
      <c r="AD3671" s="2"/>
      <c r="AE3671" s="2"/>
      <c r="AF3671" s="2"/>
      <c r="AG3671">
        <v>0</v>
      </c>
      <c r="AH3671" s="3">
        <v>383</v>
      </c>
      <c r="AI3671" s="3">
        <v>397</v>
      </c>
      <c r="AJ3671" s="3">
        <v>0</v>
      </c>
      <c r="AK3671" s="3">
        <v>0</v>
      </c>
      <c r="AL3671" s="3">
        <v>0</v>
      </c>
      <c r="AM3671" t="s">
        <v>19711</v>
      </c>
      <c r="AN3671" t="s">
        <v>19712</v>
      </c>
      <c r="AO3671" t="s">
        <v>19665</v>
      </c>
      <c r="AP3671" t="s">
        <v>19666</v>
      </c>
      <c r="AQ3671" t="s">
        <v>83</v>
      </c>
      <c r="AR3671" t="s">
        <v>19676</v>
      </c>
      <c r="AS3671" t="s">
        <v>83</v>
      </c>
      <c r="AT3671" t="s">
        <v>96</v>
      </c>
      <c r="AU3671" t="s">
        <v>19677</v>
      </c>
      <c r="AV3671" t="s">
        <v>19678</v>
      </c>
      <c r="AW3671" t="s">
        <v>99</v>
      </c>
      <c r="AX3671" t="s">
        <v>100</v>
      </c>
      <c r="AY3671" t="s">
        <v>83</v>
      </c>
      <c r="AZ3671" t="s">
        <v>8351</v>
      </c>
      <c r="BA3671" t="s">
        <v>103</v>
      </c>
      <c r="BB3671" t="s">
        <v>20169</v>
      </c>
      <c r="BC3671" s="4"/>
      <c r="BD3671" t="s">
        <v>83</v>
      </c>
      <c r="BE3671" t="s">
        <v>105</v>
      </c>
      <c r="BF3671" t="s">
        <v>106</v>
      </c>
      <c r="BG3671" t="s">
        <v>107</v>
      </c>
      <c r="BH3671" t="s">
        <v>108</v>
      </c>
      <c r="BI3671" t="s">
        <v>109</v>
      </c>
      <c r="BJ3671" s="2">
        <v>0</v>
      </c>
      <c r="BK3671" t="s">
        <v>90</v>
      </c>
      <c r="BL3671" t="s">
        <v>78</v>
      </c>
      <c r="BM3671" t="s">
        <v>83</v>
      </c>
      <c r="BN3671" t="s">
        <v>83</v>
      </c>
      <c r="BO3671" t="s">
        <v>83</v>
      </c>
      <c r="BP3671" t="s">
        <v>20170</v>
      </c>
      <c r="BQ3671" t="s">
        <v>19720</v>
      </c>
      <c r="BR3671" t="s">
        <v>19721</v>
      </c>
      <c r="BS3671" t="s">
        <v>83</v>
      </c>
      <c r="BT3671" s="3">
        <v>1</v>
      </c>
    </row>
    <row r="3672" spans="1:72" x14ac:dyDescent="0.25">
      <c r="A3672" t="s">
        <v>19665</v>
      </c>
      <c r="B3672" t="s">
        <v>19666</v>
      </c>
      <c r="C3672" t="s">
        <v>19667</v>
      </c>
      <c r="D3672" t="s">
        <v>74</v>
      </c>
      <c r="E3672" t="s">
        <v>21868</v>
      </c>
      <c r="F3672" t="s">
        <v>19668</v>
      </c>
      <c r="G3672" t="s">
        <v>20171</v>
      </c>
      <c r="H3672" t="s">
        <v>20172</v>
      </c>
      <c r="I3672" s="1">
        <v>44197</v>
      </c>
      <c r="J3672" s="1">
        <v>44926</v>
      </c>
      <c r="K3672" t="s">
        <v>78</v>
      </c>
      <c r="L3672" t="s">
        <v>79</v>
      </c>
      <c r="M3672" t="s">
        <v>80</v>
      </c>
      <c r="N3672" t="s">
        <v>20153</v>
      </c>
      <c r="O3672" t="s">
        <v>9477</v>
      </c>
      <c r="P3672" t="s">
        <v>83</v>
      </c>
      <c r="Q3672" t="s">
        <v>20154</v>
      </c>
      <c r="R3672" t="s">
        <v>20083</v>
      </c>
      <c r="S3672" t="s">
        <v>86</v>
      </c>
      <c r="T3672" t="s">
        <v>87</v>
      </c>
      <c r="U3672" t="s">
        <v>88</v>
      </c>
      <c r="V3672" t="s">
        <v>89</v>
      </c>
      <c r="W3672" t="s">
        <v>90</v>
      </c>
      <c r="X3672" t="s">
        <v>83</v>
      </c>
      <c r="Y3672" t="s">
        <v>91</v>
      </c>
      <c r="Z3672" t="s">
        <v>92</v>
      </c>
      <c r="AA3672" s="1">
        <v>44378</v>
      </c>
      <c r="AB3672" s="2">
        <v>397</v>
      </c>
      <c r="AC3672" s="2">
        <v>0</v>
      </c>
      <c r="AD3672" s="2"/>
      <c r="AE3672" s="2"/>
      <c r="AF3672" s="2"/>
      <c r="AG3672">
        <v>0</v>
      </c>
      <c r="AH3672" s="3">
        <v>297</v>
      </c>
      <c r="AI3672" s="3">
        <v>100</v>
      </c>
      <c r="AJ3672" s="3">
        <v>0</v>
      </c>
      <c r="AK3672" s="3">
        <v>0</v>
      </c>
      <c r="AL3672" s="3">
        <v>0</v>
      </c>
      <c r="AM3672" t="s">
        <v>19711</v>
      </c>
      <c r="AN3672" t="s">
        <v>19712</v>
      </c>
      <c r="AO3672" t="s">
        <v>19665</v>
      </c>
      <c r="AP3672" t="s">
        <v>19666</v>
      </c>
      <c r="AQ3672" t="s">
        <v>83</v>
      </c>
      <c r="AR3672" t="s">
        <v>19676</v>
      </c>
      <c r="AS3672" t="s">
        <v>83</v>
      </c>
      <c r="AT3672" t="s">
        <v>96</v>
      </c>
      <c r="AU3672" t="s">
        <v>19677</v>
      </c>
      <c r="AV3672" t="s">
        <v>19678</v>
      </c>
      <c r="AW3672" t="s">
        <v>99</v>
      </c>
      <c r="AX3672" t="s">
        <v>100</v>
      </c>
      <c r="AY3672" t="s">
        <v>83</v>
      </c>
      <c r="AZ3672" t="s">
        <v>8351</v>
      </c>
      <c r="BA3672" t="s">
        <v>103</v>
      </c>
      <c r="BB3672" t="s">
        <v>20173</v>
      </c>
      <c r="BC3672" s="4"/>
      <c r="BD3672" t="s">
        <v>83</v>
      </c>
      <c r="BE3672" t="s">
        <v>105</v>
      </c>
      <c r="BF3672" t="s">
        <v>106</v>
      </c>
      <c r="BG3672" t="s">
        <v>107</v>
      </c>
      <c r="BH3672" t="s">
        <v>108</v>
      </c>
      <c r="BI3672" t="s">
        <v>109</v>
      </c>
      <c r="BJ3672" s="2">
        <v>0</v>
      </c>
      <c r="BK3672" t="s">
        <v>90</v>
      </c>
      <c r="BL3672" t="s">
        <v>78</v>
      </c>
      <c r="BM3672" t="s">
        <v>83</v>
      </c>
      <c r="BN3672" t="s">
        <v>83</v>
      </c>
      <c r="BO3672" t="s">
        <v>83</v>
      </c>
      <c r="BP3672" t="s">
        <v>20174</v>
      </c>
      <c r="BQ3672" t="s">
        <v>19720</v>
      </c>
      <c r="BR3672" t="s">
        <v>19721</v>
      </c>
      <c r="BS3672" t="s">
        <v>83</v>
      </c>
      <c r="BT3672" s="3">
        <v>1</v>
      </c>
    </row>
    <row r="3673" spans="1:72" x14ac:dyDescent="0.25">
      <c r="A3673" t="s">
        <v>19665</v>
      </c>
      <c r="B3673" t="s">
        <v>19666</v>
      </c>
      <c r="C3673" t="s">
        <v>19667</v>
      </c>
      <c r="D3673" t="s">
        <v>74</v>
      </c>
      <c r="E3673" t="s">
        <v>21868</v>
      </c>
      <c r="F3673" t="s">
        <v>19668</v>
      </c>
      <c r="G3673" t="s">
        <v>20175</v>
      </c>
      <c r="H3673" t="s">
        <v>20176</v>
      </c>
      <c r="I3673" s="1">
        <v>44197</v>
      </c>
      <c r="J3673" s="1">
        <v>44926</v>
      </c>
      <c r="K3673" t="s">
        <v>78</v>
      </c>
      <c r="L3673" t="s">
        <v>79</v>
      </c>
      <c r="M3673" t="s">
        <v>80</v>
      </c>
      <c r="N3673" t="s">
        <v>20177</v>
      </c>
      <c r="O3673" t="s">
        <v>462</v>
      </c>
      <c r="P3673" t="s">
        <v>215</v>
      </c>
      <c r="Q3673" t="s">
        <v>20178</v>
      </c>
      <c r="R3673" t="s">
        <v>20179</v>
      </c>
      <c r="S3673" t="s">
        <v>150</v>
      </c>
      <c r="T3673" t="s">
        <v>87</v>
      </c>
      <c r="U3673" t="s">
        <v>88</v>
      </c>
      <c r="V3673" t="s">
        <v>89</v>
      </c>
      <c r="W3673" t="s">
        <v>78</v>
      </c>
      <c r="X3673" t="s">
        <v>120</v>
      </c>
      <c r="Y3673" t="s">
        <v>91</v>
      </c>
      <c r="Z3673" t="s">
        <v>92</v>
      </c>
      <c r="AA3673" s="1">
        <v>44567</v>
      </c>
      <c r="AB3673" s="2">
        <v>2946</v>
      </c>
      <c r="AC3673" s="2">
        <v>3545</v>
      </c>
      <c r="AD3673" s="2"/>
      <c r="AE3673" s="2"/>
      <c r="AF3673" s="2"/>
      <c r="AG3673">
        <v>0</v>
      </c>
      <c r="AH3673" s="3">
        <v>2946</v>
      </c>
      <c r="AI3673" s="3">
        <v>3545</v>
      </c>
      <c r="AJ3673" s="3">
        <v>0</v>
      </c>
      <c r="AK3673" s="3">
        <v>0</v>
      </c>
      <c r="AL3673" s="3">
        <v>0</v>
      </c>
      <c r="AM3673" t="s">
        <v>19711</v>
      </c>
      <c r="AN3673" t="s">
        <v>19712</v>
      </c>
      <c r="AO3673" t="s">
        <v>19665</v>
      </c>
      <c r="AP3673" t="s">
        <v>19666</v>
      </c>
      <c r="AQ3673" t="s">
        <v>83</v>
      </c>
      <c r="AR3673" t="s">
        <v>19676</v>
      </c>
      <c r="AS3673" t="s">
        <v>83</v>
      </c>
      <c r="AT3673" t="s">
        <v>96</v>
      </c>
      <c r="AU3673" t="s">
        <v>19677</v>
      </c>
      <c r="AV3673" t="s">
        <v>19678</v>
      </c>
      <c r="AW3673" t="s">
        <v>99</v>
      </c>
      <c r="AX3673" t="s">
        <v>100</v>
      </c>
      <c r="AY3673" t="s">
        <v>83</v>
      </c>
      <c r="AZ3673" t="s">
        <v>8351</v>
      </c>
      <c r="BA3673" t="s">
        <v>103</v>
      </c>
      <c r="BB3673" t="s">
        <v>20180</v>
      </c>
      <c r="BC3673" s="4"/>
      <c r="BD3673" t="s">
        <v>83</v>
      </c>
      <c r="BE3673" t="s">
        <v>105</v>
      </c>
      <c r="BF3673" t="s">
        <v>106</v>
      </c>
      <c r="BG3673" t="s">
        <v>107</v>
      </c>
      <c r="BH3673" t="s">
        <v>108</v>
      </c>
      <c r="BI3673" t="s">
        <v>109</v>
      </c>
      <c r="BJ3673" s="2">
        <v>0</v>
      </c>
      <c r="BK3673" t="s">
        <v>90</v>
      </c>
      <c r="BL3673" t="s">
        <v>78</v>
      </c>
      <c r="BM3673" t="s">
        <v>83</v>
      </c>
      <c r="BN3673" t="s">
        <v>83</v>
      </c>
      <c r="BO3673" t="s">
        <v>83</v>
      </c>
      <c r="BP3673" t="s">
        <v>20181</v>
      </c>
      <c r="BQ3673" t="s">
        <v>19720</v>
      </c>
      <c r="BR3673" t="s">
        <v>19721</v>
      </c>
      <c r="BS3673" t="s">
        <v>83</v>
      </c>
      <c r="BT3673" s="3">
        <v>1</v>
      </c>
    </row>
    <row r="3674" spans="1:72" x14ac:dyDescent="0.25">
      <c r="A3674" t="s">
        <v>19665</v>
      </c>
      <c r="B3674" t="s">
        <v>19666</v>
      </c>
      <c r="C3674" t="s">
        <v>19667</v>
      </c>
      <c r="D3674" t="s">
        <v>74</v>
      </c>
      <c r="E3674" t="s">
        <v>21868</v>
      </c>
      <c r="F3674" t="s">
        <v>19668</v>
      </c>
      <c r="G3674" t="s">
        <v>20182</v>
      </c>
      <c r="H3674" t="s">
        <v>20183</v>
      </c>
      <c r="I3674" s="1">
        <v>44197</v>
      </c>
      <c r="J3674" s="1">
        <v>44926</v>
      </c>
      <c r="K3674" t="s">
        <v>78</v>
      </c>
      <c r="L3674" t="s">
        <v>79</v>
      </c>
      <c r="M3674" t="s">
        <v>80</v>
      </c>
      <c r="N3674" t="s">
        <v>20101</v>
      </c>
      <c r="O3674" t="s">
        <v>168</v>
      </c>
      <c r="P3674" t="s">
        <v>215</v>
      </c>
      <c r="Q3674" t="s">
        <v>20102</v>
      </c>
      <c r="R3674" t="s">
        <v>20083</v>
      </c>
      <c r="S3674" t="s">
        <v>119</v>
      </c>
      <c r="T3674" t="s">
        <v>87</v>
      </c>
      <c r="U3674" t="s">
        <v>88</v>
      </c>
      <c r="V3674" t="s">
        <v>89</v>
      </c>
      <c r="W3674" t="s">
        <v>78</v>
      </c>
      <c r="X3674" t="s">
        <v>120</v>
      </c>
      <c r="Y3674" t="s">
        <v>91</v>
      </c>
      <c r="Z3674" t="s">
        <v>92</v>
      </c>
      <c r="AA3674" s="1">
        <v>44567</v>
      </c>
      <c r="AB3674" s="2">
        <v>2474</v>
      </c>
      <c r="AC3674" s="2">
        <v>2075</v>
      </c>
      <c r="AD3674" s="2"/>
      <c r="AE3674" s="2"/>
      <c r="AF3674" s="2"/>
      <c r="AG3674">
        <v>0</v>
      </c>
      <c r="AH3674" s="3">
        <v>2474</v>
      </c>
      <c r="AI3674" s="3">
        <v>2075</v>
      </c>
      <c r="AJ3674" s="3">
        <v>0</v>
      </c>
      <c r="AK3674" s="3">
        <v>0</v>
      </c>
      <c r="AL3674" s="3">
        <v>0</v>
      </c>
      <c r="AM3674" t="s">
        <v>19711</v>
      </c>
      <c r="AN3674" t="s">
        <v>19712</v>
      </c>
      <c r="AO3674" t="s">
        <v>19665</v>
      </c>
      <c r="AP3674" t="s">
        <v>19666</v>
      </c>
      <c r="AQ3674" t="s">
        <v>83</v>
      </c>
      <c r="AR3674" t="s">
        <v>19676</v>
      </c>
      <c r="AS3674" t="s">
        <v>83</v>
      </c>
      <c r="AT3674" t="s">
        <v>96</v>
      </c>
      <c r="AU3674" t="s">
        <v>19677</v>
      </c>
      <c r="AV3674" t="s">
        <v>19678</v>
      </c>
      <c r="AW3674" t="s">
        <v>99</v>
      </c>
      <c r="AX3674" t="s">
        <v>100</v>
      </c>
      <c r="AY3674" t="s">
        <v>83</v>
      </c>
      <c r="AZ3674" t="s">
        <v>8351</v>
      </c>
      <c r="BA3674" t="s">
        <v>103</v>
      </c>
      <c r="BB3674" t="s">
        <v>20184</v>
      </c>
      <c r="BC3674" s="4"/>
      <c r="BD3674" t="s">
        <v>83</v>
      </c>
      <c r="BE3674" t="s">
        <v>105</v>
      </c>
      <c r="BF3674" t="s">
        <v>106</v>
      </c>
      <c r="BG3674" t="s">
        <v>107</v>
      </c>
      <c r="BH3674" t="s">
        <v>123</v>
      </c>
      <c r="BI3674" t="s">
        <v>124</v>
      </c>
      <c r="BJ3674" s="2">
        <v>0</v>
      </c>
      <c r="BK3674" t="s">
        <v>90</v>
      </c>
      <c r="BL3674" t="s">
        <v>78</v>
      </c>
      <c r="BM3674" t="s">
        <v>83</v>
      </c>
      <c r="BN3674" t="s">
        <v>83</v>
      </c>
      <c r="BO3674" t="s">
        <v>83</v>
      </c>
      <c r="BP3674" t="s">
        <v>20185</v>
      </c>
      <c r="BQ3674" t="s">
        <v>19720</v>
      </c>
      <c r="BR3674" t="s">
        <v>19721</v>
      </c>
      <c r="BS3674" t="s">
        <v>83</v>
      </c>
      <c r="BT3674" s="3">
        <v>1</v>
      </c>
    </row>
    <row r="3675" spans="1:72" x14ac:dyDescent="0.25">
      <c r="A3675" t="s">
        <v>19665</v>
      </c>
      <c r="B3675" t="s">
        <v>19666</v>
      </c>
      <c r="C3675" t="s">
        <v>19667</v>
      </c>
      <c r="D3675" t="s">
        <v>74</v>
      </c>
      <c r="E3675" t="s">
        <v>21868</v>
      </c>
      <c r="F3675" t="s">
        <v>19668</v>
      </c>
      <c r="G3675" t="s">
        <v>20186</v>
      </c>
      <c r="H3675" t="s">
        <v>20187</v>
      </c>
      <c r="I3675" s="1">
        <v>44197</v>
      </c>
      <c r="J3675" s="1">
        <v>44926</v>
      </c>
      <c r="K3675" t="s">
        <v>78</v>
      </c>
      <c r="L3675" t="s">
        <v>79</v>
      </c>
      <c r="M3675" t="s">
        <v>80</v>
      </c>
      <c r="N3675" t="s">
        <v>20153</v>
      </c>
      <c r="O3675" t="s">
        <v>3330</v>
      </c>
      <c r="P3675" t="s">
        <v>83</v>
      </c>
      <c r="Q3675" t="s">
        <v>20154</v>
      </c>
      <c r="R3675" t="s">
        <v>20083</v>
      </c>
      <c r="S3675" t="s">
        <v>150</v>
      </c>
      <c r="T3675" t="s">
        <v>87</v>
      </c>
      <c r="U3675" t="s">
        <v>88</v>
      </c>
      <c r="V3675" t="s">
        <v>89</v>
      </c>
      <c r="W3675" t="s">
        <v>78</v>
      </c>
      <c r="X3675" t="s">
        <v>120</v>
      </c>
      <c r="Y3675" t="s">
        <v>91</v>
      </c>
      <c r="Z3675" t="s">
        <v>92</v>
      </c>
      <c r="AA3675" s="1">
        <v>44566</v>
      </c>
      <c r="AB3675" s="2">
        <v>346</v>
      </c>
      <c r="AC3675" s="2">
        <v>346</v>
      </c>
      <c r="AD3675" s="2"/>
      <c r="AE3675" s="2"/>
      <c r="AF3675" s="2"/>
      <c r="AG3675">
        <v>0</v>
      </c>
      <c r="AH3675" s="3">
        <v>346</v>
      </c>
      <c r="AI3675" s="3">
        <v>346</v>
      </c>
      <c r="AJ3675" s="3">
        <v>0</v>
      </c>
      <c r="AK3675" s="3">
        <v>0</v>
      </c>
      <c r="AL3675" s="3">
        <v>0</v>
      </c>
      <c r="AM3675" t="s">
        <v>19711</v>
      </c>
      <c r="AN3675" t="s">
        <v>19712</v>
      </c>
      <c r="AO3675" t="s">
        <v>19665</v>
      </c>
      <c r="AP3675" t="s">
        <v>19666</v>
      </c>
      <c r="AQ3675" t="s">
        <v>83</v>
      </c>
      <c r="AR3675" t="s">
        <v>19676</v>
      </c>
      <c r="AS3675" t="s">
        <v>83</v>
      </c>
      <c r="AT3675" t="s">
        <v>96</v>
      </c>
      <c r="AU3675" t="s">
        <v>19677</v>
      </c>
      <c r="AV3675" t="s">
        <v>19678</v>
      </c>
      <c r="AW3675" t="s">
        <v>99</v>
      </c>
      <c r="AX3675" t="s">
        <v>100</v>
      </c>
      <c r="AY3675" t="s">
        <v>83</v>
      </c>
      <c r="AZ3675" t="s">
        <v>8351</v>
      </c>
      <c r="BA3675" t="s">
        <v>103</v>
      </c>
      <c r="BB3675" t="s">
        <v>20188</v>
      </c>
      <c r="BC3675" s="4"/>
      <c r="BD3675" t="s">
        <v>83</v>
      </c>
      <c r="BE3675" t="s">
        <v>105</v>
      </c>
      <c r="BF3675" t="s">
        <v>106</v>
      </c>
      <c r="BG3675" t="s">
        <v>107</v>
      </c>
      <c r="BH3675" t="s">
        <v>108</v>
      </c>
      <c r="BI3675" t="s">
        <v>109</v>
      </c>
      <c r="BJ3675" s="2">
        <v>0</v>
      </c>
      <c r="BK3675" t="s">
        <v>90</v>
      </c>
      <c r="BL3675" t="s">
        <v>78</v>
      </c>
      <c r="BM3675" t="s">
        <v>83</v>
      </c>
      <c r="BN3675" t="s">
        <v>83</v>
      </c>
      <c r="BO3675" t="s">
        <v>83</v>
      </c>
      <c r="BP3675" t="s">
        <v>20189</v>
      </c>
      <c r="BQ3675" t="s">
        <v>19720</v>
      </c>
      <c r="BR3675" t="s">
        <v>19721</v>
      </c>
      <c r="BS3675" t="s">
        <v>83</v>
      </c>
      <c r="BT3675" s="3">
        <v>1</v>
      </c>
    </row>
    <row r="3676" spans="1:72" x14ac:dyDescent="0.25">
      <c r="A3676" t="s">
        <v>19665</v>
      </c>
      <c r="B3676" t="s">
        <v>19666</v>
      </c>
      <c r="C3676" t="s">
        <v>19667</v>
      </c>
      <c r="D3676" t="s">
        <v>74</v>
      </c>
      <c r="E3676" t="s">
        <v>21868</v>
      </c>
      <c r="F3676" t="s">
        <v>19668</v>
      </c>
      <c r="G3676" t="s">
        <v>20190</v>
      </c>
      <c r="H3676" t="s">
        <v>20191</v>
      </c>
      <c r="I3676" s="1">
        <v>44197</v>
      </c>
      <c r="J3676" s="1">
        <v>44926</v>
      </c>
      <c r="K3676" t="s">
        <v>78</v>
      </c>
      <c r="L3676" t="s">
        <v>79</v>
      </c>
      <c r="M3676" t="s">
        <v>80</v>
      </c>
      <c r="N3676" t="s">
        <v>15793</v>
      </c>
      <c r="O3676" t="s">
        <v>4526</v>
      </c>
      <c r="P3676" t="s">
        <v>83</v>
      </c>
      <c r="Q3676" t="s">
        <v>20192</v>
      </c>
      <c r="R3676" t="s">
        <v>20083</v>
      </c>
      <c r="S3676" t="s">
        <v>150</v>
      </c>
      <c r="T3676" t="s">
        <v>87</v>
      </c>
      <c r="U3676" t="s">
        <v>88</v>
      </c>
      <c r="V3676" t="s">
        <v>89</v>
      </c>
      <c r="W3676" t="s">
        <v>78</v>
      </c>
      <c r="X3676" t="s">
        <v>120</v>
      </c>
      <c r="Y3676" t="s">
        <v>91</v>
      </c>
      <c r="Z3676" t="s">
        <v>92</v>
      </c>
      <c r="AA3676" s="1">
        <v>44566</v>
      </c>
      <c r="AB3676" s="2">
        <v>2643</v>
      </c>
      <c r="AC3676" s="2">
        <v>3042</v>
      </c>
      <c r="AD3676" s="2"/>
      <c r="AE3676" s="2"/>
      <c r="AF3676" s="2"/>
      <c r="AG3676">
        <v>0</v>
      </c>
      <c r="AH3676" s="3">
        <v>2643</v>
      </c>
      <c r="AI3676" s="3">
        <v>3042</v>
      </c>
      <c r="AJ3676" s="3">
        <v>0</v>
      </c>
      <c r="AK3676" s="3">
        <v>0</v>
      </c>
      <c r="AL3676" s="3">
        <v>0</v>
      </c>
      <c r="AM3676" t="s">
        <v>19711</v>
      </c>
      <c r="AN3676" t="s">
        <v>19712</v>
      </c>
      <c r="AO3676" t="s">
        <v>19665</v>
      </c>
      <c r="AP3676" t="s">
        <v>19666</v>
      </c>
      <c r="AQ3676" t="s">
        <v>83</v>
      </c>
      <c r="AR3676" t="s">
        <v>19676</v>
      </c>
      <c r="AS3676" t="s">
        <v>83</v>
      </c>
      <c r="AT3676" t="s">
        <v>96</v>
      </c>
      <c r="AU3676" t="s">
        <v>19677</v>
      </c>
      <c r="AV3676" t="s">
        <v>19678</v>
      </c>
      <c r="AW3676" t="s">
        <v>99</v>
      </c>
      <c r="AX3676" t="s">
        <v>100</v>
      </c>
      <c r="AY3676" t="s">
        <v>83</v>
      </c>
      <c r="AZ3676" t="s">
        <v>8351</v>
      </c>
      <c r="BA3676" t="s">
        <v>103</v>
      </c>
      <c r="BB3676" t="s">
        <v>20193</v>
      </c>
      <c r="BC3676" s="4"/>
      <c r="BD3676" t="s">
        <v>83</v>
      </c>
      <c r="BE3676" t="s">
        <v>105</v>
      </c>
      <c r="BF3676" t="s">
        <v>106</v>
      </c>
      <c r="BG3676" t="s">
        <v>107</v>
      </c>
      <c r="BH3676" t="s">
        <v>108</v>
      </c>
      <c r="BI3676" t="s">
        <v>109</v>
      </c>
      <c r="BJ3676" s="2">
        <v>0</v>
      </c>
      <c r="BK3676" t="s">
        <v>90</v>
      </c>
      <c r="BL3676" t="s">
        <v>78</v>
      </c>
      <c r="BM3676" t="s">
        <v>83</v>
      </c>
      <c r="BN3676" t="s">
        <v>83</v>
      </c>
      <c r="BO3676" t="s">
        <v>83</v>
      </c>
      <c r="BP3676" t="s">
        <v>20194</v>
      </c>
      <c r="BQ3676" t="s">
        <v>19720</v>
      </c>
      <c r="BR3676" t="s">
        <v>19721</v>
      </c>
      <c r="BS3676" t="s">
        <v>83</v>
      </c>
      <c r="BT3676" s="3">
        <v>1</v>
      </c>
    </row>
    <row r="3677" spans="1:72" x14ac:dyDescent="0.25">
      <c r="A3677" t="s">
        <v>19665</v>
      </c>
      <c r="B3677" t="s">
        <v>19666</v>
      </c>
      <c r="C3677" t="s">
        <v>19667</v>
      </c>
      <c r="D3677" t="s">
        <v>74</v>
      </c>
      <c r="E3677" t="s">
        <v>21868</v>
      </c>
      <c r="F3677" t="s">
        <v>19668</v>
      </c>
      <c r="G3677" t="s">
        <v>20195</v>
      </c>
      <c r="H3677" t="s">
        <v>20196</v>
      </c>
      <c r="I3677" s="1">
        <v>44197</v>
      </c>
      <c r="J3677" s="1">
        <v>44926</v>
      </c>
      <c r="K3677" t="s">
        <v>78</v>
      </c>
      <c r="L3677" t="s">
        <v>79</v>
      </c>
      <c r="M3677" t="s">
        <v>80</v>
      </c>
      <c r="N3677" t="s">
        <v>20197</v>
      </c>
      <c r="O3677" t="s">
        <v>301</v>
      </c>
      <c r="P3677" t="s">
        <v>83</v>
      </c>
      <c r="Q3677" t="s">
        <v>20198</v>
      </c>
      <c r="R3677" t="s">
        <v>20083</v>
      </c>
      <c r="S3677" t="s">
        <v>150</v>
      </c>
      <c r="T3677" t="s">
        <v>87</v>
      </c>
      <c r="U3677" t="s">
        <v>88</v>
      </c>
      <c r="V3677" t="s">
        <v>89</v>
      </c>
      <c r="W3677" t="s">
        <v>78</v>
      </c>
      <c r="X3677" t="s">
        <v>120</v>
      </c>
      <c r="Y3677" t="s">
        <v>91</v>
      </c>
      <c r="Z3677" t="s">
        <v>92</v>
      </c>
      <c r="AA3677" s="1">
        <v>44567</v>
      </c>
      <c r="AB3677" s="2">
        <v>833</v>
      </c>
      <c r="AC3677" s="2">
        <v>1045</v>
      </c>
      <c r="AD3677" s="2"/>
      <c r="AE3677" s="2"/>
      <c r="AF3677" s="2"/>
      <c r="AG3677">
        <v>0</v>
      </c>
      <c r="AH3677" s="3">
        <v>833</v>
      </c>
      <c r="AI3677" s="3">
        <v>1045</v>
      </c>
      <c r="AJ3677" s="3">
        <v>0</v>
      </c>
      <c r="AK3677" s="3">
        <v>0</v>
      </c>
      <c r="AL3677" s="3">
        <v>0</v>
      </c>
      <c r="AM3677" t="s">
        <v>19711</v>
      </c>
      <c r="AN3677" t="s">
        <v>19712</v>
      </c>
      <c r="AO3677" t="s">
        <v>19665</v>
      </c>
      <c r="AP3677" t="s">
        <v>19666</v>
      </c>
      <c r="AQ3677" t="s">
        <v>83</v>
      </c>
      <c r="AR3677" t="s">
        <v>19676</v>
      </c>
      <c r="AS3677" t="s">
        <v>83</v>
      </c>
      <c r="AT3677" t="s">
        <v>96</v>
      </c>
      <c r="AU3677" t="s">
        <v>19677</v>
      </c>
      <c r="AV3677" t="s">
        <v>19678</v>
      </c>
      <c r="AW3677" t="s">
        <v>99</v>
      </c>
      <c r="AX3677" t="s">
        <v>100</v>
      </c>
      <c r="AY3677" t="s">
        <v>83</v>
      </c>
      <c r="AZ3677" t="s">
        <v>8351</v>
      </c>
      <c r="BA3677" t="s">
        <v>103</v>
      </c>
      <c r="BB3677" t="s">
        <v>20199</v>
      </c>
      <c r="BC3677" s="4"/>
      <c r="BD3677" t="s">
        <v>83</v>
      </c>
      <c r="BE3677" t="s">
        <v>105</v>
      </c>
      <c r="BF3677" t="s">
        <v>106</v>
      </c>
      <c r="BG3677" t="s">
        <v>107</v>
      </c>
      <c r="BH3677" t="s">
        <v>108</v>
      </c>
      <c r="BI3677" t="s">
        <v>109</v>
      </c>
      <c r="BJ3677" s="2">
        <v>0</v>
      </c>
      <c r="BK3677" t="s">
        <v>90</v>
      </c>
      <c r="BL3677" t="s">
        <v>78</v>
      </c>
      <c r="BM3677" t="s">
        <v>83</v>
      </c>
      <c r="BN3677" t="s">
        <v>83</v>
      </c>
      <c r="BO3677" t="s">
        <v>83</v>
      </c>
      <c r="BP3677" t="s">
        <v>20200</v>
      </c>
      <c r="BQ3677" t="s">
        <v>19720</v>
      </c>
      <c r="BR3677" t="s">
        <v>19721</v>
      </c>
      <c r="BS3677" t="s">
        <v>83</v>
      </c>
      <c r="BT3677" s="3">
        <v>1</v>
      </c>
    </row>
    <row r="3678" spans="1:72" x14ac:dyDescent="0.25">
      <c r="A3678" t="s">
        <v>19665</v>
      </c>
      <c r="B3678" t="s">
        <v>19666</v>
      </c>
      <c r="C3678" t="s">
        <v>19667</v>
      </c>
      <c r="D3678" t="s">
        <v>74</v>
      </c>
      <c r="E3678" t="s">
        <v>21868</v>
      </c>
      <c r="F3678" t="s">
        <v>19668</v>
      </c>
      <c r="G3678" t="s">
        <v>20201</v>
      </c>
      <c r="H3678" t="s">
        <v>20202</v>
      </c>
      <c r="I3678" s="1">
        <v>44197</v>
      </c>
      <c r="J3678" s="1">
        <v>44926</v>
      </c>
      <c r="K3678" t="s">
        <v>78</v>
      </c>
      <c r="L3678" t="s">
        <v>79</v>
      </c>
      <c r="M3678" t="s">
        <v>80</v>
      </c>
      <c r="N3678" t="s">
        <v>20197</v>
      </c>
      <c r="O3678" t="s">
        <v>1114</v>
      </c>
      <c r="P3678" t="s">
        <v>83</v>
      </c>
      <c r="Q3678" t="s">
        <v>20198</v>
      </c>
      <c r="R3678" t="s">
        <v>20083</v>
      </c>
      <c r="S3678" t="s">
        <v>150</v>
      </c>
      <c r="T3678" t="s">
        <v>87</v>
      </c>
      <c r="U3678" t="s">
        <v>88</v>
      </c>
      <c r="V3678" t="s">
        <v>89</v>
      </c>
      <c r="W3678" t="s">
        <v>78</v>
      </c>
      <c r="X3678" t="s">
        <v>120</v>
      </c>
      <c r="Y3678" t="s">
        <v>91</v>
      </c>
      <c r="Z3678" t="s">
        <v>92</v>
      </c>
      <c r="AA3678" s="1">
        <v>44567</v>
      </c>
      <c r="AB3678" s="2">
        <v>2335</v>
      </c>
      <c r="AC3678" s="2">
        <v>2610</v>
      </c>
      <c r="AD3678" s="2"/>
      <c r="AE3678" s="2"/>
      <c r="AF3678" s="2"/>
      <c r="AG3678">
        <v>0</v>
      </c>
      <c r="AH3678" s="3">
        <v>2335</v>
      </c>
      <c r="AI3678" s="3">
        <v>2610</v>
      </c>
      <c r="AJ3678" s="3">
        <v>0</v>
      </c>
      <c r="AK3678" s="3">
        <v>0</v>
      </c>
      <c r="AL3678" s="3">
        <v>0</v>
      </c>
      <c r="AM3678" t="s">
        <v>19711</v>
      </c>
      <c r="AN3678" t="s">
        <v>19712</v>
      </c>
      <c r="AO3678" t="s">
        <v>19665</v>
      </c>
      <c r="AP3678" t="s">
        <v>19666</v>
      </c>
      <c r="AQ3678" t="s">
        <v>83</v>
      </c>
      <c r="AR3678" t="s">
        <v>19676</v>
      </c>
      <c r="AS3678" t="s">
        <v>83</v>
      </c>
      <c r="AT3678" t="s">
        <v>96</v>
      </c>
      <c r="AU3678" t="s">
        <v>19677</v>
      </c>
      <c r="AV3678" t="s">
        <v>19678</v>
      </c>
      <c r="AW3678" t="s">
        <v>99</v>
      </c>
      <c r="AX3678" t="s">
        <v>100</v>
      </c>
      <c r="AY3678" t="s">
        <v>83</v>
      </c>
      <c r="AZ3678" t="s">
        <v>8351</v>
      </c>
      <c r="BA3678" t="s">
        <v>103</v>
      </c>
      <c r="BB3678" t="s">
        <v>20203</v>
      </c>
      <c r="BC3678" s="4"/>
      <c r="BD3678" t="s">
        <v>83</v>
      </c>
      <c r="BE3678" t="s">
        <v>105</v>
      </c>
      <c r="BF3678" t="s">
        <v>106</v>
      </c>
      <c r="BG3678" t="s">
        <v>107</v>
      </c>
      <c r="BH3678" t="s">
        <v>108</v>
      </c>
      <c r="BI3678" t="s">
        <v>109</v>
      </c>
      <c r="BJ3678" s="2">
        <v>0</v>
      </c>
      <c r="BK3678" t="s">
        <v>90</v>
      </c>
      <c r="BL3678" t="s">
        <v>78</v>
      </c>
      <c r="BM3678" t="s">
        <v>83</v>
      </c>
      <c r="BN3678" t="s">
        <v>83</v>
      </c>
      <c r="BO3678" t="s">
        <v>83</v>
      </c>
      <c r="BP3678" t="s">
        <v>20204</v>
      </c>
      <c r="BQ3678" t="s">
        <v>19720</v>
      </c>
      <c r="BR3678" t="s">
        <v>19721</v>
      </c>
      <c r="BS3678" t="s">
        <v>83</v>
      </c>
      <c r="BT3678" s="3">
        <v>1</v>
      </c>
    </row>
    <row r="3679" spans="1:72" x14ac:dyDescent="0.25">
      <c r="A3679" t="s">
        <v>19665</v>
      </c>
      <c r="B3679" t="s">
        <v>19666</v>
      </c>
      <c r="C3679" t="s">
        <v>19667</v>
      </c>
      <c r="D3679" t="s">
        <v>74</v>
      </c>
      <c r="E3679" t="s">
        <v>21868</v>
      </c>
      <c r="F3679" t="s">
        <v>19668</v>
      </c>
      <c r="G3679" t="s">
        <v>20205</v>
      </c>
      <c r="H3679" t="s">
        <v>20206</v>
      </c>
      <c r="I3679" s="1">
        <v>44197</v>
      </c>
      <c r="J3679" s="1">
        <v>44926</v>
      </c>
      <c r="K3679" t="s">
        <v>78</v>
      </c>
      <c r="L3679" t="s">
        <v>79</v>
      </c>
      <c r="M3679" t="s">
        <v>80</v>
      </c>
      <c r="N3679" t="s">
        <v>20197</v>
      </c>
      <c r="O3679" t="s">
        <v>3354</v>
      </c>
      <c r="P3679" t="s">
        <v>83</v>
      </c>
      <c r="Q3679" t="s">
        <v>20198</v>
      </c>
      <c r="R3679" t="s">
        <v>20083</v>
      </c>
      <c r="S3679" t="s">
        <v>150</v>
      </c>
      <c r="T3679" t="s">
        <v>87</v>
      </c>
      <c r="U3679" t="s">
        <v>88</v>
      </c>
      <c r="V3679" t="s">
        <v>89</v>
      </c>
      <c r="W3679" t="s">
        <v>78</v>
      </c>
      <c r="X3679" t="s">
        <v>120</v>
      </c>
      <c r="Y3679" t="s">
        <v>91</v>
      </c>
      <c r="Z3679" t="s">
        <v>92</v>
      </c>
      <c r="AA3679" s="1">
        <v>44567</v>
      </c>
      <c r="AB3679" s="2">
        <v>102</v>
      </c>
      <c r="AC3679" s="2">
        <v>80</v>
      </c>
      <c r="AD3679" s="2"/>
      <c r="AE3679" s="2"/>
      <c r="AF3679" s="2"/>
      <c r="AG3679">
        <v>0</v>
      </c>
      <c r="AH3679" s="3">
        <v>102</v>
      </c>
      <c r="AI3679" s="3">
        <v>80</v>
      </c>
      <c r="AJ3679" s="3">
        <v>0</v>
      </c>
      <c r="AK3679" s="3">
        <v>0</v>
      </c>
      <c r="AL3679" s="3">
        <v>0</v>
      </c>
      <c r="AM3679" t="s">
        <v>19711</v>
      </c>
      <c r="AN3679" t="s">
        <v>19712</v>
      </c>
      <c r="AO3679" t="s">
        <v>19665</v>
      </c>
      <c r="AP3679" t="s">
        <v>19666</v>
      </c>
      <c r="AQ3679" t="s">
        <v>83</v>
      </c>
      <c r="AR3679" t="s">
        <v>19676</v>
      </c>
      <c r="AS3679" t="s">
        <v>83</v>
      </c>
      <c r="AT3679" t="s">
        <v>96</v>
      </c>
      <c r="AU3679" t="s">
        <v>19677</v>
      </c>
      <c r="AV3679" t="s">
        <v>19678</v>
      </c>
      <c r="AW3679" t="s">
        <v>99</v>
      </c>
      <c r="AX3679" t="s">
        <v>100</v>
      </c>
      <c r="AY3679" t="s">
        <v>83</v>
      </c>
      <c r="AZ3679" t="s">
        <v>8351</v>
      </c>
      <c r="BA3679" t="s">
        <v>103</v>
      </c>
      <c r="BB3679" t="s">
        <v>20207</v>
      </c>
      <c r="BC3679" s="4"/>
      <c r="BD3679" t="s">
        <v>83</v>
      </c>
      <c r="BE3679" t="s">
        <v>105</v>
      </c>
      <c r="BF3679" t="s">
        <v>106</v>
      </c>
      <c r="BG3679" t="s">
        <v>107</v>
      </c>
      <c r="BH3679" t="s">
        <v>108</v>
      </c>
      <c r="BI3679" t="s">
        <v>109</v>
      </c>
      <c r="BJ3679" s="2">
        <v>0</v>
      </c>
      <c r="BK3679" t="s">
        <v>90</v>
      </c>
      <c r="BL3679" t="s">
        <v>78</v>
      </c>
      <c r="BM3679" t="s">
        <v>83</v>
      </c>
      <c r="BN3679" t="s">
        <v>83</v>
      </c>
      <c r="BO3679" t="s">
        <v>83</v>
      </c>
      <c r="BP3679" t="s">
        <v>20208</v>
      </c>
      <c r="BQ3679" t="s">
        <v>19720</v>
      </c>
      <c r="BR3679" t="s">
        <v>19721</v>
      </c>
      <c r="BS3679" t="s">
        <v>83</v>
      </c>
      <c r="BT3679" s="3">
        <v>1</v>
      </c>
    </row>
    <row r="3680" spans="1:72" x14ac:dyDescent="0.25">
      <c r="A3680" t="s">
        <v>19665</v>
      </c>
      <c r="B3680" t="s">
        <v>19666</v>
      </c>
      <c r="C3680" t="s">
        <v>19667</v>
      </c>
      <c r="D3680" t="s">
        <v>74</v>
      </c>
      <c r="E3680" t="s">
        <v>21868</v>
      </c>
      <c r="F3680" t="s">
        <v>19668</v>
      </c>
      <c r="G3680" t="s">
        <v>20209</v>
      </c>
      <c r="H3680" t="s">
        <v>20210</v>
      </c>
      <c r="I3680" s="1">
        <v>44197</v>
      </c>
      <c r="J3680" s="1">
        <v>44926</v>
      </c>
      <c r="K3680" t="s">
        <v>78</v>
      </c>
      <c r="L3680" t="s">
        <v>79</v>
      </c>
      <c r="M3680" t="s">
        <v>80</v>
      </c>
      <c r="N3680" t="s">
        <v>20211</v>
      </c>
      <c r="O3680" t="s">
        <v>228</v>
      </c>
      <c r="P3680" t="s">
        <v>83</v>
      </c>
      <c r="Q3680" t="s">
        <v>20212</v>
      </c>
      <c r="R3680" t="s">
        <v>20083</v>
      </c>
      <c r="S3680" t="s">
        <v>150</v>
      </c>
      <c r="T3680" t="s">
        <v>87</v>
      </c>
      <c r="U3680" t="s">
        <v>88</v>
      </c>
      <c r="V3680" t="s">
        <v>89</v>
      </c>
      <c r="W3680" t="s">
        <v>78</v>
      </c>
      <c r="X3680" t="s">
        <v>120</v>
      </c>
      <c r="Y3680" t="s">
        <v>91</v>
      </c>
      <c r="Z3680" t="s">
        <v>92</v>
      </c>
      <c r="AA3680" s="1">
        <v>44567</v>
      </c>
      <c r="AB3680" s="2">
        <v>4896</v>
      </c>
      <c r="AC3680" s="2">
        <v>5320</v>
      </c>
      <c r="AD3680" s="2"/>
      <c r="AE3680" s="2"/>
      <c r="AF3680" s="2"/>
      <c r="AG3680">
        <v>0</v>
      </c>
      <c r="AH3680" s="3">
        <v>2805</v>
      </c>
      <c r="AI3680" s="3">
        <v>2945</v>
      </c>
      <c r="AJ3680" s="3">
        <v>0</v>
      </c>
      <c r="AK3680" s="3">
        <v>0</v>
      </c>
      <c r="AL3680" s="3">
        <v>0</v>
      </c>
      <c r="AM3680" t="s">
        <v>19711</v>
      </c>
      <c r="AN3680" t="s">
        <v>19712</v>
      </c>
      <c r="AO3680" t="s">
        <v>19665</v>
      </c>
      <c r="AP3680" t="s">
        <v>19666</v>
      </c>
      <c r="AQ3680" t="s">
        <v>83</v>
      </c>
      <c r="AR3680" t="s">
        <v>19676</v>
      </c>
      <c r="AS3680" t="s">
        <v>83</v>
      </c>
      <c r="AT3680" t="s">
        <v>96</v>
      </c>
      <c r="AU3680" t="s">
        <v>19677</v>
      </c>
      <c r="AV3680" t="s">
        <v>19678</v>
      </c>
      <c r="AW3680" t="s">
        <v>99</v>
      </c>
      <c r="AX3680" t="s">
        <v>100</v>
      </c>
      <c r="AY3680" t="s">
        <v>83</v>
      </c>
      <c r="AZ3680" t="s">
        <v>8351</v>
      </c>
      <c r="BA3680" t="s">
        <v>103</v>
      </c>
      <c r="BB3680" t="s">
        <v>20213</v>
      </c>
      <c r="BC3680" s="4"/>
      <c r="BD3680" t="s">
        <v>83</v>
      </c>
      <c r="BE3680" t="s">
        <v>105</v>
      </c>
      <c r="BF3680" t="s">
        <v>106</v>
      </c>
      <c r="BG3680" t="s">
        <v>107</v>
      </c>
      <c r="BH3680" t="s">
        <v>108</v>
      </c>
      <c r="BI3680" t="s">
        <v>109</v>
      </c>
      <c r="BJ3680" s="2">
        <v>0</v>
      </c>
      <c r="BK3680" t="s">
        <v>90</v>
      </c>
      <c r="BL3680" t="s">
        <v>78</v>
      </c>
      <c r="BM3680" t="s">
        <v>83</v>
      </c>
      <c r="BN3680" t="s">
        <v>83</v>
      </c>
      <c r="BO3680" t="s">
        <v>83</v>
      </c>
      <c r="BP3680" t="s">
        <v>20214</v>
      </c>
      <c r="BQ3680" t="s">
        <v>19720</v>
      </c>
      <c r="BR3680" t="s">
        <v>19721</v>
      </c>
      <c r="BS3680" t="s">
        <v>83</v>
      </c>
      <c r="BT3680" s="3">
        <v>1</v>
      </c>
    </row>
    <row r="3681" spans="1:72" x14ac:dyDescent="0.25">
      <c r="A3681" t="s">
        <v>19665</v>
      </c>
      <c r="B3681" t="s">
        <v>19666</v>
      </c>
      <c r="C3681" t="s">
        <v>19667</v>
      </c>
      <c r="D3681" t="s">
        <v>74</v>
      </c>
      <c r="E3681" t="s">
        <v>21868</v>
      </c>
      <c r="F3681" t="s">
        <v>19668</v>
      </c>
      <c r="G3681" t="s">
        <v>20215</v>
      </c>
      <c r="H3681" t="s">
        <v>20216</v>
      </c>
      <c r="I3681" s="1">
        <v>44197</v>
      </c>
      <c r="J3681" s="1">
        <v>44926</v>
      </c>
      <c r="K3681" t="s">
        <v>78</v>
      </c>
      <c r="L3681" t="s">
        <v>79</v>
      </c>
      <c r="M3681" t="s">
        <v>80</v>
      </c>
      <c r="N3681" t="s">
        <v>20081</v>
      </c>
      <c r="O3681" t="s">
        <v>6740</v>
      </c>
      <c r="P3681" t="s">
        <v>83</v>
      </c>
      <c r="Q3681" t="s">
        <v>20217</v>
      </c>
      <c r="R3681" t="s">
        <v>20083</v>
      </c>
      <c r="S3681" t="s">
        <v>150</v>
      </c>
      <c r="T3681" t="s">
        <v>87</v>
      </c>
      <c r="U3681" t="s">
        <v>88</v>
      </c>
      <c r="V3681" t="s">
        <v>89</v>
      </c>
      <c r="W3681" t="s">
        <v>78</v>
      </c>
      <c r="X3681" t="s">
        <v>120</v>
      </c>
      <c r="Y3681" t="s">
        <v>91</v>
      </c>
      <c r="Z3681" t="s">
        <v>92</v>
      </c>
      <c r="AA3681" s="1">
        <v>44567</v>
      </c>
      <c r="AB3681" s="2">
        <v>2347</v>
      </c>
      <c r="AC3681" s="2">
        <v>1992</v>
      </c>
      <c r="AD3681" s="2"/>
      <c r="AE3681" s="2"/>
      <c r="AF3681" s="2"/>
      <c r="AG3681">
        <v>0</v>
      </c>
      <c r="AH3681" s="3">
        <v>2347</v>
      </c>
      <c r="AI3681" s="3">
        <v>1992</v>
      </c>
      <c r="AJ3681" s="3">
        <v>0</v>
      </c>
      <c r="AK3681" s="3">
        <v>0</v>
      </c>
      <c r="AL3681" s="3">
        <v>0</v>
      </c>
      <c r="AM3681" t="s">
        <v>19711</v>
      </c>
      <c r="AN3681" t="s">
        <v>19712</v>
      </c>
      <c r="AO3681" t="s">
        <v>19665</v>
      </c>
      <c r="AP3681" t="s">
        <v>19666</v>
      </c>
      <c r="AQ3681" t="s">
        <v>83</v>
      </c>
      <c r="AR3681" t="s">
        <v>19676</v>
      </c>
      <c r="AS3681" t="s">
        <v>83</v>
      </c>
      <c r="AT3681" t="s">
        <v>96</v>
      </c>
      <c r="AU3681" t="s">
        <v>19677</v>
      </c>
      <c r="AV3681" t="s">
        <v>19678</v>
      </c>
      <c r="AW3681" t="s">
        <v>99</v>
      </c>
      <c r="AX3681" t="s">
        <v>100</v>
      </c>
      <c r="AY3681" t="s">
        <v>83</v>
      </c>
      <c r="AZ3681" t="s">
        <v>8351</v>
      </c>
      <c r="BA3681" t="s">
        <v>103</v>
      </c>
      <c r="BB3681" t="s">
        <v>20218</v>
      </c>
      <c r="BC3681" s="4"/>
      <c r="BD3681" t="s">
        <v>83</v>
      </c>
      <c r="BE3681" t="s">
        <v>105</v>
      </c>
      <c r="BF3681" t="s">
        <v>106</v>
      </c>
      <c r="BG3681" t="s">
        <v>107</v>
      </c>
      <c r="BH3681" t="s">
        <v>108</v>
      </c>
      <c r="BI3681" t="s">
        <v>109</v>
      </c>
      <c r="BJ3681" s="2">
        <v>0</v>
      </c>
      <c r="BK3681" t="s">
        <v>90</v>
      </c>
      <c r="BL3681" t="s">
        <v>78</v>
      </c>
      <c r="BM3681" t="s">
        <v>83</v>
      </c>
      <c r="BN3681" t="s">
        <v>83</v>
      </c>
      <c r="BO3681" t="s">
        <v>83</v>
      </c>
      <c r="BP3681" t="s">
        <v>20219</v>
      </c>
      <c r="BQ3681" t="s">
        <v>19720</v>
      </c>
      <c r="BR3681" t="s">
        <v>19721</v>
      </c>
      <c r="BS3681" t="s">
        <v>83</v>
      </c>
      <c r="BT3681" s="3">
        <v>1</v>
      </c>
    </row>
    <row r="3682" spans="1:72" x14ac:dyDescent="0.25">
      <c r="A3682" t="s">
        <v>19665</v>
      </c>
      <c r="B3682" t="s">
        <v>19666</v>
      </c>
      <c r="C3682" t="s">
        <v>19667</v>
      </c>
      <c r="D3682" t="s">
        <v>74</v>
      </c>
      <c r="E3682" t="s">
        <v>21868</v>
      </c>
      <c r="F3682" t="s">
        <v>19668</v>
      </c>
      <c r="G3682" t="s">
        <v>20220</v>
      </c>
      <c r="H3682" t="s">
        <v>20221</v>
      </c>
      <c r="I3682" s="1">
        <v>44197</v>
      </c>
      <c r="J3682" s="1">
        <v>44926</v>
      </c>
      <c r="K3682" t="s">
        <v>78</v>
      </c>
      <c r="L3682" t="s">
        <v>79</v>
      </c>
      <c r="M3682" t="s">
        <v>80</v>
      </c>
      <c r="N3682" t="s">
        <v>6467</v>
      </c>
      <c r="O3682" t="s">
        <v>242</v>
      </c>
      <c r="P3682" t="s">
        <v>83</v>
      </c>
      <c r="Q3682" t="s">
        <v>20222</v>
      </c>
      <c r="R3682" t="s">
        <v>20083</v>
      </c>
      <c r="S3682" t="s">
        <v>150</v>
      </c>
      <c r="T3682" t="s">
        <v>87</v>
      </c>
      <c r="U3682" t="s">
        <v>88</v>
      </c>
      <c r="V3682" t="s">
        <v>89</v>
      </c>
      <c r="W3682" t="s">
        <v>78</v>
      </c>
      <c r="X3682" t="s">
        <v>120</v>
      </c>
      <c r="Y3682" t="s">
        <v>91</v>
      </c>
      <c r="Z3682" t="s">
        <v>92</v>
      </c>
      <c r="AA3682" s="1">
        <v>44567</v>
      </c>
      <c r="AB3682" s="2">
        <v>2209</v>
      </c>
      <c r="AC3682" s="2">
        <v>2515</v>
      </c>
      <c r="AD3682" s="2"/>
      <c r="AE3682" s="2"/>
      <c r="AF3682" s="2"/>
      <c r="AG3682">
        <v>0</v>
      </c>
      <c r="AH3682" s="3">
        <v>2209</v>
      </c>
      <c r="AI3682" s="3">
        <v>2515</v>
      </c>
      <c r="AJ3682" s="3">
        <v>0</v>
      </c>
      <c r="AK3682" s="3">
        <v>0</v>
      </c>
      <c r="AL3682" s="3">
        <v>0</v>
      </c>
      <c r="AM3682" t="s">
        <v>19711</v>
      </c>
      <c r="AN3682" t="s">
        <v>19712</v>
      </c>
      <c r="AO3682" t="s">
        <v>19665</v>
      </c>
      <c r="AP3682" t="s">
        <v>19666</v>
      </c>
      <c r="AQ3682" t="s">
        <v>83</v>
      </c>
      <c r="AR3682" t="s">
        <v>19676</v>
      </c>
      <c r="AS3682" t="s">
        <v>83</v>
      </c>
      <c r="AT3682" t="s">
        <v>96</v>
      </c>
      <c r="AU3682" t="s">
        <v>19677</v>
      </c>
      <c r="AV3682" t="s">
        <v>19678</v>
      </c>
      <c r="AW3682" t="s">
        <v>99</v>
      </c>
      <c r="AX3682" t="s">
        <v>100</v>
      </c>
      <c r="AY3682" t="s">
        <v>83</v>
      </c>
      <c r="AZ3682" t="s">
        <v>83</v>
      </c>
      <c r="BA3682" t="s">
        <v>103</v>
      </c>
      <c r="BB3682" t="s">
        <v>20223</v>
      </c>
      <c r="BC3682" s="4"/>
      <c r="BD3682" t="s">
        <v>83</v>
      </c>
      <c r="BE3682" t="s">
        <v>105</v>
      </c>
      <c r="BF3682" t="s">
        <v>106</v>
      </c>
      <c r="BG3682" t="s">
        <v>107</v>
      </c>
      <c r="BH3682" t="s">
        <v>108</v>
      </c>
      <c r="BI3682" t="s">
        <v>109</v>
      </c>
      <c r="BJ3682" s="2">
        <v>0</v>
      </c>
      <c r="BK3682" t="s">
        <v>90</v>
      </c>
      <c r="BL3682" t="s">
        <v>78</v>
      </c>
      <c r="BM3682" t="s">
        <v>83</v>
      </c>
      <c r="BN3682" t="s">
        <v>83</v>
      </c>
      <c r="BO3682" t="s">
        <v>83</v>
      </c>
      <c r="BP3682" t="s">
        <v>20224</v>
      </c>
      <c r="BQ3682" t="s">
        <v>19720</v>
      </c>
      <c r="BR3682" t="s">
        <v>19721</v>
      </c>
      <c r="BS3682" t="s">
        <v>83</v>
      </c>
      <c r="BT3682" s="3">
        <v>1</v>
      </c>
    </row>
    <row r="3683" spans="1:72" x14ac:dyDescent="0.25">
      <c r="A3683" t="s">
        <v>19665</v>
      </c>
      <c r="B3683" t="s">
        <v>19666</v>
      </c>
      <c r="C3683" t="s">
        <v>19667</v>
      </c>
      <c r="D3683" t="s">
        <v>74</v>
      </c>
      <c r="E3683" t="s">
        <v>21868</v>
      </c>
      <c r="F3683" t="s">
        <v>19668</v>
      </c>
      <c r="G3683" t="s">
        <v>20225</v>
      </c>
      <c r="H3683" t="s">
        <v>20226</v>
      </c>
      <c r="I3683" s="1">
        <v>44197</v>
      </c>
      <c r="J3683" s="1">
        <v>44926</v>
      </c>
      <c r="K3683" t="s">
        <v>78</v>
      </c>
      <c r="L3683" t="s">
        <v>79</v>
      </c>
      <c r="M3683" t="s">
        <v>80</v>
      </c>
      <c r="N3683" t="s">
        <v>6467</v>
      </c>
      <c r="O3683" t="s">
        <v>147</v>
      </c>
      <c r="P3683" t="s">
        <v>83</v>
      </c>
      <c r="Q3683" t="s">
        <v>20222</v>
      </c>
      <c r="R3683" t="s">
        <v>20083</v>
      </c>
      <c r="S3683" t="s">
        <v>150</v>
      </c>
      <c r="T3683" t="s">
        <v>87</v>
      </c>
      <c r="U3683" t="s">
        <v>88</v>
      </c>
      <c r="V3683" t="s">
        <v>89</v>
      </c>
      <c r="W3683" t="s">
        <v>78</v>
      </c>
      <c r="X3683" t="s">
        <v>120</v>
      </c>
      <c r="Y3683" t="s">
        <v>91</v>
      </c>
      <c r="Z3683" t="s">
        <v>92</v>
      </c>
      <c r="AA3683" s="1">
        <v>44566</v>
      </c>
      <c r="AB3683" s="2">
        <v>182</v>
      </c>
      <c r="AC3683" s="2">
        <v>152</v>
      </c>
      <c r="AD3683" s="2"/>
      <c r="AE3683" s="2"/>
      <c r="AF3683" s="2"/>
      <c r="AG3683">
        <v>0</v>
      </c>
      <c r="AH3683" s="3">
        <v>182</v>
      </c>
      <c r="AI3683" s="3">
        <v>152</v>
      </c>
      <c r="AJ3683" s="3">
        <v>0</v>
      </c>
      <c r="AK3683" s="3">
        <v>0</v>
      </c>
      <c r="AL3683" s="3">
        <v>0</v>
      </c>
      <c r="AM3683" t="s">
        <v>19711</v>
      </c>
      <c r="AN3683" t="s">
        <v>19712</v>
      </c>
      <c r="AO3683" t="s">
        <v>19665</v>
      </c>
      <c r="AP3683" t="s">
        <v>19666</v>
      </c>
      <c r="AQ3683" t="s">
        <v>83</v>
      </c>
      <c r="AR3683" t="s">
        <v>19676</v>
      </c>
      <c r="AS3683" t="s">
        <v>83</v>
      </c>
      <c r="AT3683" t="s">
        <v>96</v>
      </c>
      <c r="AU3683" t="s">
        <v>19677</v>
      </c>
      <c r="AV3683" t="s">
        <v>19678</v>
      </c>
      <c r="AW3683" t="s">
        <v>99</v>
      </c>
      <c r="AX3683" t="s">
        <v>100</v>
      </c>
      <c r="AY3683" t="s">
        <v>83</v>
      </c>
      <c r="AZ3683" t="s">
        <v>8351</v>
      </c>
      <c r="BA3683" t="s">
        <v>103</v>
      </c>
      <c r="BB3683" t="s">
        <v>20227</v>
      </c>
      <c r="BC3683" s="4"/>
      <c r="BD3683" t="s">
        <v>83</v>
      </c>
      <c r="BE3683" t="s">
        <v>105</v>
      </c>
      <c r="BF3683" t="s">
        <v>106</v>
      </c>
      <c r="BG3683" t="s">
        <v>107</v>
      </c>
      <c r="BH3683" t="s">
        <v>108</v>
      </c>
      <c r="BI3683" t="s">
        <v>109</v>
      </c>
      <c r="BJ3683" s="2">
        <v>0</v>
      </c>
      <c r="BK3683" t="s">
        <v>90</v>
      </c>
      <c r="BL3683" t="s">
        <v>78</v>
      </c>
      <c r="BM3683" t="s">
        <v>83</v>
      </c>
      <c r="BN3683" t="s">
        <v>83</v>
      </c>
      <c r="BO3683" t="s">
        <v>83</v>
      </c>
      <c r="BP3683" t="s">
        <v>20228</v>
      </c>
      <c r="BQ3683" t="s">
        <v>19720</v>
      </c>
      <c r="BR3683" t="s">
        <v>19721</v>
      </c>
      <c r="BS3683" t="s">
        <v>83</v>
      </c>
      <c r="BT3683" s="3">
        <v>1</v>
      </c>
    </row>
    <row r="3684" spans="1:72" x14ac:dyDescent="0.25">
      <c r="A3684" t="s">
        <v>19665</v>
      </c>
      <c r="B3684" t="s">
        <v>19666</v>
      </c>
      <c r="C3684" t="s">
        <v>19667</v>
      </c>
      <c r="D3684" t="s">
        <v>74</v>
      </c>
      <c r="E3684" t="s">
        <v>21868</v>
      </c>
      <c r="F3684" t="s">
        <v>19668</v>
      </c>
      <c r="G3684" t="s">
        <v>20229</v>
      </c>
      <c r="H3684" t="s">
        <v>20230</v>
      </c>
      <c r="I3684" s="1">
        <v>44197</v>
      </c>
      <c r="J3684" s="1">
        <v>44926</v>
      </c>
      <c r="K3684" t="s">
        <v>78</v>
      </c>
      <c r="L3684" t="s">
        <v>79</v>
      </c>
      <c r="M3684" t="s">
        <v>80</v>
      </c>
      <c r="N3684" t="s">
        <v>13128</v>
      </c>
      <c r="O3684" t="s">
        <v>221</v>
      </c>
      <c r="P3684" t="s">
        <v>83</v>
      </c>
      <c r="Q3684" t="s">
        <v>20231</v>
      </c>
      <c r="R3684" t="s">
        <v>20083</v>
      </c>
      <c r="S3684" t="s">
        <v>150</v>
      </c>
      <c r="T3684" t="s">
        <v>87</v>
      </c>
      <c r="U3684" t="s">
        <v>88</v>
      </c>
      <c r="V3684" t="s">
        <v>89</v>
      </c>
      <c r="W3684" t="s">
        <v>78</v>
      </c>
      <c r="X3684" t="s">
        <v>120</v>
      </c>
      <c r="Y3684" t="s">
        <v>91</v>
      </c>
      <c r="Z3684" t="s">
        <v>92</v>
      </c>
      <c r="AA3684" s="1">
        <v>44566</v>
      </c>
      <c r="AB3684" s="2">
        <v>1350</v>
      </c>
      <c r="AC3684" s="2">
        <v>1263</v>
      </c>
      <c r="AD3684" s="2"/>
      <c r="AE3684" s="2"/>
      <c r="AF3684" s="2"/>
      <c r="AG3684">
        <v>0</v>
      </c>
      <c r="AH3684" s="3">
        <v>1350</v>
      </c>
      <c r="AI3684" s="3">
        <v>1263</v>
      </c>
      <c r="AJ3684" s="3">
        <v>0</v>
      </c>
      <c r="AK3684" s="3">
        <v>0</v>
      </c>
      <c r="AL3684" s="3">
        <v>0</v>
      </c>
      <c r="AM3684" t="s">
        <v>19711</v>
      </c>
      <c r="AN3684" t="s">
        <v>19712</v>
      </c>
      <c r="AO3684" t="s">
        <v>19665</v>
      </c>
      <c r="AP3684" t="s">
        <v>19666</v>
      </c>
      <c r="AQ3684" t="s">
        <v>83</v>
      </c>
      <c r="AR3684" t="s">
        <v>19676</v>
      </c>
      <c r="AS3684" t="s">
        <v>83</v>
      </c>
      <c r="AT3684" t="s">
        <v>96</v>
      </c>
      <c r="AU3684" t="s">
        <v>19677</v>
      </c>
      <c r="AV3684" t="s">
        <v>19678</v>
      </c>
      <c r="AW3684" t="s">
        <v>99</v>
      </c>
      <c r="AX3684" t="s">
        <v>100</v>
      </c>
      <c r="AY3684" t="s">
        <v>83</v>
      </c>
      <c r="AZ3684" t="s">
        <v>8351</v>
      </c>
      <c r="BA3684" t="s">
        <v>103</v>
      </c>
      <c r="BB3684" t="s">
        <v>20232</v>
      </c>
      <c r="BC3684" s="4"/>
      <c r="BD3684" t="s">
        <v>83</v>
      </c>
      <c r="BE3684" t="s">
        <v>105</v>
      </c>
      <c r="BF3684" t="s">
        <v>106</v>
      </c>
      <c r="BG3684" t="s">
        <v>107</v>
      </c>
      <c r="BH3684" t="s">
        <v>108</v>
      </c>
      <c r="BI3684" t="s">
        <v>109</v>
      </c>
      <c r="BJ3684" s="2">
        <v>0</v>
      </c>
      <c r="BK3684" t="s">
        <v>90</v>
      </c>
      <c r="BL3684" t="s">
        <v>78</v>
      </c>
      <c r="BM3684" t="s">
        <v>83</v>
      </c>
      <c r="BN3684" t="s">
        <v>83</v>
      </c>
      <c r="BO3684" t="s">
        <v>83</v>
      </c>
      <c r="BP3684" t="s">
        <v>20233</v>
      </c>
      <c r="BQ3684" t="s">
        <v>19720</v>
      </c>
      <c r="BR3684" t="s">
        <v>19721</v>
      </c>
      <c r="BS3684" t="s">
        <v>83</v>
      </c>
      <c r="BT3684" s="3">
        <v>1</v>
      </c>
    </row>
    <row r="3685" spans="1:72" x14ac:dyDescent="0.25">
      <c r="A3685" t="s">
        <v>19665</v>
      </c>
      <c r="B3685" t="s">
        <v>19666</v>
      </c>
      <c r="C3685" t="s">
        <v>19667</v>
      </c>
      <c r="D3685" t="s">
        <v>74</v>
      </c>
      <c r="E3685" t="s">
        <v>21868</v>
      </c>
      <c r="F3685" t="s">
        <v>19668</v>
      </c>
      <c r="G3685" t="s">
        <v>20234</v>
      </c>
      <c r="H3685" t="s">
        <v>20235</v>
      </c>
      <c r="I3685" s="1">
        <v>44197</v>
      </c>
      <c r="J3685" s="1">
        <v>44926</v>
      </c>
      <c r="K3685" t="s">
        <v>78</v>
      </c>
      <c r="L3685" t="s">
        <v>79</v>
      </c>
      <c r="M3685" t="s">
        <v>80</v>
      </c>
      <c r="N3685" t="s">
        <v>20095</v>
      </c>
      <c r="O3685" t="s">
        <v>214</v>
      </c>
      <c r="P3685" t="s">
        <v>83</v>
      </c>
      <c r="Q3685" t="s">
        <v>20236</v>
      </c>
      <c r="R3685" t="s">
        <v>20083</v>
      </c>
      <c r="S3685" t="s">
        <v>150</v>
      </c>
      <c r="T3685" t="s">
        <v>87</v>
      </c>
      <c r="U3685" t="s">
        <v>88</v>
      </c>
      <c r="V3685" t="s">
        <v>89</v>
      </c>
      <c r="W3685" t="s">
        <v>78</v>
      </c>
      <c r="X3685" t="s">
        <v>120</v>
      </c>
      <c r="Y3685" t="s">
        <v>91</v>
      </c>
      <c r="Z3685" t="s">
        <v>92</v>
      </c>
      <c r="AA3685" s="1">
        <v>44566</v>
      </c>
      <c r="AB3685" s="2">
        <v>1648</v>
      </c>
      <c r="AC3685" s="2">
        <v>1868</v>
      </c>
      <c r="AD3685" s="2"/>
      <c r="AE3685" s="2"/>
      <c r="AF3685" s="2"/>
      <c r="AG3685">
        <v>0</v>
      </c>
      <c r="AH3685" s="3">
        <v>897</v>
      </c>
      <c r="AI3685" s="3">
        <v>1024</v>
      </c>
      <c r="AJ3685" s="3">
        <v>0</v>
      </c>
      <c r="AK3685" s="3">
        <v>0</v>
      </c>
      <c r="AL3685" s="3">
        <v>0</v>
      </c>
      <c r="AM3685" t="s">
        <v>19711</v>
      </c>
      <c r="AN3685" t="s">
        <v>19712</v>
      </c>
      <c r="AO3685" t="s">
        <v>19665</v>
      </c>
      <c r="AP3685" t="s">
        <v>19666</v>
      </c>
      <c r="AQ3685" t="s">
        <v>83</v>
      </c>
      <c r="AR3685" t="s">
        <v>19676</v>
      </c>
      <c r="AS3685" t="s">
        <v>83</v>
      </c>
      <c r="AT3685" t="s">
        <v>96</v>
      </c>
      <c r="AU3685" t="s">
        <v>19677</v>
      </c>
      <c r="AV3685" t="s">
        <v>19678</v>
      </c>
      <c r="AW3685" t="s">
        <v>99</v>
      </c>
      <c r="AX3685" t="s">
        <v>100</v>
      </c>
      <c r="AY3685" t="s">
        <v>83</v>
      </c>
      <c r="AZ3685" t="s">
        <v>8351</v>
      </c>
      <c r="BA3685" t="s">
        <v>103</v>
      </c>
      <c r="BB3685" t="s">
        <v>20237</v>
      </c>
      <c r="BC3685" s="4"/>
      <c r="BD3685" t="s">
        <v>83</v>
      </c>
      <c r="BE3685" t="s">
        <v>105</v>
      </c>
      <c r="BF3685" t="s">
        <v>106</v>
      </c>
      <c r="BG3685" t="s">
        <v>107</v>
      </c>
      <c r="BH3685" t="s">
        <v>108</v>
      </c>
      <c r="BI3685" t="s">
        <v>109</v>
      </c>
      <c r="BJ3685" s="2">
        <v>0</v>
      </c>
      <c r="BK3685" t="s">
        <v>90</v>
      </c>
      <c r="BL3685" t="s">
        <v>78</v>
      </c>
      <c r="BM3685" t="s">
        <v>83</v>
      </c>
      <c r="BN3685" t="s">
        <v>83</v>
      </c>
      <c r="BO3685" t="s">
        <v>83</v>
      </c>
      <c r="BP3685" t="s">
        <v>20238</v>
      </c>
      <c r="BQ3685" t="s">
        <v>19720</v>
      </c>
      <c r="BR3685" t="s">
        <v>19721</v>
      </c>
      <c r="BS3685" t="s">
        <v>83</v>
      </c>
      <c r="BT3685" s="3">
        <v>1</v>
      </c>
    </row>
    <row r="3686" spans="1:72" x14ac:dyDescent="0.25">
      <c r="A3686" t="s">
        <v>19665</v>
      </c>
      <c r="B3686" t="s">
        <v>19666</v>
      </c>
      <c r="C3686" t="s">
        <v>19667</v>
      </c>
      <c r="D3686" t="s">
        <v>74</v>
      </c>
      <c r="E3686" t="s">
        <v>21868</v>
      </c>
      <c r="F3686" t="s">
        <v>19668</v>
      </c>
      <c r="G3686" t="s">
        <v>20239</v>
      </c>
      <c r="H3686" t="s">
        <v>20240</v>
      </c>
      <c r="I3686" s="1">
        <v>44197</v>
      </c>
      <c r="J3686" s="1">
        <v>44926</v>
      </c>
      <c r="K3686" t="s">
        <v>78</v>
      </c>
      <c r="L3686" t="s">
        <v>79</v>
      </c>
      <c r="M3686" t="s">
        <v>80</v>
      </c>
      <c r="N3686" t="s">
        <v>20095</v>
      </c>
      <c r="O3686" t="s">
        <v>430</v>
      </c>
      <c r="P3686" t="s">
        <v>83</v>
      </c>
      <c r="Q3686" t="s">
        <v>20241</v>
      </c>
      <c r="R3686" t="s">
        <v>20083</v>
      </c>
      <c r="S3686" t="s">
        <v>150</v>
      </c>
      <c r="T3686" t="s">
        <v>87</v>
      </c>
      <c r="U3686" t="s">
        <v>88</v>
      </c>
      <c r="V3686" t="s">
        <v>89</v>
      </c>
      <c r="W3686" t="s">
        <v>78</v>
      </c>
      <c r="X3686" t="s">
        <v>120</v>
      </c>
      <c r="Y3686" t="s">
        <v>91</v>
      </c>
      <c r="Z3686" t="s">
        <v>92</v>
      </c>
      <c r="AA3686" s="1">
        <v>44566</v>
      </c>
      <c r="AB3686" s="2">
        <v>678</v>
      </c>
      <c r="AC3686" s="2">
        <v>787</v>
      </c>
      <c r="AD3686" s="2"/>
      <c r="AE3686" s="2"/>
      <c r="AF3686" s="2"/>
      <c r="AG3686">
        <v>0</v>
      </c>
      <c r="AH3686" s="3">
        <v>678</v>
      </c>
      <c r="AI3686" s="3">
        <v>787</v>
      </c>
      <c r="AJ3686" s="3">
        <v>0</v>
      </c>
      <c r="AK3686" s="3">
        <v>0</v>
      </c>
      <c r="AL3686" s="3">
        <v>0</v>
      </c>
      <c r="AM3686" t="s">
        <v>19711</v>
      </c>
      <c r="AN3686" t="s">
        <v>19712</v>
      </c>
      <c r="AO3686" t="s">
        <v>19665</v>
      </c>
      <c r="AP3686" t="s">
        <v>19666</v>
      </c>
      <c r="AQ3686" t="s">
        <v>83</v>
      </c>
      <c r="AR3686" t="s">
        <v>19676</v>
      </c>
      <c r="AS3686" t="s">
        <v>83</v>
      </c>
      <c r="AT3686" t="s">
        <v>96</v>
      </c>
      <c r="AU3686" t="s">
        <v>19677</v>
      </c>
      <c r="AV3686" t="s">
        <v>19678</v>
      </c>
      <c r="AW3686" t="s">
        <v>99</v>
      </c>
      <c r="AX3686" t="s">
        <v>100</v>
      </c>
      <c r="AY3686" t="s">
        <v>83</v>
      </c>
      <c r="AZ3686" t="s">
        <v>8351</v>
      </c>
      <c r="BA3686" t="s">
        <v>103</v>
      </c>
      <c r="BB3686" t="s">
        <v>20242</v>
      </c>
      <c r="BC3686" s="4"/>
      <c r="BD3686" t="s">
        <v>83</v>
      </c>
      <c r="BE3686" t="s">
        <v>105</v>
      </c>
      <c r="BF3686" t="s">
        <v>106</v>
      </c>
      <c r="BG3686" t="s">
        <v>107</v>
      </c>
      <c r="BH3686" t="s">
        <v>108</v>
      </c>
      <c r="BI3686" t="s">
        <v>109</v>
      </c>
      <c r="BJ3686" s="2">
        <v>0</v>
      </c>
      <c r="BK3686" t="s">
        <v>90</v>
      </c>
      <c r="BL3686" t="s">
        <v>78</v>
      </c>
      <c r="BM3686" t="s">
        <v>83</v>
      </c>
      <c r="BN3686" t="s">
        <v>83</v>
      </c>
      <c r="BO3686" t="s">
        <v>83</v>
      </c>
      <c r="BP3686" t="s">
        <v>20243</v>
      </c>
      <c r="BQ3686" t="s">
        <v>19720</v>
      </c>
      <c r="BR3686" t="s">
        <v>19721</v>
      </c>
      <c r="BS3686" t="s">
        <v>83</v>
      </c>
      <c r="BT3686" s="3">
        <v>1</v>
      </c>
    </row>
    <row r="3687" spans="1:72" x14ac:dyDescent="0.25">
      <c r="A3687" t="s">
        <v>19665</v>
      </c>
      <c r="B3687" t="s">
        <v>19666</v>
      </c>
      <c r="C3687" t="s">
        <v>19667</v>
      </c>
      <c r="D3687" t="s">
        <v>74</v>
      </c>
      <c r="E3687" t="s">
        <v>21868</v>
      </c>
      <c r="F3687" t="s">
        <v>19668</v>
      </c>
      <c r="G3687" t="s">
        <v>20244</v>
      </c>
      <c r="H3687" t="s">
        <v>20245</v>
      </c>
      <c r="I3687" s="1">
        <v>44197</v>
      </c>
      <c r="J3687" s="1">
        <v>44926</v>
      </c>
      <c r="K3687" t="s">
        <v>78</v>
      </c>
      <c r="L3687" t="s">
        <v>79</v>
      </c>
      <c r="M3687" t="s">
        <v>80</v>
      </c>
      <c r="N3687" t="s">
        <v>146</v>
      </c>
      <c r="O3687" t="s">
        <v>664</v>
      </c>
      <c r="P3687" t="s">
        <v>83</v>
      </c>
      <c r="Q3687" t="s">
        <v>20246</v>
      </c>
      <c r="R3687" t="s">
        <v>19673</v>
      </c>
      <c r="S3687" t="s">
        <v>150</v>
      </c>
      <c r="T3687" t="s">
        <v>87</v>
      </c>
      <c r="U3687" t="s">
        <v>88</v>
      </c>
      <c r="V3687" t="s">
        <v>89</v>
      </c>
      <c r="W3687" t="s">
        <v>78</v>
      </c>
      <c r="X3687" t="s">
        <v>120</v>
      </c>
      <c r="Y3687" t="s">
        <v>91</v>
      </c>
      <c r="Z3687" t="s">
        <v>92</v>
      </c>
      <c r="AA3687" s="1">
        <v>44567</v>
      </c>
      <c r="AB3687" s="2">
        <v>57</v>
      </c>
      <c r="AC3687" s="2">
        <v>82</v>
      </c>
      <c r="AD3687" s="2"/>
      <c r="AE3687" s="2"/>
      <c r="AF3687" s="2"/>
      <c r="AG3687">
        <v>0</v>
      </c>
      <c r="AH3687" s="3">
        <v>57</v>
      </c>
      <c r="AI3687" s="3">
        <v>82</v>
      </c>
      <c r="AJ3687" s="3">
        <v>0</v>
      </c>
      <c r="AK3687" s="3">
        <v>0</v>
      </c>
      <c r="AL3687" s="3">
        <v>0</v>
      </c>
      <c r="AM3687" t="s">
        <v>19711</v>
      </c>
      <c r="AN3687" t="s">
        <v>19712</v>
      </c>
      <c r="AO3687" t="s">
        <v>19665</v>
      </c>
      <c r="AP3687" t="s">
        <v>19666</v>
      </c>
      <c r="AQ3687" t="s">
        <v>83</v>
      </c>
      <c r="AR3687" t="s">
        <v>19676</v>
      </c>
      <c r="AS3687" t="s">
        <v>83</v>
      </c>
      <c r="AT3687" t="s">
        <v>96</v>
      </c>
      <c r="AU3687" t="s">
        <v>19677</v>
      </c>
      <c r="AV3687" t="s">
        <v>19678</v>
      </c>
      <c r="AW3687" t="s">
        <v>99</v>
      </c>
      <c r="AX3687" t="s">
        <v>100</v>
      </c>
      <c r="AY3687" t="s">
        <v>83</v>
      </c>
      <c r="AZ3687" t="s">
        <v>20247</v>
      </c>
      <c r="BA3687" t="s">
        <v>103</v>
      </c>
      <c r="BB3687" t="s">
        <v>20248</v>
      </c>
      <c r="BC3687" s="4"/>
      <c r="BD3687" t="s">
        <v>83</v>
      </c>
      <c r="BE3687" t="s">
        <v>105</v>
      </c>
      <c r="BF3687" t="s">
        <v>106</v>
      </c>
      <c r="BG3687" t="s">
        <v>107</v>
      </c>
      <c r="BH3687" t="s">
        <v>108</v>
      </c>
      <c r="BI3687" t="s">
        <v>109</v>
      </c>
      <c r="BJ3687" s="2">
        <v>0</v>
      </c>
      <c r="BK3687" t="s">
        <v>90</v>
      </c>
      <c r="BL3687" t="s">
        <v>78</v>
      </c>
      <c r="BM3687" t="s">
        <v>83</v>
      </c>
      <c r="BN3687" t="s">
        <v>83</v>
      </c>
      <c r="BO3687" t="s">
        <v>83</v>
      </c>
      <c r="BP3687" t="s">
        <v>20249</v>
      </c>
      <c r="BQ3687" t="s">
        <v>19720</v>
      </c>
      <c r="BR3687" t="s">
        <v>19721</v>
      </c>
      <c r="BS3687" t="s">
        <v>83</v>
      </c>
      <c r="BT3687" s="3">
        <v>1</v>
      </c>
    </row>
    <row r="3688" spans="1:72" x14ac:dyDescent="0.25">
      <c r="A3688" t="s">
        <v>19665</v>
      </c>
      <c r="B3688" t="s">
        <v>19666</v>
      </c>
      <c r="C3688" t="s">
        <v>19667</v>
      </c>
      <c r="D3688" t="s">
        <v>74</v>
      </c>
      <c r="E3688" t="s">
        <v>21868</v>
      </c>
      <c r="F3688" t="s">
        <v>19668</v>
      </c>
      <c r="G3688" t="s">
        <v>20250</v>
      </c>
      <c r="H3688" t="s">
        <v>20251</v>
      </c>
      <c r="I3688" s="1">
        <v>44197</v>
      </c>
      <c r="J3688" s="1">
        <v>44926</v>
      </c>
      <c r="K3688" t="s">
        <v>78</v>
      </c>
      <c r="L3688" t="s">
        <v>79</v>
      </c>
      <c r="M3688" t="s">
        <v>80</v>
      </c>
      <c r="N3688" t="s">
        <v>20252</v>
      </c>
      <c r="O3688" t="s">
        <v>155</v>
      </c>
      <c r="P3688" t="s">
        <v>83</v>
      </c>
      <c r="Q3688" t="s">
        <v>20253</v>
      </c>
      <c r="R3688" t="s">
        <v>20254</v>
      </c>
      <c r="S3688" t="s">
        <v>119</v>
      </c>
      <c r="T3688" t="s">
        <v>87</v>
      </c>
      <c r="U3688" t="s">
        <v>88</v>
      </c>
      <c r="V3688" t="s">
        <v>89</v>
      </c>
      <c r="W3688" t="s">
        <v>78</v>
      </c>
      <c r="X3688" t="s">
        <v>120</v>
      </c>
      <c r="Y3688" t="s">
        <v>91</v>
      </c>
      <c r="Z3688" t="s">
        <v>92</v>
      </c>
      <c r="AA3688" s="1">
        <v>44644</v>
      </c>
      <c r="AB3688" s="2">
        <v>1751</v>
      </c>
      <c r="AC3688" s="2">
        <v>30</v>
      </c>
      <c r="AD3688" s="2"/>
      <c r="AE3688" s="2"/>
      <c r="AF3688" s="2"/>
      <c r="AG3688">
        <v>0</v>
      </c>
      <c r="AH3688" s="3">
        <v>1746</v>
      </c>
      <c r="AI3688" s="3">
        <v>29</v>
      </c>
      <c r="AJ3688" s="3">
        <v>0</v>
      </c>
      <c r="AK3688" s="3">
        <v>0</v>
      </c>
      <c r="AL3688" s="3">
        <v>0</v>
      </c>
      <c r="AM3688" t="s">
        <v>20118</v>
      </c>
      <c r="AN3688" t="s">
        <v>20119</v>
      </c>
      <c r="AO3688" t="s">
        <v>19665</v>
      </c>
      <c r="AP3688" t="s">
        <v>19666</v>
      </c>
      <c r="AQ3688" t="s">
        <v>83</v>
      </c>
      <c r="AR3688" t="s">
        <v>19676</v>
      </c>
      <c r="AS3688" t="s">
        <v>83</v>
      </c>
      <c r="AT3688" t="s">
        <v>96</v>
      </c>
      <c r="AU3688" t="s">
        <v>19677</v>
      </c>
      <c r="AV3688" t="s">
        <v>19678</v>
      </c>
      <c r="AW3688" t="s">
        <v>99</v>
      </c>
      <c r="AX3688" t="s">
        <v>100</v>
      </c>
      <c r="AY3688" t="s">
        <v>83</v>
      </c>
      <c r="AZ3688" t="s">
        <v>20255</v>
      </c>
      <c r="BA3688" t="s">
        <v>103</v>
      </c>
      <c r="BB3688" t="s">
        <v>20256</v>
      </c>
      <c r="BC3688" s="4"/>
      <c r="BD3688" t="s">
        <v>83</v>
      </c>
      <c r="BE3688" t="s">
        <v>105</v>
      </c>
      <c r="BF3688" t="s">
        <v>106</v>
      </c>
      <c r="BG3688" t="s">
        <v>107</v>
      </c>
      <c r="BH3688" t="s">
        <v>472</v>
      </c>
      <c r="BI3688" t="s">
        <v>473</v>
      </c>
      <c r="BJ3688" s="2">
        <v>0</v>
      </c>
      <c r="BK3688" t="s">
        <v>78</v>
      </c>
      <c r="BL3688" t="s">
        <v>90</v>
      </c>
      <c r="BM3688" t="s">
        <v>83</v>
      </c>
      <c r="BN3688" t="s">
        <v>83</v>
      </c>
      <c r="BO3688" t="s">
        <v>83</v>
      </c>
      <c r="BP3688" t="s">
        <v>83</v>
      </c>
      <c r="BQ3688" t="s">
        <v>83</v>
      </c>
      <c r="BR3688" t="s">
        <v>83</v>
      </c>
      <c r="BS3688" t="s">
        <v>83</v>
      </c>
      <c r="BT3688" s="3">
        <v>1</v>
      </c>
    </row>
    <row r="3689" spans="1:72" x14ac:dyDescent="0.25">
      <c r="A3689" t="s">
        <v>19665</v>
      </c>
      <c r="B3689" t="s">
        <v>19666</v>
      </c>
      <c r="C3689" t="s">
        <v>19667</v>
      </c>
      <c r="D3689" t="s">
        <v>74</v>
      </c>
      <c r="E3689" t="s">
        <v>21868</v>
      </c>
      <c r="F3689" t="s">
        <v>19668</v>
      </c>
      <c r="G3689" t="s">
        <v>20257</v>
      </c>
      <c r="H3689" t="s">
        <v>20258</v>
      </c>
      <c r="I3689" s="1">
        <v>44197</v>
      </c>
      <c r="J3689" s="1">
        <v>44926</v>
      </c>
      <c r="K3689" t="s">
        <v>78</v>
      </c>
      <c r="L3689" t="s">
        <v>79</v>
      </c>
      <c r="M3689" t="s">
        <v>80</v>
      </c>
      <c r="N3689" t="s">
        <v>10261</v>
      </c>
      <c r="O3689" t="s">
        <v>462</v>
      </c>
      <c r="P3689" t="s">
        <v>83</v>
      </c>
      <c r="Q3689" t="s">
        <v>20259</v>
      </c>
      <c r="R3689" t="s">
        <v>20254</v>
      </c>
      <c r="S3689" t="s">
        <v>150</v>
      </c>
      <c r="T3689" t="s">
        <v>87</v>
      </c>
      <c r="U3689" t="s">
        <v>88</v>
      </c>
      <c r="V3689" t="s">
        <v>89</v>
      </c>
      <c r="W3689" t="s">
        <v>78</v>
      </c>
      <c r="X3689" t="s">
        <v>120</v>
      </c>
      <c r="Y3689" t="s">
        <v>91</v>
      </c>
      <c r="Z3689" t="s">
        <v>92</v>
      </c>
      <c r="AA3689" s="1">
        <v>44566</v>
      </c>
      <c r="AB3689" s="2">
        <v>756</v>
      </c>
      <c r="AC3689" s="2">
        <v>823</v>
      </c>
      <c r="AD3689" s="2"/>
      <c r="AE3689" s="2"/>
      <c r="AF3689" s="2"/>
      <c r="AG3689">
        <v>0</v>
      </c>
      <c r="AH3689" s="3">
        <v>756</v>
      </c>
      <c r="AI3689" s="3">
        <v>823</v>
      </c>
      <c r="AJ3689" s="3">
        <v>0</v>
      </c>
      <c r="AK3689" s="3">
        <v>0</v>
      </c>
      <c r="AL3689" s="3">
        <v>0</v>
      </c>
      <c r="AM3689" t="s">
        <v>19711</v>
      </c>
      <c r="AN3689" t="s">
        <v>19712</v>
      </c>
      <c r="AO3689" t="s">
        <v>19665</v>
      </c>
      <c r="AP3689" t="s">
        <v>19666</v>
      </c>
      <c r="AQ3689" t="s">
        <v>83</v>
      </c>
      <c r="AR3689" t="s">
        <v>19676</v>
      </c>
      <c r="AS3689" t="s">
        <v>83</v>
      </c>
      <c r="AT3689" t="s">
        <v>96</v>
      </c>
      <c r="AU3689" t="s">
        <v>19677</v>
      </c>
      <c r="AV3689" t="s">
        <v>19678</v>
      </c>
      <c r="AW3689" t="s">
        <v>99</v>
      </c>
      <c r="AX3689" t="s">
        <v>100</v>
      </c>
      <c r="AY3689" t="s">
        <v>83</v>
      </c>
      <c r="AZ3689" t="s">
        <v>8351</v>
      </c>
      <c r="BA3689" t="s">
        <v>103</v>
      </c>
      <c r="BB3689" t="s">
        <v>20260</v>
      </c>
      <c r="BC3689" s="4"/>
      <c r="BD3689" t="s">
        <v>83</v>
      </c>
      <c r="BE3689" t="s">
        <v>105</v>
      </c>
      <c r="BF3689" t="s">
        <v>106</v>
      </c>
      <c r="BG3689" t="s">
        <v>107</v>
      </c>
      <c r="BH3689" t="s">
        <v>108</v>
      </c>
      <c r="BI3689" t="s">
        <v>109</v>
      </c>
      <c r="BJ3689" s="2">
        <v>0</v>
      </c>
      <c r="BK3689" t="s">
        <v>90</v>
      </c>
      <c r="BL3689" t="s">
        <v>78</v>
      </c>
      <c r="BM3689" t="s">
        <v>83</v>
      </c>
      <c r="BN3689" t="s">
        <v>83</v>
      </c>
      <c r="BO3689" t="s">
        <v>83</v>
      </c>
      <c r="BP3689" t="s">
        <v>20261</v>
      </c>
      <c r="BQ3689" t="s">
        <v>20262</v>
      </c>
      <c r="BR3689" t="s">
        <v>20263</v>
      </c>
      <c r="BS3689" t="s">
        <v>83</v>
      </c>
      <c r="BT3689" s="3">
        <v>1</v>
      </c>
    </row>
    <row r="3690" spans="1:72" x14ac:dyDescent="0.25">
      <c r="A3690" t="s">
        <v>19665</v>
      </c>
      <c r="B3690" t="s">
        <v>19666</v>
      </c>
      <c r="C3690" t="s">
        <v>19667</v>
      </c>
      <c r="D3690" t="s">
        <v>74</v>
      </c>
      <c r="E3690" t="s">
        <v>21868</v>
      </c>
      <c r="F3690" t="s">
        <v>19668</v>
      </c>
      <c r="G3690" t="s">
        <v>20264</v>
      </c>
      <c r="H3690" t="s">
        <v>20265</v>
      </c>
      <c r="I3690" s="1">
        <v>44197</v>
      </c>
      <c r="J3690" s="1">
        <v>44926</v>
      </c>
      <c r="K3690" t="s">
        <v>78</v>
      </c>
      <c r="L3690" t="s">
        <v>79</v>
      </c>
      <c r="M3690" t="s">
        <v>80</v>
      </c>
      <c r="N3690" t="s">
        <v>10261</v>
      </c>
      <c r="O3690" t="s">
        <v>653</v>
      </c>
      <c r="P3690" t="s">
        <v>83</v>
      </c>
      <c r="Q3690" t="s">
        <v>20259</v>
      </c>
      <c r="R3690" t="s">
        <v>20254</v>
      </c>
      <c r="S3690" t="s">
        <v>150</v>
      </c>
      <c r="T3690" t="s">
        <v>87</v>
      </c>
      <c r="U3690" t="s">
        <v>88</v>
      </c>
      <c r="V3690" t="s">
        <v>89</v>
      </c>
      <c r="W3690" t="s">
        <v>78</v>
      </c>
      <c r="X3690" t="s">
        <v>120</v>
      </c>
      <c r="Y3690" t="s">
        <v>91</v>
      </c>
      <c r="Z3690" t="s">
        <v>92</v>
      </c>
      <c r="AA3690" s="1">
        <v>44567</v>
      </c>
      <c r="AB3690" s="2">
        <v>1219</v>
      </c>
      <c r="AC3690" s="2">
        <v>1197</v>
      </c>
      <c r="AD3690" s="2"/>
      <c r="AE3690" s="2"/>
      <c r="AF3690" s="2"/>
      <c r="AG3690">
        <v>0</v>
      </c>
      <c r="AH3690" s="3">
        <v>1219</v>
      </c>
      <c r="AI3690" s="3">
        <v>1197</v>
      </c>
      <c r="AJ3690" s="3">
        <v>0</v>
      </c>
      <c r="AK3690" s="3">
        <v>0</v>
      </c>
      <c r="AL3690" s="3">
        <v>0</v>
      </c>
      <c r="AM3690" t="s">
        <v>19711</v>
      </c>
      <c r="AN3690" t="s">
        <v>19712</v>
      </c>
      <c r="AO3690" t="s">
        <v>19665</v>
      </c>
      <c r="AP3690" t="s">
        <v>19666</v>
      </c>
      <c r="AQ3690" t="s">
        <v>83</v>
      </c>
      <c r="AR3690" t="s">
        <v>19676</v>
      </c>
      <c r="AS3690" t="s">
        <v>83</v>
      </c>
      <c r="AT3690" t="s">
        <v>96</v>
      </c>
      <c r="AU3690" t="s">
        <v>19677</v>
      </c>
      <c r="AV3690" t="s">
        <v>19678</v>
      </c>
      <c r="AW3690" t="s">
        <v>99</v>
      </c>
      <c r="AX3690" t="s">
        <v>100</v>
      </c>
      <c r="AY3690" t="s">
        <v>83</v>
      </c>
      <c r="AZ3690" t="s">
        <v>8351</v>
      </c>
      <c r="BA3690" t="s">
        <v>103</v>
      </c>
      <c r="BB3690" t="s">
        <v>20266</v>
      </c>
      <c r="BC3690" s="4"/>
      <c r="BD3690" t="s">
        <v>83</v>
      </c>
      <c r="BE3690" t="s">
        <v>105</v>
      </c>
      <c r="BF3690" t="s">
        <v>106</v>
      </c>
      <c r="BG3690" t="s">
        <v>107</v>
      </c>
      <c r="BH3690" t="s">
        <v>108</v>
      </c>
      <c r="BI3690" t="s">
        <v>109</v>
      </c>
      <c r="BJ3690" s="2">
        <v>0</v>
      </c>
      <c r="BK3690" t="s">
        <v>90</v>
      </c>
      <c r="BL3690" t="s">
        <v>78</v>
      </c>
      <c r="BM3690" t="s">
        <v>83</v>
      </c>
      <c r="BN3690" t="s">
        <v>83</v>
      </c>
      <c r="BO3690" t="s">
        <v>83</v>
      </c>
      <c r="BP3690" t="s">
        <v>20267</v>
      </c>
      <c r="BQ3690" t="s">
        <v>20262</v>
      </c>
      <c r="BR3690" t="s">
        <v>20263</v>
      </c>
      <c r="BS3690" t="s">
        <v>83</v>
      </c>
      <c r="BT3690" s="3">
        <v>1</v>
      </c>
    </row>
    <row r="3691" spans="1:72" x14ac:dyDescent="0.25">
      <c r="A3691" t="s">
        <v>19665</v>
      </c>
      <c r="B3691" t="s">
        <v>19666</v>
      </c>
      <c r="C3691" t="s">
        <v>19667</v>
      </c>
      <c r="D3691" t="s">
        <v>74</v>
      </c>
      <c r="E3691" t="s">
        <v>21868</v>
      </c>
      <c r="F3691" t="s">
        <v>19668</v>
      </c>
      <c r="G3691" t="s">
        <v>20268</v>
      </c>
      <c r="H3691" t="s">
        <v>20269</v>
      </c>
      <c r="I3691" s="1">
        <v>44197</v>
      </c>
      <c r="J3691" s="1">
        <v>44926</v>
      </c>
      <c r="K3691" t="s">
        <v>78</v>
      </c>
      <c r="L3691" t="s">
        <v>79</v>
      </c>
      <c r="M3691" t="s">
        <v>80</v>
      </c>
      <c r="N3691" t="s">
        <v>10261</v>
      </c>
      <c r="O3691" t="s">
        <v>1161</v>
      </c>
      <c r="P3691" t="s">
        <v>83</v>
      </c>
      <c r="Q3691" t="s">
        <v>20259</v>
      </c>
      <c r="R3691" t="s">
        <v>20254</v>
      </c>
      <c r="S3691" t="s">
        <v>150</v>
      </c>
      <c r="T3691" t="s">
        <v>87</v>
      </c>
      <c r="U3691" t="s">
        <v>88</v>
      </c>
      <c r="V3691" t="s">
        <v>89</v>
      </c>
      <c r="W3691" t="s">
        <v>78</v>
      </c>
      <c r="X3691" t="s">
        <v>120</v>
      </c>
      <c r="Y3691" t="s">
        <v>91</v>
      </c>
      <c r="Z3691" t="s">
        <v>92</v>
      </c>
      <c r="AA3691" s="1">
        <v>44567</v>
      </c>
      <c r="AB3691" s="2">
        <v>1164</v>
      </c>
      <c r="AC3691" s="2">
        <v>1061</v>
      </c>
      <c r="AD3691" s="2"/>
      <c r="AE3691" s="2"/>
      <c r="AF3691" s="2"/>
      <c r="AG3691">
        <v>0</v>
      </c>
      <c r="AH3691" s="3">
        <v>1164</v>
      </c>
      <c r="AI3691" s="3">
        <v>1061</v>
      </c>
      <c r="AJ3691" s="3">
        <v>0</v>
      </c>
      <c r="AK3691" s="3">
        <v>0</v>
      </c>
      <c r="AL3691" s="3">
        <v>0</v>
      </c>
      <c r="AM3691" t="s">
        <v>19711</v>
      </c>
      <c r="AN3691" t="s">
        <v>19712</v>
      </c>
      <c r="AO3691" t="s">
        <v>19665</v>
      </c>
      <c r="AP3691" t="s">
        <v>19666</v>
      </c>
      <c r="AQ3691" t="s">
        <v>83</v>
      </c>
      <c r="AR3691" t="s">
        <v>19676</v>
      </c>
      <c r="AS3691" t="s">
        <v>83</v>
      </c>
      <c r="AT3691" t="s">
        <v>96</v>
      </c>
      <c r="AU3691" t="s">
        <v>19677</v>
      </c>
      <c r="AV3691" t="s">
        <v>19678</v>
      </c>
      <c r="AW3691" t="s">
        <v>99</v>
      </c>
      <c r="AX3691" t="s">
        <v>100</v>
      </c>
      <c r="AY3691" t="s">
        <v>83</v>
      </c>
      <c r="AZ3691" t="s">
        <v>8351</v>
      </c>
      <c r="BA3691" t="s">
        <v>103</v>
      </c>
      <c r="BB3691" t="s">
        <v>20270</v>
      </c>
      <c r="BC3691" s="4"/>
      <c r="BD3691" t="s">
        <v>83</v>
      </c>
      <c r="BE3691" t="s">
        <v>105</v>
      </c>
      <c r="BF3691" t="s">
        <v>106</v>
      </c>
      <c r="BG3691" t="s">
        <v>107</v>
      </c>
      <c r="BH3691" t="s">
        <v>108</v>
      </c>
      <c r="BI3691" t="s">
        <v>109</v>
      </c>
      <c r="BJ3691" s="2">
        <v>0</v>
      </c>
      <c r="BK3691" t="s">
        <v>90</v>
      </c>
      <c r="BL3691" t="s">
        <v>78</v>
      </c>
      <c r="BM3691" t="s">
        <v>83</v>
      </c>
      <c r="BN3691" t="s">
        <v>83</v>
      </c>
      <c r="BO3691" t="s">
        <v>83</v>
      </c>
      <c r="BP3691" t="s">
        <v>20271</v>
      </c>
      <c r="BQ3691" t="s">
        <v>20262</v>
      </c>
      <c r="BR3691" t="s">
        <v>20263</v>
      </c>
      <c r="BS3691" t="s">
        <v>83</v>
      </c>
      <c r="BT3691" s="3">
        <v>1</v>
      </c>
    </row>
    <row r="3692" spans="1:72" x14ac:dyDescent="0.25">
      <c r="A3692" t="s">
        <v>19665</v>
      </c>
      <c r="B3692" t="s">
        <v>19666</v>
      </c>
      <c r="C3692" t="s">
        <v>19667</v>
      </c>
      <c r="D3692" t="s">
        <v>74</v>
      </c>
      <c r="E3692" t="s">
        <v>21868</v>
      </c>
      <c r="F3692" t="s">
        <v>19668</v>
      </c>
      <c r="G3692" t="s">
        <v>20272</v>
      </c>
      <c r="H3692" t="s">
        <v>20273</v>
      </c>
      <c r="I3692" s="1">
        <v>44197</v>
      </c>
      <c r="J3692" s="1">
        <v>44926</v>
      </c>
      <c r="K3692" t="s">
        <v>78</v>
      </c>
      <c r="L3692" t="s">
        <v>79</v>
      </c>
      <c r="M3692" t="s">
        <v>80</v>
      </c>
      <c r="N3692" t="s">
        <v>10261</v>
      </c>
      <c r="O3692" t="s">
        <v>117</v>
      </c>
      <c r="P3692" t="s">
        <v>83</v>
      </c>
      <c r="Q3692" t="s">
        <v>20259</v>
      </c>
      <c r="R3692" t="s">
        <v>20254</v>
      </c>
      <c r="S3692" t="s">
        <v>150</v>
      </c>
      <c r="T3692" t="s">
        <v>87</v>
      </c>
      <c r="U3692" t="s">
        <v>88</v>
      </c>
      <c r="V3692" t="s">
        <v>89</v>
      </c>
      <c r="W3692" t="s">
        <v>78</v>
      </c>
      <c r="X3692" t="s">
        <v>120</v>
      </c>
      <c r="Y3692" t="s">
        <v>91</v>
      </c>
      <c r="Z3692" t="s">
        <v>92</v>
      </c>
      <c r="AA3692" s="1">
        <v>44567</v>
      </c>
      <c r="AB3692" s="2">
        <v>467</v>
      </c>
      <c r="AC3692" s="2">
        <v>509</v>
      </c>
      <c r="AD3692" s="2"/>
      <c r="AE3692" s="2"/>
      <c r="AF3692" s="2"/>
      <c r="AG3692">
        <v>0</v>
      </c>
      <c r="AH3692" s="3">
        <v>467</v>
      </c>
      <c r="AI3692" s="3">
        <v>509</v>
      </c>
      <c r="AJ3692" s="3">
        <v>0</v>
      </c>
      <c r="AK3692" s="3">
        <v>0</v>
      </c>
      <c r="AL3692" s="3">
        <v>0</v>
      </c>
      <c r="AM3692" t="s">
        <v>19711</v>
      </c>
      <c r="AN3692" t="s">
        <v>19712</v>
      </c>
      <c r="AO3692" t="s">
        <v>19665</v>
      </c>
      <c r="AP3692" t="s">
        <v>19666</v>
      </c>
      <c r="AQ3692" t="s">
        <v>83</v>
      </c>
      <c r="AR3692" t="s">
        <v>19676</v>
      </c>
      <c r="AS3692" t="s">
        <v>83</v>
      </c>
      <c r="AT3692" t="s">
        <v>96</v>
      </c>
      <c r="AU3692" t="s">
        <v>19677</v>
      </c>
      <c r="AV3692" t="s">
        <v>19678</v>
      </c>
      <c r="AW3692" t="s">
        <v>99</v>
      </c>
      <c r="AX3692" t="s">
        <v>100</v>
      </c>
      <c r="AY3692" t="s">
        <v>83</v>
      </c>
      <c r="AZ3692" t="s">
        <v>8351</v>
      </c>
      <c r="BA3692" t="s">
        <v>103</v>
      </c>
      <c r="BB3692" t="s">
        <v>20274</v>
      </c>
      <c r="BC3692" s="4"/>
      <c r="BD3692" t="s">
        <v>83</v>
      </c>
      <c r="BE3692" t="s">
        <v>105</v>
      </c>
      <c r="BF3692" t="s">
        <v>106</v>
      </c>
      <c r="BG3692" t="s">
        <v>107</v>
      </c>
      <c r="BH3692" t="s">
        <v>108</v>
      </c>
      <c r="BI3692" t="s">
        <v>109</v>
      </c>
      <c r="BJ3692" s="2">
        <v>0</v>
      </c>
      <c r="BK3692" t="s">
        <v>90</v>
      </c>
      <c r="BL3692" t="s">
        <v>78</v>
      </c>
      <c r="BM3692" t="s">
        <v>83</v>
      </c>
      <c r="BN3692" t="s">
        <v>83</v>
      </c>
      <c r="BO3692" t="s">
        <v>83</v>
      </c>
      <c r="BP3692" t="s">
        <v>20275</v>
      </c>
      <c r="BQ3692" t="s">
        <v>20262</v>
      </c>
      <c r="BR3692" t="s">
        <v>20263</v>
      </c>
      <c r="BS3692" t="s">
        <v>83</v>
      </c>
      <c r="BT3692" s="3">
        <v>1</v>
      </c>
    </row>
    <row r="3693" spans="1:72" x14ac:dyDescent="0.25">
      <c r="A3693" t="s">
        <v>19665</v>
      </c>
      <c r="B3693" t="s">
        <v>19666</v>
      </c>
      <c r="C3693" t="s">
        <v>19667</v>
      </c>
      <c r="D3693" t="s">
        <v>74</v>
      </c>
      <c r="E3693" t="s">
        <v>21868</v>
      </c>
      <c r="F3693" t="s">
        <v>19668</v>
      </c>
      <c r="G3693" t="s">
        <v>20276</v>
      </c>
      <c r="H3693" t="s">
        <v>20277</v>
      </c>
      <c r="I3693" s="1">
        <v>44197</v>
      </c>
      <c r="J3693" s="1">
        <v>44926</v>
      </c>
      <c r="K3693" t="s">
        <v>78</v>
      </c>
      <c r="L3693" t="s">
        <v>79</v>
      </c>
      <c r="M3693" t="s">
        <v>80</v>
      </c>
      <c r="N3693" t="s">
        <v>20278</v>
      </c>
      <c r="O3693" t="s">
        <v>462</v>
      </c>
      <c r="P3693" t="s">
        <v>83</v>
      </c>
      <c r="Q3693" t="s">
        <v>20279</v>
      </c>
      <c r="R3693" t="s">
        <v>20254</v>
      </c>
      <c r="S3693" t="s">
        <v>150</v>
      </c>
      <c r="T3693" t="s">
        <v>87</v>
      </c>
      <c r="U3693" t="s">
        <v>88</v>
      </c>
      <c r="V3693" t="s">
        <v>89</v>
      </c>
      <c r="W3693" t="s">
        <v>78</v>
      </c>
      <c r="X3693" t="s">
        <v>120</v>
      </c>
      <c r="Y3693" t="s">
        <v>91</v>
      </c>
      <c r="Z3693" t="s">
        <v>92</v>
      </c>
      <c r="AA3693" s="1">
        <v>44567</v>
      </c>
      <c r="AB3693" s="2">
        <v>3171</v>
      </c>
      <c r="AC3693" s="2">
        <v>2440</v>
      </c>
      <c r="AD3693" s="2"/>
      <c r="AE3693" s="2"/>
      <c r="AF3693" s="2"/>
      <c r="AG3693">
        <v>0</v>
      </c>
      <c r="AH3693" s="3">
        <v>3171</v>
      </c>
      <c r="AI3693" s="3">
        <v>2440</v>
      </c>
      <c r="AJ3693" s="3">
        <v>0</v>
      </c>
      <c r="AK3693" s="3">
        <v>0</v>
      </c>
      <c r="AL3693" s="3">
        <v>0</v>
      </c>
      <c r="AM3693" t="s">
        <v>19711</v>
      </c>
      <c r="AN3693" t="s">
        <v>19712</v>
      </c>
      <c r="AO3693" t="s">
        <v>19665</v>
      </c>
      <c r="AP3693" t="s">
        <v>19666</v>
      </c>
      <c r="AQ3693" t="s">
        <v>83</v>
      </c>
      <c r="AR3693" t="s">
        <v>19676</v>
      </c>
      <c r="AS3693" t="s">
        <v>83</v>
      </c>
      <c r="AT3693" t="s">
        <v>96</v>
      </c>
      <c r="AU3693" t="s">
        <v>19677</v>
      </c>
      <c r="AV3693" t="s">
        <v>19678</v>
      </c>
      <c r="AW3693" t="s">
        <v>99</v>
      </c>
      <c r="AX3693" t="s">
        <v>100</v>
      </c>
      <c r="AY3693" t="s">
        <v>83</v>
      </c>
      <c r="AZ3693" t="s">
        <v>83</v>
      </c>
      <c r="BA3693" t="s">
        <v>103</v>
      </c>
      <c r="BB3693" t="s">
        <v>20280</v>
      </c>
      <c r="BC3693" s="4"/>
      <c r="BD3693" t="s">
        <v>83</v>
      </c>
      <c r="BE3693" t="s">
        <v>105</v>
      </c>
      <c r="BF3693" t="s">
        <v>106</v>
      </c>
      <c r="BG3693" t="s">
        <v>107</v>
      </c>
      <c r="BH3693" t="s">
        <v>108</v>
      </c>
      <c r="BI3693" t="s">
        <v>109</v>
      </c>
      <c r="BJ3693" s="2">
        <v>0</v>
      </c>
      <c r="BK3693" t="s">
        <v>90</v>
      </c>
      <c r="BL3693" t="s">
        <v>78</v>
      </c>
      <c r="BM3693" t="s">
        <v>83</v>
      </c>
      <c r="BN3693" t="s">
        <v>83</v>
      </c>
      <c r="BO3693" t="s">
        <v>83</v>
      </c>
      <c r="BP3693" t="s">
        <v>20281</v>
      </c>
      <c r="BQ3693" t="s">
        <v>20262</v>
      </c>
      <c r="BR3693" t="s">
        <v>20263</v>
      </c>
      <c r="BS3693" t="s">
        <v>83</v>
      </c>
      <c r="BT3693" s="3">
        <v>1</v>
      </c>
    </row>
    <row r="3694" spans="1:72" x14ac:dyDescent="0.25">
      <c r="A3694" t="s">
        <v>19665</v>
      </c>
      <c r="B3694" t="s">
        <v>19666</v>
      </c>
      <c r="C3694" t="s">
        <v>19667</v>
      </c>
      <c r="D3694" t="s">
        <v>74</v>
      </c>
      <c r="E3694" t="s">
        <v>21868</v>
      </c>
      <c r="F3694" t="s">
        <v>19668</v>
      </c>
      <c r="G3694" t="s">
        <v>20282</v>
      </c>
      <c r="H3694" t="s">
        <v>20283</v>
      </c>
      <c r="I3694" s="1">
        <v>44197</v>
      </c>
      <c r="J3694" s="1">
        <v>44926</v>
      </c>
      <c r="K3694" t="s">
        <v>78</v>
      </c>
      <c r="L3694" t="s">
        <v>79</v>
      </c>
      <c r="M3694" t="s">
        <v>80</v>
      </c>
      <c r="N3694" t="s">
        <v>20252</v>
      </c>
      <c r="O3694" t="s">
        <v>162</v>
      </c>
      <c r="P3694" t="s">
        <v>83</v>
      </c>
      <c r="Q3694" t="s">
        <v>20253</v>
      </c>
      <c r="R3694" t="s">
        <v>20254</v>
      </c>
      <c r="S3694" t="s">
        <v>150</v>
      </c>
      <c r="T3694" t="s">
        <v>87</v>
      </c>
      <c r="U3694" t="s">
        <v>88</v>
      </c>
      <c r="V3694" t="s">
        <v>89</v>
      </c>
      <c r="W3694" t="s">
        <v>78</v>
      </c>
      <c r="X3694" t="s">
        <v>120</v>
      </c>
      <c r="Y3694" t="s">
        <v>91</v>
      </c>
      <c r="Z3694" t="s">
        <v>92</v>
      </c>
      <c r="AA3694" s="1">
        <v>44567</v>
      </c>
      <c r="AB3694" s="2">
        <v>526</v>
      </c>
      <c r="AC3694" s="2">
        <v>498</v>
      </c>
      <c r="AD3694" s="2"/>
      <c r="AE3694" s="2"/>
      <c r="AF3694" s="2"/>
      <c r="AG3694">
        <v>0</v>
      </c>
      <c r="AH3694" s="3">
        <v>526</v>
      </c>
      <c r="AI3694" s="3">
        <v>498</v>
      </c>
      <c r="AJ3694" s="3">
        <v>0</v>
      </c>
      <c r="AK3694" s="3">
        <v>0</v>
      </c>
      <c r="AL3694" s="3">
        <v>0</v>
      </c>
      <c r="AM3694" t="s">
        <v>19711</v>
      </c>
      <c r="AN3694" t="s">
        <v>19712</v>
      </c>
      <c r="AO3694" t="s">
        <v>19665</v>
      </c>
      <c r="AP3694" t="s">
        <v>19666</v>
      </c>
      <c r="AQ3694" t="s">
        <v>83</v>
      </c>
      <c r="AR3694" t="s">
        <v>19676</v>
      </c>
      <c r="AS3694" t="s">
        <v>83</v>
      </c>
      <c r="AT3694" t="s">
        <v>96</v>
      </c>
      <c r="AU3694" t="s">
        <v>19677</v>
      </c>
      <c r="AV3694" t="s">
        <v>19678</v>
      </c>
      <c r="AW3694" t="s">
        <v>99</v>
      </c>
      <c r="AX3694" t="s">
        <v>100</v>
      </c>
      <c r="AY3694" t="s">
        <v>83</v>
      </c>
      <c r="AZ3694" t="s">
        <v>8351</v>
      </c>
      <c r="BA3694" t="s">
        <v>103</v>
      </c>
      <c r="BB3694" t="s">
        <v>20284</v>
      </c>
      <c r="BC3694" s="4"/>
      <c r="BD3694" t="s">
        <v>83</v>
      </c>
      <c r="BE3694" t="s">
        <v>105</v>
      </c>
      <c r="BF3694" t="s">
        <v>106</v>
      </c>
      <c r="BG3694" t="s">
        <v>107</v>
      </c>
      <c r="BH3694" t="s">
        <v>108</v>
      </c>
      <c r="BI3694" t="s">
        <v>109</v>
      </c>
      <c r="BJ3694" s="2">
        <v>0</v>
      </c>
      <c r="BK3694" t="s">
        <v>90</v>
      </c>
      <c r="BL3694" t="s">
        <v>78</v>
      </c>
      <c r="BM3694" t="s">
        <v>83</v>
      </c>
      <c r="BN3694" t="s">
        <v>83</v>
      </c>
      <c r="BO3694" t="s">
        <v>83</v>
      </c>
      <c r="BP3694" t="s">
        <v>20285</v>
      </c>
      <c r="BQ3694" t="s">
        <v>20262</v>
      </c>
      <c r="BR3694" t="s">
        <v>20263</v>
      </c>
      <c r="BS3694" t="s">
        <v>83</v>
      </c>
      <c r="BT3694" s="3">
        <v>1</v>
      </c>
    </row>
    <row r="3695" spans="1:72" x14ac:dyDescent="0.25">
      <c r="A3695" t="s">
        <v>19665</v>
      </c>
      <c r="B3695" t="s">
        <v>19666</v>
      </c>
      <c r="C3695" t="s">
        <v>19667</v>
      </c>
      <c r="D3695" t="s">
        <v>74</v>
      </c>
      <c r="E3695" t="s">
        <v>21868</v>
      </c>
      <c r="F3695" t="s">
        <v>19668</v>
      </c>
      <c r="G3695" t="s">
        <v>20286</v>
      </c>
      <c r="H3695" t="s">
        <v>20287</v>
      </c>
      <c r="I3695" s="1">
        <v>44197</v>
      </c>
      <c r="J3695" s="1">
        <v>44926</v>
      </c>
      <c r="K3695" t="s">
        <v>78</v>
      </c>
      <c r="L3695" t="s">
        <v>79</v>
      </c>
      <c r="M3695" t="s">
        <v>80</v>
      </c>
      <c r="N3695" t="s">
        <v>20252</v>
      </c>
      <c r="O3695" t="s">
        <v>477</v>
      </c>
      <c r="P3695" t="s">
        <v>1095</v>
      </c>
      <c r="Q3695" t="s">
        <v>20253</v>
      </c>
      <c r="R3695" t="s">
        <v>20254</v>
      </c>
      <c r="S3695" t="s">
        <v>150</v>
      </c>
      <c r="T3695" t="s">
        <v>87</v>
      </c>
      <c r="U3695" t="s">
        <v>88</v>
      </c>
      <c r="V3695" t="s">
        <v>89</v>
      </c>
      <c r="W3695" t="s">
        <v>78</v>
      </c>
      <c r="X3695" t="s">
        <v>120</v>
      </c>
      <c r="Y3695" t="s">
        <v>91</v>
      </c>
      <c r="Z3695" t="s">
        <v>92</v>
      </c>
      <c r="AA3695" s="1">
        <v>44565</v>
      </c>
      <c r="AB3695" s="2">
        <v>1019</v>
      </c>
      <c r="AC3695" s="2">
        <v>857</v>
      </c>
      <c r="AD3695" s="2"/>
      <c r="AE3695" s="2"/>
      <c r="AF3695" s="2"/>
      <c r="AG3695">
        <v>0</v>
      </c>
      <c r="AH3695" s="3">
        <v>1094</v>
      </c>
      <c r="AI3695" s="3">
        <v>896</v>
      </c>
      <c r="AJ3695" s="3">
        <v>0</v>
      </c>
      <c r="AK3695" s="3">
        <v>0</v>
      </c>
      <c r="AL3695" s="3">
        <v>0</v>
      </c>
      <c r="AM3695" t="s">
        <v>19711</v>
      </c>
      <c r="AN3695" t="s">
        <v>19712</v>
      </c>
      <c r="AO3695" t="s">
        <v>19665</v>
      </c>
      <c r="AP3695" t="s">
        <v>19666</v>
      </c>
      <c r="AQ3695" t="s">
        <v>83</v>
      </c>
      <c r="AR3695" t="s">
        <v>19676</v>
      </c>
      <c r="AS3695" t="s">
        <v>83</v>
      </c>
      <c r="AT3695" t="s">
        <v>96</v>
      </c>
      <c r="AU3695" t="s">
        <v>19677</v>
      </c>
      <c r="AV3695" t="s">
        <v>19678</v>
      </c>
      <c r="AW3695" t="s">
        <v>99</v>
      </c>
      <c r="AX3695" t="s">
        <v>100</v>
      </c>
      <c r="AY3695" t="s">
        <v>83</v>
      </c>
      <c r="AZ3695" t="s">
        <v>8351</v>
      </c>
      <c r="BA3695" t="s">
        <v>103</v>
      </c>
      <c r="BB3695" t="s">
        <v>20288</v>
      </c>
      <c r="BC3695" s="4"/>
      <c r="BD3695" t="s">
        <v>83</v>
      </c>
      <c r="BE3695" t="s">
        <v>105</v>
      </c>
      <c r="BF3695" t="s">
        <v>106</v>
      </c>
      <c r="BG3695" t="s">
        <v>107</v>
      </c>
      <c r="BH3695" t="s">
        <v>108</v>
      </c>
      <c r="BI3695" t="s">
        <v>109</v>
      </c>
      <c r="BJ3695" s="2">
        <v>0</v>
      </c>
      <c r="BK3695" t="s">
        <v>90</v>
      </c>
      <c r="BL3695" t="s">
        <v>78</v>
      </c>
      <c r="BM3695" t="s">
        <v>83</v>
      </c>
      <c r="BN3695" t="s">
        <v>83</v>
      </c>
      <c r="BO3695" t="s">
        <v>83</v>
      </c>
      <c r="BP3695" t="s">
        <v>20289</v>
      </c>
      <c r="BQ3695" t="s">
        <v>20262</v>
      </c>
      <c r="BR3695" t="s">
        <v>20263</v>
      </c>
      <c r="BS3695" t="s">
        <v>83</v>
      </c>
      <c r="BT3695" s="3">
        <v>1</v>
      </c>
    </row>
    <row r="3696" spans="1:72" x14ac:dyDescent="0.25">
      <c r="A3696" t="s">
        <v>19665</v>
      </c>
      <c r="B3696" t="s">
        <v>19666</v>
      </c>
      <c r="C3696" t="s">
        <v>19667</v>
      </c>
      <c r="D3696" t="s">
        <v>74</v>
      </c>
      <c r="E3696" t="s">
        <v>21868</v>
      </c>
      <c r="F3696" t="s">
        <v>19668</v>
      </c>
      <c r="G3696" t="s">
        <v>20290</v>
      </c>
      <c r="H3696" t="s">
        <v>20291</v>
      </c>
      <c r="I3696" s="1">
        <v>44197</v>
      </c>
      <c r="J3696" s="1">
        <v>44926</v>
      </c>
      <c r="K3696" t="s">
        <v>78</v>
      </c>
      <c r="L3696" t="s">
        <v>79</v>
      </c>
      <c r="M3696" t="s">
        <v>80</v>
      </c>
      <c r="N3696" t="s">
        <v>20252</v>
      </c>
      <c r="O3696" t="s">
        <v>193</v>
      </c>
      <c r="P3696" t="s">
        <v>83</v>
      </c>
      <c r="Q3696" t="s">
        <v>20292</v>
      </c>
      <c r="R3696" t="s">
        <v>20254</v>
      </c>
      <c r="S3696" t="s">
        <v>150</v>
      </c>
      <c r="T3696" t="s">
        <v>87</v>
      </c>
      <c r="U3696" t="s">
        <v>88</v>
      </c>
      <c r="V3696" t="s">
        <v>89</v>
      </c>
      <c r="W3696" t="s">
        <v>78</v>
      </c>
      <c r="X3696" t="s">
        <v>120</v>
      </c>
      <c r="Y3696" t="s">
        <v>91</v>
      </c>
      <c r="Z3696" t="s">
        <v>92</v>
      </c>
      <c r="AA3696" s="1">
        <v>44567</v>
      </c>
      <c r="AB3696" s="2">
        <v>362</v>
      </c>
      <c r="AC3696" s="2">
        <v>424</v>
      </c>
      <c r="AD3696" s="2"/>
      <c r="AE3696" s="2"/>
      <c r="AF3696" s="2"/>
      <c r="AG3696">
        <v>0</v>
      </c>
      <c r="AH3696" s="3">
        <v>362</v>
      </c>
      <c r="AI3696" s="3">
        <v>424</v>
      </c>
      <c r="AJ3696" s="3">
        <v>0</v>
      </c>
      <c r="AK3696" s="3">
        <v>0</v>
      </c>
      <c r="AL3696" s="3">
        <v>0</v>
      </c>
      <c r="AM3696" t="s">
        <v>19711</v>
      </c>
      <c r="AN3696" t="s">
        <v>19712</v>
      </c>
      <c r="AO3696" t="s">
        <v>19665</v>
      </c>
      <c r="AP3696" t="s">
        <v>19666</v>
      </c>
      <c r="AQ3696" t="s">
        <v>83</v>
      </c>
      <c r="AR3696" t="s">
        <v>19676</v>
      </c>
      <c r="AS3696" t="s">
        <v>83</v>
      </c>
      <c r="AT3696" t="s">
        <v>96</v>
      </c>
      <c r="AU3696" t="s">
        <v>19677</v>
      </c>
      <c r="AV3696" t="s">
        <v>19678</v>
      </c>
      <c r="AW3696" t="s">
        <v>99</v>
      </c>
      <c r="AX3696" t="s">
        <v>100</v>
      </c>
      <c r="AY3696" t="s">
        <v>83</v>
      </c>
      <c r="AZ3696" t="s">
        <v>8351</v>
      </c>
      <c r="BA3696" t="s">
        <v>103</v>
      </c>
      <c r="BB3696" t="s">
        <v>20293</v>
      </c>
      <c r="BC3696" s="4"/>
      <c r="BD3696" t="s">
        <v>83</v>
      </c>
      <c r="BE3696" t="s">
        <v>105</v>
      </c>
      <c r="BF3696" t="s">
        <v>106</v>
      </c>
      <c r="BG3696" t="s">
        <v>107</v>
      </c>
      <c r="BH3696" t="s">
        <v>108</v>
      </c>
      <c r="BI3696" t="s">
        <v>109</v>
      </c>
      <c r="BJ3696" s="2">
        <v>0</v>
      </c>
      <c r="BK3696" t="s">
        <v>90</v>
      </c>
      <c r="BL3696" t="s">
        <v>78</v>
      </c>
      <c r="BM3696" t="s">
        <v>83</v>
      </c>
      <c r="BN3696" t="s">
        <v>83</v>
      </c>
      <c r="BO3696" t="s">
        <v>83</v>
      </c>
      <c r="BP3696" t="s">
        <v>20294</v>
      </c>
      <c r="BQ3696" t="s">
        <v>20262</v>
      </c>
      <c r="BR3696" t="s">
        <v>20263</v>
      </c>
      <c r="BS3696" t="s">
        <v>83</v>
      </c>
      <c r="BT3696" s="3">
        <v>1</v>
      </c>
    </row>
    <row r="3697" spans="1:72" x14ac:dyDescent="0.25">
      <c r="A3697" t="s">
        <v>19665</v>
      </c>
      <c r="B3697" t="s">
        <v>19666</v>
      </c>
      <c r="C3697" t="s">
        <v>19667</v>
      </c>
      <c r="D3697" t="s">
        <v>74</v>
      </c>
      <c r="E3697" t="s">
        <v>21868</v>
      </c>
      <c r="F3697" t="s">
        <v>19668</v>
      </c>
      <c r="G3697" t="s">
        <v>20295</v>
      </c>
      <c r="H3697" t="s">
        <v>20296</v>
      </c>
      <c r="I3697" s="1">
        <v>44197</v>
      </c>
      <c r="J3697" s="1">
        <v>44926</v>
      </c>
      <c r="K3697" t="s">
        <v>78</v>
      </c>
      <c r="L3697" t="s">
        <v>79</v>
      </c>
      <c r="M3697" t="s">
        <v>80</v>
      </c>
      <c r="N3697" t="s">
        <v>20297</v>
      </c>
      <c r="O3697" t="s">
        <v>352</v>
      </c>
      <c r="P3697" t="s">
        <v>83</v>
      </c>
      <c r="Q3697" t="s">
        <v>20292</v>
      </c>
      <c r="R3697" t="s">
        <v>20254</v>
      </c>
      <c r="S3697" t="s">
        <v>150</v>
      </c>
      <c r="T3697" t="s">
        <v>87</v>
      </c>
      <c r="U3697" t="s">
        <v>88</v>
      </c>
      <c r="V3697" t="s">
        <v>89</v>
      </c>
      <c r="W3697" t="s">
        <v>78</v>
      </c>
      <c r="X3697" t="s">
        <v>120</v>
      </c>
      <c r="Y3697" t="s">
        <v>91</v>
      </c>
      <c r="Z3697" t="s">
        <v>92</v>
      </c>
      <c r="AA3697" s="1">
        <v>44566</v>
      </c>
      <c r="AB3697" s="2">
        <v>1047</v>
      </c>
      <c r="AC3697" s="2">
        <v>998</v>
      </c>
      <c r="AD3697" s="2"/>
      <c r="AE3697" s="2"/>
      <c r="AF3697" s="2"/>
      <c r="AG3697">
        <v>0</v>
      </c>
      <c r="AH3697" s="3">
        <v>1047</v>
      </c>
      <c r="AI3697" s="3">
        <v>998</v>
      </c>
      <c r="AJ3697" s="3">
        <v>0</v>
      </c>
      <c r="AK3697" s="3">
        <v>0</v>
      </c>
      <c r="AL3697" s="3">
        <v>0</v>
      </c>
      <c r="AM3697" t="s">
        <v>19711</v>
      </c>
      <c r="AN3697" t="s">
        <v>19712</v>
      </c>
      <c r="AO3697" t="s">
        <v>19665</v>
      </c>
      <c r="AP3697" t="s">
        <v>19666</v>
      </c>
      <c r="AQ3697" t="s">
        <v>83</v>
      </c>
      <c r="AR3697" t="s">
        <v>19676</v>
      </c>
      <c r="AS3697" t="s">
        <v>83</v>
      </c>
      <c r="AT3697" t="s">
        <v>96</v>
      </c>
      <c r="AU3697" t="s">
        <v>19677</v>
      </c>
      <c r="AV3697" t="s">
        <v>19678</v>
      </c>
      <c r="AW3697" t="s">
        <v>99</v>
      </c>
      <c r="AX3697" t="s">
        <v>100</v>
      </c>
      <c r="AY3697" t="s">
        <v>83</v>
      </c>
      <c r="AZ3697" t="s">
        <v>8351</v>
      </c>
      <c r="BA3697" t="s">
        <v>103</v>
      </c>
      <c r="BB3697" t="s">
        <v>20298</v>
      </c>
      <c r="BC3697" s="4"/>
      <c r="BD3697" t="s">
        <v>83</v>
      </c>
      <c r="BE3697" t="s">
        <v>105</v>
      </c>
      <c r="BF3697" t="s">
        <v>106</v>
      </c>
      <c r="BG3697" t="s">
        <v>107</v>
      </c>
      <c r="BH3697" t="s">
        <v>108</v>
      </c>
      <c r="BI3697" t="s">
        <v>109</v>
      </c>
      <c r="BJ3697" s="2">
        <v>0</v>
      </c>
      <c r="BK3697" t="s">
        <v>90</v>
      </c>
      <c r="BL3697" t="s">
        <v>78</v>
      </c>
      <c r="BM3697" t="s">
        <v>83</v>
      </c>
      <c r="BN3697" t="s">
        <v>83</v>
      </c>
      <c r="BO3697" t="s">
        <v>83</v>
      </c>
      <c r="BP3697" t="s">
        <v>20299</v>
      </c>
      <c r="BQ3697" t="s">
        <v>20262</v>
      </c>
      <c r="BR3697" t="s">
        <v>20263</v>
      </c>
      <c r="BS3697" t="s">
        <v>83</v>
      </c>
      <c r="BT3697" s="3">
        <v>1</v>
      </c>
    </row>
    <row r="3698" spans="1:72" x14ac:dyDescent="0.25">
      <c r="A3698" t="s">
        <v>19665</v>
      </c>
      <c r="B3698" t="s">
        <v>19666</v>
      </c>
      <c r="C3698" t="s">
        <v>19667</v>
      </c>
      <c r="D3698" t="s">
        <v>74</v>
      </c>
      <c r="E3698" t="s">
        <v>21868</v>
      </c>
      <c r="F3698" t="s">
        <v>19668</v>
      </c>
      <c r="G3698" t="s">
        <v>20300</v>
      </c>
      <c r="H3698" t="s">
        <v>20301</v>
      </c>
      <c r="I3698" s="1">
        <v>44197</v>
      </c>
      <c r="J3698" s="1">
        <v>44926</v>
      </c>
      <c r="K3698" t="s">
        <v>78</v>
      </c>
      <c r="L3698" t="s">
        <v>79</v>
      </c>
      <c r="M3698" t="s">
        <v>80</v>
      </c>
      <c r="N3698" t="s">
        <v>20252</v>
      </c>
      <c r="O3698" t="s">
        <v>155</v>
      </c>
      <c r="P3698" t="s">
        <v>156</v>
      </c>
      <c r="Q3698" t="s">
        <v>20253</v>
      </c>
      <c r="R3698" t="s">
        <v>20254</v>
      </c>
      <c r="S3698" t="s">
        <v>150</v>
      </c>
      <c r="T3698" t="s">
        <v>87</v>
      </c>
      <c r="U3698" t="s">
        <v>88</v>
      </c>
      <c r="V3698" t="s">
        <v>89</v>
      </c>
      <c r="W3698" t="s">
        <v>78</v>
      </c>
      <c r="X3698" t="s">
        <v>120</v>
      </c>
      <c r="Y3698" t="s">
        <v>91</v>
      </c>
      <c r="Z3698" t="s">
        <v>92</v>
      </c>
      <c r="AA3698" s="1">
        <v>44567</v>
      </c>
      <c r="AB3698" s="2">
        <v>47</v>
      </c>
      <c r="AC3698" s="2">
        <v>53</v>
      </c>
      <c r="AD3698" s="2"/>
      <c r="AE3698" s="2"/>
      <c r="AF3698" s="2"/>
      <c r="AG3698">
        <v>0</v>
      </c>
      <c r="AH3698" s="3">
        <v>47</v>
      </c>
      <c r="AI3698" s="3">
        <v>53</v>
      </c>
      <c r="AJ3698" s="3">
        <v>0</v>
      </c>
      <c r="AK3698" s="3">
        <v>0</v>
      </c>
      <c r="AL3698" s="3">
        <v>0</v>
      </c>
      <c r="AM3698" t="s">
        <v>19752</v>
      </c>
      <c r="AN3698" t="s">
        <v>19753</v>
      </c>
      <c r="AO3698" t="s">
        <v>19665</v>
      </c>
      <c r="AP3698" t="s">
        <v>19666</v>
      </c>
      <c r="AQ3698" t="s">
        <v>83</v>
      </c>
      <c r="AR3698" t="s">
        <v>19676</v>
      </c>
      <c r="AS3698" t="s">
        <v>83</v>
      </c>
      <c r="AT3698" t="s">
        <v>96</v>
      </c>
      <c r="AU3698" t="s">
        <v>19677</v>
      </c>
      <c r="AV3698" t="s">
        <v>19678</v>
      </c>
      <c r="AW3698" t="s">
        <v>99</v>
      </c>
      <c r="AX3698" t="s">
        <v>100</v>
      </c>
      <c r="AY3698" t="s">
        <v>83</v>
      </c>
      <c r="AZ3698" t="s">
        <v>20302</v>
      </c>
      <c r="BA3698" t="s">
        <v>103</v>
      </c>
      <c r="BB3698" t="s">
        <v>20303</v>
      </c>
      <c r="BC3698" s="4"/>
      <c r="BD3698" t="s">
        <v>83</v>
      </c>
      <c r="BE3698" t="s">
        <v>105</v>
      </c>
      <c r="BF3698" t="s">
        <v>106</v>
      </c>
      <c r="BG3698" t="s">
        <v>107</v>
      </c>
      <c r="BH3698" t="s">
        <v>108</v>
      </c>
      <c r="BI3698" t="s">
        <v>109</v>
      </c>
      <c r="BJ3698" s="2">
        <v>0</v>
      </c>
      <c r="BK3698" t="s">
        <v>90</v>
      </c>
      <c r="BL3698" t="s">
        <v>90</v>
      </c>
      <c r="BM3698" t="s">
        <v>83</v>
      </c>
      <c r="BN3698" t="s">
        <v>83</v>
      </c>
      <c r="BO3698" t="s">
        <v>83</v>
      </c>
      <c r="BP3698" t="s">
        <v>83</v>
      </c>
      <c r="BQ3698" t="s">
        <v>83</v>
      </c>
      <c r="BR3698" t="s">
        <v>83</v>
      </c>
      <c r="BS3698" t="s">
        <v>83</v>
      </c>
      <c r="BT3698" s="3">
        <v>1</v>
      </c>
    </row>
    <row r="3699" spans="1:72" x14ac:dyDescent="0.25">
      <c r="A3699" t="s">
        <v>19665</v>
      </c>
      <c r="B3699" t="s">
        <v>19666</v>
      </c>
      <c r="C3699" t="s">
        <v>19667</v>
      </c>
      <c r="D3699" t="s">
        <v>74</v>
      </c>
      <c r="E3699" t="s">
        <v>21868</v>
      </c>
      <c r="F3699" t="s">
        <v>19668</v>
      </c>
      <c r="G3699" t="s">
        <v>20304</v>
      </c>
      <c r="H3699" t="s">
        <v>20305</v>
      </c>
      <c r="I3699" s="1">
        <v>44197</v>
      </c>
      <c r="J3699" s="1">
        <v>44392</v>
      </c>
      <c r="K3699" t="s">
        <v>90</v>
      </c>
      <c r="L3699" t="s">
        <v>373</v>
      </c>
      <c r="M3699" t="s">
        <v>80</v>
      </c>
      <c r="N3699" t="s">
        <v>20306</v>
      </c>
      <c r="O3699" t="s">
        <v>221</v>
      </c>
      <c r="P3699" t="s">
        <v>83</v>
      </c>
      <c r="Q3699" t="s">
        <v>20307</v>
      </c>
      <c r="R3699" t="s">
        <v>20254</v>
      </c>
      <c r="S3699" t="s">
        <v>150</v>
      </c>
      <c r="T3699" t="s">
        <v>87</v>
      </c>
      <c r="U3699" t="s">
        <v>88</v>
      </c>
      <c r="V3699" t="s">
        <v>89</v>
      </c>
      <c r="W3699" t="s">
        <v>78</v>
      </c>
      <c r="X3699" t="s">
        <v>120</v>
      </c>
      <c r="Y3699" t="s">
        <v>91</v>
      </c>
      <c r="Z3699" t="s">
        <v>92</v>
      </c>
      <c r="AA3699" s="1">
        <v>44216</v>
      </c>
      <c r="AB3699" s="2">
        <v>400</v>
      </c>
      <c r="AC3699" s="2">
        <v>391</v>
      </c>
      <c r="AD3699" s="2"/>
      <c r="AE3699" s="2"/>
      <c r="AF3699" s="2"/>
      <c r="AG3699">
        <v>0</v>
      </c>
      <c r="AH3699" s="3">
        <v>285</v>
      </c>
      <c r="AI3699" s="3">
        <v>269</v>
      </c>
      <c r="AJ3699" s="3">
        <v>0</v>
      </c>
      <c r="AK3699" s="3">
        <v>0</v>
      </c>
      <c r="AL3699" s="3">
        <v>0</v>
      </c>
      <c r="AM3699" t="s">
        <v>19711</v>
      </c>
      <c r="AN3699" t="s">
        <v>19712</v>
      </c>
      <c r="AO3699" t="s">
        <v>19665</v>
      </c>
      <c r="AP3699" t="s">
        <v>19666</v>
      </c>
      <c r="AQ3699" t="s">
        <v>83</v>
      </c>
      <c r="AR3699" t="s">
        <v>19676</v>
      </c>
      <c r="AS3699" t="s">
        <v>83</v>
      </c>
      <c r="AT3699" t="s">
        <v>96</v>
      </c>
      <c r="AU3699" t="s">
        <v>19677</v>
      </c>
      <c r="AV3699" t="s">
        <v>19678</v>
      </c>
      <c r="AW3699" t="s">
        <v>99</v>
      </c>
      <c r="AX3699" t="s">
        <v>100</v>
      </c>
      <c r="AY3699" t="s">
        <v>83</v>
      </c>
      <c r="AZ3699" t="s">
        <v>8351</v>
      </c>
      <c r="BA3699" t="s">
        <v>103</v>
      </c>
      <c r="BB3699" t="s">
        <v>20308</v>
      </c>
      <c r="BC3699" s="4"/>
      <c r="BD3699" t="s">
        <v>83</v>
      </c>
      <c r="BE3699" t="s">
        <v>105</v>
      </c>
      <c r="BF3699" t="s">
        <v>106</v>
      </c>
      <c r="BG3699" t="s">
        <v>107</v>
      </c>
      <c r="BH3699" t="s">
        <v>108</v>
      </c>
      <c r="BI3699" t="s">
        <v>109</v>
      </c>
      <c r="BJ3699" s="2">
        <v>0</v>
      </c>
      <c r="BK3699" t="s">
        <v>90</v>
      </c>
      <c r="BL3699" t="s">
        <v>78</v>
      </c>
      <c r="BM3699" t="s">
        <v>83</v>
      </c>
      <c r="BN3699" t="s">
        <v>83</v>
      </c>
      <c r="BO3699" t="s">
        <v>83</v>
      </c>
      <c r="BP3699" t="s">
        <v>83</v>
      </c>
      <c r="BQ3699" t="s">
        <v>83</v>
      </c>
      <c r="BR3699" t="s">
        <v>83</v>
      </c>
      <c r="BS3699" t="s">
        <v>83</v>
      </c>
      <c r="BT3699" s="3">
        <v>1</v>
      </c>
    </row>
    <row r="3700" spans="1:72" x14ac:dyDescent="0.25">
      <c r="A3700" t="s">
        <v>19665</v>
      </c>
      <c r="B3700" t="s">
        <v>19666</v>
      </c>
      <c r="C3700" t="s">
        <v>19667</v>
      </c>
      <c r="D3700" t="s">
        <v>74</v>
      </c>
      <c r="E3700" t="s">
        <v>21868</v>
      </c>
      <c r="F3700" t="s">
        <v>19668</v>
      </c>
      <c r="G3700" t="s">
        <v>20309</v>
      </c>
      <c r="H3700" t="s">
        <v>20310</v>
      </c>
      <c r="I3700" s="1">
        <v>44197</v>
      </c>
      <c r="J3700" s="1">
        <v>44926</v>
      </c>
      <c r="K3700" t="s">
        <v>78</v>
      </c>
      <c r="L3700" t="s">
        <v>79</v>
      </c>
      <c r="M3700" t="s">
        <v>80</v>
      </c>
      <c r="N3700" t="s">
        <v>20311</v>
      </c>
      <c r="O3700" t="s">
        <v>155</v>
      </c>
      <c r="P3700" t="s">
        <v>83</v>
      </c>
      <c r="Q3700" t="s">
        <v>20312</v>
      </c>
      <c r="R3700" t="s">
        <v>20254</v>
      </c>
      <c r="S3700" t="s">
        <v>150</v>
      </c>
      <c r="T3700" t="s">
        <v>87</v>
      </c>
      <c r="U3700" t="s">
        <v>88</v>
      </c>
      <c r="V3700" t="s">
        <v>89</v>
      </c>
      <c r="W3700" t="s">
        <v>78</v>
      </c>
      <c r="X3700" t="s">
        <v>120</v>
      </c>
      <c r="Y3700" t="s">
        <v>91</v>
      </c>
      <c r="Z3700" t="s">
        <v>92</v>
      </c>
      <c r="AA3700" s="1">
        <v>44566</v>
      </c>
      <c r="AB3700" s="2">
        <v>183</v>
      </c>
      <c r="AC3700" s="2">
        <v>256</v>
      </c>
      <c r="AD3700" s="2"/>
      <c r="AE3700" s="2"/>
      <c r="AF3700" s="2"/>
      <c r="AG3700">
        <v>0</v>
      </c>
      <c r="AH3700" s="3">
        <v>183</v>
      </c>
      <c r="AI3700" s="3">
        <v>254</v>
      </c>
      <c r="AJ3700" s="3">
        <v>0</v>
      </c>
      <c r="AK3700" s="3">
        <v>0</v>
      </c>
      <c r="AL3700" s="3">
        <v>0</v>
      </c>
      <c r="AM3700" t="s">
        <v>19711</v>
      </c>
      <c r="AN3700" t="s">
        <v>19712</v>
      </c>
      <c r="AO3700" t="s">
        <v>19665</v>
      </c>
      <c r="AP3700" t="s">
        <v>19666</v>
      </c>
      <c r="AQ3700" t="s">
        <v>83</v>
      </c>
      <c r="AR3700" t="s">
        <v>19676</v>
      </c>
      <c r="AS3700" t="s">
        <v>83</v>
      </c>
      <c r="AT3700" t="s">
        <v>96</v>
      </c>
      <c r="AU3700" t="s">
        <v>19677</v>
      </c>
      <c r="AV3700" t="s">
        <v>19678</v>
      </c>
      <c r="AW3700" t="s">
        <v>99</v>
      </c>
      <c r="AX3700" t="s">
        <v>100</v>
      </c>
      <c r="AY3700" t="s">
        <v>83</v>
      </c>
      <c r="AZ3700" t="s">
        <v>8351</v>
      </c>
      <c r="BA3700" t="s">
        <v>103</v>
      </c>
      <c r="BB3700" t="s">
        <v>20313</v>
      </c>
      <c r="BC3700" s="4"/>
      <c r="BD3700" t="s">
        <v>83</v>
      </c>
      <c r="BE3700" t="s">
        <v>105</v>
      </c>
      <c r="BF3700" t="s">
        <v>106</v>
      </c>
      <c r="BG3700" t="s">
        <v>107</v>
      </c>
      <c r="BH3700" t="s">
        <v>108</v>
      </c>
      <c r="BI3700" t="s">
        <v>109</v>
      </c>
      <c r="BJ3700" s="2">
        <v>0</v>
      </c>
      <c r="BK3700" t="s">
        <v>90</v>
      </c>
      <c r="BL3700" t="s">
        <v>78</v>
      </c>
      <c r="BM3700" t="s">
        <v>83</v>
      </c>
      <c r="BN3700" t="s">
        <v>83</v>
      </c>
      <c r="BO3700" t="s">
        <v>83</v>
      </c>
      <c r="BP3700" t="s">
        <v>20314</v>
      </c>
      <c r="BQ3700" t="s">
        <v>20262</v>
      </c>
      <c r="BR3700" t="s">
        <v>20263</v>
      </c>
      <c r="BS3700" t="s">
        <v>83</v>
      </c>
      <c r="BT3700" s="3">
        <v>1</v>
      </c>
    </row>
    <row r="3701" spans="1:72" x14ac:dyDescent="0.25">
      <c r="A3701" t="s">
        <v>19665</v>
      </c>
      <c r="B3701" t="s">
        <v>19666</v>
      </c>
      <c r="C3701" t="s">
        <v>19667</v>
      </c>
      <c r="D3701" t="s">
        <v>74</v>
      </c>
      <c r="E3701" t="s">
        <v>21868</v>
      </c>
      <c r="F3701" t="s">
        <v>19668</v>
      </c>
      <c r="G3701" t="s">
        <v>20315</v>
      </c>
      <c r="H3701" t="s">
        <v>20316</v>
      </c>
      <c r="I3701" s="1">
        <v>44197</v>
      </c>
      <c r="J3701" s="1">
        <v>44926</v>
      </c>
      <c r="K3701" t="s">
        <v>78</v>
      </c>
      <c r="L3701" t="s">
        <v>79</v>
      </c>
      <c r="M3701" t="s">
        <v>80</v>
      </c>
      <c r="N3701" t="s">
        <v>20311</v>
      </c>
      <c r="O3701" t="s">
        <v>168</v>
      </c>
      <c r="P3701" t="s">
        <v>83</v>
      </c>
      <c r="Q3701" t="s">
        <v>20312</v>
      </c>
      <c r="R3701" t="s">
        <v>20254</v>
      </c>
      <c r="S3701" t="s">
        <v>150</v>
      </c>
      <c r="T3701" t="s">
        <v>87</v>
      </c>
      <c r="U3701" t="s">
        <v>88</v>
      </c>
      <c r="V3701" t="s">
        <v>89</v>
      </c>
      <c r="W3701" t="s">
        <v>78</v>
      </c>
      <c r="X3701" t="s">
        <v>120</v>
      </c>
      <c r="Y3701" t="s">
        <v>91</v>
      </c>
      <c r="Z3701" t="s">
        <v>92</v>
      </c>
      <c r="AA3701" s="1">
        <v>44566</v>
      </c>
      <c r="AB3701" s="2">
        <v>1116</v>
      </c>
      <c r="AC3701" s="2">
        <v>1096</v>
      </c>
      <c r="AD3701" s="2"/>
      <c r="AE3701" s="2"/>
      <c r="AF3701" s="2"/>
      <c r="AG3701">
        <v>0</v>
      </c>
      <c r="AH3701" s="3">
        <v>1116</v>
      </c>
      <c r="AI3701" s="3">
        <v>1096</v>
      </c>
      <c r="AJ3701" s="3">
        <v>0</v>
      </c>
      <c r="AK3701" s="3">
        <v>0</v>
      </c>
      <c r="AL3701" s="3">
        <v>0</v>
      </c>
      <c r="AM3701" t="s">
        <v>19711</v>
      </c>
      <c r="AN3701" t="s">
        <v>19712</v>
      </c>
      <c r="AO3701" t="s">
        <v>19665</v>
      </c>
      <c r="AP3701" t="s">
        <v>19666</v>
      </c>
      <c r="AQ3701" t="s">
        <v>83</v>
      </c>
      <c r="AR3701" t="s">
        <v>19676</v>
      </c>
      <c r="AS3701" t="s">
        <v>83</v>
      </c>
      <c r="AT3701" t="s">
        <v>96</v>
      </c>
      <c r="AU3701" t="s">
        <v>19677</v>
      </c>
      <c r="AV3701" t="s">
        <v>19678</v>
      </c>
      <c r="AW3701" t="s">
        <v>99</v>
      </c>
      <c r="AX3701" t="s">
        <v>100</v>
      </c>
      <c r="AY3701" t="s">
        <v>83</v>
      </c>
      <c r="AZ3701" t="s">
        <v>8351</v>
      </c>
      <c r="BA3701" t="s">
        <v>103</v>
      </c>
      <c r="BB3701" t="s">
        <v>20317</v>
      </c>
      <c r="BC3701" s="4"/>
      <c r="BD3701" t="s">
        <v>83</v>
      </c>
      <c r="BE3701" t="s">
        <v>105</v>
      </c>
      <c r="BF3701" t="s">
        <v>106</v>
      </c>
      <c r="BG3701" t="s">
        <v>107</v>
      </c>
      <c r="BH3701" t="s">
        <v>108</v>
      </c>
      <c r="BI3701" t="s">
        <v>109</v>
      </c>
      <c r="BJ3701" s="2">
        <v>0</v>
      </c>
      <c r="BK3701" t="s">
        <v>90</v>
      </c>
      <c r="BL3701" t="s">
        <v>78</v>
      </c>
      <c r="BM3701" t="s">
        <v>83</v>
      </c>
      <c r="BN3701" t="s">
        <v>83</v>
      </c>
      <c r="BO3701" t="s">
        <v>83</v>
      </c>
      <c r="BP3701" t="s">
        <v>20318</v>
      </c>
      <c r="BQ3701" t="s">
        <v>20262</v>
      </c>
      <c r="BR3701" t="s">
        <v>20263</v>
      </c>
      <c r="BS3701" t="s">
        <v>83</v>
      </c>
      <c r="BT3701" s="3">
        <v>1</v>
      </c>
    </row>
    <row r="3702" spans="1:72" x14ac:dyDescent="0.25">
      <c r="A3702" t="s">
        <v>19665</v>
      </c>
      <c r="B3702" t="s">
        <v>19666</v>
      </c>
      <c r="C3702" t="s">
        <v>19667</v>
      </c>
      <c r="D3702" t="s">
        <v>74</v>
      </c>
      <c r="E3702" t="s">
        <v>21868</v>
      </c>
      <c r="F3702" t="s">
        <v>19668</v>
      </c>
      <c r="G3702" t="s">
        <v>20319</v>
      </c>
      <c r="H3702" t="s">
        <v>20320</v>
      </c>
      <c r="I3702" s="1">
        <v>44197</v>
      </c>
      <c r="J3702" s="1">
        <v>44926</v>
      </c>
      <c r="K3702" t="s">
        <v>78</v>
      </c>
      <c r="L3702" t="s">
        <v>79</v>
      </c>
      <c r="M3702" t="s">
        <v>80</v>
      </c>
      <c r="N3702" t="s">
        <v>20306</v>
      </c>
      <c r="O3702" t="s">
        <v>738</v>
      </c>
      <c r="P3702" t="s">
        <v>83</v>
      </c>
      <c r="Q3702" t="s">
        <v>20307</v>
      </c>
      <c r="R3702" t="s">
        <v>20254</v>
      </c>
      <c r="S3702" t="s">
        <v>150</v>
      </c>
      <c r="T3702" t="s">
        <v>87</v>
      </c>
      <c r="U3702" t="s">
        <v>88</v>
      </c>
      <c r="V3702" t="s">
        <v>89</v>
      </c>
      <c r="W3702" t="s">
        <v>78</v>
      </c>
      <c r="X3702" t="s">
        <v>120</v>
      </c>
      <c r="Y3702" t="s">
        <v>91</v>
      </c>
      <c r="Z3702" t="s">
        <v>92</v>
      </c>
      <c r="AA3702" s="1">
        <v>44567</v>
      </c>
      <c r="AB3702" s="2">
        <v>37</v>
      </c>
      <c r="AC3702" s="2">
        <v>42</v>
      </c>
      <c r="AD3702" s="2"/>
      <c r="AE3702" s="2"/>
      <c r="AF3702" s="2"/>
      <c r="AG3702">
        <v>0</v>
      </c>
      <c r="AH3702" s="3">
        <v>37</v>
      </c>
      <c r="AI3702" s="3">
        <v>42</v>
      </c>
      <c r="AJ3702" s="3">
        <v>0</v>
      </c>
      <c r="AK3702" s="3">
        <v>0</v>
      </c>
      <c r="AL3702" s="3">
        <v>0</v>
      </c>
      <c r="AM3702" t="s">
        <v>19711</v>
      </c>
      <c r="AN3702" t="s">
        <v>19712</v>
      </c>
      <c r="AO3702" t="s">
        <v>19665</v>
      </c>
      <c r="AP3702" t="s">
        <v>19666</v>
      </c>
      <c r="AQ3702" t="s">
        <v>83</v>
      </c>
      <c r="AR3702" t="s">
        <v>19676</v>
      </c>
      <c r="AS3702" t="s">
        <v>83</v>
      </c>
      <c r="AT3702" t="s">
        <v>96</v>
      </c>
      <c r="AU3702" t="s">
        <v>19677</v>
      </c>
      <c r="AV3702" t="s">
        <v>19678</v>
      </c>
      <c r="AW3702" t="s">
        <v>99</v>
      </c>
      <c r="AX3702" t="s">
        <v>100</v>
      </c>
      <c r="AY3702" t="s">
        <v>83</v>
      </c>
      <c r="AZ3702" t="s">
        <v>8351</v>
      </c>
      <c r="BA3702" t="s">
        <v>103</v>
      </c>
      <c r="BB3702" t="s">
        <v>20321</v>
      </c>
      <c r="BC3702" s="4"/>
      <c r="BD3702" t="s">
        <v>83</v>
      </c>
      <c r="BE3702" t="s">
        <v>105</v>
      </c>
      <c r="BF3702" t="s">
        <v>106</v>
      </c>
      <c r="BG3702" t="s">
        <v>107</v>
      </c>
      <c r="BH3702" t="s">
        <v>108</v>
      </c>
      <c r="BI3702" t="s">
        <v>109</v>
      </c>
      <c r="BJ3702" s="2">
        <v>0</v>
      </c>
      <c r="BK3702" t="s">
        <v>90</v>
      </c>
      <c r="BL3702" t="s">
        <v>78</v>
      </c>
      <c r="BM3702" t="s">
        <v>83</v>
      </c>
      <c r="BN3702" t="s">
        <v>83</v>
      </c>
      <c r="BO3702" t="s">
        <v>83</v>
      </c>
      <c r="BP3702" t="s">
        <v>20322</v>
      </c>
      <c r="BQ3702" t="s">
        <v>20262</v>
      </c>
      <c r="BR3702" t="s">
        <v>20263</v>
      </c>
      <c r="BS3702" t="s">
        <v>83</v>
      </c>
      <c r="BT3702" s="3">
        <v>1</v>
      </c>
    </row>
    <row r="3703" spans="1:72" x14ac:dyDescent="0.25">
      <c r="A3703" t="s">
        <v>19665</v>
      </c>
      <c r="B3703" t="s">
        <v>19666</v>
      </c>
      <c r="C3703" t="s">
        <v>19667</v>
      </c>
      <c r="D3703" t="s">
        <v>74</v>
      </c>
      <c r="E3703" t="s">
        <v>21868</v>
      </c>
      <c r="F3703" t="s">
        <v>19668</v>
      </c>
      <c r="G3703" t="s">
        <v>20323</v>
      </c>
      <c r="H3703" t="s">
        <v>20324</v>
      </c>
      <c r="I3703" s="1">
        <v>44197</v>
      </c>
      <c r="J3703" s="1">
        <v>44926</v>
      </c>
      <c r="K3703" t="s">
        <v>78</v>
      </c>
      <c r="L3703" t="s">
        <v>79</v>
      </c>
      <c r="M3703" t="s">
        <v>80</v>
      </c>
      <c r="N3703" t="s">
        <v>20325</v>
      </c>
      <c r="O3703" t="s">
        <v>2878</v>
      </c>
      <c r="P3703" t="s">
        <v>235</v>
      </c>
      <c r="Q3703" t="s">
        <v>20326</v>
      </c>
      <c r="R3703" t="s">
        <v>20254</v>
      </c>
      <c r="S3703" t="s">
        <v>150</v>
      </c>
      <c r="T3703" t="s">
        <v>87</v>
      </c>
      <c r="U3703" t="s">
        <v>88</v>
      </c>
      <c r="V3703" t="s">
        <v>89</v>
      </c>
      <c r="W3703" t="s">
        <v>78</v>
      </c>
      <c r="X3703" t="s">
        <v>120</v>
      </c>
      <c r="Y3703" t="s">
        <v>91</v>
      </c>
      <c r="Z3703" t="s">
        <v>92</v>
      </c>
      <c r="AA3703" s="1">
        <v>44565</v>
      </c>
      <c r="AB3703" s="2">
        <v>457</v>
      </c>
      <c r="AC3703" s="2">
        <v>514</v>
      </c>
      <c r="AD3703" s="2"/>
      <c r="AE3703" s="2"/>
      <c r="AF3703" s="2"/>
      <c r="AG3703">
        <v>0</v>
      </c>
      <c r="AH3703" s="3">
        <v>457</v>
      </c>
      <c r="AI3703" s="3">
        <v>514</v>
      </c>
      <c r="AJ3703" s="3">
        <v>0</v>
      </c>
      <c r="AK3703" s="3">
        <v>0</v>
      </c>
      <c r="AL3703" s="3">
        <v>0</v>
      </c>
      <c r="AM3703" t="s">
        <v>19711</v>
      </c>
      <c r="AN3703" t="s">
        <v>19712</v>
      </c>
      <c r="AO3703" t="s">
        <v>19665</v>
      </c>
      <c r="AP3703" t="s">
        <v>19666</v>
      </c>
      <c r="AQ3703" t="s">
        <v>83</v>
      </c>
      <c r="AR3703" t="s">
        <v>19676</v>
      </c>
      <c r="AS3703" t="s">
        <v>83</v>
      </c>
      <c r="AT3703" t="s">
        <v>96</v>
      </c>
      <c r="AU3703" t="s">
        <v>19677</v>
      </c>
      <c r="AV3703" t="s">
        <v>19678</v>
      </c>
      <c r="AW3703" t="s">
        <v>99</v>
      </c>
      <c r="AX3703" t="s">
        <v>100</v>
      </c>
      <c r="AY3703" t="s">
        <v>83</v>
      </c>
      <c r="AZ3703" t="s">
        <v>8351</v>
      </c>
      <c r="BA3703" t="s">
        <v>103</v>
      </c>
      <c r="BB3703" t="s">
        <v>20327</v>
      </c>
      <c r="BC3703" s="4"/>
      <c r="BD3703" t="s">
        <v>83</v>
      </c>
      <c r="BE3703" t="s">
        <v>105</v>
      </c>
      <c r="BF3703" t="s">
        <v>106</v>
      </c>
      <c r="BG3703" t="s">
        <v>107</v>
      </c>
      <c r="BH3703" t="s">
        <v>108</v>
      </c>
      <c r="BI3703" t="s">
        <v>109</v>
      </c>
      <c r="BJ3703" s="2">
        <v>0</v>
      </c>
      <c r="BK3703" t="s">
        <v>90</v>
      </c>
      <c r="BL3703" t="s">
        <v>78</v>
      </c>
      <c r="BM3703" t="s">
        <v>83</v>
      </c>
      <c r="BN3703" t="s">
        <v>83</v>
      </c>
      <c r="BO3703" t="s">
        <v>83</v>
      </c>
      <c r="BP3703" t="s">
        <v>20328</v>
      </c>
      <c r="BQ3703" t="s">
        <v>20262</v>
      </c>
      <c r="BR3703" t="s">
        <v>20263</v>
      </c>
      <c r="BS3703" t="s">
        <v>83</v>
      </c>
      <c r="BT3703" s="3">
        <v>1</v>
      </c>
    </row>
    <row r="3704" spans="1:72" x14ac:dyDescent="0.25">
      <c r="A3704" t="s">
        <v>19665</v>
      </c>
      <c r="B3704" t="s">
        <v>19666</v>
      </c>
      <c r="C3704" t="s">
        <v>19667</v>
      </c>
      <c r="D3704" t="s">
        <v>74</v>
      </c>
      <c r="E3704" t="s">
        <v>21868</v>
      </c>
      <c r="F3704" t="s">
        <v>19668</v>
      </c>
      <c r="G3704" t="s">
        <v>20329</v>
      </c>
      <c r="H3704" t="s">
        <v>20330</v>
      </c>
      <c r="I3704" s="1">
        <v>44197</v>
      </c>
      <c r="J3704" s="1">
        <v>44926</v>
      </c>
      <c r="K3704" t="s">
        <v>78</v>
      </c>
      <c r="L3704" t="s">
        <v>79</v>
      </c>
      <c r="M3704" t="s">
        <v>80</v>
      </c>
      <c r="N3704" t="s">
        <v>20325</v>
      </c>
      <c r="O3704" t="s">
        <v>447</v>
      </c>
      <c r="P3704" t="s">
        <v>83</v>
      </c>
      <c r="Q3704" t="s">
        <v>20331</v>
      </c>
      <c r="R3704" t="s">
        <v>20254</v>
      </c>
      <c r="S3704" t="s">
        <v>150</v>
      </c>
      <c r="T3704" t="s">
        <v>87</v>
      </c>
      <c r="U3704" t="s">
        <v>88</v>
      </c>
      <c r="V3704" t="s">
        <v>89</v>
      </c>
      <c r="W3704" t="s">
        <v>78</v>
      </c>
      <c r="X3704" t="s">
        <v>120</v>
      </c>
      <c r="Y3704" t="s">
        <v>91</v>
      </c>
      <c r="Z3704" t="s">
        <v>92</v>
      </c>
      <c r="AA3704" s="1">
        <v>44567</v>
      </c>
      <c r="AB3704" s="2">
        <v>569</v>
      </c>
      <c r="AC3704" s="2">
        <v>596</v>
      </c>
      <c r="AD3704" s="2"/>
      <c r="AE3704" s="2"/>
      <c r="AF3704" s="2"/>
      <c r="AG3704">
        <v>0</v>
      </c>
      <c r="AH3704" s="3">
        <v>569</v>
      </c>
      <c r="AI3704" s="3">
        <v>596</v>
      </c>
      <c r="AJ3704" s="3">
        <v>0</v>
      </c>
      <c r="AK3704" s="3">
        <v>0</v>
      </c>
      <c r="AL3704" s="3">
        <v>0</v>
      </c>
      <c r="AM3704" t="s">
        <v>19711</v>
      </c>
      <c r="AN3704" t="s">
        <v>19712</v>
      </c>
      <c r="AO3704" t="s">
        <v>19665</v>
      </c>
      <c r="AP3704" t="s">
        <v>19666</v>
      </c>
      <c r="AQ3704" t="s">
        <v>83</v>
      </c>
      <c r="AR3704" t="s">
        <v>19676</v>
      </c>
      <c r="AS3704" t="s">
        <v>83</v>
      </c>
      <c r="AT3704" t="s">
        <v>96</v>
      </c>
      <c r="AU3704" t="s">
        <v>19677</v>
      </c>
      <c r="AV3704" t="s">
        <v>19678</v>
      </c>
      <c r="AW3704" t="s">
        <v>99</v>
      </c>
      <c r="AX3704" t="s">
        <v>100</v>
      </c>
      <c r="AY3704" t="s">
        <v>83</v>
      </c>
      <c r="AZ3704" t="s">
        <v>8351</v>
      </c>
      <c r="BA3704" t="s">
        <v>103</v>
      </c>
      <c r="BB3704" t="s">
        <v>20332</v>
      </c>
      <c r="BC3704" s="4"/>
      <c r="BD3704" t="s">
        <v>83</v>
      </c>
      <c r="BE3704" t="s">
        <v>105</v>
      </c>
      <c r="BF3704" t="s">
        <v>106</v>
      </c>
      <c r="BG3704" t="s">
        <v>107</v>
      </c>
      <c r="BH3704" t="s">
        <v>108</v>
      </c>
      <c r="BI3704" t="s">
        <v>109</v>
      </c>
      <c r="BJ3704" s="2">
        <v>0</v>
      </c>
      <c r="BK3704" t="s">
        <v>90</v>
      </c>
      <c r="BL3704" t="s">
        <v>78</v>
      </c>
      <c r="BM3704" t="s">
        <v>83</v>
      </c>
      <c r="BN3704" t="s">
        <v>83</v>
      </c>
      <c r="BO3704" t="s">
        <v>83</v>
      </c>
      <c r="BP3704" t="s">
        <v>20333</v>
      </c>
      <c r="BQ3704" t="s">
        <v>20262</v>
      </c>
      <c r="BR3704" t="s">
        <v>20263</v>
      </c>
      <c r="BS3704" t="s">
        <v>83</v>
      </c>
      <c r="BT3704" s="3">
        <v>1</v>
      </c>
    </row>
    <row r="3705" spans="1:72" x14ac:dyDescent="0.25">
      <c r="A3705" t="s">
        <v>19665</v>
      </c>
      <c r="B3705" t="s">
        <v>19666</v>
      </c>
      <c r="C3705" t="s">
        <v>19667</v>
      </c>
      <c r="D3705" t="s">
        <v>74</v>
      </c>
      <c r="E3705" t="s">
        <v>21868</v>
      </c>
      <c r="F3705" t="s">
        <v>19668</v>
      </c>
      <c r="G3705" t="s">
        <v>20334</v>
      </c>
      <c r="H3705" t="s">
        <v>20335</v>
      </c>
      <c r="I3705" s="1">
        <v>44197</v>
      </c>
      <c r="J3705" s="1">
        <v>44926</v>
      </c>
      <c r="K3705" t="s">
        <v>78</v>
      </c>
      <c r="L3705" t="s">
        <v>79</v>
      </c>
      <c r="M3705" t="s">
        <v>80</v>
      </c>
      <c r="N3705" t="s">
        <v>20325</v>
      </c>
      <c r="O3705" t="s">
        <v>957</v>
      </c>
      <c r="P3705" t="s">
        <v>83</v>
      </c>
      <c r="Q3705" t="s">
        <v>20336</v>
      </c>
      <c r="R3705" t="s">
        <v>20254</v>
      </c>
      <c r="S3705" t="s">
        <v>150</v>
      </c>
      <c r="T3705" t="s">
        <v>87</v>
      </c>
      <c r="U3705" t="s">
        <v>88</v>
      </c>
      <c r="V3705" t="s">
        <v>89</v>
      </c>
      <c r="W3705" t="s">
        <v>78</v>
      </c>
      <c r="X3705" t="s">
        <v>120</v>
      </c>
      <c r="Y3705" t="s">
        <v>91</v>
      </c>
      <c r="Z3705" t="s">
        <v>92</v>
      </c>
      <c r="AA3705" s="1">
        <v>44567</v>
      </c>
      <c r="AB3705" s="2">
        <v>799</v>
      </c>
      <c r="AC3705" s="2">
        <v>814</v>
      </c>
      <c r="AD3705" s="2"/>
      <c r="AE3705" s="2"/>
      <c r="AF3705" s="2"/>
      <c r="AG3705">
        <v>0</v>
      </c>
      <c r="AH3705" s="3">
        <v>799</v>
      </c>
      <c r="AI3705" s="3">
        <v>814</v>
      </c>
      <c r="AJ3705" s="3">
        <v>0</v>
      </c>
      <c r="AK3705" s="3">
        <v>0</v>
      </c>
      <c r="AL3705" s="3">
        <v>0</v>
      </c>
      <c r="AM3705" t="s">
        <v>19711</v>
      </c>
      <c r="AN3705" t="s">
        <v>19712</v>
      </c>
      <c r="AO3705" t="s">
        <v>19665</v>
      </c>
      <c r="AP3705" t="s">
        <v>19666</v>
      </c>
      <c r="AQ3705" t="s">
        <v>83</v>
      </c>
      <c r="AR3705" t="s">
        <v>19676</v>
      </c>
      <c r="AS3705" t="s">
        <v>83</v>
      </c>
      <c r="AT3705" t="s">
        <v>96</v>
      </c>
      <c r="AU3705" t="s">
        <v>19677</v>
      </c>
      <c r="AV3705" t="s">
        <v>19678</v>
      </c>
      <c r="AW3705" t="s">
        <v>99</v>
      </c>
      <c r="AX3705" t="s">
        <v>100</v>
      </c>
      <c r="AY3705" t="s">
        <v>83</v>
      </c>
      <c r="AZ3705" t="s">
        <v>8351</v>
      </c>
      <c r="BA3705" t="s">
        <v>103</v>
      </c>
      <c r="BB3705" t="s">
        <v>20337</v>
      </c>
      <c r="BC3705" s="4"/>
      <c r="BD3705" t="s">
        <v>83</v>
      </c>
      <c r="BE3705" t="s">
        <v>105</v>
      </c>
      <c r="BF3705" t="s">
        <v>106</v>
      </c>
      <c r="BG3705" t="s">
        <v>107</v>
      </c>
      <c r="BH3705" t="s">
        <v>108</v>
      </c>
      <c r="BI3705" t="s">
        <v>109</v>
      </c>
      <c r="BJ3705" s="2">
        <v>0</v>
      </c>
      <c r="BK3705" t="s">
        <v>90</v>
      </c>
      <c r="BL3705" t="s">
        <v>78</v>
      </c>
      <c r="BM3705" t="s">
        <v>83</v>
      </c>
      <c r="BN3705" t="s">
        <v>83</v>
      </c>
      <c r="BO3705" t="s">
        <v>83</v>
      </c>
      <c r="BP3705" t="s">
        <v>20338</v>
      </c>
      <c r="BQ3705" t="s">
        <v>20262</v>
      </c>
      <c r="BR3705" t="s">
        <v>20263</v>
      </c>
      <c r="BS3705" t="s">
        <v>83</v>
      </c>
      <c r="BT3705" s="3">
        <v>1</v>
      </c>
    </row>
    <row r="3706" spans="1:72" x14ac:dyDescent="0.25">
      <c r="A3706" t="s">
        <v>19665</v>
      </c>
      <c r="B3706" t="s">
        <v>19666</v>
      </c>
      <c r="C3706" t="s">
        <v>19667</v>
      </c>
      <c r="D3706" t="s">
        <v>74</v>
      </c>
      <c r="E3706" t="s">
        <v>21868</v>
      </c>
      <c r="F3706" t="s">
        <v>19668</v>
      </c>
      <c r="G3706" t="s">
        <v>20339</v>
      </c>
      <c r="H3706" t="s">
        <v>20340</v>
      </c>
      <c r="I3706" s="1">
        <v>44197</v>
      </c>
      <c r="J3706" s="1">
        <v>44926</v>
      </c>
      <c r="K3706" t="s">
        <v>78</v>
      </c>
      <c r="L3706" t="s">
        <v>79</v>
      </c>
      <c r="M3706" t="s">
        <v>80</v>
      </c>
      <c r="N3706" t="s">
        <v>20325</v>
      </c>
      <c r="O3706" t="s">
        <v>1179</v>
      </c>
      <c r="P3706" t="s">
        <v>83</v>
      </c>
      <c r="Q3706" t="s">
        <v>20331</v>
      </c>
      <c r="R3706" t="s">
        <v>20254</v>
      </c>
      <c r="S3706" t="s">
        <v>150</v>
      </c>
      <c r="T3706" t="s">
        <v>87</v>
      </c>
      <c r="U3706" t="s">
        <v>88</v>
      </c>
      <c r="V3706" t="s">
        <v>89</v>
      </c>
      <c r="W3706" t="s">
        <v>78</v>
      </c>
      <c r="X3706" t="s">
        <v>120</v>
      </c>
      <c r="Y3706" t="s">
        <v>91</v>
      </c>
      <c r="Z3706" t="s">
        <v>92</v>
      </c>
      <c r="AA3706" s="1">
        <v>44566</v>
      </c>
      <c r="AB3706" s="2">
        <v>746</v>
      </c>
      <c r="AC3706" s="2">
        <v>792</v>
      </c>
      <c r="AD3706" s="2"/>
      <c r="AE3706" s="2"/>
      <c r="AF3706" s="2"/>
      <c r="AG3706">
        <v>0</v>
      </c>
      <c r="AH3706" s="3">
        <v>746</v>
      </c>
      <c r="AI3706" s="3">
        <v>792</v>
      </c>
      <c r="AJ3706" s="3">
        <v>0</v>
      </c>
      <c r="AK3706" s="3">
        <v>0</v>
      </c>
      <c r="AL3706" s="3">
        <v>0</v>
      </c>
      <c r="AM3706" t="s">
        <v>19711</v>
      </c>
      <c r="AN3706" t="s">
        <v>19712</v>
      </c>
      <c r="AO3706" t="s">
        <v>19665</v>
      </c>
      <c r="AP3706" t="s">
        <v>19666</v>
      </c>
      <c r="AQ3706" t="s">
        <v>83</v>
      </c>
      <c r="AR3706" t="s">
        <v>19676</v>
      </c>
      <c r="AS3706" t="s">
        <v>83</v>
      </c>
      <c r="AT3706" t="s">
        <v>96</v>
      </c>
      <c r="AU3706" t="s">
        <v>19677</v>
      </c>
      <c r="AV3706" t="s">
        <v>19678</v>
      </c>
      <c r="AW3706" t="s">
        <v>99</v>
      </c>
      <c r="AX3706" t="s">
        <v>100</v>
      </c>
      <c r="AY3706" t="s">
        <v>83</v>
      </c>
      <c r="AZ3706" t="s">
        <v>8351</v>
      </c>
      <c r="BA3706" t="s">
        <v>103</v>
      </c>
      <c r="BB3706" t="s">
        <v>20341</v>
      </c>
      <c r="BC3706" s="4"/>
      <c r="BD3706" t="s">
        <v>83</v>
      </c>
      <c r="BE3706" t="s">
        <v>105</v>
      </c>
      <c r="BF3706" t="s">
        <v>106</v>
      </c>
      <c r="BG3706" t="s">
        <v>107</v>
      </c>
      <c r="BH3706" t="s">
        <v>108</v>
      </c>
      <c r="BI3706" t="s">
        <v>109</v>
      </c>
      <c r="BJ3706" s="2">
        <v>0</v>
      </c>
      <c r="BK3706" t="s">
        <v>90</v>
      </c>
      <c r="BL3706" t="s">
        <v>78</v>
      </c>
      <c r="BM3706" t="s">
        <v>83</v>
      </c>
      <c r="BN3706" t="s">
        <v>83</v>
      </c>
      <c r="BO3706" t="s">
        <v>83</v>
      </c>
      <c r="BP3706" t="s">
        <v>20342</v>
      </c>
      <c r="BQ3706" t="s">
        <v>20262</v>
      </c>
      <c r="BR3706" t="s">
        <v>20263</v>
      </c>
      <c r="BS3706" t="s">
        <v>83</v>
      </c>
      <c r="BT3706" s="3">
        <v>1</v>
      </c>
    </row>
    <row r="3707" spans="1:72" x14ac:dyDescent="0.25">
      <c r="A3707" t="s">
        <v>19665</v>
      </c>
      <c r="B3707" t="s">
        <v>19666</v>
      </c>
      <c r="C3707" t="s">
        <v>19667</v>
      </c>
      <c r="D3707" t="s">
        <v>74</v>
      </c>
      <c r="E3707" t="s">
        <v>21868</v>
      </c>
      <c r="F3707" t="s">
        <v>19668</v>
      </c>
      <c r="G3707" t="s">
        <v>20343</v>
      </c>
      <c r="H3707" t="s">
        <v>20344</v>
      </c>
      <c r="I3707" s="1">
        <v>44197</v>
      </c>
      <c r="J3707" s="1">
        <v>44926</v>
      </c>
      <c r="K3707" t="s">
        <v>78</v>
      </c>
      <c r="L3707" t="s">
        <v>79</v>
      </c>
      <c r="M3707" t="s">
        <v>80</v>
      </c>
      <c r="N3707" t="s">
        <v>20325</v>
      </c>
      <c r="O3707" t="s">
        <v>477</v>
      </c>
      <c r="P3707" t="s">
        <v>420</v>
      </c>
      <c r="Q3707" t="s">
        <v>20336</v>
      </c>
      <c r="R3707" t="s">
        <v>20254</v>
      </c>
      <c r="S3707" t="s">
        <v>150</v>
      </c>
      <c r="T3707" t="s">
        <v>87</v>
      </c>
      <c r="U3707" t="s">
        <v>88</v>
      </c>
      <c r="V3707" t="s">
        <v>89</v>
      </c>
      <c r="W3707" t="s">
        <v>78</v>
      </c>
      <c r="X3707" t="s">
        <v>120</v>
      </c>
      <c r="Y3707" t="s">
        <v>91</v>
      </c>
      <c r="Z3707" t="s">
        <v>92</v>
      </c>
      <c r="AA3707" s="1">
        <v>44567</v>
      </c>
      <c r="AB3707" s="2">
        <v>623</v>
      </c>
      <c r="AC3707" s="2">
        <v>624</v>
      </c>
      <c r="AD3707" s="2"/>
      <c r="AE3707" s="2"/>
      <c r="AF3707" s="2"/>
      <c r="AG3707">
        <v>0</v>
      </c>
      <c r="AH3707" s="3">
        <v>623</v>
      </c>
      <c r="AI3707" s="3">
        <v>624</v>
      </c>
      <c r="AJ3707" s="3">
        <v>0</v>
      </c>
      <c r="AK3707" s="3">
        <v>0</v>
      </c>
      <c r="AL3707" s="3">
        <v>0</v>
      </c>
      <c r="AM3707" t="s">
        <v>19711</v>
      </c>
      <c r="AN3707" t="s">
        <v>19712</v>
      </c>
      <c r="AO3707" t="s">
        <v>19665</v>
      </c>
      <c r="AP3707" t="s">
        <v>19666</v>
      </c>
      <c r="AQ3707" t="s">
        <v>83</v>
      </c>
      <c r="AR3707" t="s">
        <v>19676</v>
      </c>
      <c r="AS3707" t="s">
        <v>83</v>
      </c>
      <c r="AT3707" t="s">
        <v>96</v>
      </c>
      <c r="AU3707" t="s">
        <v>19677</v>
      </c>
      <c r="AV3707" t="s">
        <v>19678</v>
      </c>
      <c r="AW3707" t="s">
        <v>99</v>
      </c>
      <c r="AX3707" t="s">
        <v>100</v>
      </c>
      <c r="AY3707" t="s">
        <v>83</v>
      </c>
      <c r="AZ3707" t="s">
        <v>8351</v>
      </c>
      <c r="BA3707" t="s">
        <v>103</v>
      </c>
      <c r="BB3707" t="s">
        <v>20345</v>
      </c>
      <c r="BC3707" s="4"/>
      <c r="BD3707" t="s">
        <v>83</v>
      </c>
      <c r="BE3707" t="s">
        <v>105</v>
      </c>
      <c r="BF3707" t="s">
        <v>106</v>
      </c>
      <c r="BG3707" t="s">
        <v>107</v>
      </c>
      <c r="BH3707" t="s">
        <v>108</v>
      </c>
      <c r="BI3707" t="s">
        <v>109</v>
      </c>
      <c r="BJ3707" s="2">
        <v>0</v>
      </c>
      <c r="BK3707" t="s">
        <v>90</v>
      </c>
      <c r="BL3707" t="s">
        <v>78</v>
      </c>
      <c r="BM3707" t="s">
        <v>83</v>
      </c>
      <c r="BN3707" t="s">
        <v>83</v>
      </c>
      <c r="BO3707" t="s">
        <v>83</v>
      </c>
      <c r="BP3707" t="s">
        <v>20346</v>
      </c>
      <c r="BQ3707" t="s">
        <v>20262</v>
      </c>
      <c r="BR3707" t="s">
        <v>20263</v>
      </c>
      <c r="BS3707" t="s">
        <v>83</v>
      </c>
      <c r="BT3707" s="3">
        <v>1</v>
      </c>
    </row>
    <row r="3708" spans="1:72" x14ac:dyDescent="0.25">
      <c r="A3708" t="s">
        <v>19665</v>
      </c>
      <c r="B3708" t="s">
        <v>19666</v>
      </c>
      <c r="C3708" t="s">
        <v>19667</v>
      </c>
      <c r="D3708" t="s">
        <v>74</v>
      </c>
      <c r="E3708" t="s">
        <v>21868</v>
      </c>
      <c r="F3708" t="s">
        <v>19668</v>
      </c>
      <c r="G3708" t="s">
        <v>20347</v>
      </c>
      <c r="H3708" t="s">
        <v>20348</v>
      </c>
      <c r="I3708" s="1">
        <v>44197</v>
      </c>
      <c r="J3708" s="1">
        <v>44926</v>
      </c>
      <c r="K3708" t="s">
        <v>78</v>
      </c>
      <c r="L3708" t="s">
        <v>79</v>
      </c>
      <c r="M3708" t="s">
        <v>80</v>
      </c>
      <c r="N3708" t="s">
        <v>20325</v>
      </c>
      <c r="O3708" t="s">
        <v>462</v>
      </c>
      <c r="P3708" t="s">
        <v>83</v>
      </c>
      <c r="Q3708" t="s">
        <v>20336</v>
      </c>
      <c r="R3708" t="s">
        <v>20254</v>
      </c>
      <c r="S3708" t="s">
        <v>150</v>
      </c>
      <c r="T3708" t="s">
        <v>87</v>
      </c>
      <c r="U3708" t="s">
        <v>88</v>
      </c>
      <c r="V3708" t="s">
        <v>89</v>
      </c>
      <c r="W3708" t="s">
        <v>78</v>
      </c>
      <c r="X3708" t="s">
        <v>120</v>
      </c>
      <c r="Y3708" t="s">
        <v>91</v>
      </c>
      <c r="Z3708" t="s">
        <v>92</v>
      </c>
      <c r="AA3708" s="1">
        <v>44567</v>
      </c>
      <c r="AB3708" s="2">
        <v>461</v>
      </c>
      <c r="AC3708" s="2">
        <v>454</v>
      </c>
      <c r="AD3708" s="2"/>
      <c r="AE3708" s="2"/>
      <c r="AF3708" s="2"/>
      <c r="AG3708">
        <v>0</v>
      </c>
      <c r="AH3708" s="3">
        <v>461</v>
      </c>
      <c r="AI3708" s="3">
        <v>454</v>
      </c>
      <c r="AJ3708" s="3">
        <v>0</v>
      </c>
      <c r="AK3708" s="3">
        <v>0</v>
      </c>
      <c r="AL3708" s="3">
        <v>0</v>
      </c>
      <c r="AM3708" t="s">
        <v>19711</v>
      </c>
      <c r="AN3708" t="s">
        <v>19712</v>
      </c>
      <c r="AO3708" t="s">
        <v>19665</v>
      </c>
      <c r="AP3708" t="s">
        <v>19666</v>
      </c>
      <c r="AQ3708" t="s">
        <v>83</v>
      </c>
      <c r="AR3708" t="s">
        <v>19676</v>
      </c>
      <c r="AS3708" t="s">
        <v>83</v>
      </c>
      <c r="AT3708" t="s">
        <v>96</v>
      </c>
      <c r="AU3708" t="s">
        <v>19677</v>
      </c>
      <c r="AV3708" t="s">
        <v>19678</v>
      </c>
      <c r="AW3708" t="s">
        <v>99</v>
      </c>
      <c r="AX3708" t="s">
        <v>100</v>
      </c>
      <c r="AY3708" t="s">
        <v>83</v>
      </c>
      <c r="AZ3708" t="s">
        <v>8351</v>
      </c>
      <c r="BA3708" t="s">
        <v>103</v>
      </c>
      <c r="BB3708" t="s">
        <v>20349</v>
      </c>
      <c r="BC3708" s="4"/>
      <c r="BD3708" t="s">
        <v>83</v>
      </c>
      <c r="BE3708" t="s">
        <v>105</v>
      </c>
      <c r="BF3708" t="s">
        <v>106</v>
      </c>
      <c r="BG3708" t="s">
        <v>107</v>
      </c>
      <c r="BH3708" t="s">
        <v>108</v>
      </c>
      <c r="BI3708" t="s">
        <v>109</v>
      </c>
      <c r="BJ3708" s="2">
        <v>0</v>
      </c>
      <c r="BK3708" t="s">
        <v>90</v>
      </c>
      <c r="BL3708" t="s">
        <v>78</v>
      </c>
      <c r="BM3708" t="s">
        <v>83</v>
      </c>
      <c r="BN3708" t="s">
        <v>83</v>
      </c>
      <c r="BO3708" t="s">
        <v>83</v>
      </c>
      <c r="BP3708" t="s">
        <v>20350</v>
      </c>
      <c r="BQ3708" t="s">
        <v>20262</v>
      </c>
      <c r="BR3708" t="s">
        <v>20263</v>
      </c>
      <c r="BS3708" t="s">
        <v>83</v>
      </c>
      <c r="BT3708" s="3">
        <v>1</v>
      </c>
    </row>
    <row r="3709" spans="1:72" x14ac:dyDescent="0.25">
      <c r="A3709" t="s">
        <v>19665</v>
      </c>
      <c r="B3709" t="s">
        <v>19666</v>
      </c>
      <c r="C3709" t="s">
        <v>19667</v>
      </c>
      <c r="D3709" t="s">
        <v>74</v>
      </c>
      <c r="E3709" t="s">
        <v>21868</v>
      </c>
      <c r="F3709" t="s">
        <v>19668</v>
      </c>
      <c r="G3709" t="s">
        <v>20351</v>
      </c>
      <c r="H3709" t="s">
        <v>20352</v>
      </c>
      <c r="I3709" s="1">
        <v>44197</v>
      </c>
      <c r="J3709" s="1">
        <v>44926</v>
      </c>
      <c r="K3709" t="s">
        <v>78</v>
      </c>
      <c r="L3709" t="s">
        <v>79</v>
      </c>
      <c r="M3709" t="s">
        <v>80</v>
      </c>
      <c r="N3709" t="s">
        <v>20353</v>
      </c>
      <c r="O3709" t="s">
        <v>2878</v>
      </c>
      <c r="P3709" t="s">
        <v>1095</v>
      </c>
      <c r="Q3709" t="s">
        <v>20354</v>
      </c>
      <c r="R3709" t="s">
        <v>20254</v>
      </c>
      <c r="S3709" t="s">
        <v>150</v>
      </c>
      <c r="T3709" t="s">
        <v>87</v>
      </c>
      <c r="U3709" t="s">
        <v>88</v>
      </c>
      <c r="V3709" t="s">
        <v>89</v>
      </c>
      <c r="W3709" t="s">
        <v>78</v>
      </c>
      <c r="X3709" t="s">
        <v>120</v>
      </c>
      <c r="Y3709" t="s">
        <v>91</v>
      </c>
      <c r="Z3709" t="s">
        <v>92</v>
      </c>
      <c r="AA3709" s="1">
        <v>44567</v>
      </c>
      <c r="AB3709" s="2">
        <v>1581</v>
      </c>
      <c r="AC3709" s="2">
        <v>1272</v>
      </c>
      <c r="AD3709" s="2"/>
      <c r="AE3709" s="2"/>
      <c r="AF3709" s="2"/>
      <c r="AG3709">
        <v>0</v>
      </c>
      <c r="AH3709" s="3">
        <v>1581</v>
      </c>
      <c r="AI3709" s="3">
        <v>1272</v>
      </c>
      <c r="AJ3709" s="3">
        <v>0</v>
      </c>
      <c r="AK3709" s="3">
        <v>0</v>
      </c>
      <c r="AL3709" s="3">
        <v>0</v>
      </c>
      <c r="AM3709" t="s">
        <v>19711</v>
      </c>
      <c r="AN3709" t="s">
        <v>19712</v>
      </c>
      <c r="AO3709" t="s">
        <v>19665</v>
      </c>
      <c r="AP3709" t="s">
        <v>19666</v>
      </c>
      <c r="AQ3709" t="s">
        <v>83</v>
      </c>
      <c r="AR3709" t="s">
        <v>19676</v>
      </c>
      <c r="AS3709" t="s">
        <v>83</v>
      </c>
      <c r="AT3709" t="s">
        <v>96</v>
      </c>
      <c r="AU3709" t="s">
        <v>19677</v>
      </c>
      <c r="AV3709" t="s">
        <v>19678</v>
      </c>
      <c r="AW3709" t="s">
        <v>99</v>
      </c>
      <c r="AX3709" t="s">
        <v>100</v>
      </c>
      <c r="AY3709" t="s">
        <v>83</v>
      </c>
      <c r="AZ3709" t="s">
        <v>8351</v>
      </c>
      <c r="BA3709" t="s">
        <v>103</v>
      </c>
      <c r="BB3709" t="s">
        <v>20355</v>
      </c>
      <c r="BC3709" s="4"/>
      <c r="BD3709" t="s">
        <v>83</v>
      </c>
      <c r="BE3709" t="s">
        <v>105</v>
      </c>
      <c r="BF3709" t="s">
        <v>106</v>
      </c>
      <c r="BG3709" t="s">
        <v>107</v>
      </c>
      <c r="BH3709" t="s">
        <v>108</v>
      </c>
      <c r="BI3709" t="s">
        <v>109</v>
      </c>
      <c r="BJ3709" s="2">
        <v>0</v>
      </c>
      <c r="BK3709" t="s">
        <v>90</v>
      </c>
      <c r="BL3709" t="s">
        <v>78</v>
      </c>
      <c r="BM3709" t="s">
        <v>83</v>
      </c>
      <c r="BN3709" t="s">
        <v>83</v>
      </c>
      <c r="BO3709" t="s">
        <v>83</v>
      </c>
      <c r="BP3709" t="s">
        <v>20356</v>
      </c>
      <c r="BQ3709" t="s">
        <v>20262</v>
      </c>
      <c r="BR3709" t="s">
        <v>20263</v>
      </c>
      <c r="BS3709" t="s">
        <v>83</v>
      </c>
      <c r="BT3709" s="3">
        <v>1</v>
      </c>
    </row>
    <row r="3710" spans="1:72" x14ac:dyDescent="0.25">
      <c r="A3710" t="s">
        <v>19665</v>
      </c>
      <c r="B3710" t="s">
        <v>19666</v>
      </c>
      <c r="C3710" t="s">
        <v>19667</v>
      </c>
      <c r="D3710" t="s">
        <v>74</v>
      </c>
      <c r="E3710" t="s">
        <v>21868</v>
      </c>
      <c r="F3710" t="s">
        <v>19668</v>
      </c>
      <c r="G3710" t="s">
        <v>20357</v>
      </c>
      <c r="H3710" t="s">
        <v>20358</v>
      </c>
      <c r="I3710" s="1">
        <v>44197</v>
      </c>
      <c r="J3710" s="1">
        <v>44926</v>
      </c>
      <c r="K3710" t="s">
        <v>78</v>
      </c>
      <c r="L3710" t="s">
        <v>79</v>
      </c>
      <c r="M3710" t="s">
        <v>80</v>
      </c>
      <c r="N3710" t="s">
        <v>20359</v>
      </c>
      <c r="O3710" t="s">
        <v>462</v>
      </c>
      <c r="P3710" t="s">
        <v>352</v>
      </c>
      <c r="Q3710" t="s">
        <v>20360</v>
      </c>
      <c r="R3710" t="s">
        <v>20254</v>
      </c>
      <c r="S3710" t="s">
        <v>119</v>
      </c>
      <c r="T3710" t="s">
        <v>87</v>
      </c>
      <c r="U3710" t="s">
        <v>88</v>
      </c>
      <c r="V3710" t="s">
        <v>89</v>
      </c>
      <c r="W3710" t="s">
        <v>78</v>
      </c>
      <c r="X3710" t="s">
        <v>120</v>
      </c>
      <c r="Y3710" t="s">
        <v>91</v>
      </c>
      <c r="Z3710" t="s">
        <v>92</v>
      </c>
      <c r="AA3710" s="1">
        <v>44567</v>
      </c>
      <c r="AB3710" s="2">
        <v>5336</v>
      </c>
      <c r="AC3710" s="2">
        <v>3053</v>
      </c>
      <c r="AD3710" s="2"/>
      <c r="AE3710" s="2"/>
      <c r="AF3710" s="2"/>
      <c r="AG3710">
        <v>0</v>
      </c>
      <c r="AH3710" s="3">
        <v>5336</v>
      </c>
      <c r="AI3710" s="3">
        <v>3053</v>
      </c>
      <c r="AJ3710" s="3">
        <v>0</v>
      </c>
      <c r="AK3710" s="3">
        <v>0</v>
      </c>
      <c r="AL3710" s="3">
        <v>0</v>
      </c>
      <c r="AM3710" t="s">
        <v>19686</v>
      </c>
      <c r="AN3710" t="s">
        <v>19687</v>
      </c>
      <c r="AO3710" t="s">
        <v>19665</v>
      </c>
      <c r="AP3710" t="s">
        <v>19666</v>
      </c>
      <c r="AQ3710" t="s">
        <v>83</v>
      </c>
      <c r="AR3710" t="s">
        <v>19676</v>
      </c>
      <c r="AS3710" t="s">
        <v>83</v>
      </c>
      <c r="AT3710" t="s">
        <v>96</v>
      </c>
      <c r="AU3710" t="s">
        <v>19677</v>
      </c>
      <c r="AV3710" t="s">
        <v>19678</v>
      </c>
      <c r="AW3710" t="s">
        <v>99</v>
      </c>
      <c r="AX3710" t="s">
        <v>100</v>
      </c>
      <c r="AY3710" t="s">
        <v>19759</v>
      </c>
      <c r="AZ3710" t="s">
        <v>20361</v>
      </c>
      <c r="BA3710" t="s">
        <v>103</v>
      </c>
      <c r="BB3710" t="s">
        <v>20362</v>
      </c>
      <c r="BC3710" s="4"/>
      <c r="BD3710" t="s">
        <v>83</v>
      </c>
      <c r="BE3710" t="s">
        <v>105</v>
      </c>
      <c r="BF3710" t="s">
        <v>106</v>
      </c>
      <c r="BG3710" t="s">
        <v>107</v>
      </c>
      <c r="BH3710" t="s">
        <v>123</v>
      </c>
      <c r="BI3710" t="s">
        <v>124</v>
      </c>
      <c r="BJ3710" s="2">
        <v>0</v>
      </c>
      <c r="BK3710" t="s">
        <v>78</v>
      </c>
      <c r="BL3710" t="s">
        <v>90</v>
      </c>
      <c r="BM3710" t="s">
        <v>83</v>
      </c>
      <c r="BN3710" t="s">
        <v>83</v>
      </c>
      <c r="BO3710" t="s">
        <v>83</v>
      </c>
      <c r="BP3710" t="s">
        <v>83</v>
      </c>
      <c r="BQ3710" t="s">
        <v>83</v>
      </c>
      <c r="BR3710" t="s">
        <v>83</v>
      </c>
      <c r="BS3710" t="s">
        <v>83</v>
      </c>
      <c r="BT3710" s="3">
        <v>1</v>
      </c>
    </row>
    <row r="3711" spans="1:72" x14ac:dyDescent="0.25">
      <c r="A3711" t="s">
        <v>19665</v>
      </c>
      <c r="B3711" t="s">
        <v>19666</v>
      </c>
      <c r="C3711" t="s">
        <v>19667</v>
      </c>
      <c r="D3711" t="s">
        <v>74</v>
      </c>
      <c r="E3711" t="s">
        <v>21868</v>
      </c>
      <c r="F3711" t="s">
        <v>19668</v>
      </c>
      <c r="G3711" t="s">
        <v>20363</v>
      </c>
      <c r="H3711" t="s">
        <v>20364</v>
      </c>
      <c r="I3711" s="1">
        <v>44197</v>
      </c>
      <c r="J3711" s="1">
        <v>44926</v>
      </c>
      <c r="K3711" t="s">
        <v>78</v>
      </c>
      <c r="L3711" t="s">
        <v>79</v>
      </c>
      <c r="M3711" t="s">
        <v>80</v>
      </c>
      <c r="N3711" t="s">
        <v>20365</v>
      </c>
      <c r="O3711" t="s">
        <v>162</v>
      </c>
      <c r="P3711" t="s">
        <v>20366</v>
      </c>
      <c r="Q3711" t="s">
        <v>20367</v>
      </c>
      <c r="R3711" t="s">
        <v>20254</v>
      </c>
      <c r="S3711" t="s">
        <v>150</v>
      </c>
      <c r="T3711" t="s">
        <v>87</v>
      </c>
      <c r="U3711" t="s">
        <v>88</v>
      </c>
      <c r="V3711" t="s">
        <v>89</v>
      </c>
      <c r="W3711" t="s">
        <v>78</v>
      </c>
      <c r="X3711" t="s">
        <v>120</v>
      </c>
      <c r="Y3711" t="s">
        <v>91</v>
      </c>
      <c r="Z3711" t="s">
        <v>92</v>
      </c>
      <c r="AA3711" s="1">
        <v>44566</v>
      </c>
      <c r="AB3711" s="2">
        <v>3945</v>
      </c>
      <c r="AC3711" s="2">
        <v>3955</v>
      </c>
      <c r="AD3711" s="2"/>
      <c r="AE3711" s="2"/>
      <c r="AF3711" s="2"/>
      <c r="AG3711">
        <v>0</v>
      </c>
      <c r="AH3711" s="3">
        <v>3945</v>
      </c>
      <c r="AI3711" s="3">
        <v>3955</v>
      </c>
      <c r="AJ3711" s="3">
        <v>0</v>
      </c>
      <c r="AK3711" s="3">
        <v>0</v>
      </c>
      <c r="AL3711" s="3">
        <v>0</v>
      </c>
      <c r="AM3711" t="s">
        <v>19686</v>
      </c>
      <c r="AN3711" t="s">
        <v>19687</v>
      </c>
      <c r="AO3711" t="s">
        <v>19665</v>
      </c>
      <c r="AP3711" t="s">
        <v>19666</v>
      </c>
      <c r="AQ3711" t="s">
        <v>83</v>
      </c>
      <c r="AR3711" t="s">
        <v>19676</v>
      </c>
      <c r="AS3711" t="s">
        <v>83</v>
      </c>
      <c r="AT3711" t="s">
        <v>96</v>
      </c>
      <c r="AU3711" t="s">
        <v>19677</v>
      </c>
      <c r="AV3711" t="s">
        <v>19678</v>
      </c>
      <c r="AW3711" t="s">
        <v>99</v>
      </c>
      <c r="AX3711" t="s">
        <v>100</v>
      </c>
      <c r="AY3711" t="s">
        <v>83</v>
      </c>
      <c r="AZ3711" t="s">
        <v>83</v>
      </c>
      <c r="BA3711" t="s">
        <v>103</v>
      </c>
      <c r="BB3711" t="s">
        <v>20368</v>
      </c>
      <c r="BC3711" s="4"/>
      <c r="BD3711" t="s">
        <v>83</v>
      </c>
      <c r="BE3711" t="s">
        <v>105</v>
      </c>
      <c r="BF3711" t="s">
        <v>106</v>
      </c>
      <c r="BG3711" t="s">
        <v>107</v>
      </c>
      <c r="BH3711" t="s">
        <v>108</v>
      </c>
      <c r="BI3711" t="s">
        <v>109</v>
      </c>
      <c r="BJ3711" s="2">
        <v>0</v>
      </c>
      <c r="BK3711" t="s">
        <v>78</v>
      </c>
      <c r="BL3711" t="s">
        <v>90</v>
      </c>
      <c r="BM3711" t="s">
        <v>83</v>
      </c>
      <c r="BN3711" t="s">
        <v>83</v>
      </c>
      <c r="BO3711" t="s">
        <v>83</v>
      </c>
      <c r="BP3711" t="s">
        <v>83</v>
      </c>
      <c r="BQ3711" t="s">
        <v>83</v>
      </c>
      <c r="BR3711" t="s">
        <v>83</v>
      </c>
      <c r="BS3711" t="s">
        <v>83</v>
      </c>
      <c r="BT3711" s="3">
        <v>1</v>
      </c>
    </row>
    <row r="3712" spans="1:72" x14ac:dyDescent="0.25">
      <c r="A3712" t="s">
        <v>19665</v>
      </c>
      <c r="B3712" t="s">
        <v>19666</v>
      </c>
      <c r="C3712" t="s">
        <v>19667</v>
      </c>
      <c r="D3712" t="s">
        <v>74</v>
      </c>
      <c r="E3712" t="s">
        <v>21868</v>
      </c>
      <c r="F3712" t="s">
        <v>19668</v>
      </c>
      <c r="G3712" t="s">
        <v>20369</v>
      </c>
      <c r="H3712" t="s">
        <v>20370</v>
      </c>
      <c r="I3712" s="1">
        <v>44197</v>
      </c>
      <c r="J3712" s="1">
        <v>44926</v>
      </c>
      <c r="K3712" t="s">
        <v>78</v>
      </c>
      <c r="L3712" t="s">
        <v>79</v>
      </c>
      <c r="M3712" t="s">
        <v>80</v>
      </c>
      <c r="N3712" t="s">
        <v>20371</v>
      </c>
      <c r="O3712" t="s">
        <v>162</v>
      </c>
      <c r="P3712" t="s">
        <v>83</v>
      </c>
      <c r="Q3712" t="s">
        <v>20372</v>
      </c>
      <c r="R3712" t="s">
        <v>20254</v>
      </c>
      <c r="S3712" t="s">
        <v>150</v>
      </c>
      <c r="T3712" t="s">
        <v>87</v>
      </c>
      <c r="U3712" t="s">
        <v>88</v>
      </c>
      <c r="V3712" t="s">
        <v>89</v>
      </c>
      <c r="W3712" t="s">
        <v>78</v>
      </c>
      <c r="X3712" t="s">
        <v>120</v>
      </c>
      <c r="Y3712" t="s">
        <v>91</v>
      </c>
      <c r="Z3712" t="s">
        <v>92</v>
      </c>
      <c r="AA3712" s="1">
        <v>44566</v>
      </c>
      <c r="AB3712" s="2">
        <v>3248</v>
      </c>
      <c r="AC3712" s="2">
        <v>1960</v>
      </c>
      <c r="AD3712" s="2"/>
      <c r="AE3712" s="2"/>
      <c r="AF3712" s="2"/>
      <c r="AG3712">
        <v>0</v>
      </c>
      <c r="AH3712" s="3">
        <v>3248</v>
      </c>
      <c r="AI3712" s="3">
        <v>1960</v>
      </c>
      <c r="AJ3712" s="3">
        <v>0</v>
      </c>
      <c r="AK3712" s="3">
        <v>0</v>
      </c>
      <c r="AL3712" s="3">
        <v>0</v>
      </c>
      <c r="AM3712" t="s">
        <v>19686</v>
      </c>
      <c r="AN3712" t="s">
        <v>19687</v>
      </c>
      <c r="AO3712" t="s">
        <v>19665</v>
      </c>
      <c r="AP3712" t="s">
        <v>19666</v>
      </c>
      <c r="AQ3712" t="s">
        <v>83</v>
      </c>
      <c r="AR3712" t="s">
        <v>19676</v>
      </c>
      <c r="AS3712" t="s">
        <v>83</v>
      </c>
      <c r="AT3712" t="s">
        <v>96</v>
      </c>
      <c r="AU3712" t="s">
        <v>19677</v>
      </c>
      <c r="AV3712" t="s">
        <v>19678</v>
      </c>
      <c r="AW3712" t="s">
        <v>99</v>
      </c>
      <c r="AX3712" t="s">
        <v>100</v>
      </c>
      <c r="AY3712" t="s">
        <v>83</v>
      </c>
      <c r="AZ3712" t="s">
        <v>20373</v>
      </c>
      <c r="BA3712" t="s">
        <v>103</v>
      </c>
      <c r="BB3712" t="s">
        <v>20374</v>
      </c>
      <c r="BC3712" s="4"/>
      <c r="BD3712" t="s">
        <v>83</v>
      </c>
      <c r="BE3712" t="s">
        <v>105</v>
      </c>
      <c r="BF3712" t="s">
        <v>106</v>
      </c>
      <c r="BG3712" t="s">
        <v>107</v>
      </c>
      <c r="BH3712" t="s">
        <v>108</v>
      </c>
      <c r="BI3712" t="s">
        <v>109</v>
      </c>
      <c r="BJ3712" s="2">
        <v>0</v>
      </c>
      <c r="BK3712" t="s">
        <v>78</v>
      </c>
      <c r="BL3712" t="s">
        <v>90</v>
      </c>
      <c r="BM3712" t="s">
        <v>83</v>
      </c>
      <c r="BN3712" t="s">
        <v>83</v>
      </c>
      <c r="BO3712" t="s">
        <v>83</v>
      </c>
      <c r="BP3712" t="s">
        <v>83</v>
      </c>
      <c r="BQ3712" t="s">
        <v>83</v>
      </c>
      <c r="BR3712" t="s">
        <v>83</v>
      </c>
      <c r="BS3712" t="s">
        <v>83</v>
      </c>
      <c r="BT3712" s="3">
        <v>1</v>
      </c>
    </row>
    <row r="3713" spans="1:72" x14ac:dyDescent="0.25">
      <c r="A3713" t="s">
        <v>19665</v>
      </c>
      <c r="B3713" t="s">
        <v>19666</v>
      </c>
      <c r="C3713" t="s">
        <v>19667</v>
      </c>
      <c r="D3713" t="s">
        <v>74</v>
      </c>
      <c r="E3713" t="s">
        <v>21868</v>
      </c>
      <c r="F3713" t="s">
        <v>19668</v>
      </c>
      <c r="G3713" t="s">
        <v>20375</v>
      </c>
      <c r="H3713" t="s">
        <v>20376</v>
      </c>
      <c r="I3713" s="1">
        <v>44197</v>
      </c>
      <c r="J3713" s="1">
        <v>44926</v>
      </c>
      <c r="K3713" t="s">
        <v>78</v>
      </c>
      <c r="L3713" t="s">
        <v>79</v>
      </c>
      <c r="M3713" t="s">
        <v>80</v>
      </c>
      <c r="N3713" t="s">
        <v>20377</v>
      </c>
      <c r="O3713" t="s">
        <v>162</v>
      </c>
      <c r="P3713" t="s">
        <v>20378</v>
      </c>
      <c r="Q3713" t="s">
        <v>20379</v>
      </c>
      <c r="R3713" t="s">
        <v>20254</v>
      </c>
      <c r="S3713" t="s">
        <v>150</v>
      </c>
      <c r="T3713" t="s">
        <v>87</v>
      </c>
      <c r="U3713" t="s">
        <v>88</v>
      </c>
      <c r="V3713" t="s">
        <v>89</v>
      </c>
      <c r="W3713" t="s">
        <v>78</v>
      </c>
      <c r="X3713" t="s">
        <v>120</v>
      </c>
      <c r="Y3713" t="s">
        <v>91</v>
      </c>
      <c r="Z3713" t="s">
        <v>92</v>
      </c>
      <c r="AA3713" s="1">
        <v>44567</v>
      </c>
      <c r="AB3713" s="2">
        <v>5532</v>
      </c>
      <c r="AC3713" s="2">
        <v>4898</v>
      </c>
      <c r="AD3713" s="2"/>
      <c r="AE3713" s="2"/>
      <c r="AF3713" s="2"/>
      <c r="AG3713">
        <v>0</v>
      </c>
      <c r="AH3713" s="3">
        <v>5532</v>
      </c>
      <c r="AI3713" s="3">
        <v>4898</v>
      </c>
      <c r="AJ3713" s="3">
        <v>0</v>
      </c>
      <c r="AK3713" s="3">
        <v>0</v>
      </c>
      <c r="AL3713" s="3">
        <v>0</v>
      </c>
      <c r="AM3713" t="s">
        <v>19711</v>
      </c>
      <c r="AN3713" t="s">
        <v>19712</v>
      </c>
      <c r="AO3713" t="s">
        <v>19665</v>
      </c>
      <c r="AP3713" t="s">
        <v>19666</v>
      </c>
      <c r="AQ3713" t="s">
        <v>83</v>
      </c>
      <c r="AR3713" t="s">
        <v>19676</v>
      </c>
      <c r="AS3713" t="s">
        <v>83</v>
      </c>
      <c r="AT3713" t="s">
        <v>96</v>
      </c>
      <c r="AU3713" t="s">
        <v>19677</v>
      </c>
      <c r="AV3713" t="s">
        <v>19678</v>
      </c>
      <c r="AW3713" t="s">
        <v>99</v>
      </c>
      <c r="AX3713" t="s">
        <v>100</v>
      </c>
      <c r="AY3713" t="s">
        <v>83</v>
      </c>
      <c r="AZ3713" t="s">
        <v>8351</v>
      </c>
      <c r="BA3713" t="s">
        <v>103</v>
      </c>
      <c r="BB3713" t="s">
        <v>20380</v>
      </c>
      <c r="BC3713" s="4"/>
      <c r="BD3713" t="s">
        <v>83</v>
      </c>
      <c r="BE3713" t="s">
        <v>105</v>
      </c>
      <c r="BF3713" t="s">
        <v>106</v>
      </c>
      <c r="BG3713" t="s">
        <v>107</v>
      </c>
      <c r="BH3713" t="s">
        <v>108</v>
      </c>
      <c r="BI3713" t="s">
        <v>109</v>
      </c>
      <c r="BJ3713" s="2">
        <v>0</v>
      </c>
      <c r="BK3713" t="s">
        <v>90</v>
      </c>
      <c r="BL3713" t="s">
        <v>78</v>
      </c>
      <c r="BM3713" t="s">
        <v>83</v>
      </c>
      <c r="BN3713" t="s">
        <v>83</v>
      </c>
      <c r="BO3713" t="s">
        <v>83</v>
      </c>
      <c r="BP3713" t="s">
        <v>20381</v>
      </c>
      <c r="BQ3713" t="s">
        <v>20262</v>
      </c>
      <c r="BR3713" t="s">
        <v>20263</v>
      </c>
      <c r="BS3713" t="s">
        <v>83</v>
      </c>
      <c r="BT3713" s="3">
        <v>1</v>
      </c>
    </row>
    <row r="3714" spans="1:72" x14ac:dyDescent="0.25">
      <c r="A3714" t="s">
        <v>19665</v>
      </c>
      <c r="B3714" t="s">
        <v>19666</v>
      </c>
      <c r="C3714" t="s">
        <v>19667</v>
      </c>
      <c r="D3714" t="s">
        <v>74</v>
      </c>
      <c r="E3714" t="s">
        <v>21868</v>
      </c>
      <c r="F3714" t="s">
        <v>19668</v>
      </c>
      <c r="G3714" t="s">
        <v>20382</v>
      </c>
      <c r="H3714" t="s">
        <v>20383</v>
      </c>
      <c r="I3714" s="1">
        <v>44197</v>
      </c>
      <c r="J3714" s="1">
        <v>44926</v>
      </c>
      <c r="K3714" t="s">
        <v>78</v>
      </c>
      <c r="L3714" t="s">
        <v>79</v>
      </c>
      <c r="M3714" t="s">
        <v>80</v>
      </c>
      <c r="N3714" t="s">
        <v>20384</v>
      </c>
      <c r="O3714" t="s">
        <v>128</v>
      </c>
      <c r="P3714" t="s">
        <v>83</v>
      </c>
      <c r="Q3714" t="s">
        <v>20385</v>
      </c>
      <c r="R3714" t="s">
        <v>20254</v>
      </c>
      <c r="S3714" t="s">
        <v>150</v>
      </c>
      <c r="T3714" t="s">
        <v>87</v>
      </c>
      <c r="U3714" t="s">
        <v>88</v>
      </c>
      <c r="V3714" t="s">
        <v>89</v>
      </c>
      <c r="W3714" t="s">
        <v>78</v>
      </c>
      <c r="X3714" t="s">
        <v>120</v>
      </c>
      <c r="Y3714" t="s">
        <v>91</v>
      </c>
      <c r="Z3714" t="s">
        <v>92</v>
      </c>
      <c r="AA3714" s="1">
        <v>44567</v>
      </c>
      <c r="AB3714" s="2">
        <v>1118</v>
      </c>
      <c r="AC3714" s="2">
        <v>1245</v>
      </c>
      <c r="AD3714" s="2"/>
      <c r="AE3714" s="2"/>
      <c r="AF3714" s="2"/>
      <c r="AG3714">
        <v>0</v>
      </c>
      <c r="AH3714" s="3">
        <v>1118</v>
      </c>
      <c r="AI3714" s="3">
        <v>1245</v>
      </c>
      <c r="AJ3714" s="3">
        <v>0</v>
      </c>
      <c r="AK3714" s="3">
        <v>0</v>
      </c>
      <c r="AL3714" s="3">
        <v>0</v>
      </c>
      <c r="AM3714" t="s">
        <v>19711</v>
      </c>
      <c r="AN3714" t="s">
        <v>19712</v>
      </c>
      <c r="AO3714" t="s">
        <v>19665</v>
      </c>
      <c r="AP3714" t="s">
        <v>19666</v>
      </c>
      <c r="AQ3714" t="s">
        <v>83</v>
      </c>
      <c r="AR3714" t="s">
        <v>19676</v>
      </c>
      <c r="AS3714" t="s">
        <v>83</v>
      </c>
      <c r="AT3714" t="s">
        <v>96</v>
      </c>
      <c r="AU3714" t="s">
        <v>19677</v>
      </c>
      <c r="AV3714" t="s">
        <v>19678</v>
      </c>
      <c r="AW3714" t="s">
        <v>99</v>
      </c>
      <c r="AX3714" t="s">
        <v>100</v>
      </c>
      <c r="AY3714" t="s">
        <v>83</v>
      </c>
      <c r="AZ3714" t="s">
        <v>8351</v>
      </c>
      <c r="BA3714" t="s">
        <v>103</v>
      </c>
      <c r="BB3714" t="s">
        <v>20386</v>
      </c>
      <c r="BC3714" s="4"/>
      <c r="BD3714" t="s">
        <v>83</v>
      </c>
      <c r="BE3714" t="s">
        <v>105</v>
      </c>
      <c r="BF3714" t="s">
        <v>106</v>
      </c>
      <c r="BG3714" t="s">
        <v>107</v>
      </c>
      <c r="BH3714" t="s">
        <v>108</v>
      </c>
      <c r="BI3714" t="s">
        <v>109</v>
      </c>
      <c r="BJ3714" s="2">
        <v>0</v>
      </c>
      <c r="BK3714" t="s">
        <v>90</v>
      </c>
      <c r="BL3714" t="s">
        <v>78</v>
      </c>
      <c r="BM3714" t="s">
        <v>83</v>
      </c>
      <c r="BN3714" t="s">
        <v>83</v>
      </c>
      <c r="BO3714" t="s">
        <v>83</v>
      </c>
      <c r="BP3714" t="s">
        <v>20387</v>
      </c>
      <c r="BQ3714" t="s">
        <v>20262</v>
      </c>
      <c r="BR3714" t="s">
        <v>20263</v>
      </c>
      <c r="BS3714" t="s">
        <v>83</v>
      </c>
      <c r="BT3714" s="3">
        <v>1</v>
      </c>
    </row>
    <row r="3715" spans="1:72" x14ac:dyDescent="0.25">
      <c r="A3715" t="s">
        <v>19665</v>
      </c>
      <c r="B3715" t="s">
        <v>19666</v>
      </c>
      <c r="C3715" t="s">
        <v>19667</v>
      </c>
      <c r="D3715" t="s">
        <v>74</v>
      </c>
      <c r="E3715" t="s">
        <v>21868</v>
      </c>
      <c r="F3715" t="s">
        <v>19668</v>
      </c>
      <c r="G3715" t="s">
        <v>20388</v>
      </c>
      <c r="H3715" t="s">
        <v>20389</v>
      </c>
      <c r="I3715" s="1">
        <v>44197</v>
      </c>
      <c r="J3715" s="1">
        <v>44926</v>
      </c>
      <c r="K3715" t="s">
        <v>78</v>
      </c>
      <c r="L3715" t="s">
        <v>79</v>
      </c>
      <c r="M3715" t="s">
        <v>80</v>
      </c>
      <c r="N3715" t="s">
        <v>20384</v>
      </c>
      <c r="O3715" t="s">
        <v>1179</v>
      </c>
      <c r="P3715" t="s">
        <v>83</v>
      </c>
      <c r="Q3715" t="s">
        <v>20385</v>
      </c>
      <c r="R3715" t="s">
        <v>20254</v>
      </c>
      <c r="S3715" t="s">
        <v>150</v>
      </c>
      <c r="T3715" t="s">
        <v>87</v>
      </c>
      <c r="U3715" t="s">
        <v>88</v>
      </c>
      <c r="V3715" t="s">
        <v>89</v>
      </c>
      <c r="W3715" t="s">
        <v>78</v>
      </c>
      <c r="X3715" t="s">
        <v>120</v>
      </c>
      <c r="Y3715" t="s">
        <v>91</v>
      </c>
      <c r="Z3715" t="s">
        <v>92</v>
      </c>
      <c r="AA3715" s="1">
        <v>44567</v>
      </c>
      <c r="AB3715" s="2">
        <v>556</v>
      </c>
      <c r="AC3715" s="2">
        <v>601</v>
      </c>
      <c r="AD3715" s="2"/>
      <c r="AE3715" s="2"/>
      <c r="AF3715" s="2"/>
      <c r="AG3715">
        <v>0</v>
      </c>
      <c r="AH3715" s="3">
        <v>556</v>
      </c>
      <c r="AI3715" s="3">
        <v>601</v>
      </c>
      <c r="AJ3715" s="3">
        <v>0</v>
      </c>
      <c r="AK3715" s="3">
        <v>0</v>
      </c>
      <c r="AL3715" s="3">
        <v>0</v>
      </c>
      <c r="AM3715" t="s">
        <v>19711</v>
      </c>
      <c r="AN3715" t="s">
        <v>19712</v>
      </c>
      <c r="AO3715" t="s">
        <v>19665</v>
      </c>
      <c r="AP3715" t="s">
        <v>19666</v>
      </c>
      <c r="AQ3715" t="s">
        <v>83</v>
      </c>
      <c r="AR3715" t="s">
        <v>19676</v>
      </c>
      <c r="AS3715" t="s">
        <v>83</v>
      </c>
      <c r="AT3715" t="s">
        <v>96</v>
      </c>
      <c r="AU3715" t="s">
        <v>19677</v>
      </c>
      <c r="AV3715" t="s">
        <v>19678</v>
      </c>
      <c r="AW3715" t="s">
        <v>99</v>
      </c>
      <c r="AX3715" t="s">
        <v>100</v>
      </c>
      <c r="AY3715" t="s">
        <v>83</v>
      </c>
      <c r="AZ3715" t="s">
        <v>8351</v>
      </c>
      <c r="BA3715" t="s">
        <v>103</v>
      </c>
      <c r="BB3715" t="s">
        <v>20390</v>
      </c>
      <c r="BC3715" s="4"/>
      <c r="BD3715" t="s">
        <v>83</v>
      </c>
      <c r="BE3715" t="s">
        <v>105</v>
      </c>
      <c r="BF3715" t="s">
        <v>106</v>
      </c>
      <c r="BG3715" t="s">
        <v>107</v>
      </c>
      <c r="BH3715" t="s">
        <v>108</v>
      </c>
      <c r="BI3715" t="s">
        <v>109</v>
      </c>
      <c r="BJ3715" s="2">
        <v>0</v>
      </c>
      <c r="BK3715" t="s">
        <v>90</v>
      </c>
      <c r="BL3715" t="s">
        <v>78</v>
      </c>
      <c r="BM3715" t="s">
        <v>83</v>
      </c>
      <c r="BN3715" t="s">
        <v>83</v>
      </c>
      <c r="BO3715" t="s">
        <v>83</v>
      </c>
      <c r="BP3715" t="s">
        <v>20391</v>
      </c>
      <c r="BQ3715" t="s">
        <v>20262</v>
      </c>
      <c r="BR3715" t="s">
        <v>20263</v>
      </c>
      <c r="BS3715" t="s">
        <v>83</v>
      </c>
      <c r="BT3715" s="3">
        <v>1</v>
      </c>
    </row>
    <row r="3716" spans="1:72" x14ac:dyDescent="0.25">
      <c r="A3716" t="s">
        <v>19665</v>
      </c>
      <c r="B3716" t="s">
        <v>19666</v>
      </c>
      <c r="C3716" t="s">
        <v>19667</v>
      </c>
      <c r="D3716" t="s">
        <v>74</v>
      </c>
      <c r="E3716" t="s">
        <v>21868</v>
      </c>
      <c r="F3716" t="s">
        <v>19668</v>
      </c>
      <c r="G3716" t="s">
        <v>20392</v>
      </c>
      <c r="H3716" t="s">
        <v>20393</v>
      </c>
      <c r="I3716" s="1">
        <v>44197</v>
      </c>
      <c r="J3716" s="1">
        <v>44926</v>
      </c>
      <c r="K3716" t="s">
        <v>78</v>
      </c>
      <c r="L3716" t="s">
        <v>79</v>
      </c>
      <c r="M3716" t="s">
        <v>80</v>
      </c>
      <c r="N3716" t="s">
        <v>20384</v>
      </c>
      <c r="O3716" t="s">
        <v>221</v>
      </c>
      <c r="P3716" t="s">
        <v>83</v>
      </c>
      <c r="Q3716" t="s">
        <v>20385</v>
      </c>
      <c r="R3716" t="s">
        <v>20254</v>
      </c>
      <c r="S3716" t="s">
        <v>150</v>
      </c>
      <c r="T3716" t="s">
        <v>87</v>
      </c>
      <c r="U3716" t="s">
        <v>88</v>
      </c>
      <c r="V3716" t="s">
        <v>89</v>
      </c>
      <c r="W3716" t="s">
        <v>78</v>
      </c>
      <c r="X3716" t="s">
        <v>120</v>
      </c>
      <c r="Y3716" t="s">
        <v>91</v>
      </c>
      <c r="Z3716" t="s">
        <v>92</v>
      </c>
      <c r="AA3716" s="1">
        <v>44566</v>
      </c>
      <c r="AB3716" s="2">
        <v>608</v>
      </c>
      <c r="AC3716" s="2">
        <v>670</v>
      </c>
      <c r="AD3716" s="2"/>
      <c r="AE3716" s="2"/>
      <c r="AF3716" s="2"/>
      <c r="AG3716">
        <v>0</v>
      </c>
      <c r="AH3716" s="3">
        <v>608</v>
      </c>
      <c r="AI3716" s="3">
        <v>670</v>
      </c>
      <c r="AJ3716" s="3">
        <v>0</v>
      </c>
      <c r="AK3716" s="3">
        <v>0</v>
      </c>
      <c r="AL3716" s="3">
        <v>0</v>
      </c>
      <c r="AM3716" t="s">
        <v>19711</v>
      </c>
      <c r="AN3716" t="s">
        <v>19712</v>
      </c>
      <c r="AO3716" t="s">
        <v>19665</v>
      </c>
      <c r="AP3716" t="s">
        <v>19666</v>
      </c>
      <c r="AQ3716" t="s">
        <v>83</v>
      </c>
      <c r="AR3716" t="s">
        <v>19676</v>
      </c>
      <c r="AS3716" t="s">
        <v>83</v>
      </c>
      <c r="AT3716" t="s">
        <v>96</v>
      </c>
      <c r="AU3716" t="s">
        <v>19677</v>
      </c>
      <c r="AV3716" t="s">
        <v>19678</v>
      </c>
      <c r="AW3716" t="s">
        <v>99</v>
      </c>
      <c r="AX3716" t="s">
        <v>100</v>
      </c>
      <c r="AY3716" t="s">
        <v>83</v>
      </c>
      <c r="AZ3716" t="s">
        <v>8351</v>
      </c>
      <c r="BA3716" t="s">
        <v>103</v>
      </c>
      <c r="BB3716" t="s">
        <v>20394</v>
      </c>
      <c r="BC3716" s="4"/>
      <c r="BD3716" t="s">
        <v>83</v>
      </c>
      <c r="BE3716" t="s">
        <v>105</v>
      </c>
      <c r="BF3716" t="s">
        <v>106</v>
      </c>
      <c r="BG3716" t="s">
        <v>107</v>
      </c>
      <c r="BH3716" t="s">
        <v>108</v>
      </c>
      <c r="BI3716" t="s">
        <v>109</v>
      </c>
      <c r="BJ3716" s="2">
        <v>0</v>
      </c>
      <c r="BK3716" t="s">
        <v>90</v>
      </c>
      <c r="BL3716" t="s">
        <v>78</v>
      </c>
      <c r="BM3716" t="s">
        <v>83</v>
      </c>
      <c r="BN3716" t="s">
        <v>83</v>
      </c>
      <c r="BO3716" t="s">
        <v>83</v>
      </c>
      <c r="BP3716" t="s">
        <v>20395</v>
      </c>
      <c r="BQ3716" t="s">
        <v>20262</v>
      </c>
      <c r="BR3716" t="s">
        <v>20263</v>
      </c>
      <c r="BS3716" t="s">
        <v>83</v>
      </c>
      <c r="BT3716" s="3">
        <v>1</v>
      </c>
    </row>
    <row r="3717" spans="1:72" x14ac:dyDescent="0.25">
      <c r="A3717" t="s">
        <v>19665</v>
      </c>
      <c r="B3717" t="s">
        <v>19666</v>
      </c>
      <c r="C3717" t="s">
        <v>19667</v>
      </c>
      <c r="D3717" t="s">
        <v>74</v>
      </c>
      <c r="E3717" t="s">
        <v>21868</v>
      </c>
      <c r="F3717" t="s">
        <v>19668</v>
      </c>
      <c r="G3717" t="s">
        <v>20396</v>
      </c>
      <c r="H3717" t="s">
        <v>20397</v>
      </c>
      <c r="I3717" s="1">
        <v>44197</v>
      </c>
      <c r="J3717" s="1">
        <v>44926</v>
      </c>
      <c r="K3717" t="s">
        <v>78</v>
      </c>
      <c r="L3717" t="s">
        <v>79</v>
      </c>
      <c r="M3717" t="s">
        <v>80</v>
      </c>
      <c r="N3717" t="s">
        <v>20398</v>
      </c>
      <c r="O3717" t="s">
        <v>477</v>
      </c>
      <c r="P3717" t="s">
        <v>222</v>
      </c>
      <c r="Q3717" t="s">
        <v>20399</v>
      </c>
      <c r="R3717" t="s">
        <v>20254</v>
      </c>
      <c r="S3717" t="s">
        <v>150</v>
      </c>
      <c r="T3717" t="s">
        <v>87</v>
      </c>
      <c r="U3717" t="s">
        <v>88</v>
      </c>
      <c r="V3717" t="s">
        <v>89</v>
      </c>
      <c r="W3717" t="s">
        <v>78</v>
      </c>
      <c r="X3717" t="s">
        <v>120</v>
      </c>
      <c r="Y3717" t="s">
        <v>91</v>
      </c>
      <c r="Z3717" t="s">
        <v>92</v>
      </c>
      <c r="AA3717" s="1">
        <v>44566</v>
      </c>
      <c r="AB3717" s="2">
        <v>1295</v>
      </c>
      <c r="AC3717" s="2">
        <v>1111</v>
      </c>
      <c r="AD3717" s="2"/>
      <c r="AE3717" s="2"/>
      <c r="AF3717" s="2"/>
      <c r="AG3717">
        <v>0</v>
      </c>
      <c r="AH3717" s="3">
        <v>1295</v>
      </c>
      <c r="AI3717" s="3">
        <v>1111</v>
      </c>
      <c r="AJ3717" s="3">
        <v>0</v>
      </c>
      <c r="AK3717" s="3">
        <v>0</v>
      </c>
      <c r="AL3717" s="3">
        <v>0</v>
      </c>
      <c r="AM3717" t="s">
        <v>19711</v>
      </c>
      <c r="AN3717" t="s">
        <v>19712</v>
      </c>
      <c r="AO3717" t="s">
        <v>19665</v>
      </c>
      <c r="AP3717" t="s">
        <v>19666</v>
      </c>
      <c r="AQ3717" t="s">
        <v>83</v>
      </c>
      <c r="AR3717" t="s">
        <v>19676</v>
      </c>
      <c r="AS3717" t="s">
        <v>83</v>
      </c>
      <c r="AT3717" t="s">
        <v>96</v>
      </c>
      <c r="AU3717" t="s">
        <v>19677</v>
      </c>
      <c r="AV3717" t="s">
        <v>19678</v>
      </c>
      <c r="AW3717" t="s">
        <v>99</v>
      </c>
      <c r="AX3717" t="s">
        <v>100</v>
      </c>
      <c r="AY3717" t="s">
        <v>83</v>
      </c>
      <c r="AZ3717" t="s">
        <v>8351</v>
      </c>
      <c r="BA3717" t="s">
        <v>103</v>
      </c>
      <c r="BB3717" t="s">
        <v>20400</v>
      </c>
      <c r="BC3717" s="4"/>
      <c r="BD3717" t="s">
        <v>83</v>
      </c>
      <c r="BE3717" t="s">
        <v>105</v>
      </c>
      <c r="BF3717" t="s">
        <v>106</v>
      </c>
      <c r="BG3717" t="s">
        <v>107</v>
      </c>
      <c r="BH3717" t="s">
        <v>108</v>
      </c>
      <c r="BI3717" t="s">
        <v>109</v>
      </c>
      <c r="BJ3717" s="2">
        <v>0</v>
      </c>
      <c r="BK3717" t="s">
        <v>90</v>
      </c>
      <c r="BL3717" t="s">
        <v>78</v>
      </c>
      <c r="BM3717" t="s">
        <v>83</v>
      </c>
      <c r="BN3717" t="s">
        <v>83</v>
      </c>
      <c r="BO3717" t="s">
        <v>83</v>
      </c>
      <c r="BP3717" t="s">
        <v>20401</v>
      </c>
      <c r="BQ3717" t="s">
        <v>20262</v>
      </c>
      <c r="BR3717" t="s">
        <v>20263</v>
      </c>
      <c r="BS3717" t="s">
        <v>83</v>
      </c>
      <c r="BT3717" s="3">
        <v>1</v>
      </c>
    </row>
    <row r="3718" spans="1:72" x14ac:dyDescent="0.25">
      <c r="A3718" t="s">
        <v>19665</v>
      </c>
      <c r="B3718" t="s">
        <v>19666</v>
      </c>
      <c r="C3718" t="s">
        <v>19667</v>
      </c>
      <c r="D3718" t="s">
        <v>74</v>
      </c>
      <c r="E3718" t="s">
        <v>21868</v>
      </c>
      <c r="F3718" t="s">
        <v>19668</v>
      </c>
      <c r="G3718" t="s">
        <v>20402</v>
      </c>
      <c r="H3718" t="s">
        <v>20403</v>
      </c>
      <c r="I3718" s="1">
        <v>44197</v>
      </c>
      <c r="J3718" s="1">
        <v>44926</v>
      </c>
      <c r="K3718" t="s">
        <v>78</v>
      </c>
      <c r="L3718" t="s">
        <v>79</v>
      </c>
      <c r="M3718" t="s">
        <v>80</v>
      </c>
      <c r="N3718" t="s">
        <v>20404</v>
      </c>
      <c r="O3718" t="s">
        <v>307</v>
      </c>
      <c r="P3718" t="s">
        <v>83</v>
      </c>
      <c r="Q3718" t="s">
        <v>20405</v>
      </c>
      <c r="R3718" t="s">
        <v>20254</v>
      </c>
      <c r="S3718" t="s">
        <v>150</v>
      </c>
      <c r="T3718" t="s">
        <v>87</v>
      </c>
      <c r="U3718" t="s">
        <v>88</v>
      </c>
      <c r="V3718" t="s">
        <v>89</v>
      </c>
      <c r="W3718" t="s">
        <v>78</v>
      </c>
      <c r="X3718" t="s">
        <v>120</v>
      </c>
      <c r="Y3718" t="s">
        <v>91</v>
      </c>
      <c r="Z3718" t="s">
        <v>92</v>
      </c>
      <c r="AA3718" s="1">
        <v>44567</v>
      </c>
      <c r="AB3718" s="2">
        <v>816</v>
      </c>
      <c r="AC3718" s="2">
        <v>654</v>
      </c>
      <c r="AD3718" s="2"/>
      <c r="AE3718" s="2"/>
      <c r="AF3718" s="2"/>
      <c r="AG3718">
        <v>0</v>
      </c>
      <c r="AH3718" s="3">
        <v>816</v>
      </c>
      <c r="AI3718" s="3">
        <v>654</v>
      </c>
      <c r="AJ3718" s="3">
        <v>0</v>
      </c>
      <c r="AK3718" s="3">
        <v>0</v>
      </c>
      <c r="AL3718" s="3">
        <v>0</v>
      </c>
      <c r="AM3718" t="s">
        <v>19711</v>
      </c>
      <c r="AN3718" t="s">
        <v>19712</v>
      </c>
      <c r="AO3718" t="s">
        <v>19665</v>
      </c>
      <c r="AP3718" t="s">
        <v>19666</v>
      </c>
      <c r="AQ3718" t="s">
        <v>83</v>
      </c>
      <c r="AR3718" t="s">
        <v>19676</v>
      </c>
      <c r="AS3718" t="s">
        <v>83</v>
      </c>
      <c r="AT3718" t="s">
        <v>96</v>
      </c>
      <c r="AU3718" t="s">
        <v>19677</v>
      </c>
      <c r="AV3718" t="s">
        <v>19678</v>
      </c>
      <c r="AW3718" t="s">
        <v>99</v>
      </c>
      <c r="AX3718" t="s">
        <v>100</v>
      </c>
      <c r="AY3718" t="s">
        <v>83</v>
      </c>
      <c r="AZ3718" t="s">
        <v>8351</v>
      </c>
      <c r="BA3718" t="s">
        <v>103</v>
      </c>
      <c r="BB3718" t="s">
        <v>20406</v>
      </c>
      <c r="BC3718" s="4"/>
      <c r="BD3718" t="s">
        <v>83</v>
      </c>
      <c r="BE3718" t="s">
        <v>105</v>
      </c>
      <c r="BF3718" t="s">
        <v>106</v>
      </c>
      <c r="BG3718" t="s">
        <v>107</v>
      </c>
      <c r="BH3718" t="s">
        <v>108</v>
      </c>
      <c r="BI3718" t="s">
        <v>109</v>
      </c>
      <c r="BJ3718" s="2">
        <v>0</v>
      </c>
      <c r="BK3718" t="s">
        <v>90</v>
      </c>
      <c r="BL3718" t="s">
        <v>78</v>
      </c>
      <c r="BM3718" t="s">
        <v>83</v>
      </c>
      <c r="BN3718" t="s">
        <v>83</v>
      </c>
      <c r="BO3718" t="s">
        <v>83</v>
      </c>
      <c r="BP3718" t="s">
        <v>20407</v>
      </c>
      <c r="BQ3718" t="s">
        <v>20262</v>
      </c>
      <c r="BR3718" t="s">
        <v>20263</v>
      </c>
      <c r="BS3718" t="s">
        <v>83</v>
      </c>
      <c r="BT3718" s="3">
        <v>1</v>
      </c>
    </row>
    <row r="3719" spans="1:72" x14ac:dyDescent="0.25">
      <c r="A3719" t="s">
        <v>19665</v>
      </c>
      <c r="B3719" t="s">
        <v>19666</v>
      </c>
      <c r="C3719" t="s">
        <v>19667</v>
      </c>
      <c r="D3719" t="s">
        <v>74</v>
      </c>
      <c r="E3719" t="s">
        <v>21868</v>
      </c>
      <c r="F3719" t="s">
        <v>19668</v>
      </c>
      <c r="G3719" t="s">
        <v>20408</v>
      </c>
      <c r="H3719" t="s">
        <v>20409</v>
      </c>
      <c r="I3719" s="1">
        <v>44197</v>
      </c>
      <c r="J3719" s="1">
        <v>44926</v>
      </c>
      <c r="K3719" t="s">
        <v>78</v>
      </c>
      <c r="L3719" t="s">
        <v>79</v>
      </c>
      <c r="M3719" t="s">
        <v>80</v>
      </c>
      <c r="N3719" t="s">
        <v>19696</v>
      </c>
      <c r="O3719" t="s">
        <v>155</v>
      </c>
      <c r="P3719" t="s">
        <v>721</v>
      </c>
      <c r="Q3719" t="s">
        <v>20410</v>
      </c>
      <c r="R3719" t="s">
        <v>20254</v>
      </c>
      <c r="S3719" t="s">
        <v>150</v>
      </c>
      <c r="T3719" t="s">
        <v>87</v>
      </c>
      <c r="U3719" t="s">
        <v>88</v>
      </c>
      <c r="V3719" t="s">
        <v>89</v>
      </c>
      <c r="W3719" t="s">
        <v>78</v>
      </c>
      <c r="X3719" t="s">
        <v>120</v>
      </c>
      <c r="Y3719" t="s">
        <v>91</v>
      </c>
      <c r="Z3719" t="s">
        <v>92</v>
      </c>
      <c r="AA3719" s="1">
        <v>44567</v>
      </c>
      <c r="AB3719" s="2">
        <v>3070</v>
      </c>
      <c r="AC3719" s="2">
        <v>3778</v>
      </c>
      <c r="AD3719" s="2"/>
      <c r="AE3719" s="2"/>
      <c r="AF3719" s="2"/>
      <c r="AG3719">
        <v>0</v>
      </c>
      <c r="AH3719" s="3">
        <v>3070</v>
      </c>
      <c r="AI3719" s="3">
        <v>3778</v>
      </c>
      <c r="AJ3719" s="3">
        <v>0</v>
      </c>
      <c r="AK3719" s="3">
        <v>0</v>
      </c>
      <c r="AL3719" s="3">
        <v>0</v>
      </c>
      <c r="AM3719" t="s">
        <v>20411</v>
      </c>
      <c r="AN3719" t="s">
        <v>83</v>
      </c>
      <c r="AO3719" t="s">
        <v>19665</v>
      </c>
      <c r="AP3719" t="s">
        <v>19666</v>
      </c>
      <c r="AQ3719" t="s">
        <v>83</v>
      </c>
      <c r="AR3719" t="s">
        <v>19676</v>
      </c>
      <c r="AS3719" t="s">
        <v>83</v>
      </c>
      <c r="AT3719" t="s">
        <v>96</v>
      </c>
      <c r="AU3719" t="s">
        <v>19677</v>
      </c>
      <c r="AV3719" t="s">
        <v>19678</v>
      </c>
      <c r="AW3719" t="s">
        <v>99</v>
      </c>
      <c r="AX3719" t="s">
        <v>100</v>
      </c>
      <c r="AY3719" t="s">
        <v>83</v>
      </c>
      <c r="AZ3719" t="s">
        <v>83</v>
      </c>
      <c r="BA3719" t="s">
        <v>103</v>
      </c>
      <c r="BB3719" t="s">
        <v>20412</v>
      </c>
      <c r="BC3719" s="4"/>
      <c r="BD3719" t="s">
        <v>83</v>
      </c>
      <c r="BE3719" t="s">
        <v>105</v>
      </c>
      <c r="BF3719" t="s">
        <v>106</v>
      </c>
      <c r="BG3719" t="s">
        <v>107</v>
      </c>
      <c r="BH3719" t="s">
        <v>108</v>
      </c>
      <c r="BI3719" t="s">
        <v>109</v>
      </c>
      <c r="BJ3719" s="2">
        <v>0</v>
      </c>
      <c r="BK3719" t="s">
        <v>78</v>
      </c>
      <c r="BL3719" t="s">
        <v>90</v>
      </c>
      <c r="BM3719" t="s">
        <v>83</v>
      </c>
      <c r="BN3719" t="s">
        <v>83</v>
      </c>
      <c r="BO3719" t="s">
        <v>83</v>
      </c>
      <c r="BP3719" t="s">
        <v>83</v>
      </c>
      <c r="BQ3719" t="s">
        <v>83</v>
      </c>
      <c r="BR3719" t="s">
        <v>83</v>
      </c>
      <c r="BS3719" t="s">
        <v>83</v>
      </c>
      <c r="BT3719" s="3">
        <v>1</v>
      </c>
    </row>
    <row r="3720" spans="1:72" x14ac:dyDescent="0.25">
      <c r="A3720" t="s">
        <v>19665</v>
      </c>
      <c r="B3720" t="s">
        <v>19666</v>
      </c>
      <c r="C3720" t="s">
        <v>19667</v>
      </c>
      <c r="D3720" t="s">
        <v>74</v>
      </c>
      <c r="E3720" t="s">
        <v>21868</v>
      </c>
      <c r="F3720" t="s">
        <v>19668</v>
      </c>
      <c r="G3720" t="s">
        <v>20413</v>
      </c>
      <c r="H3720" t="s">
        <v>20414</v>
      </c>
      <c r="I3720" s="1">
        <v>44197</v>
      </c>
      <c r="J3720" s="1">
        <v>44926</v>
      </c>
      <c r="K3720" t="s">
        <v>78</v>
      </c>
      <c r="L3720" t="s">
        <v>79</v>
      </c>
      <c r="M3720" t="s">
        <v>80</v>
      </c>
      <c r="N3720" t="s">
        <v>20415</v>
      </c>
      <c r="O3720" t="s">
        <v>4526</v>
      </c>
      <c r="P3720" t="s">
        <v>420</v>
      </c>
      <c r="Q3720" t="s">
        <v>20416</v>
      </c>
      <c r="R3720" t="s">
        <v>20254</v>
      </c>
      <c r="S3720" t="s">
        <v>150</v>
      </c>
      <c r="T3720" t="s">
        <v>87</v>
      </c>
      <c r="U3720" t="s">
        <v>88</v>
      </c>
      <c r="V3720" t="s">
        <v>89</v>
      </c>
      <c r="W3720" t="s">
        <v>78</v>
      </c>
      <c r="X3720" t="s">
        <v>120</v>
      </c>
      <c r="Y3720" t="s">
        <v>91</v>
      </c>
      <c r="Z3720" t="s">
        <v>92</v>
      </c>
      <c r="AA3720" s="1">
        <v>44567</v>
      </c>
      <c r="AB3720" s="2">
        <v>2349</v>
      </c>
      <c r="AC3720" s="2">
        <v>1878</v>
      </c>
      <c r="AD3720" s="2"/>
      <c r="AE3720" s="2"/>
      <c r="AF3720" s="2"/>
      <c r="AG3720">
        <v>0</v>
      </c>
      <c r="AH3720" s="3">
        <v>2349</v>
      </c>
      <c r="AI3720" s="3">
        <v>1878</v>
      </c>
      <c r="AJ3720" s="3">
        <v>0</v>
      </c>
      <c r="AK3720" s="3">
        <v>0</v>
      </c>
      <c r="AL3720" s="3">
        <v>0</v>
      </c>
      <c r="AM3720" t="s">
        <v>19711</v>
      </c>
      <c r="AN3720" t="s">
        <v>19712</v>
      </c>
      <c r="AO3720" t="s">
        <v>19665</v>
      </c>
      <c r="AP3720" t="s">
        <v>19666</v>
      </c>
      <c r="AQ3720" t="s">
        <v>83</v>
      </c>
      <c r="AR3720" t="s">
        <v>19676</v>
      </c>
      <c r="AS3720" t="s">
        <v>83</v>
      </c>
      <c r="AT3720" t="s">
        <v>96</v>
      </c>
      <c r="AU3720" t="s">
        <v>19677</v>
      </c>
      <c r="AV3720" t="s">
        <v>19678</v>
      </c>
      <c r="AW3720" t="s">
        <v>99</v>
      </c>
      <c r="AX3720" t="s">
        <v>100</v>
      </c>
      <c r="AY3720" t="s">
        <v>83</v>
      </c>
      <c r="AZ3720" t="s">
        <v>8351</v>
      </c>
      <c r="BA3720" t="s">
        <v>103</v>
      </c>
      <c r="BB3720" t="s">
        <v>20417</v>
      </c>
      <c r="BC3720" s="4"/>
      <c r="BD3720" t="s">
        <v>83</v>
      </c>
      <c r="BE3720" t="s">
        <v>105</v>
      </c>
      <c r="BF3720" t="s">
        <v>106</v>
      </c>
      <c r="BG3720" t="s">
        <v>107</v>
      </c>
      <c r="BH3720" t="s">
        <v>108</v>
      </c>
      <c r="BI3720" t="s">
        <v>109</v>
      </c>
      <c r="BJ3720" s="2">
        <v>0</v>
      </c>
      <c r="BK3720" t="s">
        <v>90</v>
      </c>
      <c r="BL3720" t="s">
        <v>78</v>
      </c>
      <c r="BM3720" t="s">
        <v>83</v>
      </c>
      <c r="BN3720" t="s">
        <v>83</v>
      </c>
      <c r="BO3720" t="s">
        <v>83</v>
      </c>
      <c r="BP3720" t="s">
        <v>20418</v>
      </c>
      <c r="BQ3720" t="s">
        <v>20262</v>
      </c>
      <c r="BR3720" t="s">
        <v>20263</v>
      </c>
      <c r="BS3720" t="s">
        <v>83</v>
      </c>
      <c r="BT3720" s="3">
        <v>1</v>
      </c>
    </row>
    <row r="3721" spans="1:72" x14ac:dyDescent="0.25">
      <c r="A3721" t="s">
        <v>19665</v>
      </c>
      <c r="B3721" t="s">
        <v>19666</v>
      </c>
      <c r="C3721" t="s">
        <v>19667</v>
      </c>
      <c r="D3721" t="s">
        <v>74</v>
      </c>
      <c r="E3721" t="s">
        <v>21868</v>
      </c>
      <c r="F3721" t="s">
        <v>19668</v>
      </c>
      <c r="G3721" t="s">
        <v>20419</v>
      </c>
      <c r="H3721" t="s">
        <v>20420</v>
      </c>
      <c r="I3721" s="1">
        <v>44197</v>
      </c>
      <c r="J3721" s="1">
        <v>44926</v>
      </c>
      <c r="K3721" t="s">
        <v>78</v>
      </c>
      <c r="L3721" t="s">
        <v>79</v>
      </c>
      <c r="M3721" t="s">
        <v>80</v>
      </c>
      <c r="N3721" t="s">
        <v>6148</v>
      </c>
      <c r="O3721" t="s">
        <v>1845</v>
      </c>
      <c r="P3721" t="s">
        <v>83</v>
      </c>
      <c r="Q3721" t="s">
        <v>20421</v>
      </c>
      <c r="R3721" t="s">
        <v>20254</v>
      </c>
      <c r="S3721" t="s">
        <v>150</v>
      </c>
      <c r="T3721" t="s">
        <v>87</v>
      </c>
      <c r="U3721" t="s">
        <v>88</v>
      </c>
      <c r="V3721" t="s">
        <v>89</v>
      </c>
      <c r="W3721" t="s">
        <v>78</v>
      </c>
      <c r="X3721" t="s">
        <v>120</v>
      </c>
      <c r="Y3721" t="s">
        <v>91</v>
      </c>
      <c r="Z3721" t="s">
        <v>92</v>
      </c>
      <c r="AA3721" s="1">
        <v>44566</v>
      </c>
      <c r="AB3721" s="2">
        <v>217</v>
      </c>
      <c r="AC3721" s="2">
        <v>199</v>
      </c>
      <c r="AD3721" s="2"/>
      <c r="AE3721" s="2"/>
      <c r="AF3721" s="2"/>
      <c r="AG3721">
        <v>0</v>
      </c>
      <c r="AH3721" s="3">
        <v>217</v>
      </c>
      <c r="AI3721" s="3">
        <v>199</v>
      </c>
      <c r="AJ3721" s="3">
        <v>0</v>
      </c>
      <c r="AK3721" s="3">
        <v>0</v>
      </c>
      <c r="AL3721" s="3">
        <v>0</v>
      </c>
      <c r="AM3721" t="s">
        <v>19711</v>
      </c>
      <c r="AN3721" t="s">
        <v>19712</v>
      </c>
      <c r="AO3721" t="s">
        <v>19665</v>
      </c>
      <c r="AP3721" t="s">
        <v>19666</v>
      </c>
      <c r="AQ3721" t="s">
        <v>83</v>
      </c>
      <c r="AR3721" t="s">
        <v>19676</v>
      </c>
      <c r="AS3721" t="s">
        <v>83</v>
      </c>
      <c r="AT3721" t="s">
        <v>96</v>
      </c>
      <c r="AU3721" t="s">
        <v>19677</v>
      </c>
      <c r="AV3721" t="s">
        <v>19678</v>
      </c>
      <c r="AW3721" t="s">
        <v>99</v>
      </c>
      <c r="AX3721" t="s">
        <v>100</v>
      </c>
      <c r="AY3721" t="s">
        <v>83</v>
      </c>
      <c r="AZ3721" t="s">
        <v>8351</v>
      </c>
      <c r="BA3721" t="s">
        <v>103</v>
      </c>
      <c r="BB3721" t="s">
        <v>20422</v>
      </c>
      <c r="BC3721" s="4"/>
      <c r="BD3721" t="s">
        <v>83</v>
      </c>
      <c r="BE3721" t="s">
        <v>105</v>
      </c>
      <c r="BF3721" t="s">
        <v>106</v>
      </c>
      <c r="BG3721" t="s">
        <v>107</v>
      </c>
      <c r="BH3721" t="s">
        <v>108</v>
      </c>
      <c r="BI3721" t="s">
        <v>109</v>
      </c>
      <c r="BJ3721" s="2">
        <v>0</v>
      </c>
      <c r="BK3721" t="s">
        <v>90</v>
      </c>
      <c r="BL3721" t="s">
        <v>78</v>
      </c>
      <c r="BM3721" t="s">
        <v>83</v>
      </c>
      <c r="BN3721" t="s">
        <v>83</v>
      </c>
      <c r="BO3721" t="s">
        <v>83</v>
      </c>
      <c r="BP3721" t="s">
        <v>20423</v>
      </c>
      <c r="BQ3721" t="s">
        <v>20262</v>
      </c>
      <c r="BR3721" t="s">
        <v>20263</v>
      </c>
      <c r="BS3721" t="s">
        <v>83</v>
      </c>
      <c r="BT3721" s="3">
        <v>1</v>
      </c>
    </row>
    <row r="3722" spans="1:72" x14ac:dyDescent="0.25">
      <c r="A3722" t="s">
        <v>19665</v>
      </c>
      <c r="B3722" t="s">
        <v>19666</v>
      </c>
      <c r="C3722" t="s">
        <v>19667</v>
      </c>
      <c r="D3722" t="s">
        <v>74</v>
      </c>
      <c r="E3722" t="s">
        <v>21868</v>
      </c>
      <c r="F3722" t="s">
        <v>19668</v>
      </c>
      <c r="G3722" t="s">
        <v>20424</v>
      </c>
      <c r="H3722" t="s">
        <v>20425</v>
      </c>
      <c r="I3722" s="1">
        <v>44197</v>
      </c>
      <c r="J3722" s="1">
        <v>44926</v>
      </c>
      <c r="K3722" t="s">
        <v>78</v>
      </c>
      <c r="L3722" t="s">
        <v>79</v>
      </c>
      <c r="M3722" t="s">
        <v>80</v>
      </c>
      <c r="N3722" t="s">
        <v>1523</v>
      </c>
      <c r="O3722" t="s">
        <v>162</v>
      </c>
      <c r="P3722" t="s">
        <v>83</v>
      </c>
      <c r="Q3722" t="s">
        <v>20426</v>
      </c>
      <c r="R3722" t="s">
        <v>20254</v>
      </c>
      <c r="S3722" t="s">
        <v>150</v>
      </c>
      <c r="T3722" t="s">
        <v>87</v>
      </c>
      <c r="U3722" t="s">
        <v>88</v>
      </c>
      <c r="V3722" t="s">
        <v>89</v>
      </c>
      <c r="W3722" t="s">
        <v>78</v>
      </c>
      <c r="X3722" t="s">
        <v>120</v>
      </c>
      <c r="Y3722" t="s">
        <v>91</v>
      </c>
      <c r="Z3722" t="s">
        <v>92</v>
      </c>
      <c r="AA3722" s="1">
        <v>44567</v>
      </c>
      <c r="AB3722" s="2">
        <v>916</v>
      </c>
      <c r="AC3722" s="2">
        <v>892</v>
      </c>
      <c r="AD3722" s="2"/>
      <c r="AE3722" s="2"/>
      <c r="AF3722" s="2"/>
      <c r="AG3722">
        <v>0</v>
      </c>
      <c r="AH3722" s="3">
        <v>916</v>
      </c>
      <c r="AI3722" s="3">
        <v>892</v>
      </c>
      <c r="AJ3722" s="3">
        <v>0</v>
      </c>
      <c r="AK3722" s="3">
        <v>0</v>
      </c>
      <c r="AL3722" s="3">
        <v>0</v>
      </c>
      <c r="AM3722" t="s">
        <v>19711</v>
      </c>
      <c r="AN3722" t="s">
        <v>19712</v>
      </c>
      <c r="AO3722" t="s">
        <v>19665</v>
      </c>
      <c r="AP3722" t="s">
        <v>19666</v>
      </c>
      <c r="AQ3722" t="s">
        <v>83</v>
      </c>
      <c r="AR3722" t="s">
        <v>19676</v>
      </c>
      <c r="AS3722" t="s">
        <v>83</v>
      </c>
      <c r="AT3722" t="s">
        <v>96</v>
      </c>
      <c r="AU3722" t="s">
        <v>19677</v>
      </c>
      <c r="AV3722" t="s">
        <v>19678</v>
      </c>
      <c r="AW3722" t="s">
        <v>99</v>
      </c>
      <c r="AX3722" t="s">
        <v>100</v>
      </c>
      <c r="AY3722" t="s">
        <v>83</v>
      </c>
      <c r="AZ3722" t="s">
        <v>8351</v>
      </c>
      <c r="BA3722" t="s">
        <v>103</v>
      </c>
      <c r="BB3722" t="s">
        <v>20427</v>
      </c>
      <c r="BC3722" s="4"/>
      <c r="BD3722" t="s">
        <v>83</v>
      </c>
      <c r="BE3722" t="s">
        <v>105</v>
      </c>
      <c r="BF3722" t="s">
        <v>106</v>
      </c>
      <c r="BG3722" t="s">
        <v>107</v>
      </c>
      <c r="BH3722" t="s">
        <v>108</v>
      </c>
      <c r="BI3722" t="s">
        <v>109</v>
      </c>
      <c r="BJ3722" s="2">
        <v>0</v>
      </c>
      <c r="BK3722" t="s">
        <v>90</v>
      </c>
      <c r="BL3722" t="s">
        <v>78</v>
      </c>
      <c r="BM3722" t="s">
        <v>83</v>
      </c>
      <c r="BN3722" t="s">
        <v>83</v>
      </c>
      <c r="BO3722" t="s">
        <v>83</v>
      </c>
      <c r="BP3722" t="s">
        <v>20428</v>
      </c>
      <c r="BQ3722" t="s">
        <v>20262</v>
      </c>
      <c r="BR3722" t="s">
        <v>20263</v>
      </c>
      <c r="BS3722" t="s">
        <v>83</v>
      </c>
      <c r="BT3722" s="3">
        <v>1</v>
      </c>
    </row>
    <row r="3723" spans="1:72" x14ac:dyDescent="0.25">
      <c r="A3723" t="s">
        <v>19665</v>
      </c>
      <c r="B3723" t="s">
        <v>19666</v>
      </c>
      <c r="C3723" t="s">
        <v>19667</v>
      </c>
      <c r="D3723" t="s">
        <v>74</v>
      </c>
      <c r="E3723" t="s">
        <v>21868</v>
      </c>
      <c r="F3723" t="s">
        <v>19668</v>
      </c>
      <c r="G3723" t="s">
        <v>20429</v>
      </c>
      <c r="H3723" t="s">
        <v>20430</v>
      </c>
      <c r="I3723" s="1">
        <v>44197</v>
      </c>
      <c r="J3723" s="1">
        <v>44926</v>
      </c>
      <c r="K3723" t="s">
        <v>78</v>
      </c>
      <c r="L3723" t="s">
        <v>79</v>
      </c>
      <c r="M3723" t="s">
        <v>80</v>
      </c>
      <c r="N3723" t="s">
        <v>20431</v>
      </c>
      <c r="O3723" t="s">
        <v>162</v>
      </c>
      <c r="P3723" t="s">
        <v>156</v>
      </c>
      <c r="Q3723" t="s">
        <v>20432</v>
      </c>
      <c r="R3723" t="s">
        <v>20254</v>
      </c>
      <c r="S3723" t="s">
        <v>150</v>
      </c>
      <c r="T3723" t="s">
        <v>87</v>
      </c>
      <c r="U3723" t="s">
        <v>88</v>
      </c>
      <c r="V3723" t="s">
        <v>89</v>
      </c>
      <c r="W3723" t="s">
        <v>78</v>
      </c>
      <c r="X3723" t="s">
        <v>120</v>
      </c>
      <c r="Y3723" t="s">
        <v>91</v>
      </c>
      <c r="Z3723" t="s">
        <v>92</v>
      </c>
      <c r="AA3723" s="1">
        <v>44566</v>
      </c>
      <c r="AB3723" s="2">
        <v>953</v>
      </c>
      <c r="AC3723" s="2">
        <v>867</v>
      </c>
      <c r="AD3723" s="2"/>
      <c r="AE3723" s="2"/>
      <c r="AF3723" s="2"/>
      <c r="AG3723">
        <v>0</v>
      </c>
      <c r="AH3723" s="3">
        <v>953</v>
      </c>
      <c r="AI3723" s="3">
        <v>867</v>
      </c>
      <c r="AJ3723" s="3">
        <v>0</v>
      </c>
      <c r="AK3723" s="3">
        <v>0</v>
      </c>
      <c r="AL3723" s="3">
        <v>0</v>
      </c>
      <c r="AM3723" t="s">
        <v>19711</v>
      </c>
      <c r="AN3723" t="s">
        <v>19712</v>
      </c>
      <c r="AO3723" t="s">
        <v>19665</v>
      </c>
      <c r="AP3723" t="s">
        <v>19666</v>
      </c>
      <c r="AQ3723" t="s">
        <v>83</v>
      </c>
      <c r="AR3723" t="s">
        <v>19676</v>
      </c>
      <c r="AS3723" t="s">
        <v>83</v>
      </c>
      <c r="AT3723" t="s">
        <v>96</v>
      </c>
      <c r="AU3723" t="s">
        <v>19677</v>
      </c>
      <c r="AV3723" t="s">
        <v>19678</v>
      </c>
      <c r="AW3723" t="s">
        <v>99</v>
      </c>
      <c r="AX3723" t="s">
        <v>100</v>
      </c>
      <c r="AY3723" t="s">
        <v>83</v>
      </c>
      <c r="AZ3723" t="s">
        <v>8351</v>
      </c>
      <c r="BA3723" t="s">
        <v>103</v>
      </c>
      <c r="BB3723" t="s">
        <v>20433</v>
      </c>
      <c r="BC3723" s="4"/>
      <c r="BD3723" t="s">
        <v>83</v>
      </c>
      <c r="BE3723" t="s">
        <v>105</v>
      </c>
      <c r="BF3723" t="s">
        <v>106</v>
      </c>
      <c r="BG3723" t="s">
        <v>107</v>
      </c>
      <c r="BH3723" t="s">
        <v>108</v>
      </c>
      <c r="BI3723" t="s">
        <v>109</v>
      </c>
      <c r="BJ3723" s="2">
        <v>0</v>
      </c>
      <c r="BK3723" t="s">
        <v>90</v>
      </c>
      <c r="BL3723" t="s">
        <v>78</v>
      </c>
      <c r="BM3723" t="s">
        <v>83</v>
      </c>
      <c r="BN3723" t="s">
        <v>83</v>
      </c>
      <c r="BO3723" t="s">
        <v>83</v>
      </c>
      <c r="BP3723" t="s">
        <v>20434</v>
      </c>
      <c r="BQ3723" t="s">
        <v>20262</v>
      </c>
      <c r="BR3723" t="s">
        <v>20263</v>
      </c>
      <c r="BS3723" t="s">
        <v>83</v>
      </c>
      <c r="BT3723" s="3">
        <v>1</v>
      </c>
    </row>
    <row r="3724" spans="1:72" x14ac:dyDescent="0.25">
      <c r="A3724" t="s">
        <v>19665</v>
      </c>
      <c r="B3724" t="s">
        <v>19666</v>
      </c>
      <c r="C3724" t="s">
        <v>19667</v>
      </c>
      <c r="D3724" t="s">
        <v>74</v>
      </c>
      <c r="E3724" t="s">
        <v>21868</v>
      </c>
      <c r="F3724" t="s">
        <v>19668</v>
      </c>
      <c r="G3724" t="s">
        <v>20435</v>
      </c>
      <c r="H3724" t="s">
        <v>20436</v>
      </c>
      <c r="I3724" s="1">
        <v>44197</v>
      </c>
      <c r="J3724" s="1">
        <v>44926</v>
      </c>
      <c r="K3724" t="s">
        <v>78</v>
      </c>
      <c r="L3724" t="s">
        <v>79</v>
      </c>
      <c r="M3724" t="s">
        <v>80</v>
      </c>
      <c r="N3724" t="s">
        <v>20437</v>
      </c>
      <c r="O3724" t="s">
        <v>477</v>
      </c>
      <c r="P3724" t="s">
        <v>83</v>
      </c>
      <c r="Q3724" t="s">
        <v>20438</v>
      </c>
      <c r="R3724" t="s">
        <v>20439</v>
      </c>
      <c r="S3724" t="s">
        <v>150</v>
      </c>
      <c r="T3724" t="s">
        <v>87</v>
      </c>
      <c r="U3724" t="s">
        <v>88</v>
      </c>
      <c r="V3724" t="s">
        <v>89</v>
      </c>
      <c r="W3724" t="s">
        <v>78</v>
      </c>
      <c r="X3724" t="s">
        <v>120</v>
      </c>
      <c r="Y3724" t="s">
        <v>91</v>
      </c>
      <c r="Z3724" t="s">
        <v>92</v>
      </c>
      <c r="AA3724" s="1">
        <v>44565</v>
      </c>
      <c r="AB3724" s="2">
        <v>590</v>
      </c>
      <c r="AC3724" s="2">
        <v>627</v>
      </c>
      <c r="AD3724" s="2"/>
      <c r="AE3724" s="2"/>
      <c r="AF3724" s="2"/>
      <c r="AG3724">
        <v>0</v>
      </c>
      <c r="AH3724" s="3">
        <v>590</v>
      </c>
      <c r="AI3724" s="3">
        <v>627</v>
      </c>
      <c r="AJ3724" s="3">
        <v>0</v>
      </c>
      <c r="AK3724" s="3">
        <v>0</v>
      </c>
      <c r="AL3724" s="3">
        <v>0</v>
      </c>
      <c r="AM3724" t="s">
        <v>19711</v>
      </c>
      <c r="AN3724" t="s">
        <v>19712</v>
      </c>
      <c r="AO3724" t="s">
        <v>19665</v>
      </c>
      <c r="AP3724" t="s">
        <v>19666</v>
      </c>
      <c r="AQ3724" t="s">
        <v>83</v>
      </c>
      <c r="AR3724" t="s">
        <v>19676</v>
      </c>
      <c r="AS3724" t="s">
        <v>83</v>
      </c>
      <c r="AT3724" t="s">
        <v>96</v>
      </c>
      <c r="AU3724" t="s">
        <v>19677</v>
      </c>
      <c r="AV3724" t="s">
        <v>19678</v>
      </c>
      <c r="AW3724" t="s">
        <v>99</v>
      </c>
      <c r="AX3724" t="s">
        <v>100</v>
      </c>
      <c r="AY3724" t="s">
        <v>83</v>
      </c>
      <c r="AZ3724" t="s">
        <v>8351</v>
      </c>
      <c r="BA3724" t="s">
        <v>103</v>
      </c>
      <c r="BB3724" t="s">
        <v>20440</v>
      </c>
      <c r="BC3724" s="4"/>
      <c r="BD3724" t="s">
        <v>83</v>
      </c>
      <c r="BE3724" t="s">
        <v>105</v>
      </c>
      <c r="BF3724" t="s">
        <v>106</v>
      </c>
      <c r="BG3724" t="s">
        <v>107</v>
      </c>
      <c r="BH3724" t="s">
        <v>108</v>
      </c>
      <c r="BI3724" t="s">
        <v>109</v>
      </c>
      <c r="BJ3724" s="2">
        <v>0</v>
      </c>
      <c r="BK3724" t="s">
        <v>90</v>
      </c>
      <c r="BL3724" t="s">
        <v>78</v>
      </c>
      <c r="BM3724" t="s">
        <v>83</v>
      </c>
      <c r="BN3724" t="s">
        <v>83</v>
      </c>
      <c r="BO3724" t="s">
        <v>83</v>
      </c>
      <c r="BP3724" t="s">
        <v>20441</v>
      </c>
      <c r="BQ3724" t="s">
        <v>19720</v>
      </c>
      <c r="BR3724" t="s">
        <v>19721</v>
      </c>
      <c r="BS3724" t="s">
        <v>83</v>
      </c>
      <c r="BT3724" s="3">
        <v>1</v>
      </c>
    </row>
    <row r="3725" spans="1:72" x14ac:dyDescent="0.25">
      <c r="A3725" t="s">
        <v>19665</v>
      </c>
      <c r="B3725" t="s">
        <v>19666</v>
      </c>
      <c r="C3725" t="s">
        <v>19667</v>
      </c>
      <c r="D3725" t="s">
        <v>74</v>
      </c>
      <c r="E3725" t="s">
        <v>21868</v>
      </c>
      <c r="F3725" t="s">
        <v>19668</v>
      </c>
      <c r="G3725" t="s">
        <v>20442</v>
      </c>
      <c r="H3725" t="s">
        <v>20443</v>
      </c>
      <c r="I3725" s="1">
        <v>44197</v>
      </c>
      <c r="J3725" s="1">
        <v>44926</v>
      </c>
      <c r="K3725" t="s">
        <v>78</v>
      </c>
      <c r="L3725" t="s">
        <v>79</v>
      </c>
      <c r="M3725" t="s">
        <v>80</v>
      </c>
      <c r="N3725" t="s">
        <v>20437</v>
      </c>
      <c r="O3725" t="s">
        <v>329</v>
      </c>
      <c r="P3725" t="s">
        <v>83</v>
      </c>
      <c r="Q3725" t="s">
        <v>20444</v>
      </c>
      <c r="R3725" t="s">
        <v>20439</v>
      </c>
      <c r="S3725" t="s">
        <v>150</v>
      </c>
      <c r="T3725" t="s">
        <v>87</v>
      </c>
      <c r="U3725" t="s">
        <v>88</v>
      </c>
      <c r="V3725" t="s">
        <v>89</v>
      </c>
      <c r="W3725" t="s">
        <v>78</v>
      </c>
      <c r="X3725" t="s">
        <v>120</v>
      </c>
      <c r="Y3725" t="s">
        <v>91</v>
      </c>
      <c r="Z3725" t="s">
        <v>92</v>
      </c>
      <c r="AA3725" s="1">
        <v>44566</v>
      </c>
      <c r="AB3725" s="2">
        <v>149</v>
      </c>
      <c r="AC3725" s="2">
        <v>169</v>
      </c>
      <c r="AD3725" s="2"/>
      <c r="AE3725" s="2"/>
      <c r="AF3725" s="2"/>
      <c r="AG3725">
        <v>0</v>
      </c>
      <c r="AH3725" s="3">
        <v>149</v>
      </c>
      <c r="AI3725" s="3">
        <v>169</v>
      </c>
      <c r="AJ3725" s="3">
        <v>0</v>
      </c>
      <c r="AK3725" s="3">
        <v>0</v>
      </c>
      <c r="AL3725" s="3">
        <v>0</v>
      </c>
      <c r="AM3725" t="s">
        <v>19711</v>
      </c>
      <c r="AN3725" t="s">
        <v>19712</v>
      </c>
      <c r="AO3725" t="s">
        <v>19665</v>
      </c>
      <c r="AP3725" t="s">
        <v>19666</v>
      </c>
      <c r="AQ3725" t="s">
        <v>83</v>
      </c>
      <c r="AR3725" t="s">
        <v>19676</v>
      </c>
      <c r="AS3725" t="s">
        <v>83</v>
      </c>
      <c r="AT3725" t="s">
        <v>96</v>
      </c>
      <c r="AU3725" t="s">
        <v>19677</v>
      </c>
      <c r="AV3725" t="s">
        <v>19678</v>
      </c>
      <c r="AW3725" t="s">
        <v>99</v>
      </c>
      <c r="AX3725" t="s">
        <v>100</v>
      </c>
      <c r="AY3725" t="s">
        <v>83</v>
      </c>
      <c r="AZ3725" t="s">
        <v>8351</v>
      </c>
      <c r="BA3725" t="s">
        <v>103</v>
      </c>
      <c r="BB3725" t="s">
        <v>20445</v>
      </c>
      <c r="BC3725" s="4"/>
      <c r="BD3725" t="s">
        <v>83</v>
      </c>
      <c r="BE3725" t="s">
        <v>105</v>
      </c>
      <c r="BF3725" t="s">
        <v>106</v>
      </c>
      <c r="BG3725" t="s">
        <v>107</v>
      </c>
      <c r="BH3725" t="s">
        <v>108</v>
      </c>
      <c r="BI3725" t="s">
        <v>109</v>
      </c>
      <c r="BJ3725" s="2">
        <v>0</v>
      </c>
      <c r="BK3725" t="s">
        <v>90</v>
      </c>
      <c r="BL3725" t="s">
        <v>78</v>
      </c>
      <c r="BM3725" t="s">
        <v>83</v>
      </c>
      <c r="BN3725" t="s">
        <v>83</v>
      </c>
      <c r="BO3725" t="s">
        <v>83</v>
      </c>
      <c r="BP3725" t="s">
        <v>20446</v>
      </c>
      <c r="BQ3725" t="s">
        <v>19720</v>
      </c>
      <c r="BR3725" t="s">
        <v>19721</v>
      </c>
      <c r="BS3725" t="s">
        <v>83</v>
      </c>
      <c r="BT3725" s="3">
        <v>1</v>
      </c>
    </row>
    <row r="3726" spans="1:72" x14ac:dyDescent="0.25">
      <c r="A3726" t="s">
        <v>19665</v>
      </c>
      <c r="B3726" t="s">
        <v>19666</v>
      </c>
      <c r="C3726" t="s">
        <v>19667</v>
      </c>
      <c r="D3726" t="s">
        <v>74</v>
      </c>
      <c r="E3726" t="s">
        <v>21868</v>
      </c>
      <c r="F3726" t="s">
        <v>19668</v>
      </c>
      <c r="G3726" t="s">
        <v>20447</v>
      </c>
      <c r="H3726" t="s">
        <v>20448</v>
      </c>
      <c r="I3726" s="1">
        <v>44197</v>
      </c>
      <c r="J3726" s="1">
        <v>44926</v>
      </c>
      <c r="K3726" t="s">
        <v>78</v>
      </c>
      <c r="L3726" t="s">
        <v>79</v>
      </c>
      <c r="M3726" t="s">
        <v>80</v>
      </c>
      <c r="N3726" t="s">
        <v>20437</v>
      </c>
      <c r="O3726" t="s">
        <v>338</v>
      </c>
      <c r="P3726" t="s">
        <v>235</v>
      </c>
      <c r="Q3726" t="s">
        <v>20449</v>
      </c>
      <c r="R3726" t="s">
        <v>20439</v>
      </c>
      <c r="S3726" t="s">
        <v>150</v>
      </c>
      <c r="T3726" t="s">
        <v>87</v>
      </c>
      <c r="U3726" t="s">
        <v>88</v>
      </c>
      <c r="V3726" t="s">
        <v>89</v>
      </c>
      <c r="W3726" t="s">
        <v>78</v>
      </c>
      <c r="X3726" t="s">
        <v>120</v>
      </c>
      <c r="Y3726" t="s">
        <v>91</v>
      </c>
      <c r="Z3726" t="s">
        <v>92</v>
      </c>
      <c r="AA3726" s="1">
        <v>44567</v>
      </c>
      <c r="AB3726" s="2">
        <v>2222</v>
      </c>
      <c r="AC3726" s="2">
        <v>2389</v>
      </c>
      <c r="AD3726" s="2"/>
      <c r="AE3726" s="2"/>
      <c r="AF3726" s="2"/>
      <c r="AG3726">
        <v>0</v>
      </c>
      <c r="AH3726" s="3">
        <v>2222</v>
      </c>
      <c r="AI3726" s="3">
        <v>2389</v>
      </c>
      <c r="AJ3726" s="3">
        <v>0</v>
      </c>
      <c r="AK3726" s="3">
        <v>0</v>
      </c>
      <c r="AL3726" s="3">
        <v>0</v>
      </c>
      <c r="AM3726" t="s">
        <v>19819</v>
      </c>
      <c r="AN3726" t="s">
        <v>19820</v>
      </c>
      <c r="AO3726" t="s">
        <v>19665</v>
      </c>
      <c r="AP3726" t="s">
        <v>19666</v>
      </c>
      <c r="AQ3726" t="s">
        <v>83</v>
      </c>
      <c r="AR3726" t="s">
        <v>19676</v>
      </c>
      <c r="AS3726" t="s">
        <v>83</v>
      </c>
      <c r="AT3726" t="s">
        <v>96</v>
      </c>
      <c r="AU3726" t="s">
        <v>19677</v>
      </c>
      <c r="AV3726" t="s">
        <v>19678</v>
      </c>
      <c r="AW3726" t="s">
        <v>99</v>
      </c>
      <c r="AX3726" t="s">
        <v>100</v>
      </c>
      <c r="AY3726" t="s">
        <v>83</v>
      </c>
      <c r="AZ3726" t="s">
        <v>4673</v>
      </c>
      <c r="BA3726" t="s">
        <v>103</v>
      </c>
      <c r="BB3726" t="s">
        <v>20450</v>
      </c>
      <c r="BC3726" s="4"/>
      <c r="BD3726" t="s">
        <v>83</v>
      </c>
      <c r="BE3726" t="s">
        <v>105</v>
      </c>
      <c r="BF3726" t="s">
        <v>106</v>
      </c>
      <c r="BG3726" t="s">
        <v>107</v>
      </c>
      <c r="BH3726" t="s">
        <v>108</v>
      </c>
      <c r="BI3726" t="s">
        <v>109</v>
      </c>
      <c r="BJ3726" s="2">
        <v>0</v>
      </c>
      <c r="BK3726" t="s">
        <v>78</v>
      </c>
      <c r="BL3726" t="s">
        <v>90</v>
      </c>
      <c r="BM3726" t="s">
        <v>83</v>
      </c>
      <c r="BN3726" t="s">
        <v>83</v>
      </c>
      <c r="BO3726" t="s">
        <v>83</v>
      </c>
      <c r="BP3726" t="s">
        <v>83</v>
      </c>
      <c r="BQ3726" t="s">
        <v>83</v>
      </c>
      <c r="BR3726" t="s">
        <v>83</v>
      </c>
      <c r="BS3726" t="s">
        <v>83</v>
      </c>
      <c r="BT3726" s="3">
        <v>1</v>
      </c>
    </row>
    <row r="3727" spans="1:72" x14ac:dyDescent="0.25">
      <c r="A3727" t="s">
        <v>19665</v>
      </c>
      <c r="B3727" t="s">
        <v>19666</v>
      </c>
      <c r="C3727" t="s">
        <v>19667</v>
      </c>
      <c r="D3727" t="s">
        <v>74</v>
      </c>
      <c r="E3727" t="s">
        <v>21868</v>
      </c>
      <c r="F3727" t="s">
        <v>19668</v>
      </c>
      <c r="G3727" t="s">
        <v>20451</v>
      </c>
      <c r="H3727" t="s">
        <v>20452</v>
      </c>
      <c r="I3727" s="1">
        <v>44197</v>
      </c>
      <c r="J3727" s="1">
        <v>44926</v>
      </c>
      <c r="K3727" t="s">
        <v>78</v>
      </c>
      <c r="L3727" t="s">
        <v>79</v>
      </c>
      <c r="M3727" t="s">
        <v>80</v>
      </c>
      <c r="N3727" t="s">
        <v>20453</v>
      </c>
      <c r="O3727" t="s">
        <v>957</v>
      </c>
      <c r="P3727" t="s">
        <v>721</v>
      </c>
      <c r="Q3727" t="s">
        <v>20454</v>
      </c>
      <c r="R3727" t="s">
        <v>20439</v>
      </c>
      <c r="S3727" t="s">
        <v>150</v>
      </c>
      <c r="T3727" t="s">
        <v>87</v>
      </c>
      <c r="U3727" t="s">
        <v>88</v>
      </c>
      <c r="V3727" t="s">
        <v>89</v>
      </c>
      <c r="W3727" t="s">
        <v>78</v>
      </c>
      <c r="X3727" t="s">
        <v>120</v>
      </c>
      <c r="Y3727" t="s">
        <v>91</v>
      </c>
      <c r="Z3727" t="s">
        <v>92</v>
      </c>
      <c r="AA3727" s="1">
        <v>44567</v>
      </c>
      <c r="AB3727" s="2">
        <v>688</v>
      </c>
      <c r="AC3727" s="2">
        <v>748</v>
      </c>
      <c r="AD3727" s="2"/>
      <c r="AE3727" s="2"/>
      <c r="AF3727" s="2"/>
      <c r="AG3727">
        <v>0</v>
      </c>
      <c r="AH3727" s="3">
        <v>688</v>
      </c>
      <c r="AI3727" s="3">
        <v>748</v>
      </c>
      <c r="AJ3727" s="3">
        <v>0</v>
      </c>
      <c r="AK3727" s="3">
        <v>0</v>
      </c>
      <c r="AL3727" s="3">
        <v>0</v>
      </c>
      <c r="AM3727" t="s">
        <v>19711</v>
      </c>
      <c r="AN3727" t="s">
        <v>19712</v>
      </c>
      <c r="AO3727" t="s">
        <v>19665</v>
      </c>
      <c r="AP3727" t="s">
        <v>19666</v>
      </c>
      <c r="AQ3727" t="s">
        <v>83</v>
      </c>
      <c r="AR3727" t="s">
        <v>19676</v>
      </c>
      <c r="AS3727" t="s">
        <v>83</v>
      </c>
      <c r="AT3727" t="s">
        <v>96</v>
      </c>
      <c r="AU3727" t="s">
        <v>19677</v>
      </c>
      <c r="AV3727" t="s">
        <v>19678</v>
      </c>
      <c r="AW3727" t="s">
        <v>99</v>
      </c>
      <c r="AX3727" t="s">
        <v>100</v>
      </c>
      <c r="AY3727" t="s">
        <v>83</v>
      </c>
      <c r="AZ3727" t="s">
        <v>8351</v>
      </c>
      <c r="BA3727" t="s">
        <v>103</v>
      </c>
      <c r="BB3727" t="s">
        <v>20455</v>
      </c>
      <c r="BC3727" s="4"/>
      <c r="BD3727" t="s">
        <v>83</v>
      </c>
      <c r="BE3727" t="s">
        <v>105</v>
      </c>
      <c r="BF3727" t="s">
        <v>106</v>
      </c>
      <c r="BG3727" t="s">
        <v>107</v>
      </c>
      <c r="BH3727" t="s">
        <v>108</v>
      </c>
      <c r="BI3727" t="s">
        <v>109</v>
      </c>
      <c r="BJ3727" s="2">
        <v>0</v>
      </c>
      <c r="BK3727" t="s">
        <v>90</v>
      </c>
      <c r="BL3727" t="s">
        <v>78</v>
      </c>
      <c r="BM3727" t="s">
        <v>83</v>
      </c>
      <c r="BN3727" t="s">
        <v>83</v>
      </c>
      <c r="BO3727" t="s">
        <v>83</v>
      </c>
      <c r="BP3727" t="s">
        <v>20456</v>
      </c>
      <c r="BQ3727" t="s">
        <v>19720</v>
      </c>
      <c r="BR3727" t="s">
        <v>19721</v>
      </c>
      <c r="BS3727" t="s">
        <v>83</v>
      </c>
      <c r="BT3727" s="3">
        <v>1</v>
      </c>
    </row>
    <row r="3728" spans="1:72" x14ac:dyDescent="0.25">
      <c r="A3728" t="s">
        <v>19665</v>
      </c>
      <c r="B3728" t="s">
        <v>19666</v>
      </c>
      <c r="C3728" t="s">
        <v>19667</v>
      </c>
      <c r="D3728" t="s">
        <v>74</v>
      </c>
      <c r="E3728" t="s">
        <v>21868</v>
      </c>
      <c r="F3728" t="s">
        <v>19668</v>
      </c>
      <c r="G3728" t="s">
        <v>20457</v>
      </c>
      <c r="H3728" t="s">
        <v>20458</v>
      </c>
      <c r="I3728" s="1">
        <v>44197</v>
      </c>
      <c r="J3728" s="1">
        <v>44926</v>
      </c>
      <c r="K3728" t="s">
        <v>78</v>
      </c>
      <c r="L3728" t="s">
        <v>79</v>
      </c>
      <c r="M3728" t="s">
        <v>80</v>
      </c>
      <c r="N3728" t="s">
        <v>16755</v>
      </c>
      <c r="O3728" t="s">
        <v>162</v>
      </c>
      <c r="P3728" t="s">
        <v>420</v>
      </c>
      <c r="Q3728" t="s">
        <v>20459</v>
      </c>
      <c r="R3728" t="s">
        <v>20254</v>
      </c>
      <c r="S3728" t="s">
        <v>150</v>
      </c>
      <c r="T3728" t="s">
        <v>87</v>
      </c>
      <c r="U3728" t="s">
        <v>88</v>
      </c>
      <c r="V3728" t="s">
        <v>89</v>
      </c>
      <c r="W3728" t="s">
        <v>78</v>
      </c>
      <c r="X3728" t="s">
        <v>120</v>
      </c>
      <c r="Y3728" t="s">
        <v>91</v>
      </c>
      <c r="Z3728" t="s">
        <v>92</v>
      </c>
      <c r="AA3728" s="1">
        <v>44567</v>
      </c>
      <c r="AB3728" s="2">
        <v>2933</v>
      </c>
      <c r="AC3728" s="2">
        <v>2204</v>
      </c>
      <c r="AD3728" s="2"/>
      <c r="AE3728" s="2"/>
      <c r="AF3728" s="2"/>
      <c r="AG3728">
        <v>0</v>
      </c>
      <c r="AH3728" s="3">
        <v>2933</v>
      </c>
      <c r="AI3728" s="3">
        <v>2204</v>
      </c>
      <c r="AJ3728" s="3">
        <v>0</v>
      </c>
      <c r="AK3728" s="3">
        <v>0</v>
      </c>
      <c r="AL3728" s="3">
        <v>0</v>
      </c>
      <c r="AM3728" t="s">
        <v>19711</v>
      </c>
      <c r="AN3728" t="s">
        <v>19712</v>
      </c>
      <c r="AO3728" t="s">
        <v>19665</v>
      </c>
      <c r="AP3728" t="s">
        <v>19666</v>
      </c>
      <c r="AQ3728" t="s">
        <v>83</v>
      </c>
      <c r="AR3728" t="s">
        <v>19676</v>
      </c>
      <c r="AS3728" t="s">
        <v>83</v>
      </c>
      <c r="AT3728" t="s">
        <v>96</v>
      </c>
      <c r="AU3728" t="s">
        <v>19677</v>
      </c>
      <c r="AV3728" t="s">
        <v>19678</v>
      </c>
      <c r="AW3728" t="s">
        <v>99</v>
      </c>
      <c r="AX3728" t="s">
        <v>100</v>
      </c>
      <c r="AY3728" t="s">
        <v>83</v>
      </c>
      <c r="AZ3728" t="s">
        <v>8351</v>
      </c>
      <c r="BA3728" t="s">
        <v>103</v>
      </c>
      <c r="BB3728" t="s">
        <v>20460</v>
      </c>
      <c r="BC3728" s="4"/>
      <c r="BD3728" t="s">
        <v>83</v>
      </c>
      <c r="BE3728" t="s">
        <v>105</v>
      </c>
      <c r="BF3728" t="s">
        <v>106</v>
      </c>
      <c r="BG3728" t="s">
        <v>107</v>
      </c>
      <c r="BH3728" t="s">
        <v>108</v>
      </c>
      <c r="BI3728" t="s">
        <v>109</v>
      </c>
      <c r="BJ3728" s="2">
        <v>0</v>
      </c>
      <c r="BK3728" t="s">
        <v>90</v>
      </c>
      <c r="BL3728" t="s">
        <v>78</v>
      </c>
      <c r="BM3728" t="s">
        <v>83</v>
      </c>
      <c r="BN3728" t="s">
        <v>83</v>
      </c>
      <c r="BO3728" t="s">
        <v>83</v>
      </c>
      <c r="BP3728" t="s">
        <v>20461</v>
      </c>
      <c r="BQ3728" t="s">
        <v>20262</v>
      </c>
      <c r="BR3728" t="s">
        <v>20263</v>
      </c>
      <c r="BS3728" t="s">
        <v>83</v>
      </c>
      <c r="BT3728" s="3">
        <v>1</v>
      </c>
    </row>
    <row r="3729" spans="1:72" x14ac:dyDescent="0.25">
      <c r="A3729" t="s">
        <v>19665</v>
      </c>
      <c r="B3729" t="s">
        <v>19666</v>
      </c>
      <c r="C3729" t="s">
        <v>19667</v>
      </c>
      <c r="D3729" t="s">
        <v>74</v>
      </c>
      <c r="E3729" t="s">
        <v>21868</v>
      </c>
      <c r="F3729" t="s">
        <v>19668</v>
      </c>
      <c r="G3729" t="s">
        <v>20462</v>
      </c>
      <c r="H3729" t="s">
        <v>20463</v>
      </c>
      <c r="I3729" s="1">
        <v>44197</v>
      </c>
      <c r="J3729" s="1">
        <v>44926</v>
      </c>
      <c r="K3729" t="s">
        <v>78</v>
      </c>
      <c r="L3729" t="s">
        <v>79</v>
      </c>
      <c r="M3729" t="s">
        <v>80</v>
      </c>
      <c r="N3729" t="s">
        <v>20464</v>
      </c>
      <c r="O3729" t="s">
        <v>221</v>
      </c>
      <c r="P3729" t="s">
        <v>738</v>
      </c>
      <c r="Q3729" t="s">
        <v>20465</v>
      </c>
      <c r="R3729" t="s">
        <v>20439</v>
      </c>
      <c r="S3729" t="s">
        <v>150</v>
      </c>
      <c r="T3729" t="s">
        <v>87</v>
      </c>
      <c r="U3729" t="s">
        <v>88</v>
      </c>
      <c r="V3729" t="s">
        <v>89</v>
      </c>
      <c r="W3729" t="s">
        <v>78</v>
      </c>
      <c r="X3729" t="s">
        <v>120</v>
      </c>
      <c r="Y3729" t="s">
        <v>91</v>
      </c>
      <c r="Z3729" t="s">
        <v>92</v>
      </c>
      <c r="AA3729" s="1">
        <v>44566</v>
      </c>
      <c r="AB3729" s="2">
        <v>88</v>
      </c>
      <c r="AC3729" s="2">
        <v>93</v>
      </c>
      <c r="AD3729" s="2"/>
      <c r="AE3729" s="2"/>
      <c r="AF3729" s="2"/>
      <c r="AG3729">
        <v>0</v>
      </c>
      <c r="AH3729" s="3">
        <v>88</v>
      </c>
      <c r="AI3729" s="3">
        <v>93</v>
      </c>
      <c r="AJ3729" s="3">
        <v>0</v>
      </c>
      <c r="AK3729" s="3">
        <v>0</v>
      </c>
      <c r="AL3729" s="3">
        <v>0</v>
      </c>
      <c r="AM3729" t="s">
        <v>19711</v>
      </c>
      <c r="AN3729" t="s">
        <v>19712</v>
      </c>
      <c r="AO3729" t="s">
        <v>19665</v>
      </c>
      <c r="AP3729" t="s">
        <v>19666</v>
      </c>
      <c r="AQ3729" t="s">
        <v>83</v>
      </c>
      <c r="AR3729" t="s">
        <v>19676</v>
      </c>
      <c r="AS3729" t="s">
        <v>83</v>
      </c>
      <c r="AT3729" t="s">
        <v>96</v>
      </c>
      <c r="AU3729" t="s">
        <v>19677</v>
      </c>
      <c r="AV3729" t="s">
        <v>19678</v>
      </c>
      <c r="AW3729" t="s">
        <v>99</v>
      </c>
      <c r="AX3729" t="s">
        <v>100</v>
      </c>
      <c r="AY3729" t="s">
        <v>83</v>
      </c>
      <c r="AZ3729" t="s">
        <v>8351</v>
      </c>
      <c r="BA3729" t="s">
        <v>103</v>
      </c>
      <c r="BB3729" t="s">
        <v>20466</v>
      </c>
      <c r="BC3729" s="4"/>
      <c r="BD3729" t="s">
        <v>83</v>
      </c>
      <c r="BE3729" t="s">
        <v>105</v>
      </c>
      <c r="BF3729" t="s">
        <v>106</v>
      </c>
      <c r="BG3729" t="s">
        <v>107</v>
      </c>
      <c r="BH3729" t="s">
        <v>108</v>
      </c>
      <c r="BI3729" t="s">
        <v>109</v>
      </c>
      <c r="BJ3729" s="2">
        <v>0</v>
      </c>
      <c r="BK3729" t="s">
        <v>90</v>
      </c>
      <c r="BL3729" t="s">
        <v>78</v>
      </c>
      <c r="BM3729" t="s">
        <v>83</v>
      </c>
      <c r="BN3729" t="s">
        <v>83</v>
      </c>
      <c r="BO3729" t="s">
        <v>83</v>
      </c>
      <c r="BP3729" t="s">
        <v>20467</v>
      </c>
      <c r="BQ3729" t="s">
        <v>19720</v>
      </c>
      <c r="BR3729" t="s">
        <v>19721</v>
      </c>
      <c r="BS3729" t="s">
        <v>83</v>
      </c>
      <c r="BT3729" s="3">
        <v>1</v>
      </c>
    </row>
    <row r="3730" spans="1:72" x14ac:dyDescent="0.25">
      <c r="A3730" t="s">
        <v>19665</v>
      </c>
      <c r="B3730" t="s">
        <v>19666</v>
      </c>
      <c r="C3730" t="s">
        <v>19667</v>
      </c>
      <c r="D3730" t="s">
        <v>74</v>
      </c>
      <c r="E3730" t="s">
        <v>21868</v>
      </c>
      <c r="F3730" t="s">
        <v>19668</v>
      </c>
      <c r="G3730" t="s">
        <v>20468</v>
      </c>
      <c r="H3730" t="s">
        <v>20469</v>
      </c>
      <c r="I3730" s="1">
        <v>44197</v>
      </c>
      <c r="J3730" s="1">
        <v>44926</v>
      </c>
      <c r="K3730" t="s">
        <v>78</v>
      </c>
      <c r="L3730" t="s">
        <v>79</v>
      </c>
      <c r="M3730" t="s">
        <v>80</v>
      </c>
      <c r="N3730" t="s">
        <v>5730</v>
      </c>
      <c r="O3730" t="s">
        <v>168</v>
      </c>
      <c r="P3730" t="s">
        <v>83</v>
      </c>
      <c r="Q3730" t="s">
        <v>20470</v>
      </c>
      <c r="R3730" t="s">
        <v>20439</v>
      </c>
      <c r="S3730" t="s">
        <v>150</v>
      </c>
      <c r="T3730" t="s">
        <v>87</v>
      </c>
      <c r="U3730" t="s">
        <v>88</v>
      </c>
      <c r="V3730" t="s">
        <v>89</v>
      </c>
      <c r="W3730" t="s">
        <v>78</v>
      </c>
      <c r="X3730" t="s">
        <v>120</v>
      </c>
      <c r="Y3730" t="s">
        <v>91</v>
      </c>
      <c r="Z3730" t="s">
        <v>92</v>
      </c>
      <c r="AA3730" s="1">
        <v>44566</v>
      </c>
      <c r="AB3730" s="2">
        <v>169</v>
      </c>
      <c r="AC3730" s="2">
        <v>85</v>
      </c>
      <c r="AD3730" s="2"/>
      <c r="AE3730" s="2"/>
      <c r="AF3730" s="2"/>
      <c r="AG3730">
        <v>0</v>
      </c>
      <c r="AH3730" s="3">
        <v>169</v>
      </c>
      <c r="AI3730" s="3">
        <v>85</v>
      </c>
      <c r="AJ3730" s="3">
        <v>0</v>
      </c>
      <c r="AK3730" s="3">
        <v>0</v>
      </c>
      <c r="AL3730" s="3">
        <v>0</v>
      </c>
      <c r="AM3730" t="s">
        <v>20471</v>
      </c>
      <c r="AN3730" t="s">
        <v>20472</v>
      </c>
      <c r="AO3730" t="s">
        <v>19665</v>
      </c>
      <c r="AP3730" t="s">
        <v>19666</v>
      </c>
      <c r="AQ3730" t="s">
        <v>83</v>
      </c>
      <c r="AR3730" t="s">
        <v>19676</v>
      </c>
      <c r="AS3730" t="s">
        <v>83</v>
      </c>
      <c r="AT3730" t="s">
        <v>96</v>
      </c>
      <c r="AU3730" t="s">
        <v>19677</v>
      </c>
      <c r="AV3730" t="s">
        <v>19678</v>
      </c>
      <c r="AW3730" t="s">
        <v>99</v>
      </c>
      <c r="AX3730" t="s">
        <v>100</v>
      </c>
      <c r="AY3730" t="s">
        <v>83</v>
      </c>
      <c r="AZ3730" t="s">
        <v>3861</v>
      </c>
      <c r="BA3730" t="s">
        <v>103</v>
      </c>
      <c r="BB3730" t="s">
        <v>20473</v>
      </c>
      <c r="BC3730" s="4"/>
      <c r="BD3730" t="s">
        <v>83</v>
      </c>
      <c r="BE3730" t="s">
        <v>105</v>
      </c>
      <c r="BF3730" t="s">
        <v>106</v>
      </c>
      <c r="BG3730" t="s">
        <v>107</v>
      </c>
      <c r="BH3730" t="s">
        <v>108</v>
      </c>
      <c r="BI3730" t="s">
        <v>109</v>
      </c>
      <c r="BJ3730" s="2">
        <v>0</v>
      </c>
      <c r="BK3730" t="s">
        <v>90</v>
      </c>
      <c r="BL3730" t="s">
        <v>90</v>
      </c>
      <c r="BM3730" t="s">
        <v>83</v>
      </c>
      <c r="BN3730" t="s">
        <v>83</v>
      </c>
      <c r="BO3730" t="s">
        <v>83</v>
      </c>
      <c r="BP3730" t="s">
        <v>83</v>
      </c>
      <c r="BQ3730" t="s">
        <v>83</v>
      </c>
      <c r="BR3730" t="s">
        <v>83</v>
      </c>
      <c r="BS3730" t="s">
        <v>83</v>
      </c>
      <c r="BT3730" s="3">
        <v>1</v>
      </c>
    </row>
    <row r="3731" spans="1:72" x14ac:dyDescent="0.25">
      <c r="A3731" t="s">
        <v>19665</v>
      </c>
      <c r="B3731" t="s">
        <v>19666</v>
      </c>
      <c r="C3731" t="s">
        <v>19667</v>
      </c>
      <c r="D3731" t="s">
        <v>74</v>
      </c>
      <c r="E3731" t="s">
        <v>21868</v>
      </c>
      <c r="F3731" t="s">
        <v>19668</v>
      </c>
      <c r="G3731" t="s">
        <v>20474</v>
      </c>
      <c r="H3731" t="s">
        <v>20475</v>
      </c>
      <c r="I3731" s="1">
        <v>44197</v>
      </c>
      <c r="J3731" s="1">
        <v>44926</v>
      </c>
      <c r="K3731" t="s">
        <v>78</v>
      </c>
      <c r="L3731" t="s">
        <v>79</v>
      </c>
      <c r="M3731" t="s">
        <v>80</v>
      </c>
      <c r="N3731" t="s">
        <v>20476</v>
      </c>
      <c r="O3731" t="s">
        <v>155</v>
      </c>
      <c r="P3731" t="s">
        <v>83</v>
      </c>
      <c r="Q3731" t="s">
        <v>20477</v>
      </c>
      <c r="R3731" t="s">
        <v>20439</v>
      </c>
      <c r="S3731" t="s">
        <v>150</v>
      </c>
      <c r="T3731" t="s">
        <v>87</v>
      </c>
      <c r="U3731" t="s">
        <v>88</v>
      </c>
      <c r="V3731" t="s">
        <v>89</v>
      </c>
      <c r="W3731" t="s">
        <v>78</v>
      </c>
      <c r="X3731" t="s">
        <v>120</v>
      </c>
      <c r="Y3731" t="s">
        <v>91</v>
      </c>
      <c r="Z3731" t="s">
        <v>92</v>
      </c>
      <c r="AA3731" s="1">
        <v>44566</v>
      </c>
      <c r="AB3731" s="2">
        <v>398</v>
      </c>
      <c r="AC3731" s="2">
        <v>163</v>
      </c>
      <c r="AD3731" s="2"/>
      <c r="AE3731" s="2"/>
      <c r="AF3731" s="2"/>
      <c r="AG3731">
        <v>0</v>
      </c>
      <c r="AH3731" s="3">
        <v>398</v>
      </c>
      <c r="AI3731" s="3">
        <v>163</v>
      </c>
      <c r="AJ3731" s="3">
        <v>0</v>
      </c>
      <c r="AK3731" s="3">
        <v>0</v>
      </c>
      <c r="AL3731" s="3">
        <v>0</v>
      </c>
      <c r="AM3731" t="s">
        <v>19711</v>
      </c>
      <c r="AN3731" t="s">
        <v>19712</v>
      </c>
      <c r="AO3731" t="s">
        <v>19665</v>
      </c>
      <c r="AP3731" t="s">
        <v>19666</v>
      </c>
      <c r="AQ3731" t="s">
        <v>83</v>
      </c>
      <c r="AR3731" t="s">
        <v>19676</v>
      </c>
      <c r="AS3731" t="s">
        <v>83</v>
      </c>
      <c r="AT3731" t="s">
        <v>96</v>
      </c>
      <c r="AU3731" t="s">
        <v>19677</v>
      </c>
      <c r="AV3731" t="s">
        <v>19678</v>
      </c>
      <c r="AW3731" t="s">
        <v>99</v>
      </c>
      <c r="AX3731" t="s">
        <v>100</v>
      </c>
      <c r="AY3731" t="s">
        <v>83</v>
      </c>
      <c r="AZ3731" t="s">
        <v>83</v>
      </c>
      <c r="BA3731" t="s">
        <v>103</v>
      </c>
      <c r="BB3731" t="s">
        <v>20478</v>
      </c>
      <c r="BC3731" s="4"/>
      <c r="BD3731" t="s">
        <v>83</v>
      </c>
      <c r="BE3731" t="s">
        <v>105</v>
      </c>
      <c r="BF3731" t="s">
        <v>106</v>
      </c>
      <c r="BG3731" t="s">
        <v>107</v>
      </c>
      <c r="BH3731" t="s">
        <v>108</v>
      </c>
      <c r="BI3731" t="s">
        <v>109</v>
      </c>
      <c r="BJ3731" s="2">
        <v>0</v>
      </c>
      <c r="BK3731" t="s">
        <v>90</v>
      </c>
      <c r="BL3731" t="s">
        <v>78</v>
      </c>
      <c r="BM3731" t="s">
        <v>83</v>
      </c>
      <c r="BN3731" t="s">
        <v>83</v>
      </c>
      <c r="BO3731" t="s">
        <v>83</v>
      </c>
      <c r="BP3731" t="s">
        <v>20479</v>
      </c>
      <c r="BQ3731" t="s">
        <v>19720</v>
      </c>
      <c r="BR3731" t="s">
        <v>19721</v>
      </c>
      <c r="BS3731" t="s">
        <v>83</v>
      </c>
      <c r="BT3731" s="3">
        <v>1</v>
      </c>
    </row>
    <row r="3732" spans="1:72" x14ac:dyDescent="0.25">
      <c r="A3732" t="s">
        <v>19665</v>
      </c>
      <c r="B3732" t="s">
        <v>19666</v>
      </c>
      <c r="C3732" t="s">
        <v>19667</v>
      </c>
      <c r="D3732" t="s">
        <v>74</v>
      </c>
      <c r="E3732" t="s">
        <v>21868</v>
      </c>
      <c r="F3732" t="s">
        <v>19668</v>
      </c>
      <c r="G3732" t="s">
        <v>20480</v>
      </c>
      <c r="H3732" t="s">
        <v>20481</v>
      </c>
      <c r="I3732" s="1">
        <v>44197</v>
      </c>
      <c r="J3732" s="1">
        <v>44483</v>
      </c>
      <c r="K3732" t="s">
        <v>90</v>
      </c>
      <c r="L3732" t="s">
        <v>373</v>
      </c>
      <c r="M3732" t="s">
        <v>899</v>
      </c>
      <c r="N3732" t="s">
        <v>20464</v>
      </c>
      <c r="O3732" t="s">
        <v>4575</v>
      </c>
      <c r="P3732" t="s">
        <v>83</v>
      </c>
      <c r="Q3732" t="s">
        <v>20482</v>
      </c>
      <c r="R3732" t="s">
        <v>20439</v>
      </c>
      <c r="S3732" t="s">
        <v>150</v>
      </c>
      <c r="T3732" t="s">
        <v>87</v>
      </c>
      <c r="U3732" t="s">
        <v>88</v>
      </c>
      <c r="V3732" t="s">
        <v>89</v>
      </c>
      <c r="W3732" t="s">
        <v>90</v>
      </c>
      <c r="X3732" t="s">
        <v>83</v>
      </c>
      <c r="Y3732" t="s">
        <v>91</v>
      </c>
      <c r="Z3732" t="s">
        <v>92</v>
      </c>
      <c r="AA3732" s="1">
        <v>44216</v>
      </c>
      <c r="AB3732" s="2">
        <v>1178</v>
      </c>
      <c r="AC3732" s="2">
        <v>1191</v>
      </c>
      <c r="AD3732" s="2"/>
      <c r="AE3732" s="2"/>
      <c r="AF3732" s="2"/>
      <c r="AG3732">
        <v>0</v>
      </c>
      <c r="AH3732" s="3">
        <v>1251</v>
      </c>
      <c r="AI3732" s="3">
        <v>1366</v>
      </c>
      <c r="AJ3732" s="3">
        <v>0</v>
      </c>
      <c r="AK3732" s="3">
        <v>0</v>
      </c>
      <c r="AL3732" s="3">
        <v>0</v>
      </c>
      <c r="AM3732" t="s">
        <v>19711</v>
      </c>
      <c r="AN3732" t="s">
        <v>19712</v>
      </c>
      <c r="AO3732" t="s">
        <v>19665</v>
      </c>
      <c r="AP3732" t="s">
        <v>19666</v>
      </c>
      <c r="AQ3732" t="s">
        <v>83</v>
      </c>
      <c r="AR3732" t="s">
        <v>19676</v>
      </c>
      <c r="AS3732" t="s">
        <v>83</v>
      </c>
      <c r="AT3732" t="s">
        <v>96</v>
      </c>
      <c r="AU3732" t="s">
        <v>19677</v>
      </c>
      <c r="AV3732" t="s">
        <v>19678</v>
      </c>
      <c r="AW3732" t="s">
        <v>99</v>
      </c>
      <c r="AX3732" t="s">
        <v>100</v>
      </c>
      <c r="AY3732" t="s">
        <v>83</v>
      </c>
      <c r="AZ3732" t="s">
        <v>8351</v>
      </c>
      <c r="BA3732" t="s">
        <v>103</v>
      </c>
      <c r="BB3732" t="s">
        <v>20483</v>
      </c>
      <c r="BC3732" s="4"/>
      <c r="BD3732" t="s">
        <v>83</v>
      </c>
      <c r="BE3732" t="s">
        <v>105</v>
      </c>
      <c r="BF3732" t="s">
        <v>106</v>
      </c>
      <c r="BG3732" t="s">
        <v>107</v>
      </c>
      <c r="BH3732" t="s">
        <v>108</v>
      </c>
      <c r="BI3732" t="s">
        <v>109</v>
      </c>
      <c r="BJ3732" s="2">
        <v>0</v>
      </c>
      <c r="BK3732" t="s">
        <v>90</v>
      </c>
      <c r="BL3732" t="s">
        <v>78</v>
      </c>
      <c r="BM3732" t="s">
        <v>83</v>
      </c>
      <c r="BN3732" t="s">
        <v>83</v>
      </c>
      <c r="BO3732" t="s">
        <v>83</v>
      </c>
      <c r="BP3732" t="s">
        <v>83</v>
      </c>
      <c r="BQ3732" t="s">
        <v>83</v>
      </c>
      <c r="BR3732" t="s">
        <v>83</v>
      </c>
      <c r="BS3732" t="s">
        <v>83</v>
      </c>
      <c r="BT3732" s="3">
        <v>1</v>
      </c>
    </row>
    <row r="3733" spans="1:72" x14ac:dyDescent="0.25">
      <c r="A3733" t="s">
        <v>19665</v>
      </c>
      <c r="B3733" t="s">
        <v>19666</v>
      </c>
      <c r="C3733" t="s">
        <v>19667</v>
      </c>
      <c r="D3733" t="s">
        <v>74</v>
      </c>
      <c r="E3733" t="s">
        <v>21868</v>
      </c>
      <c r="F3733" t="s">
        <v>19668</v>
      </c>
      <c r="G3733" t="s">
        <v>20484</v>
      </c>
      <c r="H3733" t="s">
        <v>20485</v>
      </c>
      <c r="I3733" s="1">
        <v>44197</v>
      </c>
      <c r="J3733" s="1">
        <v>44346</v>
      </c>
      <c r="K3733" t="s">
        <v>90</v>
      </c>
      <c r="L3733" t="s">
        <v>373</v>
      </c>
      <c r="M3733" t="s">
        <v>899</v>
      </c>
      <c r="N3733" t="s">
        <v>20464</v>
      </c>
      <c r="O3733" t="s">
        <v>4143</v>
      </c>
      <c r="P3733" t="s">
        <v>83</v>
      </c>
      <c r="Q3733" t="s">
        <v>20482</v>
      </c>
      <c r="R3733" t="s">
        <v>20439</v>
      </c>
      <c r="S3733" t="s">
        <v>150</v>
      </c>
      <c r="T3733" t="s">
        <v>87</v>
      </c>
      <c r="U3733" t="s">
        <v>88</v>
      </c>
      <c r="V3733" t="s">
        <v>89</v>
      </c>
      <c r="W3733" t="s">
        <v>90</v>
      </c>
      <c r="X3733" t="s">
        <v>83</v>
      </c>
      <c r="Y3733" t="s">
        <v>91</v>
      </c>
      <c r="Z3733" t="s">
        <v>92</v>
      </c>
      <c r="AA3733" s="1">
        <v>44216</v>
      </c>
      <c r="AB3733" s="2">
        <v>44</v>
      </c>
      <c r="AC3733" s="2">
        <v>38</v>
      </c>
      <c r="AD3733" s="2"/>
      <c r="AE3733" s="2"/>
      <c r="AF3733" s="2"/>
      <c r="AG3733">
        <v>0</v>
      </c>
      <c r="AH3733" s="3">
        <v>0</v>
      </c>
      <c r="AI3733" s="3">
        <v>0</v>
      </c>
      <c r="AJ3733" s="3">
        <v>0</v>
      </c>
      <c r="AK3733" s="3">
        <v>0</v>
      </c>
      <c r="AL3733" s="3">
        <v>0</v>
      </c>
      <c r="AM3733" t="s">
        <v>19711</v>
      </c>
      <c r="AN3733" t="s">
        <v>19712</v>
      </c>
      <c r="AO3733" t="s">
        <v>19665</v>
      </c>
      <c r="AP3733" t="s">
        <v>19666</v>
      </c>
      <c r="AQ3733" t="s">
        <v>83</v>
      </c>
      <c r="AR3733" t="s">
        <v>19676</v>
      </c>
      <c r="AS3733" t="s">
        <v>83</v>
      </c>
      <c r="AT3733" t="s">
        <v>96</v>
      </c>
      <c r="AU3733" t="s">
        <v>19677</v>
      </c>
      <c r="AV3733" t="s">
        <v>19678</v>
      </c>
      <c r="AW3733" t="s">
        <v>99</v>
      </c>
      <c r="AX3733" t="s">
        <v>100</v>
      </c>
      <c r="AY3733" t="s">
        <v>83</v>
      </c>
      <c r="AZ3733" t="s">
        <v>8351</v>
      </c>
      <c r="BA3733" t="s">
        <v>103</v>
      </c>
      <c r="BB3733" t="s">
        <v>20486</v>
      </c>
      <c r="BC3733" s="4"/>
      <c r="BD3733" t="s">
        <v>83</v>
      </c>
      <c r="BE3733" t="s">
        <v>105</v>
      </c>
      <c r="BF3733" t="s">
        <v>106</v>
      </c>
      <c r="BG3733" t="s">
        <v>107</v>
      </c>
      <c r="BH3733" t="s">
        <v>108</v>
      </c>
      <c r="BI3733" t="s">
        <v>109</v>
      </c>
      <c r="BJ3733" s="2">
        <v>0</v>
      </c>
      <c r="BK3733" t="s">
        <v>90</v>
      </c>
      <c r="BL3733" t="s">
        <v>78</v>
      </c>
      <c r="BM3733" t="s">
        <v>83</v>
      </c>
      <c r="BN3733" t="s">
        <v>83</v>
      </c>
      <c r="BO3733" t="s">
        <v>83</v>
      </c>
      <c r="BP3733" t="s">
        <v>83</v>
      </c>
      <c r="BQ3733" t="s">
        <v>83</v>
      </c>
      <c r="BR3733" t="s">
        <v>83</v>
      </c>
      <c r="BS3733" t="s">
        <v>83</v>
      </c>
      <c r="BT3733" s="3">
        <v>1</v>
      </c>
    </row>
    <row r="3734" spans="1:72" x14ac:dyDescent="0.25">
      <c r="A3734" t="s">
        <v>19665</v>
      </c>
      <c r="B3734" t="s">
        <v>19666</v>
      </c>
      <c r="C3734" t="s">
        <v>19667</v>
      </c>
      <c r="D3734" t="s">
        <v>74</v>
      </c>
      <c r="E3734" t="s">
        <v>21868</v>
      </c>
      <c r="F3734" t="s">
        <v>19668</v>
      </c>
      <c r="G3734" t="s">
        <v>20487</v>
      </c>
      <c r="H3734" t="s">
        <v>20488</v>
      </c>
      <c r="I3734" s="1">
        <v>44197</v>
      </c>
      <c r="J3734" s="1">
        <v>44926</v>
      </c>
      <c r="K3734" t="s">
        <v>78</v>
      </c>
      <c r="L3734" t="s">
        <v>79</v>
      </c>
      <c r="M3734" t="s">
        <v>80</v>
      </c>
      <c r="N3734" t="s">
        <v>20464</v>
      </c>
      <c r="O3734" t="s">
        <v>658</v>
      </c>
      <c r="P3734" t="s">
        <v>83</v>
      </c>
      <c r="Q3734" t="s">
        <v>20489</v>
      </c>
      <c r="R3734" t="s">
        <v>20439</v>
      </c>
      <c r="S3734" t="s">
        <v>150</v>
      </c>
      <c r="T3734" t="s">
        <v>87</v>
      </c>
      <c r="U3734" t="s">
        <v>88</v>
      </c>
      <c r="V3734" t="s">
        <v>89</v>
      </c>
      <c r="W3734" t="s">
        <v>78</v>
      </c>
      <c r="X3734" t="s">
        <v>120</v>
      </c>
      <c r="Y3734" t="s">
        <v>91</v>
      </c>
      <c r="Z3734" t="s">
        <v>92</v>
      </c>
      <c r="AA3734" s="1">
        <v>44567</v>
      </c>
      <c r="AB3734" s="2">
        <v>21</v>
      </c>
      <c r="AC3734" s="2">
        <v>28</v>
      </c>
      <c r="AD3734" s="2"/>
      <c r="AE3734" s="2"/>
      <c r="AF3734" s="2"/>
      <c r="AG3734">
        <v>0</v>
      </c>
      <c r="AH3734" s="3">
        <v>21</v>
      </c>
      <c r="AI3734" s="3">
        <v>28</v>
      </c>
      <c r="AJ3734" s="3">
        <v>0</v>
      </c>
      <c r="AK3734" s="3">
        <v>0</v>
      </c>
      <c r="AL3734" s="3">
        <v>0</v>
      </c>
      <c r="AM3734" t="s">
        <v>19711</v>
      </c>
      <c r="AN3734" t="s">
        <v>19712</v>
      </c>
      <c r="AO3734" t="s">
        <v>19665</v>
      </c>
      <c r="AP3734" t="s">
        <v>19666</v>
      </c>
      <c r="AQ3734" t="s">
        <v>83</v>
      </c>
      <c r="AR3734" t="s">
        <v>19676</v>
      </c>
      <c r="AS3734" t="s">
        <v>83</v>
      </c>
      <c r="AT3734" t="s">
        <v>96</v>
      </c>
      <c r="AU3734" t="s">
        <v>19677</v>
      </c>
      <c r="AV3734" t="s">
        <v>19678</v>
      </c>
      <c r="AW3734" t="s">
        <v>99</v>
      </c>
      <c r="AX3734" t="s">
        <v>100</v>
      </c>
      <c r="AY3734" t="s">
        <v>83</v>
      </c>
      <c r="AZ3734" t="s">
        <v>8351</v>
      </c>
      <c r="BA3734" t="s">
        <v>103</v>
      </c>
      <c r="BB3734" t="s">
        <v>20490</v>
      </c>
      <c r="BC3734" s="4"/>
      <c r="BD3734" t="s">
        <v>83</v>
      </c>
      <c r="BE3734" t="s">
        <v>105</v>
      </c>
      <c r="BF3734" t="s">
        <v>106</v>
      </c>
      <c r="BG3734" t="s">
        <v>107</v>
      </c>
      <c r="BH3734" t="s">
        <v>108</v>
      </c>
      <c r="BI3734" t="s">
        <v>109</v>
      </c>
      <c r="BJ3734" s="2">
        <v>0</v>
      </c>
      <c r="BK3734" t="s">
        <v>90</v>
      </c>
      <c r="BL3734" t="s">
        <v>78</v>
      </c>
      <c r="BM3734" t="s">
        <v>83</v>
      </c>
      <c r="BN3734" t="s">
        <v>83</v>
      </c>
      <c r="BO3734" t="s">
        <v>83</v>
      </c>
      <c r="BP3734" t="s">
        <v>20491</v>
      </c>
      <c r="BQ3734" t="s">
        <v>19720</v>
      </c>
      <c r="BR3734" t="s">
        <v>19721</v>
      </c>
      <c r="BS3734" t="s">
        <v>83</v>
      </c>
      <c r="BT3734" s="3">
        <v>1</v>
      </c>
    </row>
    <row r="3735" spans="1:72" x14ac:dyDescent="0.25">
      <c r="A3735" t="s">
        <v>19665</v>
      </c>
      <c r="B3735" t="s">
        <v>19666</v>
      </c>
      <c r="C3735" t="s">
        <v>19667</v>
      </c>
      <c r="D3735" t="s">
        <v>74</v>
      </c>
      <c r="E3735" t="s">
        <v>21868</v>
      </c>
      <c r="F3735" t="s">
        <v>19668</v>
      </c>
      <c r="G3735" t="s">
        <v>20492</v>
      </c>
      <c r="H3735" t="s">
        <v>20493</v>
      </c>
      <c r="I3735" s="1">
        <v>44197</v>
      </c>
      <c r="J3735" s="1">
        <v>44926</v>
      </c>
      <c r="K3735" t="s">
        <v>78</v>
      </c>
      <c r="L3735" t="s">
        <v>79</v>
      </c>
      <c r="M3735" t="s">
        <v>80</v>
      </c>
      <c r="N3735" t="s">
        <v>20464</v>
      </c>
      <c r="O3735" t="s">
        <v>8121</v>
      </c>
      <c r="P3735" t="s">
        <v>83</v>
      </c>
      <c r="Q3735" t="s">
        <v>20494</v>
      </c>
      <c r="R3735" t="s">
        <v>20439</v>
      </c>
      <c r="S3735" t="s">
        <v>150</v>
      </c>
      <c r="T3735" t="s">
        <v>87</v>
      </c>
      <c r="U3735" t="s">
        <v>88</v>
      </c>
      <c r="V3735" t="s">
        <v>89</v>
      </c>
      <c r="W3735" t="s">
        <v>78</v>
      </c>
      <c r="X3735" t="s">
        <v>120</v>
      </c>
      <c r="Y3735" t="s">
        <v>91</v>
      </c>
      <c r="Z3735" t="s">
        <v>92</v>
      </c>
      <c r="AA3735" s="1">
        <v>44566</v>
      </c>
      <c r="AB3735" s="2">
        <v>438</v>
      </c>
      <c r="AC3735" s="2">
        <v>450</v>
      </c>
      <c r="AD3735" s="2"/>
      <c r="AE3735" s="2"/>
      <c r="AF3735" s="2"/>
      <c r="AG3735">
        <v>0</v>
      </c>
      <c r="AH3735" s="3">
        <v>438</v>
      </c>
      <c r="AI3735" s="3">
        <v>450</v>
      </c>
      <c r="AJ3735" s="3">
        <v>0</v>
      </c>
      <c r="AK3735" s="3">
        <v>0</v>
      </c>
      <c r="AL3735" s="3">
        <v>0</v>
      </c>
      <c r="AM3735" t="s">
        <v>19711</v>
      </c>
      <c r="AN3735" t="s">
        <v>19712</v>
      </c>
      <c r="AO3735" t="s">
        <v>19665</v>
      </c>
      <c r="AP3735" t="s">
        <v>19666</v>
      </c>
      <c r="AQ3735" t="s">
        <v>83</v>
      </c>
      <c r="AR3735" t="s">
        <v>19676</v>
      </c>
      <c r="AS3735" t="s">
        <v>83</v>
      </c>
      <c r="AT3735" t="s">
        <v>96</v>
      </c>
      <c r="AU3735" t="s">
        <v>19677</v>
      </c>
      <c r="AV3735" t="s">
        <v>19678</v>
      </c>
      <c r="AW3735" t="s">
        <v>99</v>
      </c>
      <c r="AX3735" t="s">
        <v>100</v>
      </c>
      <c r="AY3735" t="s">
        <v>83</v>
      </c>
      <c r="AZ3735" t="s">
        <v>8351</v>
      </c>
      <c r="BA3735" t="s">
        <v>103</v>
      </c>
      <c r="BB3735" t="s">
        <v>20495</v>
      </c>
      <c r="BC3735" s="4"/>
      <c r="BD3735" t="s">
        <v>83</v>
      </c>
      <c r="BE3735" t="s">
        <v>105</v>
      </c>
      <c r="BF3735" t="s">
        <v>106</v>
      </c>
      <c r="BG3735" t="s">
        <v>107</v>
      </c>
      <c r="BH3735" t="s">
        <v>108</v>
      </c>
      <c r="BI3735" t="s">
        <v>109</v>
      </c>
      <c r="BJ3735" s="2">
        <v>0</v>
      </c>
      <c r="BK3735" t="s">
        <v>90</v>
      </c>
      <c r="BL3735" t="s">
        <v>78</v>
      </c>
      <c r="BM3735" t="s">
        <v>83</v>
      </c>
      <c r="BN3735" t="s">
        <v>83</v>
      </c>
      <c r="BO3735" t="s">
        <v>83</v>
      </c>
      <c r="BP3735" t="s">
        <v>20496</v>
      </c>
      <c r="BQ3735" t="s">
        <v>19720</v>
      </c>
      <c r="BR3735" t="s">
        <v>19721</v>
      </c>
      <c r="BS3735" t="s">
        <v>83</v>
      </c>
      <c r="BT3735" s="3">
        <v>1</v>
      </c>
    </row>
    <row r="3736" spans="1:72" x14ac:dyDescent="0.25">
      <c r="A3736" t="s">
        <v>19665</v>
      </c>
      <c r="B3736" t="s">
        <v>19666</v>
      </c>
      <c r="C3736" t="s">
        <v>19667</v>
      </c>
      <c r="D3736" t="s">
        <v>74</v>
      </c>
      <c r="E3736" t="s">
        <v>21868</v>
      </c>
      <c r="F3736" t="s">
        <v>19668</v>
      </c>
      <c r="G3736" t="s">
        <v>20497</v>
      </c>
      <c r="H3736" t="s">
        <v>20498</v>
      </c>
      <c r="I3736" s="1">
        <v>44197</v>
      </c>
      <c r="J3736" s="1">
        <v>44926</v>
      </c>
      <c r="K3736" t="s">
        <v>78</v>
      </c>
      <c r="L3736" t="s">
        <v>79</v>
      </c>
      <c r="M3736" t="s">
        <v>80</v>
      </c>
      <c r="N3736" t="s">
        <v>20499</v>
      </c>
      <c r="O3736" t="s">
        <v>443</v>
      </c>
      <c r="P3736" t="s">
        <v>83</v>
      </c>
      <c r="Q3736" t="s">
        <v>20500</v>
      </c>
      <c r="R3736" t="s">
        <v>20254</v>
      </c>
      <c r="S3736" t="s">
        <v>150</v>
      </c>
      <c r="T3736" t="s">
        <v>87</v>
      </c>
      <c r="U3736" t="s">
        <v>88</v>
      </c>
      <c r="V3736" t="s">
        <v>89</v>
      </c>
      <c r="W3736" t="s">
        <v>78</v>
      </c>
      <c r="X3736" t="s">
        <v>120</v>
      </c>
      <c r="Y3736" t="s">
        <v>91</v>
      </c>
      <c r="Z3736" t="s">
        <v>92</v>
      </c>
      <c r="AA3736" s="1">
        <v>44566</v>
      </c>
      <c r="AB3736" s="2">
        <v>805</v>
      </c>
      <c r="AC3736" s="2">
        <v>724</v>
      </c>
      <c r="AD3736" s="2"/>
      <c r="AE3736" s="2"/>
      <c r="AF3736" s="2"/>
      <c r="AG3736">
        <v>0</v>
      </c>
      <c r="AH3736" s="3">
        <v>805</v>
      </c>
      <c r="AI3736" s="3">
        <v>724</v>
      </c>
      <c r="AJ3736" s="3">
        <v>0</v>
      </c>
      <c r="AK3736" s="3">
        <v>0</v>
      </c>
      <c r="AL3736" s="3">
        <v>0</v>
      </c>
      <c r="AM3736" t="s">
        <v>19711</v>
      </c>
      <c r="AN3736" t="s">
        <v>19712</v>
      </c>
      <c r="AO3736" t="s">
        <v>19665</v>
      </c>
      <c r="AP3736" t="s">
        <v>19666</v>
      </c>
      <c r="AQ3736" t="s">
        <v>83</v>
      </c>
      <c r="AR3736" t="s">
        <v>19676</v>
      </c>
      <c r="AS3736" t="s">
        <v>83</v>
      </c>
      <c r="AT3736" t="s">
        <v>96</v>
      </c>
      <c r="AU3736" t="s">
        <v>19677</v>
      </c>
      <c r="AV3736" t="s">
        <v>19678</v>
      </c>
      <c r="AW3736" t="s">
        <v>99</v>
      </c>
      <c r="AX3736" t="s">
        <v>100</v>
      </c>
      <c r="AY3736" t="s">
        <v>83</v>
      </c>
      <c r="AZ3736" t="s">
        <v>8351</v>
      </c>
      <c r="BA3736" t="s">
        <v>103</v>
      </c>
      <c r="BB3736" t="s">
        <v>20501</v>
      </c>
      <c r="BC3736" s="4"/>
      <c r="BD3736" t="s">
        <v>83</v>
      </c>
      <c r="BE3736" t="s">
        <v>105</v>
      </c>
      <c r="BF3736" t="s">
        <v>106</v>
      </c>
      <c r="BG3736" t="s">
        <v>107</v>
      </c>
      <c r="BH3736" t="s">
        <v>108</v>
      </c>
      <c r="BI3736" t="s">
        <v>109</v>
      </c>
      <c r="BJ3736" s="2">
        <v>0</v>
      </c>
      <c r="BK3736" t="s">
        <v>90</v>
      </c>
      <c r="BL3736" t="s">
        <v>78</v>
      </c>
      <c r="BM3736" t="s">
        <v>83</v>
      </c>
      <c r="BN3736" t="s">
        <v>83</v>
      </c>
      <c r="BO3736" t="s">
        <v>83</v>
      </c>
      <c r="BP3736" t="s">
        <v>20502</v>
      </c>
      <c r="BQ3736" t="s">
        <v>20262</v>
      </c>
      <c r="BR3736" t="s">
        <v>20263</v>
      </c>
      <c r="BS3736" t="s">
        <v>83</v>
      </c>
      <c r="BT3736" s="3">
        <v>1</v>
      </c>
    </row>
    <row r="3737" spans="1:72" x14ac:dyDescent="0.25">
      <c r="A3737" t="s">
        <v>19665</v>
      </c>
      <c r="B3737" t="s">
        <v>19666</v>
      </c>
      <c r="C3737" t="s">
        <v>19667</v>
      </c>
      <c r="D3737" t="s">
        <v>74</v>
      </c>
      <c r="E3737" t="s">
        <v>21868</v>
      </c>
      <c r="F3737" t="s">
        <v>19668</v>
      </c>
      <c r="G3737" t="s">
        <v>20503</v>
      </c>
      <c r="H3737" t="s">
        <v>20504</v>
      </c>
      <c r="I3737" s="1">
        <v>44197</v>
      </c>
      <c r="J3737" s="1">
        <v>44926</v>
      </c>
      <c r="K3737" t="s">
        <v>78</v>
      </c>
      <c r="L3737" t="s">
        <v>79</v>
      </c>
      <c r="M3737" t="s">
        <v>80</v>
      </c>
      <c r="N3737" t="s">
        <v>20499</v>
      </c>
      <c r="O3737" t="s">
        <v>1790</v>
      </c>
      <c r="P3737" t="s">
        <v>156</v>
      </c>
      <c r="Q3737" t="s">
        <v>20500</v>
      </c>
      <c r="R3737" t="s">
        <v>20254</v>
      </c>
      <c r="S3737" t="s">
        <v>150</v>
      </c>
      <c r="T3737" t="s">
        <v>87</v>
      </c>
      <c r="U3737" t="s">
        <v>88</v>
      </c>
      <c r="V3737" t="s">
        <v>89</v>
      </c>
      <c r="W3737" t="s">
        <v>78</v>
      </c>
      <c r="X3737" t="s">
        <v>120</v>
      </c>
      <c r="Y3737" t="s">
        <v>91</v>
      </c>
      <c r="Z3737" t="s">
        <v>92</v>
      </c>
      <c r="AA3737" s="1">
        <v>44567</v>
      </c>
      <c r="AB3737" s="2">
        <v>2085</v>
      </c>
      <c r="AC3737" s="2">
        <v>1873</v>
      </c>
      <c r="AD3737" s="2"/>
      <c r="AE3737" s="2"/>
      <c r="AF3737" s="2"/>
      <c r="AG3737">
        <v>0</v>
      </c>
      <c r="AH3737" s="3">
        <v>2085</v>
      </c>
      <c r="AI3737" s="3">
        <v>1873</v>
      </c>
      <c r="AJ3737" s="3">
        <v>0</v>
      </c>
      <c r="AK3737" s="3">
        <v>0</v>
      </c>
      <c r="AL3737" s="3">
        <v>0</v>
      </c>
      <c r="AM3737" t="s">
        <v>19711</v>
      </c>
      <c r="AN3737" t="s">
        <v>19712</v>
      </c>
      <c r="AO3737" t="s">
        <v>19665</v>
      </c>
      <c r="AP3737" t="s">
        <v>19666</v>
      </c>
      <c r="AQ3737" t="s">
        <v>83</v>
      </c>
      <c r="AR3737" t="s">
        <v>19676</v>
      </c>
      <c r="AS3737" t="s">
        <v>83</v>
      </c>
      <c r="AT3737" t="s">
        <v>96</v>
      </c>
      <c r="AU3737" t="s">
        <v>19677</v>
      </c>
      <c r="AV3737" t="s">
        <v>19678</v>
      </c>
      <c r="AW3737" t="s">
        <v>99</v>
      </c>
      <c r="AX3737" t="s">
        <v>100</v>
      </c>
      <c r="AY3737" t="s">
        <v>83</v>
      </c>
      <c r="AZ3737" t="s">
        <v>8351</v>
      </c>
      <c r="BA3737" t="s">
        <v>103</v>
      </c>
      <c r="BB3737" t="s">
        <v>20505</v>
      </c>
      <c r="BC3737" s="4"/>
      <c r="BD3737" t="s">
        <v>83</v>
      </c>
      <c r="BE3737" t="s">
        <v>105</v>
      </c>
      <c r="BF3737" t="s">
        <v>106</v>
      </c>
      <c r="BG3737" t="s">
        <v>107</v>
      </c>
      <c r="BH3737" t="s">
        <v>108</v>
      </c>
      <c r="BI3737" t="s">
        <v>109</v>
      </c>
      <c r="BJ3737" s="2">
        <v>0</v>
      </c>
      <c r="BK3737" t="s">
        <v>90</v>
      </c>
      <c r="BL3737" t="s">
        <v>78</v>
      </c>
      <c r="BM3737" t="s">
        <v>83</v>
      </c>
      <c r="BN3737" t="s">
        <v>83</v>
      </c>
      <c r="BO3737" t="s">
        <v>83</v>
      </c>
      <c r="BP3737" t="s">
        <v>20506</v>
      </c>
      <c r="BQ3737" t="s">
        <v>20262</v>
      </c>
      <c r="BR3737" t="s">
        <v>20263</v>
      </c>
      <c r="BS3737" t="s">
        <v>83</v>
      </c>
      <c r="BT3737" s="3">
        <v>1</v>
      </c>
    </row>
    <row r="3738" spans="1:72" x14ac:dyDescent="0.25">
      <c r="A3738" t="s">
        <v>19665</v>
      </c>
      <c r="B3738" t="s">
        <v>19666</v>
      </c>
      <c r="C3738" t="s">
        <v>19667</v>
      </c>
      <c r="D3738" t="s">
        <v>74</v>
      </c>
      <c r="E3738" t="s">
        <v>21868</v>
      </c>
      <c r="F3738" t="s">
        <v>19668</v>
      </c>
      <c r="G3738" t="s">
        <v>20507</v>
      </c>
      <c r="H3738" t="s">
        <v>20508</v>
      </c>
      <c r="I3738" s="1">
        <v>44197</v>
      </c>
      <c r="J3738" s="1">
        <v>44926</v>
      </c>
      <c r="K3738" t="s">
        <v>78</v>
      </c>
      <c r="L3738" t="s">
        <v>79</v>
      </c>
      <c r="M3738" t="s">
        <v>80</v>
      </c>
      <c r="N3738" t="s">
        <v>20499</v>
      </c>
      <c r="O3738" t="s">
        <v>128</v>
      </c>
      <c r="P3738" t="s">
        <v>156</v>
      </c>
      <c r="Q3738" t="s">
        <v>20509</v>
      </c>
      <c r="R3738" t="s">
        <v>20254</v>
      </c>
      <c r="S3738" t="s">
        <v>150</v>
      </c>
      <c r="T3738" t="s">
        <v>87</v>
      </c>
      <c r="U3738" t="s">
        <v>88</v>
      </c>
      <c r="V3738" t="s">
        <v>89</v>
      </c>
      <c r="W3738" t="s">
        <v>78</v>
      </c>
      <c r="X3738" t="s">
        <v>120</v>
      </c>
      <c r="Y3738" t="s">
        <v>91</v>
      </c>
      <c r="Z3738" t="s">
        <v>92</v>
      </c>
      <c r="AA3738" s="1">
        <v>44567</v>
      </c>
      <c r="AB3738" s="2">
        <v>244</v>
      </c>
      <c r="AC3738" s="2">
        <v>307</v>
      </c>
      <c r="AD3738" s="2"/>
      <c r="AE3738" s="2"/>
      <c r="AF3738" s="2"/>
      <c r="AG3738">
        <v>0</v>
      </c>
      <c r="AH3738" s="3">
        <v>244</v>
      </c>
      <c r="AI3738" s="3">
        <v>307</v>
      </c>
      <c r="AJ3738" s="3">
        <v>0</v>
      </c>
      <c r="AK3738" s="3">
        <v>0</v>
      </c>
      <c r="AL3738" s="3">
        <v>0</v>
      </c>
      <c r="AM3738" t="s">
        <v>19711</v>
      </c>
      <c r="AN3738" t="s">
        <v>19712</v>
      </c>
      <c r="AO3738" t="s">
        <v>19665</v>
      </c>
      <c r="AP3738" t="s">
        <v>19666</v>
      </c>
      <c r="AQ3738" t="s">
        <v>83</v>
      </c>
      <c r="AR3738" t="s">
        <v>19676</v>
      </c>
      <c r="AS3738" t="s">
        <v>83</v>
      </c>
      <c r="AT3738" t="s">
        <v>96</v>
      </c>
      <c r="AU3738" t="s">
        <v>19677</v>
      </c>
      <c r="AV3738" t="s">
        <v>19678</v>
      </c>
      <c r="AW3738" t="s">
        <v>99</v>
      </c>
      <c r="AX3738" t="s">
        <v>100</v>
      </c>
      <c r="AY3738" t="s">
        <v>83</v>
      </c>
      <c r="AZ3738" t="s">
        <v>8351</v>
      </c>
      <c r="BA3738" t="s">
        <v>103</v>
      </c>
      <c r="BB3738" t="s">
        <v>20510</v>
      </c>
      <c r="BC3738" s="4"/>
      <c r="BD3738" t="s">
        <v>83</v>
      </c>
      <c r="BE3738" t="s">
        <v>105</v>
      </c>
      <c r="BF3738" t="s">
        <v>106</v>
      </c>
      <c r="BG3738" t="s">
        <v>107</v>
      </c>
      <c r="BH3738" t="s">
        <v>108</v>
      </c>
      <c r="BI3738" t="s">
        <v>109</v>
      </c>
      <c r="BJ3738" s="2">
        <v>0</v>
      </c>
      <c r="BK3738" t="s">
        <v>90</v>
      </c>
      <c r="BL3738" t="s">
        <v>78</v>
      </c>
      <c r="BM3738" t="s">
        <v>83</v>
      </c>
      <c r="BN3738" t="s">
        <v>83</v>
      </c>
      <c r="BO3738" t="s">
        <v>83</v>
      </c>
      <c r="BP3738" t="s">
        <v>20511</v>
      </c>
      <c r="BQ3738" t="s">
        <v>20262</v>
      </c>
      <c r="BR3738" t="s">
        <v>20263</v>
      </c>
      <c r="BS3738" t="s">
        <v>83</v>
      </c>
      <c r="BT3738" s="3">
        <v>1</v>
      </c>
    </row>
    <row r="3739" spans="1:72" x14ac:dyDescent="0.25">
      <c r="A3739" t="s">
        <v>19665</v>
      </c>
      <c r="B3739" t="s">
        <v>19666</v>
      </c>
      <c r="C3739" t="s">
        <v>19667</v>
      </c>
      <c r="D3739" t="s">
        <v>74</v>
      </c>
      <c r="E3739" t="s">
        <v>21868</v>
      </c>
      <c r="F3739" t="s">
        <v>19668</v>
      </c>
      <c r="G3739" t="s">
        <v>20512</v>
      </c>
      <c r="H3739" t="s">
        <v>20513</v>
      </c>
      <c r="I3739" s="1">
        <v>44197</v>
      </c>
      <c r="J3739" s="1">
        <v>44926</v>
      </c>
      <c r="K3739" t="s">
        <v>78</v>
      </c>
      <c r="L3739" t="s">
        <v>79</v>
      </c>
      <c r="M3739" t="s">
        <v>80</v>
      </c>
      <c r="N3739" t="s">
        <v>20499</v>
      </c>
      <c r="O3739" t="s">
        <v>281</v>
      </c>
      <c r="P3739" t="s">
        <v>83</v>
      </c>
      <c r="Q3739" t="s">
        <v>20514</v>
      </c>
      <c r="R3739" t="s">
        <v>20254</v>
      </c>
      <c r="S3739" t="s">
        <v>150</v>
      </c>
      <c r="T3739" t="s">
        <v>87</v>
      </c>
      <c r="U3739" t="s">
        <v>88</v>
      </c>
      <c r="V3739" t="s">
        <v>89</v>
      </c>
      <c r="W3739" t="s">
        <v>78</v>
      </c>
      <c r="X3739" t="s">
        <v>120</v>
      </c>
      <c r="Y3739" t="s">
        <v>91</v>
      </c>
      <c r="Z3739" t="s">
        <v>92</v>
      </c>
      <c r="AA3739" s="1">
        <v>44567</v>
      </c>
      <c r="AB3739" s="2">
        <v>809</v>
      </c>
      <c r="AC3739" s="2">
        <v>869</v>
      </c>
      <c r="AD3739" s="2"/>
      <c r="AE3739" s="2"/>
      <c r="AF3739" s="2"/>
      <c r="AG3739">
        <v>0</v>
      </c>
      <c r="AH3739" s="3">
        <v>809</v>
      </c>
      <c r="AI3739" s="3">
        <v>869</v>
      </c>
      <c r="AJ3739" s="3">
        <v>0</v>
      </c>
      <c r="AK3739" s="3">
        <v>0</v>
      </c>
      <c r="AL3739" s="3">
        <v>0</v>
      </c>
      <c r="AM3739" t="s">
        <v>19711</v>
      </c>
      <c r="AN3739" t="s">
        <v>19712</v>
      </c>
      <c r="AO3739" t="s">
        <v>19665</v>
      </c>
      <c r="AP3739" t="s">
        <v>19666</v>
      </c>
      <c r="AQ3739" t="s">
        <v>83</v>
      </c>
      <c r="AR3739" t="s">
        <v>19676</v>
      </c>
      <c r="AS3739" t="s">
        <v>83</v>
      </c>
      <c r="AT3739" t="s">
        <v>96</v>
      </c>
      <c r="AU3739" t="s">
        <v>19677</v>
      </c>
      <c r="AV3739" t="s">
        <v>19678</v>
      </c>
      <c r="AW3739" t="s">
        <v>99</v>
      </c>
      <c r="AX3739" t="s">
        <v>100</v>
      </c>
      <c r="AY3739" t="s">
        <v>83</v>
      </c>
      <c r="AZ3739" t="s">
        <v>8351</v>
      </c>
      <c r="BA3739" t="s">
        <v>103</v>
      </c>
      <c r="BB3739" t="s">
        <v>20515</v>
      </c>
      <c r="BC3739" s="4"/>
      <c r="BD3739" t="s">
        <v>83</v>
      </c>
      <c r="BE3739" t="s">
        <v>105</v>
      </c>
      <c r="BF3739" t="s">
        <v>106</v>
      </c>
      <c r="BG3739" t="s">
        <v>107</v>
      </c>
      <c r="BH3739" t="s">
        <v>108</v>
      </c>
      <c r="BI3739" t="s">
        <v>109</v>
      </c>
      <c r="BJ3739" s="2">
        <v>0</v>
      </c>
      <c r="BK3739" t="s">
        <v>90</v>
      </c>
      <c r="BL3739" t="s">
        <v>78</v>
      </c>
      <c r="BM3739" t="s">
        <v>83</v>
      </c>
      <c r="BN3739" t="s">
        <v>83</v>
      </c>
      <c r="BO3739" t="s">
        <v>83</v>
      </c>
      <c r="BP3739" t="s">
        <v>20516</v>
      </c>
      <c r="BQ3739" t="s">
        <v>20262</v>
      </c>
      <c r="BR3739" t="s">
        <v>20263</v>
      </c>
      <c r="BS3739" t="s">
        <v>83</v>
      </c>
      <c r="BT3739" s="3">
        <v>1</v>
      </c>
    </row>
    <row r="3740" spans="1:72" x14ac:dyDescent="0.25">
      <c r="A3740" t="s">
        <v>19665</v>
      </c>
      <c r="B3740" t="s">
        <v>19666</v>
      </c>
      <c r="C3740" t="s">
        <v>19667</v>
      </c>
      <c r="D3740" t="s">
        <v>74</v>
      </c>
      <c r="E3740" t="s">
        <v>21868</v>
      </c>
      <c r="F3740" t="s">
        <v>19668</v>
      </c>
      <c r="G3740" t="s">
        <v>20517</v>
      </c>
      <c r="H3740" t="s">
        <v>20518</v>
      </c>
      <c r="I3740" s="1">
        <v>44197</v>
      </c>
      <c r="J3740" s="1">
        <v>44926</v>
      </c>
      <c r="K3740" t="s">
        <v>78</v>
      </c>
      <c r="L3740" t="s">
        <v>79</v>
      </c>
      <c r="M3740" t="s">
        <v>80</v>
      </c>
      <c r="N3740" t="s">
        <v>20519</v>
      </c>
      <c r="O3740" t="s">
        <v>281</v>
      </c>
      <c r="P3740" t="s">
        <v>215</v>
      </c>
      <c r="Q3740" t="s">
        <v>20520</v>
      </c>
      <c r="R3740" t="s">
        <v>20439</v>
      </c>
      <c r="S3740" t="s">
        <v>150</v>
      </c>
      <c r="T3740" t="s">
        <v>87</v>
      </c>
      <c r="U3740" t="s">
        <v>88</v>
      </c>
      <c r="V3740" t="s">
        <v>89</v>
      </c>
      <c r="W3740" t="s">
        <v>78</v>
      </c>
      <c r="X3740" t="s">
        <v>120</v>
      </c>
      <c r="Y3740" t="s">
        <v>91</v>
      </c>
      <c r="Z3740" t="s">
        <v>92</v>
      </c>
      <c r="AA3740" s="1">
        <v>44567</v>
      </c>
      <c r="AB3740" s="2">
        <v>468</v>
      </c>
      <c r="AC3740" s="2">
        <v>426</v>
      </c>
      <c r="AD3740" s="2"/>
      <c r="AE3740" s="2"/>
      <c r="AF3740" s="2"/>
      <c r="AG3740">
        <v>0</v>
      </c>
      <c r="AH3740" s="3">
        <v>468</v>
      </c>
      <c r="AI3740" s="3">
        <v>426</v>
      </c>
      <c r="AJ3740" s="3">
        <v>0</v>
      </c>
      <c r="AK3740" s="3">
        <v>0</v>
      </c>
      <c r="AL3740" s="3">
        <v>0</v>
      </c>
      <c r="AM3740" t="s">
        <v>19711</v>
      </c>
      <c r="AN3740" t="s">
        <v>19712</v>
      </c>
      <c r="AO3740" t="s">
        <v>19665</v>
      </c>
      <c r="AP3740" t="s">
        <v>19666</v>
      </c>
      <c r="AQ3740" t="s">
        <v>83</v>
      </c>
      <c r="AR3740" t="s">
        <v>19676</v>
      </c>
      <c r="AS3740" t="s">
        <v>83</v>
      </c>
      <c r="AT3740" t="s">
        <v>96</v>
      </c>
      <c r="AU3740" t="s">
        <v>19677</v>
      </c>
      <c r="AV3740" t="s">
        <v>19678</v>
      </c>
      <c r="AW3740" t="s">
        <v>99</v>
      </c>
      <c r="AX3740" t="s">
        <v>100</v>
      </c>
      <c r="AY3740" t="s">
        <v>83</v>
      </c>
      <c r="AZ3740" t="s">
        <v>8351</v>
      </c>
      <c r="BA3740" t="s">
        <v>103</v>
      </c>
      <c r="BB3740" t="s">
        <v>20521</v>
      </c>
      <c r="BC3740" s="4"/>
      <c r="BD3740" t="s">
        <v>83</v>
      </c>
      <c r="BE3740" t="s">
        <v>105</v>
      </c>
      <c r="BF3740" t="s">
        <v>106</v>
      </c>
      <c r="BG3740" t="s">
        <v>107</v>
      </c>
      <c r="BH3740" t="s">
        <v>108</v>
      </c>
      <c r="BI3740" t="s">
        <v>109</v>
      </c>
      <c r="BJ3740" s="2">
        <v>0</v>
      </c>
      <c r="BK3740" t="s">
        <v>90</v>
      </c>
      <c r="BL3740" t="s">
        <v>78</v>
      </c>
      <c r="BM3740" t="s">
        <v>83</v>
      </c>
      <c r="BN3740" t="s">
        <v>83</v>
      </c>
      <c r="BO3740" t="s">
        <v>83</v>
      </c>
      <c r="BP3740" t="s">
        <v>20522</v>
      </c>
      <c r="BQ3740" t="s">
        <v>19720</v>
      </c>
      <c r="BR3740" t="s">
        <v>19721</v>
      </c>
      <c r="BS3740" t="s">
        <v>83</v>
      </c>
      <c r="BT3740" s="3">
        <v>1</v>
      </c>
    </row>
    <row r="3741" spans="1:72" x14ac:dyDescent="0.25">
      <c r="A3741" t="s">
        <v>19665</v>
      </c>
      <c r="B3741" t="s">
        <v>19666</v>
      </c>
      <c r="C3741" t="s">
        <v>19667</v>
      </c>
      <c r="D3741" t="s">
        <v>74</v>
      </c>
      <c r="E3741" t="s">
        <v>21868</v>
      </c>
      <c r="F3741" t="s">
        <v>19668</v>
      </c>
      <c r="G3741" t="s">
        <v>20523</v>
      </c>
      <c r="H3741" t="s">
        <v>20524</v>
      </c>
      <c r="I3741" s="1">
        <v>44197</v>
      </c>
      <c r="J3741" s="1">
        <v>44926</v>
      </c>
      <c r="K3741" t="s">
        <v>78</v>
      </c>
      <c r="L3741" t="s">
        <v>79</v>
      </c>
      <c r="M3741" t="s">
        <v>80</v>
      </c>
      <c r="N3741" t="s">
        <v>20437</v>
      </c>
      <c r="O3741" t="s">
        <v>2942</v>
      </c>
      <c r="P3741" t="s">
        <v>721</v>
      </c>
      <c r="Q3741" t="s">
        <v>20525</v>
      </c>
      <c r="R3741" t="s">
        <v>20439</v>
      </c>
      <c r="S3741" t="s">
        <v>150</v>
      </c>
      <c r="T3741" t="s">
        <v>87</v>
      </c>
      <c r="U3741" t="s">
        <v>88</v>
      </c>
      <c r="V3741" t="s">
        <v>89</v>
      </c>
      <c r="W3741" t="s">
        <v>78</v>
      </c>
      <c r="X3741" t="s">
        <v>120</v>
      </c>
      <c r="Y3741" t="s">
        <v>91</v>
      </c>
      <c r="Z3741" t="s">
        <v>92</v>
      </c>
      <c r="AA3741" s="1">
        <v>44566</v>
      </c>
      <c r="AB3741" s="2">
        <v>41</v>
      </c>
      <c r="AC3741" s="2">
        <v>43</v>
      </c>
      <c r="AD3741" s="2"/>
      <c r="AE3741" s="2"/>
      <c r="AF3741" s="2"/>
      <c r="AG3741">
        <v>0</v>
      </c>
      <c r="AH3741" s="3">
        <v>41</v>
      </c>
      <c r="AI3741" s="3">
        <v>43</v>
      </c>
      <c r="AJ3741" s="3">
        <v>0</v>
      </c>
      <c r="AK3741" s="3">
        <v>0</v>
      </c>
      <c r="AL3741" s="3">
        <v>0</v>
      </c>
      <c r="AM3741" t="s">
        <v>19711</v>
      </c>
      <c r="AN3741" t="s">
        <v>19712</v>
      </c>
      <c r="AO3741" t="s">
        <v>19665</v>
      </c>
      <c r="AP3741" t="s">
        <v>19666</v>
      </c>
      <c r="AQ3741" t="s">
        <v>83</v>
      </c>
      <c r="AR3741" t="s">
        <v>19676</v>
      </c>
      <c r="AS3741" t="s">
        <v>83</v>
      </c>
      <c r="AT3741" t="s">
        <v>96</v>
      </c>
      <c r="AU3741" t="s">
        <v>19677</v>
      </c>
      <c r="AV3741" t="s">
        <v>19678</v>
      </c>
      <c r="AW3741" t="s">
        <v>99</v>
      </c>
      <c r="AX3741" t="s">
        <v>100</v>
      </c>
      <c r="AY3741" t="s">
        <v>83</v>
      </c>
      <c r="AZ3741" t="s">
        <v>8351</v>
      </c>
      <c r="BA3741" t="s">
        <v>103</v>
      </c>
      <c r="BB3741" t="s">
        <v>20526</v>
      </c>
      <c r="BC3741" s="4"/>
      <c r="BD3741" t="s">
        <v>83</v>
      </c>
      <c r="BE3741" t="s">
        <v>105</v>
      </c>
      <c r="BF3741" t="s">
        <v>106</v>
      </c>
      <c r="BG3741" t="s">
        <v>107</v>
      </c>
      <c r="BH3741" t="s">
        <v>108</v>
      </c>
      <c r="BI3741" t="s">
        <v>109</v>
      </c>
      <c r="BJ3741" s="2">
        <v>0</v>
      </c>
      <c r="BK3741" t="s">
        <v>90</v>
      </c>
      <c r="BL3741" t="s">
        <v>78</v>
      </c>
      <c r="BM3741" t="s">
        <v>83</v>
      </c>
      <c r="BN3741" t="s">
        <v>83</v>
      </c>
      <c r="BO3741" t="s">
        <v>83</v>
      </c>
      <c r="BP3741" t="s">
        <v>20527</v>
      </c>
      <c r="BQ3741" t="s">
        <v>19720</v>
      </c>
      <c r="BR3741" t="s">
        <v>19721</v>
      </c>
      <c r="BS3741" t="s">
        <v>83</v>
      </c>
      <c r="BT3741" s="3">
        <v>1</v>
      </c>
    </row>
    <row r="3742" spans="1:72" x14ac:dyDescent="0.25">
      <c r="A3742" t="s">
        <v>19665</v>
      </c>
      <c r="B3742" t="s">
        <v>19666</v>
      </c>
      <c r="C3742" t="s">
        <v>19667</v>
      </c>
      <c r="D3742" t="s">
        <v>74</v>
      </c>
      <c r="E3742" t="s">
        <v>21868</v>
      </c>
      <c r="F3742" t="s">
        <v>19668</v>
      </c>
      <c r="G3742" t="s">
        <v>20528</v>
      </c>
      <c r="H3742" t="s">
        <v>20529</v>
      </c>
      <c r="I3742" s="1">
        <v>44197</v>
      </c>
      <c r="J3742" s="1">
        <v>44926</v>
      </c>
      <c r="K3742" t="s">
        <v>78</v>
      </c>
      <c r="L3742" t="s">
        <v>79</v>
      </c>
      <c r="M3742" t="s">
        <v>80</v>
      </c>
      <c r="N3742" t="s">
        <v>20437</v>
      </c>
      <c r="O3742" t="s">
        <v>1608</v>
      </c>
      <c r="P3742" t="s">
        <v>235</v>
      </c>
      <c r="Q3742" t="s">
        <v>20525</v>
      </c>
      <c r="R3742" t="s">
        <v>20439</v>
      </c>
      <c r="S3742" t="s">
        <v>150</v>
      </c>
      <c r="T3742" t="s">
        <v>87</v>
      </c>
      <c r="U3742" t="s">
        <v>88</v>
      </c>
      <c r="V3742" t="s">
        <v>89</v>
      </c>
      <c r="W3742" t="s">
        <v>78</v>
      </c>
      <c r="X3742" t="s">
        <v>120</v>
      </c>
      <c r="Y3742" t="s">
        <v>91</v>
      </c>
      <c r="Z3742" t="s">
        <v>92</v>
      </c>
      <c r="AA3742" s="1">
        <v>44567</v>
      </c>
      <c r="AB3742" s="2">
        <v>173</v>
      </c>
      <c r="AC3742" s="2">
        <v>246</v>
      </c>
      <c r="AD3742" s="2"/>
      <c r="AE3742" s="2"/>
      <c r="AF3742" s="2"/>
      <c r="AG3742">
        <v>0</v>
      </c>
      <c r="AH3742" s="3">
        <v>173</v>
      </c>
      <c r="AI3742" s="3">
        <v>246</v>
      </c>
      <c r="AJ3742" s="3">
        <v>0</v>
      </c>
      <c r="AK3742" s="3">
        <v>0</v>
      </c>
      <c r="AL3742" s="3">
        <v>0</v>
      </c>
      <c r="AM3742" t="s">
        <v>19711</v>
      </c>
      <c r="AN3742" t="s">
        <v>19712</v>
      </c>
      <c r="AO3742" t="s">
        <v>19665</v>
      </c>
      <c r="AP3742" t="s">
        <v>19666</v>
      </c>
      <c r="AQ3742" t="s">
        <v>83</v>
      </c>
      <c r="AR3742" t="s">
        <v>19676</v>
      </c>
      <c r="AS3742" t="s">
        <v>83</v>
      </c>
      <c r="AT3742" t="s">
        <v>96</v>
      </c>
      <c r="AU3742" t="s">
        <v>19677</v>
      </c>
      <c r="AV3742" t="s">
        <v>19678</v>
      </c>
      <c r="AW3742" t="s">
        <v>99</v>
      </c>
      <c r="AX3742" t="s">
        <v>100</v>
      </c>
      <c r="AY3742" t="s">
        <v>83</v>
      </c>
      <c r="AZ3742" t="s">
        <v>8351</v>
      </c>
      <c r="BA3742" t="s">
        <v>103</v>
      </c>
      <c r="BB3742" t="s">
        <v>20530</v>
      </c>
      <c r="BC3742" s="4"/>
      <c r="BD3742" t="s">
        <v>83</v>
      </c>
      <c r="BE3742" t="s">
        <v>105</v>
      </c>
      <c r="BF3742" t="s">
        <v>106</v>
      </c>
      <c r="BG3742" t="s">
        <v>107</v>
      </c>
      <c r="BH3742" t="s">
        <v>108</v>
      </c>
      <c r="BI3742" t="s">
        <v>109</v>
      </c>
      <c r="BJ3742" s="2">
        <v>0</v>
      </c>
      <c r="BK3742" t="s">
        <v>90</v>
      </c>
      <c r="BL3742" t="s">
        <v>78</v>
      </c>
      <c r="BM3742" t="s">
        <v>83</v>
      </c>
      <c r="BN3742" t="s">
        <v>83</v>
      </c>
      <c r="BO3742" t="s">
        <v>83</v>
      </c>
      <c r="BP3742" t="s">
        <v>20531</v>
      </c>
      <c r="BQ3742" t="s">
        <v>19720</v>
      </c>
      <c r="BR3742" t="s">
        <v>19721</v>
      </c>
      <c r="BS3742" t="s">
        <v>83</v>
      </c>
      <c r="BT3742" s="3">
        <v>1</v>
      </c>
    </row>
    <row r="3743" spans="1:72" x14ac:dyDescent="0.25">
      <c r="A3743" t="s">
        <v>19665</v>
      </c>
      <c r="B3743" t="s">
        <v>19666</v>
      </c>
      <c r="C3743" t="s">
        <v>19667</v>
      </c>
      <c r="D3743" t="s">
        <v>74</v>
      </c>
      <c r="E3743" t="s">
        <v>21868</v>
      </c>
      <c r="F3743" t="s">
        <v>19668</v>
      </c>
      <c r="G3743" t="s">
        <v>20532</v>
      </c>
      <c r="H3743" t="s">
        <v>20533</v>
      </c>
      <c r="I3743" s="1">
        <v>44197</v>
      </c>
      <c r="J3743" s="1">
        <v>44926</v>
      </c>
      <c r="K3743" t="s">
        <v>78</v>
      </c>
      <c r="L3743" t="s">
        <v>79</v>
      </c>
      <c r="M3743" t="s">
        <v>80</v>
      </c>
      <c r="N3743" t="s">
        <v>20437</v>
      </c>
      <c r="O3743" t="s">
        <v>16093</v>
      </c>
      <c r="P3743" t="s">
        <v>83</v>
      </c>
      <c r="Q3743" t="s">
        <v>20525</v>
      </c>
      <c r="R3743" t="s">
        <v>20439</v>
      </c>
      <c r="S3743" t="s">
        <v>150</v>
      </c>
      <c r="T3743" t="s">
        <v>87</v>
      </c>
      <c r="U3743" t="s">
        <v>88</v>
      </c>
      <c r="V3743" t="s">
        <v>89</v>
      </c>
      <c r="W3743" t="s">
        <v>78</v>
      </c>
      <c r="X3743" t="s">
        <v>120</v>
      </c>
      <c r="Y3743" t="s">
        <v>91</v>
      </c>
      <c r="Z3743" t="s">
        <v>92</v>
      </c>
      <c r="AA3743" s="1">
        <v>44567</v>
      </c>
      <c r="AB3743" s="2">
        <v>158</v>
      </c>
      <c r="AC3743" s="2">
        <v>168</v>
      </c>
      <c r="AD3743" s="2"/>
      <c r="AE3743" s="2"/>
      <c r="AF3743" s="2"/>
      <c r="AG3743">
        <v>0</v>
      </c>
      <c r="AH3743" s="3">
        <v>158</v>
      </c>
      <c r="AI3743" s="3">
        <v>168</v>
      </c>
      <c r="AJ3743" s="3">
        <v>0</v>
      </c>
      <c r="AK3743" s="3">
        <v>0</v>
      </c>
      <c r="AL3743" s="3">
        <v>0</v>
      </c>
      <c r="AM3743" t="s">
        <v>19711</v>
      </c>
      <c r="AN3743" t="s">
        <v>19712</v>
      </c>
      <c r="AO3743" t="s">
        <v>19665</v>
      </c>
      <c r="AP3743" t="s">
        <v>19666</v>
      </c>
      <c r="AQ3743" t="s">
        <v>83</v>
      </c>
      <c r="AR3743" t="s">
        <v>19676</v>
      </c>
      <c r="AS3743" t="s">
        <v>83</v>
      </c>
      <c r="AT3743" t="s">
        <v>96</v>
      </c>
      <c r="AU3743" t="s">
        <v>19677</v>
      </c>
      <c r="AV3743" t="s">
        <v>19678</v>
      </c>
      <c r="AW3743" t="s">
        <v>99</v>
      </c>
      <c r="AX3743" t="s">
        <v>100</v>
      </c>
      <c r="AY3743" t="s">
        <v>83</v>
      </c>
      <c r="AZ3743" t="s">
        <v>8351</v>
      </c>
      <c r="BA3743" t="s">
        <v>103</v>
      </c>
      <c r="BB3743" t="s">
        <v>20534</v>
      </c>
      <c r="BC3743" s="4"/>
      <c r="BD3743" t="s">
        <v>83</v>
      </c>
      <c r="BE3743" t="s">
        <v>105</v>
      </c>
      <c r="BF3743" t="s">
        <v>106</v>
      </c>
      <c r="BG3743" t="s">
        <v>107</v>
      </c>
      <c r="BH3743" t="s">
        <v>108</v>
      </c>
      <c r="BI3743" t="s">
        <v>109</v>
      </c>
      <c r="BJ3743" s="2">
        <v>0</v>
      </c>
      <c r="BK3743" t="s">
        <v>90</v>
      </c>
      <c r="BL3743" t="s">
        <v>78</v>
      </c>
      <c r="BM3743" t="s">
        <v>83</v>
      </c>
      <c r="BN3743" t="s">
        <v>83</v>
      </c>
      <c r="BO3743" t="s">
        <v>83</v>
      </c>
      <c r="BP3743" t="s">
        <v>20535</v>
      </c>
      <c r="BQ3743" t="s">
        <v>19720</v>
      </c>
      <c r="BR3743" t="s">
        <v>19721</v>
      </c>
      <c r="BS3743" t="s">
        <v>83</v>
      </c>
      <c r="BT3743" s="3">
        <v>1</v>
      </c>
    </row>
    <row r="3744" spans="1:72" x14ac:dyDescent="0.25">
      <c r="A3744" t="s">
        <v>19665</v>
      </c>
      <c r="B3744" t="s">
        <v>19666</v>
      </c>
      <c r="C3744" t="s">
        <v>19667</v>
      </c>
      <c r="D3744" t="s">
        <v>74</v>
      </c>
      <c r="E3744" t="s">
        <v>21868</v>
      </c>
      <c r="F3744" t="s">
        <v>19668</v>
      </c>
      <c r="G3744" t="s">
        <v>20536</v>
      </c>
      <c r="H3744" t="s">
        <v>20537</v>
      </c>
      <c r="I3744" s="1">
        <v>44197</v>
      </c>
      <c r="J3744" s="1">
        <v>44926</v>
      </c>
      <c r="K3744" t="s">
        <v>78</v>
      </c>
      <c r="L3744" t="s">
        <v>79</v>
      </c>
      <c r="M3744" t="s">
        <v>80</v>
      </c>
      <c r="N3744" t="s">
        <v>20538</v>
      </c>
      <c r="O3744" t="s">
        <v>462</v>
      </c>
      <c r="P3744" t="s">
        <v>83</v>
      </c>
      <c r="Q3744" t="s">
        <v>20539</v>
      </c>
      <c r="R3744" t="s">
        <v>20439</v>
      </c>
      <c r="S3744" t="s">
        <v>150</v>
      </c>
      <c r="T3744" t="s">
        <v>87</v>
      </c>
      <c r="U3744" t="s">
        <v>88</v>
      </c>
      <c r="V3744" t="s">
        <v>89</v>
      </c>
      <c r="W3744" t="s">
        <v>78</v>
      </c>
      <c r="X3744" t="s">
        <v>120</v>
      </c>
      <c r="Y3744" t="s">
        <v>91</v>
      </c>
      <c r="Z3744" t="s">
        <v>92</v>
      </c>
      <c r="AA3744" s="1">
        <v>44566</v>
      </c>
      <c r="AB3744" s="2">
        <v>531</v>
      </c>
      <c r="AC3744" s="2">
        <v>537</v>
      </c>
      <c r="AD3744" s="2"/>
      <c r="AE3744" s="2"/>
      <c r="AF3744" s="2"/>
      <c r="AG3744">
        <v>0</v>
      </c>
      <c r="AH3744" s="3">
        <v>531</v>
      </c>
      <c r="AI3744" s="3">
        <v>537</v>
      </c>
      <c r="AJ3744" s="3">
        <v>0</v>
      </c>
      <c r="AK3744" s="3">
        <v>0</v>
      </c>
      <c r="AL3744" s="3">
        <v>0</v>
      </c>
      <c r="AM3744" t="s">
        <v>19711</v>
      </c>
      <c r="AN3744" t="s">
        <v>19712</v>
      </c>
      <c r="AO3744" t="s">
        <v>19665</v>
      </c>
      <c r="AP3744" t="s">
        <v>19666</v>
      </c>
      <c r="AQ3744" t="s">
        <v>83</v>
      </c>
      <c r="AR3744" t="s">
        <v>19676</v>
      </c>
      <c r="AS3744" t="s">
        <v>83</v>
      </c>
      <c r="AT3744" t="s">
        <v>96</v>
      </c>
      <c r="AU3744" t="s">
        <v>19677</v>
      </c>
      <c r="AV3744" t="s">
        <v>19678</v>
      </c>
      <c r="AW3744" t="s">
        <v>99</v>
      </c>
      <c r="AX3744" t="s">
        <v>100</v>
      </c>
      <c r="AY3744" t="s">
        <v>83</v>
      </c>
      <c r="AZ3744" t="s">
        <v>8351</v>
      </c>
      <c r="BA3744" t="s">
        <v>103</v>
      </c>
      <c r="BB3744" t="s">
        <v>20540</v>
      </c>
      <c r="BC3744" s="4"/>
      <c r="BD3744" t="s">
        <v>83</v>
      </c>
      <c r="BE3744" t="s">
        <v>105</v>
      </c>
      <c r="BF3744" t="s">
        <v>106</v>
      </c>
      <c r="BG3744" t="s">
        <v>107</v>
      </c>
      <c r="BH3744" t="s">
        <v>108</v>
      </c>
      <c r="BI3744" t="s">
        <v>109</v>
      </c>
      <c r="BJ3744" s="2">
        <v>0</v>
      </c>
      <c r="BK3744" t="s">
        <v>90</v>
      </c>
      <c r="BL3744" t="s">
        <v>78</v>
      </c>
      <c r="BM3744" t="s">
        <v>83</v>
      </c>
      <c r="BN3744" t="s">
        <v>83</v>
      </c>
      <c r="BO3744" t="s">
        <v>83</v>
      </c>
      <c r="BP3744" t="s">
        <v>20541</v>
      </c>
      <c r="BQ3744" t="s">
        <v>19720</v>
      </c>
      <c r="BR3744" t="s">
        <v>19721</v>
      </c>
      <c r="BS3744" t="s">
        <v>83</v>
      </c>
      <c r="BT3744" s="3">
        <v>1</v>
      </c>
    </row>
    <row r="3745" spans="1:72" x14ac:dyDescent="0.25">
      <c r="A3745" t="s">
        <v>19665</v>
      </c>
      <c r="B3745" t="s">
        <v>19666</v>
      </c>
      <c r="C3745" t="s">
        <v>19667</v>
      </c>
      <c r="D3745" t="s">
        <v>74</v>
      </c>
      <c r="E3745" t="s">
        <v>21868</v>
      </c>
      <c r="F3745" t="s">
        <v>19668</v>
      </c>
      <c r="G3745" t="s">
        <v>20542</v>
      </c>
      <c r="H3745" t="s">
        <v>20543</v>
      </c>
      <c r="I3745" s="1">
        <v>44197</v>
      </c>
      <c r="J3745" s="1">
        <v>44926</v>
      </c>
      <c r="K3745" t="s">
        <v>78</v>
      </c>
      <c r="L3745" t="s">
        <v>79</v>
      </c>
      <c r="M3745" t="s">
        <v>80</v>
      </c>
      <c r="N3745" t="s">
        <v>20538</v>
      </c>
      <c r="O3745" t="s">
        <v>930</v>
      </c>
      <c r="P3745" t="s">
        <v>83</v>
      </c>
      <c r="Q3745" t="s">
        <v>20544</v>
      </c>
      <c r="R3745" t="s">
        <v>20439</v>
      </c>
      <c r="S3745" t="s">
        <v>150</v>
      </c>
      <c r="T3745" t="s">
        <v>87</v>
      </c>
      <c r="U3745" t="s">
        <v>88</v>
      </c>
      <c r="V3745" t="s">
        <v>89</v>
      </c>
      <c r="W3745" t="s">
        <v>78</v>
      </c>
      <c r="X3745" t="s">
        <v>120</v>
      </c>
      <c r="Y3745" t="s">
        <v>91</v>
      </c>
      <c r="Z3745" t="s">
        <v>92</v>
      </c>
      <c r="AA3745" s="1">
        <v>44567</v>
      </c>
      <c r="AB3745" s="2">
        <v>392</v>
      </c>
      <c r="AC3745" s="2">
        <v>353</v>
      </c>
      <c r="AD3745" s="2"/>
      <c r="AE3745" s="2"/>
      <c r="AF3745" s="2"/>
      <c r="AG3745">
        <v>0</v>
      </c>
      <c r="AH3745" s="3">
        <v>392</v>
      </c>
      <c r="AI3745" s="3">
        <v>353</v>
      </c>
      <c r="AJ3745" s="3">
        <v>0</v>
      </c>
      <c r="AK3745" s="3">
        <v>0</v>
      </c>
      <c r="AL3745" s="3">
        <v>0</v>
      </c>
      <c r="AM3745" t="s">
        <v>19711</v>
      </c>
      <c r="AN3745" t="s">
        <v>19712</v>
      </c>
      <c r="AO3745" t="s">
        <v>19665</v>
      </c>
      <c r="AP3745" t="s">
        <v>19666</v>
      </c>
      <c r="AQ3745" t="s">
        <v>83</v>
      </c>
      <c r="AR3745" t="s">
        <v>19676</v>
      </c>
      <c r="AS3745" t="s">
        <v>83</v>
      </c>
      <c r="AT3745" t="s">
        <v>96</v>
      </c>
      <c r="AU3745" t="s">
        <v>19677</v>
      </c>
      <c r="AV3745" t="s">
        <v>19678</v>
      </c>
      <c r="AW3745" t="s">
        <v>99</v>
      </c>
      <c r="AX3745" t="s">
        <v>100</v>
      </c>
      <c r="AY3745" t="s">
        <v>83</v>
      </c>
      <c r="AZ3745" t="s">
        <v>8351</v>
      </c>
      <c r="BA3745" t="s">
        <v>103</v>
      </c>
      <c r="BB3745" t="s">
        <v>20545</v>
      </c>
      <c r="BC3745" s="4"/>
      <c r="BD3745" t="s">
        <v>83</v>
      </c>
      <c r="BE3745" t="s">
        <v>105</v>
      </c>
      <c r="BF3745" t="s">
        <v>106</v>
      </c>
      <c r="BG3745" t="s">
        <v>107</v>
      </c>
      <c r="BH3745" t="s">
        <v>108</v>
      </c>
      <c r="BI3745" t="s">
        <v>109</v>
      </c>
      <c r="BJ3745" s="2">
        <v>0</v>
      </c>
      <c r="BK3745" t="s">
        <v>90</v>
      </c>
      <c r="BL3745" t="s">
        <v>78</v>
      </c>
      <c r="BM3745" t="s">
        <v>83</v>
      </c>
      <c r="BN3745" t="s">
        <v>83</v>
      </c>
      <c r="BO3745" t="s">
        <v>83</v>
      </c>
      <c r="BP3745" t="s">
        <v>20546</v>
      </c>
      <c r="BQ3745" t="s">
        <v>19720</v>
      </c>
      <c r="BR3745" t="s">
        <v>19721</v>
      </c>
      <c r="BS3745" t="s">
        <v>83</v>
      </c>
      <c r="BT3745" s="3">
        <v>1</v>
      </c>
    </row>
    <row r="3746" spans="1:72" x14ac:dyDescent="0.25">
      <c r="A3746" t="s">
        <v>19665</v>
      </c>
      <c r="B3746" t="s">
        <v>19666</v>
      </c>
      <c r="C3746" t="s">
        <v>19667</v>
      </c>
      <c r="D3746" t="s">
        <v>74</v>
      </c>
      <c r="E3746" t="s">
        <v>21868</v>
      </c>
      <c r="F3746" t="s">
        <v>19668</v>
      </c>
      <c r="G3746" t="s">
        <v>20547</v>
      </c>
      <c r="H3746" t="s">
        <v>20548</v>
      </c>
      <c r="I3746" s="1">
        <v>44197</v>
      </c>
      <c r="J3746" s="1">
        <v>44926</v>
      </c>
      <c r="K3746" t="s">
        <v>78</v>
      </c>
      <c r="L3746" t="s">
        <v>79</v>
      </c>
      <c r="M3746" t="s">
        <v>80</v>
      </c>
      <c r="N3746" t="s">
        <v>20538</v>
      </c>
      <c r="O3746" t="s">
        <v>228</v>
      </c>
      <c r="P3746" t="s">
        <v>83</v>
      </c>
      <c r="Q3746" t="s">
        <v>20549</v>
      </c>
      <c r="R3746" t="s">
        <v>20439</v>
      </c>
      <c r="S3746" t="s">
        <v>150</v>
      </c>
      <c r="T3746" t="s">
        <v>87</v>
      </c>
      <c r="U3746" t="s">
        <v>88</v>
      </c>
      <c r="V3746" t="s">
        <v>89</v>
      </c>
      <c r="W3746" t="s">
        <v>78</v>
      </c>
      <c r="X3746" t="s">
        <v>120</v>
      </c>
      <c r="Y3746" t="s">
        <v>91</v>
      </c>
      <c r="Z3746" t="s">
        <v>92</v>
      </c>
      <c r="AA3746" s="1">
        <v>44566</v>
      </c>
      <c r="AB3746" s="2">
        <v>570</v>
      </c>
      <c r="AC3746" s="2">
        <v>531</v>
      </c>
      <c r="AD3746" s="2"/>
      <c r="AE3746" s="2"/>
      <c r="AF3746" s="2"/>
      <c r="AG3746">
        <v>0</v>
      </c>
      <c r="AH3746" s="3">
        <v>570</v>
      </c>
      <c r="AI3746" s="3">
        <v>531</v>
      </c>
      <c r="AJ3746" s="3">
        <v>0</v>
      </c>
      <c r="AK3746" s="3">
        <v>0</v>
      </c>
      <c r="AL3746" s="3">
        <v>0</v>
      </c>
      <c r="AM3746" t="s">
        <v>19711</v>
      </c>
      <c r="AN3746" t="s">
        <v>19712</v>
      </c>
      <c r="AO3746" t="s">
        <v>19665</v>
      </c>
      <c r="AP3746" t="s">
        <v>19666</v>
      </c>
      <c r="AQ3746" t="s">
        <v>83</v>
      </c>
      <c r="AR3746" t="s">
        <v>19676</v>
      </c>
      <c r="AS3746" t="s">
        <v>83</v>
      </c>
      <c r="AT3746" t="s">
        <v>96</v>
      </c>
      <c r="AU3746" t="s">
        <v>19677</v>
      </c>
      <c r="AV3746" t="s">
        <v>19678</v>
      </c>
      <c r="AW3746" t="s">
        <v>99</v>
      </c>
      <c r="AX3746" t="s">
        <v>100</v>
      </c>
      <c r="AY3746" t="s">
        <v>83</v>
      </c>
      <c r="AZ3746" t="s">
        <v>8351</v>
      </c>
      <c r="BA3746" t="s">
        <v>103</v>
      </c>
      <c r="BB3746" t="s">
        <v>20550</v>
      </c>
      <c r="BC3746" s="4"/>
      <c r="BD3746" t="s">
        <v>83</v>
      </c>
      <c r="BE3746" t="s">
        <v>105</v>
      </c>
      <c r="BF3746" t="s">
        <v>106</v>
      </c>
      <c r="BG3746" t="s">
        <v>107</v>
      </c>
      <c r="BH3746" t="s">
        <v>108</v>
      </c>
      <c r="BI3746" t="s">
        <v>109</v>
      </c>
      <c r="BJ3746" s="2">
        <v>0</v>
      </c>
      <c r="BK3746" t="s">
        <v>90</v>
      </c>
      <c r="BL3746" t="s">
        <v>78</v>
      </c>
      <c r="BM3746" t="s">
        <v>83</v>
      </c>
      <c r="BN3746" t="s">
        <v>83</v>
      </c>
      <c r="BO3746" t="s">
        <v>83</v>
      </c>
      <c r="BP3746" t="s">
        <v>20551</v>
      </c>
      <c r="BQ3746" t="s">
        <v>19720</v>
      </c>
      <c r="BR3746" t="s">
        <v>19721</v>
      </c>
      <c r="BS3746" t="s">
        <v>83</v>
      </c>
      <c r="BT3746" s="3">
        <v>1</v>
      </c>
    </row>
    <row r="3747" spans="1:72" x14ac:dyDescent="0.25">
      <c r="A3747" t="s">
        <v>19665</v>
      </c>
      <c r="B3747" t="s">
        <v>19666</v>
      </c>
      <c r="C3747" t="s">
        <v>19667</v>
      </c>
      <c r="D3747" t="s">
        <v>74</v>
      </c>
      <c r="E3747" t="s">
        <v>21868</v>
      </c>
      <c r="F3747" t="s">
        <v>19668</v>
      </c>
      <c r="G3747" t="s">
        <v>20552</v>
      </c>
      <c r="H3747" t="s">
        <v>20553</v>
      </c>
      <c r="I3747" s="1">
        <v>44197</v>
      </c>
      <c r="J3747" s="1">
        <v>44926</v>
      </c>
      <c r="K3747" t="s">
        <v>78</v>
      </c>
      <c r="L3747" t="s">
        <v>79</v>
      </c>
      <c r="M3747" t="s">
        <v>80</v>
      </c>
      <c r="N3747" t="s">
        <v>20538</v>
      </c>
      <c r="O3747" t="s">
        <v>414</v>
      </c>
      <c r="P3747" t="s">
        <v>83</v>
      </c>
      <c r="Q3747" t="s">
        <v>20549</v>
      </c>
      <c r="R3747" t="s">
        <v>20439</v>
      </c>
      <c r="S3747" t="s">
        <v>150</v>
      </c>
      <c r="T3747" t="s">
        <v>87</v>
      </c>
      <c r="U3747" t="s">
        <v>88</v>
      </c>
      <c r="V3747" t="s">
        <v>89</v>
      </c>
      <c r="W3747" t="s">
        <v>78</v>
      </c>
      <c r="X3747" t="s">
        <v>120</v>
      </c>
      <c r="Y3747" t="s">
        <v>91</v>
      </c>
      <c r="Z3747" t="s">
        <v>92</v>
      </c>
      <c r="AA3747" s="1">
        <v>44567</v>
      </c>
      <c r="AB3747" s="2">
        <v>377</v>
      </c>
      <c r="AC3747" s="2">
        <v>297</v>
      </c>
      <c r="AD3747" s="2"/>
      <c r="AE3747" s="2"/>
      <c r="AF3747" s="2"/>
      <c r="AG3747">
        <v>0</v>
      </c>
      <c r="AH3747" s="3">
        <v>377</v>
      </c>
      <c r="AI3747" s="3">
        <v>297</v>
      </c>
      <c r="AJ3747" s="3">
        <v>0</v>
      </c>
      <c r="AK3747" s="3">
        <v>0</v>
      </c>
      <c r="AL3747" s="3">
        <v>0</v>
      </c>
      <c r="AM3747" t="s">
        <v>19711</v>
      </c>
      <c r="AN3747" t="s">
        <v>19712</v>
      </c>
      <c r="AO3747" t="s">
        <v>19665</v>
      </c>
      <c r="AP3747" t="s">
        <v>19666</v>
      </c>
      <c r="AQ3747" t="s">
        <v>83</v>
      </c>
      <c r="AR3747" t="s">
        <v>19676</v>
      </c>
      <c r="AS3747" t="s">
        <v>83</v>
      </c>
      <c r="AT3747" t="s">
        <v>96</v>
      </c>
      <c r="AU3747" t="s">
        <v>19677</v>
      </c>
      <c r="AV3747" t="s">
        <v>19678</v>
      </c>
      <c r="AW3747" t="s">
        <v>99</v>
      </c>
      <c r="AX3747" t="s">
        <v>100</v>
      </c>
      <c r="AY3747" t="s">
        <v>83</v>
      </c>
      <c r="AZ3747" t="s">
        <v>8351</v>
      </c>
      <c r="BA3747" t="s">
        <v>103</v>
      </c>
      <c r="BB3747" t="s">
        <v>20554</v>
      </c>
      <c r="BC3747" s="4"/>
      <c r="BD3747" t="s">
        <v>83</v>
      </c>
      <c r="BE3747" t="s">
        <v>105</v>
      </c>
      <c r="BF3747" t="s">
        <v>106</v>
      </c>
      <c r="BG3747" t="s">
        <v>107</v>
      </c>
      <c r="BH3747" t="s">
        <v>108</v>
      </c>
      <c r="BI3747" t="s">
        <v>109</v>
      </c>
      <c r="BJ3747" s="2">
        <v>0</v>
      </c>
      <c r="BK3747" t="s">
        <v>90</v>
      </c>
      <c r="BL3747" t="s">
        <v>78</v>
      </c>
      <c r="BM3747" t="s">
        <v>83</v>
      </c>
      <c r="BN3747" t="s">
        <v>83</v>
      </c>
      <c r="BO3747" t="s">
        <v>83</v>
      </c>
      <c r="BP3747" t="s">
        <v>20555</v>
      </c>
      <c r="BQ3747" t="s">
        <v>19720</v>
      </c>
      <c r="BR3747" t="s">
        <v>19721</v>
      </c>
      <c r="BS3747" t="s">
        <v>83</v>
      </c>
      <c r="BT3747" s="3">
        <v>1</v>
      </c>
    </row>
    <row r="3748" spans="1:72" x14ac:dyDescent="0.25">
      <c r="A3748" t="s">
        <v>19665</v>
      </c>
      <c r="B3748" t="s">
        <v>19666</v>
      </c>
      <c r="C3748" t="s">
        <v>19667</v>
      </c>
      <c r="D3748" t="s">
        <v>74</v>
      </c>
      <c r="E3748" t="s">
        <v>21868</v>
      </c>
      <c r="F3748" t="s">
        <v>19668</v>
      </c>
      <c r="G3748" t="s">
        <v>20556</v>
      </c>
      <c r="H3748" t="s">
        <v>20557</v>
      </c>
      <c r="I3748" s="1">
        <v>44197</v>
      </c>
      <c r="J3748" s="1">
        <v>44926</v>
      </c>
      <c r="K3748" t="s">
        <v>78</v>
      </c>
      <c r="L3748" t="s">
        <v>79</v>
      </c>
      <c r="M3748" t="s">
        <v>80</v>
      </c>
      <c r="N3748" t="s">
        <v>20558</v>
      </c>
      <c r="O3748" t="s">
        <v>352</v>
      </c>
      <c r="P3748" t="s">
        <v>83</v>
      </c>
      <c r="Q3748" t="s">
        <v>20559</v>
      </c>
      <c r="R3748" t="s">
        <v>20439</v>
      </c>
      <c r="S3748" t="s">
        <v>150</v>
      </c>
      <c r="T3748" t="s">
        <v>87</v>
      </c>
      <c r="U3748" t="s">
        <v>88</v>
      </c>
      <c r="V3748" t="s">
        <v>89</v>
      </c>
      <c r="W3748" t="s">
        <v>78</v>
      </c>
      <c r="X3748" t="s">
        <v>120</v>
      </c>
      <c r="Y3748" t="s">
        <v>91</v>
      </c>
      <c r="Z3748" t="s">
        <v>92</v>
      </c>
      <c r="AA3748" s="1">
        <v>44566</v>
      </c>
      <c r="AB3748" s="2">
        <v>1627</v>
      </c>
      <c r="AC3748" s="2">
        <v>1688</v>
      </c>
      <c r="AD3748" s="2"/>
      <c r="AE3748" s="2"/>
      <c r="AF3748" s="2"/>
      <c r="AG3748">
        <v>0</v>
      </c>
      <c r="AH3748" s="3">
        <v>1627</v>
      </c>
      <c r="AI3748" s="3">
        <v>1688</v>
      </c>
      <c r="AJ3748" s="3">
        <v>0</v>
      </c>
      <c r="AK3748" s="3">
        <v>0</v>
      </c>
      <c r="AL3748" s="3">
        <v>0</v>
      </c>
      <c r="AM3748" t="s">
        <v>19711</v>
      </c>
      <c r="AN3748" t="s">
        <v>19712</v>
      </c>
      <c r="AO3748" t="s">
        <v>19665</v>
      </c>
      <c r="AP3748" t="s">
        <v>19666</v>
      </c>
      <c r="AQ3748" t="s">
        <v>83</v>
      </c>
      <c r="AR3748" t="s">
        <v>19676</v>
      </c>
      <c r="AS3748" t="s">
        <v>83</v>
      </c>
      <c r="AT3748" t="s">
        <v>96</v>
      </c>
      <c r="AU3748" t="s">
        <v>19677</v>
      </c>
      <c r="AV3748" t="s">
        <v>19678</v>
      </c>
      <c r="AW3748" t="s">
        <v>99</v>
      </c>
      <c r="AX3748" t="s">
        <v>100</v>
      </c>
      <c r="AY3748" t="s">
        <v>83</v>
      </c>
      <c r="AZ3748" t="s">
        <v>8351</v>
      </c>
      <c r="BA3748" t="s">
        <v>103</v>
      </c>
      <c r="BB3748" t="s">
        <v>20560</v>
      </c>
      <c r="BC3748" s="4"/>
      <c r="BD3748" t="s">
        <v>83</v>
      </c>
      <c r="BE3748" t="s">
        <v>105</v>
      </c>
      <c r="BF3748" t="s">
        <v>106</v>
      </c>
      <c r="BG3748" t="s">
        <v>107</v>
      </c>
      <c r="BH3748" t="s">
        <v>108</v>
      </c>
      <c r="BI3748" t="s">
        <v>109</v>
      </c>
      <c r="BJ3748" s="2">
        <v>0</v>
      </c>
      <c r="BK3748" t="s">
        <v>90</v>
      </c>
      <c r="BL3748" t="s">
        <v>78</v>
      </c>
      <c r="BM3748" t="s">
        <v>83</v>
      </c>
      <c r="BN3748" t="s">
        <v>83</v>
      </c>
      <c r="BO3748" t="s">
        <v>83</v>
      </c>
      <c r="BP3748" t="s">
        <v>20561</v>
      </c>
      <c r="BQ3748" t="s">
        <v>19720</v>
      </c>
      <c r="BR3748" t="s">
        <v>19721</v>
      </c>
      <c r="BS3748" t="s">
        <v>83</v>
      </c>
      <c r="BT3748" s="3">
        <v>1</v>
      </c>
    </row>
    <row r="3749" spans="1:72" x14ac:dyDescent="0.25">
      <c r="A3749" t="s">
        <v>19665</v>
      </c>
      <c r="B3749" t="s">
        <v>19666</v>
      </c>
      <c r="C3749" t="s">
        <v>19667</v>
      </c>
      <c r="D3749" t="s">
        <v>74</v>
      </c>
      <c r="E3749" t="s">
        <v>21868</v>
      </c>
      <c r="F3749" t="s">
        <v>19668</v>
      </c>
      <c r="G3749" t="s">
        <v>20562</v>
      </c>
      <c r="H3749" t="s">
        <v>20563</v>
      </c>
      <c r="I3749" s="1">
        <v>44197</v>
      </c>
      <c r="J3749" s="1">
        <v>44926</v>
      </c>
      <c r="K3749" t="s">
        <v>78</v>
      </c>
      <c r="L3749" t="s">
        <v>79</v>
      </c>
      <c r="M3749" t="s">
        <v>80</v>
      </c>
      <c r="N3749" t="s">
        <v>20437</v>
      </c>
      <c r="O3749" t="s">
        <v>4348</v>
      </c>
      <c r="P3749" t="s">
        <v>83</v>
      </c>
      <c r="Q3749" t="s">
        <v>20564</v>
      </c>
      <c r="R3749" t="s">
        <v>20439</v>
      </c>
      <c r="S3749" t="s">
        <v>150</v>
      </c>
      <c r="T3749" t="s">
        <v>87</v>
      </c>
      <c r="U3749" t="s">
        <v>88</v>
      </c>
      <c r="V3749" t="s">
        <v>89</v>
      </c>
      <c r="W3749" t="s">
        <v>78</v>
      </c>
      <c r="X3749" t="s">
        <v>120</v>
      </c>
      <c r="Y3749" t="s">
        <v>91</v>
      </c>
      <c r="Z3749" t="s">
        <v>92</v>
      </c>
      <c r="AA3749" s="1">
        <v>44197</v>
      </c>
      <c r="AB3749" s="2">
        <v>214</v>
      </c>
      <c r="AC3749" s="2">
        <v>240</v>
      </c>
      <c r="AD3749" s="2">
        <v>0</v>
      </c>
      <c r="AE3749" s="2">
        <v>0</v>
      </c>
      <c r="AF3749" s="2"/>
      <c r="AG3749">
        <v>0</v>
      </c>
      <c r="AH3749" s="3">
        <v>216</v>
      </c>
      <c r="AI3749" s="3">
        <v>242</v>
      </c>
      <c r="AJ3749" s="3">
        <v>0</v>
      </c>
      <c r="AK3749" s="3">
        <v>0</v>
      </c>
      <c r="AL3749" s="3">
        <v>0</v>
      </c>
      <c r="AM3749" t="s">
        <v>19711</v>
      </c>
      <c r="AN3749" t="s">
        <v>19712</v>
      </c>
      <c r="AO3749" t="s">
        <v>19665</v>
      </c>
      <c r="AP3749" t="s">
        <v>19666</v>
      </c>
      <c r="AQ3749" t="s">
        <v>83</v>
      </c>
      <c r="AR3749" t="s">
        <v>19676</v>
      </c>
      <c r="AS3749" t="s">
        <v>83</v>
      </c>
      <c r="AT3749" t="s">
        <v>96</v>
      </c>
      <c r="AU3749" t="s">
        <v>19677</v>
      </c>
      <c r="AV3749" t="s">
        <v>19678</v>
      </c>
      <c r="AW3749" t="s">
        <v>99</v>
      </c>
      <c r="AX3749" t="s">
        <v>100</v>
      </c>
      <c r="AY3749" t="s">
        <v>83</v>
      </c>
      <c r="AZ3749" t="s">
        <v>8351</v>
      </c>
      <c r="BA3749" t="s">
        <v>103</v>
      </c>
      <c r="BB3749" t="s">
        <v>20565</v>
      </c>
      <c r="BC3749" s="4"/>
      <c r="BD3749" t="s">
        <v>83</v>
      </c>
      <c r="BE3749" t="s">
        <v>105</v>
      </c>
      <c r="BF3749" t="s">
        <v>106</v>
      </c>
      <c r="BG3749" t="s">
        <v>107</v>
      </c>
      <c r="BH3749" t="s">
        <v>108</v>
      </c>
      <c r="BI3749" t="s">
        <v>109</v>
      </c>
      <c r="BJ3749" s="2">
        <v>0</v>
      </c>
      <c r="BK3749" t="s">
        <v>90</v>
      </c>
      <c r="BL3749" t="s">
        <v>78</v>
      </c>
      <c r="BM3749" t="s">
        <v>83</v>
      </c>
      <c r="BN3749" t="s">
        <v>83</v>
      </c>
      <c r="BO3749" t="s">
        <v>83</v>
      </c>
      <c r="BP3749" t="s">
        <v>20566</v>
      </c>
      <c r="BQ3749" t="s">
        <v>19720</v>
      </c>
      <c r="BR3749" t="s">
        <v>19721</v>
      </c>
      <c r="BS3749" t="s">
        <v>83</v>
      </c>
      <c r="BT3749" s="3">
        <v>1</v>
      </c>
    </row>
    <row r="3750" spans="1:72" x14ac:dyDescent="0.25">
      <c r="A3750" t="s">
        <v>19665</v>
      </c>
      <c r="B3750" t="s">
        <v>19666</v>
      </c>
      <c r="C3750" t="s">
        <v>19667</v>
      </c>
      <c r="D3750" t="s">
        <v>74</v>
      </c>
      <c r="E3750" t="s">
        <v>21868</v>
      </c>
      <c r="F3750" t="s">
        <v>19668</v>
      </c>
      <c r="G3750" t="s">
        <v>20567</v>
      </c>
      <c r="H3750" t="s">
        <v>20568</v>
      </c>
      <c r="I3750" s="1">
        <v>44197</v>
      </c>
      <c r="J3750" s="1">
        <v>44926</v>
      </c>
      <c r="K3750" t="s">
        <v>78</v>
      </c>
      <c r="L3750" t="s">
        <v>79</v>
      </c>
      <c r="M3750" t="s">
        <v>80</v>
      </c>
      <c r="N3750" t="s">
        <v>20569</v>
      </c>
      <c r="O3750" t="s">
        <v>375</v>
      </c>
      <c r="P3750" t="s">
        <v>83</v>
      </c>
      <c r="Q3750" t="s">
        <v>20570</v>
      </c>
      <c r="R3750" t="s">
        <v>20439</v>
      </c>
      <c r="S3750" t="s">
        <v>150</v>
      </c>
      <c r="T3750" t="s">
        <v>87</v>
      </c>
      <c r="U3750" t="s">
        <v>88</v>
      </c>
      <c r="V3750" t="s">
        <v>89</v>
      </c>
      <c r="W3750" t="s">
        <v>78</v>
      </c>
      <c r="X3750" t="s">
        <v>120</v>
      </c>
      <c r="Y3750" t="s">
        <v>91</v>
      </c>
      <c r="Z3750" t="s">
        <v>92</v>
      </c>
      <c r="AA3750" s="1">
        <v>44566</v>
      </c>
      <c r="AB3750" s="2">
        <v>1034</v>
      </c>
      <c r="AC3750" s="2">
        <v>1100</v>
      </c>
      <c r="AD3750" s="2"/>
      <c r="AE3750" s="2"/>
      <c r="AF3750" s="2"/>
      <c r="AG3750">
        <v>0</v>
      </c>
      <c r="AH3750" s="3">
        <v>1034</v>
      </c>
      <c r="AI3750" s="3">
        <v>1100</v>
      </c>
      <c r="AJ3750" s="3">
        <v>0</v>
      </c>
      <c r="AK3750" s="3">
        <v>0</v>
      </c>
      <c r="AL3750" s="3">
        <v>0</v>
      </c>
      <c r="AM3750" t="s">
        <v>19711</v>
      </c>
      <c r="AN3750" t="s">
        <v>19712</v>
      </c>
      <c r="AO3750" t="s">
        <v>19665</v>
      </c>
      <c r="AP3750" t="s">
        <v>19666</v>
      </c>
      <c r="AQ3750" t="s">
        <v>83</v>
      </c>
      <c r="AR3750" t="s">
        <v>19676</v>
      </c>
      <c r="AS3750" t="s">
        <v>83</v>
      </c>
      <c r="AT3750" t="s">
        <v>96</v>
      </c>
      <c r="AU3750" t="s">
        <v>19677</v>
      </c>
      <c r="AV3750" t="s">
        <v>19678</v>
      </c>
      <c r="AW3750" t="s">
        <v>99</v>
      </c>
      <c r="AX3750" t="s">
        <v>100</v>
      </c>
      <c r="AY3750" t="s">
        <v>83</v>
      </c>
      <c r="AZ3750" t="s">
        <v>8351</v>
      </c>
      <c r="BA3750" t="s">
        <v>103</v>
      </c>
      <c r="BB3750" t="s">
        <v>20571</v>
      </c>
      <c r="BC3750" s="4"/>
      <c r="BD3750" t="s">
        <v>83</v>
      </c>
      <c r="BE3750" t="s">
        <v>105</v>
      </c>
      <c r="BF3750" t="s">
        <v>106</v>
      </c>
      <c r="BG3750" t="s">
        <v>107</v>
      </c>
      <c r="BH3750" t="s">
        <v>108</v>
      </c>
      <c r="BI3750" t="s">
        <v>109</v>
      </c>
      <c r="BJ3750" s="2">
        <v>0</v>
      </c>
      <c r="BK3750" t="s">
        <v>90</v>
      </c>
      <c r="BL3750" t="s">
        <v>78</v>
      </c>
      <c r="BM3750" t="s">
        <v>83</v>
      </c>
      <c r="BN3750" t="s">
        <v>83</v>
      </c>
      <c r="BO3750" t="s">
        <v>83</v>
      </c>
      <c r="BP3750" t="s">
        <v>20572</v>
      </c>
      <c r="BQ3750" t="s">
        <v>19720</v>
      </c>
      <c r="BR3750" t="s">
        <v>19721</v>
      </c>
      <c r="BS3750" t="s">
        <v>83</v>
      </c>
      <c r="BT3750" s="3">
        <v>1</v>
      </c>
    </row>
    <row r="3751" spans="1:72" x14ac:dyDescent="0.25">
      <c r="A3751" t="s">
        <v>19665</v>
      </c>
      <c r="B3751" t="s">
        <v>19666</v>
      </c>
      <c r="C3751" t="s">
        <v>19667</v>
      </c>
      <c r="D3751" t="s">
        <v>74</v>
      </c>
      <c r="E3751" t="s">
        <v>21868</v>
      </c>
      <c r="F3751" t="s">
        <v>19668</v>
      </c>
      <c r="G3751" t="s">
        <v>20573</v>
      </c>
      <c r="H3751" t="s">
        <v>20574</v>
      </c>
      <c r="I3751" s="1">
        <v>44197</v>
      </c>
      <c r="J3751" s="1">
        <v>44926</v>
      </c>
      <c r="K3751" t="s">
        <v>78</v>
      </c>
      <c r="L3751" t="s">
        <v>79</v>
      </c>
      <c r="M3751" t="s">
        <v>80</v>
      </c>
      <c r="N3751" t="s">
        <v>20569</v>
      </c>
      <c r="O3751" t="s">
        <v>462</v>
      </c>
      <c r="P3751" t="s">
        <v>83</v>
      </c>
      <c r="Q3751" t="s">
        <v>20570</v>
      </c>
      <c r="R3751" t="s">
        <v>20439</v>
      </c>
      <c r="S3751" t="s">
        <v>150</v>
      </c>
      <c r="T3751" t="s">
        <v>87</v>
      </c>
      <c r="U3751" t="s">
        <v>88</v>
      </c>
      <c r="V3751" t="s">
        <v>89</v>
      </c>
      <c r="W3751" t="s">
        <v>78</v>
      </c>
      <c r="X3751" t="s">
        <v>120</v>
      </c>
      <c r="Y3751" t="s">
        <v>91</v>
      </c>
      <c r="Z3751" t="s">
        <v>92</v>
      </c>
      <c r="AA3751" s="1">
        <v>44567</v>
      </c>
      <c r="AB3751" s="2">
        <v>411</v>
      </c>
      <c r="AC3751" s="2">
        <v>424</v>
      </c>
      <c r="AD3751" s="2"/>
      <c r="AE3751" s="2"/>
      <c r="AF3751" s="2"/>
      <c r="AG3751">
        <v>0</v>
      </c>
      <c r="AH3751" s="3">
        <v>411</v>
      </c>
      <c r="AI3751" s="3">
        <v>424</v>
      </c>
      <c r="AJ3751" s="3">
        <v>0</v>
      </c>
      <c r="AK3751" s="3">
        <v>0</v>
      </c>
      <c r="AL3751" s="3">
        <v>0</v>
      </c>
      <c r="AM3751" t="s">
        <v>19711</v>
      </c>
      <c r="AN3751" t="s">
        <v>19712</v>
      </c>
      <c r="AO3751" t="s">
        <v>19665</v>
      </c>
      <c r="AP3751" t="s">
        <v>19666</v>
      </c>
      <c r="AQ3751" t="s">
        <v>83</v>
      </c>
      <c r="AR3751" t="s">
        <v>19676</v>
      </c>
      <c r="AS3751" t="s">
        <v>83</v>
      </c>
      <c r="AT3751" t="s">
        <v>96</v>
      </c>
      <c r="AU3751" t="s">
        <v>19677</v>
      </c>
      <c r="AV3751" t="s">
        <v>19678</v>
      </c>
      <c r="AW3751" t="s">
        <v>99</v>
      </c>
      <c r="AX3751" t="s">
        <v>100</v>
      </c>
      <c r="AY3751" t="s">
        <v>83</v>
      </c>
      <c r="AZ3751" t="s">
        <v>8351</v>
      </c>
      <c r="BA3751" t="s">
        <v>103</v>
      </c>
      <c r="BB3751" t="s">
        <v>20575</v>
      </c>
      <c r="BC3751" s="4"/>
      <c r="BD3751" t="s">
        <v>83</v>
      </c>
      <c r="BE3751" t="s">
        <v>105</v>
      </c>
      <c r="BF3751" t="s">
        <v>106</v>
      </c>
      <c r="BG3751" t="s">
        <v>107</v>
      </c>
      <c r="BH3751" t="s">
        <v>108</v>
      </c>
      <c r="BI3751" t="s">
        <v>109</v>
      </c>
      <c r="BJ3751" s="2">
        <v>0</v>
      </c>
      <c r="BK3751" t="s">
        <v>90</v>
      </c>
      <c r="BL3751" t="s">
        <v>78</v>
      </c>
      <c r="BM3751" t="s">
        <v>83</v>
      </c>
      <c r="BN3751" t="s">
        <v>83</v>
      </c>
      <c r="BO3751" t="s">
        <v>83</v>
      </c>
      <c r="BP3751" t="s">
        <v>20576</v>
      </c>
      <c r="BQ3751" t="s">
        <v>19720</v>
      </c>
      <c r="BR3751" t="s">
        <v>19721</v>
      </c>
      <c r="BS3751" t="s">
        <v>83</v>
      </c>
      <c r="BT3751" s="3">
        <v>1</v>
      </c>
    </row>
    <row r="3752" spans="1:72" x14ac:dyDescent="0.25">
      <c r="A3752" t="s">
        <v>19665</v>
      </c>
      <c r="B3752" t="s">
        <v>19666</v>
      </c>
      <c r="C3752" t="s">
        <v>19667</v>
      </c>
      <c r="D3752" t="s">
        <v>74</v>
      </c>
      <c r="E3752" t="s">
        <v>21868</v>
      </c>
      <c r="F3752" t="s">
        <v>19668</v>
      </c>
      <c r="G3752" t="s">
        <v>20577</v>
      </c>
      <c r="H3752" t="s">
        <v>20578</v>
      </c>
      <c r="I3752" s="1">
        <v>44197</v>
      </c>
      <c r="J3752" s="1">
        <v>44926</v>
      </c>
      <c r="K3752" t="s">
        <v>78</v>
      </c>
      <c r="L3752" t="s">
        <v>79</v>
      </c>
      <c r="M3752" t="s">
        <v>80</v>
      </c>
      <c r="N3752" t="s">
        <v>20437</v>
      </c>
      <c r="O3752" t="s">
        <v>20579</v>
      </c>
      <c r="P3752" t="s">
        <v>83</v>
      </c>
      <c r="Q3752" t="s">
        <v>20564</v>
      </c>
      <c r="R3752" t="s">
        <v>20439</v>
      </c>
      <c r="S3752" t="s">
        <v>150</v>
      </c>
      <c r="T3752" t="s">
        <v>87</v>
      </c>
      <c r="U3752" t="s">
        <v>88</v>
      </c>
      <c r="V3752" t="s">
        <v>89</v>
      </c>
      <c r="W3752" t="s">
        <v>78</v>
      </c>
      <c r="X3752" t="s">
        <v>120</v>
      </c>
      <c r="Y3752" t="s">
        <v>91</v>
      </c>
      <c r="Z3752" t="s">
        <v>92</v>
      </c>
      <c r="AA3752" s="1">
        <v>44566</v>
      </c>
      <c r="AB3752" s="2">
        <v>1488</v>
      </c>
      <c r="AC3752" s="2">
        <v>1528</v>
      </c>
      <c r="AD3752" s="2"/>
      <c r="AE3752" s="2"/>
      <c r="AF3752" s="2"/>
      <c r="AG3752">
        <v>0</v>
      </c>
      <c r="AH3752" s="3">
        <v>1488</v>
      </c>
      <c r="AI3752" s="3">
        <v>1528</v>
      </c>
      <c r="AJ3752" s="3">
        <v>0</v>
      </c>
      <c r="AK3752" s="3">
        <v>0</v>
      </c>
      <c r="AL3752" s="3">
        <v>0</v>
      </c>
      <c r="AM3752" t="s">
        <v>19711</v>
      </c>
      <c r="AN3752" t="s">
        <v>19712</v>
      </c>
      <c r="AO3752" t="s">
        <v>19665</v>
      </c>
      <c r="AP3752" t="s">
        <v>19666</v>
      </c>
      <c r="AQ3752" t="s">
        <v>83</v>
      </c>
      <c r="AR3752" t="s">
        <v>19676</v>
      </c>
      <c r="AS3752" t="s">
        <v>83</v>
      </c>
      <c r="AT3752" t="s">
        <v>96</v>
      </c>
      <c r="AU3752" t="s">
        <v>19677</v>
      </c>
      <c r="AV3752" t="s">
        <v>19678</v>
      </c>
      <c r="AW3752" t="s">
        <v>99</v>
      </c>
      <c r="AX3752" t="s">
        <v>100</v>
      </c>
      <c r="AY3752" t="s">
        <v>83</v>
      </c>
      <c r="AZ3752" t="s">
        <v>8351</v>
      </c>
      <c r="BA3752" t="s">
        <v>103</v>
      </c>
      <c r="BB3752" t="s">
        <v>20580</v>
      </c>
      <c r="BC3752" s="4"/>
      <c r="BD3752" t="s">
        <v>83</v>
      </c>
      <c r="BE3752" t="s">
        <v>105</v>
      </c>
      <c r="BF3752" t="s">
        <v>106</v>
      </c>
      <c r="BG3752" t="s">
        <v>107</v>
      </c>
      <c r="BH3752" t="s">
        <v>108</v>
      </c>
      <c r="BI3752" t="s">
        <v>109</v>
      </c>
      <c r="BJ3752" s="2">
        <v>0</v>
      </c>
      <c r="BK3752" t="s">
        <v>90</v>
      </c>
      <c r="BL3752" t="s">
        <v>78</v>
      </c>
      <c r="BM3752" t="s">
        <v>83</v>
      </c>
      <c r="BN3752" t="s">
        <v>83</v>
      </c>
      <c r="BO3752" t="s">
        <v>83</v>
      </c>
      <c r="BP3752" t="s">
        <v>20581</v>
      </c>
      <c r="BQ3752" t="s">
        <v>19720</v>
      </c>
      <c r="BR3752" t="s">
        <v>19721</v>
      </c>
      <c r="BS3752" t="s">
        <v>83</v>
      </c>
      <c r="BT3752" s="3">
        <v>1</v>
      </c>
    </row>
    <row r="3753" spans="1:72" x14ac:dyDescent="0.25">
      <c r="A3753" t="s">
        <v>19665</v>
      </c>
      <c r="B3753" t="s">
        <v>19666</v>
      </c>
      <c r="C3753" t="s">
        <v>19667</v>
      </c>
      <c r="D3753" t="s">
        <v>74</v>
      </c>
      <c r="E3753" t="s">
        <v>21868</v>
      </c>
      <c r="F3753" t="s">
        <v>19668</v>
      </c>
      <c r="G3753" t="s">
        <v>20582</v>
      </c>
      <c r="H3753" t="s">
        <v>20583</v>
      </c>
      <c r="I3753" s="1">
        <v>44197</v>
      </c>
      <c r="J3753" s="1">
        <v>44926</v>
      </c>
      <c r="K3753" t="s">
        <v>78</v>
      </c>
      <c r="L3753" t="s">
        <v>79</v>
      </c>
      <c r="M3753" t="s">
        <v>80</v>
      </c>
      <c r="N3753" t="s">
        <v>20464</v>
      </c>
      <c r="O3753" t="s">
        <v>3606</v>
      </c>
      <c r="P3753" t="s">
        <v>83</v>
      </c>
      <c r="Q3753" t="s">
        <v>20584</v>
      </c>
      <c r="R3753" t="s">
        <v>20439</v>
      </c>
      <c r="S3753" t="s">
        <v>150</v>
      </c>
      <c r="T3753" t="s">
        <v>87</v>
      </c>
      <c r="U3753" t="s">
        <v>88</v>
      </c>
      <c r="V3753" t="s">
        <v>89</v>
      </c>
      <c r="W3753" t="s">
        <v>78</v>
      </c>
      <c r="X3753" t="s">
        <v>120</v>
      </c>
      <c r="Y3753" t="s">
        <v>91</v>
      </c>
      <c r="Z3753" t="s">
        <v>92</v>
      </c>
      <c r="AA3753" s="1">
        <v>44567</v>
      </c>
      <c r="AB3753" s="2">
        <v>698</v>
      </c>
      <c r="AC3753" s="2">
        <v>901</v>
      </c>
      <c r="AD3753" s="2"/>
      <c r="AE3753" s="2"/>
      <c r="AF3753" s="2"/>
      <c r="AG3753">
        <v>0</v>
      </c>
      <c r="AH3753" s="3">
        <v>698</v>
      </c>
      <c r="AI3753" s="3">
        <v>901</v>
      </c>
      <c r="AJ3753" s="3">
        <v>0</v>
      </c>
      <c r="AK3753" s="3">
        <v>0</v>
      </c>
      <c r="AL3753" s="3">
        <v>0</v>
      </c>
      <c r="AM3753" t="s">
        <v>19711</v>
      </c>
      <c r="AN3753" t="s">
        <v>19712</v>
      </c>
      <c r="AO3753" t="s">
        <v>19665</v>
      </c>
      <c r="AP3753" t="s">
        <v>19666</v>
      </c>
      <c r="AQ3753" t="s">
        <v>83</v>
      </c>
      <c r="AR3753" t="s">
        <v>19676</v>
      </c>
      <c r="AS3753" t="s">
        <v>83</v>
      </c>
      <c r="AT3753" t="s">
        <v>96</v>
      </c>
      <c r="AU3753" t="s">
        <v>19677</v>
      </c>
      <c r="AV3753" t="s">
        <v>19678</v>
      </c>
      <c r="AW3753" t="s">
        <v>99</v>
      </c>
      <c r="AX3753" t="s">
        <v>100</v>
      </c>
      <c r="AY3753" t="s">
        <v>83</v>
      </c>
      <c r="AZ3753" t="s">
        <v>8351</v>
      </c>
      <c r="BA3753" t="s">
        <v>103</v>
      </c>
      <c r="BB3753" t="s">
        <v>20585</v>
      </c>
      <c r="BC3753" s="4"/>
      <c r="BD3753" t="s">
        <v>83</v>
      </c>
      <c r="BE3753" t="s">
        <v>105</v>
      </c>
      <c r="BF3753" t="s">
        <v>106</v>
      </c>
      <c r="BG3753" t="s">
        <v>107</v>
      </c>
      <c r="BH3753" t="s">
        <v>108</v>
      </c>
      <c r="BI3753" t="s">
        <v>109</v>
      </c>
      <c r="BJ3753" s="2">
        <v>0</v>
      </c>
      <c r="BK3753" t="s">
        <v>90</v>
      </c>
      <c r="BL3753" t="s">
        <v>78</v>
      </c>
      <c r="BM3753" t="s">
        <v>83</v>
      </c>
      <c r="BN3753" t="s">
        <v>83</v>
      </c>
      <c r="BO3753" t="s">
        <v>83</v>
      </c>
      <c r="BP3753" t="s">
        <v>20586</v>
      </c>
      <c r="BQ3753" t="s">
        <v>19720</v>
      </c>
      <c r="BR3753" t="s">
        <v>19721</v>
      </c>
      <c r="BS3753" t="s">
        <v>83</v>
      </c>
      <c r="BT3753" s="3">
        <v>1</v>
      </c>
    </row>
    <row r="3754" spans="1:72" x14ac:dyDescent="0.25">
      <c r="A3754" t="s">
        <v>19665</v>
      </c>
      <c r="B3754" t="s">
        <v>19666</v>
      </c>
      <c r="C3754" t="s">
        <v>19667</v>
      </c>
      <c r="D3754" t="s">
        <v>74</v>
      </c>
      <c r="E3754" t="s">
        <v>21868</v>
      </c>
      <c r="F3754" t="s">
        <v>19668</v>
      </c>
      <c r="G3754" t="s">
        <v>20587</v>
      </c>
      <c r="H3754" t="s">
        <v>20588</v>
      </c>
      <c r="I3754" s="1">
        <v>44197</v>
      </c>
      <c r="J3754" s="1">
        <v>44926</v>
      </c>
      <c r="K3754" t="s">
        <v>78</v>
      </c>
      <c r="L3754" t="s">
        <v>79</v>
      </c>
      <c r="M3754" t="s">
        <v>80</v>
      </c>
      <c r="N3754" t="s">
        <v>20464</v>
      </c>
      <c r="O3754" t="s">
        <v>20589</v>
      </c>
      <c r="P3754" t="s">
        <v>83</v>
      </c>
      <c r="Q3754" t="s">
        <v>20590</v>
      </c>
      <c r="R3754" t="s">
        <v>20439</v>
      </c>
      <c r="S3754" t="s">
        <v>150</v>
      </c>
      <c r="T3754" t="s">
        <v>87</v>
      </c>
      <c r="U3754" t="s">
        <v>88</v>
      </c>
      <c r="V3754" t="s">
        <v>89</v>
      </c>
      <c r="W3754" t="s">
        <v>78</v>
      </c>
      <c r="X3754" t="s">
        <v>120</v>
      </c>
      <c r="Y3754" t="s">
        <v>91</v>
      </c>
      <c r="Z3754" t="s">
        <v>92</v>
      </c>
      <c r="AA3754" s="1">
        <v>44566</v>
      </c>
      <c r="AB3754" s="2">
        <v>258</v>
      </c>
      <c r="AC3754" s="2">
        <v>274</v>
      </c>
      <c r="AD3754" s="2"/>
      <c r="AE3754" s="2"/>
      <c r="AF3754" s="2"/>
      <c r="AG3754">
        <v>0</v>
      </c>
      <c r="AH3754" s="3">
        <v>258</v>
      </c>
      <c r="AI3754" s="3">
        <v>274</v>
      </c>
      <c r="AJ3754" s="3">
        <v>0</v>
      </c>
      <c r="AK3754" s="3">
        <v>0</v>
      </c>
      <c r="AL3754" s="3">
        <v>0</v>
      </c>
      <c r="AM3754" t="s">
        <v>19711</v>
      </c>
      <c r="AN3754" t="s">
        <v>19712</v>
      </c>
      <c r="AO3754" t="s">
        <v>19665</v>
      </c>
      <c r="AP3754" t="s">
        <v>19666</v>
      </c>
      <c r="AQ3754" t="s">
        <v>83</v>
      </c>
      <c r="AR3754" t="s">
        <v>19676</v>
      </c>
      <c r="AS3754" t="s">
        <v>83</v>
      </c>
      <c r="AT3754" t="s">
        <v>96</v>
      </c>
      <c r="AU3754" t="s">
        <v>19677</v>
      </c>
      <c r="AV3754" t="s">
        <v>19678</v>
      </c>
      <c r="AW3754" t="s">
        <v>99</v>
      </c>
      <c r="AX3754" t="s">
        <v>100</v>
      </c>
      <c r="AY3754" t="s">
        <v>83</v>
      </c>
      <c r="AZ3754" t="s">
        <v>8351</v>
      </c>
      <c r="BA3754" t="s">
        <v>103</v>
      </c>
      <c r="BB3754" t="s">
        <v>20591</v>
      </c>
      <c r="BC3754" s="4"/>
      <c r="BD3754" t="s">
        <v>83</v>
      </c>
      <c r="BE3754" t="s">
        <v>105</v>
      </c>
      <c r="BF3754" t="s">
        <v>106</v>
      </c>
      <c r="BG3754" t="s">
        <v>107</v>
      </c>
      <c r="BH3754" t="s">
        <v>108</v>
      </c>
      <c r="BI3754" t="s">
        <v>109</v>
      </c>
      <c r="BJ3754" s="2">
        <v>0</v>
      </c>
      <c r="BK3754" t="s">
        <v>90</v>
      </c>
      <c r="BL3754" t="s">
        <v>90</v>
      </c>
      <c r="BM3754" t="s">
        <v>83</v>
      </c>
      <c r="BN3754" t="s">
        <v>83</v>
      </c>
      <c r="BO3754" t="s">
        <v>83</v>
      </c>
      <c r="BP3754" t="s">
        <v>20592</v>
      </c>
      <c r="BQ3754" t="s">
        <v>19720</v>
      </c>
      <c r="BR3754" t="s">
        <v>19721</v>
      </c>
      <c r="BS3754" t="s">
        <v>83</v>
      </c>
      <c r="BT3754" s="3">
        <v>1</v>
      </c>
    </row>
    <row r="3755" spans="1:72" x14ac:dyDescent="0.25">
      <c r="A3755" t="s">
        <v>19665</v>
      </c>
      <c r="B3755" t="s">
        <v>19666</v>
      </c>
      <c r="C3755" t="s">
        <v>19667</v>
      </c>
      <c r="D3755" t="s">
        <v>74</v>
      </c>
      <c r="E3755" t="s">
        <v>21868</v>
      </c>
      <c r="F3755" t="s">
        <v>19668</v>
      </c>
      <c r="G3755" t="s">
        <v>20593</v>
      </c>
      <c r="H3755" t="s">
        <v>20594</v>
      </c>
      <c r="I3755" s="1">
        <v>44197</v>
      </c>
      <c r="J3755" s="1">
        <v>44926</v>
      </c>
      <c r="K3755" t="s">
        <v>78</v>
      </c>
      <c r="L3755" t="s">
        <v>79</v>
      </c>
      <c r="M3755" t="s">
        <v>80</v>
      </c>
      <c r="N3755" t="s">
        <v>20464</v>
      </c>
      <c r="O3755" t="s">
        <v>12582</v>
      </c>
      <c r="P3755" t="s">
        <v>83</v>
      </c>
      <c r="Q3755" t="s">
        <v>20590</v>
      </c>
      <c r="R3755" t="s">
        <v>20439</v>
      </c>
      <c r="S3755" t="s">
        <v>150</v>
      </c>
      <c r="T3755" t="s">
        <v>87</v>
      </c>
      <c r="U3755" t="s">
        <v>88</v>
      </c>
      <c r="V3755" t="s">
        <v>89</v>
      </c>
      <c r="W3755" t="s">
        <v>78</v>
      </c>
      <c r="X3755" t="s">
        <v>120</v>
      </c>
      <c r="Y3755" t="s">
        <v>91</v>
      </c>
      <c r="Z3755" t="s">
        <v>92</v>
      </c>
      <c r="AA3755" s="1">
        <v>44567</v>
      </c>
      <c r="AB3755" s="2">
        <v>914</v>
      </c>
      <c r="AC3755" s="2">
        <v>1025</v>
      </c>
      <c r="AD3755" s="2"/>
      <c r="AE3755" s="2"/>
      <c r="AF3755" s="2"/>
      <c r="AG3755">
        <v>0</v>
      </c>
      <c r="AH3755" s="3">
        <v>914</v>
      </c>
      <c r="AI3755" s="3">
        <v>1025</v>
      </c>
      <c r="AJ3755" s="3">
        <v>0</v>
      </c>
      <c r="AK3755" s="3">
        <v>0</v>
      </c>
      <c r="AL3755" s="3">
        <v>0</v>
      </c>
      <c r="AM3755" t="s">
        <v>19711</v>
      </c>
      <c r="AN3755" t="s">
        <v>19712</v>
      </c>
      <c r="AO3755" t="s">
        <v>19665</v>
      </c>
      <c r="AP3755" t="s">
        <v>19666</v>
      </c>
      <c r="AQ3755" t="s">
        <v>83</v>
      </c>
      <c r="AR3755" t="s">
        <v>19676</v>
      </c>
      <c r="AS3755" t="s">
        <v>83</v>
      </c>
      <c r="AT3755" t="s">
        <v>96</v>
      </c>
      <c r="AU3755" t="s">
        <v>19677</v>
      </c>
      <c r="AV3755" t="s">
        <v>19678</v>
      </c>
      <c r="AW3755" t="s">
        <v>99</v>
      </c>
      <c r="AX3755" t="s">
        <v>100</v>
      </c>
      <c r="AY3755" t="s">
        <v>83</v>
      </c>
      <c r="AZ3755" t="s">
        <v>8351</v>
      </c>
      <c r="BA3755" t="s">
        <v>103</v>
      </c>
      <c r="BB3755" t="s">
        <v>20595</v>
      </c>
      <c r="BC3755" s="4"/>
      <c r="BD3755" t="s">
        <v>83</v>
      </c>
      <c r="BE3755" t="s">
        <v>105</v>
      </c>
      <c r="BF3755" t="s">
        <v>106</v>
      </c>
      <c r="BG3755" t="s">
        <v>107</v>
      </c>
      <c r="BH3755" t="s">
        <v>108</v>
      </c>
      <c r="BI3755" t="s">
        <v>109</v>
      </c>
      <c r="BJ3755" s="2">
        <v>0</v>
      </c>
      <c r="BK3755" t="s">
        <v>90</v>
      </c>
      <c r="BL3755" t="s">
        <v>78</v>
      </c>
      <c r="BM3755" t="s">
        <v>83</v>
      </c>
      <c r="BN3755" t="s">
        <v>83</v>
      </c>
      <c r="BO3755" t="s">
        <v>83</v>
      </c>
      <c r="BP3755" t="s">
        <v>20596</v>
      </c>
      <c r="BQ3755" t="s">
        <v>19720</v>
      </c>
      <c r="BR3755" t="s">
        <v>19721</v>
      </c>
      <c r="BS3755" t="s">
        <v>83</v>
      </c>
      <c r="BT3755" s="3">
        <v>1</v>
      </c>
    </row>
    <row r="3756" spans="1:72" x14ac:dyDescent="0.25">
      <c r="A3756" t="s">
        <v>19665</v>
      </c>
      <c r="B3756" t="s">
        <v>19666</v>
      </c>
      <c r="C3756" t="s">
        <v>19667</v>
      </c>
      <c r="D3756" t="s">
        <v>74</v>
      </c>
      <c r="E3756" t="s">
        <v>21868</v>
      </c>
      <c r="F3756" t="s">
        <v>19668</v>
      </c>
      <c r="G3756" t="s">
        <v>20597</v>
      </c>
      <c r="H3756" t="s">
        <v>20598</v>
      </c>
      <c r="I3756" s="1">
        <v>44197</v>
      </c>
      <c r="J3756" s="1">
        <v>44926</v>
      </c>
      <c r="K3756" t="s">
        <v>78</v>
      </c>
      <c r="L3756" t="s">
        <v>79</v>
      </c>
      <c r="M3756" t="s">
        <v>80</v>
      </c>
      <c r="N3756" t="s">
        <v>20464</v>
      </c>
      <c r="O3756" t="s">
        <v>6734</v>
      </c>
      <c r="P3756" t="s">
        <v>222</v>
      </c>
      <c r="Q3756" t="s">
        <v>20599</v>
      </c>
      <c r="R3756" t="s">
        <v>20439</v>
      </c>
      <c r="S3756" t="s">
        <v>119</v>
      </c>
      <c r="T3756" t="s">
        <v>87</v>
      </c>
      <c r="U3756" t="s">
        <v>88</v>
      </c>
      <c r="V3756" t="s">
        <v>89</v>
      </c>
      <c r="W3756" t="s">
        <v>78</v>
      </c>
      <c r="X3756" t="s">
        <v>120</v>
      </c>
      <c r="Y3756" t="s">
        <v>91</v>
      </c>
      <c r="Z3756" t="s">
        <v>92</v>
      </c>
      <c r="AA3756" s="1">
        <v>44567</v>
      </c>
      <c r="AB3756" s="2">
        <v>4108</v>
      </c>
      <c r="AC3756" s="2">
        <v>3622</v>
      </c>
      <c r="AD3756" s="2"/>
      <c r="AE3756" s="2"/>
      <c r="AF3756" s="2"/>
      <c r="AG3756">
        <v>0</v>
      </c>
      <c r="AH3756" s="3">
        <v>4108</v>
      </c>
      <c r="AI3756" s="3">
        <v>3622</v>
      </c>
      <c r="AJ3756" s="3">
        <v>0</v>
      </c>
      <c r="AK3756" s="3">
        <v>0</v>
      </c>
      <c r="AL3756" s="3">
        <v>0</v>
      </c>
      <c r="AM3756" t="s">
        <v>19711</v>
      </c>
      <c r="AN3756" t="s">
        <v>19712</v>
      </c>
      <c r="AO3756" t="s">
        <v>19665</v>
      </c>
      <c r="AP3756" t="s">
        <v>19666</v>
      </c>
      <c r="AQ3756" t="s">
        <v>83</v>
      </c>
      <c r="AR3756" t="s">
        <v>19676</v>
      </c>
      <c r="AS3756" t="s">
        <v>83</v>
      </c>
      <c r="AT3756" t="s">
        <v>96</v>
      </c>
      <c r="AU3756" t="s">
        <v>19677</v>
      </c>
      <c r="AV3756" t="s">
        <v>19678</v>
      </c>
      <c r="AW3756" t="s">
        <v>99</v>
      </c>
      <c r="AX3756" t="s">
        <v>100</v>
      </c>
      <c r="AY3756" t="s">
        <v>83</v>
      </c>
      <c r="AZ3756" t="s">
        <v>8351</v>
      </c>
      <c r="BA3756" t="s">
        <v>103</v>
      </c>
      <c r="BB3756" t="s">
        <v>20600</v>
      </c>
      <c r="BC3756" s="4"/>
      <c r="BD3756" t="s">
        <v>83</v>
      </c>
      <c r="BE3756" t="s">
        <v>105</v>
      </c>
      <c r="BF3756" t="s">
        <v>106</v>
      </c>
      <c r="BG3756" t="s">
        <v>107</v>
      </c>
      <c r="BH3756" t="s">
        <v>509</v>
      </c>
      <c r="BI3756" t="s">
        <v>510</v>
      </c>
      <c r="BJ3756" s="2">
        <v>0</v>
      </c>
      <c r="BK3756" t="s">
        <v>90</v>
      </c>
      <c r="BL3756" t="s">
        <v>78</v>
      </c>
      <c r="BM3756" t="s">
        <v>83</v>
      </c>
      <c r="BN3756" t="s">
        <v>83</v>
      </c>
      <c r="BO3756" t="s">
        <v>83</v>
      </c>
      <c r="BP3756" t="s">
        <v>20601</v>
      </c>
      <c r="BQ3756" t="s">
        <v>19720</v>
      </c>
      <c r="BR3756" t="s">
        <v>19721</v>
      </c>
      <c r="BS3756" t="s">
        <v>83</v>
      </c>
      <c r="BT3756" s="3">
        <v>1</v>
      </c>
    </row>
    <row r="3757" spans="1:72" x14ac:dyDescent="0.25">
      <c r="A3757" t="s">
        <v>19665</v>
      </c>
      <c r="B3757" t="s">
        <v>19666</v>
      </c>
      <c r="C3757" t="s">
        <v>19667</v>
      </c>
      <c r="D3757" t="s">
        <v>74</v>
      </c>
      <c r="E3757" t="s">
        <v>21868</v>
      </c>
      <c r="F3757" t="s">
        <v>19668</v>
      </c>
      <c r="G3757" t="s">
        <v>20602</v>
      </c>
      <c r="H3757" t="s">
        <v>20603</v>
      </c>
      <c r="I3757" s="1">
        <v>44197</v>
      </c>
      <c r="J3757" s="1">
        <v>44926</v>
      </c>
      <c r="K3757" t="s">
        <v>78</v>
      </c>
      <c r="L3757" t="s">
        <v>79</v>
      </c>
      <c r="M3757" t="s">
        <v>80</v>
      </c>
      <c r="N3757" t="s">
        <v>20464</v>
      </c>
      <c r="O3757" t="s">
        <v>6734</v>
      </c>
      <c r="P3757" t="s">
        <v>222</v>
      </c>
      <c r="Q3757" t="s">
        <v>20599</v>
      </c>
      <c r="R3757" t="s">
        <v>20439</v>
      </c>
      <c r="S3757" t="s">
        <v>150</v>
      </c>
      <c r="T3757" t="s">
        <v>87</v>
      </c>
      <c r="U3757" t="s">
        <v>88</v>
      </c>
      <c r="V3757" t="s">
        <v>89</v>
      </c>
      <c r="W3757" t="s">
        <v>78</v>
      </c>
      <c r="X3757" t="s">
        <v>120</v>
      </c>
      <c r="Y3757" t="s">
        <v>91</v>
      </c>
      <c r="Z3757" t="s">
        <v>92</v>
      </c>
      <c r="AA3757" s="1">
        <v>44567</v>
      </c>
      <c r="AB3757" s="2">
        <v>479</v>
      </c>
      <c r="AC3757" s="2">
        <v>421</v>
      </c>
      <c r="AD3757" s="2"/>
      <c r="AE3757" s="2"/>
      <c r="AF3757" s="2"/>
      <c r="AG3757">
        <v>0</v>
      </c>
      <c r="AH3757" s="3">
        <v>479</v>
      </c>
      <c r="AI3757" s="3">
        <v>421</v>
      </c>
      <c r="AJ3757" s="3">
        <v>0</v>
      </c>
      <c r="AK3757" s="3">
        <v>0</v>
      </c>
      <c r="AL3757" s="3">
        <v>0</v>
      </c>
      <c r="AM3757" t="s">
        <v>19711</v>
      </c>
      <c r="AN3757" t="s">
        <v>19712</v>
      </c>
      <c r="AO3757" t="s">
        <v>19665</v>
      </c>
      <c r="AP3757" t="s">
        <v>19666</v>
      </c>
      <c r="AQ3757" t="s">
        <v>83</v>
      </c>
      <c r="AR3757" t="s">
        <v>19676</v>
      </c>
      <c r="AS3757" t="s">
        <v>83</v>
      </c>
      <c r="AT3757" t="s">
        <v>96</v>
      </c>
      <c r="AU3757" t="s">
        <v>19677</v>
      </c>
      <c r="AV3757" t="s">
        <v>19678</v>
      </c>
      <c r="AW3757" t="s">
        <v>99</v>
      </c>
      <c r="AX3757" t="s">
        <v>100</v>
      </c>
      <c r="AY3757" t="s">
        <v>83</v>
      </c>
      <c r="AZ3757" t="s">
        <v>8351</v>
      </c>
      <c r="BA3757" t="s">
        <v>103</v>
      </c>
      <c r="BB3757" t="s">
        <v>20604</v>
      </c>
      <c r="BC3757" s="4"/>
      <c r="BD3757" t="s">
        <v>83</v>
      </c>
      <c r="BE3757" t="s">
        <v>105</v>
      </c>
      <c r="BF3757" t="s">
        <v>106</v>
      </c>
      <c r="BG3757" t="s">
        <v>107</v>
      </c>
      <c r="BH3757" t="s">
        <v>108</v>
      </c>
      <c r="BI3757" t="s">
        <v>109</v>
      </c>
      <c r="BJ3757" s="2">
        <v>0</v>
      </c>
      <c r="BK3757" t="s">
        <v>90</v>
      </c>
      <c r="BL3757" t="s">
        <v>78</v>
      </c>
      <c r="BM3757" t="s">
        <v>83</v>
      </c>
      <c r="BN3757" t="s">
        <v>83</v>
      </c>
      <c r="BO3757" t="s">
        <v>83</v>
      </c>
      <c r="BP3757" t="s">
        <v>20605</v>
      </c>
      <c r="BQ3757" t="s">
        <v>20262</v>
      </c>
      <c r="BR3757" t="s">
        <v>20263</v>
      </c>
      <c r="BS3757" t="s">
        <v>83</v>
      </c>
      <c r="BT3757" s="3">
        <v>1</v>
      </c>
    </row>
    <row r="3758" spans="1:72" x14ac:dyDescent="0.25">
      <c r="A3758" t="s">
        <v>19665</v>
      </c>
      <c r="B3758" t="s">
        <v>19666</v>
      </c>
      <c r="C3758" t="s">
        <v>19667</v>
      </c>
      <c r="D3758" t="s">
        <v>74</v>
      </c>
      <c r="E3758" t="s">
        <v>21868</v>
      </c>
      <c r="F3758" t="s">
        <v>19668</v>
      </c>
      <c r="G3758" t="s">
        <v>20606</v>
      </c>
      <c r="H3758" t="s">
        <v>20607</v>
      </c>
      <c r="I3758" s="1">
        <v>44197</v>
      </c>
      <c r="J3758" s="1">
        <v>44926</v>
      </c>
      <c r="K3758" t="s">
        <v>78</v>
      </c>
      <c r="L3758" t="s">
        <v>79</v>
      </c>
      <c r="M3758" t="s">
        <v>80</v>
      </c>
      <c r="N3758" t="s">
        <v>20464</v>
      </c>
      <c r="O3758" t="s">
        <v>1608</v>
      </c>
      <c r="P3758" t="s">
        <v>83</v>
      </c>
      <c r="Q3758" t="s">
        <v>20599</v>
      </c>
      <c r="R3758" t="s">
        <v>20439</v>
      </c>
      <c r="S3758" t="s">
        <v>150</v>
      </c>
      <c r="T3758" t="s">
        <v>87</v>
      </c>
      <c r="U3758" t="s">
        <v>88</v>
      </c>
      <c r="V3758" t="s">
        <v>89</v>
      </c>
      <c r="W3758" t="s">
        <v>78</v>
      </c>
      <c r="X3758" t="s">
        <v>120</v>
      </c>
      <c r="Y3758" t="s">
        <v>91</v>
      </c>
      <c r="Z3758" t="s">
        <v>92</v>
      </c>
      <c r="AA3758" s="1">
        <v>44566</v>
      </c>
      <c r="AB3758" s="2">
        <v>721</v>
      </c>
      <c r="AC3758" s="2">
        <v>2080</v>
      </c>
      <c r="AD3758" s="2"/>
      <c r="AE3758" s="2"/>
      <c r="AF3758" s="2"/>
      <c r="AG3758">
        <v>0</v>
      </c>
      <c r="AH3758" s="3">
        <v>721</v>
      </c>
      <c r="AI3758" s="3">
        <v>2080</v>
      </c>
      <c r="AJ3758" s="3">
        <v>0</v>
      </c>
      <c r="AK3758" s="3">
        <v>0</v>
      </c>
      <c r="AL3758" s="3">
        <v>0</v>
      </c>
      <c r="AM3758" t="s">
        <v>19745</v>
      </c>
      <c r="AN3758" t="s">
        <v>19746</v>
      </c>
      <c r="AO3758" t="s">
        <v>19665</v>
      </c>
      <c r="AP3758" t="s">
        <v>19666</v>
      </c>
      <c r="AQ3758" t="s">
        <v>83</v>
      </c>
      <c r="AR3758" t="s">
        <v>19676</v>
      </c>
      <c r="AS3758" t="s">
        <v>83</v>
      </c>
      <c r="AT3758" t="s">
        <v>96</v>
      </c>
      <c r="AU3758" t="s">
        <v>19677</v>
      </c>
      <c r="AV3758" t="s">
        <v>19678</v>
      </c>
      <c r="AW3758" t="s">
        <v>99</v>
      </c>
      <c r="AX3758" t="s">
        <v>100</v>
      </c>
      <c r="AY3758" t="s">
        <v>83</v>
      </c>
      <c r="AZ3758" t="s">
        <v>20608</v>
      </c>
      <c r="BA3758" t="s">
        <v>103</v>
      </c>
      <c r="BB3758" t="s">
        <v>20609</v>
      </c>
      <c r="BC3758" s="4"/>
      <c r="BD3758" t="s">
        <v>83</v>
      </c>
      <c r="BE3758" t="s">
        <v>105</v>
      </c>
      <c r="BF3758" t="s">
        <v>106</v>
      </c>
      <c r="BG3758" t="s">
        <v>107</v>
      </c>
      <c r="BH3758" t="s">
        <v>108</v>
      </c>
      <c r="BI3758" t="s">
        <v>109</v>
      </c>
      <c r="BJ3758" s="2">
        <v>0</v>
      </c>
      <c r="BK3758" t="s">
        <v>78</v>
      </c>
      <c r="BL3758" t="s">
        <v>90</v>
      </c>
      <c r="BM3758" t="s">
        <v>83</v>
      </c>
      <c r="BN3758" t="s">
        <v>83</v>
      </c>
      <c r="BO3758" t="s">
        <v>83</v>
      </c>
      <c r="BP3758" t="s">
        <v>83</v>
      </c>
      <c r="BQ3758" t="s">
        <v>83</v>
      </c>
      <c r="BR3758" t="s">
        <v>83</v>
      </c>
      <c r="BS3758" t="s">
        <v>83</v>
      </c>
      <c r="BT3758" s="3">
        <v>1</v>
      </c>
    </row>
    <row r="3759" spans="1:72" x14ac:dyDescent="0.25">
      <c r="A3759" t="s">
        <v>19665</v>
      </c>
      <c r="B3759" t="s">
        <v>19666</v>
      </c>
      <c r="C3759" t="s">
        <v>19667</v>
      </c>
      <c r="D3759" t="s">
        <v>74</v>
      </c>
      <c r="E3759" t="s">
        <v>21868</v>
      </c>
      <c r="F3759" t="s">
        <v>19668</v>
      </c>
      <c r="G3759" t="s">
        <v>20610</v>
      </c>
      <c r="H3759" t="s">
        <v>20611</v>
      </c>
      <c r="I3759" s="1">
        <v>44197</v>
      </c>
      <c r="J3759" s="1">
        <v>44926</v>
      </c>
      <c r="K3759" t="s">
        <v>78</v>
      </c>
      <c r="L3759" t="s">
        <v>79</v>
      </c>
      <c r="M3759" t="s">
        <v>80</v>
      </c>
      <c r="N3759" t="s">
        <v>20499</v>
      </c>
      <c r="O3759" t="s">
        <v>4788</v>
      </c>
      <c r="P3759" t="s">
        <v>83</v>
      </c>
      <c r="Q3759" t="s">
        <v>20612</v>
      </c>
      <c r="R3759" t="s">
        <v>20254</v>
      </c>
      <c r="S3759" t="s">
        <v>150</v>
      </c>
      <c r="T3759" t="s">
        <v>87</v>
      </c>
      <c r="U3759" t="s">
        <v>88</v>
      </c>
      <c r="V3759" t="s">
        <v>89</v>
      </c>
      <c r="W3759" t="s">
        <v>78</v>
      </c>
      <c r="X3759" t="s">
        <v>120</v>
      </c>
      <c r="Y3759" t="s">
        <v>91</v>
      </c>
      <c r="Z3759" t="s">
        <v>92</v>
      </c>
      <c r="AA3759" s="1">
        <v>44567</v>
      </c>
      <c r="AB3759" s="2">
        <v>296</v>
      </c>
      <c r="AC3759" s="2">
        <v>287</v>
      </c>
      <c r="AD3759" s="2"/>
      <c r="AE3759" s="2"/>
      <c r="AF3759" s="2"/>
      <c r="AG3759">
        <v>0</v>
      </c>
      <c r="AH3759" s="3">
        <v>260</v>
      </c>
      <c r="AI3759" s="3">
        <v>248</v>
      </c>
      <c r="AJ3759" s="3">
        <v>0</v>
      </c>
      <c r="AK3759" s="3">
        <v>0</v>
      </c>
      <c r="AL3759" s="3">
        <v>0</v>
      </c>
      <c r="AM3759" t="s">
        <v>19711</v>
      </c>
      <c r="AN3759" t="s">
        <v>19712</v>
      </c>
      <c r="AO3759" t="s">
        <v>19665</v>
      </c>
      <c r="AP3759" t="s">
        <v>19666</v>
      </c>
      <c r="AQ3759" t="s">
        <v>83</v>
      </c>
      <c r="AR3759" t="s">
        <v>19676</v>
      </c>
      <c r="AS3759" t="s">
        <v>83</v>
      </c>
      <c r="AT3759" t="s">
        <v>96</v>
      </c>
      <c r="AU3759" t="s">
        <v>19677</v>
      </c>
      <c r="AV3759" t="s">
        <v>19678</v>
      </c>
      <c r="AW3759" t="s">
        <v>99</v>
      </c>
      <c r="AX3759" t="s">
        <v>100</v>
      </c>
      <c r="AY3759" t="s">
        <v>83</v>
      </c>
      <c r="AZ3759" t="s">
        <v>8351</v>
      </c>
      <c r="BA3759" t="s">
        <v>103</v>
      </c>
      <c r="BB3759" t="s">
        <v>20613</v>
      </c>
      <c r="BC3759" s="4"/>
      <c r="BD3759" t="s">
        <v>83</v>
      </c>
      <c r="BE3759" t="s">
        <v>105</v>
      </c>
      <c r="BF3759" t="s">
        <v>106</v>
      </c>
      <c r="BG3759" t="s">
        <v>107</v>
      </c>
      <c r="BH3759" t="s">
        <v>108</v>
      </c>
      <c r="BI3759" t="s">
        <v>109</v>
      </c>
      <c r="BJ3759" s="2">
        <v>0</v>
      </c>
      <c r="BK3759" t="s">
        <v>90</v>
      </c>
      <c r="BL3759" t="s">
        <v>78</v>
      </c>
      <c r="BM3759" t="s">
        <v>83</v>
      </c>
      <c r="BN3759" t="s">
        <v>83</v>
      </c>
      <c r="BO3759" t="s">
        <v>83</v>
      </c>
      <c r="BP3759" t="s">
        <v>20614</v>
      </c>
      <c r="BQ3759" t="s">
        <v>20262</v>
      </c>
      <c r="BR3759" t="s">
        <v>20263</v>
      </c>
      <c r="BS3759" t="s">
        <v>83</v>
      </c>
      <c r="BT3759" s="3">
        <v>1</v>
      </c>
    </row>
    <row r="3760" spans="1:72" x14ac:dyDescent="0.25">
      <c r="A3760" t="s">
        <v>19665</v>
      </c>
      <c r="B3760" t="s">
        <v>19666</v>
      </c>
      <c r="C3760" t="s">
        <v>19667</v>
      </c>
      <c r="D3760" t="s">
        <v>74</v>
      </c>
      <c r="E3760" t="s">
        <v>21868</v>
      </c>
      <c r="F3760" t="s">
        <v>19668</v>
      </c>
      <c r="G3760" t="s">
        <v>20615</v>
      </c>
      <c r="H3760" t="s">
        <v>20616</v>
      </c>
      <c r="I3760" s="1">
        <v>44197</v>
      </c>
      <c r="J3760" s="1">
        <v>44926</v>
      </c>
      <c r="K3760" t="s">
        <v>78</v>
      </c>
      <c r="L3760" t="s">
        <v>79</v>
      </c>
      <c r="M3760" t="s">
        <v>80</v>
      </c>
      <c r="N3760" t="s">
        <v>626</v>
      </c>
      <c r="O3760" t="s">
        <v>242</v>
      </c>
      <c r="P3760" t="s">
        <v>156</v>
      </c>
      <c r="Q3760" t="s">
        <v>20617</v>
      </c>
      <c r="R3760" t="s">
        <v>20254</v>
      </c>
      <c r="S3760" t="s">
        <v>119</v>
      </c>
      <c r="T3760" t="s">
        <v>87</v>
      </c>
      <c r="U3760" t="s">
        <v>88</v>
      </c>
      <c r="V3760" t="s">
        <v>89</v>
      </c>
      <c r="W3760" t="s">
        <v>78</v>
      </c>
      <c r="X3760" t="s">
        <v>120</v>
      </c>
      <c r="Y3760" t="s">
        <v>91</v>
      </c>
      <c r="Z3760" t="s">
        <v>92</v>
      </c>
      <c r="AA3760" s="1">
        <v>44567</v>
      </c>
      <c r="AB3760" s="2">
        <v>6695</v>
      </c>
      <c r="AC3760" s="2">
        <v>6382</v>
      </c>
      <c r="AD3760" s="2"/>
      <c r="AE3760" s="2"/>
      <c r="AF3760" s="2"/>
      <c r="AG3760">
        <v>0</v>
      </c>
      <c r="AH3760" s="3">
        <v>6695</v>
      </c>
      <c r="AI3760" s="3">
        <v>6382</v>
      </c>
      <c r="AJ3760" s="3">
        <v>0</v>
      </c>
      <c r="AK3760" s="3">
        <v>0</v>
      </c>
      <c r="AL3760" s="3">
        <v>0</v>
      </c>
      <c r="AM3760" t="s">
        <v>19711</v>
      </c>
      <c r="AN3760" t="s">
        <v>19712</v>
      </c>
      <c r="AO3760" t="s">
        <v>19665</v>
      </c>
      <c r="AP3760" t="s">
        <v>19666</v>
      </c>
      <c r="AQ3760" t="s">
        <v>83</v>
      </c>
      <c r="AR3760" t="s">
        <v>19676</v>
      </c>
      <c r="AS3760" t="s">
        <v>83</v>
      </c>
      <c r="AT3760" t="s">
        <v>96</v>
      </c>
      <c r="AU3760" t="s">
        <v>19677</v>
      </c>
      <c r="AV3760" t="s">
        <v>19678</v>
      </c>
      <c r="AW3760" t="s">
        <v>99</v>
      </c>
      <c r="AX3760" t="s">
        <v>100</v>
      </c>
      <c r="AY3760" t="s">
        <v>83</v>
      </c>
      <c r="AZ3760" t="s">
        <v>8351</v>
      </c>
      <c r="BA3760" t="s">
        <v>103</v>
      </c>
      <c r="BB3760" t="s">
        <v>20618</v>
      </c>
      <c r="BC3760" s="4"/>
      <c r="BD3760" t="s">
        <v>83</v>
      </c>
      <c r="BE3760" t="s">
        <v>105</v>
      </c>
      <c r="BF3760" t="s">
        <v>106</v>
      </c>
      <c r="BG3760" t="s">
        <v>107</v>
      </c>
      <c r="BH3760" t="s">
        <v>123</v>
      </c>
      <c r="BI3760" t="s">
        <v>124</v>
      </c>
      <c r="BJ3760" s="2">
        <v>0</v>
      </c>
      <c r="BK3760" t="s">
        <v>90</v>
      </c>
      <c r="BL3760" t="s">
        <v>78</v>
      </c>
      <c r="BM3760" t="s">
        <v>83</v>
      </c>
      <c r="BN3760" t="s">
        <v>83</v>
      </c>
      <c r="BO3760" t="s">
        <v>83</v>
      </c>
      <c r="BP3760" t="s">
        <v>20619</v>
      </c>
      <c r="BQ3760" t="s">
        <v>20262</v>
      </c>
      <c r="BR3760" t="s">
        <v>20263</v>
      </c>
      <c r="BS3760" t="s">
        <v>83</v>
      </c>
      <c r="BT3760" s="3">
        <v>1</v>
      </c>
    </row>
    <row r="3761" spans="1:72" x14ac:dyDescent="0.25">
      <c r="A3761" t="s">
        <v>19665</v>
      </c>
      <c r="B3761" t="s">
        <v>19666</v>
      </c>
      <c r="C3761" t="s">
        <v>19667</v>
      </c>
      <c r="D3761" t="s">
        <v>74</v>
      </c>
      <c r="E3761" t="s">
        <v>21868</v>
      </c>
      <c r="F3761" t="s">
        <v>19668</v>
      </c>
      <c r="G3761" t="s">
        <v>20620</v>
      </c>
      <c r="H3761" t="s">
        <v>20621</v>
      </c>
      <c r="I3761" s="1">
        <v>44197</v>
      </c>
      <c r="J3761" s="1">
        <v>44926</v>
      </c>
      <c r="K3761" t="s">
        <v>78</v>
      </c>
      <c r="L3761" t="s">
        <v>79</v>
      </c>
      <c r="M3761" t="s">
        <v>80</v>
      </c>
      <c r="N3761" t="s">
        <v>20622</v>
      </c>
      <c r="O3761" t="s">
        <v>1114</v>
      </c>
      <c r="P3761" t="s">
        <v>83</v>
      </c>
      <c r="Q3761" t="s">
        <v>20623</v>
      </c>
      <c r="R3761" t="s">
        <v>20254</v>
      </c>
      <c r="S3761" t="s">
        <v>150</v>
      </c>
      <c r="T3761" t="s">
        <v>87</v>
      </c>
      <c r="U3761" t="s">
        <v>88</v>
      </c>
      <c r="V3761" t="s">
        <v>89</v>
      </c>
      <c r="W3761" t="s">
        <v>78</v>
      </c>
      <c r="X3761" t="s">
        <v>120</v>
      </c>
      <c r="Y3761" t="s">
        <v>91</v>
      </c>
      <c r="Z3761" t="s">
        <v>92</v>
      </c>
      <c r="AA3761" s="1">
        <v>44566</v>
      </c>
      <c r="AB3761" s="2">
        <v>72</v>
      </c>
      <c r="AC3761" s="2">
        <v>64</v>
      </c>
      <c r="AD3761" s="2"/>
      <c r="AE3761" s="2"/>
      <c r="AF3761" s="2"/>
      <c r="AG3761">
        <v>0</v>
      </c>
      <c r="AH3761" s="3">
        <v>72</v>
      </c>
      <c r="AI3761" s="3">
        <v>64</v>
      </c>
      <c r="AJ3761" s="3">
        <v>0</v>
      </c>
      <c r="AK3761" s="3">
        <v>0</v>
      </c>
      <c r="AL3761" s="3">
        <v>0</v>
      </c>
      <c r="AM3761" t="s">
        <v>19711</v>
      </c>
      <c r="AN3761" t="s">
        <v>19712</v>
      </c>
      <c r="AO3761" t="s">
        <v>19665</v>
      </c>
      <c r="AP3761" t="s">
        <v>19666</v>
      </c>
      <c r="AQ3761" t="s">
        <v>83</v>
      </c>
      <c r="AR3761" t="s">
        <v>19676</v>
      </c>
      <c r="AS3761" t="s">
        <v>83</v>
      </c>
      <c r="AT3761" t="s">
        <v>96</v>
      </c>
      <c r="AU3761" t="s">
        <v>19677</v>
      </c>
      <c r="AV3761" t="s">
        <v>19678</v>
      </c>
      <c r="AW3761" t="s">
        <v>99</v>
      </c>
      <c r="AX3761" t="s">
        <v>100</v>
      </c>
      <c r="AY3761" t="s">
        <v>83</v>
      </c>
      <c r="AZ3761" t="s">
        <v>8351</v>
      </c>
      <c r="BA3761" t="s">
        <v>103</v>
      </c>
      <c r="BB3761" t="s">
        <v>20624</v>
      </c>
      <c r="BC3761" s="4"/>
      <c r="BD3761" t="s">
        <v>83</v>
      </c>
      <c r="BE3761" t="s">
        <v>105</v>
      </c>
      <c r="BF3761" t="s">
        <v>106</v>
      </c>
      <c r="BG3761" t="s">
        <v>107</v>
      </c>
      <c r="BH3761" t="s">
        <v>108</v>
      </c>
      <c r="BI3761" t="s">
        <v>109</v>
      </c>
      <c r="BJ3761" s="2">
        <v>0</v>
      </c>
      <c r="BK3761" t="s">
        <v>90</v>
      </c>
      <c r="BL3761" t="s">
        <v>78</v>
      </c>
      <c r="BM3761" t="s">
        <v>83</v>
      </c>
      <c r="BN3761" t="s">
        <v>83</v>
      </c>
      <c r="BO3761" t="s">
        <v>83</v>
      </c>
      <c r="BP3761" t="s">
        <v>20625</v>
      </c>
      <c r="BQ3761" t="s">
        <v>19720</v>
      </c>
      <c r="BR3761" t="s">
        <v>19721</v>
      </c>
      <c r="BS3761" t="s">
        <v>83</v>
      </c>
      <c r="BT3761" s="3">
        <v>1</v>
      </c>
    </row>
    <row r="3762" spans="1:72" x14ac:dyDescent="0.25">
      <c r="A3762" t="s">
        <v>19665</v>
      </c>
      <c r="B3762" t="s">
        <v>19666</v>
      </c>
      <c r="C3762" t="s">
        <v>19667</v>
      </c>
      <c r="D3762" t="s">
        <v>74</v>
      </c>
      <c r="E3762" t="s">
        <v>21868</v>
      </c>
      <c r="F3762" t="s">
        <v>19668</v>
      </c>
      <c r="G3762" t="s">
        <v>20626</v>
      </c>
      <c r="H3762" t="s">
        <v>20627</v>
      </c>
      <c r="I3762" s="1">
        <v>44197</v>
      </c>
      <c r="J3762" s="1">
        <v>44926</v>
      </c>
      <c r="K3762" t="s">
        <v>78</v>
      </c>
      <c r="L3762" t="s">
        <v>79</v>
      </c>
      <c r="M3762" t="s">
        <v>80</v>
      </c>
      <c r="N3762" t="s">
        <v>20628</v>
      </c>
      <c r="O3762" t="s">
        <v>738</v>
      </c>
      <c r="P3762" t="s">
        <v>83</v>
      </c>
      <c r="Q3762" t="s">
        <v>20629</v>
      </c>
      <c r="R3762" t="s">
        <v>20439</v>
      </c>
      <c r="S3762" t="s">
        <v>150</v>
      </c>
      <c r="T3762" t="s">
        <v>87</v>
      </c>
      <c r="U3762" t="s">
        <v>88</v>
      </c>
      <c r="V3762" t="s">
        <v>89</v>
      </c>
      <c r="W3762" t="s">
        <v>78</v>
      </c>
      <c r="X3762" t="s">
        <v>120</v>
      </c>
      <c r="Y3762" t="s">
        <v>91</v>
      </c>
      <c r="Z3762" t="s">
        <v>92</v>
      </c>
      <c r="AA3762" s="1">
        <v>44567</v>
      </c>
      <c r="AB3762" s="2">
        <v>460</v>
      </c>
      <c r="AC3762" s="2">
        <v>396</v>
      </c>
      <c r="AD3762" s="2"/>
      <c r="AE3762" s="2"/>
      <c r="AF3762" s="2"/>
      <c r="AG3762">
        <v>0</v>
      </c>
      <c r="AH3762" s="3">
        <v>460</v>
      </c>
      <c r="AI3762" s="3">
        <v>396</v>
      </c>
      <c r="AJ3762" s="3">
        <v>0</v>
      </c>
      <c r="AK3762" s="3">
        <v>0</v>
      </c>
      <c r="AL3762" s="3">
        <v>0</v>
      </c>
      <c r="AM3762" t="s">
        <v>19711</v>
      </c>
      <c r="AN3762" t="s">
        <v>19712</v>
      </c>
      <c r="AO3762" t="s">
        <v>19665</v>
      </c>
      <c r="AP3762" t="s">
        <v>19666</v>
      </c>
      <c r="AQ3762" t="s">
        <v>83</v>
      </c>
      <c r="AR3762" t="s">
        <v>19676</v>
      </c>
      <c r="AS3762" t="s">
        <v>83</v>
      </c>
      <c r="AT3762" t="s">
        <v>96</v>
      </c>
      <c r="AU3762" t="s">
        <v>19677</v>
      </c>
      <c r="AV3762" t="s">
        <v>19678</v>
      </c>
      <c r="AW3762" t="s">
        <v>99</v>
      </c>
      <c r="AX3762" t="s">
        <v>100</v>
      </c>
      <c r="AY3762" t="s">
        <v>83</v>
      </c>
      <c r="AZ3762" t="s">
        <v>8351</v>
      </c>
      <c r="BA3762" t="s">
        <v>103</v>
      </c>
      <c r="BB3762" t="s">
        <v>20630</v>
      </c>
      <c r="BC3762" s="4"/>
      <c r="BD3762" t="s">
        <v>83</v>
      </c>
      <c r="BE3762" t="s">
        <v>105</v>
      </c>
      <c r="BF3762" t="s">
        <v>106</v>
      </c>
      <c r="BG3762" t="s">
        <v>107</v>
      </c>
      <c r="BH3762" t="s">
        <v>108</v>
      </c>
      <c r="BI3762" t="s">
        <v>109</v>
      </c>
      <c r="BJ3762" s="2">
        <v>0</v>
      </c>
      <c r="BK3762" t="s">
        <v>90</v>
      </c>
      <c r="BL3762" t="s">
        <v>78</v>
      </c>
      <c r="BM3762" t="s">
        <v>83</v>
      </c>
      <c r="BN3762" t="s">
        <v>83</v>
      </c>
      <c r="BO3762" t="s">
        <v>83</v>
      </c>
      <c r="BP3762" t="s">
        <v>20631</v>
      </c>
      <c r="BQ3762" t="s">
        <v>19720</v>
      </c>
      <c r="BR3762" t="s">
        <v>19721</v>
      </c>
      <c r="BS3762" t="s">
        <v>83</v>
      </c>
      <c r="BT3762" s="3">
        <v>1</v>
      </c>
    </row>
    <row r="3763" spans="1:72" x14ac:dyDescent="0.25">
      <c r="A3763" t="s">
        <v>19665</v>
      </c>
      <c r="B3763" t="s">
        <v>19666</v>
      </c>
      <c r="C3763" t="s">
        <v>19667</v>
      </c>
      <c r="D3763" t="s">
        <v>74</v>
      </c>
      <c r="E3763" t="s">
        <v>21868</v>
      </c>
      <c r="F3763" t="s">
        <v>19668</v>
      </c>
      <c r="G3763" t="s">
        <v>20632</v>
      </c>
      <c r="H3763" t="s">
        <v>20633</v>
      </c>
      <c r="I3763" s="1">
        <v>44197</v>
      </c>
      <c r="J3763" s="1">
        <v>44926</v>
      </c>
      <c r="K3763" t="s">
        <v>78</v>
      </c>
      <c r="L3763" t="s">
        <v>79</v>
      </c>
      <c r="M3763" t="s">
        <v>80</v>
      </c>
      <c r="N3763" t="s">
        <v>20628</v>
      </c>
      <c r="O3763" t="s">
        <v>1161</v>
      </c>
      <c r="P3763" t="s">
        <v>83</v>
      </c>
      <c r="Q3763" t="s">
        <v>20634</v>
      </c>
      <c r="R3763" t="s">
        <v>20439</v>
      </c>
      <c r="S3763" t="s">
        <v>150</v>
      </c>
      <c r="T3763" t="s">
        <v>87</v>
      </c>
      <c r="U3763" t="s">
        <v>88</v>
      </c>
      <c r="V3763" t="s">
        <v>89</v>
      </c>
      <c r="W3763" t="s">
        <v>78</v>
      </c>
      <c r="X3763" t="s">
        <v>120</v>
      </c>
      <c r="Y3763" t="s">
        <v>91</v>
      </c>
      <c r="Z3763" t="s">
        <v>92</v>
      </c>
      <c r="AA3763" s="1">
        <v>44567</v>
      </c>
      <c r="AB3763" s="2">
        <v>664</v>
      </c>
      <c r="AC3763" s="2">
        <v>582</v>
      </c>
      <c r="AD3763" s="2"/>
      <c r="AE3763" s="2"/>
      <c r="AF3763" s="2"/>
      <c r="AG3763">
        <v>0</v>
      </c>
      <c r="AH3763" s="3">
        <v>646</v>
      </c>
      <c r="AI3763" s="3">
        <v>549</v>
      </c>
      <c r="AJ3763" s="3">
        <v>0</v>
      </c>
      <c r="AK3763" s="3">
        <v>0</v>
      </c>
      <c r="AL3763" s="3">
        <v>0</v>
      </c>
      <c r="AM3763" t="s">
        <v>19711</v>
      </c>
      <c r="AN3763" t="s">
        <v>19712</v>
      </c>
      <c r="AO3763" t="s">
        <v>19665</v>
      </c>
      <c r="AP3763" t="s">
        <v>19666</v>
      </c>
      <c r="AQ3763" t="s">
        <v>83</v>
      </c>
      <c r="AR3763" t="s">
        <v>19676</v>
      </c>
      <c r="AS3763" t="s">
        <v>83</v>
      </c>
      <c r="AT3763" t="s">
        <v>96</v>
      </c>
      <c r="AU3763" t="s">
        <v>19677</v>
      </c>
      <c r="AV3763" t="s">
        <v>19678</v>
      </c>
      <c r="AW3763" t="s">
        <v>99</v>
      </c>
      <c r="AX3763" t="s">
        <v>100</v>
      </c>
      <c r="AY3763" t="s">
        <v>83</v>
      </c>
      <c r="AZ3763" t="s">
        <v>8351</v>
      </c>
      <c r="BA3763" t="s">
        <v>103</v>
      </c>
      <c r="BB3763" t="s">
        <v>20635</v>
      </c>
      <c r="BC3763" s="4"/>
      <c r="BD3763" t="s">
        <v>83</v>
      </c>
      <c r="BE3763" t="s">
        <v>105</v>
      </c>
      <c r="BF3763" t="s">
        <v>106</v>
      </c>
      <c r="BG3763" t="s">
        <v>107</v>
      </c>
      <c r="BH3763" t="s">
        <v>108</v>
      </c>
      <c r="BI3763" t="s">
        <v>109</v>
      </c>
      <c r="BJ3763" s="2">
        <v>0</v>
      </c>
      <c r="BK3763" t="s">
        <v>90</v>
      </c>
      <c r="BL3763" t="s">
        <v>78</v>
      </c>
      <c r="BM3763" t="s">
        <v>83</v>
      </c>
      <c r="BN3763" t="s">
        <v>83</v>
      </c>
      <c r="BO3763" t="s">
        <v>83</v>
      </c>
      <c r="BP3763" t="s">
        <v>20636</v>
      </c>
      <c r="BQ3763" t="s">
        <v>19720</v>
      </c>
      <c r="BR3763" t="s">
        <v>19721</v>
      </c>
      <c r="BS3763" t="s">
        <v>83</v>
      </c>
      <c r="BT3763" s="3">
        <v>1</v>
      </c>
    </row>
    <row r="3764" spans="1:72" x14ac:dyDescent="0.25">
      <c r="A3764" t="s">
        <v>19665</v>
      </c>
      <c r="B3764" t="s">
        <v>19666</v>
      </c>
      <c r="C3764" t="s">
        <v>19667</v>
      </c>
      <c r="D3764" t="s">
        <v>74</v>
      </c>
      <c r="E3764" t="s">
        <v>21868</v>
      </c>
      <c r="F3764" t="s">
        <v>19668</v>
      </c>
      <c r="G3764" t="s">
        <v>20637</v>
      </c>
      <c r="H3764" t="s">
        <v>20638</v>
      </c>
      <c r="I3764" s="1">
        <v>44197</v>
      </c>
      <c r="J3764" s="1">
        <v>44926</v>
      </c>
      <c r="K3764" t="s">
        <v>78</v>
      </c>
      <c r="L3764" t="s">
        <v>79</v>
      </c>
      <c r="M3764" t="s">
        <v>80</v>
      </c>
      <c r="N3764" t="s">
        <v>20639</v>
      </c>
      <c r="O3764" t="s">
        <v>477</v>
      </c>
      <c r="P3764" t="s">
        <v>83</v>
      </c>
      <c r="Q3764" t="s">
        <v>20640</v>
      </c>
      <c r="R3764" t="s">
        <v>20439</v>
      </c>
      <c r="S3764" t="s">
        <v>150</v>
      </c>
      <c r="T3764" t="s">
        <v>87</v>
      </c>
      <c r="U3764" t="s">
        <v>88</v>
      </c>
      <c r="V3764" t="s">
        <v>89</v>
      </c>
      <c r="W3764" t="s">
        <v>78</v>
      </c>
      <c r="X3764" t="s">
        <v>120</v>
      </c>
      <c r="Y3764" t="s">
        <v>91</v>
      </c>
      <c r="Z3764" t="s">
        <v>92</v>
      </c>
      <c r="AA3764" s="1">
        <v>44567</v>
      </c>
      <c r="AB3764" s="2">
        <v>529</v>
      </c>
      <c r="AC3764" s="2">
        <v>541</v>
      </c>
      <c r="AD3764" s="2"/>
      <c r="AE3764" s="2"/>
      <c r="AF3764" s="2"/>
      <c r="AG3764">
        <v>0</v>
      </c>
      <c r="AH3764" s="3">
        <v>529</v>
      </c>
      <c r="AI3764" s="3">
        <v>541</v>
      </c>
      <c r="AJ3764" s="3">
        <v>0</v>
      </c>
      <c r="AK3764" s="3">
        <v>0</v>
      </c>
      <c r="AL3764" s="3">
        <v>0</v>
      </c>
      <c r="AM3764" t="s">
        <v>19711</v>
      </c>
      <c r="AN3764" t="s">
        <v>19712</v>
      </c>
      <c r="AO3764" t="s">
        <v>19665</v>
      </c>
      <c r="AP3764" t="s">
        <v>19666</v>
      </c>
      <c r="AQ3764" t="s">
        <v>83</v>
      </c>
      <c r="AR3764" t="s">
        <v>19676</v>
      </c>
      <c r="AS3764" t="s">
        <v>83</v>
      </c>
      <c r="AT3764" t="s">
        <v>96</v>
      </c>
      <c r="AU3764" t="s">
        <v>19677</v>
      </c>
      <c r="AV3764" t="s">
        <v>19678</v>
      </c>
      <c r="AW3764" t="s">
        <v>99</v>
      </c>
      <c r="AX3764" t="s">
        <v>100</v>
      </c>
      <c r="AY3764" t="s">
        <v>83</v>
      </c>
      <c r="AZ3764" t="s">
        <v>8351</v>
      </c>
      <c r="BA3764" t="s">
        <v>103</v>
      </c>
      <c r="BB3764" t="s">
        <v>20641</v>
      </c>
      <c r="BC3764" s="4"/>
      <c r="BD3764" t="s">
        <v>83</v>
      </c>
      <c r="BE3764" t="s">
        <v>105</v>
      </c>
      <c r="BF3764" t="s">
        <v>106</v>
      </c>
      <c r="BG3764" t="s">
        <v>107</v>
      </c>
      <c r="BH3764" t="s">
        <v>108</v>
      </c>
      <c r="BI3764" t="s">
        <v>109</v>
      </c>
      <c r="BJ3764" s="2">
        <v>0</v>
      </c>
      <c r="BK3764" t="s">
        <v>90</v>
      </c>
      <c r="BL3764" t="s">
        <v>78</v>
      </c>
      <c r="BM3764" t="s">
        <v>83</v>
      </c>
      <c r="BN3764" t="s">
        <v>83</v>
      </c>
      <c r="BO3764" t="s">
        <v>83</v>
      </c>
      <c r="BP3764" t="s">
        <v>20642</v>
      </c>
      <c r="BQ3764" t="s">
        <v>19720</v>
      </c>
      <c r="BR3764" t="s">
        <v>19721</v>
      </c>
      <c r="BS3764" t="s">
        <v>83</v>
      </c>
      <c r="BT3764" s="3">
        <v>1</v>
      </c>
    </row>
    <row r="3765" spans="1:72" x14ac:dyDescent="0.25">
      <c r="A3765" t="s">
        <v>19665</v>
      </c>
      <c r="B3765" t="s">
        <v>19666</v>
      </c>
      <c r="C3765" t="s">
        <v>19667</v>
      </c>
      <c r="D3765" t="s">
        <v>74</v>
      </c>
      <c r="E3765" t="s">
        <v>21868</v>
      </c>
      <c r="F3765" t="s">
        <v>19668</v>
      </c>
      <c r="G3765" t="s">
        <v>20643</v>
      </c>
      <c r="H3765" t="s">
        <v>20644</v>
      </c>
      <c r="I3765" s="1">
        <v>44197</v>
      </c>
      <c r="J3765" s="1">
        <v>44926</v>
      </c>
      <c r="K3765" t="s">
        <v>78</v>
      </c>
      <c r="L3765" t="s">
        <v>79</v>
      </c>
      <c r="M3765" t="s">
        <v>80</v>
      </c>
      <c r="N3765" t="s">
        <v>20639</v>
      </c>
      <c r="O3765" t="s">
        <v>162</v>
      </c>
      <c r="P3765" t="s">
        <v>235</v>
      </c>
      <c r="Q3765" t="s">
        <v>20640</v>
      </c>
      <c r="R3765" t="s">
        <v>20439</v>
      </c>
      <c r="S3765" t="s">
        <v>86</v>
      </c>
      <c r="T3765" t="s">
        <v>87</v>
      </c>
      <c r="U3765" t="s">
        <v>88</v>
      </c>
      <c r="V3765" t="s">
        <v>89</v>
      </c>
      <c r="W3765" t="s">
        <v>90</v>
      </c>
      <c r="X3765" t="s">
        <v>83</v>
      </c>
      <c r="Y3765" t="s">
        <v>91</v>
      </c>
      <c r="Z3765" t="s">
        <v>92</v>
      </c>
      <c r="AA3765" s="1">
        <v>44378</v>
      </c>
      <c r="AB3765" s="2">
        <v>2055</v>
      </c>
      <c r="AC3765" s="2">
        <v>0</v>
      </c>
      <c r="AD3765" s="2"/>
      <c r="AE3765" s="2"/>
      <c r="AF3765" s="2"/>
      <c r="AG3765">
        <v>0</v>
      </c>
      <c r="AH3765" s="3">
        <v>1597</v>
      </c>
      <c r="AI3765" s="3">
        <v>463</v>
      </c>
      <c r="AJ3765" s="3">
        <v>0</v>
      </c>
      <c r="AK3765" s="3">
        <v>0</v>
      </c>
      <c r="AL3765" s="3">
        <v>0</v>
      </c>
      <c r="AM3765" t="s">
        <v>20118</v>
      </c>
      <c r="AN3765" t="s">
        <v>20119</v>
      </c>
      <c r="AO3765" t="s">
        <v>19665</v>
      </c>
      <c r="AP3765" t="s">
        <v>19666</v>
      </c>
      <c r="AQ3765" t="s">
        <v>83</v>
      </c>
      <c r="AR3765" t="s">
        <v>19676</v>
      </c>
      <c r="AS3765" t="s">
        <v>83</v>
      </c>
      <c r="AT3765" t="s">
        <v>96</v>
      </c>
      <c r="AU3765" t="s">
        <v>19677</v>
      </c>
      <c r="AV3765" t="s">
        <v>19678</v>
      </c>
      <c r="AW3765" t="s">
        <v>99</v>
      </c>
      <c r="AX3765" t="s">
        <v>100</v>
      </c>
      <c r="AY3765" t="s">
        <v>83</v>
      </c>
      <c r="AZ3765" t="s">
        <v>20645</v>
      </c>
      <c r="BA3765" t="s">
        <v>103</v>
      </c>
      <c r="BB3765" t="s">
        <v>20646</v>
      </c>
      <c r="BC3765" s="4"/>
      <c r="BD3765" t="s">
        <v>83</v>
      </c>
      <c r="BE3765" t="s">
        <v>105</v>
      </c>
      <c r="BF3765" t="s">
        <v>106</v>
      </c>
      <c r="BG3765" t="s">
        <v>107</v>
      </c>
      <c r="BH3765" t="s">
        <v>108</v>
      </c>
      <c r="BI3765" t="s">
        <v>109</v>
      </c>
      <c r="BJ3765" s="2">
        <v>0</v>
      </c>
      <c r="BK3765" t="s">
        <v>78</v>
      </c>
      <c r="BL3765" t="s">
        <v>90</v>
      </c>
      <c r="BM3765" t="s">
        <v>83</v>
      </c>
      <c r="BN3765" t="s">
        <v>83</v>
      </c>
      <c r="BO3765" t="s">
        <v>83</v>
      </c>
      <c r="BP3765" t="s">
        <v>83</v>
      </c>
      <c r="BQ3765" t="s">
        <v>83</v>
      </c>
      <c r="BR3765" t="s">
        <v>83</v>
      </c>
      <c r="BS3765" t="s">
        <v>83</v>
      </c>
      <c r="BT3765" s="3">
        <v>1</v>
      </c>
    </row>
    <row r="3766" spans="1:72" x14ac:dyDescent="0.25">
      <c r="A3766" t="s">
        <v>19665</v>
      </c>
      <c r="B3766" t="s">
        <v>19666</v>
      </c>
      <c r="C3766" t="s">
        <v>19667</v>
      </c>
      <c r="D3766" t="s">
        <v>74</v>
      </c>
      <c r="E3766" t="s">
        <v>21868</v>
      </c>
      <c r="F3766" t="s">
        <v>19668</v>
      </c>
      <c r="G3766" t="s">
        <v>20647</v>
      </c>
      <c r="H3766" t="s">
        <v>20648</v>
      </c>
      <c r="I3766" s="1">
        <v>44197</v>
      </c>
      <c r="J3766" s="1">
        <v>44926</v>
      </c>
      <c r="K3766" t="s">
        <v>78</v>
      </c>
      <c r="L3766" t="s">
        <v>79</v>
      </c>
      <c r="M3766" t="s">
        <v>80</v>
      </c>
      <c r="N3766" t="s">
        <v>20437</v>
      </c>
      <c r="O3766" t="s">
        <v>2519</v>
      </c>
      <c r="P3766" t="s">
        <v>215</v>
      </c>
      <c r="Q3766" t="s">
        <v>20649</v>
      </c>
      <c r="R3766" t="s">
        <v>20439</v>
      </c>
      <c r="S3766" t="s">
        <v>150</v>
      </c>
      <c r="T3766" t="s">
        <v>87</v>
      </c>
      <c r="U3766" t="s">
        <v>88</v>
      </c>
      <c r="V3766" t="s">
        <v>89</v>
      </c>
      <c r="W3766" t="s">
        <v>78</v>
      </c>
      <c r="X3766" t="s">
        <v>120</v>
      </c>
      <c r="Y3766" t="s">
        <v>91</v>
      </c>
      <c r="Z3766" t="s">
        <v>92</v>
      </c>
      <c r="AA3766" s="1">
        <v>44567</v>
      </c>
      <c r="AB3766" s="2">
        <v>586</v>
      </c>
      <c r="AC3766" s="2">
        <v>538</v>
      </c>
      <c r="AD3766" s="2"/>
      <c r="AE3766" s="2"/>
      <c r="AF3766" s="2"/>
      <c r="AG3766">
        <v>0</v>
      </c>
      <c r="AH3766" s="3">
        <v>735</v>
      </c>
      <c r="AI3766" s="3">
        <v>651</v>
      </c>
      <c r="AJ3766" s="3">
        <v>0</v>
      </c>
      <c r="AK3766" s="3">
        <v>0</v>
      </c>
      <c r="AL3766" s="3">
        <v>0</v>
      </c>
      <c r="AM3766" t="s">
        <v>19711</v>
      </c>
      <c r="AN3766" t="s">
        <v>19712</v>
      </c>
      <c r="AO3766" t="s">
        <v>19665</v>
      </c>
      <c r="AP3766" t="s">
        <v>19666</v>
      </c>
      <c r="AQ3766" t="s">
        <v>83</v>
      </c>
      <c r="AR3766" t="s">
        <v>19676</v>
      </c>
      <c r="AS3766" t="s">
        <v>83</v>
      </c>
      <c r="AT3766" t="s">
        <v>96</v>
      </c>
      <c r="AU3766" t="s">
        <v>19677</v>
      </c>
      <c r="AV3766" t="s">
        <v>19678</v>
      </c>
      <c r="AW3766" t="s">
        <v>99</v>
      </c>
      <c r="AX3766" t="s">
        <v>100</v>
      </c>
      <c r="AY3766" t="s">
        <v>83</v>
      </c>
      <c r="AZ3766" t="s">
        <v>8351</v>
      </c>
      <c r="BA3766" t="s">
        <v>103</v>
      </c>
      <c r="BB3766" t="s">
        <v>20650</v>
      </c>
      <c r="BC3766" s="4"/>
      <c r="BD3766" t="s">
        <v>83</v>
      </c>
      <c r="BE3766" t="s">
        <v>105</v>
      </c>
      <c r="BF3766" t="s">
        <v>106</v>
      </c>
      <c r="BG3766" t="s">
        <v>107</v>
      </c>
      <c r="BH3766" t="s">
        <v>108</v>
      </c>
      <c r="BI3766" t="s">
        <v>109</v>
      </c>
      <c r="BJ3766" s="2">
        <v>0</v>
      </c>
      <c r="BK3766" t="s">
        <v>90</v>
      </c>
      <c r="BL3766" t="s">
        <v>78</v>
      </c>
      <c r="BM3766" t="s">
        <v>83</v>
      </c>
      <c r="BN3766" t="s">
        <v>83</v>
      </c>
      <c r="BO3766" t="s">
        <v>83</v>
      </c>
      <c r="BP3766" t="s">
        <v>20651</v>
      </c>
      <c r="BQ3766" t="s">
        <v>19720</v>
      </c>
      <c r="BR3766" t="s">
        <v>19721</v>
      </c>
      <c r="BS3766" t="s">
        <v>83</v>
      </c>
      <c r="BT3766" s="3">
        <v>1</v>
      </c>
    </row>
    <row r="3767" spans="1:72" x14ac:dyDescent="0.25">
      <c r="A3767" t="s">
        <v>19665</v>
      </c>
      <c r="B3767" t="s">
        <v>19666</v>
      </c>
      <c r="C3767" t="s">
        <v>19667</v>
      </c>
      <c r="D3767" t="s">
        <v>74</v>
      </c>
      <c r="E3767" t="s">
        <v>21868</v>
      </c>
      <c r="F3767" t="s">
        <v>19668</v>
      </c>
      <c r="G3767" t="s">
        <v>20652</v>
      </c>
      <c r="H3767" t="s">
        <v>20653</v>
      </c>
      <c r="I3767" s="1">
        <v>44197</v>
      </c>
      <c r="J3767" s="1">
        <v>44926</v>
      </c>
      <c r="K3767" t="s">
        <v>78</v>
      </c>
      <c r="L3767" t="s">
        <v>79</v>
      </c>
      <c r="M3767" t="s">
        <v>80</v>
      </c>
      <c r="N3767" t="s">
        <v>20437</v>
      </c>
      <c r="O3767" t="s">
        <v>20654</v>
      </c>
      <c r="P3767" t="s">
        <v>83</v>
      </c>
      <c r="Q3767" t="s">
        <v>20655</v>
      </c>
      <c r="R3767" t="s">
        <v>20439</v>
      </c>
      <c r="S3767" t="s">
        <v>150</v>
      </c>
      <c r="T3767" t="s">
        <v>87</v>
      </c>
      <c r="U3767" t="s">
        <v>88</v>
      </c>
      <c r="V3767" t="s">
        <v>89</v>
      </c>
      <c r="W3767" t="s">
        <v>78</v>
      </c>
      <c r="X3767" t="s">
        <v>120</v>
      </c>
      <c r="Y3767" t="s">
        <v>91</v>
      </c>
      <c r="Z3767" t="s">
        <v>92</v>
      </c>
      <c r="AA3767" s="1">
        <v>44566</v>
      </c>
      <c r="AB3767" s="2">
        <v>460</v>
      </c>
      <c r="AC3767" s="2">
        <v>390</v>
      </c>
      <c r="AD3767" s="2"/>
      <c r="AE3767" s="2"/>
      <c r="AF3767" s="2"/>
      <c r="AG3767">
        <v>0</v>
      </c>
      <c r="AH3767" s="3">
        <v>460</v>
      </c>
      <c r="AI3767" s="3">
        <v>390</v>
      </c>
      <c r="AJ3767" s="3">
        <v>0</v>
      </c>
      <c r="AK3767" s="3">
        <v>0</v>
      </c>
      <c r="AL3767" s="3">
        <v>0</v>
      </c>
      <c r="AM3767" t="s">
        <v>19711</v>
      </c>
      <c r="AN3767" t="s">
        <v>19712</v>
      </c>
      <c r="AO3767" t="s">
        <v>19665</v>
      </c>
      <c r="AP3767" t="s">
        <v>19666</v>
      </c>
      <c r="AQ3767" t="s">
        <v>83</v>
      </c>
      <c r="AR3767" t="s">
        <v>19676</v>
      </c>
      <c r="AS3767" t="s">
        <v>83</v>
      </c>
      <c r="AT3767" t="s">
        <v>96</v>
      </c>
      <c r="AU3767" t="s">
        <v>19677</v>
      </c>
      <c r="AV3767" t="s">
        <v>19678</v>
      </c>
      <c r="AW3767" t="s">
        <v>99</v>
      </c>
      <c r="AX3767" t="s">
        <v>100</v>
      </c>
      <c r="AY3767" t="s">
        <v>83</v>
      </c>
      <c r="AZ3767" t="s">
        <v>8351</v>
      </c>
      <c r="BA3767" t="s">
        <v>103</v>
      </c>
      <c r="BB3767" t="s">
        <v>20656</v>
      </c>
      <c r="BC3767" s="4"/>
      <c r="BD3767" t="s">
        <v>83</v>
      </c>
      <c r="BE3767" t="s">
        <v>105</v>
      </c>
      <c r="BF3767" t="s">
        <v>106</v>
      </c>
      <c r="BG3767" t="s">
        <v>107</v>
      </c>
      <c r="BH3767" t="s">
        <v>108</v>
      </c>
      <c r="BI3767" t="s">
        <v>109</v>
      </c>
      <c r="BJ3767" s="2">
        <v>0</v>
      </c>
      <c r="BK3767" t="s">
        <v>90</v>
      </c>
      <c r="BL3767" t="s">
        <v>78</v>
      </c>
      <c r="BM3767" t="s">
        <v>83</v>
      </c>
      <c r="BN3767" t="s">
        <v>83</v>
      </c>
      <c r="BO3767" t="s">
        <v>83</v>
      </c>
      <c r="BP3767" t="s">
        <v>20657</v>
      </c>
      <c r="BQ3767" t="s">
        <v>19720</v>
      </c>
      <c r="BR3767" t="s">
        <v>19721</v>
      </c>
      <c r="BS3767" t="s">
        <v>83</v>
      </c>
      <c r="BT3767" s="3">
        <v>1</v>
      </c>
    </row>
    <row r="3768" spans="1:72" x14ac:dyDescent="0.25">
      <c r="A3768" t="s">
        <v>19665</v>
      </c>
      <c r="B3768" t="s">
        <v>19666</v>
      </c>
      <c r="C3768" t="s">
        <v>19667</v>
      </c>
      <c r="D3768" t="s">
        <v>74</v>
      </c>
      <c r="E3768" t="s">
        <v>21868</v>
      </c>
      <c r="F3768" t="s">
        <v>19668</v>
      </c>
      <c r="G3768" t="s">
        <v>20658</v>
      </c>
      <c r="H3768" t="s">
        <v>20659</v>
      </c>
      <c r="I3768" s="1">
        <v>44197</v>
      </c>
      <c r="J3768" s="1">
        <v>44926</v>
      </c>
      <c r="K3768" t="s">
        <v>78</v>
      </c>
      <c r="L3768" t="s">
        <v>79</v>
      </c>
      <c r="M3768" t="s">
        <v>80</v>
      </c>
      <c r="N3768" t="s">
        <v>20437</v>
      </c>
      <c r="O3768" t="s">
        <v>20660</v>
      </c>
      <c r="P3768" t="s">
        <v>83</v>
      </c>
      <c r="Q3768" t="s">
        <v>20655</v>
      </c>
      <c r="R3768" t="s">
        <v>20439</v>
      </c>
      <c r="S3768" t="s">
        <v>150</v>
      </c>
      <c r="T3768" t="s">
        <v>87</v>
      </c>
      <c r="U3768" t="s">
        <v>88</v>
      </c>
      <c r="V3768" t="s">
        <v>89</v>
      </c>
      <c r="W3768" t="s">
        <v>78</v>
      </c>
      <c r="X3768" t="s">
        <v>120</v>
      </c>
      <c r="Y3768" t="s">
        <v>91</v>
      </c>
      <c r="Z3768" t="s">
        <v>92</v>
      </c>
      <c r="AA3768" s="1">
        <v>44648</v>
      </c>
      <c r="AB3768" s="2">
        <v>655</v>
      </c>
      <c r="AC3768" s="2">
        <v>674</v>
      </c>
      <c r="AD3768" s="2"/>
      <c r="AE3768" s="2"/>
      <c r="AF3768" s="2"/>
      <c r="AG3768">
        <v>0</v>
      </c>
      <c r="AH3768" s="3">
        <v>411</v>
      </c>
      <c r="AI3768" s="3">
        <v>415</v>
      </c>
      <c r="AJ3768" s="3">
        <v>0</v>
      </c>
      <c r="AK3768" s="3">
        <v>0</v>
      </c>
      <c r="AL3768" s="3">
        <v>0</v>
      </c>
      <c r="AM3768" t="s">
        <v>19711</v>
      </c>
      <c r="AN3768" t="s">
        <v>19712</v>
      </c>
      <c r="AO3768" t="s">
        <v>19665</v>
      </c>
      <c r="AP3768" t="s">
        <v>19666</v>
      </c>
      <c r="AQ3768" t="s">
        <v>83</v>
      </c>
      <c r="AR3768" t="s">
        <v>19676</v>
      </c>
      <c r="AS3768" t="s">
        <v>83</v>
      </c>
      <c r="AT3768" t="s">
        <v>96</v>
      </c>
      <c r="AU3768" t="s">
        <v>19677</v>
      </c>
      <c r="AV3768" t="s">
        <v>19678</v>
      </c>
      <c r="AW3768" t="s">
        <v>99</v>
      </c>
      <c r="AX3768" t="s">
        <v>100</v>
      </c>
      <c r="AY3768" t="s">
        <v>83</v>
      </c>
      <c r="AZ3768" t="s">
        <v>8351</v>
      </c>
      <c r="BA3768" t="s">
        <v>103</v>
      </c>
      <c r="BB3768" t="s">
        <v>20661</v>
      </c>
      <c r="BC3768" s="4"/>
      <c r="BD3768" t="s">
        <v>83</v>
      </c>
      <c r="BE3768" t="s">
        <v>105</v>
      </c>
      <c r="BF3768" t="s">
        <v>106</v>
      </c>
      <c r="BG3768" t="s">
        <v>107</v>
      </c>
      <c r="BH3768" t="s">
        <v>108</v>
      </c>
      <c r="BI3768" t="s">
        <v>109</v>
      </c>
      <c r="BJ3768" s="2">
        <v>0</v>
      </c>
      <c r="BK3768" t="s">
        <v>90</v>
      </c>
      <c r="BL3768" t="s">
        <v>78</v>
      </c>
      <c r="BM3768" t="s">
        <v>83</v>
      </c>
      <c r="BN3768" t="s">
        <v>83</v>
      </c>
      <c r="BO3768" t="s">
        <v>83</v>
      </c>
      <c r="BP3768" t="s">
        <v>20662</v>
      </c>
      <c r="BQ3768" t="s">
        <v>19720</v>
      </c>
      <c r="BR3768" t="s">
        <v>19721</v>
      </c>
      <c r="BS3768" t="s">
        <v>83</v>
      </c>
      <c r="BT3768" s="3">
        <v>1</v>
      </c>
    </row>
    <row r="3769" spans="1:72" x14ac:dyDescent="0.25">
      <c r="A3769" t="s">
        <v>19665</v>
      </c>
      <c r="B3769" t="s">
        <v>19666</v>
      </c>
      <c r="C3769" t="s">
        <v>19667</v>
      </c>
      <c r="D3769" t="s">
        <v>74</v>
      </c>
      <c r="E3769" t="s">
        <v>21868</v>
      </c>
      <c r="F3769" t="s">
        <v>19668</v>
      </c>
      <c r="G3769" t="s">
        <v>20663</v>
      </c>
      <c r="H3769" t="s">
        <v>20664</v>
      </c>
      <c r="I3769" s="1">
        <v>44197</v>
      </c>
      <c r="J3769" s="1">
        <v>44926</v>
      </c>
      <c r="K3769" t="s">
        <v>78</v>
      </c>
      <c r="L3769" t="s">
        <v>79</v>
      </c>
      <c r="M3769" t="s">
        <v>80</v>
      </c>
      <c r="N3769" t="s">
        <v>20437</v>
      </c>
      <c r="O3769" t="s">
        <v>20665</v>
      </c>
      <c r="P3769" t="s">
        <v>215</v>
      </c>
      <c r="Q3769" t="s">
        <v>20666</v>
      </c>
      <c r="R3769" t="s">
        <v>20439</v>
      </c>
      <c r="S3769" t="s">
        <v>150</v>
      </c>
      <c r="T3769" t="s">
        <v>87</v>
      </c>
      <c r="U3769" t="s">
        <v>88</v>
      </c>
      <c r="V3769" t="s">
        <v>89</v>
      </c>
      <c r="W3769" t="s">
        <v>78</v>
      </c>
      <c r="X3769" t="s">
        <v>120</v>
      </c>
      <c r="Y3769" t="s">
        <v>91</v>
      </c>
      <c r="Z3769" t="s">
        <v>92</v>
      </c>
      <c r="AA3769" s="1">
        <v>44567</v>
      </c>
      <c r="AB3769" s="2">
        <v>292</v>
      </c>
      <c r="AC3769" s="2">
        <v>248</v>
      </c>
      <c r="AD3769" s="2"/>
      <c r="AE3769" s="2"/>
      <c r="AF3769" s="2"/>
      <c r="AG3769">
        <v>0</v>
      </c>
      <c r="AH3769" s="3">
        <v>292</v>
      </c>
      <c r="AI3769" s="3">
        <v>248</v>
      </c>
      <c r="AJ3769" s="3">
        <v>0</v>
      </c>
      <c r="AK3769" s="3">
        <v>0</v>
      </c>
      <c r="AL3769" s="3">
        <v>0</v>
      </c>
      <c r="AM3769" t="s">
        <v>19711</v>
      </c>
      <c r="AN3769" t="s">
        <v>19712</v>
      </c>
      <c r="AO3769" t="s">
        <v>19665</v>
      </c>
      <c r="AP3769" t="s">
        <v>19666</v>
      </c>
      <c r="AQ3769" t="s">
        <v>83</v>
      </c>
      <c r="AR3769" t="s">
        <v>19676</v>
      </c>
      <c r="AS3769" t="s">
        <v>83</v>
      </c>
      <c r="AT3769" t="s">
        <v>96</v>
      </c>
      <c r="AU3769" t="s">
        <v>19677</v>
      </c>
      <c r="AV3769" t="s">
        <v>19678</v>
      </c>
      <c r="AW3769" t="s">
        <v>99</v>
      </c>
      <c r="AX3769" t="s">
        <v>100</v>
      </c>
      <c r="AY3769" t="s">
        <v>83</v>
      </c>
      <c r="AZ3769" t="s">
        <v>83</v>
      </c>
      <c r="BA3769" t="s">
        <v>103</v>
      </c>
      <c r="BB3769" t="s">
        <v>20667</v>
      </c>
      <c r="BC3769" s="4"/>
      <c r="BD3769" t="s">
        <v>83</v>
      </c>
      <c r="BE3769" t="s">
        <v>105</v>
      </c>
      <c r="BF3769" t="s">
        <v>106</v>
      </c>
      <c r="BG3769" t="s">
        <v>107</v>
      </c>
      <c r="BH3769" t="s">
        <v>108</v>
      </c>
      <c r="BI3769" t="s">
        <v>109</v>
      </c>
      <c r="BJ3769" s="2">
        <v>0</v>
      </c>
      <c r="BK3769" t="s">
        <v>90</v>
      </c>
      <c r="BL3769" t="s">
        <v>78</v>
      </c>
      <c r="BM3769" t="s">
        <v>83</v>
      </c>
      <c r="BN3769" t="s">
        <v>83</v>
      </c>
      <c r="BO3769" t="s">
        <v>83</v>
      </c>
      <c r="BP3769" t="s">
        <v>20668</v>
      </c>
      <c r="BQ3769" t="s">
        <v>19720</v>
      </c>
      <c r="BR3769" t="s">
        <v>19721</v>
      </c>
      <c r="BS3769" t="s">
        <v>83</v>
      </c>
      <c r="BT3769" s="3">
        <v>1</v>
      </c>
    </row>
    <row r="3770" spans="1:72" x14ac:dyDescent="0.25">
      <c r="A3770" t="s">
        <v>19665</v>
      </c>
      <c r="B3770" t="s">
        <v>19666</v>
      </c>
      <c r="C3770" t="s">
        <v>19667</v>
      </c>
      <c r="D3770" t="s">
        <v>74</v>
      </c>
      <c r="E3770" t="s">
        <v>21868</v>
      </c>
      <c r="F3770" t="s">
        <v>19668</v>
      </c>
      <c r="G3770" t="s">
        <v>20669</v>
      </c>
      <c r="H3770" t="s">
        <v>20670</v>
      </c>
      <c r="I3770" s="1">
        <v>44197</v>
      </c>
      <c r="J3770" s="1">
        <v>44926</v>
      </c>
      <c r="K3770" t="s">
        <v>78</v>
      </c>
      <c r="L3770" t="s">
        <v>79</v>
      </c>
      <c r="M3770" t="s">
        <v>80</v>
      </c>
      <c r="N3770" t="s">
        <v>20437</v>
      </c>
      <c r="O3770" t="s">
        <v>3606</v>
      </c>
      <c r="P3770" t="s">
        <v>83</v>
      </c>
      <c r="Q3770" t="s">
        <v>20649</v>
      </c>
      <c r="R3770" t="s">
        <v>20439</v>
      </c>
      <c r="S3770" t="s">
        <v>150</v>
      </c>
      <c r="T3770" t="s">
        <v>87</v>
      </c>
      <c r="U3770" t="s">
        <v>88</v>
      </c>
      <c r="V3770" t="s">
        <v>89</v>
      </c>
      <c r="W3770" t="s">
        <v>78</v>
      </c>
      <c r="X3770" t="s">
        <v>120</v>
      </c>
      <c r="Y3770" t="s">
        <v>91</v>
      </c>
      <c r="Z3770" t="s">
        <v>92</v>
      </c>
      <c r="AA3770" s="1">
        <v>44567</v>
      </c>
      <c r="AB3770" s="2">
        <v>154</v>
      </c>
      <c r="AC3770" s="2">
        <v>107</v>
      </c>
      <c r="AD3770" s="2"/>
      <c r="AE3770" s="2"/>
      <c r="AF3770" s="2"/>
      <c r="AG3770">
        <v>0</v>
      </c>
      <c r="AH3770" s="3">
        <v>200</v>
      </c>
      <c r="AI3770" s="3">
        <v>126</v>
      </c>
      <c r="AJ3770" s="3">
        <v>0</v>
      </c>
      <c r="AK3770" s="3">
        <v>0</v>
      </c>
      <c r="AL3770" s="3">
        <v>0</v>
      </c>
      <c r="AM3770" t="s">
        <v>19711</v>
      </c>
      <c r="AN3770" t="s">
        <v>19712</v>
      </c>
      <c r="AO3770" t="s">
        <v>19665</v>
      </c>
      <c r="AP3770" t="s">
        <v>19666</v>
      </c>
      <c r="AQ3770" t="s">
        <v>83</v>
      </c>
      <c r="AR3770" t="s">
        <v>19676</v>
      </c>
      <c r="AS3770" t="s">
        <v>83</v>
      </c>
      <c r="AT3770" t="s">
        <v>96</v>
      </c>
      <c r="AU3770" t="s">
        <v>19677</v>
      </c>
      <c r="AV3770" t="s">
        <v>19678</v>
      </c>
      <c r="AW3770" t="s">
        <v>99</v>
      </c>
      <c r="AX3770" t="s">
        <v>100</v>
      </c>
      <c r="AY3770" t="s">
        <v>83</v>
      </c>
      <c r="AZ3770" t="s">
        <v>8351</v>
      </c>
      <c r="BA3770" t="s">
        <v>103</v>
      </c>
      <c r="BB3770" t="s">
        <v>20671</v>
      </c>
      <c r="BC3770" s="4"/>
      <c r="BD3770" t="s">
        <v>83</v>
      </c>
      <c r="BE3770" t="s">
        <v>105</v>
      </c>
      <c r="BF3770" t="s">
        <v>106</v>
      </c>
      <c r="BG3770" t="s">
        <v>107</v>
      </c>
      <c r="BH3770" t="s">
        <v>108</v>
      </c>
      <c r="BI3770" t="s">
        <v>109</v>
      </c>
      <c r="BJ3770" s="2">
        <v>0</v>
      </c>
      <c r="BK3770" t="s">
        <v>90</v>
      </c>
      <c r="BL3770" t="s">
        <v>78</v>
      </c>
      <c r="BM3770" t="s">
        <v>83</v>
      </c>
      <c r="BN3770" t="s">
        <v>83</v>
      </c>
      <c r="BO3770" t="s">
        <v>83</v>
      </c>
      <c r="BP3770" t="s">
        <v>20672</v>
      </c>
      <c r="BQ3770" t="s">
        <v>19720</v>
      </c>
      <c r="BR3770" t="s">
        <v>19721</v>
      </c>
      <c r="BS3770" t="s">
        <v>83</v>
      </c>
      <c r="BT3770" s="3">
        <v>1</v>
      </c>
    </row>
    <row r="3771" spans="1:72" x14ac:dyDescent="0.25">
      <c r="A3771" t="s">
        <v>19665</v>
      </c>
      <c r="B3771" t="s">
        <v>19666</v>
      </c>
      <c r="C3771" t="s">
        <v>19667</v>
      </c>
      <c r="D3771" t="s">
        <v>74</v>
      </c>
      <c r="E3771" t="s">
        <v>21868</v>
      </c>
      <c r="F3771" t="s">
        <v>19668</v>
      </c>
      <c r="G3771" t="s">
        <v>20673</v>
      </c>
      <c r="H3771" t="s">
        <v>20674</v>
      </c>
      <c r="I3771" s="1">
        <v>44197</v>
      </c>
      <c r="J3771" s="1">
        <v>44926</v>
      </c>
      <c r="K3771" t="s">
        <v>78</v>
      </c>
      <c r="L3771" t="s">
        <v>79</v>
      </c>
      <c r="M3771" t="s">
        <v>80</v>
      </c>
      <c r="N3771" t="s">
        <v>20437</v>
      </c>
      <c r="O3771" t="s">
        <v>5888</v>
      </c>
      <c r="P3771" t="s">
        <v>83</v>
      </c>
      <c r="Q3771" t="s">
        <v>20666</v>
      </c>
      <c r="R3771" t="s">
        <v>20439</v>
      </c>
      <c r="S3771" t="s">
        <v>150</v>
      </c>
      <c r="T3771" t="s">
        <v>87</v>
      </c>
      <c r="U3771" t="s">
        <v>88</v>
      </c>
      <c r="V3771" t="s">
        <v>89</v>
      </c>
      <c r="W3771" t="s">
        <v>78</v>
      </c>
      <c r="X3771" t="s">
        <v>120</v>
      </c>
      <c r="Y3771" t="s">
        <v>91</v>
      </c>
      <c r="Z3771" t="s">
        <v>92</v>
      </c>
      <c r="AA3771" s="1">
        <v>44566</v>
      </c>
      <c r="AB3771" s="2">
        <v>57</v>
      </c>
      <c r="AC3771" s="2">
        <v>60</v>
      </c>
      <c r="AD3771" s="2"/>
      <c r="AE3771" s="2"/>
      <c r="AF3771" s="2"/>
      <c r="AG3771">
        <v>0</v>
      </c>
      <c r="AH3771" s="3">
        <v>55</v>
      </c>
      <c r="AI3771" s="3">
        <v>54</v>
      </c>
      <c r="AJ3771" s="3">
        <v>0</v>
      </c>
      <c r="AK3771" s="3">
        <v>0</v>
      </c>
      <c r="AL3771" s="3">
        <v>0</v>
      </c>
      <c r="AM3771" t="s">
        <v>19711</v>
      </c>
      <c r="AN3771" t="s">
        <v>19712</v>
      </c>
      <c r="AO3771" t="s">
        <v>19665</v>
      </c>
      <c r="AP3771" t="s">
        <v>19666</v>
      </c>
      <c r="AQ3771" t="s">
        <v>83</v>
      </c>
      <c r="AR3771" t="s">
        <v>19676</v>
      </c>
      <c r="AS3771" t="s">
        <v>83</v>
      </c>
      <c r="AT3771" t="s">
        <v>96</v>
      </c>
      <c r="AU3771" t="s">
        <v>19677</v>
      </c>
      <c r="AV3771" t="s">
        <v>19678</v>
      </c>
      <c r="AW3771" t="s">
        <v>99</v>
      </c>
      <c r="AX3771" t="s">
        <v>100</v>
      </c>
      <c r="AY3771" t="s">
        <v>83</v>
      </c>
      <c r="AZ3771" t="s">
        <v>8351</v>
      </c>
      <c r="BA3771" t="s">
        <v>103</v>
      </c>
      <c r="BB3771" t="s">
        <v>20675</v>
      </c>
      <c r="BC3771" s="4"/>
      <c r="BD3771" t="s">
        <v>83</v>
      </c>
      <c r="BE3771" t="s">
        <v>105</v>
      </c>
      <c r="BF3771" t="s">
        <v>106</v>
      </c>
      <c r="BG3771" t="s">
        <v>107</v>
      </c>
      <c r="BH3771" t="s">
        <v>108</v>
      </c>
      <c r="BI3771" t="s">
        <v>109</v>
      </c>
      <c r="BJ3771" s="2">
        <v>0</v>
      </c>
      <c r="BK3771" t="s">
        <v>90</v>
      </c>
      <c r="BL3771" t="s">
        <v>78</v>
      </c>
      <c r="BM3771" t="s">
        <v>83</v>
      </c>
      <c r="BN3771" t="s">
        <v>83</v>
      </c>
      <c r="BO3771" t="s">
        <v>83</v>
      </c>
      <c r="BP3771" t="s">
        <v>20676</v>
      </c>
      <c r="BQ3771" t="s">
        <v>19720</v>
      </c>
      <c r="BR3771" t="s">
        <v>19721</v>
      </c>
      <c r="BS3771" t="s">
        <v>83</v>
      </c>
      <c r="BT3771" s="3">
        <v>1</v>
      </c>
    </row>
    <row r="3772" spans="1:72" x14ac:dyDescent="0.25">
      <c r="A3772" t="s">
        <v>19665</v>
      </c>
      <c r="B3772" t="s">
        <v>19666</v>
      </c>
      <c r="C3772" t="s">
        <v>19667</v>
      </c>
      <c r="D3772" t="s">
        <v>74</v>
      </c>
      <c r="E3772" t="s">
        <v>21868</v>
      </c>
      <c r="F3772" t="s">
        <v>19668</v>
      </c>
      <c r="G3772" t="s">
        <v>20677</v>
      </c>
      <c r="H3772" t="s">
        <v>20678</v>
      </c>
      <c r="I3772" s="1">
        <v>44197</v>
      </c>
      <c r="J3772" s="1">
        <v>44926</v>
      </c>
      <c r="K3772" t="s">
        <v>78</v>
      </c>
      <c r="L3772" t="s">
        <v>79</v>
      </c>
      <c r="M3772" t="s">
        <v>80</v>
      </c>
      <c r="N3772" t="s">
        <v>20437</v>
      </c>
      <c r="O3772" t="s">
        <v>1601</v>
      </c>
      <c r="P3772" t="s">
        <v>83</v>
      </c>
      <c r="Q3772" t="s">
        <v>20655</v>
      </c>
      <c r="R3772" t="s">
        <v>20439</v>
      </c>
      <c r="S3772" t="s">
        <v>150</v>
      </c>
      <c r="T3772" t="s">
        <v>87</v>
      </c>
      <c r="U3772" t="s">
        <v>88</v>
      </c>
      <c r="V3772" t="s">
        <v>89</v>
      </c>
      <c r="W3772" t="s">
        <v>78</v>
      </c>
      <c r="X3772" t="s">
        <v>120</v>
      </c>
      <c r="Y3772" t="s">
        <v>91</v>
      </c>
      <c r="Z3772" t="s">
        <v>92</v>
      </c>
      <c r="AA3772" s="1">
        <v>44567</v>
      </c>
      <c r="AB3772" s="2">
        <v>1015</v>
      </c>
      <c r="AC3772" s="2">
        <v>1082</v>
      </c>
      <c r="AD3772" s="2"/>
      <c r="AE3772" s="2"/>
      <c r="AF3772" s="2"/>
      <c r="AG3772">
        <v>0</v>
      </c>
      <c r="AH3772" s="3">
        <v>837</v>
      </c>
      <c r="AI3772" s="3">
        <v>811</v>
      </c>
      <c r="AJ3772" s="3">
        <v>0</v>
      </c>
      <c r="AK3772" s="3">
        <v>0</v>
      </c>
      <c r="AL3772" s="3">
        <v>0</v>
      </c>
      <c r="AM3772" t="s">
        <v>19711</v>
      </c>
      <c r="AN3772" t="s">
        <v>19712</v>
      </c>
      <c r="AO3772" t="s">
        <v>19665</v>
      </c>
      <c r="AP3772" t="s">
        <v>19666</v>
      </c>
      <c r="AQ3772" t="s">
        <v>83</v>
      </c>
      <c r="AR3772" t="s">
        <v>19676</v>
      </c>
      <c r="AS3772" t="s">
        <v>83</v>
      </c>
      <c r="AT3772" t="s">
        <v>96</v>
      </c>
      <c r="AU3772" t="s">
        <v>19677</v>
      </c>
      <c r="AV3772" t="s">
        <v>19678</v>
      </c>
      <c r="AW3772" t="s">
        <v>99</v>
      </c>
      <c r="AX3772" t="s">
        <v>100</v>
      </c>
      <c r="AY3772" t="s">
        <v>83</v>
      </c>
      <c r="AZ3772" t="s">
        <v>8351</v>
      </c>
      <c r="BA3772" t="s">
        <v>103</v>
      </c>
      <c r="BB3772" t="s">
        <v>20679</v>
      </c>
      <c r="BC3772" s="4"/>
      <c r="BD3772" t="s">
        <v>83</v>
      </c>
      <c r="BE3772" t="s">
        <v>105</v>
      </c>
      <c r="BF3772" t="s">
        <v>106</v>
      </c>
      <c r="BG3772" t="s">
        <v>107</v>
      </c>
      <c r="BH3772" t="s">
        <v>108</v>
      </c>
      <c r="BI3772" t="s">
        <v>109</v>
      </c>
      <c r="BJ3772" s="2">
        <v>0</v>
      </c>
      <c r="BK3772" t="s">
        <v>90</v>
      </c>
      <c r="BL3772" t="s">
        <v>78</v>
      </c>
      <c r="BM3772" t="s">
        <v>83</v>
      </c>
      <c r="BN3772" t="s">
        <v>83</v>
      </c>
      <c r="BO3772" t="s">
        <v>83</v>
      </c>
      <c r="BP3772" t="s">
        <v>20680</v>
      </c>
      <c r="BQ3772" t="s">
        <v>19720</v>
      </c>
      <c r="BR3772" t="s">
        <v>19721</v>
      </c>
      <c r="BS3772" t="s">
        <v>83</v>
      </c>
      <c r="BT3772" s="3">
        <v>1</v>
      </c>
    </row>
    <row r="3773" spans="1:72" x14ac:dyDescent="0.25">
      <c r="A3773" t="s">
        <v>19665</v>
      </c>
      <c r="B3773" t="s">
        <v>19666</v>
      </c>
      <c r="C3773" t="s">
        <v>19667</v>
      </c>
      <c r="D3773" t="s">
        <v>74</v>
      </c>
      <c r="E3773" t="s">
        <v>21868</v>
      </c>
      <c r="F3773" t="s">
        <v>19668</v>
      </c>
      <c r="G3773" t="s">
        <v>20681</v>
      </c>
      <c r="H3773" t="s">
        <v>20682</v>
      </c>
      <c r="I3773" s="1">
        <v>44197</v>
      </c>
      <c r="J3773" s="1">
        <v>44926</v>
      </c>
      <c r="K3773" t="s">
        <v>78</v>
      </c>
      <c r="L3773" t="s">
        <v>79</v>
      </c>
      <c r="M3773" t="s">
        <v>80</v>
      </c>
      <c r="N3773" t="s">
        <v>20437</v>
      </c>
      <c r="O3773" t="s">
        <v>15887</v>
      </c>
      <c r="P3773" t="s">
        <v>1095</v>
      </c>
      <c r="Q3773" t="s">
        <v>20666</v>
      </c>
      <c r="R3773" t="s">
        <v>20439</v>
      </c>
      <c r="S3773" t="s">
        <v>150</v>
      </c>
      <c r="T3773" t="s">
        <v>87</v>
      </c>
      <c r="U3773" t="s">
        <v>88</v>
      </c>
      <c r="V3773" t="s">
        <v>89</v>
      </c>
      <c r="W3773" t="s">
        <v>78</v>
      </c>
      <c r="X3773" t="s">
        <v>120</v>
      </c>
      <c r="Y3773" t="s">
        <v>91</v>
      </c>
      <c r="Z3773" t="s">
        <v>92</v>
      </c>
      <c r="AA3773" s="1">
        <v>44567</v>
      </c>
      <c r="AB3773" s="2">
        <v>1145</v>
      </c>
      <c r="AC3773" s="2">
        <v>1103</v>
      </c>
      <c r="AD3773" s="2"/>
      <c r="AE3773" s="2"/>
      <c r="AF3773" s="2"/>
      <c r="AG3773">
        <v>0</v>
      </c>
      <c r="AH3773" s="3">
        <v>1145</v>
      </c>
      <c r="AI3773" s="3">
        <v>1103</v>
      </c>
      <c r="AJ3773" s="3">
        <v>0</v>
      </c>
      <c r="AK3773" s="3">
        <v>0</v>
      </c>
      <c r="AL3773" s="3">
        <v>0</v>
      </c>
      <c r="AM3773" t="s">
        <v>19711</v>
      </c>
      <c r="AN3773" t="s">
        <v>19712</v>
      </c>
      <c r="AO3773" t="s">
        <v>19665</v>
      </c>
      <c r="AP3773" t="s">
        <v>19666</v>
      </c>
      <c r="AQ3773" t="s">
        <v>83</v>
      </c>
      <c r="AR3773" t="s">
        <v>19676</v>
      </c>
      <c r="AS3773" t="s">
        <v>83</v>
      </c>
      <c r="AT3773" t="s">
        <v>96</v>
      </c>
      <c r="AU3773" t="s">
        <v>19677</v>
      </c>
      <c r="AV3773" t="s">
        <v>19678</v>
      </c>
      <c r="AW3773" t="s">
        <v>99</v>
      </c>
      <c r="AX3773" t="s">
        <v>100</v>
      </c>
      <c r="AY3773" t="s">
        <v>83</v>
      </c>
      <c r="AZ3773" t="s">
        <v>8351</v>
      </c>
      <c r="BA3773" t="s">
        <v>103</v>
      </c>
      <c r="BB3773" t="s">
        <v>20683</v>
      </c>
      <c r="BC3773" s="4"/>
      <c r="BD3773" t="s">
        <v>83</v>
      </c>
      <c r="BE3773" t="s">
        <v>105</v>
      </c>
      <c r="BF3773" t="s">
        <v>106</v>
      </c>
      <c r="BG3773" t="s">
        <v>107</v>
      </c>
      <c r="BH3773" t="s">
        <v>108</v>
      </c>
      <c r="BI3773" t="s">
        <v>109</v>
      </c>
      <c r="BJ3773" s="2">
        <v>0</v>
      </c>
      <c r="BK3773" t="s">
        <v>90</v>
      </c>
      <c r="BL3773" t="s">
        <v>78</v>
      </c>
      <c r="BM3773" t="s">
        <v>83</v>
      </c>
      <c r="BN3773" t="s">
        <v>83</v>
      </c>
      <c r="BO3773" t="s">
        <v>83</v>
      </c>
      <c r="BP3773" t="s">
        <v>20684</v>
      </c>
      <c r="BQ3773" t="s">
        <v>20262</v>
      </c>
      <c r="BR3773" t="s">
        <v>20263</v>
      </c>
      <c r="BS3773" t="s">
        <v>83</v>
      </c>
      <c r="BT3773" s="3">
        <v>1</v>
      </c>
    </row>
    <row r="3774" spans="1:72" x14ac:dyDescent="0.25">
      <c r="A3774" t="s">
        <v>19665</v>
      </c>
      <c r="B3774" t="s">
        <v>19666</v>
      </c>
      <c r="C3774" t="s">
        <v>19667</v>
      </c>
      <c r="D3774" t="s">
        <v>74</v>
      </c>
      <c r="E3774" t="s">
        <v>21868</v>
      </c>
      <c r="F3774" t="s">
        <v>19668</v>
      </c>
      <c r="G3774" t="s">
        <v>20685</v>
      </c>
      <c r="H3774" t="s">
        <v>20686</v>
      </c>
      <c r="I3774" s="1">
        <v>44197</v>
      </c>
      <c r="J3774" s="1">
        <v>44926</v>
      </c>
      <c r="K3774" t="s">
        <v>78</v>
      </c>
      <c r="L3774" t="s">
        <v>79</v>
      </c>
      <c r="M3774" t="s">
        <v>80</v>
      </c>
      <c r="N3774" t="s">
        <v>20687</v>
      </c>
      <c r="O3774" t="s">
        <v>809</v>
      </c>
      <c r="P3774" t="s">
        <v>83</v>
      </c>
      <c r="Q3774" t="s">
        <v>20688</v>
      </c>
      <c r="R3774" t="s">
        <v>20254</v>
      </c>
      <c r="S3774" t="s">
        <v>150</v>
      </c>
      <c r="T3774" t="s">
        <v>87</v>
      </c>
      <c r="U3774" t="s">
        <v>88</v>
      </c>
      <c r="V3774" t="s">
        <v>89</v>
      </c>
      <c r="W3774" t="s">
        <v>78</v>
      </c>
      <c r="X3774" t="s">
        <v>120</v>
      </c>
      <c r="Y3774" t="s">
        <v>91</v>
      </c>
      <c r="Z3774" t="s">
        <v>92</v>
      </c>
      <c r="AA3774" s="1">
        <v>44567</v>
      </c>
      <c r="AB3774" s="2">
        <v>2395</v>
      </c>
      <c r="AC3774" s="2">
        <v>1126</v>
      </c>
      <c r="AD3774" s="2"/>
      <c r="AE3774" s="2"/>
      <c r="AF3774" s="2"/>
      <c r="AG3774">
        <v>0</v>
      </c>
      <c r="AH3774" s="3">
        <v>2395</v>
      </c>
      <c r="AI3774" s="3">
        <v>1126</v>
      </c>
      <c r="AJ3774" s="3">
        <v>0</v>
      </c>
      <c r="AK3774" s="3">
        <v>0</v>
      </c>
      <c r="AL3774" s="3">
        <v>0</v>
      </c>
      <c r="AM3774" t="s">
        <v>19674</v>
      </c>
      <c r="AN3774" t="s">
        <v>19675</v>
      </c>
      <c r="AO3774" t="s">
        <v>19665</v>
      </c>
      <c r="AP3774" t="s">
        <v>19666</v>
      </c>
      <c r="AQ3774" t="s">
        <v>83</v>
      </c>
      <c r="AR3774" t="s">
        <v>19676</v>
      </c>
      <c r="AS3774" t="s">
        <v>83</v>
      </c>
      <c r="AT3774" t="s">
        <v>96</v>
      </c>
      <c r="AU3774" t="s">
        <v>19677</v>
      </c>
      <c r="AV3774" t="s">
        <v>19678</v>
      </c>
      <c r="AW3774" t="s">
        <v>99</v>
      </c>
      <c r="AX3774" t="s">
        <v>100</v>
      </c>
      <c r="AY3774" t="s">
        <v>83</v>
      </c>
      <c r="AZ3774" t="s">
        <v>19679</v>
      </c>
      <c r="BA3774" t="s">
        <v>103</v>
      </c>
      <c r="BB3774" t="s">
        <v>20689</v>
      </c>
      <c r="BC3774" s="4"/>
      <c r="BD3774" t="s">
        <v>83</v>
      </c>
      <c r="BE3774" t="s">
        <v>105</v>
      </c>
      <c r="BF3774" t="s">
        <v>106</v>
      </c>
      <c r="BG3774" t="s">
        <v>107</v>
      </c>
      <c r="BH3774" t="s">
        <v>108</v>
      </c>
      <c r="BI3774" t="s">
        <v>109</v>
      </c>
      <c r="BJ3774" s="2">
        <v>0</v>
      </c>
      <c r="BK3774" t="s">
        <v>90</v>
      </c>
      <c r="BL3774" t="s">
        <v>78</v>
      </c>
      <c r="BM3774" t="s">
        <v>83</v>
      </c>
      <c r="BN3774" t="s">
        <v>83</v>
      </c>
      <c r="BO3774" t="s">
        <v>83</v>
      </c>
      <c r="BP3774" t="s">
        <v>20690</v>
      </c>
      <c r="BQ3774" t="s">
        <v>19682</v>
      </c>
      <c r="BR3774" t="s">
        <v>19683</v>
      </c>
      <c r="BS3774" t="s">
        <v>83</v>
      </c>
      <c r="BT3774" s="3">
        <v>1</v>
      </c>
    </row>
    <row r="3775" spans="1:72" x14ac:dyDescent="0.25">
      <c r="A3775" t="s">
        <v>19665</v>
      </c>
      <c r="B3775" t="s">
        <v>19666</v>
      </c>
      <c r="C3775" t="s">
        <v>19667</v>
      </c>
      <c r="D3775" t="s">
        <v>74</v>
      </c>
      <c r="E3775" t="s">
        <v>21868</v>
      </c>
      <c r="F3775" t="s">
        <v>19668</v>
      </c>
      <c r="G3775" t="s">
        <v>20691</v>
      </c>
      <c r="H3775" t="s">
        <v>20692</v>
      </c>
      <c r="I3775" s="1">
        <v>44197</v>
      </c>
      <c r="J3775" s="1">
        <v>44926</v>
      </c>
      <c r="K3775" t="s">
        <v>78</v>
      </c>
      <c r="L3775" t="s">
        <v>79</v>
      </c>
      <c r="M3775" t="s">
        <v>80</v>
      </c>
      <c r="N3775" t="s">
        <v>20687</v>
      </c>
      <c r="O3775" t="s">
        <v>162</v>
      </c>
      <c r="P3775" t="s">
        <v>83</v>
      </c>
      <c r="Q3775" t="s">
        <v>20688</v>
      </c>
      <c r="R3775" t="s">
        <v>20254</v>
      </c>
      <c r="S3775" t="s">
        <v>150</v>
      </c>
      <c r="T3775" t="s">
        <v>87</v>
      </c>
      <c r="U3775" t="s">
        <v>88</v>
      </c>
      <c r="V3775" t="s">
        <v>89</v>
      </c>
      <c r="W3775" t="s">
        <v>78</v>
      </c>
      <c r="X3775" t="s">
        <v>120</v>
      </c>
      <c r="Y3775" t="s">
        <v>91</v>
      </c>
      <c r="Z3775" t="s">
        <v>92</v>
      </c>
      <c r="AA3775" s="1">
        <v>44566</v>
      </c>
      <c r="AB3775" s="2">
        <v>595</v>
      </c>
      <c r="AC3775" s="2">
        <v>1260</v>
      </c>
      <c r="AD3775" s="2"/>
      <c r="AE3775" s="2"/>
      <c r="AF3775" s="2"/>
      <c r="AG3775">
        <v>0</v>
      </c>
      <c r="AH3775" s="3">
        <v>595</v>
      </c>
      <c r="AI3775" s="3">
        <v>1260</v>
      </c>
      <c r="AJ3775" s="3">
        <v>0</v>
      </c>
      <c r="AK3775" s="3">
        <v>0</v>
      </c>
      <c r="AL3775" s="3">
        <v>0</v>
      </c>
      <c r="AM3775" t="s">
        <v>19745</v>
      </c>
      <c r="AN3775" t="s">
        <v>19746</v>
      </c>
      <c r="AO3775" t="s">
        <v>19665</v>
      </c>
      <c r="AP3775" t="s">
        <v>19666</v>
      </c>
      <c r="AQ3775" t="s">
        <v>83</v>
      </c>
      <c r="AR3775" t="s">
        <v>19676</v>
      </c>
      <c r="AS3775" t="s">
        <v>83</v>
      </c>
      <c r="AT3775" t="s">
        <v>96</v>
      </c>
      <c r="AU3775" t="s">
        <v>19677</v>
      </c>
      <c r="AV3775" t="s">
        <v>19678</v>
      </c>
      <c r="AW3775" t="s">
        <v>99</v>
      </c>
      <c r="AX3775" t="s">
        <v>100</v>
      </c>
      <c r="AY3775" t="s">
        <v>83</v>
      </c>
      <c r="AZ3775" t="s">
        <v>20693</v>
      </c>
      <c r="BA3775" t="s">
        <v>103</v>
      </c>
      <c r="BB3775" t="s">
        <v>20694</v>
      </c>
      <c r="BC3775" s="4"/>
      <c r="BD3775" t="s">
        <v>83</v>
      </c>
      <c r="BE3775" t="s">
        <v>105</v>
      </c>
      <c r="BF3775" t="s">
        <v>106</v>
      </c>
      <c r="BG3775" t="s">
        <v>107</v>
      </c>
      <c r="BH3775" t="s">
        <v>108</v>
      </c>
      <c r="BI3775" t="s">
        <v>109</v>
      </c>
      <c r="BJ3775" s="2">
        <v>0</v>
      </c>
      <c r="BK3775" t="s">
        <v>78</v>
      </c>
      <c r="BL3775" t="s">
        <v>90</v>
      </c>
      <c r="BM3775" t="s">
        <v>83</v>
      </c>
      <c r="BN3775" t="s">
        <v>83</v>
      </c>
      <c r="BO3775" t="s">
        <v>83</v>
      </c>
      <c r="BP3775" t="s">
        <v>83</v>
      </c>
      <c r="BQ3775" t="s">
        <v>83</v>
      </c>
      <c r="BR3775" t="s">
        <v>83</v>
      </c>
      <c r="BS3775" t="s">
        <v>83</v>
      </c>
      <c r="BT3775" s="3">
        <v>1</v>
      </c>
    </row>
    <row r="3776" spans="1:72" x14ac:dyDescent="0.25">
      <c r="A3776" t="s">
        <v>19665</v>
      </c>
      <c r="B3776" t="s">
        <v>19666</v>
      </c>
      <c r="C3776" t="s">
        <v>19667</v>
      </c>
      <c r="D3776" t="s">
        <v>74</v>
      </c>
      <c r="E3776" t="s">
        <v>21868</v>
      </c>
      <c r="F3776" t="s">
        <v>19668</v>
      </c>
      <c r="G3776" t="s">
        <v>20695</v>
      </c>
      <c r="H3776" t="s">
        <v>20696</v>
      </c>
      <c r="I3776" s="1">
        <v>44197</v>
      </c>
      <c r="J3776" s="1">
        <v>44926</v>
      </c>
      <c r="K3776" t="s">
        <v>78</v>
      </c>
      <c r="L3776" t="s">
        <v>79</v>
      </c>
      <c r="M3776" t="s">
        <v>80</v>
      </c>
      <c r="N3776" t="s">
        <v>20697</v>
      </c>
      <c r="O3776" t="s">
        <v>193</v>
      </c>
      <c r="P3776" t="s">
        <v>83</v>
      </c>
      <c r="Q3776" t="s">
        <v>20698</v>
      </c>
      <c r="R3776" t="s">
        <v>20254</v>
      </c>
      <c r="S3776" t="s">
        <v>150</v>
      </c>
      <c r="T3776" t="s">
        <v>87</v>
      </c>
      <c r="U3776" t="s">
        <v>88</v>
      </c>
      <c r="V3776" t="s">
        <v>89</v>
      </c>
      <c r="W3776" t="s">
        <v>78</v>
      </c>
      <c r="X3776" t="s">
        <v>120</v>
      </c>
      <c r="Y3776" t="s">
        <v>91</v>
      </c>
      <c r="Z3776" t="s">
        <v>92</v>
      </c>
      <c r="AA3776" s="1">
        <v>44566</v>
      </c>
      <c r="AB3776" s="2">
        <v>497</v>
      </c>
      <c r="AC3776" s="2">
        <v>536</v>
      </c>
      <c r="AD3776" s="2"/>
      <c r="AE3776" s="2"/>
      <c r="AF3776" s="2"/>
      <c r="AG3776">
        <v>0</v>
      </c>
      <c r="AH3776" s="3">
        <v>497</v>
      </c>
      <c r="AI3776" s="3">
        <v>536</v>
      </c>
      <c r="AJ3776" s="3">
        <v>0</v>
      </c>
      <c r="AK3776" s="3">
        <v>0</v>
      </c>
      <c r="AL3776" s="3">
        <v>0</v>
      </c>
      <c r="AM3776" t="s">
        <v>19711</v>
      </c>
      <c r="AN3776" t="s">
        <v>19712</v>
      </c>
      <c r="AO3776" t="s">
        <v>19665</v>
      </c>
      <c r="AP3776" t="s">
        <v>19666</v>
      </c>
      <c r="AQ3776" t="s">
        <v>83</v>
      </c>
      <c r="AR3776" t="s">
        <v>19676</v>
      </c>
      <c r="AS3776" t="s">
        <v>83</v>
      </c>
      <c r="AT3776" t="s">
        <v>96</v>
      </c>
      <c r="AU3776" t="s">
        <v>19677</v>
      </c>
      <c r="AV3776" t="s">
        <v>19678</v>
      </c>
      <c r="AW3776" t="s">
        <v>99</v>
      </c>
      <c r="AX3776" t="s">
        <v>100</v>
      </c>
      <c r="AY3776" t="s">
        <v>83</v>
      </c>
      <c r="AZ3776" t="s">
        <v>8351</v>
      </c>
      <c r="BA3776" t="s">
        <v>103</v>
      </c>
      <c r="BB3776" t="s">
        <v>20699</v>
      </c>
      <c r="BC3776" s="4"/>
      <c r="BD3776" t="s">
        <v>83</v>
      </c>
      <c r="BE3776" t="s">
        <v>105</v>
      </c>
      <c r="BF3776" t="s">
        <v>106</v>
      </c>
      <c r="BG3776" t="s">
        <v>107</v>
      </c>
      <c r="BH3776" t="s">
        <v>108</v>
      </c>
      <c r="BI3776" t="s">
        <v>109</v>
      </c>
      <c r="BJ3776" s="2">
        <v>0</v>
      </c>
      <c r="BK3776" t="s">
        <v>90</v>
      </c>
      <c r="BL3776" t="s">
        <v>78</v>
      </c>
      <c r="BM3776" t="s">
        <v>83</v>
      </c>
      <c r="BN3776" t="s">
        <v>83</v>
      </c>
      <c r="BO3776" t="s">
        <v>83</v>
      </c>
      <c r="BP3776" t="s">
        <v>20700</v>
      </c>
      <c r="BQ3776" t="s">
        <v>20262</v>
      </c>
      <c r="BR3776" t="s">
        <v>20263</v>
      </c>
      <c r="BS3776" t="s">
        <v>83</v>
      </c>
      <c r="BT3776" s="3">
        <v>1</v>
      </c>
    </row>
    <row r="3777" spans="1:72" x14ac:dyDescent="0.25">
      <c r="A3777" t="s">
        <v>19665</v>
      </c>
      <c r="B3777" t="s">
        <v>19666</v>
      </c>
      <c r="C3777" t="s">
        <v>19667</v>
      </c>
      <c r="D3777" t="s">
        <v>74</v>
      </c>
      <c r="E3777" t="s">
        <v>21868</v>
      </c>
      <c r="F3777" t="s">
        <v>19668</v>
      </c>
      <c r="G3777" t="s">
        <v>20701</v>
      </c>
      <c r="H3777" t="s">
        <v>20702</v>
      </c>
      <c r="I3777" s="1">
        <v>44197</v>
      </c>
      <c r="J3777" s="1">
        <v>44926</v>
      </c>
      <c r="K3777" t="s">
        <v>78</v>
      </c>
      <c r="L3777" t="s">
        <v>79</v>
      </c>
      <c r="M3777" t="s">
        <v>80</v>
      </c>
      <c r="N3777" t="s">
        <v>20703</v>
      </c>
      <c r="O3777" t="s">
        <v>193</v>
      </c>
      <c r="P3777" t="s">
        <v>409</v>
      </c>
      <c r="Q3777" t="s">
        <v>20704</v>
      </c>
      <c r="R3777" t="s">
        <v>20254</v>
      </c>
      <c r="S3777" t="s">
        <v>150</v>
      </c>
      <c r="T3777" t="s">
        <v>87</v>
      </c>
      <c r="U3777" t="s">
        <v>88</v>
      </c>
      <c r="V3777" t="s">
        <v>89</v>
      </c>
      <c r="W3777" t="s">
        <v>78</v>
      </c>
      <c r="X3777" t="s">
        <v>120</v>
      </c>
      <c r="Y3777" t="s">
        <v>91</v>
      </c>
      <c r="Z3777" t="s">
        <v>92</v>
      </c>
      <c r="AA3777" s="1">
        <v>44566</v>
      </c>
      <c r="AB3777" s="2">
        <v>1115</v>
      </c>
      <c r="AC3777" s="2">
        <v>1224</v>
      </c>
      <c r="AD3777" s="2"/>
      <c r="AE3777" s="2"/>
      <c r="AF3777" s="2"/>
      <c r="AG3777">
        <v>0</v>
      </c>
      <c r="AH3777" s="3">
        <v>1115</v>
      </c>
      <c r="AI3777" s="3">
        <v>1224</v>
      </c>
      <c r="AJ3777" s="3">
        <v>0</v>
      </c>
      <c r="AK3777" s="3">
        <v>0</v>
      </c>
      <c r="AL3777" s="3">
        <v>0</v>
      </c>
      <c r="AM3777" t="s">
        <v>19711</v>
      </c>
      <c r="AN3777" t="s">
        <v>19712</v>
      </c>
      <c r="AO3777" t="s">
        <v>19665</v>
      </c>
      <c r="AP3777" t="s">
        <v>19666</v>
      </c>
      <c r="AQ3777" t="s">
        <v>83</v>
      </c>
      <c r="AR3777" t="s">
        <v>19676</v>
      </c>
      <c r="AS3777" t="s">
        <v>83</v>
      </c>
      <c r="AT3777" t="s">
        <v>96</v>
      </c>
      <c r="AU3777" t="s">
        <v>19677</v>
      </c>
      <c r="AV3777" t="s">
        <v>19678</v>
      </c>
      <c r="AW3777" t="s">
        <v>99</v>
      </c>
      <c r="AX3777" t="s">
        <v>100</v>
      </c>
      <c r="AY3777" t="s">
        <v>83</v>
      </c>
      <c r="AZ3777" t="s">
        <v>8351</v>
      </c>
      <c r="BA3777" t="s">
        <v>103</v>
      </c>
      <c r="BB3777" t="s">
        <v>20705</v>
      </c>
      <c r="BC3777" s="4"/>
      <c r="BD3777" t="s">
        <v>83</v>
      </c>
      <c r="BE3777" t="s">
        <v>105</v>
      </c>
      <c r="BF3777" t="s">
        <v>106</v>
      </c>
      <c r="BG3777" t="s">
        <v>107</v>
      </c>
      <c r="BH3777" t="s">
        <v>108</v>
      </c>
      <c r="BI3777" t="s">
        <v>109</v>
      </c>
      <c r="BJ3777" s="2">
        <v>0</v>
      </c>
      <c r="BK3777" t="s">
        <v>90</v>
      </c>
      <c r="BL3777" t="s">
        <v>78</v>
      </c>
      <c r="BM3777" t="s">
        <v>83</v>
      </c>
      <c r="BN3777" t="s">
        <v>83</v>
      </c>
      <c r="BO3777" t="s">
        <v>83</v>
      </c>
      <c r="BP3777" t="s">
        <v>20706</v>
      </c>
      <c r="BQ3777" t="s">
        <v>20262</v>
      </c>
      <c r="BR3777" t="s">
        <v>20263</v>
      </c>
      <c r="BS3777" t="s">
        <v>83</v>
      </c>
      <c r="BT3777" s="3">
        <v>1</v>
      </c>
    </row>
    <row r="3778" spans="1:72" x14ac:dyDescent="0.25">
      <c r="A3778" t="s">
        <v>19665</v>
      </c>
      <c r="B3778" t="s">
        <v>19666</v>
      </c>
      <c r="C3778" t="s">
        <v>19667</v>
      </c>
      <c r="D3778" t="s">
        <v>74</v>
      </c>
      <c r="E3778" t="s">
        <v>21868</v>
      </c>
      <c r="F3778" t="s">
        <v>19668</v>
      </c>
      <c r="G3778" t="s">
        <v>20707</v>
      </c>
      <c r="H3778" t="s">
        <v>20708</v>
      </c>
      <c r="I3778" s="1">
        <v>44197</v>
      </c>
      <c r="J3778" s="1">
        <v>44926</v>
      </c>
      <c r="K3778" t="s">
        <v>78</v>
      </c>
      <c r="L3778" t="s">
        <v>79</v>
      </c>
      <c r="M3778" t="s">
        <v>80</v>
      </c>
      <c r="N3778" t="s">
        <v>20703</v>
      </c>
      <c r="O3778" t="s">
        <v>242</v>
      </c>
      <c r="P3778" t="s">
        <v>83</v>
      </c>
      <c r="Q3778" t="s">
        <v>20709</v>
      </c>
      <c r="R3778" t="s">
        <v>20254</v>
      </c>
      <c r="S3778" t="s">
        <v>150</v>
      </c>
      <c r="T3778" t="s">
        <v>87</v>
      </c>
      <c r="U3778" t="s">
        <v>88</v>
      </c>
      <c r="V3778" t="s">
        <v>89</v>
      </c>
      <c r="W3778" t="s">
        <v>78</v>
      </c>
      <c r="X3778" t="s">
        <v>120</v>
      </c>
      <c r="Y3778" t="s">
        <v>91</v>
      </c>
      <c r="Z3778" t="s">
        <v>92</v>
      </c>
      <c r="AA3778" s="1">
        <v>44567</v>
      </c>
      <c r="AB3778" s="2">
        <v>537</v>
      </c>
      <c r="AC3778" s="2">
        <v>572</v>
      </c>
      <c r="AD3778" s="2"/>
      <c r="AE3778" s="2"/>
      <c r="AF3778" s="2"/>
      <c r="AG3778">
        <v>0</v>
      </c>
      <c r="AH3778" s="3">
        <v>537</v>
      </c>
      <c r="AI3778" s="3">
        <v>572</v>
      </c>
      <c r="AJ3778" s="3">
        <v>0</v>
      </c>
      <c r="AK3778" s="3">
        <v>0</v>
      </c>
      <c r="AL3778" s="3">
        <v>0</v>
      </c>
      <c r="AM3778" t="s">
        <v>19711</v>
      </c>
      <c r="AN3778" t="s">
        <v>19712</v>
      </c>
      <c r="AO3778" t="s">
        <v>19665</v>
      </c>
      <c r="AP3778" t="s">
        <v>19666</v>
      </c>
      <c r="AQ3778" t="s">
        <v>83</v>
      </c>
      <c r="AR3778" t="s">
        <v>19676</v>
      </c>
      <c r="AS3778" t="s">
        <v>83</v>
      </c>
      <c r="AT3778" t="s">
        <v>96</v>
      </c>
      <c r="AU3778" t="s">
        <v>19677</v>
      </c>
      <c r="AV3778" t="s">
        <v>19678</v>
      </c>
      <c r="AW3778" t="s">
        <v>99</v>
      </c>
      <c r="AX3778" t="s">
        <v>100</v>
      </c>
      <c r="AY3778" t="s">
        <v>83</v>
      </c>
      <c r="AZ3778" t="s">
        <v>8351</v>
      </c>
      <c r="BA3778" t="s">
        <v>103</v>
      </c>
      <c r="BB3778" t="s">
        <v>20710</v>
      </c>
      <c r="BC3778" s="4"/>
      <c r="BD3778" t="s">
        <v>83</v>
      </c>
      <c r="BE3778" t="s">
        <v>105</v>
      </c>
      <c r="BF3778" t="s">
        <v>106</v>
      </c>
      <c r="BG3778" t="s">
        <v>107</v>
      </c>
      <c r="BH3778" t="s">
        <v>108</v>
      </c>
      <c r="BI3778" t="s">
        <v>109</v>
      </c>
      <c r="BJ3778" s="2">
        <v>0</v>
      </c>
      <c r="BK3778" t="s">
        <v>90</v>
      </c>
      <c r="BL3778" t="s">
        <v>78</v>
      </c>
      <c r="BM3778" t="s">
        <v>83</v>
      </c>
      <c r="BN3778" t="s">
        <v>83</v>
      </c>
      <c r="BO3778" t="s">
        <v>83</v>
      </c>
      <c r="BP3778" t="s">
        <v>20711</v>
      </c>
      <c r="BQ3778" t="s">
        <v>20262</v>
      </c>
      <c r="BR3778" t="s">
        <v>20263</v>
      </c>
      <c r="BS3778" t="s">
        <v>83</v>
      </c>
      <c r="BT3778" s="3">
        <v>1</v>
      </c>
    </row>
    <row r="3779" spans="1:72" x14ac:dyDescent="0.25">
      <c r="A3779" t="s">
        <v>19665</v>
      </c>
      <c r="B3779" t="s">
        <v>19666</v>
      </c>
      <c r="C3779" t="s">
        <v>19667</v>
      </c>
      <c r="D3779" t="s">
        <v>74</v>
      </c>
      <c r="E3779" t="s">
        <v>21868</v>
      </c>
      <c r="F3779" t="s">
        <v>19668</v>
      </c>
      <c r="G3779" t="s">
        <v>20712</v>
      </c>
      <c r="H3779" t="s">
        <v>20713</v>
      </c>
      <c r="I3779" s="1">
        <v>44197</v>
      </c>
      <c r="J3779" s="1">
        <v>44926</v>
      </c>
      <c r="K3779" t="s">
        <v>78</v>
      </c>
      <c r="L3779" t="s">
        <v>79</v>
      </c>
      <c r="M3779" t="s">
        <v>80</v>
      </c>
      <c r="N3779" t="s">
        <v>20703</v>
      </c>
      <c r="O3779" t="s">
        <v>250</v>
      </c>
      <c r="P3779" t="s">
        <v>83</v>
      </c>
      <c r="Q3779" t="s">
        <v>20709</v>
      </c>
      <c r="R3779" t="s">
        <v>20254</v>
      </c>
      <c r="S3779" t="s">
        <v>150</v>
      </c>
      <c r="T3779" t="s">
        <v>87</v>
      </c>
      <c r="U3779" t="s">
        <v>88</v>
      </c>
      <c r="V3779" t="s">
        <v>89</v>
      </c>
      <c r="W3779" t="s">
        <v>78</v>
      </c>
      <c r="X3779" t="s">
        <v>120</v>
      </c>
      <c r="Y3779" t="s">
        <v>91</v>
      </c>
      <c r="Z3779" t="s">
        <v>92</v>
      </c>
      <c r="AA3779" s="1">
        <v>44567</v>
      </c>
      <c r="AB3779" s="2">
        <v>657</v>
      </c>
      <c r="AC3779" s="2">
        <v>735</v>
      </c>
      <c r="AD3779" s="2"/>
      <c r="AE3779" s="2"/>
      <c r="AF3779" s="2"/>
      <c r="AG3779">
        <v>0</v>
      </c>
      <c r="AH3779" s="3">
        <v>657</v>
      </c>
      <c r="AI3779" s="3">
        <v>735</v>
      </c>
      <c r="AJ3779" s="3">
        <v>0</v>
      </c>
      <c r="AK3779" s="3">
        <v>0</v>
      </c>
      <c r="AL3779" s="3">
        <v>0</v>
      </c>
      <c r="AM3779" t="s">
        <v>19711</v>
      </c>
      <c r="AN3779" t="s">
        <v>19712</v>
      </c>
      <c r="AO3779" t="s">
        <v>19665</v>
      </c>
      <c r="AP3779" t="s">
        <v>19666</v>
      </c>
      <c r="AQ3779" t="s">
        <v>83</v>
      </c>
      <c r="AR3779" t="s">
        <v>19676</v>
      </c>
      <c r="AS3779" t="s">
        <v>83</v>
      </c>
      <c r="AT3779" t="s">
        <v>96</v>
      </c>
      <c r="AU3779" t="s">
        <v>19677</v>
      </c>
      <c r="AV3779" t="s">
        <v>19678</v>
      </c>
      <c r="AW3779" t="s">
        <v>99</v>
      </c>
      <c r="AX3779" t="s">
        <v>100</v>
      </c>
      <c r="AY3779" t="s">
        <v>83</v>
      </c>
      <c r="AZ3779" t="s">
        <v>83</v>
      </c>
      <c r="BA3779" t="s">
        <v>103</v>
      </c>
      <c r="BB3779" t="s">
        <v>20714</v>
      </c>
      <c r="BC3779" s="4"/>
      <c r="BD3779" t="s">
        <v>83</v>
      </c>
      <c r="BE3779" t="s">
        <v>105</v>
      </c>
      <c r="BF3779" t="s">
        <v>106</v>
      </c>
      <c r="BG3779" t="s">
        <v>107</v>
      </c>
      <c r="BH3779" t="s">
        <v>108</v>
      </c>
      <c r="BI3779" t="s">
        <v>109</v>
      </c>
      <c r="BJ3779" s="2">
        <v>0</v>
      </c>
      <c r="BK3779" t="s">
        <v>90</v>
      </c>
      <c r="BL3779" t="s">
        <v>78</v>
      </c>
      <c r="BM3779" t="s">
        <v>83</v>
      </c>
      <c r="BN3779" t="s">
        <v>83</v>
      </c>
      <c r="BO3779" t="s">
        <v>83</v>
      </c>
      <c r="BP3779" t="s">
        <v>20715</v>
      </c>
      <c r="BQ3779" t="s">
        <v>20262</v>
      </c>
      <c r="BR3779" t="s">
        <v>20263</v>
      </c>
      <c r="BS3779" t="s">
        <v>83</v>
      </c>
      <c r="BT3779" s="3">
        <v>1</v>
      </c>
    </row>
    <row r="3780" spans="1:72" x14ac:dyDescent="0.25">
      <c r="A3780" t="s">
        <v>19665</v>
      </c>
      <c r="B3780" t="s">
        <v>19666</v>
      </c>
      <c r="C3780" t="s">
        <v>19667</v>
      </c>
      <c r="D3780" t="s">
        <v>74</v>
      </c>
      <c r="E3780" t="s">
        <v>21868</v>
      </c>
      <c r="F3780" t="s">
        <v>19668</v>
      </c>
      <c r="G3780" t="s">
        <v>20716</v>
      </c>
      <c r="H3780" t="s">
        <v>20717</v>
      </c>
      <c r="I3780" s="1">
        <v>44197</v>
      </c>
      <c r="J3780" s="1">
        <v>44926</v>
      </c>
      <c r="K3780" t="s">
        <v>78</v>
      </c>
      <c r="L3780" t="s">
        <v>79</v>
      </c>
      <c r="M3780" t="s">
        <v>80</v>
      </c>
      <c r="N3780" t="s">
        <v>20703</v>
      </c>
      <c r="O3780" t="s">
        <v>2878</v>
      </c>
      <c r="P3780" t="s">
        <v>83</v>
      </c>
      <c r="Q3780" t="s">
        <v>20704</v>
      </c>
      <c r="R3780" t="s">
        <v>20254</v>
      </c>
      <c r="S3780" t="s">
        <v>150</v>
      </c>
      <c r="T3780" t="s">
        <v>87</v>
      </c>
      <c r="U3780" t="s">
        <v>88</v>
      </c>
      <c r="V3780" t="s">
        <v>89</v>
      </c>
      <c r="W3780" t="s">
        <v>78</v>
      </c>
      <c r="X3780" t="s">
        <v>120</v>
      </c>
      <c r="Y3780" t="s">
        <v>91</v>
      </c>
      <c r="Z3780" t="s">
        <v>92</v>
      </c>
      <c r="AA3780" s="1">
        <v>44567</v>
      </c>
      <c r="AB3780" s="2">
        <v>711</v>
      </c>
      <c r="AC3780" s="2">
        <v>703</v>
      </c>
      <c r="AD3780" s="2"/>
      <c r="AE3780" s="2"/>
      <c r="AF3780" s="2"/>
      <c r="AG3780">
        <v>0</v>
      </c>
      <c r="AH3780" s="3">
        <v>711</v>
      </c>
      <c r="AI3780" s="3">
        <v>703</v>
      </c>
      <c r="AJ3780" s="3">
        <v>0</v>
      </c>
      <c r="AK3780" s="3">
        <v>0</v>
      </c>
      <c r="AL3780" s="3">
        <v>0</v>
      </c>
      <c r="AM3780" t="s">
        <v>19711</v>
      </c>
      <c r="AN3780" t="s">
        <v>19712</v>
      </c>
      <c r="AO3780" t="s">
        <v>19665</v>
      </c>
      <c r="AP3780" t="s">
        <v>19666</v>
      </c>
      <c r="AQ3780" t="s">
        <v>83</v>
      </c>
      <c r="AR3780" t="s">
        <v>19676</v>
      </c>
      <c r="AS3780" t="s">
        <v>83</v>
      </c>
      <c r="AT3780" t="s">
        <v>96</v>
      </c>
      <c r="AU3780" t="s">
        <v>19677</v>
      </c>
      <c r="AV3780" t="s">
        <v>19678</v>
      </c>
      <c r="AW3780" t="s">
        <v>99</v>
      </c>
      <c r="AX3780" t="s">
        <v>100</v>
      </c>
      <c r="AY3780" t="s">
        <v>83</v>
      </c>
      <c r="AZ3780" t="s">
        <v>8351</v>
      </c>
      <c r="BA3780" t="s">
        <v>103</v>
      </c>
      <c r="BB3780" t="s">
        <v>20718</v>
      </c>
      <c r="BC3780" s="4"/>
      <c r="BD3780" t="s">
        <v>83</v>
      </c>
      <c r="BE3780" t="s">
        <v>105</v>
      </c>
      <c r="BF3780" t="s">
        <v>106</v>
      </c>
      <c r="BG3780" t="s">
        <v>107</v>
      </c>
      <c r="BH3780" t="s">
        <v>108</v>
      </c>
      <c r="BI3780" t="s">
        <v>109</v>
      </c>
      <c r="BJ3780" s="2">
        <v>0</v>
      </c>
      <c r="BK3780" t="s">
        <v>90</v>
      </c>
      <c r="BL3780" t="s">
        <v>78</v>
      </c>
      <c r="BM3780" t="s">
        <v>83</v>
      </c>
      <c r="BN3780" t="s">
        <v>83</v>
      </c>
      <c r="BO3780" t="s">
        <v>83</v>
      </c>
      <c r="BP3780" t="s">
        <v>20719</v>
      </c>
      <c r="BQ3780" t="s">
        <v>20262</v>
      </c>
      <c r="BR3780" t="s">
        <v>20263</v>
      </c>
      <c r="BS3780" t="s">
        <v>83</v>
      </c>
      <c r="BT3780" s="3">
        <v>1</v>
      </c>
    </row>
    <row r="3781" spans="1:72" x14ac:dyDescent="0.25">
      <c r="A3781" t="s">
        <v>19665</v>
      </c>
      <c r="B3781" t="s">
        <v>19666</v>
      </c>
      <c r="C3781" t="s">
        <v>19667</v>
      </c>
      <c r="D3781" t="s">
        <v>74</v>
      </c>
      <c r="E3781" t="s">
        <v>21868</v>
      </c>
      <c r="F3781" t="s">
        <v>19668</v>
      </c>
      <c r="G3781" t="s">
        <v>20720</v>
      </c>
      <c r="H3781" t="s">
        <v>20721</v>
      </c>
      <c r="I3781" s="1">
        <v>44197</v>
      </c>
      <c r="J3781" s="1">
        <v>44926</v>
      </c>
      <c r="K3781" t="s">
        <v>78</v>
      </c>
      <c r="L3781" t="s">
        <v>79</v>
      </c>
      <c r="M3781" t="s">
        <v>80</v>
      </c>
      <c r="N3781" t="s">
        <v>20697</v>
      </c>
      <c r="O3781" t="s">
        <v>155</v>
      </c>
      <c r="P3781" t="s">
        <v>83</v>
      </c>
      <c r="Q3781" t="s">
        <v>20698</v>
      </c>
      <c r="R3781" t="s">
        <v>20254</v>
      </c>
      <c r="S3781" t="s">
        <v>150</v>
      </c>
      <c r="T3781" t="s">
        <v>87</v>
      </c>
      <c r="U3781" t="s">
        <v>88</v>
      </c>
      <c r="V3781" t="s">
        <v>89</v>
      </c>
      <c r="W3781" t="s">
        <v>78</v>
      </c>
      <c r="X3781" t="s">
        <v>120</v>
      </c>
      <c r="Y3781" t="s">
        <v>91</v>
      </c>
      <c r="Z3781" t="s">
        <v>92</v>
      </c>
      <c r="AA3781" s="1">
        <v>44567</v>
      </c>
      <c r="AB3781" s="2">
        <v>2693</v>
      </c>
      <c r="AC3781" s="2">
        <v>2675</v>
      </c>
      <c r="AD3781" s="2"/>
      <c r="AE3781" s="2"/>
      <c r="AF3781" s="2"/>
      <c r="AG3781">
        <v>0</v>
      </c>
      <c r="AH3781" s="3">
        <v>2693</v>
      </c>
      <c r="AI3781" s="3">
        <v>2675</v>
      </c>
      <c r="AJ3781" s="3">
        <v>0</v>
      </c>
      <c r="AK3781" s="3">
        <v>0</v>
      </c>
      <c r="AL3781" s="3">
        <v>0</v>
      </c>
      <c r="AM3781" t="s">
        <v>19711</v>
      </c>
      <c r="AN3781" t="s">
        <v>19712</v>
      </c>
      <c r="AO3781" t="s">
        <v>19665</v>
      </c>
      <c r="AP3781" t="s">
        <v>19666</v>
      </c>
      <c r="AQ3781" t="s">
        <v>83</v>
      </c>
      <c r="AR3781" t="s">
        <v>19676</v>
      </c>
      <c r="AS3781" t="s">
        <v>83</v>
      </c>
      <c r="AT3781" t="s">
        <v>96</v>
      </c>
      <c r="AU3781" t="s">
        <v>19677</v>
      </c>
      <c r="AV3781" t="s">
        <v>19678</v>
      </c>
      <c r="AW3781" t="s">
        <v>99</v>
      </c>
      <c r="AX3781" t="s">
        <v>100</v>
      </c>
      <c r="AY3781" t="s">
        <v>83</v>
      </c>
      <c r="AZ3781" t="s">
        <v>8351</v>
      </c>
      <c r="BA3781" t="s">
        <v>103</v>
      </c>
      <c r="BB3781" t="s">
        <v>20722</v>
      </c>
      <c r="BC3781" s="4"/>
      <c r="BD3781" t="s">
        <v>83</v>
      </c>
      <c r="BE3781" t="s">
        <v>105</v>
      </c>
      <c r="BF3781" t="s">
        <v>106</v>
      </c>
      <c r="BG3781" t="s">
        <v>107</v>
      </c>
      <c r="BH3781" t="s">
        <v>108</v>
      </c>
      <c r="BI3781" t="s">
        <v>109</v>
      </c>
      <c r="BJ3781" s="2">
        <v>0</v>
      </c>
      <c r="BK3781" t="s">
        <v>90</v>
      </c>
      <c r="BL3781" t="s">
        <v>78</v>
      </c>
      <c r="BM3781" t="s">
        <v>83</v>
      </c>
      <c r="BN3781" t="s">
        <v>83</v>
      </c>
      <c r="BO3781" t="s">
        <v>83</v>
      </c>
      <c r="BP3781" t="s">
        <v>20723</v>
      </c>
      <c r="BQ3781" t="s">
        <v>20262</v>
      </c>
      <c r="BR3781" t="s">
        <v>20263</v>
      </c>
      <c r="BS3781" t="s">
        <v>83</v>
      </c>
      <c r="BT3781" s="3">
        <v>1</v>
      </c>
    </row>
    <row r="3782" spans="1:72" x14ac:dyDescent="0.25">
      <c r="A3782" t="s">
        <v>19665</v>
      </c>
      <c r="B3782" t="s">
        <v>19666</v>
      </c>
      <c r="C3782" t="s">
        <v>19667</v>
      </c>
      <c r="D3782" t="s">
        <v>74</v>
      </c>
      <c r="E3782" t="s">
        <v>21868</v>
      </c>
      <c r="F3782" t="s">
        <v>19668</v>
      </c>
      <c r="G3782" t="s">
        <v>20724</v>
      </c>
      <c r="H3782" t="s">
        <v>20725</v>
      </c>
      <c r="I3782" s="1">
        <v>44197</v>
      </c>
      <c r="J3782" s="1">
        <v>44926</v>
      </c>
      <c r="K3782" t="s">
        <v>78</v>
      </c>
      <c r="L3782" t="s">
        <v>79</v>
      </c>
      <c r="M3782" t="s">
        <v>80</v>
      </c>
      <c r="N3782" t="s">
        <v>20697</v>
      </c>
      <c r="O3782" t="s">
        <v>809</v>
      </c>
      <c r="P3782" t="s">
        <v>83</v>
      </c>
      <c r="Q3782" t="s">
        <v>20726</v>
      </c>
      <c r="R3782" t="s">
        <v>20254</v>
      </c>
      <c r="S3782" t="s">
        <v>150</v>
      </c>
      <c r="T3782" t="s">
        <v>87</v>
      </c>
      <c r="U3782" t="s">
        <v>88</v>
      </c>
      <c r="V3782" t="s">
        <v>89</v>
      </c>
      <c r="W3782" t="s">
        <v>78</v>
      </c>
      <c r="X3782" t="s">
        <v>120</v>
      </c>
      <c r="Y3782" t="s">
        <v>91</v>
      </c>
      <c r="Z3782" t="s">
        <v>92</v>
      </c>
      <c r="AA3782" s="1">
        <v>44567</v>
      </c>
      <c r="AB3782" s="2">
        <v>172</v>
      </c>
      <c r="AC3782" s="2">
        <v>181</v>
      </c>
      <c r="AD3782" s="2"/>
      <c r="AE3782" s="2"/>
      <c r="AF3782" s="2"/>
      <c r="AG3782">
        <v>0</v>
      </c>
      <c r="AH3782" s="3">
        <v>172</v>
      </c>
      <c r="AI3782" s="3">
        <v>181</v>
      </c>
      <c r="AJ3782" s="3">
        <v>0</v>
      </c>
      <c r="AK3782" s="3">
        <v>0</v>
      </c>
      <c r="AL3782" s="3">
        <v>0</v>
      </c>
      <c r="AM3782" t="s">
        <v>19711</v>
      </c>
      <c r="AN3782" t="s">
        <v>19712</v>
      </c>
      <c r="AO3782" t="s">
        <v>19665</v>
      </c>
      <c r="AP3782" t="s">
        <v>19666</v>
      </c>
      <c r="AQ3782" t="s">
        <v>83</v>
      </c>
      <c r="AR3782" t="s">
        <v>19676</v>
      </c>
      <c r="AS3782" t="s">
        <v>83</v>
      </c>
      <c r="AT3782" t="s">
        <v>96</v>
      </c>
      <c r="AU3782" t="s">
        <v>19677</v>
      </c>
      <c r="AV3782" t="s">
        <v>19678</v>
      </c>
      <c r="AW3782" t="s">
        <v>99</v>
      </c>
      <c r="AX3782" t="s">
        <v>100</v>
      </c>
      <c r="AY3782" t="s">
        <v>83</v>
      </c>
      <c r="AZ3782" t="s">
        <v>1916</v>
      </c>
      <c r="BA3782" t="s">
        <v>103</v>
      </c>
      <c r="BB3782" t="s">
        <v>20727</v>
      </c>
      <c r="BC3782" s="4"/>
      <c r="BD3782" t="s">
        <v>83</v>
      </c>
      <c r="BE3782" t="s">
        <v>105</v>
      </c>
      <c r="BF3782" t="s">
        <v>106</v>
      </c>
      <c r="BG3782" t="s">
        <v>107</v>
      </c>
      <c r="BH3782" t="s">
        <v>108</v>
      </c>
      <c r="BI3782" t="s">
        <v>109</v>
      </c>
      <c r="BJ3782" s="2">
        <v>0</v>
      </c>
      <c r="BK3782" t="s">
        <v>90</v>
      </c>
      <c r="BL3782" t="s">
        <v>78</v>
      </c>
      <c r="BM3782" t="s">
        <v>83</v>
      </c>
      <c r="BN3782" t="s">
        <v>83</v>
      </c>
      <c r="BO3782" t="s">
        <v>83</v>
      </c>
      <c r="BP3782" t="s">
        <v>20728</v>
      </c>
      <c r="BQ3782" t="s">
        <v>20262</v>
      </c>
      <c r="BR3782" t="s">
        <v>20263</v>
      </c>
      <c r="BS3782" t="s">
        <v>83</v>
      </c>
      <c r="BT3782" s="3">
        <v>1</v>
      </c>
    </row>
    <row r="3783" spans="1:72" x14ac:dyDescent="0.25">
      <c r="A3783" t="s">
        <v>19665</v>
      </c>
      <c r="B3783" t="s">
        <v>19666</v>
      </c>
      <c r="C3783" t="s">
        <v>19667</v>
      </c>
      <c r="D3783" t="s">
        <v>74</v>
      </c>
      <c r="E3783" t="s">
        <v>21868</v>
      </c>
      <c r="F3783" t="s">
        <v>19668</v>
      </c>
      <c r="G3783" t="s">
        <v>20729</v>
      </c>
      <c r="H3783" t="s">
        <v>20730</v>
      </c>
      <c r="I3783" s="1">
        <v>44197</v>
      </c>
      <c r="J3783" s="1">
        <v>44926</v>
      </c>
      <c r="K3783" t="s">
        <v>78</v>
      </c>
      <c r="L3783" t="s">
        <v>79</v>
      </c>
      <c r="M3783" t="s">
        <v>80</v>
      </c>
      <c r="N3783" t="s">
        <v>20703</v>
      </c>
      <c r="O3783" t="s">
        <v>393</v>
      </c>
      <c r="P3783" t="s">
        <v>83</v>
      </c>
      <c r="Q3783" t="s">
        <v>20704</v>
      </c>
      <c r="R3783" t="s">
        <v>20254</v>
      </c>
      <c r="S3783" t="s">
        <v>150</v>
      </c>
      <c r="T3783" t="s">
        <v>87</v>
      </c>
      <c r="U3783" t="s">
        <v>88</v>
      </c>
      <c r="V3783" t="s">
        <v>89</v>
      </c>
      <c r="W3783" t="s">
        <v>78</v>
      </c>
      <c r="X3783" t="s">
        <v>120</v>
      </c>
      <c r="Y3783" t="s">
        <v>91</v>
      </c>
      <c r="Z3783" t="s">
        <v>92</v>
      </c>
      <c r="AA3783" s="1">
        <v>44566</v>
      </c>
      <c r="AB3783" s="2">
        <v>1114</v>
      </c>
      <c r="AC3783" s="2">
        <v>1001</v>
      </c>
      <c r="AD3783" s="2"/>
      <c r="AE3783" s="2"/>
      <c r="AF3783" s="2"/>
      <c r="AG3783">
        <v>0</v>
      </c>
      <c r="AH3783" s="3">
        <v>1114</v>
      </c>
      <c r="AI3783" s="3">
        <v>1001</v>
      </c>
      <c r="AJ3783" s="3">
        <v>0</v>
      </c>
      <c r="AK3783" s="3">
        <v>0</v>
      </c>
      <c r="AL3783" s="3">
        <v>0</v>
      </c>
      <c r="AM3783" t="s">
        <v>19711</v>
      </c>
      <c r="AN3783" t="s">
        <v>19712</v>
      </c>
      <c r="AO3783" t="s">
        <v>19665</v>
      </c>
      <c r="AP3783" t="s">
        <v>19666</v>
      </c>
      <c r="AQ3783" t="s">
        <v>83</v>
      </c>
      <c r="AR3783" t="s">
        <v>19676</v>
      </c>
      <c r="AS3783" t="s">
        <v>83</v>
      </c>
      <c r="AT3783" t="s">
        <v>96</v>
      </c>
      <c r="AU3783" t="s">
        <v>19677</v>
      </c>
      <c r="AV3783" t="s">
        <v>19678</v>
      </c>
      <c r="AW3783" t="s">
        <v>99</v>
      </c>
      <c r="AX3783" t="s">
        <v>100</v>
      </c>
      <c r="AY3783" t="s">
        <v>83</v>
      </c>
      <c r="AZ3783" t="s">
        <v>8351</v>
      </c>
      <c r="BA3783" t="s">
        <v>103</v>
      </c>
      <c r="BB3783" t="s">
        <v>20731</v>
      </c>
      <c r="BC3783" s="4"/>
      <c r="BD3783" t="s">
        <v>83</v>
      </c>
      <c r="BE3783" t="s">
        <v>105</v>
      </c>
      <c r="BF3783" t="s">
        <v>106</v>
      </c>
      <c r="BG3783" t="s">
        <v>107</v>
      </c>
      <c r="BH3783" t="s">
        <v>108</v>
      </c>
      <c r="BI3783" t="s">
        <v>109</v>
      </c>
      <c r="BJ3783" s="2">
        <v>0</v>
      </c>
      <c r="BK3783" t="s">
        <v>90</v>
      </c>
      <c r="BL3783" t="s">
        <v>78</v>
      </c>
      <c r="BM3783" t="s">
        <v>83</v>
      </c>
      <c r="BN3783" t="s">
        <v>83</v>
      </c>
      <c r="BO3783" t="s">
        <v>83</v>
      </c>
      <c r="BP3783" t="s">
        <v>20732</v>
      </c>
      <c r="BQ3783" t="s">
        <v>20262</v>
      </c>
      <c r="BR3783" t="s">
        <v>20263</v>
      </c>
      <c r="BS3783" t="s">
        <v>83</v>
      </c>
      <c r="BT3783" s="3">
        <v>1</v>
      </c>
    </row>
    <row r="3784" spans="1:72" x14ac:dyDescent="0.25">
      <c r="A3784" t="s">
        <v>19665</v>
      </c>
      <c r="B3784" t="s">
        <v>19666</v>
      </c>
      <c r="C3784" t="s">
        <v>19667</v>
      </c>
      <c r="D3784" t="s">
        <v>74</v>
      </c>
      <c r="E3784" t="s">
        <v>21868</v>
      </c>
      <c r="F3784" t="s">
        <v>19668</v>
      </c>
      <c r="G3784" t="s">
        <v>20733</v>
      </c>
      <c r="H3784" t="s">
        <v>20734</v>
      </c>
      <c r="I3784" s="1">
        <v>44197</v>
      </c>
      <c r="J3784" s="1">
        <v>44926</v>
      </c>
      <c r="K3784" t="s">
        <v>78</v>
      </c>
      <c r="L3784" t="s">
        <v>79</v>
      </c>
      <c r="M3784" t="s">
        <v>80</v>
      </c>
      <c r="N3784" t="s">
        <v>20703</v>
      </c>
      <c r="O3784" t="s">
        <v>352</v>
      </c>
      <c r="P3784" t="s">
        <v>222</v>
      </c>
      <c r="Q3784" t="s">
        <v>20709</v>
      </c>
      <c r="R3784" t="s">
        <v>20254</v>
      </c>
      <c r="S3784" t="s">
        <v>150</v>
      </c>
      <c r="T3784" t="s">
        <v>87</v>
      </c>
      <c r="U3784" t="s">
        <v>88</v>
      </c>
      <c r="V3784" t="s">
        <v>89</v>
      </c>
      <c r="W3784" t="s">
        <v>78</v>
      </c>
      <c r="X3784" t="s">
        <v>120</v>
      </c>
      <c r="Y3784" t="s">
        <v>91</v>
      </c>
      <c r="Z3784" t="s">
        <v>92</v>
      </c>
      <c r="AA3784" s="1">
        <v>44567</v>
      </c>
      <c r="AB3784" s="2">
        <v>221</v>
      </c>
      <c r="AC3784" s="2">
        <v>269</v>
      </c>
      <c r="AD3784" s="2"/>
      <c r="AE3784" s="2"/>
      <c r="AF3784" s="2"/>
      <c r="AG3784">
        <v>0</v>
      </c>
      <c r="AH3784" s="3">
        <v>221</v>
      </c>
      <c r="AI3784" s="3">
        <v>269</v>
      </c>
      <c r="AJ3784" s="3">
        <v>0</v>
      </c>
      <c r="AK3784" s="3">
        <v>0</v>
      </c>
      <c r="AL3784" s="3">
        <v>0</v>
      </c>
      <c r="AM3784" t="s">
        <v>19711</v>
      </c>
      <c r="AN3784" t="s">
        <v>19712</v>
      </c>
      <c r="AO3784" t="s">
        <v>19665</v>
      </c>
      <c r="AP3784" t="s">
        <v>19666</v>
      </c>
      <c r="AQ3784" t="s">
        <v>83</v>
      </c>
      <c r="AR3784" t="s">
        <v>19676</v>
      </c>
      <c r="AS3784" t="s">
        <v>83</v>
      </c>
      <c r="AT3784" t="s">
        <v>96</v>
      </c>
      <c r="AU3784" t="s">
        <v>19677</v>
      </c>
      <c r="AV3784" t="s">
        <v>19678</v>
      </c>
      <c r="AW3784" t="s">
        <v>99</v>
      </c>
      <c r="AX3784" t="s">
        <v>100</v>
      </c>
      <c r="AY3784" t="s">
        <v>83</v>
      </c>
      <c r="AZ3784" t="s">
        <v>8351</v>
      </c>
      <c r="BA3784" t="s">
        <v>103</v>
      </c>
      <c r="BB3784" t="s">
        <v>20735</v>
      </c>
      <c r="BC3784" s="4"/>
      <c r="BD3784" t="s">
        <v>83</v>
      </c>
      <c r="BE3784" t="s">
        <v>105</v>
      </c>
      <c r="BF3784" t="s">
        <v>106</v>
      </c>
      <c r="BG3784" t="s">
        <v>107</v>
      </c>
      <c r="BH3784" t="s">
        <v>108</v>
      </c>
      <c r="BI3784" t="s">
        <v>109</v>
      </c>
      <c r="BJ3784" s="2">
        <v>0</v>
      </c>
      <c r="BK3784" t="s">
        <v>90</v>
      </c>
      <c r="BL3784" t="s">
        <v>78</v>
      </c>
      <c r="BM3784" t="s">
        <v>83</v>
      </c>
      <c r="BN3784" t="s">
        <v>83</v>
      </c>
      <c r="BO3784" t="s">
        <v>83</v>
      </c>
      <c r="BP3784" t="s">
        <v>20736</v>
      </c>
      <c r="BQ3784" t="s">
        <v>19720</v>
      </c>
      <c r="BR3784" t="s">
        <v>19721</v>
      </c>
      <c r="BS3784" t="s">
        <v>83</v>
      </c>
      <c r="BT3784" s="3">
        <v>1</v>
      </c>
    </row>
    <row r="3785" spans="1:72" x14ac:dyDescent="0.25">
      <c r="A3785" t="s">
        <v>19665</v>
      </c>
      <c r="B3785" t="s">
        <v>19666</v>
      </c>
      <c r="C3785" t="s">
        <v>19667</v>
      </c>
      <c r="D3785" t="s">
        <v>74</v>
      </c>
      <c r="E3785" t="s">
        <v>21868</v>
      </c>
      <c r="F3785" t="s">
        <v>19668</v>
      </c>
      <c r="G3785" t="s">
        <v>20737</v>
      </c>
      <c r="H3785" t="s">
        <v>20738</v>
      </c>
      <c r="I3785" s="1">
        <v>44197</v>
      </c>
      <c r="J3785" s="1">
        <v>44926</v>
      </c>
      <c r="K3785" t="s">
        <v>78</v>
      </c>
      <c r="L3785" t="s">
        <v>79</v>
      </c>
      <c r="M3785" t="s">
        <v>80</v>
      </c>
      <c r="N3785" t="s">
        <v>20739</v>
      </c>
      <c r="O3785" t="s">
        <v>683</v>
      </c>
      <c r="P3785" t="s">
        <v>83</v>
      </c>
      <c r="Q3785" t="s">
        <v>20740</v>
      </c>
      <c r="R3785" t="s">
        <v>19673</v>
      </c>
      <c r="S3785" t="s">
        <v>83</v>
      </c>
      <c r="T3785" t="s">
        <v>87</v>
      </c>
      <c r="U3785" t="s">
        <v>354</v>
      </c>
      <c r="V3785" t="s">
        <v>355</v>
      </c>
      <c r="W3785" t="s">
        <v>90</v>
      </c>
      <c r="X3785" t="s">
        <v>83</v>
      </c>
      <c r="Y3785" t="s">
        <v>356</v>
      </c>
      <c r="Z3785" t="s">
        <v>92</v>
      </c>
      <c r="AA3785" s="1">
        <v>44653</v>
      </c>
      <c r="AB3785" s="2">
        <v>13791</v>
      </c>
      <c r="AC3785" s="2">
        <v>15933</v>
      </c>
      <c r="AD3785" s="2">
        <v>60038</v>
      </c>
      <c r="AE3785" s="2">
        <v>27252</v>
      </c>
      <c r="AF3785" s="2"/>
      <c r="AG3785">
        <v>51</v>
      </c>
      <c r="AH3785" s="3">
        <v>11785</v>
      </c>
      <c r="AI3785" s="3">
        <v>14927</v>
      </c>
      <c r="AJ3785" s="3">
        <v>-58868</v>
      </c>
      <c r="AK3785" s="3">
        <v>-27195</v>
      </c>
      <c r="AL3785" s="3">
        <v>0</v>
      </c>
      <c r="AM3785" t="s">
        <v>20741</v>
      </c>
      <c r="AN3785" t="s">
        <v>20742</v>
      </c>
      <c r="AO3785" t="s">
        <v>19665</v>
      </c>
      <c r="AP3785" t="s">
        <v>19666</v>
      </c>
      <c r="AQ3785" t="s">
        <v>83</v>
      </c>
      <c r="AR3785" t="s">
        <v>19676</v>
      </c>
      <c r="AS3785" t="s">
        <v>20743</v>
      </c>
      <c r="AT3785" t="s">
        <v>96</v>
      </c>
      <c r="AU3785" t="s">
        <v>19677</v>
      </c>
      <c r="AV3785" t="s">
        <v>19678</v>
      </c>
      <c r="AW3785" t="s">
        <v>99</v>
      </c>
      <c r="AX3785" t="s">
        <v>359</v>
      </c>
      <c r="AY3785" t="s">
        <v>20744</v>
      </c>
      <c r="AZ3785" t="s">
        <v>83</v>
      </c>
      <c r="BA3785" t="s">
        <v>103</v>
      </c>
      <c r="BB3785" t="s">
        <v>83</v>
      </c>
      <c r="BC3785" s="4">
        <v>44562</v>
      </c>
      <c r="BD3785" t="s">
        <v>360</v>
      </c>
      <c r="BE3785" t="s">
        <v>105</v>
      </c>
      <c r="BF3785" t="s">
        <v>106</v>
      </c>
      <c r="BG3785" t="s">
        <v>107</v>
      </c>
      <c r="BH3785" t="s">
        <v>83</v>
      </c>
      <c r="BI3785" t="s">
        <v>83</v>
      </c>
      <c r="BJ3785" s="2">
        <v>0</v>
      </c>
      <c r="BK3785" t="s">
        <v>78</v>
      </c>
      <c r="BL3785" t="s">
        <v>90</v>
      </c>
      <c r="BM3785" t="s">
        <v>83</v>
      </c>
      <c r="BN3785" t="s">
        <v>83</v>
      </c>
      <c r="BO3785" t="s">
        <v>83</v>
      </c>
      <c r="BP3785" t="s">
        <v>83</v>
      </c>
      <c r="BQ3785" t="s">
        <v>83</v>
      </c>
      <c r="BR3785" t="s">
        <v>83</v>
      </c>
      <c r="BS3785" t="s">
        <v>83</v>
      </c>
      <c r="BT3785" s="3">
        <v>1</v>
      </c>
    </row>
    <row r="3786" spans="1:72" x14ac:dyDescent="0.25">
      <c r="A3786" t="s">
        <v>19665</v>
      </c>
      <c r="B3786" t="s">
        <v>19666</v>
      </c>
      <c r="C3786" t="s">
        <v>19667</v>
      </c>
      <c r="D3786" t="s">
        <v>74</v>
      </c>
      <c r="E3786" t="s">
        <v>21868</v>
      </c>
      <c r="F3786" t="s">
        <v>19668</v>
      </c>
      <c r="G3786" t="s">
        <v>20745</v>
      </c>
      <c r="H3786" t="s">
        <v>20746</v>
      </c>
      <c r="I3786" s="1">
        <v>44197</v>
      </c>
      <c r="J3786" s="1">
        <v>44926</v>
      </c>
      <c r="K3786" t="s">
        <v>78</v>
      </c>
      <c r="L3786" t="s">
        <v>79</v>
      </c>
      <c r="M3786" t="s">
        <v>80</v>
      </c>
      <c r="N3786" t="s">
        <v>20052</v>
      </c>
      <c r="O3786" t="s">
        <v>957</v>
      </c>
      <c r="P3786" t="s">
        <v>83</v>
      </c>
      <c r="Q3786" t="s">
        <v>20053</v>
      </c>
      <c r="R3786" t="s">
        <v>19673</v>
      </c>
      <c r="S3786" t="s">
        <v>83</v>
      </c>
      <c r="T3786" t="s">
        <v>87</v>
      </c>
      <c r="U3786" t="s">
        <v>354</v>
      </c>
      <c r="V3786" t="s">
        <v>355</v>
      </c>
      <c r="W3786" t="s">
        <v>90</v>
      </c>
      <c r="X3786" t="s">
        <v>83</v>
      </c>
      <c r="Y3786" t="s">
        <v>356</v>
      </c>
      <c r="Z3786" t="s">
        <v>92</v>
      </c>
      <c r="AA3786" s="1">
        <v>44653</v>
      </c>
      <c r="AB3786" s="2">
        <v>413355</v>
      </c>
      <c r="AC3786" s="2">
        <v>332638</v>
      </c>
      <c r="AD3786" s="2"/>
      <c r="AE3786" s="2"/>
      <c r="AF3786" s="2"/>
      <c r="AG3786">
        <v>324</v>
      </c>
      <c r="AH3786" s="3">
        <v>400850</v>
      </c>
      <c r="AI3786" s="3">
        <v>328183</v>
      </c>
      <c r="AJ3786" s="3">
        <v>-144</v>
      </c>
      <c r="AK3786" s="3">
        <v>-99</v>
      </c>
      <c r="AL3786" s="3">
        <v>0</v>
      </c>
      <c r="AM3786" t="s">
        <v>20741</v>
      </c>
      <c r="AN3786" t="s">
        <v>20742</v>
      </c>
      <c r="AO3786" t="s">
        <v>19665</v>
      </c>
      <c r="AP3786" t="s">
        <v>19666</v>
      </c>
      <c r="AQ3786" t="s">
        <v>83</v>
      </c>
      <c r="AR3786" t="s">
        <v>19676</v>
      </c>
      <c r="AS3786" t="s">
        <v>20743</v>
      </c>
      <c r="AT3786" t="s">
        <v>96</v>
      </c>
      <c r="AU3786" t="s">
        <v>19677</v>
      </c>
      <c r="AV3786" t="s">
        <v>19678</v>
      </c>
      <c r="AW3786" t="s">
        <v>99</v>
      </c>
      <c r="AX3786" t="s">
        <v>359</v>
      </c>
      <c r="AY3786" t="s">
        <v>20747</v>
      </c>
      <c r="AZ3786" t="s">
        <v>83</v>
      </c>
      <c r="BA3786" t="s">
        <v>103</v>
      </c>
      <c r="BB3786" t="s">
        <v>83</v>
      </c>
      <c r="BC3786" s="4">
        <v>44562</v>
      </c>
      <c r="BD3786" t="s">
        <v>360</v>
      </c>
      <c r="BE3786" t="s">
        <v>105</v>
      </c>
      <c r="BF3786" t="s">
        <v>106</v>
      </c>
      <c r="BG3786" t="s">
        <v>107</v>
      </c>
      <c r="BH3786" t="s">
        <v>83</v>
      </c>
      <c r="BI3786" t="s">
        <v>83</v>
      </c>
      <c r="BJ3786" s="2">
        <v>0</v>
      </c>
      <c r="BK3786" t="s">
        <v>78</v>
      </c>
      <c r="BL3786" t="s">
        <v>90</v>
      </c>
      <c r="BM3786" t="s">
        <v>83</v>
      </c>
      <c r="BN3786" t="s">
        <v>83</v>
      </c>
      <c r="BO3786" t="s">
        <v>83</v>
      </c>
      <c r="BP3786" t="s">
        <v>83</v>
      </c>
      <c r="BQ3786" t="s">
        <v>83</v>
      </c>
      <c r="BR3786" t="s">
        <v>83</v>
      </c>
      <c r="BS3786" t="s">
        <v>83</v>
      </c>
      <c r="BT3786" s="3">
        <v>1</v>
      </c>
    </row>
    <row r="3787" spans="1:72" x14ac:dyDescent="0.25">
      <c r="A3787" t="s">
        <v>19665</v>
      </c>
      <c r="B3787" t="s">
        <v>19666</v>
      </c>
      <c r="C3787" t="s">
        <v>19667</v>
      </c>
      <c r="D3787" t="s">
        <v>74</v>
      </c>
      <c r="E3787" t="s">
        <v>21868</v>
      </c>
      <c r="F3787" t="s">
        <v>19668</v>
      </c>
      <c r="G3787" t="s">
        <v>20748</v>
      </c>
      <c r="H3787" t="s">
        <v>20749</v>
      </c>
      <c r="I3787" s="1">
        <v>44197</v>
      </c>
      <c r="J3787" s="1">
        <v>44926</v>
      </c>
      <c r="K3787" t="s">
        <v>78</v>
      </c>
      <c r="L3787" t="s">
        <v>79</v>
      </c>
      <c r="M3787" t="s">
        <v>80</v>
      </c>
      <c r="N3787" t="s">
        <v>20750</v>
      </c>
      <c r="O3787" t="s">
        <v>168</v>
      </c>
      <c r="P3787" t="s">
        <v>83</v>
      </c>
      <c r="Q3787" t="s">
        <v>20751</v>
      </c>
      <c r="R3787" t="s">
        <v>19673</v>
      </c>
      <c r="S3787" t="s">
        <v>83</v>
      </c>
      <c r="T3787" t="s">
        <v>87</v>
      </c>
      <c r="U3787" t="s">
        <v>354</v>
      </c>
      <c r="V3787" t="s">
        <v>355</v>
      </c>
      <c r="W3787" t="s">
        <v>90</v>
      </c>
      <c r="X3787" t="s">
        <v>83</v>
      </c>
      <c r="Y3787" t="s">
        <v>356</v>
      </c>
      <c r="Z3787" t="s">
        <v>92</v>
      </c>
      <c r="AA3787" s="1">
        <v>44653</v>
      </c>
      <c r="AB3787" s="2">
        <v>88819</v>
      </c>
      <c r="AC3787" s="2">
        <v>38410</v>
      </c>
      <c r="AD3787" s="2"/>
      <c r="AE3787" s="2"/>
      <c r="AF3787" s="2"/>
      <c r="AG3787">
        <v>67</v>
      </c>
      <c r="AH3787" s="3">
        <v>87205</v>
      </c>
      <c r="AI3787" s="3">
        <v>40148</v>
      </c>
      <c r="AJ3787" s="3">
        <v>0</v>
      </c>
      <c r="AK3787" s="3">
        <v>0</v>
      </c>
      <c r="AL3787" s="3">
        <v>0</v>
      </c>
      <c r="AM3787" t="s">
        <v>20752</v>
      </c>
      <c r="AN3787" t="s">
        <v>83</v>
      </c>
      <c r="AO3787" t="s">
        <v>19665</v>
      </c>
      <c r="AP3787" t="s">
        <v>19666</v>
      </c>
      <c r="AQ3787" t="s">
        <v>83</v>
      </c>
      <c r="AR3787" t="s">
        <v>19676</v>
      </c>
      <c r="AS3787" t="s">
        <v>20743</v>
      </c>
      <c r="AT3787" t="s">
        <v>96</v>
      </c>
      <c r="AU3787" t="s">
        <v>19677</v>
      </c>
      <c r="AV3787" t="s">
        <v>19678</v>
      </c>
      <c r="AW3787" t="s">
        <v>99</v>
      </c>
      <c r="AX3787" t="s">
        <v>359</v>
      </c>
      <c r="AY3787" t="s">
        <v>83</v>
      </c>
      <c r="AZ3787" t="s">
        <v>20747</v>
      </c>
      <c r="BA3787" t="s">
        <v>103</v>
      </c>
      <c r="BB3787" t="s">
        <v>83</v>
      </c>
      <c r="BC3787" s="4">
        <v>44562</v>
      </c>
      <c r="BD3787" t="s">
        <v>360</v>
      </c>
      <c r="BE3787" t="s">
        <v>105</v>
      </c>
      <c r="BF3787" t="s">
        <v>106</v>
      </c>
      <c r="BG3787" t="s">
        <v>107</v>
      </c>
      <c r="BH3787" t="s">
        <v>83</v>
      </c>
      <c r="BI3787" t="s">
        <v>83</v>
      </c>
      <c r="BJ3787" s="2">
        <v>0</v>
      </c>
      <c r="BK3787" t="s">
        <v>78</v>
      </c>
      <c r="BL3787" t="s">
        <v>90</v>
      </c>
      <c r="BM3787" t="s">
        <v>83</v>
      </c>
      <c r="BN3787" t="s">
        <v>83</v>
      </c>
      <c r="BO3787" t="s">
        <v>83</v>
      </c>
      <c r="BP3787" t="s">
        <v>83</v>
      </c>
      <c r="BQ3787" t="s">
        <v>83</v>
      </c>
      <c r="BR3787" t="s">
        <v>83</v>
      </c>
      <c r="BS3787" t="s">
        <v>83</v>
      </c>
      <c r="BT3787" s="3">
        <v>1</v>
      </c>
    </row>
    <row r="3788" spans="1:72" x14ac:dyDescent="0.25">
      <c r="A3788" t="s">
        <v>19665</v>
      </c>
      <c r="B3788" t="s">
        <v>19666</v>
      </c>
      <c r="C3788" t="s">
        <v>19667</v>
      </c>
      <c r="D3788" t="s">
        <v>74</v>
      </c>
      <c r="E3788" t="s">
        <v>21868</v>
      </c>
      <c r="F3788" t="s">
        <v>19668</v>
      </c>
      <c r="G3788" t="s">
        <v>20753</v>
      </c>
      <c r="H3788" t="s">
        <v>20754</v>
      </c>
      <c r="I3788" s="1">
        <v>44197</v>
      </c>
      <c r="J3788" s="1">
        <v>44926</v>
      </c>
      <c r="K3788" t="s">
        <v>78</v>
      </c>
      <c r="L3788" t="s">
        <v>79</v>
      </c>
      <c r="M3788" t="s">
        <v>80</v>
      </c>
      <c r="N3788" t="s">
        <v>20359</v>
      </c>
      <c r="O3788" t="s">
        <v>162</v>
      </c>
      <c r="P3788" t="s">
        <v>83</v>
      </c>
      <c r="Q3788" t="s">
        <v>20360</v>
      </c>
      <c r="R3788" t="s">
        <v>20254</v>
      </c>
      <c r="S3788" t="s">
        <v>210</v>
      </c>
      <c r="T3788" t="s">
        <v>87</v>
      </c>
      <c r="U3788" t="s">
        <v>88</v>
      </c>
      <c r="V3788" t="s">
        <v>89</v>
      </c>
      <c r="W3788" t="s">
        <v>90</v>
      </c>
      <c r="X3788" t="s">
        <v>83</v>
      </c>
      <c r="Y3788" t="s">
        <v>91</v>
      </c>
      <c r="Z3788" t="s">
        <v>92</v>
      </c>
      <c r="AA3788" s="1">
        <v>44378</v>
      </c>
      <c r="AB3788" s="2">
        <v>36022.35</v>
      </c>
      <c r="AC3788" s="2">
        <v>19396.650000000001</v>
      </c>
      <c r="AD3788" s="2"/>
      <c r="AE3788" s="2"/>
      <c r="AF3788" s="2"/>
      <c r="AG3788">
        <v>0</v>
      </c>
      <c r="AH3788" s="3">
        <v>36127</v>
      </c>
      <c r="AI3788" s="3">
        <v>19453</v>
      </c>
      <c r="AJ3788" s="3">
        <v>0</v>
      </c>
      <c r="AK3788" s="3">
        <v>0</v>
      </c>
      <c r="AL3788" s="3">
        <v>0</v>
      </c>
      <c r="AM3788" t="s">
        <v>19686</v>
      </c>
      <c r="AN3788" t="s">
        <v>19687</v>
      </c>
      <c r="AO3788" t="s">
        <v>19665</v>
      </c>
      <c r="AP3788" t="s">
        <v>19666</v>
      </c>
      <c r="AQ3788" t="s">
        <v>83</v>
      </c>
      <c r="AR3788" t="s">
        <v>19676</v>
      </c>
      <c r="AS3788" t="s">
        <v>83</v>
      </c>
      <c r="AT3788" t="s">
        <v>96</v>
      </c>
      <c r="AU3788" t="s">
        <v>19677</v>
      </c>
      <c r="AV3788" t="s">
        <v>19678</v>
      </c>
      <c r="AW3788" t="s">
        <v>99</v>
      </c>
      <c r="AX3788" t="s">
        <v>100</v>
      </c>
      <c r="AY3788" t="s">
        <v>20072</v>
      </c>
      <c r="AZ3788" t="s">
        <v>20755</v>
      </c>
      <c r="BA3788" t="s">
        <v>103</v>
      </c>
      <c r="BB3788" t="s">
        <v>20756</v>
      </c>
      <c r="BC3788" s="4"/>
      <c r="BD3788" t="s">
        <v>83</v>
      </c>
      <c r="BE3788" t="s">
        <v>105</v>
      </c>
      <c r="BF3788" t="s">
        <v>106</v>
      </c>
      <c r="BG3788" t="s">
        <v>107</v>
      </c>
      <c r="BH3788" t="s">
        <v>704</v>
      </c>
      <c r="BI3788" t="s">
        <v>705</v>
      </c>
      <c r="BJ3788" s="2">
        <v>0</v>
      </c>
      <c r="BK3788" t="s">
        <v>78</v>
      </c>
      <c r="BL3788" t="s">
        <v>90</v>
      </c>
      <c r="BM3788" t="s">
        <v>83</v>
      </c>
      <c r="BN3788" t="s">
        <v>83</v>
      </c>
      <c r="BO3788" t="s">
        <v>83</v>
      </c>
      <c r="BP3788" t="s">
        <v>83</v>
      </c>
      <c r="BQ3788" t="s">
        <v>83</v>
      </c>
      <c r="BR3788" t="s">
        <v>83</v>
      </c>
      <c r="BS3788" t="s">
        <v>83</v>
      </c>
      <c r="BT3788" s="3">
        <v>1</v>
      </c>
    </row>
    <row r="3789" spans="1:72" x14ac:dyDescent="0.25">
      <c r="A3789" t="s">
        <v>19665</v>
      </c>
      <c r="B3789" t="s">
        <v>19666</v>
      </c>
      <c r="C3789" t="s">
        <v>19667</v>
      </c>
      <c r="D3789" t="s">
        <v>74</v>
      </c>
      <c r="E3789" t="s">
        <v>21868</v>
      </c>
      <c r="F3789" t="s">
        <v>19668</v>
      </c>
      <c r="G3789" t="s">
        <v>20757</v>
      </c>
      <c r="H3789" t="s">
        <v>20758</v>
      </c>
      <c r="I3789" s="1">
        <v>44197</v>
      </c>
      <c r="J3789" s="1">
        <v>44926</v>
      </c>
      <c r="K3789" t="s">
        <v>78</v>
      </c>
      <c r="L3789" t="s">
        <v>79</v>
      </c>
      <c r="M3789" t="s">
        <v>80</v>
      </c>
      <c r="N3789" t="s">
        <v>20759</v>
      </c>
      <c r="O3789" t="s">
        <v>155</v>
      </c>
      <c r="P3789" t="s">
        <v>409</v>
      </c>
      <c r="Q3789" t="s">
        <v>20760</v>
      </c>
      <c r="R3789" t="s">
        <v>20439</v>
      </c>
      <c r="S3789" t="s">
        <v>150</v>
      </c>
      <c r="T3789" t="s">
        <v>87</v>
      </c>
      <c r="U3789" t="s">
        <v>88</v>
      </c>
      <c r="V3789" t="s">
        <v>89</v>
      </c>
      <c r="W3789" t="s">
        <v>78</v>
      </c>
      <c r="X3789" t="s">
        <v>120</v>
      </c>
      <c r="Y3789" t="s">
        <v>91</v>
      </c>
      <c r="Z3789" t="s">
        <v>92</v>
      </c>
      <c r="AA3789" s="1">
        <v>44566</v>
      </c>
      <c r="AB3789" s="2">
        <v>1742</v>
      </c>
      <c r="AC3789" s="2">
        <v>20</v>
      </c>
      <c r="AD3789" s="2"/>
      <c r="AE3789" s="2"/>
      <c r="AF3789" s="2"/>
      <c r="AG3789">
        <v>0</v>
      </c>
      <c r="AH3789" s="3">
        <v>1742</v>
      </c>
      <c r="AI3789" s="3">
        <v>20</v>
      </c>
      <c r="AJ3789" s="3">
        <v>0</v>
      </c>
      <c r="AK3789" s="3">
        <v>0</v>
      </c>
      <c r="AL3789" s="3">
        <v>0</v>
      </c>
      <c r="AM3789" t="s">
        <v>19674</v>
      </c>
      <c r="AN3789" t="s">
        <v>19675</v>
      </c>
      <c r="AO3789" t="s">
        <v>19665</v>
      </c>
      <c r="AP3789" t="s">
        <v>19666</v>
      </c>
      <c r="AQ3789" t="s">
        <v>83</v>
      </c>
      <c r="AR3789" t="s">
        <v>19676</v>
      </c>
      <c r="AS3789" t="s">
        <v>83</v>
      </c>
      <c r="AT3789" t="s">
        <v>96</v>
      </c>
      <c r="AU3789" t="s">
        <v>19677</v>
      </c>
      <c r="AV3789" t="s">
        <v>19678</v>
      </c>
      <c r="AW3789" t="s">
        <v>99</v>
      </c>
      <c r="AX3789" t="s">
        <v>100</v>
      </c>
      <c r="AY3789" t="s">
        <v>4682</v>
      </c>
      <c r="AZ3789" t="s">
        <v>20761</v>
      </c>
      <c r="BA3789" t="s">
        <v>103</v>
      </c>
      <c r="BB3789" t="s">
        <v>20762</v>
      </c>
      <c r="BC3789" s="4"/>
      <c r="BD3789" t="s">
        <v>83</v>
      </c>
      <c r="BE3789" t="s">
        <v>105</v>
      </c>
      <c r="BF3789" t="s">
        <v>106</v>
      </c>
      <c r="BG3789" t="s">
        <v>107</v>
      </c>
      <c r="BH3789" t="s">
        <v>108</v>
      </c>
      <c r="BI3789" t="s">
        <v>109</v>
      </c>
      <c r="BJ3789" s="2">
        <v>0</v>
      </c>
      <c r="BK3789" t="s">
        <v>90</v>
      </c>
      <c r="BL3789" t="s">
        <v>78</v>
      </c>
      <c r="BM3789" t="s">
        <v>83</v>
      </c>
      <c r="BN3789" t="s">
        <v>83</v>
      </c>
      <c r="BO3789" t="s">
        <v>83</v>
      </c>
      <c r="BP3789" t="s">
        <v>20763</v>
      </c>
      <c r="BQ3789" t="s">
        <v>19682</v>
      </c>
      <c r="BR3789" t="s">
        <v>19683</v>
      </c>
      <c r="BS3789" t="s">
        <v>83</v>
      </c>
      <c r="BT3789" s="3">
        <v>1</v>
      </c>
    </row>
    <row r="3790" spans="1:72" x14ac:dyDescent="0.25">
      <c r="A3790" t="s">
        <v>19665</v>
      </c>
      <c r="B3790" t="s">
        <v>19666</v>
      </c>
      <c r="C3790" t="s">
        <v>19667</v>
      </c>
      <c r="D3790" t="s">
        <v>74</v>
      </c>
      <c r="E3790" t="s">
        <v>21868</v>
      </c>
      <c r="F3790" t="s">
        <v>19668</v>
      </c>
      <c r="G3790" t="s">
        <v>20764</v>
      </c>
      <c r="H3790" t="s">
        <v>20765</v>
      </c>
      <c r="I3790" s="1">
        <v>44197</v>
      </c>
      <c r="J3790" s="1">
        <v>44926</v>
      </c>
      <c r="K3790" t="s">
        <v>78</v>
      </c>
      <c r="L3790" t="s">
        <v>79</v>
      </c>
      <c r="M3790" t="s">
        <v>80</v>
      </c>
      <c r="N3790" t="s">
        <v>20766</v>
      </c>
      <c r="O3790" t="s">
        <v>155</v>
      </c>
      <c r="P3790" t="s">
        <v>83</v>
      </c>
      <c r="Q3790" t="s">
        <v>20767</v>
      </c>
      <c r="R3790" t="s">
        <v>19673</v>
      </c>
      <c r="S3790" t="s">
        <v>83</v>
      </c>
      <c r="T3790" t="s">
        <v>87</v>
      </c>
      <c r="U3790" t="s">
        <v>354</v>
      </c>
      <c r="V3790" t="s">
        <v>355</v>
      </c>
      <c r="W3790" t="s">
        <v>90</v>
      </c>
      <c r="X3790" t="s">
        <v>83</v>
      </c>
      <c r="Y3790" t="s">
        <v>356</v>
      </c>
      <c r="Z3790" t="s">
        <v>92</v>
      </c>
      <c r="AA3790" s="1">
        <v>44653</v>
      </c>
      <c r="AB3790" s="2">
        <v>28842</v>
      </c>
      <c r="AC3790" s="2">
        <v>24267</v>
      </c>
      <c r="AD3790" s="2"/>
      <c r="AE3790" s="2"/>
      <c r="AF3790" s="2"/>
      <c r="AG3790">
        <v>59</v>
      </c>
      <c r="AH3790" s="3">
        <v>29624</v>
      </c>
      <c r="AI3790" s="3">
        <v>24065</v>
      </c>
      <c r="AJ3790" s="3">
        <v>0</v>
      </c>
      <c r="AK3790" s="3">
        <v>0</v>
      </c>
      <c r="AL3790" s="3">
        <v>0</v>
      </c>
      <c r="AM3790" t="s">
        <v>20768</v>
      </c>
      <c r="AN3790" t="s">
        <v>20769</v>
      </c>
      <c r="AO3790" t="s">
        <v>19665</v>
      </c>
      <c r="AP3790" t="s">
        <v>19666</v>
      </c>
      <c r="AQ3790" t="s">
        <v>83</v>
      </c>
      <c r="AR3790" t="s">
        <v>19676</v>
      </c>
      <c r="AS3790" t="s">
        <v>83</v>
      </c>
      <c r="AT3790" t="s">
        <v>96</v>
      </c>
      <c r="AU3790" t="s">
        <v>19677</v>
      </c>
      <c r="AV3790" t="s">
        <v>19678</v>
      </c>
      <c r="AW3790" t="s">
        <v>99</v>
      </c>
      <c r="AX3790" t="s">
        <v>359</v>
      </c>
      <c r="AY3790" t="s">
        <v>83</v>
      </c>
      <c r="AZ3790" t="s">
        <v>83</v>
      </c>
      <c r="BA3790" t="s">
        <v>103</v>
      </c>
      <c r="BB3790" t="s">
        <v>83</v>
      </c>
      <c r="BC3790" s="4">
        <v>44562</v>
      </c>
      <c r="BD3790" t="s">
        <v>360</v>
      </c>
      <c r="BE3790" t="s">
        <v>105</v>
      </c>
      <c r="BF3790" t="s">
        <v>106</v>
      </c>
      <c r="BG3790" t="s">
        <v>107</v>
      </c>
      <c r="BH3790" t="s">
        <v>83</v>
      </c>
      <c r="BI3790" t="s">
        <v>83</v>
      </c>
      <c r="BJ3790" s="2">
        <v>0</v>
      </c>
      <c r="BK3790" t="s">
        <v>90</v>
      </c>
      <c r="BL3790" t="s">
        <v>90</v>
      </c>
      <c r="BM3790" t="s">
        <v>83</v>
      </c>
      <c r="BN3790" t="s">
        <v>83</v>
      </c>
      <c r="BO3790" t="s">
        <v>83</v>
      </c>
      <c r="BP3790" t="s">
        <v>83</v>
      </c>
      <c r="BQ3790" t="s">
        <v>83</v>
      </c>
      <c r="BR3790" t="s">
        <v>83</v>
      </c>
      <c r="BS3790" t="s">
        <v>83</v>
      </c>
      <c r="BT3790" s="3">
        <v>1</v>
      </c>
    </row>
    <row r="3791" spans="1:72" x14ac:dyDescent="0.25">
      <c r="A3791" t="s">
        <v>19665</v>
      </c>
      <c r="B3791" t="s">
        <v>19666</v>
      </c>
      <c r="C3791" t="s">
        <v>19667</v>
      </c>
      <c r="D3791" t="s">
        <v>74</v>
      </c>
      <c r="E3791" t="s">
        <v>21868</v>
      </c>
      <c r="F3791" t="s">
        <v>19668</v>
      </c>
      <c r="G3791" t="s">
        <v>20770</v>
      </c>
      <c r="H3791" t="s">
        <v>20771</v>
      </c>
      <c r="I3791" s="1">
        <v>44197</v>
      </c>
      <c r="J3791" s="1">
        <v>44926</v>
      </c>
      <c r="K3791" t="s">
        <v>78</v>
      </c>
      <c r="L3791" t="s">
        <v>79</v>
      </c>
      <c r="M3791" t="s">
        <v>80</v>
      </c>
      <c r="N3791" t="s">
        <v>20772</v>
      </c>
      <c r="O3791" t="s">
        <v>250</v>
      </c>
      <c r="P3791" t="s">
        <v>222</v>
      </c>
      <c r="Q3791" t="s">
        <v>20773</v>
      </c>
      <c r="R3791" t="s">
        <v>20439</v>
      </c>
      <c r="S3791" t="s">
        <v>150</v>
      </c>
      <c r="T3791" t="s">
        <v>87</v>
      </c>
      <c r="U3791" t="s">
        <v>88</v>
      </c>
      <c r="V3791" t="s">
        <v>89</v>
      </c>
      <c r="W3791" t="s">
        <v>78</v>
      </c>
      <c r="X3791" t="s">
        <v>120</v>
      </c>
      <c r="Y3791" t="s">
        <v>91</v>
      </c>
      <c r="Z3791" t="s">
        <v>92</v>
      </c>
      <c r="AA3791" s="1">
        <v>44197</v>
      </c>
      <c r="AB3791" s="2">
        <v>119</v>
      </c>
      <c r="AC3791" s="2">
        <v>141</v>
      </c>
      <c r="AD3791" s="2">
        <v>0</v>
      </c>
      <c r="AE3791" s="2">
        <v>0</v>
      </c>
      <c r="AF3791" s="2"/>
      <c r="AG3791">
        <v>0</v>
      </c>
      <c r="AH3791" s="3">
        <v>120</v>
      </c>
      <c r="AI3791" s="3">
        <v>142</v>
      </c>
      <c r="AJ3791" s="3">
        <v>0</v>
      </c>
      <c r="AK3791" s="3">
        <v>0</v>
      </c>
      <c r="AL3791" s="3">
        <v>0</v>
      </c>
      <c r="AM3791" t="s">
        <v>19711</v>
      </c>
      <c r="AN3791" t="s">
        <v>19712</v>
      </c>
      <c r="AO3791" t="s">
        <v>19665</v>
      </c>
      <c r="AP3791" t="s">
        <v>19666</v>
      </c>
      <c r="AQ3791" t="s">
        <v>83</v>
      </c>
      <c r="AR3791" t="s">
        <v>19676</v>
      </c>
      <c r="AS3791" t="s">
        <v>83</v>
      </c>
      <c r="AT3791" t="s">
        <v>96</v>
      </c>
      <c r="AU3791" t="s">
        <v>19677</v>
      </c>
      <c r="AV3791" t="s">
        <v>19678</v>
      </c>
      <c r="AW3791" t="s">
        <v>99</v>
      </c>
      <c r="AX3791" t="s">
        <v>100</v>
      </c>
      <c r="AY3791" t="s">
        <v>83</v>
      </c>
      <c r="AZ3791" t="s">
        <v>8351</v>
      </c>
      <c r="BA3791" t="s">
        <v>103</v>
      </c>
      <c r="BB3791" t="s">
        <v>20774</v>
      </c>
      <c r="BC3791" s="4"/>
      <c r="BD3791" t="s">
        <v>83</v>
      </c>
      <c r="BE3791" t="s">
        <v>105</v>
      </c>
      <c r="BF3791" t="s">
        <v>106</v>
      </c>
      <c r="BG3791" t="s">
        <v>107</v>
      </c>
      <c r="BH3791" t="s">
        <v>108</v>
      </c>
      <c r="BI3791" t="s">
        <v>109</v>
      </c>
      <c r="BJ3791" s="2">
        <v>0</v>
      </c>
      <c r="BK3791" t="s">
        <v>90</v>
      </c>
      <c r="BL3791" t="s">
        <v>78</v>
      </c>
      <c r="BM3791" t="s">
        <v>83</v>
      </c>
      <c r="BN3791" t="s">
        <v>83</v>
      </c>
      <c r="BO3791" t="s">
        <v>83</v>
      </c>
      <c r="BP3791" t="s">
        <v>20775</v>
      </c>
      <c r="BQ3791" t="s">
        <v>19720</v>
      </c>
      <c r="BR3791" t="s">
        <v>19721</v>
      </c>
      <c r="BS3791" t="s">
        <v>83</v>
      </c>
      <c r="BT3791" s="3">
        <v>1</v>
      </c>
    </row>
    <row r="3792" spans="1:72" x14ac:dyDescent="0.25">
      <c r="A3792" t="s">
        <v>19665</v>
      </c>
      <c r="B3792" t="s">
        <v>19666</v>
      </c>
      <c r="C3792" t="s">
        <v>19667</v>
      </c>
      <c r="D3792" t="s">
        <v>74</v>
      </c>
      <c r="E3792" t="s">
        <v>21868</v>
      </c>
      <c r="F3792" t="s">
        <v>19668</v>
      </c>
      <c r="G3792" t="s">
        <v>20776</v>
      </c>
      <c r="H3792" t="s">
        <v>20777</v>
      </c>
      <c r="I3792" s="1">
        <v>44197</v>
      </c>
      <c r="J3792" s="1">
        <v>44926</v>
      </c>
      <c r="K3792" t="s">
        <v>78</v>
      </c>
      <c r="L3792" t="s">
        <v>79</v>
      </c>
      <c r="M3792" t="s">
        <v>80</v>
      </c>
      <c r="N3792" t="s">
        <v>20778</v>
      </c>
      <c r="O3792" t="s">
        <v>155</v>
      </c>
      <c r="P3792" t="s">
        <v>20779</v>
      </c>
      <c r="Q3792" t="s">
        <v>20780</v>
      </c>
      <c r="R3792" t="s">
        <v>19673</v>
      </c>
      <c r="S3792" t="s">
        <v>150</v>
      </c>
      <c r="T3792" t="s">
        <v>87</v>
      </c>
      <c r="U3792" t="s">
        <v>88</v>
      </c>
      <c r="V3792" t="s">
        <v>89</v>
      </c>
      <c r="W3792" t="s">
        <v>78</v>
      </c>
      <c r="X3792" t="s">
        <v>120</v>
      </c>
      <c r="Y3792" t="s">
        <v>91</v>
      </c>
      <c r="Z3792" t="s">
        <v>92</v>
      </c>
      <c r="AA3792" s="1">
        <v>44567</v>
      </c>
      <c r="AB3792" s="2">
        <v>572</v>
      </c>
      <c r="AC3792" s="2">
        <v>530</v>
      </c>
      <c r="AD3792" s="2"/>
      <c r="AE3792" s="2"/>
      <c r="AF3792" s="2"/>
      <c r="AG3792">
        <v>0</v>
      </c>
      <c r="AH3792" s="3">
        <v>572</v>
      </c>
      <c r="AI3792" s="3">
        <v>530</v>
      </c>
      <c r="AJ3792" s="3">
        <v>0</v>
      </c>
      <c r="AK3792" s="3">
        <v>0</v>
      </c>
      <c r="AL3792" s="3">
        <v>0</v>
      </c>
      <c r="AM3792" t="s">
        <v>19711</v>
      </c>
      <c r="AN3792" t="s">
        <v>19712</v>
      </c>
      <c r="AO3792" t="s">
        <v>19665</v>
      </c>
      <c r="AP3792" t="s">
        <v>19666</v>
      </c>
      <c r="AQ3792" t="s">
        <v>83</v>
      </c>
      <c r="AR3792" t="s">
        <v>19676</v>
      </c>
      <c r="AS3792" t="s">
        <v>83</v>
      </c>
      <c r="AT3792" t="s">
        <v>96</v>
      </c>
      <c r="AU3792" t="s">
        <v>19677</v>
      </c>
      <c r="AV3792" t="s">
        <v>19678</v>
      </c>
      <c r="AW3792" t="s">
        <v>99</v>
      </c>
      <c r="AX3792" t="s">
        <v>100</v>
      </c>
      <c r="AY3792" t="s">
        <v>83</v>
      </c>
      <c r="AZ3792" t="s">
        <v>8351</v>
      </c>
      <c r="BA3792" t="s">
        <v>103</v>
      </c>
      <c r="BB3792" t="s">
        <v>20781</v>
      </c>
      <c r="BC3792" s="4"/>
      <c r="BD3792" t="s">
        <v>83</v>
      </c>
      <c r="BE3792" t="s">
        <v>105</v>
      </c>
      <c r="BF3792" t="s">
        <v>106</v>
      </c>
      <c r="BG3792" t="s">
        <v>107</v>
      </c>
      <c r="BH3792" t="s">
        <v>108</v>
      </c>
      <c r="BI3792" t="s">
        <v>109</v>
      </c>
      <c r="BJ3792" s="2">
        <v>0</v>
      </c>
      <c r="BK3792" t="s">
        <v>90</v>
      </c>
      <c r="BL3792" t="s">
        <v>78</v>
      </c>
      <c r="BM3792" t="s">
        <v>83</v>
      </c>
      <c r="BN3792" t="s">
        <v>83</v>
      </c>
      <c r="BO3792" t="s">
        <v>83</v>
      </c>
      <c r="BP3792" t="s">
        <v>20782</v>
      </c>
      <c r="BQ3792" t="s">
        <v>19720</v>
      </c>
      <c r="BR3792" t="s">
        <v>19721</v>
      </c>
      <c r="BS3792" t="s">
        <v>83</v>
      </c>
      <c r="BT3792" s="3">
        <v>1</v>
      </c>
    </row>
    <row r="3793" spans="1:72" x14ac:dyDescent="0.25">
      <c r="A3793" t="s">
        <v>19665</v>
      </c>
      <c r="B3793" t="s">
        <v>19666</v>
      </c>
      <c r="C3793" t="s">
        <v>19667</v>
      </c>
      <c r="D3793" t="s">
        <v>74</v>
      </c>
      <c r="E3793" t="s">
        <v>21868</v>
      </c>
      <c r="F3793" t="s">
        <v>19668</v>
      </c>
      <c r="G3793" t="s">
        <v>20783</v>
      </c>
      <c r="H3793" t="s">
        <v>20784</v>
      </c>
      <c r="I3793" s="1">
        <v>44197</v>
      </c>
      <c r="J3793" s="1">
        <v>44926</v>
      </c>
      <c r="K3793" t="s">
        <v>78</v>
      </c>
      <c r="L3793" t="s">
        <v>79</v>
      </c>
      <c r="M3793" t="s">
        <v>80</v>
      </c>
      <c r="N3793" t="s">
        <v>19897</v>
      </c>
      <c r="O3793" t="s">
        <v>155</v>
      </c>
      <c r="P3793" t="s">
        <v>156</v>
      </c>
      <c r="Q3793" t="s">
        <v>19898</v>
      </c>
      <c r="R3793" t="s">
        <v>19673</v>
      </c>
      <c r="S3793" t="s">
        <v>86</v>
      </c>
      <c r="T3793" t="s">
        <v>87</v>
      </c>
      <c r="U3793" t="s">
        <v>88</v>
      </c>
      <c r="V3793" t="s">
        <v>89</v>
      </c>
      <c r="W3793" t="s">
        <v>90</v>
      </c>
      <c r="X3793" t="s">
        <v>83</v>
      </c>
      <c r="Y3793" t="s">
        <v>91</v>
      </c>
      <c r="Z3793" t="s">
        <v>92</v>
      </c>
      <c r="AA3793" s="1">
        <v>44378</v>
      </c>
      <c r="AB3793" s="2">
        <v>13011</v>
      </c>
      <c r="AC3793" s="2">
        <v>0</v>
      </c>
      <c r="AD3793" s="2"/>
      <c r="AE3793" s="2"/>
      <c r="AF3793" s="2"/>
      <c r="AG3793">
        <v>0</v>
      </c>
      <c r="AH3793" s="3">
        <v>9242</v>
      </c>
      <c r="AI3793" s="3">
        <v>3810</v>
      </c>
      <c r="AJ3793" s="3">
        <v>0</v>
      </c>
      <c r="AK3793" s="3">
        <v>0</v>
      </c>
      <c r="AL3793" s="3">
        <v>0</v>
      </c>
      <c r="AM3793" t="s">
        <v>19711</v>
      </c>
      <c r="AN3793" t="s">
        <v>19712</v>
      </c>
      <c r="AO3793" t="s">
        <v>19665</v>
      </c>
      <c r="AP3793" t="s">
        <v>19666</v>
      </c>
      <c r="AQ3793" t="s">
        <v>83</v>
      </c>
      <c r="AR3793" t="s">
        <v>19676</v>
      </c>
      <c r="AS3793" t="s">
        <v>83</v>
      </c>
      <c r="AT3793" t="s">
        <v>96</v>
      </c>
      <c r="AU3793" t="s">
        <v>19677</v>
      </c>
      <c r="AV3793" t="s">
        <v>19678</v>
      </c>
      <c r="AW3793" t="s">
        <v>99</v>
      </c>
      <c r="AX3793" t="s">
        <v>100</v>
      </c>
      <c r="AY3793" t="s">
        <v>83</v>
      </c>
      <c r="AZ3793" t="s">
        <v>8351</v>
      </c>
      <c r="BA3793" t="s">
        <v>103</v>
      </c>
      <c r="BB3793" t="s">
        <v>20785</v>
      </c>
      <c r="BC3793" s="4"/>
      <c r="BD3793" t="s">
        <v>83</v>
      </c>
      <c r="BE3793" t="s">
        <v>105</v>
      </c>
      <c r="BF3793" t="s">
        <v>106</v>
      </c>
      <c r="BG3793" t="s">
        <v>107</v>
      </c>
      <c r="BH3793" t="s">
        <v>108</v>
      </c>
      <c r="BI3793" t="s">
        <v>109</v>
      </c>
      <c r="BJ3793" s="2">
        <v>0</v>
      </c>
      <c r="BK3793" t="s">
        <v>90</v>
      </c>
      <c r="BL3793" t="s">
        <v>78</v>
      </c>
      <c r="BM3793" t="s">
        <v>83</v>
      </c>
      <c r="BN3793" t="s">
        <v>83</v>
      </c>
      <c r="BO3793" t="s">
        <v>83</v>
      </c>
      <c r="BP3793" t="s">
        <v>20786</v>
      </c>
      <c r="BQ3793" t="s">
        <v>20262</v>
      </c>
      <c r="BR3793" t="s">
        <v>20263</v>
      </c>
      <c r="BS3793" t="s">
        <v>83</v>
      </c>
      <c r="BT3793" s="3">
        <v>1</v>
      </c>
    </row>
    <row r="3794" spans="1:72" x14ac:dyDescent="0.25">
      <c r="A3794" t="s">
        <v>19665</v>
      </c>
      <c r="B3794" t="s">
        <v>19666</v>
      </c>
      <c r="C3794" t="s">
        <v>19667</v>
      </c>
      <c r="D3794" t="s">
        <v>74</v>
      </c>
      <c r="E3794" t="s">
        <v>21868</v>
      </c>
      <c r="F3794" t="s">
        <v>19668</v>
      </c>
      <c r="G3794" t="s">
        <v>20787</v>
      </c>
      <c r="H3794" t="s">
        <v>20788</v>
      </c>
      <c r="I3794" s="1">
        <v>44197</v>
      </c>
      <c r="J3794" s="1">
        <v>44926</v>
      </c>
      <c r="K3794" t="s">
        <v>78</v>
      </c>
      <c r="L3794" t="s">
        <v>79</v>
      </c>
      <c r="M3794" t="s">
        <v>80</v>
      </c>
      <c r="N3794" t="s">
        <v>11666</v>
      </c>
      <c r="O3794" t="s">
        <v>183</v>
      </c>
      <c r="P3794" t="s">
        <v>409</v>
      </c>
      <c r="Q3794" t="s">
        <v>20789</v>
      </c>
      <c r="R3794" t="s">
        <v>20254</v>
      </c>
      <c r="S3794" t="s">
        <v>150</v>
      </c>
      <c r="T3794" t="s">
        <v>87</v>
      </c>
      <c r="U3794" t="s">
        <v>88</v>
      </c>
      <c r="V3794" t="s">
        <v>89</v>
      </c>
      <c r="W3794" t="s">
        <v>78</v>
      </c>
      <c r="X3794" t="s">
        <v>120</v>
      </c>
      <c r="Y3794" t="s">
        <v>91</v>
      </c>
      <c r="Z3794" t="s">
        <v>92</v>
      </c>
      <c r="AA3794" s="1">
        <v>44567</v>
      </c>
      <c r="AB3794" s="2">
        <v>923</v>
      </c>
      <c r="AC3794" s="2">
        <v>754</v>
      </c>
      <c r="AD3794" s="2"/>
      <c r="AE3794" s="2"/>
      <c r="AF3794" s="2"/>
      <c r="AG3794">
        <v>0</v>
      </c>
      <c r="AH3794" s="3">
        <v>855</v>
      </c>
      <c r="AI3794" s="3">
        <v>704</v>
      </c>
      <c r="AJ3794" s="3">
        <v>0</v>
      </c>
      <c r="AK3794" s="3">
        <v>0</v>
      </c>
      <c r="AL3794" s="3">
        <v>0</v>
      </c>
      <c r="AM3794" t="s">
        <v>19711</v>
      </c>
      <c r="AN3794" t="s">
        <v>19712</v>
      </c>
      <c r="AO3794" t="s">
        <v>19665</v>
      </c>
      <c r="AP3794" t="s">
        <v>19666</v>
      </c>
      <c r="AQ3794" t="s">
        <v>83</v>
      </c>
      <c r="AR3794" t="s">
        <v>19676</v>
      </c>
      <c r="AS3794" t="s">
        <v>83</v>
      </c>
      <c r="AT3794" t="s">
        <v>96</v>
      </c>
      <c r="AU3794" t="s">
        <v>19677</v>
      </c>
      <c r="AV3794" t="s">
        <v>19678</v>
      </c>
      <c r="AW3794" t="s">
        <v>99</v>
      </c>
      <c r="AX3794" t="s">
        <v>100</v>
      </c>
      <c r="AY3794" t="s">
        <v>83</v>
      </c>
      <c r="AZ3794" t="s">
        <v>8351</v>
      </c>
      <c r="BA3794" t="s">
        <v>103</v>
      </c>
      <c r="BB3794" t="s">
        <v>20790</v>
      </c>
      <c r="BC3794" s="4"/>
      <c r="BD3794" t="s">
        <v>83</v>
      </c>
      <c r="BE3794" t="s">
        <v>105</v>
      </c>
      <c r="BF3794" t="s">
        <v>106</v>
      </c>
      <c r="BG3794" t="s">
        <v>107</v>
      </c>
      <c r="BH3794" t="s">
        <v>108</v>
      </c>
      <c r="BI3794" t="s">
        <v>109</v>
      </c>
      <c r="BJ3794" s="2">
        <v>0</v>
      </c>
      <c r="BK3794" t="s">
        <v>90</v>
      </c>
      <c r="BL3794" t="s">
        <v>78</v>
      </c>
      <c r="BM3794" t="s">
        <v>83</v>
      </c>
      <c r="BN3794" t="s">
        <v>83</v>
      </c>
      <c r="BO3794" t="s">
        <v>83</v>
      </c>
      <c r="BP3794" t="s">
        <v>20791</v>
      </c>
      <c r="BQ3794" t="s">
        <v>19720</v>
      </c>
      <c r="BR3794" t="s">
        <v>19721</v>
      </c>
      <c r="BS3794" t="s">
        <v>83</v>
      </c>
      <c r="BT3794" s="3">
        <v>1</v>
      </c>
    </row>
    <row r="3795" spans="1:72" x14ac:dyDescent="0.25">
      <c r="A3795" t="s">
        <v>19665</v>
      </c>
      <c r="B3795" t="s">
        <v>19666</v>
      </c>
      <c r="C3795" t="s">
        <v>19667</v>
      </c>
      <c r="D3795" t="s">
        <v>74</v>
      </c>
      <c r="E3795" t="s">
        <v>21868</v>
      </c>
      <c r="F3795" t="s">
        <v>19668</v>
      </c>
      <c r="G3795" t="s">
        <v>20792</v>
      </c>
      <c r="H3795" t="s">
        <v>20793</v>
      </c>
      <c r="I3795" s="1">
        <v>44197</v>
      </c>
      <c r="J3795" s="1">
        <v>44926</v>
      </c>
      <c r="K3795" t="s">
        <v>78</v>
      </c>
      <c r="L3795" t="s">
        <v>79</v>
      </c>
      <c r="M3795" t="s">
        <v>80</v>
      </c>
      <c r="N3795" t="s">
        <v>20794</v>
      </c>
      <c r="O3795" t="s">
        <v>393</v>
      </c>
      <c r="P3795" t="s">
        <v>409</v>
      </c>
      <c r="Q3795" t="s">
        <v>20795</v>
      </c>
      <c r="R3795" t="s">
        <v>19673</v>
      </c>
      <c r="S3795" t="s">
        <v>150</v>
      </c>
      <c r="T3795" t="s">
        <v>87</v>
      </c>
      <c r="U3795" t="s">
        <v>88</v>
      </c>
      <c r="V3795" t="s">
        <v>89</v>
      </c>
      <c r="W3795" t="s">
        <v>78</v>
      </c>
      <c r="X3795" t="s">
        <v>120</v>
      </c>
      <c r="Y3795" t="s">
        <v>91</v>
      </c>
      <c r="Z3795" t="s">
        <v>92</v>
      </c>
      <c r="AA3795" s="1">
        <v>44567</v>
      </c>
      <c r="AB3795" s="2">
        <v>226</v>
      </c>
      <c r="AC3795" s="2">
        <v>28</v>
      </c>
      <c r="AD3795" s="2"/>
      <c r="AE3795" s="2"/>
      <c r="AF3795" s="2"/>
      <c r="AG3795">
        <v>0</v>
      </c>
      <c r="AH3795" s="3">
        <v>226</v>
      </c>
      <c r="AI3795" s="3">
        <v>28</v>
      </c>
      <c r="AJ3795" s="3">
        <v>0</v>
      </c>
      <c r="AK3795" s="3">
        <v>0</v>
      </c>
      <c r="AL3795" s="3">
        <v>0</v>
      </c>
      <c r="AM3795" t="s">
        <v>19674</v>
      </c>
      <c r="AN3795" t="s">
        <v>19675</v>
      </c>
      <c r="AO3795" t="s">
        <v>19665</v>
      </c>
      <c r="AP3795" t="s">
        <v>19666</v>
      </c>
      <c r="AQ3795" t="s">
        <v>83</v>
      </c>
      <c r="AR3795" t="s">
        <v>19676</v>
      </c>
      <c r="AS3795" t="s">
        <v>83</v>
      </c>
      <c r="AT3795" t="s">
        <v>96</v>
      </c>
      <c r="AU3795" t="s">
        <v>19677</v>
      </c>
      <c r="AV3795" t="s">
        <v>19678</v>
      </c>
      <c r="AW3795" t="s">
        <v>99</v>
      </c>
      <c r="AX3795" t="s">
        <v>100</v>
      </c>
      <c r="AY3795" t="s">
        <v>83</v>
      </c>
      <c r="AZ3795" t="s">
        <v>8212</v>
      </c>
      <c r="BA3795" t="s">
        <v>103</v>
      </c>
      <c r="BB3795" t="s">
        <v>20796</v>
      </c>
      <c r="BC3795" s="4"/>
      <c r="BD3795" t="s">
        <v>83</v>
      </c>
      <c r="BE3795" t="s">
        <v>105</v>
      </c>
      <c r="BF3795" t="s">
        <v>106</v>
      </c>
      <c r="BG3795" t="s">
        <v>107</v>
      </c>
      <c r="BH3795" t="s">
        <v>108</v>
      </c>
      <c r="BI3795" t="s">
        <v>109</v>
      </c>
      <c r="BJ3795" s="2">
        <v>0</v>
      </c>
      <c r="BK3795" t="s">
        <v>90</v>
      </c>
      <c r="BL3795" t="s">
        <v>78</v>
      </c>
      <c r="BM3795" t="s">
        <v>83</v>
      </c>
      <c r="BN3795" t="s">
        <v>83</v>
      </c>
      <c r="BO3795" t="s">
        <v>83</v>
      </c>
      <c r="BP3795" t="s">
        <v>20797</v>
      </c>
      <c r="BQ3795" t="s">
        <v>19682</v>
      </c>
      <c r="BR3795" t="s">
        <v>19683</v>
      </c>
      <c r="BS3795" t="s">
        <v>83</v>
      </c>
      <c r="BT3795" s="3">
        <v>1</v>
      </c>
    </row>
    <row r="3796" spans="1:72" x14ac:dyDescent="0.25">
      <c r="A3796" t="s">
        <v>19665</v>
      </c>
      <c r="B3796" t="s">
        <v>19666</v>
      </c>
      <c r="C3796" t="s">
        <v>19667</v>
      </c>
      <c r="D3796" t="s">
        <v>74</v>
      </c>
      <c r="E3796" t="s">
        <v>21868</v>
      </c>
      <c r="F3796" t="s">
        <v>19668</v>
      </c>
      <c r="G3796" t="s">
        <v>20798</v>
      </c>
      <c r="H3796" t="s">
        <v>20799</v>
      </c>
      <c r="I3796" s="1">
        <v>44197</v>
      </c>
      <c r="J3796" s="1">
        <v>44926</v>
      </c>
      <c r="K3796" t="s">
        <v>78</v>
      </c>
      <c r="L3796" t="s">
        <v>79</v>
      </c>
      <c r="M3796" t="s">
        <v>80</v>
      </c>
      <c r="N3796" t="s">
        <v>20004</v>
      </c>
      <c r="O3796" t="s">
        <v>242</v>
      </c>
      <c r="P3796" t="s">
        <v>222</v>
      </c>
      <c r="Q3796" t="s">
        <v>20800</v>
      </c>
      <c r="R3796" t="s">
        <v>19673</v>
      </c>
      <c r="S3796" t="s">
        <v>150</v>
      </c>
      <c r="T3796" t="s">
        <v>87</v>
      </c>
      <c r="U3796" t="s">
        <v>88</v>
      </c>
      <c r="V3796" t="s">
        <v>89</v>
      </c>
      <c r="W3796" t="s">
        <v>78</v>
      </c>
      <c r="X3796" t="s">
        <v>120</v>
      </c>
      <c r="Y3796" t="s">
        <v>91</v>
      </c>
      <c r="Z3796" t="s">
        <v>92</v>
      </c>
      <c r="AA3796" s="1">
        <v>44566</v>
      </c>
      <c r="AB3796" s="2">
        <v>827</v>
      </c>
      <c r="AC3796" s="2">
        <v>786</v>
      </c>
      <c r="AD3796" s="2"/>
      <c r="AE3796" s="2"/>
      <c r="AF3796" s="2"/>
      <c r="AG3796">
        <v>0</v>
      </c>
      <c r="AH3796" s="3">
        <v>827</v>
      </c>
      <c r="AI3796" s="3">
        <v>786</v>
      </c>
      <c r="AJ3796" s="3">
        <v>0</v>
      </c>
      <c r="AK3796" s="3">
        <v>0</v>
      </c>
      <c r="AL3796" s="3">
        <v>0</v>
      </c>
      <c r="AM3796" t="s">
        <v>19711</v>
      </c>
      <c r="AN3796" t="s">
        <v>19712</v>
      </c>
      <c r="AO3796" t="s">
        <v>19665</v>
      </c>
      <c r="AP3796" t="s">
        <v>19666</v>
      </c>
      <c r="AQ3796" t="s">
        <v>83</v>
      </c>
      <c r="AR3796" t="s">
        <v>19676</v>
      </c>
      <c r="AS3796" t="s">
        <v>83</v>
      </c>
      <c r="AT3796" t="s">
        <v>96</v>
      </c>
      <c r="AU3796" t="s">
        <v>19677</v>
      </c>
      <c r="AV3796" t="s">
        <v>19678</v>
      </c>
      <c r="AW3796" t="s">
        <v>99</v>
      </c>
      <c r="AX3796" t="s">
        <v>100</v>
      </c>
      <c r="AY3796" t="s">
        <v>83</v>
      </c>
      <c r="AZ3796" t="s">
        <v>8351</v>
      </c>
      <c r="BA3796" t="s">
        <v>103</v>
      </c>
      <c r="BB3796" t="s">
        <v>20801</v>
      </c>
      <c r="BC3796" s="4"/>
      <c r="BD3796" t="s">
        <v>83</v>
      </c>
      <c r="BE3796" t="s">
        <v>105</v>
      </c>
      <c r="BF3796" t="s">
        <v>106</v>
      </c>
      <c r="BG3796" t="s">
        <v>107</v>
      </c>
      <c r="BH3796" t="s">
        <v>108</v>
      </c>
      <c r="BI3796" t="s">
        <v>109</v>
      </c>
      <c r="BJ3796" s="2">
        <v>0</v>
      </c>
      <c r="BK3796" t="s">
        <v>90</v>
      </c>
      <c r="BL3796" t="s">
        <v>78</v>
      </c>
      <c r="BM3796" t="s">
        <v>83</v>
      </c>
      <c r="BN3796" t="s">
        <v>83</v>
      </c>
      <c r="BO3796" t="s">
        <v>83</v>
      </c>
      <c r="BP3796" t="s">
        <v>20802</v>
      </c>
      <c r="BQ3796" t="s">
        <v>19720</v>
      </c>
      <c r="BR3796" t="s">
        <v>19721</v>
      </c>
      <c r="BS3796" t="s">
        <v>83</v>
      </c>
      <c r="BT3796" s="3">
        <v>1</v>
      </c>
    </row>
    <row r="3797" spans="1:72" x14ac:dyDescent="0.25">
      <c r="A3797" t="s">
        <v>19665</v>
      </c>
      <c r="B3797" t="s">
        <v>19666</v>
      </c>
      <c r="C3797" t="s">
        <v>19667</v>
      </c>
      <c r="D3797" t="s">
        <v>74</v>
      </c>
      <c r="E3797" t="s">
        <v>21868</v>
      </c>
      <c r="F3797" t="s">
        <v>19668</v>
      </c>
      <c r="G3797" t="s">
        <v>20803</v>
      </c>
      <c r="H3797" t="s">
        <v>20804</v>
      </c>
      <c r="I3797" s="1">
        <v>44197</v>
      </c>
      <c r="J3797" s="1">
        <v>44427</v>
      </c>
      <c r="K3797" t="s">
        <v>90</v>
      </c>
      <c r="L3797" t="s">
        <v>373</v>
      </c>
      <c r="M3797" t="s">
        <v>80</v>
      </c>
      <c r="N3797" t="s">
        <v>20805</v>
      </c>
      <c r="O3797" t="s">
        <v>352</v>
      </c>
      <c r="P3797" t="s">
        <v>83</v>
      </c>
      <c r="Q3797" t="s">
        <v>20806</v>
      </c>
      <c r="R3797" t="s">
        <v>19673</v>
      </c>
      <c r="S3797" t="s">
        <v>119</v>
      </c>
      <c r="T3797" t="s">
        <v>87</v>
      </c>
      <c r="U3797" t="s">
        <v>88</v>
      </c>
      <c r="V3797" t="s">
        <v>89</v>
      </c>
      <c r="W3797" t="s">
        <v>78</v>
      </c>
      <c r="X3797" t="s">
        <v>120</v>
      </c>
      <c r="Y3797" t="s">
        <v>91</v>
      </c>
      <c r="Z3797" t="s">
        <v>92</v>
      </c>
      <c r="AA3797" s="1">
        <v>44197</v>
      </c>
      <c r="AB3797" s="2">
        <v>20366</v>
      </c>
      <c r="AC3797" s="2">
        <v>7808</v>
      </c>
      <c r="AD3797" s="2">
        <v>0</v>
      </c>
      <c r="AE3797" s="2">
        <v>0</v>
      </c>
      <c r="AF3797" s="2"/>
      <c r="AG3797">
        <v>0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t="s">
        <v>19686</v>
      </c>
      <c r="AN3797" t="s">
        <v>19687</v>
      </c>
      <c r="AO3797" t="s">
        <v>19665</v>
      </c>
      <c r="AP3797" t="s">
        <v>19666</v>
      </c>
      <c r="AQ3797" t="s">
        <v>83</v>
      </c>
      <c r="AR3797" t="s">
        <v>19676</v>
      </c>
      <c r="AS3797" t="s">
        <v>83</v>
      </c>
      <c r="AT3797" t="s">
        <v>96</v>
      </c>
      <c r="AU3797" t="s">
        <v>19677</v>
      </c>
      <c r="AV3797" t="s">
        <v>19678</v>
      </c>
      <c r="AW3797" t="s">
        <v>99</v>
      </c>
      <c r="AX3797" t="s">
        <v>100</v>
      </c>
      <c r="AY3797" t="s">
        <v>20807</v>
      </c>
      <c r="AZ3797" t="s">
        <v>83</v>
      </c>
      <c r="BA3797" t="s">
        <v>103</v>
      </c>
      <c r="BB3797" t="s">
        <v>20808</v>
      </c>
      <c r="BC3797" s="4"/>
      <c r="BD3797" t="s">
        <v>83</v>
      </c>
      <c r="BE3797" t="s">
        <v>105</v>
      </c>
      <c r="BF3797" t="s">
        <v>106</v>
      </c>
      <c r="BG3797" t="s">
        <v>107</v>
      </c>
      <c r="BH3797" t="s">
        <v>509</v>
      </c>
      <c r="BI3797" t="s">
        <v>510</v>
      </c>
      <c r="BJ3797" s="2">
        <v>0</v>
      </c>
      <c r="BK3797" t="s">
        <v>78</v>
      </c>
      <c r="BL3797" t="s">
        <v>90</v>
      </c>
      <c r="BM3797" t="s">
        <v>83</v>
      </c>
      <c r="BN3797" t="s">
        <v>83</v>
      </c>
      <c r="BO3797" t="s">
        <v>83</v>
      </c>
      <c r="BP3797" t="s">
        <v>83</v>
      </c>
      <c r="BQ3797" t="s">
        <v>83</v>
      </c>
      <c r="BR3797" t="s">
        <v>83</v>
      </c>
      <c r="BS3797" t="s">
        <v>83</v>
      </c>
      <c r="BT3797" s="3">
        <v>1</v>
      </c>
    </row>
    <row r="3798" spans="1:72" x14ac:dyDescent="0.25">
      <c r="A3798" t="s">
        <v>19665</v>
      </c>
      <c r="B3798" t="s">
        <v>19666</v>
      </c>
      <c r="C3798" t="s">
        <v>19667</v>
      </c>
      <c r="D3798" t="s">
        <v>74</v>
      </c>
      <c r="E3798" t="s">
        <v>21868</v>
      </c>
      <c r="F3798" t="s">
        <v>19668</v>
      </c>
      <c r="G3798" t="s">
        <v>20809</v>
      </c>
      <c r="H3798" t="s">
        <v>20810</v>
      </c>
      <c r="I3798" s="1">
        <v>44197</v>
      </c>
      <c r="J3798" s="1">
        <v>44926</v>
      </c>
      <c r="K3798" t="s">
        <v>78</v>
      </c>
      <c r="L3798" t="s">
        <v>79</v>
      </c>
      <c r="M3798" t="s">
        <v>80</v>
      </c>
      <c r="N3798" t="s">
        <v>19891</v>
      </c>
      <c r="O3798" t="s">
        <v>1553</v>
      </c>
      <c r="P3798" t="s">
        <v>222</v>
      </c>
      <c r="Q3798" t="s">
        <v>19892</v>
      </c>
      <c r="R3798" t="s">
        <v>19673</v>
      </c>
      <c r="S3798" t="s">
        <v>150</v>
      </c>
      <c r="T3798" t="s">
        <v>87</v>
      </c>
      <c r="U3798" t="s">
        <v>88</v>
      </c>
      <c r="V3798" t="s">
        <v>89</v>
      </c>
      <c r="W3798" t="s">
        <v>78</v>
      </c>
      <c r="X3798" t="s">
        <v>120</v>
      </c>
      <c r="Y3798" t="s">
        <v>91</v>
      </c>
      <c r="Z3798" t="s">
        <v>92</v>
      </c>
      <c r="AA3798" s="1">
        <v>44567</v>
      </c>
      <c r="AB3798" s="2">
        <v>448</v>
      </c>
      <c r="AC3798" s="2">
        <v>360</v>
      </c>
      <c r="AD3798" s="2"/>
      <c r="AE3798" s="2"/>
      <c r="AF3798" s="2"/>
      <c r="AG3798">
        <v>0</v>
      </c>
      <c r="AH3798" s="3">
        <v>448</v>
      </c>
      <c r="AI3798" s="3">
        <v>360</v>
      </c>
      <c r="AJ3798" s="3">
        <v>0</v>
      </c>
      <c r="AK3798" s="3">
        <v>0</v>
      </c>
      <c r="AL3798" s="3">
        <v>0</v>
      </c>
      <c r="AM3798" t="s">
        <v>19711</v>
      </c>
      <c r="AN3798" t="s">
        <v>19712</v>
      </c>
      <c r="AO3798" t="s">
        <v>19665</v>
      </c>
      <c r="AP3798" t="s">
        <v>19666</v>
      </c>
      <c r="AQ3798" t="s">
        <v>83</v>
      </c>
      <c r="AR3798" t="s">
        <v>19676</v>
      </c>
      <c r="AS3798" t="s">
        <v>83</v>
      </c>
      <c r="AT3798" t="s">
        <v>96</v>
      </c>
      <c r="AU3798" t="s">
        <v>19677</v>
      </c>
      <c r="AV3798" t="s">
        <v>19678</v>
      </c>
      <c r="AW3798" t="s">
        <v>99</v>
      </c>
      <c r="AX3798" t="s">
        <v>100</v>
      </c>
      <c r="AY3798" t="s">
        <v>83</v>
      </c>
      <c r="AZ3798" t="s">
        <v>8351</v>
      </c>
      <c r="BA3798" t="s">
        <v>103</v>
      </c>
      <c r="BB3798" t="s">
        <v>20811</v>
      </c>
      <c r="BC3798" s="4"/>
      <c r="BD3798" t="s">
        <v>83</v>
      </c>
      <c r="BE3798" t="s">
        <v>105</v>
      </c>
      <c r="BF3798" t="s">
        <v>106</v>
      </c>
      <c r="BG3798" t="s">
        <v>107</v>
      </c>
      <c r="BH3798" t="s">
        <v>108</v>
      </c>
      <c r="BI3798" t="s">
        <v>109</v>
      </c>
      <c r="BJ3798" s="2">
        <v>0</v>
      </c>
      <c r="BK3798" t="s">
        <v>90</v>
      </c>
      <c r="BL3798" t="s">
        <v>78</v>
      </c>
      <c r="BM3798" t="s">
        <v>83</v>
      </c>
      <c r="BN3798" t="s">
        <v>83</v>
      </c>
      <c r="BO3798" t="s">
        <v>83</v>
      </c>
      <c r="BP3798" t="s">
        <v>20812</v>
      </c>
      <c r="BQ3798" t="s">
        <v>20262</v>
      </c>
      <c r="BR3798" t="s">
        <v>20263</v>
      </c>
      <c r="BS3798" t="s">
        <v>83</v>
      </c>
      <c r="BT3798" s="3">
        <v>1</v>
      </c>
    </row>
    <row r="3799" spans="1:72" x14ac:dyDescent="0.25">
      <c r="A3799" t="s">
        <v>19665</v>
      </c>
      <c r="B3799" t="s">
        <v>19666</v>
      </c>
      <c r="C3799" t="s">
        <v>19667</v>
      </c>
      <c r="D3799" t="s">
        <v>74</v>
      </c>
      <c r="E3799" t="s">
        <v>21868</v>
      </c>
      <c r="F3799" t="s">
        <v>19668</v>
      </c>
      <c r="G3799" t="s">
        <v>20813</v>
      </c>
      <c r="H3799" t="s">
        <v>20814</v>
      </c>
      <c r="I3799" s="1">
        <v>44197</v>
      </c>
      <c r="J3799" s="1">
        <v>44926</v>
      </c>
      <c r="K3799" t="s">
        <v>78</v>
      </c>
      <c r="L3799" t="s">
        <v>79</v>
      </c>
      <c r="M3799" t="s">
        <v>80</v>
      </c>
      <c r="N3799" t="s">
        <v>20815</v>
      </c>
      <c r="O3799" t="s">
        <v>234</v>
      </c>
      <c r="P3799" t="s">
        <v>83</v>
      </c>
      <c r="Q3799" t="s">
        <v>20816</v>
      </c>
      <c r="R3799" t="s">
        <v>20439</v>
      </c>
      <c r="S3799" t="s">
        <v>150</v>
      </c>
      <c r="T3799" t="s">
        <v>87</v>
      </c>
      <c r="U3799" t="s">
        <v>88</v>
      </c>
      <c r="V3799" t="s">
        <v>89</v>
      </c>
      <c r="W3799" t="s">
        <v>78</v>
      </c>
      <c r="X3799" t="s">
        <v>120</v>
      </c>
      <c r="Y3799" t="s">
        <v>91</v>
      </c>
      <c r="Z3799" t="s">
        <v>92</v>
      </c>
      <c r="AA3799" s="1">
        <v>44565</v>
      </c>
      <c r="AB3799" s="2">
        <v>517</v>
      </c>
      <c r="AC3799" s="2">
        <v>1152</v>
      </c>
      <c r="AD3799" s="2"/>
      <c r="AE3799" s="2"/>
      <c r="AF3799" s="2"/>
      <c r="AG3799">
        <v>0</v>
      </c>
      <c r="AH3799" s="3">
        <v>517</v>
      </c>
      <c r="AI3799" s="3">
        <v>1152</v>
      </c>
      <c r="AJ3799" s="3">
        <v>0</v>
      </c>
      <c r="AK3799" s="3">
        <v>0</v>
      </c>
      <c r="AL3799" s="3">
        <v>0</v>
      </c>
      <c r="AM3799" t="s">
        <v>19745</v>
      </c>
      <c r="AN3799" t="s">
        <v>19746</v>
      </c>
      <c r="AO3799" t="s">
        <v>19665</v>
      </c>
      <c r="AP3799" t="s">
        <v>19666</v>
      </c>
      <c r="AQ3799" t="s">
        <v>83</v>
      </c>
      <c r="AR3799" t="s">
        <v>19676</v>
      </c>
      <c r="AS3799" t="s">
        <v>83</v>
      </c>
      <c r="AT3799" t="s">
        <v>96</v>
      </c>
      <c r="AU3799" t="s">
        <v>19677</v>
      </c>
      <c r="AV3799" t="s">
        <v>19678</v>
      </c>
      <c r="AW3799" t="s">
        <v>99</v>
      </c>
      <c r="AX3799" t="s">
        <v>100</v>
      </c>
      <c r="AY3799" t="s">
        <v>83</v>
      </c>
      <c r="AZ3799" t="s">
        <v>20608</v>
      </c>
      <c r="BA3799" t="s">
        <v>103</v>
      </c>
      <c r="BB3799" t="s">
        <v>20817</v>
      </c>
      <c r="BC3799" s="4"/>
      <c r="BD3799" t="s">
        <v>83</v>
      </c>
      <c r="BE3799" t="s">
        <v>105</v>
      </c>
      <c r="BF3799" t="s">
        <v>106</v>
      </c>
      <c r="BG3799" t="s">
        <v>107</v>
      </c>
      <c r="BH3799" t="s">
        <v>108</v>
      </c>
      <c r="BI3799" t="s">
        <v>109</v>
      </c>
      <c r="BJ3799" s="2">
        <v>0</v>
      </c>
      <c r="BK3799" t="s">
        <v>78</v>
      </c>
      <c r="BL3799" t="s">
        <v>90</v>
      </c>
      <c r="BM3799" t="s">
        <v>83</v>
      </c>
      <c r="BN3799" t="s">
        <v>83</v>
      </c>
      <c r="BO3799" t="s">
        <v>83</v>
      </c>
      <c r="BP3799" t="s">
        <v>83</v>
      </c>
      <c r="BQ3799" t="s">
        <v>83</v>
      </c>
      <c r="BR3799" t="s">
        <v>83</v>
      </c>
      <c r="BS3799" t="s">
        <v>83</v>
      </c>
      <c r="BT3799" s="3">
        <v>1</v>
      </c>
    </row>
    <row r="3800" spans="1:72" x14ac:dyDescent="0.25">
      <c r="A3800" t="s">
        <v>19665</v>
      </c>
      <c r="B3800" t="s">
        <v>19666</v>
      </c>
      <c r="C3800" t="s">
        <v>19667</v>
      </c>
      <c r="D3800" t="s">
        <v>74</v>
      </c>
      <c r="E3800" t="s">
        <v>21868</v>
      </c>
      <c r="F3800" t="s">
        <v>19668</v>
      </c>
      <c r="G3800" t="s">
        <v>20818</v>
      </c>
      <c r="H3800" t="s">
        <v>20819</v>
      </c>
      <c r="I3800" s="1">
        <v>44197</v>
      </c>
      <c r="J3800" s="1">
        <v>44926</v>
      </c>
      <c r="K3800" t="s">
        <v>78</v>
      </c>
      <c r="L3800" t="s">
        <v>79</v>
      </c>
      <c r="M3800" t="s">
        <v>80</v>
      </c>
      <c r="N3800" t="s">
        <v>1681</v>
      </c>
      <c r="O3800" t="s">
        <v>1553</v>
      </c>
      <c r="P3800" t="s">
        <v>420</v>
      </c>
      <c r="Q3800" t="s">
        <v>20820</v>
      </c>
      <c r="R3800" t="s">
        <v>20254</v>
      </c>
      <c r="S3800" t="s">
        <v>150</v>
      </c>
      <c r="T3800" t="s">
        <v>87</v>
      </c>
      <c r="U3800" t="s">
        <v>88</v>
      </c>
      <c r="V3800" t="s">
        <v>89</v>
      </c>
      <c r="W3800" t="s">
        <v>78</v>
      </c>
      <c r="X3800" t="s">
        <v>120</v>
      </c>
      <c r="Y3800" t="s">
        <v>91</v>
      </c>
      <c r="Z3800" t="s">
        <v>92</v>
      </c>
      <c r="AA3800" s="1">
        <v>44566</v>
      </c>
      <c r="AB3800" s="2">
        <v>682</v>
      </c>
      <c r="AC3800" s="2">
        <v>764</v>
      </c>
      <c r="AD3800" s="2"/>
      <c r="AE3800" s="2"/>
      <c r="AF3800" s="2"/>
      <c r="AG3800">
        <v>0</v>
      </c>
      <c r="AH3800" s="3">
        <v>682</v>
      </c>
      <c r="AI3800" s="3">
        <v>764</v>
      </c>
      <c r="AJ3800" s="3">
        <v>0</v>
      </c>
      <c r="AK3800" s="3">
        <v>0</v>
      </c>
      <c r="AL3800" s="3">
        <v>0</v>
      </c>
      <c r="AM3800" t="s">
        <v>19711</v>
      </c>
      <c r="AN3800" t="s">
        <v>19712</v>
      </c>
      <c r="AO3800" t="s">
        <v>19665</v>
      </c>
      <c r="AP3800" t="s">
        <v>19666</v>
      </c>
      <c r="AQ3800" t="s">
        <v>83</v>
      </c>
      <c r="AR3800" t="s">
        <v>19676</v>
      </c>
      <c r="AS3800" t="s">
        <v>83</v>
      </c>
      <c r="AT3800" t="s">
        <v>96</v>
      </c>
      <c r="AU3800" t="s">
        <v>19677</v>
      </c>
      <c r="AV3800" t="s">
        <v>19678</v>
      </c>
      <c r="AW3800" t="s">
        <v>99</v>
      </c>
      <c r="AX3800" t="s">
        <v>100</v>
      </c>
      <c r="AY3800" t="s">
        <v>83</v>
      </c>
      <c r="AZ3800" t="s">
        <v>8351</v>
      </c>
      <c r="BA3800" t="s">
        <v>103</v>
      </c>
      <c r="BB3800" t="s">
        <v>20821</v>
      </c>
      <c r="BC3800" s="4"/>
      <c r="BD3800" t="s">
        <v>83</v>
      </c>
      <c r="BE3800" t="s">
        <v>105</v>
      </c>
      <c r="BF3800" t="s">
        <v>106</v>
      </c>
      <c r="BG3800" t="s">
        <v>107</v>
      </c>
      <c r="BH3800" t="s">
        <v>108</v>
      </c>
      <c r="BI3800" t="s">
        <v>109</v>
      </c>
      <c r="BJ3800" s="2">
        <v>0</v>
      </c>
      <c r="BK3800" t="s">
        <v>90</v>
      </c>
      <c r="BL3800" t="s">
        <v>78</v>
      </c>
      <c r="BM3800" t="s">
        <v>83</v>
      </c>
      <c r="BN3800" t="s">
        <v>83</v>
      </c>
      <c r="BO3800" t="s">
        <v>83</v>
      </c>
      <c r="BP3800" t="s">
        <v>20822</v>
      </c>
      <c r="BQ3800" t="s">
        <v>19720</v>
      </c>
      <c r="BR3800" t="s">
        <v>19721</v>
      </c>
      <c r="BS3800" t="s">
        <v>83</v>
      </c>
      <c r="BT3800" s="3">
        <v>1</v>
      </c>
    </row>
    <row r="3801" spans="1:72" x14ac:dyDescent="0.25">
      <c r="A3801" t="s">
        <v>19665</v>
      </c>
      <c r="B3801" t="s">
        <v>19666</v>
      </c>
      <c r="C3801" t="s">
        <v>19667</v>
      </c>
      <c r="D3801" t="s">
        <v>74</v>
      </c>
      <c r="E3801" t="s">
        <v>21868</v>
      </c>
      <c r="F3801" t="s">
        <v>19668</v>
      </c>
      <c r="G3801" t="s">
        <v>20823</v>
      </c>
      <c r="H3801" t="s">
        <v>20824</v>
      </c>
      <c r="I3801" s="1">
        <v>44197</v>
      </c>
      <c r="J3801" s="1">
        <v>44926</v>
      </c>
      <c r="K3801" t="s">
        <v>78</v>
      </c>
      <c r="L3801" t="s">
        <v>79</v>
      </c>
      <c r="M3801" t="s">
        <v>80</v>
      </c>
      <c r="N3801" t="s">
        <v>20825</v>
      </c>
      <c r="O3801" t="s">
        <v>447</v>
      </c>
      <c r="P3801" t="s">
        <v>409</v>
      </c>
      <c r="Q3801" t="s">
        <v>20826</v>
      </c>
      <c r="R3801" t="s">
        <v>19673</v>
      </c>
      <c r="S3801" t="s">
        <v>150</v>
      </c>
      <c r="T3801" t="s">
        <v>87</v>
      </c>
      <c r="U3801" t="s">
        <v>88</v>
      </c>
      <c r="V3801" t="s">
        <v>89</v>
      </c>
      <c r="W3801" t="s">
        <v>78</v>
      </c>
      <c r="X3801" t="s">
        <v>120</v>
      </c>
      <c r="Y3801" t="s">
        <v>91</v>
      </c>
      <c r="Z3801" t="s">
        <v>92</v>
      </c>
      <c r="AA3801" s="1">
        <v>44565</v>
      </c>
      <c r="AB3801" s="2">
        <v>10150</v>
      </c>
      <c r="AC3801" s="2">
        <v>3802</v>
      </c>
      <c r="AD3801" s="2"/>
      <c r="AE3801" s="2"/>
      <c r="AF3801" s="2"/>
      <c r="AG3801">
        <v>0</v>
      </c>
      <c r="AH3801" s="3">
        <v>10150</v>
      </c>
      <c r="AI3801" s="3">
        <v>3802</v>
      </c>
      <c r="AJ3801" s="3">
        <v>0</v>
      </c>
      <c r="AK3801" s="3">
        <v>0</v>
      </c>
      <c r="AL3801" s="3">
        <v>0</v>
      </c>
      <c r="AM3801" t="s">
        <v>19674</v>
      </c>
      <c r="AN3801" t="s">
        <v>19675</v>
      </c>
      <c r="AO3801" t="s">
        <v>19665</v>
      </c>
      <c r="AP3801" t="s">
        <v>19666</v>
      </c>
      <c r="AQ3801" t="s">
        <v>83</v>
      </c>
      <c r="AR3801" t="s">
        <v>19676</v>
      </c>
      <c r="AS3801" t="s">
        <v>83</v>
      </c>
      <c r="AT3801" t="s">
        <v>96</v>
      </c>
      <c r="AU3801" t="s">
        <v>19677</v>
      </c>
      <c r="AV3801" t="s">
        <v>19678</v>
      </c>
      <c r="AW3801" t="s">
        <v>99</v>
      </c>
      <c r="AX3801" t="s">
        <v>100</v>
      </c>
      <c r="AY3801" t="s">
        <v>83</v>
      </c>
      <c r="AZ3801" t="s">
        <v>20827</v>
      </c>
      <c r="BA3801" t="s">
        <v>103</v>
      </c>
      <c r="BB3801" t="s">
        <v>20828</v>
      </c>
      <c r="BC3801" s="4"/>
      <c r="BD3801" t="s">
        <v>83</v>
      </c>
      <c r="BE3801" t="s">
        <v>105</v>
      </c>
      <c r="BF3801" t="s">
        <v>106</v>
      </c>
      <c r="BG3801" t="s">
        <v>107</v>
      </c>
      <c r="BH3801" t="s">
        <v>108</v>
      </c>
      <c r="BI3801" t="s">
        <v>109</v>
      </c>
      <c r="BJ3801" s="2">
        <v>0</v>
      </c>
      <c r="BK3801" t="s">
        <v>90</v>
      </c>
      <c r="BL3801" t="s">
        <v>78</v>
      </c>
      <c r="BM3801" t="s">
        <v>83</v>
      </c>
      <c r="BN3801" t="s">
        <v>83</v>
      </c>
      <c r="BO3801" t="s">
        <v>83</v>
      </c>
      <c r="BP3801" t="s">
        <v>20829</v>
      </c>
      <c r="BQ3801" t="s">
        <v>19682</v>
      </c>
      <c r="BR3801" t="s">
        <v>19683</v>
      </c>
      <c r="BS3801" t="s">
        <v>83</v>
      </c>
      <c r="BT3801" s="3">
        <v>1</v>
      </c>
    </row>
    <row r="3802" spans="1:72" x14ac:dyDescent="0.25">
      <c r="A3802" t="s">
        <v>19665</v>
      </c>
      <c r="B3802" t="s">
        <v>19666</v>
      </c>
      <c r="C3802" t="s">
        <v>19667</v>
      </c>
      <c r="D3802" t="s">
        <v>74</v>
      </c>
      <c r="E3802" t="s">
        <v>21868</v>
      </c>
      <c r="F3802" t="s">
        <v>19668</v>
      </c>
      <c r="G3802" t="s">
        <v>20830</v>
      </c>
      <c r="H3802" t="s">
        <v>20831</v>
      </c>
      <c r="I3802" s="1">
        <v>44197</v>
      </c>
      <c r="J3802" s="1">
        <v>44926</v>
      </c>
      <c r="K3802" t="s">
        <v>78</v>
      </c>
      <c r="L3802" t="s">
        <v>79</v>
      </c>
      <c r="M3802" t="s">
        <v>80</v>
      </c>
      <c r="N3802" t="s">
        <v>20832</v>
      </c>
      <c r="O3802" t="s">
        <v>477</v>
      </c>
      <c r="P3802" t="s">
        <v>1069</v>
      </c>
      <c r="Q3802" t="s">
        <v>20833</v>
      </c>
      <c r="R3802" t="s">
        <v>20439</v>
      </c>
      <c r="S3802" t="s">
        <v>119</v>
      </c>
      <c r="T3802" t="s">
        <v>87</v>
      </c>
      <c r="U3802" t="s">
        <v>88</v>
      </c>
      <c r="V3802" t="s">
        <v>89</v>
      </c>
      <c r="W3802" t="s">
        <v>78</v>
      </c>
      <c r="X3802" t="s">
        <v>120</v>
      </c>
      <c r="Y3802" t="s">
        <v>91</v>
      </c>
      <c r="Z3802" t="s">
        <v>92</v>
      </c>
      <c r="AA3802" s="1">
        <v>44566</v>
      </c>
      <c r="AB3802" s="2">
        <v>3230</v>
      </c>
      <c r="AC3802" s="2">
        <v>3249</v>
      </c>
      <c r="AD3802" s="2"/>
      <c r="AE3802" s="2"/>
      <c r="AF3802" s="2"/>
      <c r="AG3802">
        <v>0</v>
      </c>
      <c r="AH3802" s="3">
        <v>3681</v>
      </c>
      <c r="AI3802" s="3">
        <v>3642</v>
      </c>
      <c r="AJ3802" s="3">
        <v>0</v>
      </c>
      <c r="AK3802" s="3">
        <v>0</v>
      </c>
      <c r="AL3802" s="3">
        <v>0</v>
      </c>
      <c r="AM3802" t="s">
        <v>19711</v>
      </c>
      <c r="AN3802" t="s">
        <v>19712</v>
      </c>
      <c r="AO3802" t="s">
        <v>19665</v>
      </c>
      <c r="AP3802" t="s">
        <v>19666</v>
      </c>
      <c r="AQ3802" t="s">
        <v>83</v>
      </c>
      <c r="AR3802" t="s">
        <v>19676</v>
      </c>
      <c r="AS3802" t="s">
        <v>83</v>
      </c>
      <c r="AT3802" t="s">
        <v>96</v>
      </c>
      <c r="AU3802" t="s">
        <v>19677</v>
      </c>
      <c r="AV3802" t="s">
        <v>19678</v>
      </c>
      <c r="AW3802" t="s">
        <v>99</v>
      </c>
      <c r="AX3802" t="s">
        <v>100</v>
      </c>
      <c r="AY3802" t="s">
        <v>83</v>
      </c>
      <c r="AZ3802" t="s">
        <v>8351</v>
      </c>
      <c r="BA3802" t="s">
        <v>103</v>
      </c>
      <c r="BB3802" t="s">
        <v>20834</v>
      </c>
      <c r="BC3802" s="4"/>
      <c r="BD3802" t="s">
        <v>83</v>
      </c>
      <c r="BE3802" t="s">
        <v>105</v>
      </c>
      <c r="BF3802" t="s">
        <v>106</v>
      </c>
      <c r="BG3802" t="s">
        <v>107</v>
      </c>
      <c r="BH3802" t="s">
        <v>123</v>
      </c>
      <c r="BI3802" t="s">
        <v>124</v>
      </c>
      <c r="BJ3802" s="2">
        <v>0</v>
      </c>
      <c r="BK3802" t="s">
        <v>90</v>
      </c>
      <c r="BL3802" t="s">
        <v>78</v>
      </c>
      <c r="BM3802" t="s">
        <v>83</v>
      </c>
      <c r="BN3802" t="s">
        <v>83</v>
      </c>
      <c r="BO3802" t="s">
        <v>83</v>
      </c>
      <c r="BP3802" t="s">
        <v>20835</v>
      </c>
      <c r="BQ3802" t="s">
        <v>19720</v>
      </c>
      <c r="BR3802" t="s">
        <v>19721</v>
      </c>
      <c r="BS3802" t="s">
        <v>83</v>
      </c>
      <c r="BT3802" s="3">
        <v>1</v>
      </c>
    </row>
    <row r="3803" spans="1:72" x14ac:dyDescent="0.25">
      <c r="A3803" t="s">
        <v>19665</v>
      </c>
      <c r="B3803" t="s">
        <v>19666</v>
      </c>
      <c r="C3803" t="s">
        <v>19667</v>
      </c>
      <c r="D3803" t="s">
        <v>74</v>
      </c>
      <c r="E3803" t="s">
        <v>21868</v>
      </c>
      <c r="F3803" t="s">
        <v>19668</v>
      </c>
      <c r="G3803" t="s">
        <v>20836</v>
      </c>
      <c r="H3803" t="s">
        <v>20837</v>
      </c>
      <c r="I3803" s="1">
        <v>44197</v>
      </c>
      <c r="J3803" s="1">
        <v>44926</v>
      </c>
      <c r="K3803" t="s">
        <v>78</v>
      </c>
      <c r="L3803" t="s">
        <v>79</v>
      </c>
      <c r="M3803" t="s">
        <v>80</v>
      </c>
      <c r="N3803" t="s">
        <v>20838</v>
      </c>
      <c r="O3803" t="s">
        <v>313</v>
      </c>
      <c r="P3803" t="s">
        <v>409</v>
      </c>
      <c r="Q3803" t="s">
        <v>20839</v>
      </c>
      <c r="R3803" t="s">
        <v>19673</v>
      </c>
      <c r="S3803" t="s">
        <v>150</v>
      </c>
      <c r="T3803" t="s">
        <v>87</v>
      </c>
      <c r="U3803" t="s">
        <v>88</v>
      </c>
      <c r="V3803" t="s">
        <v>89</v>
      </c>
      <c r="W3803" t="s">
        <v>78</v>
      </c>
      <c r="X3803" t="s">
        <v>120</v>
      </c>
      <c r="Y3803" t="s">
        <v>91</v>
      </c>
      <c r="Z3803" t="s">
        <v>92</v>
      </c>
      <c r="AA3803" s="1">
        <v>44567</v>
      </c>
      <c r="AB3803" s="2">
        <v>153</v>
      </c>
      <c r="AC3803" s="2">
        <v>168</v>
      </c>
      <c r="AD3803" s="2"/>
      <c r="AE3803" s="2"/>
      <c r="AF3803" s="2"/>
      <c r="AG3803">
        <v>0</v>
      </c>
      <c r="AH3803" s="3">
        <v>153</v>
      </c>
      <c r="AI3803" s="3">
        <v>168</v>
      </c>
      <c r="AJ3803" s="3">
        <v>0</v>
      </c>
      <c r="AK3803" s="3">
        <v>0</v>
      </c>
      <c r="AL3803" s="3">
        <v>0</v>
      </c>
      <c r="AM3803" t="s">
        <v>19711</v>
      </c>
      <c r="AN3803" t="s">
        <v>19712</v>
      </c>
      <c r="AO3803" t="s">
        <v>19665</v>
      </c>
      <c r="AP3803" t="s">
        <v>19666</v>
      </c>
      <c r="AQ3803" t="s">
        <v>83</v>
      </c>
      <c r="AR3803" t="s">
        <v>19676</v>
      </c>
      <c r="AS3803" t="s">
        <v>83</v>
      </c>
      <c r="AT3803" t="s">
        <v>96</v>
      </c>
      <c r="AU3803" t="s">
        <v>19677</v>
      </c>
      <c r="AV3803" t="s">
        <v>19678</v>
      </c>
      <c r="AW3803" t="s">
        <v>99</v>
      </c>
      <c r="AX3803" t="s">
        <v>100</v>
      </c>
      <c r="AY3803" t="s">
        <v>83</v>
      </c>
      <c r="AZ3803" t="s">
        <v>8351</v>
      </c>
      <c r="BA3803" t="s">
        <v>103</v>
      </c>
      <c r="BB3803" t="s">
        <v>20840</v>
      </c>
      <c r="BC3803" s="4"/>
      <c r="BD3803" t="s">
        <v>83</v>
      </c>
      <c r="BE3803" t="s">
        <v>105</v>
      </c>
      <c r="BF3803" t="s">
        <v>106</v>
      </c>
      <c r="BG3803" t="s">
        <v>107</v>
      </c>
      <c r="BH3803" t="s">
        <v>108</v>
      </c>
      <c r="BI3803" t="s">
        <v>109</v>
      </c>
      <c r="BJ3803" s="2">
        <v>0</v>
      </c>
      <c r="BK3803" t="s">
        <v>90</v>
      </c>
      <c r="BL3803" t="s">
        <v>78</v>
      </c>
      <c r="BM3803" t="s">
        <v>83</v>
      </c>
      <c r="BN3803" t="s">
        <v>83</v>
      </c>
      <c r="BO3803" t="s">
        <v>83</v>
      </c>
      <c r="BP3803" t="s">
        <v>20841</v>
      </c>
      <c r="BQ3803" t="s">
        <v>20262</v>
      </c>
      <c r="BR3803" t="s">
        <v>20263</v>
      </c>
      <c r="BS3803" t="s">
        <v>83</v>
      </c>
      <c r="BT3803" s="3">
        <v>1</v>
      </c>
    </row>
    <row r="3804" spans="1:72" x14ac:dyDescent="0.25">
      <c r="A3804" t="s">
        <v>19665</v>
      </c>
      <c r="B3804" t="s">
        <v>19666</v>
      </c>
      <c r="C3804" t="s">
        <v>19667</v>
      </c>
      <c r="D3804" t="s">
        <v>74</v>
      </c>
      <c r="E3804" t="s">
        <v>21868</v>
      </c>
      <c r="F3804" t="s">
        <v>19668</v>
      </c>
      <c r="G3804" t="s">
        <v>20842</v>
      </c>
      <c r="H3804" t="s">
        <v>20843</v>
      </c>
      <c r="I3804" s="1">
        <v>44197</v>
      </c>
      <c r="J3804" s="1">
        <v>44926</v>
      </c>
      <c r="K3804" t="s">
        <v>78</v>
      </c>
      <c r="L3804" t="s">
        <v>79</v>
      </c>
      <c r="M3804" t="s">
        <v>80</v>
      </c>
      <c r="N3804" t="s">
        <v>20499</v>
      </c>
      <c r="O3804" t="s">
        <v>3679</v>
      </c>
      <c r="P3804" t="s">
        <v>420</v>
      </c>
      <c r="Q3804" t="s">
        <v>20612</v>
      </c>
      <c r="R3804" t="s">
        <v>20254</v>
      </c>
      <c r="S3804" t="s">
        <v>119</v>
      </c>
      <c r="T3804" t="s">
        <v>87</v>
      </c>
      <c r="U3804" t="s">
        <v>88</v>
      </c>
      <c r="V3804" t="s">
        <v>89</v>
      </c>
      <c r="W3804" t="s">
        <v>78</v>
      </c>
      <c r="X3804" t="s">
        <v>120</v>
      </c>
      <c r="Y3804" t="s">
        <v>91</v>
      </c>
      <c r="Z3804" t="s">
        <v>92</v>
      </c>
      <c r="AA3804" s="1">
        <v>44567</v>
      </c>
      <c r="AB3804" s="2">
        <v>504</v>
      </c>
      <c r="AC3804" s="2">
        <v>1150</v>
      </c>
      <c r="AD3804" s="2"/>
      <c r="AE3804" s="2"/>
      <c r="AF3804" s="2"/>
      <c r="AG3804">
        <v>0</v>
      </c>
      <c r="AH3804" s="3">
        <v>504</v>
      </c>
      <c r="AI3804" s="3">
        <v>1150</v>
      </c>
      <c r="AJ3804" s="3">
        <v>0</v>
      </c>
      <c r="AK3804" s="3">
        <v>0</v>
      </c>
      <c r="AL3804" s="3">
        <v>0</v>
      </c>
      <c r="AM3804" t="s">
        <v>19711</v>
      </c>
      <c r="AN3804" t="s">
        <v>19712</v>
      </c>
      <c r="AO3804" t="s">
        <v>19665</v>
      </c>
      <c r="AP3804" t="s">
        <v>19666</v>
      </c>
      <c r="AQ3804" t="s">
        <v>83</v>
      </c>
      <c r="AR3804" t="s">
        <v>19676</v>
      </c>
      <c r="AS3804" t="s">
        <v>83</v>
      </c>
      <c r="AT3804" t="s">
        <v>96</v>
      </c>
      <c r="AU3804" t="s">
        <v>19677</v>
      </c>
      <c r="AV3804" t="s">
        <v>19678</v>
      </c>
      <c r="AW3804" t="s">
        <v>99</v>
      </c>
      <c r="AX3804" t="s">
        <v>100</v>
      </c>
      <c r="AY3804" t="s">
        <v>83</v>
      </c>
      <c r="AZ3804" t="s">
        <v>20844</v>
      </c>
      <c r="BA3804" t="s">
        <v>103</v>
      </c>
      <c r="BB3804" t="s">
        <v>20845</v>
      </c>
      <c r="BC3804" s="4"/>
      <c r="BD3804" t="s">
        <v>83</v>
      </c>
      <c r="BE3804" t="s">
        <v>105</v>
      </c>
      <c r="BF3804" t="s">
        <v>106</v>
      </c>
      <c r="BG3804" t="s">
        <v>107</v>
      </c>
      <c r="BH3804" t="s">
        <v>123</v>
      </c>
      <c r="BI3804" t="s">
        <v>124</v>
      </c>
      <c r="BJ3804" s="2">
        <v>0</v>
      </c>
      <c r="BK3804" t="s">
        <v>90</v>
      </c>
      <c r="BL3804" t="s">
        <v>78</v>
      </c>
      <c r="BM3804" t="s">
        <v>83</v>
      </c>
      <c r="BN3804" t="s">
        <v>83</v>
      </c>
      <c r="BO3804" t="s">
        <v>83</v>
      </c>
      <c r="BP3804" t="s">
        <v>20846</v>
      </c>
      <c r="BQ3804" t="s">
        <v>20262</v>
      </c>
      <c r="BR3804" t="s">
        <v>20263</v>
      </c>
      <c r="BS3804" t="s">
        <v>83</v>
      </c>
      <c r="BT3804" s="3">
        <v>1</v>
      </c>
    </row>
    <row r="3805" spans="1:72" x14ac:dyDescent="0.25">
      <c r="A3805" t="s">
        <v>19665</v>
      </c>
      <c r="B3805" t="s">
        <v>19666</v>
      </c>
      <c r="C3805" t="s">
        <v>19667</v>
      </c>
      <c r="D3805" t="s">
        <v>74</v>
      </c>
      <c r="E3805" t="s">
        <v>21868</v>
      </c>
      <c r="F3805" t="s">
        <v>19668</v>
      </c>
      <c r="G3805" t="s">
        <v>20847</v>
      </c>
      <c r="H3805" t="s">
        <v>20848</v>
      </c>
      <c r="I3805" s="1">
        <v>44197</v>
      </c>
      <c r="J3805" s="1">
        <v>44926</v>
      </c>
      <c r="K3805" t="s">
        <v>78</v>
      </c>
      <c r="L3805" t="s">
        <v>79</v>
      </c>
      <c r="M3805" t="s">
        <v>80</v>
      </c>
      <c r="N3805" t="s">
        <v>20849</v>
      </c>
      <c r="O3805" t="s">
        <v>3679</v>
      </c>
      <c r="P3805" t="s">
        <v>420</v>
      </c>
      <c r="Q3805" t="s">
        <v>20850</v>
      </c>
      <c r="R3805" t="s">
        <v>19673</v>
      </c>
      <c r="S3805" t="s">
        <v>119</v>
      </c>
      <c r="T3805" t="s">
        <v>87</v>
      </c>
      <c r="U3805" t="s">
        <v>88</v>
      </c>
      <c r="V3805" t="s">
        <v>89</v>
      </c>
      <c r="W3805" t="s">
        <v>78</v>
      </c>
      <c r="X3805" t="s">
        <v>120</v>
      </c>
      <c r="Y3805" t="s">
        <v>91</v>
      </c>
      <c r="Z3805" t="s">
        <v>92</v>
      </c>
      <c r="AA3805" s="1">
        <v>44216</v>
      </c>
      <c r="AB3805" s="2">
        <v>0</v>
      </c>
      <c r="AC3805" s="2">
        <v>0</v>
      </c>
      <c r="AD3805" s="2"/>
      <c r="AE3805" s="2"/>
      <c r="AF3805" s="2"/>
      <c r="AG3805">
        <v>0</v>
      </c>
      <c r="AH3805" s="3">
        <v>0</v>
      </c>
      <c r="AI3805" s="3">
        <v>0</v>
      </c>
      <c r="AJ3805" s="3">
        <v>0</v>
      </c>
      <c r="AK3805" s="3">
        <v>0</v>
      </c>
      <c r="AL3805" s="3">
        <v>0</v>
      </c>
      <c r="AM3805" t="s">
        <v>19674</v>
      </c>
      <c r="AN3805" t="s">
        <v>19675</v>
      </c>
      <c r="AO3805" t="s">
        <v>19665</v>
      </c>
      <c r="AP3805" t="s">
        <v>19666</v>
      </c>
      <c r="AQ3805" t="s">
        <v>83</v>
      </c>
      <c r="AR3805" t="s">
        <v>19676</v>
      </c>
      <c r="AS3805" t="s">
        <v>83</v>
      </c>
      <c r="AT3805" t="s">
        <v>96</v>
      </c>
      <c r="AU3805" t="s">
        <v>19677</v>
      </c>
      <c r="AV3805" t="s">
        <v>19678</v>
      </c>
      <c r="AW3805" t="s">
        <v>99</v>
      </c>
      <c r="AX3805" t="s">
        <v>100</v>
      </c>
      <c r="AY3805" t="s">
        <v>83</v>
      </c>
      <c r="AZ3805" t="s">
        <v>480</v>
      </c>
      <c r="BA3805" t="s">
        <v>103</v>
      </c>
      <c r="BB3805" t="s">
        <v>20851</v>
      </c>
      <c r="BC3805" s="4"/>
      <c r="BD3805" t="s">
        <v>83</v>
      </c>
      <c r="BE3805" t="s">
        <v>105</v>
      </c>
      <c r="BF3805" t="s">
        <v>106</v>
      </c>
      <c r="BG3805" t="s">
        <v>107</v>
      </c>
      <c r="BH3805" t="s">
        <v>509</v>
      </c>
      <c r="BI3805" t="s">
        <v>510</v>
      </c>
      <c r="BJ3805" s="2">
        <v>0</v>
      </c>
      <c r="BK3805" t="s">
        <v>90</v>
      </c>
      <c r="BL3805" t="s">
        <v>78</v>
      </c>
      <c r="BM3805" t="s">
        <v>83</v>
      </c>
      <c r="BN3805" t="s">
        <v>83</v>
      </c>
      <c r="BO3805" t="s">
        <v>83</v>
      </c>
      <c r="BP3805" t="s">
        <v>20852</v>
      </c>
      <c r="BQ3805" t="s">
        <v>19682</v>
      </c>
      <c r="BR3805" t="s">
        <v>19683</v>
      </c>
      <c r="BS3805" t="s">
        <v>83</v>
      </c>
      <c r="BT3805" s="3">
        <v>1</v>
      </c>
    </row>
    <row r="3806" spans="1:72" x14ac:dyDescent="0.25">
      <c r="A3806" t="s">
        <v>19665</v>
      </c>
      <c r="B3806" t="s">
        <v>19666</v>
      </c>
      <c r="C3806" t="s">
        <v>19667</v>
      </c>
      <c r="D3806" t="s">
        <v>74</v>
      </c>
      <c r="E3806" t="s">
        <v>21868</v>
      </c>
      <c r="F3806" t="s">
        <v>19668</v>
      </c>
      <c r="G3806" t="s">
        <v>20853</v>
      </c>
      <c r="H3806" t="s">
        <v>20854</v>
      </c>
      <c r="I3806" s="1">
        <v>44197</v>
      </c>
      <c r="J3806" s="1">
        <v>44926</v>
      </c>
      <c r="K3806" t="s">
        <v>78</v>
      </c>
      <c r="L3806" t="s">
        <v>79</v>
      </c>
      <c r="M3806" t="s">
        <v>80</v>
      </c>
      <c r="N3806" t="s">
        <v>19716</v>
      </c>
      <c r="O3806" t="s">
        <v>228</v>
      </c>
      <c r="P3806" t="s">
        <v>83</v>
      </c>
      <c r="Q3806" t="s">
        <v>19717</v>
      </c>
      <c r="R3806" t="s">
        <v>19673</v>
      </c>
      <c r="S3806" t="s">
        <v>83</v>
      </c>
      <c r="T3806" t="s">
        <v>87</v>
      </c>
      <c r="U3806" t="s">
        <v>354</v>
      </c>
      <c r="V3806" t="s">
        <v>355</v>
      </c>
      <c r="W3806" t="s">
        <v>90</v>
      </c>
      <c r="X3806" t="s">
        <v>83</v>
      </c>
      <c r="Y3806" t="s">
        <v>356</v>
      </c>
      <c r="Z3806" t="s">
        <v>92</v>
      </c>
      <c r="AA3806" s="1">
        <v>44654</v>
      </c>
      <c r="AB3806" s="2">
        <v>56673</v>
      </c>
      <c r="AC3806" s="2">
        <v>68111</v>
      </c>
      <c r="AD3806" s="2">
        <v>9043</v>
      </c>
      <c r="AE3806" s="2">
        <v>4549</v>
      </c>
      <c r="AF3806" s="2"/>
      <c r="AG3806">
        <v>151</v>
      </c>
      <c r="AH3806" s="3">
        <v>59365</v>
      </c>
      <c r="AI3806" s="3">
        <v>72347</v>
      </c>
      <c r="AJ3806" s="3">
        <v>-7563</v>
      </c>
      <c r="AK3806" s="3">
        <v>-3618</v>
      </c>
      <c r="AL3806" s="3">
        <v>0</v>
      </c>
      <c r="AM3806" t="s">
        <v>20855</v>
      </c>
      <c r="AN3806" t="s">
        <v>83</v>
      </c>
      <c r="AO3806" t="s">
        <v>19665</v>
      </c>
      <c r="AP3806" t="s">
        <v>19666</v>
      </c>
      <c r="AQ3806" t="s">
        <v>83</v>
      </c>
      <c r="AR3806" t="s">
        <v>19676</v>
      </c>
      <c r="AS3806" t="s">
        <v>83</v>
      </c>
      <c r="AT3806" t="s">
        <v>96</v>
      </c>
      <c r="AU3806" t="s">
        <v>19677</v>
      </c>
      <c r="AV3806" t="s">
        <v>19678</v>
      </c>
      <c r="AW3806" t="s">
        <v>99</v>
      </c>
      <c r="AX3806" t="s">
        <v>359</v>
      </c>
      <c r="AY3806" t="s">
        <v>7758</v>
      </c>
      <c r="AZ3806" t="s">
        <v>20856</v>
      </c>
      <c r="BA3806" t="s">
        <v>103</v>
      </c>
      <c r="BB3806" t="s">
        <v>83</v>
      </c>
      <c r="BC3806" s="4">
        <v>44562</v>
      </c>
      <c r="BD3806" t="s">
        <v>360</v>
      </c>
      <c r="BE3806" t="s">
        <v>105</v>
      </c>
      <c r="BF3806" t="s">
        <v>106</v>
      </c>
      <c r="BG3806" t="s">
        <v>107</v>
      </c>
      <c r="BH3806" t="s">
        <v>83</v>
      </c>
      <c r="BI3806" t="s">
        <v>83</v>
      </c>
      <c r="BJ3806" s="2">
        <v>0</v>
      </c>
      <c r="BK3806" t="s">
        <v>78</v>
      </c>
      <c r="BL3806" t="s">
        <v>90</v>
      </c>
      <c r="BM3806" t="s">
        <v>83</v>
      </c>
      <c r="BN3806" t="s">
        <v>83</v>
      </c>
      <c r="BO3806" t="s">
        <v>83</v>
      </c>
      <c r="BP3806" t="s">
        <v>83</v>
      </c>
      <c r="BQ3806" t="s">
        <v>83</v>
      </c>
      <c r="BR3806" t="s">
        <v>83</v>
      </c>
      <c r="BS3806" t="s">
        <v>83</v>
      </c>
      <c r="BT3806" s="3">
        <v>1</v>
      </c>
    </row>
    <row r="3807" spans="1:72" x14ac:dyDescent="0.25">
      <c r="A3807" t="s">
        <v>19665</v>
      </c>
      <c r="B3807" t="s">
        <v>19666</v>
      </c>
      <c r="C3807" t="s">
        <v>19667</v>
      </c>
      <c r="D3807" t="s">
        <v>74</v>
      </c>
      <c r="E3807" t="s">
        <v>21868</v>
      </c>
      <c r="F3807" t="s">
        <v>19668</v>
      </c>
      <c r="G3807" t="s">
        <v>20857</v>
      </c>
      <c r="H3807" t="s">
        <v>20858</v>
      </c>
      <c r="I3807" s="1">
        <v>44197</v>
      </c>
      <c r="J3807" s="1">
        <v>44926</v>
      </c>
      <c r="K3807" t="s">
        <v>78</v>
      </c>
      <c r="L3807" t="s">
        <v>79</v>
      </c>
      <c r="M3807" t="s">
        <v>80</v>
      </c>
      <c r="N3807" t="s">
        <v>20859</v>
      </c>
      <c r="O3807" t="s">
        <v>162</v>
      </c>
      <c r="P3807" t="s">
        <v>420</v>
      </c>
      <c r="Q3807" t="s">
        <v>20860</v>
      </c>
      <c r="R3807" t="s">
        <v>20254</v>
      </c>
      <c r="S3807" t="s">
        <v>150</v>
      </c>
      <c r="T3807" t="s">
        <v>87</v>
      </c>
      <c r="U3807" t="s">
        <v>88</v>
      </c>
      <c r="V3807" t="s">
        <v>89</v>
      </c>
      <c r="W3807" t="s">
        <v>78</v>
      </c>
      <c r="X3807" t="s">
        <v>120</v>
      </c>
      <c r="Y3807" t="s">
        <v>91</v>
      </c>
      <c r="Z3807" t="s">
        <v>92</v>
      </c>
      <c r="AA3807" s="1">
        <v>44567</v>
      </c>
      <c r="AB3807" s="2">
        <v>902</v>
      </c>
      <c r="AC3807" s="2">
        <v>705</v>
      </c>
      <c r="AD3807" s="2"/>
      <c r="AE3807" s="2"/>
      <c r="AF3807" s="2"/>
      <c r="AG3807">
        <v>0</v>
      </c>
      <c r="AH3807" s="3">
        <v>902</v>
      </c>
      <c r="AI3807" s="3">
        <v>705</v>
      </c>
      <c r="AJ3807" s="3">
        <v>0</v>
      </c>
      <c r="AK3807" s="3">
        <v>0</v>
      </c>
      <c r="AL3807" s="3">
        <v>0</v>
      </c>
      <c r="AM3807" t="s">
        <v>19711</v>
      </c>
      <c r="AN3807" t="s">
        <v>19712</v>
      </c>
      <c r="AO3807" t="s">
        <v>19665</v>
      </c>
      <c r="AP3807" t="s">
        <v>19666</v>
      </c>
      <c r="AQ3807" t="s">
        <v>83</v>
      </c>
      <c r="AR3807" t="s">
        <v>19676</v>
      </c>
      <c r="AS3807" t="s">
        <v>83</v>
      </c>
      <c r="AT3807" t="s">
        <v>96</v>
      </c>
      <c r="AU3807" t="s">
        <v>19677</v>
      </c>
      <c r="AV3807" t="s">
        <v>19678</v>
      </c>
      <c r="AW3807" t="s">
        <v>99</v>
      </c>
      <c r="AX3807" t="s">
        <v>100</v>
      </c>
      <c r="AY3807" t="s">
        <v>83</v>
      </c>
      <c r="AZ3807" t="s">
        <v>8351</v>
      </c>
      <c r="BA3807" t="s">
        <v>103</v>
      </c>
      <c r="BB3807" t="s">
        <v>20861</v>
      </c>
      <c r="BC3807" s="4"/>
      <c r="BD3807" t="s">
        <v>83</v>
      </c>
      <c r="BE3807" t="s">
        <v>105</v>
      </c>
      <c r="BF3807" t="s">
        <v>106</v>
      </c>
      <c r="BG3807" t="s">
        <v>107</v>
      </c>
      <c r="BH3807" t="s">
        <v>108</v>
      </c>
      <c r="BI3807" t="s">
        <v>109</v>
      </c>
      <c r="BJ3807" s="2">
        <v>0</v>
      </c>
      <c r="BK3807" t="s">
        <v>90</v>
      </c>
      <c r="BL3807" t="s">
        <v>78</v>
      </c>
      <c r="BM3807" t="s">
        <v>83</v>
      </c>
      <c r="BN3807" t="s">
        <v>83</v>
      </c>
      <c r="BO3807" t="s">
        <v>83</v>
      </c>
      <c r="BP3807" t="s">
        <v>20862</v>
      </c>
      <c r="BQ3807" t="s">
        <v>19720</v>
      </c>
      <c r="BR3807" t="s">
        <v>19721</v>
      </c>
      <c r="BS3807" t="s">
        <v>83</v>
      </c>
      <c r="BT3807" s="3">
        <v>1</v>
      </c>
    </row>
    <row r="3808" spans="1:72" x14ac:dyDescent="0.25">
      <c r="A3808" t="s">
        <v>19665</v>
      </c>
      <c r="B3808" t="s">
        <v>19666</v>
      </c>
      <c r="C3808" t="s">
        <v>19667</v>
      </c>
      <c r="D3808" t="s">
        <v>74</v>
      </c>
      <c r="E3808" t="s">
        <v>21868</v>
      </c>
      <c r="F3808" t="s">
        <v>19668</v>
      </c>
      <c r="G3808" t="s">
        <v>20863</v>
      </c>
      <c r="H3808" t="s">
        <v>20864</v>
      </c>
      <c r="I3808" s="1">
        <v>44197</v>
      </c>
      <c r="J3808" s="1">
        <v>44926</v>
      </c>
      <c r="K3808" t="s">
        <v>78</v>
      </c>
      <c r="L3808" t="s">
        <v>79</v>
      </c>
      <c r="M3808" t="s">
        <v>80</v>
      </c>
      <c r="N3808" t="s">
        <v>19897</v>
      </c>
      <c r="O3808" t="s">
        <v>1845</v>
      </c>
      <c r="P3808" t="s">
        <v>83</v>
      </c>
      <c r="Q3808" t="s">
        <v>19903</v>
      </c>
      <c r="R3808" t="s">
        <v>19673</v>
      </c>
      <c r="S3808" t="s">
        <v>150</v>
      </c>
      <c r="T3808" t="s">
        <v>87</v>
      </c>
      <c r="U3808" t="s">
        <v>88</v>
      </c>
      <c r="V3808" t="s">
        <v>89</v>
      </c>
      <c r="W3808" t="s">
        <v>78</v>
      </c>
      <c r="X3808" t="s">
        <v>120</v>
      </c>
      <c r="Y3808" t="s">
        <v>91</v>
      </c>
      <c r="Z3808" t="s">
        <v>92</v>
      </c>
      <c r="AA3808" s="1">
        <v>44567</v>
      </c>
      <c r="AB3808" s="2">
        <v>183</v>
      </c>
      <c r="AC3808" s="2">
        <v>206</v>
      </c>
      <c r="AD3808" s="2"/>
      <c r="AE3808" s="2"/>
      <c r="AF3808" s="2"/>
      <c r="AG3808">
        <v>0</v>
      </c>
      <c r="AH3808" s="3">
        <v>183</v>
      </c>
      <c r="AI3808" s="3">
        <v>206</v>
      </c>
      <c r="AJ3808" s="3">
        <v>0</v>
      </c>
      <c r="AK3808" s="3">
        <v>0</v>
      </c>
      <c r="AL3808" s="3">
        <v>0</v>
      </c>
      <c r="AM3808" t="s">
        <v>19711</v>
      </c>
      <c r="AN3808" t="s">
        <v>19712</v>
      </c>
      <c r="AO3808" t="s">
        <v>19665</v>
      </c>
      <c r="AP3808" t="s">
        <v>19666</v>
      </c>
      <c r="AQ3808" t="s">
        <v>83</v>
      </c>
      <c r="AR3808" t="s">
        <v>19676</v>
      </c>
      <c r="AS3808" t="s">
        <v>83</v>
      </c>
      <c r="AT3808" t="s">
        <v>96</v>
      </c>
      <c r="AU3808" t="s">
        <v>19677</v>
      </c>
      <c r="AV3808" t="s">
        <v>19678</v>
      </c>
      <c r="AW3808" t="s">
        <v>99</v>
      </c>
      <c r="AX3808" t="s">
        <v>100</v>
      </c>
      <c r="AY3808" t="s">
        <v>83</v>
      </c>
      <c r="AZ3808" t="s">
        <v>8351</v>
      </c>
      <c r="BA3808" t="s">
        <v>103</v>
      </c>
      <c r="BB3808" t="s">
        <v>20865</v>
      </c>
      <c r="BC3808" s="4"/>
      <c r="BD3808" t="s">
        <v>83</v>
      </c>
      <c r="BE3808" t="s">
        <v>105</v>
      </c>
      <c r="BF3808" t="s">
        <v>106</v>
      </c>
      <c r="BG3808" t="s">
        <v>107</v>
      </c>
      <c r="BH3808" t="s">
        <v>108</v>
      </c>
      <c r="BI3808" t="s">
        <v>109</v>
      </c>
      <c r="BJ3808" s="2">
        <v>0</v>
      </c>
      <c r="BK3808" t="s">
        <v>90</v>
      </c>
      <c r="BL3808" t="s">
        <v>78</v>
      </c>
      <c r="BM3808" t="s">
        <v>83</v>
      </c>
      <c r="BN3808" t="s">
        <v>83</v>
      </c>
      <c r="BO3808" t="s">
        <v>83</v>
      </c>
      <c r="BP3808" t="s">
        <v>20866</v>
      </c>
      <c r="BQ3808" t="s">
        <v>20262</v>
      </c>
      <c r="BR3808" t="s">
        <v>20263</v>
      </c>
      <c r="BS3808" t="s">
        <v>83</v>
      </c>
      <c r="BT3808" s="3">
        <v>1</v>
      </c>
    </row>
    <row r="3809" spans="1:72" x14ac:dyDescent="0.25">
      <c r="A3809" t="s">
        <v>19665</v>
      </c>
      <c r="B3809" t="s">
        <v>19666</v>
      </c>
      <c r="C3809" t="s">
        <v>19667</v>
      </c>
      <c r="D3809" t="s">
        <v>74</v>
      </c>
      <c r="E3809" t="s">
        <v>21868</v>
      </c>
      <c r="F3809" t="s">
        <v>19668</v>
      </c>
      <c r="G3809" t="s">
        <v>20867</v>
      </c>
      <c r="H3809" t="s">
        <v>20868</v>
      </c>
      <c r="I3809" s="1">
        <v>44197</v>
      </c>
      <c r="J3809" s="1">
        <v>44926</v>
      </c>
      <c r="K3809" t="s">
        <v>78</v>
      </c>
      <c r="L3809" t="s">
        <v>79</v>
      </c>
      <c r="M3809" t="s">
        <v>80</v>
      </c>
      <c r="N3809" t="s">
        <v>20384</v>
      </c>
      <c r="O3809" t="s">
        <v>477</v>
      </c>
      <c r="P3809" t="s">
        <v>420</v>
      </c>
      <c r="Q3809" t="s">
        <v>20869</v>
      </c>
      <c r="R3809" t="s">
        <v>20254</v>
      </c>
      <c r="S3809" t="s">
        <v>119</v>
      </c>
      <c r="T3809" t="s">
        <v>87</v>
      </c>
      <c r="U3809" t="s">
        <v>88</v>
      </c>
      <c r="V3809" t="s">
        <v>89</v>
      </c>
      <c r="W3809" t="s">
        <v>78</v>
      </c>
      <c r="X3809" t="s">
        <v>120</v>
      </c>
      <c r="Y3809" t="s">
        <v>91</v>
      </c>
      <c r="Z3809" t="s">
        <v>92</v>
      </c>
      <c r="AA3809" s="1">
        <v>44567</v>
      </c>
      <c r="AB3809" s="2">
        <v>1214</v>
      </c>
      <c r="AC3809" s="2">
        <v>1891</v>
      </c>
      <c r="AD3809" s="2"/>
      <c r="AE3809" s="2"/>
      <c r="AF3809" s="2"/>
      <c r="AG3809">
        <v>0</v>
      </c>
      <c r="AH3809" s="3">
        <v>1214</v>
      </c>
      <c r="AI3809" s="3">
        <v>1891</v>
      </c>
      <c r="AJ3809" s="3">
        <v>0</v>
      </c>
      <c r="AK3809" s="3">
        <v>0</v>
      </c>
      <c r="AL3809" s="3">
        <v>0</v>
      </c>
      <c r="AM3809" t="s">
        <v>19752</v>
      </c>
      <c r="AN3809" t="s">
        <v>19753</v>
      </c>
      <c r="AO3809" t="s">
        <v>19665</v>
      </c>
      <c r="AP3809" t="s">
        <v>19666</v>
      </c>
      <c r="AQ3809" t="s">
        <v>83</v>
      </c>
      <c r="AR3809" t="s">
        <v>19676</v>
      </c>
      <c r="AS3809" t="s">
        <v>83</v>
      </c>
      <c r="AT3809" t="s">
        <v>96</v>
      </c>
      <c r="AU3809" t="s">
        <v>19677</v>
      </c>
      <c r="AV3809" t="s">
        <v>19678</v>
      </c>
      <c r="AW3809" t="s">
        <v>99</v>
      </c>
      <c r="AX3809" t="s">
        <v>100</v>
      </c>
      <c r="AY3809" t="s">
        <v>83</v>
      </c>
      <c r="AZ3809" t="s">
        <v>20870</v>
      </c>
      <c r="BA3809" t="s">
        <v>103</v>
      </c>
      <c r="BB3809" t="s">
        <v>20871</v>
      </c>
      <c r="BC3809" s="4"/>
      <c r="BD3809" t="s">
        <v>83</v>
      </c>
      <c r="BE3809" t="s">
        <v>105</v>
      </c>
      <c r="BF3809" t="s">
        <v>106</v>
      </c>
      <c r="BG3809" t="s">
        <v>107</v>
      </c>
      <c r="BH3809" t="s">
        <v>509</v>
      </c>
      <c r="BI3809" t="s">
        <v>510</v>
      </c>
      <c r="BJ3809" s="2">
        <v>0</v>
      </c>
      <c r="BK3809" t="s">
        <v>78</v>
      </c>
      <c r="BL3809" t="s">
        <v>90</v>
      </c>
      <c r="BM3809" t="s">
        <v>83</v>
      </c>
      <c r="BN3809" t="s">
        <v>83</v>
      </c>
      <c r="BO3809" t="s">
        <v>83</v>
      </c>
      <c r="BP3809" t="s">
        <v>83</v>
      </c>
      <c r="BQ3809" t="s">
        <v>83</v>
      </c>
      <c r="BR3809" t="s">
        <v>83</v>
      </c>
      <c r="BS3809" t="s">
        <v>83</v>
      </c>
      <c r="BT3809" s="3">
        <v>1</v>
      </c>
    </row>
    <row r="3810" spans="1:72" x14ac:dyDescent="0.25">
      <c r="A3810" t="s">
        <v>19665</v>
      </c>
      <c r="B3810" t="s">
        <v>19666</v>
      </c>
      <c r="C3810" t="s">
        <v>19667</v>
      </c>
      <c r="D3810" t="s">
        <v>74</v>
      </c>
      <c r="E3810" t="s">
        <v>21868</v>
      </c>
      <c r="F3810" t="s">
        <v>19668</v>
      </c>
      <c r="G3810" t="s">
        <v>20872</v>
      </c>
      <c r="H3810" t="s">
        <v>20873</v>
      </c>
      <c r="I3810" s="1">
        <v>44197</v>
      </c>
      <c r="J3810" s="1">
        <v>44926</v>
      </c>
      <c r="K3810" t="s">
        <v>78</v>
      </c>
      <c r="L3810" t="s">
        <v>79</v>
      </c>
      <c r="M3810" t="s">
        <v>80</v>
      </c>
      <c r="N3810" t="s">
        <v>20874</v>
      </c>
      <c r="O3810" t="s">
        <v>155</v>
      </c>
      <c r="P3810" t="s">
        <v>420</v>
      </c>
      <c r="Q3810" t="s">
        <v>20875</v>
      </c>
      <c r="R3810" t="s">
        <v>20254</v>
      </c>
      <c r="S3810" t="s">
        <v>119</v>
      </c>
      <c r="T3810" t="s">
        <v>87</v>
      </c>
      <c r="U3810" t="s">
        <v>88</v>
      </c>
      <c r="V3810" t="s">
        <v>89</v>
      </c>
      <c r="W3810" t="s">
        <v>78</v>
      </c>
      <c r="X3810" t="s">
        <v>120</v>
      </c>
      <c r="Y3810" t="s">
        <v>91</v>
      </c>
      <c r="Z3810" t="s">
        <v>92</v>
      </c>
      <c r="AA3810" s="1">
        <v>44567</v>
      </c>
      <c r="AB3810" s="2">
        <v>325</v>
      </c>
      <c r="AC3810" s="2">
        <v>376</v>
      </c>
      <c r="AD3810" s="2"/>
      <c r="AE3810" s="2"/>
      <c r="AF3810" s="2"/>
      <c r="AG3810">
        <v>0</v>
      </c>
      <c r="AH3810" s="3">
        <v>345</v>
      </c>
      <c r="AI3810" s="3">
        <v>316</v>
      </c>
      <c r="AJ3810" s="3">
        <v>0</v>
      </c>
      <c r="AK3810" s="3">
        <v>0</v>
      </c>
      <c r="AL3810" s="3">
        <v>0</v>
      </c>
      <c r="AM3810" t="s">
        <v>19711</v>
      </c>
      <c r="AN3810" t="s">
        <v>19712</v>
      </c>
      <c r="AO3810" t="s">
        <v>19665</v>
      </c>
      <c r="AP3810" t="s">
        <v>19666</v>
      </c>
      <c r="AQ3810" t="s">
        <v>83</v>
      </c>
      <c r="AR3810" t="s">
        <v>19676</v>
      </c>
      <c r="AS3810" t="s">
        <v>83</v>
      </c>
      <c r="AT3810" t="s">
        <v>96</v>
      </c>
      <c r="AU3810" t="s">
        <v>19677</v>
      </c>
      <c r="AV3810" t="s">
        <v>19678</v>
      </c>
      <c r="AW3810" t="s">
        <v>99</v>
      </c>
      <c r="AX3810" t="s">
        <v>100</v>
      </c>
      <c r="AY3810" t="s">
        <v>83</v>
      </c>
      <c r="AZ3810" t="s">
        <v>8351</v>
      </c>
      <c r="BA3810" t="s">
        <v>103</v>
      </c>
      <c r="BB3810" t="s">
        <v>20876</v>
      </c>
      <c r="BC3810" s="4"/>
      <c r="BD3810" t="s">
        <v>83</v>
      </c>
      <c r="BE3810" t="s">
        <v>105</v>
      </c>
      <c r="BF3810" t="s">
        <v>106</v>
      </c>
      <c r="BG3810" t="s">
        <v>107</v>
      </c>
      <c r="BH3810" t="s">
        <v>123</v>
      </c>
      <c r="BI3810" t="s">
        <v>124</v>
      </c>
      <c r="BJ3810" s="2">
        <v>0</v>
      </c>
      <c r="BK3810" t="s">
        <v>90</v>
      </c>
      <c r="BL3810" t="s">
        <v>78</v>
      </c>
      <c r="BM3810" t="s">
        <v>83</v>
      </c>
      <c r="BN3810" t="s">
        <v>83</v>
      </c>
      <c r="BO3810" t="s">
        <v>83</v>
      </c>
      <c r="BP3810" t="s">
        <v>20877</v>
      </c>
      <c r="BQ3810" t="s">
        <v>20262</v>
      </c>
      <c r="BR3810" t="s">
        <v>20263</v>
      </c>
      <c r="BS3810" t="s">
        <v>83</v>
      </c>
      <c r="BT3810" s="3">
        <v>1</v>
      </c>
    </row>
    <row r="3811" spans="1:72" x14ac:dyDescent="0.25">
      <c r="A3811" t="s">
        <v>19665</v>
      </c>
      <c r="B3811" t="s">
        <v>19666</v>
      </c>
      <c r="C3811" t="s">
        <v>19667</v>
      </c>
      <c r="D3811" t="s">
        <v>74</v>
      </c>
      <c r="E3811" t="s">
        <v>21868</v>
      </c>
      <c r="F3811" t="s">
        <v>19668</v>
      </c>
      <c r="G3811" t="s">
        <v>20878</v>
      </c>
      <c r="H3811" t="s">
        <v>20879</v>
      </c>
      <c r="I3811" s="1">
        <v>44197</v>
      </c>
      <c r="J3811" s="1">
        <v>44926</v>
      </c>
      <c r="K3811" t="s">
        <v>78</v>
      </c>
      <c r="L3811" t="s">
        <v>79</v>
      </c>
      <c r="M3811" t="s">
        <v>80</v>
      </c>
      <c r="N3811" t="s">
        <v>16755</v>
      </c>
      <c r="O3811" t="s">
        <v>281</v>
      </c>
      <c r="P3811" t="s">
        <v>420</v>
      </c>
      <c r="Q3811" t="s">
        <v>20459</v>
      </c>
      <c r="R3811" t="s">
        <v>20254</v>
      </c>
      <c r="S3811" t="s">
        <v>150</v>
      </c>
      <c r="T3811" t="s">
        <v>87</v>
      </c>
      <c r="U3811" t="s">
        <v>88</v>
      </c>
      <c r="V3811" t="s">
        <v>89</v>
      </c>
      <c r="W3811" t="s">
        <v>78</v>
      </c>
      <c r="X3811" t="s">
        <v>120</v>
      </c>
      <c r="Y3811" t="s">
        <v>91</v>
      </c>
      <c r="Z3811" t="s">
        <v>92</v>
      </c>
      <c r="AA3811" s="1">
        <v>44567</v>
      </c>
      <c r="AB3811" s="2">
        <v>108</v>
      </c>
      <c r="AC3811" s="2">
        <v>128</v>
      </c>
      <c r="AD3811" s="2"/>
      <c r="AE3811" s="2"/>
      <c r="AF3811" s="2"/>
      <c r="AG3811">
        <v>0</v>
      </c>
      <c r="AH3811" s="3">
        <v>108</v>
      </c>
      <c r="AI3811" s="3">
        <v>128</v>
      </c>
      <c r="AJ3811" s="3">
        <v>0</v>
      </c>
      <c r="AK3811" s="3">
        <v>0</v>
      </c>
      <c r="AL3811" s="3">
        <v>0</v>
      </c>
      <c r="AM3811" t="s">
        <v>19711</v>
      </c>
      <c r="AN3811" t="s">
        <v>19712</v>
      </c>
      <c r="AO3811" t="s">
        <v>19665</v>
      </c>
      <c r="AP3811" t="s">
        <v>19666</v>
      </c>
      <c r="AQ3811" t="s">
        <v>83</v>
      </c>
      <c r="AR3811" t="s">
        <v>19676</v>
      </c>
      <c r="AS3811" t="s">
        <v>83</v>
      </c>
      <c r="AT3811" t="s">
        <v>96</v>
      </c>
      <c r="AU3811" t="s">
        <v>19677</v>
      </c>
      <c r="AV3811" t="s">
        <v>19678</v>
      </c>
      <c r="AW3811" t="s">
        <v>99</v>
      </c>
      <c r="AX3811" t="s">
        <v>100</v>
      </c>
      <c r="AY3811" t="s">
        <v>83</v>
      </c>
      <c r="AZ3811" t="s">
        <v>8351</v>
      </c>
      <c r="BA3811" t="s">
        <v>103</v>
      </c>
      <c r="BB3811" t="s">
        <v>20880</v>
      </c>
      <c r="BC3811" s="4"/>
      <c r="BD3811" t="s">
        <v>83</v>
      </c>
      <c r="BE3811" t="s">
        <v>105</v>
      </c>
      <c r="BF3811" t="s">
        <v>106</v>
      </c>
      <c r="BG3811" t="s">
        <v>107</v>
      </c>
      <c r="BH3811" t="s">
        <v>108</v>
      </c>
      <c r="BI3811" t="s">
        <v>109</v>
      </c>
      <c r="BJ3811" s="2">
        <v>0</v>
      </c>
      <c r="BK3811" t="s">
        <v>90</v>
      </c>
      <c r="BL3811" t="s">
        <v>78</v>
      </c>
      <c r="BM3811" t="s">
        <v>83</v>
      </c>
      <c r="BN3811" t="s">
        <v>83</v>
      </c>
      <c r="BO3811" t="s">
        <v>83</v>
      </c>
      <c r="BP3811" t="s">
        <v>20881</v>
      </c>
      <c r="BQ3811" t="s">
        <v>20262</v>
      </c>
      <c r="BR3811" t="s">
        <v>20263</v>
      </c>
      <c r="BS3811" t="s">
        <v>83</v>
      </c>
      <c r="BT3811" s="3">
        <v>1</v>
      </c>
    </row>
    <row r="3812" spans="1:72" x14ac:dyDescent="0.25">
      <c r="A3812" t="s">
        <v>19665</v>
      </c>
      <c r="B3812" t="s">
        <v>19666</v>
      </c>
      <c r="C3812" t="s">
        <v>19667</v>
      </c>
      <c r="D3812" t="s">
        <v>74</v>
      </c>
      <c r="E3812" t="s">
        <v>21868</v>
      </c>
      <c r="F3812" t="s">
        <v>19668</v>
      </c>
      <c r="G3812" t="s">
        <v>20882</v>
      </c>
      <c r="H3812" t="s">
        <v>20883</v>
      </c>
      <c r="I3812" s="1">
        <v>44197</v>
      </c>
      <c r="J3812" s="1">
        <v>44926</v>
      </c>
      <c r="K3812" t="s">
        <v>78</v>
      </c>
      <c r="L3812" t="s">
        <v>79</v>
      </c>
      <c r="M3812" t="s">
        <v>80</v>
      </c>
      <c r="N3812" t="s">
        <v>19824</v>
      </c>
      <c r="O3812" t="s">
        <v>155</v>
      </c>
      <c r="P3812" t="s">
        <v>222</v>
      </c>
      <c r="Q3812" t="s">
        <v>20884</v>
      </c>
      <c r="R3812" t="s">
        <v>20254</v>
      </c>
      <c r="S3812" t="s">
        <v>150</v>
      </c>
      <c r="T3812" t="s">
        <v>87</v>
      </c>
      <c r="U3812" t="s">
        <v>88</v>
      </c>
      <c r="V3812" t="s">
        <v>89</v>
      </c>
      <c r="W3812" t="s">
        <v>78</v>
      </c>
      <c r="X3812" t="s">
        <v>120</v>
      </c>
      <c r="Y3812" t="s">
        <v>91</v>
      </c>
      <c r="Z3812" t="s">
        <v>92</v>
      </c>
      <c r="AA3812" s="1">
        <v>44566</v>
      </c>
      <c r="AB3812" s="2">
        <v>21</v>
      </c>
      <c r="AC3812" s="2">
        <v>22</v>
      </c>
      <c r="AD3812" s="2"/>
      <c r="AE3812" s="2"/>
      <c r="AF3812" s="2"/>
      <c r="AG3812">
        <v>0</v>
      </c>
      <c r="AH3812" s="3">
        <v>21</v>
      </c>
      <c r="AI3812" s="3">
        <v>22</v>
      </c>
      <c r="AJ3812" s="3">
        <v>0</v>
      </c>
      <c r="AK3812" s="3">
        <v>0</v>
      </c>
      <c r="AL3812" s="3">
        <v>0</v>
      </c>
      <c r="AM3812" t="s">
        <v>19711</v>
      </c>
      <c r="AN3812" t="s">
        <v>19712</v>
      </c>
      <c r="AO3812" t="s">
        <v>19665</v>
      </c>
      <c r="AP3812" t="s">
        <v>19666</v>
      </c>
      <c r="AQ3812" t="s">
        <v>83</v>
      </c>
      <c r="AR3812" t="s">
        <v>19676</v>
      </c>
      <c r="AS3812" t="s">
        <v>83</v>
      </c>
      <c r="AT3812" t="s">
        <v>96</v>
      </c>
      <c r="AU3812" t="s">
        <v>19677</v>
      </c>
      <c r="AV3812" t="s">
        <v>19678</v>
      </c>
      <c r="AW3812" t="s">
        <v>99</v>
      </c>
      <c r="AX3812" t="s">
        <v>100</v>
      </c>
      <c r="AY3812" t="s">
        <v>83</v>
      </c>
      <c r="AZ3812" t="s">
        <v>8351</v>
      </c>
      <c r="BA3812" t="s">
        <v>103</v>
      </c>
      <c r="BB3812" t="s">
        <v>20885</v>
      </c>
      <c r="BC3812" s="4"/>
      <c r="BD3812" t="s">
        <v>83</v>
      </c>
      <c r="BE3812" t="s">
        <v>105</v>
      </c>
      <c r="BF3812" t="s">
        <v>106</v>
      </c>
      <c r="BG3812" t="s">
        <v>107</v>
      </c>
      <c r="BH3812" t="s">
        <v>108</v>
      </c>
      <c r="BI3812" t="s">
        <v>109</v>
      </c>
      <c r="BJ3812" s="2">
        <v>0</v>
      </c>
      <c r="BK3812" t="s">
        <v>90</v>
      </c>
      <c r="BL3812" t="s">
        <v>78</v>
      </c>
      <c r="BM3812" t="s">
        <v>83</v>
      </c>
      <c r="BN3812" t="s">
        <v>83</v>
      </c>
      <c r="BO3812" t="s">
        <v>83</v>
      </c>
      <c r="BP3812" t="s">
        <v>20886</v>
      </c>
      <c r="BQ3812" t="s">
        <v>19720</v>
      </c>
      <c r="BR3812" t="s">
        <v>19721</v>
      </c>
      <c r="BS3812" t="s">
        <v>83</v>
      </c>
      <c r="BT3812" s="3">
        <v>1</v>
      </c>
    </row>
    <row r="3813" spans="1:72" x14ac:dyDescent="0.25">
      <c r="A3813" t="s">
        <v>19665</v>
      </c>
      <c r="B3813" t="s">
        <v>19666</v>
      </c>
      <c r="C3813" t="s">
        <v>19667</v>
      </c>
      <c r="D3813" t="s">
        <v>74</v>
      </c>
      <c r="E3813" t="s">
        <v>21868</v>
      </c>
      <c r="F3813" t="s">
        <v>19668</v>
      </c>
      <c r="G3813" t="s">
        <v>20887</v>
      </c>
      <c r="H3813" t="s">
        <v>20888</v>
      </c>
      <c r="I3813" s="1">
        <v>44197</v>
      </c>
      <c r="J3813" s="1">
        <v>44926</v>
      </c>
      <c r="K3813" t="s">
        <v>78</v>
      </c>
      <c r="L3813" t="s">
        <v>79</v>
      </c>
      <c r="M3813" t="s">
        <v>80</v>
      </c>
      <c r="N3813" t="s">
        <v>20889</v>
      </c>
      <c r="O3813" t="s">
        <v>162</v>
      </c>
      <c r="P3813" t="s">
        <v>420</v>
      </c>
      <c r="Q3813" t="s">
        <v>20890</v>
      </c>
      <c r="R3813" t="s">
        <v>19673</v>
      </c>
      <c r="S3813" t="s">
        <v>150</v>
      </c>
      <c r="T3813" t="s">
        <v>87</v>
      </c>
      <c r="U3813" t="s">
        <v>88</v>
      </c>
      <c r="V3813" t="s">
        <v>89</v>
      </c>
      <c r="W3813" t="s">
        <v>78</v>
      </c>
      <c r="X3813" t="s">
        <v>120</v>
      </c>
      <c r="Y3813" t="s">
        <v>91</v>
      </c>
      <c r="Z3813" t="s">
        <v>92</v>
      </c>
      <c r="AA3813" s="1">
        <v>44567</v>
      </c>
      <c r="AB3813" s="2">
        <v>389</v>
      </c>
      <c r="AC3813" s="2">
        <v>339</v>
      </c>
      <c r="AD3813" s="2"/>
      <c r="AE3813" s="2"/>
      <c r="AF3813" s="2"/>
      <c r="AG3813">
        <v>0</v>
      </c>
      <c r="AH3813" s="3">
        <v>389</v>
      </c>
      <c r="AI3813" s="3">
        <v>339</v>
      </c>
      <c r="AJ3813" s="3">
        <v>0</v>
      </c>
      <c r="AK3813" s="3">
        <v>0</v>
      </c>
      <c r="AL3813" s="3">
        <v>0</v>
      </c>
      <c r="AM3813" t="s">
        <v>19711</v>
      </c>
      <c r="AN3813" t="s">
        <v>19712</v>
      </c>
      <c r="AO3813" t="s">
        <v>19665</v>
      </c>
      <c r="AP3813" t="s">
        <v>19666</v>
      </c>
      <c r="AQ3813" t="s">
        <v>83</v>
      </c>
      <c r="AR3813" t="s">
        <v>19676</v>
      </c>
      <c r="AS3813" t="s">
        <v>83</v>
      </c>
      <c r="AT3813" t="s">
        <v>96</v>
      </c>
      <c r="AU3813" t="s">
        <v>19677</v>
      </c>
      <c r="AV3813" t="s">
        <v>19678</v>
      </c>
      <c r="AW3813" t="s">
        <v>99</v>
      </c>
      <c r="AX3813" t="s">
        <v>100</v>
      </c>
      <c r="AY3813" t="s">
        <v>83</v>
      </c>
      <c r="AZ3813" t="s">
        <v>8351</v>
      </c>
      <c r="BA3813" t="s">
        <v>103</v>
      </c>
      <c r="BB3813" t="s">
        <v>20891</v>
      </c>
      <c r="BC3813" s="4"/>
      <c r="BD3813" t="s">
        <v>83</v>
      </c>
      <c r="BE3813" t="s">
        <v>105</v>
      </c>
      <c r="BF3813" t="s">
        <v>106</v>
      </c>
      <c r="BG3813" t="s">
        <v>107</v>
      </c>
      <c r="BH3813" t="s">
        <v>108</v>
      </c>
      <c r="BI3813" t="s">
        <v>109</v>
      </c>
      <c r="BJ3813" s="2">
        <v>0</v>
      </c>
      <c r="BK3813" t="s">
        <v>90</v>
      </c>
      <c r="BL3813" t="s">
        <v>78</v>
      </c>
      <c r="BM3813" t="s">
        <v>83</v>
      </c>
      <c r="BN3813" t="s">
        <v>83</v>
      </c>
      <c r="BO3813" t="s">
        <v>83</v>
      </c>
      <c r="BP3813" t="s">
        <v>20892</v>
      </c>
      <c r="BQ3813" t="s">
        <v>19720</v>
      </c>
      <c r="BR3813" t="s">
        <v>19721</v>
      </c>
      <c r="BS3813" t="s">
        <v>83</v>
      </c>
      <c r="BT3813" s="3">
        <v>1</v>
      </c>
    </row>
    <row r="3814" spans="1:72" x14ac:dyDescent="0.25">
      <c r="A3814" t="s">
        <v>19665</v>
      </c>
      <c r="B3814" t="s">
        <v>19666</v>
      </c>
      <c r="C3814" t="s">
        <v>19667</v>
      </c>
      <c r="D3814" t="s">
        <v>74</v>
      </c>
      <c r="E3814" t="s">
        <v>21868</v>
      </c>
      <c r="F3814" t="s">
        <v>19668</v>
      </c>
      <c r="G3814" t="s">
        <v>20893</v>
      </c>
      <c r="H3814" t="s">
        <v>20894</v>
      </c>
      <c r="I3814" s="1">
        <v>44197</v>
      </c>
      <c r="J3814" s="1">
        <v>44926</v>
      </c>
      <c r="K3814" t="s">
        <v>78</v>
      </c>
      <c r="L3814" t="s">
        <v>79</v>
      </c>
      <c r="M3814" t="s">
        <v>80</v>
      </c>
      <c r="N3814" t="s">
        <v>4447</v>
      </c>
      <c r="O3814" t="s">
        <v>809</v>
      </c>
      <c r="P3814" t="s">
        <v>420</v>
      </c>
      <c r="Q3814" t="s">
        <v>20895</v>
      </c>
      <c r="R3814" t="s">
        <v>20439</v>
      </c>
      <c r="S3814" t="s">
        <v>150</v>
      </c>
      <c r="T3814" t="s">
        <v>87</v>
      </c>
      <c r="U3814" t="s">
        <v>88</v>
      </c>
      <c r="V3814" t="s">
        <v>89</v>
      </c>
      <c r="W3814" t="s">
        <v>78</v>
      </c>
      <c r="X3814" t="s">
        <v>120</v>
      </c>
      <c r="Y3814" t="s">
        <v>91</v>
      </c>
      <c r="Z3814" t="s">
        <v>92</v>
      </c>
      <c r="AA3814" s="1">
        <v>44567</v>
      </c>
      <c r="AB3814" s="2">
        <v>1932</v>
      </c>
      <c r="AC3814" s="2">
        <v>2043</v>
      </c>
      <c r="AD3814" s="2"/>
      <c r="AE3814" s="2"/>
      <c r="AF3814" s="2"/>
      <c r="AG3814">
        <v>0</v>
      </c>
      <c r="AH3814" s="3">
        <v>1932</v>
      </c>
      <c r="AI3814" s="3">
        <v>2043</v>
      </c>
      <c r="AJ3814" s="3">
        <v>0</v>
      </c>
      <c r="AK3814" s="3">
        <v>0</v>
      </c>
      <c r="AL3814" s="3">
        <v>0</v>
      </c>
      <c r="AM3814" t="s">
        <v>19711</v>
      </c>
      <c r="AN3814" t="s">
        <v>19712</v>
      </c>
      <c r="AO3814" t="s">
        <v>19665</v>
      </c>
      <c r="AP3814" t="s">
        <v>19666</v>
      </c>
      <c r="AQ3814" t="s">
        <v>83</v>
      </c>
      <c r="AR3814" t="s">
        <v>19676</v>
      </c>
      <c r="AS3814" t="s">
        <v>83</v>
      </c>
      <c r="AT3814" t="s">
        <v>96</v>
      </c>
      <c r="AU3814" t="s">
        <v>19677</v>
      </c>
      <c r="AV3814" t="s">
        <v>19678</v>
      </c>
      <c r="AW3814" t="s">
        <v>99</v>
      </c>
      <c r="AX3814" t="s">
        <v>100</v>
      </c>
      <c r="AY3814" t="s">
        <v>83</v>
      </c>
      <c r="AZ3814" t="s">
        <v>8351</v>
      </c>
      <c r="BA3814" t="s">
        <v>103</v>
      </c>
      <c r="BB3814" t="s">
        <v>20896</v>
      </c>
      <c r="BC3814" s="4"/>
      <c r="BD3814" t="s">
        <v>83</v>
      </c>
      <c r="BE3814" t="s">
        <v>105</v>
      </c>
      <c r="BF3814" t="s">
        <v>106</v>
      </c>
      <c r="BG3814" t="s">
        <v>107</v>
      </c>
      <c r="BH3814" t="s">
        <v>108</v>
      </c>
      <c r="BI3814" t="s">
        <v>109</v>
      </c>
      <c r="BJ3814" s="2">
        <v>0</v>
      </c>
      <c r="BK3814" t="s">
        <v>90</v>
      </c>
      <c r="BL3814" t="s">
        <v>78</v>
      </c>
      <c r="BM3814" t="s">
        <v>83</v>
      </c>
      <c r="BN3814" t="s">
        <v>83</v>
      </c>
      <c r="BO3814" t="s">
        <v>83</v>
      </c>
      <c r="BP3814" t="s">
        <v>20897</v>
      </c>
      <c r="BQ3814" t="s">
        <v>19720</v>
      </c>
      <c r="BR3814" t="s">
        <v>19721</v>
      </c>
      <c r="BS3814" t="s">
        <v>83</v>
      </c>
      <c r="BT3814" s="3">
        <v>1</v>
      </c>
    </row>
    <row r="3815" spans="1:72" x14ac:dyDescent="0.25">
      <c r="A3815" t="s">
        <v>19665</v>
      </c>
      <c r="B3815" t="s">
        <v>19666</v>
      </c>
      <c r="C3815" t="s">
        <v>19667</v>
      </c>
      <c r="D3815" t="s">
        <v>74</v>
      </c>
      <c r="E3815" t="s">
        <v>21868</v>
      </c>
      <c r="F3815" t="s">
        <v>19668</v>
      </c>
      <c r="G3815" t="s">
        <v>20898</v>
      </c>
      <c r="H3815" t="s">
        <v>20899</v>
      </c>
      <c r="I3815" s="1">
        <v>44197</v>
      </c>
      <c r="J3815" s="1">
        <v>44926</v>
      </c>
      <c r="K3815" t="s">
        <v>78</v>
      </c>
      <c r="L3815" t="s">
        <v>79</v>
      </c>
      <c r="M3815" t="s">
        <v>80</v>
      </c>
      <c r="N3815" t="s">
        <v>20900</v>
      </c>
      <c r="O3815" t="s">
        <v>193</v>
      </c>
      <c r="P3815" t="s">
        <v>420</v>
      </c>
      <c r="Q3815" t="s">
        <v>20901</v>
      </c>
      <c r="R3815" t="s">
        <v>20439</v>
      </c>
      <c r="S3815" t="s">
        <v>150</v>
      </c>
      <c r="T3815" t="s">
        <v>87</v>
      </c>
      <c r="U3815" t="s">
        <v>88</v>
      </c>
      <c r="V3815" t="s">
        <v>89</v>
      </c>
      <c r="W3815" t="s">
        <v>78</v>
      </c>
      <c r="X3815" t="s">
        <v>120</v>
      </c>
      <c r="Y3815" t="s">
        <v>91</v>
      </c>
      <c r="Z3815" t="s">
        <v>92</v>
      </c>
      <c r="AA3815" s="1">
        <v>44565</v>
      </c>
      <c r="AB3815" s="2">
        <v>248</v>
      </c>
      <c r="AC3815" s="2">
        <v>279</v>
      </c>
      <c r="AD3815" s="2"/>
      <c r="AE3815" s="2"/>
      <c r="AF3815" s="2"/>
      <c r="AG3815">
        <v>0</v>
      </c>
      <c r="AH3815" s="3">
        <v>248</v>
      </c>
      <c r="AI3815" s="3">
        <v>279</v>
      </c>
      <c r="AJ3815" s="3">
        <v>0</v>
      </c>
      <c r="AK3815" s="3">
        <v>0</v>
      </c>
      <c r="AL3815" s="3">
        <v>0</v>
      </c>
      <c r="AM3815" t="s">
        <v>19711</v>
      </c>
      <c r="AN3815" t="s">
        <v>19712</v>
      </c>
      <c r="AO3815" t="s">
        <v>19665</v>
      </c>
      <c r="AP3815" t="s">
        <v>19666</v>
      </c>
      <c r="AQ3815" t="s">
        <v>83</v>
      </c>
      <c r="AR3815" t="s">
        <v>19676</v>
      </c>
      <c r="AS3815" t="s">
        <v>83</v>
      </c>
      <c r="AT3815" t="s">
        <v>96</v>
      </c>
      <c r="AU3815" t="s">
        <v>19677</v>
      </c>
      <c r="AV3815" t="s">
        <v>19678</v>
      </c>
      <c r="AW3815" t="s">
        <v>99</v>
      </c>
      <c r="AX3815" t="s">
        <v>100</v>
      </c>
      <c r="AY3815" t="s">
        <v>83</v>
      </c>
      <c r="AZ3815" t="s">
        <v>8351</v>
      </c>
      <c r="BA3815" t="s">
        <v>103</v>
      </c>
      <c r="BB3815" t="s">
        <v>20902</v>
      </c>
      <c r="BC3815" s="4"/>
      <c r="BD3815" t="s">
        <v>83</v>
      </c>
      <c r="BE3815" t="s">
        <v>105</v>
      </c>
      <c r="BF3815" t="s">
        <v>106</v>
      </c>
      <c r="BG3815" t="s">
        <v>107</v>
      </c>
      <c r="BH3815" t="s">
        <v>108</v>
      </c>
      <c r="BI3815" t="s">
        <v>109</v>
      </c>
      <c r="BJ3815" s="2">
        <v>0</v>
      </c>
      <c r="BK3815" t="s">
        <v>90</v>
      </c>
      <c r="BL3815" t="s">
        <v>78</v>
      </c>
      <c r="BM3815" t="s">
        <v>83</v>
      </c>
      <c r="BN3815" t="s">
        <v>83</v>
      </c>
      <c r="BO3815" t="s">
        <v>83</v>
      </c>
      <c r="BP3815" t="s">
        <v>20903</v>
      </c>
      <c r="BQ3815" t="s">
        <v>19720</v>
      </c>
      <c r="BR3815" t="s">
        <v>19721</v>
      </c>
      <c r="BS3815" t="s">
        <v>83</v>
      </c>
      <c r="BT3815" s="3">
        <v>1</v>
      </c>
    </row>
    <row r="3816" spans="1:72" x14ac:dyDescent="0.25">
      <c r="A3816" t="s">
        <v>19665</v>
      </c>
      <c r="B3816" t="s">
        <v>19666</v>
      </c>
      <c r="C3816" t="s">
        <v>19667</v>
      </c>
      <c r="D3816" t="s">
        <v>74</v>
      </c>
      <c r="E3816" t="s">
        <v>21868</v>
      </c>
      <c r="F3816" t="s">
        <v>19668</v>
      </c>
      <c r="G3816" t="s">
        <v>20904</v>
      </c>
      <c r="H3816" t="s">
        <v>20905</v>
      </c>
      <c r="I3816" s="1">
        <v>44197</v>
      </c>
      <c r="J3816" s="1">
        <v>44926</v>
      </c>
      <c r="K3816" t="s">
        <v>78</v>
      </c>
      <c r="L3816" t="s">
        <v>79</v>
      </c>
      <c r="M3816" t="s">
        <v>80</v>
      </c>
      <c r="N3816" t="s">
        <v>20906</v>
      </c>
      <c r="O3816" t="s">
        <v>3913</v>
      </c>
      <c r="P3816" t="s">
        <v>1069</v>
      </c>
      <c r="Q3816" t="s">
        <v>20907</v>
      </c>
      <c r="R3816" t="s">
        <v>20083</v>
      </c>
      <c r="S3816" t="s">
        <v>150</v>
      </c>
      <c r="T3816" t="s">
        <v>87</v>
      </c>
      <c r="U3816" t="s">
        <v>88</v>
      </c>
      <c r="V3816" t="s">
        <v>89</v>
      </c>
      <c r="W3816" t="s">
        <v>78</v>
      </c>
      <c r="X3816" t="s">
        <v>120</v>
      </c>
      <c r="Y3816" t="s">
        <v>91</v>
      </c>
      <c r="Z3816" t="s">
        <v>92</v>
      </c>
      <c r="AA3816" s="1">
        <v>44567</v>
      </c>
      <c r="AB3816" s="2">
        <v>223</v>
      </c>
      <c r="AC3816" s="2">
        <v>218</v>
      </c>
      <c r="AD3816" s="2"/>
      <c r="AE3816" s="2"/>
      <c r="AF3816" s="2"/>
      <c r="AG3816">
        <v>0</v>
      </c>
      <c r="AH3816" s="3">
        <v>193</v>
      </c>
      <c r="AI3816" s="3">
        <v>183</v>
      </c>
      <c r="AJ3816" s="3">
        <v>0</v>
      </c>
      <c r="AK3816" s="3">
        <v>0</v>
      </c>
      <c r="AL3816" s="3">
        <v>0</v>
      </c>
      <c r="AM3816" t="s">
        <v>19711</v>
      </c>
      <c r="AN3816" t="s">
        <v>19712</v>
      </c>
      <c r="AO3816" t="s">
        <v>19665</v>
      </c>
      <c r="AP3816" t="s">
        <v>19666</v>
      </c>
      <c r="AQ3816" t="s">
        <v>83</v>
      </c>
      <c r="AR3816" t="s">
        <v>19676</v>
      </c>
      <c r="AS3816" t="s">
        <v>83</v>
      </c>
      <c r="AT3816" t="s">
        <v>96</v>
      </c>
      <c r="AU3816" t="s">
        <v>19677</v>
      </c>
      <c r="AV3816" t="s">
        <v>19678</v>
      </c>
      <c r="AW3816" t="s">
        <v>99</v>
      </c>
      <c r="AX3816" t="s">
        <v>100</v>
      </c>
      <c r="AY3816" t="s">
        <v>83</v>
      </c>
      <c r="AZ3816" t="s">
        <v>8351</v>
      </c>
      <c r="BA3816" t="s">
        <v>103</v>
      </c>
      <c r="BB3816" t="s">
        <v>20908</v>
      </c>
      <c r="BC3816" s="4"/>
      <c r="BD3816" t="s">
        <v>83</v>
      </c>
      <c r="BE3816" t="s">
        <v>105</v>
      </c>
      <c r="BF3816" t="s">
        <v>106</v>
      </c>
      <c r="BG3816" t="s">
        <v>107</v>
      </c>
      <c r="BH3816" t="s">
        <v>108</v>
      </c>
      <c r="BI3816" t="s">
        <v>109</v>
      </c>
      <c r="BJ3816" s="2">
        <v>0</v>
      </c>
      <c r="BK3816" t="s">
        <v>90</v>
      </c>
      <c r="BL3816" t="s">
        <v>78</v>
      </c>
      <c r="BM3816" t="s">
        <v>83</v>
      </c>
      <c r="BN3816" t="s">
        <v>83</v>
      </c>
      <c r="BO3816" t="s">
        <v>83</v>
      </c>
      <c r="BP3816" t="s">
        <v>20909</v>
      </c>
      <c r="BQ3816" t="s">
        <v>20262</v>
      </c>
      <c r="BR3816" t="s">
        <v>20263</v>
      </c>
      <c r="BS3816" t="s">
        <v>83</v>
      </c>
      <c r="BT3816" s="3">
        <v>1</v>
      </c>
    </row>
    <row r="3817" spans="1:72" x14ac:dyDescent="0.25">
      <c r="A3817" t="s">
        <v>19665</v>
      </c>
      <c r="B3817" t="s">
        <v>19666</v>
      </c>
      <c r="C3817" t="s">
        <v>19667</v>
      </c>
      <c r="D3817" t="s">
        <v>74</v>
      </c>
      <c r="E3817" t="s">
        <v>21868</v>
      </c>
      <c r="F3817" t="s">
        <v>19668</v>
      </c>
      <c r="G3817" t="s">
        <v>20910</v>
      </c>
      <c r="H3817" t="s">
        <v>20911</v>
      </c>
      <c r="I3817" s="1">
        <v>44197</v>
      </c>
      <c r="J3817" s="1">
        <v>44926</v>
      </c>
      <c r="K3817" t="s">
        <v>78</v>
      </c>
      <c r="L3817" t="s">
        <v>79</v>
      </c>
      <c r="M3817" t="s">
        <v>80</v>
      </c>
      <c r="N3817" t="s">
        <v>19696</v>
      </c>
      <c r="O3817" t="s">
        <v>352</v>
      </c>
      <c r="P3817" t="s">
        <v>3247</v>
      </c>
      <c r="Q3817" t="s">
        <v>20410</v>
      </c>
      <c r="R3817" t="s">
        <v>20254</v>
      </c>
      <c r="S3817" t="s">
        <v>150</v>
      </c>
      <c r="T3817" t="s">
        <v>87</v>
      </c>
      <c r="U3817" t="s">
        <v>88</v>
      </c>
      <c r="V3817" t="s">
        <v>89</v>
      </c>
      <c r="W3817" t="s">
        <v>78</v>
      </c>
      <c r="X3817" t="s">
        <v>120</v>
      </c>
      <c r="Y3817" t="s">
        <v>91</v>
      </c>
      <c r="Z3817" t="s">
        <v>92</v>
      </c>
      <c r="AA3817" s="1">
        <v>44567</v>
      </c>
      <c r="AB3817" s="2">
        <v>328</v>
      </c>
      <c r="AC3817" s="2">
        <v>434</v>
      </c>
      <c r="AD3817" s="2"/>
      <c r="AE3817" s="2"/>
      <c r="AF3817" s="2"/>
      <c r="AG3817">
        <v>0</v>
      </c>
      <c r="AH3817" s="3">
        <v>328</v>
      </c>
      <c r="AI3817" s="3">
        <v>434</v>
      </c>
      <c r="AJ3817" s="3">
        <v>0</v>
      </c>
      <c r="AK3817" s="3">
        <v>0</v>
      </c>
      <c r="AL3817" s="3">
        <v>0</v>
      </c>
      <c r="AM3817" t="s">
        <v>19711</v>
      </c>
      <c r="AN3817" t="s">
        <v>19712</v>
      </c>
      <c r="AO3817" t="s">
        <v>19665</v>
      </c>
      <c r="AP3817" t="s">
        <v>19666</v>
      </c>
      <c r="AQ3817" t="s">
        <v>83</v>
      </c>
      <c r="AR3817" t="s">
        <v>19676</v>
      </c>
      <c r="AS3817" t="s">
        <v>83</v>
      </c>
      <c r="AT3817" t="s">
        <v>96</v>
      </c>
      <c r="AU3817" t="s">
        <v>19677</v>
      </c>
      <c r="AV3817" t="s">
        <v>19678</v>
      </c>
      <c r="AW3817" t="s">
        <v>99</v>
      </c>
      <c r="AX3817" t="s">
        <v>100</v>
      </c>
      <c r="AY3817" t="s">
        <v>83</v>
      </c>
      <c r="AZ3817" t="s">
        <v>8351</v>
      </c>
      <c r="BA3817" t="s">
        <v>103</v>
      </c>
      <c r="BB3817" t="s">
        <v>20912</v>
      </c>
      <c r="BC3817" s="4"/>
      <c r="BD3817" t="s">
        <v>83</v>
      </c>
      <c r="BE3817" t="s">
        <v>105</v>
      </c>
      <c r="BF3817" t="s">
        <v>106</v>
      </c>
      <c r="BG3817" t="s">
        <v>107</v>
      </c>
      <c r="BH3817" t="s">
        <v>108</v>
      </c>
      <c r="BI3817" t="s">
        <v>109</v>
      </c>
      <c r="BJ3817" s="2">
        <v>0</v>
      </c>
      <c r="BK3817" t="s">
        <v>90</v>
      </c>
      <c r="BL3817" t="s">
        <v>78</v>
      </c>
      <c r="BM3817" t="s">
        <v>83</v>
      </c>
      <c r="BN3817" t="s">
        <v>83</v>
      </c>
      <c r="BO3817" t="s">
        <v>83</v>
      </c>
      <c r="BP3817" t="s">
        <v>20913</v>
      </c>
      <c r="BQ3817" t="s">
        <v>19720</v>
      </c>
      <c r="BR3817" t="s">
        <v>19721</v>
      </c>
      <c r="BS3817" t="s">
        <v>83</v>
      </c>
      <c r="BT3817" s="3">
        <v>1</v>
      </c>
    </row>
    <row r="3818" spans="1:72" x14ac:dyDescent="0.25">
      <c r="A3818" t="s">
        <v>19665</v>
      </c>
      <c r="B3818" t="s">
        <v>19666</v>
      </c>
      <c r="C3818" t="s">
        <v>19667</v>
      </c>
      <c r="D3818" t="s">
        <v>74</v>
      </c>
      <c r="E3818" t="s">
        <v>21868</v>
      </c>
      <c r="F3818" t="s">
        <v>19668</v>
      </c>
      <c r="G3818" t="s">
        <v>20914</v>
      </c>
      <c r="H3818" t="s">
        <v>20915</v>
      </c>
      <c r="I3818" s="1">
        <v>44197</v>
      </c>
      <c r="J3818" s="1">
        <v>44926</v>
      </c>
      <c r="K3818" t="s">
        <v>78</v>
      </c>
      <c r="L3818" t="s">
        <v>79</v>
      </c>
      <c r="M3818" t="s">
        <v>80</v>
      </c>
      <c r="N3818" t="s">
        <v>20916</v>
      </c>
      <c r="O3818" t="s">
        <v>809</v>
      </c>
      <c r="P3818" t="s">
        <v>420</v>
      </c>
      <c r="Q3818" t="s">
        <v>20917</v>
      </c>
      <c r="R3818" t="s">
        <v>19673</v>
      </c>
      <c r="S3818" t="s">
        <v>119</v>
      </c>
      <c r="T3818" t="s">
        <v>87</v>
      </c>
      <c r="U3818" t="s">
        <v>88</v>
      </c>
      <c r="V3818" t="s">
        <v>89</v>
      </c>
      <c r="W3818" t="s">
        <v>78</v>
      </c>
      <c r="X3818" t="s">
        <v>120</v>
      </c>
      <c r="Y3818" t="s">
        <v>91</v>
      </c>
      <c r="Z3818" t="s">
        <v>92</v>
      </c>
      <c r="AA3818" s="1">
        <v>44566</v>
      </c>
      <c r="AB3818" s="2">
        <v>1472</v>
      </c>
      <c r="AC3818" s="2">
        <v>2026</v>
      </c>
      <c r="AD3818" s="2"/>
      <c r="AE3818" s="2"/>
      <c r="AF3818" s="2"/>
      <c r="AG3818">
        <v>0</v>
      </c>
      <c r="AH3818" s="3">
        <v>1472</v>
      </c>
      <c r="AI3818" s="3">
        <v>2026</v>
      </c>
      <c r="AJ3818" s="3">
        <v>0</v>
      </c>
      <c r="AK3818" s="3">
        <v>0</v>
      </c>
      <c r="AL3818" s="3">
        <v>0</v>
      </c>
      <c r="AM3818" t="s">
        <v>19674</v>
      </c>
      <c r="AN3818" t="s">
        <v>19675</v>
      </c>
      <c r="AO3818" t="s">
        <v>19665</v>
      </c>
      <c r="AP3818" t="s">
        <v>19666</v>
      </c>
      <c r="AQ3818" t="s">
        <v>83</v>
      </c>
      <c r="AR3818" t="s">
        <v>19676</v>
      </c>
      <c r="AS3818" t="s">
        <v>83</v>
      </c>
      <c r="AT3818" t="s">
        <v>96</v>
      </c>
      <c r="AU3818" t="s">
        <v>19677</v>
      </c>
      <c r="AV3818" t="s">
        <v>19678</v>
      </c>
      <c r="AW3818" t="s">
        <v>99</v>
      </c>
      <c r="AX3818" t="s">
        <v>100</v>
      </c>
      <c r="AY3818" t="s">
        <v>83</v>
      </c>
      <c r="AZ3818" t="s">
        <v>8212</v>
      </c>
      <c r="BA3818" t="s">
        <v>103</v>
      </c>
      <c r="BB3818" t="s">
        <v>20918</v>
      </c>
      <c r="BC3818" s="4"/>
      <c r="BD3818" t="s">
        <v>83</v>
      </c>
      <c r="BE3818" t="s">
        <v>105</v>
      </c>
      <c r="BF3818" t="s">
        <v>106</v>
      </c>
      <c r="BG3818" t="s">
        <v>107</v>
      </c>
      <c r="BH3818" t="s">
        <v>472</v>
      </c>
      <c r="BI3818" t="s">
        <v>473</v>
      </c>
      <c r="BJ3818" s="2">
        <v>0</v>
      </c>
      <c r="BK3818" t="s">
        <v>90</v>
      </c>
      <c r="BL3818" t="s">
        <v>78</v>
      </c>
      <c r="BM3818" t="s">
        <v>83</v>
      </c>
      <c r="BN3818" t="s">
        <v>83</v>
      </c>
      <c r="BO3818" t="s">
        <v>83</v>
      </c>
      <c r="BP3818" t="s">
        <v>20919</v>
      </c>
      <c r="BQ3818" t="s">
        <v>19682</v>
      </c>
      <c r="BR3818" t="s">
        <v>19683</v>
      </c>
      <c r="BS3818" t="s">
        <v>83</v>
      </c>
      <c r="BT3818" s="3">
        <v>1</v>
      </c>
    </row>
    <row r="3819" spans="1:72" x14ac:dyDescent="0.25">
      <c r="A3819" t="s">
        <v>19665</v>
      </c>
      <c r="B3819" t="s">
        <v>19666</v>
      </c>
      <c r="C3819" t="s">
        <v>19667</v>
      </c>
      <c r="D3819" t="s">
        <v>74</v>
      </c>
      <c r="E3819" t="s">
        <v>21868</v>
      </c>
      <c r="F3819" t="s">
        <v>19668</v>
      </c>
      <c r="G3819" t="s">
        <v>20920</v>
      </c>
      <c r="H3819" t="s">
        <v>20921</v>
      </c>
      <c r="I3819" s="1">
        <v>44197</v>
      </c>
      <c r="J3819" s="1">
        <v>44926</v>
      </c>
      <c r="K3819" t="s">
        <v>78</v>
      </c>
      <c r="L3819" t="s">
        <v>79</v>
      </c>
      <c r="M3819" t="s">
        <v>80</v>
      </c>
      <c r="N3819" t="s">
        <v>19696</v>
      </c>
      <c r="O3819" t="s">
        <v>414</v>
      </c>
      <c r="P3819" t="s">
        <v>83</v>
      </c>
      <c r="Q3819" t="s">
        <v>19697</v>
      </c>
      <c r="R3819" t="s">
        <v>19673</v>
      </c>
      <c r="S3819" t="s">
        <v>83</v>
      </c>
      <c r="T3819" t="s">
        <v>87</v>
      </c>
      <c r="U3819" t="s">
        <v>354</v>
      </c>
      <c r="V3819" t="s">
        <v>355</v>
      </c>
      <c r="W3819" t="s">
        <v>90</v>
      </c>
      <c r="X3819" t="s">
        <v>83</v>
      </c>
      <c r="Y3819" t="s">
        <v>356</v>
      </c>
      <c r="Z3819" t="s">
        <v>92</v>
      </c>
      <c r="AA3819" s="1">
        <v>44656</v>
      </c>
      <c r="AB3819" s="2">
        <v>158003</v>
      </c>
      <c r="AC3819" s="2">
        <v>137259</v>
      </c>
      <c r="AD3819" s="2"/>
      <c r="AE3819" s="2"/>
      <c r="AF3819" s="2"/>
      <c r="AG3819">
        <v>99</v>
      </c>
      <c r="AH3819" s="3">
        <v>151976</v>
      </c>
      <c r="AI3819" s="3">
        <v>131517</v>
      </c>
      <c r="AJ3819" s="3">
        <v>0</v>
      </c>
      <c r="AK3819" s="3">
        <v>0</v>
      </c>
      <c r="AL3819" s="3">
        <v>0</v>
      </c>
      <c r="AM3819" t="s">
        <v>20922</v>
      </c>
      <c r="AN3819" t="s">
        <v>83</v>
      </c>
      <c r="AO3819" t="s">
        <v>19665</v>
      </c>
      <c r="AP3819" t="s">
        <v>19666</v>
      </c>
      <c r="AQ3819" t="s">
        <v>83</v>
      </c>
      <c r="AR3819" t="s">
        <v>19676</v>
      </c>
      <c r="AS3819" t="s">
        <v>83</v>
      </c>
      <c r="AT3819" t="s">
        <v>96</v>
      </c>
      <c r="AU3819" t="s">
        <v>19677</v>
      </c>
      <c r="AV3819" t="s">
        <v>19678</v>
      </c>
      <c r="AW3819" t="s">
        <v>99</v>
      </c>
      <c r="AX3819" t="s">
        <v>359</v>
      </c>
      <c r="AY3819" t="s">
        <v>20923</v>
      </c>
      <c r="AZ3819" t="s">
        <v>20924</v>
      </c>
      <c r="BA3819" t="s">
        <v>103</v>
      </c>
      <c r="BB3819" t="s">
        <v>83</v>
      </c>
      <c r="BC3819" s="4">
        <v>44562</v>
      </c>
      <c r="BD3819" t="s">
        <v>360</v>
      </c>
      <c r="BE3819" t="s">
        <v>105</v>
      </c>
      <c r="BF3819" t="s">
        <v>106</v>
      </c>
      <c r="BG3819" t="s">
        <v>107</v>
      </c>
      <c r="BH3819" t="s">
        <v>83</v>
      </c>
      <c r="BI3819" t="s">
        <v>83</v>
      </c>
      <c r="BJ3819" s="2">
        <v>0</v>
      </c>
      <c r="BK3819" t="s">
        <v>78</v>
      </c>
      <c r="BL3819" t="s">
        <v>90</v>
      </c>
      <c r="BM3819" t="s">
        <v>83</v>
      </c>
      <c r="BN3819" t="s">
        <v>83</v>
      </c>
      <c r="BO3819" t="s">
        <v>83</v>
      </c>
      <c r="BP3819" t="s">
        <v>83</v>
      </c>
      <c r="BQ3819" t="s">
        <v>83</v>
      </c>
      <c r="BR3819" t="s">
        <v>83</v>
      </c>
      <c r="BS3819" t="s">
        <v>83</v>
      </c>
      <c r="BT3819" s="3">
        <v>1</v>
      </c>
    </row>
    <row r="3820" spans="1:72" x14ac:dyDescent="0.25">
      <c r="A3820" t="s">
        <v>19665</v>
      </c>
      <c r="B3820" t="s">
        <v>19666</v>
      </c>
      <c r="C3820" t="s">
        <v>19667</v>
      </c>
      <c r="D3820" t="s">
        <v>74</v>
      </c>
      <c r="E3820" t="s">
        <v>21868</v>
      </c>
      <c r="F3820" t="s">
        <v>19668</v>
      </c>
      <c r="G3820" t="s">
        <v>20925</v>
      </c>
      <c r="H3820" t="s">
        <v>20926</v>
      </c>
      <c r="I3820" s="1">
        <v>44197</v>
      </c>
      <c r="J3820" s="1">
        <v>44926</v>
      </c>
      <c r="K3820" t="s">
        <v>78</v>
      </c>
      <c r="L3820" t="s">
        <v>79</v>
      </c>
      <c r="M3820" t="s">
        <v>80</v>
      </c>
      <c r="N3820" t="s">
        <v>20927</v>
      </c>
      <c r="O3820" t="s">
        <v>155</v>
      </c>
      <c r="P3820" t="s">
        <v>83</v>
      </c>
      <c r="Q3820" t="s">
        <v>20928</v>
      </c>
      <c r="R3820" t="s">
        <v>19673</v>
      </c>
      <c r="S3820" t="s">
        <v>83</v>
      </c>
      <c r="T3820" t="s">
        <v>87</v>
      </c>
      <c r="U3820" t="s">
        <v>354</v>
      </c>
      <c r="V3820" t="s">
        <v>355</v>
      </c>
      <c r="W3820" t="s">
        <v>90</v>
      </c>
      <c r="X3820" t="s">
        <v>83</v>
      </c>
      <c r="Y3820" t="s">
        <v>356</v>
      </c>
      <c r="Z3820" t="s">
        <v>92</v>
      </c>
      <c r="AA3820" s="1">
        <v>44653</v>
      </c>
      <c r="AB3820" s="2">
        <v>1629</v>
      </c>
      <c r="AC3820" s="2">
        <v>1175</v>
      </c>
      <c r="AD3820" s="2"/>
      <c r="AE3820" s="2"/>
      <c r="AF3820" s="2"/>
      <c r="AG3820">
        <v>51</v>
      </c>
      <c r="AH3820" s="3">
        <v>1611</v>
      </c>
      <c r="AI3820" s="3">
        <v>1161</v>
      </c>
      <c r="AJ3820" s="3">
        <v>0</v>
      </c>
      <c r="AK3820" s="3">
        <v>0</v>
      </c>
      <c r="AL3820" s="3">
        <v>0</v>
      </c>
      <c r="AM3820" t="s">
        <v>20929</v>
      </c>
      <c r="AN3820" t="s">
        <v>83</v>
      </c>
      <c r="AO3820" t="s">
        <v>19665</v>
      </c>
      <c r="AP3820" t="s">
        <v>19666</v>
      </c>
      <c r="AQ3820" t="s">
        <v>83</v>
      </c>
      <c r="AR3820" t="s">
        <v>19676</v>
      </c>
      <c r="AS3820" t="s">
        <v>83</v>
      </c>
      <c r="AT3820" t="s">
        <v>96</v>
      </c>
      <c r="AU3820" t="s">
        <v>19677</v>
      </c>
      <c r="AV3820" t="s">
        <v>19678</v>
      </c>
      <c r="AW3820" t="s">
        <v>99</v>
      </c>
      <c r="AX3820" t="s">
        <v>359</v>
      </c>
      <c r="AY3820" t="s">
        <v>83</v>
      </c>
      <c r="AZ3820" t="s">
        <v>20930</v>
      </c>
      <c r="BA3820" t="s">
        <v>103</v>
      </c>
      <c r="BB3820" t="s">
        <v>83</v>
      </c>
      <c r="BC3820" s="4">
        <v>44562</v>
      </c>
      <c r="BD3820" t="s">
        <v>360</v>
      </c>
      <c r="BE3820" t="s">
        <v>105</v>
      </c>
      <c r="BF3820" t="s">
        <v>106</v>
      </c>
      <c r="BG3820" t="s">
        <v>107</v>
      </c>
      <c r="BH3820" t="s">
        <v>83</v>
      </c>
      <c r="BI3820" t="s">
        <v>83</v>
      </c>
      <c r="BJ3820" s="2">
        <v>0</v>
      </c>
      <c r="BK3820" t="s">
        <v>90</v>
      </c>
      <c r="BL3820" t="s">
        <v>78</v>
      </c>
      <c r="BM3820" t="s">
        <v>83</v>
      </c>
      <c r="BN3820" t="s">
        <v>83</v>
      </c>
      <c r="BO3820" t="s">
        <v>83</v>
      </c>
      <c r="BP3820" t="s">
        <v>20931</v>
      </c>
      <c r="BQ3820" t="s">
        <v>19682</v>
      </c>
      <c r="BR3820" t="s">
        <v>19683</v>
      </c>
      <c r="BS3820" t="s">
        <v>83</v>
      </c>
      <c r="BT3820" s="3">
        <v>1</v>
      </c>
    </row>
    <row r="3821" spans="1:72" x14ac:dyDescent="0.25">
      <c r="A3821" t="s">
        <v>19665</v>
      </c>
      <c r="B3821" t="s">
        <v>19666</v>
      </c>
      <c r="C3821" t="s">
        <v>19667</v>
      </c>
      <c r="D3821" t="s">
        <v>74</v>
      </c>
      <c r="E3821" t="s">
        <v>21868</v>
      </c>
      <c r="F3821" t="s">
        <v>19668</v>
      </c>
      <c r="G3821" t="s">
        <v>20932</v>
      </c>
      <c r="H3821" t="s">
        <v>20933</v>
      </c>
      <c r="I3821" s="1">
        <v>44197</v>
      </c>
      <c r="J3821" s="1">
        <v>44926</v>
      </c>
      <c r="K3821" t="s">
        <v>78</v>
      </c>
      <c r="L3821" t="s">
        <v>79</v>
      </c>
      <c r="M3821" t="s">
        <v>80</v>
      </c>
      <c r="N3821" t="s">
        <v>20052</v>
      </c>
      <c r="O3821" t="s">
        <v>155</v>
      </c>
      <c r="P3821" t="s">
        <v>83</v>
      </c>
      <c r="Q3821" t="s">
        <v>20053</v>
      </c>
      <c r="R3821" t="s">
        <v>19673</v>
      </c>
      <c r="S3821" t="s">
        <v>19306</v>
      </c>
      <c r="T3821" t="s">
        <v>87</v>
      </c>
      <c r="U3821" t="s">
        <v>354</v>
      </c>
      <c r="V3821" t="s">
        <v>520</v>
      </c>
      <c r="W3821" t="s">
        <v>90</v>
      </c>
      <c r="X3821" t="s">
        <v>83</v>
      </c>
      <c r="Y3821" t="s">
        <v>91</v>
      </c>
      <c r="Z3821" t="s">
        <v>92</v>
      </c>
      <c r="AA3821" s="1">
        <v>44197</v>
      </c>
      <c r="AB3821" s="2">
        <v>22855</v>
      </c>
      <c r="AC3821" s="2">
        <v>25457</v>
      </c>
      <c r="AD3821" s="2">
        <v>0</v>
      </c>
      <c r="AE3821" s="2">
        <v>0</v>
      </c>
      <c r="AF3821" s="2"/>
      <c r="AG3821">
        <v>6</v>
      </c>
      <c r="AH3821" s="3">
        <v>22272</v>
      </c>
      <c r="AI3821" s="3">
        <v>25906</v>
      </c>
      <c r="AJ3821" s="3">
        <v>0</v>
      </c>
      <c r="AK3821" s="3">
        <v>0</v>
      </c>
      <c r="AL3821" s="3">
        <v>0</v>
      </c>
      <c r="AM3821" t="s">
        <v>20934</v>
      </c>
      <c r="AN3821" t="s">
        <v>83</v>
      </c>
      <c r="AO3821" t="s">
        <v>19665</v>
      </c>
      <c r="AP3821" t="s">
        <v>19666</v>
      </c>
      <c r="AQ3821" t="s">
        <v>83</v>
      </c>
      <c r="AR3821" t="s">
        <v>19676</v>
      </c>
      <c r="AS3821" t="s">
        <v>83</v>
      </c>
      <c r="AT3821" t="s">
        <v>96</v>
      </c>
      <c r="AU3821" t="s">
        <v>19677</v>
      </c>
      <c r="AV3821" t="s">
        <v>19678</v>
      </c>
      <c r="AW3821" t="s">
        <v>99</v>
      </c>
      <c r="AX3821" t="s">
        <v>100</v>
      </c>
      <c r="AY3821" t="s">
        <v>20935</v>
      </c>
      <c r="AZ3821" t="s">
        <v>20936</v>
      </c>
      <c r="BA3821" t="s">
        <v>103</v>
      </c>
      <c r="BB3821" t="s">
        <v>83</v>
      </c>
      <c r="BC3821" s="4"/>
      <c r="BD3821" t="s">
        <v>83</v>
      </c>
      <c r="BE3821" t="s">
        <v>105</v>
      </c>
      <c r="BF3821" t="s">
        <v>106</v>
      </c>
      <c r="BG3821" t="s">
        <v>107</v>
      </c>
      <c r="BH3821" t="s">
        <v>83</v>
      </c>
      <c r="BI3821" t="s">
        <v>83</v>
      </c>
      <c r="BJ3821" s="2">
        <v>0</v>
      </c>
      <c r="BK3821" t="s">
        <v>90</v>
      </c>
      <c r="BL3821" t="s">
        <v>90</v>
      </c>
      <c r="BM3821" t="s">
        <v>83</v>
      </c>
      <c r="BN3821" t="s">
        <v>83</v>
      </c>
      <c r="BO3821" t="s">
        <v>83</v>
      </c>
      <c r="BP3821" t="s">
        <v>83</v>
      </c>
      <c r="BQ3821" t="s">
        <v>83</v>
      </c>
      <c r="BR3821" t="s">
        <v>83</v>
      </c>
      <c r="BS3821" t="s">
        <v>83</v>
      </c>
      <c r="BT3821" s="3">
        <v>1</v>
      </c>
    </row>
    <row r="3822" spans="1:72" x14ac:dyDescent="0.25">
      <c r="A3822" t="s">
        <v>19665</v>
      </c>
      <c r="B3822" t="s">
        <v>19666</v>
      </c>
      <c r="C3822" t="s">
        <v>19667</v>
      </c>
      <c r="D3822" t="s">
        <v>74</v>
      </c>
      <c r="E3822" t="s">
        <v>21868</v>
      </c>
      <c r="F3822" t="s">
        <v>19668</v>
      </c>
      <c r="G3822" t="s">
        <v>20937</v>
      </c>
      <c r="H3822" t="s">
        <v>20938</v>
      </c>
      <c r="I3822" s="1">
        <v>44197</v>
      </c>
      <c r="J3822" s="1">
        <v>44926</v>
      </c>
      <c r="K3822" t="s">
        <v>78</v>
      </c>
      <c r="L3822" t="s">
        <v>79</v>
      </c>
      <c r="M3822" t="s">
        <v>80</v>
      </c>
      <c r="N3822" t="s">
        <v>20939</v>
      </c>
      <c r="O3822" t="s">
        <v>168</v>
      </c>
      <c r="P3822" t="s">
        <v>420</v>
      </c>
      <c r="Q3822" t="s">
        <v>20940</v>
      </c>
      <c r="R3822" t="s">
        <v>19673</v>
      </c>
      <c r="S3822" t="s">
        <v>150</v>
      </c>
      <c r="T3822" t="s">
        <v>87</v>
      </c>
      <c r="U3822" t="s">
        <v>88</v>
      </c>
      <c r="V3822" t="s">
        <v>89</v>
      </c>
      <c r="W3822" t="s">
        <v>78</v>
      </c>
      <c r="X3822" t="s">
        <v>120</v>
      </c>
      <c r="Y3822" t="s">
        <v>91</v>
      </c>
      <c r="Z3822" t="s">
        <v>92</v>
      </c>
      <c r="AA3822" s="1">
        <v>44567</v>
      </c>
      <c r="AB3822" s="2">
        <v>1065</v>
      </c>
      <c r="AC3822" s="2">
        <v>1345</v>
      </c>
      <c r="AD3822" s="2"/>
      <c r="AE3822" s="2"/>
      <c r="AF3822" s="2"/>
      <c r="AG3822">
        <v>0</v>
      </c>
      <c r="AH3822" s="3">
        <v>1065</v>
      </c>
      <c r="AI3822" s="3">
        <v>1345</v>
      </c>
      <c r="AJ3822" s="3">
        <v>0</v>
      </c>
      <c r="AK3822" s="3">
        <v>0</v>
      </c>
      <c r="AL3822" s="3">
        <v>0</v>
      </c>
      <c r="AM3822" t="s">
        <v>19724</v>
      </c>
      <c r="AN3822" t="s">
        <v>19725</v>
      </c>
      <c r="AO3822" t="s">
        <v>19665</v>
      </c>
      <c r="AP3822" t="s">
        <v>19666</v>
      </c>
      <c r="AQ3822" t="s">
        <v>83</v>
      </c>
      <c r="AR3822" t="s">
        <v>19676</v>
      </c>
      <c r="AS3822" t="s">
        <v>83</v>
      </c>
      <c r="AT3822" t="s">
        <v>96</v>
      </c>
      <c r="AU3822" t="s">
        <v>19677</v>
      </c>
      <c r="AV3822" t="s">
        <v>19678</v>
      </c>
      <c r="AW3822" t="s">
        <v>99</v>
      </c>
      <c r="AX3822" t="s">
        <v>100</v>
      </c>
      <c r="AY3822" t="s">
        <v>990</v>
      </c>
      <c r="AZ3822" t="s">
        <v>83</v>
      </c>
      <c r="BA3822" t="s">
        <v>103</v>
      </c>
      <c r="BB3822" t="s">
        <v>20941</v>
      </c>
      <c r="BC3822" s="4"/>
      <c r="BD3822" t="s">
        <v>83</v>
      </c>
      <c r="BE3822" t="s">
        <v>105</v>
      </c>
      <c r="BF3822" t="s">
        <v>106</v>
      </c>
      <c r="BG3822" t="s">
        <v>107</v>
      </c>
      <c r="BH3822" t="s">
        <v>108</v>
      </c>
      <c r="BI3822" t="s">
        <v>109</v>
      </c>
      <c r="BJ3822" s="2">
        <v>0</v>
      </c>
      <c r="BK3822" t="s">
        <v>90</v>
      </c>
      <c r="BL3822" t="s">
        <v>78</v>
      </c>
      <c r="BM3822" t="s">
        <v>83</v>
      </c>
      <c r="BN3822" t="s">
        <v>83</v>
      </c>
      <c r="BO3822" t="s">
        <v>83</v>
      </c>
      <c r="BP3822" t="s">
        <v>20942</v>
      </c>
      <c r="BQ3822" t="s">
        <v>19728</v>
      </c>
      <c r="BR3822" t="s">
        <v>19729</v>
      </c>
      <c r="BS3822" t="s">
        <v>83</v>
      </c>
      <c r="BT3822" s="3">
        <v>1</v>
      </c>
    </row>
    <row r="3823" spans="1:72" x14ac:dyDescent="0.25">
      <c r="A3823" t="s">
        <v>19665</v>
      </c>
      <c r="B3823" t="s">
        <v>19666</v>
      </c>
      <c r="C3823" t="s">
        <v>19667</v>
      </c>
      <c r="D3823" t="s">
        <v>74</v>
      </c>
      <c r="E3823" t="s">
        <v>21868</v>
      </c>
      <c r="F3823" t="s">
        <v>19668</v>
      </c>
      <c r="G3823" t="s">
        <v>20943</v>
      </c>
      <c r="H3823" t="s">
        <v>20944</v>
      </c>
      <c r="I3823" s="1">
        <v>44197</v>
      </c>
      <c r="J3823" s="1">
        <v>44926</v>
      </c>
      <c r="K3823" t="s">
        <v>78</v>
      </c>
      <c r="L3823" t="s">
        <v>79</v>
      </c>
      <c r="M3823" t="s">
        <v>80</v>
      </c>
      <c r="N3823" t="s">
        <v>20945</v>
      </c>
      <c r="O3823" t="s">
        <v>162</v>
      </c>
      <c r="P3823" t="s">
        <v>420</v>
      </c>
      <c r="Q3823" t="s">
        <v>20946</v>
      </c>
      <c r="R3823" t="s">
        <v>20083</v>
      </c>
      <c r="S3823" t="s">
        <v>119</v>
      </c>
      <c r="T3823" t="s">
        <v>87</v>
      </c>
      <c r="U3823" t="s">
        <v>88</v>
      </c>
      <c r="V3823" t="s">
        <v>89</v>
      </c>
      <c r="W3823" t="s">
        <v>78</v>
      </c>
      <c r="X3823" t="s">
        <v>120</v>
      </c>
      <c r="Y3823" t="s">
        <v>91</v>
      </c>
      <c r="Z3823" t="s">
        <v>92</v>
      </c>
      <c r="AA3823" s="1">
        <v>44566</v>
      </c>
      <c r="AB3823" s="2">
        <v>7465</v>
      </c>
      <c r="AC3823" s="2">
        <v>4952</v>
      </c>
      <c r="AD3823" s="2"/>
      <c r="AE3823" s="2"/>
      <c r="AF3823" s="2"/>
      <c r="AG3823">
        <v>0</v>
      </c>
      <c r="AH3823" s="3">
        <v>7465</v>
      </c>
      <c r="AI3823" s="3">
        <v>4952</v>
      </c>
      <c r="AJ3823" s="3">
        <v>0</v>
      </c>
      <c r="AK3823" s="3">
        <v>0</v>
      </c>
      <c r="AL3823" s="3">
        <v>0</v>
      </c>
      <c r="AM3823" t="s">
        <v>19711</v>
      </c>
      <c r="AN3823" t="s">
        <v>19712</v>
      </c>
      <c r="AO3823" t="s">
        <v>19665</v>
      </c>
      <c r="AP3823" t="s">
        <v>19666</v>
      </c>
      <c r="AQ3823" t="s">
        <v>83</v>
      </c>
      <c r="AR3823" t="s">
        <v>19676</v>
      </c>
      <c r="AS3823" t="s">
        <v>83</v>
      </c>
      <c r="AT3823" t="s">
        <v>96</v>
      </c>
      <c r="AU3823" t="s">
        <v>19677</v>
      </c>
      <c r="AV3823" t="s">
        <v>19678</v>
      </c>
      <c r="AW3823" t="s">
        <v>99</v>
      </c>
      <c r="AX3823" t="s">
        <v>100</v>
      </c>
      <c r="AY3823" t="s">
        <v>83</v>
      </c>
      <c r="AZ3823" t="s">
        <v>8351</v>
      </c>
      <c r="BA3823" t="s">
        <v>103</v>
      </c>
      <c r="BB3823" t="s">
        <v>20947</v>
      </c>
      <c r="BC3823" s="4"/>
      <c r="BD3823" t="s">
        <v>83</v>
      </c>
      <c r="BE3823" t="s">
        <v>105</v>
      </c>
      <c r="BF3823" t="s">
        <v>106</v>
      </c>
      <c r="BG3823" t="s">
        <v>107</v>
      </c>
      <c r="BH3823" t="s">
        <v>123</v>
      </c>
      <c r="BI3823" t="s">
        <v>124</v>
      </c>
      <c r="BJ3823" s="2">
        <v>0</v>
      </c>
      <c r="BK3823" t="s">
        <v>90</v>
      </c>
      <c r="BL3823" t="s">
        <v>78</v>
      </c>
      <c r="BM3823" t="s">
        <v>83</v>
      </c>
      <c r="BN3823" t="s">
        <v>83</v>
      </c>
      <c r="BO3823" t="s">
        <v>83</v>
      </c>
      <c r="BP3823" t="s">
        <v>20948</v>
      </c>
      <c r="BQ3823" t="s">
        <v>19720</v>
      </c>
      <c r="BR3823" t="s">
        <v>19721</v>
      </c>
      <c r="BS3823" t="s">
        <v>83</v>
      </c>
      <c r="BT3823" s="3">
        <v>1</v>
      </c>
    </row>
    <row r="3824" spans="1:72" x14ac:dyDescent="0.25">
      <c r="A3824" t="s">
        <v>19665</v>
      </c>
      <c r="B3824" t="s">
        <v>19666</v>
      </c>
      <c r="C3824" t="s">
        <v>19667</v>
      </c>
      <c r="D3824" t="s">
        <v>74</v>
      </c>
      <c r="E3824" t="s">
        <v>21868</v>
      </c>
      <c r="F3824" t="s">
        <v>19668</v>
      </c>
      <c r="G3824" t="s">
        <v>20949</v>
      </c>
      <c r="H3824" t="s">
        <v>20950</v>
      </c>
      <c r="I3824" s="1">
        <v>44197</v>
      </c>
      <c r="J3824" s="1">
        <v>44926</v>
      </c>
      <c r="K3824" t="s">
        <v>78</v>
      </c>
      <c r="L3824" t="s">
        <v>79</v>
      </c>
      <c r="M3824" t="s">
        <v>80</v>
      </c>
      <c r="N3824" t="s">
        <v>20951</v>
      </c>
      <c r="O3824" t="s">
        <v>117</v>
      </c>
      <c r="P3824" t="s">
        <v>409</v>
      </c>
      <c r="Q3824" t="s">
        <v>20952</v>
      </c>
      <c r="R3824" t="s">
        <v>19673</v>
      </c>
      <c r="S3824" t="s">
        <v>150</v>
      </c>
      <c r="T3824" t="s">
        <v>87</v>
      </c>
      <c r="U3824" t="s">
        <v>88</v>
      </c>
      <c r="V3824" t="s">
        <v>89</v>
      </c>
      <c r="W3824" t="s">
        <v>78</v>
      </c>
      <c r="X3824" t="s">
        <v>120</v>
      </c>
      <c r="Y3824" t="s">
        <v>91</v>
      </c>
      <c r="Z3824" t="s">
        <v>92</v>
      </c>
      <c r="AA3824" s="1">
        <v>44566</v>
      </c>
      <c r="AB3824" s="2">
        <v>429</v>
      </c>
      <c r="AC3824" s="2">
        <v>428</v>
      </c>
      <c r="AD3824" s="2"/>
      <c r="AE3824" s="2"/>
      <c r="AF3824" s="2"/>
      <c r="AG3824">
        <v>0</v>
      </c>
      <c r="AH3824" s="3">
        <v>429</v>
      </c>
      <c r="AI3824" s="3">
        <v>428</v>
      </c>
      <c r="AJ3824" s="3">
        <v>0</v>
      </c>
      <c r="AK3824" s="3">
        <v>0</v>
      </c>
      <c r="AL3824" s="3">
        <v>0</v>
      </c>
      <c r="AM3824" t="s">
        <v>19711</v>
      </c>
      <c r="AN3824" t="s">
        <v>19712</v>
      </c>
      <c r="AO3824" t="s">
        <v>19665</v>
      </c>
      <c r="AP3824" t="s">
        <v>19666</v>
      </c>
      <c r="AQ3824" t="s">
        <v>83</v>
      </c>
      <c r="AR3824" t="s">
        <v>19676</v>
      </c>
      <c r="AS3824" t="s">
        <v>83</v>
      </c>
      <c r="AT3824" t="s">
        <v>96</v>
      </c>
      <c r="AU3824" t="s">
        <v>19677</v>
      </c>
      <c r="AV3824" t="s">
        <v>19678</v>
      </c>
      <c r="AW3824" t="s">
        <v>99</v>
      </c>
      <c r="AX3824" t="s">
        <v>100</v>
      </c>
      <c r="AY3824" t="s">
        <v>83</v>
      </c>
      <c r="AZ3824" t="s">
        <v>8351</v>
      </c>
      <c r="BA3824" t="s">
        <v>103</v>
      </c>
      <c r="BB3824" t="s">
        <v>20953</v>
      </c>
      <c r="BC3824" s="4"/>
      <c r="BD3824" t="s">
        <v>83</v>
      </c>
      <c r="BE3824" t="s">
        <v>105</v>
      </c>
      <c r="BF3824" t="s">
        <v>106</v>
      </c>
      <c r="BG3824" t="s">
        <v>107</v>
      </c>
      <c r="BH3824" t="s">
        <v>108</v>
      </c>
      <c r="BI3824" t="s">
        <v>109</v>
      </c>
      <c r="BJ3824" s="2">
        <v>0</v>
      </c>
      <c r="BK3824" t="s">
        <v>90</v>
      </c>
      <c r="BL3824" t="s">
        <v>78</v>
      </c>
      <c r="BM3824" t="s">
        <v>83</v>
      </c>
      <c r="BN3824" t="s">
        <v>83</v>
      </c>
      <c r="BO3824" t="s">
        <v>83</v>
      </c>
      <c r="BP3824" t="s">
        <v>20954</v>
      </c>
      <c r="BQ3824" t="s">
        <v>19720</v>
      </c>
      <c r="BR3824" t="s">
        <v>19721</v>
      </c>
      <c r="BS3824" t="s">
        <v>83</v>
      </c>
      <c r="BT3824" s="3">
        <v>1</v>
      </c>
    </row>
    <row r="3825" spans="1:72" x14ac:dyDescent="0.25">
      <c r="A3825" t="s">
        <v>19665</v>
      </c>
      <c r="B3825" t="s">
        <v>19666</v>
      </c>
      <c r="C3825" t="s">
        <v>19667</v>
      </c>
      <c r="D3825" t="s">
        <v>74</v>
      </c>
      <c r="E3825" t="s">
        <v>21868</v>
      </c>
      <c r="F3825" t="s">
        <v>19668</v>
      </c>
      <c r="G3825" t="s">
        <v>20955</v>
      </c>
      <c r="H3825" t="s">
        <v>20956</v>
      </c>
      <c r="I3825" s="1">
        <v>44197</v>
      </c>
      <c r="J3825" s="1">
        <v>44926</v>
      </c>
      <c r="K3825" t="s">
        <v>78</v>
      </c>
      <c r="L3825" t="s">
        <v>79</v>
      </c>
      <c r="M3825" t="s">
        <v>80</v>
      </c>
      <c r="N3825" t="s">
        <v>20957</v>
      </c>
      <c r="O3825" t="s">
        <v>5492</v>
      </c>
      <c r="P3825" t="s">
        <v>235</v>
      </c>
      <c r="Q3825" t="s">
        <v>20958</v>
      </c>
      <c r="R3825" t="s">
        <v>19673</v>
      </c>
      <c r="S3825" t="s">
        <v>119</v>
      </c>
      <c r="T3825" t="s">
        <v>87</v>
      </c>
      <c r="U3825" t="s">
        <v>88</v>
      </c>
      <c r="V3825" t="s">
        <v>89</v>
      </c>
      <c r="W3825" t="s">
        <v>78</v>
      </c>
      <c r="X3825" t="s">
        <v>120</v>
      </c>
      <c r="Y3825" t="s">
        <v>91</v>
      </c>
      <c r="Z3825" t="s">
        <v>92</v>
      </c>
      <c r="AA3825" s="1">
        <v>44567</v>
      </c>
      <c r="AB3825" s="2">
        <v>15993</v>
      </c>
      <c r="AC3825" s="2">
        <v>9642</v>
      </c>
      <c r="AD3825" s="2"/>
      <c r="AE3825" s="2"/>
      <c r="AF3825" s="2"/>
      <c r="AG3825">
        <v>0</v>
      </c>
      <c r="AH3825" s="3">
        <v>15993</v>
      </c>
      <c r="AI3825" s="3">
        <v>9642</v>
      </c>
      <c r="AJ3825" s="3">
        <v>0</v>
      </c>
      <c r="AK3825" s="3">
        <v>0</v>
      </c>
      <c r="AL3825" s="3">
        <v>0</v>
      </c>
      <c r="AM3825" t="s">
        <v>19686</v>
      </c>
      <c r="AN3825" t="s">
        <v>19687</v>
      </c>
      <c r="AO3825" t="s">
        <v>19665</v>
      </c>
      <c r="AP3825" t="s">
        <v>19666</v>
      </c>
      <c r="AQ3825" t="s">
        <v>83</v>
      </c>
      <c r="AR3825" t="s">
        <v>19676</v>
      </c>
      <c r="AS3825" t="s">
        <v>83</v>
      </c>
      <c r="AT3825" t="s">
        <v>96</v>
      </c>
      <c r="AU3825" t="s">
        <v>19677</v>
      </c>
      <c r="AV3825" t="s">
        <v>19678</v>
      </c>
      <c r="AW3825" t="s">
        <v>99</v>
      </c>
      <c r="AX3825" t="s">
        <v>100</v>
      </c>
      <c r="AY3825" t="s">
        <v>20072</v>
      </c>
      <c r="AZ3825" t="s">
        <v>20959</v>
      </c>
      <c r="BA3825" t="s">
        <v>103</v>
      </c>
      <c r="BB3825" t="s">
        <v>20960</v>
      </c>
      <c r="BC3825" s="4"/>
      <c r="BD3825" t="s">
        <v>83</v>
      </c>
      <c r="BE3825" t="s">
        <v>105</v>
      </c>
      <c r="BF3825" t="s">
        <v>106</v>
      </c>
      <c r="BG3825" t="s">
        <v>107</v>
      </c>
      <c r="BH3825" t="s">
        <v>509</v>
      </c>
      <c r="BI3825" t="s">
        <v>510</v>
      </c>
      <c r="BJ3825" s="2">
        <v>0</v>
      </c>
      <c r="BK3825" t="s">
        <v>78</v>
      </c>
      <c r="BL3825" t="s">
        <v>90</v>
      </c>
      <c r="BM3825" t="s">
        <v>83</v>
      </c>
      <c r="BN3825" t="s">
        <v>83</v>
      </c>
      <c r="BO3825" t="s">
        <v>83</v>
      </c>
      <c r="BP3825" t="s">
        <v>83</v>
      </c>
      <c r="BQ3825" t="s">
        <v>83</v>
      </c>
      <c r="BR3825" t="s">
        <v>83</v>
      </c>
      <c r="BS3825" t="s">
        <v>83</v>
      </c>
      <c r="BT3825" s="3">
        <v>1</v>
      </c>
    </row>
    <row r="3826" spans="1:72" x14ac:dyDescent="0.25">
      <c r="A3826" t="s">
        <v>19665</v>
      </c>
      <c r="B3826" t="s">
        <v>19666</v>
      </c>
      <c r="C3826" t="s">
        <v>19667</v>
      </c>
      <c r="D3826" t="s">
        <v>74</v>
      </c>
      <c r="E3826" t="s">
        <v>21868</v>
      </c>
      <c r="F3826" t="s">
        <v>19668</v>
      </c>
      <c r="G3826" t="s">
        <v>20961</v>
      </c>
      <c r="H3826" t="s">
        <v>20962</v>
      </c>
      <c r="I3826" s="1">
        <v>44197</v>
      </c>
      <c r="J3826" s="1">
        <v>44926</v>
      </c>
      <c r="K3826" t="s">
        <v>78</v>
      </c>
      <c r="L3826" t="s">
        <v>79</v>
      </c>
      <c r="M3826" t="s">
        <v>80</v>
      </c>
      <c r="N3826" t="s">
        <v>20963</v>
      </c>
      <c r="O3826" t="s">
        <v>1179</v>
      </c>
      <c r="P3826" t="s">
        <v>420</v>
      </c>
      <c r="Q3826" t="s">
        <v>20964</v>
      </c>
      <c r="R3826" t="s">
        <v>20439</v>
      </c>
      <c r="S3826" t="s">
        <v>150</v>
      </c>
      <c r="T3826" t="s">
        <v>87</v>
      </c>
      <c r="U3826" t="s">
        <v>88</v>
      </c>
      <c r="V3826" t="s">
        <v>89</v>
      </c>
      <c r="W3826" t="s">
        <v>78</v>
      </c>
      <c r="X3826" t="s">
        <v>120</v>
      </c>
      <c r="Y3826" t="s">
        <v>91</v>
      </c>
      <c r="Z3826" t="s">
        <v>92</v>
      </c>
      <c r="AA3826" s="1">
        <v>44567</v>
      </c>
      <c r="AB3826" s="2">
        <v>371</v>
      </c>
      <c r="AC3826" s="2">
        <v>379</v>
      </c>
      <c r="AD3826" s="2"/>
      <c r="AE3826" s="2"/>
      <c r="AF3826" s="2"/>
      <c r="AG3826">
        <v>0</v>
      </c>
      <c r="AH3826" s="3">
        <v>371</v>
      </c>
      <c r="AI3826" s="3">
        <v>379</v>
      </c>
      <c r="AJ3826" s="3">
        <v>0</v>
      </c>
      <c r="AK3826" s="3">
        <v>0</v>
      </c>
      <c r="AL3826" s="3">
        <v>0</v>
      </c>
      <c r="AM3826" t="s">
        <v>19711</v>
      </c>
      <c r="AN3826" t="s">
        <v>19712</v>
      </c>
      <c r="AO3826" t="s">
        <v>19665</v>
      </c>
      <c r="AP3826" t="s">
        <v>19666</v>
      </c>
      <c r="AQ3826" t="s">
        <v>83</v>
      </c>
      <c r="AR3826" t="s">
        <v>19676</v>
      </c>
      <c r="AS3826" t="s">
        <v>83</v>
      </c>
      <c r="AT3826" t="s">
        <v>96</v>
      </c>
      <c r="AU3826" t="s">
        <v>19677</v>
      </c>
      <c r="AV3826" t="s">
        <v>19678</v>
      </c>
      <c r="AW3826" t="s">
        <v>99</v>
      </c>
      <c r="AX3826" t="s">
        <v>100</v>
      </c>
      <c r="AY3826" t="s">
        <v>83</v>
      </c>
      <c r="AZ3826" t="s">
        <v>8351</v>
      </c>
      <c r="BA3826" t="s">
        <v>103</v>
      </c>
      <c r="BB3826" t="s">
        <v>20965</v>
      </c>
      <c r="BC3826" s="4"/>
      <c r="BD3826" t="s">
        <v>83</v>
      </c>
      <c r="BE3826" t="s">
        <v>105</v>
      </c>
      <c r="BF3826" t="s">
        <v>106</v>
      </c>
      <c r="BG3826" t="s">
        <v>107</v>
      </c>
      <c r="BH3826" t="s">
        <v>108</v>
      </c>
      <c r="BI3826" t="s">
        <v>109</v>
      </c>
      <c r="BJ3826" s="2">
        <v>0</v>
      </c>
      <c r="BK3826" t="s">
        <v>90</v>
      </c>
      <c r="BL3826" t="s">
        <v>78</v>
      </c>
      <c r="BM3826" t="s">
        <v>83</v>
      </c>
      <c r="BN3826" t="s">
        <v>83</v>
      </c>
      <c r="BO3826" t="s">
        <v>83</v>
      </c>
      <c r="BP3826" t="s">
        <v>20966</v>
      </c>
      <c r="BQ3826" t="s">
        <v>19720</v>
      </c>
      <c r="BR3826" t="s">
        <v>19721</v>
      </c>
      <c r="BS3826" t="s">
        <v>83</v>
      </c>
      <c r="BT3826" s="3">
        <v>1</v>
      </c>
    </row>
    <row r="3827" spans="1:72" x14ac:dyDescent="0.25">
      <c r="A3827" t="s">
        <v>19665</v>
      </c>
      <c r="B3827" t="s">
        <v>19666</v>
      </c>
      <c r="C3827" t="s">
        <v>19667</v>
      </c>
      <c r="D3827" t="s">
        <v>74</v>
      </c>
      <c r="E3827" t="s">
        <v>21868</v>
      </c>
      <c r="F3827" t="s">
        <v>19668</v>
      </c>
      <c r="G3827" t="s">
        <v>20967</v>
      </c>
      <c r="H3827" t="s">
        <v>20968</v>
      </c>
      <c r="I3827" s="1">
        <v>44197</v>
      </c>
      <c r="J3827" s="1">
        <v>44926</v>
      </c>
      <c r="K3827" t="s">
        <v>78</v>
      </c>
      <c r="L3827" t="s">
        <v>79</v>
      </c>
      <c r="M3827" t="s">
        <v>80</v>
      </c>
      <c r="N3827" t="s">
        <v>20969</v>
      </c>
      <c r="O3827" t="s">
        <v>1845</v>
      </c>
      <c r="P3827" t="s">
        <v>409</v>
      </c>
      <c r="Q3827" t="s">
        <v>20970</v>
      </c>
      <c r="R3827" t="s">
        <v>20439</v>
      </c>
      <c r="S3827" t="s">
        <v>119</v>
      </c>
      <c r="T3827" t="s">
        <v>87</v>
      </c>
      <c r="U3827" t="s">
        <v>88</v>
      </c>
      <c r="V3827" t="s">
        <v>89</v>
      </c>
      <c r="W3827" t="s">
        <v>78</v>
      </c>
      <c r="X3827" t="s">
        <v>120</v>
      </c>
      <c r="Y3827" t="s">
        <v>91</v>
      </c>
      <c r="Z3827" t="s">
        <v>92</v>
      </c>
      <c r="AA3827" s="1">
        <v>44567</v>
      </c>
      <c r="AB3827" s="2">
        <v>927</v>
      </c>
      <c r="AC3827" s="2">
        <v>1090</v>
      </c>
      <c r="AD3827" s="2"/>
      <c r="AE3827" s="2"/>
      <c r="AF3827" s="2"/>
      <c r="AG3827">
        <v>0</v>
      </c>
      <c r="AH3827" s="3">
        <v>927</v>
      </c>
      <c r="AI3827" s="3">
        <v>1090</v>
      </c>
      <c r="AJ3827" s="3">
        <v>0</v>
      </c>
      <c r="AK3827" s="3">
        <v>0</v>
      </c>
      <c r="AL3827" s="3">
        <v>0</v>
      </c>
      <c r="AM3827" t="s">
        <v>19711</v>
      </c>
      <c r="AN3827" t="s">
        <v>19712</v>
      </c>
      <c r="AO3827" t="s">
        <v>19665</v>
      </c>
      <c r="AP3827" t="s">
        <v>19666</v>
      </c>
      <c r="AQ3827" t="s">
        <v>83</v>
      </c>
      <c r="AR3827" t="s">
        <v>19676</v>
      </c>
      <c r="AS3827" t="s">
        <v>83</v>
      </c>
      <c r="AT3827" t="s">
        <v>96</v>
      </c>
      <c r="AU3827" t="s">
        <v>19677</v>
      </c>
      <c r="AV3827" t="s">
        <v>19678</v>
      </c>
      <c r="AW3827" t="s">
        <v>99</v>
      </c>
      <c r="AX3827" t="s">
        <v>100</v>
      </c>
      <c r="AY3827" t="s">
        <v>83</v>
      </c>
      <c r="AZ3827" t="s">
        <v>8351</v>
      </c>
      <c r="BA3827" t="s">
        <v>103</v>
      </c>
      <c r="BB3827" t="s">
        <v>20971</v>
      </c>
      <c r="BC3827" s="4"/>
      <c r="BD3827" t="s">
        <v>83</v>
      </c>
      <c r="BE3827" t="s">
        <v>105</v>
      </c>
      <c r="BF3827" t="s">
        <v>106</v>
      </c>
      <c r="BG3827" t="s">
        <v>107</v>
      </c>
      <c r="BH3827" t="s">
        <v>509</v>
      </c>
      <c r="BI3827" t="s">
        <v>510</v>
      </c>
      <c r="BJ3827" s="2">
        <v>0</v>
      </c>
      <c r="BK3827" t="s">
        <v>90</v>
      </c>
      <c r="BL3827" t="s">
        <v>78</v>
      </c>
      <c r="BM3827" t="s">
        <v>83</v>
      </c>
      <c r="BN3827" t="s">
        <v>83</v>
      </c>
      <c r="BO3827" t="s">
        <v>83</v>
      </c>
      <c r="BP3827" t="s">
        <v>20972</v>
      </c>
      <c r="BQ3827" t="s">
        <v>19720</v>
      </c>
      <c r="BR3827" t="s">
        <v>19721</v>
      </c>
      <c r="BS3827" t="s">
        <v>83</v>
      </c>
      <c r="BT3827" s="3">
        <v>1</v>
      </c>
    </row>
    <row r="3828" spans="1:72" x14ac:dyDescent="0.25">
      <c r="A3828" t="s">
        <v>19665</v>
      </c>
      <c r="B3828" t="s">
        <v>19666</v>
      </c>
      <c r="C3828" t="s">
        <v>19667</v>
      </c>
      <c r="D3828" t="s">
        <v>74</v>
      </c>
      <c r="E3828" t="s">
        <v>21868</v>
      </c>
      <c r="F3828" t="s">
        <v>19668</v>
      </c>
      <c r="G3828" t="s">
        <v>20973</v>
      </c>
      <c r="H3828" t="s">
        <v>20974</v>
      </c>
      <c r="I3828" s="1">
        <v>44197</v>
      </c>
      <c r="J3828" s="1">
        <v>44926</v>
      </c>
      <c r="K3828" t="s">
        <v>78</v>
      </c>
      <c r="L3828" t="s">
        <v>79</v>
      </c>
      <c r="M3828" t="s">
        <v>80</v>
      </c>
      <c r="N3828" t="s">
        <v>20975</v>
      </c>
      <c r="O3828" t="s">
        <v>393</v>
      </c>
      <c r="P3828" t="s">
        <v>222</v>
      </c>
      <c r="Q3828" t="s">
        <v>20976</v>
      </c>
      <c r="R3828" t="s">
        <v>19673</v>
      </c>
      <c r="S3828" t="s">
        <v>150</v>
      </c>
      <c r="T3828" t="s">
        <v>87</v>
      </c>
      <c r="U3828" t="s">
        <v>88</v>
      </c>
      <c r="V3828" t="s">
        <v>89</v>
      </c>
      <c r="W3828" t="s">
        <v>78</v>
      </c>
      <c r="X3828" t="s">
        <v>120</v>
      </c>
      <c r="Y3828" t="s">
        <v>91</v>
      </c>
      <c r="Z3828" t="s">
        <v>92</v>
      </c>
      <c r="AA3828" s="1">
        <v>44567</v>
      </c>
      <c r="AB3828" s="2">
        <v>387</v>
      </c>
      <c r="AC3828" s="2">
        <v>513</v>
      </c>
      <c r="AD3828" s="2"/>
      <c r="AE3828" s="2"/>
      <c r="AF3828" s="2"/>
      <c r="AG3828">
        <v>0</v>
      </c>
      <c r="AH3828" s="3">
        <v>387</v>
      </c>
      <c r="AI3828" s="3">
        <v>513</v>
      </c>
      <c r="AJ3828" s="3">
        <v>0</v>
      </c>
      <c r="AK3828" s="3">
        <v>0</v>
      </c>
      <c r="AL3828" s="3">
        <v>0</v>
      </c>
      <c r="AM3828" t="s">
        <v>19711</v>
      </c>
      <c r="AN3828" t="s">
        <v>19712</v>
      </c>
      <c r="AO3828" t="s">
        <v>19665</v>
      </c>
      <c r="AP3828" t="s">
        <v>19666</v>
      </c>
      <c r="AQ3828" t="s">
        <v>83</v>
      </c>
      <c r="AR3828" t="s">
        <v>19676</v>
      </c>
      <c r="AS3828" t="s">
        <v>83</v>
      </c>
      <c r="AT3828" t="s">
        <v>96</v>
      </c>
      <c r="AU3828" t="s">
        <v>19677</v>
      </c>
      <c r="AV3828" t="s">
        <v>19678</v>
      </c>
      <c r="AW3828" t="s">
        <v>99</v>
      </c>
      <c r="AX3828" t="s">
        <v>100</v>
      </c>
      <c r="AY3828" t="s">
        <v>20977</v>
      </c>
      <c r="AZ3828" t="s">
        <v>20978</v>
      </c>
      <c r="BA3828" t="s">
        <v>103</v>
      </c>
      <c r="BB3828" t="s">
        <v>20979</v>
      </c>
      <c r="BC3828" s="4"/>
      <c r="BD3828" t="s">
        <v>83</v>
      </c>
      <c r="BE3828" t="s">
        <v>105</v>
      </c>
      <c r="BF3828" t="s">
        <v>106</v>
      </c>
      <c r="BG3828" t="s">
        <v>107</v>
      </c>
      <c r="BH3828" t="s">
        <v>108</v>
      </c>
      <c r="BI3828" t="s">
        <v>109</v>
      </c>
      <c r="BJ3828" s="2">
        <v>0</v>
      </c>
      <c r="BK3828" t="s">
        <v>90</v>
      </c>
      <c r="BL3828" t="s">
        <v>78</v>
      </c>
      <c r="BM3828" t="s">
        <v>83</v>
      </c>
      <c r="BN3828" t="s">
        <v>83</v>
      </c>
      <c r="BO3828" t="s">
        <v>83</v>
      </c>
      <c r="BP3828" t="s">
        <v>20980</v>
      </c>
      <c r="BQ3828" t="s">
        <v>19720</v>
      </c>
      <c r="BR3828" t="s">
        <v>19721</v>
      </c>
      <c r="BS3828" t="s">
        <v>83</v>
      </c>
      <c r="BT3828" s="3">
        <v>1</v>
      </c>
    </row>
    <row r="3829" spans="1:72" x14ac:dyDescent="0.25">
      <c r="A3829" t="s">
        <v>19665</v>
      </c>
      <c r="B3829" t="s">
        <v>19666</v>
      </c>
      <c r="C3829" t="s">
        <v>19667</v>
      </c>
      <c r="D3829" t="s">
        <v>74</v>
      </c>
      <c r="E3829" t="s">
        <v>21868</v>
      </c>
      <c r="F3829" t="s">
        <v>19668</v>
      </c>
      <c r="G3829" t="s">
        <v>20981</v>
      </c>
      <c r="H3829" t="s">
        <v>20982</v>
      </c>
      <c r="I3829" s="1">
        <v>44197</v>
      </c>
      <c r="J3829" s="1">
        <v>44926</v>
      </c>
      <c r="K3829" t="s">
        <v>78</v>
      </c>
      <c r="L3829" t="s">
        <v>79</v>
      </c>
      <c r="M3829" t="s">
        <v>80</v>
      </c>
      <c r="N3829" t="s">
        <v>20197</v>
      </c>
      <c r="O3829" t="s">
        <v>155</v>
      </c>
      <c r="P3829" t="s">
        <v>409</v>
      </c>
      <c r="Q3829" t="s">
        <v>20236</v>
      </c>
      <c r="R3829" t="s">
        <v>20083</v>
      </c>
      <c r="S3829" t="s">
        <v>150</v>
      </c>
      <c r="T3829" t="s">
        <v>87</v>
      </c>
      <c r="U3829" t="s">
        <v>88</v>
      </c>
      <c r="V3829" t="s">
        <v>89</v>
      </c>
      <c r="W3829" t="s">
        <v>78</v>
      </c>
      <c r="X3829" t="s">
        <v>120</v>
      </c>
      <c r="Y3829" t="s">
        <v>91</v>
      </c>
      <c r="Z3829" t="s">
        <v>92</v>
      </c>
      <c r="AA3829" s="1">
        <v>44566</v>
      </c>
      <c r="AB3829" s="2">
        <v>165</v>
      </c>
      <c r="AC3829" s="2">
        <v>159</v>
      </c>
      <c r="AD3829" s="2"/>
      <c r="AE3829" s="2"/>
      <c r="AF3829" s="2"/>
      <c r="AG3829">
        <v>0</v>
      </c>
      <c r="AH3829" s="3">
        <v>165</v>
      </c>
      <c r="AI3829" s="3">
        <v>159</v>
      </c>
      <c r="AJ3829" s="3">
        <v>0</v>
      </c>
      <c r="AK3829" s="3">
        <v>0</v>
      </c>
      <c r="AL3829" s="3">
        <v>0</v>
      </c>
      <c r="AM3829" t="s">
        <v>19711</v>
      </c>
      <c r="AN3829" t="s">
        <v>19712</v>
      </c>
      <c r="AO3829" t="s">
        <v>19665</v>
      </c>
      <c r="AP3829" t="s">
        <v>19666</v>
      </c>
      <c r="AQ3829" t="s">
        <v>83</v>
      </c>
      <c r="AR3829" t="s">
        <v>19676</v>
      </c>
      <c r="AS3829" t="s">
        <v>83</v>
      </c>
      <c r="AT3829" t="s">
        <v>96</v>
      </c>
      <c r="AU3829" t="s">
        <v>19677</v>
      </c>
      <c r="AV3829" t="s">
        <v>19678</v>
      </c>
      <c r="AW3829" t="s">
        <v>99</v>
      </c>
      <c r="AX3829" t="s">
        <v>100</v>
      </c>
      <c r="AY3829" t="s">
        <v>83</v>
      </c>
      <c r="AZ3829" t="s">
        <v>8351</v>
      </c>
      <c r="BA3829" t="s">
        <v>103</v>
      </c>
      <c r="BB3829" t="s">
        <v>20983</v>
      </c>
      <c r="BC3829" s="4"/>
      <c r="BD3829" t="s">
        <v>83</v>
      </c>
      <c r="BE3829" t="s">
        <v>105</v>
      </c>
      <c r="BF3829" t="s">
        <v>106</v>
      </c>
      <c r="BG3829" t="s">
        <v>107</v>
      </c>
      <c r="BH3829" t="s">
        <v>108</v>
      </c>
      <c r="BI3829" t="s">
        <v>109</v>
      </c>
      <c r="BJ3829" s="2">
        <v>0</v>
      </c>
      <c r="BK3829" t="s">
        <v>90</v>
      </c>
      <c r="BL3829" t="s">
        <v>78</v>
      </c>
      <c r="BM3829" t="s">
        <v>83</v>
      </c>
      <c r="BN3829" t="s">
        <v>83</v>
      </c>
      <c r="BO3829" t="s">
        <v>83</v>
      </c>
      <c r="BP3829" t="s">
        <v>20984</v>
      </c>
      <c r="BQ3829" t="s">
        <v>19720</v>
      </c>
      <c r="BR3829" t="s">
        <v>19721</v>
      </c>
      <c r="BS3829" t="s">
        <v>83</v>
      </c>
      <c r="BT3829" s="3">
        <v>1</v>
      </c>
    </row>
    <row r="3830" spans="1:72" x14ac:dyDescent="0.25">
      <c r="A3830" t="s">
        <v>19665</v>
      </c>
      <c r="B3830" t="s">
        <v>19666</v>
      </c>
      <c r="C3830" t="s">
        <v>19667</v>
      </c>
      <c r="D3830" t="s">
        <v>74</v>
      </c>
      <c r="E3830" t="s">
        <v>21868</v>
      </c>
      <c r="F3830" t="s">
        <v>19668</v>
      </c>
      <c r="G3830" t="s">
        <v>20985</v>
      </c>
      <c r="H3830" t="s">
        <v>20986</v>
      </c>
      <c r="I3830" s="1">
        <v>44197</v>
      </c>
      <c r="J3830" s="1">
        <v>44926</v>
      </c>
      <c r="K3830" t="s">
        <v>78</v>
      </c>
      <c r="L3830" t="s">
        <v>79</v>
      </c>
      <c r="M3830" t="s">
        <v>80</v>
      </c>
      <c r="N3830" t="s">
        <v>20963</v>
      </c>
      <c r="O3830" t="s">
        <v>155</v>
      </c>
      <c r="P3830" t="s">
        <v>1069</v>
      </c>
      <c r="Q3830" t="s">
        <v>20964</v>
      </c>
      <c r="R3830" t="s">
        <v>20439</v>
      </c>
      <c r="S3830" t="s">
        <v>150</v>
      </c>
      <c r="T3830" t="s">
        <v>87</v>
      </c>
      <c r="U3830" t="s">
        <v>88</v>
      </c>
      <c r="V3830" t="s">
        <v>89</v>
      </c>
      <c r="W3830" t="s">
        <v>78</v>
      </c>
      <c r="X3830" t="s">
        <v>120</v>
      </c>
      <c r="Y3830" t="s">
        <v>91</v>
      </c>
      <c r="Z3830" t="s">
        <v>92</v>
      </c>
      <c r="AA3830" s="1">
        <v>44566</v>
      </c>
      <c r="AB3830" s="2">
        <v>347</v>
      </c>
      <c r="AC3830" s="2">
        <v>344</v>
      </c>
      <c r="AD3830" s="2"/>
      <c r="AE3830" s="2"/>
      <c r="AF3830" s="2"/>
      <c r="AG3830">
        <v>0</v>
      </c>
      <c r="AH3830" s="3">
        <v>347</v>
      </c>
      <c r="AI3830" s="3">
        <v>344</v>
      </c>
      <c r="AJ3830" s="3">
        <v>0</v>
      </c>
      <c r="AK3830" s="3">
        <v>0</v>
      </c>
      <c r="AL3830" s="3">
        <v>0</v>
      </c>
      <c r="AM3830" t="s">
        <v>19711</v>
      </c>
      <c r="AN3830" t="s">
        <v>19712</v>
      </c>
      <c r="AO3830" t="s">
        <v>19665</v>
      </c>
      <c r="AP3830" t="s">
        <v>19666</v>
      </c>
      <c r="AQ3830" t="s">
        <v>83</v>
      </c>
      <c r="AR3830" t="s">
        <v>19676</v>
      </c>
      <c r="AS3830" t="s">
        <v>83</v>
      </c>
      <c r="AT3830" t="s">
        <v>96</v>
      </c>
      <c r="AU3830" t="s">
        <v>19677</v>
      </c>
      <c r="AV3830" t="s">
        <v>19678</v>
      </c>
      <c r="AW3830" t="s">
        <v>99</v>
      </c>
      <c r="AX3830" t="s">
        <v>100</v>
      </c>
      <c r="AY3830" t="s">
        <v>83</v>
      </c>
      <c r="AZ3830" t="s">
        <v>8351</v>
      </c>
      <c r="BA3830" t="s">
        <v>103</v>
      </c>
      <c r="BB3830" t="s">
        <v>20987</v>
      </c>
      <c r="BC3830" s="4"/>
      <c r="BD3830" t="s">
        <v>83</v>
      </c>
      <c r="BE3830" t="s">
        <v>105</v>
      </c>
      <c r="BF3830" t="s">
        <v>106</v>
      </c>
      <c r="BG3830" t="s">
        <v>107</v>
      </c>
      <c r="BH3830" t="s">
        <v>108</v>
      </c>
      <c r="BI3830" t="s">
        <v>109</v>
      </c>
      <c r="BJ3830" s="2">
        <v>0</v>
      </c>
      <c r="BK3830" t="s">
        <v>90</v>
      </c>
      <c r="BL3830" t="s">
        <v>78</v>
      </c>
      <c r="BM3830" t="s">
        <v>83</v>
      </c>
      <c r="BN3830" t="s">
        <v>83</v>
      </c>
      <c r="BO3830" t="s">
        <v>83</v>
      </c>
      <c r="BP3830" t="s">
        <v>20988</v>
      </c>
      <c r="BQ3830" t="s">
        <v>19720</v>
      </c>
      <c r="BR3830" t="s">
        <v>19721</v>
      </c>
      <c r="BS3830" t="s">
        <v>83</v>
      </c>
      <c r="BT3830" s="3">
        <v>1</v>
      </c>
    </row>
    <row r="3831" spans="1:72" x14ac:dyDescent="0.25">
      <c r="A3831" t="s">
        <v>19665</v>
      </c>
      <c r="B3831" t="s">
        <v>19666</v>
      </c>
      <c r="C3831" t="s">
        <v>19667</v>
      </c>
      <c r="D3831" t="s">
        <v>74</v>
      </c>
      <c r="E3831" t="s">
        <v>21868</v>
      </c>
      <c r="F3831" t="s">
        <v>19668</v>
      </c>
      <c r="G3831" t="s">
        <v>20989</v>
      </c>
      <c r="H3831" t="s">
        <v>20990</v>
      </c>
      <c r="I3831" s="1">
        <v>44197</v>
      </c>
      <c r="J3831" s="1">
        <v>44926</v>
      </c>
      <c r="K3831" t="s">
        <v>78</v>
      </c>
      <c r="L3831" t="s">
        <v>79</v>
      </c>
      <c r="M3831" t="s">
        <v>80</v>
      </c>
      <c r="N3831" t="s">
        <v>20070</v>
      </c>
      <c r="O3831" t="s">
        <v>4273</v>
      </c>
      <c r="P3831" t="s">
        <v>222</v>
      </c>
      <c r="Q3831" t="s">
        <v>20991</v>
      </c>
      <c r="R3831" t="s">
        <v>19673</v>
      </c>
      <c r="S3831" t="s">
        <v>150</v>
      </c>
      <c r="T3831" t="s">
        <v>87</v>
      </c>
      <c r="U3831" t="s">
        <v>88</v>
      </c>
      <c r="V3831" t="s">
        <v>89</v>
      </c>
      <c r="W3831" t="s">
        <v>78</v>
      </c>
      <c r="X3831" t="s">
        <v>120</v>
      </c>
      <c r="Y3831" t="s">
        <v>91</v>
      </c>
      <c r="Z3831" t="s">
        <v>92</v>
      </c>
      <c r="AA3831" s="1">
        <v>44566</v>
      </c>
      <c r="AB3831" s="2">
        <v>442</v>
      </c>
      <c r="AC3831" s="2">
        <v>423</v>
      </c>
      <c r="AD3831" s="2"/>
      <c r="AE3831" s="2"/>
      <c r="AF3831" s="2"/>
      <c r="AG3831">
        <v>0</v>
      </c>
      <c r="AH3831" s="3">
        <v>442</v>
      </c>
      <c r="AI3831" s="3">
        <v>423</v>
      </c>
      <c r="AJ3831" s="3">
        <v>0</v>
      </c>
      <c r="AK3831" s="3">
        <v>0</v>
      </c>
      <c r="AL3831" s="3">
        <v>0</v>
      </c>
      <c r="AM3831" t="s">
        <v>19711</v>
      </c>
      <c r="AN3831" t="s">
        <v>19712</v>
      </c>
      <c r="AO3831" t="s">
        <v>19665</v>
      </c>
      <c r="AP3831" t="s">
        <v>19666</v>
      </c>
      <c r="AQ3831" t="s">
        <v>83</v>
      </c>
      <c r="AR3831" t="s">
        <v>19676</v>
      </c>
      <c r="AS3831" t="s">
        <v>83</v>
      </c>
      <c r="AT3831" t="s">
        <v>96</v>
      </c>
      <c r="AU3831" t="s">
        <v>19677</v>
      </c>
      <c r="AV3831" t="s">
        <v>19678</v>
      </c>
      <c r="AW3831" t="s">
        <v>99</v>
      </c>
      <c r="AX3831" t="s">
        <v>100</v>
      </c>
      <c r="AY3831" t="s">
        <v>83</v>
      </c>
      <c r="AZ3831" t="s">
        <v>8351</v>
      </c>
      <c r="BA3831" t="s">
        <v>103</v>
      </c>
      <c r="BB3831" t="s">
        <v>20992</v>
      </c>
      <c r="BC3831" s="4"/>
      <c r="BD3831" t="s">
        <v>83</v>
      </c>
      <c r="BE3831" t="s">
        <v>105</v>
      </c>
      <c r="BF3831" t="s">
        <v>106</v>
      </c>
      <c r="BG3831" t="s">
        <v>107</v>
      </c>
      <c r="BH3831" t="s">
        <v>108</v>
      </c>
      <c r="BI3831" t="s">
        <v>109</v>
      </c>
      <c r="BJ3831" s="2">
        <v>0</v>
      </c>
      <c r="BK3831" t="s">
        <v>90</v>
      </c>
      <c r="BL3831" t="s">
        <v>78</v>
      </c>
      <c r="BM3831" t="s">
        <v>83</v>
      </c>
      <c r="BN3831" t="s">
        <v>83</v>
      </c>
      <c r="BO3831" t="s">
        <v>83</v>
      </c>
      <c r="BP3831" t="s">
        <v>20993</v>
      </c>
      <c r="BQ3831" t="s">
        <v>19720</v>
      </c>
      <c r="BR3831" t="s">
        <v>19721</v>
      </c>
      <c r="BS3831" t="s">
        <v>83</v>
      </c>
      <c r="BT3831" s="3">
        <v>1</v>
      </c>
    </row>
    <row r="3832" spans="1:72" x14ac:dyDescent="0.25">
      <c r="A3832" t="s">
        <v>19665</v>
      </c>
      <c r="B3832" t="s">
        <v>19666</v>
      </c>
      <c r="C3832" t="s">
        <v>19667</v>
      </c>
      <c r="D3832" t="s">
        <v>750</v>
      </c>
      <c r="E3832" t="s">
        <v>21869</v>
      </c>
      <c r="F3832" t="s">
        <v>20994</v>
      </c>
      <c r="G3832" t="s">
        <v>20995</v>
      </c>
      <c r="H3832" t="s">
        <v>20996</v>
      </c>
      <c r="I3832" s="1">
        <v>44197</v>
      </c>
      <c r="J3832" s="1">
        <v>44926</v>
      </c>
      <c r="K3832" t="s">
        <v>78</v>
      </c>
      <c r="L3832" t="s">
        <v>79</v>
      </c>
      <c r="M3832" t="s">
        <v>80</v>
      </c>
      <c r="N3832" t="s">
        <v>20997</v>
      </c>
      <c r="O3832" t="s">
        <v>477</v>
      </c>
      <c r="P3832" t="s">
        <v>83</v>
      </c>
      <c r="Q3832" t="s">
        <v>20998</v>
      </c>
      <c r="R3832" t="s">
        <v>19673</v>
      </c>
      <c r="S3832" t="s">
        <v>150</v>
      </c>
      <c r="T3832" t="s">
        <v>87</v>
      </c>
      <c r="U3832" t="s">
        <v>88</v>
      </c>
      <c r="V3832" t="s">
        <v>89</v>
      </c>
      <c r="W3832" t="s">
        <v>78</v>
      </c>
      <c r="X3832" t="s">
        <v>120</v>
      </c>
      <c r="Y3832" t="s">
        <v>91</v>
      </c>
      <c r="Z3832" t="s">
        <v>92</v>
      </c>
      <c r="AA3832" s="1">
        <v>44662</v>
      </c>
      <c r="AB3832" s="2">
        <v>2012</v>
      </c>
      <c r="AC3832" s="2">
        <v>5457</v>
      </c>
      <c r="AD3832" s="2"/>
      <c r="AE3832" s="2"/>
      <c r="AF3832" s="2"/>
      <c r="AG3832">
        <v>0</v>
      </c>
      <c r="AH3832" s="3">
        <v>1681</v>
      </c>
      <c r="AI3832" s="3">
        <v>4763</v>
      </c>
      <c r="AJ3832" s="3">
        <v>0</v>
      </c>
      <c r="AK3832" s="3">
        <v>0</v>
      </c>
      <c r="AL3832" s="3">
        <v>0</v>
      </c>
      <c r="AM3832" t="s">
        <v>20999</v>
      </c>
      <c r="AN3832" t="s">
        <v>21000</v>
      </c>
      <c r="AO3832" t="s">
        <v>19665</v>
      </c>
      <c r="AP3832" t="s">
        <v>19666</v>
      </c>
      <c r="AQ3832" t="s">
        <v>83</v>
      </c>
      <c r="AR3832" t="s">
        <v>19676</v>
      </c>
      <c r="AS3832" t="s">
        <v>83</v>
      </c>
      <c r="AT3832" t="s">
        <v>96</v>
      </c>
      <c r="AU3832" t="s">
        <v>19677</v>
      </c>
      <c r="AV3832" t="s">
        <v>19678</v>
      </c>
      <c r="AW3832" t="s">
        <v>99</v>
      </c>
      <c r="AX3832" t="s">
        <v>100</v>
      </c>
      <c r="AY3832" t="s">
        <v>83</v>
      </c>
      <c r="AZ3832" t="s">
        <v>83</v>
      </c>
      <c r="BA3832" t="s">
        <v>103</v>
      </c>
      <c r="BB3832" t="s">
        <v>21001</v>
      </c>
      <c r="BC3832" s="4"/>
      <c r="BD3832" t="s">
        <v>83</v>
      </c>
      <c r="BE3832" t="s">
        <v>105</v>
      </c>
      <c r="BF3832" t="s">
        <v>106</v>
      </c>
      <c r="BG3832" t="s">
        <v>107</v>
      </c>
      <c r="BH3832" t="s">
        <v>108</v>
      </c>
      <c r="BI3832" t="s">
        <v>109</v>
      </c>
      <c r="BJ3832" s="2">
        <v>0</v>
      </c>
      <c r="BK3832" t="s">
        <v>90</v>
      </c>
      <c r="BL3832" t="s">
        <v>78</v>
      </c>
      <c r="BM3832" t="s">
        <v>83</v>
      </c>
      <c r="BN3832" t="s">
        <v>83</v>
      </c>
      <c r="BO3832" t="s">
        <v>83</v>
      </c>
      <c r="BP3832" t="s">
        <v>21002</v>
      </c>
      <c r="BQ3832" t="s">
        <v>21003</v>
      </c>
      <c r="BR3832" t="s">
        <v>21004</v>
      </c>
      <c r="BS3832" t="s">
        <v>83</v>
      </c>
      <c r="BT3832" s="3">
        <v>1</v>
      </c>
    </row>
    <row r="3833" spans="1:72" x14ac:dyDescent="0.25">
      <c r="A3833" t="s">
        <v>19665</v>
      </c>
      <c r="B3833" t="s">
        <v>19666</v>
      </c>
      <c r="C3833" t="s">
        <v>19667</v>
      </c>
      <c r="D3833" t="s">
        <v>74</v>
      </c>
      <c r="E3833" t="s">
        <v>21868</v>
      </c>
      <c r="F3833" t="s">
        <v>19668</v>
      </c>
      <c r="G3833" t="s">
        <v>21005</v>
      </c>
      <c r="H3833" t="s">
        <v>21006</v>
      </c>
      <c r="I3833" s="1">
        <v>44197</v>
      </c>
      <c r="J3833" s="1">
        <v>44926</v>
      </c>
      <c r="K3833" t="s">
        <v>78</v>
      </c>
      <c r="L3833" t="s">
        <v>79</v>
      </c>
      <c r="M3833" t="s">
        <v>80</v>
      </c>
      <c r="N3833" t="s">
        <v>21007</v>
      </c>
      <c r="O3833" t="s">
        <v>462</v>
      </c>
      <c r="P3833" t="s">
        <v>222</v>
      </c>
      <c r="Q3833" t="s">
        <v>21008</v>
      </c>
      <c r="R3833" t="s">
        <v>19673</v>
      </c>
      <c r="S3833" t="s">
        <v>119</v>
      </c>
      <c r="T3833" t="s">
        <v>87</v>
      </c>
      <c r="U3833" t="s">
        <v>88</v>
      </c>
      <c r="V3833" t="s">
        <v>89</v>
      </c>
      <c r="W3833" t="s">
        <v>78</v>
      </c>
      <c r="X3833" t="s">
        <v>120</v>
      </c>
      <c r="Y3833" t="s">
        <v>91</v>
      </c>
      <c r="Z3833" t="s">
        <v>92</v>
      </c>
      <c r="AA3833" s="1">
        <v>44567</v>
      </c>
      <c r="AB3833" s="2">
        <v>1320</v>
      </c>
      <c r="AC3833" s="2">
        <v>872</v>
      </c>
      <c r="AD3833" s="2"/>
      <c r="AE3833" s="2"/>
      <c r="AF3833" s="2"/>
      <c r="AG3833">
        <v>0</v>
      </c>
      <c r="AH3833" s="3">
        <v>1320</v>
      </c>
      <c r="AI3833" s="3">
        <v>872</v>
      </c>
      <c r="AJ3833" s="3">
        <v>0</v>
      </c>
      <c r="AK3833" s="3">
        <v>0</v>
      </c>
      <c r="AL3833" s="3">
        <v>0</v>
      </c>
      <c r="AM3833" t="s">
        <v>19674</v>
      </c>
      <c r="AN3833" t="s">
        <v>19675</v>
      </c>
      <c r="AO3833" t="s">
        <v>19665</v>
      </c>
      <c r="AP3833" t="s">
        <v>19666</v>
      </c>
      <c r="AQ3833" t="s">
        <v>83</v>
      </c>
      <c r="AR3833" t="s">
        <v>19676</v>
      </c>
      <c r="AS3833" t="s">
        <v>83</v>
      </c>
      <c r="AT3833" t="s">
        <v>96</v>
      </c>
      <c r="AU3833" t="s">
        <v>19677</v>
      </c>
      <c r="AV3833" t="s">
        <v>19678</v>
      </c>
      <c r="AW3833" t="s">
        <v>99</v>
      </c>
      <c r="AX3833" t="s">
        <v>100</v>
      </c>
      <c r="AY3833" t="s">
        <v>21009</v>
      </c>
      <c r="AZ3833" t="s">
        <v>21010</v>
      </c>
      <c r="BA3833" t="s">
        <v>103</v>
      </c>
      <c r="BB3833" t="s">
        <v>21011</v>
      </c>
      <c r="BC3833" s="4"/>
      <c r="BD3833" t="s">
        <v>83</v>
      </c>
      <c r="BE3833" t="s">
        <v>105</v>
      </c>
      <c r="BF3833" t="s">
        <v>106</v>
      </c>
      <c r="BG3833" t="s">
        <v>107</v>
      </c>
      <c r="BH3833" t="s">
        <v>123</v>
      </c>
      <c r="BI3833" t="s">
        <v>124</v>
      </c>
      <c r="BJ3833" s="2">
        <v>0</v>
      </c>
      <c r="BK3833" t="s">
        <v>90</v>
      </c>
      <c r="BL3833" t="s">
        <v>78</v>
      </c>
      <c r="BM3833" t="s">
        <v>83</v>
      </c>
      <c r="BN3833" t="s">
        <v>83</v>
      </c>
      <c r="BO3833" t="s">
        <v>83</v>
      </c>
      <c r="BP3833" t="s">
        <v>21012</v>
      </c>
      <c r="BQ3833" t="s">
        <v>19682</v>
      </c>
      <c r="BR3833" t="s">
        <v>19683</v>
      </c>
      <c r="BS3833" t="s">
        <v>83</v>
      </c>
      <c r="BT3833" s="3">
        <v>1</v>
      </c>
    </row>
    <row r="3834" spans="1:72" x14ac:dyDescent="0.25">
      <c r="A3834" t="s">
        <v>19665</v>
      </c>
      <c r="B3834" t="s">
        <v>19666</v>
      </c>
      <c r="C3834" t="s">
        <v>19667</v>
      </c>
      <c r="D3834" t="s">
        <v>74</v>
      </c>
      <c r="E3834" t="s">
        <v>21868</v>
      </c>
      <c r="F3834" t="s">
        <v>19668</v>
      </c>
      <c r="G3834" t="s">
        <v>21013</v>
      </c>
      <c r="H3834" t="s">
        <v>21014</v>
      </c>
      <c r="I3834" s="1">
        <v>44197</v>
      </c>
      <c r="J3834" s="1">
        <v>44926</v>
      </c>
      <c r="K3834" t="s">
        <v>78</v>
      </c>
      <c r="L3834" t="s">
        <v>79</v>
      </c>
      <c r="M3834" t="s">
        <v>80</v>
      </c>
      <c r="N3834" t="s">
        <v>20058</v>
      </c>
      <c r="O3834" t="s">
        <v>484</v>
      </c>
      <c r="P3834" t="s">
        <v>409</v>
      </c>
      <c r="Q3834" t="s">
        <v>21015</v>
      </c>
      <c r="R3834" t="s">
        <v>19673</v>
      </c>
      <c r="S3834" t="s">
        <v>150</v>
      </c>
      <c r="T3834" t="s">
        <v>87</v>
      </c>
      <c r="U3834" t="s">
        <v>88</v>
      </c>
      <c r="V3834" t="s">
        <v>89</v>
      </c>
      <c r="W3834" t="s">
        <v>78</v>
      </c>
      <c r="X3834" t="s">
        <v>120</v>
      </c>
      <c r="Y3834" t="s">
        <v>91</v>
      </c>
      <c r="Z3834" t="s">
        <v>92</v>
      </c>
      <c r="AA3834" s="1">
        <v>44566</v>
      </c>
      <c r="AB3834" s="2">
        <v>6443</v>
      </c>
      <c r="AC3834" s="2">
        <v>6338</v>
      </c>
      <c r="AD3834" s="2"/>
      <c r="AE3834" s="2"/>
      <c r="AF3834" s="2"/>
      <c r="AG3834">
        <v>0</v>
      </c>
      <c r="AH3834" s="3">
        <v>6443</v>
      </c>
      <c r="AI3834" s="3">
        <v>6338</v>
      </c>
      <c r="AJ3834" s="3">
        <v>0</v>
      </c>
      <c r="AK3834" s="3">
        <v>0</v>
      </c>
      <c r="AL3834" s="3">
        <v>0</v>
      </c>
      <c r="AM3834" t="s">
        <v>19711</v>
      </c>
      <c r="AN3834" t="s">
        <v>19712</v>
      </c>
      <c r="AO3834" t="s">
        <v>19665</v>
      </c>
      <c r="AP3834" t="s">
        <v>19666</v>
      </c>
      <c r="AQ3834" t="s">
        <v>83</v>
      </c>
      <c r="AR3834" t="s">
        <v>19676</v>
      </c>
      <c r="AS3834" t="s">
        <v>83</v>
      </c>
      <c r="AT3834" t="s">
        <v>96</v>
      </c>
      <c r="AU3834" t="s">
        <v>19677</v>
      </c>
      <c r="AV3834" t="s">
        <v>19678</v>
      </c>
      <c r="AW3834" t="s">
        <v>99</v>
      </c>
      <c r="AX3834" t="s">
        <v>100</v>
      </c>
      <c r="AY3834" t="s">
        <v>83</v>
      </c>
      <c r="AZ3834" t="s">
        <v>8351</v>
      </c>
      <c r="BA3834" t="s">
        <v>103</v>
      </c>
      <c r="BB3834" t="s">
        <v>21016</v>
      </c>
      <c r="BC3834" s="4"/>
      <c r="BD3834" t="s">
        <v>83</v>
      </c>
      <c r="BE3834" t="s">
        <v>105</v>
      </c>
      <c r="BF3834" t="s">
        <v>106</v>
      </c>
      <c r="BG3834" t="s">
        <v>107</v>
      </c>
      <c r="BH3834" t="s">
        <v>108</v>
      </c>
      <c r="BI3834" t="s">
        <v>109</v>
      </c>
      <c r="BJ3834" s="2">
        <v>0</v>
      </c>
      <c r="BK3834" t="s">
        <v>90</v>
      </c>
      <c r="BL3834" t="s">
        <v>78</v>
      </c>
      <c r="BM3834" t="s">
        <v>83</v>
      </c>
      <c r="BN3834" t="s">
        <v>83</v>
      </c>
      <c r="BO3834" t="s">
        <v>83</v>
      </c>
      <c r="BP3834" t="s">
        <v>83</v>
      </c>
      <c r="BQ3834" t="s">
        <v>83</v>
      </c>
      <c r="BR3834" t="s">
        <v>83</v>
      </c>
      <c r="BS3834" t="s">
        <v>83</v>
      </c>
      <c r="BT3834" s="3">
        <v>1</v>
      </c>
    </row>
    <row r="3835" spans="1:72" x14ac:dyDescent="0.25">
      <c r="A3835" t="s">
        <v>19665</v>
      </c>
      <c r="B3835" t="s">
        <v>19666</v>
      </c>
      <c r="C3835" t="s">
        <v>19667</v>
      </c>
      <c r="D3835" t="s">
        <v>74</v>
      </c>
      <c r="E3835" t="s">
        <v>21868</v>
      </c>
      <c r="F3835" t="s">
        <v>19668</v>
      </c>
      <c r="G3835" t="s">
        <v>21017</v>
      </c>
      <c r="H3835" t="s">
        <v>21018</v>
      </c>
      <c r="I3835" s="1">
        <v>44197</v>
      </c>
      <c r="J3835" s="1">
        <v>44926</v>
      </c>
      <c r="K3835" t="s">
        <v>78</v>
      </c>
      <c r="L3835" t="s">
        <v>79</v>
      </c>
      <c r="M3835" t="s">
        <v>80</v>
      </c>
      <c r="N3835" t="s">
        <v>20004</v>
      </c>
      <c r="O3835" t="s">
        <v>250</v>
      </c>
      <c r="P3835" t="s">
        <v>83</v>
      </c>
      <c r="Q3835" t="s">
        <v>20800</v>
      </c>
      <c r="R3835" t="s">
        <v>19673</v>
      </c>
      <c r="S3835" t="s">
        <v>150</v>
      </c>
      <c r="T3835" t="s">
        <v>87</v>
      </c>
      <c r="U3835" t="s">
        <v>88</v>
      </c>
      <c r="V3835" t="s">
        <v>89</v>
      </c>
      <c r="W3835" t="s">
        <v>78</v>
      </c>
      <c r="X3835" t="s">
        <v>120</v>
      </c>
      <c r="Y3835" t="s">
        <v>91</v>
      </c>
      <c r="Z3835" t="s">
        <v>92</v>
      </c>
      <c r="AA3835" s="1">
        <v>44567</v>
      </c>
      <c r="AB3835" s="2">
        <v>7726</v>
      </c>
      <c r="AC3835" s="2">
        <v>5981</v>
      </c>
      <c r="AD3835" s="2"/>
      <c r="AE3835" s="2"/>
      <c r="AF3835" s="2"/>
      <c r="AG3835">
        <v>0</v>
      </c>
      <c r="AH3835" s="3">
        <v>7726</v>
      </c>
      <c r="AI3835" s="3">
        <v>5981</v>
      </c>
      <c r="AJ3835" s="3">
        <v>0</v>
      </c>
      <c r="AK3835" s="3">
        <v>0</v>
      </c>
      <c r="AL3835" s="3">
        <v>0</v>
      </c>
      <c r="AM3835" t="s">
        <v>19745</v>
      </c>
      <c r="AN3835" t="s">
        <v>19746</v>
      </c>
      <c r="AO3835" t="s">
        <v>19665</v>
      </c>
      <c r="AP3835" t="s">
        <v>19666</v>
      </c>
      <c r="AQ3835" t="s">
        <v>83</v>
      </c>
      <c r="AR3835" t="s">
        <v>19676</v>
      </c>
      <c r="AS3835" t="s">
        <v>83</v>
      </c>
      <c r="AT3835" t="s">
        <v>96</v>
      </c>
      <c r="AU3835" t="s">
        <v>19677</v>
      </c>
      <c r="AV3835" t="s">
        <v>19678</v>
      </c>
      <c r="AW3835" t="s">
        <v>99</v>
      </c>
      <c r="AX3835" t="s">
        <v>100</v>
      </c>
      <c r="AY3835" t="s">
        <v>21019</v>
      </c>
      <c r="AZ3835" t="s">
        <v>20073</v>
      </c>
      <c r="BA3835" t="s">
        <v>103</v>
      </c>
      <c r="BB3835" t="s">
        <v>21020</v>
      </c>
      <c r="BC3835" s="4"/>
      <c r="BD3835" t="s">
        <v>83</v>
      </c>
      <c r="BE3835" t="s">
        <v>105</v>
      </c>
      <c r="BF3835" t="s">
        <v>106</v>
      </c>
      <c r="BG3835" t="s">
        <v>107</v>
      </c>
      <c r="BH3835" t="s">
        <v>108</v>
      </c>
      <c r="BI3835" t="s">
        <v>109</v>
      </c>
      <c r="BJ3835" s="2">
        <v>0</v>
      </c>
      <c r="BK3835" t="s">
        <v>78</v>
      </c>
      <c r="BL3835" t="s">
        <v>90</v>
      </c>
      <c r="BM3835" t="s">
        <v>83</v>
      </c>
      <c r="BN3835" t="s">
        <v>83</v>
      </c>
      <c r="BO3835" t="s">
        <v>83</v>
      </c>
      <c r="BP3835" t="s">
        <v>83</v>
      </c>
      <c r="BQ3835" t="s">
        <v>83</v>
      </c>
      <c r="BR3835" t="s">
        <v>83</v>
      </c>
      <c r="BS3835" t="s">
        <v>83</v>
      </c>
      <c r="BT3835" s="3">
        <v>1</v>
      </c>
    </row>
    <row r="3836" spans="1:72" x14ac:dyDescent="0.25">
      <c r="A3836" t="s">
        <v>19665</v>
      </c>
      <c r="B3836" t="s">
        <v>19666</v>
      </c>
      <c r="C3836" t="s">
        <v>19667</v>
      </c>
      <c r="D3836" t="s">
        <v>74</v>
      </c>
      <c r="E3836" t="s">
        <v>21868</v>
      </c>
      <c r="F3836" t="s">
        <v>19668</v>
      </c>
      <c r="G3836" t="s">
        <v>21021</v>
      </c>
      <c r="H3836" t="s">
        <v>21022</v>
      </c>
      <c r="I3836" s="1">
        <v>44197</v>
      </c>
      <c r="J3836" s="1">
        <v>44926</v>
      </c>
      <c r="K3836" t="s">
        <v>78</v>
      </c>
      <c r="L3836" t="s">
        <v>79</v>
      </c>
      <c r="M3836" t="s">
        <v>80</v>
      </c>
      <c r="N3836" t="s">
        <v>21023</v>
      </c>
      <c r="O3836" t="s">
        <v>162</v>
      </c>
      <c r="P3836" t="s">
        <v>222</v>
      </c>
      <c r="Q3836" t="s">
        <v>21024</v>
      </c>
      <c r="R3836" t="s">
        <v>19673</v>
      </c>
      <c r="S3836" t="s">
        <v>119</v>
      </c>
      <c r="T3836" t="s">
        <v>87</v>
      </c>
      <c r="U3836" t="s">
        <v>88</v>
      </c>
      <c r="V3836" t="s">
        <v>89</v>
      </c>
      <c r="W3836" t="s">
        <v>78</v>
      </c>
      <c r="X3836" t="s">
        <v>120</v>
      </c>
      <c r="Y3836" t="s">
        <v>91</v>
      </c>
      <c r="Z3836" t="s">
        <v>92</v>
      </c>
      <c r="AA3836" s="1">
        <v>44566</v>
      </c>
      <c r="AB3836" s="2">
        <v>865</v>
      </c>
      <c r="AC3836" s="2">
        <v>723</v>
      </c>
      <c r="AD3836" s="2"/>
      <c r="AE3836" s="2"/>
      <c r="AF3836" s="2"/>
      <c r="AG3836">
        <v>0</v>
      </c>
      <c r="AH3836" s="3">
        <v>865</v>
      </c>
      <c r="AI3836" s="3">
        <v>723</v>
      </c>
      <c r="AJ3836" s="3">
        <v>0</v>
      </c>
      <c r="AK3836" s="3">
        <v>0</v>
      </c>
      <c r="AL3836" s="3">
        <v>0</v>
      </c>
      <c r="AM3836" t="s">
        <v>19674</v>
      </c>
      <c r="AN3836" t="s">
        <v>19675</v>
      </c>
      <c r="AO3836" t="s">
        <v>19665</v>
      </c>
      <c r="AP3836" t="s">
        <v>19666</v>
      </c>
      <c r="AQ3836" t="s">
        <v>83</v>
      </c>
      <c r="AR3836" t="s">
        <v>19676</v>
      </c>
      <c r="AS3836" t="s">
        <v>83</v>
      </c>
      <c r="AT3836" t="s">
        <v>96</v>
      </c>
      <c r="AU3836" t="s">
        <v>19677</v>
      </c>
      <c r="AV3836" t="s">
        <v>19678</v>
      </c>
      <c r="AW3836" t="s">
        <v>99</v>
      </c>
      <c r="AX3836" t="s">
        <v>100</v>
      </c>
      <c r="AY3836" t="s">
        <v>21025</v>
      </c>
      <c r="AZ3836" t="s">
        <v>8212</v>
      </c>
      <c r="BA3836" t="s">
        <v>103</v>
      </c>
      <c r="BB3836" t="s">
        <v>21026</v>
      </c>
      <c r="BC3836" s="4"/>
      <c r="BD3836" t="s">
        <v>83</v>
      </c>
      <c r="BE3836" t="s">
        <v>105</v>
      </c>
      <c r="BF3836" t="s">
        <v>106</v>
      </c>
      <c r="BG3836" t="s">
        <v>107</v>
      </c>
      <c r="BH3836" t="s">
        <v>123</v>
      </c>
      <c r="BI3836" t="s">
        <v>124</v>
      </c>
      <c r="BJ3836" s="2">
        <v>0</v>
      </c>
      <c r="BK3836" t="s">
        <v>90</v>
      </c>
      <c r="BL3836" t="s">
        <v>78</v>
      </c>
      <c r="BM3836" t="s">
        <v>83</v>
      </c>
      <c r="BN3836" t="s">
        <v>83</v>
      </c>
      <c r="BO3836" t="s">
        <v>83</v>
      </c>
      <c r="BP3836" t="s">
        <v>21027</v>
      </c>
      <c r="BQ3836" t="s">
        <v>19682</v>
      </c>
      <c r="BR3836" t="s">
        <v>19683</v>
      </c>
      <c r="BS3836" t="s">
        <v>83</v>
      </c>
      <c r="BT3836" s="3">
        <v>1</v>
      </c>
    </row>
    <row r="3837" spans="1:72" x14ac:dyDescent="0.25">
      <c r="A3837" t="s">
        <v>19665</v>
      </c>
      <c r="B3837" t="s">
        <v>19666</v>
      </c>
      <c r="C3837" t="s">
        <v>19667</v>
      </c>
      <c r="D3837" t="s">
        <v>74</v>
      </c>
      <c r="E3837" t="s">
        <v>21868</v>
      </c>
      <c r="F3837" t="s">
        <v>19668</v>
      </c>
      <c r="G3837" t="s">
        <v>21028</v>
      </c>
      <c r="H3837" t="s">
        <v>21029</v>
      </c>
      <c r="I3837" s="1">
        <v>44197</v>
      </c>
      <c r="J3837" s="1">
        <v>44926</v>
      </c>
      <c r="K3837" t="s">
        <v>78</v>
      </c>
      <c r="L3837" t="s">
        <v>79</v>
      </c>
      <c r="M3837" t="s">
        <v>80</v>
      </c>
      <c r="N3837" t="s">
        <v>20058</v>
      </c>
      <c r="O3837" t="s">
        <v>21030</v>
      </c>
      <c r="P3837" t="s">
        <v>420</v>
      </c>
      <c r="Q3837" t="s">
        <v>21031</v>
      </c>
      <c r="R3837" t="s">
        <v>19673</v>
      </c>
      <c r="S3837" t="s">
        <v>119</v>
      </c>
      <c r="T3837" t="s">
        <v>87</v>
      </c>
      <c r="U3837" t="s">
        <v>88</v>
      </c>
      <c r="V3837" t="s">
        <v>89</v>
      </c>
      <c r="W3837" t="s">
        <v>78</v>
      </c>
      <c r="X3837" t="s">
        <v>120</v>
      </c>
      <c r="Y3837" t="s">
        <v>91</v>
      </c>
      <c r="Z3837" t="s">
        <v>92</v>
      </c>
      <c r="AA3837" s="1">
        <v>44567</v>
      </c>
      <c r="AB3837" s="2">
        <v>1641</v>
      </c>
      <c r="AC3837" s="2">
        <v>820</v>
      </c>
      <c r="AD3837" s="2"/>
      <c r="AE3837" s="2"/>
      <c r="AF3837" s="2"/>
      <c r="AG3837">
        <v>0</v>
      </c>
      <c r="AH3837" s="3">
        <v>1641</v>
      </c>
      <c r="AI3837" s="3">
        <v>820</v>
      </c>
      <c r="AJ3837" s="3">
        <v>0</v>
      </c>
      <c r="AK3837" s="3">
        <v>0</v>
      </c>
      <c r="AL3837" s="3">
        <v>0</v>
      </c>
      <c r="AM3837" t="s">
        <v>19674</v>
      </c>
      <c r="AN3837" t="s">
        <v>19675</v>
      </c>
      <c r="AO3837" t="s">
        <v>19665</v>
      </c>
      <c r="AP3837" t="s">
        <v>19666</v>
      </c>
      <c r="AQ3837" t="s">
        <v>83</v>
      </c>
      <c r="AR3837" t="s">
        <v>19676</v>
      </c>
      <c r="AS3837" t="s">
        <v>83</v>
      </c>
      <c r="AT3837" t="s">
        <v>96</v>
      </c>
      <c r="AU3837" t="s">
        <v>19677</v>
      </c>
      <c r="AV3837" t="s">
        <v>19678</v>
      </c>
      <c r="AW3837" t="s">
        <v>99</v>
      </c>
      <c r="AX3837" t="s">
        <v>100</v>
      </c>
      <c r="AY3837" t="s">
        <v>21032</v>
      </c>
      <c r="AZ3837" t="s">
        <v>21033</v>
      </c>
      <c r="BA3837" t="s">
        <v>103</v>
      </c>
      <c r="BB3837" t="s">
        <v>21034</v>
      </c>
      <c r="BC3837" s="4"/>
      <c r="BD3837" t="s">
        <v>83</v>
      </c>
      <c r="BE3837" t="s">
        <v>105</v>
      </c>
      <c r="BF3837" t="s">
        <v>106</v>
      </c>
      <c r="BG3837" t="s">
        <v>107</v>
      </c>
      <c r="BH3837" t="s">
        <v>123</v>
      </c>
      <c r="BI3837" t="s">
        <v>124</v>
      </c>
      <c r="BJ3837" s="2">
        <v>0</v>
      </c>
      <c r="BK3837" t="s">
        <v>90</v>
      </c>
      <c r="BL3837" t="s">
        <v>78</v>
      </c>
      <c r="BM3837" t="s">
        <v>83</v>
      </c>
      <c r="BN3837" t="s">
        <v>83</v>
      </c>
      <c r="BO3837" t="s">
        <v>83</v>
      </c>
      <c r="BP3837" t="s">
        <v>21035</v>
      </c>
      <c r="BQ3837" t="s">
        <v>19682</v>
      </c>
      <c r="BR3837" t="s">
        <v>19683</v>
      </c>
      <c r="BS3837" t="s">
        <v>83</v>
      </c>
      <c r="BT3837" s="3">
        <v>1</v>
      </c>
    </row>
    <row r="3838" spans="1:72" x14ac:dyDescent="0.25">
      <c r="A3838" t="s">
        <v>19665</v>
      </c>
      <c r="B3838" t="s">
        <v>19666</v>
      </c>
      <c r="C3838" t="s">
        <v>19667</v>
      </c>
      <c r="D3838" t="s">
        <v>74</v>
      </c>
      <c r="E3838" t="s">
        <v>21868</v>
      </c>
      <c r="F3838" t="s">
        <v>19668</v>
      </c>
      <c r="G3838" t="s">
        <v>21036</v>
      </c>
      <c r="H3838" t="s">
        <v>21037</v>
      </c>
      <c r="I3838" s="1">
        <v>44197</v>
      </c>
      <c r="J3838" s="1">
        <v>44926</v>
      </c>
      <c r="K3838" t="s">
        <v>78</v>
      </c>
      <c r="L3838" t="s">
        <v>79</v>
      </c>
      <c r="M3838" t="s">
        <v>80</v>
      </c>
      <c r="N3838" t="s">
        <v>5979</v>
      </c>
      <c r="O3838" t="s">
        <v>162</v>
      </c>
      <c r="P3838" t="s">
        <v>409</v>
      </c>
      <c r="Q3838" t="s">
        <v>19881</v>
      </c>
      <c r="R3838" t="s">
        <v>19673</v>
      </c>
      <c r="S3838" t="s">
        <v>150</v>
      </c>
      <c r="T3838" t="s">
        <v>87</v>
      </c>
      <c r="U3838" t="s">
        <v>88</v>
      </c>
      <c r="V3838" t="s">
        <v>89</v>
      </c>
      <c r="W3838" t="s">
        <v>78</v>
      </c>
      <c r="X3838" t="s">
        <v>120</v>
      </c>
      <c r="Y3838" t="s">
        <v>91</v>
      </c>
      <c r="Z3838" t="s">
        <v>92</v>
      </c>
      <c r="AA3838" s="1">
        <v>44566</v>
      </c>
      <c r="AB3838" s="2">
        <v>1476</v>
      </c>
      <c r="AC3838" s="2">
        <v>642</v>
      </c>
      <c r="AD3838" s="2"/>
      <c r="AE3838" s="2"/>
      <c r="AF3838" s="2"/>
      <c r="AG3838">
        <v>0</v>
      </c>
      <c r="AH3838" s="3">
        <v>1476</v>
      </c>
      <c r="AI3838" s="3">
        <v>642</v>
      </c>
      <c r="AJ3838" s="3">
        <v>0</v>
      </c>
      <c r="AK3838" s="3">
        <v>0</v>
      </c>
      <c r="AL3838" s="3">
        <v>0</v>
      </c>
      <c r="AM3838" t="s">
        <v>20471</v>
      </c>
      <c r="AN3838" t="s">
        <v>20472</v>
      </c>
      <c r="AO3838" t="s">
        <v>19665</v>
      </c>
      <c r="AP3838" t="s">
        <v>19666</v>
      </c>
      <c r="AQ3838" t="s">
        <v>83</v>
      </c>
      <c r="AR3838" t="s">
        <v>19676</v>
      </c>
      <c r="AS3838" t="s">
        <v>83</v>
      </c>
      <c r="AT3838" t="s">
        <v>96</v>
      </c>
      <c r="AU3838" t="s">
        <v>19677</v>
      </c>
      <c r="AV3838" t="s">
        <v>19678</v>
      </c>
      <c r="AW3838" t="s">
        <v>99</v>
      </c>
      <c r="AX3838" t="s">
        <v>100</v>
      </c>
      <c r="AY3838" t="s">
        <v>21038</v>
      </c>
      <c r="AZ3838" t="s">
        <v>83</v>
      </c>
      <c r="BA3838" t="s">
        <v>103</v>
      </c>
      <c r="BB3838" t="s">
        <v>21039</v>
      </c>
      <c r="BC3838" s="4"/>
      <c r="BD3838" t="s">
        <v>83</v>
      </c>
      <c r="BE3838" t="s">
        <v>105</v>
      </c>
      <c r="BF3838" t="s">
        <v>106</v>
      </c>
      <c r="BG3838" t="s">
        <v>107</v>
      </c>
      <c r="BH3838" t="s">
        <v>108</v>
      </c>
      <c r="BI3838" t="s">
        <v>109</v>
      </c>
      <c r="BJ3838" s="2">
        <v>0</v>
      </c>
      <c r="BK3838" t="s">
        <v>90</v>
      </c>
      <c r="BL3838" t="s">
        <v>78</v>
      </c>
      <c r="BM3838" t="s">
        <v>83</v>
      </c>
      <c r="BN3838" t="s">
        <v>83</v>
      </c>
      <c r="BO3838" t="s">
        <v>83</v>
      </c>
      <c r="BP3838" t="s">
        <v>21040</v>
      </c>
      <c r="BQ3838" t="s">
        <v>19720</v>
      </c>
      <c r="BR3838" t="s">
        <v>19721</v>
      </c>
      <c r="BS3838" t="s">
        <v>83</v>
      </c>
      <c r="BT3838" s="3">
        <v>1</v>
      </c>
    </row>
    <row r="3839" spans="1:72" x14ac:dyDescent="0.25">
      <c r="A3839" t="s">
        <v>19665</v>
      </c>
      <c r="B3839" t="s">
        <v>19666</v>
      </c>
      <c r="C3839" t="s">
        <v>19667</v>
      </c>
      <c r="D3839" t="s">
        <v>750</v>
      </c>
      <c r="E3839" t="s">
        <v>21869</v>
      </c>
      <c r="F3839" t="s">
        <v>20994</v>
      </c>
      <c r="G3839" t="s">
        <v>21041</v>
      </c>
      <c r="H3839" t="s">
        <v>21042</v>
      </c>
      <c r="I3839" s="1">
        <v>44197</v>
      </c>
      <c r="J3839" s="1">
        <v>44926</v>
      </c>
      <c r="K3839" t="s">
        <v>78</v>
      </c>
      <c r="L3839" t="s">
        <v>79</v>
      </c>
      <c r="M3839" t="s">
        <v>80</v>
      </c>
      <c r="N3839" t="s">
        <v>20052</v>
      </c>
      <c r="O3839" t="s">
        <v>957</v>
      </c>
      <c r="P3839" t="s">
        <v>83</v>
      </c>
      <c r="Q3839" t="s">
        <v>20053</v>
      </c>
      <c r="R3839" t="s">
        <v>19673</v>
      </c>
      <c r="S3839" t="s">
        <v>518</v>
      </c>
      <c r="T3839" t="s">
        <v>87</v>
      </c>
      <c r="U3839" t="s">
        <v>519</v>
      </c>
      <c r="V3839" t="s">
        <v>520</v>
      </c>
      <c r="W3839" t="s">
        <v>90</v>
      </c>
      <c r="X3839" t="s">
        <v>83</v>
      </c>
      <c r="Y3839" t="s">
        <v>91</v>
      </c>
      <c r="Z3839" t="s">
        <v>92</v>
      </c>
      <c r="AA3839" s="1">
        <v>44203</v>
      </c>
      <c r="AB3839" s="2">
        <v>383147</v>
      </c>
      <c r="AC3839" s="2">
        <v>1071180</v>
      </c>
      <c r="AD3839" s="2"/>
      <c r="AE3839" s="2"/>
      <c r="AF3839" s="2"/>
      <c r="AG3839">
        <v>0</v>
      </c>
      <c r="AH3839" s="3">
        <v>492516</v>
      </c>
      <c r="AI3839" s="3">
        <v>1523932</v>
      </c>
      <c r="AJ3839" s="3">
        <v>0</v>
      </c>
      <c r="AK3839" s="3">
        <v>0</v>
      </c>
      <c r="AL3839" s="3">
        <v>0</v>
      </c>
      <c r="AM3839" t="s">
        <v>21043</v>
      </c>
      <c r="AN3839" t="s">
        <v>21000</v>
      </c>
      <c r="AO3839" t="s">
        <v>19665</v>
      </c>
      <c r="AP3839" t="s">
        <v>19666</v>
      </c>
      <c r="AQ3839" t="s">
        <v>83</v>
      </c>
      <c r="AR3839" t="s">
        <v>19676</v>
      </c>
      <c r="AS3839" t="s">
        <v>83</v>
      </c>
      <c r="AT3839" t="s">
        <v>96</v>
      </c>
      <c r="AU3839" t="s">
        <v>19677</v>
      </c>
      <c r="AV3839" t="s">
        <v>19678</v>
      </c>
      <c r="AW3839" t="s">
        <v>99</v>
      </c>
      <c r="AX3839" t="s">
        <v>100</v>
      </c>
      <c r="AY3839" t="s">
        <v>83</v>
      </c>
      <c r="AZ3839" t="s">
        <v>83</v>
      </c>
      <c r="BA3839" t="s">
        <v>103</v>
      </c>
      <c r="BB3839" t="s">
        <v>83</v>
      </c>
      <c r="BC3839" s="4"/>
      <c r="BD3839" t="s">
        <v>83</v>
      </c>
      <c r="BE3839" t="s">
        <v>105</v>
      </c>
      <c r="BF3839" t="s">
        <v>106</v>
      </c>
      <c r="BG3839" t="s">
        <v>107</v>
      </c>
      <c r="BH3839" t="s">
        <v>83</v>
      </c>
      <c r="BI3839" t="s">
        <v>83</v>
      </c>
      <c r="BJ3839" s="2">
        <v>0</v>
      </c>
      <c r="BK3839" t="s">
        <v>90</v>
      </c>
      <c r="BL3839" t="s">
        <v>78</v>
      </c>
      <c r="BM3839" t="s">
        <v>83</v>
      </c>
      <c r="BN3839" t="s">
        <v>83</v>
      </c>
      <c r="BO3839" t="s">
        <v>83</v>
      </c>
      <c r="BP3839" t="s">
        <v>21044</v>
      </c>
      <c r="BQ3839" t="s">
        <v>21003</v>
      </c>
      <c r="BR3839" t="s">
        <v>21004</v>
      </c>
      <c r="BS3839" t="s">
        <v>83</v>
      </c>
      <c r="BT3839" s="3">
        <v>1</v>
      </c>
    </row>
    <row r="3840" spans="1:72" x14ac:dyDescent="0.25">
      <c r="A3840" t="s">
        <v>19665</v>
      </c>
      <c r="B3840" t="s">
        <v>19666</v>
      </c>
      <c r="C3840" t="s">
        <v>19667</v>
      </c>
      <c r="D3840" t="s">
        <v>750</v>
      </c>
      <c r="E3840" t="s">
        <v>21869</v>
      </c>
      <c r="F3840" t="s">
        <v>20994</v>
      </c>
      <c r="G3840" t="s">
        <v>21045</v>
      </c>
      <c r="H3840" t="s">
        <v>21046</v>
      </c>
      <c r="I3840" s="1">
        <v>44197</v>
      </c>
      <c r="J3840" s="1">
        <v>44926</v>
      </c>
      <c r="K3840" t="s">
        <v>78</v>
      </c>
      <c r="L3840" t="s">
        <v>79</v>
      </c>
      <c r="M3840" t="s">
        <v>80</v>
      </c>
      <c r="N3840" t="s">
        <v>20052</v>
      </c>
      <c r="O3840" t="s">
        <v>957</v>
      </c>
      <c r="P3840" t="s">
        <v>83</v>
      </c>
      <c r="Q3840" t="s">
        <v>20053</v>
      </c>
      <c r="R3840" t="s">
        <v>19673</v>
      </c>
      <c r="S3840" t="s">
        <v>518</v>
      </c>
      <c r="T3840" t="s">
        <v>87</v>
      </c>
      <c r="U3840" t="s">
        <v>519</v>
      </c>
      <c r="V3840" t="s">
        <v>520</v>
      </c>
      <c r="W3840" t="s">
        <v>90</v>
      </c>
      <c r="X3840" t="s">
        <v>83</v>
      </c>
      <c r="Y3840" t="s">
        <v>91</v>
      </c>
      <c r="Z3840" t="s">
        <v>92</v>
      </c>
      <c r="AA3840" s="1">
        <v>44203</v>
      </c>
      <c r="AB3840" s="2">
        <v>3801</v>
      </c>
      <c r="AC3840" s="2">
        <v>11904</v>
      </c>
      <c r="AD3840" s="2"/>
      <c r="AE3840" s="2"/>
      <c r="AF3840" s="2"/>
      <c r="AG3840">
        <v>0</v>
      </c>
      <c r="AH3840" s="3">
        <v>3540</v>
      </c>
      <c r="AI3840" s="3">
        <v>11184</v>
      </c>
      <c r="AJ3840" s="3">
        <v>0</v>
      </c>
      <c r="AK3840" s="3">
        <v>0</v>
      </c>
      <c r="AL3840" s="3">
        <v>0</v>
      </c>
      <c r="AM3840" t="s">
        <v>21047</v>
      </c>
      <c r="AN3840" t="s">
        <v>21048</v>
      </c>
      <c r="AO3840" t="s">
        <v>19665</v>
      </c>
      <c r="AP3840" t="s">
        <v>19666</v>
      </c>
      <c r="AQ3840" t="s">
        <v>83</v>
      </c>
      <c r="AR3840" t="s">
        <v>19676</v>
      </c>
      <c r="AS3840" t="s">
        <v>83</v>
      </c>
      <c r="AT3840" t="s">
        <v>96</v>
      </c>
      <c r="AU3840" t="s">
        <v>19677</v>
      </c>
      <c r="AV3840" t="s">
        <v>19678</v>
      </c>
      <c r="AW3840" t="s">
        <v>99</v>
      </c>
      <c r="AX3840" t="s">
        <v>100</v>
      </c>
      <c r="AY3840" t="s">
        <v>83</v>
      </c>
      <c r="AZ3840" t="s">
        <v>83</v>
      </c>
      <c r="BA3840" t="s">
        <v>103</v>
      </c>
      <c r="BB3840" t="s">
        <v>83</v>
      </c>
      <c r="BC3840" s="4"/>
      <c r="BD3840" t="s">
        <v>83</v>
      </c>
      <c r="BE3840" t="s">
        <v>105</v>
      </c>
      <c r="BF3840" t="s">
        <v>106</v>
      </c>
      <c r="BG3840" t="s">
        <v>107</v>
      </c>
      <c r="BH3840" t="s">
        <v>83</v>
      </c>
      <c r="BI3840" t="s">
        <v>83</v>
      </c>
      <c r="BJ3840" s="2">
        <v>0</v>
      </c>
      <c r="BK3840" t="s">
        <v>90</v>
      </c>
      <c r="BL3840" t="s">
        <v>78</v>
      </c>
      <c r="BM3840" t="s">
        <v>83</v>
      </c>
      <c r="BN3840" t="s">
        <v>83</v>
      </c>
      <c r="BO3840" t="s">
        <v>83</v>
      </c>
      <c r="BP3840" t="s">
        <v>21049</v>
      </c>
      <c r="BQ3840" t="s">
        <v>21003</v>
      </c>
      <c r="BR3840" t="s">
        <v>21004</v>
      </c>
      <c r="BS3840" t="s">
        <v>83</v>
      </c>
      <c r="BT3840" s="3">
        <v>1</v>
      </c>
    </row>
    <row r="3841" spans="1:72" x14ac:dyDescent="0.25">
      <c r="A3841" t="s">
        <v>19665</v>
      </c>
      <c r="B3841" t="s">
        <v>19666</v>
      </c>
      <c r="C3841" t="s">
        <v>19667</v>
      </c>
      <c r="D3841" t="s">
        <v>74</v>
      </c>
      <c r="E3841" t="s">
        <v>21868</v>
      </c>
      <c r="F3841" t="s">
        <v>19668</v>
      </c>
      <c r="G3841" t="s">
        <v>21050</v>
      </c>
      <c r="H3841" t="s">
        <v>21051</v>
      </c>
      <c r="I3841" s="1">
        <v>44197</v>
      </c>
      <c r="J3841" s="1">
        <v>44926</v>
      </c>
      <c r="K3841" t="s">
        <v>78</v>
      </c>
      <c r="L3841" t="s">
        <v>79</v>
      </c>
      <c r="M3841" t="s">
        <v>80</v>
      </c>
      <c r="N3841" t="s">
        <v>20052</v>
      </c>
      <c r="O3841" t="s">
        <v>738</v>
      </c>
      <c r="P3841" t="s">
        <v>83</v>
      </c>
      <c r="Q3841" t="s">
        <v>20053</v>
      </c>
      <c r="R3841" t="s">
        <v>19673</v>
      </c>
      <c r="S3841" t="s">
        <v>83</v>
      </c>
      <c r="T3841" t="s">
        <v>87</v>
      </c>
      <c r="U3841" t="s">
        <v>354</v>
      </c>
      <c r="V3841" t="s">
        <v>355</v>
      </c>
      <c r="W3841" t="s">
        <v>90</v>
      </c>
      <c r="X3841" t="s">
        <v>83</v>
      </c>
      <c r="Y3841" t="s">
        <v>356</v>
      </c>
      <c r="Z3841" t="s">
        <v>92</v>
      </c>
      <c r="AA3841" s="1">
        <v>44653</v>
      </c>
      <c r="AB3841" s="2">
        <v>43036</v>
      </c>
      <c r="AC3841" s="2">
        <v>42639</v>
      </c>
      <c r="AD3841" s="2"/>
      <c r="AE3841" s="2"/>
      <c r="AF3841" s="2"/>
      <c r="AG3841">
        <v>99</v>
      </c>
      <c r="AH3841" s="3">
        <v>40729</v>
      </c>
      <c r="AI3841" s="3">
        <v>36574</v>
      </c>
      <c r="AJ3841" s="3">
        <v>0</v>
      </c>
      <c r="AK3841" s="3">
        <v>0</v>
      </c>
      <c r="AL3841" s="3">
        <v>0</v>
      </c>
      <c r="AM3841" t="s">
        <v>20768</v>
      </c>
      <c r="AN3841" t="s">
        <v>20769</v>
      </c>
      <c r="AO3841" t="s">
        <v>19665</v>
      </c>
      <c r="AP3841" t="s">
        <v>19666</v>
      </c>
      <c r="AQ3841" t="s">
        <v>83</v>
      </c>
      <c r="AR3841" t="s">
        <v>19676</v>
      </c>
      <c r="AS3841" t="s">
        <v>83</v>
      </c>
      <c r="AT3841" t="s">
        <v>96</v>
      </c>
      <c r="AU3841" t="s">
        <v>19677</v>
      </c>
      <c r="AV3841" t="s">
        <v>19678</v>
      </c>
      <c r="AW3841" t="s">
        <v>99</v>
      </c>
      <c r="AX3841" t="s">
        <v>359</v>
      </c>
      <c r="AY3841" t="s">
        <v>83</v>
      </c>
      <c r="AZ3841" t="s">
        <v>21052</v>
      </c>
      <c r="BA3841" t="s">
        <v>103</v>
      </c>
      <c r="BB3841" t="s">
        <v>83</v>
      </c>
      <c r="BC3841" s="4">
        <v>44562</v>
      </c>
      <c r="BD3841" t="s">
        <v>360</v>
      </c>
      <c r="BE3841" t="s">
        <v>105</v>
      </c>
      <c r="BF3841" t="s">
        <v>106</v>
      </c>
      <c r="BG3841" t="s">
        <v>107</v>
      </c>
      <c r="BH3841" t="s">
        <v>83</v>
      </c>
      <c r="BI3841" t="s">
        <v>83</v>
      </c>
      <c r="BJ3841" s="2">
        <v>0</v>
      </c>
      <c r="BK3841" t="s">
        <v>90</v>
      </c>
      <c r="BL3841" t="s">
        <v>90</v>
      </c>
      <c r="BM3841" t="s">
        <v>83</v>
      </c>
      <c r="BN3841" t="s">
        <v>83</v>
      </c>
      <c r="BO3841" t="s">
        <v>83</v>
      </c>
      <c r="BP3841" t="s">
        <v>83</v>
      </c>
      <c r="BQ3841" t="s">
        <v>83</v>
      </c>
      <c r="BR3841" t="s">
        <v>83</v>
      </c>
      <c r="BS3841" t="s">
        <v>83</v>
      </c>
      <c r="BT3841" s="3">
        <v>1</v>
      </c>
    </row>
    <row r="3842" spans="1:72" x14ac:dyDescent="0.25">
      <c r="A3842" t="s">
        <v>19665</v>
      </c>
      <c r="B3842" t="s">
        <v>19666</v>
      </c>
      <c r="C3842" t="s">
        <v>19667</v>
      </c>
      <c r="D3842" t="s">
        <v>74</v>
      </c>
      <c r="E3842" t="s">
        <v>21868</v>
      </c>
      <c r="F3842" t="s">
        <v>19668</v>
      </c>
      <c r="G3842" t="s">
        <v>21053</v>
      </c>
      <c r="H3842" t="s">
        <v>21054</v>
      </c>
      <c r="I3842" s="1">
        <v>44197</v>
      </c>
      <c r="J3842" s="1">
        <v>44926</v>
      </c>
      <c r="K3842" t="s">
        <v>78</v>
      </c>
      <c r="L3842" t="s">
        <v>79</v>
      </c>
      <c r="M3842" t="s">
        <v>80</v>
      </c>
      <c r="N3842" t="s">
        <v>12912</v>
      </c>
      <c r="O3842" t="s">
        <v>1348</v>
      </c>
      <c r="P3842" t="s">
        <v>222</v>
      </c>
      <c r="Q3842" t="s">
        <v>19764</v>
      </c>
      <c r="R3842" t="s">
        <v>19673</v>
      </c>
      <c r="S3842" t="s">
        <v>150</v>
      </c>
      <c r="T3842" t="s">
        <v>87</v>
      </c>
      <c r="U3842" t="s">
        <v>88</v>
      </c>
      <c r="V3842" t="s">
        <v>89</v>
      </c>
      <c r="W3842" t="s">
        <v>78</v>
      </c>
      <c r="X3842" t="s">
        <v>120</v>
      </c>
      <c r="Y3842" t="s">
        <v>91</v>
      </c>
      <c r="Z3842" t="s">
        <v>92</v>
      </c>
      <c r="AA3842" s="1">
        <v>44567</v>
      </c>
      <c r="AB3842" s="2">
        <v>536</v>
      </c>
      <c r="AC3842" s="2">
        <v>435</v>
      </c>
      <c r="AD3842" s="2"/>
      <c r="AE3842" s="2"/>
      <c r="AF3842" s="2"/>
      <c r="AG3842">
        <v>0</v>
      </c>
      <c r="AH3842" s="3">
        <v>536</v>
      </c>
      <c r="AI3842" s="3">
        <v>435</v>
      </c>
      <c r="AJ3842" s="3">
        <v>0</v>
      </c>
      <c r="AK3842" s="3">
        <v>0</v>
      </c>
      <c r="AL3842" s="3">
        <v>0</v>
      </c>
      <c r="AM3842" t="s">
        <v>19711</v>
      </c>
      <c r="AN3842" t="s">
        <v>19712</v>
      </c>
      <c r="AO3842" t="s">
        <v>19665</v>
      </c>
      <c r="AP3842" t="s">
        <v>19666</v>
      </c>
      <c r="AQ3842" t="s">
        <v>83</v>
      </c>
      <c r="AR3842" t="s">
        <v>19676</v>
      </c>
      <c r="AS3842" t="s">
        <v>83</v>
      </c>
      <c r="AT3842" t="s">
        <v>96</v>
      </c>
      <c r="AU3842" t="s">
        <v>19677</v>
      </c>
      <c r="AV3842" t="s">
        <v>19678</v>
      </c>
      <c r="AW3842" t="s">
        <v>99</v>
      </c>
      <c r="AX3842" t="s">
        <v>100</v>
      </c>
      <c r="AY3842" t="s">
        <v>83</v>
      </c>
      <c r="AZ3842" t="s">
        <v>8351</v>
      </c>
      <c r="BA3842" t="s">
        <v>103</v>
      </c>
      <c r="BB3842" t="s">
        <v>21055</v>
      </c>
      <c r="BC3842" s="4"/>
      <c r="BD3842" t="s">
        <v>83</v>
      </c>
      <c r="BE3842" t="s">
        <v>105</v>
      </c>
      <c r="BF3842" t="s">
        <v>106</v>
      </c>
      <c r="BG3842" t="s">
        <v>107</v>
      </c>
      <c r="BH3842" t="s">
        <v>108</v>
      </c>
      <c r="BI3842" t="s">
        <v>109</v>
      </c>
      <c r="BJ3842" s="2">
        <v>0</v>
      </c>
      <c r="BK3842" t="s">
        <v>90</v>
      </c>
      <c r="BL3842" t="s">
        <v>90</v>
      </c>
      <c r="BM3842" t="s">
        <v>83</v>
      </c>
      <c r="BN3842" t="s">
        <v>83</v>
      </c>
      <c r="BO3842" t="s">
        <v>83</v>
      </c>
      <c r="BP3842" t="s">
        <v>83</v>
      </c>
      <c r="BQ3842" t="s">
        <v>83</v>
      </c>
      <c r="BR3842" t="s">
        <v>83</v>
      </c>
      <c r="BS3842" t="s">
        <v>83</v>
      </c>
      <c r="BT3842" s="3">
        <v>1</v>
      </c>
    </row>
    <row r="3843" spans="1:72" x14ac:dyDescent="0.25">
      <c r="A3843" t="s">
        <v>19665</v>
      </c>
      <c r="B3843" t="s">
        <v>19666</v>
      </c>
      <c r="C3843" t="s">
        <v>19667</v>
      </c>
      <c r="D3843" t="s">
        <v>750</v>
      </c>
      <c r="E3843" t="s">
        <v>21869</v>
      </c>
      <c r="F3843" t="s">
        <v>20994</v>
      </c>
      <c r="G3843" t="s">
        <v>21056</v>
      </c>
      <c r="H3843" t="s">
        <v>21057</v>
      </c>
      <c r="I3843" s="1">
        <v>44197</v>
      </c>
      <c r="J3843" s="1">
        <v>44926</v>
      </c>
      <c r="K3843" t="s">
        <v>78</v>
      </c>
      <c r="L3843" t="s">
        <v>79</v>
      </c>
      <c r="M3843" t="s">
        <v>80</v>
      </c>
      <c r="N3843" t="s">
        <v>21058</v>
      </c>
      <c r="O3843" t="s">
        <v>155</v>
      </c>
      <c r="P3843" t="s">
        <v>409</v>
      </c>
      <c r="Q3843" t="s">
        <v>21059</v>
      </c>
      <c r="R3843" t="s">
        <v>19673</v>
      </c>
      <c r="S3843" t="s">
        <v>150</v>
      </c>
      <c r="T3843" t="s">
        <v>87</v>
      </c>
      <c r="U3843" t="s">
        <v>88</v>
      </c>
      <c r="V3843" t="s">
        <v>89</v>
      </c>
      <c r="W3843" t="s">
        <v>78</v>
      </c>
      <c r="X3843" t="s">
        <v>120</v>
      </c>
      <c r="Y3843" t="s">
        <v>91</v>
      </c>
      <c r="Z3843" t="s">
        <v>92</v>
      </c>
      <c r="AA3843" s="1">
        <v>44567</v>
      </c>
      <c r="AB3843" s="2">
        <v>793</v>
      </c>
      <c r="AC3843" s="2">
        <v>1830</v>
      </c>
      <c r="AD3843" s="2"/>
      <c r="AE3843" s="2"/>
      <c r="AF3843" s="2"/>
      <c r="AG3843">
        <v>0</v>
      </c>
      <c r="AH3843" s="3">
        <v>793</v>
      </c>
      <c r="AI3843" s="3">
        <v>1830</v>
      </c>
      <c r="AJ3843" s="3">
        <v>0</v>
      </c>
      <c r="AK3843" s="3">
        <v>0</v>
      </c>
      <c r="AL3843" s="3">
        <v>0</v>
      </c>
      <c r="AM3843" t="s">
        <v>20999</v>
      </c>
      <c r="AN3843" t="s">
        <v>21000</v>
      </c>
      <c r="AO3843" t="s">
        <v>19665</v>
      </c>
      <c r="AP3843" t="s">
        <v>19666</v>
      </c>
      <c r="AQ3843" t="s">
        <v>83</v>
      </c>
      <c r="AR3843" t="s">
        <v>19676</v>
      </c>
      <c r="AS3843" t="s">
        <v>83</v>
      </c>
      <c r="AT3843" t="s">
        <v>96</v>
      </c>
      <c r="AU3843" t="s">
        <v>19677</v>
      </c>
      <c r="AV3843" t="s">
        <v>19678</v>
      </c>
      <c r="AW3843" t="s">
        <v>99</v>
      </c>
      <c r="AX3843" t="s">
        <v>100</v>
      </c>
      <c r="AY3843" t="s">
        <v>83</v>
      </c>
      <c r="AZ3843" t="s">
        <v>8443</v>
      </c>
      <c r="BA3843" t="s">
        <v>103</v>
      </c>
      <c r="BB3843" t="s">
        <v>21060</v>
      </c>
      <c r="BC3843" s="4"/>
      <c r="BD3843" t="s">
        <v>83</v>
      </c>
      <c r="BE3843" t="s">
        <v>105</v>
      </c>
      <c r="BF3843" t="s">
        <v>106</v>
      </c>
      <c r="BG3843" t="s">
        <v>107</v>
      </c>
      <c r="BH3843" t="s">
        <v>108</v>
      </c>
      <c r="BI3843" t="s">
        <v>109</v>
      </c>
      <c r="BJ3843" s="2">
        <v>0</v>
      </c>
      <c r="BK3843" t="s">
        <v>90</v>
      </c>
      <c r="BL3843" t="s">
        <v>78</v>
      </c>
      <c r="BM3843" t="s">
        <v>83</v>
      </c>
      <c r="BN3843" t="s">
        <v>83</v>
      </c>
      <c r="BO3843" t="s">
        <v>83</v>
      </c>
      <c r="BP3843" t="s">
        <v>21061</v>
      </c>
      <c r="BQ3843" t="s">
        <v>21003</v>
      </c>
      <c r="BR3843" t="s">
        <v>21004</v>
      </c>
      <c r="BS3843" t="s">
        <v>83</v>
      </c>
      <c r="BT3843" s="3">
        <v>1</v>
      </c>
    </row>
    <row r="3844" spans="1:72" x14ac:dyDescent="0.25">
      <c r="A3844" t="s">
        <v>19665</v>
      </c>
      <c r="B3844" t="s">
        <v>19666</v>
      </c>
      <c r="C3844" t="s">
        <v>19667</v>
      </c>
      <c r="D3844" t="s">
        <v>74</v>
      </c>
      <c r="E3844" t="s">
        <v>21868</v>
      </c>
      <c r="F3844" t="s">
        <v>19668</v>
      </c>
      <c r="G3844" t="s">
        <v>21062</v>
      </c>
      <c r="H3844" t="s">
        <v>21063</v>
      </c>
      <c r="I3844" s="1">
        <v>44197</v>
      </c>
      <c r="J3844" s="1">
        <v>44926</v>
      </c>
      <c r="K3844" t="s">
        <v>78</v>
      </c>
      <c r="L3844" t="s">
        <v>79</v>
      </c>
      <c r="M3844" t="s">
        <v>80</v>
      </c>
      <c r="N3844" t="s">
        <v>1279</v>
      </c>
      <c r="O3844" t="s">
        <v>162</v>
      </c>
      <c r="P3844" t="s">
        <v>222</v>
      </c>
      <c r="Q3844" t="s">
        <v>21064</v>
      </c>
      <c r="R3844" t="s">
        <v>19673</v>
      </c>
      <c r="S3844" t="s">
        <v>119</v>
      </c>
      <c r="T3844" t="s">
        <v>87</v>
      </c>
      <c r="U3844" t="s">
        <v>88</v>
      </c>
      <c r="V3844" t="s">
        <v>89</v>
      </c>
      <c r="W3844" t="s">
        <v>78</v>
      </c>
      <c r="X3844" t="s">
        <v>120</v>
      </c>
      <c r="Y3844" t="s">
        <v>91</v>
      </c>
      <c r="Z3844" t="s">
        <v>92</v>
      </c>
      <c r="AA3844" s="1">
        <v>44566</v>
      </c>
      <c r="AB3844" s="2">
        <v>2272</v>
      </c>
      <c r="AC3844" s="2">
        <v>2586</v>
      </c>
      <c r="AD3844" s="2"/>
      <c r="AE3844" s="2"/>
      <c r="AF3844" s="2"/>
      <c r="AG3844">
        <v>0</v>
      </c>
      <c r="AH3844" s="3">
        <v>2272</v>
      </c>
      <c r="AI3844" s="3">
        <v>2586</v>
      </c>
      <c r="AJ3844" s="3">
        <v>0</v>
      </c>
      <c r="AK3844" s="3">
        <v>0</v>
      </c>
      <c r="AL3844" s="3">
        <v>0</v>
      </c>
      <c r="AM3844" t="s">
        <v>20471</v>
      </c>
      <c r="AN3844" t="s">
        <v>20472</v>
      </c>
      <c r="AO3844" t="s">
        <v>19665</v>
      </c>
      <c r="AP3844" t="s">
        <v>19666</v>
      </c>
      <c r="AQ3844" t="s">
        <v>83</v>
      </c>
      <c r="AR3844" t="s">
        <v>19676</v>
      </c>
      <c r="AS3844" t="s">
        <v>83</v>
      </c>
      <c r="AT3844" t="s">
        <v>96</v>
      </c>
      <c r="AU3844" t="s">
        <v>19677</v>
      </c>
      <c r="AV3844" t="s">
        <v>19678</v>
      </c>
      <c r="AW3844" t="s">
        <v>99</v>
      </c>
      <c r="AX3844" t="s">
        <v>100</v>
      </c>
      <c r="AY3844" t="s">
        <v>83</v>
      </c>
      <c r="AZ3844" t="s">
        <v>83</v>
      </c>
      <c r="BA3844" t="s">
        <v>103</v>
      </c>
      <c r="BB3844" t="s">
        <v>21065</v>
      </c>
      <c r="BC3844" s="4"/>
      <c r="BD3844" t="s">
        <v>83</v>
      </c>
      <c r="BE3844" t="s">
        <v>105</v>
      </c>
      <c r="BF3844" t="s">
        <v>106</v>
      </c>
      <c r="BG3844" t="s">
        <v>107</v>
      </c>
      <c r="BH3844" t="s">
        <v>123</v>
      </c>
      <c r="BI3844" t="s">
        <v>124</v>
      </c>
      <c r="BJ3844" s="2">
        <v>0</v>
      </c>
      <c r="BK3844" t="s">
        <v>90</v>
      </c>
      <c r="BL3844" t="s">
        <v>90</v>
      </c>
      <c r="BM3844" t="s">
        <v>83</v>
      </c>
      <c r="BN3844" t="s">
        <v>83</v>
      </c>
      <c r="BO3844" t="s">
        <v>83</v>
      </c>
      <c r="BP3844" t="s">
        <v>83</v>
      </c>
      <c r="BQ3844" t="s">
        <v>83</v>
      </c>
      <c r="BR3844" t="s">
        <v>83</v>
      </c>
      <c r="BS3844" t="s">
        <v>83</v>
      </c>
      <c r="BT3844" s="3">
        <v>1</v>
      </c>
    </row>
    <row r="3845" spans="1:72" x14ac:dyDescent="0.25">
      <c r="A3845" t="s">
        <v>19665</v>
      </c>
      <c r="B3845" t="s">
        <v>19666</v>
      </c>
      <c r="C3845" t="s">
        <v>19667</v>
      </c>
      <c r="D3845" t="s">
        <v>750</v>
      </c>
      <c r="E3845" t="s">
        <v>21869</v>
      </c>
      <c r="F3845" t="s">
        <v>20994</v>
      </c>
      <c r="G3845" t="s">
        <v>21066</v>
      </c>
      <c r="H3845" t="s">
        <v>21067</v>
      </c>
      <c r="I3845" s="1">
        <v>44197</v>
      </c>
      <c r="J3845" s="1">
        <v>44926</v>
      </c>
      <c r="K3845" t="s">
        <v>78</v>
      </c>
      <c r="L3845" t="s">
        <v>79</v>
      </c>
      <c r="M3845" t="s">
        <v>80</v>
      </c>
      <c r="N3845" t="s">
        <v>20849</v>
      </c>
      <c r="O3845" t="s">
        <v>381</v>
      </c>
      <c r="P3845" t="s">
        <v>222</v>
      </c>
      <c r="Q3845" t="s">
        <v>21068</v>
      </c>
      <c r="R3845" t="s">
        <v>19673</v>
      </c>
      <c r="S3845" t="s">
        <v>119</v>
      </c>
      <c r="T3845" t="s">
        <v>87</v>
      </c>
      <c r="U3845" t="s">
        <v>88</v>
      </c>
      <c r="V3845" t="s">
        <v>89</v>
      </c>
      <c r="W3845" t="s">
        <v>78</v>
      </c>
      <c r="X3845" t="s">
        <v>120</v>
      </c>
      <c r="Y3845" t="s">
        <v>91</v>
      </c>
      <c r="Z3845" t="s">
        <v>92</v>
      </c>
      <c r="AA3845" s="1">
        <v>44566</v>
      </c>
      <c r="AB3845" s="2">
        <v>1405</v>
      </c>
      <c r="AC3845" s="2">
        <v>2999</v>
      </c>
      <c r="AD3845" s="2"/>
      <c r="AE3845" s="2"/>
      <c r="AF3845" s="2"/>
      <c r="AG3845">
        <v>0</v>
      </c>
      <c r="AH3845" s="3">
        <v>1405</v>
      </c>
      <c r="AI3845" s="3">
        <v>2999</v>
      </c>
      <c r="AJ3845" s="3">
        <v>0</v>
      </c>
      <c r="AK3845" s="3">
        <v>0</v>
      </c>
      <c r="AL3845" s="3">
        <v>0</v>
      </c>
      <c r="AM3845" t="s">
        <v>20999</v>
      </c>
      <c r="AN3845" t="s">
        <v>21000</v>
      </c>
      <c r="AO3845" t="s">
        <v>19665</v>
      </c>
      <c r="AP3845" t="s">
        <v>19666</v>
      </c>
      <c r="AQ3845" t="s">
        <v>83</v>
      </c>
      <c r="AR3845" t="s">
        <v>19676</v>
      </c>
      <c r="AS3845" t="s">
        <v>83</v>
      </c>
      <c r="AT3845" t="s">
        <v>96</v>
      </c>
      <c r="AU3845" t="s">
        <v>19677</v>
      </c>
      <c r="AV3845" t="s">
        <v>19678</v>
      </c>
      <c r="AW3845" t="s">
        <v>99</v>
      </c>
      <c r="AX3845" t="s">
        <v>100</v>
      </c>
      <c r="AY3845" t="s">
        <v>83</v>
      </c>
      <c r="AZ3845" t="s">
        <v>21069</v>
      </c>
      <c r="BA3845" t="s">
        <v>103</v>
      </c>
      <c r="BB3845" t="s">
        <v>21070</v>
      </c>
      <c r="BC3845" s="4"/>
      <c r="BD3845" t="s">
        <v>83</v>
      </c>
      <c r="BE3845" t="s">
        <v>105</v>
      </c>
      <c r="BF3845" t="s">
        <v>106</v>
      </c>
      <c r="BG3845" t="s">
        <v>107</v>
      </c>
      <c r="BH3845" t="s">
        <v>123</v>
      </c>
      <c r="BI3845" t="s">
        <v>124</v>
      </c>
      <c r="BJ3845" s="2">
        <v>0</v>
      </c>
      <c r="BK3845" t="s">
        <v>90</v>
      </c>
      <c r="BL3845" t="s">
        <v>78</v>
      </c>
      <c r="BM3845" t="s">
        <v>83</v>
      </c>
      <c r="BN3845" t="s">
        <v>83</v>
      </c>
      <c r="BO3845" t="s">
        <v>83</v>
      </c>
      <c r="BP3845" t="s">
        <v>21071</v>
      </c>
      <c r="BQ3845" t="s">
        <v>21003</v>
      </c>
      <c r="BR3845" t="s">
        <v>21004</v>
      </c>
      <c r="BS3845" t="s">
        <v>83</v>
      </c>
      <c r="BT3845" s="3">
        <v>1</v>
      </c>
    </row>
    <row r="3846" spans="1:72" x14ac:dyDescent="0.25">
      <c r="A3846" t="s">
        <v>19665</v>
      </c>
      <c r="B3846" t="s">
        <v>19666</v>
      </c>
      <c r="C3846" t="s">
        <v>19667</v>
      </c>
      <c r="D3846" t="s">
        <v>74</v>
      </c>
      <c r="E3846" t="s">
        <v>21868</v>
      </c>
      <c r="F3846" t="s">
        <v>19668</v>
      </c>
      <c r="G3846" t="s">
        <v>21072</v>
      </c>
      <c r="H3846" t="s">
        <v>21073</v>
      </c>
      <c r="I3846" s="1">
        <v>44197</v>
      </c>
      <c r="J3846" s="1">
        <v>44926</v>
      </c>
      <c r="K3846" t="s">
        <v>78</v>
      </c>
      <c r="L3846" t="s">
        <v>79</v>
      </c>
      <c r="M3846" t="s">
        <v>80</v>
      </c>
      <c r="N3846" t="s">
        <v>19696</v>
      </c>
      <c r="O3846" t="s">
        <v>307</v>
      </c>
      <c r="P3846" t="s">
        <v>271</v>
      </c>
      <c r="Q3846" t="s">
        <v>21074</v>
      </c>
      <c r="R3846" t="s">
        <v>19673</v>
      </c>
      <c r="S3846" t="s">
        <v>83</v>
      </c>
      <c r="T3846" t="s">
        <v>87</v>
      </c>
      <c r="U3846" t="s">
        <v>354</v>
      </c>
      <c r="V3846" t="s">
        <v>355</v>
      </c>
      <c r="W3846" t="s">
        <v>90</v>
      </c>
      <c r="X3846" t="s">
        <v>83</v>
      </c>
      <c r="Y3846" t="s">
        <v>356</v>
      </c>
      <c r="Z3846" t="s">
        <v>92</v>
      </c>
      <c r="AA3846" s="1">
        <v>44652</v>
      </c>
      <c r="AB3846" s="2">
        <v>5773</v>
      </c>
      <c r="AC3846" s="2">
        <v>5050</v>
      </c>
      <c r="AD3846" s="2"/>
      <c r="AE3846" s="2"/>
      <c r="AF3846" s="2"/>
      <c r="AG3846">
        <v>51</v>
      </c>
      <c r="AH3846" s="3">
        <v>5312</v>
      </c>
      <c r="AI3846" s="3">
        <v>4560</v>
      </c>
      <c r="AJ3846" s="3">
        <v>0</v>
      </c>
      <c r="AK3846" s="3">
        <v>0</v>
      </c>
      <c r="AL3846" s="3">
        <v>0</v>
      </c>
      <c r="AM3846" t="s">
        <v>21075</v>
      </c>
      <c r="AN3846" t="s">
        <v>83</v>
      </c>
      <c r="AO3846" t="s">
        <v>19665</v>
      </c>
      <c r="AP3846" t="s">
        <v>19666</v>
      </c>
      <c r="AQ3846" t="s">
        <v>83</v>
      </c>
      <c r="AR3846" t="s">
        <v>19676</v>
      </c>
      <c r="AS3846" t="s">
        <v>20743</v>
      </c>
      <c r="AT3846" t="s">
        <v>96</v>
      </c>
      <c r="AU3846" t="s">
        <v>19677</v>
      </c>
      <c r="AV3846" t="s">
        <v>19678</v>
      </c>
      <c r="AW3846" t="s">
        <v>99</v>
      </c>
      <c r="AX3846" t="s">
        <v>359</v>
      </c>
      <c r="AY3846" t="s">
        <v>21076</v>
      </c>
      <c r="AZ3846" t="s">
        <v>21077</v>
      </c>
      <c r="BA3846" t="s">
        <v>103</v>
      </c>
      <c r="BB3846" t="s">
        <v>83</v>
      </c>
      <c r="BC3846" s="4">
        <v>44562</v>
      </c>
      <c r="BD3846" t="s">
        <v>360</v>
      </c>
      <c r="BE3846" t="s">
        <v>105</v>
      </c>
      <c r="BF3846" t="s">
        <v>106</v>
      </c>
      <c r="BG3846" t="s">
        <v>107</v>
      </c>
      <c r="BH3846" t="s">
        <v>83</v>
      </c>
      <c r="BI3846" t="s">
        <v>83</v>
      </c>
      <c r="BJ3846" s="2">
        <v>0</v>
      </c>
      <c r="BK3846" t="s">
        <v>90</v>
      </c>
      <c r="BL3846" t="s">
        <v>90</v>
      </c>
      <c r="BM3846" t="s">
        <v>83</v>
      </c>
      <c r="BN3846" t="s">
        <v>83</v>
      </c>
      <c r="BO3846" t="s">
        <v>83</v>
      </c>
      <c r="BP3846" t="s">
        <v>83</v>
      </c>
      <c r="BQ3846" t="s">
        <v>83</v>
      </c>
      <c r="BR3846" t="s">
        <v>83</v>
      </c>
      <c r="BS3846" t="s">
        <v>83</v>
      </c>
      <c r="BT3846" s="3">
        <v>1</v>
      </c>
    </row>
    <row r="3847" spans="1:72" x14ac:dyDescent="0.25">
      <c r="A3847" t="s">
        <v>19665</v>
      </c>
      <c r="B3847" t="s">
        <v>19666</v>
      </c>
      <c r="C3847" t="s">
        <v>19667</v>
      </c>
      <c r="D3847" t="s">
        <v>74</v>
      </c>
      <c r="E3847" t="s">
        <v>21868</v>
      </c>
      <c r="F3847" t="s">
        <v>19668</v>
      </c>
      <c r="G3847" t="s">
        <v>21078</v>
      </c>
      <c r="H3847" t="s">
        <v>21079</v>
      </c>
      <c r="I3847" s="1">
        <v>44197</v>
      </c>
      <c r="J3847" s="1">
        <v>44926</v>
      </c>
      <c r="K3847" t="s">
        <v>78</v>
      </c>
      <c r="L3847" t="s">
        <v>79</v>
      </c>
      <c r="M3847" t="s">
        <v>80</v>
      </c>
      <c r="N3847" t="s">
        <v>20325</v>
      </c>
      <c r="O3847" t="s">
        <v>117</v>
      </c>
      <c r="P3847" t="s">
        <v>1095</v>
      </c>
      <c r="Q3847" t="s">
        <v>20336</v>
      </c>
      <c r="R3847" t="s">
        <v>20254</v>
      </c>
      <c r="S3847" t="s">
        <v>150</v>
      </c>
      <c r="T3847" t="s">
        <v>87</v>
      </c>
      <c r="U3847" t="s">
        <v>88</v>
      </c>
      <c r="V3847" t="s">
        <v>89</v>
      </c>
      <c r="W3847" t="s">
        <v>78</v>
      </c>
      <c r="X3847" t="s">
        <v>120</v>
      </c>
      <c r="Y3847" t="s">
        <v>91</v>
      </c>
      <c r="Z3847" t="s">
        <v>92</v>
      </c>
      <c r="AA3847" s="1">
        <v>44567</v>
      </c>
      <c r="AB3847" s="2">
        <v>1725</v>
      </c>
      <c r="AC3847" s="2">
        <v>1569</v>
      </c>
      <c r="AD3847" s="2"/>
      <c r="AE3847" s="2"/>
      <c r="AF3847" s="2"/>
      <c r="AG3847">
        <v>0</v>
      </c>
      <c r="AH3847" s="3">
        <v>1725</v>
      </c>
      <c r="AI3847" s="3">
        <v>1569</v>
      </c>
      <c r="AJ3847" s="3">
        <v>0</v>
      </c>
      <c r="AK3847" s="3">
        <v>0</v>
      </c>
      <c r="AL3847" s="3">
        <v>0</v>
      </c>
      <c r="AM3847" t="s">
        <v>19711</v>
      </c>
      <c r="AN3847" t="s">
        <v>19712</v>
      </c>
      <c r="AO3847" t="s">
        <v>19665</v>
      </c>
      <c r="AP3847" t="s">
        <v>19666</v>
      </c>
      <c r="AQ3847" t="s">
        <v>83</v>
      </c>
      <c r="AR3847" t="s">
        <v>19676</v>
      </c>
      <c r="AS3847" t="s">
        <v>83</v>
      </c>
      <c r="AT3847" t="s">
        <v>96</v>
      </c>
      <c r="AU3847" t="s">
        <v>19677</v>
      </c>
      <c r="AV3847" t="s">
        <v>19678</v>
      </c>
      <c r="AW3847" t="s">
        <v>99</v>
      </c>
      <c r="AX3847" t="s">
        <v>100</v>
      </c>
      <c r="AY3847" t="s">
        <v>5432</v>
      </c>
      <c r="AZ3847" t="s">
        <v>21080</v>
      </c>
      <c r="BA3847" t="s">
        <v>103</v>
      </c>
      <c r="BB3847" t="s">
        <v>21081</v>
      </c>
      <c r="BC3847" s="4"/>
      <c r="BD3847" t="s">
        <v>83</v>
      </c>
      <c r="BE3847" t="s">
        <v>105</v>
      </c>
      <c r="BF3847" t="s">
        <v>106</v>
      </c>
      <c r="BG3847" t="s">
        <v>107</v>
      </c>
      <c r="BH3847" t="s">
        <v>108</v>
      </c>
      <c r="BI3847" t="s">
        <v>109</v>
      </c>
      <c r="BJ3847" s="2">
        <v>0</v>
      </c>
      <c r="BK3847" t="s">
        <v>90</v>
      </c>
      <c r="BL3847" t="s">
        <v>90</v>
      </c>
      <c r="BM3847" t="s">
        <v>83</v>
      </c>
      <c r="BN3847" t="s">
        <v>83</v>
      </c>
      <c r="BO3847" t="s">
        <v>83</v>
      </c>
      <c r="BP3847" t="s">
        <v>83</v>
      </c>
      <c r="BQ3847" t="s">
        <v>83</v>
      </c>
      <c r="BR3847" t="s">
        <v>83</v>
      </c>
      <c r="BS3847" t="s">
        <v>83</v>
      </c>
      <c r="BT3847" s="3">
        <v>1</v>
      </c>
    </row>
    <row r="3848" spans="1:72" x14ac:dyDescent="0.25">
      <c r="A3848" t="s">
        <v>19665</v>
      </c>
      <c r="B3848" t="s">
        <v>19666</v>
      </c>
      <c r="C3848" t="s">
        <v>19667</v>
      </c>
      <c r="D3848" t="s">
        <v>74</v>
      </c>
      <c r="E3848" t="s">
        <v>21868</v>
      </c>
      <c r="F3848" t="s">
        <v>19668</v>
      </c>
      <c r="G3848" t="s">
        <v>21082</v>
      </c>
      <c r="H3848" t="s">
        <v>21083</v>
      </c>
      <c r="I3848" s="1">
        <v>44197</v>
      </c>
      <c r="J3848" s="1">
        <v>44926</v>
      </c>
      <c r="K3848" t="s">
        <v>78</v>
      </c>
      <c r="L3848" t="s">
        <v>79</v>
      </c>
      <c r="M3848" t="s">
        <v>80</v>
      </c>
      <c r="N3848" t="s">
        <v>21084</v>
      </c>
      <c r="O3848" t="s">
        <v>162</v>
      </c>
      <c r="P3848" t="s">
        <v>409</v>
      </c>
      <c r="Q3848" t="s">
        <v>21085</v>
      </c>
      <c r="R3848" t="s">
        <v>19673</v>
      </c>
      <c r="S3848" t="s">
        <v>150</v>
      </c>
      <c r="T3848" t="s">
        <v>87</v>
      </c>
      <c r="U3848" t="s">
        <v>88</v>
      </c>
      <c r="V3848" t="s">
        <v>89</v>
      </c>
      <c r="W3848" t="s">
        <v>78</v>
      </c>
      <c r="X3848" t="s">
        <v>120</v>
      </c>
      <c r="Y3848" t="s">
        <v>91</v>
      </c>
      <c r="Z3848" t="s">
        <v>92</v>
      </c>
      <c r="AA3848" s="1">
        <v>44567</v>
      </c>
      <c r="AB3848" s="2">
        <v>339</v>
      </c>
      <c r="AC3848" s="2">
        <v>397</v>
      </c>
      <c r="AD3848" s="2"/>
      <c r="AE3848" s="2"/>
      <c r="AF3848" s="2"/>
      <c r="AG3848">
        <v>0</v>
      </c>
      <c r="AH3848" s="3">
        <v>339</v>
      </c>
      <c r="AI3848" s="3">
        <v>397</v>
      </c>
      <c r="AJ3848" s="3">
        <v>0</v>
      </c>
      <c r="AK3848" s="3">
        <v>0</v>
      </c>
      <c r="AL3848" s="3">
        <v>0</v>
      </c>
      <c r="AM3848" t="s">
        <v>20999</v>
      </c>
      <c r="AN3848" t="s">
        <v>21000</v>
      </c>
      <c r="AO3848" t="s">
        <v>19665</v>
      </c>
      <c r="AP3848" t="s">
        <v>19666</v>
      </c>
      <c r="AQ3848" t="s">
        <v>83</v>
      </c>
      <c r="AR3848" t="s">
        <v>19676</v>
      </c>
      <c r="AS3848" t="s">
        <v>83</v>
      </c>
      <c r="AT3848" t="s">
        <v>96</v>
      </c>
      <c r="AU3848" t="s">
        <v>19677</v>
      </c>
      <c r="AV3848" t="s">
        <v>19678</v>
      </c>
      <c r="AW3848" t="s">
        <v>99</v>
      </c>
      <c r="AX3848" t="s">
        <v>100</v>
      </c>
      <c r="AY3848" t="s">
        <v>21086</v>
      </c>
      <c r="AZ3848" t="s">
        <v>83</v>
      </c>
      <c r="BA3848" t="s">
        <v>103</v>
      </c>
      <c r="BB3848" t="s">
        <v>21087</v>
      </c>
      <c r="BC3848" s="4"/>
      <c r="BD3848" t="s">
        <v>83</v>
      </c>
      <c r="BE3848" t="s">
        <v>105</v>
      </c>
      <c r="BF3848" t="s">
        <v>106</v>
      </c>
      <c r="BG3848" t="s">
        <v>107</v>
      </c>
      <c r="BH3848" t="s">
        <v>108</v>
      </c>
      <c r="BI3848" t="s">
        <v>109</v>
      </c>
      <c r="BJ3848" s="2">
        <v>0</v>
      </c>
      <c r="BK3848" t="s">
        <v>90</v>
      </c>
      <c r="BL3848" t="s">
        <v>90</v>
      </c>
      <c r="BM3848" t="s">
        <v>83</v>
      </c>
      <c r="BN3848" t="s">
        <v>83</v>
      </c>
      <c r="BO3848" t="s">
        <v>83</v>
      </c>
      <c r="BP3848" t="s">
        <v>83</v>
      </c>
      <c r="BQ3848" t="s">
        <v>83</v>
      </c>
      <c r="BR3848" t="s">
        <v>83</v>
      </c>
      <c r="BS3848" t="s">
        <v>83</v>
      </c>
      <c r="BT3848" s="3">
        <v>1</v>
      </c>
    </row>
    <row r="3849" spans="1:72" x14ac:dyDescent="0.25">
      <c r="A3849" t="s">
        <v>19665</v>
      </c>
      <c r="B3849" t="s">
        <v>19666</v>
      </c>
      <c r="C3849" t="s">
        <v>19667</v>
      </c>
      <c r="D3849" t="s">
        <v>74</v>
      </c>
      <c r="E3849" t="s">
        <v>21868</v>
      </c>
      <c r="F3849" t="s">
        <v>19668</v>
      </c>
      <c r="G3849" t="s">
        <v>21088</v>
      </c>
      <c r="H3849" t="s">
        <v>21089</v>
      </c>
      <c r="I3849" s="1">
        <v>44197</v>
      </c>
      <c r="J3849" s="1">
        <v>44926</v>
      </c>
      <c r="K3849" t="s">
        <v>78</v>
      </c>
      <c r="L3849" t="s">
        <v>79</v>
      </c>
      <c r="M3849" t="s">
        <v>80</v>
      </c>
      <c r="N3849" t="s">
        <v>21090</v>
      </c>
      <c r="O3849" t="s">
        <v>228</v>
      </c>
      <c r="P3849" t="s">
        <v>676</v>
      </c>
      <c r="Q3849" t="s">
        <v>21091</v>
      </c>
      <c r="R3849" t="s">
        <v>19673</v>
      </c>
      <c r="S3849" t="s">
        <v>150</v>
      </c>
      <c r="T3849" t="s">
        <v>87</v>
      </c>
      <c r="U3849" t="s">
        <v>88</v>
      </c>
      <c r="V3849" t="s">
        <v>89</v>
      </c>
      <c r="W3849" t="s">
        <v>78</v>
      </c>
      <c r="X3849" t="s">
        <v>120</v>
      </c>
      <c r="Y3849" t="s">
        <v>91</v>
      </c>
      <c r="Z3849" t="s">
        <v>92</v>
      </c>
      <c r="AA3849" s="1">
        <v>44566</v>
      </c>
      <c r="AB3849" s="2">
        <v>518</v>
      </c>
      <c r="AC3849" s="2">
        <v>414</v>
      </c>
      <c r="AD3849" s="2"/>
      <c r="AE3849" s="2"/>
      <c r="AF3849" s="2"/>
      <c r="AG3849">
        <v>0</v>
      </c>
      <c r="AH3849" s="3">
        <v>518</v>
      </c>
      <c r="AI3849" s="3">
        <v>414</v>
      </c>
      <c r="AJ3849" s="3">
        <v>0</v>
      </c>
      <c r="AK3849" s="3">
        <v>0</v>
      </c>
      <c r="AL3849" s="3">
        <v>0</v>
      </c>
      <c r="AM3849" t="s">
        <v>21092</v>
      </c>
      <c r="AN3849" t="s">
        <v>83</v>
      </c>
      <c r="AO3849" t="s">
        <v>19665</v>
      </c>
      <c r="AP3849" t="s">
        <v>19666</v>
      </c>
      <c r="AQ3849" t="s">
        <v>83</v>
      </c>
      <c r="AR3849" t="s">
        <v>19676</v>
      </c>
      <c r="AS3849" t="s">
        <v>83</v>
      </c>
      <c r="AT3849" t="s">
        <v>96</v>
      </c>
      <c r="AU3849" t="s">
        <v>19677</v>
      </c>
      <c r="AV3849" t="s">
        <v>19678</v>
      </c>
      <c r="AW3849" t="s">
        <v>99</v>
      </c>
      <c r="AX3849" t="s">
        <v>100</v>
      </c>
      <c r="AY3849" t="s">
        <v>5432</v>
      </c>
      <c r="AZ3849" t="s">
        <v>21093</v>
      </c>
      <c r="BA3849" t="s">
        <v>103</v>
      </c>
      <c r="BB3849" t="s">
        <v>21094</v>
      </c>
      <c r="BC3849" s="4"/>
      <c r="BD3849" t="s">
        <v>83</v>
      </c>
      <c r="BE3849" t="s">
        <v>105</v>
      </c>
      <c r="BF3849" t="s">
        <v>106</v>
      </c>
      <c r="BG3849" t="s">
        <v>107</v>
      </c>
      <c r="BH3849" t="s">
        <v>108</v>
      </c>
      <c r="BI3849" t="s">
        <v>109</v>
      </c>
      <c r="BJ3849" s="2">
        <v>0</v>
      </c>
      <c r="BK3849" t="s">
        <v>90</v>
      </c>
      <c r="BL3849" t="s">
        <v>90</v>
      </c>
      <c r="BM3849" t="s">
        <v>83</v>
      </c>
      <c r="BN3849" t="s">
        <v>83</v>
      </c>
      <c r="BO3849" t="s">
        <v>83</v>
      </c>
      <c r="BP3849" t="s">
        <v>83</v>
      </c>
      <c r="BQ3849" t="s">
        <v>83</v>
      </c>
      <c r="BR3849" t="s">
        <v>83</v>
      </c>
      <c r="BS3849" t="s">
        <v>83</v>
      </c>
      <c r="BT3849" s="3">
        <v>1</v>
      </c>
    </row>
    <row r="3850" spans="1:72" x14ac:dyDescent="0.25">
      <c r="A3850" t="s">
        <v>19665</v>
      </c>
      <c r="B3850" t="s">
        <v>19666</v>
      </c>
      <c r="C3850" t="s">
        <v>19667</v>
      </c>
      <c r="D3850" t="s">
        <v>74</v>
      </c>
      <c r="E3850" t="s">
        <v>21868</v>
      </c>
      <c r="F3850" t="s">
        <v>19668</v>
      </c>
      <c r="G3850" t="s">
        <v>21095</v>
      </c>
      <c r="H3850" t="s">
        <v>21096</v>
      </c>
      <c r="I3850" s="1">
        <v>44197</v>
      </c>
      <c r="J3850" s="1">
        <v>44926</v>
      </c>
      <c r="K3850" t="s">
        <v>78</v>
      </c>
      <c r="L3850" t="s">
        <v>79</v>
      </c>
      <c r="M3850" t="s">
        <v>80</v>
      </c>
      <c r="N3850" t="s">
        <v>21090</v>
      </c>
      <c r="O3850" t="s">
        <v>228</v>
      </c>
      <c r="P3850" t="s">
        <v>676</v>
      </c>
      <c r="Q3850" t="s">
        <v>21091</v>
      </c>
      <c r="R3850" t="s">
        <v>19673</v>
      </c>
      <c r="S3850" t="s">
        <v>150</v>
      </c>
      <c r="T3850" t="s">
        <v>87</v>
      </c>
      <c r="U3850" t="s">
        <v>88</v>
      </c>
      <c r="V3850" t="s">
        <v>89</v>
      </c>
      <c r="W3850" t="s">
        <v>78</v>
      </c>
      <c r="X3850" t="s">
        <v>120</v>
      </c>
      <c r="Y3850" t="s">
        <v>91</v>
      </c>
      <c r="Z3850" t="s">
        <v>92</v>
      </c>
      <c r="AA3850" s="1">
        <v>44566</v>
      </c>
      <c r="AB3850" s="2">
        <v>980</v>
      </c>
      <c r="AC3850" s="2">
        <v>2526</v>
      </c>
      <c r="AD3850" s="2"/>
      <c r="AE3850" s="2"/>
      <c r="AF3850" s="2"/>
      <c r="AG3850">
        <v>0</v>
      </c>
      <c r="AH3850" s="3">
        <v>980</v>
      </c>
      <c r="AI3850" s="3">
        <v>2526</v>
      </c>
      <c r="AJ3850" s="3">
        <v>0</v>
      </c>
      <c r="AK3850" s="3">
        <v>0</v>
      </c>
      <c r="AL3850" s="3">
        <v>0</v>
      </c>
      <c r="AM3850" t="s">
        <v>20999</v>
      </c>
      <c r="AN3850" t="s">
        <v>21000</v>
      </c>
      <c r="AO3850" t="s">
        <v>19665</v>
      </c>
      <c r="AP3850" t="s">
        <v>19666</v>
      </c>
      <c r="AQ3850" t="s">
        <v>83</v>
      </c>
      <c r="AR3850" t="s">
        <v>19676</v>
      </c>
      <c r="AS3850" t="s">
        <v>83</v>
      </c>
      <c r="AT3850" t="s">
        <v>96</v>
      </c>
      <c r="AU3850" t="s">
        <v>19677</v>
      </c>
      <c r="AV3850" t="s">
        <v>19678</v>
      </c>
      <c r="AW3850" t="s">
        <v>99</v>
      </c>
      <c r="AX3850" t="s">
        <v>100</v>
      </c>
      <c r="AY3850" t="s">
        <v>21097</v>
      </c>
      <c r="AZ3850" t="s">
        <v>21098</v>
      </c>
      <c r="BA3850" t="s">
        <v>103</v>
      </c>
      <c r="BB3850" t="s">
        <v>21099</v>
      </c>
      <c r="BC3850" s="4"/>
      <c r="BD3850" t="s">
        <v>83</v>
      </c>
      <c r="BE3850" t="s">
        <v>105</v>
      </c>
      <c r="BF3850" t="s">
        <v>106</v>
      </c>
      <c r="BG3850" t="s">
        <v>107</v>
      </c>
      <c r="BH3850" t="s">
        <v>108</v>
      </c>
      <c r="BI3850" t="s">
        <v>109</v>
      </c>
      <c r="BJ3850" s="2">
        <v>0</v>
      </c>
      <c r="BK3850" t="s">
        <v>90</v>
      </c>
      <c r="BL3850" t="s">
        <v>90</v>
      </c>
      <c r="BM3850" t="s">
        <v>83</v>
      </c>
      <c r="BN3850" t="s">
        <v>83</v>
      </c>
      <c r="BO3850" t="s">
        <v>83</v>
      </c>
      <c r="BP3850" t="s">
        <v>83</v>
      </c>
      <c r="BQ3850" t="s">
        <v>83</v>
      </c>
      <c r="BR3850" t="s">
        <v>83</v>
      </c>
      <c r="BS3850" t="s">
        <v>83</v>
      </c>
      <c r="BT3850" s="3">
        <v>1</v>
      </c>
    </row>
    <row r="3851" spans="1:72" x14ac:dyDescent="0.25">
      <c r="A3851" t="s">
        <v>19665</v>
      </c>
      <c r="B3851" t="s">
        <v>19666</v>
      </c>
      <c r="C3851" t="s">
        <v>19667</v>
      </c>
      <c r="D3851" t="s">
        <v>74</v>
      </c>
      <c r="E3851" t="s">
        <v>21868</v>
      </c>
      <c r="F3851" t="s">
        <v>19668</v>
      </c>
      <c r="G3851" t="s">
        <v>21100</v>
      </c>
      <c r="H3851" t="s">
        <v>21101</v>
      </c>
      <c r="I3851" s="1">
        <v>44197</v>
      </c>
      <c r="J3851" s="1">
        <v>44926</v>
      </c>
      <c r="K3851" t="s">
        <v>78</v>
      </c>
      <c r="L3851" t="s">
        <v>79</v>
      </c>
      <c r="M3851" t="s">
        <v>80</v>
      </c>
      <c r="N3851" t="s">
        <v>4760</v>
      </c>
      <c r="O3851" t="s">
        <v>234</v>
      </c>
      <c r="P3851" t="s">
        <v>1095</v>
      </c>
      <c r="Q3851" t="s">
        <v>21102</v>
      </c>
      <c r="R3851" t="s">
        <v>19673</v>
      </c>
      <c r="S3851" t="s">
        <v>150</v>
      </c>
      <c r="T3851" t="s">
        <v>87</v>
      </c>
      <c r="U3851" t="s">
        <v>88</v>
      </c>
      <c r="V3851" t="s">
        <v>89</v>
      </c>
      <c r="W3851" t="s">
        <v>78</v>
      </c>
      <c r="X3851" t="s">
        <v>120</v>
      </c>
      <c r="Y3851" t="s">
        <v>91</v>
      </c>
      <c r="Z3851" t="s">
        <v>92</v>
      </c>
      <c r="AA3851" s="1">
        <v>44567</v>
      </c>
      <c r="AB3851" s="2">
        <v>190</v>
      </c>
      <c r="AC3851" s="2">
        <v>560</v>
      </c>
      <c r="AD3851" s="2"/>
      <c r="AE3851" s="2"/>
      <c r="AF3851" s="2"/>
      <c r="AG3851">
        <v>0</v>
      </c>
      <c r="AH3851" s="3">
        <v>190</v>
      </c>
      <c r="AI3851" s="3">
        <v>560</v>
      </c>
      <c r="AJ3851" s="3">
        <v>0</v>
      </c>
      <c r="AK3851" s="3">
        <v>0</v>
      </c>
      <c r="AL3851" s="3">
        <v>0</v>
      </c>
      <c r="AM3851" t="s">
        <v>20999</v>
      </c>
      <c r="AN3851" t="s">
        <v>21000</v>
      </c>
      <c r="AO3851" t="s">
        <v>19665</v>
      </c>
      <c r="AP3851" t="s">
        <v>19666</v>
      </c>
      <c r="AQ3851" t="s">
        <v>83</v>
      </c>
      <c r="AR3851" t="s">
        <v>19676</v>
      </c>
      <c r="AS3851" t="s">
        <v>83</v>
      </c>
      <c r="AT3851" t="s">
        <v>96</v>
      </c>
      <c r="AU3851" t="s">
        <v>19677</v>
      </c>
      <c r="AV3851" t="s">
        <v>19678</v>
      </c>
      <c r="AW3851" t="s">
        <v>99</v>
      </c>
      <c r="AX3851" t="s">
        <v>100</v>
      </c>
      <c r="AY3851" t="s">
        <v>83</v>
      </c>
      <c r="AZ3851" t="s">
        <v>21103</v>
      </c>
      <c r="BA3851" t="s">
        <v>103</v>
      </c>
      <c r="BB3851" t="s">
        <v>21104</v>
      </c>
      <c r="BC3851" s="4"/>
      <c r="BD3851" t="s">
        <v>83</v>
      </c>
      <c r="BE3851" t="s">
        <v>105</v>
      </c>
      <c r="BF3851" t="s">
        <v>106</v>
      </c>
      <c r="BG3851" t="s">
        <v>107</v>
      </c>
      <c r="BH3851" t="s">
        <v>108</v>
      </c>
      <c r="BI3851" t="s">
        <v>109</v>
      </c>
      <c r="BJ3851" s="2">
        <v>0</v>
      </c>
      <c r="BK3851" t="s">
        <v>90</v>
      </c>
      <c r="BL3851" t="s">
        <v>90</v>
      </c>
      <c r="BM3851" t="s">
        <v>83</v>
      </c>
      <c r="BN3851" t="s">
        <v>83</v>
      </c>
      <c r="BO3851" t="s">
        <v>83</v>
      </c>
      <c r="BP3851" t="s">
        <v>83</v>
      </c>
      <c r="BQ3851" t="s">
        <v>83</v>
      </c>
      <c r="BR3851" t="s">
        <v>83</v>
      </c>
      <c r="BS3851" t="s">
        <v>83</v>
      </c>
      <c r="BT3851" s="3">
        <v>1</v>
      </c>
    </row>
    <row r="3852" spans="1:72" x14ac:dyDescent="0.25">
      <c r="A3852" t="s">
        <v>19665</v>
      </c>
      <c r="B3852" t="s">
        <v>19666</v>
      </c>
      <c r="C3852" t="s">
        <v>19667</v>
      </c>
      <c r="D3852" t="s">
        <v>750</v>
      </c>
      <c r="E3852" t="s">
        <v>21869</v>
      </c>
      <c r="F3852" t="s">
        <v>20994</v>
      </c>
      <c r="G3852" t="s">
        <v>21105</v>
      </c>
      <c r="H3852" t="s">
        <v>21106</v>
      </c>
      <c r="I3852" s="1">
        <v>44197</v>
      </c>
      <c r="J3852" s="1">
        <v>44926</v>
      </c>
      <c r="K3852" t="s">
        <v>78</v>
      </c>
      <c r="L3852" t="s">
        <v>79</v>
      </c>
      <c r="M3852" t="s">
        <v>80</v>
      </c>
      <c r="N3852" t="s">
        <v>6148</v>
      </c>
      <c r="O3852" t="s">
        <v>183</v>
      </c>
      <c r="P3852" t="s">
        <v>409</v>
      </c>
      <c r="Q3852" t="s">
        <v>21107</v>
      </c>
      <c r="R3852" t="s">
        <v>20254</v>
      </c>
      <c r="S3852" t="s">
        <v>150</v>
      </c>
      <c r="T3852" t="s">
        <v>87</v>
      </c>
      <c r="U3852" t="s">
        <v>88</v>
      </c>
      <c r="V3852" t="s">
        <v>89</v>
      </c>
      <c r="W3852" t="s">
        <v>78</v>
      </c>
      <c r="X3852" t="s">
        <v>120</v>
      </c>
      <c r="Y3852" t="s">
        <v>91</v>
      </c>
      <c r="Z3852" t="s">
        <v>92</v>
      </c>
      <c r="AA3852" s="1">
        <v>44567</v>
      </c>
      <c r="AB3852" s="2">
        <v>2851</v>
      </c>
      <c r="AC3852" s="2">
        <v>9339</v>
      </c>
      <c r="AD3852" s="2"/>
      <c r="AE3852" s="2"/>
      <c r="AF3852" s="2"/>
      <c r="AG3852">
        <v>0</v>
      </c>
      <c r="AH3852" s="3">
        <v>2851</v>
      </c>
      <c r="AI3852" s="3">
        <v>9339</v>
      </c>
      <c r="AJ3852" s="3">
        <v>0</v>
      </c>
      <c r="AK3852" s="3">
        <v>0</v>
      </c>
      <c r="AL3852" s="3">
        <v>0</v>
      </c>
      <c r="AM3852" t="s">
        <v>20999</v>
      </c>
      <c r="AN3852" t="s">
        <v>21000</v>
      </c>
      <c r="AO3852" t="s">
        <v>19665</v>
      </c>
      <c r="AP3852" t="s">
        <v>19666</v>
      </c>
      <c r="AQ3852" t="s">
        <v>83</v>
      </c>
      <c r="AR3852" t="s">
        <v>19676</v>
      </c>
      <c r="AS3852" t="s">
        <v>83</v>
      </c>
      <c r="AT3852" t="s">
        <v>96</v>
      </c>
      <c r="AU3852" t="s">
        <v>19677</v>
      </c>
      <c r="AV3852" t="s">
        <v>19678</v>
      </c>
      <c r="AW3852" t="s">
        <v>99</v>
      </c>
      <c r="AX3852" t="s">
        <v>100</v>
      </c>
      <c r="AY3852" t="s">
        <v>83</v>
      </c>
      <c r="AZ3852" t="s">
        <v>21108</v>
      </c>
      <c r="BA3852" t="s">
        <v>103</v>
      </c>
      <c r="BB3852" t="s">
        <v>21109</v>
      </c>
      <c r="BC3852" s="4"/>
      <c r="BD3852" t="s">
        <v>83</v>
      </c>
      <c r="BE3852" t="s">
        <v>105</v>
      </c>
      <c r="BF3852" t="s">
        <v>106</v>
      </c>
      <c r="BG3852" t="s">
        <v>107</v>
      </c>
      <c r="BH3852" t="s">
        <v>108</v>
      </c>
      <c r="BI3852" t="s">
        <v>109</v>
      </c>
      <c r="BJ3852" s="2">
        <v>0</v>
      </c>
      <c r="BK3852" t="s">
        <v>90</v>
      </c>
      <c r="BL3852" t="s">
        <v>78</v>
      </c>
      <c r="BM3852" t="s">
        <v>83</v>
      </c>
      <c r="BN3852" t="s">
        <v>83</v>
      </c>
      <c r="BO3852" t="s">
        <v>83</v>
      </c>
      <c r="BP3852" t="s">
        <v>21110</v>
      </c>
      <c r="BQ3852" t="s">
        <v>21003</v>
      </c>
      <c r="BR3852" t="s">
        <v>21004</v>
      </c>
      <c r="BS3852" t="s">
        <v>83</v>
      </c>
      <c r="BT3852" s="3">
        <v>1</v>
      </c>
    </row>
    <row r="3853" spans="1:72" x14ac:dyDescent="0.25">
      <c r="A3853" t="s">
        <v>19665</v>
      </c>
      <c r="B3853" t="s">
        <v>19666</v>
      </c>
      <c r="C3853" t="s">
        <v>19667</v>
      </c>
      <c r="D3853" t="s">
        <v>74</v>
      </c>
      <c r="E3853" t="s">
        <v>21868</v>
      </c>
      <c r="F3853" t="s">
        <v>19668</v>
      </c>
      <c r="G3853" t="s">
        <v>21111</v>
      </c>
      <c r="H3853" t="s">
        <v>21112</v>
      </c>
      <c r="I3853" s="1">
        <v>44197</v>
      </c>
      <c r="J3853" s="1">
        <v>44926</v>
      </c>
      <c r="K3853" t="s">
        <v>78</v>
      </c>
      <c r="L3853" t="s">
        <v>79</v>
      </c>
      <c r="M3853" t="s">
        <v>80</v>
      </c>
      <c r="N3853" t="s">
        <v>6148</v>
      </c>
      <c r="O3853" t="s">
        <v>2841</v>
      </c>
      <c r="P3853" t="s">
        <v>222</v>
      </c>
      <c r="Q3853" t="s">
        <v>21113</v>
      </c>
      <c r="R3853" t="s">
        <v>20254</v>
      </c>
      <c r="S3853" t="s">
        <v>150</v>
      </c>
      <c r="T3853" t="s">
        <v>87</v>
      </c>
      <c r="U3853" t="s">
        <v>88</v>
      </c>
      <c r="V3853" t="s">
        <v>89</v>
      </c>
      <c r="W3853" t="s">
        <v>78</v>
      </c>
      <c r="X3853" t="s">
        <v>120</v>
      </c>
      <c r="Y3853" t="s">
        <v>91</v>
      </c>
      <c r="Z3853" t="s">
        <v>92</v>
      </c>
      <c r="AA3853" s="1">
        <v>44566</v>
      </c>
      <c r="AB3853" s="2">
        <v>1427</v>
      </c>
      <c r="AC3853" s="2">
        <v>4294</v>
      </c>
      <c r="AD3853" s="2"/>
      <c r="AE3853" s="2"/>
      <c r="AF3853" s="2"/>
      <c r="AG3853">
        <v>0</v>
      </c>
      <c r="AH3853" s="3">
        <v>1427</v>
      </c>
      <c r="AI3853" s="3">
        <v>4294</v>
      </c>
      <c r="AJ3853" s="3">
        <v>0</v>
      </c>
      <c r="AK3853" s="3">
        <v>0</v>
      </c>
      <c r="AL3853" s="3">
        <v>0</v>
      </c>
      <c r="AM3853" t="s">
        <v>20999</v>
      </c>
      <c r="AN3853" t="s">
        <v>21000</v>
      </c>
      <c r="AO3853" t="s">
        <v>19665</v>
      </c>
      <c r="AP3853" t="s">
        <v>19666</v>
      </c>
      <c r="AQ3853" t="s">
        <v>83</v>
      </c>
      <c r="AR3853" t="s">
        <v>19676</v>
      </c>
      <c r="AS3853" t="s">
        <v>83</v>
      </c>
      <c r="AT3853" t="s">
        <v>96</v>
      </c>
      <c r="AU3853" t="s">
        <v>19677</v>
      </c>
      <c r="AV3853" t="s">
        <v>19678</v>
      </c>
      <c r="AW3853" t="s">
        <v>99</v>
      </c>
      <c r="AX3853" t="s">
        <v>100</v>
      </c>
      <c r="AY3853" t="s">
        <v>83</v>
      </c>
      <c r="AZ3853" t="s">
        <v>8443</v>
      </c>
      <c r="BA3853" t="s">
        <v>103</v>
      </c>
      <c r="BB3853" t="s">
        <v>21114</v>
      </c>
      <c r="BC3853" s="4"/>
      <c r="BD3853" t="s">
        <v>83</v>
      </c>
      <c r="BE3853" t="s">
        <v>105</v>
      </c>
      <c r="BF3853" t="s">
        <v>106</v>
      </c>
      <c r="BG3853" t="s">
        <v>107</v>
      </c>
      <c r="BH3853" t="s">
        <v>108</v>
      </c>
      <c r="BI3853" t="s">
        <v>109</v>
      </c>
      <c r="BJ3853" s="2">
        <v>0</v>
      </c>
      <c r="BK3853" t="s">
        <v>78</v>
      </c>
      <c r="BL3853" t="s">
        <v>90</v>
      </c>
      <c r="BM3853" t="s">
        <v>83</v>
      </c>
      <c r="BN3853" t="s">
        <v>83</v>
      </c>
      <c r="BO3853" t="s">
        <v>83</v>
      </c>
      <c r="BP3853" t="s">
        <v>83</v>
      </c>
      <c r="BQ3853" t="s">
        <v>83</v>
      </c>
      <c r="BR3853" t="s">
        <v>83</v>
      </c>
      <c r="BS3853" t="s">
        <v>83</v>
      </c>
      <c r="BT3853" s="3">
        <v>1</v>
      </c>
    </row>
    <row r="3854" spans="1:72" x14ac:dyDescent="0.25">
      <c r="A3854" t="s">
        <v>19665</v>
      </c>
      <c r="B3854" t="s">
        <v>19666</v>
      </c>
      <c r="C3854" t="s">
        <v>19667</v>
      </c>
      <c r="D3854" t="s">
        <v>750</v>
      </c>
      <c r="E3854" t="s">
        <v>21869</v>
      </c>
      <c r="F3854" t="s">
        <v>20994</v>
      </c>
      <c r="G3854" t="s">
        <v>21115</v>
      </c>
      <c r="H3854" t="s">
        <v>21116</v>
      </c>
      <c r="I3854" s="1">
        <v>44197</v>
      </c>
      <c r="J3854" s="1">
        <v>44926</v>
      </c>
      <c r="K3854" t="s">
        <v>78</v>
      </c>
      <c r="L3854" t="s">
        <v>79</v>
      </c>
      <c r="M3854" t="s">
        <v>80</v>
      </c>
      <c r="N3854" t="s">
        <v>20359</v>
      </c>
      <c r="O3854" t="s">
        <v>250</v>
      </c>
      <c r="P3854" t="s">
        <v>222</v>
      </c>
      <c r="Q3854" t="s">
        <v>20360</v>
      </c>
      <c r="R3854" t="s">
        <v>20254</v>
      </c>
      <c r="S3854" t="s">
        <v>150</v>
      </c>
      <c r="T3854" t="s">
        <v>87</v>
      </c>
      <c r="U3854" t="s">
        <v>88</v>
      </c>
      <c r="V3854" t="s">
        <v>89</v>
      </c>
      <c r="W3854" t="s">
        <v>78</v>
      </c>
      <c r="X3854" t="s">
        <v>120</v>
      </c>
      <c r="Y3854" t="s">
        <v>91</v>
      </c>
      <c r="Z3854" t="s">
        <v>92</v>
      </c>
      <c r="AA3854" s="1">
        <v>44567</v>
      </c>
      <c r="AB3854" s="2">
        <v>1021</v>
      </c>
      <c r="AC3854" s="2">
        <v>3254</v>
      </c>
      <c r="AD3854" s="2"/>
      <c r="AE3854" s="2"/>
      <c r="AF3854" s="2"/>
      <c r="AG3854">
        <v>0</v>
      </c>
      <c r="AH3854" s="3">
        <v>1021</v>
      </c>
      <c r="AI3854" s="3">
        <v>3254</v>
      </c>
      <c r="AJ3854" s="3">
        <v>0</v>
      </c>
      <c r="AK3854" s="3">
        <v>0</v>
      </c>
      <c r="AL3854" s="3">
        <v>0</v>
      </c>
      <c r="AM3854" t="s">
        <v>20999</v>
      </c>
      <c r="AN3854" t="s">
        <v>21000</v>
      </c>
      <c r="AO3854" t="s">
        <v>19665</v>
      </c>
      <c r="AP3854" t="s">
        <v>19666</v>
      </c>
      <c r="AQ3854" t="s">
        <v>83</v>
      </c>
      <c r="AR3854" t="s">
        <v>19676</v>
      </c>
      <c r="AS3854" t="s">
        <v>83</v>
      </c>
      <c r="AT3854" t="s">
        <v>96</v>
      </c>
      <c r="AU3854" t="s">
        <v>19677</v>
      </c>
      <c r="AV3854" t="s">
        <v>19678</v>
      </c>
      <c r="AW3854" t="s">
        <v>99</v>
      </c>
      <c r="AX3854" t="s">
        <v>100</v>
      </c>
      <c r="AY3854" t="s">
        <v>83</v>
      </c>
      <c r="AZ3854" t="s">
        <v>83</v>
      </c>
      <c r="BA3854" t="s">
        <v>103</v>
      </c>
      <c r="BB3854" t="s">
        <v>21117</v>
      </c>
      <c r="BC3854" s="4"/>
      <c r="BD3854" t="s">
        <v>83</v>
      </c>
      <c r="BE3854" t="s">
        <v>105</v>
      </c>
      <c r="BF3854" t="s">
        <v>106</v>
      </c>
      <c r="BG3854" t="s">
        <v>107</v>
      </c>
      <c r="BH3854" t="s">
        <v>108</v>
      </c>
      <c r="BI3854" t="s">
        <v>109</v>
      </c>
      <c r="BJ3854" s="2">
        <v>0</v>
      </c>
      <c r="BK3854" t="s">
        <v>90</v>
      </c>
      <c r="BL3854" t="s">
        <v>78</v>
      </c>
      <c r="BM3854" t="s">
        <v>83</v>
      </c>
      <c r="BN3854" t="s">
        <v>83</v>
      </c>
      <c r="BO3854" t="s">
        <v>83</v>
      </c>
      <c r="BP3854" t="s">
        <v>21118</v>
      </c>
      <c r="BQ3854" t="s">
        <v>21003</v>
      </c>
      <c r="BR3854" t="s">
        <v>21004</v>
      </c>
      <c r="BS3854" t="s">
        <v>83</v>
      </c>
      <c r="BT3854" s="3">
        <v>1</v>
      </c>
    </row>
    <row r="3855" spans="1:72" x14ac:dyDescent="0.25">
      <c r="A3855" t="s">
        <v>19665</v>
      </c>
      <c r="B3855" t="s">
        <v>19666</v>
      </c>
      <c r="C3855" t="s">
        <v>19667</v>
      </c>
      <c r="D3855" t="s">
        <v>750</v>
      </c>
      <c r="E3855" t="s">
        <v>21869</v>
      </c>
      <c r="F3855" t="s">
        <v>20994</v>
      </c>
      <c r="G3855" t="s">
        <v>21119</v>
      </c>
      <c r="H3855" t="s">
        <v>21120</v>
      </c>
      <c r="I3855" s="1">
        <v>44197</v>
      </c>
      <c r="J3855" s="1">
        <v>44926</v>
      </c>
      <c r="K3855" t="s">
        <v>78</v>
      </c>
      <c r="L3855" t="s">
        <v>79</v>
      </c>
      <c r="M3855" t="s">
        <v>80</v>
      </c>
      <c r="N3855" t="s">
        <v>19781</v>
      </c>
      <c r="O3855" t="s">
        <v>155</v>
      </c>
      <c r="P3855" t="s">
        <v>222</v>
      </c>
      <c r="Q3855" t="s">
        <v>19782</v>
      </c>
      <c r="R3855" t="s">
        <v>19673</v>
      </c>
      <c r="S3855" t="s">
        <v>150</v>
      </c>
      <c r="T3855" t="s">
        <v>87</v>
      </c>
      <c r="U3855" t="s">
        <v>88</v>
      </c>
      <c r="V3855" t="s">
        <v>89</v>
      </c>
      <c r="W3855" t="s">
        <v>78</v>
      </c>
      <c r="X3855" t="s">
        <v>120</v>
      </c>
      <c r="Y3855" t="s">
        <v>91</v>
      </c>
      <c r="Z3855" t="s">
        <v>92</v>
      </c>
      <c r="AA3855" s="1">
        <v>44567</v>
      </c>
      <c r="AB3855" s="2">
        <v>1626</v>
      </c>
      <c r="AC3855" s="2">
        <v>3717</v>
      </c>
      <c r="AD3855" s="2"/>
      <c r="AE3855" s="2"/>
      <c r="AF3855" s="2"/>
      <c r="AG3855">
        <v>0</v>
      </c>
      <c r="AH3855" s="3">
        <v>1626</v>
      </c>
      <c r="AI3855" s="3">
        <v>3717</v>
      </c>
      <c r="AJ3855" s="3">
        <v>0</v>
      </c>
      <c r="AK3855" s="3">
        <v>0</v>
      </c>
      <c r="AL3855" s="3">
        <v>0</v>
      </c>
      <c r="AM3855" t="s">
        <v>20999</v>
      </c>
      <c r="AN3855" t="s">
        <v>21000</v>
      </c>
      <c r="AO3855" t="s">
        <v>19665</v>
      </c>
      <c r="AP3855" t="s">
        <v>19666</v>
      </c>
      <c r="AQ3855" t="s">
        <v>83</v>
      </c>
      <c r="AR3855" t="s">
        <v>19676</v>
      </c>
      <c r="AS3855" t="s">
        <v>83</v>
      </c>
      <c r="AT3855" t="s">
        <v>96</v>
      </c>
      <c r="AU3855" t="s">
        <v>19677</v>
      </c>
      <c r="AV3855" t="s">
        <v>19678</v>
      </c>
      <c r="AW3855" t="s">
        <v>99</v>
      </c>
      <c r="AX3855" t="s">
        <v>100</v>
      </c>
      <c r="AY3855" t="s">
        <v>8443</v>
      </c>
      <c r="AZ3855" t="s">
        <v>8443</v>
      </c>
      <c r="BA3855" t="s">
        <v>103</v>
      </c>
      <c r="BB3855" t="s">
        <v>21121</v>
      </c>
      <c r="BC3855" s="4"/>
      <c r="BD3855" t="s">
        <v>83</v>
      </c>
      <c r="BE3855" t="s">
        <v>105</v>
      </c>
      <c r="BF3855" t="s">
        <v>106</v>
      </c>
      <c r="BG3855" t="s">
        <v>107</v>
      </c>
      <c r="BH3855" t="s">
        <v>108</v>
      </c>
      <c r="BI3855" t="s">
        <v>109</v>
      </c>
      <c r="BJ3855" s="2">
        <v>0</v>
      </c>
      <c r="BK3855" t="s">
        <v>90</v>
      </c>
      <c r="BL3855" t="s">
        <v>78</v>
      </c>
      <c r="BM3855" t="s">
        <v>83</v>
      </c>
      <c r="BN3855" t="s">
        <v>83</v>
      </c>
      <c r="BO3855" t="s">
        <v>83</v>
      </c>
      <c r="BP3855" t="s">
        <v>21122</v>
      </c>
      <c r="BQ3855" t="s">
        <v>21003</v>
      </c>
      <c r="BR3855" t="s">
        <v>21004</v>
      </c>
      <c r="BS3855" t="s">
        <v>83</v>
      </c>
      <c r="BT3855" s="3">
        <v>1</v>
      </c>
    </row>
    <row r="3856" spans="1:72" x14ac:dyDescent="0.25">
      <c r="A3856" t="s">
        <v>19665</v>
      </c>
      <c r="B3856" t="s">
        <v>19666</v>
      </c>
      <c r="C3856" t="s">
        <v>19667</v>
      </c>
      <c r="D3856" t="s">
        <v>750</v>
      </c>
      <c r="E3856" t="s">
        <v>21869</v>
      </c>
      <c r="F3856" t="s">
        <v>20994</v>
      </c>
      <c r="G3856" t="s">
        <v>21123</v>
      </c>
      <c r="H3856" t="s">
        <v>21124</v>
      </c>
      <c r="I3856" s="1">
        <v>44197</v>
      </c>
      <c r="J3856" s="1">
        <v>44926</v>
      </c>
      <c r="K3856" t="s">
        <v>78</v>
      </c>
      <c r="L3856" t="s">
        <v>79</v>
      </c>
      <c r="M3856" t="s">
        <v>80</v>
      </c>
      <c r="N3856" t="s">
        <v>21125</v>
      </c>
      <c r="O3856" t="s">
        <v>133</v>
      </c>
      <c r="P3856" t="s">
        <v>222</v>
      </c>
      <c r="Q3856" t="s">
        <v>21126</v>
      </c>
      <c r="R3856" t="s">
        <v>19673</v>
      </c>
      <c r="S3856" t="s">
        <v>150</v>
      </c>
      <c r="T3856" t="s">
        <v>87</v>
      </c>
      <c r="U3856" t="s">
        <v>88</v>
      </c>
      <c r="V3856" t="s">
        <v>89</v>
      </c>
      <c r="W3856" t="s">
        <v>78</v>
      </c>
      <c r="X3856" t="s">
        <v>120</v>
      </c>
      <c r="Y3856" t="s">
        <v>91</v>
      </c>
      <c r="Z3856" t="s">
        <v>92</v>
      </c>
      <c r="AA3856" s="1">
        <v>44567</v>
      </c>
      <c r="AB3856" s="2">
        <v>841</v>
      </c>
      <c r="AC3856" s="2">
        <v>2211</v>
      </c>
      <c r="AD3856" s="2"/>
      <c r="AE3856" s="2"/>
      <c r="AF3856" s="2"/>
      <c r="AG3856">
        <v>0</v>
      </c>
      <c r="AH3856" s="3">
        <v>841</v>
      </c>
      <c r="AI3856" s="3">
        <v>2211</v>
      </c>
      <c r="AJ3856" s="3">
        <v>0</v>
      </c>
      <c r="AK3856" s="3">
        <v>0</v>
      </c>
      <c r="AL3856" s="3">
        <v>0</v>
      </c>
      <c r="AM3856" t="s">
        <v>20999</v>
      </c>
      <c r="AN3856" t="s">
        <v>21000</v>
      </c>
      <c r="AO3856" t="s">
        <v>19665</v>
      </c>
      <c r="AP3856" t="s">
        <v>19666</v>
      </c>
      <c r="AQ3856" t="s">
        <v>83</v>
      </c>
      <c r="AR3856" t="s">
        <v>19676</v>
      </c>
      <c r="AS3856" t="s">
        <v>83</v>
      </c>
      <c r="AT3856" t="s">
        <v>96</v>
      </c>
      <c r="AU3856" t="s">
        <v>19677</v>
      </c>
      <c r="AV3856" t="s">
        <v>19678</v>
      </c>
      <c r="AW3856" t="s">
        <v>99</v>
      </c>
      <c r="AX3856" t="s">
        <v>100</v>
      </c>
      <c r="AY3856" t="s">
        <v>83</v>
      </c>
      <c r="AZ3856" t="s">
        <v>21127</v>
      </c>
      <c r="BA3856" t="s">
        <v>103</v>
      </c>
      <c r="BB3856" t="s">
        <v>21128</v>
      </c>
      <c r="BC3856" s="4"/>
      <c r="BD3856" t="s">
        <v>83</v>
      </c>
      <c r="BE3856" t="s">
        <v>105</v>
      </c>
      <c r="BF3856" t="s">
        <v>106</v>
      </c>
      <c r="BG3856" t="s">
        <v>107</v>
      </c>
      <c r="BH3856" t="s">
        <v>108</v>
      </c>
      <c r="BI3856" t="s">
        <v>109</v>
      </c>
      <c r="BJ3856" s="2">
        <v>0</v>
      </c>
      <c r="BK3856" t="s">
        <v>90</v>
      </c>
      <c r="BL3856" t="s">
        <v>78</v>
      </c>
      <c r="BM3856" t="s">
        <v>83</v>
      </c>
      <c r="BN3856" t="s">
        <v>83</v>
      </c>
      <c r="BO3856" t="s">
        <v>83</v>
      </c>
      <c r="BP3856" t="s">
        <v>21129</v>
      </c>
      <c r="BQ3856" t="s">
        <v>21003</v>
      </c>
      <c r="BR3856" t="s">
        <v>21004</v>
      </c>
      <c r="BS3856" t="s">
        <v>83</v>
      </c>
      <c r="BT3856" s="3">
        <v>1</v>
      </c>
    </row>
    <row r="3857" spans="1:72" x14ac:dyDescent="0.25">
      <c r="A3857" t="s">
        <v>19665</v>
      </c>
      <c r="B3857" t="s">
        <v>19666</v>
      </c>
      <c r="C3857" t="s">
        <v>19667</v>
      </c>
      <c r="D3857" t="s">
        <v>750</v>
      </c>
      <c r="E3857" t="s">
        <v>21869</v>
      </c>
      <c r="F3857" t="s">
        <v>20994</v>
      </c>
      <c r="G3857" t="s">
        <v>21130</v>
      </c>
      <c r="H3857" t="s">
        <v>21131</v>
      </c>
      <c r="I3857" s="1">
        <v>44197</v>
      </c>
      <c r="J3857" s="1">
        <v>44926</v>
      </c>
      <c r="K3857" t="s">
        <v>78</v>
      </c>
      <c r="L3857" t="s">
        <v>79</v>
      </c>
      <c r="M3857" t="s">
        <v>80</v>
      </c>
      <c r="N3857" t="s">
        <v>21132</v>
      </c>
      <c r="O3857" t="s">
        <v>155</v>
      </c>
      <c r="P3857" t="s">
        <v>222</v>
      </c>
      <c r="Q3857" t="s">
        <v>21133</v>
      </c>
      <c r="R3857" t="s">
        <v>19673</v>
      </c>
      <c r="S3857" t="s">
        <v>150</v>
      </c>
      <c r="T3857" t="s">
        <v>87</v>
      </c>
      <c r="U3857" t="s">
        <v>88</v>
      </c>
      <c r="V3857" t="s">
        <v>89</v>
      </c>
      <c r="W3857" t="s">
        <v>78</v>
      </c>
      <c r="X3857" t="s">
        <v>120</v>
      </c>
      <c r="Y3857" t="s">
        <v>91</v>
      </c>
      <c r="Z3857" t="s">
        <v>92</v>
      </c>
      <c r="AA3857" s="1">
        <v>44567</v>
      </c>
      <c r="AB3857" s="2">
        <v>264</v>
      </c>
      <c r="AC3857" s="2">
        <v>796</v>
      </c>
      <c r="AD3857" s="2"/>
      <c r="AE3857" s="2"/>
      <c r="AF3857" s="2"/>
      <c r="AG3857">
        <v>0</v>
      </c>
      <c r="AH3857" s="3">
        <v>264</v>
      </c>
      <c r="AI3857" s="3">
        <v>796</v>
      </c>
      <c r="AJ3857" s="3">
        <v>0</v>
      </c>
      <c r="AK3857" s="3">
        <v>0</v>
      </c>
      <c r="AL3857" s="3">
        <v>0</v>
      </c>
      <c r="AM3857" t="s">
        <v>20999</v>
      </c>
      <c r="AN3857" t="s">
        <v>21000</v>
      </c>
      <c r="AO3857" t="s">
        <v>19665</v>
      </c>
      <c r="AP3857" t="s">
        <v>19666</v>
      </c>
      <c r="AQ3857" t="s">
        <v>83</v>
      </c>
      <c r="AR3857" t="s">
        <v>19676</v>
      </c>
      <c r="AS3857" t="s">
        <v>83</v>
      </c>
      <c r="AT3857" t="s">
        <v>96</v>
      </c>
      <c r="AU3857" t="s">
        <v>19677</v>
      </c>
      <c r="AV3857" t="s">
        <v>19678</v>
      </c>
      <c r="AW3857" t="s">
        <v>99</v>
      </c>
      <c r="AX3857" t="s">
        <v>100</v>
      </c>
      <c r="AY3857" t="s">
        <v>83</v>
      </c>
      <c r="AZ3857" t="s">
        <v>83</v>
      </c>
      <c r="BA3857" t="s">
        <v>103</v>
      </c>
      <c r="BB3857" t="s">
        <v>21134</v>
      </c>
      <c r="BC3857" s="4"/>
      <c r="BD3857" t="s">
        <v>83</v>
      </c>
      <c r="BE3857" t="s">
        <v>105</v>
      </c>
      <c r="BF3857" t="s">
        <v>106</v>
      </c>
      <c r="BG3857" t="s">
        <v>107</v>
      </c>
      <c r="BH3857" t="s">
        <v>108</v>
      </c>
      <c r="BI3857" t="s">
        <v>109</v>
      </c>
      <c r="BJ3857" s="2">
        <v>0</v>
      </c>
      <c r="BK3857" t="s">
        <v>90</v>
      </c>
      <c r="BL3857" t="s">
        <v>78</v>
      </c>
      <c r="BM3857" t="s">
        <v>83</v>
      </c>
      <c r="BN3857" t="s">
        <v>83</v>
      </c>
      <c r="BO3857" t="s">
        <v>83</v>
      </c>
      <c r="BP3857" t="s">
        <v>21135</v>
      </c>
      <c r="BQ3857" t="s">
        <v>21003</v>
      </c>
      <c r="BR3857" t="s">
        <v>21004</v>
      </c>
      <c r="BS3857" t="s">
        <v>83</v>
      </c>
      <c r="BT3857" s="3">
        <v>1</v>
      </c>
    </row>
    <row r="3858" spans="1:72" x14ac:dyDescent="0.25">
      <c r="A3858" t="s">
        <v>19665</v>
      </c>
      <c r="B3858" t="s">
        <v>19666</v>
      </c>
      <c r="C3858" t="s">
        <v>19667</v>
      </c>
      <c r="D3858" t="s">
        <v>74</v>
      </c>
      <c r="E3858" t="s">
        <v>21868</v>
      </c>
      <c r="F3858" t="s">
        <v>19668</v>
      </c>
      <c r="G3858" t="s">
        <v>21136</v>
      </c>
      <c r="H3858" t="s">
        <v>21137</v>
      </c>
      <c r="I3858" s="1">
        <v>44197</v>
      </c>
      <c r="J3858" s="1">
        <v>44926</v>
      </c>
      <c r="K3858" t="s">
        <v>78</v>
      </c>
      <c r="L3858" t="s">
        <v>79</v>
      </c>
      <c r="M3858" t="s">
        <v>80</v>
      </c>
      <c r="N3858" t="s">
        <v>20849</v>
      </c>
      <c r="O3858" t="s">
        <v>3354</v>
      </c>
      <c r="P3858" t="s">
        <v>1095</v>
      </c>
      <c r="Q3858" t="s">
        <v>21138</v>
      </c>
      <c r="R3858" t="s">
        <v>19673</v>
      </c>
      <c r="S3858" t="s">
        <v>150</v>
      </c>
      <c r="T3858" t="s">
        <v>87</v>
      </c>
      <c r="U3858" t="s">
        <v>88</v>
      </c>
      <c r="V3858" t="s">
        <v>89</v>
      </c>
      <c r="W3858" t="s">
        <v>78</v>
      </c>
      <c r="X3858" t="s">
        <v>120</v>
      </c>
      <c r="Y3858" t="s">
        <v>91</v>
      </c>
      <c r="Z3858" t="s">
        <v>92</v>
      </c>
      <c r="AA3858" s="1">
        <v>44197</v>
      </c>
      <c r="AB3858" s="2">
        <v>394</v>
      </c>
      <c r="AC3858" s="2">
        <v>397</v>
      </c>
      <c r="AD3858" s="2">
        <v>0</v>
      </c>
      <c r="AE3858" s="2">
        <v>0</v>
      </c>
      <c r="AF3858" s="2"/>
      <c r="AG3858">
        <v>0</v>
      </c>
      <c r="AH3858" s="3">
        <v>396</v>
      </c>
      <c r="AI3858" s="3">
        <v>399</v>
      </c>
      <c r="AJ3858" s="3">
        <v>0</v>
      </c>
      <c r="AK3858" s="3">
        <v>0</v>
      </c>
      <c r="AL3858" s="3">
        <v>0</v>
      </c>
      <c r="AM3858" t="s">
        <v>21139</v>
      </c>
      <c r="AN3858" t="s">
        <v>83</v>
      </c>
      <c r="AO3858" t="s">
        <v>19665</v>
      </c>
      <c r="AP3858" t="s">
        <v>19666</v>
      </c>
      <c r="AQ3858" t="s">
        <v>83</v>
      </c>
      <c r="AR3858" t="s">
        <v>19676</v>
      </c>
      <c r="AS3858" t="s">
        <v>83</v>
      </c>
      <c r="AT3858" t="s">
        <v>96</v>
      </c>
      <c r="AU3858" t="s">
        <v>19677</v>
      </c>
      <c r="AV3858" t="s">
        <v>19678</v>
      </c>
      <c r="AW3858" t="s">
        <v>99</v>
      </c>
      <c r="AX3858" t="s">
        <v>100</v>
      </c>
      <c r="AY3858" t="s">
        <v>83</v>
      </c>
      <c r="AZ3858" t="s">
        <v>21140</v>
      </c>
      <c r="BA3858" t="s">
        <v>103</v>
      </c>
      <c r="BB3858" t="s">
        <v>21141</v>
      </c>
      <c r="BC3858" s="4"/>
      <c r="BD3858" t="s">
        <v>83</v>
      </c>
      <c r="BE3858" t="s">
        <v>105</v>
      </c>
      <c r="BF3858" t="s">
        <v>106</v>
      </c>
      <c r="BG3858" t="s">
        <v>107</v>
      </c>
      <c r="BH3858" t="s">
        <v>108</v>
      </c>
      <c r="BI3858" t="s">
        <v>109</v>
      </c>
      <c r="BJ3858" s="2">
        <v>0</v>
      </c>
      <c r="BK3858" t="s">
        <v>90</v>
      </c>
      <c r="BL3858" t="s">
        <v>90</v>
      </c>
      <c r="BM3858" t="s">
        <v>83</v>
      </c>
      <c r="BN3858" t="s">
        <v>83</v>
      </c>
      <c r="BO3858" t="s">
        <v>83</v>
      </c>
      <c r="BP3858" t="s">
        <v>83</v>
      </c>
      <c r="BQ3858" t="s">
        <v>83</v>
      </c>
      <c r="BR3858" t="s">
        <v>83</v>
      </c>
      <c r="BS3858" t="s">
        <v>83</v>
      </c>
      <c r="BT3858" s="3">
        <v>1</v>
      </c>
    </row>
    <row r="3859" spans="1:72" x14ac:dyDescent="0.25">
      <c r="A3859" t="s">
        <v>19665</v>
      </c>
      <c r="B3859" t="s">
        <v>19666</v>
      </c>
      <c r="C3859" t="s">
        <v>19667</v>
      </c>
      <c r="D3859" t="s">
        <v>74</v>
      </c>
      <c r="E3859" t="s">
        <v>21868</v>
      </c>
      <c r="F3859" t="s">
        <v>19668</v>
      </c>
      <c r="G3859" t="s">
        <v>21142</v>
      </c>
      <c r="H3859" t="s">
        <v>21143</v>
      </c>
      <c r="I3859" s="1">
        <v>44197</v>
      </c>
      <c r="J3859" s="1">
        <v>44926</v>
      </c>
      <c r="K3859" t="s">
        <v>78</v>
      </c>
      <c r="L3859" t="s">
        <v>79</v>
      </c>
      <c r="M3859" t="s">
        <v>80</v>
      </c>
      <c r="N3859" t="s">
        <v>21144</v>
      </c>
      <c r="O3859" t="s">
        <v>375</v>
      </c>
      <c r="P3859" t="s">
        <v>1069</v>
      </c>
      <c r="Q3859" t="s">
        <v>21145</v>
      </c>
      <c r="R3859" t="s">
        <v>20439</v>
      </c>
      <c r="S3859" t="s">
        <v>119</v>
      </c>
      <c r="T3859" t="s">
        <v>87</v>
      </c>
      <c r="U3859" t="s">
        <v>88</v>
      </c>
      <c r="V3859" t="s">
        <v>89</v>
      </c>
      <c r="W3859" t="s">
        <v>78</v>
      </c>
      <c r="X3859" t="s">
        <v>120</v>
      </c>
      <c r="Y3859" t="s">
        <v>91</v>
      </c>
      <c r="Z3859" t="s">
        <v>92</v>
      </c>
      <c r="AA3859" s="1">
        <v>44566</v>
      </c>
      <c r="AB3859" s="2">
        <v>2133</v>
      </c>
      <c r="AC3859" s="2">
        <v>5683</v>
      </c>
      <c r="AD3859" s="2"/>
      <c r="AE3859" s="2"/>
      <c r="AF3859" s="2"/>
      <c r="AG3859">
        <v>0</v>
      </c>
      <c r="AH3859" s="3">
        <v>2133</v>
      </c>
      <c r="AI3859" s="3">
        <v>5683</v>
      </c>
      <c r="AJ3859" s="3">
        <v>0</v>
      </c>
      <c r="AK3859" s="3">
        <v>0</v>
      </c>
      <c r="AL3859" s="3">
        <v>0</v>
      </c>
      <c r="AM3859" t="s">
        <v>20999</v>
      </c>
      <c r="AN3859" t="s">
        <v>21000</v>
      </c>
      <c r="AO3859" t="s">
        <v>19665</v>
      </c>
      <c r="AP3859" t="s">
        <v>19666</v>
      </c>
      <c r="AQ3859" t="s">
        <v>83</v>
      </c>
      <c r="AR3859" t="s">
        <v>19676</v>
      </c>
      <c r="AS3859" t="s">
        <v>83</v>
      </c>
      <c r="AT3859" t="s">
        <v>96</v>
      </c>
      <c r="AU3859" t="s">
        <v>19677</v>
      </c>
      <c r="AV3859" t="s">
        <v>19678</v>
      </c>
      <c r="AW3859" t="s">
        <v>99</v>
      </c>
      <c r="AX3859" t="s">
        <v>100</v>
      </c>
      <c r="AY3859" t="s">
        <v>83</v>
      </c>
      <c r="AZ3859" t="s">
        <v>21146</v>
      </c>
      <c r="BA3859" t="s">
        <v>103</v>
      </c>
      <c r="BB3859" t="s">
        <v>21147</v>
      </c>
      <c r="BC3859" s="4"/>
      <c r="BD3859" t="s">
        <v>83</v>
      </c>
      <c r="BE3859" t="s">
        <v>105</v>
      </c>
      <c r="BF3859" t="s">
        <v>106</v>
      </c>
      <c r="BG3859" t="s">
        <v>107</v>
      </c>
      <c r="BH3859" t="s">
        <v>123</v>
      </c>
      <c r="BI3859" t="s">
        <v>124</v>
      </c>
      <c r="BJ3859" s="2">
        <v>0</v>
      </c>
      <c r="BK3859" t="s">
        <v>90</v>
      </c>
      <c r="BL3859" t="s">
        <v>90</v>
      </c>
      <c r="BM3859" t="s">
        <v>83</v>
      </c>
      <c r="BN3859" t="s">
        <v>83</v>
      </c>
      <c r="BO3859" t="s">
        <v>83</v>
      </c>
      <c r="BP3859" t="s">
        <v>83</v>
      </c>
      <c r="BQ3859" t="s">
        <v>83</v>
      </c>
      <c r="BR3859" t="s">
        <v>83</v>
      </c>
      <c r="BS3859" t="s">
        <v>83</v>
      </c>
      <c r="BT3859" s="3">
        <v>1</v>
      </c>
    </row>
    <row r="3860" spans="1:72" x14ac:dyDescent="0.25">
      <c r="A3860" t="s">
        <v>19665</v>
      </c>
      <c r="B3860" t="s">
        <v>19666</v>
      </c>
      <c r="C3860" t="s">
        <v>19667</v>
      </c>
      <c r="D3860" t="s">
        <v>74</v>
      </c>
      <c r="E3860" t="s">
        <v>21868</v>
      </c>
      <c r="F3860" t="s">
        <v>19668</v>
      </c>
      <c r="G3860" t="s">
        <v>21148</v>
      </c>
      <c r="H3860" t="s">
        <v>21149</v>
      </c>
      <c r="I3860" s="1">
        <v>44197</v>
      </c>
      <c r="J3860" s="1">
        <v>44926</v>
      </c>
      <c r="K3860" t="s">
        <v>78</v>
      </c>
      <c r="L3860" t="s">
        <v>79</v>
      </c>
      <c r="M3860" t="s">
        <v>80</v>
      </c>
      <c r="N3860" t="s">
        <v>21150</v>
      </c>
      <c r="O3860" t="s">
        <v>414</v>
      </c>
      <c r="P3860" t="s">
        <v>409</v>
      </c>
      <c r="Q3860" t="s">
        <v>21151</v>
      </c>
      <c r="R3860" t="s">
        <v>19673</v>
      </c>
      <c r="S3860" t="s">
        <v>150</v>
      </c>
      <c r="T3860" t="s">
        <v>87</v>
      </c>
      <c r="U3860" t="s">
        <v>88</v>
      </c>
      <c r="V3860" t="s">
        <v>89</v>
      </c>
      <c r="W3860" t="s">
        <v>78</v>
      </c>
      <c r="X3860" t="s">
        <v>120</v>
      </c>
      <c r="Y3860" t="s">
        <v>91</v>
      </c>
      <c r="Z3860" t="s">
        <v>92</v>
      </c>
      <c r="AA3860" s="1">
        <v>44319</v>
      </c>
      <c r="AB3860" s="2">
        <v>1980</v>
      </c>
      <c r="AC3860" s="2">
        <v>1856</v>
      </c>
      <c r="AD3860" s="2"/>
      <c r="AE3860" s="2"/>
      <c r="AF3860" s="2"/>
      <c r="AG3860">
        <v>0</v>
      </c>
      <c r="AH3860" s="3">
        <v>42</v>
      </c>
      <c r="AI3860" s="3">
        <v>34</v>
      </c>
      <c r="AJ3860" s="3">
        <v>0</v>
      </c>
      <c r="AK3860" s="3">
        <v>0</v>
      </c>
      <c r="AL3860" s="3">
        <v>0</v>
      </c>
      <c r="AM3860" t="s">
        <v>20471</v>
      </c>
      <c r="AN3860" t="s">
        <v>20472</v>
      </c>
      <c r="AO3860" t="s">
        <v>19665</v>
      </c>
      <c r="AP3860" t="s">
        <v>19666</v>
      </c>
      <c r="AQ3860" t="s">
        <v>83</v>
      </c>
      <c r="AR3860" t="s">
        <v>19676</v>
      </c>
      <c r="AS3860" t="s">
        <v>83</v>
      </c>
      <c r="AT3860" t="s">
        <v>96</v>
      </c>
      <c r="AU3860" t="s">
        <v>19677</v>
      </c>
      <c r="AV3860" t="s">
        <v>19678</v>
      </c>
      <c r="AW3860" t="s">
        <v>99</v>
      </c>
      <c r="AX3860" t="s">
        <v>100</v>
      </c>
      <c r="AY3860" t="s">
        <v>21152</v>
      </c>
      <c r="AZ3860" t="s">
        <v>21153</v>
      </c>
      <c r="BA3860" t="s">
        <v>103</v>
      </c>
      <c r="BB3860" t="s">
        <v>21154</v>
      </c>
      <c r="BC3860" s="4"/>
      <c r="BD3860" t="s">
        <v>83</v>
      </c>
      <c r="BE3860" t="s">
        <v>105</v>
      </c>
      <c r="BF3860" t="s">
        <v>106</v>
      </c>
      <c r="BG3860" t="s">
        <v>107</v>
      </c>
      <c r="BH3860" t="s">
        <v>2342</v>
      </c>
      <c r="BI3860" t="s">
        <v>2343</v>
      </c>
      <c r="BJ3860" s="2">
        <v>0</v>
      </c>
      <c r="BK3860" t="s">
        <v>90</v>
      </c>
      <c r="BL3860" t="s">
        <v>90</v>
      </c>
      <c r="BM3860" t="s">
        <v>83</v>
      </c>
      <c r="BN3860" t="s">
        <v>83</v>
      </c>
      <c r="BO3860" t="s">
        <v>83</v>
      </c>
      <c r="BP3860" t="s">
        <v>83</v>
      </c>
      <c r="BQ3860" t="s">
        <v>83</v>
      </c>
      <c r="BR3860" t="s">
        <v>83</v>
      </c>
      <c r="BS3860" t="s">
        <v>83</v>
      </c>
      <c r="BT3860" s="3">
        <v>1</v>
      </c>
    </row>
    <row r="3861" spans="1:72" x14ac:dyDescent="0.25">
      <c r="A3861" t="s">
        <v>19665</v>
      </c>
      <c r="B3861" t="s">
        <v>19666</v>
      </c>
      <c r="C3861" t="s">
        <v>19667</v>
      </c>
      <c r="D3861" t="s">
        <v>74</v>
      </c>
      <c r="E3861" t="s">
        <v>21868</v>
      </c>
      <c r="F3861" t="s">
        <v>19668</v>
      </c>
      <c r="G3861" t="s">
        <v>21155</v>
      </c>
      <c r="H3861" t="s">
        <v>21156</v>
      </c>
      <c r="I3861" s="1">
        <v>44197</v>
      </c>
      <c r="J3861" s="1">
        <v>44926</v>
      </c>
      <c r="K3861" t="s">
        <v>78</v>
      </c>
      <c r="L3861" t="s">
        <v>79</v>
      </c>
      <c r="M3861" t="s">
        <v>80</v>
      </c>
      <c r="N3861" t="s">
        <v>21157</v>
      </c>
      <c r="O3861" t="s">
        <v>738</v>
      </c>
      <c r="P3861" t="s">
        <v>96</v>
      </c>
      <c r="Q3861" t="s">
        <v>21158</v>
      </c>
      <c r="R3861" t="s">
        <v>19673</v>
      </c>
      <c r="S3861" t="s">
        <v>150</v>
      </c>
      <c r="T3861" t="s">
        <v>87</v>
      </c>
      <c r="U3861" t="s">
        <v>88</v>
      </c>
      <c r="V3861" t="s">
        <v>89</v>
      </c>
      <c r="W3861" t="s">
        <v>78</v>
      </c>
      <c r="X3861" t="s">
        <v>120</v>
      </c>
      <c r="Y3861" t="s">
        <v>91</v>
      </c>
      <c r="Z3861" t="s">
        <v>92</v>
      </c>
      <c r="AA3861" s="1">
        <v>44567</v>
      </c>
      <c r="AB3861" s="2">
        <v>343</v>
      </c>
      <c r="AC3861" s="2">
        <v>849</v>
      </c>
      <c r="AD3861" s="2"/>
      <c r="AE3861" s="2"/>
      <c r="AF3861" s="2"/>
      <c r="AG3861">
        <v>0</v>
      </c>
      <c r="AH3861" s="3">
        <v>343</v>
      </c>
      <c r="AI3861" s="3">
        <v>849</v>
      </c>
      <c r="AJ3861" s="3">
        <v>0</v>
      </c>
      <c r="AK3861" s="3">
        <v>0</v>
      </c>
      <c r="AL3861" s="3">
        <v>0</v>
      </c>
      <c r="AM3861" t="s">
        <v>20999</v>
      </c>
      <c r="AN3861" t="s">
        <v>21000</v>
      </c>
      <c r="AO3861" t="s">
        <v>19665</v>
      </c>
      <c r="AP3861" t="s">
        <v>19666</v>
      </c>
      <c r="AQ3861" t="s">
        <v>83</v>
      </c>
      <c r="AR3861" t="s">
        <v>19676</v>
      </c>
      <c r="AS3861" t="s">
        <v>83</v>
      </c>
      <c r="AT3861" t="s">
        <v>96</v>
      </c>
      <c r="AU3861" t="s">
        <v>19677</v>
      </c>
      <c r="AV3861" t="s">
        <v>19678</v>
      </c>
      <c r="AW3861" t="s">
        <v>99</v>
      </c>
      <c r="AX3861" t="s">
        <v>100</v>
      </c>
      <c r="AY3861" t="s">
        <v>21097</v>
      </c>
      <c r="AZ3861" t="s">
        <v>21159</v>
      </c>
      <c r="BA3861" t="s">
        <v>103</v>
      </c>
      <c r="BB3861" t="s">
        <v>21160</v>
      </c>
      <c r="BC3861" s="4"/>
      <c r="BD3861" t="s">
        <v>83</v>
      </c>
      <c r="BE3861" t="s">
        <v>105</v>
      </c>
      <c r="BF3861" t="s">
        <v>106</v>
      </c>
      <c r="BG3861" t="s">
        <v>107</v>
      </c>
      <c r="BH3861" t="s">
        <v>108</v>
      </c>
      <c r="BI3861" t="s">
        <v>109</v>
      </c>
      <c r="BJ3861" s="2">
        <v>0</v>
      </c>
      <c r="BK3861" t="s">
        <v>90</v>
      </c>
      <c r="BL3861" t="s">
        <v>90</v>
      </c>
      <c r="BM3861" t="s">
        <v>83</v>
      </c>
      <c r="BN3861" t="s">
        <v>83</v>
      </c>
      <c r="BO3861" t="s">
        <v>83</v>
      </c>
      <c r="BP3861" t="s">
        <v>83</v>
      </c>
      <c r="BQ3861" t="s">
        <v>83</v>
      </c>
      <c r="BR3861" t="s">
        <v>83</v>
      </c>
      <c r="BS3861" t="s">
        <v>83</v>
      </c>
      <c r="BT3861" s="3">
        <v>1</v>
      </c>
    </row>
    <row r="3862" spans="1:72" x14ac:dyDescent="0.25">
      <c r="A3862" t="s">
        <v>19665</v>
      </c>
      <c r="B3862" t="s">
        <v>19666</v>
      </c>
      <c r="C3862" t="s">
        <v>19667</v>
      </c>
      <c r="D3862" t="s">
        <v>74</v>
      </c>
      <c r="E3862" t="s">
        <v>21868</v>
      </c>
      <c r="F3862" t="s">
        <v>19668</v>
      </c>
      <c r="G3862" t="s">
        <v>21161</v>
      </c>
      <c r="H3862" t="s">
        <v>21162</v>
      </c>
      <c r="I3862" s="1">
        <v>44197</v>
      </c>
      <c r="J3862" s="1">
        <v>44926</v>
      </c>
      <c r="K3862" t="s">
        <v>78</v>
      </c>
      <c r="L3862" t="s">
        <v>79</v>
      </c>
      <c r="M3862" t="s">
        <v>80</v>
      </c>
      <c r="N3862" t="s">
        <v>21163</v>
      </c>
      <c r="O3862" t="s">
        <v>352</v>
      </c>
      <c r="P3862" t="s">
        <v>96</v>
      </c>
      <c r="Q3862" t="s">
        <v>21164</v>
      </c>
      <c r="R3862" t="s">
        <v>19673</v>
      </c>
      <c r="S3862" t="s">
        <v>150</v>
      </c>
      <c r="T3862" t="s">
        <v>87</v>
      </c>
      <c r="U3862" t="s">
        <v>88</v>
      </c>
      <c r="V3862" t="s">
        <v>89</v>
      </c>
      <c r="W3862" t="s">
        <v>78</v>
      </c>
      <c r="X3862" t="s">
        <v>120</v>
      </c>
      <c r="Y3862" t="s">
        <v>91</v>
      </c>
      <c r="Z3862" t="s">
        <v>92</v>
      </c>
      <c r="AA3862" s="1">
        <v>44621</v>
      </c>
      <c r="AB3862" s="2">
        <v>1593</v>
      </c>
      <c r="AC3862" s="2">
        <v>4432</v>
      </c>
      <c r="AD3862" s="2"/>
      <c r="AE3862" s="2"/>
      <c r="AF3862" s="2"/>
      <c r="AG3862">
        <v>0</v>
      </c>
      <c r="AH3862" s="3">
        <v>1511</v>
      </c>
      <c r="AI3862" s="3">
        <v>4479</v>
      </c>
      <c r="AJ3862" s="3">
        <v>0</v>
      </c>
      <c r="AK3862" s="3">
        <v>0</v>
      </c>
      <c r="AL3862" s="3">
        <v>0</v>
      </c>
      <c r="AM3862" t="s">
        <v>20999</v>
      </c>
      <c r="AN3862" t="s">
        <v>21000</v>
      </c>
      <c r="AO3862" t="s">
        <v>19665</v>
      </c>
      <c r="AP3862" t="s">
        <v>19666</v>
      </c>
      <c r="AQ3862" t="s">
        <v>83</v>
      </c>
      <c r="AR3862" t="s">
        <v>19676</v>
      </c>
      <c r="AS3862" t="s">
        <v>83</v>
      </c>
      <c r="AT3862" t="s">
        <v>96</v>
      </c>
      <c r="AU3862" t="s">
        <v>19677</v>
      </c>
      <c r="AV3862" t="s">
        <v>19678</v>
      </c>
      <c r="AW3862" t="s">
        <v>99</v>
      </c>
      <c r="AX3862" t="s">
        <v>100</v>
      </c>
      <c r="AY3862" t="s">
        <v>83</v>
      </c>
      <c r="AZ3862" t="s">
        <v>21165</v>
      </c>
      <c r="BA3862" t="s">
        <v>103</v>
      </c>
      <c r="BB3862" t="s">
        <v>21166</v>
      </c>
      <c r="BC3862" s="4"/>
      <c r="BD3862" t="s">
        <v>83</v>
      </c>
      <c r="BE3862" t="s">
        <v>105</v>
      </c>
      <c r="BF3862" t="s">
        <v>106</v>
      </c>
      <c r="BG3862" t="s">
        <v>107</v>
      </c>
      <c r="BH3862" t="s">
        <v>108</v>
      </c>
      <c r="BI3862" t="s">
        <v>109</v>
      </c>
      <c r="BJ3862" s="2">
        <v>0</v>
      </c>
      <c r="BK3862" t="s">
        <v>90</v>
      </c>
      <c r="BL3862" t="s">
        <v>90</v>
      </c>
      <c r="BM3862" t="s">
        <v>83</v>
      </c>
      <c r="BN3862" t="s">
        <v>83</v>
      </c>
      <c r="BO3862" t="s">
        <v>83</v>
      </c>
      <c r="BP3862" t="s">
        <v>83</v>
      </c>
      <c r="BQ3862" t="s">
        <v>83</v>
      </c>
      <c r="BR3862" t="s">
        <v>83</v>
      </c>
      <c r="BS3862" t="s">
        <v>83</v>
      </c>
      <c r="BT3862" s="3">
        <v>1</v>
      </c>
    </row>
    <row r="3863" spans="1:72" x14ac:dyDescent="0.25">
      <c r="A3863" t="s">
        <v>19665</v>
      </c>
      <c r="B3863" t="s">
        <v>19666</v>
      </c>
      <c r="C3863" t="s">
        <v>19667</v>
      </c>
      <c r="D3863" t="s">
        <v>74</v>
      </c>
      <c r="E3863" t="s">
        <v>21868</v>
      </c>
      <c r="F3863" t="s">
        <v>19668</v>
      </c>
      <c r="G3863" t="s">
        <v>21167</v>
      </c>
      <c r="H3863" t="s">
        <v>21168</v>
      </c>
      <c r="I3863" s="1">
        <v>44197</v>
      </c>
      <c r="J3863" s="1">
        <v>44926</v>
      </c>
      <c r="K3863" t="s">
        <v>78</v>
      </c>
      <c r="L3863" t="s">
        <v>79</v>
      </c>
      <c r="M3863" t="s">
        <v>80</v>
      </c>
      <c r="N3863" t="s">
        <v>20398</v>
      </c>
      <c r="O3863" t="s">
        <v>1161</v>
      </c>
      <c r="P3863" t="s">
        <v>96</v>
      </c>
      <c r="Q3863" t="s">
        <v>20399</v>
      </c>
      <c r="R3863" t="s">
        <v>20254</v>
      </c>
      <c r="S3863" t="s">
        <v>150</v>
      </c>
      <c r="T3863" t="s">
        <v>87</v>
      </c>
      <c r="U3863" t="s">
        <v>88</v>
      </c>
      <c r="V3863" t="s">
        <v>89</v>
      </c>
      <c r="W3863" t="s">
        <v>78</v>
      </c>
      <c r="X3863" t="s">
        <v>120</v>
      </c>
      <c r="Y3863" t="s">
        <v>91</v>
      </c>
      <c r="Z3863" t="s">
        <v>92</v>
      </c>
      <c r="AA3863" s="1">
        <v>44565</v>
      </c>
      <c r="AB3863" s="2">
        <v>650</v>
      </c>
      <c r="AC3863" s="2">
        <v>1183</v>
      </c>
      <c r="AD3863" s="2"/>
      <c r="AE3863" s="2"/>
      <c r="AF3863" s="2"/>
      <c r="AG3863">
        <v>0</v>
      </c>
      <c r="AH3863" s="3">
        <v>650</v>
      </c>
      <c r="AI3863" s="3">
        <v>1183</v>
      </c>
      <c r="AJ3863" s="3">
        <v>0</v>
      </c>
      <c r="AK3863" s="3">
        <v>0</v>
      </c>
      <c r="AL3863" s="3">
        <v>0</v>
      </c>
      <c r="AM3863" t="s">
        <v>20999</v>
      </c>
      <c r="AN3863" t="s">
        <v>21000</v>
      </c>
      <c r="AO3863" t="s">
        <v>19665</v>
      </c>
      <c r="AP3863" t="s">
        <v>19666</v>
      </c>
      <c r="AQ3863" t="s">
        <v>83</v>
      </c>
      <c r="AR3863" t="s">
        <v>19676</v>
      </c>
      <c r="AS3863" t="s">
        <v>83</v>
      </c>
      <c r="AT3863" t="s">
        <v>96</v>
      </c>
      <c r="AU3863" t="s">
        <v>19677</v>
      </c>
      <c r="AV3863" t="s">
        <v>19678</v>
      </c>
      <c r="AW3863" t="s">
        <v>99</v>
      </c>
      <c r="AX3863" t="s">
        <v>100</v>
      </c>
      <c r="AY3863" t="s">
        <v>83</v>
      </c>
      <c r="AZ3863" t="s">
        <v>21169</v>
      </c>
      <c r="BA3863" t="s">
        <v>103</v>
      </c>
      <c r="BB3863" t="s">
        <v>21170</v>
      </c>
      <c r="BC3863" s="4"/>
      <c r="BD3863" t="s">
        <v>83</v>
      </c>
      <c r="BE3863" t="s">
        <v>105</v>
      </c>
      <c r="BF3863" t="s">
        <v>106</v>
      </c>
      <c r="BG3863" t="s">
        <v>107</v>
      </c>
      <c r="BH3863" t="s">
        <v>108</v>
      </c>
      <c r="BI3863" t="s">
        <v>109</v>
      </c>
      <c r="BJ3863" s="2">
        <v>0</v>
      </c>
      <c r="BK3863" t="s">
        <v>90</v>
      </c>
      <c r="BL3863" t="s">
        <v>90</v>
      </c>
      <c r="BM3863" t="s">
        <v>83</v>
      </c>
      <c r="BN3863" t="s">
        <v>83</v>
      </c>
      <c r="BO3863" t="s">
        <v>83</v>
      </c>
      <c r="BP3863" t="s">
        <v>83</v>
      </c>
      <c r="BQ3863" t="s">
        <v>83</v>
      </c>
      <c r="BR3863" t="s">
        <v>83</v>
      </c>
      <c r="BS3863" t="s">
        <v>83</v>
      </c>
      <c r="BT3863" s="3">
        <v>1</v>
      </c>
    </row>
    <row r="3864" spans="1:72" x14ac:dyDescent="0.25">
      <c r="A3864" t="s">
        <v>19665</v>
      </c>
      <c r="B3864" t="s">
        <v>19666</v>
      </c>
      <c r="C3864" t="s">
        <v>19667</v>
      </c>
      <c r="D3864" t="s">
        <v>74</v>
      </c>
      <c r="E3864" t="s">
        <v>21868</v>
      </c>
      <c r="F3864" t="s">
        <v>19668</v>
      </c>
      <c r="G3864" t="s">
        <v>21171</v>
      </c>
      <c r="H3864" t="s">
        <v>21172</v>
      </c>
      <c r="I3864" s="1">
        <v>44197</v>
      </c>
      <c r="J3864" s="1">
        <v>44926</v>
      </c>
      <c r="K3864" t="s">
        <v>78</v>
      </c>
      <c r="L3864" t="s">
        <v>79</v>
      </c>
      <c r="M3864" t="s">
        <v>80</v>
      </c>
      <c r="N3864" t="s">
        <v>20805</v>
      </c>
      <c r="O3864" t="s">
        <v>352</v>
      </c>
      <c r="P3864" t="s">
        <v>83</v>
      </c>
      <c r="Q3864" t="s">
        <v>20806</v>
      </c>
      <c r="R3864" t="s">
        <v>19673</v>
      </c>
      <c r="S3864" t="s">
        <v>83</v>
      </c>
      <c r="T3864" t="s">
        <v>87</v>
      </c>
      <c r="U3864" t="s">
        <v>354</v>
      </c>
      <c r="V3864" t="s">
        <v>355</v>
      </c>
      <c r="W3864" t="s">
        <v>90</v>
      </c>
      <c r="X3864" t="s">
        <v>83</v>
      </c>
      <c r="Y3864" t="s">
        <v>356</v>
      </c>
      <c r="Z3864" t="s">
        <v>92</v>
      </c>
      <c r="AA3864" s="1">
        <v>44653</v>
      </c>
      <c r="AB3864" s="2">
        <v>19453</v>
      </c>
      <c r="AC3864" s="2">
        <v>18810</v>
      </c>
      <c r="AD3864" s="2">
        <v>6877</v>
      </c>
      <c r="AE3864" s="2">
        <v>4781</v>
      </c>
      <c r="AF3864" s="2"/>
      <c r="AG3864">
        <v>51</v>
      </c>
      <c r="AH3864" s="3">
        <v>20732</v>
      </c>
      <c r="AI3864" s="3">
        <v>19502</v>
      </c>
      <c r="AJ3864" s="3">
        <v>-6687</v>
      </c>
      <c r="AK3864" s="3">
        <v>-4482</v>
      </c>
      <c r="AL3864" s="3">
        <v>0</v>
      </c>
      <c r="AM3864" t="s">
        <v>20741</v>
      </c>
      <c r="AN3864" t="s">
        <v>20742</v>
      </c>
      <c r="AO3864" t="s">
        <v>19665</v>
      </c>
      <c r="AP3864" t="s">
        <v>19666</v>
      </c>
      <c r="AQ3864" t="s">
        <v>83</v>
      </c>
      <c r="AR3864" t="s">
        <v>19676</v>
      </c>
      <c r="AS3864" t="s">
        <v>20743</v>
      </c>
      <c r="AT3864" t="s">
        <v>96</v>
      </c>
      <c r="AU3864" t="s">
        <v>19677</v>
      </c>
      <c r="AV3864" t="s">
        <v>19678</v>
      </c>
      <c r="AW3864" t="s">
        <v>99</v>
      </c>
      <c r="AX3864" t="s">
        <v>359</v>
      </c>
      <c r="AY3864" t="s">
        <v>21173</v>
      </c>
      <c r="AZ3864" t="s">
        <v>20073</v>
      </c>
      <c r="BA3864" t="s">
        <v>103</v>
      </c>
      <c r="BB3864" t="s">
        <v>83</v>
      </c>
      <c r="BC3864" s="4">
        <v>44562</v>
      </c>
      <c r="BD3864" t="s">
        <v>360</v>
      </c>
      <c r="BE3864" t="s">
        <v>105</v>
      </c>
      <c r="BF3864" t="s">
        <v>106</v>
      </c>
      <c r="BG3864" t="s">
        <v>107</v>
      </c>
      <c r="BH3864" t="s">
        <v>83</v>
      </c>
      <c r="BI3864" t="s">
        <v>83</v>
      </c>
      <c r="BJ3864" s="2">
        <v>0</v>
      </c>
      <c r="BK3864" t="s">
        <v>78</v>
      </c>
      <c r="BL3864" t="s">
        <v>90</v>
      </c>
      <c r="BM3864" t="s">
        <v>83</v>
      </c>
      <c r="BN3864" t="s">
        <v>83</v>
      </c>
      <c r="BO3864" t="s">
        <v>83</v>
      </c>
      <c r="BP3864" t="s">
        <v>83</v>
      </c>
      <c r="BQ3864" t="s">
        <v>83</v>
      </c>
      <c r="BR3864" t="s">
        <v>83</v>
      </c>
      <c r="BS3864" t="s">
        <v>83</v>
      </c>
      <c r="BT3864" s="3">
        <v>1</v>
      </c>
    </row>
    <row r="3865" spans="1:72" x14ac:dyDescent="0.25">
      <c r="A3865" t="s">
        <v>19665</v>
      </c>
      <c r="B3865" t="s">
        <v>19666</v>
      </c>
      <c r="C3865" t="s">
        <v>19667</v>
      </c>
      <c r="D3865" t="s">
        <v>74</v>
      </c>
      <c r="E3865" t="s">
        <v>21868</v>
      </c>
      <c r="F3865" t="s">
        <v>19668</v>
      </c>
      <c r="G3865" t="s">
        <v>21174</v>
      </c>
      <c r="H3865" t="s">
        <v>21175</v>
      </c>
      <c r="I3865" s="1">
        <v>44197</v>
      </c>
      <c r="J3865" s="1">
        <v>44926</v>
      </c>
      <c r="K3865" t="s">
        <v>78</v>
      </c>
      <c r="L3865" t="s">
        <v>79</v>
      </c>
      <c r="M3865" t="s">
        <v>80</v>
      </c>
      <c r="N3865" t="s">
        <v>20957</v>
      </c>
      <c r="O3865" t="s">
        <v>7842</v>
      </c>
      <c r="P3865" t="s">
        <v>83</v>
      </c>
      <c r="Q3865" t="s">
        <v>20958</v>
      </c>
      <c r="R3865" t="s">
        <v>19673</v>
      </c>
      <c r="S3865" t="s">
        <v>83</v>
      </c>
      <c r="T3865" t="s">
        <v>87</v>
      </c>
      <c r="U3865" t="s">
        <v>354</v>
      </c>
      <c r="V3865" t="s">
        <v>355</v>
      </c>
      <c r="W3865" t="s">
        <v>90</v>
      </c>
      <c r="X3865" t="s">
        <v>83</v>
      </c>
      <c r="Y3865" t="s">
        <v>356</v>
      </c>
      <c r="Z3865" t="s">
        <v>92</v>
      </c>
      <c r="AA3865" s="1">
        <v>44653</v>
      </c>
      <c r="AB3865" s="2">
        <v>28771</v>
      </c>
      <c r="AC3865" s="2">
        <v>22303</v>
      </c>
      <c r="AD3865" s="2">
        <v>20125</v>
      </c>
      <c r="AE3865" s="2">
        <v>10819</v>
      </c>
      <c r="AF3865" s="2"/>
      <c r="AG3865">
        <v>51</v>
      </c>
      <c r="AH3865" s="3">
        <v>28863</v>
      </c>
      <c r="AI3865" s="3">
        <v>25391</v>
      </c>
      <c r="AJ3865" s="3">
        <v>-19524</v>
      </c>
      <c r="AK3865" s="3">
        <v>-10658</v>
      </c>
      <c r="AL3865" s="3">
        <v>0</v>
      </c>
      <c r="AM3865" t="s">
        <v>21176</v>
      </c>
      <c r="AN3865" t="s">
        <v>83</v>
      </c>
      <c r="AO3865" t="s">
        <v>19665</v>
      </c>
      <c r="AP3865" t="s">
        <v>19666</v>
      </c>
      <c r="AQ3865" t="s">
        <v>83</v>
      </c>
      <c r="AR3865" t="s">
        <v>19676</v>
      </c>
      <c r="AS3865" t="s">
        <v>83</v>
      </c>
      <c r="AT3865" t="s">
        <v>96</v>
      </c>
      <c r="AU3865" t="s">
        <v>19677</v>
      </c>
      <c r="AV3865" t="s">
        <v>19678</v>
      </c>
      <c r="AW3865" t="s">
        <v>99</v>
      </c>
      <c r="AX3865" t="s">
        <v>359</v>
      </c>
      <c r="AY3865" t="s">
        <v>21177</v>
      </c>
      <c r="AZ3865" t="s">
        <v>20073</v>
      </c>
      <c r="BA3865" t="s">
        <v>103</v>
      </c>
      <c r="BB3865" t="s">
        <v>83</v>
      </c>
      <c r="BC3865" s="4">
        <v>44562</v>
      </c>
      <c r="BD3865" t="s">
        <v>360</v>
      </c>
      <c r="BE3865" t="s">
        <v>105</v>
      </c>
      <c r="BF3865" t="s">
        <v>106</v>
      </c>
      <c r="BG3865" t="s">
        <v>107</v>
      </c>
      <c r="BH3865" t="s">
        <v>83</v>
      </c>
      <c r="BI3865" t="s">
        <v>83</v>
      </c>
      <c r="BJ3865" s="2">
        <v>0</v>
      </c>
      <c r="BK3865" t="s">
        <v>78</v>
      </c>
      <c r="BL3865" t="s">
        <v>90</v>
      </c>
      <c r="BM3865" t="s">
        <v>83</v>
      </c>
      <c r="BN3865" t="s">
        <v>83</v>
      </c>
      <c r="BO3865" t="s">
        <v>83</v>
      </c>
      <c r="BP3865" t="s">
        <v>83</v>
      </c>
      <c r="BQ3865" t="s">
        <v>83</v>
      </c>
      <c r="BR3865" t="s">
        <v>83</v>
      </c>
      <c r="BS3865" t="s">
        <v>83</v>
      </c>
      <c r="BT3865" s="3">
        <v>1</v>
      </c>
    </row>
    <row r="3866" spans="1:72" x14ac:dyDescent="0.25">
      <c r="A3866" t="s">
        <v>19665</v>
      </c>
      <c r="B3866" t="s">
        <v>19666</v>
      </c>
      <c r="C3866" t="s">
        <v>19667</v>
      </c>
      <c r="D3866" t="s">
        <v>74</v>
      </c>
      <c r="E3866" t="s">
        <v>21868</v>
      </c>
      <c r="F3866" t="s">
        <v>19668</v>
      </c>
      <c r="G3866" t="s">
        <v>21178</v>
      </c>
      <c r="H3866" t="s">
        <v>21179</v>
      </c>
      <c r="I3866" s="1">
        <v>44197</v>
      </c>
      <c r="J3866" s="1">
        <v>44926</v>
      </c>
      <c r="K3866" t="s">
        <v>78</v>
      </c>
      <c r="L3866" t="s">
        <v>79</v>
      </c>
      <c r="M3866" t="s">
        <v>80</v>
      </c>
      <c r="N3866" t="s">
        <v>20359</v>
      </c>
      <c r="O3866" t="s">
        <v>162</v>
      </c>
      <c r="P3866" t="s">
        <v>83</v>
      </c>
      <c r="Q3866" t="s">
        <v>20360</v>
      </c>
      <c r="R3866" t="s">
        <v>20254</v>
      </c>
      <c r="S3866" t="s">
        <v>83</v>
      </c>
      <c r="T3866" t="s">
        <v>87</v>
      </c>
      <c r="U3866" t="s">
        <v>354</v>
      </c>
      <c r="V3866" t="s">
        <v>355</v>
      </c>
      <c r="W3866" t="s">
        <v>90</v>
      </c>
      <c r="X3866" t="s">
        <v>83</v>
      </c>
      <c r="Y3866" t="s">
        <v>356</v>
      </c>
      <c r="Z3866" t="s">
        <v>92</v>
      </c>
      <c r="AA3866" s="1">
        <v>44653</v>
      </c>
      <c r="AB3866" s="2">
        <v>50578</v>
      </c>
      <c r="AC3866" s="2">
        <v>37767</v>
      </c>
      <c r="AD3866" s="2">
        <v>26360</v>
      </c>
      <c r="AE3866" s="2">
        <v>11661</v>
      </c>
      <c r="AF3866" s="2"/>
      <c r="AG3866">
        <v>81</v>
      </c>
      <c r="AH3866" s="3">
        <v>50744</v>
      </c>
      <c r="AI3866" s="3">
        <v>43232</v>
      </c>
      <c r="AJ3866" s="3">
        <v>-25626</v>
      </c>
      <c r="AK3866" s="3">
        <v>-11003</v>
      </c>
      <c r="AL3866" s="3">
        <v>0</v>
      </c>
      <c r="AM3866" t="s">
        <v>21180</v>
      </c>
      <c r="AN3866" t="s">
        <v>83</v>
      </c>
      <c r="AO3866" t="s">
        <v>19665</v>
      </c>
      <c r="AP3866" t="s">
        <v>19666</v>
      </c>
      <c r="AQ3866" t="s">
        <v>83</v>
      </c>
      <c r="AR3866" t="s">
        <v>19676</v>
      </c>
      <c r="AS3866" t="s">
        <v>83</v>
      </c>
      <c r="AT3866" t="s">
        <v>96</v>
      </c>
      <c r="AU3866" t="s">
        <v>19677</v>
      </c>
      <c r="AV3866" t="s">
        <v>19678</v>
      </c>
      <c r="AW3866" t="s">
        <v>99</v>
      </c>
      <c r="AX3866" t="s">
        <v>359</v>
      </c>
      <c r="AY3866" t="s">
        <v>20755</v>
      </c>
      <c r="AZ3866" t="s">
        <v>83</v>
      </c>
      <c r="BA3866" t="s">
        <v>103</v>
      </c>
      <c r="BB3866" t="s">
        <v>83</v>
      </c>
      <c r="BC3866" s="4">
        <v>44562</v>
      </c>
      <c r="BD3866" t="s">
        <v>360</v>
      </c>
      <c r="BE3866" t="s">
        <v>105</v>
      </c>
      <c r="BF3866" t="s">
        <v>106</v>
      </c>
      <c r="BG3866" t="s">
        <v>107</v>
      </c>
      <c r="BH3866" t="s">
        <v>83</v>
      </c>
      <c r="BI3866" t="s">
        <v>83</v>
      </c>
      <c r="BJ3866" s="2">
        <v>0</v>
      </c>
      <c r="BK3866" t="s">
        <v>78</v>
      </c>
      <c r="BL3866" t="s">
        <v>90</v>
      </c>
      <c r="BM3866" t="s">
        <v>83</v>
      </c>
      <c r="BN3866" t="s">
        <v>83</v>
      </c>
      <c r="BO3866" t="s">
        <v>83</v>
      </c>
      <c r="BP3866" t="s">
        <v>83</v>
      </c>
      <c r="BQ3866" t="s">
        <v>83</v>
      </c>
      <c r="BR3866" t="s">
        <v>83</v>
      </c>
      <c r="BS3866" t="s">
        <v>83</v>
      </c>
      <c r="BT3866" s="3">
        <v>1</v>
      </c>
    </row>
    <row r="3867" spans="1:72" x14ac:dyDescent="0.25">
      <c r="A3867" t="s">
        <v>19665</v>
      </c>
      <c r="B3867" t="s">
        <v>19666</v>
      </c>
      <c r="C3867" t="s">
        <v>19667</v>
      </c>
      <c r="D3867" t="s">
        <v>74</v>
      </c>
      <c r="E3867" t="s">
        <v>21868</v>
      </c>
      <c r="F3867" t="s">
        <v>19668</v>
      </c>
      <c r="G3867" t="s">
        <v>21181</v>
      </c>
      <c r="H3867" t="s">
        <v>21182</v>
      </c>
      <c r="I3867" s="1">
        <v>44509</v>
      </c>
      <c r="J3867" s="1">
        <v>44926</v>
      </c>
      <c r="K3867" t="s">
        <v>78</v>
      </c>
      <c r="L3867" t="s">
        <v>79</v>
      </c>
      <c r="M3867" t="s">
        <v>80</v>
      </c>
      <c r="N3867" t="s">
        <v>20437</v>
      </c>
      <c r="O3867" t="s">
        <v>1795</v>
      </c>
      <c r="P3867" t="s">
        <v>215</v>
      </c>
      <c r="Q3867" t="s">
        <v>20525</v>
      </c>
      <c r="R3867" t="s">
        <v>20439</v>
      </c>
      <c r="S3867" t="s">
        <v>119</v>
      </c>
      <c r="T3867" t="s">
        <v>87</v>
      </c>
      <c r="U3867" t="s">
        <v>88</v>
      </c>
      <c r="V3867" t="s">
        <v>89</v>
      </c>
      <c r="W3867" t="s">
        <v>78</v>
      </c>
      <c r="X3867" t="s">
        <v>120</v>
      </c>
      <c r="Y3867" t="s">
        <v>91</v>
      </c>
      <c r="Z3867" t="s">
        <v>92</v>
      </c>
      <c r="AA3867" s="1">
        <v>44567</v>
      </c>
      <c r="AB3867" s="2">
        <v>4531</v>
      </c>
      <c r="AC3867" s="2">
        <v>5142</v>
      </c>
      <c r="AD3867" s="2"/>
      <c r="AE3867" s="2"/>
      <c r="AF3867" s="2"/>
      <c r="AG3867">
        <v>0</v>
      </c>
      <c r="AH3867" s="3">
        <v>601</v>
      </c>
      <c r="AI3867" s="3">
        <v>574</v>
      </c>
      <c r="AJ3867" s="3">
        <v>0</v>
      </c>
      <c r="AK3867" s="3">
        <v>0</v>
      </c>
      <c r="AL3867" s="3">
        <v>0</v>
      </c>
      <c r="AM3867" t="s">
        <v>19711</v>
      </c>
      <c r="AN3867" t="s">
        <v>19712</v>
      </c>
      <c r="AO3867" t="s">
        <v>19665</v>
      </c>
      <c r="AP3867" t="s">
        <v>19666</v>
      </c>
      <c r="AQ3867" t="s">
        <v>83</v>
      </c>
      <c r="AR3867" t="s">
        <v>19676</v>
      </c>
      <c r="AS3867" t="s">
        <v>83</v>
      </c>
      <c r="AT3867" t="s">
        <v>96</v>
      </c>
      <c r="AU3867" t="s">
        <v>19677</v>
      </c>
      <c r="AV3867" t="s">
        <v>19678</v>
      </c>
      <c r="AW3867" t="s">
        <v>99</v>
      </c>
      <c r="AX3867" t="s">
        <v>100</v>
      </c>
      <c r="AY3867" t="s">
        <v>83</v>
      </c>
      <c r="AZ3867" t="s">
        <v>8351</v>
      </c>
      <c r="BA3867" t="s">
        <v>103</v>
      </c>
      <c r="BB3867" t="s">
        <v>21183</v>
      </c>
      <c r="BC3867" s="4"/>
      <c r="BD3867" t="s">
        <v>83</v>
      </c>
      <c r="BE3867" t="s">
        <v>105</v>
      </c>
      <c r="BF3867" t="s">
        <v>106</v>
      </c>
      <c r="BG3867" t="s">
        <v>107</v>
      </c>
      <c r="BH3867" t="s">
        <v>123</v>
      </c>
      <c r="BI3867" t="s">
        <v>124</v>
      </c>
      <c r="BJ3867" s="2">
        <v>0</v>
      </c>
      <c r="BK3867" t="s">
        <v>90</v>
      </c>
      <c r="BL3867" t="s">
        <v>78</v>
      </c>
      <c r="BM3867" t="s">
        <v>83</v>
      </c>
      <c r="BN3867" t="s">
        <v>83</v>
      </c>
      <c r="BO3867" t="s">
        <v>83</v>
      </c>
      <c r="BP3867" t="s">
        <v>21184</v>
      </c>
      <c r="BQ3867" t="s">
        <v>21185</v>
      </c>
      <c r="BR3867" t="s">
        <v>21186</v>
      </c>
      <c r="BS3867" t="s">
        <v>83</v>
      </c>
      <c r="BT3867" s="3">
        <v>1</v>
      </c>
    </row>
    <row r="3868" spans="1:72" x14ac:dyDescent="0.25">
      <c r="A3868" t="s">
        <v>19665</v>
      </c>
      <c r="B3868" t="s">
        <v>19666</v>
      </c>
      <c r="C3868" t="s">
        <v>19667</v>
      </c>
      <c r="D3868" t="s">
        <v>74</v>
      </c>
      <c r="E3868" t="s">
        <v>21868</v>
      </c>
      <c r="F3868" t="s">
        <v>19668</v>
      </c>
      <c r="G3868" t="s">
        <v>21187</v>
      </c>
      <c r="H3868" t="s">
        <v>21188</v>
      </c>
      <c r="I3868" s="1">
        <v>44509</v>
      </c>
      <c r="J3868" s="1">
        <v>44926</v>
      </c>
      <c r="K3868" t="s">
        <v>78</v>
      </c>
      <c r="L3868" t="s">
        <v>79</v>
      </c>
      <c r="M3868" t="s">
        <v>80</v>
      </c>
      <c r="N3868" t="s">
        <v>21189</v>
      </c>
      <c r="O3868" t="s">
        <v>462</v>
      </c>
      <c r="P3868" t="s">
        <v>215</v>
      </c>
      <c r="Q3868" t="s">
        <v>21190</v>
      </c>
      <c r="R3868" t="s">
        <v>20439</v>
      </c>
      <c r="S3868" t="s">
        <v>150</v>
      </c>
      <c r="T3868" t="s">
        <v>87</v>
      </c>
      <c r="U3868" t="s">
        <v>88</v>
      </c>
      <c r="V3868" t="s">
        <v>89</v>
      </c>
      <c r="W3868" t="s">
        <v>78</v>
      </c>
      <c r="X3868" t="s">
        <v>120</v>
      </c>
      <c r="Y3868" t="s">
        <v>91</v>
      </c>
      <c r="Z3868" t="s">
        <v>92</v>
      </c>
      <c r="AA3868" s="1">
        <v>44567</v>
      </c>
      <c r="AB3868" s="2">
        <v>1278</v>
      </c>
      <c r="AC3868" s="2">
        <v>1393</v>
      </c>
      <c r="AD3868" s="2"/>
      <c r="AE3868" s="2"/>
      <c r="AF3868" s="2"/>
      <c r="AG3868">
        <v>0</v>
      </c>
      <c r="AH3868" s="3">
        <v>797</v>
      </c>
      <c r="AI3868" s="3">
        <v>870</v>
      </c>
      <c r="AJ3868" s="3">
        <v>0</v>
      </c>
      <c r="AK3868" s="3">
        <v>0</v>
      </c>
      <c r="AL3868" s="3">
        <v>0</v>
      </c>
      <c r="AM3868" t="s">
        <v>19711</v>
      </c>
      <c r="AN3868" t="s">
        <v>19712</v>
      </c>
      <c r="AO3868" t="s">
        <v>19665</v>
      </c>
      <c r="AP3868" t="s">
        <v>19666</v>
      </c>
      <c r="AQ3868" t="s">
        <v>83</v>
      </c>
      <c r="AR3868" t="s">
        <v>19676</v>
      </c>
      <c r="AS3868" t="s">
        <v>83</v>
      </c>
      <c r="AT3868" t="s">
        <v>96</v>
      </c>
      <c r="AU3868" t="s">
        <v>19677</v>
      </c>
      <c r="AV3868" t="s">
        <v>19678</v>
      </c>
      <c r="AW3868" t="s">
        <v>99</v>
      </c>
      <c r="AX3868" t="s">
        <v>100</v>
      </c>
      <c r="AY3868" t="s">
        <v>83</v>
      </c>
      <c r="AZ3868" t="s">
        <v>8351</v>
      </c>
      <c r="BA3868" t="s">
        <v>103</v>
      </c>
      <c r="BB3868" t="s">
        <v>21191</v>
      </c>
      <c r="BC3868" s="4"/>
      <c r="BD3868" t="s">
        <v>83</v>
      </c>
      <c r="BE3868" t="s">
        <v>105</v>
      </c>
      <c r="BF3868" t="s">
        <v>106</v>
      </c>
      <c r="BG3868" t="s">
        <v>107</v>
      </c>
      <c r="BH3868" t="s">
        <v>108</v>
      </c>
      <c r="BI3868" t="s">
        <v>109</v>
      </c>
      <c r="BJ3868" s="2">
        <v>0</v>
      </c>
      <c r="BK3868" t="s">
        <v>90</v>
      </c>
      <c r="BL3868" t="s">
        <v>78</v>
      </c>
      <c r="BM3868" t="s">
        <v>83</v>
      </c>
      <c r="BN3868" t="s">
        <v>83</v>
      </c>
      <c r="BO3868" t="s">
        <v>83</v>
      </c>
      <c r="BP3868" t="s">
        <v>21192</v>
      </c>
      <c r="BQ3868" t="s">
        <v>21185</v>
      </c>
      <c r="BR3868" t="s">
        <v>21186</v>
      </c>
      <c r="BS3868" t="s">
        <v>83</v>
      </c>
      <c r="BT3868" s="3">
        <v>1</v>
      </c>
    </row>
    <row r="3869" spans="1:72" x14ac:dyDescent="0.25">
      <c r="A3869" t="s">
        <v>19665</v>
      </c>
      <c r="B3869" t="s">
        <v>19666</v>
      </c>
      <c r="C3869" t="s">
        <v>19667</v>
      </c>
      <c r="D3869" t="s">
        <v>74</v>
      </c>
      <c r="E3869" t="s">
        <v>21868</v>
      </c>
      <c r="F3869" t="s">
        <v>19668</v>
      </c>
      <c r="G3869" t="s">
        <v>21193</v>
      </c>
      <c r="H3869" t="s">
        <v>21194</v>
      </c>
      <c r="I3869" s="1">
        <v>44509</v>
      </c>
      <c r="J3869" s="1">
        <v>44926</v>
      </c>
      <c r="K3869" t="s">
        <v>78</v>
      </c>
      <c r="L3869" t="s">
        <v>79</v>
      </c>
      <c r="M3869" t="s">
        <v>80</v>
      </c>
      <c r="N3869" t="s">
        <v>20772</v>
      </c>
      <c r="O3869" t="s">
        <v>352</v>
      </c>
      <c r="P3869" t="s">
        <v>215</v>
      </c>
      <c r="Q3869" t="s">
        <v>20773</v>
      </c>
      <c r="R3869" t="s">
        <v>20439</v>
      </c>
      <c r="S3869" t="s">
        <v>150</v>
      </c>
      <c r="T3869" t="s">
        <v>87</v>
      </c>
      <c r="U3869" t="s">
        <v>88</v>
      </c>
      <c r="V3869" t="s">
        <v>89</v>
      </c>
      <c r="W3869" t="s">
        <v>78</v>
      </c>
      <c r="X3869" t="s">
        <v>120</v>
      </c>
      <c r="Y3869" t="s">
        <v>91</v>
      </c>
      <c r="Z3869" t="s">
        <v>92</v>
      </c>
      <c r="AA3869" s="1">
        <v>44567</v>
      </c>
      <c r="AB3869" s="2">
        <v>3942</v>
      </c>
      <c r="AC3869" s="2">
        <v>4729</v>
      </c>
      <c r="AD3869" s="2"/>
      <c r="AE3869" s="2"/>
      <c r="AF3869" s="2"/>
      <c r="AG3869">
        <v>0</v>
      </c>
      <c r="AH3869" s="3">
        <v>91</v>
      </c>
      <c r="AI3869" s="3">
        <v>85</v>
      </c>
      <c r="AJ3869" s="3">
        <v>0</v>
      </c>
      <c r="AK3869" s="3">
        <v>0</v>
      </c>
      <c r="AL3869" s="3">
        <v>0</v>
      </c>
      <c r="AM3869" t="s">
        <v>19711</v>
      </c>
      <c r="AN3869" t="s">
        <v>19712</v>
      </c>
      <c r="AO3869" t="s">
        <v>19665</v>
      </c>
      <c r="AP3869" t="s">
        <v>19666</v>
      </c>
      <c r="AQ3869" t="s">
        <v>83</v>
      </c>
      <c r="AR3869" t="s">
        <v>19676</v>
      </c>
      <c r="AS3869" t="s">
        <v>83</v>
      </c>
      <c r="AT3869" t="s">
        <v>96</v>
      </c>
      <c r="AU3869" t="s">
        <v>19677</v>
      </c>
      <c r="AV3869" t="s">
        <v>19678</v>
      </c>
      <c r="AW3869" t="s">
        <v>99</v>
      </c>
      <c r="AX3869" t="s">
        <v>100</v>
      </c>
      <c r="AY3869" t="s">
        <v>83</v>
      </c>
      <c r="AZ3869" t="s">
        <v>8351</v>
      </c>
      <c r="BA3869" t="s">
        <v>103</v>
      </c>
      <c r="BB3869" t="s">
        <v>21195</v>
      </c>
      <c r="BC3869" s="4"/>
      <c r="BD3869" t="s">
        <v>83</v>
      </c>
      <c r="BE3869" t="s">
        <v>105</v>
      </c>
      <c r="BF3869" t="s">
        <v>106</v>
      </c>
      <c r="BG3869" t="s">
        <v>107</v>
      </c>
      <c r="BH3869" t="s">
        <v>108</v>
      </c>
      <c r="BI3869" t="s">
        <v>109</v>
      </c>
      <c r="BJ3869" s="2">
        <v>0</v>
      </c>
      <c r="BK3869" t="s">
        <v>90</v>
      </c>
      <c r="BL3869" t="s">
        <v>78</v>
      </c>
      <c r="BM3869" t="s">
        <v>83</v>
      </c>
      <c r="BN3869" t="s">
        <v>83</v>
      </c>
      <c r="BO3869" t="s">
        <v>83</v>
      </c>
      <c r="BP3869" t="s">
        <v>21196</v>
      </c>
      <c r="BQ3869" t="s">
        <v>21185</v>
      </c>
      <c r="BR3869" t="s">
        <v>21186</v>
      </c>
      <c r="BS3869" t="s">
        <v>83</v>
      </c>
      <c r="BT3869" s="3">
        <v>1</v>
      </c>
    </row>
    <row r="3870" spans="1:72" x14ac:dyDescent="0.25">
      <c r="A3870" t="s">
        <v>19665</v>
      </c>
      <c r="B3870" t="s">
        <v>19666</v>
      </c>
      <c r="C3870" t="s">
        <v>19667</v>
      </c>
      <c r="D3870" t="s">
        <v>74</v>
      </c>
      <c r="E3870" t="s">
        <v>21868</v>
      </c>
      <c r="F3870" t="s">
        <v>19668</v>
      </c>
      <c r="G3870" t="s">
        <v>21197</v>
      </c>
      <c r="H3870" t="s">
        <v>21198</v>
      </c>
      <c r="I3870" s="1">
        <v>44197</v>
      </c>
      <c r="J3870" s="1">
        <v>44926</v>
      </c>
      <c r="K3870" t="s">
        <v>78</v>
      </c>
      <c r="L3870" t="s">
        <v>79</v>
      </c>
      <c r="M3870" t="s">
        <v>80</v>
      </c>
      <c r="N3870" t="s">
        <v>21199</v>
      </c>
      <c r="O3870" t="s">
        <v>1107</v>
      </c>
      <c r="P3870" t="s">
        <v>577</v>
      </c>
      <c r="Q3870" t="s">
        <v>21200</v>
      </c>
      <c r="R3870" t="s">
        <v>19673</v>
      </c>
      <c r="S3870" t="s">
        <v>83</v>
      </c>
      <c r="T3870" t="s">
        <v>87</v>
      </c>
      <c r="U3870" t="s">
        <v>354</v>
      </c>
      <c r="V3870" t="s">
        <v>355</v>
      </c>
      <c r="W3870" t="s">
        <v>90</v>
      </c>
      <c r="X3870" t="s">
        <v>83</v>
      </c>
      <c r="Y3870" t="s">
        <v>356</v>
      </c>
      <c r="Z3870" t="s">
        <v>92</v>
      </c>
      <c r="AA3870" s="1">
        <v>44656</v>
      </c>
      <c r="AB3870" s="2">
        <v>24579</v>
      </c>
      <c r="AC3870" s="2">
        <v>29106</v>
      </c>
      <c r="AD3870" s="2"/>
      <c r="AE3870" s="2"/>
      <c r="AF3870" s="2"/>
      <c r="AG3870">
        <v>51</v>
      </c>
      <c r="AH3870" s="3">
        <v>22168</v>
      </c>
      <c r="AI3870" s="3">
        <v>27339</v>
      </c>
      <c r="AJ3870" s="3">
        <v>0</v>
      </c>
      <c r="AK3870" s="3">
        <v>0</v>
      </c>
      <c r="AL3870" s="3">
        <v>0</v>
      </c>
      <c r="AM3870" t="s">
        <v>21201</v>
      </c>
      <c r="AN3870" t="s">
        <v>83</v>
      </c>
      <c r="AO3870" t="s">
        <v>19665</v>
      </c>
      <c r="AP3870" t="s">
        <v>19666</v>
      </c>
      <c r="AQ3870" t="s">
        <v>83</v>
      </c>
      <c r="AR3870" t="s">
        <v>19676</v>
      </c>
      <c r="AS3870" t="s">
        <v>83</v>
      </c>
      <c r="AT3870" t="s">
        <v>96</v>
      </c>
      <c r="AU3870" t="s">
        <v>19677</v>
      </c>
      <c r="AV3870" t="s">
        <v>19678</v>
      </c>
      <c r="AW3870" t="s">
        <v>99</v>
      </c>
      <c r="AX3870" t="s">
        <v>359</v>
      </c>
      <c r="AY3870" t="s">
        <v>21202</v>
      </c>
      <c r="AZ3870" t="s">
        <v>21203</v>
      </c>
      <c r="BA3870" t="s">
        <v>103</v>
      </c>
      <c r="BB3870" t="s">
        <v>83</v>
      </c>
      <c r="BC3870" s="4">
        <v>44562</v>
      </c>
      <c r="BD3870" t="s">
        <v>360</v>
      </c>
      <c r="BE3870" t="s">
        <v>105</v>
      </c>
      <c r="BF3870" t="s">
        <v>106</v>
      </c>
      <c r="BG3870" t="s">
        <v>107</v>
      </c>
      <c r="BH3870" t="s">
        <v>83</v>
      </c>
      <c r="BI3870" t="s">
        <v>83</v>
      </c>
      <c r="BJ3870" s="2">
        <v>0</v>
      </c>
      <c r="BK3870" t="s">
        <v>78</v>
      </c>
      <c r="BL3870" t="s">
        <v>90</v>
      </c>
      <c r="BM3870" t="s">
        <v>83</v>
      </c>
      <c r="BN3870" t="s">
        <v>83</v>
      </c>
      <c r="BO3870" t="s">
        <v>83</v>
      </c>
      <c r="BP3870" t="s">
        <v>83</v>
      </c>
      <c r="BQ3870" t="s">
        <v>83</v>
      </c>
      <c r="BR3870" t="s">
        <v>83</v>
      </c>
      <c r="BS3870" t="s">
        <v>83</v>
      </c>
      <c r="BT3870" s="3">
        <v>1</v>
      </c>
    </row>
    <row r="3871" spans="1:72" x14ac:dyDescent="0.25">
      <c r="A3871" t="s">
        <v>19665</v>
      </c>
      <c r="B3871" t="s">
        <v>19666</v>
      </c>
      <c r="C3871" t="s">
        <v>19667</v>
      </c>
      <c r="D3871" t="s">
        <v>74</v>
      </c>
      <c r="E3871" t="s">
        <v>21868</v>
      </c>
      <c r="F3871" t="s">
        <v>19668</v>
      </c>
      <c r="G3871" t="s">
        <v>21204</v>
      </c>
      <c r="H3871" t="s">
        <v>21205</v>
      </c>
      <c r="I3871" s="1">
        <v>44197</v>
      </c>
      <c r="J3871" s="1">
        <v>44926</v>
      </c>
      <c r="K3871" t="s">
        <v>78</v>
      </c>
      <c r="L3871" t="s">
        <v>79</v>
      </c>
      <c r="M3871" t="s">
        <v>80</v>
      </c>
      <c r="N3871" t="s">
        <v>21206</v>
      </c>
      <c r="O3871" t="s">
        <v>242</v>
      </c>
      <c r="P3871" t="s">
        <v>96</v>
      </c>
      <c r="Q3871" t="s">
        <v>21207</v>
      </c>
      <c r="R3871" t="s">
        <v>19673</v>
      </c>
      <c r="S3871" t="s">
        <v>150</v>
      </c>
      <c r="T3871" t="s">
        <v>87</v>
      </c>
      <c r="U3871" t="s">
        <v>88</v>
      </c>
      <c r="V3871" t="s">
        <v>89</v>
      </c>
      <c r="W3871" t="s">
        <v>78</v>
      </c>
      <c r="X3871" t="s">
        <v>120</v>
      </c>
      <c r="Y3871" t="s">
        <v>91</v>
      </c>
      <c r="Z3871" t="s">
        <v>92</v>
      </c>
      <c r="AA3871" s="1">
        <v>44566</v>
      </c>
      <c r="AB3871" s="2">
        <v>654</v>
      </c>
      <c r="AC3871" s="2">
        <v>1239</v>
      </c>
      <c r="AD3871" s="2"/>
      <c r="AE3871" s="2"/>
      <c r="AF3871" s="2"/>
      <c r="AG3871">
        <v>0</v>
      </c>
      <c r="AH3871" s="3">
        <v>654</v>
      </c>
      <c r="AI3871" s="3">
        <v>1239</v>
      </c>
      <c r="AJ3871" s="3">
        <v>0</v>
      </c>
      <c r="AK3871" s="3">
        <v>0</v>
      </c>
      <c r="AL3871" s="3">
        <v>0</v>
      </c>
      <c r="AM3871" t="s">
        <v>20999</v>
      </c>
      <c r="AN3871" t="s">
        <v>21000</v>
      </c>
      <c r="AO3871" t="s">
        <v>19665</v>
      </c>
      <c r="AP3871" t="s">
        <v>19666</v>
      </c>
      <c r="AQ3871" t="s">
        <v>83</v>
      </c>
      <c r="AR3871" t="s">
        <v>19676</v>
      </c>
      <c r="AS3871" t="s">
        <v>83</v>
      </c>
      <c r="AT3871" t="s">
        <v>96</v>
      </c>
      <c r="AU3871" t="s">
        <v>19677</v>
      </c>
      <c r="AV3871" t="s">
        <v>19678</v>
      </c>
      <c r="AW3871" t="s">
        <v>99</v>
      </c>
      <c r="AX3871" t="s">
        <v>100</v>
      </c>
      <c r="AY3871" t="s">
        <v>83</v>
      </c>
      <c r="AZ3871" t="s">
        <v>21208</v>
      </c>
      <c r="BA3871" t="s">
        <v>103</v>
      </c>
      <c r="BB3871" t="s">
        <v>21209</v>
      </c>
      <c r="BC3871" s="4"/>
      <c r="BD3871" t="s">
        <v>83</v>
      </c>
      <c r="BE3871" t="s">
        <v>105</v>
      </c>
      <c r="BF3871" t="s">
        <v>106</v>
      </c>
      <c r="BG3871" t="s">
        <v>107</v>
      </c>
      <c r="BH3871" t="s">
        <v>108</v>
      </c>
      <c r="BI3871" t="s">
        <v>109</v>
      </c>
      <c r="BJ3871" s="2">
        <v>0</v>
      </c>
      <c r="BK3871" t="s">
        <v>90</v>
      </c>
      <c r="BL3871" t="s">
        <v>90</v>
      </c>
      <c r="BM3871" t="s">
        <v>83</v>
      </c>
      <c r="BN3871" t="s">
        <v>83</v>
      </c>
      <c r="BO3871" t="s">
        <v>83</v>
      </c>
      <c r="BP3871" t="s">
        <v>21210</v>
      </c>
      <c r="BQ3871" t="s">
        <v>21003</v>
      </c>
      <c r="BR3871" t="s">
        <v>21004</v>
      </c>
      <c r="BS3871" t="s">
        <v>83</v>
      </c>
      <c r="BT3871" s="3">
        <v>1</v>
      </c>
    </row>
    <row r="3872" spans="1:72" x14ac:dyDescent="0.25">
      <c r="A3872" t="s">
        <v>19665</v>
      </c>
      <c r="B3872" t="s">
        <v>19666</v>
      </c>
      <c r="C3872" t="s">
        <v>19667</v>
      </c>
      <c r="D3872" t="s">
        <v>74</v>
      </c>
      <c r="E3872" t="s">
        <v>21868</v>
      </c>
      <c r="F3872" t="s">
        <v>19668</v>
      </c>
      <c r="G3872" t="s">
        <v>21211</v>
      </c>
      <c r="H3872" t="s">
        <v>21212</v>
      </c>
      <c r="I3872" s="1">
        <v>44197</v>
      </c>
      <c r="J3872" s="1">
        <v>44926</v>
      </c>
      <c r="K3872" t="s">
        <v>78</v>
      </c>
      <c r="L3872" t="s">
        <v>79</v>
      </c>
      <c r="M3872" t="s">
        <v>80</v>
      </c>
      <c r="N3872" t="s">
        <v>21213</v>
      </c>
      <c r="O3872" t="s">
        <v>117</v>
      </c>
      <c r="P3872" t="s">
        <v>8443</v>
      </c>
      <c r="Q3872" t="s">
        <v>21214</v>
      </c>
      <c r="R3872" t="s">
        <v>19673</v>
      </c>
      <c r="S3872" t="s">
        <v>150</v>
      </c>
      <c r="T3872" t="s">
        <v>87</v>
      </c>
      <c r="U3872" t="s">
        <v>88</v>
      </c>
      <c r="V3872" t="s">
        <v>89</v>
      </c>
      <c r="W3872" t="s">
        <v>78</v>
      </c>
      <c r="X3872" t="s">
        <v>120</v>
      </c>
      <c r="Y3872" t="s">
        <v>91</v>
      </c>
      <c r="Z3872" t="s">
        <v>92</v>
      </c>
      <c r="AA3872" s="1">
        <v>44566</v>
      </c>
      <c r="AB3872" s="2">
        <v>379</v>
      </c>
      <c r="AC3872" s="2">
        <v>700</v>
      </c>
      <c r="AD3872" s="2"/>
      <c r="AE3872" s="2"/>
      <c r="AF3872" s="2"/>
      <c r="AG3872">
        <v>0</v>
      </c>
      <c r="AH3872" s="3">
        <v>379</v>
      </c>
      <c r="AI3872" s="3">
        <v>700</v>
      </c>
      <c r="AJ3872" s="3">
        <v>0</v>
      </c>
      <c r="AK3872" s="3">
        <v>0</v>
      </c>
      <c r="AL3872" s="3">
        <v>0</v>
      </c>
      <c r="AM3872" t="s">
        <v>20999</v>
      </c>
      <c r="AN3872" t="s">
        <v>21000</v>
      </c>
      <c r="AO3872" t="s">
        <v>19665</v>
      </c>
      <c r="AP3872" t="s">
        <v>19666</v>
      </c>
      <c r="AQ3872" t="s">
        <v>83</v>
      </c>
      <c r="AR3872" t="s">
        <v>19676</v>
      </c>
      <c r="AS3872" t="s">
        <v>83</v>
      </c>
      <c r="AT3872" t="s">
        <v>96</v>
      </c>
      <c r="AU3872" t="s">
        <v>19677</v>
      </c>
      <c r="AV3872" t="s">
        <v>19678</v>
      </c>
      <c r="AW3872" t="s">
        <v>99</v>
      </c>
      <c r="AX3872" t="s">
        <v>100</v>
      </c>
      <c r="AY3872" t="s">
        <v>21215</v>
      </c>
      <c r="AZ3872" t="s">
        <v>21216</v>
      </c>
      <c r="BA3872" t="s">
        <v>103</v>
      </c>
      <c r="BB3872" t="s">
        <v>21217</v>
      </c>
      <c r="BC3872" s="4"/>
      <c r="BD3872" t="s">
        <v>83</v>
      </c>
      <c r="BE3872" t="s">
        <v>105</v>
      </c>
      <c r="BF3872" t="s">
        <v>106</v>
      </c>
      <c r="BG3872" t="s">
        <v>107</v>
      </c>
      <c r="BH3872" t="s">
        <v>108</v>
      </c>
      <c r="BI3872" t="s">
        <v>109</v>
      </c>
      <c r="BJ3872" s="2">
        <v>0</v>
      </c>
      <c r="BK3872" t="s">
        <v>90</v>
      </c>
      <c r="BL3872" t="s">
        <v>90</v>
      </c>
      <c r="BM3872" t="s">
        <v>83</v>
      </c>
      <c r="BN3872" t="s">
        <v>83</v>
      </c>
      <c r="BO3872" t="s">
        <v>83</v>
      </c>
      <c r="BP3872" t="s">
        <v>83</v>
      </c>
      <c r="BQ3872" t="s">
        <v>83</v>
      </c>
      <c r="BR3872" t="s">
        <v>83</v>
      </c>
      <c r="BS3872" t="s">
        <v>83</v>
      </c>
      <c r="BT3872" s="3">
        <v>1</v>
      </c>
    </row>
    <row r="3873" spans="1:72" x14ac:dyDescent="0.25">
      <c r="A3873" t="s">
        <v>19665</v>
      </c>
      <c r="B3873" t="s">
        <v>19666</v>
      </c>
      <c r="C3873" t="s">
        <v>19667</v>
      </c>
      <c r="D3873" t="s">
        <v>74</v>
      </c>
      <c r="E3873" t="s">
        <v>21868</v>
      </c>
      <c r="F3873" t="s">
        <v>19668</v>
      </c>
      <c r="G3873" t="s">
        <v>21218</v>
      </c>
      <c r="H3873" t="s">
        <v>21219</v>
      </c>
      <c r="I3873" s="1">
        <v>44197</v>
      </c>
      <c r="J3873" s="1">
        <v>44926</v>
      </c>
      <c r="K3873" t="s">
        <v>78</v>
      </c>
      <c r="L3873" t="s">
        <v>79</v>
      </c>
      <c r="M3873" t="s">
        <v>80</v>
      </c>
      <c r="N3873" t="s">
        <v>20081</v>
      </c>
      <c r="O3873" t="s">
        <v>4641</v>
      </c>
      <c r="P3873" t="s">
        <v>96</v>
      </c>
      <c r="Q3873" t="s">
        <v>21220</v>
      </c>
      <c r="R3873" t="s">
        <v>20083</v>
      </c>
      <c r="S3873" t="s">
        <v>150</v>
      </c>
      <c r="T3873" t="s">
        <v>87</v>
      </c>
      <c r="U3873" t="s">
        <v>88</v>
      </c>
      <c r="V3873" t="s">
        <v>89</v>
      </c>
      <c r="W3873" t="s">
        <v>78</v>
      </c>
      <c r="X3873" t="s">
        <v>120</v>
      </c>
      <c r="Y3873" t="s">
        <v>91</v>
      </c>
      <c r="Z3873" t="s">
        <v>92</v>
      </c>
      <c r="AA3873" s="1">
        <v>44567</v>
      </c>
      <c r="AB3873" s="2">
        <v>107</v>
      </c>
      <c r="AC3873" s="2">
        <v>258</v>
      </c>
      <c r="AD3873" s="2"/>
      <c r="AE3873" s="2"/>
      <c r="AF3873" s="2"/>
      <c r="AG3873">
        <v>0</v>
      </c>
      <c r="AH3873" s="3">
        <v>107</v>
      </c>
      <c r="AI3873" s="3">
        <v>258</v>
      </c>
      <c r="AJ3873" s="3">
        <v>0</v>
      </c>
      <c r="AK3873" s="3">
        <v>0</v>
      </c>
      <c r="AL3873" s="3">
        <v>0</v>
      </c>
      <c r="AM3873" t="s">
        <v>20999</v>
      </c>
      <c r="AN3873" t="s">
        <v>21000</v>
      </c>
      <c r="AO3873" t="s">
        <v>19665</v>
      </c>
      <c r="AP3873" t="s">
        <v>19666</v>
      </c>
      <c r="AQ3873" t="s">
        <v>83</v>
      </c>
      <c r="AR3873" t="s">
        <v>19676</v>
      </c>
      <c r="AS3873" t="s">
        <v>83</v>
      </c>
      <c r="AT3873" t="s">
        <v>96</v>
      </c>
      <c r="AU3873" t="s">
        <v>19677</v>
      </c>
      <c r="AV3873" t="s">
        <v>19678</v>
      </c>
      <c r="AW3873" t="s">
        <v>99</v>
      </c>
      <c r="AX3873" t="s">
        <v>100</v>
      </c>
      <c r="AY3873" t="s">
        <v>83</v>
      </c>
      <c r="AZ3873" t="s">
        <v>21221</v>
      </c>
      <c r="BA3873" t="s">
        <v>103</v>
      </c>
      <c r="BB3873" t="s">
        <v>21222</v>
      </c>
      <c r="BC3873" s="4"/>
      <c r="BD3873" t="s">
        <v>83</v>
      </c>
      <c r="BE3873" t="s">
        <v>105</v>
      </c>
      <c r="BF3873" t="s">
        <v>106</v>
      </c>
      <c r="BG3873" t="s">
        <v>107</v>
      </c>
      <c r="BH3873" t="s">
        <v>108</v>
      </c>
      <c r="BI3873" t="s">
        <v>109</v>
      </c>
      <c r="BJ3873" s="2">
        <v>0</v>
      </c>
      <c r="BK3873" t="s">
        <v>90</v>
      </c>
      <c r="BL3873" t="s">
        <v>90</v>
      </c>
      <c r="BM3873" t="s">
        <v>83</v>
      </c>
      <c r="BN3873" t="s">
        <v>83</v>
      </c>
      <c r="BO3873" t="s">
        <v>83</v>
      </c>
      <c r="BP3873" t="s">
        <v>83</v>
      </c>
      <c r="BQ3873" t="s">
        <v>83</v>
      </c>
      <c r="BR3873" t="s">
        <v>83</v>
      </c>
      <c r="BS3873" t="s">
        <v>83</v>
      </c>
      <c r="BT3873" s="3">
        <v>1</v>
      </c>
    </row>
    <row r="3874" spans="1:72" x14ac:dyDescent="0.25">
      <c r="A3874" t="s">
        <v>19665</v>
      </c>
      <c r="B3874" t="s">
        <v>19666</v>
      </c>
      <c r="C3874" t="s">
        <v>19667</v>
      </c>
      <c r="D3874" t="s">
        <v>74</v>
      </c>
      <c r="E3874" t="s">
        <v>21868</v>
      </c>
      <c r="F3874" t="s">
        <v>19668</v>
      </c>
      <c r="G3874" t="s">
        <v>21223</v>
      </c>
      <c r="H3874" t="s">
        <v>21224</v>
      </c>
      <c r="I3874" s="1">
        <v>44317</v>
      </c>
      <c r="J3874" s="1">
        <v>44926</v>
      </c>
      <c r="K3874" t="s">
        <v>78</v>
      </c>
      <c r="L3874" t="s">
        <v>79</v>
      </c>
      <c r="M3874" t="s">
        <v>80</v>
      </c>
      <c r="N3874" t="s">
        <v>20927</v>
      </c>
      <c r="O3874" t="s">
        <v>352</v>
      </c>
      <c r="P3874" t="s">
        <v>21225</v>
      </c>
      <c r="Q3874" t="s">
        <v>20928</v>
      </c>
      <c r="R3874" t="s">
        <v>19673</v>
      </c>
      <c r="S3874" t="s">
        <v>86</v>
      </c>
      <c r="T3874" t="s">
        <v>87</v>
      </c>
      <c r="U3874" t="s">
        <v>88</v>
      </c>
      <c r="V3874" t="s">
        <v>1223</v>
      </c>
      <c r="W3874" t="s">
        <v>90</v>
      </c>
      <c r="X3874" t="s">
        <v>83</v>
      </c>
      <c r="Y3874" t="s">
        <v>91</v>
      </c>
      <c r="Z3874" t="s">
        <v>92</v>
      </c>
      <c r="AA3874" s="1">
        <v>44378</v>
      </c>
      <c r="AB3874" s="2">
        <v>284.7</v>
      </c>
      <c r="AC3874" s="2">
        <v>153.30000000000001</v>
      </c>
      <c r="AD3874" s="2"/>
      <c r="AE3874" s="2"/>
      <c r="AF3874" s="2"/>
      <c r="AG3874">
        <v>0</v>
      </c>
      <c r="AH3874" s="3">
        <v>213</v>
      </c>
      <c r="AI3874" s="3">
        <v>114</v>
      </c>
      <c r="AJ3874" s="3">
        <v>0</v>
      </c>
      <c r="AK3874" s="3">
        <v>0</v>
      </c>
      <c r="AL3874" s="3">
        <v>0</v>
      </c>
      <c r="AM3874" t="s">
        <v>21226</v>
      </c>
      <c r="AN3874" t="s">
        <v>83</v>
      </c>
      <c r="AO3874" t="s">
        <v>19665</v>
      </c>
      <c r="AP3874" t="s">
        <v>19666</v>
      </c>
      <c r="AQ3874" t="s">
        <v>83</v>
      </c>
      <c r="AR3874" t="s">
        <v>19676</v>
      </c>
      <c r="AS3874" t="s">
        <v>83</v>
      </c>
      <c r="AT3874" t="s">
        <v>96</v>
      </c>
      <c r="AU3874" t="s">
        <v>19677</v>
      </c>
      <c r="AV3874" t="s">
        <v>19678</v>
      </c>
      <c r="AW3874" t="s">
        <v>99</v>
      </c>
      <c r="AX3874" t="s">
        <v>100</v>
      </c>
      <c r="AY3874" t="s">
        <v>83</v>
      </c>
      <c r="AZ3874" t="s">
        <v>21227</v>
      </c>
      <c r="BA3874" t="s">
        <v>103</v>
      </c>
      <c r="BB3874" t="s">
        <v>83</v>
      </c>
      <c r="BC3874" s="4"/>
      <c r="BD3874" t="s">
        <v>83</v>
      </c>
      <c r="BE3874" t="s">
        <v>105</v>
      </c>
      <c r="BF3874" t="s">
        <v>106</v>
      </c>
      <c r="BG3874" t="s">
        <v>107</v>
      </c>
      <c r="BH3874" t="s">
        <v>4773</v>
      </c>
      <c r="BI3874" t="s">
        <v>2343</v>
      </c>
      <c r="BJ3874" s="2">
        <v>0</v>
      </c>
      <c r="BK3874" t="s">
        <v>78</v>
      </c>
      <c r="BL3874" t="s">
        <v>90</v>
      </c>
      <c r="BM3874" t="s">
        <v>83</v>
      </c>
      <c r="BN3874" t="s">
        <v>83</v>
      </c>
      <c r="BO3874" t="s">
        <v>83</v>
      </c>
      <c r="BP3874" t="s">
        <v>83</v>
      </c>
      <c r="BQ3874" t="s">
        <v>83</v>
      </c>
      <c r="BR3874" t="s">
        <v>83</v>
      </c>
      <c r="BS3874" t="s">
        <v>83</v>
      </c>
      <c r="BT3874" s="3">
        <v>1</v>
      </c>
    </row>
    <row r="3875" spans="1:72" x14ac:dyDescent="0.25">
      <c r="A3875" t="s">
        <v>19665</v>
      </c>
      <c r="B3875" t="s">
        <v>19666</v>
      </c>
      <c r="C3875" t="s">
        <v>19667</v>
      </c>
      <c r="D3875" t="s">
        <v>74</v>
      </c>
      <c r="E3875" t="s">
        <v>21868</v>
      </c>
      <c r="F3875" t="s">
        <v>19668</v>
      </c>
      <c r="G3875" t="s">
        <v>21228</v>
      </c>
      <c r="H3875" t="s">
        <v>21229</v>
      </c>
      <c r="I3875" s="1">
        <v>44317</v>
      </c>
      <c r="J3875" s="1">
        <v>44926</v>
      </c>
      <c r="K3875" t="s">
        <v>78</v>
      </c>
      <c r="L3875" t="s">
        <v>79</v>
      </c>
      <c r="M3875" t="s">
        <v>80</v>
      </c>
      <c r="N3875" t="s">
        <v>12912</v>
      </c>
      <c r="O3875" t="s">
        <v>168</v>
      </c>
      <c r="P3875" t="s">
        <v>21225</v>
      </c>
      <c r="Q3875" t="s">
        <v>19764</v>
      </c>
      <c r="R3875" t="s">
        <v>19673</v>
      </c>
      <c r="S3875" t="s">
        <v>86</v>
      </c>
      <c r="T3875" t="s">
        <v>87</v>
      </c>
      <c r="U3875" t="s">
        <v>88</v>
      </c>
      <c r="V3875" t="s">
        <v>1223</v>
      </c>
      <c r="W3875" t="s">
        <v>90</v>
      </c>
      <c r="X3875" t="s">
        <v>83</v>
      </c>
      <c r="Y3875" t="s">
        <v>91</v>
      </c>
      <c r="Z3875" t="s">
        <v>92</v>
      </c>
      <c r="AA3875" s="1">
        <v>44378</v>
      </c>
      <c r="AB3875" s="2">
        <v>284.7</v>
      </c>
      <c r="AC3875" s="2">
        <v>153.30000000000001</v>
      </c>
      <c r="AD3875" s="2"/>
      <c r="AE3875" s="2"/>
      <c r="AF3875" s="2"/>
      <c r="AG3875">
        <v>0</v>
      </c>
      <c r="AH3875" s="3">
        <v>213</v>
      </c>
      <c r="AI3875" s="3">
        <v>114</v>
      </c>
      <c r="AJ3875" s="3">
        <v>0</v>
      </c>
      <c r="AK3875" s="3">
        <v>0</v>
      </c>
      <c r="AL3875" s="3">
        <v>0</v>
      </c>
      <c r="AM3875" t="s">
        <v>21230</v>
      </c>
      <c r="AN3875" t="s">
        <v>83</v>
      </c>
      <c r="AO3875" t="s">
        <v>19665</v>
      </c>
      <c r="AP3875" t="s">
        <v>19666</v>
      </c>
      <c r="AQ3875" t="s">
        <v>83</v>
      </c>
      <c r="AR3875" t="s">
        <v>19676</v>
      </c>
      <c r="AS3875" t="s">
        <v>83</v>
      </c>
      <c r="AT3875" t="s">
        <v>96</v>
      </c>
      <c r="AU3875" t="s">
        <v>19677</v>
      </c>
      <c r="AV3875" t="s">
        <v>19678</v>
      </c>
      <c r="AW3875" t="s">
        <v>99</v>
      </c>
      <c r="AX3875" t="s">
        <v>100</v>
      </c>
      <c r="AY3875" t="s">
        <v>83</v>
      </c>
      <c r="AZ3875" t="s">
        <v>21227</v>
      </c>
      <c r="BA3875" t="s">
        <v>103</v>
      </c>
      <c r="BB3875" t="s">
        <v>83</v>
      </c>
      <c r="BC3875" s="4"/>
      <c r="BD3875" t="s">
        <v>83</v>
      </c>
      <c r="BE3875" t="s">
        <v>105</v>
      </c>
      <c r="BF3875" t="s">
        <v>106</v>
      </c>
      <c r="BG3875" t="s">
        <v>107</v>
      </c>
      <c r="BH3875" t="s">
        <v>4773</v>
      </c>
      <c r="BI3875" t="s">
        <v>2343</v>
      </c>
      <c r="BJ3875" s="2">
        <v>0</v>
      </c>
      <c r="BK3875" t="s">
        <v>78</v>
      </c>
      <c r="BL3875" t="s">
        <v>90</v>
      </c>
      <c r="BM3875" t="s">
        <v>83</v>
      </c>
      <c r="BN3875" t="s">
        <v>83</v>
      </c>
      <c r="BO3875" t="s">
        <v>83</v>
      </c>
      <c r="BP3875" t="s">
        <v>83</v>
      </c>
      <c r="BQ3875" t="s">
        <v>83</v>
      </c>
      <c r="BR3875" t="s">
        <v>83</v>
      </c>
      <c r="BS3875" t="s">
        <v>83</v>
      </c>
      <c r="BT3875" s="3">
        <v>1</v>
      </c>
    </row>
    <row r="3876" spans="1:72" x14ac:dyDescent="0.25">
      <c r="A3876" t="s">
        <v>19665</v>
      </c>
      <c r="B3876" t="s">
        <v>19666</v>
      </c>
      <c r="C3876" t="s">
        <v>19667</v>
      </c>
      <c r="D3876" t="s">
        <v>74</v>
      </c>
      <c r="E3876" t="s">
        <v>21868</v>
      </c>
      <c r="F3876" t="s">
        <v>19668</v>
      </c>
      <c r="G3876" t="s">
        <v>21231</v>
      </c>
      <c r="H3876" t="s">
        <v>21232</v>
      </c>
      <c r="I3876" s="1">
        <v>44317</v>
      </c>
      <c r="J3876" s="1">
        <v>44926</v>
      </c>
      <c r="K3876" t="s">
        <v>78</v>
      </c>
      <c r="L3876" t="s">
        <v>79</v>
      </c>
      <c r="M3876" t="s">
        <v>80</v>
      </c>
      <c r="N3876" t="s">
        <v>19671</v>
      </c>
      <c r="O3876" t="s">
        <v>162</v>
      </c>
      <c r="P3876" t="s">
        <v>21225</v>
      </c>
      <c r="Q3876" t="s">
        <v>19672</v>
      </c>
      <c r="R3876" t="s">
        <v>19673</v>
      </c>
      <c r="S3876" t="s">
        <v>86</v>
      </c>
      <c r="T3876" t="s">
        <v>87</v>
      </c>
      <c r="U3876" t="s">
        <v>88</v>
      </c>
      <c r="V3876" t="s">
        <v>1223</v>
      </c>
      <c r="W3876" t="s">
        <v>90</v>
      </c>
      <c r="X3876" t="s">
        <v>83</v>
      </c>
      <c r="Y3876" t="s">
        <v>91</v>
      </c>
      <c r="Z3876" t="s">
        <v>92</v>
      </c>
      <c r="AA3876" s="1">
        <v>44378</v>
      </c>
      <c r="AB3876" s="2">
        <v>142.35</v>
      </c>
      <c r="AC3876" s="2">
        <v>76.650000000000006</v>
      </c>
      <c r="AD3876" s="2"/>
      <c r="AE3876" s="2"/>
      <c r="AF3876" s="2"/>
      <c r="AG3876">
        <v>0</v>
      </c>
      <c r="AH3876" s="3">
        <v>108</v>
      </c>
      <c r="AI3876" s="3">
        <v>57</v>
      </c>
      <c r="AJ3876" s="3">
        <v>0</v>
      </c>
      <c r="AK3876" s="3">
        <v>0</v>
      </c>
      <c r="AL3876" s="3">
        <v>0</v>
      </c>
      <c r="AM3876" t="s">
        <v>21233</v>
      </c>
      <c r="AN3876" t="s">
        <v>83</v>
      </c>
      <c r="AO3876" t="s">
        <v>19665</v>
      </c>
      <c r="AP3876" t="s">
        <v>19666</v>
      </c>
      <c r="AQ3876" t="s">
        <v>83</v>
      </c>
      <c r="AR3876" t="s">
        <v>19676</v>
      </c>
      <c r="AS3876" t="s">
        <v>83</v>
      </c>
      <c r="AT3876" t="s">
        <v>96</v>
      </c>
      <c r="AU3876" t="s">
        <v>19677</v>
      </c>
      <c r="AV3876" t="s">
        <v>19678</v>
      </c>
      <c r="AW3876" t="s">
        <v>99</v>
      </c>
      <c r="AX3876" t="s">
        <v>100</v>
      </c>
      <c r="AY3876" t="s">
        <v>83</v>
      </c>
      <c r="AZ3876" t="s">
        <v>21227</v>
      </c>
      <c r="BA3876" t="s">
        <v>103</v>
      </c>
      <c r="BB3876" t="s">
        <v>83</v>
      </c>
      <c r="BC3876" s="4"/>
      <c r="BD3876" t="s">
        <v>83</v>
      </c>
      <c r="BE3876" t="s">
        <v>105</v>
      </c>
      <c r="BF3876" t="s">
        <v>106</v>
      </c>
      <c r="BG3876" t="s">
        <v>107</v>
      </c>
      <c r="BH3876" t="s">
        <v>4773</v>
      </c>
      <c r="BI3876" t="s">
        <v>2343</v>
      </c>
      <c r="BJ3876" s="2">
        <v>0</v>
      </c>
      <c r="BK3876" t="s">
        <v>78</v>
      </c>
      <c r="BL3876" t="s">
        <v>90</v>
      </c>
      <c r="BM3876" t="s">
        <v>83</v>
      </c>
      <c r="BN3876" t="s">
        <v>83</v>
      </c>
      <c r="BO3876" t="s">
        <v>83</v>
      </c>
      <c r="BP3876" t="s">
        <v>83</v>
      </c>
      <c r="BQ3876" t="s">
        <v>83</v>
      </c>
      <c r="BR3876" t="s">
        <v>83</v>
      </c>
      <c r="BS3876" t="s">
        <v>83</v>
      </c>
      <c r="BT3876" s="3">
        <v>1</v>
      </c>
    </row>
    <row r="3877" spans="1:72" x14ac:dyDescent="0.25">
      <c r="A3877" t="s">
        <v>19665</v>
      </c>
      <c r="B3877" t="s">
        <v>19666</v>
      </c>
      <c r="C3877" t="s">
        <v>19667</v>
      </c>
      <c r="D3877" t="s">
        <v>74</v>
      </c>
      <c r="E3877" t="s">
        <v>21868</v>
      </c>
      <c r="F3877" t="s">
        <v>19668</v>
      </c>
      <c r="G3877" t="s">
        <v>21234</v>
      </c>
      <c r="H3877" t="s">
        <v>21235</v>
      </c>
      <c r="I3877" s="1">
        <v>44317</v>
      </c>
      <c r="J3877" s="1">
        <v>44926</v>
      </c>
      <c r="K3877" t="s">
        <v>78</v>
      </c>
      <c r="L3877" t="s">
        <v>79</v>
      </c>
      <c r="M3877" t="s">
        <v>80</v>
      </c>
      <c r="N3877" t="s">
        <v>21236</v>
      </c>
      <c r="O3877" t="s">
        <v>155</v>
      </c>
      <c r="P3877" t="s">
        <v>21225</v>
      </c>
      <c r="Q3877" t="s">
        <v>21237</v>
      </c>
      <c r="R3877" t="s">
        <v>19673</v>
      </c>
      <c r="S3877" t="s">
        <v>86</v>
      </c>
      <c r="T3877" t="s">
        <v>87</v>
      </c>
      <c r="U3877" t="s">
        <v>88</v>
      </c>
      <c r="V3877" t="s">
        <v>1223</v>
      </c>
      <c r="W3877" t="s">
        <v>90</v>
      </c>
      <c r="X3877" t="s">
        <v>83</v>
      </c>
      <c r="Y3877" t="s">
        <v>91</v>
      </c>
      <c r="Z3877" t="s">
        <v>92</v>
      </c>
      <c r="AA3877" s="1">
        <v>44378</v>
      </c>
      <c r="AB3877" s="2">
        <v>142.35</v>
      </c>
      <c r="AC3877" s="2">
        <v>76.650000000000006</v>
      </c>
      <c r="AD3877" s="2"/>
      <c r="AE3877" s="2"/>
      <c r="AF3877" s="2"/>
      <c r="AG3877">
        <v>0</v>
      </c>
      <c r="AH3877" s="3">
        <v>108</v>
      </c>
      <c r="AI3877" s="3">
        <v>57</v>
      </c>
      <c r="AJ3877" s="3">
        <v>0</v>
      </c>
      <c r="AK3877" s="3">
        <v>0</v>
      </c>
      <c r="AL3877" s="3">
        <v>0</v>
      </c>
      <c r="AM3877" t="s">
        <v>21238</v>
      </c>
      <c r="AN3877" t="s">
        <v>83</v>
      </c>
      <c r="AO3877" t="s">
        <v>19665</v>
      </c>
      <c r="AP3877" t="s">
        <v>19666</v>
      </c>
      <c r="AQ3877" t="s">
        <v>83</v>
      </c>
      <c r="AR3877" t="s">
        <v>19676</v>
      </c>
      <c r="AS3877" t="s">
        <v>83</v>
      </c>
      <c r="AT3877" t="s">
        <v>96</v>
      </c>
      <c r="AU3877" t="s">
        <v>19677</v>
      </c>
      <c r="AV3877" t="s">
        <v>19678</v>
      </c>
      <c r="AW3877" t="s">
        <v>99</v>
      </c>
      <c r="AX3877" t="s">
        <v>100</v>
      </c>
      <c r="AY3877" t="s">
        <v>21239</v>
      </c>
      <c r="AZ3877" t="s">
        <v>21240</v>
      </c>
      <c r="BA3877" t="s">
        <v>103</v>
      </c>
      <c r="BB3877" t="s">
        <v>83</v>
      </c>
      <c r="BC3877" s="4"/>
      <c r="BD3877" t="s">
        <v>83</v>
      </c>
      <c r="BE3877" t="s">
        <v>105</v>
      </c>
      <c r="BF3877" t="s">
        <v>106</v>
      </c>
      <c r="BG3877" t="s">
        <v>107</v>
      </c>
      <c r="BH3877" t="s">
        <v>4773</v>
      </c>
      <c r="BI3877" t="s">
        <v>2343</v>
      </c>
      <c r="BJ3877" s="2">
        <v>0</v>
      </c>
      <c r="BK3877" t="s">
        <v>78</v>
      </c>
      <c r="BL3877" t="s">
        <v>90</v>
      </c>
      <c r="BM3877" t="s">
        <v>83</v>
      </c>
      <c r="BN3877" t="s">
        <v>83</v>
      </c>
      <c r="BO3877" t="s">
        <v>83</v>
      </c>
      <c r="BP3877" t="s">
        <v>83</v>
      </c>
      <c r="BQ3877" t="s">
        <v>83</v>
      </c>
      <c r="BR3877" t="s">
        <v>83</v>
      </c>
      <c r="BS3877" t="s">
        <v>83</v>
      </c>
      <c r="BT3877" s="3">
        <v>1</v>
      </c>
    </row>
    <row r="3878" spans="1:72" x14ac:dyDescent="0.25">
      <c r="A3878" t="s">
        <v>19665</v>
      </c>
      <c r="B3878" t="s">
        <v>19666</v>
      </c>
      <c r="C3878" t="s">
        <v>19667</v>
      </c>
      <c r="D3878" t="s">
        <v>750</v>
      </c>
      <c r="E3878" t="s">
        <v>21869</v>
      </c>
      <c r="F3878" t="s">
        <v>20994</v>
      </c>
      <c r="G3878" t="s">
        <v>21241</v>
      </c>
      <c r="H3878" t="s">
        <v>21242</v>
      </c>
      <c r="I3878" s="1">
        <v>44197</v>
      </c>
      <c r="J3878" s="1">
        <v>44926</v>
      </c>
      <c r="K3878" t="s">
        <v>78</v>
      </c>
      <c r="L3878" t="s">
        <v>79</v>
      </c>
      <c r="M3878" t="s">
        <v>80</v>
      </c>
      <c r="N3878" t="s">
        <v>21157</v>
      </c>
      <c r="O3878" t="s">
        <v>375</v>
      </c>
      <c r="P3878" t="s">
        <v>96</v>
      </c>
      <c r="Q3878" t="s">
        <v>21158</v>
      </c>
      <c r="R3878" t="s">
        <v>19673</v>
      </c>
      <c r="S3878" t="s">
        <v>150</v>
      </c>
      <c r="T3878" t="s">
        <v>87</v>
      </c>
      <c r="U3878" t="s">
        <v>88</v>
      </c>
      <c r="V3878" t="s">
        <v>89</v>
      </c>
      <c r="W3878" t="s">
        <v>78</v>
      </c>
      <c r="X3878" t="s">
        <v>120</v>
      </c>
      <c r="Y3878" t="s">
        <v>91</v>
      </c>
      <c r="Z3878" t="s">
        <v>92</v>
      </c>
      <c r="AA3878" s="1">
        <v>44566</v>
      </c>
      <c r="AB3878" s="2">
        <v>708</v>
      </c>
      <c r="AC3878" s="2">
        <v>1480</v>
      </c>
      <c r="AD3878" s="2"/>
      <c r="AE3878" s="2"/>
      <c r="AF3878" s="2"/>
      <c r="AG3878">
        <v>0</v>
      </c>
      <c r="AH3878" s="3">
        <v>708</v>
      </c>
      <c r="AI3878" s="3">
        <v>1480</v>
      </c>
      <c r="AJ3878" s="3">
        <v>0</v>
      </c>
      <c r="AK3878" s="3">
        <v>0</v>
      </c>
      <c r="AL3878" s="3">
        <v>0</v>
      </c>
      <c r="AM3878" t="s">
        <v>20999</v>
      </c>
      <c r="AN3878" t="s">
        <v>21000</v>
      </c>
      <c r="AO3878" t="s">
        <v>19665</v>
      </c>
      <c r="AP3878" t="s">
        <v>19666</v>
      </c>
      <c r="AQ3878" t="s">
        <v>83</v>
      </c>
      <c r="AR3878" t="s">
        <v>19676</v>
      </c>
      <c r="AS3878" t="s">
        <v>83</v>
      </c>
      <c r="AT3878" t="s">
        <v>96</v>
      </c>
      <c r="AU3878" t="s">
        <v>19677</v>
      </c>
      <c r="AV3878" t="s">
        <v>19678</v>
      </c>
      <c r="AW3878" t="s">
        <v>99</v>
      </c>
      <c r="AX3878" t="s">
        <v>100</v>
      </c>
      <c r="AY3878" t="s">
        <v>83</v>
      </c>
      <c r="AZ3878" t="s">
        <v>21243</v>
      </c>
      <c r="BA3878" t="s">
        <v>103</v>
      </c>
      <c r="BB3878" t="s">
        <v>21244</v>
      </c>
      <c r="BC3878" s="4"/>
      <c r="BD3878" t="s">
        <v>83</v>
      </c>
      <c r="BE3878" t="s">
        <v>105</v>
      </c>
      <c r="BF3878" t="s">
        <v>106</v>
      </c>
      <c r="BG3878" t="s">
        <v>107</v>
      </c>
      <c r="BH3878" t="s">
        <v>108</v>
      </c>
      <c r="BI3878" t="s">
        <v>109</v>
      </c>
      <c r="BJ3878" s="2">
        <v>0</v>
      </c>
      <c r="BK3878" t="s">
        <v>90</v>
      </c>
      <c r="BL3878" t="s">
        <v>90</v>
      </c>
      <c r="BM3878" t="s">
        <v>83</v>
      </c>
      <c r="BN3878" t="s">
        <v>83</v>
      </c>
      <c r="BO3878" t="s">
        <v>83</v>
      </c>
      <c r="BP3878" t="s">
        <v>83</v>
      </c>
      <c r="BQ3878" t="s">
        <v>83</v>
      </c>
      <c r="BR3878" t="s">
        <v>83</v>
      </c>
      <c r="BS3878" t="s">
        <v>83</v>
      </c>
      <c r="BT3878" s="3">
        <v>1</v>
      </c>
    </row>
    <row r="3879" spans="1:72" x14ac:dyDescent="0.25">
      <c r="A3879" t="s">
        <v>19665</v>
      </c>
      <c r="B3879" t="s">
        <v>19666</v>
      </c>
      <c r="C3879" t="s">
        <v>19667</v>
      </c>
      <c r="D3879" t="s">
        <v>750</v>
      </c>
      <c r="E3879" t="s">
        <v>21869</v>
      </c>
      <c r="F3879" t="s">
        <v>20994</v>
      </c>
      <c r="G3879" t="s">
        <v>21245</v>
      </c>
      <c r="H3879" t="s">
        <v>21246</v>
      </c>
      <c r="I3879" s="1">
        <v>44197</v>
      </c>
      <c r="J3879" s="1">
        <v>44305</v>
      </c>
      <c r="K3879" t="s">
        <v>90</v>
      </c>
      <c r="L3879" t="s">
        <v>373</v>
      </c>
      <c r="M3879" t="s">
        <v>80</v>
      </c>
      <c r="N3879" t="s">
        <v>21247</v>
      </c>
      <c r="O3879" t="s">
        <v>234</v>
      </c>
      <c r="P3879" t="s">
        <v>96</v>
      </c>
      <c r="Q3879" t="s">
        <v>21248</v>
      </c>
      <c r="R3879" t="s">
        <v>19673</v>
      </c>
      <c r="S3879" t="s">
        <v>150</v>
      </c>
      <c r="T3879" t="s">
        <v>87</v>
      </c>
      <c r="U3879" t="s">
        <v>88</v>
      </c>
      <c r="V3879" t="s">
        <v>89</v>
      </c>
      <c r="W3879" t="s">
        <v>78</v>
      </c>
      <c r="X3879" t="s">
        <v>120</v>
      </c>
      <c r="Y3879" t="s">
        <v>91</v>
      </c>
      <c r="Z3879" t="s">
        <v>92</v>
      </c>
      <c r="AA3879" s="1">
        <v>44216</v>
      </c>
      <c r="AB3879" s="2">
        <v>2974</v>
      </c>
      <c r="AC3879" s="2">
        <v>6624</v>
      </c>
      <c r="AD3879" s="2"/>
      <c r="AE3879" s="2"/>
      <c r="AF3879" s="2"/>
      <c r="AG3879">
        <v>0</v>
      </c>
      <c r="AH3879" s="3">
        <v>3333</v>
      </c>
      <c r="AI3879" s="3">
        <v>6885</v>
      </c>
      <c r="AJ3879" s="3">
        <v>0</v>
      </c>
      <c r="AK3879" s="3">
        <v>0</v>
      </c>
      <c r="AL3879" s="3">
        <v>0</v>
      </c>
      <c r="AM3879" t="s">
        <v>20999</v>
      </c>
      <c r="AN3879" t="s">
        <v>21000</v>
      </c>
      <c r="AO3879" t="s">
        <v>19665</v>
      </c>
      <c r="AP3879" t="s">
        <v>19666</v>
      </c>
      <c r="AQ3879" t="s">
        <v>83</v>
      </c>
      <c r="AR3879" t="s">
        <v>19676</v>
      </c>
      <c r="AS3879" t="s">
        <v>83</v>
      </c>
      <c r="AT3879" t="s">
        <v>96</v>
      </c>
      <c r="AU3879" t="s">
        <v>19677</v>
      </c>
      <c r="AV3879" t="s">
        <v>19678</v>
      </c>
      <c r="AW3879" t="s">
        <v>99</v>
      </c>
      <c r="AX3879" t="s">
        <v>100</v>
      </c>
      <c r="AY3879" t="s">
        <v>21215</v>
      </c>
      <c r="AZ3879" t="s">
        <v>21249</v>
      </c>
      <c r="BA3879" t="s">
        <v>103</v>
      </c>
      <c r="BB3879" t="s">
        <v>21250</v>
      </c>
      <c r="BC3879" s="4"/>
      <c r="BD3879" t="s">
        <v>83</v>
      </c>
      <c r="BE3879" t="s">
        <v>105</v>
      </c>
      <c r="BF3879" t="s">
        <v>106</v>
      </c>
      <c r="BG3879" t="s">
        <v>107</v>
      </c>
      <c r="BH3879" t="s">
        <v>108</v>
      </c>
      <c r="BI3879" t="s">
        <v>109</v>
      </c>
      <c r="BJ3879" s="2">
        <v>0</v>
      </c>
      <c r="BK3879" t="s">
        <v>90</v>
      </c>
      <c r="BL3879" t="s">
        <v>90</v>
      </c>
      <c r="BM3879" t="s">
        <v>83</v>
      </c>
      <c r="BN3879" t="s">
        <v>83</v>
      </c>
      <c r="BO3879" t="s">
        <v>83</v>
      </c>
      <c r="BP3879" t="s">
        <v>83</v>
      </c>
      <c r="BQ3879" t="s">
        <v>83</v>
      </c>
      <c r="BR3879" t="s">
        <v>83</v>
      </c>
      <c r="BS3879" t="s">
        <v>83</v>
      </c>
      <c r="BT3879" s="3">
        <v>1</v>
      </c>
    </row>
    <row r="3880" spans="1:72" x14ac:dyDescent="0.25">
      <c r="A3880" t="s">
        <v>19665</v>
      </c>
      <c r="B3880" t="s">
        <v>19666</v>
      </c>
      <c r="C3880" t="s">
        <v>19667</v>
      </c>
      <c r="D3880" t="s">
        <v>74</v>
      </c>
      <c r="E3880" t="s">
        <v>21868</v>
      </c>
      <c r="F3880" t="s">
        <v>19668</v>
      </c>
      <c r="G3880" t="s">
        <v>21251</v>
      </c>
      <c r="H3880" t="s">
        <v>21246</v>
      </c>
      <c r="I3880" s="1">
        <v>44329</v>
      </c>
      <c r="J3880" s="1">
        <v>44926</v>
      </c>
      <c r="K3880" t="s">
        <v>78</v>
      </c>
      <c r="L3880" t="s">
        <v>79</v>
      </c>
      <c r="M3880" t="s">
        <v>80</v>
      </c>
      <c r="N3880" t="s">
        <v>21247</v>
      </c>
      <c r="O3880" t="s">
        <v>234</v>
      </c>
      <c r="P3880" t="s">
        <v>96</v>
      </c>
      <c r="Q3880" t="s">
        <v>21248</v>
      </c>
      <c r="R3880" t="s">
        <v>19673</v>
      </c>
      <c r="S3880" t="s">
        <v>150</v>
      </c>
      <c r="T3880" t="s">
        <v>87</v>
      </c>
      <c r="U3880" t="s">
        <v>88</v>
      </c>
      <c r="V3880" t="s">
        <v>89</v>
      </c>
      <c r="W3880" t="s">
        <v>78</v>
      </c>
      <c r="X3880" t="s">
        <v>120</v>
      </c>
      <c r="Y3880" t="s">
        <v>91</v>
      </c>
      <c r="Z3880" t="s">
        <v>92</v>
      </c>
      <c r="AA3880" s="1">
        <v>44329</v>
      </c>
      <c r="AB3880" s="2">
        <v>3170</v>
      </c>
      <c r="AC3880" s="2">
        <v>6740</v>
      </c>
      <c r="AD3880" s="2">
        <v>0</v>
      </c>
      <c r="AE3880" s="2">
        <v>0</v>
      </c>
      <c r="AF3880" s="2"/>
      <c r="AG3880">
        <v>0</v>
      </c>
      <c r="AH3880" s="3">
        <v>3333</v>
      </c>
      <c r="AI3880" s="3">
        <v>6885</v>
      </c>
      <c r="AJ3880" s="3">
        <v>0</v>
      </c>
      <c r="AK3880" s="3">
        <v>0</v>
      </c>
      <c r="AL3880" s="3">
        <v>0</v>
      </c>
      <c r="AM3880" t="s">
        <v>20999</v>
      </c>
      <c r="AN3880" t="s">
        <v>21000</v>
      </c>
      <c r="AO3880" t="s">
        <v>19665</v>
      </c>
      <c r="AP3880" t="s">
        <v>19666</v>
      </c>
      <c r="AQ3880" t="s">
        <v>83</v>
      </c>
      <c r="AR3880" t="s">
        <v>19676</v>
      </c>
      <c r="AS3880" t="s">
        <v>83</v>
      </c>
      <c r="AT3880" t="s">
        <v>96</v>
      </c>
      <c r="AU3880" t="s">
        <v>19677</v>
      </c>
      <c r="AV3880" t="s">
        <v>19678</v>
      </c>
      <c r="AW3880" t="s">
        <v>99</v>
      </c>
      <c r="AX3880" t="s">
        <v>100</v>
      </c>
      <c r="AY3880" t="s">
        <v>21252</v>
      </c>
      <c r="AZ3880" t="s">
        <v>21253</v>
      </c>
      <c r="BA3880" t="s">
        <v>103</v>
      </c>
      <c r="BB3880" t="s">
        <v>21250</v>
      </c>
      <c r="BC3880" s="4"/>
      <c r="BD3880" t="s">
        <v>83</v>
      </c>
      <c r="BE3880" t="s">
        <v>105</v>
      </c>
      <c r="BF3880" t="s">
        <v>106</v>
      </c>
      <c r="BG3880" t="s">
        <v>107</v>
      </c>
      <c r="BH3880" t="s">
        <v>108</v>
      </c>
      <c r="BI3880" t="s">
        <v>109</v>
      </c>
      <c r="BJ3880" s="2">
        <v>0</v>
      </c>
      <c r="BK3880" t="s">
        <v>90</v>
      </c>
      <c r="BL3880" t="s">
        <v>90</v>
      </c>
      <c r="BM3880" t="s">
        <v>83</v>
      </c>
      <c r="BN3880" t="s">
        <v>83</v>
      </c>
      <c r="BO3880" t="s">
        <v>83</v>
      </c>
      <c r="BP3880" t="s">
        <v>83</v>
      </c>
      <c r="BQ3880" t="s">
        <v>83</v>
      </c>
      <c r="BR3880" t="s">
        <v>83</v>
      </c>
      <c r="BS3880" t="s">
        <v>83</v>
      </c>
      <c r="BT3880" s="3">
        <v>1</v>
      </c>
    </row>
    <row r="3881" spans="1:72" x14ac:dyDescent="0.25">
      <c r="A3881" t="s">
        <v>19665</v>
      </c>
      <c r="B3881" t="s">
        <v>19666</v>
      </c>
      <c r="C3881" t="s">
        <v>19667</v>
      </c>
      <c r="D3881" t="s">
        <v>74</v>
      </c>
      <c r="E3881" t="s">
        <v>21868</v>
      </c>
      <c r="F3881" t="s">
        <v>19668</v>
      </c>
      <c r="G3881" t="s">
        <v>21254</v>
      </c>
      <c r="H3881" t="s">
        <v>21255</v>
      </c>
      <c r="I3881" s="1">
        <v>44509</v>
      </c>
      <c r="J3881" s="1">
        <v>44926</v>
      </c>
      <c r="K3881" t="s">
        <v>78</v>
      </c>
      <c r="L3881" t="s">
        <v>79</v>
      </c>
      <c r="M3881" t="s">
        <v>80</v>
      </c>
      <c r="N3881" t="s">
        <v>21256</v>
      </c>
      <c r="O3881" t="s">
        <v>307</v>
      </c>
      <c r="P3881" t="s">
        <v>215</v>
      </c>
      <c r="Q3881" t="s">
        <v>21257</v>
      </c>
      <c r="R3881" t="s">
        <v>20439</v>
      </c>
      <c r="S3881" t="s">
        <v>150</v>
      </c>
      <c r="T3881" t="s">
        <v>87</v>
      </c>
      <c r="U3881" t="s">
        <v>88</v>
      </c>
      <c r="V3881" t="s">
        <v>89</v>
      </c>
      <c r="W3881" t="s">
        <v>78</v>
      </c>
      <c r="X3881" t="s">
        <v>120</v>
      </c>
      <c r="Y3881" t="s">
        <v>91</v>
      </c>
      <c r="Z3881" t="s">
        <v>92</v>
      </c>
      <c r="AA3881" s="1">
        <v>44566</v>
      </c>
      <c r="AB3881" s="2">
        <v>562</v>
      </c>
      <c r="AC3881" s="2">
        <v>573</v>
      </c>
      <c r="AD3881" s="2"/>
      <c r="AE3881" s="2"/>
      <c r="AF3881" s="2"/>
      <c r="AG3881">
        <v>0</v>
      </c>
      <c r="AH3881" s="3">
        <v>56</v>
      </c>
      <c r="AI3881" s="3">
        <v>46</v>
      </c>
      <c r="AJ3881" s="3">
        <v>0</v>
      </c>
      <c r="AK3881" s="3">
        <v>0</v>
      </c>
      <c r="AL3881" s="3">
        <v>0</v>
      </c>
      <c r="AM3881" t="s">
        <v>19711</v>
      </c>
      <c r="AN3881" t="s">
        <v>19712</v>
      </c>
      <c r="AO3881" t="s">
        <v>19665</v>
      </c>
      <c r="AP3881" t="s">
        <v>19666</v>
      </c>
      <c r="AQ3881" t="s">
        <v>83</v>
      </c>
      <c r="AR3881" t="s">
        <v>19676</v>
      </c>
      <c r="AS3881" t="s">
        <v>83</v>
      </c>
      <c r="AT3881" t="s">
        <v>96</v>
      </c>
      <c r="AU3881" t="s">
        <v>19677</v>
      </c>
      <c r="AV3881" t="s">
        <v>19678</v>
      </c>
      <c r="AW3881" t="s">
        <v>99</v>
      </c>
      <c r="AX3881" t="s">
        <v>100</v>
      </c>
      <c r="AY3881" t="s">
        <v>83</v>
      </c>
      <c r="AZ3881" t="s">
        <v>8351</v>
      </c>
      <c r="BA3881" t="s">
        <v>103</v>
      </c>
      <c r="BB3881" t="s">
        <v>21258</v>
      </c>
      <c r="BC3881" s="4"/>
      <c r="BD3881" t="s">
        <v>83</v>
      </c>
      <c r="BE3881" t="s">
        <v>105</v>
      </c>
      <c r="BF3881" t="s">
        <v>106</v>
      </c>
      <c r="BG3881" t="s">
        <v>107</v>
      </c>
      <c r="BH3881" t="s">
        <v>108</v>
      </c>
      <c r="BI3881" t="s">
        <v>109</v>
      </c>
      <c r="BJ3881" s="2">
        <v>0</v>
      </c>
      <c r="BK3881" t="s">
        <v>90</v>
      </c>
      <c r="BL3881" t="s">
        <v>78</v>
      </c>
      <c r="BM3881" t="s">
        <v>83</v>
      </c>
      <c r="BN3881" t="s">
        <v>83</v>
      </c>
      <c r="BO3881" t="s">
        <v>83</v>
      </c>
      <c r="BP3881" t="s">
        <v>21259</v>
      </c>
      <c r="BQ3881" t="s">
        <v>21185</v>
      </c>
      <c r="BR3881" t="s">
        <v>21186</v>
      </c>
      <c r="BS3881" t="s">
        <v>83</v>
      </c>
      <c r="BT3881" s="3">
        <v>1</v>
      </c>
    </row>
    <row r="3882" spans="1:72" x14ac:dyDescent="0.25">
      <c r="A3882" t="s">
        <v>19665</v>
      </c>
      <c r="B3882" t="s">
        <v>19666</v>
      </c>
      <c r="C3882" t="s">
        <v>19667</v>
      </c>
      <c r="D3882" t="s">
        <v>74</v>
      </c>
      <c r="E3882" t="s">
        <v>21868</v>
      </c>
      <c r="F3882" t="s">
        <v>19668</v>
      </c>
      <c r="G3882" t="s">
        <v>21260</v>
      </c>
      <c r="H3882" t="s">
        <v>21261</v>
      </c>
      <c r="I3882" s="1">
        <v>44197</v>
      </c>
      <c r="J3882" s="1">
        <v>44926</v>
      </c>
      <c r="K3882" t="s">
        <v>78</v>
      </c>
      <c r="L3882" t="s">
        <v>79</v>
      </c>
      <c r="M3882" t="s">
        <v>80</v>
      </c>
      <c r="N3882" t="s">
        <v>13128</v>
      </c>
      <c r="O3882" t="s">
        <v>447</v>
      </c>
      <c r="P3882" t="s">
        <v>1069</v>
      </c>
      <c r="Q3882" t="s">
        <v>20231</v>
      </c>
      <c r="R3882" t="s">
        <v>20083</v>
      </c>
      <c r="S3882" t="s">
        <v>119</v>
      </c>
      <c r="T3882" t="s">
        <v>87</v>
      </c>
      <c r="U3882" t="s">
        <v>88</v>
      </c>
      <c r="V3882" t="s">
        <v>89</v>
      </c>
      <c r="W3882" t="s">
        <v>78</v>
      </c>
      <c r="X3882" t="s">
        <v>120</v>
      </c>
      <c r="Y3882" t="s">
        <v>91</v>
      </c>
      <c r="Z3882" t="s">
        <v>92</v>
      </c>
      <c r="AA3882" s="1">
        <v>44567</v>
      </c>
      <c r="AB3882" s="2">
        <v>1330</v>
      </c>
      <c r="AC3882" s="2">
        <v>3032</v>
      </c>
      <c r="AD3882" s="2"/>
      <c r="AE3882" s="2"/>
      <c r="AF3882" s="2"/>
      <c r="AG3882">
        <v>0</v>
      </c>
      <c r="AH3882" s="3">
        <v>1330</v>
      </c>
      <c r="AI3882" s="3">
        <v>3032</v>
      </c>
      <c r="AJ3882" s="3">
        <v>0</v>
      </c>
      <c r="AK3882" s="3">
        <v>0</v>
      </c>
      <c r="AL3882" s="3">
        <v>0</v>
      </c>
      <c r="AM3882" t="s">
        <v>20999</v>
      </c>
      <c r="AN3882" t="s">
        <v>21000</v>
      </c>
      <c r="AO3882" t="s">
        <v>19665</v>
      </c>
      <c r="AP3882" t="s">
        <v>19666</v>
      </c>
      <c r="AQ3882" t="s">
        <v>83</v>
      </c>
      <c r="AR3882" t="s">
        <v>19676</v>
      </c>
      <c r="AS3882" t="s">
        <v>83</v>
      </c>
      <c r="AT3882" t="s">
        <v>96</v>
      </c>
      <c r="AU3882" t="s">
        <v>19677</v>
      </c>
      <c r="AV3882" t="s">
        <v>19678</v>
      </c>
      <c r="AW3882" t="s">
        <v>99</v>
      </c>
      <c r="AX3882" t="s">
        <v>100</v>
      </c>
      <c r="AY3882" t="s">
        <v>83</v>
      </c>
      <c r="AZ3882" t="s">
        <v>21262</v>
      </c>
      <c r="BA3882" t="s">
        <v>103</v>
      </c>
      <c r="BB3882" t="s">
        <v>21263</v>
      </c>
      <c r="BC3882" s="4"/>
      <c r="BD3882" t="s">
        <v>83</v>
      </c>
      <c r="BE3882" t="s">
        <v>105</v>
      </c>
      <c r="BF3882" t="s">
        <v>106</v>
      </c>
      <c r="BG3882" t="s">
        <v>107</v>
      </c>
      <c r="BH3882" t="s">
        <v>123</v>
      </c>
      <c r="BI3882" t="s">
        <v>124</v>
      </c>
      <c r="BJ3882" s="2">
        <v>0</v>
      </c>
      <c r="BK3882" t="s">
        <v>90</v>
      </c>
      <c r="BL3882" t="s">
        <v>90</v>
      </c>
      <c r="BM3882" t="s">
        <v>83</v>
      </c>
      <c r="BN3882" t="s">
        <v>83</v>
      </c>
      <c r="BO3882" t="s">
        <v>83</v>
      </c>
      <c r="BP3882" t="s">
        <v>83</v>
      </c>
      <c r="BQ3882" t="s">
        <v>83</v>
      </c>
      <c r="BR3882" t="s">
        <v>83</v>
      </c>
      <c r="BS3882" t="s">
        <v>83</v>
      </c>
      <c r="BT3882" s="3">
        <v>1</v>
      </c>
    </row>
    <row r="3883" spans="1:72" x14ac:dyDescent="0.25">
      <c r="A3883" t="s">
        <v>19665</v>
      </c>
      <c r="B3883" t="s">
        <v>19666</v>
      </c>
      <c r="C3883" t="s">
        <v>19667</v>
      </c>
      <c r="D3883" t="s">
        <v>74</v>
      </c>
      <c r="E3883" t="s">
        <v>21868</v>
      </c>
      <c r="F3883" t="s">
        <v>19668</v>
      </c>
      <c r="G3883" t="s">
        <v>21264</v>
      </c>
      <c r="H3883" t="s">
        <v>21265</v>
      </c>
      <c r="I3883" s="1">
        <v>44197</v>
      </c>
      <c r="J3883" s="1">
        <v>44926</v>
      </c>
      <c r="K3883" t="s">
        <v>78</v>
      </c>
      <c r="L3883" t="s">
        <v>79</v>
      </c>
      <c r="M3883" t="s">
        <v>80</v>
      </c>
      <c r="N3883" t="s">
        <v>21266</v>
      </c>
      <c r="O3883" t="s">
        <v>155</v>
      </c>
      <c r="P3883" t="s">
        <v>676</v>
      </c>
      <c r="Q3883" t="s">
        <v>21267</v>
      </c>
      <c r="R3883" t="s">
        <v>19673</v>
      </c>
      <c r="S3883" t="s">
        <v>150</v>
      </c>
      <c r="T3883" t="s">
        <v>87</v>
      </c>
      <c r="U3883" t="s">
        <v>88</v>
      </c>
      <c r="V3883" t="s">
        <v>89</v>
      </c>
      <c r="W3883" t="s">
        <v>78</v>
      </c>
      <c r="X3883" t="s">
        <v>120</v>
      </c>
      <c r="Y3883" t="s">
        <v>91</v>
      </c>
      <c r="Z3883" t="s">
        <v>92</v>
      </c>
      <c r="AA3883" s="1">
        <v>44567</v>
      </c>
      <c r="AB3883" s="2">
        <v>136</v>
      </c>
      <c r="AC3883" s="2">
        <v>307</v>
      </c>
      <c r="AD3883" s="2"/>
      <c r="AE3883" s="2"/>
      <c r="AF3883" s="2"/>
      <c r="AG3883">
        <v>0</v>
      </c>
      <c r="AH3883" s="3">
        <v>136</v>
      </c>
      <c r="AI3883" s="3">
        <v>307</v>
      </c>
      <c r="AJ3883" s="3">
        <v>0</v>
      </c>
      <c r="AK3883" s="3">
        <v>0</v>
      </c>
      <c r="AL3883" s="3">
        <v>0</v>
      </c>
      <c r="AM3883" t="s">
        <v>20999</v>
      </c>
      <c r="AN3883" t="s">
        <v>21000</v>
      </c>
      <c r="AO3883" t="s">
        <v>19665</v>
      </c>
      <c r="AP3883" t="s">
        <v>19666</v>
      </c>
      <c r="AQ3883" t="s">
        <v>83</v>
      </c>
      <c r="AR3883" t="s">
        <v>19676</v>
      </c>
      <c r="AS3883" t="s">
        <v>83</v>
      </c>
      <c r="AT3883" t="s">
        <v>96</v>
      </c>
      <c r="AU3883" t="s">
        <v>19677</v>
      </c>
      <c r="AV3883" t="s">
        <v>19678</v>
      </c>
      <c r="AW3883" t="s">
        <v>99</v>
      </c>
      <c r="AX3883" t="s">
        <v>100</v>
      </c>
      <c r="AY3883" t="s">
        <v>83</v>
      </c>
      <c r="AZ3883" t="s">
        <v>21268</v>
      </c>
      <c r="BA3883" t="s">
        <v>103</v>
      </c>
      <c r="BB3883" t="s">
        <v>21269</v>
      </c>
      <c r="BC3883" s="4"/>
      <c r="BD3883" t="s">
        <v>83</v>
      </c>
      <c r="BE3883" t="s">
        <v>105</v>
      </c>
      <c r="BF3883" t="s">
        <v>106</v>
      </c>
      <c r="BG3883" t="s">
        <v>107</v>
      </c>
      <c r="BH3883" t="s">
        <v>108</v>
      </c>
      <c r="BI3883" t="s">
        <v>109</v>
      </c>
      <c r="BJ3883" s="2">
        <v>0</v>
      </c>
      <c r="BK3883" t="s">
        <v>90</v>
      </c>
      <c r="BL3883" t="s">
        <v>90</v>
      </c>
      <c r="BM3883" t="s">
        <v>83</v>
      </c>
      <c r="BN3883" t="s">
        <v>83</v>
      </c>
      <c r="BO3883" t="s">
        <v>83</v>
      </c>
      <c r="BP3883" t="s">
        <v>83</v>
      </c>
      <c r="BQ3883" t="s">
        <v>83</v>
      </c>
      <c r="BR3883" t="s">
        <v>83</v>
      </c>
      <c r="BS3883" t="s">
        <v>83</v>
      </c>
      <c r="BT3883" s="3">
        <v>1</v>
      </c>
    </row>
    <row r="3884" spans="1:72" x14ac:dyDescent="0.25">
      <c r="A3884" t="s">
        <v>19665</v>
      </c>
      <c r="B3884" t="s">
        <v>19666</v>
      </c>
      <c r="C3884" t="s">
        <v>19667</v>
      </c>
      <c r="D3884" t="s">
        <v>74</v>
      </c>
      <c r="E3884" t="s">
        <v>21868</v>
      </c>
      <c r="F3884" t="s">
        <v>19668</v>
      </c>
      <c r="G3884" t="s">
        <v>21270</v>
      </c>
      <c r="H3884" t="s">
        <v>21271</v>
      </c>
      <c r="I3884" s="1">
        <v>44197</v>
      </c>
      <c r="J3884" s="1">
        <v>44926</v>
      </c>
      <c r="K3884" t="s">
        <v>78</v>
      </c>
      <c r="L3884" t="s">
        <v>79</v>
      </c>
      <c r="M3884" t="s">
        <v>80</v>
      </c>
      <c r="N3884" t="s">
        <v>19891</v>
      </c>
      <c r="O3884" t="s">
        <v>462</v>
      </c>
      <c r="P3884" t="s">
        <v>235</v>
      </c>
      <c r="Q3884" t="s">
        <v>19892</v>
      </c>
      <c r="R3884" t="s">
        <v>19673</v>
      </c>
      <c r="S3884" t="s">
        <v>83</v>
      </c>
      <c r="T3884" t="s">
        <v>87</v>
      </c>
      <c r="U3884" t="s">
        <v>354</v>
      </c>
      <c r="V3884" t="s">
        <v>355</v>
      </c>
      <c r="W3884" t="s">
        <v>90</v>
      </c>
      <c r="X3884" t="s">
        <v>83</v>
      </c>
      <c r="Y3884" t="s">
        <v>356</v>
      </c>
      <c r="Z3884" t="s">
        <v>92</v>
      </c>
      <c r="AA3884" s="1">
        <v>44652</v>
      </c>
      <c r="AB3884" s="2">
        <v>104185</v>
      </c>
      <c r="AC3884" s="2">
        <v>138022</v>
      </c>
      <c r="AD3884" s="2">
        <v>34540</v>
      </c>
      <c r="AE3884" s="2">
        <v>15743</v>
      </c>
      <c r="AF3884" s="2"/>
      <c r="AG3884">
        <v>0</v>
      </c>
      <c r="AH3884" s="3">
        <v>111567</v>
      </c>
      <c r="AI3884" s="3">
        <v>141146</v>
      </c>
      <c r="AJ3884" s="3">
        <v>-32270</v>
      </c>
      <c r="AK3884" s="3">
        <v>-14750</v>
      </c>
      <c r="AL3884" s="3">
        <v>0</v>
      </c>
      <c r="AM3884" t="s">
        <v>21272</v>
      </c>
      <c r="AN3884" t="s">
        <v>83</v>
      </c>
      <c r="AO3884" t="s">
        <v>19665</v>
      </c>
      <c r="AP3884" t="s">
        <v>19666</v>
      </c>
      <c r="AQ3884" t="s">
        <v>83</v>
      </c>
      <c r="AR3884" t="s">
        <v>19676</v>
      </c>
      <c r="AS3884" t="s">
        <v>83</v>
      </c>
      <c r="AT3884" t="s">
        <v>96</v>
      </c>
      <c r="AU3884" t="s">
        <v>19677</v>
      </c>
      <c r="AV3884" t="s">
        <v>19678</v>
      </c>
      <c r="AW3884" t="s">
        <v>99</v>
      </c>
      <c r="AX3884" t="s">
        <v>359</v>
      </c>
      <c r="AY3884" t="s">
        <v>21273</v>
      </c>
      <c r="AZ3884" t="s">
        <v>83</v>
      </c>
      <c r="BA3884" t="s">
        <v>103</v>
      </c>
      <c r="BB3884" t="s">
        <v>83</v>
      </c>
      <c r="BC3884" s="4">
        <v>44562</v>
      </c>
      <c r="BD3884" t="s">
        <v>360</v>
      </c>
      <c r="BE3884" t="s">
        <v>105</v>
      </c>
      <c r="BF3884" t="s">
        <v>106</v>
      </c>
      <c r="BG3884" t="s">
        <v>107</v>
      </c>
      <c r="BH3884" t="s">
        <v>83</v>
      </c>
      <c r="BI3884" t="s">
        <v>83</v>
      </c>
      <c r="BJ3884" s="2">
        <v>0</v>
      </c>
      <c r="BK3884" t="s">
        <v>78</v>
      </c>
      <c r="BL3884" t="s">
        <v>90</v>
      </c>
      <c r="BM3884" t="s">
        <v>83</v>
      </c>
      <c r="BN3884" t="s">
        <v>83</v>
      </c>
      <c r="BO3884" t="s">
        <v>83</v>
      </c>
      <c r="BP3884" t="s">
        <v>83</v>
      </c>
      <c r="BQ3884" t="s">
        <v>83</v>
      </c>
      <c r="BR3884" t="s">
        <v>83</v>
      </c>
      <c r="BS3884" t="s">
        <v>83</v>
      </c>
      <c r="BT3884" s="3">
        <v>1</v>
      </c>
    </row>
    <row r="3885" spans="1:72" x14ac:dyDescent="0.25">
      <c r="A3885" t="s">
        <v>19665</v>
      </c>
      <c r="B3885" t="s">
        <v>19666</v>
      </c>
      <c r="C3885" t="s">
        <v>19667</v>
      </c>
      <c r="D3885" t="s">
        <v>750</v>
      </c>
      <c r="E3885" t="s">
        <v>21869</v>
      </c>
      <c r="F3885" t="s">
        <v>20994</v>
      </c>
      <c r="G3885" t="s">
        <v>21274</v>
      </c>
      <c r="H3885" t="s">
        <v>21275</v>
      </c>
      <c r="I3885" s="1">
        <v>44197</v>
      </c>
      <c r="J3885" s="1">
        <v>44926</v>
      </c>
      <c r="K3885" t="s">
        <v>78</v>
      </c>
      <c r="L3885" t="s">
        <v>79</v>
      </c>
      <c r="M3885" t="s">
        <v>80</v>
      </c>
      <c r="N3885" t="s">
        <v>10261</v>
      </c>
      <c r="O3885" t="s">
        <v>6218</v>
      </c>
      <c r="P3885" t="s">
        <v>96</v>
      </c>
      <c r="Q3885" t="s">
        <v>20047</v>
      </c>
      <c r="R3885" t="s">
        <v>19673</v>
      </c>
      <c r="S3885" t="s">
        <v>150</v>
      </c>
      <c r="T3885" t="s">
        <v>87</v>
      </c>
      <c r="U3885" t="s">
        <v>88</v>
      </c>
      <c r="V3885" t="s">
        <v>89</v>
      </c>
      <c r="W3885" t="s">
        <v>78</v>
      </c>
      <c r="X3885" t="s">
        <v>120</v>
      </c>
      <c r="Y3885" t="s">
        <v>91</v>
      </c>
      <c r="Z3885" t="s">
        <v>92</v>
      </c>
      <c r="AA3885" s="1">
        <v>44567</v>
      </c>
      <c r="AB3885" s="2">
        <v>1343</v>
      </c>
      <c r="AC3885" s="2">
        <v>3208</v>
      </c>
      <c r="AD3885" s="2"/>
      <c r="AE3885" s="2"/>
      <c r="AF3885" s="2"/>
      <c r="AG3885">
        <v>0</v>
      </c>
      <c r="AH3885" s="3">
        <v>1447</v>
      </c>
      <c r="AI3885" s="3">
        <v>3311</v>
      </c>
      <c r="AJ3885" s="3">
        <v>0</v>
      </c>
      <c r="AK3885" s="3">
        <v>0</v>
      </c>
      <c r="AL3885" s="3">
        <v>0</v>
      </c>
      <c r="AM3885" t="s">
        <v>20999</v>
      </c>
      <c r="AN3885" t="s">
        <v>21000</v>
      </c>
      <c r="AO3885" t="s">
        <v>19665</v>
      </c>
      <c r="AP3885" t="s">
        <v>19666</v>
      </c>
      <c r="AQ3885" t="s">
        <v>83</v>
      </c>
      <c r="AR3885" t="s">
        <v>19676</v>
      </c>
      <c r="AS3885" t="s">
        <v>83</v>
      </c>
      <c r="AT3885" t="s">
        <v>96</v>
      </c>
      <c r="AU3885" t="s">
        <v>19677</v>
      </c>
      <c r="AV3885" t="s">
        <v>19678</v>
      </c>
      <c r="AW3885" t="s">
        <v>99</v>
      </c>
      <c r="AX3885" t="s">
        <v>100</v>
      </c>
      <c r="AY3885" t="s">
        <v>83</v>
      </c>
      <c r="AZ3885" t="s">
        <v>21276</v>
      </c>
      <c r="BA3885" t="s">
        <v>103</v>
      </c>
      <c r="BB3885" t="s">
        <v>21277</v>
      </c>
      <c r="BC3885" s="4"/>
      <c r="BD3885" t="s">
        <v>83</v>
      </c>
      <c r="BE3885" t="s">
        <v>105</v>
      </c>
      <c r="BF3885" t="s">
        <v>106</v>
      </c>
      <c r="BG3885" t="s">
        <v>107</v>
      </c>
      <c r="BH3885" t="s">
        <v>108</v>
      </c>
      <c r="BI3885" t="s">
        <v>109</v>
      </c>
      <c r="BJ3885" s="2">
        <v>0</v>
      </c>
      <c r="BK3885" t="s">
        <v>90</v>
      </c>
      <c r="BL3885" t="s">
        <v>90</v>
      </c>
      <c r="BM3885" t="s">
        <v>83</v>
      </c>
      <c r="BN3885" t="s">
        <v>83</v>
      </c>
      <c r="BO3885" t="s">
        <v>83</v>
      </c>
      <c r="BP3885" t="s">
        <v>83</v>
      </c>
      <c r="BQ3885" t="s">
        <v>83</v>
      </c>
      <c r="BR3885" t="s">
        <v>83</v>
      </c>
      <c r="BS3885" t="s">
        <v>83</v>
      </c>
      <c r="BT3885" s="3">
        <v>1</v>
      </c>
    </row>
    <row r="3886" spans="1:72" x14ac:dyDescent="0.25">
      <c r="A3886" t="s">
        <v>19665</v>
      </c>
      <c r="B3886" t="s">
        <v>19666</v>
      </c>
      <c r="C3886" t="s">
        <v>19667</v>
      </c>
      <c r="D3886" t="s">
        <v>74</v>
      </c>
      <c r="E3886" t="s">
        <v>21868</v>
      </c>
      <c r="F3886" t="s">
        <v>19668</v>
      </c>
      <c r="G3886" t="s">
        <v>21278</v>
      </c>
      <c r="H3886" t="s">
        <v>21279</v>
      </c>
      <c r="I3886" s="1">
        <v>44197</v>
      </c>
      <c r="J3886" s="1">
        <v>44926</v>
      </c>
      <c r="K3886" t="s">
        <v>78</v>
      </c>
      <c r="L3886" t="s">
        <v>79</v>
      </c>
      <c r="M3886" t="s">
        <v>80</v>
      </c>
      <c r="N3886" t="s">
        <v>21280</v>
      </c>
      <c r="O3886" t="s">
        <v>155</v>
      </c>
      <c r="P3886" t="s">
        <v>96</v>
      </c>
      <c r="Q3886" t="s">
        <v>21281</v>
      </c>
      <c r="R3886" t="s">
        <v>19673</v>
      </c>
      <c r="S3886" t="s">
        <v>150</v>
      </c>
      <c r="T3886" t="s">
        <v>87</v>
      </c>
      <c r="U3886" t="s">
        <v>88</v>
      </c>
      <c r="V3886" t="s">
        <v>89</v>
      </c>
      <c r="W3886" t="s">
        <v>78</v>
      </c>
      <c r="X3886" t="s">
        <v>120</v>
      </c>
      <c r="Y3886" t="s">
        <v>91</v>
      </c>
      <c r="Z3886" t="s">
        <v>92</v>
      </c>
      <c r="AA3886" s="1">
        <v>44567</v>
      </c>
      <c r="AB3886" s="2">
        <v>306</v>
      </c>
      <c r="AC3886" s="2">
        <v>677</v>
      </c>
      <c r="AD3886" s="2"/>
      <c r="AE3886" s="2"/>
      <c r="AF3886" s="2"/>
      <c r="AG3886">
        <v>0</v>
      </c>
      <c r="AH3886" s="3">
        <v>306</v>
      </c>
      <c r="AI3886" s="3">
        <v>677</v>
      </c>
      <c r="AJ3886" s="3">
        <v>0</v>
      </c>
      <c r="AK3886" s="3">
        <v>0</v>
      </c>
      <c r="AL3886" s="3">
        <v>0</v>
      </c>
      <c r="AM3886" t="s">
        <v>20999</v>
      </c>
      <c r="AN3886" t="s">
        <v>21000</v>
      </c>
      <c r="AO3886" t="s">
        <v>19665</v>
      </c>
      <c r="AP3886" t="s">
        <v>19666</v>
      </c>
      <c r="AQ3886" t="s">
        <v>83</v>
      </c>
      <c r="AR3886" t="s">
        <v>19676</v>
      </c>
      <c r="AS3886" t="s">
        <v>83</v>
      </c>
      <c r="AT3886" t="s">
        <v>96</v>
      </c>
      <c r="AU3886" t="s">
        <v>19677</v>
      </c>
      <c r="AV3886" t="s">
        <v>19678</v>
      </c>
      <c r="AW3886" t="s">
        <v>99</v>
      </c>
      <c r="AX3886" t="s">
        <v>100</v>
      </c>
      <c r="AY3886" t="s">
        <v>2325</v>
      </c>
      <c r="AZ3886" t="s">
        <v>21282</v>
      </c>
      <c r="BA3886" t="s">
        <v>103</v>
      </c>
      <c r="BB3886" t="s">
        <v>21283</v>
      </c>
      <c r="BC3886" s="4"/>
      <c r="BD3886" t="s">
        <v>83</v>
      </c>
      <c r="BE3886" t="s">
        <v>105</v>
      </c>
      <c r="BF3886" t="s">
        <v>106</v>
      </c>
      <c r="BG3886" t="s">
        <v>107</v>
      </c>
      <c r="BH3886" t="s">
        <v>108</v>
      </c>
      <c r="BI3886" t="s">
        <v>109</v>
      </c>
      <c r="BJ3886" s="2">
        <v>0</v>
      </c>
      <c r="BK3886" t="s">
        <v>90</v>
      </c>
      <c r="BL3886" t="s">
        <v>78</v>
      </c>
      <c r="BM3886" t="s">
        <v>83</v>
      </c>
      <c r="BN3886" t="s">
        <v>83</v>
      </c>
      <c r="BO3886" t="s">
        <v>83</v>
      </c>
      <c r="BP3886" t="s">
        <v>21284</v>
      </c>
      <c r="BQ3886" t="s">
        <v>21003</v>
      </c>
      <c r="BR3886" t="s">
        <v>21004</v>
      </c>
      <c r="BS3886" t="s">
        <v>83</v>
      </c>
      <c r="BT3886" s="3">
        <v>1</v>
      </c>
    </row>
    <row r="3887" spans="1:72" x14ac:dyDescent="0.25">
      <c r="A3887" t="s">
        <v>19665</v>
      </c>
      <c r="B3887" t="s">
        <v>19666</v>
      </c>
      <c r="C3887" t="s">
        <v>19667</v>
      </c>
      <c r="D3887" t="s">
        <v>74</v>
      </c>
      <c r="E3887" t="s">
        <v>21868</v>
      </c>
      <c r="F3887" t="s">
        <v>19668</v>
      </c>
      <c r="G3887" t="s">
        <v>21285</v>
      </c>
      <c r="H3887" t="s">
        <v>21286</v>
      </c>
      <c r="I3887" s="1">
        <v>44197</v>
      </c>
      <c r="J3887" s="1">
        <v>44926</v>
      </c>
      <c r="K3887" t="s">
        <v>78</v>
      </c>
      <c r="L3887" t="s">
        <v>79</v>
      </c>
      <c r="M3887" t="s">
        <v>80</v>
      </c>
      <c r="N3887" t="s">
        <v>21287</v>
      </c>
      <c r="O3887" t="s">
        <v>155</v>
      </c>
      <c r="P3887" t="s">
        <v>96</v>
      </c>
      <c r="Q3887" t="s">
        <v>21288</v>
      </c>
      <c r="R3887" t="s">
        <v>19673</v>
      </c>
      <c r="S3887" t="s">
        <v>150</v>
      </c>
      <c r="T3887" t="s">
        <v>87</v>
      </c>
      <c r="U3887" t="s">
        <v>88</v>
      </c>
      <c r="V3887" t="s">
        <v>89</v>
      </c>
      <c r="W3887" t="s">
        <v>78</v>
      </c>
      <c r="X3887" t="s">
        <v>120</v>
      </c>
      <c r="Y3887" t="s">
        <v>91</v>
      </c>
      <c r="Z3887" t="s">
        <v>92</v>
      </c>
      <c r="AA3887" s="1">
        <v>44566</v>
      </c>
      <c r="AB3887" s="2">
        <v>373</v>
      </c>
      <c r="AC3887" s="2">
        <v>674</v>
      </c>
      <c r="AD3887" s="2"/>
      <c r="AE3887" s="2"/>
      <c r="AF3887" s="2"/>
      <c r="AG3887">
        <v>0</v>
      </c>
      <c r="AH3887" s="3">
        <v>373</v>
      </c>
      <c r="AI3887" s="3">
        <v>674</v>
      </c>
      <c r="AJ3887" s="3">
        <v>0</v>
      </c>
      <c r="AK3887" s="3">
        <v>0</v>
      </c>
      <c r="AL3887" s="3">
        <v>0</v>
      </c>
      <c r="AM3887" t="s">
        <v>20999</v>
      </c>
      <c r="AN3887" t="s">
        <v>21000</v>
      </c>
      <c r="AO3887" t="s">
        <v>19665</v>
      </c>
      <c r="AP3887" t="s">
        <v>19666</v>
      </c>
      <c r="AQ3887" t="s">
        <v>83</v>
      </c>
      <c r="AR3887" t="s">
        <v>19676</v>
      </c>
      <c r="AS3887" t="s">
        <v>83</v>
      </c>
      <c r="AT3887" t="s">
        <v>96</v>
      </c>
      <c r="AU3887" t="s">
        <v>19677</v>
      </c>
      <c r="AV3887" t="s">
        <v>19678</v>
      </c>
      <c r="AW3887" t="s">
        <v>99</v>
      </c>
      <c r="AX3887" t="s">
        <v>100</v>
      </c>
      <c r="AY3887" t="s">
        <v>2325</v>
      </c>
      <c r="AZ3887" t="s">
        <v>21289</v>
      </c>
      <c r="BA3887" t="s">
        <v>103</v>
      </c>
      <c r="BB3887" t="s">
        <v>21290</v>
      </c>
      <c r="BC3887" s="4"/>
      <c r="BD3887" t="s">
        <v>83</v>
      </c>
      <c r="BE3887" t="s">
        <v>105</v>
      </c>
      <c r="BF3887" t="s">
        <v>106</v>
      </c>
      <c r="BG3887" t="s">
        <v>107</v>
      </c>
      <c r="BH3887" t="s">
        <v>108</v>
      </c>
      <c r="BI3887" t="s">
        <v>109</v>
      </c>
      <c r="BJ3887" s="2">
        <v>0</v>
      </c>
      <c r="BK3887" t="s">
        <v>90</v>
      </c>
      <c r="BL3887" t="s">
        <v>78</v>
      </c>
      <c r="BM3887" t="s">
        <v>83</v>
      </c>
      <c r="BN3887" t="s">
        <v>83</v>
      </c>
      <c r="BO3887" t="s">
        <v>83</v>
      </c>
      <c r="BP3887" t="s">
        <v>21291</v>
      </c>
      <c r="BQ3887" t="s">
        <v>21003</v>
      </c>
      <c r="BR3887" t="s">
        <v>21004</v>
      </c>
      <c r="BS3887" t="s">
        <v>83</v>
      </c>
      <c r="BT3887" s="3">
        <v>1</v>
      </c>
    </row>
    <row r="3888" spans="1:72" x14ac:dyDescent="0.25">
      <c r="A3888" t="s">
        <v>19665</v>
      </c>
      <c r="B3888" t="s">
        <v>19666</v>
      </c>
      <c r="C3888" t="s">
        <v>19667</v>
      </c>
      <c r="D3888" t="s">
        <v>74</v>
      </c>
      <c r="E3888" t="s">
        <v>21868</v>
      </c>
      <c r="F3888" t="s">
        <v>19668</v>
      </c>
      <c r="G3888" t="s">
        <v>21292</v>
      </c>
      <c r="H3888" t="s">
        <v>21293</v>
      </c>
      <c r="I3888" s="1">
        <v>44197</v>
      </c>
      <c r="J3888" s="1">
        <v>44926</v>
      </c>
      <c r="K3888" t="s">
        <v>78</v>
      </c>
      <c r="L3888" t="s">
        <v>79</v>
      </c>
      <c r="M3888" t="s">
        <v>80</v>
      </c>
      <c r="N3888" t="s">
        <v>21294</v>
      </c>
      <c r="O3888" t="s">
        <v>462</v>
      </c>
      <c r="P3888" t="s">
        <v>235</v>
      </c>
      <c r="Q3888" t="s">
        <v>21295</v>
      </c>
      <c r="R3888" t="s">
        <v>19673</v>
      </c>
      <c r="S3888" t="s">
        <v>83</v>
      </c>
      <c r="T3888" t="s">
        <v>87</v>
      </c>
      <c r="U3888" t="s">
        <v>354</v>
      </c>
      <c r="V3888" t="s">
        <v>355</v>
      </c>
      <c r="W3888" t="s">
        <v>90</v>
      </c>
      <c r="X3888" t="s">
        <v>83</v>
      </c>
      <c r="Y3888" t="s">
        <v>356</v>
      </c>
      <c r="Z3888" t="s">
        <v>92</v>
      </c>
      <c r="AA3888" s="1">
        <v>44656</v>
      </c>
      <c r="AB3888" s="2">
        <v>26144</v>
      </c>
      <c r="AC3888" s="2">
        <v>13777</v>
      </c>
      <c r="AD3888" s="2">
        <v>12870</v>
      </c>
      <c r="AE3888" s="2">
        <v>8300</v>
      </c>
      <c r="AF3888" s="2"/>
      <c r="AG3888">
        <v>55</v>
      </c>
      <c r="AH3888" s="3">
        <v>24365</v>
      </c>
      <c r="AI3888" s="3">
        <v>14161</v>
      </c>
      <c r="AJ3888" s="3">
        <v>-12552</v>
      </c>
      <c r="AK3888" s="3">
        <v>-8061</v>
      </c>
      <c r="AL3888" s="3">
        <v>0</v>
      </c>
      <c r="AM3888" t="s">
        <v>21272</v>
      </c>
      <c r="AN3888" t="s">
        <v>83</v>
      </c>
      <c r="AO3888" t="s">
        <v>19665</v>
      </c>
      <c r="AP3888" t="s">
        <v>19666</v>
      </c>
      <c r="AQ3888" t="s">
        <v>83</v>
      </c>
      <c r="AR3888" t="s">
        <v>19676</v>
      </c>
      <c r="AS3888" t="s">
        <v>83</v>
      </c>
      <c r="AT3888" t="s">
        <v>96</v>
      </c>
      <c r="AU3888" t="s">
        <v>19677</v>
      </c>
      <c r="AV3888" t="s">
        <v>19678</v>
      </c>
      <c r="AW3888" t="s">
        <v>99</v>
      </c>
      <c r="AX3888" t="s">
        <v>359</v>
      </c>
      <c r="AY3888" t="s">
        <v>21296</v>
      </c>
      <c r="AZ3888" t="s">
        <v>83</v>
      </c>
      <c r="BA3888" t="s">
        <v>103</v>
      </c>
      <c r="BB3888" t="s">
        <v>83</v>
      </c>
      <c r="BC3888" s="4">
        <v>44562</v>
      </c>
      <c r="BD3888" t="s">
        <v>360</v>
      </c>
      <c r="BE3888" t="s">
        <v>105</v>
      </c>
      <c r="BF3888" t="s">
        <v>106</v>
      </c>
      <c r="BG3888" t="s">
        <v>107</v>
      </c>
      <c r="BH3888" t="s">
        <v>83</v>
      </c>
      <c r="BI3888" t="s">
        <v>83</v>
      </c>
      <c r="BJ3888" s="2">
        <v>0</v>
      </c>
      <c r="BK3888" t="s">
        <v>78</v>
      </c>
      <c r="BL3888" t="s">
        <v>90</v>
      </c>
      <c r="BM3888" t="s">
        <v>83</v>
      </c>
      <c r="BN3888" t="s">
        <v>83</v>
      </c>
      <c r="BO3888" t="s">
        <v>83</v>
      </c>
      <c r="BP3888" t="s">
        <v>83</v>
      </c>
      <c r="BQ3888" t="s">
        <v>83</v>
      </c>
      <c r="BR3888" t="s">
        <v>83</v>
      </c>
      <c r="BS3888" t="s">
        <v>83</v>
      </c>
      <c r="BT3888" s="3">
        <v>1</v>
      </c>
    </row>
    <row r="3889" spans="1:72" x14ac:dyDescent="0.25">
      <c r="A3889" t="s">
        <v>19665</v>
      </c>
      <c r="B3889" t="s">
        <v>19666</v>
      </c>
      <c r="C3889" t="s">
        <v>19667</v>
      </c>
      <c r="D3889" t="s">
        <v>74</v>
      </c>
      <c r="E3889" t="s">
        <v>21868</v>
      </c>
      <c r="F3889" t="s">
        <v>19668</v>
      </c>
      <c r="G3889" t="s">
        <v>21297</v>
      </c>
      <c r="H3889" t="s">
        <v>21298</v>
      </c>
      <c r="I3889" s="1">
        <v>44509</v>
      </c>
      <c r="J3889" s="1">
        <v>44926</v>
      </c>
      <c r="K3889" t="s">
        <v>78</v>
      </c>
      <c r="L3889" t="s">
        <v>79</v>
      </c>
      <c r="M3889" t="s">
        <v>80</v>
      </c>
      <c r="N3889" t="s">
        <v>20464</v>
      </c>
      <c r="O3889" t="s">
        <v>714</v>
      </c>
      <c r="P3889" t="s">
        <v>215</v>
      </c>
      <c r="Q3889" t="s">
        <v>20482</v>
      </c>
      <c r="R3889" t="s">
        <v>20439</v>
      </c>
      <c r="S3889" t="s">
        <v>150</v>
      </c>
      <c r="T3889" t="s">
        <v>87</v>
      </c>
      <c r="U3889" t="s">
        <v>88</v>
      </c>
      <c r="V3889" t="s">
        <v>89</v>
      </c>
      <c r="W3889" t="s">
        <v>78</v>
      </c>
      <c r="X3889" t="s">
        <v>120</v>
      </c>
      <c r="Y3889" t="s">
        <v>91</v>
      </c>
      <c r="Z3889" t="s">
        <v>92</v>
      </c>
      <c r="AA3889" s="1">
        <v>44509</v>
      </c>
      <c r="AB3889" s="2">
        <v>2127</v>
      </c>
      <c r="AC3889" s="2">
        <v>1909</v>
      </c>
      <c r="AD3889" s="2">
        <v>0</v>
      </c>
      <c r="AE3889" s="2">
        <v>0</v>
      </c>
      <c r="AF3889" s="2"/>
      <c r="AG3889">
        <v>0</v>
      </c>
      <c r="AH3889" s="3">
        <v>60</v>
      </c>
      <c r="AI3889" s="3">
        <v>61</v>
      </c>
      <c r="AJ3889" s="3">
        <v>0</v>
      </c>
      <c r="AK3889" s="3">
        <v>0</v>
      </c>
      <c r="AL3889" s="3">
        <v>0</v>
      </c>
      <c r="AM3889" t="s">
        <v>19711</v>
      </c>
      <c r="AN3889" t="s">
        <v>19712</v>
      </c>
      <c r="AO3889" t="s">
        <v>19665</v>
      </c>
      <c r="AP3889" t="s">
        <v>19666</v>
      </c>
      <c r="AQ3889" t="s">
        <v>83</v>
      </c>
      <c r="AR3889" t="s">
        <v>19676</v>
      </c>
      <c r="AS3889" t="s">
        <v>83</v>
      </c>
      <c r="AT3889" t="s">
        <v>96</v>
      </c>
      <c r="AU3889" t="s">
        <v>19677</v>
      </c>
      <c r="AV3889" t="s">
        <v>19678</v>
      </c>
      <c r="AW3889" t="s">
        <v>99</v>
      </c>
      <c r="AX3889" t="s">
        <v>100</v>
      </c>
      <c r="AY3889" t="s">
        <v>83</v>
      </c>
      <c r="AZ3889" t="s">
        <v>8351</v>
      </c>
      <c r="BA3889" t="s">
        <v>103</v>
      </c>
      <c r="BB3889" t="s">
        <v>21299</v>
      </c>
      <c r="BC3889" s="4"/>
      <c r="BD3889" t="s">
        <v>83</v>
      </c>
      <c r="BE3889" t="s">
        <v>105</v>
      </c>
      <c r="BF3889" t="s">
        <v>106</v>
      </c>
      <c r="BG3889" t="s">
        <v>107</v>
      </c>
      <c r="BH3889" t="s">
        <v>108</v>
      </c>
      <c r="BI3889" t="s">
        <v>109</v>
      </c>
      <c r="BJ3889" s="2">
        <v>0</v>
      </c>
      <c r="BK3889" t="s">
        <v>90</v>
      </c>
      <c r="BL3889" t="s">
        <v>78</v>
      </c>
      <c r="BM3889" t="s">
        <v>83</v>
      </c>
      <c r="BN3889" t="s">
        <v>83</v>
      </c>
      <c r="BO3889" t="s">
        <v>83</v>
      </c>
      <c r="BP3889" t="s">
        <v>21300</v>
      </c>
      <c r="BQ3889" t="s">
        <v>21185</v>
      </c>
      <c r="BR3889" t="s">
        <v>21186</v>
      </c>
      <c r="BS3889" t="s">
        <v>83</v>
      </c>
      <c r="BT3889" s="3">
        <v>1</v>
      </c>
    </row>
    <row r="3890" spans="1:72" x14ac:dyDescent="0.25">
      <c r="A3890" t="s">
        <v>19665</v>
      </c>
      <c r="B3890" t="s">
        <v>19666</v>
      </c>
      <c r="C3890" t="s">
        <v>19667</v>
      </c>
      <c r="D3890" t="s">
        <v>74</v>
      </c>
      <c r="E3890" t="s">
        <v>21868</v>
      </c>
      <c r="F3890" t="s">
        <v>19668</v>
      </c>
      <c r="G3890" t="s">
        <v>21301</v>
      </c>
      <c r="H3890" t="s">
        <v>21302</v>
      </c>
      <c r="I3890" s="1">
        <v>44197</v>
      </c>
      <c r="J3890" s="1">
        <v>44926</v>
      </c>
      <c r="K3890" t="s">
        <v>78</v>
      </c>
      <c r="L3890" t="s">
        <v>276</v>
      </c>
      <c r="M3890" t="s">
        <v>1399</v>
      </c>
      <c r="N3890" t="s">
        <v>21303</v>
      </c>
      <c r="O3890" t="s">
        <v>82</v>
      </c>
      <c r="P3890" t="s">
        <v>990</v>
      </c>
      <c r="Q3890" t="s">
        <v>21304</v>
      </c>
      <c r="R3890" t="s">
        <v>19673</v>
      </c>
      <c r="S3890" t="s">
        <v>150</v>
      </c>
      <c r="T3890" t="s">
        <v>87</v>
      </c>
      <c r="U3890" t="s">
        <v>519</v>
      </c>
      <c r="V3890" t="s">
        <v>1223</v>
      </c>
      <c r="W3890" t="s">
        <v>90</v>
      </c>
      <c r="X3890" t="s">
        <v>83</v>
      </c>
      <c r="Y3890" t="s">
        <v>91</v>
      </c>
      <c r="Z3890" t="s">
        <v>92</v>
      </c>
      <c r="AA3890" s="1">
        <v>44197</v>
      </c>
      <c r="AB3890" s="2">
        <v>3466</v>
      </c>
      <c r="AC3890" s="2">
        <v>4174</v>
      </c>
      <c r="AD3890" s="2">
        <v>0</v>
      </c>
      <c r="AE3890" s="2">
        <v>0</v>
      </c>
      <c r="AF3890" s="2"/>
      <c r="AG3890">
        <v>0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t="s">
        <v>21305</v>
      </c>
      <c r="AN3890" t="s">
        <v>83</v>
      </c>
      <c r="AO3890" t="s">
        <v>19665</v>
      </c>
      <c r="AP3890" t="s">
        <v>19666</v>
      </c>
      <c r="AQ3890" t="s">
        <v>83</v>
      </c>
      <c r="AR3890" t="s">
        <v>19676</v>
      </c>
      <c r="AS3890" t="s">
        <v>83</v>
      </c>
      <c r="AT3890" t="s">
        <v>96</v>
      </c>
      <c r="AU3890" t="s">
        <v>19677</v>
      </c>
      <c r="AV3890" t="s">
        <v>19678</v>
      </c>
      <c r="AW3890" t="s">
        <v>99</v>
      </c>
      <c r="AX3890" t="s">
        <v>359</v>
      </c>
      <c r="AY3890" t="s">
        <v>83</v>
      </c>
      <c r="AZ3890" t="s">
        <v>21306</v>
      </c>
      <c r="BA3890" t="s">
        <v>103</v>
      </c>
      <c r="BB3890" t="s">
        <v>83</v>
      </c>
      <c r="BC3890" s="4"/>
      <c r="BD3890" t="s">
        <v>83</v>
      </c>
      <c r="BE3890" t="s">
        <v>3904</v>
      </c>
      <c r="BF3890" t="s">
        <v>3905</v>
      </c>
      <c r="BG3890" t="s">
        <v>107</v>
      </c>
      <c r="BH3890" t="s">
        <v>83</v>
      </c>
      <c r="BI3890" t="s">
        <v>83</v>
      </c>
      <c r="BJ3890" s="2">
        <v>0</v>
      </c>
      <c r="BK3890" t="s">
        <v>90</v>
      </c>
      <c r="BL3890" t="s">
        <v>78</v>
      </c>
      <c r="BM3890" t="s">
        <v>83</v>
      </c>
      <c r="BN3890" t="s">
        <v>83</v>
      </c>
      <c r="BO3890" t="s">
        <v>83</v>
      </c>
      <c r="BP3890" t="s">
        <v>21307</v>
      </c>
      <c r="BQ3890" t="s">
        <v>19728</v>
      </c>
      <c r="BR3890" t="s">
        <v>19729</v>
      </c>
      <c r="BS3890" t="s">
        <v>83</v>
      </c>
      <c r="BT3890" s="3">
        <v>1</v>
      </c>
    </row>
    <row r="3891" spans="1:72" x14ac:dyDescent="0.25">
      <c r="A3891" t="s">
        <v>2349</v>
      </c>
      <c r="B3891" t="s">
        <v>2350</v>
      </c>
      <c r="C3891" t="s">
        <v>2351</v>
      </c>
      <c r="D3891" t="s">
        <v>74</v>
      </c>
      <c r="E3891" t="s">
        <v>21868</v>
      </c>
      <c r="F3891" t="s">
        <v>2352</v>
      </c>
      <c r="G3891" t="s">
        <v>2353</v>
      </c>
      <c r="H3891" t="s">
        <v>2354</v>
      </c>
      <c r="I3891" s="1">
        <v>44197</v>
      </c>
      <c r="J3891" s="1">
        <v>44926</v>
      </c>
      <c r="K3891" t="s">
        <v>78</v>
      </c>
      <c r="L3891" t="s">
        <v>79</v>
      </c>
      <c r="M3891" t="s">
        <v>80</v>
      </c>
      <c r="N3891" t="s">
        <v>2355</v>
      </c>
      <c r="O3891" t="s">
        <v>462</v>
      </c>
      <c r="P3891" t="s">
        <v>156</v>
      </c>
      <c r="Q3891" t="s">
        <v>2356</v>
      </c>
      <c r="R3891" t="s">
        <v>2357</v>
      </c>
      <c r="S3891" t="s">
        <v>150</v>
      </c>
      <c r="T3891" t="s">
        <v>87</v>
      </c>
      <c r="U3891" t="s">
        <v>88</v>
      </c>
      <c r="V3891" t="s">
        <v>89</v>
      </c>
      <c r="W3891" t="s">
        <v>78</v>
      </c>
      <c r="X3891" t="s">
        <v>120</v>
      </c>
      <c r="Y3891" t="s">
        <v>91</v>
      </c>
      <c r="Z3891" t="s">
        <v>92</v>
      </c>
      <c r="AA3891" s="1">
        <v>44565</v>
      </c>
      <c r="AB3891" s="2">
        <v>295</v>
      </c>
      <c r="AC3891" s="2">
        <v>294</v>
      </c>
      <c r="AD3891" s="2"/>
      <c r="AE3891" s="2"/>
      <c r="AF3891" s="2"/>
      <c r="AG3891">
        <v>0</v>
      </c>
      <c r="AH3891" s="3">
        <v>295</v>
      </c>
      <c r="AI3891" s="3">
        <v>299</v>
      </c>
      <c r="AJ3891" s="3">
        <v>0</v>
      </c>
      <c r="AK3891" s="3">
        <v>0</v>
      </c>
      <c r="AL3891" s="3">
        <v>0</v>
      </c>
      <c r="AM3891" t="s">
        <v>2358</v>
      </c>
      <c r="AN3891" t="s">
        <v>83</v>
      </c>
      <c r="AO3891" t="s">
        <v>2349</v>
      </c>
      <c r="AP3891" t="s">
        <v>2350</v>
      </c>
      <c r="AQ3891" t="s">
        <v>83</v>
      </c>
      <c r="AR3891" t="s">
        <v>2359</v>
      </c>
      <c r="AS3891" t="s">
        <v>83</v>
      </c>
      <c r="AT3891" t="s">
        <v>96</v>
      </c>
      <c r="AU3891" t="s">
        <v>2360</v>
      </c>
      <c r="AV3891" t="s">
        <v>2361</v>
      </c>
      <c r="AW3891" t="s">
        <v>99</v>
      </c>
      <c r="AX3891" t="s">
        <v>100</v>
      </c>
      <c r="AY3891" t="s">
        <v>2362</v>
      </c>
      <c r="AZ3891" t="s">
        <v>2363</v>
      </c>
      <c r="BA3891" t="s">
        <v>103</v>
      </c>
      <c r="BB3891" t="s">
        <v>2364</v>
      </c>
      <c r="BC3891" s="4"/>
      <c r="BD3891" t="s">
        <v>83</v>
      </c>
      <c r="BE3891" t="s">
        <v>105</v>
      </c>
      <c r="BF3891" t="s">
        <v>106</v>
      </c>
      <c r="BG3891" t="s">
        <v>107</v>
      </c>
      <c r="BH3891" t="s">
        <v>108</v>
      </c>
      <c r="BI3891" t="s">
        <v>109</v>
      </c>
      <c r="BJ3891" s="2">
        <v>0</v>
      </c>
      <c r="BK3891" t="s">
        <v>90</v>
      </c>
      <c r="BL3891" t="s">
        <v>78</v>
      </c>
      <c r="BM3891" t="s">
        <v>83</v>
      </c>
      <c r="BN3891" t="s">
        <v>83</v>
      </c>
      <c r="BO3891" t="s">
        <v>83</v>
      </c>
      <c r="BP3891" t="s">
        <v>2365</v>
      </c>
      <c r="BQ3891" t="s">
        <v>2366</v>
      </c>
      <c r="BR3891" t="s">
        <v>2367</v>
      </c>
      <c r="BS3891" t="s">
        <v>83</v>
      </c>
      <c r="BT3891" s="3">
        <v>1</v>
      </c>
    </row>
    <row r="3892" spans="1:72" x14ac:dyDescent="0.25">
      <c r="A3892" t="s">
        <v>2349</v>
      </c>
      <c r="B3892" t="s">
        <v>2350</v>
      </c>
      <c r="C3892" t="s">
        <v>2351</v>
      </c>
      <c r="D3892" t="s">
        <v>74</v>
      </c>
      <c r="E3892" t="s">
        <v>21868</v>
      </c>
      <c r="F3892" t="s">
        <v>2352</v>
      </c>
      <c r="G3892" t="s">
        <v>2368</v>
      </c>
      <c r="H3892" t="s">
        <v>2369</v>
      </c>
      <c r="I3892" s="1">
        <v>44197</v>
      </c>
      <c r="J3892" s="1">
        <v>44926</v>
      </c>
      <c r="K3892" t="s">
        <v>78</v>
      </c>
      <c r="L3892" t="s">
        <v>79</v>
      </c>
      <c r="M3892" t="s">
        <v>80</v>
      </c>
      <c r="N3892" t="s">
        <v>2370</v>
      </c>
      <c r="O3892" t="s">
        <v>128</v>
      </c>
      <c r="P3892" t="s">
        <v>156</v>
      </c>
      <c r="Q3892" t="s">
        <v>2371</v>
      </c>
      <c r="R3892" t="s">
        <v>2372</v>
      </c>
      <c r="S3892" t="s">
        <v>150</v>
      </c>
      <c r="T3892" t="s">
        <v>87</v>
      </c>
      <c r="U3892" t="s">
        <v>88</v>
      </c>
      <c r="V3892" t="s">
        <v>89</v>
      </c>
      <c r="W3892" t="s">
        <v>78</v>
      </c>
      <c r="X3892" t="s">
        <v>120</v>
      </c>
      <c r="Y3892" t="s">
        <v>91</v>
      </c>
      <c r="Z3892" t="s">
        <v>92</v>
      </c>
      <c r="AA3892" s="1">
        <v>44566</v>
      </c>
      <c r="AB3892" s="2">
        <v>296</v>
      </c>
      <c r="AC3892" s="2">
        <v>314</v>
      </c>
      <c r="AD3892" s="2"/>
      <c r="AE3892" s="2"/>
      <c r="AF3892" s="2"/>
      <c r="AG3892">
        <v>0</v>
      </c>
      <c r="AH3892" s="3">
        <v>260</v>
      </c>
      <c r="AI3892" s="3">
        <v>293</v>
      </c>
      <c r="AJ3892" s="3">
        <v>0</v>
      </c>
      <c r="AK3892" s="3">
        <v>0</v>
      </c>
      <c r="AL3892" s="3">
        <v>0</v>
      </c>
      <c r="AM3892" t="s">
        <v>2373</v>
      </c>
      <c r="AN3892" t="s">
        <v>83</v>
      </c>
      <c r="AO3892" t="s">
        <v>2349</v>
      </c>
      <c r="AP3892" t="s">
        <v>2350</v>
      </c>
      <c r="AQ3892" t="s">
        <v>83</v>
      </c>
      <c r="AR3892" t="s">
        <v>2359</v>
      </c>
      <c r="AS3892" t="s">
        <v>83</v>
      </c>
      <c r="AT3892" t="s">
        <v>96</v>
      </c>
      <c r="AU3892" t="s">
        <v>2360</v>
      </c>
      <c r="AV3892" t="s">
        <v>2361</v>
      </c>
      <c r="AW3892" t="s">
        <v>99</v>
      </c>
      <c r="AX3892" t="s">
        <v>100</v>
      </c>
      <c r="AY3892" t="s">
        <v>2362</v>
      </c>
      <c r="AZ3892" t="s">
        <v>2374</v>
      </c>
      <c r="BA3892" t="s">
        <v>103</v>
      </c>
      <c r="BB3892" t="s">
        <v>2375</v>
      </c>
      <c r="BC3892" s="4"/>
      <c r="BD3892" t="s">
        <v>83</v>
      </c>
      <c r="BE3892" t="s">
        <v>105</v>
      </c>
      <c r="BF3892" t="s">
        <v>106</v>
      </c>
      <c r="BG3892" t="s">
        <v>107</v>
      </c>
      <c r="BH3892" t="s">
        <v>108</v>
      </c>
      <c r="BI3892" t="s">
        <v>109</v>
      </c>
      <c r="BJ3892" s="2">
        <v>0</v>
      </c>
      <c r="BK3892" t="s">
        <v>90</v>
      </c>
      <c r="BL3892" t="s">
        <v>78</v>
      </c>
      <c r="BM3892" t="s">
        <v>83</v>
      </c>
      <c r="BN3892" t="s">
        <v>83</v>
      </c>
      <c r="BO3892" t="s">
        <v>83</v>
      </c>
      <c r="BP3892" t="s">
        <v>2376</v>
      </c>
      <c r="BQ3892" t="s">
        <v>2366</v>
      </c>
      <c r="BR3892" t="s">
        <v>2367</v>
      </c>
      <c r="BS3892" t="s">
        <v>83</v>
      </c>
      <c r="BT3892" s="3">
        <v>1</v>
      </c>
    </row>
    <row r="3893" spans="1:72" x14ac:dyDescent="0.25">
      <c r="A3893" t="s">
        <v>2349</v>
      </c>
      <c r="B3893" t="s">
        <v>2350</v>
      </c>
      <c r="C3893" t="s">
        <v>2351</v>
      </c>
      <c r="D3893" t="s">
        <v>74</v>
      </c>
      <c r="E3893" t="s">
        <v>21868</v>
      </c>
      <c r="F3893" t="s">
        <v>2352</v>
      </c>
      <c r="G3893" t="s">
        <v>2377</v>
      </c>
      <c r="H3893" t="s">
        <v>2378</v>
      </c>
      <c r="I3893" s="1">
        <v>44239</v>
      </c>
      <c r="J3893" s="1">
        <v>44322</v>
      </c>
      <c r="K3893" t="s">
        <v>90</v>
      </c>
      <c r="L3893" t="s">
        <v>373</v>
      </c>
      <c r="M3893" t="s">
        <v>80</v>
      </c>
      <c r="N3893" t="s">
        <v>2379</v>
      </c>
      <c r="O3893" t="s">
        <v>375</v>
      </c>
      <c r="P3893" t="s">
        <v>83</v>
      </c>
      <c r="Q3893" t="s">
        <v>2380</v>
      </c>
      <c r="R3893" t="s">
        <v>2372</v>
      </c>
      <c r="S3893" t="s">
        <v>150</v>
      </c>
      <c r="T3893" t="s">
        <v>87</v>
      </c>
      <c r="U3893" t="s">
        <v>88</v>
      </c>
      <c r="V3893" t="s">
        <v>89</v>
      </c>
      <c r="W3893" t="s">
        <v>78</v>
      </c>
      <c r="X3893" t="s">
        <v>120</v>
      </c>
      <c r="Y3893" t="s">
        <v>91</v>
      </c>
      <c r="Z3893" t="s">
        <v>92</v>
      </c>
      <c r="AA3893" s="1">
        <v>44239</v>
      </c>
      <c r="AB3893" s="2">
        <v>880</v>
      </c>
      <c r="AC3893" s="2">
        <v>757</v>
      </c>
      <c r="AD3893" s="2">
        <v>0</v>
      </c>
      <c r="AE3893" s="2">
        <v>0</v>
      </c>
      <c r="AF3893" s="2"/>
      <c r="AG3893">
        <v>0</v>
      </c>
      <c r="AH3893" s="3">
        <v>37</v>
      </c>
      <c r="AI3893" s="3">
        <v>61</v>
      </c>
      <c r="AJ3893" s="3">
        <v>0</v>
      </c>
      <c r="AK3893" s="3">
        <v>0</v>
      </c>
      <c r="AL3893" s="3">
        <v>0</v>
      </c>
      <c r="AM3893" t="s">
        <v>2381</v>
      </c>
      <c r="AN3893" t="s">
        <v>83</v>
      </c>
      <c r="AO3893" t="s">
        <v>2349</v>
      </c>
      <c r="AP3893" t="s">
        <v>2350</v>
      </c>
      <c r="AQ3893" t="s">
        <v>83</v>
      </c>
      <c r="AR3893" t="s">
        <v>2359</v>
      </c>
      <c r="AS3893" t="s">
        <v>83</v>
      </c>
      <c r="AT3893" t="s">
        <v>96</v>
      </c>
      <c r="AU3893" t="s">
        <v>2360</v>
      </c>
      <c r="AV3893" t="s">
        <v>2361</v>
      </c>
      <c r="AW3893" t="s">
        <v>99</v>
      </c>
      <c r="AX3893" t="s">
        <v>100</v>
      </c>
      <c r="AY3893" t="s">
        <v>2382</v>
      </c>
      <c r="AZ3893" t="s">
        <v>83</v>
      </c>
      <c r="BA3893" t="s">
        <v>103</v>
      </c>
      <c r="BB3893" t="s">
        <v>2383</v>
      </c>
      <c r="BC3893" s="4"/>
      <c r="BD3893" t="s">
        <v>83</v>
      </c>
      <c r="BE3893" t="s">
        <v>105</v>
      </c>
      <c r="BF3893" t="s">
        <v>106</v>
      </c>
      <c r="BG3893" t="s">
        <v>107</v>
      </c>
      <c r="BH3893" t="s">
        <v>108</v>
      </c>
      <c r="BI3893" t="s">
        <v>109</v>
      </c>
      <c r="BJ3893" s="2">
        <v>0</v>
      </c>
      <c r="BK3893" t="s">
        <v>90</v>
      </c>
      <c r="BL3893" t="s">
        <v>90</v>
      </c>
      <c r="BM3893" t="s">
        <v>83</v>
      </c>
      <c r="BN3893" t="s">
        <v>83</v>
      </c>
      <c r="BO3893" t="s">
        <v>83</v>
      </c>
      <c r="BP3893" t="s">
        <v>83</v>
      </c>
      <c r="BQ3893" t="s">
        <v>83</v>
      </c>
      <c r="BR3893" t="s">
        <v>83</v>
      </c>
      <c r="BS3893" t="s">
        <v>83</v>
      </c>
      <c r="BT3893" s="3">
        <v>1</v>
      </c>
    </row>
    <row r="3894" spans="1:72" x14ac:dyDescent="0.25">
      <c r="A3894" t="s">
        <v>2349</v>
      </c>
      <c r="B3894" t="s">
        <v>2350</v>
      </c>
      <c r="C3894" t="s">
        <v>2351</v>
      </c>
      <c r="D3894" t="s">
        <v>74</v>
      </c>
      <c r="E3894" t="s">
        <v>21868</v>
      </c>
      <c r="F3894" t="s">
        <v>2352</v>
      </c>
      <c r="G3894" t="s">
        <v>2384</v>
      </c>
      <c r="H3894" t="s">
        <v>2385</v>
      </c>
      <c r="I3894" s="1">
        <v>44197</v>
      </c>
      <c r="J3894" s="1">
        <v>44926</v>
      </c>
      <c r="K3894" t="s">
        <v>78</v>
      </c>
      <c r="L3894" t="s">
        <v>79</v>
      </c>
      <c r="M3894" t="s">
        <v>80</v>
      </c>
      <c r="N3894" t="s">
        <v>2386</v>
      </c>
      <c r="O3894" t="s">
        <v>155</v>
      </c>
      <c r="P3894" t="s">
        <v>156</v>
      </c>
      <c r="Q3894" t="s">
        <v>2387</v>
      </c>
      <c r="R3894" t="s">
        <v>2388</v>
      </c>
      <c r="S3894" t="s">
        <v>86</v>
      </c>
      <c r="T3894" t="s">
        <v>87</v>
      </c>
      <c r="U3894" t="s">
        <v>88</v>
      </c>
      <c r="V3894" t="s">
        <v>89</v>
      </c>
      <c r="W3894" t="s">
        <v>90</v>
      </c>
      <c r="X3894" t="s">
        <v>83</v>
      </c>
      <c r="Y3894" t="s">
        <v>91</v>
      </c>
      <c r="Z3894" t="s">
        <v>92</v>
      </c>
      <c r="AA3894" s="1">
        <v>44378</v>
      </c>
      <c r="AB3894" s="2">
        <v>1077</v>
      </c>
      <c r="AC3894" s="2">
        <v>0</v>
      </c>
      <c r="AD3894" s="2"/>
      <c r="AE3894" s="2"/>
      <c r="AF3894" s="2"/>
      <c r="AG3894">
        <v>0</v>
      </c>
      <c r="AH3894" s="3">
        <v>787</v>
      </c>
      <c r="AI3894" s="3">
        <v>293</v>
      </c>
      <c r="AJ3894" s="3">
        <v>0</v>
      </c>
      <c r="AK3894" s="3">
        <v>0</v>
      </c>
      <c r="AL3894" s="3">
        <v>0</v>
      </c>
      <c r="AM3894" t="s">
        <v>2389</v>
      </c>
      <c r="AN3894" t="s">
        <v>83</v>
      </c>
      <c r="AO3894" t="s">
        <v>2349</v>
      </c>
      <c r="AP3894" t="s">
        <v>2350</v>
      </c>
      <c r="AQ3894" t="s">
        <v>83</v>
      </c>
      <c r="AR3894" t="s">
        <v>2359</v>
      </c>
      <c r="AS3894" t="s">
        <v>83</v>
      </c>
      <c r="AT3894" t="s">
        <v>96</v>
      </c>
      <c r="AU3894" t="s">
        <v>2360</v>
      </c>
      <c r="AV3894" t="s">
        <v>2361</v>
      </c>
      <c r="AW3894" t="s">
        <v>99</v>
      </c>
      <c r="AX3894" t="s">
        <v>100</v>
      </c>
      <c r="AY3894" t="s">
        <v>2390</v>
      </c>
      <c r="AZ3894" t="s">
        <v>2391</v>
      </c>
      <c r="BA3894" t="s">
        <v>103</v>
      </c>
      <c r="BB3894" t="s">
        <v>2392</v>
      </c>
      <c r="BC3894" s="4"/>
      <c r="BD3894" t="s">
        <v>83</v>
      </c>
      <c r="BE3894" t="s">
        <v>105</v>
      </c>
      <c r="BF3894" t="s">
        <v>106</v>
      </c>
      <c r="BG3894" t="s">
        <v>107</v>
      </c>
      <c r="BH3894" t="s">
        <v>108</v>
      </c>
      <c r="BI3894" t="s">
        <v>109</v>
      </c>
      <c r="BJ3894" s="2">
        <v>0</v>
      </c>
      <c r="BK3894" t="s">
        <v>78</v>
      </c>
      <c r="BL3894" t="s">
        <v>90</v>
      </c>
      <c r="BM3894" t="s">
        <v>83</v>
      </c>
      <c r="BN3894" t="s">
        <v>83</v>
      </c>
      <c r="BO3894" t="s">
        <v>83</v>
      </c>
      <c r="BP3894" t="s">
        <v>83</v>
      </c>
      <c r="BQ3894" t="s">
        <v>83</v>
      </c>
      <c r="BR3894" t="s">
        <v>83</v>
      </c>
      <c r="BS3894" t="s">
        <v>83</v>
      </c>
      <c r="BT3894" s="3">
        <v>1</v>
      </c>
    </row>
    <row r="3895" spans="1:72" x14ac:dyDescent="0.25">
      <c r="A3895" t="s">
        <v>2349</v>
      </c>
      <c r="B3895" t="s">
        <v>2350</v>
      </c>
      <c r="C3895" t="s">
        <v>2351</v>
      </c>
      <c r="D3895" t="s">
        <v>74</v>
      </c>
      <c r="E3895" t="s">
        <v>21868</v>
      </c>
      <c r="F3895" t="s">
        <v>2352</v>
      </c>
      <c r="G3895" t="s">
        <v>2393</v>
      </c>
      <c r="H3895" t="s">
        <v>2394</v>
      </c>
      <c r="I3895" s="1">
        <v>44197</v>
      </c>
      <c r="J3895" s="1">
        <v>44926</v>
      </c>
      <c r="K3895" t="s">
        <v>78</v>
      </c>
      <c r="L3895" t="s">
        <v>79</v>
      </c>
      <c r="M3895" t="s">
        <v>80</v>
      </c>
      <c r="N3895" t="s">
        <v>2395</v>
      </c>
      <c r="O3895" t="s">
        <v>2396</v>
      </c>
      <c r="P3895" t="s">
        <v>156</v>
      </c>
      <c r="Q3895" t="s">
        <v>2397</v>
      </c>
      <c r="R3895" t="s">
        <v>2388</v>
      </c>
      <c r="S3895" t="s">
        <v>150</v>
      </c>
      <c r="T3895" t="s">
        <v>87</v>
      </c>
      <c r="U3895" t="s">
        <v>88</v>
      </c>
      <c r="V3895" t="s">
        <v>89</v>
      </c>
      <c r="W3895" t="s">
        <v>78</v>
      </c>
      <c r="X3895" t="s">
        <v>120</v>
      </c>
      <c r="Y3895" t="s">
        <v>91</v>
      </c>
      <c r="Z3895" t="s">
        <v>92</v>
      </c>
      <c r="AA3895" s="1">
        <v>44266</v>
      </c>
      <c r="AB3895" s="2">
        <v>2297</v>
      </c>
      <c r="AC3895" s="2">
        <v>5301</v>
      </c>
      <c r="AD3895" s="2"/>
      <c r="AE3895" s="2"/>
      <c r="AF3895" s="2"/>
      <c r="AG3895">
        <v>0</v>
      </c>
      <c r="AH3895" s="3">
        <v>2305</v>
      </c>
      <c r="AI3895" s="3">
        <v>5320</v>
      </c>
      <c r="AJ3895" s="3">
        <v>0</v>
      </c>
      <c r="AK3895" s="3">
        <v>0</v>
      </c>
      <c r="AL3895" s="3">
        <v>0</v>
      </c>
      <c r="AM3895" t="s">
        <v>2398</v>
      </c>
      <c r="AN3895" t="s">
        <v>83</v>
      </c>
      <c r="AO3895" t="s">
        <v>2349</v>
      </c>
      <c r="AP3895" t="s">
        <v>2350</v>
      </c>
      <c r="AQ3895" t="s">
        <v>83</v>
      </c>
      <c r="AR3895" t="s">
        <v>2359</v>
      </c>
      <c r="AS3895" t="s">
        <v>83</v>
      </c>
      <c r="AT3895" t="s">
        <v>96</v>
      </c>
      <c r="AU3895" t="s">
        <v>2360</v>
      </c>
      <c r="AV3895" t="s">
        <v>2361</v>
      </c>
      <c r="AW3895" t="s">
        <v>99</v>
      </c>
      <c r="AX3895" t="s">
        <v>100</v>
      </c>
      <c r="AY3895" t="s">
        <v>2362</v>
      </c>
      <c r="AZ3895" t="s">
        <v>2399</v>
      </c>
      <c r="BA3895" t="s">
        <v>103</v>
      </c>
      <c r="BB3895" t="s">
        <v>2400</v>
      </c>
      <c r="BC3895" s="4"/>
      <c r="BD3895" t="s">
        <v>83</v>
      </c>
      <c r="BE3895" t="s">
        <v>105</v>
      </c>
      <c r="BF3895" t="s">
        <v>106</v>
      </c>
      <c r="BG3895" t="s">
        <v>107</v>
      </c>
      <c r="BH3895" t="s">
        <v>108</v>
      </c>
      <c r="BI3895" t="s">
        <v>109</v>
      </c>
      <c r="BJ3895" s="2">
        <v>0</v>
      </c>
      <c r="BK3895" t="s">
        <v>90</v>
      </c>
      <c r="BL3895" t="s">
        <v>90</v>
      </c>
      <c r="BM3895" t="s">
        <v>83</v>
      </c>
      <c r="BN3895" t="s">
        <v>83</v>
      </c>
      <c r="BO3895" t="s">
        <v>83</v>
      </c>
      <c r="BP3895" t="s">
        <v>83</v>
      </c>
      <c r="BQ3895" t="s">
        <v>83</v>
      </c>
      <c r="BR3895" t="s">
        <v>83</v>
      </c>
      <c r="BS3895" t="s">
        <v>83</v>
      </c>
      <c r="BT3895" s="3">
        <v>1</v>
      </c>
    </row>
    <row r="3896" spans="1:72" x14ac:dyDescent="0.25">
      <c r="A3896" t="s">
        <v>2349</v>
      </c>
      <c r="B3896" t="s">
        <v>2350</v>
      </c>
      <c r="C3896" t="s">
        <v>2351</v>
      </c>
      <c r="D3896" t="s">
        <v>74</v>
      </c>
      <c r="E3896" t="s">
        <v>21868</v>
      </c>
      <c r="F3896" t="s">
        <v>2352</v>
      </c>
      <c r="G3896" t="s">
        <v>2401</v>
      </c>
      <c r="H3896" t="s">
        <v>2402</v>
      </c>
      <c r="I3896" s="1">
        <v>44197</v>
      </c>
      <c r="J3896" s="1">
        <v>44926</v>
      </c>
      <c r="K3896" t="s">
        <v>78</v>
      </c>
      <c r="L3896" t="s">
        <v>79</v>
      </c>
      <c r="M3896" t="s">
        <v>80</v>
      </c>
      <c r="N3896" t="s">
        <v>2403</v>
      </c>
      <c r="O3896" t="s">
        <v>820</v>
      </c>
      <c r="P3896" t="s">
        <v>156</v>
      </c>
      <c r="Q3896" t="s">
        <v>2404</v>
      </c>
      <c r="R3896" t="s">
        <v>2388</v>
      </c>
      <c r="S3896" t="s">
        <v>150</v>
      </c>
      <c r="T3896" t="s">
        <v>87</v>
      </c>
      <c r="U3896" t="s">
        <v>88</v>
      </c>
      <c r="V3896" t="s">
        <v>89</v>
      </c>
      <c r="W3896" t="s">
        <v>78</v>
      </c>
      <c r="X3896" t="s">
        <v>120</v>
      </c>
      <c r="Y3896" t="s">
        <v>91</v>
      </c>
      <c r="Z3896" t="s">
        <v>92</v>
      </c>
      <c r="AA3896" s="1">
        <v>44566</v>
      </c>
      <c r="AB3896" s="2">
        <v>2475</v>
      </c>
      <c r="AC3896" s="2">
        <v>2197</v>
      </c>
      <c r="AD3896" s="2"/>
      <c r="AE3896" s="2"/>
      <c r="AF3896" s="2"/>
      <c r="AG3896">
        <v>0</v>
      </c>
      <c r="AH3896" s="3">
        <v>2475</v>
      </c>
      <c r="AI3896" s="3">
        <v>2197</v>
      </c>
      <c r="AJ3896" s="3">
        <v>0</v>
      </c>
      <c r="AK3896" s="3">
        <v>0</v>
      </c>
      <c r="AL3896" s="3">
        <v>0</v>
      </c>
      <c r="AM3896" t="s">
        <v>2405</v>
      </c>
      <c r="AN3896" t="s">
        <v>83</v>
      </c>
      <c r="AO3896" t="s">
        <v>2349</v>
      </c>
      <c r="AP3896" t="s">
        <v>2350</v>
      </c>
      <c r="AQ3896" t="s">
        <v>83</v>
      </c>
      <c r="AR3896" t="s">
        <v>2359</v>
      </c>
      <c r="AS3896" t="s">
        <v>83</v>
      </c>
      <c r="AT3896" t="s">
        <v>96</v>
      </c>
      <c r="AU3896" t="s">
        <v>2360</v>
      </c>
      <c r="AV3896" t="s">
        <v>2361</v>
      </c>
      <c r="AW3896" t="s">
        <v>99</v>
      </c>
      <c r="AX3896" t="s">
        <v>100</v>
      </c>
      <c r="AY3896" t="s">
        <v>2362</v>
      </c>
      <c r="AZ3896" t="s">
        <v>2406</v>
      </c>
      <c r="BA3896" t="s">
        <v>103</v>
      </c>
      <c r="BB3896" t="s">
        <v>2407</v>
      </c>
      <c r="BC3896" s="4"/>
      <c r="BD3896" t="s">
        <v>83</v>
      </c>
      <c r="BE3896" t="s">
        <v>105</v>
      </c>
      <c r="BF3896" t="s">
        <v>106</v>
      </c>
      <c r="BG3896" t="s">
        <v>107</v>
      </c>
      <c r="BH3896" t="s">
        <v>108</v>
      </c>
      <c r="BI3896" t="s">
        <v>109</v>
      </c>
      <c r="BJ3896" s="2">
        <v>0</v>
      </c>
      <c r="BK3896" t="s">
        <v>90</v>
      </c>
      <c r="BL3896" t="s">
        <v>78</v>
      </c>
      <c r="BM3896" t="s">
        <v>83</v>
      </c>
      <c r="BN3896" t="s">
        <v>83</v>
      </c>
      <c r="BO3896" t="s">
        <v>83</v>
      </c>
      <c r="BP3896" t="s">
        <v>2408</v>
      </c>
      <c r="BQ3896" t="s">
        <v>2409</v>
      </c>
      <c r="BR3896" t="s">
        <v>2410</v>
      </c>
      <c r="BS3896" t="s">
        <v>83</v>
      </c>
      <c r="BT3896" s="3">
        <v>1</v>
      </c>
    </row>
    <row r="3897" spans="1:72" x14ac:dyDescent="0.25">
      <c r="A3897" t="s">
        <v>2349</v>
      </c>
      <c r="B3897" t="s">
        <v>2350</v>
      </c>
      <c r="C3897" t="s">
        <v>2351</v>
      </c>
      <c r="D3897" t="s">
        <v>74</v>
      </c>
      <c r="E3897" t="s">
        <v>21868</v>
      </c>
      <c r="F3897" t="s">
        <v>2352</v>
      </c>
      <c r="G3897" t="s">
        <v>2411</v>
      </c>
      <c r="H3897" t="s">
        <v>2412</v>
      </c>
      <c r="I3897" s="1">
        <v>44197</v>
      </c>
      <c r="J3897" s="1">
        <v>44926</v>
      </c>
      <c r="K3897" t="s">
        <v>78</v>
      </c>
      <c r="L3897" t="s">
        <v>79</v>
      </c>
      <c r="M3897" t="s">
        <v>80</v>
      </c>
      <c r="N3897" t="s">
        <v>2370</v>
      </c>
      <c r="O3897" t="s">
        <v>820</v>
      </c>
      <c r="P3897" t="s">
        <v>235</v>
      </c>
      <c r="Q3897" t="s">
        <v>2413</v>
      </c>
      <c r="R3897" t="s">
        <v>2388</v>
      </c>
      <c r="S3897" t="s">
        <v>150</v>
      </c>
      <c r="T3897" t="s">
        <v>87</v>
      </c>
      <c r="U3897" t="s">
        <v>88</v>
      </c>
      <c r="V3897" t="s">
        <v>89</v>
      </c>
      <c r="W3897" t="s">
        <v>78</v>
      </c>
      <c r="X3897" t="s">
        <v>120</v>
      </c>
      <c r="Y3897" t="s">
        <v>91</v>
      </c>
      <c r="Z3897" t="s">
        <v>92</v>
      </c>
      <c r="AA3897" s="1">
        <v>44567</v>
      </c>
      <c r="AB3897" s="2">
        <v>905</v>
      </c>
      <c r="AC3897" s="2">
        <v>462</v>
      </c>
      <c r="AD3897" s="2"/>
      <c r="AE3897" s="2"/>
      <c r="AF3897" s="2"/>
      <c r="AG3897">
        <v>0</v>
      </c>
      <c r="AH3897" s="3">
        <v>905</v>
      </c>
      <c r="AI3897" s="3">
        <v>462</v>
      </c>
      <c r="AJ3897" s="3">
        <v>0</v>
      </c>
      <c r="AK3897" s="3">
        <v>0</v>
      </c>
      <c r="AL3897" s="3">
        <v>0</v>
      </c>
      <c r="AM3897" t="s">
        <v>2414</v>
      </c>
      <c r="AN3897" t="s">
        <v>2415</v>
      </c>
      <c r="AO3897" t="s">
        <v>2349</v>
      </c>
      <c r="AP3897" t="s">
        <v>2350</v>
      </c>
      <c r="AQ3897" t="s">
        <v>83</v>
      </c>
      <c r="AR3897" t="s">
        <v>2359</v>
      </c>
      <c r="AS3897" t="s">
        <v>83</v>
      </c>
      <c r="AT3897" t="s">
        <v>96</v>
      </c>
      <c r="AU3897" t="s">
        <v>2360</v>
      </c>
      <c r="AV3897" t="s">
        <v>2361</v>
      </c>
      <c r="AW3897" t="s">
        <v>99</v>
      </c>
      <c r="AX3897" t="s">
        <v>100</v>
      </c>
      <c r="AY3897" t="s">
        <v>2362</v>
      </c>
      <c r="AZ3897" t="s">
        <v>2416</v>
      </c>
      <c r="BA3897" t="s">
        <v>103</v>
      </c>
      <c r="BB3897" t="s">
        <v>2417</v>
      </c>
      <c r="BC3897" s="4"/>
      <c r="BD3897" t="s">
        <v>83</v>
      </c>
      <c r="BE3897" t="s">
        <v>105</v>
      </c>
      <c r="BF3897" t="s">
        <v>106</v>
      </c>
      <c r="BG3897" t="s">
        <v>107</v>
      </c>
      <c r="BH3897" t="s">
        <v>108</v>
      </c>
      <c r="BI3897" t="s">
        <v>109</v>
      </c>
      <c r="BJ3897" s="2">
        <v>0</v>
      </c>
      <c r="BK3897" t="s">
        <v>78</v>
      </c>
      <c r="BL3897" t="s">
        <v>90</v>
      </c>
      <c r="BM3897" t="s">
        <v>83</v>
      </c>
      <c r="BN3897" t="s">
        <v>83</v>
      </c>
      <c r="BO3897" t="s">
        <v>83</v>
      </c>
      <c r="BP3897" t="s">
        <v>83</v>
      </c>
      <c r="BQ3897" t="s">
        <v>83</v>
      </c>
      <c r="BR3897" t="s">
        <v>83</v>
      </c>
      <c r="BS3897" t="s">
        <v>83</v>
      </c>
      <c r="BT3897" s="3">
        <v>1</v>
      </c>
    </row>
    <row r="3898" spans="1:72" x14ac:dyDescent="0.25">
      <c r="A3898" t="s">
        <v>2349</v>
      </c>
      <c r="B3898" t="s">
        <v>2350</v>
      </c>
      <c r="C3898" t="s">
        <v>2351</v>
      </c>
      <c r="D3898" t="s">
        <v>74</v>
      </c>
      <c r="E3898" t="s">
        <v>21868</v>
      </c>
      <c r="F3898" t="s">
        <v>2352</v>
      </c>
      <c r="G3898" t="s">
        <v>2418</v>
      </c>
      <c r="H3898" t="s">
        <v>2419</v>
      </c>
      <c r="I3898" s="1">
        <v>44197</v>
      </c>
      <c r="J3898" s="1">
        <v>44926</v>
      </c>
      <c r="K3898" t="s">
        <v>78</v>
      </c>
      <c r="L3898" t="s">
        <v>79</v>
      </c>
      <c r="M3898" t="s">
        <v>80</v>
      </c>
      <c r="N3898" t="s">
        <v>2420</v>
      </c>
      <c r="O3898" t="s">
        <v>2421</v>
      </c>
      <c r="P3898" t="s">
        <v>156</v>
      </c>
      <c r="Q3898" t="s">
        <v>2422</v>
      </c>
      <c r="R3898" t="s">
        <v>2388</v>
      </c>
      <c r="S3898" t="s">
        <v>150</v>
      </c>
      <c r="T3898" t="s">
        <v>87</v>
      </c>
      <c r="U3898" t="s">
        <v>88</v>
      </c>
      <c r="V3898" t="s">
        <v>89</v>
      </c>
      <c r="W3898" t="s">
        <v>78</v>
      </c>
      <c r="X3898" t="s">
        <v>120</v>
      </c>
      <c r="Y3898" t="s">
        <v>91</v>
      </c>
      <c r="Z3898" t="s">
        <v>92</v>
      </c>
      <c r="AA3898" s="1">
        <v>44567</v>
      </c>
      <c r="AB3898" s="2">
        <v>2148</v>
      </c>
      <c r="AC3898" s="2">
        <v>1803</v>
      </c>
      <c r="AD3898" s="2"/>
      <c r="AE3898" s="2"/>
      <c r="AF3898" s="2"/>
      <c r="AG3898">
        <v>0</v>
      </c>
      <c r="AH3898" s="3">
        <v>2148</v>
      </c>
      <c r="AI3898" s="3">
        <v>1803</v>
      </c>
      <c r="AJ3898" s="3">
        <v>0</v>
      </c>
      <c r="AK3898" s="3">
        <v>0</v>
      </c>
      <c r="AL3898" s="3">
        <v>0</v>
      </c>
      <c r="AM3898" t="s">
        <v>2423</v>
      </c>
      <c r="AN3898" t="s">
        <v>83</v>
      </c>
      <c r="AO3898" t="s">
        <v>2349</v>
      </c>
      <c r="AP3898" t="s">
        <v>2350</v>
      </c>
      <c r="AQ3898" t="s">
        <v>83</v>
      </c>
      <c r="AR3898" t="s">
        <v>2359</v>
      </c>
      <c r="AS3898" t="s">
        <v>83</v>
      </c>
      <c r="AT3898" t="s">
        <v>96</v>
      </c>
      <c r="AU3898" t="s">
        <v>2360</v>
      </c>
      <c r="AV3898" t="s">
        <v>2361</v>
      </c>
      <c r="AW3898" t="s">
        <v>99</v>
      </c>
      <c r="AX3898" t="s">
        <v>100</v>
      </c>
      <c r="AY3898" t="s">
        <v>2362</v>
      </c>
      <c r="AZ3898" t="s">
        <v>2424</v>
      </c>
      <c r="BA3898" t="s">
        <v>103</v>
      </c>
      <c r="BB3898" t="s">
        <v>2425</v>
      </c>
      <c r="BC3898" s="4"/>
      <c r="BD3898" t="s">
        <v>83</v>
      </c>
      <c r="BE3898" t="s">
        <v>105</v>
      </c>
      <c r="BF3898" t="s">
        <v>106</v>
      </c>
      <c r="BG3898" t="s">
        <v>107</v>
      </c>
      <c r="BH3898" t="s">
        <v>108</v>
      </c>
      <c r="BI3898" t="s">
        <v>109</v>
      </c>
      <c r="BJ3898" s="2">
        <v>0</v>
      </c>
      <c r="BK3898" t="s">
        <v>90</v>
      </c>
      <c r="BL3898" t="s">
        <v>78</v>
      </c>
      <c r="BM3898" t="s">
        <v>83</v>
      </c>
      <c r="BN3898" t="s">
        <v>83</v>
      </c>
      <c r="BO3898" t="s">
        <v>83</v>
      </c>
      <c r="BP3898" t="s">
        <v>2426</v>
      </c>
      <c r="BQ3898" t="s">
        <v>2366</v>
      </c>
      <c r="BR3898" t="s">
        <v>2367</v>
      </c>
      <c r="BS3898" t="s">
        <v>83</v>
      </c>
      <c r="BT3898" s="3">
        <v>1</v>
      </c>
    </row>
    <row r="3899" spans="1:72" x14ac:dyDescent="0.25">
      <c r="A3899" t="s">
        <v>2349</v>
      </c>
      <c r="B3899" t="s">
        <v>2350</v>
      </c>
      <c r="C3899" t="s">
        <v>2351</v>
      </c>
      <c r="D3899" t="s">
        <v>74</v>
      </c>
      <c r="E3899" t="s">
        <v>21868</v>
      </c>
      <c r="F3899" t="s">
        <v>2352</v>
      </c>
      <c r="G3899" t="s">
        <v>2427</v>
      </c>
      <c r="H3899" t="s">
        <v>2428</v>
      </c>
      <c r="I3899" s="1">
        <v>44197</v>
      </c>
      <c r="J3899" s="1">
        <v>44926</v>
      </c>
      <c r="K3899" t="s">
        <v>78</v>
      </c>
      <c r="L3899" t="s">
        <v>79</v>
      </c>
      <c r="M3899" t="s">
        <v>80</v>
      </c>
      <c r="N3899" t="s">
        <v>2429</v>
      </c>
      <c r="O3899" t="s">
        <v>462</v>
      </c>
      <c r="P3899" t="s">
        <v>409</v>
      </c>
      <c r="Q3899" t="s">
        <v>2430</v>
      </c>
      <c r="R3899" t="s">
        <v>2388</v>
      </c>
      <c r="S3899" t="s">
        <v>150</v>
      </c>
      <c r="T3899" t="s">
        <v>87</v>
      </c>
      <c r="U3899" t="s">
        <v>88</v>
      </c>
      <c r="V3899" t="s">
        <v>89</v>
      </c>
      <c r="W3899" t="s">
        <v>78</v>
      </c>
      <c r="X3899" t="s">
        <v>120</v>
      </c>
      <c r="Y3899" t="s">
        <v>91</v>
      </c>
      <c r="Z3899" t="s">
        <v>92</v>
      </c>
      <c r="AA3899" s="1">
        <v>44566</v>
      </c>
      <c r="AB3899" s="2">
        <v>1449</v>
      </c>
      <c r="AC3899" s="2">
        <v>1681</v>
      </c>
      <c r="AD3899" s="2"/>
      <c r="AE3899" s="2"/>
      <c r="AF3899" s="2"/>
      <c r="AG3899">
        <v>0</v>
      </c>
      <c r="AH3899" s="3">
        <v>1449</v>
      </c>
      <c r="AI3899" s="3">
        <v>1681</v>
      </c>
      <c r="AJ3899" s="3">
        <v>0</v>
      </c>
      <c r="AK3899" s="3">
        <v>0</v>
      </c>
      <c r="AL3899" s="3">
        <v>0</v>
      </c>
      <c r="AM3899" t="s">
        <v>2431</v>
      </c>
      <c r="AN3899" t="s">
        <v>83</v>
      </c>
      <c r="AO3899" t="s">
        <v>2349</v>
      </c>
      <c r="AP3899" t="s">
        <v>2350</v>
      </c>
      <c r="AQ3899" t="s">
        <v>83</v>
      </c>
      <c r="AR3899" t="s">
        <v>2359</v>
      </c>
      <c r="AS3899" t="s">
        <v>83</v>
      </c>
      <c r="AT3899" t="s">
        <v>96</v>
      </c>
      <c r="AU3899" t="s">
        <v>2360</v>
      </c>
      <c r="AV3899" t="s">
        <v>2361</v>
      </c>
      <c r="AW3899" t="s">
        <v>99</v>
      </c>
      <c r="AX3899" t="s">
        <v>100</v>
      </c>
      <c r="AY3899" t="s">
        <v>2362</v>
      </c>
      <c r="AZ3899" t="s">
        <v>2432</v>
      </c>
      <c r="BA3899" t="s">
        <v>103</v>
      </c>
      <c r="BB3899" t="s">
        <v>2433</v>
      </c>
      <c r="BC3899" s="4"/>
      <c r="BD3899" t="s">
        <v>83</v>
      </c>
      <c r="BE3899" t="s">
        <v>105</v>
      </c>
      <c r="BF3899" t="s">
        <v>106</v>
      </c>
      <c r="BG3899" t="s">
        <v>107</v>
      </c>
      <c r="BH3899" t="s">
        <v>108</v>
      </c>
      <c r="BI3899" t="s">
        <v>109</v>
      </c>
      <c r="BJ3899" s="2">
        <v>0</v>
      </c>
      <c r="BK3899" t="s">
        <v>90</v>
      </c>
      <c r="BL3899" t="s">
        <v>78</v>
      </c>
      <c r="BM3899" t="s">
        <v>83</v>
      </c>
      <c r="BN3899" t="s">
        <v>83</v>
      </c>
      <c r="BO3899" t="s">
        <v>83</v>
      </c>
      <c r="BP3899" t="s">
        <v>2434</v>
      </c>
      <c r="BQ3899" t="s">
        <v>2366</v>
      </c>
      <c r="BR3899" t="s">
        <v>2367</v>
      </c>
      <c r="BS3899" t="s">
        <v>83</v>
      </c>
      <c r="BT3899" s="3">
        <v>1</v>
      </c>
    </row>
    <row r="3900" spans="1:72" x14ac:dyDescent="0.25">
      <c r="A3900" t="s">
        <v>2349</v>
      </c>
      <c r="B3900" t="s">
        <v>2350</v>
      </c>
      <c r="C3900" t="s">
        <v>2351</v>
      </c>
      <c r="D3900" t="s">
        <v>74</v>
      </c>
      <c r="E3900" t="s">
        <v>21868</v>
      </c>
      <c r="F3900" t="s">
        <v>2352</v>
      </c>
      <c r="G3900" t="s">
        <v>2435</v>
      </c>
      <c r="H3900" t="s">
        <v>2436</v>
      </c>
      <c r="I3900" s="1">
        <v>44197</v>
      </c>
      <c r="J3900" s="1">
        <v>44926</v>
      </c>
      <c r="K3900" t="s">
        <v>78</v>
      </c>
      <c r="L3900" t="s">
        <v>79</v>
      </c>
      <c r="M3900" t="s">
        <v>80</v>
      </c>
      <c r="N3900" t="s">
        <v>2429</v>
      </c>
      <c r="O3900" t="s">
        <v>462</v>
      </c>
      <c r="P3900" t="s">
        <v>156</v>
      </c>
      <c r="Q3900" t="s">
        <v>2430</v>
      </c>
      <c r="R3900" t="s">
        <v>2388</v>
      </c>
      <c r="S3900" t="s">
        <v>150</v>
      </c>
      <c r="T3900" t="s">
        <v>87</v>
      </c>
      <c r="U3900" t="s">
        <v>88</v>
      </c>
      <c r="V3900" t="s">
        <v>89</v>
      </c>
      <c r="W3900" t="s">
        <v>78</v>
      </c>
      <c r="X3900" t="s">
        <v>120</v>
      </c>
      <c r="Y3900" t="s">
        <v>91</v>
      </c>
      <c r="Z3900" t="s">
        <v>92</v>
      </c>
      <c r="AA3900" s="1">
        <v>44566</v>
      </c>
      <c r="AB3900" s="2">
        <v>2386</v>
      </c>
      <c r="AC3900" s="2">
        <v>2829</v>
      </c>
      <c r="AD3900" s="2"/>
      <c r="AE3900" s="2"/>
      <c r="AF3900" s="2"/>
      <c r="AG3900">
        <v>0</v>
      </c>
      <c r="AH3900" s="3">
        <v>2386</v>
      </c>
      <c r="AI3900" s="3">
        <v>2829</v>
      </c>
      <c r="AJ3900" s="3">
        <v>0</v>
      </c>
      <c r="AK3900" s="3">
        <v>0</v>
      </c>
      <c r="AL3900" s="3">
        <v>0</v>
      </c>
      <c r="AM3900" t="s">
        <v>2437</v>
      </c>
      <c r="AN3900" t="s">
        <v>83</v>
      </c>
      <c r="AO3900" t="s">
        <v>2349</v>
      </c>
      <c r="AP3900" t="s">
        <v>2350</v>
      </c>
      <c r="AQ3900" t="s">
        <v>83</v>
      </c>
      <c r="AR3900" t="s">
        <v>2359</v>
      </c>
      <c r="AS3900" t="s">
        <v>83</v>
      </c>
      <c r="AT3900" t="s">
        <v>96</v>
      </c>
      <c r="AU3900" t="s">
        <v>2360</v>
      </c>
      <c r="AV3900" t="s">
        <v>2361</v>
      </c>
      <c r="AW3900" t="s">
        <v>99</v>
      </c>
      <c r="AX3900" t="s">
        <v>100</v>
      </c>
      <c r="AY3900" t="s">
        <v>2362</v>
      </c>
      <c r="AZ3900" t="s">
        <v>2438</v>
      </c>
      <c r="BA3900" t="s">
        <v>103</v>
      </c>
      <c r="BB3900" t="s">
        <v>2439</v>
      </c>
      <c r="BC3900" s="4"/>
      <c r="BD3900" t="s">
        <v>83</v>
      </c>
      <c r="BE3900" t="s">
        <v>105</v>
      </c>
      <c r="BF3900" t="s">
        <v>106</v>
      </c>
      <c r="BG3900" t="s">
        <v>107</v>
      </c>
      <c r="BH3900" t="s">
        <v>108</v>
      </c>
      <c r="BI3900" t="s">
        <v>109</v>
      </c>
      <c r="BJ3900" s="2">
        <v>0</v>
      </c>
      <c r="BK3900" t="s">
        <v>90</v>
      </c>
      <c r="BL3900" t="s">
        <v>78</v>
      </c>
      <c r="BM3900" t="s">
        <v>83</v>
      </c>
      <c r="BN3900" t="s">
        <v>83</v>
      </c>
      <c r="BO3900" t="s">
        <v>83</v>
      </c>
      <c r="BP3900" t="s">
        <v>2440</v>
      </c>
      <c r="BQ3900" t="s">
        <v>2409</v>
      </c>
      <c r="BR3900" t="s">
        <v>2410</v>
      </c>
      <c r="BS3900" t="s">
        <v>83</v>
      </c>
      <c r="BT3900" s="3">
        <v>1</v>
      </c>
    </row>
    <row r="3901" spans="1:72" x14ac:dyDescent="0.25">
      <c r="A3901" t="s">
        <v>2349</v>
      </c>
      <c r="B3901" t="s">
        <v>2350</v>
      </c>
      <c r="C3901" t="s">
        <v>2351</v>
      </c>
      <c r="D3901" t="s">
        <v>74</v>
      </c>
      <c r="E3901" t="s">
        <v>21868</v>
      </c>
      <c r="F3901" t="s">
        <v>2352</v>
      </c>
      <c r="G3901" t="s">
        <v>2441</v>
      </c>
      <c r="H3901" t="s">
        <v>2442</v>
      </c>
      <c r="I3901" s="1">
        <v>44197</v>
      </c>
      <c r="J3901" s="1">
        <v>44926</v>
      </c>
      <c r="K3901" t="s">
        <v>78</v>
      </c>
      <c r="L3901" t="s">
        <v>79</v>
      </c>
      <c r="M3901" t="s">
        <v>80</v>
      </c>
      <c r="N3901" t="s">
        <v>1650</v>
      </c>
      <c r="O3901" t="s">
        <v>162</v>
      </c>
      <c r="P3901" t="s">
        <v>2443</v>
      </c>
      <c r="Q3901" t="s">
        <v>2444</v>
      </c>
      <c r="R3901" t="s">
        <v>2445</v>
      </c>
      <c r="S3901" t="s">
        <v>150</v>
      </c>
      <c r="T3901" t="s">
        <v>87</v>
      </c>
      <c r="U3901" t="s">
        <v>88</v>
      </c>
      <c r="V3901" t="s">
        <v>89</v>
      </c>
      <c r="W3901" t="s">
        <v>78</v>
      </c>
      <c r="X3901" t="s">
        <v>120</v>
      </c>
      <c r="Y3901" t="s">
        <v>91</v>
      </c>
      <c r="Z3901" t="s">
        <v>92</v>
      </c>
      <c r="AA3901" s="1">
        <v>44216</v>
      </c>
      <c r="AB3901" s="2">
        <v>25</v>
      </c>
      <c r="AC3901" s="2">
        <v>27</v>
      </c>
      <c r="AD3901" s="2"/>
      <c r="AE3901" s="2"/>
      <c r="AF3901" s="2"/>
      <c r="AG3901">
        <v>0</v>
      </c>
      <c r="AH3901" s="3">
        <v>25</v>
      </c>
      <c r="AI3901" s="3">
        <v>27</v>
      </c>
      <c r="AJ3901" s="3">
        <v>0</v>
      </c>
      <c r="AK3901" s="3">
        <v>0</v>
      </c>
      <c r="AL3901" s="3">
        <v>0</v>
      </c>
      <c r="AM3901" t="s">
        <v>2446</v>
      </c>
      <c r="AN3901" t="s">
        <v>83</v>
      </c>
      <c r="AO3901" t="s">
        <v>2349</v>
      </c>
      <c r="AP3901" t="s">
        <v>2350</v>
      </c>
      <c r="AQ3901" t="s">
        <v>83</v>
      </c>
      <c r="AR3901" t="s">
        <v>2359</v>
      </c>
      <c r="AS3901" t="s">
        <v>83</v>
      </c>
      <c r="AT3901" t="s">
        <v>96</v>
      </c>
      <c r="AU3901" t="s">
        <v>2360</v>
      </c>
      <c r="AV3901" t="s">
        <v>2361</v>
      </c>
      <c r="AW3901" t="s">
        <v>99</v>
      </c>
      <c r="AX3901" t="s">
        <v>100</v>
      </c>
      <c r="AY3901" t="s">
        <v>2362</v>
      </c>
      <c r="AZ3901" t="s">
        <v>2447</v>
      </c>
      <c r="BA3901" t="s">
        <v>103</v>
      </c>
      <c r="BB3901" t="s">
        <v>2448</v>
      </c>
      <c r="BC3901" s="4"/>
      <c r="BD3901" t="s">
        <v>83</v>
      </c>
      <c r="BE3901" t="s">
        <v>105</v>
      </c>
      <c r="BF3901" t="s">
        <v>106</v>
      </c>
      <c r="BG3901" t="s">
        <v>107</v>
      </c>
      <c r="BH3901" t="s">
        <v>108</v>
      </c>
      <c r="BI3901" t="s">
        <v>109</v>
      </c>
      <c r="BJ3901" s="2">
        <v>0</v>
      </c>
      <c r="BK3901" t="s">
        <v>90</v>
      </c>
      <c r="BL3901" t="s">
        <v>78</v>
      </c>
      <c r="BM3901" t="s">
        <v>83</v>
      </c>
      <c r="BN3901" t="s">
        <v>83</v>
      </c>
      <c r="BO3901" t="s">
        <v>83</v>
      </c>
      <c r="BP3901" t="s">
        <v>2449</v>
      </c>
      <c r="BQ3901" t="s">
        <v>2366</v>
      </c>
      <c r="BR3901" t="s">
        <v>2367</v>
      </c>
      <c r="BS3901" t="s">
        <v>83</v>
      </c>
      <c r="BT3901" s="3">
        <v>1</v>
      </c>
    </row>
    <row r="3902" spans="1:72" x14ac:dyDescent="0.25">
      <c r="A3902" t="s">
        <v>2349</v>
      </c>
      <c r="B3902" t="s">
        <v>2350</v>
      </c>
      <c r="C3902" t="s">
        <v>2351</v>
      </c>
      <c r="D3902" t="s">
        <v>74</v>
      </c>
      <c r="E3902" t="s">
        <v>21868</v>
      </c>
      <c r="F3902" t="s">
        <v>2352</v>
      </c>
      <c r="G3902" t="s">
        <v>2450</v>
      </c>
      <c r="H3902" t="s">
        <v>2451</v>
      </c>
      <c r="I3902" s="1">
        <v>44197</v>
      </c>
      <c r="J3902" s="1">
        <v>44926</v>
      </c>
      <c r="K3902" t="s">
        <v>78</v>
      </c>
      <c r="L3902" t="s">
        <v>79</v>
      </c>
      <c r="M3902" t="s">
        <v>80</v>
      </c>
      <c r="N3902" t="s">
        <v>2452</v>
      </c>
      <c r="O3902" t="s">
        <v>381</v>
      </c>
      <c r="P3902" t="s">
        <v>409</v>
      </c>
      <c r="Q3902" t="s">
        <v>2453</v>
      </c>
      <c r="R3902" t="s">
        <v>2445</v>
      </c>
      <c r="S3902" t="s">
        <v>150</v>
      </c>
      <c r="T3902" t="s">
        <v>87</v>
      </c>
      <c r="U3902" t="s">
        <v>88</v>
      </c>
      <c r="V3902" t="s">
        <v>89</v>
      </c>
      <c r="W3902" t="s">
        <v>78</v>
      </c>
      <c r="X3902" t="s">
        <v>120</v>
      </c>
      <c r="Y3902" t="s">
        <v>91</v>
      </c>
      <c r="Z3902" t="s">
        <v>92</v>
      </c>
      <c r="AA3902" s="1">
        <v>44567</v>
      </c>
      <c r="AB3902" s="2">
        <v>3024</v>
      </c>
      <c r="AC3902" s="2">
        <v>2269</v>
      </c>
      <c r="AD3902" s="2"/>
      <c r="AE3902" s="2"/>
      <c r="AF3902" s="2"/>
      <c r="AG3902">
        <v>0</v>
      </c>
      <c r="AH3902" s="3">
        <v>3024</v>
      </c>
      <c r="AI3902" s="3">
        <v>2269</v>
      </c>
      <c r="AJ3902" s="3">
        <v>0</v>
      </c>
      <c r="AK3902" s="3">
        <v>0</v>
      </c>
      <c r="AL3902" s="3">
        <v>0</v>
      </c>
      <c r="AM3902" t="s">
        <v>2454</v>
      </c>
      <c r="AN3902" t="s">
        <v>83</v>
      </c>
      <c r="AO3902" t="s">
        <v>2349</v>
      </c>
      <c r="AP3902" t="s">
        <v>2350</v>
      </c>
      <c r="AQ3902" t="s">
        <v>83</v>
      </c>
      <c r="AR3902" t="s">
        <v>2359</v>
      </c>
      <c r="AS3902" t="s">
        <v>83</v>
      </c>
      <c r="AT3902" t="s">
        <v>96</v>
      </c>
      <c r="AU3902" t="s">
        <v>2360</v>
      </c>
      <c r="AV3902" t="s">
        <v>2361</v>
      </c>
      <c r="AW3902" t="s">
        <v>99</v>
      </c>
      <c r="AX3902" t="s">
        <v>100</v>
      </c>
      <c r="AY3902" t="s">
        <v>2362</v>
      </c>
      <c r="AZ3902" t="s">
        <v>2455</v>
      </c>
      <c r="BA3902" t="s">
        <v>103</v>
      </c>
      <c r="BB3902" t="s">
        <v>2456</v>
      </c>
      <c r="BC3902" s="4"/>
      <c r="BD3902" t="s">
        <v>83</v>
      </c>
      <c r="BE3902" t="s">
        <v>105</v>
      </c>
      <c r="BF3902" t="s">
        <v>106</v>
      </c>
      <c r="BG3902" t="s">
        <v>107</v>
      </c>
      <c r="BH3902" t="s">
        <v>108</v>
      </c>
      <c r="BI3902" t="s">
        <v>109</v>
      </c>
      <c r="BJ3902" s="2">
        <v>0</v>
      </c>
      <c r="BK3902" t="s">
        <v>90</v>
      </c>
      <c r="BL3902" t="s">
        <v>78</v>
      </c>
      <c r="BM3902" t="s">
        <v>83</v>
      </c>
      <c r="BN3902" t="s">
        <v>83</v>
      </c>
      <c r="BO3902" t="s">
        <v>83</v>
      </c>
      <c r="BP3902" t="s">
        <v>2457</v>
      </c>
      <c r="BQ3902" t="s">
        <v>2366</v>
      </c>
      <c r="BR3902" t="s">
        <v>2367</v>
      </c>
      <c r="BS3902" t="s">
        <v>83</v>
      </c>
      <c r="BT3902" s="3">
        <v>1</v>
      </c>
    </row>
    <row r="3903" spans="1:72" x14ac:dyDescent="0.25">
      <c r="A3903" t="s">
        <v>2349</v>
      </c>
      <c r="B3903" t="s">
        <v>2350</v>
      </c>
      <c r="C3903" t="s">
        <v>2351</v>
      </c>
      <c r="D3903" t="s">
        <v>74</v>
      </c>
      <c r="E3903" t="s">
        <v>21868</v>
      </c>
      <c r="F3903" t="s">
        <v>2352</v>
      </c>
      <c r="G3903" t="s">
        <v>2458</v>
      </c>
      <c r="H3903" t="s">
        <v>2459</v>
      </c>
      <c r="I3903" s="1">
        <v>44197</v>
      </c>
      <c r="J3903" s="1">
        <v>44926</v>
      </c>
      <c r="K3903" t="s">
        <v>78</v>
      </c>
      <c r="L3903" t="s">
        <v>79</v>
      </c>
      <c r="M3903" t="s">
        <v>80</v>
      </c>
      <c r="N3903" t="s">
        <v>2460</v>
      </c>
      <c r="O3903" t="s">
        <v>2461</v>
      </c>
      <c r="P3903" t="s">
        <v>83</v>
      </c>
      <c r="Q3903" t="s">
        <v>2462</v>
      </c>
      <c r="R3903" t="s">
        <v>2445</v>
      </c>
      <c r="S3903" t="s">
        <v>119</v>
      </c>
      <c r="T3903" t="s">
        <v>87</v>
      </c>
      <c r="U3903" t="s">
        <v>88</v>
      </c>
      <c r="V3903" t="s">
        <v>89</v>
      </c>
      <c r="W3903" t="s">
        <v>78</v>
      </c>
      <c r="X3903" t="s">
        <v>120</v>
      </c>
      <c r="Y3903" t="s">
        <v>91</v>
      </c>
      <c r="Z3903" t="s">
        <v>92</v>
      </c>
      <c r="AA3903" s="1">
        <v>44567</v>
      </c>
      <c r="AB3903" s="2">
        <v>9120</v>
      </c>
      <c r="AC3903" s="2">
        <v>5008</v>
      </c>
      <c r="AD3903" s="2">
        <v>0</v>
      </c>
      <c r="AE3903" s="2">
        <v>0</v>
      </c>
      <c r="AF3903" s="2"/>
      <c r="AG3903">
        <v>0</v>
      </c>
      <c r="AH3903" s="3">
        <v>-3667</v>
      </c>
      <c r="AI3903" s="3">
        <v>5241</v>
      </c>
      <c r="AJ3903" s="3">
        <v>0</v>
      </c>
      <c r="AK3903" s="3">
        <v>0</v>
      </c>
      <c r="AL3903" s="3">
        <v>0</v>
      </c>
      <c r="AM3903" t="s">
        <v>2463</v>
      </c>
      <c r="AN3903" t="s">
        <v>83</v>
      </c>
      <c r="AO3903" t="s">
        <v>2349</v>
      </c>
      <c r="AP3903" t="s">
        <v>2350</v>
      </c>
      <c r="AQ3903" t="s">
        <v>83</v>
      </c>
      <c r="AR3903" t="s">
        <v>2359</v>
      </c>
      <c r="AS3903" t="s">
        <v>83</v>
      </c>
      <c r="AT3903" t="s">
        <v>96</v>
      </c>
      <c r="AU3903" t="s">
        <v>2360</v>
      </c>
      <c r="AV3903" t="s">
        <v>2361</v>
      </c>
      <c r="AW3903" t="s">
        <v>99</v>
      </c>
      <c r="AX3903" t="s">
        <v>100</v>
      </c>
      <c r="AY3903" t="s">
        <v>2464</v>
      </c>
      <c r="AZ3903" t="s">
        <v>83</v>
      </c>
      <c r="BA3903" t="s">
        <v>103</v>
      </c>
      <c r="BB3903" t="s">
        <v>2465</v>
      </c>
      <c r="BC3903" s="4"/>
      <c r="BD3903" t="s">
        <v>83</v>
      </c>
      <c r="BE3903" t="s">
        <v>105</v>
      </c>
      <c r="BF3903" t="s">
        <v>106</v>
      </c>
      <c r="BG3903" t="s">
        <v>107</v>
      </c>
      <c r="BH3903" t="s">
        <v>704</v>
      </c>
      <c r="BI3903" t="s">
        <v>705</v>
      </c>
      <c r="BJ3903" s="2">
        <v>0</v>
      </c>
      <c r="BK3903" t="s">
        <v>78</v>
      </c>
      <c r="BL3903" t="s">
        <v>90</v>
      </c>
      <c r="BM3903" t="s">
        <v>83</v>
      </c>
      <c r="BN3903" t="s">
        <v>83</v>
      </c>
      <c r="BO3903" t="s">
        <v>83</v>
      </c>
      <c r="BP3903" t="s">
        <v>83</v>
      </c>
      <c r="BQ3903" t="s">
        <v>83</v>
      </c>
      <c r="BR3903" t="s">
        <v>83</v>
      </c>
      <c r="BS3903" t="s">
        <v>83</v>
      </c>
      <c r="BT3903" s="3">
        <v>1</v>
      </c>
    </row>
    <row r="3904" spans="1:72" x14ac:dyDescent="0.25">
      <c r="A3904" t="s">
        <v>2349</v>
      </c>
      <c r="B3904" t="s">
        <v>2350</v>
      </c>
      <c r="C3904" t="s">
        <v>2351</v>
      </c>
      <c r="D3904" t="s">
        <v>74</v>
      </c>
      <c r="E3904" t="s">
        <v>21868</v>
      </c>
      <c r="F3904" t="s">
        <v>2352</v>
      </c>
      <c r="G3904" t="s">
        <v>2466</v>
      </c>
      <c r="H3904" t="s">
        <v>2467</v>
      </c>
      <c r="I3904" s="1">
        <v>44197</v>
      </c>
      <c r="J3904" s="1">
        <v>44926</v>
      </c>
      <c r="K3904" t="s">
        <v>78</v>
      </c>
      <c r="L3904" t="s">
        <v>79</v>
      </c>
      <c r="M3904" t="s">
        <v>80</v>
      </c>
      <c r="N3904" t="s">
        <v>2468</v>
      </c>
      <c r="O3904" t="s">
        <v>1838</v>
      </c>
      <c r="P3904" t="s">
        <v>156</v>
      </c>
      <c r="Q3904" t="s">
        <v>2469</v>
      </c>
      <c r="R3904" t="s">
        <v>2470</v>
      </c>
      <c r="S3904" t="s">
        <v>150</v>
      </c>
      <c r="T3904" t="s">
        <v>87</v>
      </c>
      <c r="U3904" t="s">
        <v>88</v>
      </c>
      <c r="V3904" t="s">
        <v>89</v>
      </c>
      <c r="W3904" t="s">
        <v>78</v>
      </c>
      <c r="X3904" t="s">
        <v>120</v>
      </c>
      <c r="Y3904" t="s">
        <v>91</v>
      </c>
      <c r="Z3904" t="s">
        <v>92</v>
      </c>
      <c r="AA3904" s="1">
        <v>44567</v>
      </c>
      <c r="AB3904" s="2">
        <v>113</v>
      </c>
      <c r="AC3904" s="2">
        <v>97</v>
      </c>
      <c r="AD3904" s="2"/>
      <c r="AE3904" s="2"/>
      <c r="AF3904" s="2"/>
      <c r="AG3904">
        <v>0</v>
      </c>
      <c r="AH3904" s="3">
        <v>113</v>
      </c>
      <c r="AI3904" s="3">
        <v>97</v>
      </c>
      <c r="AJ3904" s="3">
        <v>0</v>
      </c>
      <c r="AK3904" s="3">
        <v>0</v>
      </c>
      <c r="AL3904" s="3">
        <v>0</v>
      </c>
      <c r="AM3904" t="s">
        <v>2471</v>
      </c>
      <c r="AN3904" t="s">
        <v>83</v>
      </c>
      <c r="AO3904" t="s">
        <v>2349</v>
      </c>
      <c r="AP3904" t="s">
        <v>2350</v>
      </c>
      <c r="AQ3904" t="s">
        <v>83</v>
      </c>
      <c r="AR3904" t="s">
        <v>2359</v>
      </c>
      <c r="AS3904" t="s">
        <v>83</v>
      </c>
      <c r="AT3904" t="s">
        <v>96</v>
      </c>
      <c r="AU3904" t="s">
        <v>2360</v>
      </c>
      <c r="AV3904" t="s">
        <v>2361</v>
      </c>
      <c r="AW3904" t="s">
        <v>99</v>
      </c>
      <c r="AX3904" t="s">
        <v>100</v>
      </c>
      <c r="AY3904" t="s">
        <v>2362</v>
      </c>
      <c r="AZ3904" t="s">
        <v>2472</v>
      </c>
      <c r="BA3904" t="s">
        <v>103</v>
      </c>
      <c r="BB3904" t="s">
        <v>2473</v>
      </c>
      <c r="BC3904" s="4"/>
      <c r="BD3904" t="s">
        <v>83</v>
      </c>
      <c r="BE3904" t="s">
        <v>105</v>
      </c>
      <c r="BF3904" t="s">
        <v>106</v>
      </c>
      <c r="BG3904" t="s">
        <v>107</v>
      </c>
      <c r="BH3904" t="s">
        <v>108</v>
      </c>
      <c r="BI3904" t="s">
        <v>109</v>
      </c>
      <c r="BJ3904" s="2">
        <v>0</v>
      </c>
      <c r="BK3904" t="s">
        <v>90</v>
      </c>
      <c r="BL3904" t="s">
        <v>78</v>
      </c>
      <c r="BM3904" t="s">
        <v>83</v>
      </c>
      <c r="BN3904" t="s">
        <v>83</v>
      </c>
      <c r="BO3904" t="s">
        <v>83</v>
      </c>
      <c r="BP3904" t="s">
        <v>2474</v>
      </c>
      <c r="BQ3904" t="s">
        <v>2366</v>
      </c>
      <c r="BR3904" t="s">
        <v>2367</v>
      </c>
      <c r="BS3904" t="s">
        <v>83</v>
      </c>
      <c r="BT3904" s="3">
        <v>1</v>
      </c>
    </row>
    <row r="3905" spans="1:72" x14ac:dyDescent="0.25">
      <c r="A3905" t="s">
        <v>2349</v>
      </c>
      <c r="B3905" t="s">
        <v>2350</v>
      </c>
      <c r="C3905" t="s">
        <v>2351</v>
      </c>
      <c r="D3905" t="s">
        <v>74</v>
      </c>
      <c r="E3905" t="s">
        <v>21868</v>
      </c>
      <c r="F3905" t="s">
        <v>2352</v>
      </c>
      <c r="G3905" t="s">
        <v>2475</v>
      </c>
      <c r="H3905" t="s">
        <v>2476</v>
      </c>
      <c r="I3905" s="1">
        <v>44197</v>
      </c>
      <c r="J3905" s="1">
        <v>44926</v>
      </c>
      <c r="K3905" t="s">
        <v>78</v>
      </c>
      <c r="L3905" t="s">
        <v>79</v>
      </c>
      <c r="M3905" t="s">
        <v>80</v>
      </c>
      <c r="N3905" t="s">
        <v>2477</v>
      </c>
      <c r="O3905" t="s">
        <v>281</v>
      </c>
      <c r="P3905" t="s">
        <v>156</v>
      </c>
      <c r="Q3905" t="s">
        <v>2478</v>
      </c>
      <c r="R3905" t="s">
        <v>2445</v>
      </c>
      <c r="S3905" t="s">
        <v>150</v>
      </c>
      <c r="T3905" t="s">
        <v>87</v>
      </c>
      <c r="U3905" t="s">
        <v>88</v>
      </c>
      <c r="V3905" t="s">
        <v>89</v>
      </c>
      <c r="W3905" t="s">
        <v>78</v>
      </c>
      <c r="X3905" t="s">
        <v>120</v>
      </c>
      <c r="Y3905" t="s">
        <v>91</v>
      </c>
      <c r="Z3905" t="s">
        <v>92</v>
      </c>
      <c r="AA3905" s="1">
        <v>44566</v>
      </c>
      <c r="AB3905" s="2">
        <v>274</v>
      </c>
      <c r="AC3905" s="2">
        <v>234</v>
      </c>
      <c r="AD3905" s="2"/>
      <c r="AE3905" s="2"/>
      <c r="AF3905" s="2"/>
      <c r="AG3905">
        <v>0</v>
      </c>
      <c r="AH3905" s="3">
        <v>274</v>
      </c>
      <c r="AI3905" s="3">
        <v>234</v>
      </c>
      <c r="AJ3905" s="3">
        <v>0</v>
      </c>
      <c r="AK3905" s="3">
        <v>0</v>
      </c>
      <c r="AL3905" s="3">
        <v>0</v>
      </c>
      <c r="AM3905" t="s">
        <v>2479</v>
      </c>
      <c r="AN3905" t="s">
        <v>83</v>
      </c>
      <c r="AO3905" t="s">
        <v>2349</v>
      </c>
      <c r="AP3905" t="s">
        <v>2350</v>
      </c>
      <c r="AQ3905" t="s">
        <v>83</v>
      </c>
      <c r="AR3905" t="s">
        <v>2359</v>
      </c>
      <c r="AS3905" t="s">
        <v>83</v>
      </c>
      <c r="AT3905" t="s">
        <v>96</v>
      </c>
      <c r="AU3905" t="s">
        <v>2360</v>
      </c>
      <c r="AV3905" t="s">
        <v>2361</v>
      </c>
      <c r="AW3905" t="s">
        <v>99</v>
      </c>
      <c r="AX3905" t="s">
        <v>100</v>
      </c>
      <c r="AY3905" t="s">
        <v>2362</v>
      </c>
      <c r="AZ3905" t="s">
        <v>2480</v>
      </c>
      <c r="BA3905" t="s">
        <v>103</v>
      </c>
      <c r="BB3905" t="s">
        <v>2481</v>
      </c>
      <c r="BC3905" s="4"/>
      <c r="BD3905" t="s">
        <v>83</v>
      </c>
      <c r="BE3905" t="s">
        <v>105</v>
      </c>
      <c r="BF3905" t="s">
        <v>106</v>
      </c>
      <c r="BG3905" t="s">
        <v>107</v>
      </c>
      <c r="BH3905" t="s">
        <v>108</v>
      </c>
      <c r="BI3905" t="s">
        <v>109</v>
      </c>
      <c r="BJ3905" s="2">
        <v>0</v>
      </c>
      <c r="BK3905" t="s">
        <v>90</v>
      </c>
      <c r="BL3905" t="s">
        <v>78</v>
      </c>
      <c r="BM3905" t="s">
        <v>83</v>
      </c>
      <c r="BN3905" t="s">
        <v>83</v>
      </c>
      <c r="BO3905" t="s">
        <v>83</v>
      </c>
      <c r="BP3905" t="s">
        <v>2482</v>
      </c>
      <c r="BQ3905" t="s">
        <v>2366</v>
      </c>
      <c r="BR3905" t="s">
        <v>2367</v>
      </c>
      <c r="BS3905" t="s">
        <v>83</v>
      </c>
      <c r="BT3905" s="3">
        <v>1</v>
      </c>
    </row>
    <row r="3906" spans="1:72" x14ac:dyDescent="0.25">
      <c r="A3906" t="s">
        <v>2349</v>
      </c>
      <c r="B3906" t="s">
        <v>2350</v>
      </c>
      <c r="C3906" t="s">
        <v>2351</v>
      </c>
      <c r="D3906" t="s">
        <v>74</v>
      </c>
      <c r="E3906" t="s">
        <v>21868</v>
      </c>
      <c r="F3906" t="s">
        <v>2352</v>
      </c>
      <c r="G3906" t="s">
        <v>2483</v>
      </c>
      <c r="H3906" t="s">
        <v>2484</v>
      </c>
      <c r="I3906" s="1">
        <v>44197</v>
      </c>
      <c r="J3906" s="1">
        <v>44926</v>
      </c>
      <c r="K3906" t="s">
        <v>78</v>
      </c>
      <c r="L3906" t="s">
        <v>79</v>
      </c>
      <c r="M3906" t="s">
        <v>80</v>
      </c>
      <c r="N3906" t="s">
        <v>2485</v>
      </c>
      <c r="O3906" t="s">
        <v>168</v>
      </c>
      <c r="P3906" t="s">
        <v>222</v>
      </c>
      <c r="Q3906" t="s">
        <v>2486</v>
      </c>
      <c r="R3906" t="s">
        <v>2445</v>
      </c>
      <c r="S3906" t="s">
        <v>119</v>
      </c>
      <c r="T3906" t="s">
        <v>87</v>
      </c>
      <c r="U3906" t="s">
        <v>88</v>
      </c>
      <c r="V3906" t="s">
        <v>89</v>
      </c>
      <c r="W3906" t="s">
        <v>78</v>
      </c>
      <c r="X3906" t="s">
        <v>120</v>
      </c>
      <c r="Y3906" t="s">
        <v>91</v>
      </c>
      <c r="Z3906" t="s">
        <v>92</v>
      </c>
      <c r="AA3906" s="1">
        <v>44566</v>
      </c>
      <c r="AB3906" s="2">
        <v>10020</v>
      </c>
      <c r="AC3906" s="2">
        <v>7466</v>
      </c>
      <c r="AD3906" s="2"/>
      <c r="AE3906" s="2"/>
      <c r="AF3906" s="2"/>
      <c r="AG3906">
        <v>0</v>
      </c>
      <c r="AH3906" s="3">
        <v>10020</v>
      </c>
      <c r="AI3906" s="3">
        <v>7466</v>
      </c>
      <c r="AJ3906" s="3">
        <v>0</v>
      </c>
      <c r="AK3906" s="3">
        <v>0</v>
      </c>
      <c r="AL3906" s="3">
        <v>0</v>
      </c>
      <c r="AM3906" t="s">
        <v>2487</v>
      </c>
      <c r="AN3906" t="s">
        <v>83</v>
      </c>
      <c r="AO3906" t="s">
        <v>2349</v>
      </c>
      <c r="AP3906" t="s">
        <v>2350</v>
      </c>
      <c r="AQ3906" t="s">
        <v>83</v>
      </c>
      <c r="AR3906" t="s">
        <v>2359</v>
      </c>
      <c r="AS3906" t="s">
        <v>83</v>
      </c>
      <c r="AT3906" t="s">
        <v>96</v>
      </c>
      <c r="AU3906" t="s">
        <v>2360</v>
      </c>
      <c r="AV3906" t="s">
        <v>2361</v>
      </c>
      <c r="AW3906" t="s">
        <v>99</v>
      </c>
      <c r="AX3906" t="s">
        <v>100</v>
      </c>
      <c r="AY3906" t="s">
        <v>2362</v>
      </c>
      <c r="AZ3906" t="s">
        <v>2488</v>
      </c>
      <c r="BA3906" t="s">
        <v>103</v>
      </c>
      <c r="BB3906" t="s">
        <v>2489</v>
      </c>
      <c r="BC3906" s="4"/>
      <c r="BD3906" t="s">
        <v>83</v>
      </c>
      <c r="BE3906" t="s">
        <v>105</v>
      </c>
      <c r="BF3906" t="s">
        <v>106</v>
      </c>
      <c r="BG3906" t="s">
        <v>107</v>
      </c>
      <c r="BH3906" t="s">
        <v>509</v>
      </c>
      <c r="BI3906" t="s">
        <v>510</v>
      </c>
      <c r="BJ3906" s="2">
        <v>0</v>
      </c>
      <c r="BK3906" t="s">
        <v>90</v>
      </c>
      <c r="BL3906" t="s">
        <v>78</v>
      </c>
      <c r="BM3906" t="s">
        <v>83</v>
      </c>
      <c r="BN3906" t="s">
        <v>83</v>
      </c>
      <c r="BO3906" t="s">
        <v>83</v>
      </c>
      <c r="BP3906" t="s">
        <v>2490</v>
      </c>
      <c r="BQ3906" t="s">
        <v>2366</v>
      </c>
      <c r="BR3906" t="s">
        <v>2367</v>
      </c>
      <c r="BS3906" t="s">
        <v>83</v>
      </c>
      <c r="BT3906" s="3">
        <v>1</v>
      </c>
    </row>
    <row r="3907" spans="1:72" x14ac:dyDescent="0.25">
      <c r="A3907" t="s">
        <v>2349</v>
      </c>
      <c r="B3907" t="s">
        <v>2350</v>
      </c>
      <c r="C3907" t="s">
        <v>2351</v>
      </c>
      <c r="D3907" t="s">
        <v>74</v>
      </c>
      <c r="E3907" t="s">
        <v>21868</v>
      </c>
      <c r="F3907" t="s">
        <v>2352</v>
      </c>
      <c r="G3907" t="s">
        <v>2491</v>
      </c>
      <c r="H3907" t="s">
        <v>2492</v>
      </c>
      <c r="I3907" s="1">
        <v>44197</v>
      </c>
      <c r="J3907" s="1">
        <v>44926</v>
      </c>
      <c r="K3907" t="s">
        <v>78</v>
      </c>
      <c r="L3907" t="s">
        <v>79</v>
      </c>
      <c r="M3907" t="s">
        <v>80</v>
      </c>
      <c r="N3907" t="s">
        <v>2493</v>
      </c>
      <c r="O3907" t="s">
        <v>155</v>
      </c>
      <c r="P3907" t="s">
        <v>156</v>
      </c>
      <c r="Q3907" t="s">
        <v>2494</v>
      </c>
      <c r="R3907" t="s">
        <v>2445</v>
      </c>
      <c r="S3907" t="s">
        <v>150</v>
      </c>
      <c r="T3907" t="s">
        <v>87</v>
      </c>
      <c r="U3907" t="s">
        <v>88</v>
      </c>
      <c r="V3907" t="s">
        <v>89</v>
      </c>
      <c r="W3907" t="s">
        <v>78</v>
      </c>
      <c r="X3907" t="s">
        <v>120</v>
      </c>
      <c r="Y3907" t="s">
        <v>91</v>
      </c>
      <c r="Z3907" t="s">
        <v>92</v>
      </c>
      <c r="AA3907" s="1">
        <v>44567</v>
      </c>
      <c r="AB3907" s="2">
        <v>151</v>
      </c>
      <c r="AC3907" s="2">
        <v>176</v>
      </c>
      <c r="AD3907" s="2"/>
      <c r="AE3907" s="2"/>
      <c r="AF3907" s="2"/>
      <c r="AG3907">
        <v>0</v>
      </c>
      <c r="AH3907" s="3">
        <v>151</v>
      </c>
      <c r="AI3907" s="3">
        <v>176</v>
      </c>
      <c r="AJ3907" s="3">
        <v>0</v>
      </c>
      <c r="AK3907" s="3">
        <v>0</v>
      </c>
      <c r="AL3907" s="3">
        <v>0</v>
      </c>
      <c r="AM3907" t="s">
        <v>2495</v>
      </c>
      <c r="AN3907" t="s">
        <v>83</v>
      </c>
      <c r="AO3907" t="s">
        <v>2349</v>
      </c>
      <c r="AP3907" t="s">
        <v>2350</v>
      </c>
      <c r="AQ3907" t="s">
        <v>83</v>
      </c>
      <c r="AR3907" t="s">
        <v>2359</v>
      </c>
      <c r="AS3907" t="s">
        <v>83</v>
      </c>
      <c r="AT3907" t="s">
        <v>96</v>
      </c>
      <c r="AU3907" t="s">
        <v>2360</v>
      </c>
      <c r="AV3907" t="s">
        <v>2361</v>
      </c>
      <c r="AW3907" t="s">
        <v>99</v>
      </c>
      <c r="AX3907" t="s">
        <v>100</v>
      </c>
      <c r="AY3907" t="s">
        <v>2362</v>
      </c>
      <c r="AZ3907" t="s">
        <v>2496</v>
      </c>
      <c r="BA3907" t="s">
        <v>103</v>
      </c>
      <c r="BB3907" t="s">
        <v>2497</v>
      </c>
      <c r="BC3907" s="4"/>
      <c r="BD3907" t="s">
        <v>83</v>
      </c>
      <c r="BE3907" t="s">
        <v>105</v>
      </c>
      <c r="BF3907" t="s">
        <v>106</v>
      </c>
      <c r="BG3907" t="s">
        <v>107</v>
      </c>
      <c r="BH3907" t="s">
        <v>108</v>
      </c>
      <c r="BI3907" t="s">
        <v>109</v>
      </c>
      <c r="BJ3907" s="2">
        <v>0</v>
      </c>
      <c r="BK3907" t="s">
        <v>90</v>
      </c>
      <c r="BL3907" t="s">
        <v>78</v>
      </c>
      <c r="BM3907" t="s">
        <v>83</v>
      </c>
      <c r="BN3907" t="s">
        <v>83</v>
      </c>
      <c r="BO3907" t="s">
        <v>83</v>
      </c>
      <c r="BP3907" t="s">
        <v>2498</v>
      </c>
      <c r="BQ3907" t="s">
        <v>2366</v>
      </c>
      <c r="BR3907" t="s">
        <v>2367</v>
      </c>
      <c r="BS3907" t="s">
        <v>83</v>
      </c>
      <c r="BT3907" s="3">
        <v>1</v>
      </c>
    </row>
    <row r="3908" spans="1:72" x14ac:dyDescent="0.25">
      <c r="A3908" t="s">
        <v>2349</v>
      </c>
      <c r="B3908" t="s">
        <v>2350</v>
      </c>
      <c r="C3908" t="s">
        <v>2351</v>
      </c>
      <c r="D3908" t="s">
        <v>74</v>
      </c>
      <c r="E3908" t="s">
        <v>21868</v>
      </c>
      <c r="F3908" t="s">
        <v>2352</v>
      </c>
      <c r="G3908" t="s">
        <v>2499</v>
      </c>
      <c r="H3908" t="s">
        <v>2500</v>
      </c>
      <c r="I3908" s="1">
        <v>44197</v>
      </c>
      <c r="J3908" s="1">
        <v>44926</v>
      </c>
      <c r="K3908" t="s">
        <v>78</v>
      </c>
      <c r="L3908" t="s">
        <v>79</v>
      </c>
      <c r="M3908" t="s">
        <v>80</v>
      </c>
      <c r="N3908" t="s">
        <v>2501</v>
      </c>
      <c r="O3908" t="s">
        <v>2502</v>
      </c>
      <c r="P3908" t="s">
        <v>222</v>
      </c>
      <c r="Q3908" t="s">
        <v>2503</v>
      </c>
      <c r="R3908" t="s">
        <v>2470</v>
      </c>
      <c r="S3908" t="s">
        <v>150</v>
      </c>
      <c r="T3908" t="s">
        <v>87</v>
      </c>
      <c r="U3908" t="s">
        <v>88</v>
      </c>
      <c r="V3908" t="s">
        <v>89</v>
      </c>
      <c r="W3908" t="s">
        <v>78</v>
      </c>
      <c r="X3908" t="s">
        <v>120</v>
      </c>
      <c r="Y3908" t="s">
        <v>91</v>
      </c>
      <c r="Z3908" t="s">
        <v>92</v>
      </c>
      <c r="AA3908" s="1">
        <v>44566</v>
      </c>
      <c r="AB3908" s="2">
        <v>2116</v>
      </c>
      <c r="AC3908" s="2">
        <v>1854</v>
      </c>
      <c r="AD3908" s="2"/>
      <c r="AE3908" s="2"/>
      <c r="AF3908" s="2"/>
      <c r="AG3908">
        <v>0</v>
      </c>
      <c r="AH3908" s="3">
        <v>2116</v>
      </c>
      <c r="AI3908" s="3">
        <v>1854</v>
      </c>
      <c r="AJ3908" s="3">
        <v>0</v>
      </c>
      <c r="AK3908" s="3">
        <v>0</v>
      </c>
      <c r="AL3908" s="3">
        <v>0</v>
      </c>
      <c r="AM3908" t="s">
        <v>2504</v>
      </c>
      <c r="AN3908" t="s">
        <v>83</v>
      </c>
      <c r="AO3908" t="s">
        <v>2349</v>
      </c>
      <c r="AP3908" t="s">
        <v>2350</v>
      </c>
      <c r="AQ3908" t="s">
        <v>83</v>
      </c>
      <c r="AR3908" t="s">
        <v>2359</v>
      </c>
      <c r="AS3908" t="s">
        <v>83</v>
      </c>
      <c r="AT3908" t="s">
        <v>96</v>
      </c>
      <c r="AU3908" t="s">
        <v>2360</v>
      </c>
      <c r="AV3908" t="s">
        <v>2361</v>
      </c>
      <c r="AW3908" t="s">
        <v>99</v>
      </c>
      <c r="AX3908" t="s">
        <v>100</v>
      </c>
      <c r="AY3908" t="s">
        <v>2362</v>
      </c>
      <c r="AZ3908" t="s">
        <v>2505</v>
      </c>
      <c r="BA3908" t="s">
        <v>103</v>
      </c>
      <c r="BB3908" t="s">
        <v>2506</v>
      </c>
      <c r="BC3908" s="4"/>
      <c r="BD3908" t="s">
        <v>83</v>
      </c>
      <c r="BE3908" t="s">
        <v>105</v>
      </c>
      <c r="BF3908" t="s">
        <v>106</v>
      </c>
      <c r="BG3908" t="s">
        <v>107</v>
      </c>
      <c r="BH3908" t="s">
        <v>108</v>
      </c>
      <c r="BI3908" t="s">
        <v>109</v>
      </c>
      <c r="BJ3908" s="2">
        <v>0</v>
      </c>
      <c r="BK3908" t="s">
        <v>90</v>
      </c>
      <c r="BL3908" t="s">
        <v>78</v>
      </c>
      <c r="BM3908" t="s">
        <v>83</v>
      </c>
      <c r="BN3908" t="s">
        <v>83</v>
      </c>
      <c r="BO3908" t="s">
        <v>83</v>
      </c>
      <c r="BP3908" t="s">
        <v>2507</v>
      </c>
      <c r="BQ3908" t="s">
        <v>2366</v>
      </c>
      <c r="BR3908" t="s">
        <v>2367</v>
      </c>
      <c r="BS3908" t="s">
        <v>83</v>
      </c>
      <c r="BT3908" s="3">
        <v>1</v>
      </c>
    </row>
    <row r="3909" spans="1:72" x14ac:dyDescent="0.25">
      <c r="A3909" t="s">
        <v>2349</v>
      </c>
      <c r="B3909" t="s">
        <v>2350</v>
      </c>
      <c r="C3909" t="s">
        <v>2351</v>
      </c>
      <c r="D3909" t="s">
        <v>74</v>
      </c>
      <c r="E3909" t="s">
        <v>21868</v>
      </c>
      <c r="F3909" t="s">
        <v>2352</v>
      </c>
      <c r="G3909" t="s">
        <v>2508</v>
      </c>
      <c r="H3909" t="s">
        <v>2509</v>
      </c>
      <c r="I3909" s="1">
        <v>44197</v>
      </c>
      <c r="J3909" s="1">
        <v>44926</v>
      </c>
      <c r="K3909" t="s">
        <v>78</v>
      </c>
      <c r="L3909" t="s">
        <v>79</v>
      </c>
      <c r="M3909" t="s">
        <v>80</v>
      </c>
      <c r="N3909" t="s">
        <v>2510</v>
      </c>
      <c r="O3909" t="s">
        <v>2087</v>
      </c>
      <c r="P3909" t="s">
        <v>222</v>
      </c>
      <c r="Q3909" t="s">
        <v>2511</v>
      </c>
      <c r="R3909" t="s">
        <v>2470</v>
      </c>
      <c r="S3909" t="s">
        <v>150</v>
      </c>
      <c r="T3909" t="s">
        <v>87</v>
      </c>
      <c r="U3909" t="s">
        <v>88</v>
      </c>
      <c r="V3909" t="s">
        <v>89</v>
      </c>
      <c r="W3909" t="s">
        <v>78</v>
      </c>
      <c r="X3909" t="s">
        <v>120</v>
      </c>
      <c r="Y3909" t="s">
        <v>91</v>
      </c>
      <c r="Z3909" t="s">
        <v>92</v>
      </c>
      <c r="AA3909" s="1">
        <v>44567</v>
      </c>
      <c r="AB3909" s="2">
        <v>181</v>
      </c>
      <c r="AC3909" s="2">
        <v>201</v>
      </c>
      <c r="AD3909" s="2"/>
      <c r="AE3909" s="2"/>
      <c r="AF3909" s="2"/>
      <c r="AG3909">
        <v>0</v>
      </c>
      <c r="AH3909" s="3">
        <v>181</v>
      </c>
      <c r="AI3909" s="3">
        <v>201</v>
      </c>
      <c r="AJ3909" s="3">
        <v>0</v>
      </c>
      <c r="AK3909" s="3">
        <v>0</v>
      </c>
      <c r="AL3909" s="3">
        <v>0</v>
      </c>
      <c r="AM3909" t="s">
        <v>2512</v>
      </c>
      <c r="AN3909" t="s">
        <v>83</v>
      </c>
      <c r="AO3909" t="s">
        <v>2349</v>
      </c>
      <c r="AP3909" t="s">
        <v>2350</v>
      </c>
      <c r="AQ3909" t="s">
        <v>83</v>
      </c>
      <c r="AR3909" t="s">
        <v>2359</v>
      </c>
      <c r="AS3909" t="s">
        <v>83</v>
      </c>
      <c r="AT3909" t="s">
        <v>96</v>
      </c>
      <c r="AU3909" t="s">
        <v>2360</v>
      </c>
      <c r="AV3909" t="s">
        <v>2361</v>
      </c>
      <c r="AW3909" t="s">
        <v>99</v>
      </c>
      <c r="AX3909" t="s">
        <v>100</v>
      </c>
      <c r="AY3909" t="s">
        <v>2362</v>
      </c>
      <c r="AZ3909" t="s">
        <v>2513</v>
      </c>
      <c r="BA3909" t="s">
        <v>103</v>
      </c>
      <c r="BB3909" t="s">
        <v>2514</v>
      </c>
      <c r="BC3909" s="4"/>
      <c r="BD3909" t="s">
        <v>83</v>
      </c>
      <c r="BE3909" t="s">
        <v>105</v>
      </c>
      <c r="BF3909" t="s">
        <v>106</v>
      </c>
      <c r="BG3909" t="s">
        <v>107</v>
      </c>
      <c r="BH3909" t="s">
        <v>108</v>
      </c>
      <c r="BI3909" t="s">
        <v>109</v>
      </c>
      <c r="BJ3909" s="2">
        <v>0</v>
      </c>
      <c r="BK3909" t="s">
        <v>90</v>
      </c>
      <c r="BL3909" t="s">
        <v>78</v>
      </c>
      <c r="BM3909" t="s">
        <v>83</v>
      </c>
      <c r="BN3909" t="s">
        <v>83</v>
      </c>
      <c r="BO3909" t="s">
        <v>83</v>
      </c>
      <c r="BP3909" t="s">
        <v>2515</v>
      </c>
      <c r="BQ3909" t="s">
        <v>2366</v>
      </c>
      <c r="BR3909" t="s">
        <v>2367</v>
      </c>
      <c r="BS3909" t="s">
        <v>83</v>
      </c>
      <c r="BT3909" s="3">
        <v>1</v>
      </c>
    </row>
    <row r="3910" spans="1:72" x14ac:dyDescent="0.25">
      <c r="A3910" t="s">
        <v>2349</v>
      </c>
      <c r="B3910" t="s">
        <v>2350</v>
      </c>
      <c r="C3910" t="s">
        <v>2351</v>
      </c>
      <c r="D3910" t="s">
        <v>74</v>
      </c>
      <c r="E3910" t="s">
        <v>21868</v>
      </c>
      <c r="F3910" t="s">
        <v>2352</v>
      </c>
      <c r="G3910" t="s">
        <v>2516</v>
      </c>
      <c r="H3910" t="s">
        <v>2517</v>
      </c>
      <c r="I3910" s="1">
        <v>44197</v>
      </c>
      <c r="J3910" s="1">
        <v>44926</v>
      </c>
      <c r="K3910" t="s">
        <v>78</v>
      </c>
      <c r="L3910" t="s">
        <v>79</v>
      </c>
      <c r="M3910" t="s">
        <v>80</v>
      </c>
      <c r="N3910" t="s">
        <v>2518</v>
      </c>
      <c r="O3910" t="s">
        <v>2519</v>
      </c>
      <c r="P3910" t="s">
        <v>156</v>
      </c>
      <c r="Q3910" t="s">
        <v>2520</v>
      </c>
      <c r="R3910" t="s">
        <v>2470</v>
      </c>
      <c r="S3910" t="s">
        <v>119</v>
      </c>
      <c r="T3910" t="s">
        <v>87</v>
      </c>
      <c r="U3910" t="s">
        <v>88</v>
      </c>
      <c r="V3910" t="s">
        <v>89</v>
      </c>
      <c r="W3910" t="s">
        <v>78</v>
      </c>
      <c r="X3910" t="s">
        <v>120</v>
      </c>
      <c r="Y3910" t="s">
        <v>91</v>
      </c>
      <c r="Z3910" t="s">
        <v>92</v>
      </c>
      <c r="AA3910" s="1">
        <v>44567</v>
      </c>
      <c r="AB3910" s="2">
        <v>8676</v>
      </c>
      <c r="AC3910" s="2">
        <v>10212</v>
      </c>
      <c r="AD3910" s="2"/>
      <c r="AE3910" s="2"/>
      <c r="AF3910" s="2"/>
      <c r="AG3910">
        <v>0</v>
      </c>
      <c r="AH3910" s="3">
        <v>8676</v>
      </c>
      <c r="AI3910" s="3">
        <v>10212</v>
      </c>
      <c r="AJ3910" s="3">
        <v>0</v>
      </c>
      <c r="AK3910" s="3">
        <v>0</v>
      </c>
      <c r="AL3910" s="3">
        <v>0</v>
      </c>
      <c r="AM3910" t="s">
        <v>2521</v>
      </c>
      <c r="AN3910" t="s">
        <v>83</v>
      </c>
      <c r="AO3910" t="s">
        <v>2349</v>
      </c>
      <c r="AP3910" t="s">
        <v>2350</v>
      </c>
      <c r="AQ3910" t="s">
        <v>83</v>
      </c>
      <c r="AR3910" t="s">
        <v>2359</v>
      </c>
      <c r="AS3910" t="s">
        <v>83</v>
      </c>
      <c r="AT3910" t="s">
        <v>96</v>
      </c>
      <c r="AU3910" t="s">
        <v>2360</v>
      </c>
      <c r="AV3910" t="s">
        <v>2361</v>
      </c>
      <c r="AW3910" t="s">
        <v>99</v>
      </c>
      <c r="AX3910" t="s">
        <v>100</v>
      </c>
      <c r="AY3910" t="s">
        <v>2362</v>
      </c>
      <c r="AZ3910" t="s">
        <v>2522</v>
      </c>
      <c r="BA3910" t="s">
        <v>103</v>
      </c>
      <c r="BB3910" t="s">
        <v>2523</v>
      </c>
      <c r="BC3910" s="4"/>
      <c r="BD3910" t="s">
        <v>83</v>
      </c>
      <c r="BE3910" t="s">
        <v>105</v>
      </c>
      <c r="BF3910" t="s">
        <v>106</v>
      </c>
      <c r="BG3910" t="s">
        <v>107</v>
      </c>
      <c r="BH3910" t="s">
        <v>123</v>
      </c>
      <c r="BI3910" t="s">
        <v>124</v>
      </c>
      <c r="BJ3910" s="2">
        <v>0</v>
      </c>
      <c r="BK3910" t="s">
        <v>90</v>
      </c>
      <c r="BL3910" t="s">
        <v>78</v>
      </c>
      <c r="BM3910" t="s">
        <v>83</v>
      </c>
      <c r="BN3910" t="s">
        <v>83</v>
      </c>
      <c r="BO3910" t="s">
        <v>83</v>
      </c>
      <c r="BP3910" t="s">
        <v>2524</v>
      </c>
      <c r="BQ3910" t="s">
        <v>2366</v>
      </c>
      <c r="BR3910" t="s">
        <v>2367</v>
      </c>
      <c r="BS3910" t="s">
        <v>83</v>
      </c>
      <c r="BT3910" s="3">
        <v>1</v>
      </c>
    </row>
    <row r="3911" spans="1:72" x14ac:dyDescent="0.25">
      <c r="A3911" t="s">
        <v>2349</v>
      </c>
      <c r="B3911" t="s">
        <v>2350</v>
      </c>
      <c r="C3911" t="s">
        <v>2351</v>
      </c>
      <c r="D3911" t="s">
        <v>74</v>
      </c>
      <c r="E3911" t="s">
        <v>21868</v>
      </c>
      <c r="F3911" t="s">
        <v>2352</v>
      </c>
      <c r="G3911" t="s">
        <v>2525</v>
      </c>
      <c r="H3911" t="s">
        <v>2526</v>
      </c>
      <c r="I3911" s="1">
        <v>44197</v>
      </c>
      <c r="J3911" s="1">
        <v>44926</v>
      </c>
      <c r="K3911" t="s">
        <v>78</v>
      </c>
      <c r="L3911" t="s">
        <v>79</v>
      </c>
      <c r="M3911" t="s">
        <v>80</v>
      </c>
      <c r="N3911" t="s">
        <v>2527</v>
      </c>
      <c r="O3911" t="s">
        <v>296</v>
      </c>
      <c r="P3911" t="s">
        <v>156</v>
      </c>
      <c r="Q3911" t="s">
        <v>2528</v>
      </c>
      <c r="R3911" t="s">
        <v>2470</v>
      </c>
      <c r="S3911" t="s">
        <v>119</v>
      </c>
      <c r="T3911" t="s">
        <v>87</v>
      </c>
      <c r="U3911" t="s">
        <v>88</v>
      </c>
      <c r="V3911" t="s">
        <v>89</v>
      </c>
      <c r="W3911" t="s">
        <v>78</v>
      </c>
      <c r="X3911" t="s">
        <v>120</v>
      </c>
      <c r="Y3911" t="s">
        <v>91</v>
      </c>
      <c r="Z3911" t="s">
        <v>92</v>
      </c>
      <c r="AA3911" s="1">
        <v>44566</v>
      </c>
      <c r="AB3911" s="2">
        <v>12838</v>
      </c>
      <c r="AC3911" s="2">
        <v>12271</v>
      </c>
      <c r="AD3911" s="2"/>
      <c r="AE3911" s="2"/>
      <c r="AF3911" s="2"/>
      <c r="AG3911">
        <v>0</v>
      </c>
      <c r="AH3911" s="3">
        <v>12838</v>
      </c>
      <c r="AI3911" s="3">
        <v>12271</v>
      </c>
      <c r="AJ3911" s="3">
        <v>0</v>
      </c>
      <c r="AK3911" s="3">
        <v>0</v>
      </c>
      <c r="AL3911" s="3">
        <v>0</v>
      </c>
      <c r="AM3911" t="s">
        <v>2529</v>
      </c>
      <c r="AN3911" t="s">
        <v>83</v>
      </c>
      <c r="AO3911" t="s">
        <v>2349</v>
      </c>
      <c r="AP3911" t="s">
        <v>2350</v>
      </c>
      <c r="AQ3911" t="s">
        <v>83</v>
      </c>
      <c r="AR3911" t="s">
        <v>2359</v>
      </c>
      <c r="AS3911" t="s">
        <v>83</v>
      </c>
      <c r="AT3911" t="s">
        <v>96</v>
      </c>
      <c r="AU3911" t="s">
        <v>2360</v>
      </c>
      <c r="AV3911" t="s">
        <v>2361</v>
      </c>
      <c r="AW3911" t="s">
        <v>99</v>
      </c>
      <c r="AX3911" t="s">
        <v>100</v>
      </c>
      <c r="AY3911" t="s">
        <v>2362</v>
      </c>
      <c r="AZ3911" t="s">
        <v>2530</v>
      </c>
      <c r="BA3911" t="s">
        <v>103</v>
      </c>
      <c r="BB3911" t="s">
        <v>2531</v>
      </c>
      <c r="BC3911" s="4"/>
      <c r="BD3911" t="s">
        <v>83</v>
      </c>
      <c r="BE3911" t="s">
        <v>105</v>
      </c>
      <c r="BF3911" t="s">
        <v>106</v>
      </c>
      <c r="BG3911" t="s">
        <v>107</v>
      </c>
      <c r="BH3911" t="s">
        <v>509</v>
      </c>
      <c r="BI3911" t="s">
        <v>510</v>
      </c>
      <c r="BJ3911" s="2">
        <v>0</v>
      </c>
      <c r="BK3911" t="s">
        <v>90</v>
      </c>
      <c r="BL3911" t="s">
        <v>78</v>
      </c>
      <c r="BM3911" t="s">
        <v>83</v>
      </c>
      <c r="BN3911" t="s">
        <v>83</v>
      </c>
      <c r="BO3911" t="s">
        <v>83</v>
      </c>
      <c r="BP3911" t="s">
        <v>2532</v>
      </c>
      <c r="BQ3911" t="s">
        <v>2366</v>
      </c>
      <c r="BR3911" t="s">
        <v>2367</v>
      </c>
      <c r="BS3911" t="s">
        <v>83</v>
      </c>
      <c r="BT3911" s="3">
        <v>1</v>
      </c>
    </row>
    <row r="3912" spans="1:72" x14ac:dyDescent="0.25">
      <c r="A3912" t="s">
        <v>2349</v>
      </c>
      <c r="B3912" t="s">
        <v>2350</v>
      </c>
      <c r="C3912" t="s">
        <v>2351</v>
      </c>
      <c r="D3912" t="s">
        <v>74</v>
      </c>
      <c r="E3912" t="s">
        <v>21868</v>
      </c>
      <c r="F3912" t="s">
        <v>2352</v>
      </c>
      <c r="G3912" t="s">
        <v>2533</v>
      </c>
      <c r="H3912" t="s">
        <v>2534</v>
      </c>
      <c r="I3912" s="1">
        <v>44197</v>
      </c>
      <c r="J3912" s="1">
        <v>44926</v>
      </c>
      <c r="K3912" t="s">
        <v>78</v>
      </c>
      <c r="L3912" t="s">
        <v>79</v>
      </c>
      <c r="M3912" t="s">
        <v>80</v>
      </c>
      <c r="N3912" t="s">
        <v>2535</v>
      </c>
      <c r="O3912" t="s">
        <v>221</v>
      </c>
      <c r="P3912" t="s">
        <v>156</v>
      </c>
      <c r="Q3912" t="s">
        <v>2536</v>
      </c>
      <c r="R3912" t="s">
        <v>2470</v>
      </c>
      <c r="S3912" t="s">
        <v>150</v>
      </c>
      <c r="T3912" t="s">
        <v>87</v>
      </c>
      <c r="U3912" t="s">
        <v>88</v>
      </c>
      <c r="V3912" t="s">
        <v>89</v>
      </c>
      <c r="W3912" t="s">
        <v>78</v>
      </c>
      <c r="X3912" t="s">
        <v>120</v>
      </c>
      <c r="Y3912" t="s">
        <v>91</v>
      </c>
      <c r="Z3912" t="s">
        <v>92</v>
      </c>
      <c r="AA3912" s="1">
        <v>44566</v>
      </c>
      <c r="AB3912" s="2">
        <v>2792</v>
      </c>
      <c r="AC3912" s="2">
        <v>2429</v>
      </c>
      <c r="AD3912" s="2"/>
      <c r="AE3912" s="2"/>
      <c r="AF3912" s="2"/>
      <c r="AG3912">
        <v>0</v>
      </c>
      <c r="AH3912" s="3">
        <v>2792</v>
      </c>
      <c r="AI3912" s="3">
        <v>2429</v>
      </c>
      <c r="AJ3912" s="3">
        <v>0</v>
      </c>
      <c r="AK3912" s="3">
        <v>0</v>
      </c>
      <c r="AL3912" s="3">
        <v>0</v>
      </c>
      <c r="AM3912" t="s">
        <v>2537</v>
      </c>
      <c r="AN3912" t="s">
        <v>83</v>
      </c>
      <c r="AO3912" t="s">
        <v>2349</v>
      </c>
      <c r="AP3912" t="s">
        <v>2350</v>
      </c>
      <c r="AQ3912" t="s">
        <v>83</v>
      </c>
      <c r="AR3912" t="s">
        <v>2359</v>
      </c>
      <c r="AS3912" t="s">
        <v>83</v>
      </c>
      <c r="AT3912" t="s">
        <v>96</v>
      </c>
      <c r="AU3912" t="s">
        <v>2360</v>
      </c>
      <c r="AV3912" t="s">
        <v>2361</v>
      </c>
      <c r="AW3912" t="s">
        <v>99</v>
      </c>
      <c r="AX3912" t="s">
        <v>100</v>
      </c>
      <c r="AY3912" t="s">
        <v>2362</v>
      </c>
      <c r="AZ3912" t="s">
        <v>2538</v>
      </c>
      <c r="BA3912" t="s">
        <v>103</v>
      </c>
      <c r="BB3912" t="s">
        <v>2539</v>
      </c>
      <c r="BC3912" s="4"/>
      <c r="BD3912" t="s">
        <v>83</v>
      </c>
      <c r="BE3912" t="s">
        <v>105</v>
      </c>
      <c r="BF3912" t="s">
        <v>106</v>
      </c>
      <c r="BG3912" t="s">
        <v>107</v>
      </c>
      <c r="BH3912" t="s">
        <v>108</v>
      </c>
      <c r="BI3912" t="s">
        <v>109</v>
      </c>
      <c r="BJ3912" s="2">
        <v>0</v>
      </c>
      <c r="BK3912" t="s">
        <v>90</v>
      </c>
      <c r="BL3912" t="s">
        <v>78</v>
      </c>
      <c r="BM3912" t="s">
        <v>83</v>
      </c>
      <c r="BN3912" t="s">
        <v>83</v>
      </c>
      <c r="BO3912" t="s">
        <v>83</v>
      </c>
      <c r="BP3912" t="s">
        <v>2540</v>
      </c>
      <c r="BQ3912" t="s">
        <v>2366</v>
      </c>
      <c r="BR3912" t="s">
        <v>2367</v>
      </c>
      <c r="BS3912" t="s">
        <v>83</v>
      </c>
      <c r="BT3912" s="3">
        <v>1</v>
      </c>
    </row>
    <row r="3913" spans="1:72" x14ac:dyDescent="0.25">
      <c r="A3913" t="s">
        <v>2349</v>
      </c>
      <c r="B3913" t="s">
        <v>2350</v>
      </c>
      <c r="C3913" t="s">
        <v>2351</v>
      </c>
      <c r="D3913" t="s">
        <v>74</v>
      </c>
      <c r="E3913" t="s">
        <v>21868</v>
      </c>
      <c r="F3913" t="s">
        <v>2352</v>
      </c>
      <c r="G3913" t="s">
        <v>2541</v>
      </c>
      <c r="H3913" t="s">
        <v>2542</v>
      </c>
      <c r="I3913" s="1">
        <v>44197</v>
      </c>
      <c r="J3913" s="1">
        <v>44926</v>
      </c>
      <c r="K3913" t="s">
        <v>78</v>
      </c>
      <c r="L3913" t="s">
        <v>79</v>
      </c>
      <c r="M3913" t="s">
        <v>80</v>
      </c>
      <c r="N3913" t="s">
        <v>2535</v>
      </c>
      <c r="O3913" t="s">
        <v>168</v>
      </c>
      <c r="P3913" t="s">
        <v>156</v>
      </c>
      <c r="Q3913" t="s">
        <v>2543</v>
      </c>
      <c r="R3913" t="s">
        <v>2470</v>
      </c>
      <c r="S3913" t="s">
        <v>150</v>
      </c>
      <c r="T3913" t="s">
        <v>87</v>
      </c>
      <c r="U3913" t="s">
        <v>88</v>
      </c>
      <c r="V3913" t="s">
        <v>89</v>
      </c>
      <c r="W3913" t="s">
        <v>78</v>
      </c>
      <c r="X3913" t="s">
        <v>120</v>
      </c>
      <c r="Y3913" t="s">
        <v>91</v>
      </c>
      <c r="Z3913" t="s">
        <v>92</v>
      </c>
      <c r="AA3913" s="1">
        <v>44567</v>
      </c>
      <c r="AB3913" s="2">
        <v>87</v>
      </c>
      <c r="AC3913" s="2">
        <v>85</v>
      </c>
      <c r="AD3913" s="2"/>
      <c r="AE3913" s="2"/>
      <c r="AF3913" s="2"/>
      <c r="AG3913">
        <v>0</v>
      </c>
      <c r="AH3913" s="3">
        <v>87</v>
      </c>
      <c r="AI3913" s="3">
        <v>85</v>
      </c>
      <c r="AJ3913" s="3">
        <v>0</v>
      </c>
      <c r="AK3913" s="3">
        <v>0</v>
      </c>
      <c r="AL3913" s="3">
        <v>0</v>
      </c>
      <c r="AM3913" t="s">
        <v>2544</v>
      </c>
      <c r="AN3913" t="s">
        <v>83</v>
      </c>
      <c r="AO3913" t="s">
        <v>2349</v>
      </c>
      <c r="AP3913" t="s">
        <v>2350</v>
      </c>
      <c r="AQ3913" t="s">
        <v>83</v>
      </c>
      <c r="AR3913" t="s">
        <v>2359</v>
      </c>
      <c r="AS3913" t="s">
        <v>83</v>
      </c>
      <c r="AT3913" t="s">
        <v>96</v>
      </c>
      <c r="AU3913" t="s">
        <v>2360</v>
      </c>
      <c r="AV3913" t="s">
        <v>2361</v>
      </c>
      <c r="AW3913" t="s">
        <v>99</v>
      </c>
      <c r="AX3913" t="s">
        <v>100</v>
      </c>
      <c r="AY3913" t="s">
        <v>2362</v>
      </c>
      <c r="AZ3913" t="s">
        <v>2545</v>
      </c>
      <c r="BA3913" t="s">
        <v>103</v>
      </c>
      <c r="BB3913" t="s">
        <v>2546</v>
      </c>
      <c r="BC3913" s="4"/>
      <c r="BD3913" t="s">
        <v>83</v>
      </c>
      <c r="BE3913" t="s">
        <v>105</v>
      </c>
      <c r="BF3913" t="s">
        <v>106</v>
      </c>
      <c r="BG3913" t="s">
        <v>107</v>
      </c>
      <c r="BH3913" t="s">
        <v>108</v>
      </c>
      <c r="BI3913" t="s">
        <v>109</v>
      </c>
      <c r="BJ3913" s="2">
        <v>0</v>
      </c>
      <c r="BK3913" t="s">
        <v>90</v>
      </c>
      <c r="BL3913" t="s">
        <v>78</v>
      </c>
      <c r="BM3913" t="s">
        <v>83</v>
      </c>
      <c r="BN3913" t="s">
        <v>83</v>
      </c>
      <c r="BO3913" t="s">
        <v>83</v>
      </c>
      <c r="BP3913" t="s">
        <v>2547</v>
      </c>
      <c r="BQ3913" t="s">
        <v>2366</v>
      </c>
      <c r="BR3913" t="s">
        <v>2367</v>
      </c>
      <c r="BS3913" t="s">
        <v>83</v>
      </c>
      <c r="BT3913" s="3">
        <v>1</v>
      </c>
    </row>
    <row r="3914" spans="1:72" x14ac:dyDescent="0.25">
      <c r="A3914" t="s">
        <v>2349</v>
      </c>
      <c r="B3914" t="s">
        <v>2350</v>
      </c>
      <c r="C3914" t="s">
        <v>2351</v>
      </c>
      <c r="D3914" t="s">
        <v>74</v>
      </c>
      <c r="E3914" t="s">
        <v>21868</v>
      </c>
      <c r="F3914" t="s">
        <v>2352</v>
      </c>
      <c r="G3914" t="s">
        <v>2548</v>
      </c>
      <c r="H3914" t="s">
        <v>2549</v>
      </c>
      <c r="I3914" s="1">
        <v>44197</v>
      </c>
      <c r="J3914" s="1">
        <v>44926</v>
      </c>
      <c r="K3914" t="s">
        <v>78</v>
      </c>
      <c r="L3914" t="s">
        <v>79</v>
      </c>
      <c r="M3914" t="s">
        <v>80</v>
      </c>
      <c r="N3914" t="s">
        <v>2535</v>
      </c>
      <c r="O3914" t="s">
        <v>462</v>
      </c>
      <c r="P3914" t="s">
        <v>156</v>
      </c>
      <c r="Q3914" t="s">
        <v>2536</v>
      </c>
      <c r="R3914" t="s">
        <v>2470</v>
      </c>
      <c r="S3914" t="s">
        <v>150</v>
      </c>
      <c r="T3914" t="s">
        <v>87</v>
      </c>
      <c r="U3914" t="s">
        <v>88</v>
      </c>
      <c r="V3914" t="s">
        <v>89</v>
      </c>
      <c r="W3914" t="s">
        <v>78</v>
      </c>
      <c r="X3914" t="s">
        <v>120</v>
      </c>
      <c r="Y3914" t="s">
        <v>91</v>
      </c>
      <c r="Z3914" t="s">
        <v>92</v>
      </c>
      <c r="AA3914" s="1">
        <v>44566</v>
      </c>
      <c r="AB3914" s="2">
        <v>453</v>
      </c>
      <c r="AC3914" s="2">
        <v>371</v>
      </c>
      <c r="AD3914" s="2"/>
      <c r="AE3914" s="2"/>
      <c r="AF3914" s="2"/>
      <c r="AG3914">
        <v>0</v>
      </c>
      <c r="AH3914" s="3">
        <v>453</v>
      </c>
      <c r="AI3914" s="3">
        <v>371</v>
      </c>
      <c r="AJ3914" s="3">
        <v>0</v>
      </c>
      <c r="AK3914" s="3">
        <v>0</v>
      </c>
      <c r="AL3914" s="3">
        <v>0</v>
      </c>
      <c r="AM3914" t="s">
        <v>2550</v>
      </c>
      <c r="AN3914" t="s">
        <v>83</v>
      </c>
      <c r="AO3914" t="s">
        <v>2349</v>
      </c>
      <c r="AP3914" t="s">
        <v>2350</v>
      </c>
      <c r="AQ3914" t="s">
        <v>83</v>
      </c>
      <c r="AR3914" t="s">
        <v>2359</v>
      </c>
      <c r="AS3914" t="s">
        <v>83</v>
      </c>
      <c r="AT3914" t="s">
        <v>96</v>
      </c>
      <c r="AU3914" t="s">
        <v>2360</v>
      </c>
      <c r="AV3914" t="s">
        <v>2361</v>
      </c>
      <c r="AW3914" t="s">
        <v>99</v>
      </c>
      <c r="AX3914" t="s">
        <v>100</v>
      </c>
      <c r="AY3914" t="s">
        <v>2362</v>
      </c>
      <c r="AZ3914" t="s">
        <v>2551</v>
      </c>
      <c r="BA3914" t="s">
        <v>103</v>
      </c>
      <c r="BB3914" t="s">
        <v>2552</v>
      </c>
      <c r="BC3914" s="4"/>
      <c r="BD3914" t="s">
        <v>83</v>
      </c>
      <c r="BE3914" t="s">
        <v>105</v>
      </c>
      <c r="BF3914" t="s">
        <v>106</v>
      </c>
      <c r="BG3914" t="s">
        <v>107</v>
      </c>
      <c r="BH3914" t="s">
        <v>108</v>
      </c>
      <c r="BI3914" t="s">
        <v>109</v>
      </c>
      <c r="BJ3914" s="2">
        <v>0</v>
      </c>
      <c r="BK3914" t="s">
        <v>90</v>
      </c>
      <c r="BL3914" t="s">
        <v>78</v>
      </c>
      <c r="BM3914" t="s">
        <v>83</v>
      </c>
      <c r="BN3914" t="s">
        <v>83</v>
      </c>
      <c r="BO3914" t="s">
        <v>83</v>
      </c>
      <c r="BP3914" t="s">
        <v>2553</v>
      </c>
      <c r="BQ3914" t="s">
        <v>2366</v>
      </c>
      <c r="BR3914" t="s">
        <v>2367</v>
      </c>
      <c r="BS3914" t="s">
        <v>83</v>
      </c>
      <c r="BT3914" s="3">
        <v>1</v>
      </c>
    </row>
    <row r="3915" spans="1:72" x14ac:dyDescent="0.25">
      <c r="A3915" t="s">
        <v>2349</v>
      </c>
      <c r="B3915" t="s">
        <v>2350</v>
      </c>
      <c r="C3915" t="s">
        <v>2351</v>
      </c>
      <c r="D3915" t="s">
        <v>74</v>
      </c>
      <c r="E3915" t="s">
        <v>21868</v>
      </c>
      <c r="F3915" t="s">
        <v>2352</v>
      </c>
      <c r="G3915" t="s">
        <v>2554</v>
      </c>
      <c r="H3915" t="s">
        <v>2555</v>
      </c>
      <c r="I3915" s="1">
        <v>44197</v>
      </c>
      <c r="J3915" s="1">
        <v>44926</v>
      </c>
      <c r="K3915" t="s">
        <v>78</v>
      </c>
      <c r="L3915" t="s">
        <v>79</v>
      </c>
      <c r="M3915" t="s">
        <v>80</v>
      </c>
      <c r="N3915" t="s">
        <v>2535</v>
      </c>
      <c r="O3915" t="s">
        <v>242</v>
      </c>
      <c r="P3915" t="s">
        <v>2094</v>
      </c>
      <c r="Q3915" t="s">
        <v>2536</v>
      </c>
      <c r="R3915" t="s">
        <v>2470</v>
      </c>
      <c r="S3915" t="s">
        <v>150</v>
      </c>
      <c r="T3915" t="s">
        <v>87</v>
      </c>
      <c r="U3915" t="s">
        <v>88</v>
      </c>
      <c r="V3915" t="s">
        <v>89</v>
      </c>
      <c r="W3915" t="s">
        <v>78</v>
      </c>
      <c r="X3915" t="s">
        <v>120</v>
      </c>
      <c r="Y3915" t="s">
        <v>91</v>
      </c>
      <c r="Z3915" t="s">
        <v>92</v>
      </c>
      <c r="AA3915" s="1">
        <v>44566</v>
      </c>
      <c r="AB3915" s="2">
        <v>2498</v>
      </c>
      <c r="AC3915" s="2">
        <v>1819</v>
      </c>
      <c r="AD3915" s="2"/>
      <c r="AE3915" s="2"/>
      <c r="AF3915" s="2"/>
      <c r="AG3915">
        <v>0</v>
      </c>
      <c r="AH3915" s="3">
        <v>2498</v>
      </c>
      <c r="AI3915" s="3">
        <v>1819</v>
      </c>
      <c r="AJ3915" s="3">
        <v>0</v>
      </c>
      <c r="AK3915" s="3">
        <v>0</v>
      </c>
      <c r="AL3915" s="3">
        <v>0</v>
      </c>
      <c r="AM3915" t="s">
        <v>2556</v>
      </c>
      <c r="AN3915" t="s">
        <v>83</v>
      </c>
      <c r="AO3915" t="s">
        <v>2349</v>
      </c>
      <c r="AP3915" t="s">
        <v>2350</v>
      </c>
      <c r="AQ3915" t="s">
        <v>83</v>
      </c>
      <c r="AR3915" t="s">
        <v>2359</v>
      </c>
      <c r="AS3915" t="s">
        <v>83</v>
      </c>
      <c r="AT3915" t="s">
        <v>96</v>
      </c>
      <c r="AU3915" t="s">
        <v>2360</v>
      </c>
      <c r="AV3915" t="s">
        <v>2361</v>
      </c>
      <c r="AW3915" t="s">
        <v>99</v>
      </c>
      <c r="AX3915" t="s">
        <v>100</v>
      </c>
      <c r="AY3915" t="s">
        <v>2362</v>
      </c>
      <c r="AZ3915" t="s">
        <v>2557</v>
      </c>
      <c r="BA3915" t="s">
        <v>103</v>
      </c>
      <c r="BB3915" t="s">
        <v>2558</v>
      </c>
      <c r="BC3915" s="4"/>
      <c r="BD3915" t="s">
        <v>83</v>
      </c>
      <c r="BE3915" t="s">
        <v>105</v>
      </c>
      <c r="BF3915" t="s">
        <v>106</v>
      </c>
      <c r="BG3915" t="s">
        <v>107</v>
      </c>
      <c r="BH3915" t="s">
        <v>108</v>
      </c>
      <c r="BI3915" t="s">
        <v>109</v>
      </c>
      <c r="BJ3915" s="2">
        <v>0</v>
      </c>
      <c r="BK3915" t="s">
        <v>90</v>
      </c>
      <c r="BL3915" t="s">
        <v>78</v>
      </c>
      <c r="BM3915" t="s">
        <v>83</v>
      </c>
      <c r="BN3915" t="s">
        <v>83</v>
      </c>
      <c r="BO3915" t="s">
        <v>83</v>
      </c>
      <c r="BP3915" t="s">
        <v>2559</v>
      </c>
      <c r="BQ3915" t="s">
        <v>2366</v>
      </c>
      <c r="BR3915" t="s">
        <v>2367</v>
      </c>
      <c r="BS3915" t="s">
        <v>83</v>
      </c>
      <c r="BT3915" s="3">
        <v>1</v>
      </c>
    </row>
    <row r="3916" spans="1:72" x14ac:dyDescent="0.25">
      <c r="A3916" t="s">
        <v>2349</v>
      </c>
      <c r="B3916" t="s">
        <v>2350</v>
      </c>
      <c r="C3916" t="s">
        <v>2351</v>
      </c>
      <c r="D3916" t="s">
        <v>74</v>
      </c>
      <c r="E3916" t="s">
        <v>21868</v>
      </c>
      <c r="F3916" t="s">
        <v>2352</v>
      </c>
      <c r="G3916" t="s">
        <v>2560</v>
      </c>
      <c r="H3916" t="s">
        <v>2561</v>
      </c>
      <c r="I3916" s="1">
        <v>44197</v>
      </c>
      <c r="J3916" s="1">
        <v>44926</v>
      </c>
      <c r="K3916" t="s">
        <v>78</v>
      </c>
      <c r="L3916" t="s">
        <v>79</v>
      </c>
      <c r="M3916" t="s">
        <v>80</v>
      </c>
      <c r="N3916" t="s">
        <v>2562</v>
      </c>
      <c r="O3916" t="s">
        <v>82</v>
      </c>
      <c r="P3916" t="s">
        <v>409</v>
      </c>
      <c r="Q3916" t="s">
        <v>2563</v>
      </c>
      <c r="R3916" t="s">
        <v>2564</v>
      </c>
      <c r="S3916" t="s">
        <v>150</v>
      </c>
      <c r="T3916" t="s">
        <v>87</v>
      </c>
      <c r="U3916" t="s">
        <v>88</v>
      </c>
      <c r="V3916" t="s">
        <v>89</v>
      </c>
      <c r="W3916" t="s">
        <v>78</v>
      </c>
      <c r="X3916" t="s">
        <v>120</v>
      </c>
      <c r="Y3916" t="s">
        <v>91</v>
      </c>
      <c r="Z3916" t="s">
        <v>92</v>
      </c>
      <c r="AA3916" s="1">
        <v>44567</v>
      </c>
      <c r="AB3916" s="2">
        <v>713</v>
      </c>
      <c r="AC3916" s="2">
        <v>757</v>
      </c>
      <c r="AD3916" s="2"/>
      <c r="AE3916" s="2"/>
      <c r="AF3916" s="2"/>
      <c r="AG3916">
        <v>0</v>
      </c>
      <c r="AH3916" s="3">
        <v>713</v>
      </c>
      <c r="AI3916" s="3">
        <v>757</v>
      </c>
      <c r="AJ3916" s="3">
        <v>0</v>
      </c>
      <c r="AK3916" s="3">
        <v>0</v>
      </c>
      <c r="AL3916" s="3">
        <v>0</v>
      </c>
      <c r="AM3916" t="s">
        <v>2565</v>
      </c>
      <c r="AN3916" t="s">
        <v>83</v>
      </c>
      <c r="AO3916" t="s">
        <v>2349</v>
      </c>
      <c r="AP3916" t="s">
        <v>2350</v>
      </c>
      <c r="AQ3916" t="s">
        <v>83</v>
      </c>
      <c r="AR3916" t="s">
        <v>2359</v>
      </c>
      <c r="AS3916" t="s">
        <v>83</v>
      </c>
      <c r="AT3916" t="s">
        <v>96</v>
      </c>
      <c r="AU3916" t="s">
        <v>2360</v>
      </c>
      <c r="AV3916" t="s">
        <v>2361</v>
      </c>
      <c r="AW3916" t="s">
        <v>99</v>
      </c>
      <c r="AX3916" t="s">
        <v>100</v>
      </c>
      <c r="AY3916" t="s">
        <v>2362</v>
      </c>
      <c r="AZ3916" t="s">
        <v>2566</v>
      </c>
      <c r="BA3916" t="s">
        <v>103</v>
      </c>
      <c r="BB3916" t="s">
        <v>2567</v>
      </c>
      <c r="BC3916" s="4"/>
      <c r="BD3916" t="s">
        <v>83</v>
      </c>
      <c r="BE3916" t="s">
        <v>105</v>
      </c>
      <c r="BF3916" t="s">
        <v>106</v>
      </c>
      <c r="BG3916" t="s">
        <v>107</v>
      </c>
      <c r="BH3916" t="s">
        <v>108</v>
      </c>
      <c r="BI3916" t="s">
        <v>109</v>
      </c>
      <c r="BJ3916" s="2">
        <v>0</v>
      </c>
      <c r="BK3916" t="s">
        <v>90</v>
      </c>
      <c r="BL3916" t="s">
        <v>78</v>
      </c>
      <c r="BM3916" t="s">
        <v>83</v>
      </c>
      <c r="BN3916" t="s">
        <v>83</v>
      </c>
      <c r="BO3916" t="s">
        <v>83</v>
      </c>
      <c r="BP3916" t="s">
        <v>2568</v>
      </c>
      <c r="BQ3916" t="s">
        <v>2366</v>
      </c>
      <c r="BR3916" t="s">
        <v>2367</v>
      </c>
      <c r="BS3916" t="s">
        <v>83</v>
      </c>
      <c r="BT3916" s="3">
        <v>1</v>
      </c>
    </row>
    <row r="3917" spans="1:72" x14ac:dyDescent="0.25">
      <c r="A3917" t="s">
        <v>2349</v>
      </c>
      <c r="B3917" t="s">
        <v>2350</v>
      </c>
      <c r="C3917" t="s">
        <v>2351</v>
      </c>
      <c r="D3917" t="s">
        <v>74</v>
      </c>
      <c r="E3917" t="s">
        <v>21868</v>
      </c>
      <c r="F3917" t="s">
        <v>2352</v>
      </c>
      <c r="G3917" t="s">
        <v>2569</v>
      </c>
      <c r="H3917" t="s">
        <v>2570</v>
      </c>
      <c r="I3917" s="1">
        <v>44197</v>
      </c>
      <c r="J3917" s="1">
        <v>44926</v>
      </c>
      <c r="K3917" t="s">
        <v>78</v>
      </c>
      <c r="L3917" t="s">
        <v>79</v>
      </c>
      <c r="M3917" t="s">
        <v>80</v>
      </c>
      <c r="N3917" t="s">
        <v>2571</v>
      </c>
      <c r="O3917" t="s">
        <v>388</v>
      </c>
      <c r="P3917" t="s">
        <v>156</v>
      </c>
      <c r="Q3917" t="s">
        <v>2572</v>
      </c>
      <c r="R3917" t="s">
        <v>2564</v>
      </c>
      <c r="S3917" t="s">
        <v>150</v>
      </c>
      <c r="T3917" t="s">
        <v>87</v>
      </c>
      <c r="U3917" t="s">
        <v>88</v>
      </c>
      <c r="V3917" t="s">
        <v>89</v>
      </c>
      <c r="W3917" t="s">
        <v>78</v>
      </c>
      <c r="X3917" t="s">
        <v>120</v>
      </c>
      <c r="Y3917" t="s">
        <v>91</v>
      </c>
      <c r="Z3917" t="s">
        <v>92</v>
      </c>
      <c r="AA3917" s="1">
        <v>44565</v>
      </c>
      <c r="AB3917" s="2">
        <v>326</v>
      </c>
      <c r="AC3917" s="2">
        <v>264</v>
      </c>
      <c r="AD3917" s="2"/>
      <c r="AE3917" s="2"/>
      <c r="AF3917" s="2"/>
      <c r="AG3917">
        <v>0</v>
      </c>
      <c r="AH3917" s="3">
        <v>328</v>
      </c>
      <c r="AI3917" s="3">
        <v>270</v>
      </c>
      <c r="AJ3917" s="3">
        <v>0</v>
      </c>
      <c r="AK3917" s="3">
        <v>0</v>
      </c>
      <c r="AL3917" s="3">
        <v>0</v>
      </c>
      <c r="AM3917" t="s">
        <v>2573</v>
      </c>
      <c r="AN3917" t="s">
        <v>83</v>
      </c>
      <c r="AO3917" t="s">
        <v>2349</v>
      </c>
      <c r="AP3917" t="s">
        <v>2350</v>
      </c>
      <c r="AQ3917" t="s">
        <v>83</v>
      </c>
      <c r="AR3917" t="s">
        <v>2359</v>
      </c>
      <c r="AS3917" t="s">
        <v>83</v>
      </c>
      <c r="AT3917" t="s">
        <v>96</v>
      </c>
      <c r="AU3917" t="s">
        <v>2360</v>
      </c>
      <c r="AV3917" t="s">
        <v>2361</v>
      </c>
      <c r="AW3917" t="s">
        <v>99</v>
      </c>
      <c r="AX3917" t="s">
        <v>100</v>
      </c>
      <c r="AY3917" t="s">
        <v>2362</v>
      </c>
      <c r="AZ3917" t="s">
        <v>2574</v>
      </c>
      <c r="BA3917" t="s">
        <v>103</v>
      </c>
      <c r="BB3917" t="s">
        <v>2575</v>
      </c>
      <c r="BC3917" s="4"/>
      <c r="BD3917" t="s">
        <v>83</v>
      </c>
      <c r="BE3917" t="s">
        <v>105</v>
      </c>
      <c r="BF3917" t="s">
        <v>106</v>
      </c>
      <c r="BG3917" t="s">
        <v>107</v>
      </c>
      <c r="BH3917" t="s">
        <v>108</v>
      </c>
      <c r="BI3917" t="s">
        <v>109</v>
      </c>
      <c r="BJ3917" s="2">
        <v>0</v>
      </c>
      <c r="BK3917" t="s">
        <v>90</v>
      </c>
      <c r="BL3917" t="s">
        <v>78</v>
      </c>
      <c r="BM3917" t="s">
        <v>83</v>
      </c>
      <c r="BN3917" t="s">
        <v>83</v>
      </c>
      <c r="BO3917" t="s">
        <v>83</v>
      </c>
      <c r="BP3917" t="s">
        <v>2576</v>
      </c>
      <c r="BQ3917" t="s">
        <v>2366</v>
      </c>
      <c r="BR3917" t="s">
        <v>2367</v>
      </c>
      <c r="BS3917" t="s">
        <v>83</v>
      </c>
      <c r="BT3917" s="3">
        <v>1</v>
      </c>
    </row>
    <row r="3918" spans="1:72" x14ac:dyDescent="0.25">
      <c r="A3918" t="s">
        <v>2349</v>
      </c>
      <c r="B3918" t="s">
        <v>2350</v>
      </c>
      <c r="C3918" t="s">
        <v>2351</v>
      </c>
      <c r="D3918" t="s">
        <v>74</v>
      </c>
      <c r="E3918" t="s">
        <v>21868</v>
      </c>
      <c r="F3918" t="s">
        <v>2352</v>
      </c>
      <c r="G3918" t="s">
        <v>2577</v>
      </c>
      <c r="H3918" t="s">
        <v>2578</v>
      </c>
      <c r="I3918" s="1">
        <v>44197</v>
      </c>
      <c r="J3918" s="1">
        <v>44926</v>
      </c>
      <c r="K3918" t="s">
        <v>78</v>
      </c>
      <c r="L3918" t="s">
        <v>79</v>
      </c>
      <c r="M3918" t="s">
        <v>80</v>
      </c>
      <c r="N3918" t="s">
        <v>2562</v>
      </c>
      <c r="O3918" t="s">
        <v>738</v>
      </c>
      <c r="P3918" t="s">
        <v>2094</v>
      </c>
      <c r="Q3918" t="s">
        <v>2563</v>
      </c>
      <c r="R3918" t="s">
        <v>2564</v>
      </c>
      <c r="S3918" t="s">
        <v>150</v>
      </c>
      <c r="T3918" t="s">
        <v>87</v>
      </c>
      <c r="U3918" t="s">
        <v>88</v>
      </c>
      <c r="V3918" t="s">
        <v>89</v>
      </c>
      <c r="W3918" t="s">
        <v>78</v>
      </c>
      <c r="X3918" t="s">
        <v>120</v>
      </c>
      <c r="Y3918" t="s">
        <v>91</v>
      </c>
      <c r="Z3918" t="s">
        <v>92</v>
      </c>
      <c r="AA3918" s="1">
        <v>44567</v>
      </c>
      <c r="AB3918" s="2">
        <v>31</v>
      </c>
      <c r="AC3918" s="2">
        <v>31</v>
      </c>
      <c r="AD3918" s="2"/>
      <c r="AE3918" s="2"/>
      <c r="AF3918" s="2"/>
      <c r="AG3918">
        <v>0</v>
      </c>
      <c r="AH3918" s="3">
        <v>31</v>
      </c>
      <c r="AI3918" s="3">
        <v>31</v>
      </c>
      <c r="AJ3918" s="3">
        <v>0</v>
      </c>
      <c r="AK3918" s="3">
        <v>0</v>
      </c>
      <c r="AL3918" s="3">
        <v>0</v>
      </c>
      <c r="AM3918" t="s">
        <v>2579</v>
      </c>
      <c r="AN3918" t="s">
        <v>83</v>
      </c>
      <c r="AO3918" t="s">
        <v>2349</v>
      </c>
      <c r="AP3918" t="s">
        <v>2350</v>
      </c>
      <c r="AQ3918" t="s">
        <v>83</v>
      </c>
      <c r="AR3918" t="s">
        <v>2359</v>
      </c>
      <c r="AS3918" t="s">
        <v>83</v>
      </c>
      <c r="AT3918" t="s">
        <v>96</v>
      </c>
      <c r="AU3918" t="s">
        <v>2360</v>
      </c>
      <c r="AV3918" t="s">
        <v>2361</v>
      </c>
      <c r="AW3918" t="s">
        <v>99</v>
      </c>
      <c r="AX3918" t="s">
        <v>100</v>
      </c>
      <c r="AY3918" t="s">
        <v>2362</v>
      </c>
      <c r="AZ3918" t="s">
        <v>2580</v>
      </c>
      <c r="BA3918" t="s">
        <v>103</v>
      </c>
      <c r="BB3918" t="s">
        <v>2581</v>
      </c>
      <c r="BC3918" s="4"/>
      <c r="BD3918" t="s">
        <v>83</v>
      </c>
      <c r="BE3918" t="s">
        <v>105</v>
      </c>
      <c r="BF3918" t="s">
        <v>106</v>
      </c>
      <c r="BG3918" t="s">
        <v>107</v>
      </c>
      <c r="BH3918" t="s">
        <v>108</v>
      </c>
      <c r="BI3918" t="s">
        <v>109</v>
      </c>
      <c r="BJ3918" s="2">
        <v>0</v>
      </c>
      <c r="BK3918" t="s">
        <v>90</v>
      </c>
      <c r="BL3918" t="s">
        <v>78</v>
      </c>
      <c r="BM3918" t="s">
        <v>83</v>
      </c>
      <c r="BN3918" t="s">
        <v>83</v>
      </c>
      <c r="BO3918" t="s">
        <v>83</v>
      </c>
      <c r="BP3918" t="s">
        <v>2582</v>
      </c>
      <c r="BQ3918" t="s">
        <v>2366</v>
      </c>
      <c r="BR3918" t="s">
        <v>2367</v>
      </c>
      <c r="BS3918" t="s">
        <v>83</v>
      </c>
      <c r="BT3918" s="3">
        <v>1</v>
      </c>
    </row>
    <row r="3919" spans="1:72" x14ac:dyDescent="0.25">
      <c r="A3919" t="s">
        <v>2349</v>
      </c>
      <c r="B3919" t="s">
        <v>2350</v>
      </c>
      <c r="C3919" t="s">
        <v>2351</v>
      </c>
      <c r="D3919" t="s">
        <v>74</v>
      </c>
      <c r="E3919" t="s">
        <v>21868</v>
      </c>
      <c r="F3919" t="s">
        <v>2352</v>
      </c>
      <c r="G3919" t="s">
        <v>2583</v>
      </c>
      <c r="H3919" t="s">
        <v>2584</v>
      </c>
      <c r="I3919" s="1">
        <v>44197</v>
      </c>
      <c r="J3919" s="1">
        <v>44926</v>
      </c>
      <c r="K3919" t="s">
        <v>78</v>
      </c>
      <c r="L3919" t="s">
        <v>79</v>
      </c>
      <c r="M3919" t="s">
        <v>80</v>
      </c>
      <c r="N3919" t="s">
        <v>2510</v>
      </c>
      <c r="O3919" t="s">
        <v>1790</v>
      </c>
      <c r="P3919" t="s">
        <v>156</v>
      </c>
      <c r="Q3919" t="s">
        <v>2585</v>
      </c>
      <c r="R3919" t="s">
        <v>2564</v>
      </c>
      <c r="S3919" t="s">
        <v>150</v>
      </c>
      <c r="T3919" t="s">
        <v>87</v>
      </c>
      <c r="U3919" t="s">
        <v>88</v>
      </c>
      <c r="V3919" t="s">
        <v>89</v>
      </c>
      <c r="W3919" t="s">
        <v>78</v>
      </c>
      <c r="X3919" t="s">
        <v>120</v>
      </c>
      <c r="Y3919" t="s">
        <v>91</v>
      </c>
      <c r="Z3919" t="s">
        <v>92</v>
      </c>
      <c r="AA3919" s="1">
        <v>44566</v>
      </c>
      <c r="AB3919" s="2">
        <v>156</v>
      </c>
      <c r="AC3919" s="2">
        <v>151</v>
      </c>
      <c r="AD3919" s="2"/>
      <c r="AE3919" s="2"/>
      <c r="AF3919" s="2"/>
      <c r="AG3919">
        <v>0</v>
      </c>
      <c r="AH3919" s="3">
        <v>156</v>
      </c>
      <c r="AI3919" s="3">
        <v>151</v>
      </c>
      <c r="AJ3919" s="3">
        <v>0</v>
      </c>
      <c r="AK3919" s="3">
        <v>0</v>
      </c>
      <c r="AL3919" s="3">
        <v>0</v>
      </c>
      <c r="AM3919" t="s">
        <v>2586</v>
      </c>
      <c r="AN3919" t="s">
        <v>83</v>
      </c>
      <c r="AO3919" t="s">
        <v>2349</v>
      </c>
      <c r="AP3919" t="s">
        <v>2350</v>
      </c>
      <c r="AQ3919" t="s">
        <v>83</v>
      </c>
      <c r="AR3919" t="s">
        <v>2359</v>
      </c>
      <c r="AS3919" t="s">
        <v>83</v>
      </c>
      <c r="AT3919" t="s">
        <v>96</v>
      </c>
      <c r="AU3919" t="s">
        <v>2360</v>
      </c>
      <c r="AV3919" t="s">
        <v>2361</v>
      </c>
      <c r="AW3919" t="s">
        <v>99</v>
      </c>
      <c r="AX3919" t="s">
        <v>100</v>
      </c>
      <c r="AY3919" t="s">
        <v>2362</v>
      </c>
      <c r="AZ3919" t="s">
        <v>2587</v>
      </c>
      <c r="BA3919" t="s">
        <v>103</v>
      </c>
      <c r="BB3919" t="s">
        <v>2588</v>
      </c>
      <c r="BC3919" s="4"/>
      <c r="BD3919" t="s">
        <v>83</v>
      </c>
      <c r="BE3919" t="s">
        <v>105</v>
      </c>
      <c r="BF3919" t="s">
        <v>106</v>
      </c>
      <c r="BG3919" t="s">
        <v>107</v>
      </c>
      <c r="BH3919" t="s">
        <v>108</v>
      </c>
      <c r="BI3919" t="s">
        <v>109</v>
      </c>
      <c r="BJ3919" s="2">
        <v>0</v>
      </c>
      <c r="BK3919" t="s">
        <v>90</v>
      </c>
      <c r="BL3919" t="s">
        <v>78</v>
      </c>
      <c r="BM3919" t="s">
        <v>83</v>
      </c>
      <c r="BN3919" t="s">
        <v>83</v>
      </c>
      <c r="BO3919" t="s">
        <v>83</v>
      </c>
      <c r="BP3919" t="s">
        <v>2589</v>
      </c>
      <c r="BQ3919" t="s">
        <v>2366</v>
      </c>
      <c r="BR3919" t="s">
        <v>2367</v>
      </c>
      <c r="BS3919" t="s">
        <v>83</v>
      </c>
      <c r="BT3919" s="3">
        <v>1</v>
      </c>
    </row>
    <row r="3920" spans="1:72" x14ac:dyDescent="0.25">
      <c r="A3920" t="s">
        <v>2349</v>
      </c>
      <c r="B3920" t="s">
        <v>2350</v>
      </c>
      <c r="C3920" t="s">
        <v>2351</v>
      </c>
      <c r="D3920" t="s">
        <v>74</v>
      </c>
      <c r="E3920" t="s">
        <v>21868</v>
      </c>
      <c r="F3920" t="s">
        <v>2352</v>
      </c>
      <c r="G3920" t="s">
        <v>2590</v>
      </c>
      <c r="H3920" t="s">
        <v>2591</v>
      </c>
      <c r="I3920" s="1">
        <v>44197</v>
      </c>
      <c r="J3920" s="1">
        <v>44926</v>
      </c>
      <c r="K3920" t="s">
        <v>78</v>
      </c>
      <c r="L3920" t="s">
        <v>79</v>
      </c>
      <c r="M3920" t="s">
        <v>80</v>
      </c>
      <c r="N3920" t="s">
        <v>2592</v>
      </c>
      <c r="O3920" t="s">
        <v>281</v>
      </c>
      <c r="P3920" t="s">
        <v>2094</v>
      </c>
      <c r="Q3920" t="s">
        <v>2593</v>
      </c>
      <c r="R3920" t="s">
        <v>2564</v>
      </c>
      <c r="S3920" t="s">
        <v>150</v>
      </c>
      <c r="T3920" t="s">
        <v>87</v>
      </c>
      <c r="U3920" t="s">
        <v>88</v>
      </c>
      <c r="V3920" t="s">
        <v>89</v>
      </c>
      <c r="W3920" t="s">
        <v>78</v>
      </c>
      <c r="X3920" t="s">
        <v>120</v>
      </c>
      <c r="Y3920" t="s">
        <v>91</v>
      </c>
      <c r="Z3920" t="s">
        <v>92</v>
      </c>
      <c r="AA3920" s="1">
        <v>44566</v>
      </c>
      <c r="AB3920" s="2">
        <v>1015</v>
      </c>
      <c r="AC3920" s="2">
        <v>856</v>
      </c>
      <c r="AD3920" s="2"/>
      <c r="AE3920" s="2"/>
      <c r="AF3920" s="2"/>
      <c r="AG3920">
        <v>0</v>
      </c>
      <c r="AH3920" s="3">
        <v>1015</v>
      </c>
      <c r="AI3920" s="3">
        <v>856</v>
      </c>
      <c r="AJ3920" s="3">
        <v>0</v>
      </c>
      <c r="AK3920" s="3">
        <v>0</v>
      </c>
      <c r="AL3920" s="3">
        <v>0</v>
      </c>
      <c r="AM3920" t="s">
        <v>2594</v>
      </c>
      <c r="AN3920" t="s">
        <v>83</v>
      </c>
      <c r="AO3920" t="s">
        <v>2349</v>
      </c>
      <c r="AP3920" t="s">
        <v>2350</v>
      </c>
      <c r="AQ3920" t="s">
        <v>83</v>
      </c>
      <c r="AR3920" t="s">
        <v>2359</v>
      </c>
      <c r="AS3920" t="s">
        <v>83</v>
      </c>
      <c r="AT3920" t="s">
        <v>96</v>
      </c>
      <c r="AU3920" t="s">
        <v>2360</v>
      </c>
      <c r="AV3920" t="s">
        <v>2361</v>
      </c>
      <c r="AW3920" t="s">
        <v>99</v>
      </c>
      <c r="AX3920" t="s">
        <v>100</v>
      </c>
      <c r="AY3920" t="s">
        <v>2362</v>
      </c>
      <c r="AZ3920" t="s">
        <v>2595</v>
      </c>
      <c r="BA3920" t="s">
        <v>103</v>
      </c>
      <c r="BB3920" t="s">
        <v>2596</v>
      </c>
      <c r="BC3920" s="4"/>
      <c r="BD3920" t="s">
        <v>83</v>
      </c>
      <c r="BE3920" t="s">
        <v>105</v>
      </c>
      <c r="BF3920" t="s">
        <v>106</v>
      </c>
      <c r="BG3920" t="s">
        <v>107</v>
      </c>
      <c r="BH3920" t="s">
        <v>108</v>
      </c>
      <c r="BI3920" t="s">
        <v>109</v>
      </c>
      <c r="BJ3920" s="2">
        <v>0</v>
      </c>
      <c r="BK3920" t="s">
        <v>90</v>
      </c>
      <c r="BL3920" t="s">
        <v>78</v>
      </c>
      <c r="BM3920" t="s">
        <v>83</v>
      </c>
      <c r="BN3920" t="s">
        <v>83</v>
      </c>
      <c r="BO3920" t="s">
        <v>83</v>
      </c>
      <c r="BP3920" t="s">
        <v>2597</v>
      </c>
      <c r="BQ3920" t="s">
        <v>2366</v>
      </c>
      <c r="BR3920" t="s">
        <v>2367</v>
      </c>
      <c r="BS3920" t="s">
        <v>83</v>
      </c>
      <c r="BT3920" s="3">
        <v>1</v>
      </c>
    </row>
    <row r="3921" spans="1:72" x14ac:dyDescent="0.25">
      <c r="A3921" t="s">
        <v>2349</v>
      </c>
      <c r="B3921" t="s">
        <v>2350</v>
      </c>
      <c r="C3921" t="s">
        <v>2351</v>
      </c>
      <c r="D3921" t="s">
        <v>74</v>
      </c>
      <c r="E3921" t="s">
        <v>21868</v>
      </c>
      <c r="F3921" t="s">
        <v>2352</v>
      </c>
      <c r="G3921" t="s">
        <v>2598</v>
      </c>
      <c r="H3921" t="s">
        <v>2599</v>
      </c>
      <c r="I3921" s="1">
        <v>44197</v>
      </c>
      <c r="J3921" s="1">
        <v>44926</v>
      </c>
      <c r="K3921" t="s">
        <v>78</v>
      </c>
      <c r="L3921" t="s">
        <v>79</v>
      </c>
      <c r="M3921" t="s">
        <v>80</v>
      </c>
      <c r="N3921" t="s">
        <v>2592</v>
      </c>
      <c r="O3921" t="s">
        <v>477</v>
      </c>
      <c r="P3921" t="s">
        <v>156</v>
      </c>
      <c r="Q3921" t="s">
        <v>2593</v>
      </c>
      <c r="R3921" t="s">
        <v>2564</v>
      </c>
      <c r="S3921" t="s">
        <v>150</v>
      </c>
      <c r="T3921" t="s">
        <v>87</v>
      </c>
      <c r="U3921" t="s">
        <v>88</v>
      </c>
      <c r="V3921" t="s">
        <v>89</v>
      </c>
      <c r="W3921" t="s">
        <v>78</v>
      </c>
      <c r="X3921" t="s">
        <v>120</v>
      </c>
      <c r="Y3921" t="s">
        <v>91</v>
      </c>
      <c r="Z3921" t="s">
        <v>92</v>
      </c>
      <c r="AA3921" s="1">
        <v>44566</v>
      </c>
      <c r="AB3921" s="2">
        <v>2892</v>
      </c>
      <c r="AC3921" s="2">
        <v>2292</v>
      </c>
      <c r="AD3921" s="2"/>
      <c r="AE3921" s="2"/>
      <c r="AF3921" s="2"/>
      <c r="AG3921">
        <v>0</v>
      </c>
      <c r="AH3921" s="3">
        <v>2892</v>
      </c>
      <c r="AI3921" s="3">
        <v>2292</v>
      </c>
      <c r="AJ3921" s="3">
        <v>0</v>
      </c>
      <c r="AK3921" s="3">
        <v>0</v>
      </c>
      <c r="AL3921" s="3">
        <v>0</v>
      </c>
      <c r="AM3921" t="s">
        <v>2600</v>
      </c>
      <c r="AN3921" t="s">
        <v>83</v>
      </c>
      <c r="AO3921" t="s">
        <v>2349</v>
      </c>
      <c r="AP3921" t="s">
        <v>2350</v>
      </c>
      <c r="AQ3921" t="s">
        <v>83</v>
      </c>
      <c r="AR3921" t="s">
        <v>2359</v>
      </c>
      <c r="AS3921" t="s">
        <v>83</v>
      </c>
      <c r="AT3921" t="s">
        <v>96</v>
      </c>
      <c r="AU3921" t="s">
        <v>2360</v>
      </c>
      <c r="AV3921" t="s">
        <v>2361</v>
      </c>
      <c r="AW3921" t="s">
        <v>99</v>
      </c>
      <c r="AX3921" t="s">
        <v>100</v>
      </c>
      <c r="AY3921" t="s">
        <v>2362</v>
      </c>
      <c r="AZ3921" t="s">
        <v>2601</v>
      </c>
      <c r="BA3921" t="s">
        <v>103</v>
      </c>
      <c r="BB3921" t="s">
        <v>2602</v>
      </c>
      <c r="BC3921" s="4"/>
      <c r="BD3921" t="s">
        <v>83</v>
      </c>
      <c r="BE3921" t="s">
        <v>105</v>
      </c>
      <c r="BF3921" t="s">
        <v>106</v>
      </c>
      <c r="BG3921" t="s">
        <v>107</v>
      </c>
      <c r="BH3921" t="s">
        <v>108</v>
      </c>
      <c r="BI3921" t="s">
        <v>109</v>
      </c>
      <c r="BJ3921" s="2">
        <v>0</v>
      </c>
      <c r="BK3921" t="s">
        <v>90</v>
      </c>
      <c r="BL3921" t="s">
        <v>78</v>
      </c>
      <c r="BM3921" t="s">
        <v>83</v>
      </c>
      <c r="BN3921" t="s">
        <v>83</v>
      </c>
      <c r="BO3921" t="s">
        <v>83</v>
      </c>
      <c r="BP3921" t="s">
        <v>2603</v>
      </c>
      <c r="BQ3921" t="s">
        <v>2366</v>
      </c>
      <c r="BR3921" t="s">
        <v>2367</v>
      </c>
      <c r="BS3921" t="s">
        <v>83</v>
      </c>
      <c r="BT3921" s="3">
        <v>1</v>
      </c>
    </row>
    <row r="3922" spans="1:72" x14ac:dyDescent="0.25">
      <c r="A3922" t="s">
        <v>2349</v>
      </c>
      <c r="B3922" t="s">
        <v>2350</v>
      </c>
      <c r="C3922" t="s">
        <v>2351</v>
      </c>
      <c r="D3922" t="s">
        <v>74</v>
      </c>
      <c r="E3922" t="s">
        <v>21868</v>
      </c>
      <c r="F3922" t="s">
        <v>2352</v>
      </c>
      <c r="G3922" t="s">
        <v>2604</v>
      </c>
      <c r="H3922" t="s">
        <v>2605</v>
      </c>
      <c r="I3922" s="1">
        <v>44197</v>
      </c>
      <c r="J3922" s="1">
        <v>44926</v>
      </c>
      <c r="K3922" t="s">
        <v>78</v>
      </c>
      <c r="L3922" t="s">
        <v>79</v>
      </c>
      <c r="M3922" t="s">
        <v>80</v>
      </c>
      <c r="N3922" t="s">
        <v>2606</v>
      </c>
      <c r="O3922" t="s">
        <v>162</v>
      </c>
      <c r="P3922" t="s">
        <v>409</v>
      </c>
      <c r="Q3922" t="s">
        <v>2607</v>
      </c>
      <c r="R3922" t="s">
        <v>2564</v>
      </c>
      <c r="S3922" t="s">
        <v>150</v>
      </c>
      <c r="T3922" t="s">
        <v>87</v>
      </c>
      <c r="U3922" t="s">
        <v>88</v>
      </c>
      <c r="V3922" t="s">
        <v>89</v>
      </c>
      <c r="W3922" t="s">
        <v>78</v>
      </c>
      <c r="X3922" t="s">
        <v>120</v>
      </c>
      <c r="Y3922" t="s">
        <v>91</v>
      </c>
      <c r="Z3922" t="s">
        <v>92</v>
      </c>
      <c r="AA3922" s="1">
        <v>44567</v>
      </c>
      <c r="AB3922" s="2">
        <v>104</v>
      </c>
      <c r="AC3922" s="2">
        <v>104</v>
      </c>
      <c r="AD3922" s="2"/>
      <c r="AE3922" s="2"/>
      <c r="AF3922" s="2"/>
      <c r="AG3922">
        <v>0</v>
      </c>
      <c r="AH3922" s="3">
        <v>102</v>
      </c>
      <c r="AI3922" s="3">
        <v>103</v>
      </c>
      <c r="AJ3922" s="3">
        <v>0</v>
      </c>
      <c r="AK3922" s="3">
        <v>0</v>
      </c>
      <c r="AL3922" s="3">
        <v>0</v>
      </c>
      <c r="AM3922" t="s">
        <v>2608</v>
      </c>
      <c r="AN3922" t="s">
        <v>83</v>
      </c>
      <c r="AO3922" t="s">
        <v>2349</v>
      </c>
      <c r="AP3922" t="s">
        <v>2350</v>
      </c>
      <c r="AQ3922" t="s">
        <v>83</v>
      </c>
      <c r="AR3922" t="s">
        <v>2359</v>
      </c>
      <c r="AS3922" t="s">
        <v>83</v>
      </c>
      <c r="AT3922" t="s">
        <v>96</v>
      </c>
      <c r="AU3922" t="s">
        <v>2360</v>
      </c>
      <c r="AV3922" t="s">
        <v>2361</v>
      </c>
      <c r="AW3922" t="s">
        <v>99</v>
      </c>
      <c r="AX3922" t="s">
        <v>100</v>
      </c>
      <c r="AY3922" t="s">
        <v>2362</v>
      </c>
      <c r="AZ3922" t="s">
        <v>2609</v>
      </c>
      <c r="BA3922" t="s">
        <v>103</v>
      </c>
      <c r="BB3922" t="s">
        <v>2610</v>
      </c>
      <c r="BC3922" s="4"/>
      <c r="BD3922" t="s">
        <v>83</v>
      </c>
      <c r="BE3922" t="s">
        <v>105</v>
      </c>
      <c r="BF3922" t="s">
        <v>106</v>
      </c>
      <c r="BG3922" t="s">
        <v>107</v>
      </c>
      <c r="BH3922" t="s">
        <v>108</v>
      </c>
      <c r="BI3922" t="s">
        <v>109</v>
      </c>
      <c r="BJ3922" s="2">
        <v>0</v>
      </c>
      <c r="BK3922" t="s">
        <v>90</v>
      </c>
      <c r="BL3922" t="s">
        <v>78</v>
      </c>
      <c r="BM3922" t="s">
        <v>83</v>
      </c>
      <c r="BN3922" t="s">
        <v>83</v>
      </c>
      <c r="BO3922" t="s">
        <v>83</v>
      </c>
      <c r="BP3922" t="s">
        <v>2611</v>
      </c>
      <c r="BQ3922" t="s">
        <v>2366</v>
      </c>
      <c r="BR3922" t="s">
        <v>2367</v>
      </c>
      <c r="BS3922" t="s">
        <v>83</v>
      </c>
      <c r="BT3922" s="3">
        <v>1</v>
      </c>
    </row>
    <row r="3923" spans="1:72" x14ac:dyDescent="0.25">
      <c r="A3923" t="s">
        <v>2349</v>
      </c>
      <c r="B3923" t="s">
        <v>2350</v>
      </c>
      <c r="C3923" t="s">
        <v>2351</v>
      </c>
      <c r="D3923" t="s">
        <v>74</v>
      </c>
      <c r="E3923" t="s">
        <v>21868</v>
      </c>
      <c r="F3923" t="s">
        <v>2352</v>
      </c>
      <c r="G3923" t="s">
        <v>2612</v>
      </c>
      <c r="H3923" t="s">
        <v>2613</v>
      </c>
      <c r="I3923" s="1">
        <v>44197</v>
      </c>
      <c r="J3923" s="1">
        <v>44926</v>
      </c>
      <c r="K3923" t="s">
        <v>78</v>
      </c>
      <c r="L3923" t="s">
        <v>79</v>
      </c>
      <c r="M3923" t="s">
        <v>80</v>
      </c>
      <c r="N3923" t="s">
        <v>2201</v>
      </c>
      <c r="O3923" t="s">
        <v>281</v>
      </c>
      <c r="P3923" t="s">
        <v>156</v>
      </c>
      <c r="Q3923" t="s">
        <v>2614</v>
      </c>
      <c r="R3923" t="s">
        <v>2564</v>
      </c>
      <c r="S3923" t="s">
        <v>150</v>
      </c>
      <c r="T3923" t="s">
        <v>87</v>
      </c>
      <c r="U3923" t="s">
        <v>88</v>
      </c>
      <c r="V3923" t="s">
        <v>89</v>
      </c>
      <c r="W3923" t="s">
        <v>78</v>
      </c>
      <c r="X3923" t="s">
        <v>120</v>
      </c>
      <c r="Y3923" t="s">
        <v>91</v>
      </c>
      <c r="Z3923" t="s">
        <v>92</v>
      </c>
      <c r="AA3923" s="1">
        <v>44567</v>
      </c>
      <c r="AB3923" s="2">
        <v>1382</v>
      </c>
      <c r="AC3923" s="2">
        <v>1217</v>
      </c>
      <c r="AD3923" s="2"/>
      <c r="AE3923" s="2"/>
      <c r="AF3923" s="2"/>
      <c r="AG3923">
        <v>0</v>
      </c>
      <c r="AH3923" s="3">
        <v>1382</v>
      </c>
      <c r="AI3923" s="3">
        <v>1217</v>
      </c>
      <c r="AJ3923" s="3">
        <v>0</v>
      </c>
      <c r="AK3923" s="3">
        <v>0</v>
      </c>
      <c r="AL3923" s="3">
        <v>0</v>
      </c>
      <c r="AM3923" t="s">
        <v>2615</v>
      </c>
      <c r="AN3923" t="s">
        <v>83</v>
      </c>
      <c r="AO3923" t="s">
        <v>2349</v>
      </c>
      <c r="AP3923" t="s">
        <v>2350</v>
      </c>
      <c r="AQ3923" t="s">
        <v>83</v>
      </c>
      <c r="AR3923" t="s">
        <v>2359</v>
      </c>
      <c r="AS3923" t="s">
        <v>83</v>
      </c>
      <c r="AT3923" t="s">
        <v>96</v>
      </c>
      <c r="AU3923" t="s">
        <v>2360</v>
      </c>
      <c r="AV3923" t="s">
        <v>2361</v>
      </c>
      <c r="AW3923" t="s">
        <v>99</v>
      </c>
      <c r="AX3923" t="s">
        <v>100</v>
      </c>
      <c r="AY3923" t="s">
        <v>2362</v>
      </c>
      <c r="AZ3923" t="s">
        <v>2616</v>
      </c>
      <c r="BA3923" t="s">
        <v>103</v>
      </c>
      <c r="BB3923" t="s">
        <v>2617</v>
      </c>
      <c r="BC3923" s="4"/>
      <c r="BD3923" t="s">
        <v>83</v>
      </c>
      <c r="BE3923" t="s">
        <v>105</v>
      </c>
      <c r="BF3923" t="s">
        <v>106</v>
      </c>
      <c r="BG3923" t="s">
        <v>107</v>
      </c>
      <c r="BH3923" t="s">
        <v>108</v>
      </c>
      <c r="BI3923" t="s">
        <v>109</v>
      </c>
      <c r="BJ3923" s="2">
        <v>0</v>
      </c>
      <c r="BK3923" t="s">
        <v>90</v>
      </c>
      <c r="BL3923" t="s">
        <v>78</v>
      </c>
      <c r="BM3923" t="s">
        <v>83</v>
      </c>
      <c r="BN3923" t="s">
        <v>83</v>
      </c>
      <c r="BO3923" t="s">
        <v>83</v>
      </c>
      <c r="BP3923" t="s">
        <v>2618</v>
      </c>
      <c r="BQ3923" t="s">
        <v>2366</v>
      </c>
      <c r="BR3923" t="s">
        <v>2367</v>
      </c>
      <c r="BS3923" t="s">
        <v>83</v>
      </c>
      <c r="BT3923" s="3">
        <v>1</v>
      </c>
    </row>
    <row r="3924" spans="1:72" x14ac:dyDescent="0.25">
      <c r="A3924" t="s">
        <v>2349</v>
      </c>
      <c r="B3924" t="s">
        <v>2350</v>
      </c>
      <c r="C3924" t="s">
        <v>2351</v>
      </c>
      <c r="D3924" t="s">
        <v>74</v>
      </c>
      <c r="E3924" t="s">
        <v>21868</v>
      </c>
      <c r="F3924" t="s">
        <v>2352</v>
      </c>
      <c r="G3924" t="s">
        <v>2619</v>
      </c>
      <c r="H3924" t="s">
        <v>2620</v>
      </c>
      <c r="I3924" s="1">
        <v>44197</v>
      </c>
      <c r="J3924" s="1">
        <v>44926</v>
      </c>
      <c r="K3924" t="s">
        <v>78</v>
      </c>
      <c r="L3924" t="s">
        <v>79</v>
      </c>
      <c r="M3924" t="s">
        <v>80</v>
      </c>
      <c r="N3924" t="s">
        <v>2606</v>
      </c>
      <c r="O3924" t="s">
        <v>1161</v>
      </c>
      <c r="P3924" t="s">
        <v>156</v>
      </c>
      <c r="Q3924" t="s">
        <v>2621</v>
      </c>
      <c r="R3924" t="s">
        <v>2564</v>
      </c>
      <c r="S3924" t="s">
        <v>150</v>
      </c>
      <c r="T3924" t="s">
        <v>87</v>
      </c>
      <c r="U3924" t="s">
        <v>88</v>
      </c>
      <c r="V3924" t="s">
        <v>89</v>
      </c>
      <c r="W3924" t="s">
        <v>78</v>
      </c>
      <c r="X3924" t="s">
        <v>120</v>
      </c>
      <c r="Y3924" t="s">
        <v>91</v>
      </c>
      <c r="Z3924" t="s">
        <v>92</v>
      </c>
      <c r="AA3924" s="1">
        <v>44567</v>
      </c>
      <c r="AB3924" s="2">
        <v>1352</v>
      </c>
      <c r="AC3924" s="2">
        <v>970</v>
      </c>
      <c r="AD3924" s="2"/>
      <c r="AE3924" s="2"/>
      <c r="AF3924" s="2"/>
      <c r="AG3924">
        <v>0</v>
      </c>
      <c r="AH3924" s="3">
        <v>1352</v>
      </c>
      <c r="AI3924" s="3">
        <v>970</v>
      </c>
      <c r="AJ3924" s="3">
        <v>0</v>
      </c>
      <c r="AK3924" s="3">
        <v>0</v>
      </c>
      <c r="AL3924" s="3">
        <v>0</v>
      </c>
      <c r="AM3924" t="s">
        <v>2622</v>
      </c>
      <c r="AN3924" t="s">
        <v>83</v>
      </c>
      <c r="AO3924" t="s">
        <v>2349</v>
      </c>
      <c r="AP3924" t="s">
        <v>2350</v>
      </c>
      <c r="AQ3924" t="s">
        <v>83</v>
      </c>
      <c r="AR3924" t="s">
        <v>2359</v>
      </c>
      <c r="AS3924" t="s">
        <v>83</v>
      </c>
      <c r="AT3924" t="s">
        <v>96</v>
      </c>
      <c r="AU3924" t="s">
        <v>2360</v>
      </c>
      <c r="AV3924" t="s">
        <v>2361</v>
      </c>
      <c r="AW3924" t="s">
        <v>99</v>
      </c>
      <c r="AX3924" t="s">
        <v>100</v>
      </c>
      <c r="AY3924" t="s">
        <v>2362</v>
      </c>
      <c r="AZ3924" t="s">
        <v>2623</v>
      </c>
      <c r="BA3924" t="s">
        <v>103</v>
      </c>
      <c r="BB3924" t="s">
        <v>2624</v>
      </c>
      <c r="BC3924" s="4"/>
      <c r="BD3924" t="s">
        <v>83</v>
      </c>
      <c r="BE3924" t="s">
        <v>105</v>
      </c>
      <c r="BF3924" t="s">
        <v>106</v>
      </c>
      <c r="BG3924" t="s">
        <v>107</v>
      </c>
      <c r="BH3924" t="s">
        <v>108</v>
      </c>
      <c r="BI3924" t="s">
        <v>109</v>
      </c>
      <c r="BJ3924" s="2">
        <v>0</v>
      </c>
      <c r="BK3924" t="s">
        <v>90</v>
      </c>
      <c r="BL3924" t="s">
        <v>78</v>
      </c>
      <c r="BM3924" t="s">
        <v>83</v>
      </c>
      <c r="BN3924" t="s">
        <v>83</v>
      </c>
      <c r="BO3924" t="s">
        <v>83</v>
      </c>
      <c r="BP3924" t="s">
        <v>2625</v>
      </c>
      <c r="BQ3924" t="s">
        <v>2366</v>
      </c>
      <c r="BR3924" t="s">
        <v>2367</v>
      </c>
      <c r="BS3924" t="s">
        <v>83</v>
      </c>
      <c r="BT3924" s="3">
        <v>1</v>
      </c>
    </row>
    <row r="3925" spans="1:72" x14ac:dyDescent="0.25">
      <c r="A3925" t="s">
        <v>2349</v>
      </c>
      <c r="B3925" t="s">
        <v>2350</v>
      </c>
      <c r="C3925" t="s">
        <v>2351</v>
      </c>
      <c r="D3925" t="s">
        <v>74</v>
      </c>
      <c r="E3925" t="s">
        <v>21868</v>
      </c>
      <c r="F3925" t="s">
        <v>2352</v>
      </c>
      <c r="G3925" t="s">
        <v>2626</v>
      </c>
      <c r="H3925" t="s">
        <v>2627</v>
      </c>
      <c r="I3925" s="1">
        <v>44197</v>
      </c>
      <c r="J3925" s="1">
        <v>44926</v>
      </c>
      <c r="K3925" t="s">
        <v>78</v>
      </c>
      <c r="L3925" t="s">
        <v>79</v>
      </c>
      <c r="M3925" t="s">
        <v>80</v>
      </c>
      <c r="N3925" t="s">
        <v>2201</v>
      </c>
      <c r="O3925" t="s">
        <v>375</v>
      </c>
      <c r="P3925" t="s">
        <v>156</v>
      </c>
      <c r="Q3925" t="s">
        <v>2628</v>
      </c>
      <c r="R3925" t="s">
        <v>2564</v>
      </c>
      <c r="S3925" t="s">
        <v>150</v>
      </c>
      <c r="T3925" t="s">
        <v>87</v>
      </c>
      <c r="U3925" t="s">
        <v>88</v>
      </c>
      <c r="V3925" t="s">
        <v>89</v>
      </c>
      <c r="W3925" t="s">
        <v>78</v>
      </c>
      <c r="X3925" t="s">
        <v>120</v>
      </c>
      <c r="Y3925" t="s">
        <v>91</v>
      </c>
      <c r="Z3925" t="s">
        <v>92</v>
      </c>
      <c r="AA3925" s="1">
        <v>44567</v>
      </c>
      <c r="AB3925" s="2">
        <v>583</v>
      </c>
      <c r="AC3925" s="2">
        <v>312</v>
      </c>
      <c r="AD3925" s="2"/>
      <c r="AE3925" s="2"/>
      <c r="AF3925" s="2"/>
      <c r="AG3925">
        <v>0</v>
      </c>
      <c r="AH3925" s="3">
        <v>583</v>
      </c>
      <c r="AI3925" s="3">
        <v>312</v>
      </c>
      <c r="AJ3925" s="3">
        <v>0</v>
      </c>
      <c r="AK3925" s="3">
        <v>0</v>
      </c>
      <c r="AL3925" s="3">
        <v>0</v>
      </c>
      <c r="AM3925" t="s">
        <v>2629</v>
      </c>
      <c r="AN3925" t="s">
        <v>83</v>
      </c>
      <c r="AO3925" t="s">
        <v>2349</v>
      </c>
      <c r="AP3925" t="s">
        <v>2350</v>
      </c>
      <c r="AQ3925" t="s">
        <v>83</v>
      </c>
      <c r="AR3925" t="s">
        <v>2359</v>
      </c>
      <c r="AS3925" t="s">
        <v>83</v>
      </c>
      <c r="AT3925" t="s">
        <v>96</v>
      </c>
      <c r="AU3925" t="s">
        <v>2360</v>
      </c>
      <c r="AV3925" t="s">
        <v>2361</v>
      </c>
      <c r="AW3925" t="s">
        <v>99</v>
      </c>
      <c r="AX3925" t="s">
        <v>100</v>
      </c>
      <c r="AY3925" t="s">
        <v>2362</v>
      </c>
      <c r="AZ3925" t="s">
        <v>2630</v>
      </c>
      <c r="BA3925" t="s">
        <v>103</v>
      </c>
      <c r="BB3925" t="s">
        <v>2631</v>
      </c>
      <c r="BC3925" s="4"/>
      <c r="BD3925" t="s">
        <v>83</v>
      </c>
      <c r="BE3925" t="s">
        <v>105</v>
      </c>
      <c r="BF3925" t="s">
        <v>106</v>
      </c>
      <c r="BG3925" t="s">
        <v>107</v>
      </c>
      <c r="BH3925" t="s">
        <v>108</v>
      </c>
      <c r="BI3925" t="s">
        <v>109</v>
      </c>
      <c r="BJ3925" s="2">
        <v>0</v>
      </c>
      <c r="BK3925" t="s">
        <v>90</v>
      </c>
      <c r="BL3925" t="s">
        <v>78</v>
      </c>
      <c r="BM3925" t="s">
        <v>83</v>
      </c>
      <c r="BN3925" t="s">
        <v>83</v>
      </c>
      <c r="BO3925" t="s">
        <v>83</v>
      </c>
      <c r="BP3925" t="s">
        <v>2632</v>
      </c>
      <c r="BQ3925" t="s">
        <v>2366</v>
      </c>
      <c r="BR3925" t="s">
        <v>2367</v>
      </c>
      <c r="BS3925" t="s">
        <v>83</v>
      </c>
      <c r="BT3925" s="3">
        <v>1</v>
      </c>
    </row>
    <row r="3926" spans="1:72" x14ac:dyDescent="0.25">
      <c r="A3926" t="s">
        <v>2349</v>
      </c>
      <c r="B3926" t="s">
        <v>2350</v>
      </c>
      <c r="C3926" t="s">
        <v>2351</v>
      </c>
      <c r="D3926" t="s">
        <v>74</v>
      </c>
      <c r="E3926" t="s">
        <v>21868</v>
      </c>
      <c r="F3926" t="s">
        <v>2352</v>
      </c>
      <c r="G3926" t="s">
        <v>2633</v>
      </c>
      <c r="H3926" t="s">
        <v>2634</v>
      </c>
      <c r="I3926" s="1">
        <v>44197</v>
      </c>
      <c r="J3926" s="1">
        <v>44926</v>
      </c>
      <c r="K3926" t="s">
        <v>78</v>
      </c>
      <c r="L3926" t="s">
        <v>79</v>
      </c>
      <c r="M3926" t="s">
        <v>80</v>
      </c>
      <c r="N3926" t="s">
        <v>2606</v>
      </c>
      <c r="O3926" t="s">
        <v>168</v>
      </c>
      <c r="P3926" t="s">
        <v>156</v>
      </c>
      <c r="Q3926" t="s">
        <v>2607</v>
      </c>
      <c r="R3926" t="s">
        <v>2564</v>
      </c>
      <c r="S3926" t="s">
        <v>150</v>
      </c>
      <c r="T3926" t="s">
        <v>87</v>
      </c>
      <c r="U3926" t="s">
        <v>88</v>
      </c>
      <c r="V3926" t="s">
        <v>89</v>
      </c>
      <c r="W3926" t="s">
        <v>78</v>
      </c>
      <c r="X3926" t="s">
        <v>120</v>
      </c>
      <c r="Y3926" t="s">
        <v>91</v>
      </c>
      <c r="Z3926" t="s">
        <v>92</v>
      </c>
      <c r="AA3926" s="1">
        <v>44566</v>
      </c>
      <c r="AB3926" s="2">
        <v>748</v>
      </c>
      <c r="AC3926" s="2">
        <v>655</v>
      </c>
      <c r="AD3926" s="2"/>
      <c r="AE3926" s="2"/>
      <c r="AF3926" s="2"/>
      <c r="AG3926">
        <v>0</v>
      </c>
      <c r="AH3926" s="3">
        <v>748</v>
      </c>
      <c r="AI3926" s="3">
        <v>655</v>
      </c>
      <c r="AJ3926" s="3">
        <v>0</v>
      </c>
      <c r="AK3926" s="3">
        <v>0</v>
      </c>
      <c r="AL3926" s="3">
        <v>0</v>
      </c>
      <c r="AM3926" t="s">
        <v>2635</v>
      </c>
      <c r="AN3926" t="s">
        <v>83</v>
      </c>
      <c r="AO3926" t="s">
        <v>2349</v>
      </c>
      <c r="AP3926" t="s">
        <v>2350</v>
      </c>
      <c r="AQ3926" t="s">
        <v>83</v>
      </c>
      <c r="AR3926" t="s">
        <v>2359</v>
      </c>
      <c r="AS3926" t="s">
        <v>83</v>
      </c>
      <c r="AT3926" t="s">
        <v>96</v>
      </c>
      <c r="AU3926" t="s">
        <v>2360</v>
      </c>
      <c r="AV3926" t="s">
        <v>2361</v>
      </c>
      <c r="AW3926" t="s">
        <v>99</v>
      </c>
      <c r="AX3926" t="s">
        <v>100</v>
      </c>
      <c r="AY3926" t="s">
        <v>2362</v>
      </c>
      <c r="AZ3926" t="s">
        <v>2636</v>
      </c>
      <c r="BA3926" t="s">
        <v>103</v>
      </c>
      <c r="BB3926" t="s">
        <v>2637</v>
      </c>
      <c r="BC3926" s="4"/>
      <c r="BD3926" t="s">
        <v>83</v>
      </c>
      <c r="BE3926" t="s">
        <v>105</v>
      </c>
      <c r="BF3926" t="s">
        <v>106</v>
      </c>
      <c r="BG3926" t="s">
        <v>107</v>
      </c>
      <c r="BH3926" t="s">
        <v>108</v>
      </c>
      <c r="BI3926" t="s">
        <v>109</v>
      </c>
      <c r="BJ3926" s="2">
        <v>0</v>
      </c>
      <c r="BK3926" t="s">
        <v>90</v>
      </c>
      <c r="BL3926" t="s">
        <v>78</v>
      </c>
      <c r="BM3926" t="s">
        <v>83</v>
      </c>
      <c r="BN3926" t="s">
        <v>83</v>
      </c>
      <c r="BO3926" t="s">
        <v>83</v>
      </c>
      <c r="BP3926" t="s">
        <v>2638</v>
      </c>
      <c r="BQ3926" t="s">
        <v>2366</v>
      </c>
      <c r="BR3926" t="s">
        <v>2367</v>
      </c>
      <c r="BS3926" t="s">
        <v>83</v>
      </c>
      <c r="BT3926" s="3">
        <v>1</v>
      </c>
    </row>
    <row r="3927" spans="1:72" x14ac:dyDescent="0.25">
      <c r="A3927" t="s">
        <v>2349</v>
      </c>
      <c r="B3927" t="s">
        <v>2350</v>
      </c>
      <c r="C3927" t="s">
        <v>2351</v>
      </c>
      <c r="D3927" t="s">
        <v>74</v>
      </c>
      <c r="E3927" t="s">
        <v>21868</v>
      </c>
      <c r="F3927" t="s">
        <v>2352</v>
      </c>
      <c r="G3927" t="s">
        <v>2639</v>
      </c>
      <c r="H3927" t="s">
        <v>2640</v>
      </c>
      <c r="I3927" s="1">
        <v>44197</v>
      </c>
      <c r="J3927" s="1">
        <v>44926</v>
      </c>
      <c r="K3927" t="s">
        <v>78</v>
      </c>
      <c r="L3927" t="s">
        <v>79</v>
      </c>
      <c r="M3927" t="s">
        <v>80</v>
      </c>
      <c r="N3927" t="s">
        <v>2641</v>
      </c>
      <c r="O3927" t="s">
        <v>242</v>
      </c>
      <c r="P3927" t="s">
        <v>409</v>
      </c>
      <c r="Q3927" t="s">
        <v>2642</v>
      </c>
      <c r="R3927" t="s">
        <v>2564</v>
      </c>
      <c r="S3927" t="s">
        <v>150</v>
      </c>
      <c r="T3927" t="s">
        <v>87</v>
      </c>
      <c r="U3927" t="s">
        <v>88</v>
      </c>
      <c r="V3927" t="s">
        <v>89</v>
      </c>
      <c r="W3927" t="s">
        <v>78</v>
      </c>
      <c r="X3927" t="s">
        <v>120</v>
      </c>
      <c r="Y3927" t="s">
        <v>91</v>
      </c>
      <c r="Z3927" t="s">
        <v>92</v>
      </c>
      <c r="AA3927" s="1">
        <v>44567</v>
      </c>
      <c r="AB3927" s="2">
        <v>1425</v>
      </c>
      <c r="AC3927" s="2">
        <v>1496</v>
      </c>
      <c r="AD3927" s="2"/>
      <c r="AE3927" s="2"/>
      <c r="AF3927" s="2"/>
      <c r="AG3927">
        <v>0</v>
      </c>
      <c r="AH3927" s="3">
        <v>1425</v>
      </c>
      <c r="AI3927" s="3">
        <v>1496</v>
      </c>
      <c r="AJ3927" s="3">
        <v>0</v>
      </c>
      <c r="AK3927" s="3">
        <v>0</v>
      </c>
      <c r="AL3927" s="3">
        <v>0</v>
      </c>
      <c r="AM3927" t="s">
        <v>2643</v>
      </c>
      <c r="AN3927" t="s">
        <v>83</v>
      </c>
      <c r="AO3927" t="s">
        <v>2349</v>
      </c>
      <c r="AP3927" t="s">
        <v>2350</v>
      </c>
      <c r="AQ3927" t="s">
        <v>83</v>
      </c>
      <c r="AR3927" t="s">
        <v>2359</v>
      </c>
      <c r="AS3927" t="s">
        <v>83</v>
      </c>
      <c r="AT3927" t="s">
        <v>96</v>
      </c>
      <c r="AU3927" t="s">
        <v>2360</v>
      </c>
      <c r="AV3927" t="s">
        <v>2361</v>
      </c>
      <c r="AW3927" t="s">
        <v>99</v>
      </c>
      <c r="AX3927" t="s">
        <v>100</v>
      </c>
      <c r="AY3927" t="s">
        <v>2362</v>
      </c>
      <c r="AZ3927" t="s">
        <v>2644</v>
      </c>
      <c r="BA3927" t="s">
        <v>103</v>
      </c>
      <c r="BB3927" t="s">
        <v>2645</v>
      </c>
      <c r="BC3927" s="4"/>
      <c r="BD3927" t="s">
        <v>83</v>
      </c>
      <c r="BE3927" t="s">
        <v>105</v>
      </c>
      <c r="BF3927" t="s">
        <v>106</v>
      </c>
      <c r="BG3927" t="s">
        <v>107</v>
      </c>
      <c r="BH3927" t="s">
        <v>108</v>
      </c>
      <c r="BI3927" t="s">
        <v>109</v>
      </c>
      <c r="BJ3927" s="2">
        <v>0</v>
      </c>
      <c r="BK3927" t="s">
        <v>90</v>
      </c>
      <c r="BL3927" t="s">
        <v>78</v>
      </c>
      <c r="BM3927" t="s">
        <v>83</v>
      </c>
      <c r="BN3927" t="s">
        <v>83</v>
      </c>
      <c r="BO3927" t="s">
        <v>83</v>
      </c>
      <c r="BP3927" t="s">
        <v>2646</v>
      </c>
      <c r="BQ3927" t="s">
        <v>2366</v>
      </c>
      <c r="BR3927" t="s">
        <v>2367</v>
      </c>
      <c r="BS3927" t="s">
        <v>83</v>
      </c>
      <c r="BT3927" s="3">
        <v>1</v>
      </c>
    </row>
    <row r="3928" spans="1:72" x14ac:dyDescent="0.25">
      <c r="A3928" t="s">
        <v>2349</v>
      </c>
      <c r="B3928" t="s">
        <v>2350</v>
      </c>
      <c r="C3928" t="s">
        <v>2351</v>
      </c>
      <c r="D3928" t="s">
        <v>74</v>
      </c>
      <c r="E3928" t="s">
        <v>21868</v>
      </c>
      <c r="F3928" t="s">
        <v>2352</v>
      </c>
      <c r="G3928" t="s">
        <v>2647</v>
      </c>
      <c r="H3928" t="s">
        <v>2648</v>
      </c>
      <c r="I3928" s="1">
        <v>44197</v>
      </c>
      <c r="J3928" s="1">
        <v>44926</v>
      </c>
      <c r="K3928" t="s">
        <v>78</v>
      </c>
      <c r="L3928" t="s">
        <v>79</v>
      </c>
      <c r="M3928" t="s">
        <v>80</v>
      </c>
      <c r="N3928" t="s">
        <v>2649</v>
      </c>
      <c r="O3928" t="s">
        <v>930</v>
      </c>
      <c r="P3928" t="s">
        <v>156</v>
      </c>
      <c r="Q3928" t="s">
        <v>2650</v>
      </c>
      <c r="R3928" t="s">
        <v>2564</v>
      </c>
      <c r="S3928" t="s">
        <v>150</v>
      </c>
      <c r="T3928" t="s">
        <v>87</v>
      </c>
      <c r="U3928" t="s">
        <v>88</v>
      </c>
      <c r="V3928" t="s">
        <v>89</v>
      </c>
      <c r="W3928" t="s">
        <v>78</v>
      </c>
      <c r="X3928" t="s">
        <v>120</v>
      </c>
      <c r="Y3928" t="s">
        <v>91</v>
      </c>
      <c r="Z3928" t="s">
        <v>92</v>
      </c>
      <c r="AA3928" s="1">
        <v>44565</v>
      </c>
      <c r="AB3928" s="2">
        <v>1854</v>
      </c>
      <c r="AC3928" s="2">
        <v>1516</v>
      </c>
      <c r="AD3928" s="2"/>
      <c r="AE3928" s="2"/>
      <c r="AF3928" s="2"/>
      <c r="AG3928">
        <v>0</v>
      </c>
      <c r="AH3928" s="3">
        <v>1854</v>
      </c>
      <c r="AI3928" s="3">
        <v>1516</v>
      </c>
      <c r="AJ3928" s="3">
        <v>0</v>
      </c>
      <c r="AK3928" s="3">
        <v>0</v>
      </c>
      <c r="AL3928" s="3">
        <v>0</v>
      </c>
      <c r="AM3928" t="s">
        <v>2651</v>
      </c>
      <c r="AN3928" t="s">
        <v>83</v>
      </c>
      <c r="AO3928" t="s">
        <v>2349</v>
      </c>
      <c r="AP3928" t="s">
        <v>2350</v>
      </c>
      <c r="AQ3928" t="s">
        <v>83</v>
      </c>
      <c r="AR3928" t="s">
        <v>2359</v>
      </c>
      <c r="AS3928" t="s">
        <v>83</v>
      </c>
      <c r="AT3928" t="s">
        <v>96</v>
      </c>
      <c r="AU3928" t="s">
        <v>2360</v>
      </c>
      <c r="AV3928" t="s">
        <v>2361</v>
      </c>
      <c r="AW3928" t="s">
        <v>99</v>
      </c>
      <c r="AX3928" t="s">
        <v>100</v>
      </c>
      <c r="AY3928" t="s">
        <v>2362</v>
      </c>
      <c r="AZ3928" t="s">
        <v>2652</v>
      </c>
      <c r="BA3928" t="s">
        <v>103</v>
      </c>
      <c r="BB3928" t="s">
        <v>2653</v>
      </c>
      <c r="BC3928" s="4"/>
      <c r="BD3928" t="s">
        <v>83</v>
      </c>
      <c r="BE3928" t="s">
        <v>105</v>
      </c>
      <c r="BF3928" t="s">
        <v>106</v>
      </c>
      <c r="BG3928" t="s">
        <v>107</v>
      </c>
      <c r="BH3928" t="s">
        <v>108</v>
      </c>
      <c r="BI3928" t="s">
        <v>109</v>
      </c>
      <c r="BJ3928" s="2">
        <v>0</v>
      </c>
      <c r="BK3928" t="s">
        <v>90</v>
      </c>
      <c r="BL3928" t="s">
        <v>78</v>
      </c>
      <c r="BM3928" t="s">
        <v>83</v>
      </c>
      <c r="BN3928" t="s">
        <v>83</v>
      </c>
      <c r="BO3928" t="s">
        <v>83</v>
      </c>
      <c r="BP3928" t="s">
        <v>2654</v>
      </c>
      <c r="BQ3928" t="s">
        <v>2366</v>
      </c>
      <c r="BR3928" t="s">
        <v>2367</v>
      </c>
      <c r="BS3928" t="s">
        <v>83</v>
      </c>
      <c r="BT3928" s="3">
        <v>1</v>
      </c>
    </row>
    <row r="3929" spans="1:72" x14ac:dyDescent="0.25">
      <c r="A3929" t="s">
        <v>2349</v>
      </c>
      <c r="B3929" t="s">
        <v>2350</v>
      </c>
      <c r="C3929" t="s">
        <v>2351</v>
      </c>
      <c r="D3929" t="s">
        <v>74</v>
      </c>
      <c r="E3929" t="s">
        <v>21868</v>
      </c>
      <c r="F3929" t="s">
        <v>2352</v>
      </c>
      <c r="G3929" t="s">
        <v>2655</v>
      </c>
      <c r="H3929" t="s">
        <v>2656</v>
      </c>
      <c r="I3929" s="1">
        <v>44197</v>
      </c>
      <c r="J3929" s="1">
        <v>44926</v>
      </c>
      <c r="K3929" t="s">
        <v>78</v>
      </c>
      <c r="L3929" t="s">
        <v>79</v>
      </c>
      <c r="M3929" t="s">
        <v>80</v>
      </c>
      <c r="N3929" t="s">
        <v>2657</v>
      </c>
      <c r="O3929" t="s">
        <v>155</v>
      </c>
      <c r="P3929" t="s">
        <v>1913</v>
      </c>
      <c r="Q3929" t="s">
        <v>2658</v>
      </c>
      <c r="R3929" t="s">
        <v>2564</v>
      </c>
      <c r="S3929" t="s">
        <v>150</v>
      </c>
      <c r="T3929" t="s">
        <v>87</v>
      </c>
      <c r="U3929" t="s">
        <v>88</v>
      </c>
      <c r="V3929" t="s">
        <v>89</v>
      </c>
      <c r="W3929" t="s">
        <v>78</v>
      </c>
      <c r="X3929" t="s">
        <v>120</v>
      </c>
      <c r="Y3929" t="s">
        <v>91</v>
      </c>
      <c r="Z3929" t="s">
        <v>92</v>
      </c>
      <c r="AA3929" s="1">
        <v>44566</v>
      </c>
      <c r="AB3929" s="2">
        <v>52</v>
      </c>
      <c r="AC3929" s="2">
        <v>73</v>
      </c>
      <c r="AD3929" s="2"/>
      <c r="AE3929" s="2"/>
      <c r="AF3929" s="2"/>
      <c r="AG3929">
        <v>0</v>
      </c>
      <c r="AH3929" s="3">
        <v>52</v>
      </c>
      <c r="AI3929" s="3">
        <v>73</v>
      </c>
      <c r="AJ3929" s="3">
        <v>0</v>
      </c>
      <c r="AK3929" s="3">
        <v>0</v>
      </c>
      <c r="AL3929" s="3">
        <v>0</v>
      </c>
      <c r="AM3929" t="s">
        <v>2659</v>
      </c>
      <c r="AN3929" t="s">
        <v>83</v>
      </c>
      <c r="AO3929" t="s">
        <v>2349</v>
      </c>
      <c r="AP3929" t="s">
        <v>2350</v>
      </c>
      <c r="AQ3929" t="s">
        <v>83</v>
      </c>
      <c r="AR3929" t="s">
        <v>2359</v>
      </c>
      <c r="AS3929" t="s">
        <v>83</v>
      </c>
      <c r="AT3929" t="s">
        <v>96</v>
      </c>
      <c r="AU3929" t="s">
        <v>2360</v>
      </c>
      <c r="AV3929" t="s">
        <v>2361</v>
      </c>
      <c r="AW3929" t="s">
        <v>99</v>
      </c>
      <c r="AX3929" t="s">
        <v>100</v>
      </c>
      <c r="AY3929" t="s">
        <v>2362</v>
      </c>
      <c r="AZ3929" t="s">
        <v>2660</v>
      </c>
      <c r="BA3929" t="s">
        <v>103</v>
      </c>
      <c r="BB3929" t="s">
        <v>2661</v>
      </c>
      <c r="BC3929" s="4"/>
      <c r="BD3929" t="s">
        <v>83</v>
      </c>
      <c r="BE3929" t="s">
        <v>105</v>
      </c>
      <c r="BF3929" t="s">
        <v>106</v>
      </c>
      <c r="BG3929" t="s">
        <v>107</v>
      </c>
      <c r="BH3929" t="s">
        <v>108</v>
      </c>
      <c r="BI3929" t="s">
        <v>109</v>
      </c>
      <c r="BJ3929" s="2">
        <v>0</v>
      </c>
      <c r="BK3929" t="s">
        <v>90</v>
      </c>
      <c r="BL3929" t="s">
        <v>78</v>
      </c>
      <c r="BM3929" t="s">
        <v>83</v>
      </c>
      <c r="BN3929" t="s">
        <v>83</v>
      </c>
      <c r="BO3929" t="s">
        <v>83</v>
      </c>
      <c r="BP3929" t="s">
        <v>2662</v>
      </c>
      <c r="BQ3929" t="s">
        <v>2366</v>
      </c>
      <c r="BR3929" t="s">
        <v>2367</v>
      </c>
      <c r="BS3929" t="s">
        <v>83</v>
      </c>
      <c r="BT3929" s="3">
        <v>1</v>
      </c>
    </row>
    <row r="3930" spans="1:72" x14ac:dyDescent="0.25">
      <c r="A3930" t="s">
        <v>2349</v>
      </c>
      <c r="B3930" t="s">
        <v>2350</v>
      </c>
      <c r="C3930" t="s">
        <v>2351</v>
      </c>
      <c r="D3930" t="s">
        <v>74</v>
      </c>
      <c r="E3930" t="s">
        <v>21868</v>
      </c>
      <c r="F3930" t="s">
        <v>2352</v>
      </c>
      <c r="G3930" t="s">
        <v>2663</v>
      </c>
      <c r="H3930" t="s">
        <v>2664</v>
      </c>
      <c r="I3930" s="1">
        <v>44197</v>
      </c>
      <c r="J3930" s="1">
        <v>44926</v>
      </c>
      <c r="K3930" t="s">
        <v>78</v>
      </c>
      <c r="L3930" t="s">
        <v>79</v>
      </c>
      <c r="M3930" t="s">
        <v>80</v>
      </c>
      <c r="N3930" t="s">
        <v>2657</v>
      </c>
      <c r="O3930" t="s">
        <v>352</v>
      </c>
      <c r="P3930" t="s">
        <v>156</v>
      </c>
      <c r="Q3930" t="s">
        <v>2658</v>
      </c>
      <c r="R3930" t="s">
        <v>2564</v>
      </c>
      <c r="S3930" t="s">
        <v>150</v>
      </c>
      <c r="T3930" t="s">
        <v>87</v>
      </c>
      <c r="U3930" t="s">
        <v>88</v>
      </c>
      <c r="V3930" t="s">
        <v>89</v>
      </c>
      <c r="W3930" t="s">
        <v>78</v>
      </c>
      <c r="X3930" t="s">
        <v>120</v>
      </c>
      <c r="Y3930" t="s">
        <v>91</v>
      </c>
      <c r="Z3930" t="s">
        <v>92</v>
      </c>
      <c r="AA3930" s="1">
        <v>44567</v>
      </c>
      <c r="AB3930" s="2">
        <v>87</v>
      </c>
      <c r="AC3930" s="2">
        <v>63</v>
      </c>
      <c r="AD3930" s="2"/>
      <c r="AE3930" s="2"/>
      <c r="AF3930" s="2"/>
      <c r="AG3930">
        <v>0</v>
      </c>
      <c r="AH3930" s="3">
        <v>87</v>
      </c>
      <c r="AI3930" s="3">
        <v>63</v>
      </c>
      <c r="AJ3930" s="3">
        <v>0</v>
      </c>
      <c r="AK3930" s="3">
        <v>0</v>
      </c>
      <c r="AL3930" s="3">
        <v>0</v>
      </c>
      <c r="AM3930" t="s">
        <v>2665</v>
      </c>
      <c r="AN3930" t="s">
        <v>83</v>
      </c>
      <c r="AO3930" t="s">
        <v>2349</v>
      </c>
      <c r="AP3930" t="s">
        <v>2350</v>
      </c>
      <c r="AQ3930" t="s">
        <v>83</v>
      </c>
      <c r="AR3930" t="s">
        <v>2359</v>
      </c>
      <c r="AS3930" t="s">
        <v>83</v>
      </c>
      <c r="AT3930" t="s">
        <v>96</v>
      </c>
      <c r="AU3930" t="s">
        <v>2360</v>
      </c>
      <c r="AV3930" t="s">
        <v>2361</v>
      </c>
      <c r="AW3930" t="s">
        <v>99</v>
      </c>
      <c r="AX3930" t="s">
        <v>100</v>
      </c>
      <c r="AY3930" t="s">
        <v>2362</v>
      </c>
      <c r="AZ3930" t="s">
        <v>2666</v>
      </c>
      <c r="BA3930" t="s">
        <v>103</v>
      </c>
      <c r="BB3930" t="s">
        <v>2667</v>
      </c>
      <c r="BC3930" s="4"/>
      <c r="BD3930" t="s">
        <v>83</v>
      </c>
      <c r="BE3930" t="s">
        <v>105</v>
      </c>
      <c r="BF3930" t="s">
        <v>106</v>
      </c>
      <c r="BG3930" t="s">
        <v>107</v>
      </c>
      <c r="BH3930" t="s">
        <v>108</v>
      </c>
      <c r="BI3930" t="s">
        <v>109</v>
      </c>
      <c r="BJ3930" s="2">
        <v>0</v>
      </c>
      <c r="BK3930" t="s">
        <v>90</v>
      </c>
      <c r="BL3930" t="s">
        <v>78</v>
      </c>
      <c r="BM3930" t="s">
        <v>83</v>
      </c>
      <c r="BN3930" t="s">
        <v>83</v>
      </c>
      <c r="BO3930" t="s">
        <v>83</v>
      </c>
      <c r="BP3930" t="s">
        <v>2668</v>
      </c>
      <c r="BQ3930" t="s">
        <v>2366</v>
      </c>
      <c r="BR3930" t="s">
        <v>2367</v>
      </c>
      <c r="BS3930" t="s">
        <v>83</v>
      </c>
      <c r="BT3930" s="3">
        <v>1</v>
      </c>
    </row>
    <row r="3931" spans="1:72" x14ac:dyDescent="0.25">
      <c r="A3931" t="s">
        <v>2349</v>
      </c>
      <c r="B3931" t="s">
        <v>2350</v>
      </c>
      <c r="C3931" t="s">
        <v>2351</v>
      </c>
      <c r="D3931" t="s">
        <v>74</v>
      </c>
      <c r="E3931" t="s">
        <v>21868</v>
      </c>
      <c r="F3931" t="s">
        <v>2352</v>
      </c>
      <c r="G3931" t="s">
        <v>2669</v>
      </c>
      <c r="H3931" t="s">
        <v>2670</v>
      </c>
      <c r="I3931" s="1">
        <v>44197</v>
      </c>
      <c r="J3931" s="1">
        <v>44926</v>
      </c>
      <c r="K3931" t="s">
        <v>78</v>
      </c>
      <c r="L3931" t="s">
        <v>79</v>
      </c>
      <c r="M3931" t="s">
        <v>80</v>
      </c>
      <c r="N3931" t="s">
        <v>2657</v>
      </c>
      <c r="O3931" t="s">
        <v>307</v>
      </c>
      <c r="P3931" t="s">
        <v>235</v>
      </c>
      <c r="Q3931" t="s">
        <v>2658</v>
      </c>
      <c r="R3931" t="s">
        <v>2564</v>
      </c>
      <c r="S3931" t="s">
        <v>150</v>
      </c>
      <c r="T3931" t="s">
        <v>87</v>
      </c>
      <c r="U3931" t="s">
        <v>88</v>
      </c>
      <c r="V3931" t="s">
        <v>89</v>
      </c>
      <c r="W3931" t="s">
        <v>78</v>
      </c>
      <c r="X3931" t="s">
        <v>120</v>
      </c>
      <c r="Y3931" t="s">
        <v>91</v>
      </c>
      <c r="Z3931" t="s">
        <v>92</v>
      </c>
      <c r="AA3931" s="1">
        <v>44565</v>
      </c>
      <c r="AB3931" s="2">
        <v>31</v>
      </c>
      <c r="AC3931" s="2">
        <v>23</v>
      </c>
      <c r="AD3931" s="2"/>
      <c r="AE3931" s="2"/>
      <c r="AF3931" s="2"/>
      <c r="AG3931">
        <v>0</v>
      </c>
      <c r="AH3931" s="3">
        <v>31</v>
      </c>
      <c r="AI3931" s="3">
        <v>23</v>
      </c>
      <c r="AJ3931" s="3">
        <v>0</v>
      </c>
      <c r="AK3931" s="3">
        <v>0</v>
      </c>
      <c r="AL3931" s="3">
        <v>0</v>
      </c>
      <c r="AM3931" t="s">
        <v>2671</v>
      </c>
      <c r="AN3931" t="s">
        <v>83</v>
      </c>
      <c r="AO3931" t="s">
        <v>2349</v>
      </c>
      <c r="AP3931" t="s">
        <v>2350</v>
      </c>
      <c r="AQ3931" t="s">
        <v>83</v>
      </c>
      <c r="AR3931" t="s">
        <v>2359</v>
      </c>
      <c r="AS3931" t="s">
        <v>83</v>
      </c>
      <c r="AT3931" t="s">
        <v>96</v>
      </c>
      <c r="AU3931" t="s">
        <v>2360</v>
      </c>
      <c r="AV3931" t="s">
        <v>2361</v>
      </c>
      <c r="AW3931" t="s">
        <v>99</v>
      </c>
      <c r="AX3931" t="s">
        <v>100</v>
      </c>
      <c r="AY3931" t="s">
        <v>2362</v>
      </c>
      <c r="AZ3931" t="s">
        <v>2672</v>
      </c>
      <c r="BA3931" t="s">
        <v>103</v>
      </c>
      <c r="BB3931" t="s">
        <v>2673</v>
      </c>
      <c r="BC3931" s="4"/>
      <c r="BD3931" t="s">
        <v>83</v>
      </c>
      <c r="BE3931" t="s">
        <v>105</v>
      </c>
      <c r="BF3931" t="s">
        <v>106</v>
      </c>
      <c r="BG3931" t="s">
        <v>107</v>
      </c>
      <c r="BH3931" t="s">
        <v>108</v>
      </c>
      <c r="BI3931" t="s">
        <v>109</v>
      </c>
      <c r="BJ3931" s="2">
        <v>0</v>
      </c>
      <c r="BK3931" t="s">
        <v>90</v>
      </c>
      <c r="BL3931" t="s">
        <v>78</v>
      </c>
      <c r="BM3931" t="s">
        <v>83</v>
      </c>
      <c r="BN3931" t="s">
        <v>83</v>
      </c>
      <c r="BO3931" t="s">
        <v>83</v>
      </c>
      <c r="BP3931" t="s">
        <v>2674</v>
      </c>
      <c r="BQ3931" t="s">
        <v>2366</v>
      </c>
      <c r="BR3931" t="s">
        <v>2367</v>
      </c>
      <c r="BS3931" t="s">
        <v>83</v>
      </c>
      <c r="BT3931" s="3">
        <v>1</v>
      </c>
    </row>
    <row r="3932" spans="1:72" x14ac:dyDescent="0.25">
      <c r="A3932" t="s">
        <v>2349</v>
      </c>
      <c r="B3932" t="s">
        <v>2350</v>
      </c>
      <c r="C3932" t="s">
        <v>2351</v>
      </c>
      <c r="D3932" t="s">
        <v>74</v>
      </c>
      <c r="E3932" t="s">
        <v>21868</v>
      </c>
      <c r="F3932" t="s">
        <v>2352</v>
      </c>
      <c r="G3932" t="s">
        <v>2675</v>
      </c>
      <c r="H3932" t="s">
        <v>2676</v>
      </c>
      <c r="I3932" s="1">
        <v>44197</v>
      </c>
      <c r="J3932" s="1">
        <v>44926</v>
      </c>
      <c r="K3932" t="s">
        <v>78</v>
      </c>
      <c r="L3932" t="s">
        <v>79</v>
      </c>
      <c r="M3932" t="s">
        <v>80</v>
      </c>
      <c r="N3932" t="s">
        <v>2677</v>
      </c>
      <c r="O3932" t="s">
        <v>162</v>
      </c>
      <c r="P3932" t="s">
        <v>156</v>
      </c>
      <c r="Q3932" t="s">
        <v>2678</v>
      </c>
      <c r="R3932" t="s">
        <v>2564</v>
      </c>
      <c r="S3932" t="s">
        <v>150</v>
      </c>
      <c r="T3932" t="s">
        <v>87</v>
      </c>
      <c r="U3932" t="s">
        <v>88</v>
      </c>
      <c r="V3932" t="s">
        <v>89</v>
      </c>
      <c r="W3932" t="s">
        <v>78</v>
      </c>
      <c r="X3932" t="s">
        <v>120</v>
      </c>
      <c r="Y3932" t="s">
        <v>91</v>
      </c>
      <c r="Z3932" t="s">
        <v>92</v>
      </c>
      <c r="AA3932" s="1">
        <v>44567</v>
      </c>
      <c r="AB3932" s="2">
        <v>1082</v>
      </c>
      <c r="AC3932" s="2">
        <v>811</v>
      </c>
      <c r="AD3932" s="2"/>
      <c r="AE3932" s="2"/>
      <c r="AF3932" s="2"/>
      <c r="AG3932">
        <v>0</v>
      </c>
      <c r="AH3932" s="3">
        <v>1082</v>
      </c>
      <c r="AI3932" s="3">
        <v>811</v>
      </c>
      <c r="AJ3932" s="3">
        <v>0</v>
      </c>
      <c r="AK3932" s="3">
        <v>0</v>
      </c>
      <c r="AL3932" s="3">
        <v>0</v>
      </c>
      <c r="AM3932" t="s">
        <v>2679</v>
      </c>
      <c r="AN3932" t="s">
        <v>83</v>
      </c>
      <c r="AO3932" t="s">
        <v>2349</v>
      </c>
      <c r="AP3932" t="s">
        <v>2350</v>
      </c>
      <c r="AQ3932" t="s">
        <v>83</v>
      </c>
      <c r="AR3932" t="s">
        <v>2359</v>
      </c>
      <c r="AS3932" t="s">
        <v>83</v>
      </c>
      <c r="AT3932" t="s">
        <v>96</v>
      </c>
      <c r="AU3932" t="s">
        <v>2360</v>
      </c>
      <c r="AV3932" t="s">
        <v>2361</v>
      </c>
      <c r="AW3932" t="s">
        <v>99</v>
      </c>
      <c r="AX3932" t="s">
        <v>100</v>
      </c>
      <c r="AY3932" t="s">
        <v>2362</v>
      </c>
      <c r="AZ3932" t="s">
        <v>2680</v>
      </c>
      <c r="BA3932" t="s">
        <v>103</v>
      </c>
      <c r="BB3932" t="s">
        <v>2681</v>
      </c>
      <c r="BC3932" s="4"/>
      <c r="BD3932" t="s">
        <v>83</v>
      </c>
      <c r="BE3932" t="s">
        <v>105</v>
      </c>
      <c r="BF3932" t="s">
        <v>106</v>
      </c>
      <c r="BG3932" t="s">
        <v>107</v>
      </c>
      <c r="BH3932" t="s">
        <v>108</v>
      </c>
      <c r="BI3932" t="s">
        <v>109</v>
      </c>
      <c r="BJ3932" s="2">
        <v>0</v>
      </c>
      <c r="BK3932" t="s">
        <v>90</v>
      </c>
      <c r="BL3932" t="s">
        <v>78</v>
      </c>
      <c r="BM3932" t="s">
        <v>83</v>
      </c>
      <c r="BN3932" t="s">
        <v>83</v>
      </c>
      <c r="BO3932" t="s">
        <v>83</v>
      </c>
      <c r="BP3932" t="s">
        <v>2682</v>
      </c>
      <c r="BQ3932" t="s">
        <v>2366</v>
      </c>
      <c r="BR3932" t="s">
        <v>2367</v>
      </c>
      <c r="BS3932" t="s">
        <v>83</v>
      </c>
      <c r="BT3932" s="3">
        <v>1</v>
      </c>
    </row>
    <row r="3933" spans="1:72" x14ac:dyDescent="0.25">
      <c r="A3933" t="s">
        <v>2349</v>
      </c>
      <c r="B3933" t="s">
        <v>2350</v>
      </c>
      <c r="C3933" t="s">
        <v>2351</v>
      </c>
      <c r="D3933" t="s">
        <v>74</v>
      </c>
      <c r="E3933" t="s">
        <v>21868</v>
      </c>
      <c r="F3933" t="s">
        <v>2352</v>
      </c>
      <c r="G3933" t="s">
        <v>2683</v>
      </c>
      <c r="H3933" t="s">
        <v>2684</v>
      </c>
      <c r="I3933" s="1">
        <v>44197</v>
      </c>
      <c r="J3933" s="1">
        <v>44926</v>
      </c>
      <c r="K3933" t="s">
        <v>78</v>
      </c>
      <c r="L3933" t="s">
        <v>79</v>
      </c>
      <c r="M3933" t="s">
        <v>80</v>
      </c>
      <c r="N3933" t="s">
        <v>2685</v>
      </c>
      <c r="O3933" t="s">
        <v>155</v>
      </c>
      <c r="P3933" t="s">
        <v>222</v>
      </c>
      <c r="Q3933" t="s">
        <v>2686</v>
      </c>
      <c r="R3933" t="s">
        <v>2564</v>
      </c>
      <c r="S3933" t="s">
        <v>150</v>
      </c>
      <c r="T3933" t="s">
        <v>87</v>
      </c>
      <c r="U3933" t="s">
        <v>88</v>
      </c>
      <c r="V3933" t="s">
        <v>89</v>
      </c>
      <c r="W3933" t="s">
        <v>78</v>
      </c>
      <c r="X3933" t="s">
        <v>120</v>
      </c>
      <c r="Y3933" t="s">
        <v>91</v>
      </c>
      <c r="Z3933" t="s">
        <v>92</v>
      </c>
      <c r="AA3933" s="1">
        <v>44566</v>
      </c>
      <c r="AB3933" s="2">
        <v>4876</v>
      </c>
      <c r="AC3933" s="2">
        <v>4074</v>
      </c>
      <c r="AD3933" s="2"/>
      <c r="AE3933" s="2"/>
      <c r="AF3933" s="2"/>
      <c r="AG3933">
        <v>0</v>
      </c>
      <c r="AH3933" s="3">
        <v>4876</v>
      </c>
      <c r="AI3933" s="3">
        <v>4074</v>
      </c>
      <c r="AJ3933" s="3">
        <v>0</v>
      </c>
      <c r="AK3933" s="3">
        <v>0</v>
      </c>
      <c r="AL3933" s="3">
        <v>0</v>
      </c>
      <c r="AM3933" t="s">
        <v>2687</v>
      </c>
      <c r="AN3933" t="s">
        <v>83</v>
      </c>
      <c r="AO3933" t="s">
        <v>2349</v>
      </c>
      <c r="AP3933" t="s">
        <v>2350</v>
      </c>
      <c r="AQ3933" t="s">
        <v>83</v>
      </c>
      <c r="AR3933" t="s">
        <v>2359</v>
      </c>
      <c r="AS3933" t="s">
        <v>83</v>
      </c>
      <c r="AT3933" t="s">
        <v>96</v>
      </c>
      <c r="AU3933" t="s">
        <v>2360</v>
      </c>
      <c r="AV3933" t="s">
        <v>2361</v>
      </c>
      <c r="AW3933" t="s">
        <v>99</v>
      </c>
      <c r="AX3933" t="s">
        <v>100</v>
      </c>
      <c r="AY3933" t="s">
        <v>2362</v>
      </c>
      <c r="AZ3933" t="s">
        <v>2688</v>
      </c>
      <c r="BA3933" t="s">
        <v>103</v>
      </c>
      <c r="BB3933" t="s">
        <v>2689</v>
      </c>
      <c r="BC3933" s="4"/>
      <c r="BD3933" t="s">
        <v>83</v>
      </c>
      <c r="BE3933" t="s">
        <v>105</v>
      </c>
      <c r="BF3933" t="s">
        <v>106</v>
      </c>
      <c r="BG3933" t="s">
        <v>107</v>
      </c>
      <c r="BH3933" t="s">
        <v>108</v>
      </c>
      <c r="BI3933" t="s">
        <v>109</v>
      </c>
      <c r="BJ3933" s="2">
        <v>0</v>
      </c>
      <c r="BK3933" t="s">
        <v>90</v>
      </c>
      <c r="BL3933" t="s">
        <v>78</v>
      </c>
      <c r="BM3933" t="s">
        <v>83</v>
      </c>
      <c r="BN3933" t="s">
        <v>83</v>
      </c>
      <c r="BO3933" t="s">
        <v>83</v>
      </c>
      <c r="BP3933" t="s">
        <v>2690</v>
      </c>
      <c r="BQ3933" t="s">
        <v>2366</v>
      </c>
      <c r="BR3933" t="s">
        <v>2367</v>
      </c>
      <c r="BS3933" t="s">
        <v>83</v>
      </c>
      <c r="BT3933" s="3">
        <v>1</v>
      </c>
    </row>
    <row r="3934" spans="1:72" x14ac:dyDescent="0.25">
      <c r="A3934" t="s">
        <v>2349</v>
      </c>
      <c r="B3934" t="s">
        <v>2350</v>
      </c>
      <c r="C3934" t="s">
        <v>2351</v>
      </c>
      <c r="D3934" t="s">
        <v>74</v>
      </c>
      <c r="E3934" t="s">
        <v>21868</v>
      </c>
      <c r="F3934" t="s">
        <v>2352</v>
      </c>
      <c r="G3934" t="s">
        <v>2691</v>
      </c>
      <c r="H3934" t="s">
        <v>2692</v>
      </c>
      <c r="I3934" s="1">
        <v>44197</v>
      </c>
      <c r="J3934" s="1">
        <v>44926</v>
      </c>
      <c r="K3934" t="s">
        <v>78</v>
      </c>
      <c r="L3934" t="s">
        <v>79</v>
      </c>
      <c r="M3934" t="s">
        <v>80</v>
      </c>
      <c r="N3934" t="s">
        <v>2677</v>
      </c>
      <c r="O3934" t="s">
        <v>147</v>
      </c>
      <c r="P3934" t="s">
        <v>156</v>
      </c>
      <c r="Q3934" t="s">
        <v>2693</v>
      </c>
      <c r="R3934" t="s">
        <v>2564</v>
      </c>
      <c r="S3934" t="s">
        <v>150</v>
      </c>
      <c r="T3934" t="s">
        <v>87</v>
      </c>
      <c r="U3934" t="s">
        <v>88</v>
      </c>
      <c r="V3934" t="s">
        <v>89</v>
      </c>
      <c r="W3934" t="s">
        <v>78</v>
      </c>
      <c r="X3934" t="s">
        <v>120</v>
      </c>
      <c r="Y3934" t="s">
        <v>91</v>
      </c>
      <c r="Z3934" t="s">
        <v>92</v>
      </c>
      <c r="AA3934" s="1">
        <v>44567</v>
      </c>
      <c r="AB3934" s="2">
        <v>2411</v>
      </c>
      <c r="AC3934" s="2">
        <v>1770</v>
      </c>
      <c r="AD3934" s="2"/>
      <c r="AE3934" s="2"/>
      <c r="AF3934" s="2"/>
      <c r="AG3934">
        <v>0</v>
      </c>
      <c r="AH3934" s="3">
        <v>2411</v>
      </c>
      <c r="AI3934" s="3">
        <v>1770</v>
      </c>
      <c r="AJ3934" s="3">
        <v>0</v>
      </c>
      <c r="AK3934" s="3">
        <v>0</v>
      </c>
      <c r="AL3934" s="3">
        <v>0</v>
      </c>
      <c r="AM3934" t="s">
        <v>2694</v>
      </c>
      <c r="AN3934" t="s">
        <v>83</v>
      </c>
      <c r="AO3934" t="s">
        <v>2349</v>
      </c>
      <c r="AP3934" t="s">
        <v>2350</v>
      </c>
      <c r="AQ3934" t="s">
        <v>83</v>
      </c>
      <c r="AR3934" t="s">
        <v>2359</v>
      </c>
      <c r="AS3934" t="s">
        <v>83</v>
      </c>
      <c r="AT3934" t="s">
        <v>96</v>
      </c>
      <c r="AU3934" t="s">
        <v>2360</v>
      </c>
      <c r="AV3934" t="s">
        <v>2361</v>
      </c>
      <c r="AW3934" t="s">
        <v>99</v>
      </c>
      <c r="AX3934" t="s">
        <v>100</v>
      </c>
      <c r="AY3934" t="s">
        <v>2362</v>
      </c>
      <c r="AZ3934" t="s">
        <v>2695</v>
      </c>
      <c r="BA3934" t="s">
        <v>103</v>
      </c>
      <c r="BB3934" t="s">
        <v>2696</v>
      </c>
      <c r="BC3934" s="4"/>
      <c r="BD3934" t="s">
        <v>83</v>
      </c>
      <c r="BE3934" t="s">
        <v>105</v>
      </c>
      <c r="BF3934" t="s">
        <v>106</v>
      </c>
      <c r="BG3934" t="s">
        <v>107</v>
      </c>
      <c r="BH3934" t="s">
        <v>108</v>
      </c>
      <c r="BI3934" t="s">
        <v>109</v>
      </c>
      <c r="BJ3934" s="2">
        <v>0</v>
      </c>
      <c r="BK3934" t="s">
        <v>90</v>
      </c>
      <c r="BL3934" t="s">
        <v>78</v>
      </c>
      <c r="BM3934" t="s">
        <v>83</v>
      </c>
      <c r="BN3934" t="s">
        <v>83</v>
      </c>
      <c r="BO3934" t="s">
        <v>83</v>
      </c>
      <c r="BP3934" t="s">
        <v>2697</v>
      </c>
      <c r="BQ3934" t="s">
        <v>2366</v>
      </c>
      <c r="BR3934" t="s">
        <v>2367</v>
      </c>
      <c r="BS3934" t="s">
        <v>83</v>
      </c>
      <c r="BT3934" s="3">
        <v>1</v>
      </c>
    </row>
    <row r="3935" spans="1:72" x14ac:dyDescent="0.25">
      <c r="A3935" t="s">
        <v>2349</v>
      </c>
      <c r="B3935" t="s">
        <v>2350</v>
      </c>
      <c r="C3935" t="s">
        <v>2351</v>
      </c>
      <c r="D3935" t="s">
        <v>74</v>
      </c>
      <c r="E3935" t="s">
        <v>21868</v>
      </c>
      <c r="F3935" t="s">
        <v>2352</v>
      </c>
      <c r="G3935" t="s">
        <v>2698</v>
      </c>
      <c r="H3935" t="s">
        <v>2699</v>
      </c>
      <c r="I3935" s="1">
        <v>44197</v>
      </c>
      <c r="J3935" s="1">
        <v>44926</v>
      </c>
      <c r="K3935" t="s">
        <v>78</v>
      </c>
      <c r="L3935" t="s">
        <v>79</v>
      </c>
      <c r="M3935" t="s">
        <v>80</v>
      </c>
      <c r="N3935" t="s">
        <v>2370</v>
      </c>
      <c r="O3935" t="s">
        <v>242</v>
      </c>
      <c r="P3935" t="s">
        <v>156</v>
      </c>
      <c r="Q3935" t="s">
        <v>2700</v>
      </c>
      <c r="R3935" t="s">
        <v>2388</v>
      </c>
      <c r="S3935" t="s">
        <v>150</v>
      </c>
      <c r="T3935" t="s">
        <v>87</v>
      </c>
      <c r="U3935" t="s">
        <v>88</v>
      </c>
      <c r="V3935" t="s">
        <v>89</v>
      </c>
      <c r="W3935" t="s">
        <v>78</v>
      </c>
      <c r="X3935" t="s">
        <v>120</v>
      </c>
      <c r="Y3935" t="s">
        <v>91</v>
      </c>
      <c r="Z3935" t="s">
        <v>92</v>
      </c>
      <c r="AA3935" s="1">
        <v>44565</v>
      </c>
      <c r="AB3935" s="2">
        <v>2005</v>
      </c>
      <c r="AC3935" s="2">
        <v>228</v>
      </c>
      <c r="AD3935" s="2">
        <v>0</v>
      </c>
      <c r="AE3935" s="2">
        <v>0</v>
      </c>
      <c r="AF3935" s="2"/>
      <c r="AG3935">
        <v>0</v>
      </c>
      <c r="AH3935" s="3">
        <v>-43</v>
      </c>
      <c r="AI3935" s="3">
        <v>228</v>
      </c>
      <c r="AJ3935" s="3">
        <v>0</v>
      </c>
      <c r="AK3935" s="3">
        <v>0</v>
      </c>
      <c r="AL3935" s="3">
        <v>0</v>
      </c>
      <c r="AM3935" t="s">
        <v>2701</v>
      </c>
      <c r="AN3935" t="s">
        <v>83</v>
      </c>
      <c r="AO3935" t="s">
        <v>2349</v>
      </c>
      <c r="AP3935" t="s">
        <v>2350</v>
      </c>
      <c r="AQ3935" t="s">
        <v>83</v>
      </c>
      <c r="AR3935" t="s">
        <v>2359</v>
      </c>
      <c r="AS3935" t="s">
        <v>83</v>
      </c>
      <c r="AT3935" t="s">
        <v>96</v>
      </c>
      <c r="AU3935" t="s">
        <v>2360</v>
      </c>
      <c r="AV3935" t="s">
        <v>2361</v>
      </c>
      <c r="AW3935" t="s">
        <v>99</v>
      </c>
      <c r="AX3935" t="s">
        <v>100</v>
      </c>
      <c r="AY3935" t="s">
        <v>2702</v>
      </c>
      <c r="AZ3935" t="s">
        <v>2703</v>
      </c>
      <c r="BA3935" t="s">
        <v>103</v>
      </c>
      <c r="BB3935" t="s">
        <v>2704</v>
      </c>
      <c r="BC3935" s="4"/>
      <c r="BD3935" t="s">
        <v>83</v>
      </c>
      <c r="BE3935" t="s">
        <v>105</v>
      </c>
      <c r="BF3935" t="s">
        <v>106</v>
      </c>
      <c r="BG3935" t="s">
        <v>107</v>
      </c>
      <c r="BH3935" t="s">
        <v>108</v>
      </c>
      <c r="BI3935" t="s">
        <v>109</v>
      </c>
      <c r="BJ3935" s="2">
        <v>0</v>
      </c>
      <c r="BK3935" t="s">
        <v>78</v>
      </c>
      <c r="BL3935" t="s">
        <v>90</v>
      </c>
      <c r="BM3935" t="s">
        <v>83</v>
      </c>
      <c r="BN3935" t="s">
        <v>83</v>
      </c>
      <c r="BO3935" t="s">
        <v>83</v>
      </c>
      <c r="BP3935" t="s">
        <v>83</v>
      </c>
      <c r="BQ3935" t="s">
        <v>83</v>
      </c>
      <c r="BR3935" t="s">
        <v>83</v>
      </c>
      <c r="BS3935" t="s">
        <v>83</v>
      </c>
      <c r="BT3935" s="3">
        <v>1</v>
      </c>
    </row>
    <row r="3936" spans="1:72" x14ac:dyDescent="0.25">
      <c r="A3936" t="s">
        <v>2349</v>
      </c>
      <c r="B3936" t="s">
        <v>2350</v>
      </c>
      <c r="C3936" t="s">
        <v>2351</v>
      </c>
      <c r="D3936" t="s">
        <v>74</v>
      </c>
      <c r="E3936" t="s">
        <v>21868</v>
      </c>
      <c r="F3936" t="s">
        <v>2352</v>
      </c>
      <c r="G3936" t="s">
        <v>2705</v>
      </c>
      <c r="H3936" t="s">
        <v>2706</v>
      </c>
      <c r="I3936" s="1">
        <v>44197</v>
      </c>
      <c r="J3936" s="1">
        <v>44926</v>
      </c>
      <c r="K3936" t="s">
        <v>78</v>
      </c>
      <c r="L3936" t="s">
        <v>79</v>
      </c>
      <c r="M3936" t="s">
        <v>80</v>
      </c>
      <c r="N3936" t="s">
        <v>2370</v>
      </c>
      <c r="O3936" t="s">
        <v>242</v>
      </c>
      <c r="P3936" t="s">
        <v>83</v>
      </c>
      <c r="Q3936" t="s">
        <v>2700</v>
      </c>
      <c r="R3936" t="s">
        <v>2388</v>
      </c>
      <c r="S3936" t="s">
        <v>119</v>
      </c>
      <c r="T3936" t="s">
        <v>87</v>
      </c>
      <c r="U3936" t="s">
        <v>88</v>
      </c>
      <c r="V3936" t="s">
        <v>89</v>
      </c>
      <c r="W3936" t="s">
        <v>78</v>
      </c>
      <c r="X3936" t="s">
        <v>120</v>
      </c>
      <c r="Y3936" t="s">
        <v>91</v>
      </c>
      <c r="Z3936" t="s">
        <v>92</v>
      </c>
      <c r="AA3936" s="1">
        <v>44567</v>
      </c>
      <c r="AB3936" s="2">
        <v>8357</v>
      </c>
      <c r="AC3936" s="2">
        <v>6978</v>
      </c>
      <c r="AD3936" s="2"/>
      <c r="AE3936" s="2"/>
      <c r="AF3936" s="2"/>
      <c r="AG3936">
        <v>0</v>
      </c>
      <c r="AH3936" s="3">
        <v>8357</v>
      </c>
      <c r="AI3936" s="3">
        <v>6978</v>
      </c>
      <c r="AJ3936" s="3">
        <v>0</v>
      </c>
      <c r="AK3936" s="3">
        <v>0</v>
      </c>
      <c r="AL3936" s="3">
        <v>0</v>
      </c>
      <c r="AM3936" t="s">
        <v>2707</v>
      </c>
      <c r="AN3936" t="s">
        <v>83</v>
      </c>
      <c r="AO3936" t="s">
        <v>2349</v>
      </c>
      <c r="AP3936" t="s">
        <v>2350</v>
      </c>
      <c r="AQ3936" t="s">
        <v>83</v>
      </c>
      <c r="AR3936" t="s">
        <v>2359</v>
      </c>
      <c r="AS3936" t="s">
        <v>83</v>
      </c>
      <c r="AT3936" t="s">
        <v>96</v>
      </c>
      <c r="AU3936" t="s">
        <v>2360</v>
      </c>
      <c r="AV3936" t="s">
        <v>2361</v>
      </c>
      <c r="AW3936" t="s">
        <v>99</v>
      </c>
      <c r="AX3936" t="s">
        <v>100</v>
      </c>
      <c r="AY3936" t="s">
        <v>2702</v>
      </c>
      <c r="AZ3936" t="s">
        <v>2708</v>
      </c>
      <c r="BA3936" t="s">
        <v>103</v>
      </c>
      <c r="BB3936" t="s">
        <v>2709</v>
      </c>
      <c r="BC3936" s="4"/>
      <c r="BD3936" t="s">
        <v>83</v>
      </c>
      <c r="BE3936" t="s">
        <v>105</v>
      </c>
      <c r="BF3936" t="s">
        <v>106</v>
      </c>
      <c r="BG3936" t="s">
        <v>107</v>
      </c>
      <c r="BH3936" t="s">
        <v>704</v>
      </c>
      <c r="BI3936" t="s">
        <v>705</v>
      </c>
      <c r="BJ3936" s="2">
        <v>0</v>
      </c>
      <c r="BK3936" t="s">
        <v>78</v>
      </c>
      <c r="BL3936" t="s">
        <v>90</v>
      </c>
      <c r="BM3936" t="s">
        <v>83</v>
      </c>
      <c r="BN3936" t="s">
        <v>83</v>
      </c>
      <c r="BO3936" t="s">
        <v>83</v>
      </c>
      <c r="BP3936" t="s">
        <v>83</v>
      </c>
      <c r="BQ3936" t="s">
        <v>83</v>
      </c>
      <c r="BR3936" t="s">
        <v>83</v>
      </c>
      <c r="BS3936" t="s">
        <v>83</v>
      </c>
      <c r="BT3936" s="3">
        <v>1</v>
      </c>
    </row>
    <row r="3937" spans="1:72" x14ac:dyDescent="0.25">
      <c r="A3937" t="s">
        <v>2349</v>
      </c>
      <c r="B3937" t="s">
        <v>2350</v>
      </c>
      <c r="C3937" t="s">
        <v>2351</v>
      </c>
      <c r="D3937" t="s">
        <v>74</v>
      </c>
      <c r="E3937" t="s">
        <v>21868</v>
      </c>
      <c r="F3937" t="s">
        <v>2352</v>
      </c>
      <c r="G3937" t="s">
        <v>2710</v>
      </c>
      <c r="H3937" t="s">
        <v>2711</v>
      </c>
      <c r="I3937" s="1">
        <v>44197</v>
      </c>
      <c r="J3937" s="1">
        <v>44926</v>
      </c>
      <c r="K3937" t="s">
        <v>78</v>
      </c>
      <c r="L3937" t="s">
        <v>79</v>
      </c>
      <c r="M3937" t="s">
        <v>80</v>
      </c>
      <c r="N3937" t="s">
        <v>2712</v>
      </c>
      <c r="O3937" t="s">
        <v>1161</v>
      </c>
      <c r="P3937" t="s">
        <v>2713</v>
      </c>
      <c r="Q3937" t="s">
        <v>2714</v>
      </c>
      <c r="R3937" t="s">
        <v>2388</v>
      </c>
      <c r="S3937" t="s">
        <v>150</v>
      </c>
      <c r="T3937" t="s">
        <v>87</v>
      </c>
      <c r="U3937" t="s">
        <v>88</v>
      </c>
      <c r="V3937" t="s">
        <v>89</v>
      </c>
      <c r="W3937" t="s">
        <v>78</v>
      </c>
      <c r="X3937" t="s">
        <v>120</v>
      </c>
      <c r="Y3937" t="s">
        <v>91</v>
      </c>
      <c r="Z3937" t="s">
        <v>92</v>
      </c>
      <c r="AA3937" s="1">
        <v>44566</v>
      </c>
      <c r="AB3937" s="2">
        <v>1776</v>
      </c>
      <c r="AC3937" s="2">
        <v>851</v>
      </c>
      <c r="AD3937" s="2"/>
      <c r="AE3937" s="2"/>
      <c r="AF3937" s="2"/>
      <c r="AG3937">
        <v>0</v>
      </c>
      <c r="AH3937" s="3">
        <v>1776</v>
      </c>
      <c r="AI3937" s="3">
        <v>851</v>
      </c>
      <c r="AJ3937" s="3">
        <v>0</v>
      </c>
      <c r="AK3937" s="3">
        <v>0</v>
      </c>
      <c r="AL3937" s="3">
        <v>0</v>
      </c>
      <c r="AM3937" t="s">
        <v>2715</v>
      </c>
      <c r="AN3937" t="s">
        <v>83</v>
      </c>
      <c r="AO3937" t="s">
        <v>2349</v>
      </c>
      <c r="AP3937" t="s">
        <v>2350</v>
      </c>
      <c r="AQ3937" t="s">
        <v>83</v>
      </c>
      <c r="AR3937" t="s">
        <v>2359</v>
      </c>
      <c r="AS3937" t="s">
        <v>83</v>
      </c>
      <c r="AT3937" t="s">
        <v>96</v>
      </c>
      <c r="AU3937" t="s">
        <v>2360</v>
      </c>
      <c r="AV3937" t="s">
        <v>2361</v>
      </c>
      <c r="AW3937" t="s">
        <v>99</v>
      </c>
      <c r="AX3937" t="s">
        <v>100</v>
      </c>
      <c r="AY3937" t="s">
        <v>2362</v>
      </c>
      <c r="AZ3937" t="s">
        <v>2716</v>
      </c>
      <c r="BA3937" t="s">
        <v>103</v>
      </c>
      <c r="BB3937" t="s">
        <v>2717</v>
      </c>
      <c r="BC3937" s="4"/>
      <c r="BD3937" t="s">
        <v>83</v>
      </c>
      <c r="BE3937" t="s">
        <v>105</v>
      </c>
      <c r="BF3937" t="s">
        <v>106</v>
      </c>
      <c r="BG3937" t="s">
        <v>107</v>
      </c>
      <c r="BH3937" t="s">
        <v>108</v>
      </c>
      <c r="BI3937" t="s">
        <v>109</v>
      </c>
      <c r="BJ3937" s="2">
        <v>0</v>
      </c>
      <c r="BK3937" t="s">
        <v>90</v>
      </c>
      <c r="BL3937" t="s">
        <v>90</v>
      </c>
      <c r="BM3937" t="s">
        <v>83</v>
      </c>
      <c r="BN3937" t="s">
        <v>83</v>
      </c>
      <c r="BO3937" t="s">
        <v>83</v>
      </c>
      <c r="BP3937" t="s">
        <v>83</v>
      </c>
      <c r="BQ3937" t="s">
        <v>83</v>
      </c>
      <c r="BR3937" t="s">
        <v>83</v>
      </c>
      <c r="BS3937" t="s">
        <v>83</v>
      </c>
      <c r="BT3937" s="3">
        <v>1</v>
      </c>
    </row>
    <row r="3938" spans="1:72" x14ac:dyDescent="0.25">
      <c r="A3938" t="s">
        <v>2349</v>
      </c>
      <c r="B3938" t="s">
        <v>2350</v>
      </c>
      <c r="C3938" t="s">
        <v>2351</v>
      </c>
      <c r="D3938" t="s">
        <v>74</v>
      </c>
      <c r="E3938" t="s">
        <v>21868</v>
      </c>
      <c r="F3938" t="s">
        <v>2352</v>
      </c>
      <c r="G3938" t="s">
        <v>2718</v>
      </c>
      <c r="H3938" t="s">
        <v>2719</v>
      </c>
      <c r="I3938" s="1">
        <v>44197</v>
      </c>
      <c r="J3938" s="1">
        <v>44926</v>
      </c>
      <c r="K3938" t="s">
        <v>78</v>
      </c>
      <c r="L3938" t="s">
        <v>79</v>
      </c>
      <c r="M3938" t="s">
        <v>80</v>
      </c>
      <c r="N3938" t="s">
        <v>2720</v>
      </c>
      <c r="O3938" t="s">
        <v>381</v>
      </c>
      <c r="P3938" t="s">
        <v>156</v>
      </c>
      <c r="Q3938" t="s">
        <v>2721</v>
      </c>
      <c r="R3938" t="s">
        <v>2388</v>
      </c>
      <c r="S3938" t="s">
        <v>150</v>
      </c>
      <c r="T3938" t="s">
        <v>87</v>
      </c>
      <c r="U3938" t="s">
        <v>88</v>
      </c>
      <c r="V3938" t="s">
        <v>89</v>
      </c>
      <c r="W3938" t="s">
        <v>78</v>
      </c>
      <c r="X3938" t="s">
        <v>120</v>
      </c>
      <c r="Y3938" t="s">
        <v>91</v>
      </c>
      <c r="Z3938" t="s">
        <v>92</v>
      </c>
      <c r="AA3938" s="1">
        <v>44216</v>
      </c>
      <c r="AB3938" s="2">
        <v>0</v>
      </c>
      <c r="AC3938" s="2">
        <v>0</v>
      </c>
      <c r="AD3938" s="2"/>
      <c r="AE3938" s="2"/>
      <c r="AF3938" s="2"/>
      <c r="AG3938">
        <v>0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t="s">
        <v>2722</v>
      </c>
      <c r="AN3938" t="s">
        <v>83</v>
      </c>
      <c r="AO3938" t="s">
        <v>2349</v>
      </c>
      <c r="AP3938" t="s">
        <v>2350</v>
      </c>
      <c r="AQ3938" t="s">
        <v>83</v>
      </c>
      <c r="AR3938" t="s">
        <v>2359</v>
      </c>
      <c r="AS3938" t="s">
        <v>83</v>
      </c>
      <c r="AT3938" t="s">
        <v>96</v>
      </c>
      <c r="AU3938" t="s">
        <v>2360</v>
      </c>
      <c r="AV3938" t="s">
        <v>2361</v>
      </c>
      <c r="AW3938" t="s">
        <v>99</v>
      </c>
      <c r="AX3938" t="s">
        <v>100</v>
      </c>
      <c r="AY3938" t="s">
        <v>2362</v>
      </c>
      <c r="AZ3938" t="s">
        <v>2723</v>
      </c>
      <c r="BA3938" t="s">
        <v>103</v>
      </c>
      <c r="BB3938" t="s">
        <v>2724</v>
      </c>
      <c r="BC3938" s="4"/>
      <c r="BD3938" t="s">
        <v>83</v>
      </c>
      <c r="BE3938" t="s">
        <v>105</v>
      </c>
      <c r="BF3938" t="s">
        <v>106</v>
      </c>
      <c r="BG3938" t="s">
        <v>107</v>
      </c>
      <c r="BH3938" t="s">
        <v>108</v>
      </c>
      <c r="BI3938" t="s">
        <v>109</v>
      </c>
      <c r="BJ3938" s="2">
        <v>0</v>
      </c>
      <c r="BK3938" t="s">
        <v>90</v>
      </c>
      <c r="BL3938" t="s">
        <v>78</v>
      </c>
      <c r="BM3938" t="s">
        <v>83</v>
      </c>
      <c r="BN3938" t="s">
        <v>83</v>
      </c>
      <c r="BO3938" t="s">
        <v>83</v>
      </c>
      <c r="BP3938" t="s">
        <v>2725</v>
      </c>
      <c r="BQ3938" t="s">
        <v>2409</v>
      </c>
      <c r="BR3938" t="s">
        <v>2410</v>
      </c>
      <c r="BS3938" t="s">
        <v>83</v>
      </c>
      <c r="BT3938" s="3">
        <v>1</v>
      </c>
    </row>
    <row r="3939" spans="1:72" x14ac:dyDescent="0.25">
      <c r="A3939" t="s">
        <v>2349</v>
      </c>
      <c r="B3939" t="s">
        <v>2350</v>
      </c>
      <c r="C3939" t="s">
        <v>2351</v>
      </c>
      <c r="D3939" t="s">
        <v>74</v>
      </c>
      <c r="E3939" t="s">
        <v>21868</v>
      </c>
      <c r="F3939" t="s">
        <v>2352</v>
      </c>
      <c r="G3939" t="s">
        <v>2726</v>
      </c>
      <c r="H3939" t="s">
        <v>2727</v>
      </c>
      <c r="I3939" s="1">
        <v>44197</v>
      </c>
      <c r="J3939" s="1">
        <v>44257</v>
      </c>
      <c r="K3939" t="s">
        <v>90</v>
      </c>
      <c r="L3939" t="s">
        <v>373</v>
      </c>
      <c r="M3939" t="s">
        <v>80</v>
      </c>
      <c r="N3939" t="s">
        <v>2720</v>
      </c>
      <c r="O3939" t="s">
        <v>214</v>
      </c>
      <c r="P3939" t="s">
        <v>83</v>
      </c>
      <c r="Q3939" t="s">
        <v>2728</v>
      </c>
      <c r="R3939" t="s">
        <v>2388</v>
      </c>
      <c r="S3939" t="s">
        <v>150</v>
      </c>
      <c r="T3939" t="s">
        <v>87</v>
      </c>
      <c r="U3939" t="s">
        <v>88</v>
      </c>
      <c r="V3939" t="s">
        <v>89</v>
      </c>
      <c r="W3939" t="s">
        <v>78</v>
      </c>
      <c r="X3939" t="s">
        <v>120</v>
      </c>
      <c r="Y3939" t="s">
        <v>91</v>
      </c>
      <c r="Z3939" t="s">
        <v>92</v>
      </c>
      <c r="AA3939" s="1">
        <v>44216</v>
      </c>
      <c r="AB3939" s="2">
        <v>192</v>
      </c>
      <c r="AC3939" s="2">
        <v>195</v>
      </c>
      <c r="AD3939" s="2"/>
      <c r="AE3939" s="2"/>
      <c r="AF3939" s="2"/>
      <c r="AG3939">
        <v>0</v>
      </c>
      <c r="AH3939" s="3">
        <v>76</v>
      </c>
      <c r="AI3939" s="3">
        <v>68</v>
      </c>
      <c r="AJ3939" s="3">
        <v>0</v>
      </c>
      <c r="AK3939" s="3">
        <v>0</v>
      </c>
      <c r="AL3939" s="3">
        <v>0</v>
      </c>
      <c r="AM3939" t="s">
        <v>2729</v>
      </c>
      <c r="AN3939" t="s">
        <v>2730</v>
      </c>
      <c r="AO3939" t="s">
        <v>2349</v>
      </c>
      <c r="AP3939" t="s">
        <v>2350</v>
      </c>
      <c r="AQ3939" t="s">
        <v>83</v>
      </c>
      <c r="AR3939" t="s">
        <v>2359</v>
      </c>
      <c r="AS3939" t="s">
        <v>83</v>
      </c>
      <c r="AT3939" t="s">
        <v>96</v>
      </c>
      <c r="AU3939" t="s">
        <v>2360</v>
      </c>
      <c r="AV3939" t="s">
        <v>2361</v>
      </c>
      <c r="AW3939" t="s">
        <v>99</v>
      </c>
      <c r="AX3939" t="s">
        <v>100</v>
      </c>
      <c r="AY3939" t="s">
        <v>83</v>
      </c>
      <c r="AZ3939" t="s">
        <v>2731</v>
      </c>
      <c r="BA3939" t="s">
        <v>103</v>
      </c>
      <c r="BB3939" t="s">
        <v>2732</v>
      </c>
      <c r="BC3939" s="4"/>
      <c r="BD3939" t="s">
        <v>83</v>
      </c>
      <c r="BE3939" t="s">
        <v>105</v>
      </c>
      <c r="BF3939" t="s">
        <v>106</v>
      </c>
      <c r="BG3939" t="s">
        <v>107</v>
      </c>
      <c r="BH3939" t="s">
        <v>108</v>
      </c>
      <c r="BI3939" t="s">
        <v>109</v>
      </c>
      <c r="BJ3939" s="2">
        <v>0</v>
      </c>
      <c r="BK3939" t="s">
        <v>78</v>
      </c>
      <c r="BL3939" t="s">
        <v>90</v>
      </c>
      <c r="BM3939" t="s">
        <v>83</v>
      </c>
      <c r="BN3939" t="s">
        <v>83</v>
      </c>
      <c r="BO3939" t="s">
        <v>83</v>
      </c>
      <c r="BP3939" t="s">
        <v>83</v>
      </c>
      <c r="BQ3939" t="s">
        <v>83</v>
      </c>
      <c r="BR3939" t="s">
        <v>83</v>
      </c>
      <c r="BS3939" t="s">
        <v>83</v>
      </c>
      <c r="BT3939" s="3">
        <v>1</v>
      </c>
    </row>
    <row r="3940" spans="1:72" x14ac:dyDescent="0.25">
      <c r="A3940" t="s">
        <v>2349</v>
      </c>
      <c r="B3940" t="s">
        <v>2350</v>
      </c>
      <c r="C3940" t="s">
        <v>2351</v>
      </c>
      <c r="D3940" t="s">
        <v>74</v>
      </c>
      <c r="E3940" t="s">
        <v>21868</v>
      </c>
      <c r="F3940" t="s">
        <v>2352</v>
      </c>
      <c r="G3940" t="s">
        <v>2733</v>
      </c>
      <c r="H3940" t="s">
        <v>2734</v>
      </c>
      <c r="I3940" s="1">
        <v>44197</v>
      </c>
      <c r="J3940" s="1">
        <v>44926</v>
      </c>
      <c r="K3940" t="s">
        <v>78</v>
      </c>
      <c r="L3940" t="s">
        <v>79</v>
      </c>
      <c r="M3940" t="s">
        <v>80</v>
      </c>
      <c r="N3940" t="s">
        <v>2720</v>
      </c>
      <c r="O3940" t="s">
        <v>664</v>
      </c>
      <c r="P3940" t="s">
        <v>676</v>
      </c>
      <c r="Q3940" t="s">
        <v>2735</v>
      </c>
      <c r="R3940" t="s">
        <v>2388</v>
      </c>
      <c r="S3940" t="s">
        <v>150</v>
      </c>
      <c r="T3940" t="s">
        <v>87</v>
      </c>
      <c r="U3940" t="s">
        <v>88</v>
      </c>
      <c r="V3940" t="s">
        <v>89</v>
      </c>
      <c r="W3940" t="s">
        <v>78</v>
      </c>
      <c r="X3940" t="s">
        <v>120</v>
      </c>
      <c r="Y3940" t="s">
        <v>91</v>
      </c>
      <c r="Z3940" t="s">
        <v>92</v>
      </c>
      <c r="AA3940" s="1">
        <v>44567</v>
      </c>
      <c r="AB3940" s="2">
        <v>35</v>
      </c>
      <c r="AC3940" s="2">
        <v>41</v>
      </c>
      <c r="AD3940" s="2"/>
      <c r="AE3940" s="2"/>
      <c r="AF3940" s="2"/>
      <c r="AG3940">
        <v>0</v>
      </c>
      <c r="AH3940" s="3">
        <v>35</v>
      </c>
      <c r="AI3940" s="3">
        <v>41</v>
      </c>
      <c r="AJ3940" s="3">
        <v>0</v>
      </c>
      <c r="AK3940" s="3">
        <v>0</v>
      </c>
      <c r="AL3940" s="3">
        <v>0</v>
      </c>
      <c r="AM3940" t="s">
        <v>2736</v>
      </c>
      <c r="AN3940" t="s">
        <v>83</v>
      </c>
      <c r="AO3940" t="s">
        <v>2349</v>
      </c>
      <c r="AP3940" t="s">
        <v>2350</v>
      </c>
      <c r="AQ3940" t="s">
        <v>83</v>
      </c>
      <c r="AR3940" t="s">
        <v>2359</v>
      </c>
      <c r="AS3940" t="s">
        <v>83</v>
      </c>
      <c r="AT3940" t="s">
        <v>96</v>
      </c>
      <c r="AU3940" t="s">
        <v>2360</v>
      </c>
      <c r="AV3940" t="s">
        <v>2361</v>
      </c>
      <c r="AW3940" t="s">
        <v>99</v>
      </c>
      <c r="AX3940" t="s">
        <v>100</v>
      </c>
      <c r="AY3940" t="s">
        <v>2362</v>
      </c>
      <c r="AZ3940" t="s">
        <v>2737</v>
      </c>
      <c r="BA3940" t="s">
        <v>103</v>
      </c>
      <c r="BB3940" t="s">
        <v>2738</v>
      </c>
      <c r="BC3940" s="4"/>
      <c r="BD3940" t="s">
        <v>83</v>
      </c>
      <c r="BE3940" t="s">
        <v>105</v>
      </c>
      <c r="BF3940" t="s">
        <v>106</v>
      </c>
      <c r="BG3940" t="s">
        <v>107</v>
      </c>
      <c r="BH3940" t="s">
        <v>108</v>
      </c>
      <c r="BI3940" t="s">
        <v>109</v>
      </c>
      <c r="BJ3940" s="2">
        <v>0</v>
      </c>
      <c r="BK3940" t="s">
        <v>90</v>
      </c>
      <c r="BL3940" t="s">
        <v>90</v>
      </c>
      <c r="BM3940" t="s">
        <v>83</v>
      </c>
      <c r="BN3940" t="s">
        <v>83</v>
      </c>
      <c r="BO3940" t="s">
        <v>83</v>
      </c>
      <c r="BP3940" t="s">
        <v>83</v>
      </c>
      <c r="BQ3940" t="s">
        <v>83</v>
      </c>
      <c r="BR3940" t="s">
        <v>83</v>
      </c>
      <c r="BS3940" t="s">
        <v>83</v>
      </c>
      <c r="BT3940" s="3">
        <v>1</v>
      </c>
    </row>
    <row r="3941" spans="1:72" x14ac:dyDescent="0.25">
      <c r="A3941" t="s">
        <v>2349</v>
      </c>
      <c r="B3941" t="s">
        <v>2350</v>
      </c>
      <c r="C3941" t="s">
        <v>2351</v>
      </c>
      <c r="D3941" t="s">
        <v>74</v>
      </c>
      <c r="E3941" t="s">
        <v>21868</v>
      </c>
      <c r="F3941" t="s">
        <v>2352</v>
      </c>
      <c r="G3941" t="s">
        <v>2739</v>
      </c>
      <c r="H3941" t="s">
        <v>2740</v>
      </c>
      <c r="I3941" s="1">
        <v>44197</v>
      </c>
      <c r="J3941" s="1">
        <v>44926</v>
      </c>
      <c r="K3941" t="s">
        <v>78</v>
      </c>
      <c r="L3941" t="s">
        <v>79</v>
      </c>
      <c r="M3941" t="s">
        <v>80</v>
      </c>
      <c r="N3941" t="s">
        <v>2741</v>
      </c>
      <c r="O3941" t="s">
        <v>375</v>
      </c>
      <c r="P3941" t="s">
        <v>83</v>
      </c>
      <c r="Q3941" t="s">
        <v>2742</v>
      </c>
      <c r="R3941" t="s">
        <v>2388</v>
      </c>
      <c r="S3941" t="s">
        <v>119</v>
      </c>
      <c r="T3941" t="s">
        <v>87</v>
      </c>
      <c r="U3941" t="s">
        <v>88</v>
      </c>
      <c r="V3941" t="s">
        <v>89</v>
      </c>
      <c r="W3941" t="s">
        <v>78</v>
      </c>
      <c r="X3941" t="s">
        <v>120</v>
      </c>
      <c r="Y3941" t="s">
        <v>91</v>
      </c>
      <c r="Z3941" t="s">
        <v>92</v>
      </c>
      <c r="AA3941" s="1">
        <v>44566</v>
      </c>
      <c r="AB3941" s="2">
        <v>16444</v>
      </c>
      <c r="AC3941" s="2">
        <v>8551</v>
      </c>
      <c r="AD3941" s="2"/>
      <c r="AE3941" s="2"/>
      <c r="AF3941" s="2"/>
      <c r="AG3941">
        <v>0</v>
      </c>
      <c r="AH3941" s="3">
        <v>16444</v>
      </c>
      <c r="AI3941" s="3">
        <v>8551</v>
      </c>
      <c r="AJ3941" s="3">
        <v>0</v>
      </c>
      <c r="AK3941" s="3">
        <v>0</v>
      </c>
      <c r="AL3941" s="3">
        <v>0</v>
      </c>
      <c r="AM3941" t="s">
        <v>2743</v>
      </c>
      <c r="AN3941" t="s">
        <v>2744</v>
      </c>
      <c r="AO3941" t="s">
        <v>2349</v>
      </c>
      <c r="AP3941" t="s">
        <v>2350</v>
      </c>
      <c r="AQ3941" t="s">
        <v>83</v>
      </c>
      <c r="AR3941" t="s">
        <v>2359</v>
      </c>
      <c r="AS3941" t="s">
        <v>83</v>
      </c>
      <c r="AT3941" t="s">
        <v>96</v>
      </c>
      <c r="AU3941" t="s">
        <v>2360</v>
      </c>
      <c r="AV3941" t="s">
        <v>2361</v>
      </c>
      <c r="AW3941" t="s">
        <v>99</v>
      </c>
      <c r="AX3941" t="s">
        <v>100</v>
      </c>
      <c r="AY3941" t="s">
        <v>83</v>
      </c>
      <c r="AZ3941" t="s">
        <v>2745</v>
      </c>
      <c r="BA3941" t="s">
        <v>103</v>
      </c>
      <c r="BB3941" t="s">
        <v>2746</v>
      </c>
      <c r="BC3941" s="4"/>
      <c r="BD3941" t="s">
        <v>83</v>
      </c>
      <c r="BE3941" t="s">
        <v>105</v>
      </c>
      <c r="BF3941" t="s">
        <v>106</v>
      </c>
      <c r="BG3941" t="s">
        <v>107</v>
      </c>
      <c r="BH3941" t="s">
        <v>123</v>
      </c>
      <c r="BI3941" t="s">
        <v>124</v>
      </c>
      <c r="BJ3941" s="2">
        <v>0</v>
      </c>
      <c r="BK3941" t="s">
        <v>78</v>
      </c>
      <c r="BL3941" t="s">
        <v>90</v>
      </c>
      <c r="BM3941" t="s">
        <v>83</v>
      </c>
      <c r="BN3941" t="s">
        <v>83</v>
      </c>
      <c r="BO3941" t="s">
        <v>83</v>
      </c>
      <c r="BP3941" t="s">
        <v>83</v>
      </c>
      <c r="BQ3941" t="s">
        <v>83</v>
      </c>
      <c r="BR3941" t="s">
        <v>83</v>
      </c>
      <c r="BS3941" t="s">
        <v>83</v>
      </c>
      <c r="BT3941" s="3">
        <v>1</v>
      </c>
    </row>
    <row r="3942" spans="1:72" x14ac:dyDescent="0.25">
      <c r="A3942" t="s">
        <v>2349</v>
      </c>
      <c r="B3942" t="s">
        <v>2350</v>
      </c>
      <c r="C3942" t="s">
        <v>2351</v>
      </c>
      <c r="D3942" t="s">
        <v>74</v>
      </c>
      <c r="E3942" t="s">
        <v>21868</v>
      </c>
      <c r="F3942" t="s">
        <v>2352</v>
      </c>
      <c r="G3942" t="s">
        <v>2747</v>
      </c>
      <c r="H3942" t="s">
        <v>2748</v>
      </c>
      <c r="I3942" s="1">
        <v>44197</v>
      </c>
      <c r="J3942" s="1">
        <v>44926</v>
      </c>
      <c r="K3942" t="s">
        <v>78</v>
      </c>
      <c r="L3942" t="s">
        <v>79</v>
      </c>
      <c r="M3942" t="s">
        <v>80</v>
      </c>
      <c r="N3942" t="s">
        <v>2741</v>
      </c>
      <c r="O3942" t="s">
        <v>2749</v>
      </c>
      <c r="P3942" t="s">
        <v>990</v>
      </c>
      <c r="Q3942" t="s">
        <v>2750</v>
      </c>
      <c r="R3942" t="s">
        <v>2388</v>
      </c>
      <c r="S3942" t="s">
        <v>150</v>
      </c>
      <c r="T3942" t="s">
        <v>87</v>
      </c>
      <c r="U3942" t="s">
        <v>88</v>
      </c>
      <c r="V3942" t="s">
        <v>89</v>
      </c>
      <c r="W3942" t="s">
        <v>78</v>
      </c>
      <c r="X3942" t="s">
        <v>120</v>
      </c>
      <c r="Y3942" t="s">
        <v>91</v>
      </c>
      <c r="Z3942" t="s">
        <v>92</v>
      </c>
      <c r="AA3942" s="1">
        <v>44566</v>
      </c>
      <c r="AB3942" s="2">
        <v>1197</v>
      </c>
      <c r="AC3942" s="2">
        <v>1000</v>
      </c>
      <c r="AD3942" s="2"/>
      <c r="AE3942" s="2"/>
      <c r="AF3942" s="2"/>
      <c r="AG3942">
        <v>0</v>
      </c>
      <c r="AH3942" s="3">
        <v>1197</v>
      </c>
      <c r="AI3942" s="3">
        <v>1000</v>
      </c>
      <c r="AJ3942" s="3">
        <v>0</v>
      </c>
      <c r="AK3942" s="3">
        <v>0</v>
      </c>
      <c r="AL3942" s="3">
        <v>0</v>
      </c>
      <c r="AM3942" t="s">
        <v>2751</v>
      </c>
      <c r="AN3942" t="s">
        <v>83</v>
      </c>
      <c r="AO3942" t="s">
        <v>2349</v>
      </c>
      <c r="AP3942" t="s">
        <v>2350</v>
      </c>
      <c r="AQ3942" t="s">
        <v>83</v>
      </c>
      <c r="AR3942" t="s">
        <v>2359</v>
      </c>
      <c r="AS3942" t="s">
        <v>83</v>
      </c>
      <c r="AT3942" t="s">
        <v>96</v>
      </c>
      <c r="AU3942" t="s">
        <v>2360</v>
      </c>
      <c r="AV3942" t="s">
        <v>2361</v>
      </c>
      <c r="AW3942" t="s">
        <v>99</v>
      </c>
      <c r="AX3942" t="s">
        <v>100</v>
      </c>
      <c r="AY3942" t="s">
        <v>2362</v>
      </c>
      <c r="AZ3942" t="s">
        <v>2752</v>
      </c>
      <c r="BA3942" t="s">
        <v>103</v>
      </c>
      <c r="BB3942" t="s">
        <v>2753</v>
      </c>
      <c r="BC3942" s="4"/>
      <c r="BD3942" t="s">
        <v>83</v>
      </c>
      <c r="BE3942" t="s">
        <v>105</v>
      </c>
      <c r="BF3942" t="s">
        <v>106</v>
      </c>
      <c r="BG3942" t="s">
        <v>107</v>
      </c>
      <c r="BH3942" t="s">
        <v>108</v>
      </c>
      <c r="BI3942" t="s">
        <v>109</v>
      </c>
      <c r="BJ3942" s="2">
        <v>0</v>
      </c>
      <c r="BK3942" t="s">
        <v>90</v>
      </c>
      <c r="BL3942" t="s">
        <v>78</v>
      </c>
      <c r="BM3942" t="s">
        <v>83</v>
      </c>
      <c r="BN3942" t="s">
        <v>83</v>
      </c>
      <c r="BO3942" t="s">
        <v>83</v>
      </c>
      <c r="BP3942" t="s">
        <v>2754</v>
      </c>
      <c r="BQ3942" t="s">
        <v>2409</v>
      </c>
      <c r="BR3942" t="s">
        <v>2410</v>
      </c>
      <c r="BS3942" t="s">
        <v>83</v>
      </c>
      <c r="BT3942" s="3">
        <v>1</v>
      </c>
    </row>
    <row r="3943" spans="1:72" x14ac:dyDescent="0.25">
      <c r="A3943" t="s">
        <v>2349</v>
      </c>
      <c r="B3943" t="s">
        <v>2350</v>
      </c>
      <c r="C3943" t="s">
        <v>2351</v>
      </c>
      <c r="D3943" t="s">
        <v>74</v>
      </c>
      <c r="E3943" t="s">
        <v>21868</v>
      </c>
      <c r="F3943" t="s">
        <v>2352</v>
      </c>
      <c r="G3943" t="s">
        <v>2755</v>
      </c>
      <c r="H3943" t="s">
        <v>2756</v>
      </c>
      <c r="I3943" s="1">
        <v>44197</v>
      </c>
      <c r="J3943" s="1">
        <v>44926</v>
      </c>
      <c r="K3943" t="s">
        <v>78</v>
      </c>
      <c r="L3943" t="s">
        <v>79</v>
      </c>
      <c r="M3943" t="s">
        <v>80</v>
      </c>
      <c r="N3943" t="s">
        <v>2757</v>
      </c>
      <c r="O3943" t="s">
        <v>117</v>
      </c>
      <c r="P3943" t="s">
        <v>409</v>
      </c>
      <c r="Q3943" t="s">
        <v>2758</v>
      </c>
      <c r="R3943" t="s">
        <v>2388</v>
      </c>
      <c r="S3943" t="s">
        <v>119</v>
      </c>
      <c r="T3943" t="s">
        <v>87</v>
      </c>
      <c r="U3943" t="s">
        <v>88</v>
      </c>
      <c r="V3943" t="s">
        <v>89</v>
      </c>
      <c r="W3943" t="s">
        <v>78</v>
      </c>
      <c r="X3943" t="s">
        <v>120</v>
      </c>
      <c r="Y3943" t="s">
        <v>91</v>
      </c>
      <c r="Z3943" t="s">
        <v>92</v>
      </c>
      <c r="AA3943" s="1">
        <v>44566</v>
      </c>
      <c r="AB3943" s="2">
        <v>5516</v>
      </c>
      <c r="AC3943" s="2">
        <v>4532</v>
      </c>
      <c r="AD3943" s="2"/>
      <c r="AE3943" s="2"/>
      <c r="AF3943" s="2"/>
      <c r="AG3943">
        <v>0</v>
      </c>
      <c r="AH3943" s="3">
        <v>5516</v>
      </c>
      <c r="AI3943" s="3">
        <v>4532</v>
      </c>
      <c r="AJ3943" s="3">
        <v>0</v>
      </c>
      <c r="AK3943" s="3">
        <v>0</v>
      </c>
      <c r="AL3943" s="3">
        <v>0</v>
      </c>
      <c r="AM3943" t="s">
        <v>2759</v>
      </c>
      <c r="AN3943" t="s">
        <v>83</v>
      </c>
      <c r="AO3943" t="s">
        <v>2349</v>
      </c>
      <c r="AP3943" t="s">
        <v>2350</v>
      </c>
      <c r="AQ3943" t="s">
        <v>83</v>
      </c>
      <c r="AR3943" t="s">
        <v>2359</v>
      </c>
      <c r="AS3943" t="s">
        <v>83</v>
      </c>
      <c r="AT3943" t="s">
        <v>96</v>
      </c>
      <c r="AU3943" t="s">
        <v>2360</v>
      </c>
      <c r="AV3943" t="s">
        <v>2361</v>
      </c>
      <c r="AW3943" t="s">
        <v>99</v>
      </c>
      <c r="AX3943" t="s">
        <v>100</v>
      </c>
      <c r="AY3943" t="s">
        <v>2362</v>
      </c>
      <c r="AZ3943" t="s">
        <v>2760</v>
      </c>
      <c r="BA3943" t="s">
        <v>103</v>
      </c>
      <c r="BB3943" t="s">
        <v>2761</v>
      </c>
      <c r="BC3943" s="4"/>
      <c r="BD3943" t="s">
        <v>83</v>
      </c>
      <c r="BE3943" t="s">
        <v>105</v>
      </c>
      <c r="BF3943" t="s">
        <v>106</v>
      </c>
      <c r="BG3943" t="s">
        <v>107</v>
      </c>
      <c r="BH3943" t="s">
        <v>704</v>
      </c>
      <c r="BI3943" t="s">
        <v>705</v>
      </c>
      <c r="BJ3943" s="2">
        <v>0</v>
      </c>
      <c r="BK3943" t="s">
        <v>90</v>
      </c>
      <c r="BL3943" t="s">
        <v>78</v>
      </c>
      <c r="BM3943" t="s">
        <v>83</v>
      </c>
      <c r="BN3943" t="s">
        <v>83</v>
      </c>
      <c r="BO3943" t="s">
        <v>83</v>
      </c>
      <c r="BP3943" t="s">
        <v>2762</v>
      </c>
      <c r="BQ3943" t="s">
        <v>2763</v>
      </c>
      <c r="BR3943" t="s">
        <v>2764</v>
      </c>
      <c r="BS3943" t="s">
        <v>83</v>
      </c>
      <c r="BT3943" s="3">
        <v>1</v>
      </c>
    </row>
    <row r="3944" spans="1:72" x14ac:dyDescent="0.25">
      <c r="A3944" t="s">
        <v>2349</v>
      </c>
      <c r="B3944" t="s">
        <v>2350</v>
      </c>
      <c r="C3944" t="s">
        <v>2351</v>
      </c>
      <c r="D3944" t="s">
        <v>750</v>
      </c>
      <c r="E3944" t="s">
        <v>21869</v>
      </c>
      <c r="F3944" t="s">
        <v>2765</v>
      </c>
      <c r="G3944" t="s">
        <v>2766</v>
      </c>
      <c r="H3944" t="s">
        <v>2767</v>
      </c>
      <c r="I3944" s="1">
        <v>44197</v>
      </c>
      <c r="J3944" s="1">
        <v>44926</v>
      </c>
      <c r="K3944" t="s">
        <v>78</v>
      </c>
      <c r="L3944" t="s">
        <v>79</v>
      </c>
      <c r="M3944" t="s">
        <v>80</v>
      </c>
      <c r="N3944" t="s">
        <v>2757</v>
      </c>
      <c r="O3944" t="s">
        <v>1431</v>
      </c>
      <c r="P3944" t="s">
        <v>156</v>
      </c>
      <c r="Q3944" t="s">
        <v>2768</v>
      </c>
      <c r="R3944" t="s">
        <v>2388</v>
      </c>
      <c r="S3944" t="s">
        <v>150</v>
      </c>
      <c r="T3944" t="s">
        <v>87</v>
      </c>
      <c r="U3944" t="s">
        <v>88</v>
      </c>
      <c r="V3944" t="s">
        <v>89</v>
      </c>
      <c r="W3944" t="s">
        <v>78</v>
      </c>
      <c r="X3944" t="s">
        <v>120</v>
      </c>
      <c r="Y3944" t="s">
        <v>91</v>
      </c>
      <c r="Z3944" t="s">
        <v>92</v>
      </c>
      <c r="AA3944" s="1">
        <v>44567</v>
      </c>
      <c r="AB3944" s="2">
        <v>5735</v>
      </c>
      <c r="AC3944" s="2">
        <v>6752</v>
      </c>
      <c r="AD3944" s="2"/>
      <c r="AE3944" s="2"/>
      <c r="AF3944" s="2"/>
      <c r="AG3944">
        <v>0</v>
      </c>
      <c r="AH3944" s="3">
        <v>5735</v>
      </c>
      <c r="AI3944" s="3">
        <v>6752</v>
      </c>
      <c r="AJ3944" s="3">
        <v>0</v>
      </c>
      <c r="AK3944" s="3">
        <v>0</v>
      </c>
      <c r="AL3944" s="3">
        <v>0</v>
      </c>
      <c r="AM3944" t="s">
        <v>2769</v>
      </c>
      <c r="AN3944" t="s">
        <v>83</v>
      </c>
      <c r="AO3944" t="s">
        <v>2349</v>
      </c>
      <c r="AP3944" t="s">
        <v>2350</v>
      </c>
      <c r="AQ3944" t="s">
        <v>83</v>
      </c>
      <c r="AR3944" t="s">
        <v>2359</v>
      </c>
      <c r="AS3944" t="s">
        <v>83</v>
      </c>
      <c r="AT3944" t="s">
        <v>96</v>
      </c>
      <c r="AU3944" t="s">
        <v>2360</v>
      </c>
      <c r="AV3944" t="s">
        <v>2361</v>
      </c>
      <c r="AW3944" t="s">
        <v>99</v>
      </c>
      <c r="AX3944" t="s">
        <v>100</v>
      </c>
      <c r="AY3944" t="s">
        <v>2362</v>
      </c>
      <c r="AZ3944" t="s">
        <v>2770</v>
      </c>
      <c r="BA3944" t="s">
        <v>103</v>
      </c>
      <c r="BB3944" t="s">
        <v>2771</v>
      </c>
      <c r="BC3944" s="4"/>
      <c r="BD3944" t="s">
        <v>83</v>
      </c>
      <c r="BE3944" t="s">
        <v>105</v>
      </c>
      <c r="BF3944" t="s">
        <v>106</v>
      </c>
      <c r="BG3944" t="s">
        <v>107</v>
      </c>
      <c r="BH3944" t="s">
        <v>108</v>
      </c>
      <c r="BI3944" t="s">
        <v>109</v>
      </c>
      <c r="BJ3944" s="2">
        <v>0</v>
      </c>
      <c r="BK3944" t="s">
        <v>90</v>
      </c>
      <c r="BL3944" t="s">
        <v>78</v>
      </c>
      <c r="BM3944" t="s">
        <v>83</v>
      </c>
      <c r="BN3944" t="s">
        <v>83</v>
      </c>
      <c r="BO3944" t="s">
        <v>83</v>
      </c>
      <c r="BP3944" t="s">
        <v>2772</v>
      </c>
      <c r="BQ3944" t="s">
        <v>2773</v>
      </c>
      <c r="BR3944" t="s">
        <v>2774</v>
      </c>
      <c r="BS3944" t="s">
        <v>83</v>
      </c>
      <c r="BT3944" s="3">
        <v>1</v>
      </c>
    </row>
    <row r="3945" spans="1:72" x14ac:dyDescent="0.25">
      <c r="A3945" t="s">
        <v>2349</v>
      </c>
      <c r="B3945" t="s">
        <v>2350</v>
      </c>
      <c r="C3945" t="s">
        <v>2351</v>
      </c>
      <c r="D3945" t="s">
        <v>74</v>
      </c>
      <c r="E3945" t="s">
        <v>21868</v>
      </c>
      <c r="F3945" t="s">
        <v>2352</v>
      </c>
      <c r="G3945" t="s">
        <v>2775</v>
      </c>
      <c r="H3945" t="s">
        <v>2776</v>
      </c>
      <c r="I3945" s="1">
        <v>44197</v>
      </c>
      <c r="J3945" s="1">
        <v>44926</v>
      </c>
      <c r="K3945" t="s">
        <v>78</v>
      </c>
      <c r="L3945" t="s">
        <v>79</v>
      </c>
      <c r="M3945" t="s">
        <v>80</v>
      </c>
      <c r="N3945" t="s">
        <v>2777</v>
      </c>
      <c r="O3945" t="s">
        <v>2778</v>
      </c>
      <c r="P3945" t="s">
        <v>222</v>
      </c>
      <c r="Q3945" t="s">
        <v>2779</v>
      </c>
      <c r="R3945" t="s">
        <v>2388</v>
      </c>
      <c r="S3945" t="s">
        <v>150</v>
      </c>
      <c r="T3945" t="s">
        <v>87</v>
      </c>
      <c r="U3945" t="s">
        <v>88</v>
      </c>
      <c r="V3945" t="s">
        <v>89</v>
      </c>
      <c r="W3945" t="s">
        <v>78</v>
      </c>
      <c r="X3945" t="s">
        <v>120</v>
      </c>
      <c r="Y3945" t="s">
        <v>91</v>
      </c>
      <c r="Z3945" t="s">
        <v>92</v>
      </c>
      <c r="AA3945" s="1">
        <v>44567</v>
      </c>
      <c r="AB3945" s="2">
        <v>992</v>
      </c>
      <c r="AC3945" s="2">
        <v>1163</v>
      </c>
      <c r="AD3945" s="2"/>
      <c r="AE3945" s="2"/>
      <c r="AF3945" s="2"/>
      <c r="AG3945">
        <v>0</v>
      </c>
      <c r="AH3945" s="3">
        <v>992</v>
      </c>
      <c r="AI3945" s="3">
        <v>1163</v>
      </c>
      <c r="AJ3945" s="3">
        <v>0</v>
      </c>
      <c r="AK3945" s="3">
        <v>0</v>
      </c>
      <c r="AL3945" s="3">
        <v>0</v>
      </c>
      <c r="AM3945" t="s">
        <v>2780</v>
      </c>
      <c r="AN3945" t="s">
        <v>2730</v>
      </c>
      <c r="AO3945" t="s">
        <v>2349</v>
      </c>
      <c r="AP3945" t="s">
        <v>2350</v>
      </c>
      <c r="AQ3945" t="s">
        <v>83</v>
      </c>
      <c r="AR3945" t="s">
        <v>2359</v>
      </c>
      <c r="AS3945" t="s">
        <v>83</v>
      </c>
      <c r="AT3945" t="s">
        <v>96</v>
      </c>
      <c r="AU3945" t="s">
        <v>2360</v>
      </c>
      <c r="AV3945" t="s">
        <v>2361</v>
      </c>
      <c r="AW3945" t="s">
        <v>99</v>
      </c>
      <c r="AX3945" t="s">
        <v>100</v>
      </c>
      <c r="AY3945" t="s">
        <v>2390</v>
      </c>
      <c r="AZ3945" t="s">
        <v>2781</v>
      </c>
      <c r="BA3945" t="s">
        <v>103</v>
      </c>
      <c r="BB3945" t="s">
        <v>2782</v>
      </c>
      <c r="BC3945" s="4"/>
      <c r="BD3945" t="s">
        <v>83</v>
      </c>
      <c r="BE3945" t="s">
        <v>105</v>
      </c>
      <c r="BF3945" t="s">
        <v>106</v>
      </c>
      <c r="BG3945" t="s">
        <v>107</v>
      </c>
      <c r="BH3945" t="s">
        <v>108</v>
      </c>
      <c r="BI3945" t="s">
        <v>109</v>
      </c>
      <c r="BJ3945" s="2">
        <v>0</v>
      </c>
      <c r="BK3945" t="s">
        <v>78</v>
      </c>
      <c r="BL3945" t="s">
        <v>90</v>
      </c>
      <c r="BM3945" t="s">
        <v>83</v>
      </c>
      <c r="BN3945" t="s">
        <v>83</v>
      </c>
      <c r="BO3945" t="s">
        <v>83</v>
      </c>
      <c r="BP3945" t="s">
        <v>83</v>
      </c>
      <c r="BQ3945" t="s">
        <v>83</v>
      </c>
      <c r="BR3945" t="s">
        <v>83</v>
      </c>
      <c r="BS3945" t="s">
        <v>83</v>
      </c>
      <c r="BT3945" s="3">
        <v>1</v>
      </c>
    </row>
    <row r="3946" spans="1:72" x14ac:dyDescent="0.25">
      <c r="A3946" t="s">
        <v>2349</v>
      </c>
      <c r="B3946" t="s">
        <v>2350</v>
      </c>
      <c r="C3946" t="s">
        <v>2351</v>
      </c>
      <c r="D3946" t="s">
        <v>74</v>
      </c>
      <c r="E3946" t="s">
        <v>21868</v>
      </c>
      <c r="F3946" t="s">
        <v>2352</v>
      </c>
      <c r="G3946" t="s">
        <v>2783</v>
      </c>
      <c r="H3946" t="s">
        <v>2784</v>
      </c>
      <c r="I3946" s="1">
        <v>44197</v>
      </c>
      <c r="J3946" s="1">
        <v>44926</v>
      </c>
      <c r="K3946" t="s">
        <v>78</v>
      </c>
      <c r="L3946" t="s">
        <v>79</v>
      </c>
      <c r="M3946" t="s">
        <v>80</v>
      </c>
      <c r="N3946" t="s">
        <v>2757</v>
      </c>
      <c r="O3946" t="s">
        <v>1179</v>
      </c>
      <c r="P3946" t="s">
        <v>156</v>
      </c>
      <c r="Q3946" t="s">
        <v>2758</v>
      </c>
      <c r="R3946" t="s">
        <v>2388</v>
      </c>
      <c r="S3946" t="s">
        <v>119</v>
      </c>
      <c r="T3946" t="s">
        <v>87</v>
      </c>
      <c r="U3946" t="s">
        <v>88</v>
      </c>
      <c r="V3946" t="s">
        <v>89</v>
      </c>
      <c r="W3946" t="s">
        <v>78</v>
      </c>
      <c r="X3946" t="s">
        <v>120</v>
      </c>
      <c r="Y3946" t="s">
        <v>91</v>
      </c>
      <c r="Z3946" t="s">
        <v>92</v>
      </c>
      <c r="AA3946" s="1">
        <v>44566</v>
      </c>
      <c r="AB3946" s="2">
        <v>74245</v>
      </c>
      <c r="AC3946" s="2">
        <v>76998</v>
      </c>
      <c r="AD3946" s="2"/>
      <c r="AE3946" s="2"/>
      <c r="AF3946" s="2"/>
      <c r="AG3946">
        <v>0</v>
      </c>
      <c r="AH3946" s="3">
        <v>74245</v>
      </c>
      <c r="AI3946" s="3">
        <v>76998</v>
      </c>
      <c r="AJ3946" s="3">
        <v>0</v>
      </c>
      <c r="AK3946" s="3">
        <v>0</v>
      </c>
      <c r="AL3946" s="3">
        <v>0</v>
      </c>
      <c r="AM3946" t="s">
        <v>2785</v>
      </c>
      <c r="AN3946" t="s">
        <v>83</v>
      </c>
      <c r="AO3946" t="s">
        <v>2349</v>
      </c>
      <c r="AP3946" t="s">
        <v>2350</v>
      </c>
      <c r="AQ3946" t="s">
        <v>83</v>
      </c>
      <c r="AR3946" t="s">
        <v>2359</v>
      </c>
      <c r="AS3946" t="s">
        <v>83</v>
      </c>
      <c r="AT3946" t="s">
        <v>96</v>
      </c>
      <c r="AU3946" t="s">
        <v>2360</v>
      </c>
      <c r="AV3946" t="s">
        <v>2361</v>
      </c>
      <c r="AW3946" t="s">
        <v>99</v>
      </c>
      <c r="AX3946" t="s">
        <v>100</v>
      </c>
      <c r="AY3946" t="s">
        <v>2362</v>
      </c>
      <c r="AZ3946" t="s">
        <v>2786</v>
      </c>
      <c r="BA3946" t="s">
        <v>103</v>
      </c>
      <c r="BB3946" t="s">
        <v>2787</v>
      </c>
      <c r="BC3946" s="4"/>
      <c r="BD3946" t="s">
        <v>83</v>
      </c>
      <c r="BE3946" t="s">
        <v>105</v>
      </c>
      <c r="BF3946" t="s">
        <v>106</v>
      </c>
      <c r="BG3946" t="s">
        <v>107</v>
      </c>
      <c r="BH3946" t="s">
        <v>472</v>
      </c>
      <c r="BI3946" t="s">
        <v>473</v>
      </c>
      <c r="BJ3946" s="2">
        <v>0</v>
      </c>
      <c r="BK3946" t="s">
        <v>78</v>
      </c>
      <c r="BL3946" t="s">
        <v>90</v>
      </c>
      <c r="BM3946" t="s">
        <v>83</v>
      </c>
      <c r="BN3946" t="s">
        <v>83</v>
      </c>
      <c r="BO3946" t="s">
        <v>83</v>
      </c>
      <c r="BP3946" t="s">
        <v>83</v>
      </c>
      <c r="BQ3946" t="s">
        <v>83</v>
      </c>
      <c r="BR3946" t="s">
        <v>83</v>
      </c>
      <c r="BS3946" t="s">
        <v>83</v>
      </c>
      <c r="BT3946" s="3">
        <v>1</v>
      </c>
    </row>
    <row r="3947" spans="1:72" x14ac:dyDescent="0.25">
      <c r="A3947" t="s">
        <v>2349</v>
      </c>
      <c r="B3947" t="s">
        <v>2350</v>
      </c>
      <c r="C3947" t="s">
        <v>2351</v>
      </c>
      <c r="D3947" t="s">
        <v>74</v>
      </c>
      <c r="E3947" t="s">
        <v>21868</v>
      </c>
      <c r="F3947" t="s">
        <v>2352</v>
      </c>
      <c r="G3947" t="s">
        <v>2788</v>
      </c>
      <c r="H3947" t="s">
        <v>2789</v>
      </c>
      <c r="I3947" s="1">
        <v>44197</v>
      </c>
      <c r="J3947" s="1">
        <v>44926</v>
      </c>
      <c r="K3947" t="s">
        <v>78</v>
      </c>
      <c r="L3947" t="s">
        <v>79</v>
      </c>
      <c r="M3947" t="s">
        <v>80</v>
      </c>
      <c r="N3947" t="s">
        <v>2790</v>
      </c>
      <c r="O3947" t="s">
        <v>779</v>
      </c>
      <c r="P3947" t="s">
        <v>156</v>
      </c>
      <c r="Q3947" t="s">
        <v>2791</v>
      </c>
      <c r="R3947" t="s">
        <v>2388</v>
      </c>
      <c r="S3947" t="s">
        <v>150</v>
      </c>
      <c r="T3947" t="s">
        <v>87</v>
      </c>
      <c r="U3947" t="s">
        <v>88</v>
      </c>
      <c r="V3947" t="s">
        <v>89</v>
      </c>
      <c r="W3947" t="s">
        <v>78</v>
      </c>
      <c r="X3947" t="s">
        <v>120</v>
      </c>
      <c r="Y3947" t="s">
        <v>91</v>
      </c>
      <c r="Z3947" t="s">
        <v>92</v>
      </c>
      <c r="AA3947" s="1">
        <v>44567</v>
      </c>
      <c r="AB3947" s="2">
        <v>24736</v>
      </c>
      <c r="AC3947" s="2">
        <v>27595</v>
      </c>
      <c r="AD3947" s="2"/>
      <c r="AE3947" s="2"/>
      <c r="AF3947" s="2"/>
      <c r="AG3947">
        <v>0</v>
      </c>
      <c r="AH3947" s="3">
        <v>24736</v>
      </c>
      <c r="AI3947" s="3">
        <v>27595</v>
      </c>
      <c r="AJ3947" s="3">
        <v>0</v>
      </c>
      <c r="AK3947" s="3">
        <v>0</v>
      </c>
      <c r="AL3947" s="3">
        <v>0</v>
      </c>
      <c r="AM3947" t="s">
        <v>2792</v>
      </c>
      <c r="AN3947" t="s">
        <v>83</v>
      </c>
      <c r="AO3947" t="s">
        <v>2349</v>
      </c>
      <c r="AP3947" t="s">
        <v>2350</v>
      </c>
      <c r="AQ3947" t="s">
        <v>83</v>
      </c>
      <c r="AR3947" t="s">
        <v>2359</v>
      </c>
      <c r="AS3947" t="s">
        <v>83</v>
      </c>
      <c r="AT3947" t="s">
        <v>96</v>
      </c>
      <c r="AU3947" t="s">
        <v>2360</v>
      </c>
      <c r="AV3947" t="s">
        <v>2361</v>
      </c>
      <c r="AW3947" t="s">
        <v>99</v>
      </c>
      <c r="AX3947" t="s">
        <v>100</v>
      </c>
      <c r="AY3947" t="s">
        <v>2362</v>
      </c>
      <c r="AZ3947" t="s">
        <v>2793</v>
      </c>
      <c r="BA3947" t="s">
        <v>103</v>
      </c>
      <c r="BB3947" t="s">
        <v>2794</v>
      </c>
      <c r="BC3947" s="4"/>
      <c r="BD3947" t="s">
        <v>83</v>
      </c>
      <c r="BE3947" t="s">
        <v>105</v>
      </c>
      <c r="BF3947" t="s">
        <v>106</v>
      </c>
      <c r="BG3947" t="s">
        <v>107</v>
      </c>
      <c r="BH3947" t="s">
        <v>108</v>
      </c>
      <c r="BI3947" t="s">
        <v>109</v>
      </c>
      <c r="BJ3947" s="2">
        <v>0</v>
      </c>
      <c r="BK3947" t="s">
        <v>90</v>
      </c>
      <c r="BL3947" t="s">
        <v>90</v>
      </c>
      <c r="BM3947" t="s">
        <v>83</v>
      </c>
      <c r="BN3947" t="s">
        <v>83</v>
      </c>
      <c r="BO3947" t="s">
        <v>83</v>
      </c>
      <c r="BP3947" t="s">
        <v>83</v>
      </c>
      <c r="BQ3947" t="s">
        <v>83</v>
      </c>
      <c r="BR3947" t="s">
        <v>83</v>
      </c>
      <c r="BS3947" t="s">
        <v>83</v>
      </c>
      <c r="BT3947" s="3">
        <v>1</v>
      </c>
    </row>
    <row r="3948" spans="1:72" x14ac:dyDescent="0.25">
      <c r="A3948" t="s">
        <v>2349</v>
      </c>
      <c r="B3948" t="s">
        <v>2350</v>
      </c>
      <c r="C3948" t="s">
        <v>2351</v>
      </c>
      <c r="D3948" t="s">
        <v>74</v>
      </c>
      <c r="E3948" t="s">
        <v>21868</v>
      </c>
      <c r="F3948" t="s">
        <v>2352</v>
      </c>
      <c r="G3948" t="s">
        <v>2795</v>
      </c>
      <c r="H3948" t="s">
        <v>2796</v>
      </c>
      <c r="I3948" s="1">
        <v>44197</v>
      </c>
      <c r="J3948" s="1">
        <v>44926</v>
      </c>
      <c r="K3948" t="s">
        <v>78</v>
      </c>
      <c r="L3948" t="s">
        <v>79</v>
      </c>
      <c r="M3948" t="s">
        <v>80</v>
      </c>
      <c r="N3948" t="s">
        <v>2395</v>
      </c>
      <c r="O3948" t="s">
        <v>658</v>
      </c>
      <c r="P3948" t="s">
        <v>156</v>
      </c>
      <c r="Q3948" t="s">
        <v>2797</v>
      </c>
      <c r="R3948" t="s">
        <v>2388</v>
      </c>
      <c r="S3948" t="s">
        <v>150</v>
      </c>
      <c r="T3948" t="s">
        <v>87</v>
      </c>
      <c r="U3948" t="s">
        <v>88</v>
      </c>
      <c r="V3948" t="s">
        <v>89</v>
      </c>
      <c r="W3948" t="s">
        <v>78</v>
      </c>
      <c r="X3948" t="s">
        <v>120</v>
      </c>
      <c r="Y3948" t="s">
        <v>91</v>
      </c>
      <c r="Z3948" t="s">
        <v>92</v>
      </c>
      <c r="AA3948" s="1">
        <v>44566</v>
      </c>
      <c r="AB3948" s="2">
        <v>5784</v>
      </c>
      <c r="AC3948" s="2">
        <v>6131</v>
      </c>
      <c r="AD3948" s="2"/>
      <c r="AE3948" s="2"/>
      <c r="AF3948" s="2"/>
      <c r="AG3948">
        <v>0</v>
      </c>
      <c r="AH3948" s="3">
        <v>5784</v>
      </c>
      <c r="AI3948" s="3">
        <v>6131</v>
      </c>
      <c r="AJ3948" s="3">
        <v>0</v>
      </c>
      <c r="AK3948" s="3">
        <v>0</v>
      </c>
      <c r="AL3948" s="3">
        <v>0</v>
      </c>
      <c r="AM3948" t="s">
        <v>2798</v>
      </c>
      <c r="AN3948" t="s">
        <v>83</v>
      </c>
      <c r="AO3948" t="s">
        <v>2349</v>
      </c>
      <c r="AP3948" t="s">
        <v>2350</v>
      </c>
      <c r="AQ3948" t="s">
        <v>83</v>
      </c>
      <c r="AR3948" t="s">
        <v>2359</v>
      </c>
      <c r="AS3948" t="s">
        <v>83</v>
      </c>
      <c r="AT3948" t="s">
        <v>96</v>
      </c>
      <c r="AU3948" t="s">
        <v>2360</v>
      </c>
      <c r="AV3948" t="s">
        <v>2361</v>
      </c>
      <c r="AW3948" t="s">
        <v>99</v>
      </c>
      <c r="AX3948" t="s">
        <v>100</v>
      </c>
      <c r="AY3948" t="s">
        <v>2362</v>
      </c>
      <c r="AZ3948" t="s">
        <v>2799</v>
      </c>
      <c r="BA3948" t="s">
        <v>103</v>
      </c>
      <c r="BB3948" t="s">
        <v>2800</v>
      </c>
      <c r="BC3948" s="4"/>
      <c r="BD3948" t="s">
        <v>83</v>
      </c>
      <c r="BE3948" t="s">
        <v>105</v>
      </c>
      <c r="BF3948" t="s">
        <v>106</v>
      </c>
      <c r="BG3948" t="s">
        <v>107</v>
      </c>
      <c r="BH3948" t="s">
        <v>108</v>
      </c>
      <c r="BI3948" t="s">
        <v>109</v>
      </c>
      <c r="BJ3948" s="2">
        <v>0</v>
      </c>
      <c r="BK3948" t="s">
        <v>78</v>
      </c>
      <c r="BL3948" t="s">
        <v>90</v>
      </c>
      <c r="BM3948" t="s">
        <v>83</v>
      </c>
      <c r="BN3948" t="s">
        <v>83</v>
      </c>
      <c r="BO3948" t="s">
        <v>83</v>
      </c>
      <c r="BP3948" t="s">
        <v>83</v>
      </c>
      <c r="BQ3948" t="s">
        <v>83</v>
      </c>
      <c r="BR3948" t="s">
        <v>83</v>
      </c>
      <c r="BS3948" t="s">
        <v>83</v>
      </c>
      <c r="BT3948" s="3">
        <v>1</v>
      </c>
    </row>
    <row r="3949" spans="1:72" x14ac:dyDescent="0.25">
      <c r="A3949" t="s">
        <v>2349</v>
      </c>
      <c r="B3949" t="s">
        <v>2350</v>
      </c>
      <c r="C3949" t="s">
        <v>2351</v>
      </c>
      <c r="D3949" t="s">
        <v>74</v>
      </c>
      <c r="E3949" t="s">
        <v>21868</v>
      </c>
      <c r="F3949" t="s">
        <v>2352</v>
      </c>
      <c r="G3949" t="s">
        <v>2801</v>
      </c>
      <c r="H3949" t="s">
        <v>2802</v>
      </c>
      <c r="I3949" s="1">
        <v>44197</v>
      </c>
      <c r="J3949" s="1">
        <v>44926</v>
      </c>
      <c r="K3949" t="s">
        <v>78</v>
      </c>
      <c r="L3949" t="s">
        <v>79</v>
      </c>
      <c r="M3949" t="s">
        <v>80</v>
      </c>
      <c r="N3949" t="s">
        <v>2395</v>
      </c>
      <c r="O3949" t="s">
        <v>2803</v>
      </c>
      <c r="P3949" t="s">
        <v>83</v>
      </c>
      <c r="Q3949" t="s">
        <v>2797</v>
      </c>
      <c r="R3949" t="s">
        <v>2388</v>
      </c>
      <c r="S3949" t="s">
        <v>150</v>
      </c>
      <c r="T3949" t="s">
        <v>87</v>
      </c>
      <c r="U3949" t="s">
        <v>88</v>
      </c>
      <c r="V3949" t="s">
        <v>89</v>
      </c>
      <c r="W3949" t="s">
        <v>78</v>
      </c>
      <c r="X3949" t="s">
        <v>120</v>
      </c>
      <c r="Y3949" t="s">
        <v>91</v>
      </c>
      <c r="Z3949" t="s">
        <v>92</v>
      </c>
      <c r="AA3949" s="1">
        <v>44567</v>
      </c>
      <c r="AB3949" s="2">
        <v>9027</v>
      </c>
      <c r="AC3949" s="2">
        <v>9472</v>
      </c>
      <c r="AD3949" s="2"/>
      <c r="AE3949" s="2"/>
      <c r="AF3949" s="2"/>
      <c r="AG3949">
        <v>0</v>
      </c>
      <c r="AH3949" s="3">
        <v>9027</v>
      </c>
      <c r="AI3949" s="3">
        <v>9472</v>
      </c>
      <c r="AJ3949" s="3">
        <v>0</v>
      </c>
      <c r="AK3949" s="3">
        <v>0</v>
      </c>
      <c r="AL3949" s="3">
        <v>0</v>
      </c>
      <c r="AM3949" t="s">
        <v>2804</v>
      </c>
      <c r="AN3949" t="s">
        <v>83</v>
      </c>
      <c r="AO3949" t="s">
        <v>2349</v>
      </c>
      <c r="AP3949" t="s">
        <v>2350</v>
      </c>
      <c r="AQ3949" t="s">
        <v>83</v>
      </c>
      <c r="AR3949" t="s">
        <v>2359</v>
      </c>
      <c r="AS3949" t="s">
        <v>83</v>
      </c>
      <c r="AT3949" t="s">
        <v>96</v>
      </c>
      <c r="AU3949" t="s">
        <v>2360</v>
      </c>
      <c r="AV3949" t="s">
        <v>2361</v>
      </c>
      <c r="AW3949" t="s">
        <v>99</v>
      </c>
      <c r="AX3949" t="s">
        <v>100</v>
      </c>
      <c r="AY3949" t="s">
        <v>2362</v>
      </c>
      <c r="AZ3949" t="s">
        <v>2805</v>
      </c>
      <c r="BA3949" t="s">
        <v>103</v>
      </c>
      <c r="BB3949" t="s">
        <v>2806</v>
      </c>
      <c r="BC3949" s="4"/>
      <c r="BD3949" t="s">
        <v>83</v>
      </c>
      <c r="BE3949" t="s">
        <v>105</v>
      </c>
      <c r="BF3949" t="s">
        <v>106</v>
      </c>
      <c r="BG3949" t="s">
        <v>107</v>
      </c>
      <c r="BH3949" t="s">
        <v>108</v>
      </c>
      <c r="BI3949" t="s">
        <v>109</v>
      </c>
      <c r="BJ3949" s="2">
        <v>0</v>
      </c>
      <c r="BK3949" t="s">
        <v>90</v>
      </c>
      <c r="BL3949" t="s">
        <v>90</v>
      </c>
      <c r="BM3949" t="s">
        <v>83</v>
      </c>
      <c r="BN3949" t="s">
        <v>83</v>
      </c>
      <c r="BO3949" t="s">
        <v>83</v>
      </c>
      <c r="BP3949" t="s">
        <v>83</v>
      </c>
      <c r="BQ3949" t="s">
        <v>83</v>
      </c>
      <c r="BR3949" t="s">
        <v>83</v>
      </c>
      <c r="BS3949" t="s">
        <v>83</v>
      </c>
      <c r="BT3949" s="3">
        <v>1</v>
      </c>
    </row>
    <row r="3950" spans="1:72" x14ac:dyDescent="0.25">
      <c r="A3950" t="s">
        <v>2349</v>
      </c>
      <c r="B3950" t="s">
        <v>2350</v>
      </c>
      <c r="C3950" t="s">
        <v>2351</v>
      </c>
      <c r="D3950" t="s">
        <v>74</v>
      </c>
      <c r="E3950" t="s">
        <v>21868</v>
      </c>
      <c r="F3950" t="s">
        <v>2352</v>
      </c>
      <c r="G3950" t="s">
        <v>2807</v>
      </c>
      <c r="H3950" t="s">
        <v>2808</v>
      </c>
      <c r="I3950" s="1">
        <v>44197</v>
      </c>
      <c r="J3950" s="1">
        <v>44926</v>
      </c>
      <c r="K3950" t="s">
        <v>78</v>
      </c>
      <c r="L3950" t="s">
        <v>79</v>
      </c>
      <c r="M3950" t="s">
        <v>80</v>
      </c>
      <c r="N3950" t="s">
        <v>2809</v>
      </c>
      <c r="O3950" t="s">
        <v>2810</v>
      </c>
      <c r="P3950" t="s">
        <v>83</v>
      </c>
      <c r="Q3950" t="s">
        <v>2811</v>
      </c>
      <c r="R3950" t="s">
        <v>2388</v>
      </c>
      <c r="S3950" t="s">
        <v>119</v>
      </c>
      <c r="T3950" t="s">
        <v>87</v>
      </c>
      <c r="U3950" t="s">
        <v>88</v>
      </c>
      <c r="V3950" t="s">
        <v>89</v>
      </c>
      <c r="W3950" t="s">
        <v>78</v>
      </c>
      <c r="X3950" t="s">
        <v>120</v>
      </c>
      <c r="Y3950" t="s">
        <v>91</v>
      </c>
      <c r="Z3950" t="s">
        <v>92</v>
      </c>
      <c r="AA3950" s="1">
        <v>44567</v>
      </c>
      <c r="AB3950" s="2">
        <v>6721</v>
      </c>
      <c r="AC3950" s="2">
        <v>5280</v>
      </c>
      <c r="AD3950" s="2"/>
      <c r="AE3950" s="2"/>
      <c r="AF3950" s="2"/>
      <c r="AG3950">
        <v>0</v>
      </c>
      <c r="AH3950" s="3">
        <v>6721</v>
      </c>
      <c r="AI3950" s="3">
        <v>5280</v>
      </c>
      <c r="AJ3950" s="3">
        <v>0</v>
      </c>
      <c r="AK3950" s="3">
        <v>0</v>
      </c>
      <c r="AL3950" s="3">
        <v>0</v>
      </c>
      <c r="AM3950" t="s">
        <v>2812</v>
      </c>
      <c r="AN3950" t="s">
        <v>83</v>
      </c>
      <c r="AO3950" t="s">
        <v>2349</v>
      </c>
      <c r="AP3950" t="s">
        <v>2350</v>
      </c>
      <c r="AQ3950" t="s">
        <v>83</v>
      </c>
      <c r="AR3950" t="s">
        <v>2359</v>
      </c>
      <c r="AS3950" t="s">
        <v>83</v>
      </c>
      <c r="AT3950" t="s">
        <v>96</v>
      </c>
      <c r="AU3950" t="s">
        <v>2360</v>
      </c>
      <c r="AV3950" t="s">
        <v>2361</v>
      </c>
      <c r="AW3950" t="s">
        <v>99</v>
      </c>
      <c r="AX3950" t="s">
        <v>100</v>
      </c>
      <c r="AY3950" t="s">
        <v>2390</v>
      </c>
      <c r="AZ3950" t="s">
        <v>83</v>
      </c>
      <c r="BA3950" t="s">
        <v>103</v>
      </c>
      <c r="BB3950" t="s">
        <v>2813</v>
      </c>
      <c r="BC3950" s="4"/>
      <c r="BD3950" t="s">
        <v>83</v>
      </c>
      <c r="BE3950" t="s">
        <v>105</v>
      </c>
      <c r="BF3950" t="s">
        <v>106</v>
      </c>
      <c r="BG3950" t="s">
        <v>107</v>
      </c>
      <c r="BH3950" t="s">
        <v>509</v>
      </c>
      <c r="BI3950" t="s">
        <v>510</v>
      </c>
      <c r="BJ3950" s="2">
        <v>0</v>
      </c>
      <c r="BK3950" t="s">
        <v>78</v>
      </c>
      <c r="BL3950" t="s">
        <v>90</v>
      </c>
      <c r="BM3950" t="s">
        <v>83</v>
      </c>
      <c r="BN3950" t="s">
        <v>83</v>
      </c>
      <c r="BO3950" t="s">
        <v>83</v>
      </c>
      <c r="BP3950" t="s">
        <v>83</v>
      </c>
      <c r="BQ3950" t="s">
        <v>83</v>
      </c>
      <c r="BR3950" t="s">
        <v>83</v>
      </c>
      <c r="BS3950" t="s">
        <v>83</v>
      </c>
      <c r="BT3950" s="3">
        <v>1</v>
      </c>
    </row>
    <row r="3951" spans="1:72" x14ac:dyDescent="0.25">
      <c r="A3951" t="s">
        <v>2349</v>
      </c>
      <c r="B3951" t="s">
        <v>2350</v>
      </c>
      <c r="C3951" t="s">
        <v>2351</v>
      </c>
      <c r="D3951" t="s">
        <v>74</v>
      </c>
      <c r="E3951" t="s">
        <v>21868</v>
      </c>
      <c r="F3951" t="s">
        <v>2352</v>
      </c>
      <c r="G3951" t="s">
        <v>2814</v>
      </c>
      <c r="H3951" t="s">
        <v>2815</v>
      </c>
      <c r="I3951" s="1">
        <v>44197</v>
      </c>
      <c r="J3951" s="1">
        <v>44926</v>
      </c>
      <c r="K3951" t="s">
        <v>78</v>
      </c>
      <c r="L3951" t="s">
        <v>79</v>
      </c>
      <c r="M3951" t="s">
        <v>80</v>
      </c>
      <c r="N3951" t="s">
        <v>2720</v>
      </c>
      <c r="O3951" t="s">
        <v>1179</v>
      </c>
      <c r="P3951" t="s">
        <v>409</v>
      </c>
      <c r="Q3951" t="s">
        <v>2816</v>
      </c>
      <c r="R3951" t="s">
        <v>2388</v>
      </c>
      <c r="S3951" t="s">
        <v>150</v>
      </c>
      <c r="T3951" t="s">
        <v>87</v>
      </c>
      <c r="U3951" t="s">
        <v>88</v>
      </c>
      <c r="V3951" t="s">
        <v>89</v>
      </c>
      <c r="W3951" t="s">
        <v>78</v>
      </c>
      <c r="X3951" t="s">
        <v>120</v>
      </c>
      <c r="Y3951" t="s">
        <v>91</v>
      </c>
      <c r="Z3951" t="s">
        <v>92</v>
      </c>
      <c r="AA3951" s="1">
        <v>44566</v>
      </c>
      <c r="AB3951" s="2">
        <v>2840</v>
      </c>
      <c r="AC3951" s="2">
        <v>3231</v>
      </c>
      <c r="AD3951" s="2"/>
      <c r="AE3951" s="2"/>
      <c r="AF3951" s="2"/>
      <c r="AG3951">
        <v>0</v>
      </c>
      <c r="AH3951" s="3">
        <v>2840</v>
      </c>
      <c r="AI3951" s="3">
        <v>3231</v>
      </c>
      <c r="AJ3951" s="3">
        <v>0</v>
      </c>
      <c r="AK3951" s="3">
        <v>0</v>
      </c>
      <c r="AL3951" s="3">
        <v>0</v>
      </c>
      <c r="AM3951" t="s">
        <v>2817</v>
      </c>
      <c r="AN3951" t="s">
        <v>83</v>
      </c>
      <c r="AO3951" t="s">
        <v>2349</v>
      </c>
      <c r="AP3951" t="s">
        <v>2350</v>
      </c>
      <c r="AQ3951" t="s">
        <v>83</v>
      </c>
      <c r="AR3951" t="s">
        <v>2359</v>
      </c>
      <c r="AS3951" t="s">
        <v>83</v>
      </c>
      <c r="AT3951" t="s">
        <v>96</v>
      </c>
      <c r="AU3951" t="s">
        <v>2360</v>
      </c>
      <c r="AV3951" t="s">
        <v>2361</v>
      </c>
      <c r="AW3951" t="s">
        <v>99</v>
      </c>
      <c r="AX3951" t="s">
        <v>100</v>
      </c>
      <c r="AY3951" t="s">
        <v>2362</v>
      </c>
      <c r="AZ3951" t="s">
        <v>2818</v>
      </c>
      <c r="BA3951" t="s">
        <v>103</v>
      </c>
      <c r="BB3951" t="s">
        <v>2819</v>
      </c>
      <c r="BC3951" s="4"/>
      <c r="BD3951" t="s">
        <v>83</v>
      </c>
      <c r="BE3951" t="s">
        <v>105</v>
      </c>
      <c r="BF3951" t="s">
        <v>106</v>
      </c>
      <c r="BG3951" t="s">
        <v>107</v>
      </c>
      <c r="BH3951" t="s">
        <v>108</v>
      </c>
      <c r="BI3951" t="s">
        <v>109</v>
      </c>
      <c r="BJ3951" s="2">
        <v>0</v>
      </c>
      <c r="BK3951" t="s">
        <v>90</v>
      </c>
      <c r="BL3951" t="s">
        <v>90</v>
      </c>
      <c r="BM3951" t="s">
        <v>83</v>
      </c>
      <c r="BN3951" t="s">
        <v>83</v>
      </c>
      <c r="BO3951" t="s">
        <v>83</v>
      </c>
      <c r="BP3951" t="s">
        <v>83</v>
      </c>
      <c r="BQ3951" t="s">
        <v>83</v>
      </c>
      <c r="BR3951" t="s">
        <v>83</v>
      </c>
      <c r="BS3951" t="s">
        <v>83</v>
      </c>
      <c r="BT3951" s="3">
        <v>1</v>
      </c>
    </row>
    <row r="3952" spans="1:72" x14ac:dyDescent="0.25">
      <c r="A3952" t="s">
        <v>2349</v>
      </c>
      <c r="B3952" t="s">
        <v>2350</v>
      </c>
      <c r="C3952" t="s">
        <v>2351</v>
      </c>
      <c r="D3952" t="s">
        <v>74</v>
      </c>
      <c r="E3952" t="s">
        <v>21868</v>
      </c>
      <c r="F3952" t="s">
        <v>2352</v>
      </c>
      <c r="G3952" t="s">
        <v>2820</v>
      </c>
      <c r="H3952" t="s">
        <v>2821</v>
      </c>
      <c r="I3952" s="1">
        <v>44197</v>
      </c>
      <c r="J3952" s="1">
        <v>44926</v>
      </c>
      <c r="K3952" t="s">
        <v>78</v>
      </c>
      <c r="L3952" t="s">
        <v>79</v>
      </c>
      <c r="M3952" t="s">
        <v>80</v>
      </c>
      <c r="N3952" t="s">
        <v>2822</v>
      </c>
      <c r="O3952" t="s">
        <v>2823</v>
      </c>
      <c r="P3952" t="s">
        <v>156</v>
      </c>
      <c r="Q3952" t="s">
        <v>2824</v>
      </c>
      <c r="R3952" t="s">
        <v>2388</v>
      </c>
      <c r="S3952" t="s">
        <v>150</v>
      </c>
      <c r="T3952" t="s">
        <v>87</v>
      </c>
      <c r="U3952" t="s">
        <v>88</v>
      </c>
      <c r="V3952" t="s">
        <v>89</v>
      </c>
      <c r="W3952" t="s">
        <v>78</v>
      </c>
      <c r="X3952" t="s">
        <v>120</v>
      </c>
      <c r="Y3952" t="s">
        <v>91</v>
      </c>
      <c r="Z3952" t="s">
        <v>92</v>
      </c>
      <c r="AA3952" s="1">
        <v>44567</v>
      </c>
      <c r="AB3952" s="2">
        <v>34263</v>
      </c>
      <c r="AC3952" s="2">
        <v>34637</v>
      </c>
      <c r="AD3952" s="2"/>
      <c r="AE3952" s="2"/>
      <c r="AF3952" s="2"/>
      <c r="AG3952">
        <v>0</v>
      </c>
      <c r="AH3952" s="3">
        <v>34263</v>
      </c>
      <c r="AI3952" s="3">
        <v>34637</v>
      </c>
      <c r="AJ3952" s="3">
        <v>0</v>
      </c>
      <c r="AK3952" s="3">
        <v>0</v>
      </c>
      <c r="AL3952" s="3">
        <v>0</v>
      </c>
      <c r="AM3952" t="s">
        <v>2825</v>
      </c>
      <c r="AN3952" t="s">
        <v>83</v>
      </c>
      <c r="AO3952" t="s">
        <v>2349</v>
      </c>
      <c r="AP3952" t="s">
        <v>2350</v>
      </c>
      <c r="AQ3952" t="s">
        <v>83</v>
      </c>
      <c r="AR3952" t="s">
        <v>2359</v>
      </c>
      <c r="AS3952" t="s">
        <v>83</v>
      </c>
      <c r="AT3952" t="s">
        <v>96</v>
      </c>
      <c r="AU3952" t="s">
        <v>2360</v>
      </c>
      <c r="AV3952" t="s">
        <v>2361</v>
      </c>
      <c r="AW3952" t="s">
        <v>99</v>
      </c>
      <c r="AX3952" t="s">
        <v>100</v>
      </c>
      <c r="AY3952" t="s">
        <v>2362</v>
      </c>
      <c r="AZ3952" t="s">
        <v>2826</v>
      </c>
      <c r="BA3952" t="s">
        <v>103</v>
      </c>
      <c r="BB3952" t="s">
        <v>2827</v>
      </c>
      <c r="BC3952" s="4"/>
      <c r="BD3952" t="s">
        <v>83</v>
      </c>
      <c r="BE3952" t="s">
        <v>105</v>
      </c>
      <c r="BF3952" t="s">
        <v>106</v>
      </c>
      <c r="BG3952" t="s">
        <v>107</v>
      </c>
      <c r="BH3952" t="s">
        <v>108</v>
      </c>
      <c r="BI3952" t="s">
        <v>109</v>
      </c>
      <c r="BJ3952" s="2">
        <v>0</v>
      </c>
      <c r="BK3952" t="s">
        <v>90</v>
      </c>
      <c r="BL3952" t="s">
        <v>90</v>
      </c>
      <c r="BM3952" t="s">
        <v>83</v>
      </c>
      <c r="BN3952" t="s">
        <v>83</v>
      </c>
      <c r="BO3952" t="s">
        <v>83</v>
      </c>
      <c r="BP3952" t="s">
        <v>83</v>
      </c>
      <c r="BQ3952" t="s">
        <v>83</v>
      </c>
      <c r="BR3952" t="s">
        <v>83</v>
      </c>
      <c r="BS3952" t="s">
        <v>83</v>
      </c>
      <c r="BT3952" s="3">
        <v>1</v>
      </c>
    </row>
    <row r="3953" spans="1:72" x14ac:dyDescent="0.25">
      <c r="A3953" t="s">
        <v>2349</v>
      </c>
      <c r="B3953" t="s">
        <v>2350</v>
      </c>
      <c r="C3953" t="s">
        <v>2351</v>
      </c>
      <c r="D3953" t="s">
        <v>750</v>
      </c>
      <c r="E3953" t="s">
        <v>21869</v>
      </c>
      <c r="F3953" t="s">
        <v>2765</v>
      </c>
      <c r="G3953" t="s">
        <v>2828</v>
      </c>
      <c r="H3953" t="s">
        <v>2829</v>
      </c>
      <c r="I3953" s="1">
        <v>44197</v>
      </c>
      <c r="J3953" s="1">
        <v>44926</v>
      </c>
      <c r="K3953" t="s">
        <v>78</v>
      </c>
      <c r="L3953" t="s">
        <v>79</v>
      </c>
      <c r="M3953" t="s">
        <v>80</v>
      </c>
      <c r="N3953" t="s">
        <v>2777</v>
      </c>
      <c r="O3953" t="s">
        <v>352</v>
      </c>
      <c r="P3953" t="s">
        <v>156</v>
      </c>
      <c r="Q3953" t="s">
        <v>2779</v>
      </c>
      <c r="R3953" t="s">
        <v>2388</v>
      </c>
      <c r="S3953" t="s">
        <v>150</v>
      </c>
      <c r="T3953" t="s">
        <v>87</v>
      </c>
      <c r="U3953" t="s">
        <v>88</v>
      </c>
      <c r="V3953" t="s">
        <v>89</v>
      </c>
      <c r="W3953" t="s">
        <v>78</v>
      </c>
      <c r="X3953" t="s">
        <v>120</v>
      </c>
      <c r="Y3953" t="s">
        <v>91</v>
      </c>
      <c r="Z3953" t="s">
        <v>92</v>
      </c>
      <c r="AA3953" s="1">
        <v>44567</v>
      </c>
      <c r="AB3953" s="2">
        <v>413</v>
      </c>
      <c r="AC3953" s="2">
        <v>1091</v>
      </c>
      <c r="AD3953" s="2"/>
      <c r="AE3953" s="2"/>
      <c r="AF3953" s="2"/>
      <c r="AG3953">
        <v>0</v>
      </c>
      <c r="AH3953" s="3">
        <v>413</v>
      </c>
      <c r="AI3953" s="3">
        <v>1091</v>
      </c>
      <c r="AJ3953" s="3">
        <v>0</v>
      </c>
      <c r="AK3953" s="3">
        <v>0</v>
      </c>
      <c r="AL3953" s="3">
        <v>0</v>
      </c>
      <c r="AM3953" t="s">
        <v>2830</v>
      </c>
      <c r="AN3953" t="s">
        <v>83</v>
      </c>
      <c r="AO3953" t="s">
        <v>2349</v>
      </c>
      <c r="AP3953" t="s">
        <v>2350</v>
      </c>
      <c r="AQ3953" t="s">
        <v>83</v>
      </c>
      <c r="AR3953" t="s">
        <v>2359</v>
      </c>
      <c r="AS3953" t="s">
        <v>83</v>
      </c>
      <c r="AT3953" t="s">
        <v>96</v>
      </c>
      <c r="AU3953" t="s">
        <v>2360</v>
      </c>
      <c r="AV3953" t="s">
        <v>2361</v>
      </c>
      <c r="AW3953" t="s">
        <v>99</v>
      </c>
      <c r="AX3953" t="s">
        <v>100</v>
      </c>
      <c r="AY3953" t="s">
        <v>83</v>
      </c>
      <c r="AZ3953" t="s">
        <v>83</v>
      </c>
      <c r="BA3953" t="s">
        <v>103</v>
      </c>
      <c r="BB3953" t="s">
        <v>2831</v>
      </c>
      <c r="BC3953" s="4"/>
      <c r="BD3953" t="s">
        <v>83</v>
      </c>
      <c r="BE3953" t="s">
        <v>105</v>
      </c>
      <c r="BF3953" t="s">
        <v>106</v>
      </c>
      <c r="BG3953" t="s">
        <v>107</v>
      </c>
      <c r="BH3953" t="s">
        <v>108</v>
      </c>
      <c r="BI3953" t="s">
        <v>109</v>
      </c>
      <c r="BJ3953" s="2">
        <v>0</v>
      </c>
      <c r="BK3953" t="s">
        <v>90</v>
      </c>
      <c r="BL3953" t="s">
        <v>78</v>
      </c>
      <c r="BM3953" t="s">
        <v>83</v>
      </c>
      <c r="BN3953" t="s">
        <v>83</v>
      </c>
      <c r="BO3953" t="s">
        <v>83</v>
      </c>
      <c r="BP3953" t="s">
        <v>2832</v>
      </c>
      <c r="BQ3953" t="s">
        <v>2773</v>
      </c>
      <c r="BR3953" t="s">
        <v>2774</v>
      </c>
      <c r="BS3953" t="s">
        <v>83</v>
      </c>
      <c r="BT3953" s="3">
        <v>1</v>
      </c>
    </row>
    <row r="3954" spans="1:72" x14ac:dyDescent="0.25">
      <c r="A3954" t="s">
        <v>2349</v>
      </c>
      <c r="B3954" t="s">
        <v>2350</v>
      </c>
      <c r="C3954" t="s">
        <v>2351</v>
      </c>
      <c r="D3954" t="s">
        <v>74</v>
      </c>
      <c r="E3954" t="s">
        <v>21868</v>
      </c>
      <c r="F3954" t="s">
        <v>2352</v>
      </c>
      <c r="G3954" t="s">
        <v>2833</v>
      </c>
      <c r="H3954" t="s">
        <v>2834</v>
      </c>
      <c r="I3954" s="1">
        <v>44197</v>
      </c>
      <c r="J3954" s="1">
        <v>44926</v>
      </c>
      <c r="K3954" t="s">
        <v>78</v>
      </c>
      <c r="L3954" t="s">
        <v>79</v>
      </c>
      <c r="M3954" t="s">
        <v>80</v>
      </c>
      <c r="N3954" t="s">
        <v>2395</v>
      </c>
      <c r="O3954" t="s">
        <v>1461</v>
      </c>
      <c r="P3954" t="s">
        <v>156</v>
      </c>
      <c r="Q3954" t="s">
        <v>2835</v>
      </c>
      <c r="R3954" t="s">
        <v>2388</v>
      </c>
      <c r="S3954" t="s">
        <v>150</v>
      </c>
      <c r="T3954" t="s">
        <v>87</v>
      </c>
      <c r="U3954" t="s">
        <v>88</v>
      </c>
      <c r="V3954" t="s">
        <v>89</v>
      </c>
      <c r="W3954" t="s">
        <v>78</v>
      </c>
      <c r="X3954" t="s">
        <v>120</v>
      </c>
      <c r="Y3954" t="s">
        <v>91</v>
      </c>
      <c r="Z3954" t="s">
        <v>92</v>
      </c>
      <c r="AA3954" s="1">
        <v>44567</v>
      </c>
      <c r="AB3954" s="2">
        <v>10469</v>
      </c>
      <c r="AC3954" s="2">
        <v>11113</v>
      </c>
      <c r="AD3954" s="2"/>
      <c r="AE3954" s="2"/>
      <c r="AF3954" s="2"/>
      <c r="AG3954">
        <v>0</v>
      </c>
      <c r="AH3954" s="3">
        <v>10469</v>
      </c>
      <c r="AI3954" s="3">
        <v>11113</v>
      </c>
      <c r="AJ3954" s="3">
        <v>0</v>
      </c>
      <c r="AK3954" s="3">
        <v>0</v>
      </c>
      <c r="AL3954" s="3">
        <v>0</v>
      </c>
      <c r="AM3954" t="s">
        <v>2836</v>
      </c>
      <c r="AN3954" t="s">
        <v>83</v>
      </c>
      <c r="AO3954" t="s">
        <v>2349</v>
      </c>
      <c r="AP3954" t="s">
        <v>2350</v>
      </c>
      <c r="AQ3954" t="s">
        <v>83</v>
      </c>
      <c r="AR3954" t="s">
        <v>2359</v>
      </c>
      <c r="AS3954" t="s">
        <v>83</v>
      </c>
      <c r="AT3954" t="s">
        <v>96</v>
      </c>
      <c r="AU3954" t="s">
        <v>2360</v>
      </c>
      <c r="AV3954" t="s">
        <v>2361</v>
      </c>
      <c r="AW3954" t="s">
        <v>99</v>
      </c>
      <c r="AX3954" t="s">
        <v>100</v>
      </c>
      <c r="AY3954" t="s">
        <v>2362</v>
      </c>
      <c r="AZ3954" t="s">
        <v>2837</v>
      </c>
      <c r="BA3954" t="s">
        <v>103</v>
      </c>
      <c r="BB3954" t="s">
        <v>2838</v>
      </c>
      <c r="BC3954" s="4"/>
      <c r="BD3954" t="s">
        <v>83</v>
      </c>
      <c r="BE3954" t="s">
        <v>105</v>
      </c>
      <c r="BF3954" t="s">
        <v>106</v>
      </c>
      <c r="BG3954" t="s">
        <v>107</v>
      </c>
      <c r="BH3954" t="s">
        <v>108</v>
      </c>
      <c r="BI3954" t="s">
        <v>109</v>
      </c>
      <c r="BJ3954" s="2">
        <v>0</v>
      </c>
      <c r="BK3954" t="s">
        <v>90</v>
      </c>
      <c r="BL3954" t="s">
        <v>90</v>
      </c>
      <c r="BM3954" t="s">
        <v>83</v>
      </c>
      <c r="BN3954" t="s">
        <v>83</v>
      </c>
      <c r="BO3954" t="s">
        <v>83</v>
      </c>
      <c r="BP3954" t="s">
        <v>83</v>
      </c>
      <c r="BQ3954" t="s">
        <v>83</v>
      </c>
      <c r="BR3954" t="s">
        <v>83</v>
      </c>
      <c r="BS3954" t="s">
        <v>83</v>
      </c>
      <c r="BT3954" s="3">
        <v>1</v>
      </c>
    </row>
    <row r="3955" spans="1:72" x14ac:dyDescent="0.25">
      <c r="A3955" t="s">
        <v>2349</v>
      </c>
      <c r="B3955" t="s">
        <v>2350</v>
      </c>
      <c r="C3955" t="s">
        <v>2351</v>
      </c>
      <c r="D3955" t="s">
        <v>74</v>
      </c>
      <c r="E3955" t="s">
        <v>21868</v>
      </c>
      <c r="F3955" t="s">
        <v>2352</v>
      </c>
      <c r="G3955" t="s">
        <v>2839</v>
      </c>
      <c r="H3955" t="s">
        <v>2840</v>
      </c>
      <c r="I3955" s="1">
        <v>44197</v>
      </c>
      <c r="J3955" s="1">
        <v>44926</v>
      </c>
      <c r="K3955" t="s">
        <v>78</v>
      </c>
      <c r="L3955" t="s">
        <v>276</v>
      </c>
      <c r="M3955" t="s">
        <v>277</v>
      </c>
      <c r="N3955" t="s">
        <v>856</v>
      </c>
      <c r="O3955" t="s">
        <v>2841</v>
      </c>
      <c r="P3955" t="s">
        <v>156</v>
      </c>
      <c r="Q3955" t="s">
        <v>2842</v>
      </c>
      <c r="R3955" t="s">
        <v>2388</v>
      </c>
      <c r="S3955" t="s">
        <v>150</v>
      </c>
      <c r="T3955" t="s">
        <v>87</v>
      </c>
      <c r="U3955" t="s">
        <v>88</v>
      </c>
      <c r="V3955" t="s">
        <v>89</v>
      </c>
      <c r="W3955" t="s">
        <v>90</v>
      </c>
      <c r="X3955" t="s">
        <v>83</v>
      </c>
      <c r="Y3955" t="s">
        <v>91</v>
      </c>
      <c r="Z3955" t="s">
        <v>92</v>
      </c>
      <c r="AA3955" s="1">
        <v>44197</v>
      </c>
      <c r="AB3955" s="2">
        <v>9655</v>
      </c>
      <c r="AC3955" s="2">
        <v>5035</v>
      </c>
      <c r="AD3955" s="2">
        <v>0</v>
      </c>
      <c r="AE3955" s="2">
        <v>0</v>
      </c>
      <c r="AF3955" s="2"/>
      <c r="AG3955">
        <v>0</v>
      </c>
      <c r="AH3955" s="3">
        <v>0</v>
      </c>
      <c r="AI3955" s="3">
        <v>0</v>
      </c>
      <c r="AJ3955" s="3">
        <v>0</v>
      </c>
      <c r="AK3955" s="3">
        <v>0</v>
      </c>
      <c r="AL3955" s="3">
        <v>0</v>
      </c>
      <c r="AM3955" t="s">
        <v>2843</v>
      </c>
      <c r="AN3955" t="s">
        <v>83</v>
      </c>
      <c r="AO3955" t="s">
        <v>2349</v>
      </c>
      <c r="AP3955" t="s">
        <v>2350</v>
      </c>
      <c r="AQ3955" t="s">
        <v>83</v>
      </c>
      <c r="AR3955" t="s">
        <v>2359</v>
      </c>
      <c r="AS3955" t="s">
        <v>83</v>
      </c>
      <c r="AT3955" t="s">
        <v>96</v>
      </c>
      <c r="AU3955" t="s">
        <v>2360</v>
      </c>
      <c r="AV3955" t="s">
        <v>2361</v>
      </c>
      <c r="AW3955" t="s">
        <v>99</v>
      </c>
      <c r="AX3955" t="s">
        <v>100</v>
      </c>
      <c r="AY3955" t="s">
        <v>2362</v>
      </c>
      <c r="AZ3955" t="s">
        <v>2844</v>
      </c>
      <c r="BA3955" t="s">
        <v>103</v>
      </c>
      <c r="BB3955" t="s">
        <v>2845</v>
      </c>
      <c r="BC3955" s="4"/>
      <c r="BD3955" t="s">
        <v>83</v>
      </c>
      <c r="BE3955" t="s">
        <v>105</v>
      </c>
      <c r="BF3955" t="s">
        <v>106</v>
      </c>
      <c r="BG3955" t="s">
        <v>107</v>
      </c>
      <c r="BH3955" t="s">
        <v>108</v>
      </c>
      <c r="BI3955" t="s">
        <v>109</v>
      </c>
      <c r="BJ3955" s="2">
        <v>0</v>
      </c>
      <c r="BK3955" t="s">
        <v>90</v>
      </c>
      <c r="BL3955" t="s">
        <v>78</v>
      </c>
      <c r="BM3955" t="s">
        <v>83</v>
      </c>
      <c r="BN3955" t="s">
        <v>83</v>
      </c>
      <c r="BO3955" t="s">
        <v>83</v>
      </c>
      <c r="BP3955" t="s">
        <v>2846</v>
      </c>
      <c r="BQ3955" t="s">
        <v>2409</v>
      </c>
      <c r="BR3955" t="s">
        <v>2410</v>
      </c>
      <c r="BS3955" t="s">
        <v>83</v>
      </c>
      <c r="BT3955" s="3">
        <v>1</v>
      </c>
    </row>
    <row r="3956" spans="1:72" x14ac:dyDescent="0.25">
      <c r="A3956" t="s">
        <v>2349</v>
      </c>
      <c r="B3956" t="s">
        <v>2350</v>
      </c>
      <c r="C3956" t="s">
        <v>2351</v>
      </c>
      <c r="D3956" t="s">
        <v>74</v>
      </c>
      <c r="E3956" t="s">
        <v>21868</v>
      </c>
      <c r="F3956" t="s">
        <v>2352</v>
      </c>
      <c r="G3956" t="s">
        <v>2847</v>
      </c>
      <c r="H3956" t="s">
        <v>2848</v>
      </c>
      <c r="I3956" s="1">
        <v>44197</v>
      </c>
      <c r="J3956" s="1">
        <v>44926</v>
      </c>
      <c r="K3956" t="s">
        <v>78</v>
      </c>
      <c r="L3956" t="s">
        <v>79</v>
      </c>
      <c r="M3956" t="s">
        <v>80</v>
      </c>
      <c r="N3956" t="s">
        <v>2849</v>
      </c>
      <c r="O3956" t="s">
        <v>155</v>
      </c>
      <c r="P3956" t="s">
        <v>156</v>
      </c>
      <c r="Q3956" t="s">
        <v>2850</v>
      </c>
      <c r="R3956" t="s">
        <v>2388</v>
      </c>
      <c r="S3956" t="s">
        <v>150</v>
      </c>
      <c r="T3956" t="s">
        <v>87</v>
      </c>
      <c r="U3956" t="s">
        <v>88</v>
      </c>
      <c r="V3956" t="s">
        <v>89</v>
      </c>
      <c r="W3956" t="s">
        <v>78</v>
      </c>
      <c r="X3956" t="s">
        <v>120</v>
      </c>
      <c r="Y3956" t="s">
        <v>91</v>
      </c>
      <c r="Z3956" t="s">
        <v>92</v>
      </c>
      <c r="AA3956" s="1">
        <v>44566</v>
      </c>
      <c r="AB3956" s="2">
        <v>25788</v>
      </c>
      <c r="AC3956" s="2">
        <v>38546</v>
      </c>
      <c r="AD3956" s="2"/>
      <c r="AE3956" s="2"/>
      <c r="AF3956" s="2"/>
      <c r="AG3956">
        <v>0</v>
      </c>
      <c r="AH3956" s="3">
        <v>25788</v>
      </c>
      <c r="AI3956" s="3">
        <v>38546</v>
      </c>
      <c r="AJ3956" s="3">
        <v>0</v>
      </c>
      <c r="AK3956" s="3">
        <v>0</v>
      </c>
      <c r="AL3956" s="3">
        <v>0</v>
      </c>
      <c r="AM3956" t="s">
        <v>2851</v>
      </c>
      <c r="AN3956" t="s">
        <v>83</v>
      </c>
      <c r="AO3956" t="s">
        <v>2349</v>
      </c>
      <c r="AP3956" t="s">
        <v>2350</v>
      </c>
      <c r="AQ3956" t="s">
        <v>83</v>
      </c>
      <c r="AR3956" t="s">
        <v>2359</v>
      </c>
      <c r="AS3956" t="s">
        <v>83</v>
      </c>
      <c r="AT3956" t="s">
        <v>96</v>
      </c>
      <c r="AU3956" t="s">
        <v>2360</v>
      </c>
      <c r="AV3956" t="s">
        <v>2361</v>
      </c>
      <c r="AW3956" t="s">
        <v>99</v>
      </c>
      <c r="AX3956" t="s">
        <v>100</v>
      </c>
      <c r="AY3956" t="s">
        <v>2362</v>
      </c>
      <c r="AZ3956" t="s">
        <v>2852</v>
      </c>
      <c r="BA3956" t="s">
        <v>103</v>
      </c>
      <c r="BB3956" t="s">
        <v>2853</v>
      </c>
      <c r="BC3956" s="4"/>
      <c r="BD3956" t="s">
        <v>83</v>
      </c>
      <c r="BE3956" t="s">
        <v>105</v>
      </c>
      <c r="BF3956" t="s">
        <v>106</v>
      </c>
      <c r="BG3956" t="s">
        <v>107</v>
      </c>
      <c r="BH3956" t="s">
        <v>108</v>
      </c>
      <c r="BI3956" t="s">
        <v>109</v>
      </c>
      <c r="BJ3956" s="2">
        <v>0</v>
      </c>
      <c r="BK3956" t="s">
        <v>90</v>
      </c>
      <c r="BL3956" t="s">
        <v>90</v>
      </c>
      <c r="BM3956" t="s">
        <v>83</v>
      </c>
      <c r="BN3956" t="s">
        <v>83</v>
      </c>
      <c r="BO3956" t="s">
        <v>83</v>
      </c>
      <c r="BP3956" t="s">
        <v>83</v>
      </c>
      <c r="BQ3956" t="s">
        <v>83</v>
      </c>
      <c r="BR3956" t="s">
        <v>83</v>
      </c>
      <c r="BS3956" t="s">
        <v>83</v>
      </c>
      <c r="BT3956" s="3">
        <v>1</v>
      </c>
    </row>
    <row r="3957" spans="1:72" x14ac:dyDescent="0.25">
      <c r="A3957" t="s">
        <v>2349</v>
      </c>
      <c r="B3957" t="s">
        <v>2350</v>
      </c>
      <c r="C3957" t="s">
        <v>2351</v>
      </c>
      <c r="D3957" t="s">
        <v>74</v>
      </c>
      <c r="E3957" t="s">
        <v>21868</v>
      </c>
      <c r="F3957" t="s">
        <v>2352</v>
      </c>
      <c r="G3957" t="s">
        <v>2854</v>
      </c>
      <c r="H3957" t="s">
        <v>2855</v>
      </c>
      <c r="I3957" s="1">
        <v>44197</v>
      </c>
      <c r="J3957" s="1">
        <v>44926</v>
      </c>
      <c r="K3957" t="s">
        <v>78</v>
      </c>
      <c r="L3957" t="s">
        <v>79</v>
      </c>
      <c r="M3957" t="s">
        <v>80</v>
      </c>
      <c r="N3957" t="s">
        <v>2856</v>
      </c>
      <c r="O3957" t="s">
        <v>352</v>
      </c>
      <c r="P3957" t="s">
        <v>156</v>
      </c>
      <c r="Q3957" t="s">
        <v>2857</v>
      </c>
      <c r="R3957" t="s">
        <v>2388</v>
      </c>
      <c r="S3957" t="s">
        <v>150</v>
      </c>
      <c r="T3957" t="s">
        <v>87</v>
      </c>
      <c r="U3957" t="s">
        <v>88</v>
      </c>
      <c r="V3957" t="s">
        <v>89</v>
      </c>
      <c r="W3957" t="s">
        <v>78</v>
      </c>
      <c r="X3957" t="s">
        <v>120</v>
      </c>
      <c r="Y3957" t="s">
        <v>91</v>
      </c>
      <c r="Z3957" t="s">
        <v>92</v>
      </c>
      <c r="AA3957" s="1">
        <v>44567</v>
      </c>
      <c r="AB3957" s="2">
        <v>413</v>
      </c>
      <c r="AC3957" s="2">
        <v>289</v>
      </c>
      <c r="AD3957" s="2"/>
      <c r="AE3957" s="2"/>
      <c r="AF3957" s="2"/>
      <c r="AG3957">
        <v>0</v>
      </c>
      <c r="AH3957" s="3">
        <v>413</v>
      </c>
      <c r="AI3957" s="3">
        <v>289</v>
      </c>
      <c r="AJ3957" s="3">
        <v>0</v>
      </c>
      <c r="AK3957" s="3">
        <v>0</v>
      </c>
      <c r="AL3957" s="3">
        <v>0</v>
      </c>
      <c r="AM3957" t="s">
        <v>2858</v>
      </c>
      <c r="AN3957" t="s">
        <v>2730</v>
      </c>
      <c r="AO3957" t="s">
        <v>2349</v>
      </c>
      <c r="AP3957" t="s">
        <v>2350</v>
      </c>
      <c r="AQ3957" t="s">
        <v>83</v>
      </c>
      <c r="AR3957" t="s">
        <v>2359</v>
      </c>
      <c r="AS3957" t="s">
        <v>83</v>
      </c>
      <c r="AT3957" t="s">
        <v>96</v>
      </c>
      <c r="AU3957" t="s">
        <v>2360</v>
      </c>
      <c r="AV3957" t="s">
        <v>2361</v>
      </c>
      <c r="AW3957" t="s">
        <v>99</v>
      </c>
      <c r="AX3957" t="s">
        <v>100</v>
      </c>
      <c r="AY3957" t="s">
        <v>2390</v>
      </c>
      <c r="AZ3957" t="s">
        <v>2859</v>
      </c>
      <c r="BA3957" t="s">
        <v>103</v>
      </c>
      <c r="BB3957" t="s">
        <v>2860</v>
      </c>
      <c r="BC3957" s="4"/>
      <c r="BD3957" t="s">
        <v>83</v>
      </c>
      <c r="BE3957" t="s">
        <v>105</v>
      </c>
      <c r="BF3957" t="s">
        <v>106</v>
      </c>
      <c r="BG3957" t="s">
        <v>107</v>
      </c>
      <c r="BH3957" t="s">
        <v>108</v>
      </c>
      <c r="BI3957" t="s">
        <v>109</v>
      </c>
      <c r="BJ3957" s="2">
        <v>0</v>
      </c>
      <c r="BK3957" t="s">
        <v>78</v>
      </c>
      <c r="BL3957" t="s">
        <v>90</v>
      </c>
      <c r="BM3957" t="s">
        <v>83</v>
      </c>
      <c r="BN3957" t="s">
        <v>83</v>
      </c>
      <c r="BO3957" t="s">
        <v>83</v>
      </c>
      <c r="BP3957" t="s">
        <v>83</v>
      </c>
      <c r="BQ3957" t="s">
        <v>83</v>
      </c>
      <c r="BR3957" t="s">
        <v>83</v>
      </c>
      <c r="BS3957" t="s">
        <v>83</v>
      </c>
      <c r="BT3957" s="3">
        <v>1</v>
      </c>
    </row>
    <row r="3958" spans="1:72" x14ac:dyDescent="0.25">
      <c r="A3958" t="s">
        <v>2349</v>
      </c>
      <c r="B3958" t="s">
        <v>2350</v>
      </c>
      <c r="C3958" t="s">
        <v>2351</v>
      </c>
      <c r="D3958" t="s">
        <v>74</v>
      </c>
      <c r="E3958" t="s">
        <v>21868</v>
      </c>
      <c r="F3958" t="s">
        <v>2352</v>
      </c>
      <c r="G3958" t="s">
        <v>2861</v>
      </c>
      <c r="H3958" t="s">
        <v>2862</v>
      </c>
      <c r="I3958" s="1">
        <v>44197</v>
      </c>
      <c r="J3958" s="1">
        <v>44227</v>
      </c>
      <c r="K3958" t="s">
        <v>90</v>
      </c>
      <c r="L3958" t="s">
        <v>373</v>
      </c>
      <c r="M3958" t="s">
        <v>80</v>
      </c>
      <c r="N3958" t="s">
        <v>2856</v>
      </c>
      <c r="O3958" t="s">
        <v>242</v>
      </c>
      <c r="P3958" t="s">
        <v>83</v>
      </c>
      <c r="Q3958" t="s">
        <v>2857</v>
      </c>
      <c r="R3958" t="s">
        <v>2388</v>
      </c>
      <c r="S3958" t="s">
        <v>119</v>
      </c>
      <c r="T3958" t="s">
        <v>87</v>
      </c>
      <c r="U3958" t="s">
        <v>88</v>
      </c>
      <c r="V3958" t="s">
        <v>89</v>
      </c>
      <c r="W3958" t="s">
        <v>78</v>
      </c>
      <c r="X3958" t="s">
        <v>120</v>
      </c>
      <c r="Y3958" t="s">
        <v>91</v>
      </c>
      <c r="Z3958" t="s">
        <v>92</v>
      </c>
      <c r="AA3958" s="1">
        <v>44216</v>
      </c>
      <c r="AB3958" s="2">
        <v>2413</v>
      </c>
      <c r="AC3958" s="2">
        <v>887</v>
      </c>
      <c r="AD3958" s="2"/>
      <c r="AE3958" s="2"/>
      <c r="AF3958" s="2"/>
      <c r="AG3958">
        <v>0</v>
      </c>
      <c r="AH3958" s="3">
        <v>413</v>
      </c>
      <c r="AI3958" s="3">
        <v>136</v>
      </c>
      <c r="AJ3958" s="3">
        <v>0</v>
      </c>
      <c r="AK3958" s="3">
        <v>0</v>
      </c>
      <c r="AL3958" s="3">
        <v>0</v>
      </c>
      <c r="AM3958" t="s">
        <v>2863</v>
      </c>
      <c r="AN3958" t="s">
        <v>83</v>
      </c>
      <c r="AO3958" t="s">
        <v>2349</v>
      </c>
      <c r="AP3958" t="s">
        <v>2350</v>
      </c>
      <c r="AQ3958" t="s">
        <v>83</v>
      </c>
      <c r="AR3958" t="s">
        <v>2359</v>
      </c>
      <c r="AS3958" t="s">
        <v>83</v>
      </c>
      <c r="AT3958" t="s">
        <v>96</v>
      </c>
      <c r="AU3958" t="s">
        <v>2360</v>
      </c>
      <c r="AV3958" t="s">
        <v>2361</v>
      </c>
      <c r="AW3958" t="s">
        <v>99</v>
      </c>
      <c r="AX3958" t="s">
        <v>100</v>
      </c>
      <c r="AY3958" t="s">
        <v>2864</v>
      </c>
      <c r="AZ3958" t="s">
        <v>2865</v>
      </c>
      <c r="BA3958" t="s">
        <v>103</v>
      </c>
      <c r="BB3958" t="s">
        <v>2866</v>
      </c>
      <c r="BC3958" s="4"/>
      <c r="BD3958" t="s">
        <v>83</v>
      </c>
      <c r="BE3958" t="s">
        <v>105</v>
      </c>
      <c r="BF3958" t="s">
        <v>106</v>
      </c>
      <c r="BG3958" t="s">
        <v>107</v>
      </c>
      <c r="BH3958" t="s">
        <v>472</v>
      </c>
      <c r="BI3958" t="s">
        <v>473</v>
      </c>
      <c r="BJ3958" s="2">
        <v>0</v>
      </c>
      <c r="BK3958" t="s">
        <v>78</v>
      </c>
      <c r="BL3958" t="s">
        <v>90</v>
      </c>
      <c r="BM3958" t="s">
        <v>83</v>
      </c>
      <c r="BN3958" t="s">
        <v>83</v>
      </c>
      <c r="BO3958" t="s">
        <v>83</v>
      </c>
      <c r="BP3958" t="s">
        <v>83</v>
      </c>
      <c r="BQ3958" t="s">
        <v>83</v>
      </c>
      <c r="BR3958" t="s">
        <v>83</v>
      </c>
      <c r="BS3958" t="s">
        <v>83</v>
      </c>
      <c r="BT3958" s="3">
        <v>1</v>
      </c>
    </row>
    <row r="3959" spans="1:72" x14ac:dyDescent="0.25">
      <c r="A3959" t="s">
        <v>2349</v>
      </c>
      <c r="B3959" t="s">
        <v>2350</v>
      </c>
      <c r="C3959" t="s">
        <v>2351</v>
      </c>
      <c r="D3959" t="s">
        <v>74</v>
      </c>
      <c r="E3959" t="s">
        <v>21868</v>
      </c>
      <c r="F3959" t="s">
        <v>2352</v>
      </c>
      <c r="G3959" t="s">
        <v>2867</v>
      </c>
      <c r="H3959" t="s">
        <v>2868</v>
      </c>
      <c r="I3959" s="1">
        <v>44197</v>
      </c>
      <c r="J3959" s="1">
        <v>44926</v>
      </c>
      <c r="K3959" t="s">
        <v>78</v>
      </c>
      <c r="L3959" t="s">
        <v>79</v>
      </c>
      <c r="M3959" t="s">
        <v>80</v>
      </c>
      <c r="N3959" t="s">
        <v>2869</v>
      </c>
      <c r="O3959" t="s">
        <v>155</v>
      </c>
      <c r="P3959" t="s">
        <v>156</v>
      </c>
      <c r="Q3959" t="s">
        <v>2870</v>
      </c>
      <c r="R3959" t="s">
        <v>2388</v>
      </c>
      <c r="S3959" t="s">
        <v>150</v>
      </c>
      <c r="T3959" t="s">
        <v>87</v>
      </c>
      <c r="U3959" t="s">
        <v>88</v>
      </c>
      <c r="V3959" t="s">
        <v>89</v>
      </c>
      <c r="W3959" t="s">
        <v>78</v>
      </c>
      <c r="X3959" t="s">
        <v>120</v>
      </c>
      <c r="Y3959" t="s">
        <v>91</v>
      </c>
      <c r="Z3959" t="s">
        <v>92</v>
      </c>
      <c r="AA3959" s="1">
        <v>44567</v>
      </c>
      <c r="AB3959" s="2">
        <v>3278</v>
      </c>
      <c r="AC3959" s="2">
        <v>3942</v>
      </c>
      <c r="AD3959" s="2"/>
      <c r="AE3959" s="2"/>
      <c r="AF3959" s="2"/>
      <c r="AG3959">
        <v>0</v>
      </c>
      <c r="AH3959" s="3">
        <v>3278</v>
      </c>
      <c r="AI3959" s="3">
        <v>3942</v>
      </c>
      <c r="AJ3959" s="3">
        <v>0</v>
      </c>
      <c r="AK3959" s="3">
        <v>0</v>
      </c>
      <c r="AL3959" s="3">
        <v>0</v>
      </c>
      <c r="AM3959" t="s">
        <v>2871</v>
      </c>
      <c r="AN3959" t="s">
        <v>83</v>
      </c>
      <c r="AO3959" t="s">
        <v>2349</v>
      </c>
      <c r="AP3959" t="s">
        <v>2350</v>
      </c>
      <c r="AQ3959" t="s">
        <v>83</v>
      </c>
      <c r="AR3959" t="s">
        <v>2359</v>
      </c>
      <c r="AS3959" t="s">
        <v>83</v>
      </c>
      <c r="AT3959" t="s">
        <v>96</v>
      </c>
      <c r="AU3959" t="s">
        <v>2360</v>
      </c>
      <c r="AV3959" t="s">
        <v>2361</v>
      </c>
      <c r="AW3959" t="s">
        <v>99</v>
      </c>
      <c r="AX3959" t="s">
        <v>100</v>
      </c>
      <c r="AY3959" t="s">
        <v>2362</v>
      </c>
      <c r="AZ3959" t="s">
        <v>2872</v>
      </c>
      <c r="BA3959" t="s">
        <v>103</v>
      </c>
      <c r="BB3959" t="s">
        <v>2873</v>
      </c>
      <c r="BC3959" s="4"/>
      <c r="BD3959" t="s">
        <v>83</v>
      </c>
      <c r="BE3959" t="s">
        <v>105</v>
      </c>
      <c r="BF3959" t="s">
        <v>106</v>
      </c>
      <c r="BG3959" t="s">
        <v>107</v>
      </c>
      <c r="BH3959" t="s">
        <v>108</v>
      </c>
      <c r="BI3959" t="s">
        <v>109</v>
      </c>
      <c r="BJ3959" s="2">
        <v>0</v>
      </c>
      <c r="BK3959" t="s">
        <v>90</v>
      </c>
      <c r="BL3959" t="s">
        <v>78</v>
      </c>
      <c r="BM3959" t="s">
        <v>83</v>
      </c>
      <c r="BN3959" t="s">
        <v>83</v>
      </c>
      <c r="BO3959" t="s">
        <v>83</v>
      </c>
      <c r="BP3959" t="s">
        <v>2874</v>
      </c>
      <c r="BQ3959" t="s">
        <v>2409</v>
      </c>
      <c r="BR3959" t="s">
        <v>2410</v>
      </c>
      <c r="BS3959" t="s">
        <v>83</v>
      </c>
      <c r="BT3959" s="3">
        <v>1</v>
      </c>
    </row>
    <row r="3960" spans="1:72" x14ac:dyDescent="0.25">
      <c r="A3960" t="s">
        <v>2349</v>
      </c>
      <c r="B3960" t="s">
        <v>2350</v>
      </c>
      <c r="C3960" t="s">
        <v>2351</v>
      </c>
      <c r="D3960" t="s">
        <v>74</v>
      </c>
      <c r="E3960" t="s">
        <v>21868</v>
      </c>
      <c r="F3960" t="s">
        <v>2352</v>
      </c>
      <c r="G3960" t="s">
        <v>2875</v>
      </c>
      <c r="H3960" t="s">
        <v>2876</v>
      </c>
      <c r="I3960" s="1">
        <v>44197</v>
      </c>
      <c r="J3960" s="1">
        <v>44926</v>
      </c>
      <c r="K3960" t="s">
        <v>78</v>
      </c>
      <c r="L3960" t="s">
        <v>79</v>
      </c>
      <c r="M3960" t="s">
        <v>80</v>
      </c>
      <c r="N3960" t="s">
        <v>2877</v>
      </c>
      <c r="O3960" t="s">
        <v>2878</v>
      </c>
      <c r="P3960" t="s">
        <v>83</v>
      </c>
      <c r="Q3960" t="s">
        <v>2879</v>
      </c>
      <c r="R3960" t="s">
        <v>2388</v>
      </c>
      <c r="S3960" t="s">
        <v>150</v>
      </c>
      <c r="T3960" t="s">
        <v>87</v>
      </c>
      <c r="U3960" t="s">
        <v>88</v>
      </c>
      <c r="V3960" t="s">
        <v>89</v>
      </c>
      <c r="W3960" t="s">
        <v>78</v>
      </c>
      <c r="X3960" t="s">
        <v>120</v>
      </c>
      <c r="Y3960" t="s">
        <v>91</v>
      </c>
      <c r="Z3960" t="s">
        <v>92</v>
      </c>
      <c r="AA3960" s="1">
        <v>44666</v>
      </c>
      <c r="AB3960" s="2">
        <v>2883</v>
      </c>
      <c r="AC3960" s="2">
        <v>638</v>
      </c>
      <c r="AD3960" s="2"/>
      <c r="AE3960" s="2"/>
      <c r="AF3960" s="2"/>
      <c r="AG3960">
        <v>0</v>
      </c>
      <c r="AH3960" s="3">
        <v>811</v>
      </c>
      <c r="AI3960" s="3">
        <v>539</v>
      </c>
      <c r="AJ3960" s="3">
        <v>-1160</v>
      </c>
      <c r="AK3960" s="3">
        <v>-540</v>
      </c>
      <c r="AL3960" s="3">
        <v>0</v>
      </c>
      <c r="AM3960" t="s">
        <v>2880</v>
      </c>
      <c r="AN3960" t="s">
        <v>83</v>
      </c>
      <c r="AO3960" t="s">
        <v>2349</v>
      </c>
      <c r="AP3960" t="s">
        <v>2350</v>
      </c>
      <c r="AQ3960" t="s">
        <v>83</v>
      </c>
      <c r="AR3960" t="s">
        <v>2359</v>
      </c>
      <c r="AS3960" t="s">
        <v>83</v>
      </c>
      <c r="AT3960" t="s">
        <v>96</v>
      </c>
      <c r="AU3960" t="s">
        <v>2360</v>
      </c>
      <c r="AV3960" t="s">
        <v>2361</v>
      </c>
      <c r="AW3960" t="s">
        <v>99</v>
      </c>
      <c r="AX3960" t="s">
        <v>100</v>
      </c>
      <c r="AY3960" t="s">
        <v>2702</v>
      </c>
      <c r="AZ3960" t="s">
        <v>2881</v>
      </c>
      <c r="BA3960" t="s">
        <v>103</v>
      </c>
      <c r="BB3960" t="s">
        <v>2882</v>
      </c>
      <c r="BC3960" s="4"/>
      <c r="BD3960" t="s">
        <v>83</v>
      </c>
      <c r="BE3960" t="s">
        <v>105</v>
      </c>
      <c r="BF3960" t="s">
        <v>106</v>
      </c>
      <c r="BG3960" t="s">
        <v>107</v>
      </c>
      <c r="BH3960" t="s">
        <v>108</v>
      </c>
      <c r="BI3960" t="s">
        <v>109</v>
      </c>
      <c r="BJ3960" s="2">
        <v>0</v>
      </c>
      <c r="BK3960" t="s">
        <v>78</v>
      </c>
      <c r="BL3960" t="s">
        <v>90</v>
      </c>
      <c r="BM3960" t="s">
        <v>83</v>
      </c>
      <c r="BN3960" t="s">
        <v>83</v>
      </c>
      <c r="BO3960" t="s">
        <v>83</v>
      </c>
      <c r="BP3960" t="s">
        <v>83</v>
      </c>
      <c r="BQ3960" t="s">
        <v>83</v>
      </c>
      <c r="BR3960" t="s">
        <v>83</v>
      </c>
      <c r="BS3960" t="s">
        <v>83</v>
      </c>
      <c r="BT3960" s="3">
        <v>1</v>
      </c>
    </row>
    <row r="3961" spans="1:72" x14ac:dyDescent="0.25">
      <c r="A3961" t="s">
        <v>2349</v>
      </c>
      <c r="B3961" t="s">
        <v>2350</v>
      </c>
      <c r="C3961" t="s">
        <v>2351</v>
      </c>
      <c r="D3961" t="s">
        <v>74</v>
      </c>
      <c r="E3961" t="s">
        <v>21868</v>
      </c>
      <c r="F3961" t="s">
        <v>2352</v>
      </c>
      <c r="G3961" t="s">
        <v>2883</v>
      </c>
      <c r="H3961" t="s">
        <v>2884</v>
      </c>
      <c r="I3961" s="1">
        <v>44197</v>
      </c>
      <c r="J3961" s="1">
        <v>44926</v>
      </c>
      <c r="K3961" t="s">
        <v>78</v>
      </c>
      <c r="L3961" t="s">
        <v>79</v>
      </c>
      <c r="M3961" t="s">
        <v>80</v>
      </c>
      <c r="N3961" t="s">
        <v>2885</v>
      </c>
      <c r="O3961" t="s">
        <v>576</v>
      </c>
      <c r="P3961" t="s">
        <v>83</v>
      </c>
      <c r="Q3961" t="s">
        <v>2886</v>
      </c>
      <c r="R3961" t="s">
        <v>2388</v>
      </c>
      <c r="S3961" t="s">
        <v>150</v>
      </c>
      <c r="T3961" t="s">
        <v>87</v>
      </c>
      <c r="U3961" t="s">
        <v>88</v>
      </c>
      <c r="V3961" t="s">
        <v>89</v>
      </c>
      <c r="W3961" t="s">
        <v>78</v>
      </c>
      <c r="X3961" t="s">
        <v>120</v>
      </c>
      <c r="Y3961" t="s">
        <v>91</v>
      </c>
      <c r="Z3961" t="s">
        <v>92</v>
      </c>
      <c r="AA3961" s="1">
        <v>44567</v>
      </c>
      <c r="AB3961" s="2">
        <v>370</v>
      </c>
      <c r="AC3961" s="2">
        <v>416</v>
      </c>
      <c r="AD3961" s="2"/>
      <c r="AE3961" s="2"/>
      <c r="AF3961" s="2"/>
      <c r="AG3961">
        <v>0</v>
      </c>
      <c r="AH3961" s="3">
        <v>370</v>
      </c>
      <c r="AI3961" s="3">
        <v>416</v>
      </c>
      <c r="AJ3961" s="3">
        <v>0</v>
      </c>
      <c r="AK3961" s="3">
        <v>0</v>
      </c>
      <c r="AL3961" s="3">
        <v>0</v>
      </c>
      <c r="AM3961" t="s">
        <v>2887</v>
      </c>
      <c r="AN3961" t="s">
        <v>83</v>
      </c>
      <c r="AO3961" t="s">
        <v>2349</v>
      </c>
      <c r="AP3961" t="s">
        <v>2350</v>
      </c>
      <c r="AQ3961" t="s">
        <v>83</v>
      </c>
      <c r="AR3961" t="s">
        <v>2359</v>
      </c>
      <c r="AS3961" t="s">
        <v>83</v>
      </c>
      <c r="AT3961" t="s">
        <v>96</v>
      </c>
      <c r="AU3961" t="s">
        <v>2360</v>
      </c>
      <c r="AV3961" t="s">
        <v>2361</v>
      </c>
      <c r="AW3961" t="s">
        <v>99</v>
      </c>
      <c r="AX3961" t="s">
        <v>100</v>
      </c>
      <c r="AY3961" t="s">
        <v>2362</v>
      </c>
      <c r="AZ3961" t="s">
        <v>2888</v>
      </c>
      <c r="BA3961" t="s">
        <v>103</v>
      </c>
      <c r="BB3961" t="s">
        <v>2889</v>
      </c>
      <c r="BC3961" s="4"/>
      <c r="BD3961" t="s">
        <v>83</v>
      </c>
      <c r="BE3961" t="s">
        <v>105</v>
      </c>
      <c r="BF3961" t="s">
        <v>106</v>
      </c>
      <c r="BG3961" t="s">
        <v>107</v>
      </c>
      <c r="BH3961" t="s">
        <v>108</v>
      </c>
      <c r="BI3961" t="s">
        <v>109</v>
      </c>
      <c r="BJ3961" s="2">
        <v>0</v>
      </c>
      <c r="BK3961" t="s">
        <v>90</v>
      </c>
      <c r="BL3961" t="s">
        <v>78</v>
      </c>
      <c r="BM3961" t="s">
        <v>83</v>
      </c>
      <c r="BN3961" t="s">
        <v>83</v>
      </c>
      <c r="BO3961" t="s">
        <v>83</v>
      </c>
      <c r="BP3961" t="s">
        <v>2890</v>
      </c>
      <c r="BQ3961" t="s">
        <v>2366</v>
      </c>
      <c r="BR3961" t="s">
        <v>2367</v>
      </c>
      <c r="BS3961" t="s">
        <v>83</v>
      </c>
      <c r="BT3961" s="3">
        <v>1</v>
      </c>
    </row>
    <row r="3962" spans="1:72" x14ac:dyDescent="0.25">
      <c r="A3962" t="s">
        <v>2349</v>
      </c>
      <c r="B3962" t="s">
        <v>2350</v>
      </c>
      <c r="C3962" t="s">
        <v>2351</v>
      </c>
      <c r="D3962" t="s">
        <v>74</v>
      </c>
      <c r="E3962" t="s">
        <v>21868</v>
      </c>
      <c r="F3962" t="s">
        <v>2352</v>
      </c>
      <c r="G3962" t="s">
        <v>2891</v>
      </c>
      <c r="H3962" t="s">
        <v>2892</v>
      </c>
      <c r="I3962" s="1">
        <v>44197</v>
      </c>
      <c r="J3962" s="1">
        <v>44926</v>
      </c>
      <c r="K3962" t="s">
        <v>78</v>
      </c>
      <c r="L3962" t="s">
        <v>79</v>
      </c>
      <c r="M3962" t="s">
        <v>80</v>
      </c>
      <c r="N3962" t="s">
        <v>2893</v>
      </c>
      <c r="O3962" t="s">
        <v>133</v>
      </c>
      <c r="P3962" t="s">
        <v>409</v>
      </c>
      <c r="Q3962" t="s">
        <v>2894</v>
      </c>
      <c r="R3962" t="s">
        <v>2388</v>
      </c>
      <c r="S3962" t="s">
        <v>150</v>
      </c>
      <c r="T3962" t="s">
        <v>87</v>
      </c>
      <c r="U3962" t="s">
        <v>88</v>
      </c>
      <c r="V3962" t="s">
        <v>89</v>
      </c>
      <c r="W3962" t="s">
        <v>78</v>
      </c>
      <c r="X3962" t="s">
        <v>120</v>
      </c>
      <c r="Y3962" t="s">
        <v>91</v>
      </c>
      <c r="Z3962" t="s">
        <v>92</v>
      </c>
      <c r="AA3962" s="1">
        <v>44566</v>
      </c>
      <c r="AB3962" s="2">
        <v>1185</v>
      </c>
      <c r="AC3962" s="2">
        <v>1024</v>
      </c>
      <c r="AD3962" s="2"/>
      <c r="AE3962" s="2"/>
      <c r="AF3962" s="2"/>
      <c r="AG3962">
        <v>0</v>
      </c>
      <c r="AH3962" s="3">
        <v>1185</v>
      </c>
      <c r="AI3962" s="3">
        <v>1024</v>
      </c>
      <c r="AJ3962" s="3">
        <v>0</v>
      </c>
      <c r="AK3962" s="3">
        <v>0</v>
      </c>
      <c r="AL3962" s="3">
        <v>0</v>
      </c>
      <c r="AM3962" t="s">
        <v>2895</v>
      </c>
      <c r="AN3962" t="s">
        <v>83</v>
      </c>
      <c r="AO3962" t="s">
        <v>2349</v>
      </c>
      <c r="AP3962" t="s">
        <v>2350</v>
      </c>
      <c r="AQ3962" t="s">
        <v>83</v>
      </c>
      <c r="AR3962" t="s">
        <v>2359</v>
      </c>
      <c r="AS3962" t="s">
        <v>83</v>
      </c>
      <c r="AT3962" t="s">
        <v>96</v>
      </c>
      <c r="AU3962" t="s">
        <v>2360</v>
      </c>
      <c r="AV3962" t="s">
        <v>2361</v>
      </c>
      <c r="AW3962" t="s">
        <v>99</v>
      </c>
      <c r="AX3962" t="s">
        <v>100</v>
      </c>
      <c r="AY3962" t="s">
        <v>2362</v>
      </c>
      <c r="AZ3962" t="s">
        <v>2896</v>
      </c>
      <c r="BA3962" t="s">
        <v>103</v>
      </c>
      <c r="BB3962" t="s">
        <v>2897</v>
      </c>
      <c r="BC3962" s="4"/>
      <c r="BD3962" t="s">
        <v>83</v>
      </c>
      <c r="BE3962" t="s">
        <v>105</v>
      </c>
      <c r="BF3962" t="s">
        <v>106</v>
      </c>
      <c r="BG3962" t="s">
        <v>107</v>
      </c>
      <c r="BH3962" t="s">
        <v>108</v>
      </c>
      <c r="BI3962" t="s">
        <v>109</v>
      </c>
      <c r="BJ3962" s="2">
        <v>0</v>
      </c>
      <c r="BK3962" t="s">
        <v>90</v>
      </c>
      <c r="BL3962" t="s">
        <v>78</v>
      </c>
      <c r="BM3962" t="s">
        <v>83</v>
      </c>
      <c r="BN3962" t="s">
        <v>83</v>
      </c>
      <c r="BO3962" t="s">
        <v>83</v>
      </c>
      <c r="BP3962" t="s">
        <v>2898</v>
      </c>
      <c r="BQ3962" t="s">
        <v>2409</v>
      </c>
      <c r="BR3962" t="s">
        <v>2410</v>
      </c>
      <c r="BS3962" t="s">
        <v>83</v>
      </c>
      <c r="BT3962" s="3">
        <v>1</v>
      </c>
    </row>
    <row r="3963" spans="1:72" x14ac:dyDescent="0.25">
      <c r="A3963" t="s">
        <v>2349</v>
      </c>
      <c r="B3963" t="s">
        <v>2350</v>
      </c>
      <c r="C3963" t="s">
        <v>2351</v>
      </c>
      <c r="D3963" t="s">
        <v>74</v>
      </c>
      <c r="E3963" t="s">
        <v>21868</v>
      </c>
      <c r="F3963" t="s">
        <v>2352</v>
      </c>
      <c r="G3963" t="s">
        <v>2899</v>
      </c>
      <c r="H3963" t="s">
        <v>2900</v>
      </c>
      <c r="I3963" s="1">
        <v>44197</v>
      </c>
      <c r="J3963" s="1">
        <v>44926</v>
      </c>
      <c r="K3963" t="s">
        <v>78</v>
      </c>
      <c r="L3963" t="s">
        <v>79</v>
      </c>
      <c r="M3963" t="s">
        <v>80</v>
      </c>
      <c r="N3963" t="s">
        <v>2901</v>
      </c>
      <c r="O3963" t="s">
        <v>375</v>
      </c>
      <c r="P3963" t="s">
        <v>271</v>
      </c>
      <c r="Q3963" t="s">
        <v>2902</v>
      </c>
      <c r="R3963" t="s">
        <v>2388</v>
      </c>
      <c r="S3963" t="s">
        <v>150</v>
      </c>
      <c r="T3963" t="s">
        <v>87</v>
      </c>
      <c r="U3963" t="s">
        <v>88</v>
      </c>
      <c r="V3963" t="s">
        <v>89</v>
      </c>
      <c r="W3963" t="s">
        <v>78</v>
      </c>
      <c r="X3963" t="s">
        <v>120</v>
      </c>
      <c r="Y3963" t="s">
        <v>91</v>
      </c>
      <c r="Z3963" t="s">
        <v>92</v>
      </c>
      <c r="AA3963" s="1">
        <v>44566</v>
      </c>
      <c r="AB3963" s="2">
        <v>273</v>
      </c>
      <c r="AC3963" s="2">
        <v>194</v>
      </c>
      <c r="AD3963" s="2"/>
      <c r="AE3963" s="2"/>
      <c r="AF3963" s="2"/>
      <c r="AG3963">
        <v>0</v>
      </c>
      <c r="AH3963" s="3">
        <v>273</v>
      </c>
      <c r="AI3963" s="3">
        <v>194</v>
      </c>
      <c r="AJ3963" s="3">
        <v>0</v>
      </c>
      <c r="AK3963" s="3">
        <v>0</v>
      </c>
      <c r="AL3963" s="3">
        <v>0</v>
      </c>
      <c r="AM3963" t="s">
        <v>2903</v>
      </c>
      <c r="AN3963" t="s">
        <v>83</v>
      </c>
      <c r="AO3963" t="s">
        <v>2349</v>
      </c>
      <c r="AP3963" t="s">
        <v>2350</v>
      </c>
      <c r="AQ3963" t="s">
        <v>83</v>
      </c>
      <c r="AR3963" t="s">
        <v>2359</v>
      </c>
      <c r="AS3963" t="s">
        <v>83</v>
      </c>
      <c r="AT3963" t="s">
        <v>96</v>
      </c>
      <c r="AU3963" t="s">
        <v>2360</v>
      </c>
      <c r="AV3963" t="s">
        <v>2361</v>
      </c>
      <c r="AW3963" t="s">
        <v>99</v>
      </c>
      <c r="AX3963" t="s">
        <v>100</v>
      </c>
      <c r="AY3963" t="s">
        <v>2362</v>
      </c>
      <c r="AZ3963" t="s">
        <v>2904</v>
      </c>
      <c r="BA3963" t="s">
        <v>103</v>
      </c>
      <c r="BB3963" t="s">
        <v>2905</v>
      </c>
      <c r="BC3963" s="4"/>
      <c r="BD3963" t="s">
        <v>83</v>
      </c>
      <c r="BE3963" t="s">
        <v>105</v>
      </c>
      <c r="BF3963" t="s">
        <v>106</v>
      </c>
      <c r="BG3963" t="s">
        <v>107</v>
      </c>
      <c r="BH3963" t="s">
        <v>108</v>
      </c>
      <c r="BI3963" t="s">
        <v>109</v>
      </c>
      <c r="BJ3963" s="2">
        <v>0</v>
      </c>
      <c r="BK3963" t="s">
        <v>90</v>
      </c>
      <c r="BL3963" t="s">
        <v>78</v>
      </c>
      <c r="BM3963" t="s">
        <v>83</v>
      </c>
      <c r="BN3963" t="s">
        <v>83</v>
      </c>
      <c r="BO3963" t="s">
        <v>83</v>
      </c>
      <c r="BP3963" t="s">
        <v>2906</v>
      </c>
      <c r="BQ3963" t="s">
        <v>2366</v>
      </c>
      <c r="BR3963" t="s">
        <v>2367</v>
      </c>
      <c r="BS3963" t="s">
        <v>83</v>
      </c>
      <c r="BT3963" s="3">
        <v>1</v>
      </c>
    </row>
    <row r="3964" spans="1:72" x14ac:dyDescent="0.25">
      <c r="A3964" t="s">
        <v>2349</v>
      </c>
      <c r="B3964" t="s">
        <v>2350</v>
      </c>
      <c r="C3964" t="s">
        <v>2351</v>
      </c>
      <c r="D3964" t="s">
        <v>74</v>
      </c>
      <c r="E3964" t="s">
        <v>21868</v>
      </c>
      <c r="F3964" t="s">
        <v>2352</v>
      </c>
      <c r="G3964" t="s">
        <v>2907</v>
      </c>
      <c r="H3964" t="s">
        <v>2908</v>
      </c>
      <c r="I3964" s="1">
        <v>44197</v>
      </c>
      <c r="J3964" s="1">
        <v>44926</v>
      </c>
      <c r="K3964" t="s">
        <v>78</v>
      </c>
      <c r="L3964" t="s">
        <v>79</v>
      </c>
      <c r="M3964" t="s">
        <v>80</v>
      </c>
      <c r="N3964" t="s">
        <v>2909</v>
      </c>
      <c r="O3964" t="s">
        <v>168</v>
      </c>
      <c r="P3964" t="s">
        <v>271</v>
      </c>
      <c r="Q3964" t="s">
        <v>2910</v>
      </c>
      <c r="R3964" t="s">
        <v>2388</v>
      </c>
      <c r="S3964" t="s">
        <v>150</v>
      </c>
      <c r="T3964" t="s">
        <v>87</v>
      </c>
      <c r="U3964" t="s">
        <v>88</v>
      </c>
      <c r="V3964" t="s">
        <v>89</v>
      </c>
      <c r="W3964" t="s">
        <v>78</v>
      </c>
      <c r="X3964" t="s">
        <v>120</v>
      </c>
      <c r="Y3964" t="s">
        <v>91</v>
      </c>
      <c r="Z3964" t="s">
        <v>92</v>
      </c>
      <c r="AA3964" s="1">
        <v>44567</v>
      </c>
      <c r="AB3964" s="2">
        <v>32</v>
      </c>
      <c r="AC3964" s="2">
        <v>36</v>
      </c>
      <c r="AD3964" s="2"/>
      <c r="AE3964" s="2"/>
      <c r="AF3964" s="2"/>
      <c r="AG3964">
        <v>0</v>
      </c>
      <c r="AH3964" s="3">
        <v>32</v>
      </c>
      <c r="AI3964" s="3">
        <v>36</v>
      </c>
      <c r="AJ3964" s="3">
        <v>0</v>
      </c>
      <c r="AK3964" s="3">
        <v>0</v>
      </c>
      <c r="AL3964" s="3">
        <v>0</v>
      </c>
      <c r="AM3964" t="s">
        <v>2911</v>
      </c>
      <c r="AN3964" t="s">
        <v>83</v>
      </c>
      <c r="AO3964" t="s">
        <v>2349</v>
      </c>
      <c r="AP3964" t="s">
        <v>2350</v>
      </c>
      <c r="AQ3964" t="s">
        <v>83</v>
      </c>
      <c r="AR3964" t="s">
        <v>2359</v>
      </c>
      <c r="AS3964" t="s">
        <v>83</v>
      </c>
      <c r="AT3964" t="s">
        <v>96</v>
      </c>
      <c r="AU3964" t="s">
        <v>2360</v>
      </c>
      <c r="AV3964" t="s">
        <v>2361</v>
      </c>
      <c r="AW3964" t="s">
        <v>99</v>
      </c>
      <c r="AX3964" t="s">
        <v>100</v>
      </c>
      <c r="AY3964" t="s">
        <v>2362</v>
      </c>
      <c r="AZ3964" t="s">
        <v>2912</v>
      </c>
      <c r="BA3964" t="s">
        <v>103</v>
      </c>
      <c r="BB3964" t="s">
        <v>2913</v>
      </c>
      <c r="BC3964" s="4"/>
      <c r="BD3964" t="s">
        <v>83</v>
      </c>
      <c r="BE3964" t="s">
        <v>105</v>
      </c>
      <c r="BF3964" t="s">
        <v>106</v>
      </c>
      <c r="BG3964" t="s">
        <v>107</v>
      </c>
      <c r="BH3964" t="s">
        <v>108</v>
      </c>
      <c r="BI3964" t="s">
        <v>109</v>
      </c>
      <c r="BJ3964" s="2">
        <v>0</v>
      </c>
      <c r="BK3964" t="s">
        <v>90</v>
      </c>
      <c r="BL3964" t="s">
        <v>78</v>
      </c>
      <c r="BM3964" t="s">
        <v>83</v>
      </c>
      <c r="BN3964" t="s">
        <v>83</v>
      </c>
      <c r="BO3964" t="s">
        <v>83</v>
      </c>
      <c r="BP3964" t="s">
        <v>2914</v>
      </c>
      <c r="BQ3964" t="s">
        <v>2366</v>
      </c>
      <c r="BR3964" t="s">
        <v>2367</v>
      </c>
      <c r="BS3964" t="s">
        <v>83</v>
      </c>
      <c r="BT3964" s="3">
        <v>1</v>
      </c>
    </row>
    <row r="3965" spans="1:72" x14ac:dyDescent="0.25">
      <c r="A3965" t="s">
        <v>2349</v>
      </c>
      <c r="B3965" t="s">
        <v>2350</v>
      </c>
      <c r="C3965" t="s">
        <v>2351</v>
      </c>
      <c r="D3965" t="s">
        <v>750</v>
      </c>
      <c r="E3965" t="s">
        <v>21869</v>
      </c>
      <c r="F3965" t="s">
        <v>2765</v>
      </c>
      <c r="G3965" t="s">
        <v>2915</v>
      </c>
      <c r="H3965" t="s">
        <v>2916</v>
      </c>
      <c r="I3965" s="1">
        <v>44575</v>
      </c>
      <c r="J3965" s="1">
        <v>44926</v>
      </c>
      <c r="K3965" t="s">
        <v>78</v>
      </c>
      <c r="L3965" t="s">
        <v>79</v>
      </c>
      <c r="M3965" t="s">
        <v>80</v>
      </c>
      <c r="N3965" t="s">
        <v>2917</v>
      </c>
      <c r="O3965" t="s">
        <v>250</v>
      </c>
      <c r="P3965" t="s">
        <v>83</v>
      </c>
      <c r="Q3965" t="s">
        <v>2918</v>
      </c>
      <c r="R3965" t="s">
        <v>2388</v>
      </c>
      <c r="S3965" t="s">
        <v>150</v>
      </c>
      <c r="T3965" t="s">
        <v>87</v>
      </c>
      <c r="U3965" t="s">
        <v>88</v>
      </c>
      <c r="V3965" t="s">
        <v>89</v>
      </c>
      <c r="W3965" t="s">
        <v>78</v>
      </c>
      <c r="X3965" t="s">
        <v>120</v>
      </c>
      <c r="Y3965" t="s">
        <v>91</v>
      </c>
      <c r="Z3965" t="s">
        <v>92</v>
      </c>
      <c r="AA3965" s="1">
        <v>44575</v>
      </c>
      <c r="AB3965" s="2">
        <v>542</v>
      </c>
      <c r="AC3965" s="2">
        <v>393</v>
      </c>
      <c r="AD3965" s="2">
        <v>0</v>
      </c>
      <c r="AE3965" s="2">
        <v>0</v>
      </c>
      <c r="AF3965" s="2"/>
      <c r="AG3965">
        <v>0</v>
      </c>
      <c r="AH3965" s="3"/>
      <c r="AI3965" s="3"/>
      <c r="AJ3965" s="3"/>
      <c r="AK3965" s="3"/>
      <c r="AL3965" s="3"/>
      <c r="AM3965" t="s">
        <v>2919</v>
      </c>
      <c r="AN3965" t="s">
        <v>83</v>
      </c>
      <c r="AO3965" t="s">
        <v>2349</v>
      </c>
      <c r="AP3965" t="s">
        <v>2350</v>
      </c>
      <c r="AQ3965" t="s">
        <v>83</v>
      </c>
      <c r="AR3965" t="s">
        <v>2359</v>
      </c>
      <c r="AS3965" t="s">
        <v>83</v>
      </c>
      <c r="AT3965" t="s">
        <v>96</v>
      </c>
      <c r="AU3965" t="s">
        <v>2360</v>
      </c>
      <c r="AV3965" t="s">
        <v>2361</v>
      </c>
      <c r="AW3965" t="s">
        <v>99</v>
      </c>
      <c r="AX3965" t="s">
        <v>100</v>
      </c>
      <c r="AY3965" t="s">
        <v>2390</v>
      </c>
      <c r="AZ3965" t="s">
        <v>2920</v>
      </c>
      <c r="BA3965" t="s">
        <v>103</v>
      </c>
      <c r="BB3965" t="s">
        <v>2921</v>
      </c>
      <c r="BC3965" s="4"/>
      <c r="BD3965" t="s">
        <v>83</v>
      </c>
      <c r="BE3965" t="s">
        <v>105</v>
      </c>
      <c r="BF3965" t="s">
        <v>106</v>
      </c>
      <c r="BG3965" t="s">
        <v>107</v>
      </c>
      <c r="BH3965" t="s">
        <v>108</v>
      </c>
      <c r="BI3965" t="s">
        <v>109</v>
      </c>
      <c r="BJ3965" s="2">
        <v>0</v>
      </c>
      <c r="BK3965" t="s">
        <v>78</v>
      </c>
      <c r="BL3965" t="s">
        <v>90</v>
      </c>
      <c r="BM3965" t="s">
        <v>83</v>
      </c>
      <c r="BN3965" t="s">
        <v>83</v>
      </c>
      <c r="BO3965" t="s">
        <v>83</v>
      </c>
      <c r="BP3965" t="s">
        <v>83</v>
      </c>
      <c r="BQ3965" t="s">
        <v>83</v>
      </c>
      <c r="BR3965" t="s">
        <v>83</v>
      </c>
      <c r="BS3965" t="s">
        <v>83</v>
      </c>
      <c r="BT3965" s="3">
        <v>1</v>
      </c>
    </row>
    <row r="3966" spans="1:72" x14ac:dyDescent="0.25">
      <c r="A3966" t="s">
        <v>2349</v>
      </c>
      <c r="B3966" t="s">
        <v>2350</v>
      </c>
      <c r="C3966" t="s">
        <v>2351</v>
      </c>
      <c r="D3966" t="s">
        <v>750</v>
      </c>
      <c r="E3966" t="s">
        <v>21869</v>
      </c>
      <c r="F3966" t="s">
        <v>2765</v>
      </c>
      <c r="G3966" t="s">
        <v>2922</v>
      </c>
      <c r="H3966" t="s">
        <v>2923</v>
      </c>
      <c r="I3966" s="1">
        <v>44575</v>
      </c>
      <c r="J3966" s="1">
        <v>44654</v>
      </c>
      <c r="K3966" t="s">
        <v>90</v>
      </c>
      <c r="L3966" t="s">
        <v>373</v>
      </c>
      <c r="M3966" t="s">
        <v>80</v>
      </c>
      <c r="N3966" t="s">
        <v>2917</v>
      </c>
      <c r="O3966" t="s">
        <v>352</v>
      </c>
      <c r="P3966" t="s">
        <v>83</v>
      </c>
      <c r="Q3966" t="s">
        <v>2918</v>
      </c>
      <c r="R3966" t="s">
        <v>2388</v>
      </c>
      <c r="S3966" t="s">
        <v>150</v>
      </c>
      <c r="T3966" t="s">
        <v>87</v>
      </c>
      <c r="U3966" t="s">
        <v>88</v>
      </c>
      <c r="V3966" t="s">
        <v>89</v>
      </c>
      <c r="W3966" t="s">
        <v>78</v>
      </c>
      <c r="X3966" t="s">
        <v>120</v>
      </c>
      <c r="Y3966" t="s">
        <v>91</v>
      </c>
      <c r="Z3966" t="s">
        <v>92</v>
      </c>
      <c r="AA3966" s="1">
        <v>44577</v>
      </c>
      <c r="AB3966" s="2">
        <v>377</v>
      </c>
      <c r="AC3966" s="2">
        <v>324</v>
      </c>
      <c r="AD3966" s="2"/>
      <c r="AE3966" s="2"/>
      <c r="AF3966" s="2"/>
      <c r="AG3966">
        <v>0</v>
      </c>
      <c r="AH3966" s="3"/>
      <c r="AI3966" s="3"/>
      <c r="AJ3966" s="3"/>
      <c r="AK3966" s="3"/>
      <c r="AL3966" s="3"/>
      <c r="AM3966" t="s">
        <v>2924</v>
      </c>
      <c r="AN3966" t="s">
        <v>83</v>
      </c>
      <c r="AO3966" t="s">
        <v>2349</v>
      </c>
      <c r="AP3966" t="s">
        <v>2350</v>
      </c>
      <c r="AQ3966" t="s">
        <v>83</v>
      </c>
      <c r="AR3966" t="s">
        <v>2359</v>
      </c>
      <c r="AS3966" t="s">
        <v>83</v>
      </c>
      <c r="AT3966" t="s">
        <v>96</v>
      </c>
      <c r="AU3966" t="s">
        <v>2360</v>
      </c>
      <c r="AV3966" t="s">
        <v>2361</v>
      </c>
      <c r="AW3966" t="s">
        <v>99</v>
      </c>
      <c r="AX3966" t="s">
        <v>100</v>
      </c>
      <c r="AY3966" t="s">
        <v>2390</v>
      </c>
      <c r="AZ3966" t="s">
        <v>2925</v>
      </c>
      <c r="BA3966" t="s">
        <v>103</v>
      </c>
      <c r="BB3966" t="s">
        <v>2926</v>
      </c>
      <c r="BC3966" s="4"/>
      <c r="BD3966" t="s">
        <v>83</v>
      </c>
      <c r="BE3966" t="s">
        <v>105</v>
      </c>
      <c r="BF3966" t="s">
        <v>106</v>
      </c>
      <c r="BG3966" t="s">
        <v>107</v>
      </c>
      <c r="BH3966" t="s">
        <v>108</v>
      </c>
      <c r="BI3966" t="s">
        <v>109</v>
      </c>
      <c r="BJ3966" s="2">
        <v>0</v>
      </c>
      <c r="BK3966" t="s">
        <v>78</v>
      </c>
      <c r="BL3966" t="s">
        <v>90</v>
      </c>
      <c r="BM3966" t="s">
        <v>83</v>
      </c>
      <c r="BN3966" t="s">
        <v>83</v>
      </c>
      <c r="BO3966" t="s">
        <v>83</v>
      </c>
      <c r="BP3966" t="s">
        <v>83</v>
      </c>
      <c r="BQ3966" t="s">
        <v>83</v>
      </c>
      <c r="BR3966" t="s">
        <v>83</v>
      </c>
      <c r="BS3966" t="s">
        <v>83</v>
      </c>
      <c r="BT3966" s="3">
        <v>1</v>
      </c>
    </row>
    <row r="3967" spans="1:72" x14ac:dyDescent="0.25">
      <c r="A3967" t="s">
        <v>2349</v>
      </c>
      <c r="B3967" t="s">
        <v>2350</v>
      </c>
      <c r="C3967" t="s">
        <v>2351</v>
      </c>
      <c r="D3967" t="s">
        <v>74</v>
      </c>
      <c r="E3967" t="s">
        <v>21868</v>
      </c>
      <c r="F3967" t="s">
        <v>2352</v>
      </c>
      <c r="G3967" t="s">
        <v>2927</v>
      </c>
      <c r="H3967" t="s">
        <v>2928</v>
      </c>
      <c r="I3967" s="1">
        <v>44197</v>
      </c>
      <c r="J3967" s="1">
        <v>44926</v>
      </c>
      <c r="K3967" t="s">
        <v>78</v>
      </c>
      <c r="L3967" t="s">
        <v>79</v>
      </c>
      <c r="M3967" t="s">
        <v>80</v>
      </c>
      <c r="N3967" t="s">
        <v>2929</v>
      </c>
      <c r="O3967" t="s">
        <v>162</v>
      </c>
      <c r="P3967" t="s">
        <v>156</v>
      </c>
      <c r="Q3967" t="s">
        <v>2930</v>
      </c>
      <c r="R3967" t="s">
        <v>2388</v>
      </c>
      <c r="S3967" t="s">
        <v>119</v>
      </c>
      <c r="T3967" t="s">
        <v>87</v>
      </c>
      <c r="U3967" t="s">
        <v>88</v>
      </c>
      <c r="V3967" t="s">
        <v>89</v>
      </c>
      <c r="W3967" t="s">
        <v>78</v>
      </c>
      <c r="X3967" t="s">
        <v>120</v>
      </c>
      <c r="Y3967" t="s">
        <v>91</v>
      </c>
      <c r="Z3967" t="s">
        <v>92</v>
      </c>
      <c r="AA3967" s="1">
        <v>44567</v>
      </c>
      <c r="AB3967" s="2">
        <v>21106</v>
      </c>
      <c r="AC3967" s="2">
        <v>23128</v>
      </c>
      <c r="AD3967" s="2"/>
      <c r="AE3967" s="2"/>
      <c r="AF3967" s="2"/>
      <c r="AG3967">
        <v>0</v>
      </c>
      <c r="AH3967" s="3">
        <v>21106</v>
      </c>
      <c r="AI3967" s="3">
        <v>23128</v>
      </c>
      <c r="AJ3967" s="3">
        <v>0</v>
      </c>
      <c r="AK3967" s="3">
        <v>0</v>
      </c>
      <c r="AL3967" s="3">
        <v>0</v>
      </c>
      <c r="AM3967" t="s">
        <v>2931</v>
      </c>
      <c r="AN3967" t="s">
        <v>83</v>
      </c>
      <c r="AO3967" t="s">
        <v>2349</v>
      </c>
      <c r="AP3967" t="s">
        <v>2350</v>
      </c>
      <c r="AQ3967" t="s">
        <v>83</v>
      </c>
      <c r="AR3967" t="s">
        <v>2359</v>
      </c>
      <c r="AS3967" t="s">
        <v>83</v>
      </c>
      <c r="AT3967" t="s">
        <v>96</v>
      </c>
      <c r="AU3967" t="s">
        <v>2360</v>
      </c>
      <c r="AV3967" t="s">
        <v>2361</v>
      </c>
      <c r="AW3967" t="s">
        <v>99</v>
      </c>
      <c r="AX3967" t="s">
        <v>100</v>
      </c>
      <c r="AY3967" t="s">
        <v>2702</v>
      </c>
      <c r="AZ3967" t="s">
        <v>2932</v>
      </c>
      <c r="BA3967" t="s">
        <v>103</v>
      </c>
      <c r="BB3967" t="s">
        <v>2933</v>
      </c>
      <c r="BC3967" s="4"/>
      <c r="BD3967" t="s">
        <v>83</v>
      </c>
      <c r="BE3967" t="s">
        <v>105</v>
      </c>
      <c r="BF3967" t="s">
        <v>106</v>
      </c>
      <c r="BG3967" t="s">
        <v>107</v>
      </c>
      <c r="BH3967" t="s">
        <v>704</v>
      </c>
      <c r="BI3967" t="s">
        <v>705</v>
      </c>
      <c r="BJ3967" s="2">
        <v>0</v>
      </c>
      <c r="BK3967" t="s">
        <v>78</v>
      </c>
      <c r="BL3967" t="s">
        <v>90</v>
      </c>
      <c r="BM3967" t="s">
        <v>83</v>
      </c>
      <c r="BN3967" t="s">
        <v>83</v>
      </c>
      <c r="BO3967" t="s">
        <v>83</v>
      </c>
      <c r="BP3967" t="s">
        <v>83</v>
      </c>
      <c r="BQ3967" t="s">
        <v>83</v>
      </c>
      <c r="BR3967" t="s">
        <v>83</v>
      </c>
      <c r="BS3967" t="s">
        <v>83</v>
      </c>
      <c r="BT3967" s="3">
        <v>1</v>
      </c>
    </row>
    <row r="3968" spans="1:72" x14ac:dyDescent="0.25">
      <c r="A3968" t="s">
        <v>2349</v>
      </c>
      <c r="B3968" t="s">
        <v>2350</v>
      </c>
      <c r="C3968" t="s">
        <v>2351</v>
      </c>
      <c r="D3968" t="s">
        <v>74</v>
      </c>
      <c r="E3968" t="s">
        <v>21868</v>
      </c>
      <c r="F3968" t="s">
        <v>2352</v>
      </c>
      <c r="G3968" t="s">
        <v>2934</v>
      </c>
      <c r="H3968" t="s">
        <v>2935</v>
      </c>
      <c r="I3968" s="1">
        <v>44197</v>
      </c>
      <c r="J3968" s="1">
        <v>44926</v>
      </c>
      <c r="K3968" t="s">
        <v>78</v>
      </c>
      <c r="L3968" t="s">
        <v>79</v>
      </c>
      <c r="M3968" t="s">
        <v>80</v>
      </c>
      <c r="N3968" t="s">
        <v>2929</v>
      </c>
      <c r="O3968" t="s">
        <v>162</v>
      </c>
      <c r="P3968" t="s">
        <v>156</v>
      </c>
      <c r="Q3968" t="s">
        <v>2930</v>
      </c>
      <c r="R3968" t="s">
        <v>2388</v>
      </c>
      <c r="S3968" t="s">
        <v>150</v>
      </c>
      <c r="T3968" t="s">
        <v>87</v>
      </c>
      <c r="U3968" t="s">
        <v>88</v>
      </c>
      <c r="V3968" t="s">
        <v>89</v>
      </c>
      <c r="W3968" t="s">
        <v>78</v>
      </c>
      <c r="X3968" t="s">
        <v>120</v>
      </c>
      <c r="Y3968" t="s">
        <v>91</v>
      </c>
      <c r="Z3968" t="s">
        <v>92</v>
      </c>
      <c r="AA3968" s="1">
        <v>44216</v>
      </c>
      <c r="AB3968" s="2">
        <v>0</v>
      </c>
      <c r="AC3968" s="2">
        <v>0</v>
      </c>
      <c r="AD3968" s="2"/>
      <c r="AE3968" s="2"/>
      <c r="AF3968" s="2"/>
      <c r="AG3968">
        <v>0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t="s">
        <v>2936</v>
      </c>
      <c r="AN3968" t="s">
        <v>83</v>
      </c>
      <c r="AO3968" t="s">
        <v>2349</v>
      </c>
      <c r="AP3968" t="s">
        <v>2350</v>
      </c>
      <c r="AQ3968" t="s">
        <v>83</v>
      </c>
      <c r="AR3968" t="s">
        <v>2359</v>
      </c>
      <c r="AS3968" t="s">
        <v>83</v>
      </c>
      <c r="AT3968" t="s">
        <v>96</v>
      </c>
      <c r="AU3968" t="s">
        <v>2360</v>
      </c>
      <c r="AV3968" t="s">
        <v>2361</v>
      </c>
      <c r="AW3968" t="s">
        <v>99</v>
      </c>
      <c r="AX3968" t="s">
        <v>100</v>
      </c>
      <c r="AY3968" t="s">
        <v>2362</v>
      </c>
      <c r="AZ3968" t="s">
        <v>2932</v>
      </c>
      <c r="BA3968" t="s">
        <v>103</v>
      </c>
      <c r="BB3968" t="s">
        <v>2937</v>
      </c>
      <c r="BC3968" s="4"/>
      <c r="BD3968" t="s">
        <v>83</v>
      </c>
      <c r="BE3968" t="s">
        <v>105</v>
      </c>
      <c r="BF3968" t="s">
        <v>106</v>
      </c>
      <c r="BG3968" t="s">
        <v>107</v>
      </c>
      <c r="BH3968" t="s">
        <v>108</v>
      </c>
      <c r="BI3968" t="s">
        <v>109</v>
      </c>
      <c r="BJ3968" s="2">
        <v>0</v>
      </c>
      <c r="BK3968" t="s">
        <v>90</v>
      </c>
      <c r="BL3968" t="s">
        <v>78</v>
      </c>
      <c r="BM3968" t="s">
        <v>83</v>
      </c>
      <c r="BN3968" t="s">
        <v>83</v>
      </c>
      <c r="BO3968" t="s">
        <v>83</v>
      </c>
      <c r="BP3968" t="s">
        <v>2938</v>
      </c>
      <c r="BQ3968" t="s">
        <v>2366</v>
      </c>
      <c r="BR3968" t="s">
        <v>2367</v>
      </c>
      <c r="BS3968" t="s">
        <v>83</v>
      </c>
      <c r="BT3968" s="3">
        <v>1</v>
      </c>
    </row>
    <row r="3969" spans="1:72" x14ac:dyDescent="0.25">
      <c r="A3969" t="s">
        <v>2349</v>
      </c>
      <c r="B3969" t="s">
        <v>2350</v>
      </c>
      <c r="C3969" t="s">
        <v>2351</v>
      </c>
      <c r="D3969" t="s">
        <v>74</v>
      </c>
      <c r="E3969" t="s">
        <v>21868</v>
      </c>
      <c r="F3969" t="s">
        <v>2352</v>
      </c>
      <c r="G3969" t="s">
        <v>2939</v>
      </c>
      <c r="H3969" t="s">
        <v>2940</v>
      </c>
      <c r="I3969" s="1">
        <v>44197</v>
      </c>
      <c r="J3969" s="1">
        <v>44926</v>
      </c>
      <c r="K3969" t="s">
        <v>78</v>
      </c>
      <c r="L3969" t="s">
        <v>79</v>
      </c>
      <c r="M3969" t="s">
        <v>80</v>
      </c>
      <c r="N3969" t="s">
        <v>2941</v>
      </c>
      <c r="O3969" t="s">
        <v>2942</v>
      </c>
      <c r="P3969" t="s">
        <v>156</v>
      </c>
      <c r="Q3969" t="s">
        <v>2943</v>
      </c>
      <c r="R3969" t="s">
        <v>2388</v>
      </c>
      <c r="S3969" t="s">
        <v>150</v>
      </c>
      <c r="T3969" t="s">
        <v>87</v>
      </c>
      <c r="U3969" t="s">
        <v>88</v>
      </c>
      <c r="V3969" t="s">
        <v>89</v>
      </c>
      <c r="W3969" t="s">
        <v>78</v>
      </c>
      <c r="X3969" t="s">
        <v>120</v>
      </c>
      <c r="Y3969" t="s">
        <v>91</v>
      </c>
      <c r="Z3969" t="s">
        <v>92</v>
      </c>
      <c r="AA3969" s="1">
        <v>44566</v>
      </c>
      <c r="AB3969" s="2">
        <v>1592</v>
      </c>
      <c r="AC3969" s="2">
        <v>1489</v>
      </c>
      <c r="AD3969" s="2"/>
      <c r="AE3969" s="2"/>
      <c r="AF3969" s="2"/>
      <c r="AG3969">
        <v>0</v>
      </c>
      <c r="AH3969" s="3">
        <v>1592</v>
      </c>
      <c r="AI3969" s="3">
        <v>1489</v>
      </c>
      <c r="AJ3969" s="3">
        <v>0</v>
      </c>
      <c r="AK3969" s="3">
        <v>0</v>
      </c>
      <c r="AL3969" s="3">
        <v>0</v>
      </c>
      <c r="AM3969" t="s">
        <v>2944</v>
      </c>
      <c r="AN3969" t="s">
        <v>83</v>
      </c>
      <c r="AO3969" t="s">
        <v>2349</v>
      </c>
      <c r="AP3969" t="s">
        <v>2350</v>
      </c>
      <c r="AQ3969" t="s">
        <v>83</v>
      </c>
      <c r="AR3969" t="s">
        <v>2359</v>
      </c>
      <c r="AS3969" t="s">
        <v>83</v>
      </c>
      <c r="AT3969" t="s">
        <v>96</v>
      </c>
      <c r="AU3969" t="s">
        <v>2360</v>
      </c>
      <c r="AV3969" t="s">
        <v>2361</v>
      </c>
      <c r="AW3969" t="s">
        <v>99</v>
      </c>
      <c r="AX3969" t="s">
        <v>100</v>
      </c>
      <c r="AY3969" t="s">
        <v>2362</v>
      </c>
      <c r="AZ3969" t="s">
        <v>2945</v>
      </c>
      <c r="BA3969" t="s">
        <v>103</v>
      </c>
      <c r="BB3969" t="s">
        <v>2946</v>
      </c>
      <c r="BC3969" s="4"/>
      <c r="BD3969" t="s">
        <v>83</v>
      </c>
      <c r="BE3969" t="s">
        <v>105</v>
      </c>
      <c r="BF3969" t="s">
        <v>106</v>
      </c>
      <c r="BG3969" t="s">
        <v>107</v>
      </c>
      <c r="BH3969" t="s">
        <v>108</v>
      </c>
      <c r="BI3969" t="s">
        <v>109</v>
      </c>
      <c r="BJ3969" s="2">
        <v>0</v>
      </c>
      <c r="BK3969" t="s">
        <v>90</v>
      </c>
      <c r="BL3969" t="s">
        <v>78</v>
      </c>
      <c r="BM3969" t="s">
        <v>83</v>
      </c>
      <c r="BN3969" t="s">
        <v>83</v>
      </c>
      <c r="BO3969" t="s">
        <v>83</v>
      </c>
      <c r="BP3969" t="s">
        <v>2947</v>
      </c>
      <c r="BQ3969" t="s">
        <v>2409</v>
      </c>
      <c r="BR3969" t="s">
        <v>2410</v>
      </c>
      <c r="BS3969" t="s">
        <v>83</v>
      </c>
      <c r="BT3969" s="3">
        <v>1</v>
      </c>
    </row>
    <row r="3970" spans="1:72" x14ac:dyDescent="0.25">
      <c r="A3970" t="s">
        <v>2349</v>
      </c>
      <c r="B3970" t="s">
        <v>2350</v>
      </c>
      <c r="C3970" t="s">
        <v>2351</v>
      </c>
      <c r="D3970" t="s">
        <v>74</v>
      </c>
      <c r="E3970" t="s">
        <v>21868</v>
      </c>
      <c r="F3970" t="s">
        <v>2352</v>
      </c>
      <c r="G3970" t="s">
        <v>2948</v>
      </c>
      <c r="H3970" t="s">
        <v>2949</v>
      </c>
      <c r="I3970" s="1">
        <v>44197</v>
      </c>
      <c r="J3970" s="1">
        <v>44926</v>
      </c>
      <c r="K3970" t="s">
        <v>78</v>
      </c>
      <c r="L3970" t="s">
        <v>79</v>
      </c>
      <c r="M3970" t="s">
        <v>80</v>
      </c>
      <c r="N3970" t="s">
        <v>2941</v>
      </c>
      <c r="O3970" t="s">
        <v>2950</v>
      </c>
      <c r="P3970" t="s">
        <v>271</v>
      </c>
      <c r="Q3970" t="s">
        <v>2951</v>
      </c>
      <c r="R3970" t="s">
        <v>2388</v>
      </c>
      <c r="S3970" t="s">
        <v>150</v>
      </c>
      <c r="T3970" t="s">
        <v>87</v>
      </c>
      <c r="U3970" t="s">
        <v>88</v>
      </c>
      <c r="V3970" t="s">
        <v>89</v>
      </c>
      <c r="W3970" t="s">
        <v>78</v>
      </c>
      <c r="X3970" t="s">
        <v>120</v>
      </c>
      <c r="Y3970" t="s">
        <v>91</v>
      </c>
      <c r="Z3970" t="s">
        <v>92</v>
      </c>
      <c r="AA3970" s="1">
        <v>44567</v>
      </c>
      <c r="AB3970" s="2">
        <v>926</v>
      </c>
      <c r="AC3970" s="2">
        <v>718</v>
      </c>
      <c r="AD3970" s="2"/>
      <c r="AE3970" s="2"/>
      <c r="AF3970" s="2"/>
      <c r="AG3970">
        <v>0</v>
      </c>
      <c r="AH3970" s="3">
        <v>964</v>
      </c>
      <c r="AI3970" s="3">
        <v>728</v>
      </c>
      <c r="AJ3970" s="3">
        <v>0</v>
      </c>
      <c r="AK3970" s="3">
        <v>0</v>
      </c>
      <c r="AL3970" s="3">
        <v>0</v>
      </c>
      <c r="AM3970" t="s">
        <v>2952</v>
      </c>
      <c r="AN3970" t="s">
        <v>83</v>
      </c>
      <c r="AO3970" t="s">
        <v>2349</v>
      </c>
      <c r="AP3970" t="s">
        <v>2350</v>
      </c>
      <c r="AQ3970" t="s">
        <v>83</v>
      </c>
      <c r="AR3970" t="s">
        <v>2359</v>
      </c>
      <c r="AS3970" t="s">
        <v>83</v>
      </c>
      <c r="AT3970" t="s">
        <v>96</v>
      </c>
      <c r="AU3970" t="s">
        <v>2360</v>
      </c>
      <c r="AV3970" t="s">
        <v>2361</v>
      </c>
      <c r="AW3970" t="s">
        <v>99</v>
      </c>
      <c r="AX3970" t="s">
        <v>100</v>
      </c>
      <c r="AY3970" t="s">
        <v>2362</v>
      </c>
      <c r="AZ3970" t="s">
        <v>2953</v>
      </c>
      <c r="BA3970" t="s">
        <v>103</v>
      </c>
      <c r="BB3970" t="s">
        <v>2954</v>
      </c>
      <c r="BC3970" s="4"/>
      <c r="BD3970" t="s">
        <v>83</v>
      </c>
      <c r="BE3970" t="s">
        <v>105</v>
      </c>
      <c r="BF3970" t="s">
        <v>106</v>
      </c>
      <c r="BG3970" t="s">
        <v>107</v>
      </c>
      <c r="BH3970" t="s">
        <v>108</v>
      </c>
      <c r="BI3970" t="s">
        <v>109</v>
      </c>
      <c r="BJ3970" s="2">
        <v>0</v>
      </c>
      <c r="BK3970" t="s">
        <v>90</v>
      </c>
      <c r="BL3970" t="s">
        <v>78</v>
      </c>
      <c r="BM3970" t="s">
        <v>83</v>
      </c>
      <c r="BN3970" t="s">
        <v>83</v>
      </c>
      <c r="BO3970" t="s">
        <v>83</v>
      </c>
      <c r="BP3970" t="s">
        <v>2955</v>
      </c>
      <c r="BQ3970" t="s">
        <v>2366</v>
      </c>
      <c r="BR3970" t="s">
        <v>2367</v>
      </c>
      <c r="BS3970" t="s">
        <v>83</v>
      </c>
      <c r="BT3970" s="3">
        <v>1</v>
      </c>
    </row>
    <row r="3971" spans="1:72" x14ac:dyDescent="0.25">
      <c r="A3971" t="s">
        <v>2349</v>
      </c>
      <c r="B3971" t="s">
        <v>2350</v>
      </c>
      <c r="C3971" t="s">
        <v>2351</v>
      </c>
      <c r="D3971" t="s">
        <v>74</v>
      </c>
      <c r="E3971" t="s">
        <v>21868</v>
      </c>
      <c r="F3971" t="s">
        <v>2352</v>
      </c>
      <c r="G3971" t="s">
        <v>2956</v>
      </c>
      <c r="H3971" t="s">
        <v>2957</v>
      </c>
      <c r="I3971" s="1">
        <v>44197</v>
      </c>
      <c r="J3971" s="1">
        <v>44926</v>
      </c>
      <c r="K3971" t="s">
        <v>78</v>
      </c>
      <c r="L3971" t="s">
        <v>79</v>
      </c>
      <c r="M3971" t="s">
        <v>80</v>
      </c>
      <c r="N3971" t="s">
        <v>2958</v>
      </c>
      <c r="O3971" t="s">
        <v>2959</v>
      </c>
      <c r="P3971" t="s">
        <v>156</v>
      </c>
      <c r="Q3971" t="s">
        <v>2960</v>
      </c>
      <c r="R3971" t="s">
        <v>2388</v>
      </c>
      <c r="S3971" t="s">
        <v>119</v>
      </c>
      <c r="T3971" t="s">
        <v>87</v>
      </c>
      <c r="U3971" t="s">
        <v>88</v>
      </c>
      <c r="V3971" t="s">
        <v>89</v>
      </c>
      <c r="W3971" t="s">
        <v>78</v>
      </c>
      <c r="X3971" t="s">
        <v>120</v>
      </c>
      <c r="Y3971" t="s">
        <v>91</v>
      </c>
      <c r="Z3971" t="s">
        <v>92</v>
      </c>
      <c r="AA3971" s="1">
        <v>44567</v>
      </c>
      <c r="AB3971" s="2">
        <v>3570</v>
      </c>
      <c r="AC3971" s="2">
        <v>4014</v>
      </c>
      <c r="AD3971" s="2"/>
      <c r="AE3971" s="2"/>
      <c r="AF3971" s="2"/>
      <c r="AG3971">
        <v>0</v>
      </c>
      <c r="AH3971" s="3">
        <v>3570</v>
      </c>
      <c r="AI3971" s="3">
        <v>4014</v>
      </c>
      <c r="AJ3971" s="3">
        <v>0</v>
      </c>
      <c r="AK3971" s="3">
        <v>0</v>
      </c>
      <c r="AL3971" s="3">
        <v>0</v>
      </c>
      <c r="AM3971" t="s">
        <v>2961</v>
      </c>
      <c r="AN3971" t="s">
        <v>83</v>
      </c>
      <c r="AO3971" t="s">
        <v>2349</v>
      </c>
      <c r="AP3971" t="s">
        <v>2350</v>
      </c>
      <c r="AQ3971" t="s">
        <v>83</v>
      </c>
      <c r="AR3971" t="s">
        <v>2359</v>
      </c>
      <c r="AS3971" t="s">
        <v>83</v>
      </c>
      <c r="AT3971" t="s">
        <v>96</v>
      </c>
      <c r="AU3971" t="s">
        <v>2360</v>
      </c>
      <c r="AV3971" t="s">
        <v>2361</v>
      </c>
      <c r="AW3971" t="s">
        <v>99</v>
      </c>
      <c r="AX3971" t="s">
        <v>100</v>
      </c>
      <c r="AY3971" t="s">
        <v>2362</v>
      </c>
      <c r="AZ3971" t="s">
        <v>2962</v>
      </c>
      <c r="BA3971" t="s">
        <v>103</v>
      </c>
      <c r="BB3971" t="s">
        <v>2963</v>
      </c>
      <c r="BC3971" s="4"/>
      <c r="BD3971" t="s">
        <v>83</v>
      </c>
      <c r="BE3971" t="s">
        <v>105</v>
      </c>
      <c r="BF3971" t="s">
        <v>106</v>
      </c>
      <c r="BG3971" t="s">
        <v>107</v>
      </c>
      <c r="BH3971" t="s">
        <v>704</v>
      </c>
      <c r="BI3971" t="s">
        <v>705</v>
      </c>
      <c r="BJ3971" s="2">
        <v>0</v>
      </c>
      <c r="BK3971" t="s">
        <v>90</v>
      </c>
      <c r="BL3971" t="s">
        <v>78</v>
      </c>
      <c r="BM3971" t="s">
        <v>83</v>
      </c>
      <c r="BN3971" t="s">
        <v>83</v>
      </c>
      <c r="BO3971" t="s">
        <v>83</v>
      </c>
      <c r="BP3971" t="s">
        <v>2964</v>
      </c>
      <c r="BQ3971" t="s">
        <v>2366</v>
      </c>
      <c r="BR3971" t="s">
        <v>2367</v>
      </c>
      <c r="BS3971" t="s">
        <v>83</v>
      </c>
      <c r="BT3971" s="3">
        <v>1</v>
      </c>
    </row>
    <row r="3972" spans="1:72" x14ac:dyDescent="0.25">
      <c r="A3972" t="s">
        <v>2349</v>
      </c>
      <c r="B3972" t="s">
        <v>2350</v>
      </c>
      <c r="C3972" t="s">
        <v>2351</v>
      </c>
      <c r="D3972" t="s">
        <v>74</v>
      </c>
      <c r="E3972" t="s">
        <v>21868</v>
      </c>
      <c r="F3972" t="s">
        <v>2352</v>
      </c>
      <c r="G3972" t="s">
        <v>2965</v>
      </c>
      <c r="H3972" t="s">
        <v>2966</v>
      </c>
      <c r="I3972" s="1">
        <v>44197</v>
      </c>
      <c r="J3972" s="1">
        <v>44926</v>
      </c>
      <c r="K3972" t="s">
        <v>78</v>
      </c>
      <c r="L3972" t="s">
        <v>79</v>
      </c>
      <c r="M3972" t="s">
        <v>80</v>
      </c>
      <c r="N3972" t="s">
        <v>856</v>
      </c>
      <c r="O3972" t="s">
        <v>329</v>
      </c>
      <c r="P3972" t="s">
        <v>83</v>
      </c>
      <c r="Q3972" t="s">
        <v>2967</v>
      </c>
      <c r="R3972" t="s">
        <v>2388</v>
      </c>
      <c r="S3972" t="s">
        <v>150</v>
      </c>
      <c r="T3972" t="s">
        <v>87</v>
      </c>
      <c r="U3972" t="s">
        <v>88</v>
      </c>
      <c r="V3972" t="s">
        <v>89</v>
      </c>
      <c r="W3972" t="s">
        <v>78</v>
      </c>
      <c r="X3972" t="s">
        <v>120</v>
      </c>
      <c r="Y3972" t="s">
        <v>91</v>
      </c>
      <c r="Z3972" t="s">
        <v>92</v>
      </c>
      <c r="AA3972" s="1">
        <v>44567</v>
      </c>
      <c r="AB3972" s="2">
        <v>3985</v>
      </c>
      <c r="AC3972" s="2">
        <v>3047</v>
      </c>
      <c r="AD3972" s="2"/>
      <c r="AE3972" s="2"/>
      <c r="AF3972" s="2"/>
      <c r="AG3972">
        <v>0</v>
      </c>
      <c r="AH3972" s="3">
        <v>3985</v>
      </c>
      <c r="AI3972" s="3">
        <v>3047</v>
      </c>
      <c r="AJ3972" s="3">
        <v>0</v>
      </c>
      <c r="AK3972" s="3">
        <v>0</v>
      </c>
      <c r="AL3972" s="3">
        <v>0</v>
      </c>
      <c r="AM3972" t="s">
        <v>2968</v>
      </c>
      <c r="AN3972" t="s">
        <v>83</v>
      </c>
      <c r="AO3972" t="s">
        <v>2349</v>
      </c>
      <c r="AP3972" t="s">
        <v>2350</v>
      </c>
      <c r="AQ3972" t="s">
        <v>83</v>
      </c>
      <c r="AR3972" t="s">
        <v>2359</v>
      </c>
      <c r="AS3972" t="s">
        <v>83</v>
      </c>
      <c r="AT3972" t="s">
        <v>96</v>
      </c>
      <c r="AU3972" t="s">
        <v>2360</v>
      </c>
      <c r="AV3972" t="s">
        <v>2361</v>
      </c>
      <c r="AW3972" t="s">
        <v>99</v>
      </c>
      <c r="AX3972" t="s">
        <v>100</v>
      </c>
      <c r="AY3972" t="s">
        <v>2362</v>
      </c>
      <c r="AZ3972" t="s">
        <v>2969</v>
      </c>
      <c r="BA3972" t="s">
        <v>103</v>
      </c>
      <c r="BB3972" t="s">
        <v>2970</v>
      </c>
      <c r="BC3972" s="4"/>
      <c r="BD3972" t="s">
        <v>83</v>
      </c>
      <c r="BE3972" t="s">
        <v>105</v>
      </c>
      <c r="BF3972" t="s">
        <v>106</v>
      </c>
      <c r="BG3972" t="s">
        <v>107</v>
      </c>
      <c r="BH3972" t="s">
        <v>108</v>
      </c>
      <c r="BI3972" t="s">
        <v>109</v>
      </c>
      <c r="BJ3972" s="2">
        <v>0</v>
      </c>
      <c r="BK3972" t="s">
        <v>90</v>
      </c>
      <c r="BL3972" t="s">
        <v>90</v>
      </c>
      <c r="BM3972" t="s">
        <v>83</v>
      </c>
      <c r="BN3972" t="s">
        <v>83</v>
      </c>
      <c r="BO3972" t="s">
        <v>83</v>
      </c>
      <c r="BP3972" t="s">
        <v>83</v>
      </c>
      <c r="BQ3972" t="s">
        <v>83</v>
      </c>
      <c r="BR3972" t="s">
        <v>83</v>
      </c>
      <c r="BS3972" t="s">
        <v>83</v>
      </c>
      <c r="BT3972" s="3">
        <v>1</v>
      </c>
    </row>
    <row r="3973" spans="1:72" x14ac:dyDescent="0.25">
      <c r="A3973" t="s">
        <v>2349</v>
      </c>
      <c r="B3973" t="s">
        <v>2350</v>
      </c>
      <c r="C3973" t="s">
        <v>2351</v>
      </c>
      <c r="D3973" t="s">
        <v>74</v>
      </c>
      <c r="E3973" t="s">
        <v>21868</v>
      </c>
      <c r="F3973" t="s">
        <v>2352</v>
      </c>
      <c r="G3973" t="s">
        <v>2971</v>
      </c>
      <c r="H3973" t="s">
        <v>2972</v>
      </c>
      <c r="I3973" s="1">
        <v>44239</v>
      </c>
      <c r="J3973" s="1">
        <v>44926</v>
      </c>
      <c r="K3973" t="s">
        <v>78</v>
      </c>
      <c r="L3973" t="s">
        <v>79</v>
      </c>
      <c r="M3973" t="s">
        <v>80</v>
      </c>
      <c r="N3973" t="s">
        <v>856</v>
      </c>
      <c r="O3973" t="s">
        <v>399</v>
      </c>
      <c r="P3973" t="s">
        <v>156</v>
      </c>
      <c r="Q3973" t="s">
        <v>2967</v>
      </c>
      <c r="R3973" t="s">
        <v>2388</v>
      </c>
      <c r="S3973" t="s">
        <v>150</v>
      </c>
      <c r="T3973" t="s">
        <v>87</v>
      </c>
      <c r="U3973" t="s">
        <v>88</v>
      </c>
      <c r="V3973" t="s">
        <v>89</v>
      </c>
      <c r="W3973" t="s">
        <v>78</v>
      </c>
      <c r="X3973" t="s">
        <v>120</v>
      </c>
      <c r="Y3973" t="s">
        <v>91</v>
      </c>
      <c r="Z3973" t="s">
        <v>92</v>
      </c>
      <c r="AA3973" s="1">
        <v>44662</v>
      </c>
      <c r="AB3973" s="2">
        <v>2195</v>
      </c>
      <c r="AC3973" s="2">
        <v>2625</v>
      </c>
      <c r="AD3973" s="2"/>
      <c r="AE3973" s="2"/>
      <c r="AF3973" s="2"/>
      <c r="AG3973">
        <v>0</v>
      </c>
      <c r="AH3973" s="3">
        <v>1928</v>
      </c>
      <c r="AI3973" s="3">
        <v>2324</v>
      </c>
      <c r="AJ3973" s="3">
        <v>0</v>
      </c>
      <c r="AK3973" s="3">
        <v>0</v>
      </c>
      <c r="AL3973" s="3">
        <v>0</v>
      </c>
      <c r="AM3973" t="s">
        <v>2973</v>
      </c>
      <c r="AN3973" t="s">
        <v>83</v>
      </c>
      <c r="AO3973" t="s">
        <v>2349</v>
      </c>
      <c r="AP3973" t="s">
        <v>2350</v>
      </c>
      <c r="AQ3973" t="s">
        <v>83</v>
      </c>
      <c r="AR3973" t="s">
        <v>2359</v>
      </c>
      <c r="AS3973" t="s">
        <v>83</v>
      </c>
      <c r="AT3973" t="s">
        <v>96</v>
      </c>
      <c r="AU3973" t="s">
        <v>2360</v>
      </c>
      <c r="AV3973" t="s">
        <v>2361</v>
      </c>
      <c r="AW3973" t="s">
        <v>99</v>
      </c>
      <c r="AX3973" t="s">
        <v>100</v>
      </c>
      <c r="AY3973" t="s">
        <v>2362</v>
      </c>
      <c r="AZ3973" t="s">
        <v>2974</v>
      </c>
      <c r="BA3973" t="s">
        <v>103</v>
      </c>
      <c r="BB3973" t="s">
        <v>2975</v>
      </c>
      <c r="BC3973" s="4"/>
      <c r="BD3973" t="s">
        <v>83</v>
      </c>
      <c r="BE3973" t="s">
        <v>105</v>
      </c>
      <c r="BF3973" t="s">
        <v>106</v>
      </c>
      <c r="BG3973" t="s">
        <v>107</v>
      </c>
      <c r="BH3973" t="s">
        <v>108</v>
      </c>
      <c r="BI3973" t="s">
        <v>109</v>
      </c>
      <c r="BJ3973" s="2">
        <v>0</v>
      </c>
      <c r="BK3973" t="s">
        <v>90</v>
      </c>
      <c r="BL3973" t="s">
        <v>78</v>
      </c>
      <c r="BM3973" t="s">
        <v>83</v>
      </c>
      <c r="BN3973" t="s">
        <v>83</v>
      </c>
      <c r="BO3973" t="s">
        <v>83</v>
      </c>
      <c r="BP3973" t="s">
        <v>83</v>
      </c>
      <c r="BQ3973" t="s">
        <v>83</v>
      </c>
      <c r="BR3973" t="s">
        <v>83</v>
      </c>
      <c r="BS3973" t="s">
        <v>83</v>
      </c>
      <c r="BT3973" s="3">
        <v>1</v>
      </c>
    </row>
    <row r="3974" spans="1:72" x14ac:dyDescent="0.25">
      <c r="A3974" t="s">
        <v>2349</v>
      </c>
      <c r="B3974" t="s">
        <v>2350</v>
      </c>
      <c r="C3974" t="s">
        <v>2351</v>
      </c>
      <c r="D3974" t="s">
        <v>74</v>
      </c>
      <c r="E3974" t="s">
        <v>21868</v>
      </c>
      <c r="F3974" t="s">
        <v>2352</v>
      </c>
      <c r="G3974" t="s">
        <v>2976</v>
      </c>
      <c r="H3974" t="s">
        <v>2977</v>
      </c>
      <c r="I3974" s="1">
        <v>44197</v>
      </c>
      <c r="J3974" s="1">
        <v>44926</v>
      </c>
      <c r="K3974" t="s">
        <v>78</v>
      </c>
      <c r="L3974" t="s">
        <v>79</v>
      </c>
      <c r="M3974" t="s">
        <v>80</v>
      </c>
      <c r="N3974" t="s">
        <v>856</v>
      </c>
      <c r="O3974" t="s">
        <v>112</v>
      </c>
      <c r="P3974" t="s">
        <v>156</v>
      </c>
      <c r="Q3974" t="s">
        <v>2978</v>
      </c>
      <c r="R3974" t="s">
        <v>2388</v>
      </c>
      <c r="S3974" t="s">
        <v>150</v>
      </c>
      <c r="T3974" t="s">
        <v>87</v>
      </c>
      <c r="U3974" t="s">
        <v>88</v>
      </c>
      <c r="V3974" t="s">
        <v>89</v>
      </c>
      <c r="W3974" t="s">
        <v>78</v>
      </c>
      <c r="X3974" t="s">
        <v>120</v>
      </c>
      <c r="Y3974" t="s">
        <v>91</v>
      </c>
      <c r="Z3974" t="s">
        <v>92</v>
      </c>
      <c r="AA3974" s="1">
        <v>44496</v>
      </c>
      <c r="AB3974" s="2">
        <v>2527</v>
      </c>
      <c r="AC3974" s="2">
        <v>2581</v>
      </c>
      <c r="AD3974" s="2"/>
      <c r="AE3974" s="2"/>
      <c r="AF3974" s="2"/>
      <c r="AG3974">
        <v>0</v>
      </c>
      <c r="AH3974" s="3">
        <v>2543</v>
      </c>
      <c r="AI3974" s="3">
        <v>2677</v>
      </c>
      <c r="AJ3974" s="3">
        <v>0</v>
      </c>
      <c r="AK3974" s="3">
        <v>0</v>
      </c>
      <c r="AL3974" s="3">
        <v>0</v>
      </c>
      <c r="AM3974" t="s">
        <v>2979</v>
      </c>
      <c r="AN3974" t="s">
        <v>83</v>
      </c>
      <c r="AO3974" t="s">
        <v>2349</v>
      </c>
      <c r="AP3974" t="s">
        <v>2350</v>
      </c>
      <c r="AQ3974" t="s">
        <v>83</v>
      </c>
      <c r="AR3974" t="s">
        <v>2359</v>
      </c>
      <c r="AS3974" t="s">
        <v>83</v>
      </c>
      <c r="AT3974" t="s">
        <v>96</v>
      </c>
      <c r="AU3974" t="s">
        <v>2360</v>
      </c>
      <c r="AV3974" t="s">
        <v>2361</v>
      </c>
      <c r="AW3974" t="s">
        <v>99</v>
      </c>
      <c r="AX3974" t="s">
        <v>100</v>
      </c>
      <c r="AY3974" t="s">
        <v>2362</v>
      </c>
      <c r="AZ3974" t="s">
        <v>2980</v>
      </c>
      <c r="BA3974" t="s">
        <v>103</v>
      </c>
      <c r="BB3974" t="s">
        <v>2981</v>
      </c>
      <c r="BC3974" s="4"/>
      <c r="BD3974" t="s">
        <v>83</v>
      </c>
      <c r="BE3974" t="s">
        <v>105</v>
      </c>
      <c r="BF3974" t="s">
        <v>106</v>
      </c>
      <c r="BG3974" t="s">
        <v>107</v>
      </c>
      <c r="BH3974" t="s">
        <v>108</v>
      </c>
      <c r="BI3974" t="s">
        <v>109</v>
      </c>
      <c r="BJ3974" s="2">
        <v>0</v>
      </c>
      <c r="BK3974" t="s">
        <v>90</v>
      </c>
      <c r="BL3974" t="s">
        <v>78</v>
      </c>
      <c r="BM3974" t="s">
        <v>83</v>
      </c>
      <c r="BN3974" t="s">
        <v>83</v>
      </c>
      <c r="BO3974" t="s">
        <v>83</v>
      </c>
      <c r="BP3974" t="s">
        <v>2982</v>
      </c>
      <c r="BQ3974" t="s">
        <v>2409</v>
      </c>
      <c r="BR3974" t="s">
        <v>2410</v>
      </c>
      <c r="BS3974" t="s">
        <v>83</v>
      </c>
      <c r="BT3974" s="3">
        <v>1</v>
      </c>
    </row>
    <row r="3975" spans="1:72" x14ac:dyDescent="0.25">
      <c r="A3975" t="s">
        <v>2349</v>
      </c>
      <c r="B3975" t="s">
        <v>2350</v>
      </c>
      <c r="C3975" t="s">
        <v>2351</v>
      </c>
      <c r="D3975" t="s">
        <v>74</v>
      </c>
      <c r="E3975" t="s">
        <v>21868</v>
      </c>
      <c r="F3975" t="s">
        <v>2352</v>
      </c>
      <c r="G3975" t="s">
        <v>2983</v>
      </c>
      <c r="H3975" t="s">
        <v>2984</v>
      </c>
      <c r="I3975" s="1">
        <v>44197</v>
      </c>
      <c r="J3975" s="1">
        <v>44926</v>
      </c>
      <c r="K3975" t="s">
        <v>78</v>
      </c>
      <c r="L3975" t="s">
        <v>79</v>
      </c>
      <c r="M3975" t="s">
        <v>80</v>
      </c>
      <c r="N3975" t="s">
        <v>856</v>
      </c>
      <c r="O3975" t="s">
        <v>820</v>
      </c>
      <c r="P3975" t="s">
        <v>235</v>
      </c>
      <c r="Q3975" t="s">
        <v>2967</v>
      </c>
      <c r="R3975" t="s">
        <v>2388</v>
      </c>
      <c r="S3975" t="s">
        <v>150</v>
      </c>
      <c r="T3975" t="s">
        <v>87</v>
      </c>
      <c r="U3975" t="s">
        <v>88</v>
      </c>
      <c r="V3975" t="s">
        <v>89</v>
      </c>
      <c r="W3975" t="s">
        <v>78</v>
      </c>
      <c r="X3975" t="s">
        <v>120</v>
      </c>
      <c r="Y3975" t="s">
        <v>91</v>
      </c>
      <c r="Z3975" t="s">
        <v>92</v>
      </c>
      <c r="AA3975" s="1">
        <v>44567</v>
      </c>
      <c r="AB3975" s="2">
        <v>233</v>
      </c>
      <c r="AC3975" s="2">
        <v>207</v>
      </c>
      <c r="AD3975" s="2"/>
      <c r="AE3975" s="2"/>
      <c r="AF3975" s="2"/>
      <c r="AG3975">
        <v>0</v>
      </c>
      <c r="AH3975" s="3">
        <v>233</v>
      </c>
      <c r="AI3975" s="3">
        <v>207</v>
      </c>
      <c r="AJ3975" s="3">
        <v>0</v>
      </c>
      <c r="AK3975" s="3">
        <v>0</v>
      </c>
      <c r="AL3975" s="3">
        <v>0</v>
      </c>
      <c r="AM3975" t="s">
        <v>2985</v>
      </c>
      <c r="AN3975" t="s">
        <v>83</v>
      </c>
      <c r="AO3975" t="s">
        <v>2349</v>
      </c>
      <c r="AP3975" t="s">
        <v>2350</v>
      </c>
      <c r="AQ3975" t="s">
        <v>83</v>
      </c>
      <c r="AR3975" t="s">
        <v>2359</v>
      </c>
      <c r="AS3975" t="s">
        <v>83</v>
      </c>
      <c r="AT3975" t="s">
        <v>96</v>
      </c>
      <c r="AU3975" t="s">
        <v>2360</v>
      </c>
      <c r="AV3975" t="s">
        <v>2361</v>
      </c>
      <c r="AW3975" t="s">
        <v>99</v>
      </c>
      <c r="AX3975" t="s">
        <v>100</v>
      </c>
      <c r="AY3975" t="s">
        <v>2362</v>
      </c>
      <c r="AZ3975" t="s">
        <v>2986</v>
      </c>
      <c r="BA3975" t="s">
        <v>103</v>
      </c>
      <c r="BB3975" t="s">
        <v>2987</v>
      </c>
      <c r="BC3975" s="4"/>
      <c r="BD3975" t="s">
        <v>83</v>
      </c>
      <c r="BE3975" t="s">
        <v>105</v>
      </c>
      <c r="BF3975" t="s">
        <v>106</v>
      </c>
      <c r="BG3975" t="s">
        <v>107</v>
      </c>
      <c r="BH3975" t="s">
        <v>108</v>
      </c>
      <c r="BI3975" t="s">
        <v>109</v>
      </c>
      <c r="BJ3975" s="2">
        <v>0</v>
      </c>
      <c r="BK3975" t="s">
        <v>90</v>
      </c>
      <c r="BL3975" t="s">
        <v>78</v>
      </c>
      <c r="BM3975" t="s">
        <v>83</v>
      </c>
      <c r="BN3975" t="s">
        <v>83</v>
      </c>
      <c r="BO3975" t="s">
        <v>83</v>
      </c>
      <c r="BP3975" t="s">
        <v>2988</v>
      </c>
      <c r="BQ3975" t="s">
        <v>2366</v>
      </c>
      <c r="BR3975" t="s">
        <v>2367</v>
      </c>
      <c r="BS3975" t="s">
        <v>83</v>
      </c>
      <c r="BT3975" s="3">
        <v>1</v>
      </c>
    </row>
    <row r="3976" spans="1:72" x14ac:dyDescent="0.25">
      <c r="A3976" t="s">
        <v>2349</v>
      </c>
      <c r="B3976" t="s">
        <v>2350</v>
      </c>
      <c r="C3976" t="s">
        <v>2351</v>
      </c>
      <c r="D3976" t="s">
        <v>74</v>
      </c>
      <c r="E3976" t="s">
        <v>21868</v>
      </c>
      <c r="F3976" t="s">
        <v>2352</v>
      </c>
      <c r="G3976" t="s">
        <v>2989</v>
      </c>
      <c r="H3976" t="s">
        <v>2990</v>
      </c>
      <c r="I3976" s="1">
        <v>44197</v>
      </c>
      <c r="J3976" s="1">
        <v>44926</v>
      </c>
      <c r="K3976" t="s">
        <v>78</v>
      </c>
      <c r="L3976" t="s">
        <v>79</v>
      </c>
      <c r="M3976" t="s">
        <v>80</v>
      </c>
      <c r="N3976" t="s">
        <v>856</v>
      </c>
      <c r="O3976" t="s">
        <v>221</v>
      </c>
      <c r="P3976" t="s">
        <v>156</v>
      </c>
      <c r="Q3976" t="s">
        <v>2991</v>
      </c>
      <c r="R3976" t="s">
        <v>2388</v>
      </c>
      <c r="S3976" t="s">
        <v>150</v>
      </c>
      <c r="T3976" t="s">
        <v>87</v>
      </c>
      <c r="U3976" t="s">
        <v>88</v>
      </c>
      <c r="V3976" t="s">
        <v>89</v>
      </c>
      <c r="W3976" t="s">
        <v>78</v>
      </c>
      <c r="X3976" t="s">
        <v>120</v>
      </c>
      <c r="Y3976" t="s">
        <v>91</v>
      </c>
      <c r="Z3976" t="s">
        <v>92</v>
      </c>
      <c r="AA3976" s="1">
        <v>44567</v>
      </c>
      <c r="AB3976" s="2">
        <v>1527</v>
      </c>
      <c r="AC3976" s="2">
        <v>1485</v>
      </c>
      <c r="AD3976" s="2"/>
      <c r="AE3976" s="2"/>
      <c r="AF3976" s="2"/>
      <c r="AG3976">
        <v>0</v>
      </c>
      <c r="AH3976" s="3">
        <v>1579</v>
      </c>
      <c r="AI3976" s="3">
        <v>1551</v>
      </c>
      <c r="AJ3976" s="3">
        <v>0</v>
      </c>
      <c r="AK3976" s="3">
        <v>0</v>
      </c>
      <c r="AL3976" s="3">
        <v>0</v>
      </c>
      <c r="AM3976" t="s">
        <v>2992</v>
      </c>
      <c r="AN3976" t="s">
        <v>83</v>
      </c>
      <c r="AO3976" t="s">
        <v>2349</v>
      </c>
      <c r="AP3976" t="s">
        <v>2350</v>
      </c>
      <c r="AQ3976" t="s">
        <v>83</v>
      </c>
      <c r="AR3976" t="s">
        <v>2359</v>
      </c>
      <c r="AS3976" t="s">
        <v>83</v>
      </c>
      <c r="AT3976" t="s">
        <v>96</v>
      </c>
      <c r="AU3976" t="s">
        <v>2360</v>
      </c>
      <c r="AV3976" t="s">
        <v>2361</v>
      </c>
      <c r="AW3976" t="s">
        <v>99</v>
      </c>
      <c r="AX3976" t="s">
        <v>100</v>
      </c>
      <c r="AY3976" t="s">
        <v>2362</v>
      </c>
      <c r="AZ3976" t="s">
        <v>2993</v>
      </c>
      <c r="BA3976" t="s">
        <v>103</v>
      </c>
      <c r="BB3976" t="s">
        <v>2994</v>
      </c>
      <c r="BC3976" s="4"/>
      <c r="BD3976" t="s">
        <v>83</v>
      </c>
      <c r="BE3976" t="s">
        <v>105</v>
      </c>
      <c r="BF3976" t="s">
        <v>106</v>
      </c>
      <c r="BG3976" t="s">
        <v>107</v>
      </c>
      <c r="BH3976" t="s">
        <v>108</v>
      </c>
      <c r="BI3976" t="s">
        <v>109</v>
      </c>
      <c r="BJ3976" s="2">
        <v>0</v>
      </c>
      <c r="BK3976" t="s">
        <v>90</v>
      </c>
      <c r="BL3976" t="s">
        <v>78</v>
      </c>
      <c r="BM3976" t="s">
        <v>83</v>
      </c>
      <c r="BN3976" t="s">
        <v>83</v>
      </c>
      <c r="BO3976" t="s">
        <v>83</v>
      </c>
      <c r="BP3976" t="s">
        <v>2995</v>
      </c>
      <c r="BQ3976" t="s">
        <v>2409</v>
      </c>
      <c r="BR3976" t="s">
        <v>2410</v>
      </c>
      <c r="BS3976" t="s">
        <v>83</v>
      </c>
      <c r="BT3976" s="3">
        <v>1</v>
      </c>
    </row>
    <row r="3977" spans="1:72" x14ac:dyDescent="0.25">
      <c r="A3977" t="s">
        <v>2349</v>
      </c>
      <c r="B3977" t="s">
        <v>2350</v>
      </c>
      <c r="C3977" t="s">
        <v>2351</v>
      </c>
      <c r="D3977" t="s">
        <v>74</v>
      </c>
      <c r="E3977" t="s">
        <v>21868</v>
      </c>
      <c r="F3977" t="s">
        <v>2352</v>
      </c>
      <c r="G3977" t="s">
        <v>2996</v>
      </c>
      <c r="H3977" t="s">
        <v>2997</v>
      </c>
      <c r="I3977" s="1">
        <v>44197</v>
      </c>
      <c r="J3977" s="1">
        <v>44926</v>
      </c>
      <c r="K3977" t="s">
        <v>78</v>
      </c>
      <c r="L3977" t="s">
        <v>79</v>
      </c>
      <c r="M3977" t="s">
        <v>80</v>
      </c>
      <c r="N3977" t="s">
        <v>2998</v>
      </c>
      <c r="O3977" t="s">
        <v>2999</v>
      </c>
      <c r="P3977" t="s">
        <v>409</v>
      </c>
      <c r="Q3977" t="s">
        <v>3000</v>
      </c>
      <c r="R3977" t="s">
        <v>2388</v>
      </c>
      <c r="S3977" t="s">
        <v>150</v>
      </c>
      <c r="T3977" t="s">
        <v>87</v>
      </c>
      <c r="U3977" t="s">
        <v>88</v>
      </c>
      <c r="V3977" t="s">
        <v>89</v>
      </c>
      <c r="W3977" t="s">
        <v>78</v>
      </c>
      <c r="X3977" t="s">
        <v>120</v>
      </c>
      <c r="Y3977" t="s">
        <v>91</v>
      </c>
      <c r="Z3977" t="s">
        <v>92</v>
      </c>
      <c r="AA3977" s="1">
        <v>44566</v>
      </c>
      <c r="AB3977" s="2">
        <v>2743</v>
      </c>
      <c r="AC3977" s="2">
        <v>2038</v>
      </c>
      <c r="AD3977" s="2">
        <v>0</v>
      </c>
      <c r="AE3977" s="2">
        <v>0</v>
      </c>
      <c r="AF3977" s="2"/>
      <c r="AG3977">
        <v>0</v>
      </c>
      <c r="AH3977" s="3">
        <v>-280</v>
      </c>
      <c r="AI3977" s="3">
        <v>2237</v>
      </c>
      <c r="AJ3977" s="3">
        <v>0</v>
      </c>
      <c r="AK3977" s="3">
        <v>0</v>
      </c>
      <c r="AL3977" s="3">
        <v>0</v>
      </c>
      <c r="AM3977" t="s">
        <v>3001</v>
      </c>
      <c r="AN3977" t="s">
        <v>83</v>
      </c>
      <c r="AO3977" t="s">
        <v>2349</v>
      </c>
      <c r="AP3977" t="s">
        <v>2350</v>
      </c>
      <c r="AQ3977" t="s">
        <v>83</v>
      </c>
      <c r="AR3977" t="s">
        <v>2359</v>
      </c>
      <c r="AS3977" t="s">
        <v>83</v>
      </c>
      <c r="AT3977" t="s">
        <v>96</v>
      </c>
      <c r="AU3977" t="s">
        <v>2360</v>
      </c>
      <c r="AV3977" t="s">
        <v>2361</v>
      </c>
      <c r="AW3977" t="s">
        <v>99</v>
      </c>
      <c r="AX3977" t="s">
        <v>100</v>
      </c>
      <c r="AY3977" t="s">
        <v>2362</v>
      </c>
      <c r="AZ3977" t="s">
        <v>3002</v>
      </c>
      <c r="BA3977" t="s">
        <v>103</v>
      </c>
      <c r="BB3977" t="s">
        <v>3003</v>
      </c>
      <c r="BC3977" s="4"/>
      <c r="BD3977" t="s">
        <v>83</v>
      </c>
      <c r="BE3977" t="s">
        <v>105</v>
      </c>
      <c r="BF3977" t="s">
        <v>106</v>
      </c>
      <c r="BG3977" t="s">
        <v>107</v>
      </c>
      <c r="BH3977" t="s">
        <v>108</v>
      </c>
      <c r="BI3977" t="s">
        <v>109</v>
      </c>
      <c r="BJ3977" s="2">
        <v>0</v>
      </c>
      <c r="BK3977" t="s">
        <v>90</v>
      </c>
      <c r="BL3977" t="s">
        <v>78</v>
      </c>
      <c r="BM3977" t="s">
        <v>83</v>
      </c>
      <c r="BN3977" t="s">
        <v>83</v>
      </c>
      <c r="BO3977" t="s">
        <v>83</v>
      </c>
      <c r="BP3977" t="s">
        <v>3004</v>
      </c>
      <c r="BQ3977" t="s">
        <v>2366</v>
      </c>
      <c r="BR3977" t="s">
        <v>2367</v>
      </c>
      <c r="BS3977" t="s">
        <v>83</v>
      </c>
      <c r="BT3977" s="3">
        <v>1</v>
      </c>
    </row>
    <row r="3978" spans="1:72" x14ac:dyDescent="0.25">
      <c r="A3978" t="s">
        <v>2349</v>
      </c>
      <c r="B3978" t="s">
        <v>2350</v>
      </c>
      <c r="C3978" t="s">
        <v>2351</v>
      </c>
      <c r="D3978" t="s">
        <v>74</v>
      </c>
      <c r="E3978" t="s">
        <v>21868</v>
      </c>
      <c r="F3978" t="s">
        <v>2352</v>
      </c>
      <c r="G3978" t="s">
        <v>3005</v>
      </c>
      <c r="H3978" t="s">
        <v>3006</v>
      </c>
      <c r="I3978" s="1">
        <v>44197</v>
      </c>
      <c r="J3978" s="1">
        <v>44926</v>
      </c>
      <c r="K3978" t="s">
        <v>78</v>
      </c>
      <c r="L3978" t="s">
        <v>79</v>
      </c>
      <c r="M3978" t="s">
        <v>80</v>
      </c>
      <c r="N3978" t="s">
        <v>3007</v>
      </c>
      <c r="O3978" t="s">
        <v>3008</v>
      </c>
      <c r="P3978" t="s">
        <v>156</v>
      </c>
      <c r="Q3978" t="s">
        <v>3009</v>
      </c>
      <c r="R3978" t="s">
        <v>2388</v>
      </c>
      <c r="S3978" t="s">
        <v>150</v>
      </c>
      <c r="T3978" t="s">
        <v>87</v>
      </c>
      <c r="U3978" t="s">
        <v>88</v>
      </c>
      <c r="V3978" t="s">
        <v>89</v>
      </c>
      <c r="W3978" t="s">
        <v>78</v>
      </c>
      <c r="X3978" t="s">
        <v>120</v>
      </c>
      <c r="Y3978" t="s">
        <v>91</v>
      </c>
      <c r="Z3978" t="s">
        <v>92</v>
      </c>
      <c r="AA3978" s="1">
        <v>44567</v>
      </c>
      <c r="AB3978" s="2">
        <v>167</v>
      </c>
      <c r="AC3978" s="2">
        <v>206</v>
      </c>
      <c r="AD3978" s="2"/>
      <c r="AE3978" s="2"/>
      <c r="AF3978" s="2"/>
      <c r="AG3978">
        <v>0</v>
      </c>
      <c r="AH3978" s="3">
        <v>167</v>
      </c>
      <c r="AI3978" s="3">
        <v>206</v>
      </c>
      <c r="AJ3978" s="3">
        <v>0</v>
      </c>
      <c r="AK3978" s="3">
        <v>0</v>
      </c>
      <c r="AL3978" s="3">
        <v>0</v>
      </c>
      <c r="AM3978" t="s">
        <v>3010</v>
      </c>
      <c r="AN3978" t="s">
        <v>83</v>
      </c>
      <c r="AO3978" t="s">
        <v>2349</v>
      </c>
      <c r="AP3978" t="s">
        <v>2350</v>
      </c>
      <c r="AQ3978" t="s">
        <v>83</v>
      </c>
      <c r="AR3978" t="s">
        <v>2359</v>
      </c>
      <c r="AS3978" t="s">
        <v>83</v>
      </c>
      <c r="AT3978" t="s">
        <v>96</v>
      </c>
      <c r="AU3978" t="s">
        <v>2360</v>
      </c>
      <c r="AV3978" t="s">
        <v>2361</v>
      </c>
      <c r="AW3978" t="s">
        <v>99</v>
      </c>
      <c r="AX3978" t="s">
        <v>100</v>
      </c>
      <c r="AY3978" t="s">
        <v>2362</v>
      </c>
      <c r="AZ3978" t="s">
        <v>3011</v>
      </c>
      <c r="BA3978" t="s">
        <v>103</v>
      </c>
      <c r="BB3978" t="s">
        <v>3012</v>
      </c>
      <c r="BC3978" s="4"/>
      <c r="BD3978" t="s">
        <v>83</v>
      </c>
      <c r="BE3978" t="s">
        <v>105</v>
      </c>
      <c r="BF3978" t="s">
        <v>106</v>
      </c>
      <c r="BG3978" t="s">
        <v>107</v>
      </c>
      <c r="BH3978" t="s">
        <v>108</v>
      </c>
      <c r="BI3978" t="s">
        <v>109</v>
      </c>
      <c r="BJ3978" s="2">
        <v>0</v>
      </c>
      <c r="BK3978" t="s">
        <v>90</v>
      </c>
      <c r="BL3978" t="s">
        <v>78</v>
      </c>
      <c r="BM3978" t="s">
        <v>83</v>
      </c>
      <c r="BN3978" t="s">
        <v>83</v>
      </c>
      <c r="BO3978" t="s">
        <v>83</v>
      </c>
      <c r="BP3978" t="s">
        <v>3013</v>
      </c>
      <c r="BQ3978" t="s">
        <v>2366</v>
      </c>
      <c r="BR3978" t="s">
        <v>2367</v>
      </c>
      <c r="BS3978" t="s">
        <v>83</v>
      </c>
      <c r="BT3978" s="3">
        <v>1</v>
      </c>
    </row>
    <row r="3979" spans="1:72" x14ac:dyDescent="0.25">
      <c r="A3979" t="s">
        <v>2349</v>
      </c>
      <c r="B3979" t="s">
        <v>2350</v>
      </c>
      <c r="C3979" t="s">
        <v>2351</v>
      </c>
      <c r="D3979" t="s">
        <v>74</v>
      </c>
      <c r="E3979" t="s">
        <v>21868</v>
      </c>
      <c r="F3979" t="s">
        <v>2352</v>
      </c>
      <c r="G3979" t="s">
        <v>3014</v>
      </c>
      <c r="H3979" t="s">
        <v>3015</v>
      </c>
      <c r="I3979" s="1">
        <v>44197</v>
      </c>
      <c r="J3979" s="1">
        <v>44926</v>
      </c>
      <c r="K3979" t="s">
        <v>78</v>
      </c>
      <c r="L3979" t="s">
        <v>79</v>
      </c>
      <c r="M3979" t="s">
        <v>80</v>
      </c>
      <c r="N3979" t="s">
        <v>3016</v>
      </c>
      <c r="O3979" t="s">
        <v>3017</v>
      </c>
      <c r="P3979" t="s">
        <v>156</v>
      </c>
      <c r="Q3979" t="s">
        <v>3018</v>
      </c>
      <c r="R3979" t="s">
        <v>2388</v>
      </c>
      <c r="S3979" t="s">
        <v>150</v>
      </c>
      <c r="T3979" t="s">
        <v>87</v>
      </c>
      <c r="U3979" t="s">
        <v>88</v>
      </c>
      <c r="V3979" t="s">
        <v>89</v>
      </c>
      <c r="W3979" t="s">
        <v>78</v>
      </c>
      <c r="X3979" t="s">
        <v>120</v>
      </c>
      <c r="Y3979" t="s">
        <v>91</v>
      </c>
      <c r="Z3979" t="s">
        <v>92</v>
      </c>
      <c r="AA3979" s="1">
        <v>44567</v>
      </c>
      <c r="AB3979" s="2">
        <v>200</v>
      </c>
      <c r="AC3979" s="2">
        <v>262</v>
      </c>
      <c r="AD3979" s="2"/>
      <c r="AE3979" s="2"/>
      <c r="AF3979" s="2"/>
      <c r="AG3979">
        <v>0</v>
      </c>
      <c r="AH3979" s="3">
        <v>200</v>
      </c>
      <c r="AI3979" s="3">
        <v>262</v>
      </c>
      <c r="AJ3979" s="3">
        <v>0</v>
      </c>
      <c r="AK3979" s="3">
        <v>0</v>
      </c>
      <c r="AL3979" s="3">
        <v>0</v>
      </c>
      <c r="AM3979" t="s">
        <v>3019</v>
      </c>
      <c r="AN3979" t="s">
        <v>83</v>
      </c>
      <c r="AO3979" t="s">
        <v>2349</v>
      </c>
      <c r="AP3979" t="s">
        <v>2350</v>
      </c>
      <c r="AQ3979" t="s">
        <v>83</v>
      </c>
      <c r="AR3979" t="s">
        <v>2359</v>
      </c>
      <c r="AS3979" t="s">
        <v>83</v>
      </c>
      <c r="AT3979" t="s">
        <v>96</v>
      </c>
      <c r="AU3979" t="s">
        <v>2360</v>
      </c>
      <c r="AV3979" t="s">
        <v>2361</v>
      </c>
      <c r="AW3979" t="s">
        <v>99</v>
      </c>
      <c r="AX3979" t="s">
        <v>100</v>
      </c>
      <c r="AY3979" t="s">
        <v>2362</v>
      </c>
      <c r="AZ3979" t="s">
        <v>3020</v>
      </c>
      <c r="BA3979" t="s">
        <v>103</v>
      </c>
      <c r="BB3979" t="s">
        <v>3021</v>
      </c>
      <c r="BC3979" s="4"/>
      <c r="BD3979" t="s">
        <v>83</v>
      </c>
      <c r="BE3979" t="s">
        <v>105</v>
      </c>
      <c r="BF3979" t="s">
        <v>106</v>
      </c>
      <c r="BG3979" t="s">
        <v>107</v>
      </c>
      <c r="BH3979" t="s">
        <v>108</v>
      </c>
      <c r="BI3979" t="s">
        <v>109</v>
      </c>
      <c r="BJ3979" s="2">
        <v>0</v>
      </c>
      <c r="BK3979" t="s">
        <v>90</v>
      </c>
      <c r="BL3979" t="s">
        <v>78</v>
      </c>
      <c r="BM3979" t="s">
        <v>83</v>
      </c>
      <c r="BN3979" t="s">
        <v>83</v>
      </c>
      <c r="BO3979" t="s">
        <v>83</v>
      </c>
      <c r="BP3979" t="s">
        <v>3022</v>
      </c>
      <c r="BQ3979" t="s">
        <v>2366</v>
      </c>
      <c r="BR3979" t="s">
        <v>2367</v>
      </c>
      <c r="BS3979" t="s">
        <v>83</v>
      </c>
      <c r="BT3979" s="3">
        <v>1</v>
      </c>
    </row>
    <row r="3980" spans="1:72" x14ac:dyDescent="0.25">
      <c r="A3980" t="s">
        <v>2349</v>
      </c>
      <c r="B3980" t="s">
        <v>2350</v>
      </c>
      <c r="C3980" t="s">
        <v>2351</v>
      </c>
      <c r="D3980" t="s">
        <v>74</v>
      </c>
      <c r="E3980" t="s">
        <v>21868</v>
      </c>
      <c r="F3980" t="s">
        <v>2352</v>
      </c>
      <c r="G3980" t="s">
        <v>3023</v>
      </c>
      <c r="H3980" t="s">
        <v>3024</v>
      </c>
      <c r="I3980" s="1">
        <v>44197</v>
      </c>
      <c r="J3980" s="1">
        <v>44926</v>
      </c>
      <c r="K3980" t="s">
        <v>78</v>
      </c>
      <c r="L3980" t="s">
        <v>79</v>
      </c>
      <c r="M3980" t="s">
        <v>80</v>
      </c>
      <c r="N3980" t="s">
        <v>3025</v>
      </c>
      <c r="O3980" t="s">
        <v>155</v>
      </c>
      <c r="P3980" t="s">
        <v>156</v>
      </c>
      <c r="Q3980" t="s">
        <v>3026</v>
      </c>
      <c r="R3980" t="s">
        <v>2388</v>
      </c>
      <c r="S3980" t="s">
        <v>150</v>
      </c>
      <c r="T3980" t="s">
        <v>87</v>
      </c>
      <c r="U3980" t="s">
        <v>88</v>
      </c>
      <c r="V3980" t="s">
        <v>89</v>
      </c>
      <c r="W3980" t="s">
        <v>78</v>
      </c>
      <c r="X3980" t="s">
        <v>120</v>
      </c>
      <c r="Y3980" t="s">
        <v>91</v>
      </c>
      <c r="Z3980" t="s">
        <v>92</v>
      </c>
      <c r="AA3980" s="1">
        <v>44567</v>
      </c>
      <c r="AB3980" s="2">
        <v>25</v>
      </c>
      <c r="AC3980" s="2">
        <v>30</v>
      </c>
      <c r="AD3980" s="2"/>
      <c r="AE3980" s="2"/>
      <c r="AF3980" s="2"/>
      <c r="AG3980">
        <v>0</v>
      </c>
      <c r="AH3980" s="3">
        <v>25</v>
      </c>
      <c r="AI3980" s="3">
        <v>30</v>
      </c>
      <c r="AJ3980" s="3">
        <v>0</v>
      </c>
      <c r="AK3980" s="3">
        <v>0</v>
      </c>
      <c r="AL3980" s="3">
        <v>0</v>
      </c>
      <c r="AM3980" t="s">
        <v>3027</v>
      </c>
      <c r="AN3980" t="s">
        <v>83</v>
      </c>
      <c r="AO3980" t="s">
        <v>2349</v>
      </c>
      <c r="AP3980" t="s">
        <v>2350</v>
      </c>
      <c r="AQ3980" t="s">
        <v>83</v>
      </c>
      <c r="AR3980" t="s">
        <v>2359</v>
      </c>
      <c r="AS3980" t="s">
        <v>83</v>
      </c>
      <c r="AT3980" t="s">
        <v>96</v>
      </c>
      <c r="AU3980" t="s">
        <v>2360</v>
      </c>
      <c r="AV3980" t="s">
        <v>2361</v>
      </c>
      <c r="AW3980" t="s">
        <v>99</v>
      </c>
      <c r="AX3980" t="s">
        <v>100</v>
      </c>
      <c r="AY3980" t="s">
        <v>2362</v>
      </c>
      <c r="AZ3980" t="s">
        <v>3028</v>
      </c>
      <c r="BA3980" t="s">
        <v>103</v>
      </c>
      <c r="BB3980" t="s">
        <v>3029</v>
      </c>
      <c r="BC3980" s="4"/>
      <c r="BD3980" t="s">
        <v>83</v>
      </c>
      <c r="BE3980" t="s">
        <v>105</v>
      </c>
      <c r="BF3980" t="s">
        <v>106</v>
      </c>
      <c r="BG3980" t="s">
        <v>107</v>
      </c>
      <c r="BH3980" t="s">
        <v>108</v>
      </c>
      <c r="BI3980" t="s">
        <v>109</v>
      </c>
      <c r="BJ3980" s="2">
        <v>0</v>
      </c>
      <c r="BK3980" t="s">
        <v>90</v>
      </c>
      <c r="BL3980" t="s">
        <v>78</v>
      </c>
      <c r="BM3980" t="s">
        <v>83</v>
      </c>
      <c r="BN3980" t="s">
        <v>83</v>
      </c>
      <c r="BO3980" t="s">
        <v>83</v>
      </c>
      <c r="BP3980" t="s">
        <v>3030</v>
      </c>
      <c r="BQ3980" t="s">
        <v>2366</v>
      </c>
      <c r="BR3980" t="s">
        <v>2367</v>
      </c>
      <c r="BS3980" t="s">
        <v>83</v>
      </c>
      <c r="BT3980" s="3">
        <v>1</v>
      </c>
    </row>
    <row r="3981" spans="1:72" x14ac:dyDescent="0.25">
      <c r="A3981" t="s">
        <v>2349</v>
      </c>
      <c r="B3981" t="s">
        <v>2350</v>
      </c>
      <c r="C3981" t="s">
        <v>2351</v>
      </c>
      <c r="D3981" t="s">
        <v>74</v>
      </c>
      <c r="E3981" t="s">
        <v>21868</v>
      </c>
      <c r="F3981" t="s">
        <v>2352</v>
      </c>
      <c r="G3981" t="s">
        <v>3031</v>
      </c>
      <c r="H3981" t="s">
        <v>3032</v>
      </c>
      <c r="I3981" s="1">
        <v>44197</v>
      </c>
      <c r="J3981" s="1">
        <v>44926</v>
      </c>
      <c r="K3981" t="s">
        <v>78</v>
      </c>
      <c r="L3981" t="s">
        <v>79</v>
      </c>
      <c r="M3981" t="s">
        <v>80</v>
      </c>
      <c r="N3981" t="s">
        <v>3033</v>
      </c>
      <c r="O3981" t="s">
        <v>3034</v>
      </c>
      <c r="P3981" t="s">
        <v>156</v>
      </c>
      <c r="Q3981" t="s">
        <v>3035</v>
      </c>
      <c r="R3981" t="s">
        <v>2388</v>
      </c>
      <c r="S3981" t="s">
        <v>150</v>
      </c>
      <c r="T3981" t="s">
        <v>87</v>
      </c>
      <c r="U3981" t="s">
        <v>88</v>
      </c>
      <c r="V3981" t="s">
        <v>89</v>
      </c>
      <c r="W3981" t="s">
        <v>78</v>
      </c>
      <c r="X3981" t="s">
        <v>120</v>
      </c>
      <c r="Y3981" t="s">
        <v>91</v>
      </c>
      <c r="Z3981" t="s">
        <v>92</v>
      </c>
      <c r="AA3981" s="1">
        <v>44567</v>
      </c>
      <c r="AB3981" s="2">
        <v>183</v>
      </c>
      <c r="AC3981" s="2">
        <v>233</v>
      </c>
      <c r="AD3981" s="2"/>
      <c r="AE3981" s="2"/>
      <c r="AF3981" s="2"/>
      <c r="AG3981">
        <v>0</v>
      </c>
      <c r="AH3981" s="3">
        <v>183</v>
      </c>
      <c r="AI3981" s="3">
        <v>233</v>
      </c>
      <c r="AJ3981" s="3">
        <v>0</v>
      </c>
      <c r="AK3981" s="3">
        <v>0</v>
      </c>
      <c r="AL3981" s="3">
        <v>0</v>
      </c>
      <c r="AM3981" t="s">
        <v>3036</v>
      </c>
      <c r="AN3981" t="s">
        <v>83</v>
      </c>
      <c r="AO3981" t="s">
        <v>2349</v>
      </c>
      <c r="AP3981" t="s">
        <v>2350</v>
      </c>
      <c r="AQ3981" t="s">
        <v>83</v>
      </c>
      <c r="AR3981" t="s">
        <v>2359</v>
      </c>
      <c r="AS3981" t="s">
        <v>83</v>
      </c>
      <c r="AT3981" t="s">
        <v>96</v>
      </c>
      <c r="AU3981" t="s">
        <v>2360</v>
      </c>
      <c r="AV3981" t="s">
        <v>2361</v>
      </c>
      <c r="AW3981" t="s">
        <v>99</v>
      </c>
      <c r="AX3981" t="s">
        <v>100</v>
      </c>
      <c r="AY3981" t="s">
        <v>2362</v>
      </c>
      <c r="AZ3981" t="s">
        <v>3037</v>
      </c>
      <c r="BA3981" t="s">
        <v>103</v>
      </c>
      <c r="BB3981" t="s">
        <v>3038</v>
      </c>
      <c r="BC3981" s="4"/>
      <c r="BD3981" t="s">
        <v>83</v>
      </c>
      <c r="BE3981" t="s">
        <v>105</v>
      </c>
      <c r="BF3981" t="s">
        <v>106</v>
      </c>
      <c r="BG3981" t="s">
        <v>107</v>
      </c>
      <c r="BH3981" t="s">
        <v>108</v>
      </c>
      <c r="BI3981" t="s">
        <v>109</v>
      </c>
      <c r="BJ3981" s="2">
        <v>0</v>
      </c>
      <c r="BK3981" t="s">
        <v>90</v>
      </c>
      <c r="BL3981" t="s">
        <v>78</v>
      </c>
      <c r="BM3981" t="s">
        <v>83</v>
      </c>
      <c r="BN3981" t="s">
        <v>83</v>
      </c>
      <c r="BO3981" t="s">
        <v>83</v>
      </c>
      <c r="BP3981" t="s">
        <v>3039</v>
      </c>
      <c r="BQ3981" t="s">
        <v>2366</v>
      </c>
      <c r="BR3981" t="s">
        <v>2367</v>
      </c>
      <c r="BS3981" t="s">
        <v>83</v>
      </c>
      <c r="BT3981" s="3">
        <v>1</v>
      </c>
    </row>
    <row r="3982" spans="1:72" x14ac:dyDescent="0.25">
      <c r="A3982" t="s">
        <v>2349</v>
      </c>
      <c r="B3982" t="s">
        <v>2350</v>
      </c>
      <c r="C3982" t="s">
        <v>2351</v>
      </c>
      <c r="D3982" t="s">
        <v>74</v>
      </c>
      <c r="E3982" t="s">
        <v>21868</v>
      </c>
      <c r="F3982" t="s">
        <v>2352</v>
      </c>
      <c r="G3982" t="s">
        <v>3040</v>
      </c>
      <c r="H3982" t="s">
        <v>3041</v>
      </c>
      <c r="I3982" s="1">
        <v>44197</v>
      </c>
      <c r="J3982" s="1">
        <v>44926</v>
      </c>
      <c r="K3982" t="s">
        <v>78</v>
      </c>
      <c r="L3982" t="s">
        <v>79</v>
      </c>
      <c r="M3982" t="s">
        <v>80</v>
      </c>
      <c r="N3982" t="s">
        <v>3033</v>
      </c>
      <c r="O3982" t="s">
        <v>3042</v>
      </c>
      <c r="P3982" t="s">
        <v>156</v>
      </c>
      <c r="Q3982" t="s">
        <v>3043</v>
      </c>
      <c r="R3982" t="s">
        <v>2388</v>
      </c>
      <c r="S3982" t="s">
        <v>119</v>
      </c>
      <c r="T3982" t="s">
        <v>87</v>
      </c>
      <c r="U3982" t="s">
        <v>88</v>
      </c>
      <c r="V3982" t="s">
        <v>89</v>
      </c>
      <c r="W3982" t="s">
        <v>78</v>
      </c>
      <c r="X3982" t="s">
        <v>120</v>
      </c>
      <c r="Y3982" t="s">
        <v>91</v>
      </c>
      <c r="Z3982" t="s">
        <v>92</v>
      </c>
      <c r="AA3982" s="1">
        <v>44567</v>
      </c>
      <c r="AB3982" s="2">
        <v>1247</v>
      </c>
      <c r="AC3982" s="2">
        <v>1046</v>
      </c>
      <c r="AD3982" s="2"/>
      <c r="AE3982" s="2"/>
      <c r="AF3982" s="2"/>
      <c r="AG3982">
        <v>0</v>
      </c>
      <c r="AH3982" s="3">
        <v>1243</v>
      </c>
      <c r="AI3982" s="3">
        <v>1039</v>
      </c>
      <c r="AJ3982" s="3">
        <v>0</v>
      </c>
      <c r="AK3982" s="3">
        <v>0</v>
      </c>
      <c r="AL3982" s="3">
        <v>0</v>
      </c>
      <c r="AM3982" t="s">
        <v>3044</v>
      </c>
      <c r="AN3982" t="s">
        <v>83</v>
      </c>
      <c r="AO3982" t="s">
        <v>2349</v>
      </c>
      <c r="AP3982" t="s">
        <v>2350</v>
      </c>
      <c r="AQ3982" t="s">
        <v>83</v>
      </c>
      <c r="AR3982" t="s">
        <v>2359</v>
      </c>
      <c r="AS3982" t="s">
        <v>83</v>
      </c>
      <c r="AT3982" t="s">
        <v>96</v>
      </c>
      <c r="AU3982" t="s">
        <v>2360</v>
      </c>
      <c r="AV3982" t="s">
        <v>2361</v>
      </c>
      <c r="AW3982" t="s">
        <v>99</v>
      </c>
      <c r="AX3982" t="s">
        <v>100</v>
      </c>
      <c r="AY3982" t="s">
        <v>2362</v>
      </c>
      <c r="AZ3982" t="s">
        <v>3045</v>
      </c>
      <c r="BA3982" t="s">
        <v>103</v>
      </c>
      <c r="BB3982" t="s">
        <v>3046</v>
      </c>
      <c r="BC3982" s="4"/>
      <c r="BD3982" t="s">
        <v>83</v>
      </c>
      <c r="BE3982" t="s">
        <v>105</v>
      </c>
      <c r="BF3982" t="s">
        <v>106</v>
      </c>
      <c r="BG3982" t="s">
        <v>107</v>
      </c>
      <c r="BH3982" t="s">
        <v>123</v>
      </c>
      <c r="BI3982" t="s">
        <v>124</v>
      </c>
      <c r="BJ3982" s="2">
        <v>0</v>
      </c>
      <c r="BK3982" t="s">
        <v>90</v>
      </c>
      <c r="BL3982" t="s">
        <v>78</v>
      </c>
      <c r="BM3982" t="s">
        <v>83</v>
      </c>
      <c r="BN3982" t="s">
        <v>83</v>
      </c>
      <c r="BO3982" t="s">
        <v>83</v>
      </c>
      <c r="BP3982" t="s">
        <v>3047</v>
      </c>
      <c r="BQ3982" t="s">
        <v>2366</v>
      </c>
      <c r="BR3982" t="s">
        <v>2367</v>
      </c>
      <c r="BS3982" t="s">
        <v>83</v>
      </c>
      <c r="BT3982" s="3">
        <v>1</v>
      </c>
    </row>
    <row r="3983" spans="1:72" x14ac:dyDescent="0.25">
      <c r="A3983" t="s">
        <v>2349</v>
      </c>
      <c r="B3983" t="s">
        <v>2350</v>
      </c>
      <c r="C3983" t="s">
        <v>2351</v>
      </c>
      <c r="D3983" t="s">
        <v>74</v>
      </c>
      <c r="E3983" t="s">
        <v>21868</v>
      </c>
      <c r="F3983" t="s">
        <v>2352</v>
      </c>
      <c r="G3983" t="s">
        <v>3048</v>
      </c>
      <c r="H3983" t="s">
        <v>3049</v>
      </c>
      <c r="I3983" s="1">
        <v>44197</v>
      </c>
      <c r="J3983" s="1">
        <v>44926</v>
      </c>
      <c r="K3983" t="s">
        <v>78</v>
      </c>
      <c r="L3983" t="s">
        <v>79</v>
      </c>
      <c r="M3983" t="s">
        <v>80</v>
      </c>
      <c r="N3983" t="s">
        <v>2178</v>
      </c>
      <c r="O3983" t="s">
        <v>183</v>
      </c>
      <c r="P3983" t="s">
        <v>3050</v>
      </c>
      <c r="Q3983" t="s">
        <v>3051</v>
      </c>
      <c r="R3983" t="s">
        <v>2388</v>
      </c>
      <c r="S3983" t="s">
        <v>150</v>
      </c>
      <c r="T3983" t="s">
        <v>87</v>
      </c>
      <c r="U3983" t="s">
        <v>88</v>
      </c>
      <c r="V3983" t="s">
        <v>89</v>
      </c>
      <c r="W3983" t="s">
        <v>78</v>
      </c>
      <c r="X3983" t="s">
        <v>120</v>
      </c>
      <c r="Y3983" t="s">
        <v>91</v>
      </c>
      <c r="Z3983" t="s">
        <v>92</v>
      </c>
      <c r="AA3983" s="1">
        <v>44566</v>
      </c>
      <c r="AB3983" s="2"/>
      <c r="AC3983" s="2">
        <v>552</v>
      </c>
      <c r="AD3983" s="2">
        <v>0</v>
      </c>
      <c r="AE3983" s="2">
        <v>0</v>
      </c>
      <c r="AF3983" s="2"/>
      <c r="AG3983">
        <v>0</v>
      </c>
      <c r="AH3983" s="3">
        <v>-108</v>
      </c>
      <c r="AI3983" s="3">
        <v>552</v>
      </c>
      <c r="AJ3983" s="3">
        <v>0</v>
      </c>
      <c r="AK3983" s="3">
        <v>0</v>
      </c>
      <c r="AL3983" s="3">
        <v>0</v>
      </c>
      <c r="AM3983" t="s">
        <v>3052</v>
      </c>
      <c r="AN3983" t="s">
        <v>83</v>
      </c>
      <c r="AO3983" t="s">
        <v>2349</v>
      </c>
      <c r="AP3983" t="s">
        <v>2350</v>
      </c>
      <c r="AQ3983" t="s">
        <v>83</v>
      </c>
      <c r="AR3983" t="s">
        <v>2359</v>
      </c>
      <c r="AS3983" t="s">
        <v>83</v>
      </c>
      <c r="AT3983" t="s">
        <v>96</v>
      </c>
      <c r="AU3983" t="s">
        <v>2360</v>
      </c>
      <c r="AV3983" t="s">
        <v>2361</v>
      </c>
      <c r="AW3983" t="s">
        <v>99</v>
      </c>
      <c r="AX3983" t="s">
        <v>100</v>
      </c>
      <c r="AY3983" t="s">
        <v>2702</v>
      </c>
      <c r="AZ3983" t="s">
        <v>3053</v>
      </c>
      <c r="BA3983" t="s">
        <v>103</v>
      </c>
      <c r="BB3983" t="s">
        <v>3054</v>
      </c>
      <c r="BC3983" s="4"/>
      <c r="BD3983" t="s">
        <v>83</v>
      </c>
      <c r="BE3983" t="s">
        <v>105</v>
      </c>
      <c r="BF3983" t="s">
        <v>106</v>
      </c>
      <c r="BG3983" t="s">
        <v>107</v>
      </c>
      <c r="BH3983" t="s">
        <v>108</v>
      </c>
      <c r="BI3983" t="s">
        <v>109</v>
      </c>
      <c r="BJ3983" s="2">
        <v>0</v>
      </c>
      <c r="BK3983" t="s">
        <v>78</v>
      </c>
      <c r="BL3983" t="s">
        <v>90</v>
      </c>
      <c r="BM3983" t="s">
        <v>83</v>
      </c>
      <c r="BN3983" t="s">
        <v>83</v>
      </c>
      <c r="BO3983" t="s">
        <v>83</v>
      </c>
      <c r="BP3983" t="s">
        <v>83</v>
      </c>
      <c r="BQ3983" t="s">
        <v>83</v>
      </c>
      <c r="BR3983" t="s">
        <v>83</v>
      </c>
      <c r="BS3983" t="s">
        <v>83</v>
      </c>
      <c r="BT3983" s="3">
        <v>1</v>
      </c>
    </row>
    <row r="3984" spans="1:72" x14ac:dyDescent="0.25">
      <c r="A3984" t="s">
        <v>2349</v>
      </c>
      <c r="B3984" t="s">
        <v>2350</v>
      </c>
      <c r="C3984" t="s">
        <v>2351</v>
      </c>
      <c r="D3984" t="s">
        <v>74</v>
      </c>
      <c r="E3984" t="s">
        <v>21868</v>
      </c>
      <c r="F3984" t="s">
        <v>2352</v>
      </c>
      <c r="G3984" t="s">
        <v>3055</v>
      </c>
      <c r="H3984" t="s">
        <v>3056</v>
      </c>
      <c r="I3984" s="1">
        <v>44197</v>
      </c>
      <c r="J3984" s="1">
        <v>44926</v>
      </c>
      <c r="K3984" t="s">
        <v>78</v>
      </c>
      <c r="L3984" t="s">
        <v>79</v>
      </c>
      <c r="M3984" t="s">
        <v>80</v>
      </c>
      <c r="N3984" t="s">
        <v>3057</v>
      </c>
      <c r="O3984" t="s">
        <v>214</v>
      </c>
      <c r="P3984" t="s">
        <v>409</v>
      </c>
      <c r="Q3984" t="s">
        <v>3058</v>
      </c>
      <c r="R3984" t="s">
        <v>2388</v>
      </c>
      <c r="S3984" t="s">
        <v>150</v>
      </c>
      <c r="T3984" t="s">
        <v>87</v>
      </c>
      <c r="U3984" t="s">
        <v>88</v>
      </c>
      <c r="V3984" t="s">
        <v>89</v>
      </c>
      <c r="W3984" t="s">
        <v>78</v>
      </c>
      <c r="X3984" t="s">
        <v>120</v>
      </c>
      <c r="Y3984" t="s">
        <v>91</v>
      </c>
      <c r="Z3984" t="s">
        <v>92</v>
      </c>
      <c r="AA3984" s="1">
        <v>44566</v>
      </c>
      <c r="AB3984" s="2">
        <v>1049</v>
      </c>
      <c r="AC3984" s="2">
        <v>947</v>
      </c>
      <c r="AD3984" s="2"/>
      <c r="AE3984" s="2"/>
      <c r="AF3984" s="2"/>
      <c r="AG3984">
        <v>0</v>
      </c>
      <c r="AH3984" s="3">
        <v>1049</v>
      </c>
      <c r="AI3984" s="3">
        <v>947</v>
      </c>
      <c r="AJ3984" s="3">
        <v>0</v>
      </c>
      <c r="AK3984" s="3">
        <v>0</v>
      </c>
      <c r="AL3984" s="3">
        <v>0</v>
      </c>
      <c r="AM3984" t="s">
        <v>3059</v>
      </c>
      <c r="AN3984" t="s">
        <v>83</v>
      </c>
      <c r="AO3984" t="s">
        <v>2349</v>
      </c>
      <c r="AP3984" t="s">
        <v>2350</v>
      </c>
      <c r="AQ3984" t="s">
        <v>83</v>
      </c>
      <c r="AR3984" t="s">
        <v>2359</v>
      </c>
      <c r="AS3984" t="s">
        <v>83</v>
      </c>
      <c r="AT3984" t="s">
        <v>96</v>
      </c>
      <c r="AU3984" t="s">
        <v>2360</v>
      </c>
      <c r="AV3984" t="s">
        <v>2361</v>
      </c>
      <c r="AW3984" t="s">
        <v>99</v>
      </c>
      <c r="AX3984" t="s">
        <v>100</v>
      </c>
      <c r="AY3984" t="s">
        <v>2362</v>
      </c>
      <c r="AZ3984" t="s">
        <v>3060</v>
      </c>
      <c r="BA3984" t="s">
        <v>103</v>
      </c>
      <c r="BB3984" t="s">
        <v>3061</v>
      </c>
      <c r="BC3984" s="4"/>
      <c r="BD3984" t="s">
        <v>83</v>
      </c>
      <c r="BE3984" t="s">
        <v>105</v>
      </c>
      <c r="BF3984" t="s">
        <v>106</v>
      </c>
      <c r="BG3984" t="s">
        <v>107</v>
      </c>
      <c r="BH3984" t="s">
        <v>108</v>
      </c>
      <c r="BI3984" t="s">
        <v>109</v>
      </c>
      <c r="BJ3984" s="2">
        <v>0</v>
      </c>
      <c r="BK3984" t="s">
        <v>90</v>
      </c>
      <c r="BL3984" t="s">
        <v>78</v>
      </c>
      <c r="BM3984" t="s">
        <v>83</v>
      </c>
      <c r="BN3984" t="s">
        <v>83</v>
      </c>
      <c r="BO3984" t="s">
        <v>83</v>
      </c>
      <c r="BP3984" t="s">
        <v>3062</v>
      </c>
      <c r="BQ3984" t="s">
        <v>2366</v>
      </c>
      <c r="BR3984" t="s">
        <v>2367</v>
      </c>
      <c r="BS3984" t="s">
        <v>83</v>
      </c>
      <c r="BT3984" s="3">
        <v>1</v>
      </c>
    </row>
    <row r="3985" spans="1:72" x14ac:dyDescent="0.25">
      <c r="A3985" t="s">
        <v>2349</v>
      </c>
      <c r="B3985" t="s">
        <v>2350</v>
      </c>
      <c r="C3985" t="s">
        <v>2351</v>
      </c>
      <c r="D3985" t="s">
        <v>74</v>
      </c>
      <c r="E3985" t="s">
        <v>21868</v>
      </c>
      <c r="F3985" t="s">
        <v>2352</v>
      </c>
      <c r="G3985" t="s">
        <v>3063</v>
      </c>
      <c r="H3985" t="s">
        <v>3064</v>
      </c>
      <c r="I3985" s="1">
        <v>44197</v>
      </c>
      <c r="J3985" s="1">
        <v>44926</v>
      </c>
      <c r="K3985" t="s">
        <v>78</v>
      </c>
      <c r="L3985" t="s">
        <v>79</v>
      </c>
      <c r="M3985" t="s">
        <v>80</v>
      </c>
      <c r="N3985" t="s">
        <v>3065</v>
      </c>
      <c r="O3985" t="s">
        <v>884</v>
      </c>
      <c r="P3985" t="s">
        <v>409</v>
      </c>
      <c r="Q3985" t="s">
        <v>3066</v>
      </c>
      <c r="R3985" t="s">
        <v>2388</v>
      </c>
      <c r="S3985" t="s">
        <v>150</v>
      </c>
      <c r="T3985" t="s">
        <v>87</v>
      </c>
      <c r="U3985" t="s">
        <v>88</v>
      </c>
      <c r="V3985" t="s">
        <v>89</v>
      </c>
      <c r="W3985" t="s">
        <v>78</v>
      </c>
      <c r="X3985" t="s">
        <v>120</v>
      </c>
      <c r="Y3985" t="s">
        <v>91</v>
      </c>
      <c r="Z3985" t="s">
        <v>92</v>
      </c>
      <c r="AA3985" s="1">
        <v>44567</v>
      </c>
      <c r="AB3985" s="2">
        <v>1511</v>
      </c>
      <c r="AC3985" s="2">
        <v>2118</v>
      </c>
      <c r="AD3985" s="2"/>
      <c r="AE3985" s="2"/>
      <c r="AF3985" s="2"/>
      <c r="AG3985">
        <v>0</v>
      </c>
      <c r="AH3985" s="3">
        <v>1511</v>
      </c>
      <c r="AI3985" s="3">
        <v>2118</v>
      </c>
      <c r="AJ3985" s="3">
        <v>0</v>
      </c>
      <c r="AK3985" s="3">
        <v>0</v>
      </c>
      <c r="AL3985" s="3">
        <v>0</v>
      </c>
      <c r="AM3985" t="s">
        <v>3067</v>
      </c>
      <c r="AN3985" t="s">
        <v>83</v>
      </c>
      <c r="AO3985" t="s">
        <v>2349</v>
      </c>
      <c r="AP3985" t="s">
        <v>2350</v>
      </c>
      <c r="AQ3985" t="s">
        <v>83</v>
      </c>
      <c r="AR3985" t="s">
        <v>2359</v>
      </c>
      <c r="AS3985" t="s">
        <v>83</v>
      </c>
      <c r="AT3985" t="s">
        <v>96</v>
      </c>
      <c r="AU3985" t="s">
        <v>2360</v>
      </c>
      <c r="AV3985" t="s">
        <v>2361</v>
      </c>
      <c r="AW3985" t="s">
        <v>99</v>
      </c>
      <c r="AX3985" t="s">
        <v>100</v>
      </c>
      <c r="AY3985" t="s">
        <v>2702</v>
      </c>
      <c r="AZ3985" t="s">
        <v>3068</v>
      </c>
      <c r="BA3985" t="s">
        <v>103</v>
      </c>
      <c r="BB3985" t="s">
        <v>3069</v>
      </c>
      <c r="BC3985" s="4"/>
      <c r="BD3985" t="s">
        <v>83</v>
      </c>
      <c r="BE3985" t="s">
        <v>105</v>
      </c>
      <c r="BF3985" t="s">
        <v>106</v>
      </c>
      <c r="BG3985" t="s">
        <v>107</v>
      </c>
      <c r="BH3985" t="s">
        <v>108</v>
      </c>
      <c r="BI3985" t="s">
        <v>109</v>
      </c>
      <c r="BJ3985" s="2">
        <v>0</v>
      </c>
      <c r="BK3985" t="s">
        <v>78</v>
      </c>
      <c r="BL3985" t="s">
        <v>90</v>
      </c>
      <c r="BM3985" t="s">
        <v>83</v>
      </c>
      <c r="BN3985" t="s">
        <v>83</v>
      </c>
      <c r="BO3985" t="s">
        <v>83</v>
      </c>
      <c r="BP3985" t="s">
        <v>83</v>
      </c>
      <c r="BQ3985" t="s">
        <v>83</v>
      </c>
      <c r="BR3985" t="s">
        <v>83</v>
      </c>
      <c r="BS3985" t="s">
        <v>83</v>
      </c>
      <c r="BT3985" s="3">
        <v>1</v>
      </c>
    </row>
    <row r="3986" spans="1:72" x14ac:dyDescent="0.25">
      <c r="A3986" t="s">
        <v>2349</v>
      </c>
      <c r="B3986" t="s">
        <v>2350</v>
      </c>
      <c r="C3986" t="s">
        <v>2351</v>
      </c>
      <c r="D3986" t="s">
        <v>74</v>
      </c>
      <c r="E3986" t="s">
        <v>21868</v>
      </c>
      <c r="F3986" t="s">
        <v>2352</v>
      </c>
      <c r="G3986" t="s">
        <v>3070</v>
      </c>
      <c r="H3986" t="s">
        <v>3071</v>
      </c>
      <c r="I3986" s="1">
        <v>44197</v>
      </c>
      <c r="J3986" s="1">
        <v>44926</v>
      </c>
      <c r="K3986" t="s">
        <v>78</v>
      </c>
      <c r="L3986" t="s">
        <v>79</v>
      </c>
      <c r="M3986" t="s">
        <v>80</v>
      </c>
      <c r="N3986" t="s">
        <v>3072</v>
      </c>
      <c r="O3986" t="s">
        <v>162</v>
      </c>
      <c r="P3986" t="s">
        <v>156</v>
      </c>
      <c r="Q3986" t="s">
        <v>3073</v>
      </c>
      <c r="R3986" t="s">
        <v>2388</v>
      </c>
      <c r="S3986" t="s">
        <v>150</v>
      </c>
      <c r="T3986" t="s">
        <v>87</v>
      </c>
      <c r="U3986" t="s">
        <v>88</v>
      </c>
      <c r="V3986" t="s">
        <v>89</v>
      </c>
      <c r="W3986" t="s">
        <v>78</v>
      </c>
      <c r="X3986" t="s">
        <v>120</v>
      </c>
      <c r="Y3986" t="s">
        <v>91</v>
      </c>
      <c r="Z3986" t="s">
        <v>92</v>
      </c>
      <c r="AA3986" s="1">
        <v>44567</v>
      </c>
      <c r="AB3986" s="2">
        <v>1653</v>
      </c>
      <c r="AC3986" s="2">
        <v>1692</v>
      </c>
      <c r="AD3986" s="2"/>
      <c r="AE3986" s="2"/>
      <c r="AF3986" s="2"/>
      <c r="AG3986">
        <v>0</v>
      </c>
      <c r="AH3986" s="3">
        <v>1653</v>
      </c>
      <c r="AI3986" s="3">
        <v>1692</v>
      </c>
      <c r="AJ3986" s="3">
        <v>0</v>
      </c>
      <c r="AK3986" s="3">
        <v>0</v>
      </c>
      <c r="AL3986" s="3">
        <v>0</v>
      </c>
      <c r="AM3986" t="s">
        <v>3074</v>
      </c>
      <c r="AN3986" t="s">
        <v>83</v>
      </c>
      <c r="AO3986" t="s">
        <v>2349</v>
      </c>
      <c r="AP3986" t="s">
        <v>2350</v>
      </c>
      <c r="AQ3986" t="s">
        <v>83</v>
      </c>
      <c r="AR3986" t="s">
        <v>2359</v>
      </c>
      <c r="AS3986" t="s">
        <v>83</v>
      </c>
      <c r="AT3986" t="s">
        <v>96</v>
      </c>
      <c r="AU3986" t="s">
        <v>2360</v>
      </c>
      <c r="AV3986" t="s">
        <v>2361</v>
      </c>
      <c r="AW3986" t="s">
        <v>99</v>
      </c>
      <c r="AX3986" t="s">
        <v>100</v>
      </c>
      <c r="AY3986" t="s">
        <v>2362</v>
      </c>
      <c r="AZ3986" t="s">
        <v>3075</v>
      </c>
      <c r="BA3986" t="s">
        <v>103</v>
      </c>
      <c r="BB3986" t="s">
        <v>3076</v>
      </c>
      <c r="BC3986" s="4"/>
      <c r="BD3986" t="s">
        <v>83</v>
      </c>
      <c r="BE3986" t="s">
        <v>105</v>
      </c>
      <c r="BF3986" t="s">
        <v>106</v>
      </c>
      <c r="BG3986" t="s">
        <v>107</v>
      </c>
      <c r="BH3986" t="s">
        <v>108</v>
      </c>
      <c r="BI3986" t="s">
        <v>109</v>
      </c>
      <c r="BJ3986" s="2">
        <v>0</v>
      </c>
      <c r="BK3986" t="s">
        <v>90</v>
      </c>
      <c r="BL3986" t="s">
        <v>78</v>
      </c>
      <c r="BM3986" t="s">
        <v>83</v>
      </c>
      <c r="BN3986" t="s">
        <v>83</v>
      </c>
      <c r="BO3986" t="s">
        <v>83</v>
      </c>
      <c r="BP3986" t="s">
        <v>3077</v>
      </c>
      <c r="BQ3986" t="s">
        <v>2409</v>
      </c>
      <c r="BR3986" t="s">
        <v>2410</v>
      </c>
      <c r="BS3986" t="s">
        <v>83</v>
      </c>
      <c r="BT3986" s="3">
        <v>1</v>
      </c>
    </row>
    <row r="3987" spans="1:72" x14ac:dyDescent="0.25">
      <c r="A3987" t="s">
        <v>2349</v>
      </c>
      <c r="B3987" t="s">
        <v>2350</v>
      </c>
      <c r="C3987" t="s">
        <v>2351</v>
      </c>
      <c r="D3987" t="s">
        <v>74</v>
      </c>
      <c r="E3987" t="s">
        <v>21868</v>
      </c>
      <c r="F3987" t="s">
        <v>2352</v>
      </c>
      <c r="G3987" t="s">
        <v>3078</v>
      </c>
      <c r="H3987" t="s">
        <v>3079</v>
      </c>
      <c r="I3987" s="1">
        <v>44197</v>
      </c>
      <c r="J3987" s="1">
        <v>44926</v>
      </c>
      <c r="K3987" t="s">
        <v>78</v>
      </c>
      <c r="L3987" t="s">
        <v>79</v>
      </c>
      <c r="M3987" t="s">
        <v>80</v>
      </c>
      <c r="N3987" t="s">
        <v>3080</v>
      </c>
      <c r="O3987" t="s">
        <v>254</v>
      </c>
      <c r="P3987" t="s">
        <v>83</v>
      </c>
      <c r="Q3987" t="s">
        <v>3081</v>
      </c>
      <c r="R3987" t="s">
        <v>2388</v>
      </c>
      <c r="S3987" t="s">
        <v>150</v>
      </c>
      <c r="T3987" t="s">
        <v>87</v>
      </c>
      <c r="U3987" t="s">
        <v>88</v>
      </c>
      <c r="V3987" t="s">
        <v>89</v>
      </c>
      <c r="W3987" t="s">
        <v>78</v>
      </c>
      <c r="X3987" t="s">
        <v>120</v>
      </c>
      <c r="Y3987" t="s">
        <v>91</v>
      </c>
      <c r="Z3987" t="s">
        <v>92</v>
      </c>
      <c r="AA3987" s="1">
        <v>44566</v>
      </c>
      <c r="AB3987" s="2">
        <v>2286</v>
      </c>
      <c r="AC3987" s="2">
        <v>1041</v>
      </c>
      <c r="AD3987" s="2"/>
      <c r="AE3987" s="2"/>
      <c r="AF3987" s="2"/>
      <c r="AG3987">
        <v>0</v>
      </c>
      <c r="AH3987" s="3">
        <v>2286</v>
      </c>
      <c r="AI3987" s="3">
        <v>1041</v>
      </c>
      <c r="AJ3987" s="3">
        <v>0</v>
      </c>
      <c r="AK3987" s="3">
        <v>0</v>
      </c>
      <c r="AL3987" s="3">
        <v>0</v>
      </c>
      <c r="AM3987" t="s">
        <v>3082</v>
      </c>
      <c r="AN3987" t="s">
        <v>83</v>
      </c>
      <c r="AO3987" t="s">
        <v>2349</v>
      </c>
      <c r="AP3987" t="s">
        <v>2350</v>
      </c>
      <c r="AQ3987" t="s">
        <v>83</v>
      </c>
      <c r="AR3987" t="s">
        <v>2359</v>
      </c>
      <c r="AS3987" t="s">
        <v>83</v>
      </c>
      <c r="AT3987" t="s">
        <v>96</v>
      </c>
      <c r="AU3987" t="s">
        <v>2360</v>
      </c>
      <c r="AV3987" t="s">
        <v>2361</v>
      </c>
      <c r="AW3987" t="s">
        <v>99</v>
      </c>
      <c r="AX3987" t="s">
        <v>100</v>
      </c>
      <c r="AY3987" t="s">
        <v>83</v>
      </c>
      <c r="AZ3987" t="s">
        <v>83</v>
      </c>
      <c r="BA3987" t="s">
        <v>103</v>
      </c>
      <c r="BB3987" t="s">
        <v>3083</v>
      </c>
      <c r="BC3987" s="4"/>
      <c r="BD3987" t="s">
        <v>83</v>
      </c>
      <c r="BE3987" t="s">
        <v>105</v>
      </c>
      <c r="BF3987" t="s">
        <v>106</v>
      </c>
      <c r="BG3987" t="s">
        <v>107</v>
      </c>
      <c r="BH3987" t="s">
        <v>108</v>
      </c>
      <c r="BI3987" t="s">
        <v>109</v>
      </c>
      <c r="BJ3987" s="2">
        <v>0</v>
      </c>
      <c r="BK3987" t="s">
        <v>78</v>
      </c>
      <c r="BL3987" t="s">
        <v>90</v>
      </c>
      <c r="BM3987" t="s">
        <v>83</v>
      </c>
      <c r="BN3987" t="s">
        <v>83</v>
      </c>
      <c r="BO3987" t="s">
        <v>83</v>
      </c>
      <c r="BP3987" t="s">
        <v>83</v>
      </c>
      <c r="BQ3987" t="s">
        <v>83</v>
      </c>
      <c r="BR3987" t="s">
        <v>83</v>
      </c>
      <c r="BS3987" t="s">
        <v>83</v>
      </c>
      <c r="BT3987" s="3">
        <v>1</v>
      </c>
    </row>
    <row r="3988" spans="1:72" x14ac:dyDescent="0.25">
      <c r="A3988" t="s">
        <v>2349</v>
      </c>
      <c r="B3988" t="s">
        <v>2350</v>
      </c>
      <c r="C3988" t="s">
        <v>2351</v>
      </c>
      <c r="D3988" t="s">
        <v>74</v>
      </c>
      <c r="E3988" t="s">
        <v>21868</v>
      </c>
      <c r="F3988" t="s">
        <v>2352</v>
      </c>
      <c r="G3988" t="s">
        <v>3084</v>
      </c>
      <c r="H3988" t="s">
        <v>3085</v>
      </c>
      <c r="I3988" s="1">
        <v>44197</v>
      </c>
      <c r="J3988" s="1">
        <v>44926</v>
      </c>
      <c r="K3988" t="s">
        <v>78</v>
      </c>
      <c r="L3988" t="s">
        <v>79</v>
      </c>
      <c r="M3988" t="s">
        <v>80</v>
      </c>
      <c r="N3988" t="s">
        <v>3080</v>
      </c>
      <c r="O3988" t="s">
        <v>3086</v>
      </c>
      <c r="P3988" t="s">
        <v>156</v>
      </c>
      <c r="Q3988" t="s">
        <v>3087</v>
      </c>
      <c r="R3988" t="s">
        <v>2388</v>
      </c>
      <c r="S3988" t="s">
        <v>150</v>
      </c>
      <c r="T3988" t="s">
        <v>87</v>
      </c>
      <c r="U3988" t="s">
        <v>88</v>
      </c>
      <c r="V3988" t="s">
        <v>89</v>
      </c>
      <c r="W3988" t="s">
        <v>78</v>
      </c>
      <c r="X3988" t="s">
        <v>120</v>
      </c>
      <c r="Y3988" t="s">
        <v>91</v>
      </c>
      <c r="Z3988" t="s">
        <v>92</v>
      </c>
      <c r="AA3988" s="1">
        <v>44567</v>
      </c>
      <c r="AB3988" s="2">
        <v>6464</v>
      </c>
      <c r="AC3988" s="2">
        <v>5405</v>
      </c>
      <c r="AD3988" s="2"/>
      <c r="AE3988" s="2"/>
      <c r="AF3988" s="2"/>
      <c r="AG3988">
        <v>0</v>
      </c>
      <c r="AH3988" s="3">
        <v>6260</v>
      </c>
      <c r="AI3988" s="3">
        <v>5206</v>
      </c>
      <c r="AJ3988" s="3">
        <v>0</v>
      </c>
      <c r="AK3988" s="3">
        <v>0</v>
      </c>
      <c r="AL3988" s="3">
        <v>0</v>
      </c>
      <c r="AM3988" t="s">
        <v>3088</v>
      </c>
      <c r="AN3988" t="s">
        <v>83</v>
      </c>
      <c r="AO3988" t="s">
        <v>2349</v>
      </c>
      <c r="AP3988" t="s">
        <v>2350</v>
      </c>
      <c r="AQ3988" t="s">
        <v>83</v>
      </c>
      <c r="AR3988" t="s">
        <v>2359</v>
      </c>
      <c r="AS3988" t="s">
        <v>83</v>
      </c>
      <c r="AT3988" t="s">
        <v>96</v>
      </c>
      <c r="AU3988" t="s">
        <v>2360</v>
      </c>
      <c r="AV3988" t="s">
        <v>2361</v>
      </c>
      <c r="AW3988" t="s">
        <v>99</v>
      </c>
      <c r="AX3988" t="s">
        <v>100</v>
      </c>
      <c r="AY3988" t="s">
        <v>2362</v>
      </c>
      <c r="AZ3988" t="s">
        <v>3089</v>
      </c>
      <c r="BA3988" t="s">
        <v>103</v>
      </c>
      <c r="BB3988" t="s">
        <v>3090</v>
      </c>
      <c r="BC3988" s="4"/>
      <c r="BD3988" t="s">
        <v>83</v>
      </c>
      <c r="BE3988" t="s">
        <v>105</v>
      </c>
      <c r="BF3988" t="s">
        <v>106</v>
      </c>
      <c r="BG3988" t="s">
        <v>107</v>
      </c>
      <c r="BH3988" t="s">
        <v>108</v>
      </c>
      <c r="BI3988" t="s">
        <v>109</v>
      </c>
      <c r="BJ3988" s="2">
        <v>0</v>
      </c>
      <c r="BK3988" t="s">
        <v>90</v>
      </c>
      <c r="BL3988" t="s">
        <v>78</v>
      </c>
      <c r="BM3988" t="s">
        <v>83</v>
      </c>
      <c r="BN3988" t="s">
        <v>83</v>
      </c>
      <c r="BO3988" t="s">
        <v>83</v>
      </c>
      <c r="BP3988" t="s">
        <v>3091</v>
      </c>
      <c r="BQ3988" t="s">
        <v>2366</v>
      </c>
      <c r="BR3988" t="s">
        <v>2367</v>
      </c>
      <c r="BS3988" t="s">
        <v>83</v>
      </c>
      <c r="BT3988" s="3">
        <v>1</v>
      </c>
    </row>
    <row r="3989" spans="1:72" x14ac:dyDescent="0.25">
      <c r="A3989" t="s">
        <v>2349</v>
      </c>
      <c r="B3989" t="s">
        <v>2350</v>
      </c>
      <c r="C3989" t="s">
        <v>2351</v>
      </c>
      <c r="D3989" t="s">
        <v>74</v>
      </c>
      <c r="E3989" t="s">
        <v>21868</v>
      </c>
      <c r="F3989" t="s">
        <v>2352</v>
      </c>
      <c r="G3989" t="s">
        <v>3092</v>
      </c>
      <c r="H3989" t="s">
        <v>3093</v>
      </c>
      <c r="I3989" s="1">
        <v>44197</v>
      </c>
      <c r="J3989" s="1">
        <v>44926</v>
      </c>
      <c r="K3989" t="s">
        <v>78</v>
      </c>
      <c r="L3989" t="s">
        <v>79</v>
      </c>
      <c r="M3989" t="s">
        <v>80</v>
      </c>
      <c r="N3989" t="s">
        <v>3094</v>
      </c>
      <c r="O3989" t="s">
        <v>658</v>
      </c>
      <c r="P3989" t="s">
        <v>156</v>
      </c>
      <c r="Q3989" t="s">
        <v>3095</v>
      </c>
      <c r="R3989" t="s">
        <v>2388</v>
      </c>
      <c r="S3989" t="s">
        <v>150</v>
      </c>
      <c r="T3989" t="s">
        <v>87</v>
      </c>
      <c r="U3989" t="s">
        <v>88</v>
      </c>
      <c r="V3989" t="s">
        <v>89</v>
      </c>
      <c r="W3989" t="s">
        <v>78</v>
      </c>
      <c r="X3989" t="s">
        <v>120</v>
      </c>
      <c r="Y3989" t="s">
        <v>91</v>
      </c>
      <c r="Z3989" t="s">
        <v>92</v>
      </c>
      <c r="AA3989" s="1">
        <v>44566</v>
      </c>
      <c r="AB3989" s="2">
        <v>1096</v>
      </c>
      <c r="AC3989" s="2">
        <v>762</v>
      </c>
      <c r="AD3989" s="2"/>
      <c r="AE3989" s="2"/>
      <c r="AF3989" s="2"/>
      <c r="AG3989">
        <v>0</v>
      </c>
      <c r="AH3989" s="3">
        <v>1096</v>
      </c>
      <c r="AI3989" s="3">
        <v>762</v>
      </c>
      <c r="AJ3989" s="3">
        <v>0</v>
      </c>
      <c r="AK3989" s="3">
        <v>0</v>
      </c>
      <c r="AL3989" s="3">
        <v>0</v>
      </c>
      <c r="AM3989" t="s">
        <v>3096</v>
      </c>
      <c r="AN3989" t="s">
        <v>83</v>
      </c>
      <c r="AO3989" t="s">
        <v>2349</v>
      </c>
      <c r="AP3989" t="s">
        <v>2350</v>
      </c>
      <c r="AQ3989" t="s">
        <v>83</v>
      </c>
      <c r="AR3989" t="s">
        <v>2359</v>
      </c>
      <c r="AS3989" t="s">
        <v>83</v>
      </c>
      <c r="AT3989" t="s">
        <v>96</v>
      </c>
      <c r="AU3989" t="s">
        <v>2360</v>
      </c>
      <c r="AV3989" t="s">
        <v>2361</v>
      </c>
      <c r="AW3989" t="s">
        <v>99</v>
      </c>
      <c r="AX3989" t="s">
        <v>100</v>
      </c>
      <c r="AY3989" t="s">
        <v>2362</v>
      </c>
      <c r="AZ3989" t="s">
        <v>3097</v>
      </c>
      <c r="BA3989" t="s">
        <v>103</v>
      </c>
      <c r="BB3989" t="s">
        <v>3098</v>
      </c>
      <c r="BC3989" s="4"/>
      <c r="BD3989" t="s">
        <v>83</v>
      </c>
      <c r="BE3989" t="s">
        <v>105</v>
      </c>
      <c r="BF3989" t="s">
        <v>106</v>
      </c>
      <c r="BG3989" t="s">
        <v>107</v>
      </c>
      <c r="BH3989" t="s">
        <v>108</v>
      </c>
      <c r="BI3989" t="s">
        <v>109</v>
      </c>
      <c r="BJ3989" s="2">
        <v>0</v>
      </c>
      <c r="BK3989" t="s">
        <v>90</v>
      </c>
      <c r="BL3989" t="s">
        <v>78</v>
      </c>
      <c r="BM3989" t="s">
        <v>83</v>
      </c>
      <c r="BN3989" t="s">
        <v>83</v>
      </c>
      <c r="BO3989" t="s">
        <v>83</v>
      </c>
      <c r="BP3989" t="s">
        <v>3099</v>
      </c>
      <c r="BQ3989" t="s">
        <v>2366</v>
      </c>
      <c r="BR3989" t="s">
        <v>2367</v>
      </c>
      <c r="BS3989" t="s">
        <v>83</v>
      </c>
      <c r="BT3989" s="3">
        <v>1</v>
      </c>
    </row>
    <row r="3990" spans="1:72" x14ac:dyDescent="0.25">
      <c r="A3990" t="s">
        <v>2349</v>
      </c>
      <c r="B3990" t="s">
        <v>2350</v>
      </c>
      <c r="C3990" t="s">
        <v>2351</v>
      </c>
      <c r="D3990" t="s">
        <v>74</v>
      </c>
      <c r="E3990" t="s">
        <v>21868</v>
      </c>
      <c r="F3990" t="s">
        <v>2352</v>
      </c>
      <c r="G3990" t="s">
        <v>3100</v>
      </c>
      <c r="H3990" t="s">
        <v>3101</v>
      </c>
      <c r="I3990" s="1">
        <v>44197</v>
      </c>
      <c r="J3990" s="1">
        <v>44926</v>
      </c>
      <c r="K3990" t="s">
        <v>78</v>
      </c>
      <c r="L3990" t="s">
        <v>79</v>
      </c>
      <c r="M3990" t="s">
        <v>80</v>
      </c>
      <c r="N3990" t="s">
        <v>3102</v>
      </c>
      <c r="O3990" t="s">
        <v>155</v>
      </c>
      <c r="P3990" t="s">
        <v>156</v>
      </c>
      <c r="Q3990" t="s">
        <v>3103</v>
      </c>
      <c r="R3990" t="s">
        <v>2388</v>
      </c>
      <c r="S3990" t="s">
        <v>150</v>
      </c>
      <c r="T3990" t="s">
        <v>87</v>
      </c>
      <c r="U3990" t="s">
        <v>88</v>
      </c>
      <c r="V3990" t="s">
        <v>89</v>
      </c>
      <c r="W3990" t="s">
        <v>78</v>
      </c>
      <c r="X3990" t="s">
        <v>120</v>
      </c>
      <c r="Y3990" t="s">
        <v>91</v>
      </c>
      <c r="Z3990" t="s">
        <v>92</v>
      </c>
      <c r="AA3990" s="1">
        <v>44567</v>
      </c>
      <c r="AB3990" s="2">
        <v>9981</v>
      </c>
      <c r="AC3990" s="2">
        <v>9416</v>
      </c>
      <c r="AD3990" s="2"/>
      <c r="AE3990" s="2"/>
      <c r="AF3990" s="2"/>
      <c r="AG3990">
        <v>0</v>
      </c>
      <c r="AH3990" s="3">
        <v>9981</v>
      </c>
      <c r="AI3990" s="3">
        <v>9416</v>
      </c>
      <c r="AJ3990" s="3">
        <v>0</v>
      </c>
      <c r="AK3990" s="3">
        <v>0</v>
      </c>
      <c r="AL3990" s="3">
        <v>0</v>
      </c>
      <c r="AM3990" t="s">
        <v>3104</v>
      </c>
      <c r="AN3990" t="s">
        <v>83</v>
      </c>
      <c r="AO3990" t="s">
        <v>2349</v>
      </c>
      <c r="AP3990" t="s">
        <v>2350</v>
      </c>
      <c r="AQ3990" t="s">
        <v>83</v>
      </c>
      <c r="AR3990" t="s">
        <v>2359</v>
      </c>
      <c r="AS3990" t="s">
        <v>83</v>
      </c>
      <c r="AT3990" t="s">
        <v>96</v>
      </c>
      <c r="AU3990" t="s">
        <v>2360</v>
      </c>
      <c r="AV3990" t="s">
        <v>2361</v>
      </c>
      <c r="AW3990" t="s">
        <v>99</v>
      </c>
      <c r="AX3990" t="s">
        <v>100</v>
      </c>
      <c r="AY3990" t="s">
        <v>2362</v>
      </c>
      <c r="AZ3990" t="s">
        <v>3105</v>
      </c>
      <c r="BA3990" t="s">
        <v>103</v>
      </c>
      <c r="BB3990" t="s">
        <v>3106</v>
      </c>
      <c r="BC3990" s="4"/>
      <c r="BD3990" t="s">
        <v>83</v>
      </c>
      <c r="BE3990" t="s">
        <v>105</v>
      </c>
      <c r="BF3990" t="s">
        <v>106</v>
      </c>
      <c r="BG3990" t="s">
        <v>107</v>
      </c>
      <c r="BH3990" t="s">
        <v>108</v>
      </c>
      <c r="BI3990" t="s">
        <v>109</v>
      </c>
      <c r="BJ3990" s="2">
        <v>0</v>
      </c>
      <c r="BK3990" t="s">
        <v>90</v>
      </c>
      <c r="BL3990" t="s">
        <v>78</v>
      </c>
      <c r="BM3990" t="s">
        <v>83</v>
      </c>
      <c r="BN3990" t="s">
        <v>83</v>
      </c>
      <c r="BO3990" t="s">
        <v>83</v>
      </c>
      <c r="BP3990" t="s">
        <v>3107</v>
      </c>
      <c r="BQ3990" t="s">
        <v>2366</v>
      </c>
      <c r="BR3990" t="s">
        <v>2367</v>
      </c>
      <c r="BS3990" t="s">
        <v>83</v>
      </c>
      <c r="BT3990" s="3">
        <v>1</v>
      </c>
    </row>
    <row r="3991" spans="1:72" x14ac:dyDescent="0.25">
      <c r="A3991" t="s">
        <v>2349</v>
      </c>
      <c r="B3991" t="s">
        <v>2350</v>
      </c>
      <c r="C3991" t="s">
        <v>2351</v>
      </c>
      <c r="D3991" t="s">
        <v>750</v>
      </c>
      <c r="E3991" t="s">
        <v>21869</v>
      </c>
      <c r="F3991" t="s">
        <v>2765</v>
      </c>
      <c r="G3991" t="s">
        <v>3108</v>
      </c>
      <c r="H3991" t="s">
        <v>3109</v>
      </c>
      <c r="I3991" s="1">
        <v>44425</v>
      </c>
      <c r="J3991" s="1">
        <v>44926</v>
      </c>
      <c r="K3991" t="s">
        <v>78</v>
      </c>
      <c r="L3991" t="s">
        <v>79</v>
      </c>
      <c r="M3991" t="s">
        <v>80</v>
      </c>
      <c r="N3991" t="s">
        <v>3110</v>
      </c>
      <c r="O3991" t="s">
        <v>117</v>
      </c>
      <c r="P3991" t="s">
        <v>235</v>
      </c>
      <c r="Q3991" t="s">
        <v>3111</v>
      </c>
      <c r="R3991" t="s">
        <v>2388</v>
      </c>
      <c r="S3991" t="s">
        <v>150</v>
      </c>
      <c r="T3991" t="s">
        <v>87</v>
      </c>
      <c r="U3991" t="s">
        <v>88</v>
      </c>
      <c r="V3991" t="s">
        <v>89</v>
      </c>
      <c r="W3991" t="s">
        <v>78</v>
      </c>
      <c r="X3991" t="s">
        <v>120</v>
      </c>
      <c r="Y3991" t="s">
        <v>91</v>
      </c>
      <c r="Z3991" t="s">
        <v>92</v>
      </c>
      <c r="AA3991" s="1">
        <v>44425</v>
      </c>
      <c r="AB3991" s="2">
        <v>1476</v>
      </c>
      <c r="AC3991" s="2">
        <v>1331</v>
      </c>
      <c r="AD3991" s="2">
        <v>0</v>
      </c>
      <c r="AE3991" s="2">
        <v>0</v>
      </c>
      <c r="AF3991" s="2"/>
      <c r="AG3991">
        <v>0</v>
      </c>
      <c r="AH3991" s="3">
        <v>508</v>
      </c>
      <c r="AI3991" s="3">
        <v>394</v>
      </c>
      <c r="AJ3991" s="3">
        <v>0</v>
      </c>
      <c r="AK3991" s="3">
        <v>0</v>
      </c>
      <c r="AL3991" s="3">
        <v>0</v>
      </c>
      <c r="AM3991" t="s">
        <v>3112</v>
      </c>
      <c r="AN3991" t="s">
        <v>83</v>
      </c>
      <c r="AO3991" t="s">
        <v>2349</v>
      </c>
      <c r="AP3991" t="s">
        <v>2350</v>
      </c>
      <c r="AQ3991" t="s">
        <v>83</v>
      </c>
      <c r="AR3991" t="s">
        <v>2359</v>
      </c>
      <c r="AS3991" t="s">
        <v>83</v>
      </c>
      <c r="AT3991" t="s">
        <v>96</v>
      </c>
      <c r="AU3991" t="s">
        <v>2360</v>
      </c>
      <c r="AV3991" t="s">
        <v>2361</v>
      </c>
      <c r="AW3991" t="s">
        <v>99</v>
      </c>
      <c r="AX3991" t="s">
        <v>359</v>
      </c>
      <c r="AY3991" t="s">
        <v>3113</v>
      </c>
      <c r="AZ3991" t="s">
        <v>3114</v>
      </c>
      <c r="BA3991" t="s">
        <v>103</v>
      </c>
      <c r="BB3991" t="s">
        <v>3115</v>
      </c>
      <c r="BC3991" s="4"/>
      <c r="BD3991" t="s">
        <v>83</v>
      </c>
      <c r="BE3991" t="s">
        <v>105</v>
      </c>
      <c r="BF3991" t="s">
        <v>106</v>
      </c>
      <c r="BG3991" t="s">
        <v>107</v>
      </c>
      <c r="BH3991" t="s">
        <v>108</v>
      </c>
      <c r="BI3991" t="s">
        <v>109</v>
      </c>
      <c r="BJ3991" s="2">
        <v>0</v>
      </c>
      <c r="BK3991" t="s">
        <v>78</v>
      </c>
      <c r="BL3991" t="s">
        <v>90</v>
      </c>
      <c r="BM3991" t="s">
        <v>83</v>
      </c>
      <c r="BN3991" t="s">
        <v>83</v>
      </c>
      <c r="BO3991" t="s">
        <v>83</v>
      </c>
      <c r="BP3991" t="s">
        <v>83</v>
      </c>
      <c r="BQ3991" t="s">
        <v>83</v>
      </c>
      <c r="BR3991" t="s">
        <v>83</v>
      </c>
      <c r="BS3991" t="s">
        <v>83</v>
      </c>
      <c r="BT3991" s="3">
        <v>1</v>
      </c>
    </row>
    <row r="3992" spans="1:72" x14ac:dyDescent="0.25">
      <c r="A3992" t="s">
        <v>2349</v>
      </c>
      <c r="B3992" t="s">
        <v>2350</v>
      </c>
      <c r="C3992" t="s">
        <v>2351</v>
      </c>
      <c r="D3992" t="s">
        <v>74</v>
      </c>
      <c r="E3992" t="s">
        <v>21868</v>
      </c>
      <c r="F3992" t="s">
        <v>2352</v>
      </c>
      <c r="G3992" t="s">
        <v>3116</v>
      </c>
      <c r="H3992" t="s">
        <v>3117</v>
      </c>
      <c r="I3992" s="1">
        <v>44197</v>
      </c>
      <c r="J3992" s="1">
        <v>44926</v>
      </c>
      <c r="K3992" t="s">
        <v>78</v>
      </c>
      <c r="L3992" t="s">
        <v>79</v>
      </c>
      <c r="M3992" t="s">
        <v>80</v>
      </c>
      <c r="N3992" t="s">
        <v>3110</v>
      </c>
      <c r="O3992" t="s">
        <v>738</v>
      </c>
      <c r="P3992" t="s">
        <v>156</v>
      </c>
      <c r="Q3992" t="s">
        <v>3118</v>
      </c>
      <c r="R3992" t="s">
        <v>2388</v>
      </c>
      <c r="S3992" t="s">
        <v>150</v>
      </c>
      <c r="T3992" t="s">
        <v>87</v>
      </c>
      <c r="U3992" t="s">
        <v>88</v>
      </c>
      <c r="V3992" t="s">
        <v>89</v>
      </c>
      <c r="W3992" t="s">
        <v>78</v>
      </c>
      <c r="X3992" t="s">
        <v>120</v>
      </c>
      <c r="Y3992" t="s">
        <v>91</v>
      </c>
      <c r="Z3992" t="s">
        <v>92</v>
      </c>
      <c r="AA3992" s="1">
        <v>44567</v>
      </c>
      <c r="AB3992" s="2">
        <v>238</v>
      </c>
      <c r="AC3992" s="2">
        <v>238</v>
      </c>
      <c r="AD3992" s="2"/>
      <c r="AE3992" s="2"/>
      <c r="AF3992" s="2"/>
      <c r="AG3992">
        <v>0</v>
      </c>
      <c r="AH3992" s="3">
        <v>238</v>
      </c>
      <c r="AI3992" s="3">
        <v>238</v>
      </c>
      <c r="AJ3992" s="3">
        <v>0</v>
      </c>
      <c r="AK3992" s="3">
        <v>0</v>
      </c>
      <c r="AL3992" s="3">
        <v>0</v>
      </c>
      <c r="AM3992" t="s">
        <v>3119</v>
      </c>
      <c r="AN3992" t="s">
        <v>83</v>
      </c>
      <c r="AO3992" t="s">
        <v>2349</v>
      </c>
      <c r="AP3992" t="s">
        <v>2350</v>
      </c>
      <c r="AQ3992" t="s">
        <v>83</v>
      </c>
      <c r="AR3992" t="s">
        <v>2359</v>
      </c>
      <c r="AS3992" t="s">
        <v>83</v>
      </c>
      <c r="AT3992" t="s">
        <v>96</v>
      </c>
      <c r="AU3992" t="s">
        <v>2360</v>
      </c>
      <c r="AV3992" t="s">
        <v>2361</v>
      </c>
      <c r="AW3992" t="s">
        <v>99</v>
      </c>
      <c r="AX3992" t="s">
        <v>100</v>
      </c>
      <c r="AY3992" t="s">
        <v>2362</v>
      </c>
      <c r="AZ3992" t="s">
        <v>3120</v>
      </c>
      <c r="BA3992" t="s">
        <v>103</v>
      </c>
      <c r="BB3992" t="s">
        <v>3121</v>
      </c>
      <c r="BC3992" s="4"/>
      <c r="BD3992" t="s">
        <v>83</v>
      </c>
      <c r="BE3992" t="s">
        <v>105</v>
      </c>
      <c r="BF3992" t="s">
        <v>106</v>
      </c>
      <c r="BG3992" t="s">
        <v>107</v>
      </c>
      <c r="BH3992" t="s">
        <v>108</v>
      </c>
      <c r="BI3992" t="s">
        <v>109</v>
      </c>
      <c r="BJ3992" s="2">
        <v>0</v>
      </c>
      <c r="BK3992" t="s">
        <v>90</v>
      </c>
      <c r="BL3992" t="s">
        <v>78</v>
      </c>
      <c r="BM3992" t="s">
        <v>83</v>
      </c>
      <c r="BN3992" t="s">
        <v>83</v>
      </c>
      <c r="BO3992" t="s">
        <v>83</v>
      </c>
      <c r="BP3992" t="s">
        <v>3122</v>
      </c>
      <c r="BQ3992" t="s">
        <v>2366</v>
      </c>
      <c r="BR3992" t="s">
        <v>2367</v>
      </c>
      <c r="BS3992" t="s">
        <v>83</v>
      </c>
      <c r="BT3992" s="3">
        <v>1</v>
      </c>
    </row>
    <row r="3993" spans="1:72" x14ac:dyDescent="0.25">
      <c r="A3993" t="s">
        <v>2349</v>
      </c>
      <c r="B3993" t="s">
        <v>2350</v>
      </c>
      <c r="C3993" t="s">
        <v>2351</v>
      </c>
      <c r="D3993" t="s">
        <v>74</v>
      </c>
      <c r="E3993" t="s">
        <v>21868</v>
      </c>
      <c r="F3993" t="s">
        <v>2352</v>
      </c>
      <c r="G3993" t="s">
        <v>3123</v>
      </c>
      <c r="H3993" t="s">
        <v>3124</v>
      </c>
      <c r="I3993" s="1">
        <v>44197</v>
      </c>
      <c r="J3993" s="1">
        <v>44926</v>
      </c>
      <c r="K3993" t="s">
        <v>78</v>
      </c>
      <c r="L3993" t="s">
        <v>79</v>
      </c>
      <c r="M3993" t="s">
        <v>80</v>
      </c>
      <c r="N3993" t="s">
        <v>3125</v>
      </c>
      <c r="O3993" t="s">
        <v>242</v>
      </c>
      <c r="P3993" t="s">
        <v>156</v>
      </c>
      <c r="Q3993" t="s">
        <v>3126</v>
      </c>
      <c r="R3993" t="s">
        <v>2388</v>
      </c>
      <c r="S3993" t="s">
        <v>150</v>
      </c>
      <c r="T3993" t="s">
        <v>87</v>
      </c>
      <c r="U3993" t="s">
        <v>88</v>
      </c>
      <c r="V3993" t="s">
        <v>89</v>
      </c>
      <c r="W3993" t="s">
        <v>78</v>
      </c>
      <c r="X3993" t="s">
        <v>120</v>
      </c>
      <c r="Y3993" t="s">
        <v>91</v>
      </c>
      <c r="Z3993" t="s">
        <v>92</v>
      </c>
      <c r="AA3993" s="1">
        <v>44567</v>
      </c>
      <c r="AB3993" s="2">
        <v>44</v>
      </c>
      <c r="AC3993" s="2">
        <v>43</v>
      </c>
      <c r="AD3993" s="2"/>
      <c r="AE3993" s="2"/>
      <c r="AF3993" s="2"/>
      <c r="AG3993">
        <v>0</v>
      </c>
      <c r="AH3993" s="3">
        <v>44</v>
      </c>
      <c r="AI3993" s="3">
        <v>43</v>
      </c>
      <c r="AJ3993" s="3">
        <v>0</v>
      </c>
      <c r="AK3993" s="3">
        <v>0</v>
      </c>
      <c r="AL3993" s="3">
        <v>0</v>
      </c>
      <c r="AM3993" t="s">
        <v>3127</v>
      </c>
      <c r="AN3993" t="s">
        <v>83</v>
      </c>
      <c r="AO3993" t="s">
        <v>2349</v>
      </c>
      <c r="AP3993" t="s">
        <v>2350</v>
      </c>
      <c r="AQ3993" t="s">
        <v>83</v>
      </c>
      <c r="AR3993" t="s">
        <v>2359</v>
      </c>
      <c r="AS3993" t="s">
        <v>83</v>
      </c>
      <c r="AT3993" t="s">
        <v>96</v>
      </c>
      <c r="AU3993" t="s">
        <v>2360</v>
      </c>
      <c r="AV3993" t="s">
        <v>2361</v>
      </c>
      <c r="AW3993" t="s">
        <v>99</v>
      </c>
      <c r="AX3993" t="s">
        <v>100</v>
      </c>
      <c r="AY3993" t="s">
        <v>2362</v>
      </c>
      <c r="AZ3993" t="s">
        <v>3128</v>
      </c>
      <c r="BA3993" t="s">
        <v>103</v>
      </c>
      <c r="BB3993" t="s">
        <v>3129</v>
      </c>
      <c r="BC3993" s="4"/>
      <c r="BD3993" t="s">
        <v>83</v>
      </c>
      <c r="BE3993" t="s">
        <v>105</v>
      </c>
      <c r="BF3993" t="s">
        <v>106</v>
      </c>
      <c r="BG3993" t="s">
        <v>107</v>
      </c>
      <c r="BH3993" t="s">
        <v>108</v>
      </c>
      <c r="BI3993" t="s">
        <v>109</v>
      </c>
      <c r="BJ3993" s="2">
        <v>0</v>
      </c>
      <c r="BK3993" t="s">
        <v>90</v>
      </c>
      <c r="BL3993" t="s">
        <v>78</v>
      </c>
      <c r="BM3993" t="s">
        <v>83</v>
      </c>
      <c r="BN3993" t="s">
        <v>83</v>
      </c>
      <c r="BO3993" t="s">
        <v>83</v>
      </c>
      <c r="BP3993" t="s">
        <v>3130</v>
      </c>
      <c r="BQ3993" t="s">
        <v>2366</v>
      </c>
      <c r="BR3993" t="s">
        <v>2367</v>
      </c>
      <c r="BS3993" t="s">
        <v>83</v>
      </c>
      <c r="BT3993" s="3">
        <v>1</v>
      </c>
    </row>
    <row r="3994" spans="1:72" x14ac:dyDescent="0.25">
      <c r="A3994" t="s">
        <v>2349</v>
      </c>
      <c r="B3994" t="s">
        <v>2350</v>
      </c>
      <c r="C3994" t="s">
        <v>2351</v>
      </c>
      <c r="D3994" t="s">
        <v>74</v>
      </c>
      <c r="E3994" t="s">
        <v>21868</v>
      </c>
      <c r="F3994" t="s">
        <v>2352</v>
      </c>
      <c r="G3994" t="s">
        <v>3131</v>
      </c>
      <c r="H3994" t="s">
        <v>3132</v>
      </c>
      <c r="I3994" s="1">
        <v>44197</v>
      </c>
      <c r="J3994" s="1">
        <v>44926</v>
      </c>
      <c r="K3994" t="s">
        <v>78</v>
      </c>
      <c r="L3994" t="s">
        <v>79</v>
      </c>
      <c r="M3994" t="s">
        <v>80</v>
      </c>
      <c r="N3994" t="s">
        <v>3125</v>
      </c>
      <c r="O3994" t="s">
        <v>162</v>
      </c>
      <c r="P3994" t="s">
        <v>156</v>
      </c>
      <c r="Q3994" t="s">
        <v>3126</v>
      </c>
      <c r="R3994" t="s">
        <v>2388</v>
      </c>
      <c r="S3994" t="s">
        <v>150</v>
      </c>
      <c r="T3994" t="s">
        <v>87</v>
      </c>
      <c r="U3994" t="s">
        <v>88</v>
      </c>
      <c r="V3994" t="s">
        <v>89</v>
      </c>
      <c r="W3994" t="s">
        <v>78</v>
      </c>
      <c r="X3994" t="s">
        <v>120</v>
      </c>
      <c r="Y3994" t="s">
        <v>91</v>
      </c>
      <c r="Z3994" t="s">
        <v>92</v>
      </c>
      <c r="AA3994" s="1">
        <v>44567</v>
      </c>
      <c r="AB3994" s="2">
        <v>22</v>
      </c>
      <c r="AC3994" s="2">
        <v>25</v>
      </c>
      <c r="AD3994" s="2"/>
      <c r="AE3994" s="2"/>
      <c r="AF3994" s="2"/>
      <c r="AG3994">
        <v>0</v>
      </c>
      <c r="AH3994" s="3">
        <v>21</v>
      </c>
      <c r="AI3994" s="3">
        <v>23</v>
      </c>
      <c r="AJ3994" s="3">
        <v>0</v>
      </c>
      <c r="AK3994" s="3">
        <v>0</v>
      </c>
      <c r="AL3994" s="3">
        <v>0</v>
      </c>
      <c r="AM3994" t="s">
        <v>3133</v>
      </c>
      <c r="AN3994" t="s">
        <v>83</v>
      </c>
      <c r="AO3994" t="s">
        <v>2349</v>
      </c>
      <c r="AP3994" t="s">
        <v>2350</v>
      </c>
      <c r="AQ3994" t="s">
        <v>83</v>
      </c>
      <c r="AR3994" t="s">
        <v>2359</v>
      </c>
      <c r="AS3994" t="s">
        <v>83</v>
      </c>
      <c r="AT3994" t="s">
        <v>96</v>
      </c>
      <c r="AU3994" t="s">
        <v>2360</v>
      </c>
      <c r="AV3994" t="s">
        <v>2361</v>
      </c>
      <c r="AW3994" t="s">
        <v>99</v>
      </c>
      <c r="AX3994" t="s">
        <v>100</v>
      </c>
      <c r="AY3994" t="s">
        <v>2362</v>
      </c>
      <c r="AZ3994" t="s">
        <v>3134</v>
      </c>
      <c r="BA3994" t="s">
        <v>103</v>
      </c>
      <c r="BB3994" t="s">
        <v>3135</v>
      </c>
      <c r="BC3994" s="4"/>
      <c r="BD3994" t="s">
        <v>83</v>
      </c>
      <c r="BE3994" t="s">
        <v>105</v>
      </c>
      <c r="BF3994" t="s">
        <v>106</v>
      </c>
      <c r="BG3994" t="s">
        <v>107</v>
      </c>
      <c r="BH3994" t="s">
        <v>108</v>
      </c>
      <c r="BI3994" t="s">
        <v>109</v>
      </c>
      <c r="BJ3994" s="2">
        <v>0</v>
      </c>
      <c r="BK3994" t="s">
        <v>90</v>
      </c>
      <c r="BL3994" t="s">
        <v>78</v>
      </c>
      <c r="BM3994" t="s">
        <v>83</v>
      </c>
      <c r="BN3994" t="s">
        <v>83</v>
      </c>
      <c r="BO3994" t="s">
        <v>83</v>
      </c>
      <c r="BP3994" t="s">
        <v>3136</v>
      </c>
      <c r="BQ3994" t="s">
        <v>2366</v>
      </c>
      <c r="BR3994" t="s">
        <v>2367</v>
      </c>
      <c r="BS3994" t="s">
        <v>83</v>
      </c>
      <c r="BT3994" s="3">
        <v>1</v>
      </c>
    </row>
    <row r="3995" spans="1:72" x14ac:dyDescent="0.25">
      <c r="A3995" t="s">
        <v>2349</v>
      </c>
      <c r="B3995" t="s">
        <v>2350</v>
      </c>
      <c r="C3995" t="s">
        <v>2351</v>
      </c>
      <c r="D3995" t="s">
        <v>74</v>
      </c>
      <c r="E3995" t="s">
        <v>21868</v>
      </c>
      <c r="F3995" t="s">
        <v>2352</v>
      </c>
      <c r="G3995" t="s">
        <v>3137</v>
      </c>
      <c r="H3995" t="s">
        <v>3138</v>
      </c>
      <c r="I3995" s="1">
        <v>44197</v>
      </c>
      <c r="J3995" s="1">
        <v>44926</v>
      </c>
      <c r="K3995" t="s">
        <v>78</v>
      </c>
      <c r="L3995" t="s">
        <v>79</v>
      </c>
      <c r="M3995" t="s">
        <v>80</v>
      </c>
      <c r="N3995" t="s">
        <v>3139</v>
      </c>
      <c r="O3995" t="s">
        <v>250</v>
      </c>
      <c r="P3995" t="s">
        <v>156</v>
      </c>
      <c r="Q3995" t="s">
        <v>3140</v>
      </c>
      <c r="R3995" t="s">
        <v>2388</v>
      </c>
      <c r="S3995" t="s">
        <v>150</v>
      </c>
      <c r="T3995" t="s">
        <v>87</v>
      </c>
      <c r="U3995" t="s">
        <v>88</v>
      </c>
      <c r="V3995" t="s">
        <v>89</v>
      </c>
      <c r="W3995" t="s">
        <v>78</v>
      </c>
      <c r="X3995" t="s">
        <v>120</v>
      </c>
      <c r="Y3995" t="s">
        <v>91</v>
      </c>
      <c r="Z3995" t="s">
        <v>92</v>
      </c>
      <c r="AA3995" s="1">
        <v>44567</v>
      </c>
      <c r="AB3995" s="2">
        <v>762</v>
      </c>
      <c r="AC3995" s="2">
        <v>632</v>
      </c>
      <c r="AD3995" s="2"/>
      <c r="AE3995" s="2"/>
      <c r="AF3995" s="2"/>
      <c r="AG3995">
        <v>0</v>
      </c>
      <c r="AH3995" s="3">
        <v>762</v>
      </c>
      <c r="AI3995" s="3">
        <v>632</v>
      </c>
      <c r="AJ3995" s="3">
        <v>0</v>
      </c>
      <c r="AK3995" s="3">
        <v>0</v>
      </c>
      <c r="AL3995" s="3">
        <v>0</v>
      </c>
      <c r="AM3995" t="s">
        <v>3141</v>
      </c>
      <c r="AN3995" t="s">
        <v>83</v>
      </c>
      <c r="AO3995" t="s">
        <v>2349</v>
      </c>
      <c r="AP3995" t="s">
        <v>2350</v>
      </c>
      <c r="AQ3995" t="s">
        <v>83</v>
      </c>
      <c r="AR3995" t="s">
        <v>2359</v>
      </c>
      <c r="AS3995" t="s">
        <v>83</v>
      </c>
      <c r="AT3995" t="s">
        <v>96</v>
      </c>
      <c r="AU3995" t="s">
        <v>2360</v>
      </c>
      <c r="AV3995" t="s">
        <v>2361</v>
      </c>
      <c r="AW3995" t="s">
        <v>99</v>
      </c>
      <c r="AX3995" t="s">
        <v>100</v>
      </c>
      <c r="AY3995" t="s">
        <v>2362</v>
      </c>
      <c r="AZ3995" t="s">
        <v>3142</v>
      </c>
      <c r="BA3995" t="s">
        <v>103</v>
      </c>
      <c r="BB3995" t="s">
        <v>3143</v>
      </c>
      <c r="BC3995" s="4"/>
      <c r="BD3995" t="s">
        <v>83</v>
      </c>
      <c r="BE3995" t="s">
        <v>105</v>
      </c>
      <c r="BF3995" t="s">
        <v>106</v>
      </c>
      <c r="BG3995" t="s">
        <v>107</v>
      </c>
      <c r="BH3995" t="s">
        <v>108</v>
      </c>
      <c r="BI3995" t="s">
        <v>109</v>
      </c>
      <c r="BJ3995" s="2">
        <v>0</v>
      </c>
      <c r="BK3995" t="s">
        <v>90</v>
      </c>
      <c r="BL3995" t="s">
        <v>78</v>
      </c>
      <c r="BM3995" t="s">
        <v>83</v>
      </c>
      <c r="BN3995" t="s">
        <v>83</v>
      </c>
      <c r="BO3995" t="s">
        <v>83</v>
      </c>
      <c r="BP3995" t="s">
        <v>3144</v>
      </c>
      <c r="BQ3995" t="s">
        <v>2366</v>
      </c>
      <c r="BR3995" t="s">
        <v>2367</v>
      </c>
      <c r="BS3995" t="s">
        <v>83</v>
      </c>
      <c r="BT3995" s="3">
        <v>1</v>
      </c>
    </row>
    <row r="3996" spans="1:72" x14ac:dyDescent="0.25">
      <c r="A3996" t="s">
        <v>2349</v>
      </c>
      <c r="B3996" t="s">
        <v>2350</v>
      </c>
      <c r="C3996" t="s">
        <v>2351</v>
      </c>
      <c r="D3996" t="s">
        <v>74</v>
      </c>
      <c r="E3996" t="s">
        <v>21868</v>
      </c>
      <c r="F3996" t="s">
        <v>2352</v>
      </c>
      <c r="G3996" t="s">
        <v>3145</v>
      </c>
      <c r="H3996" t="s">
        <v>3146</v>
      </c>
      <c r="I3996" s="1">
        <v>44197</v>
      </c>
      <c r="J3996" s="1">
        <v>44926</v>
      </c>
      <c r="K3996" t="s">
        <v>78</v>
      </c>
      <c r="L3996" t="s">
        <v>79</v>
      </c>
      <c r="M3996" t="s">
        <v>80</v>
      </c>
      <c r="N3996" t="s">
        <v>3147</v>
      </c>
      <c r="O3996" t="s">
        <v>155</v>
      </c>
      <c r="P3996" t="s">
        <v>409</v>
      </c>
      <c r="Q3996" t="s">
        <v>3148</v>
      </c>
      <c r="R3996" t="s">
        <v>2388</v>
      </c>
      <c r="S3996" t="s">
        <v>150</v>
      </c>
      <c r="T3996" t="s">
        <v>87</v>
      </c>
      <c r="U3996" t="s">
        <v>88</v>
      </c>
      <c r="V3996" t="s">
        <v>89</v>
      </c>
      <c r="W3996" t="s">
        <v>78</v>
      </c>
      <c r="X3996" t="s">
        <v>120</v>
      </c>
      <c r="Y3996" t="s">
        <v>91</v>
      </c>
      <c r="Z3996" t="s">
        <v>92</v>
      </c>
      <c r="AA3996" s="1">
        <v>44567</v>
      </c>
      <c r="AB3996" s="2">
        <v>1509</v>
      </c>
      <c r="AC3996" s="2">
        <v>1323</v>
      </c>
      <c r="AD3996" s="2"/>
      <c r="AE3996" s="2"/>
      <c r="AF3996" s="2"/>
      <c r="AG3996">
        <v>0</v>
      </c>
      <c r="AH3996" s="3">
        <v>1509</v>
      </c>
      <c r="AI3996" s="3">
        <v>1323</v>
      </c>
      <c r="AJ3996" s="3">
        <v>0</v>
      </c>
      <c r="AK3996" s="3">
        <v>0</v>
      </c>
      <c r="AL3996" s="3">
        <v>0</v>
      </c>
      <c r="AM3996" t="s">
        <v>3149</v>
      </c>
      <c r="AN3996" t="s">
        <v>83</v>
      </c>
      <c r="AO3996" t="s">
        <v>2349</v>
      </c>
      <c r="AP3996" t="s">
        <v>2350</v>
      </c>
      <c r="AQ3996" t="s">
        <v>83</v>
      </c>
      <c r="AR3996" t="s">
        <v>2359</v>
      </c>
      <c r="AS3996" t="s">
        <v>83</v>
      </c>
      <c r="AT3996" t="s">
        <v>96</v>
      </c>
      <c r="AU3996" t="s">
        <v>2360</v>
      </c>
      <c r="AV3996" t="s">
        <v>2361</v>
      </c>
      <c r="AW3996" t="s">
        <v>99</v>
      </c>
      <c r="AX3996" t="s">
        <v>100</v>
      </c>
      <c r="AY3996" t="s">
        <v>2362</v>
      </c>
      <c r="AZ3996" t="s">
        <v>3150</v>
      </c>
      <c r="BA3996" t="s">
        <v>103</v>
      </c>
      <c r="BB3996" t="s">
        <v>3151</v>
      </c>
      <c r="BC3996" s="4"/>
      <c r="BD3996" t="s">
        <v>83</v>
      </c>
      <c r="BE3996" t="s">
        <v>105</v>
      </c>
      <c r="BF3996" t="s">
        <v>106</v>
      </c>
      <c r="BG3996" t="s">
        <v>107</v>
      </c>
      <c r="BH3996" t="s">
        <v>108</v>
      </c>
      <c r="BI3996" t="s">
        <v>109</v>
      </c>
      <c r="BJ3996" s="2">
        <v>0</v>
      </c>
      <c r="BK3996" t="s">
        <v>90</v>
      </c>
      <c r="BL3996" t="s">
        <v>78</v>
      </c>
      <c r="BM3996" t="s">
        <v>83</v>
      </c>
      <c r="BN3996" t="s">
        <v>83</v>
      </c>
      <c r="BO3996" t="s">
        <v>83</v>
      </c>
      <c r="BP3996" t="s">
        <v>3152</v>
      </c>
      <c r="BQ3996" t="s">
        <v>2366</v>
      </c>
      <c r="BR3996" t="s">
        <v>2367</v>
      </c>
      <c r="BS3996" t="s">
        <v>83</v>
      </c>
      <c r="BT3996" s="3">
        <v>1</v>
      </c>
    </row>
    <row r="3997" spans="1:72" x14ac:dyDescent="0.25">
      <c r="A3997" t="s">
        <v>2349</v>
      </c>
      <c r="B3997" t="s">
        <v>2350</v>
      </c>
      <c r="C3997" t="s">
        <v>2351</v>
      </c>
      <c r="D3997" t="s">
        <v>74</v>
      </c>
      <c r="E3997" t="s">
        <v>21868</v>
      </c>
      <c r="F3997" t="s">
        <v>2352</v>
      </c>
      <c r="G3997" t="s">
        <v>3153</v>
      </c>
      <c r="H3997" t="s">
        <v>3154</v>
      </c>
      <c r="I3997" s="1">
        <v>44197</v>
      </c>
      <c r="J3997" s="1">
        <v>44926</v>
      </c>
      <c r="K3997" t="s">
        <v>78</v>
      </c>
      <c r="L3997" t="s">
        <v>79</v>
      </c>
      <c r="M3997" t="s">
        <v>80</v>
      </c>
      <c r="N3997" t="s">
        <v>3155</v>
      </c>
      <c r="O3997" t="s">
        <v>1179</v>
      </c>
      <c r="P3997" t="s">
        <v>83</v>
      </c>
      <c r="Q3997" t="s">
        <v>3156</v>
      </c>
      <c r="R3997" t="s">
        <v>2388</v>
      </c>
      <c r="S3997" t="s">
        <v>83</v>
      </c>
      <c r="T3997" t="s">
        <v>87</v>
      </c>
      <c r="U3997" t="s">
        <v>354</v>
      </c>
      <c r="V3997" t="s">
        <v>355</v>
      </c>
      <c r="W3997" t="s">
        <v>90</v>
      </c>
      <c r="X3997" t="s">
        <v>83</v>
      </c>
      <c r="Y3997" t="s">
        <v>356</v>
      </c>
      <c r="Z3997" t="s">
        <v>92</v>
      </c>
      <c r="AA3997" s="1">
        <v>44652</v>
      </c>
      <c r="AB3997" s="2">
        <v>75517</v>
      </c>
      <c r="AC3997" s="2">
        <v>74308</v>
      </c>
      <c r="AD3997" s="2"/>
      <c r="AE3997" s="2"/>
      <c r="AF3997" s="2"/>
      <c r="AG3997">
        <v>49</v>
      </c>
      <c r="AH3997" s="3">
        <v>76580</v>
      </c>
      <c r="AI3997" s="3">
        <v>76081</v>
      </c>
      <c r="AJ3997" s="3">
        <v>0</v>
      </c>
      <c r="AK3997" s="3">
        <v>0</v>
      </c>
      <c r="AL3997" s="3">
        <v>0</v>
      </c>
      <c r="AM3997" t="s">
        <v>3157</v>
      </c>
      <c r="AN3997" t="s">
        <v>83</v>
      </c>
      <c r="AO3997" t="s">
        <v>2349</v>
      </c>
      <c r="AP3997" t="s">
        <v>2350</v>
      </c>
      <c r="AQ3997" t="s">
        <v>83</v>
      </c>
      <c r="AR3997" t="s">
        <v>2359</v>
      </c>
      <c r="AS3997" t="s">
        <v>83</v>
      </c>
      <c r="AT3997" t="s">
        <v>96</v>
      </c>
      <c r="AU3997" t="s">
        <v>2360</v>
      </c>
      <c r="AV3997" t="s">
        <v>2361</v>
      </c>
      <c r="AW3997" t="s">
        <v>99</v>
      </c>
      <c r="AX3997" t="s">
        <v>359</v>
      </c>
      <c r="AY3997" t="s">
        <v>2362</v>
      </c>
      <c r="AZ3997" t="s">
        <v>3158</v>
      </c>
      <c r="BA3997" t="s">
        <v>103</v>
      </c>
      <c r="BB3997" t="s">
        <v>83</v>
      </c>
      <c r="BC3997" s="4">
        <v>44562</v>
      </c>
      <c r="BD3997" t="s">
        <v>360</v>
      </c>
      <c r="BE3997" t="s">
        <v>105</v>
      </c>
      <c r="BF3997" t="s">
        <v>106</v>
      </c>
      <c r="BG3997" t="s">
        <v>107</v>
      </c>
      <c r="BH3997" t="s">
        <v>83</v>
      </c>
      <c r="BI3997" t="s">
        <v>83</v>
      </c>
      <c r="BJ3997" s="2">
        <v>0</v>
      </c>
      <c r="BK3997" t="s">
        <v>90</v>
      </c>
      <c r="BL3997" t="s">
        <v>90</v>
      </c>
      <c r="BM3997" t="s">
        <v>83</v>
      </c>
      <c r="BN3997" t="s">
        <v>83</v>
      </c>
      <c r="BO3997" t="s">
        <v>83</v>
      </c>
      <c r="BP3997" t="s">
        <v>83</v>
      </c>
      <c r="BQ3997" t="s">
        <v>83</v>
      </c>
      <c r="BR3997" t="s">
        <v>83</v>
      </c>
      <c r="BS3997" t="s">
        <v>83</v>
      </c>
      <c r="BT3997" s="3">
        <v>1</v>
      </c>
    </row>
    <row r="3998" spans="1:72" x14ac:dyDescent="0.25">
      <c r="A3998" t="s">
        <v>2349</v>
      </c>
      <c r="B3998" t="s">
        <v>2350</v>
      </c>
      <c r="C3998" t="s">
        <v>2351</v>
      </c>
      <c r="D3998" t="s">
        <v>74</v>
      </c>
      <c r="E3998" t="s">
        <v>21868</v>
      </c>
      <c r="F3998" t="s">
        <v>2352</v>
      </c>
      <c r="G3998" t="s">
        <v>3159</v>
      </c>
      <c r="H3998" t="s">
        <v>3160</v>
      </c>
      <c r="I3998" s="1">
        <v>44197</v>
      </c>
      <c r="J3998" s="1">
        <v>44926</v>
      </c>
      <c r="K3998" t="s">
        <v>78</v>
      </c>
      <c r="L3998" t="s">
        <v>79</v>
      </c>
      <c r="M3998" t="s">
        <v>80</v>
      </c>
      <c r="N3998" t="s">
        <v>3161</v>
      </c>
      <c r="O3998" t="s">
        <v>82</v>
      </c>
      <c r="P3998" t="s">
        <v>83</v>
      </c>
      <c r="Q3998" t="s">
        <v>3162</v>
      </c>
      <c r="R3998" t="s">
        <v>2388</v>
      </c>
      <c r="S3998" t="s">
        <v>210</v>
      </c>
      <c r="T3998" t="s">
        <v>87</v>
      </c>
      <c r="U3998" t="s">
        <v>88</v>
      </c>
      <c r="V3998" t="s">
        <v>89</v>
      </c>
      <c r="W3998" t="s">
        <v>90</v>
      </c>
      <c r="X3998" t="s">
        <v>83</v>
      </c>
      <c r="Y3998" t="s">
        <v>91</v>
      </c>
      <c r="Z3998" t="s">
        <v>92</v>
      </c>
      <c r="AA3998" s="1">
        <v>44378</v>
      </c>
      <c r="AB3998" s="2">
        <v>105110.2</v>
      </c>
      <c r="AC3998" s="2">
        <v>56597.8</v>
      </c>
      <c r="AD3998" s="2"/>
      <c r="AE3998" s="2"/>
      <c r="AF3998" s="2"/>
      <c r="AG3998">
        <v>0</v>
      </c>
      <c r="AH3998" s="3">
        <v>105430</v>
      </c>
      <c r="AI3998" s="3">
        <v>56770</v>
      </c>
      <c r="AJ3998" s="3">
        <v>0</v>
      </c>
      <c r="AK3998" s="3">
        <v>0</v>
      </c>
      <c r="AL3998" s="3">
        <v>0</v>
      </c>
      <c r="AM3998" t="s">
        <v>3163</v>
      </c>
      <c r="AN3998" t="s">
        <v>2730</v>
      </c>
      <c r="AO3998" t="s">
        <v>2349</v>
      </c>
      <c r="AP3998" t="s">
        <v>2350</v>
      </c>
      <c r="AQ3998" t="s">
        <v>83</v>
      </c>
      <c r="AR3998" t="s">
        <v>2359</v>
      </c>
      <c r="AS3998" t="s">
        <v>83</v>
      </c>
      <c r="AT3998" t="s">
        <v>96</v>
      </c>
      <c r="AU3998" t="s">
        <v>2360</v>
      </c>
      <c r="AV3998" t="s">
        <v>2361</v>
      </c>
      <c r="AW3998" t="s">
        <v>99</v>
      </c>
      <c r="AX3998" t="s">
        <v>100</v>
      </c>
      <c r="AY3998" t="s">
        <v>2390</v>
      </c>
      <c r="AZ3998" t="s">
        <v>3164</v>
      </c>
      <c r="BA3998" t="s">
        <v>103</v>
      </c>
      <c r="BB3998" t="s">
        <v>3165</v>
      </c>
      <c r="BC3998" s="4"/>
      <c r="BD3998" t="s">
        <v>83</v>
      </c>
      <c r="BE3998" t="s">
        <v>105</v>
      </c>
      <c r="BF3998" t="s">
        <v>106</v>
      </c>
      <c r="BG3998" t="s">
        <v>107</v>
      </c>
      <c r="BH3998" t="s">
        <v>704</v>
      </c>
      <c r="BI3998" t="s">
        <v>705</v>
      </c>
      <c r="BJ3998" s="2">
        <v>0</v>
      </c>
      <c r="BK3998" t="s">
        <v>78</v>
      </c>
      <c r="BL3998" t="s">
        <v>90</v>
      </c>
      <c r="BM3998" t="s">
        <v>83</v>
      </c>
      <c r="BN3998" t="s">
        <v>83</v>
      </c>
      <c r="BO3998" t="s">
        <v>83</v>
      </c>
      <c r="BP3998" t="s">
        <v>83</v>
      </c>
      <c r="BQ3998" t="s">
        <v>83</v>
      </c>
      <c r="BR3998" t="s">
        <v>83</v>
      </c>
      <c r="BS3998" t="s">
        <v>83</v>
      </c>
      <c r="BT3998" s="3">
        <v>1</v>
      </c>
    </row>
    <row r="3999" spans="1:72" x14ac:dyDescent="0.25">
      <c r="A3999" t="s">
        <v>2349</v>
      </c>
      <c r="B3999" t="s">
        <v>2350</v>
      </c>
      <c r="C3999" t="s">
        <v>2351</v>
      </c>
      <c r="D3999" t="s">
        <v>74</v>
      </c>
      <c r="E3999" t="s">
        <v>21868</v>
      </c>
      <c r="F3999" t="s">
        <v>2352</v>
      </c>
      <c r="G3999" t="s">
        <v>3166</v>
      </c>
      <c r="H3999" t="s">
        <v>3167</v>
      </c>
      <c r="I3999" s="1">
        <v>44197</v>
      </c>
      <c r="J3999" s="1">
        <v>44926</v>
      </c>
      <c r="K3999" t="s">
        <v>78</v>
      </c>
      <c r="L3999" t="s">
        <v>79</v>
      </c>
      <c r="M3999" t="s">
        <v>80</v>
      </c>
      <c r="N3999" t="s">
        <v>2929</v>
      </c>
      <c r="O3999" t="s">
        <v>155</v>
      </c>
      <c r="P3999" t="s">
        <v>83</v>
      </c>
      <c r="Q3999" t="s">
        <v>3168</v>
      </c>
      <c r="R3999" t="s">
        <v>2388</v>
      </c>
      <c r="S3999" t="s">
        <v>83</v>
      </c>
      <c r="T3999" t="s">
        <v>87</v>
      </c>
      <c r="U3999" t="s">
        <v>354</v>
      </c>
      <c r="V3999" t="s">
        <v>355</v>
      </c>
      <c r="W3999" t="s">
        <v>90</v>
      </c>
      <c r="X3999" t="s">
        <v>83</v>
      </c>
      <c r="Y3999" t="s">
        <v>356</v>
      </c>
      <c r="Z3999" t="s">
        <v>92</v>
      </c>
      <c r="AA3999" s="1">
        <v>44652</v>
      </c>
      <c r="AB3999" s="2">
        <v>278630</v>
      </c>
      <c r="AC3999" s="2">
        <v>264685</v>
      </c>
      <c r="AD3999" s="2"/>
      <c r="AE3999" s="2"/>
      <c r="AF3999" s="2"/>
      <c r="AG3999">
        <v>160</v>
      </c>
      <c r="AH3999" s="3">
        <v>270173</v>
      </c>
      <c r="AI3999" s="3">
        <v>262804</v>
      </c>
      <c r="AJ3999" s="3">
        <v>0</v>
      </c>
      <c r="AK3999" s="3">
        <v>0</v>
      </c>
      <c r="AL3999" s="3">
        <v>0</v>
      </c>
      <c r="AM3999" t="s">
        <v>3169</v>
      </c>
      <c r="AN3999" t="s">
        <v>83</v>
      </c>
      <c r="AO3999" t="s">
        <v>2349</v>
      </c>
      <c r="AP3999" t="s">
        <v>2350</v>
      </c>
      <c r="AQ3999" t="s">
        <v>83</v>
      </c>
      <c r="AR3999" t="s">
        <v>2359</v>
      </c>
      <c r="AS3999" t="s">
        <v>83</v>
      </c>
      <c r="AT3999" t="s">
        <v>96</v>
      </c>
      <c r="AU3999" t="s">
        <v>2360</v>
      </c>
      <c r="AV3999" t="s">
        <v>2361</v>
      </c>
      <c r="AW3999" t="s">
        <v>99</v>
      </c>
      <c r="AX3999" t="s">
        <v>359</v>
      </c>
      <c r="AY3999" t="s">
        <v>2390</v>
      </c>
      <c r="AZ3999" t="s">
        <v>3170</v>
      </c>
      <c r="BA3999" t="s">
        <v>103</v>
      </c>
      <c r="BB3999" t="s">
        <v>83</v>
      </c>
      <c r="BC3999" s="4">
        <v>44562</v>
      </c>
      <c r="BD3999" t="s">
        <v>360</v>
      </c>
      <c r="BE3999" t="s">
        <v>105</v>
      </c>
      <c r="BF3999" t="s">
        <v>106</v>
      </c>
      <c r="BG3999" t="s">
        <v>107</v>
      </c>
      <c r="BH3999" t="s">
        <v>83</v>
      </c>
      <c r="BI3999" t="s">
        <v>83</v>
      </c>
      <c r="BJ3999" s="2">
        <v>0</v>
      </c>
      <c r="BK3999" t="s">
        <v>78</v>
      </c>
      <c r="BL3999" t="s">
        <v>90</v>
      </c>
      <c r="BM3999" t="s">
        <v>83</v>
      </c>
      <c r="BN3999" t="s">
        <v>83</v>
      </c>
      <c r="BO3999" t="s">
        <v>83</v>
      </c>
      <c r="BP3999" t="s">
        <v>83</v>
      </c>
      <c r="BQ3999" t="s">
        <v>83</v>
      </c>
      <c r="BR3999" t="s">
        <v>83</v>
      </c>
      <c r="BS3999" t="s">
        <v>83</v>
      </c>
      <c r="BT3999" s="3">
        <v>1</v>
      </c>
    </row>
    <row r="4000" spans="1:72" x14ac:dyDescent="0.25">
      <c r="A4000" t="s">
        <v>2349</v>
      </c>
      <c r="B4000" t="s">
        <v>2350</v>
      </c>
      <c r="C4000" t="s">
        <v>2351</v>
      </c>
      <c r="D4000" t="s">
        <v>74</v>
      </c>
      <c r="E4000" t="s">
        <v>21868</v>
      </c>
      <c r="F4000" t="s">
        <v>2352</v>
      </c>
      <c r="G4000" t="s">
        <v>3171</v>
      </c>
      <c r="H4000" t="s">
        <v>3172</v>
      </c>
      <c r="I4000" s="1">
        <v>44197</v>
      </c>
      <c r="J4000" s="1">
        <v>44926</v>
      </c>
      <c r="K4000" t="s">
        <v>78</v>
      </c>
      <c r="L4000" t="s">
        <v>79</v>
      </c>
      <c r="M4000" t="s">
        <v>80</v>
      </c>
      <c r="N4000" t="s">
        <v>3173</v>
      </c>
      <c r="O4000" t="s">
        <v>477</v>
      </c>
      <c r="P4000" t="s">
        <v>83</v>
      </c>
      <c r="Q4000" t="s">
        <v>3174</v>
      </c>
      <c r="R4000" t="s">
        <v>2388</v>
      </c>
      <c r="S4000" t="s">
        <v>83</v>
      </c>
      <c r="T4000" t="s">
        <v>87</v>
      </c>
      <c r="U4000" t="s">
        <v>354</v>
      </c>
      <c r="V4000" t="s">
        <v>355</v>
      </c>
      <c r="W4000" t="s">
        <v>90</v>
      </c>
      <c r="X4000" t="s">
        <v>83</v>
      </c>
      <c r="Y4000" t="s">
        <v>356</v>
      </c>
      <c r="Z4000" t="s">
        <v>92</v>
      </c>
      <c r="AA4000" s="1">
        <v>44652</v>
      </c>
      <c r="AB4000" s="2">
        <v>79983</v>
      </c>
      <c r="AC4000" s="2">
        <v>66464</v>
      </c>
      <c r="AD4000" s="2"/>
      <c r="AE4000" s="2"/>
      <c r="AF4000" s="2"/>
      <c r="AG4000">
        <v>70</v>
      </c>
      <c r="AH4000" s="3">
        <v>75660</v>
      </c>
      <c r="AI4000" s="3">
        <v>60850</v>
      </c>
      <c r="AJ4000" s="3">
        <v>0</v>
      </c>
      <c r="AK4000" s="3">
        <v>0</v>
      </c>
      <c r="AL4000" s="3">
        <v>0</v>
      </c>
      <c r="AM4000" t="s">
        <v>3175</v>
      </c>
      <c r="AN4000" t="s">
        <v>83</v>
      </c>
      <c r="AO4000" t="s">
        <v>2349</v>
      </c>
      <c r="AP4000" t="s">
        <v>2350</v>
      </c>
      <c r="AQ4000" t="s">
        <v>83</v>
      </c>
      <c r="AR4000" t="s">
        <v>2359</v>
      </c>
      <c r="AS4000" t="s">
        <v>83</v>
      </c>
      <c r="AT4000" t="s">
        <v>96</v>
      </c>
      <c r="AU4000" t="s">
        <v>2360</v>
      </c>
      <c r="AV4000" t="s">
        <v>2361</v>
      </c>
      <c r="AW4000" t="s">
        <v>99</v>
      </c>
      <c r="AX4000" t="s">
        <v>359</v>
      </c>
      <c r="AY4000" t="s">
        <v>2702</v>
      </c>
      <c r="AZ4000" t="s">
        <v>3176</v>
      </c>
      <c r="BA4000" t="s">
        <v>103</v>
      </c>
      <c r="BB4000" t="s">
        <v>83</v>
      </c>
      <c r="BC4000" s="4">
        <v>44562</v>
      </c>
      <c r="BD4000" t="s">
        <v>360</v>
      </c>
      <c r="BE4000" t="s">
        <v>105</v>
      </c>
      <c r="BF4000" t="s">
        <v>106</v>
      </c>
      <c r="BG4000" t="s">
        <v>107</v>
      </c>
      <c r="BH4000" t="s">
        <v>83</v>
      </c>
      <c r="BI4000" t="s">
        <v>83</v>
      </c>
      <c r="BJ4000" s="2">
        <v>0</v>
      </c>
      <c r="BK4000" t="s">
        <v>78</v>
      </c>
      <c r="BL4000" t="s">
        <v>90</v>
      </c>
      <c r="BM4000" t="s">
        <v>83</v>
      </c>
      <c r="BN4000" t="s">
        <v>83</v>
      </c>
      <c r="BO4000" t="s">
        <v>83</v>
      </c>
      <c r="BP4000" t="s">
        <v>83</v>
      </c>
      <c r="BQ4000" t="s">
        <v>83</v>
      </c>
      <c r="BR4000" t="s">
        <v>83</v>
      </c>
      <c r="BS4000" t="s">
        <v>83</v>
      </c>
      <c r="BT4000" s="3">
        <v>1</v>
      </c>
    </row>
    <row r="4001" spans="1:72" x14ac:dyDescent="0.25">
      <c r="A4001" t="s">
        <v>2349</v>
      </c>
      <c r="B4001" t="s">
        <v>2350</v>
      </c>
      <c r="C4001" t="s">
        <v>2351</v>
      </c>
      <c r="D4001" t="s">
        <v>74</v>
      </c>
      <c r="E4001" t="s">
        <v>21868</v>
      </c>
      <c r="F4001" t="s">
        <v>2352</v>
      </c>
      <c r="G4001" t="s">
        <v>3177</v>
      </c>
      <c r="H4001" t="s">
        <v>3178</v>
      </c>
      <c r="I4001" s="1">
        <v>44197</v>
      </c>
      <c r="J4001" s="1">
        <v>44926</v>
      </c>
      <c r="K4001" t="s">
        <v>78</v>
      </c>
      <c r="L4001" t="s">
        <v>79</v>
      </c>
      <c r="M4001" t="s">
        <v>80</v>
      </c>
      <c r="N4001" t="s">
        <v>3179</v>
      </c>
      <c r="O4001" t="s">
        <v>250</v>
      </c>
      <c r="P4001" t="s">
        <v>156</v>
      </c>
      <c r="Q4001" t="s">
        <v>3180</v>
      </c>
      <c r="R4001" t="s">
        <v>2388</v>
      </c>
      <c r="S4001" t="s">
        <v>119</v>
      </c>
      <c r="T4001" t="s">
        <v>87</v>
      </c>
      <c r="U4001" t="s">
        <v>88</v>
      </c>
      <c r="V4001" t="s">
        <v>89</v>
      </c>
      <c r="W4001" t="s">
        <v>78</v>
      </c>
      <c r="X4001" t="s">
        <v>120</v>
      </c>
      <c r="Y4001" t="s">
        <v>91</v>
      </c>
      <c r="Z4001" t="s">
        <v>92</v>
      </c>
      <c r="AA4001" s="1">
        <v>44197</v>
      </c>
      <c r="AB4001" s="2">
        <v>3952</v>
      </c>
      <c r="AC4001" s="2">
        <v>3682</v>
      </c>
      <c r="AD4001" s="2">
        <v>0</v>
      </c>
      <c r="AE4001" s="2">
        <v>0</v>
      </c>
      <c r="AF4001" s="2"/>
      <c r="AG4001">
        <v>0</v>
      </c>
      <c r="AH4001" s="3">
        <v>3440</v>
      </c>
      <c r="AI4001" s="3">
        <v>4622</v>
      </c>
      <c r="AJ4001" s="3">
        <v>-10999</v>
      </c>
      <c r="AK4001" s="3">
        <v>-4939</v>
      </c>
      <c r="AL4001" s="3">
        <v>0</v>
      </c>
      <c r="AM4001" t="s">
        <v>3181</v>
      </c>
      <c r="AN4001" t="s">
        <v>83</v>
      </c>
      <c r="AO4001" t="s">
        <v>2349</v>
      </c>
      <c r="AP4001" t="s">
        <v>2350</v>
      </c>
      <c r="AQ4001" t="s">
        <v>83</v>
      </c>
      <c r="AR4001" t="s">
        <v>2359</v>
      </c>
      <c r="AS4001" t="s">
        <v>83</v>
      </c>
      <c r="AT4001" t="s">
        <v>96</v>
      </c>
      <c r="AU4001" t="s">
        <v>2360</v>
      </c>
      <c r="AV4001" t="s">
        <v>2361</v>
      </c>
      <c r="AW4001" t="s">
        <v>99</v>
      </c>
      <c r="AX4001" t="s">
        <v>100</v>
      </c>
      <c r="AY4001" t="s">
        <v>2362</v>
      </c>
      <c r="AZ4001" t="s">
        <v>3182</v>
      </c>
      <c r="BA4001" t="s">
        <v>103</v>
      </c>
      <c r="BB4001" t="s">
        <v>3183</v>
      </c>
      <c r="BC4001" s="4"/>
      <c r="BD4001" t="s">
        <v>83</v>
      </c>
      <c r="BE4001" t="s">
        <v>105</v>
      </c>
      <c r="BF4001" t="s">
        <v>106</v>
      </c>
      <c r="BG4001" t="s">
        <v>107</v>
      </c>
      <c r="BH4001" t="s">
        <v>704</v>
      </c>
      <c r="BI4001" t="s">
        <v>705</v>
      </c>
      <c r="BJ4001" s="2">
        <v>0</v>
      </c>
      <c r="BK4001" t="s">
        <v>90</v>
      </c>
      <c r="BL4001" t="s">
        <v>78</v>
      </c>
      <c r="BM4001" t="s">
        <v>83</v>
      </c>
      <c r="BN4001" t="s">
        <v>83</v>
      </c>
      <c r="BO4001" t="s">
        <v>83</v>
      </c>
      <c r="BP4001" t="s">
        <v>3184</v>
      </c>
      <c r="BQ4001" t="s">
        <v>2366</v>
      </c>
      <c r="BR4001" t="s">
        <v>2367</v>
      </c>
      <c r="BS4001" t="s">
        <v>83</v>
      </c>
      <c r="BT4001" s="3">
        <v>1</v>
      </c>
    </row>
    <row r="4002" spans="1:72" x14ac:dyDescent="0.25">
      <c r="A4002" t="s">
        <v>2349</v>
      </c>
      <c r="B4002" t="s">
        <v>2350</v>
      </c>
      <c r="C4002" t="s">
        <v>2351</v>
      </c>
      <c r="D4002" t="s">
        <v>74</v>
      </c>
      <c r="E4002" t="s">
        <v>21868</v>
      </c>
      <c r="F4002" t="s">
        <v>2352</v>
      </c>
      <c r="G4002" t="s">
        <v>3185</v>
      </c>
      <c r="H4002" t="s">
        <v>3186</v>
      </c>
      <c r="I4002" s="1">
        <v>44197</v>
      </c>
      <c r="J4002" s="1">
        <v>44926</v>
      </c>
      <c r="K4002" t="s">
        <v>78</v>
      </c>
      <c r="L4002" t="s">
        <v>79</v>
      </c>
      <c r="M4002" t="s">
        <v>80</v>
      </c>
      <c r="N4002" t="s">
        <v>3187</v>
      </c>
      <c r="O4002" t="s">
        <v>162</v>
      </c>
      <c r="P4002" t="s">
        <v>420</v>
      </c>
      <c r="Q4002" t="s">
        <v>3188</v>
      </c>
      <c r="R4002" t="s">
        <v>2388</v>
      </c>
      <c r="S4002" t="s">
        <v>150</v>
      </c>
      <c r="T4002" t="s">
        <v>87</v>
      </c>
      <c r="U4002" t="s">
        <v>88</v>
      </c>
      <c r="V4002" t="s">
        <v>89</v>
      </c>
      <c r="W4002" t="s">
        <v>78</v>
      </c>
      <c r="X4002" t="s">
        <v>120</v>
      </c>
      <c r="Y4002" t="s">
        <v>91</v>
      </c>
      <c r="Z4002" t="s">
        <v>92</v>
      </c>
      <c r="AA4002" s="1">
        <v>44567</v>
      </c>
      <c r="AB4002" s="2">
        <v>551</v>
      </c>
      <c r="AC4002" s="2">
        <v>628</v>
      </c>
      <c r="AD4002" s="2"/>
      <c r="AE4002" s="2"/>
      <c r="AF4002" s="2"/>
      <c r="AG4002">
        <v>0</v>
      </c>
      <c r="AH4002" s="3">
        <v>551</v>
      </c>
      <c r="AI4002" s="3">
        <v>628</v>
      </c>
      <c r="AJ4002" s="3">
        <v>0</v>
      </c>
      <c r="AK4002" s="3">
        <v>0</v>
      </c>
      <c r="AL4002" s="3">
        <v>0</v>
      </c>
      <c r="AM4002" t="s">
        <v>3189</v>
      </c>
      <c r="AN4002" t="s">
        <v>83</v>
      </c>
      <c r="AO4002" t="s">
        <v>2349</v>
      </c>
      <c r="AP4002" t="s">
        <v>2350</v>
      </c>
      <c r="AQ4002" t="s">
        <v>83</v>
      </c>
      <c r="AR4002" t="s">
        <v>2359</v>
      </c>
      <c r="AS4002" t="s">
        <v>83</v>
      </c>
      <c r="AT4002" t="s">
        <v>96</v>
      </c>
      <c r="AU4002" t="s">
        <v>2360</v>
      </c>
      <c r="AV4002" t="s">
        <v>2361</v>
      </c>
      <c r="AW4002" t="s">
        <v>99</v>
      </c>
      <c r="AX4002" t="s">
        <v>100</v>
      </c>
      <c r="AY4002" t="s">
        <v>2362</v>
      </c>
      <c r="AZ4002" t="s">
        <v>3190</v>
      </c>
      <c r="BA4002" t="s">
        <v>103</v>
      </c>
      <c r="BB4002" t="s">
        <v>3191</v>
      </c>
      <c r="BC4002" s="4"/>
      <c r="BD4002" t="s">
        <v>83</v>
      </c>
      <c r="BE4002" t="s">
        <v>105</v>
      </c>
      <c r="BF4002" t="s">
        <v>106</v>
      </c>
      <c r="BG4002" t="s">
        <v>107</v>
      </c>
      <c r="BH4002" t="s">
        <v>108</v>
      </c>
      <c r="BI4002" t="s">
        <v>109</v>
      </c>
      <c r="BJ4002" s="2">
        <v>0</v>
      </c>
      <c r="BK4002" t="s">
        <v>90</v>
      </c>
      <c r="BL4002" t="s">
        <v>78</v>
      </c>
      <c r="BM4002" t="s">
        <v>83</v>
      </c>
      <c r="BN4002" t="s">
        <v>83</v>
      </c>
      <c r="BO4002" t="s">
        <v>83</v>
      </c>
      <c r="BP4002" t="s">
        <v>3192</v>
      </c>
      <c r="BQ4002" t="s">
        <v>2366</v>
      </c>
      <c r="BR4002" t="s">
        <v>2367</v>
      </c>
      <c r="BS4002" t="s">
        <v>83</v>
      </c>
      <c r="BT4002" s="3">
        <v>1</v>
      </c>
    </row>
    <row r="4003" spans="1:72" x14ac:dyDescent="0.25">
      <c r="A4003" t="s">
        <v>2349</v>
      </c>
      <c r="B4003" t="s">
        <v>2350</v>
      </c>
      <c r="C4003" t="s">
        <v>2351</v>
      </c>
      <c r="D4003" t="s">
        <v>74</v>
      </c>
      <c r="E4003" t="s">
        <v>21868</v>
      </c>
      <c r="F4003" t="s">
        <v>2352</v>
      </c>
      <c r="G4003" t="s">
        <v>3193</v>
      </c>
      <c r="H4003" t="s">
        <v>3194</v>
      </c>
      <c r="I4003" s="1">
        <v>44197</v>
      </c>
      <c r="J4003" s="1">
        <v>44926</v>
      </c>
      <c r="K4003" t="s">
        <v>78</v>
      </c>
      <c r="L4003" t="s">
        <v>79</v>
      </c>
      <c r="M4003" t="s">
        <v>80</v>
      </c>
      <c r="N4003" t="s">
        <v>3195</v>
      </c>
      <c r="O4003" t="s">
        <v>250</v>
      </c>
      <c r="P4003" t="s">
        <v>420</v>
      </c>
      <c r="Q4003" t="s">
        <v>3196</v>
      </c>
      <c r="R4003" t="s">
        <v>2388</v>
      </c>
      <c r="S4003" t="s">
        <v>150</v>
      </c>
      <c r="T4003" t="s">
        <v>87</v>
      </c>
      <c r="U4003" t="s">
        <v>88</v>
      </c>
      <c r="V4003" t="s">
        <v>89</v>
      </c>
      <c r="W4003" t="s">
        <v>78</v>
      </c>
      <c r="X4003" t="s">
        <v>120</v>
      </c>
      <c r="Y4003" t="s">
        <v>91</v>
      </c>
      <c r="Z4003" t="s">
        <v>92</v>
      </c>
      <c r="AA4003" s="1">
        <v>44567</v>
      </c>
      <c r="AB4003" s="2">
        <v>252</v>
      </c>
      <c r="AC4003" s="2">
        <v>243</v>
      </c>
      <c r="AD4003" s="2"/>
      <c r="AE4003" s="2"/>
      <c r="AF4003" s="2"/>
      <c r="AG4003">
        <v>0</v>
      </c>
      <c r="AH4003" s="3">
        <v>252</v>
      </c>
      <c r="AI4003" s="3">
        <v>243</v>
      </c>
      <c r="AJ4003" s="3">
        <v>0</v>
      </c>
      <c r="AK4003" s="3">
        <v>0</v>
      </c>
      <c r="AL4003" s="3">
        <v>0</v>
      </c>
      <c r="AM4003" t="s">
        <v>3197</v>
      </c>
      <c r="AN4003" t="s">
        <v>83</v>
      </c>
      <c r="AO4003" t="s">
        <v>2349</v>
      </c>
      <c r="AP4003" t="s">
        <v>2350</v>
      </c>
      <c r="AQ4003" t="s">
        <v>83</v>
      </c>
      <c r="AR4003" t="s">
        <v>2359</v>
      </c>
      <c r="AS4003" t="s">
        <v>83</v>
      </c>
      <c r="AT4003" t="s">
        <v>96</v>
      </c>
      <c r="AU4003" t="s">
        <v>2360</v>
      </c>
      <c r="AV4003" t="s">
        <v>2361</v>
      </c>
      <c r="AW4003" t="s">
        <v>99</v>
      </c>
      <c r="AX4003" t="s">
        <v>100</v>
      </c>
      <c r="AY4003" t="s">
        <v>2362</v>
      </c>
      <c r="AZ4003" t="s">
        <v>3198</v>
      </c>
      <c r="BA4003" t="s">
        <v>103</v>
      </c>
      <c r="BB4003" t="s">
        <v>3199</v>
      </c>
      <c r="BC4003" s="4"/>
      <c r="BD4003" t="s">
        <v>83</v>
      </c>
      <c r="BE4003" t="s">
        <v>105</v>
      </c>
      <c r="BF4003" t="s">
        <v>106</v>
      </c>
      <c r="BG4003" t="s">
        <v>107</v>
      </c>
      <c r="BH4003" t="s">
        <v>108</v>
      </c>
      <c r="BI4003" t="s">
        <v>109</v>
      </c>
      <c r="BJ4003" s="2">
        <v>0</v>
      </c>
      <c r="BK4003" t="s">
        <v>90</v>
      </c>
      <c r="BL4003" t="s">
        <v>78</v>
      </c>
      <c r="BM4003" t="s">
        <v>83</v>
      </c>
      <c r="BN4003" t="s">
        <v>83</v>
      </c>
      <c r="BO4003" t="s">
        <v>83</v>
      </c>
      <c r="BP4003" t="s">
        <v>3200</v>
      </c>
      <c r="BQ4003" t="s">
        <v>2366</v>
      </c>
      <c r="BR4003" t="s">
        <v>2367</v>
      </c>
      <c r="BS4003" t="s">
        <v>83</v>
      </c>
      <c r="BT4003" s="3">
        <v>1</v>
      </c>
    </row>
    <row r="4004" spans="1:72" x14ac:dyDescent="0.25">
      <c r="A4004" t="s">
        <v>2349</v>
      </c>
      <c r="B4004" t="s">
        <v>2350</v>
      </c>
      <c r="C4004" t="s">
        <v>2351</v>
      </c>
      <c r="D4004" t="s">
        <v>74</v>
      </c>
      <c r="E4004" t="s">
        <v>21868</v>
      </c>
      <c r="F4004" t="s">
        <v>2352</v>
      </c>
      <c r="G4004" t="s">
        <v>3201</v>
      </c>
      <c r="H4004" t="s">
        <v>3202</v>
      </c>
      <c r="I4004" s="1">
        <v>44197</v>
      </c>
      <c r="J4004" s="1">
        <v>44926</v>
      </c>
      <c r="K4004" t="s">
        <v>78</v>
      </c>
      <c r="L4004" t="s">
        <v>79</v>
      </c>
      <c r="M4004" t="s">
        <v>80</v>
      </c>
      <c r="N4004" t="s">
        <v>3195</v>
      </c>
      <c r="O4004" t="s">
        <v>155</v>
      </c>
      <c r="P4004" t="s">
        <v>409</v>
      </c>
      <c r="Q4004" t="s">
        <v>3196</v>
      </c>
      <c r="R4004" t="s">
        <v>2388</v>
      </c>
      <c r="S4004" t="s">
        <v>150</v>
      </c>
      <c r="T4004" t="s">
        <v>87</v>
      </c>
      <c r="U4004" t="s">
        <v>88</v>
      </c>
      <c r="V4004" t="s">
        <v>89</v>
      </c>
      <c r="W4004" t="s">
        <v>78</v>
      </c>
      <c r="X4004" t="s">
        <v>120</v>
      </c>
      <c r="Y4004" t="s">
        <v>91</v>
      </c>
      <c r="Z4004" t="s">
        <v>92</v>
      </c>
      <c r="AA4004" s="1">
        <v>44567</v>
      </c>
      <c r="AB4004" s="2">
        <v>474</v>
      </c>
      <c r="AC4004" s="2">
        <v>422</v>
      </c>
      <c r="AD4004" s="2"/>
      <c r="AE4004" s="2"/>
      <c r="AF4004" s="2"/>
      <c r="AG4004">
        <v>0</v>
      </c>
      <c r="AH4004" s="3">
        <v>474</v>
      </c>
      <c r="AI4004" s="3">
        <v>422</v>
      </c>
      <c r="AJ4004" s="3">
        <v>0</v>
      </c>
      <c r="AK4004" s="3">
        <v>0</v>
      </c>
      <c r="AL4004" s="3">
        <v>0</v>
      </c>
      <c r="AM4004" t="s">
        <v>3203</v>
      </c>
      <c r="AN4004" t="s">
        <v>83</v>
      </c>
      <c r="AO4004" t="s">
        <v>2349</v>
      </c>
      <c r="AP4004" t="s">
        <v>2350</v>
      </c>
      <c r="AQ4004" t="s">
        <v>83</v>
      </c>
      <c r="AR4004" t="s">
        <v>2359</v>
      </c>
      <c r="AS4004" t="s">
        <v>83</v>
      </c>
      <c r="AT4004" t="s">
        <v>96</v>
      </c>
      <c r="AU4004" t="s">
        <v>2360</v>
      </c>
      <c r="AV4004" t="s">
        <v>2361</v>
      </c>
      <c r="AW4004" t="s">
        <v>99</v>
      </c>
      <c r="AX4004" t="s">
        <v>100</v>
      </c>
      <c r="AY4004" t="s">
        <v>2362</v>
      </c>
      <c r="AZ4004" t="s">
        <v>3204</v>
      </c>
      <c r="BA4004" t="s">
        <v>103</v>
      </c>
      <c r="BB4004" t="s">
        <v>3205</v>
      </c>
      <c r="BC4004" s="4"/>
      <c r="BD4004" t="s">
        <v>83</v>
      </c>
      <c r="BE4004" t="s">
        <v>105</v>
      </c>
      <c r="BF4004" t="s">
        <v>106</v>
      </c>
      <c r="BG4004" t="s">
        <v>107</v>
      </c>
      <c r="BH4004" t="s">
        <v>108</v>
      </c>
      <c r="BI4004" t="s">
        <v>109</v>
      </c>
      <c r="BJ4004" s="2">
        <v>0</v>
      </c>
      <c r="BK4004" t="s">
        <v>90</v>
      </c>
      <c r="BL4004" t="s">
        <v>78</v>
      </c>
      <c r="BM4004" t="s">
        <v>83</v>
      </c>
      <c r="BN4004" t="s">
        <v>83</v>
      </c>
      <c r="BO4004" t="s">
        <v>83</v>
      </c>
      <c r="BP4004" t="s">
        <v>3206</v>
      </c>
      <c r="BQ4004" t="s">
        <v>2366</v>
      </c>
      <c r="BR4004" t="s">
        <v>2367</v>
      </c>
      <c r="BS4004" t="s">
        <v>83</v>
      </c>
      <c r="BT4004" s="3">
        <v>1</v>
      </c>
    </row>
    <row r="4005" spans="1:72" x14ac:dyDescent="0.25">
      <c r="A4005" t="s">
        <v>2349</v>
      </c>
      <c r="B4005" t="s">
        <v>2350</v>
      </c>
      <c r="C4005" t="s">
        <v>2351</v>
      </c>
      <c r="D4005" t="s">
        <v>74</v>
      </c>
      <c r="E4005" t="s">
        <v>21868</v>
      </c>
      <c r="F4005" t="s">
        <v>2352</v>
      </c>
      <c r="G4005" t="s">
        <v>3207</v>
      </c>
      <c r="H4005" t="s">
        <v>3208</v>
      </c>
      <c r="I4005" s="1">
        <v>44197</v>
      </c>
      <c r="J4005" s="1">
        <v>44926</v>
      </c>
      <c r="K4005" t="s">
        <v>78</v>
      </c>
      <c r="L4005" t="s">
        <v>79</v>
      </c>
      <c r="M4005" t="s">
        <v>80</v>
      </c>
      <c r="N4005" t="s">
        <v>3209</v>
      </c>
      <c r="O4005" t="s">
        <v>250</v>
      </c>
      <c r="P4005" t="s">
        <v>420</v>
      </c>
      <c r="Q4005" t="s">
        <v>3210</v>
      </c>
      <c r="R4005" t="s">
        <v>2388</v>
      </c>
      <c r="S4005" t="s">
        <v>150</v>
      </c>
      <c r="T4005" t="s">
        <v>87</v>
      </c>
      <c r="U4005" t="s">
        <v>88</v>
      </c>
      <c r="V4005" t="s">
        <v>89</v>
      </c>
      <c r="W4005" t="s">
        <v>78</v>
      </c>
      <c r="X4005" t="s">
        <v>120</v>
      </c>
      <c r="Y4005" t="s">
        <v>91</v>
      </c>
      <c r="Z4005" t="s">
        <v>92</v>
      </c>
      <c r="AA4005" s="1">
        <v>44566</v>
      </c>
      <c r="AB4005" s="2">
        <v>227</v>
      </c>
      <c r="AC4005" s="2">
        <v>187</v>
      </c>
      <c r="AD4005" s="2"/>
      <c r="AE4005" s="2"/>
      <c r="AF4005" s="2"/>
      <c r="AG4005">
        <v>0</v>
      </c>
      <c r="AH4005" s="3">
        <v>212</v>
      </c>
      <c r="AI4005" s="3">
        <v>172</v>
      </c>
      <c r="AJ4005" s="3">
        <v>0</v>
      </c>
      <c r="AK4005" s="3">
        <v>0</v>
      </c>
      <c r="AL4005" s="3">
        <v>0</v>
      </c>
      <c r="AM4005" t="s">
        <v>3211</v>
      </c>
      <c r="AN4005" t="s">
        <v>83</v>
      </c>
      <c r="AO4005" t="s">
        <v>2349</v>
      </c>
      <c r="AP4005" t="s">
        <v>2350</v>
      </c>
      <c r="AQ4005" t="s">
        <v>83</v>
      </c>
      <c r="AR4005" t="s">
        <v>2359</v>
      </c>
      <c r="AS4005" t="s">
        <v>83</v>
      </c>
      <c r="AT4005" t="s">
        <v>96</v>
      </c>
      <c r="AU4005" t="s">
        <v>2360</v>
      </c>
      <c r="AV4005" t="s">
        <v>2361</v>
      </c>
      <c r="AW4005" t="s">
        <v>99</v>
      </c>
      <c r="AX4005" t="s">
        <v>100</v>
      </c>
      <c r="AY4005" t="s">
        <v>2362</v>
      </c>
      <c r="AZ4005" t="s">
        <v>3212</v>
      </c>
      <c r="BA4005" t="s">
        <v>103</v>
      </c>
      <c r="BB4005" t="s">
        <v>3213</v>
      </c>
      <c r="BC4005" s="4"/>
      <c r="BD4005" t="s">
        <v>83</v>
      </c>
      <c r="BE4005" t="s">
        <v>105</v>
      </c>
      <c r="BF4005" t="s">
        <v>106</v>
      </c>
      <c r="BG4005" t="s">
        <v>107</v>
      </c>
      <c r="BH4005" t="s">
        <v>108</v>
      </c>
      <c r="BI4005" t="s">
        <v>109</v>
      </c>
      <c r="BJ4005" s="2">
        <v>0</v>
      </c>
      <c r="BK4005" t="s">
        <v>90</v>
      </c>
      <c r="BL4005" t="s">
        <v>78</v>
      </c>
      <c r="BM4005" t="s">
        <v>83</v>
      </c>
      <c r="BN4005" t="s">
        <v>83</v>
      </c>
      <c r="BO4005" t="s">
        <v>83</v>
      </c>
      <c r="BP4005" t="s">
        <v>3214</v>
      </c>
      <c r="BQ4005" t="s">
        <v>2366</v>
      </c>
      <c r="BR4005" t="s">
        <v>2367</v>
      </c>
      <c r="BS4005" t="s">
        <v>83</v>
      </c>
      <c r="BT4005" s="3">
        <v>1</v>
      </c>
    </row>
    <row r="4006" spans="1:72" x14ac:dyDescent="0.25">
      <c r="A4006" t="s">
        <v>2349</v>
      </c>
      <c r="B4006" t="s">
        <v>2350</v>
      </c>
      <c r="C4006" t="s">
        <v>2351</v>
      </c>
      <c r="D4006" t="s">
        <v>74</v>
      </c>
      <c r="E4006" t="s">
        <v>21868</v>
      </c>
      <c r="F4006" t="s">
        <v>2352</v>
      </c>
      <c r="G4006" t="s">
        <v>3215</v>
      </c>
      <c r="H4006" t="s">
        <v>3216</v>
      </c>
      <c r="I4006" s="1">
        <v>44197</v>
      </c>
      <c r="J4006" s="1">
        <v>44926</v>
      </c>
      <c r="K4006" t="s">
        <v>78</v>
      </c>
      <c r="L4006" t="s">
        <v>79</v>
      </c>
      <c r="M4006" t="s">
        <v>80</v>
      </c>
      <c r="N4006" t="s">
        <v>2885</v>
      </c>
      <c r="O4006" t="s">
        <v>168</v>
      </c>
      <c r="P4006" t="s">
        <v>222</v>
      </c>
      <c r="Q4006" t="s">
        <v>2886</v>
      </c>
      <c r="R4006" t="s">
        <v>2388</v>
      </c>
      <c r="S4006" t="s">
        <v>150</v>
      </c>
      <c r="T4006" t="s">
        <v>87</v>
      </c>
      <c r="U4006" t="s">
        <v>88</v>
      </c>
      <c r="V4006" t="s">
        <v>89</v>
      </c>
      <c r="W4006" t="s">
        <v>78</v>
      </c>
      <c r="X4006" t="s">
        <v>120</v>
      </c>
      <c r="Y4006" t="s">
        <v>91</v>
      </c>
      <c r="Z4006" t="s">
        <v>92</v>
      </c>
      <c r="AA4006" s="1">
        <v>44567</v>
      </c>
      <c r="AB4006" s="2">
        <v>213</v>
      </c>
      <c r="AC4006" s="2">
        <v>223</v>
      </c>
      <c r="AD4006" s="2"/>
      <c r="AE4006" s="2"/>
      <c r="AF4006" s="2"/>
      <c r="AG4006">
        <v>0</v>
      </c>
      <c r="AH4006" s="3">
        <v>213</v>
      </c>
      <c r="AI4006" s="3">
        <v>223</v>
      </c>
      <c r="AJ4006" s="3">
        <v>0</v>
      </c>
      <c r="AK4006" s="3">
        <v>0</v>
      </c>
      <c r="AL4006" s="3">
        <v>0</v>
      </c>
      <c r="AM4006" t="s">
        <v>3217</v>
      </c>
      <c r="AN4006" t="s">
        <v>83</v>
      </c>
      <c r="AO4006" t="s">
        <v>2349</v>
      </c>
      <c r="AP4006" t="s">
        <v>2350</v>
      </c>
      <c r="AQ4006" t="s">
        <v>83</v>
      </c>
      <c r="AR4006" t="s">
        <v>2359</v>
      </c>
      <c r="AS4006" t="s">
        <v>83</v>
      </c>
      <c r="AT4006" t="s">
        <v>96</v>
      </c>
      <c r="AU4006" t="s">
        <v>2360</v>
      </c>
      <c r="AV4006" t="s">
        <v>2361</v>
      </c>
      <c r="AW4006" t="s">
        <v>99</v>
      </c>
      <c r="AX4006" t="s">
        <v>100</v>
      </c>
      <c r="AY4006" t="s">
        <v>2362</v>
      </c>
      <c r="AZ4006" t="s">
        <v>3218</v>
      </c>
      <c r="BA4006" t="s">
        <v>103</v>
      </c>
      <c r="BB4006" t="s">
        <v>3219</v>
      </c>
      <c r="BC4006" s="4"/>
      <c r="BD4006" t="s">
        <v>83</v>
      </c>
      <c r="BE4006" t="s">
        <v>105</v>
      </c>
      <c r="BF4006" t="s">
        <v>106</v>
      </c>
      <c r="BG4006" t="s">
        <v>107</v>
      </c>
      <c r="BH4006" t="s">
        <v>108</v>
      </c>
      <c r="BI4006" t="s">
        <v>109</v>
      </c>
      <c r="BJ4006" s="2">
        <v>0</v>
      </c>
      <c r="BK4006" t="s">
        <v>90</v>
      </c>
      <c r="BL4006" t="s">
        <v>78</v>
      </c>
      <c r="BM4006" t="s">
        <v>83</v>
      </c>
      <c r="BN4006" t="s">
        <v>83</v>
      </c>
      <c r="BO4006" t="s">
        <v>83</v>
      </c>
      <c r="BP4006" t="s">
        <v>3220</v>
      </c>
      <c r="BQ4006" t="s">
        <v>2366</v>
      </c>
      <c r="BR4006" t="s">
        <v>2367</v>
      </c>
      <c r="BS4006" t="s">
        <v>83</v>
      </c>
      <c r="BT4006" s="3">
        <v>1</v>
      </c>
    </row>
    <row r="4007" spans="1:72" x14ac:dyDescent="0.25">
      <c r="A4007" t="s">
        <v>2349</v>
      </c>
      <c r="B4007" t="s">
        <v>2350</v>
      </c>
      <c r="C4007" t="s">
        <v>2351</v>
      </c>
      <c r="D4007" t="s">
        <v>74</v>
      </c>
      <c r="E4007" t="s">
        <v>21868</v>
      </c>
      <c r="F4007" t="s">
        <v>2352</v>
      </c>
      <c r="G4007" t="s">
        <v>3221</v>
      </c>
      <c r="H4007" t="s">
        <v>3222</v>
      </c>
      <c r="I4007" s="1">
        <v>44197</v>
      </c>
      <c r="J4007" s="1">
        <v>44926</v>
      </c>
      <c r="K4007" t="s">
        <v>78</v>
      </c>
      <c r="L4007" t="s">
        <v>79</v>
      </c>
      <c r="M4007" t="s">
        <v>80</v>
      </c>
      <c r="N4007" t="s">
        <v>1523</v>
      </c>
      <c r="O4007" t="s">
        <v>155</v>
      </c>
      <c r="P4007" t="s">
        <v>3223</v>
      </c>
      <c r="Q4007" t="s">
        <v>3224</v>
      </c>
      <c r="R4007" t="s">
        <v>2388</v>
      </c>
      <c r="S4007" t="s">
        <v>150</v>
      </c>
      <c r="T4007" t="s">
        <v>87</v>
      </c>
      <c r="U4007" t="s">
        <v>88</v>
      </c>
      <c r="V4007" t="s">
        <v>89</v>
      </c>
      <c r="W4007" t="s">
        <v>78</v>
      </c>
      <c r="X4007" t="s">
        <v>120</v>
      </c>
      <c r="Y4007" t="s">
        <v>91</v>
      </c>
      <c r="Z4007" t="s">
        <v>92</v>
      </c>
      <c r="AA4007" s="1">
        <v>44216</v>
      </c>
      <c r="AB4007" s="2">
        <v>0</v>
      </c>
      <c r="AC4007" s="2">
        <v>0</v>
      </c>
      <c r="AD4007" s="2"/>
      <c r="AE4007" s="2"/>
      <c r="AF4007" s="2"/>
      <c r="AG4007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t="s">
        <v>3225</v>
      </c>
      <c r="AN4007" t="s">
        <v>83</v>
      </c>
      <c r="AO4007" t="s">
        <v>2349</v>
      </c>
      <c r="AP4007" t="s">
        <v>2350</v>
      </c>
      <c r="AQ4007" t="s">
        <v>83</v>
      </c>
      <c r="AR4007" t="s">
        <v>2359</v>
      </c>
      <c r="AS4007" t="s">
        <v>83</v>
      </c>
      <c r="AT4007" t="s">
        <v>96</v>
      </c>
      <c r="AU4007" t="s">
        <v>2360</v>
      </c>
      <c r="AV4007" t="s">
        <v>2361</v>
      </c>
      <c r="AW4007" t="s">
        <v>99</v>
      </c>
      <c r="AX4007" t="s">
        <v>100</v>
      </c>
      <c r="AY4007" t="s">
        <v>2362</v>
      </c>
      <c r="AZ4007" t="s">
        <v>3226</v>
      </c>
      <c r="BA4007" t="s">
        <v>103</v>
      </c>
      <c r="BB4007" t="s">
        <v>3227</v>
      </c>
      <c r="BC4007" s="4"/>
      <c r="BD4007" t="s">
        <v>83</v>
      </c>
      <c r="BE4007" t="s">
        <v>105</v>
      </c>
      <c r="BF4007" t="s">
        <v>106</v>
      </c>
      <c r="BG4007" t="s">
        <v>107</v>
      </c>
      <c r="BH4007" t="s">
        <v>108</v>
      </c>
      <c r="BI4007" t="s">
        <v>109</v>
      </c>
      <c r="BJ4007" s="2">
        <v>0</v>
      </c>
      <c r="BK4007" t="s">
        <v>90</v>
      </c>
      <c r="BL4007" t="s">
        <v>78</v>
      </c>
      <c r="BM4007" t="s">
        <v>83</v>
      </c>
      <c r="BN4007" t="s">
        <v>83</v>
      </c>
      <c r="BO4007" t="s">
        <v>83</v>
      </c>
      <c r="BP4007" t="s">
        <v>3228</v>
      </c>
      <c r="BQ4007" t="s">
        <v>2366</v>
      </c>
      <c r="BR4007" t="s">
        <v>2367</v>
      </c>
      <c r="BS4007" t="s">
        <v>83</v>
      </c>
      <c r="BT4007" s="3">
        <v>1</v>
      </c>
    </row>
    <row r="4008" spans="1:72" x14ac:dyDescent="0.25">
      <c r="A4008" t="s">
        <v>2349</v>
      </c>
      <c r="B4008" t="s">
        <v>2350</v>
      </c>
      <c r="C4008" t="s">
        <v>2351</v>
      </c>
      <c r="D4008" t="s">
        <v>74</v>
      </c>
      <c r="E4008" t="s">
        <v>21868</v>
      </c>
      <c r="F4008" t="s">
        <v>2352</v>
      </c>
      <c r="G4008" t="s">
        <v>3229</v>
      </c>
      <c r="H4008" t="s">
        <v>3230</v>
      </c>
      <c r="I4008" s="1">
        <v>44197</v>
      </c>
      <c r="J4008" s="1">
        <v>44926</v>
      </c>
      <c r="K4008" t="s">
        <v>78</v>
      </c>
      <c r="L4008" t="s">
        <v>79</v>
      </c>
      <c r="M4008" t="s">
        <v>80</v>
      </c>
      <c r="N4008" t="s">
        <v>3231</v>
      </c>
      <c r="O4008" t="s">
        <v>155</v>
      </c>
      <c r="P4008" t="s">
        <v>156</v>
      </c>
      <c r="Q4008" t="s">
        <v>3232</v>
      </c>
      <c r="R4008" t="s">
        <v>2388</v>
      </c>
      <c r="S4008" t="s">
        <v>150</v>
      </c>
      <c r="T4008" t="s">
        <v>87</v>
      </c>
      <c r="U4008" t="s">
        <v>88</v>
      </c>
      <c r="V4008" t="s">
        <v>89</v>
      </c>
      <c r="W4008" t="s">
        <v>78</v>
      </c>
      <c r="X4008" t="s">
        <v>120</v>
      </c>
      <c r="Y4008" t="s">
        <v>91</v>
      </c>
      <c r="Z4008" t="s">
        <v>92</v>
      </c>
      <c r="AA4008" s="1">
        <v>44566</v>
      </c>
      <c r="AB4008" s="2">
        <v>301</v>
      </c>
      <c r="AC4008" s="2">
        <v>337</v>
      </c>
      <c r="AD4008" s="2"/>
      <c r="AE4008" s="2"/>
      <c r="AF4008" s="2"/>
      <c r="AG4008">
        <v>0</v>
      </c>
      <c r="AH4008" s="3">
        <v>301</v>
      </c>
      <c r="AI4008" s="3">
        <v>337</v>
      </c>
      <c r="AJ4008" s="3">
        <v>0</v>
      </c>
      <c r="AK4008" s="3">
        <v>0</v>
      </c>
      <c r="AL4008" s="3">
        <v>0</v>
      </c>
      <c r="AM4008" t="s">
        <v>3233</v>
      </c>
      <c r="AN4008" t="s">
        <v>83</v>
      </c>
      <c r="AO4008" t="s">
        <v>2349</v>
      </c>
      <c r="AP4008" t="s">
        <v>2350</v>
      </c>
      <c r="AQ4008" t="s">
        <v>83</v>
      </c>
      <c r="AR4008" t="s">
        <v>2359</v>
      </c>
      <c r="AS4008" t="s">
        <v>83</v>
      </c>
      <c r="AT4008" t="s">
        <v>96</v>
      </c>
      <c r="AU4008" t="s">
        <v>2360</v>
      </c>
      <c r="AV4008" t="s">
        <v>2361</v>
      </c>
      <c r="AW4008" t="s">
        <v>99</v>
      </c>
      <c r="AX4008" t="s">
        <v>100</v>
      </c>
      <c r="AY4008" t="s">
        <v>2362</v>
      </c>
      <c r="AZ4008" t="s">
        <v>3234</v>
      </c>
      <c r="BA4008" t="s">
        <v>103</v>
      </c>
      <c r="BB4008" t="s">
        <v>3235</v>
      </c>
      <c r="BC4008" s="4"/>
      <c r="BD4008" t="s">
        <v>83</v>
      </c>
      <c r="BE4008" t="s">
        <v>105</v>
      </c>
      <c r="BF4008" t="s">
        <v>106</v>
      </c>
      <c r="BG4008" t="s">
        <v>107</v>
      </c>
      <c r="BH4008" t="s">
        <v>108</v>
      </c>
      <c r="BI4008" t="s">
        <v>109</v>
      </c>
      <c r="BJ4008" s="2">
        <v>0</v>
      </c>
      <c r="BK4008" t="s">
        <v>90</v>
      </c>
      <c r="BL4008" t="s">
        <v>78</v>
      </c>
      <c r="BM4008" t="s">
        <v>83</v>
      </c>
      <c r="BN4008" t="s">
        <v>83</v>
      </c>
      <c r="BO4008" t="s">
        <v>83</v>
      </c>
      <c r="BP4008" t="s">
        <v>3236</v>
      </c>
      <c r="BQ4008" t="s">
        <v>2366</v>
      </c>
      <c r="BR4008" t="s">
        <v>2367</v>
      </c>
      <c r="BS4008" t="s">
        <v>83</v>
      </c>
      <c r="BT4008" s="3">
        <v>1</v>
      </c>
    </row>
    <row r="4009" spans="1:72" x14ac:dyDescent="0.25">
      <c r="A4009" t="s">
        <v>2349</v>
      </c>
      <c r="B4009" t="s">
        <v>2350</v>
      </c>
      <c r="C4009" t="s">
        <v>2351</v>
      </c>
      <c r="D4009" t="s">
        <v>74</v>
      </c>
      <c r="E4009" t="s">
        <v>21868</v>
      </c>
      <c r="F4009" t="s">
        <v>2352</v>
      </c>
      <c r="G4009" t="s">
        <v>3237</v>
      </c>
      <c r="H4009" t="s">
        <v>3238</v>
      </c>
      <c r="I4009" s="1">
        <v>44197</v>
      </c>
      <c r="J4009" s="1">
        <v>44926</v>
      </c>
      <c r="K4009" t="s">
        <v>78</v>
      </c>
      <c r="L4009" t="s">
        <v>79</v>
      </c>
      <c r="M4009" t="s">
        <v>80</v>
      </c>
      <c r="N4009" t="s">
        <v>3239</v>
      </c>
      <c r="O4009" t="s">
        <v>155</v>
      </c>
      <c r="P4009" t="s">
        <v>156</v>
      </c>
      <c r="Q4009" t="s">
        <v>3240</v>
      </c>
      <c r="R4009" t="s">
        <v>2388</v>
      </c>
      <c r="S4009" t="s">
        <v>150</v>
      </c>
      <c r="T4009" t="s">
        <v>87</v>
      </c>
      <c r="U4009" t="s">
        <v>88</v>
      </c>
      <c r="V4009" t="s">
        <v>89</v>
      </c>
      <c r="W4009" t="s">
        <v>78</v>
      </c>
      <c r="X4009" t="s">
        <v>120</v>
      </c>
      <c r="Y4009" t="s">
        <v>91</v>
      </c>
      <c r="Z4009" t="s">
        <v>92</v>
      </c>
      <c r="AA4009" s="1">
        <v>44567</v>
      </c>
      <c r="AB4009" s="2">
        <v>16</v>
      </c>
      <c r="AC4009" s="2">
        <v>20</v>
      </c>
      <c r="AD4009" s="2"/>
      <c r="AE4009" s="2"/>
      <c r="AF4009" s="2"/>
      <c r="AG4009">
        <v>0</v>
      </c>
      <c r="AH4009" s="3">
        <v>16</v>
      </c>
      <c r="AI4009" s="3">
        <v>20</v>
      </c>
      <c r="AJ4009" s="3">
        <v>0</v>
      </c>
      <c r="AK4009" s="3">
        <v>0</v>
      </c>
      <c r="AL4009" s="3">
        <v>0</v>
      </c>
      <c r="AM4009" t="s">
        <v>3241</v>
      </c>
      <c r="AN4009" t="s">
        <v>83</v>
      </c>
      <c r="AO4009" t="s">
        <v>2349</v>
      </c>
      <c r="AP4009" t="s">
        <v>2350</v>
      </c>
      <c r="AQ4009" t="s">
        <v>83</v>
      </c>
      <c r="AR4009" t="s">
        <v>2359</v>
      </c>
      <c r="AS4009" t="s">
        <v>83</v>
      </c>
      <c r="AT4009" t="s">
        <v>96</v>
      </c>
      <c r="AU4009" t="s">
        <v>2360</v>
      </c>
      <c r="AV4009" t="s">
        <v>2361</v>
      </c>
      <c r="AW4009" t="s">
        <v>99</v>
      </c>
      <c r="AX4009" t="s">
        <v>100</v>
      </c>
      <c r="AY4009" t="s">
        <v>2362</v>
      </c>
      <c r="AZ4009" t="s">
        <v>3242</v>
      </c>
      <c r="BA4009" t="s">
        <v>103</v>
      </c>
      <c r="BB4009" t="s">
        <v>3243</v>
      </c>
      <c r="BC4009" s="4"/>
      <c r="BD4009" t="s">
        <v>83</v>
      </c>
      <c r="BE4009" t="s">
        <v>105</v>
      </c>
      <c r="BF4009" t="s">
        <v>106</v>
      </c>
      <c r="BG4009" t="s">
        <v>107</v>
      </c>
      <c r="BH4009" t="s">
        <v>108</v>
      </c>
      <c r="BI4009" t="s">
        <v>109</v>
      </c>
      <c r="BJ4009" s="2">
        <v>0</v>
      </c>
      <c r="BK4009" t="s">
        <v>90</v>
      </c>
      <c r="BL4009" t="s">
        <v>78</v>
      </c>
      <c r="BM4009" t="s">
        <v>83</v>
      </c>
      <c r="BN4009" t="s">
        <v>83</v>
      </c>
      <c r="BO4009" t="s">
        <v>83</v>
      </c>
      <c r="BP4009" t="s">
        <v>3244</v>
      </c>
      <c r="BQ4009" t="s">
        <v>2366</v>
      </c>
      <c r="BR4009" t="s">
        <v>2367</v>
      </c>
      <c r="BS4009" t="s">
        <v>83</v>
      </c>
      <c r="BT4009" s="3">
        <v>1</v>
      </c>
    </row>
    <row r="4010" spans="1:72" x14ac:dyDescent="0.25">
      <c r="A4010" t="s">
        <v>2349</v>
      </c>
      <c r="B4010" t="s">
        <v>2350</v>
      </c>
      <c r="C4010" t="s">
        <v>2351</v>
      </c>
      <c r="D4010" t="s">
        <v>74</v>
      </c>
      <c r="E4010" t="s">
        <v>21868</v>
      </c>
      <c r="F4010" t="s">
        <v>2352</v>
      </c>
      <c r="G4010" t="s">
        <v>3245</v>
      </c>
      <c r="H4010" t="s">
        <v>3246</v>
      </c>
      <c r="I4010" s="1">
        <v>44197</v>
      </c>
      <c r="J4010" s="1">
        <v>44926</v>
      </c>
      <c r="K4010" t="s">
        <v>78</v>
      </c>
      <c r="L4010" t="s">
        <v>79</v>
      </c>
      <c r="M4010" t="s">
        <v>80</v>
      </c>
      <c r="N4010" t="s">
        <v>3239</v>
      </c>
      <c r="O4010" t="s">
        <v>250</v>
      </c>
      <c r="P4010" t="s">
        <v>3247</v>
      </c>
      <c r="Q4010" t="s">
        <v>3240</v>
      </c>
      <c r="R4010" t="s">
        <v>2388</v>
      </c>
      <c r="S4010" t="s">
        <v>150</v>
      </c>
      <c r="T4010" t="s">
        <v>87</v>
      </c>
      <c r="U4010" t="s">
        <v>88</v>
      </c>
      <c r="V4010" t="s">
        <v>89</v>
      </c>
      <c r="W4010" t="s">
        <v>78</v>
      </c>
      <c r="X4010" t="s">
        <v>120</v>
      </c>
      <c r="Y4010" t="s">
        <v>91</v>
      </c>
      <c r="Z4010" t="s">
        <v>92</v>
      </c>
      <c r="AA4010" s="1">
        <v>44566</v>
      </c>
      <c r="AB4010" s="2">
        <v>317</v>
      </c>
      <c r="AC4010" s="2">
        <v>335</v>
      </c>
      <c r="AD4010" s="2"/>
      <c r="AE4010" s="2"/>
      <c r="AF4010" s="2"/>
      <c r="AG4010">
        <v>0</v>
      </c>
      <c r="AH4010" s="3">
        <v>317</v>
      </c>
      <c r="AI4010" s="3">
        <v>335</v>
      </c>
      <c r="AJ4010" s="3">
        <v>0</v>
      </c>
      <c r="AK4010" s="3">
        <v>0</v>
      </c>
      <c r="AL4010" s="3">
        <v>0</v>
      </c>
      <c r="AM4010" t="s">
        <v>3248</v>
      </c>
      <c r="AN4010" t="s">
        <v>83</v>
      </c>
      <c r="AO4010" t="s">
        <v>2349</v>
      </c>
      <c r="AP4010" t="s">
        <v>2350</v>
      </c>
      <c r="AQ4010" t="s">
        <v>83</v>
      </c>
      <c r="AR4010" t="s">
        <v>2359</v>
      </c>
      <c r="AS4010" t="s">
        <v>83</v>
      </c>
      <c r="AT4010" t="s">
        <v>96</v>
      </c>
      <c r="AU4010" t="s">
        <v>2360</v>
      </c>
      <c r="AV4010" t="s">
        <v>2361</v>
      </c>
      <c r="AW4010" t="s">
        <v>99</v>
      </c>
      <c r="AX4010" t="s">
        <v>100</v>
      </c>
      <c r="AY4010" t="s">
        <v>2362</v>
      </c>
      <c r="AZ4010" t="s">
        <v>3249</v>
      </c>
      <c r="BA4010" t="s">
        <v>103</v>
      </c>
      <c r="BB4010" t="s">
        <v>3250</v>
      </c>
      <c r="BC4010" s="4"/>
      <c r="BD4010" t="s">
        <v>83</v>
      </c>
      <c r="BE4010" t="s">
        <v>105</v>
      </c>
      <c r="BF4010" t="s">
        <v>106</v>
      </c>
      <c r="BG4010" t="s">
        <v>107</v>
      </c>
      <c r="BH4010" t="s">
        <v>108</v>
      </c>
      <c r="BI4010" t="s">
        <v>109</v>
      </c>
      <c r="BJ4010" s="2">
        <v>0</v>
      </c>
      <c r="BK4010" t="s">
        <v>90</v>
      </c>
      <c r="BL4010" t="s">
        <v>78</v>
      </c>
      <c r="BM4010" t="s">
        <v>83</v>
      </c>
      <c r="BN4010" t="s">
        <v>83</v>
      </c>
      <c r="BO4010" t="s">
        <v>83</v>
      </c>
      <c r="BP4010" t="s">
        <v>3251</v>
      </c>
      <c r="BQ4010" t="s">
        <v>2366</v>
      </c>
      <c r="BR4010" t="s">
        <v>2367</v>
      </c>
      <c r="BS4010" t="s">
        <v>83</v>
      </c>
      <c r="BT4010" s="3">
        <v>1</v>
      </c>
    </row>
    <row r="4011" spans="1:72" x14ac:dyDescent="0.25">
      <c r="A4011" t="s">
        <v>2349</v>
      </c>
      <c r="B4011" t="s">
        <v>2350</v>
      </c>
      <c r="C4011" t="s">
        <v>2351</v>
      </c>
      <c r="D4011" t="s">
        <v>74</v>
      </c>
      <c r="E4011" t="s">
        <v>21868</v>
      </c>
      <c r="F4011" t="s">
        <v>2352</v>
      </c>
      <c r="G4011" t="s">
        <v>3252</v>
      </c>
      <c r="H4011" t="s">
        <v>3253</v>
      </c>
      <c r="I4011" s="1">
        <v>44197</v>
      </c>
      <c r="J4011" s="1">
        <v>44926</v>
      </c>
      <c r="K4011" t="s">
        <v>78</v>
      </c>
      <c r="L4011" t="s">
        <v>79</v>
      </c>
      <c r="M4011" t="s">
        <v>80</v>
      </c>
      <c r="N4011" t="s">
        <v>1523</v>
      </c>
      <c r="O4011" t="s">
        <v>162</v>
      </c>
      <c r="P4011" t="s">
        <v>222</v>
      </c>
      <c r="Q4011" t="s">
        <v>3224</v>
      </c>
      <c r="R4011" t="s">
        <v>2388</v>
      </c>
      <c r="S4011" t="s">
        <v>150</v>
      </c>
      <c r="T4011" t="s">
        <v>87</v>
      </c>
      <c r="U4011" t="s">
        <v>88</v>
      </c>
      <c r="V4011" t="s">
        <v>89</v>
      </c>
      <c r="W4011" t="s">
        <v>78</v>
      </c>
      <c r="X4011" t="s">
        <v>120</v>
      </c>
      <c r="Y4011" t="s">
        <v>91</v>
      </c>
      <c r="Z4011" t="s">
        <v>92</v>
      </c>
      <c r="AA4011" s="1">
        <v>44566</v>
      </c>
      <c r="AB4011" s="2">
        <v>421</v>
      </c>
      <c r="AC4011" s="2">
        <v>355</v>
      </c>
      <c r="AD4011" s="2"/>
      <c r="AE4011" s="2"/>
      <c r="AF4011" s="2"/>
      <c r="AG4011">
        <v>0</v>
      </c>
      <c r="AH4011" s="3">
        <v>421</v>
      </c>
      <c r="AI4011" s="3">
        <v>355</v>
      </c>
      <c r="AJ4011" s="3">
        <v>0</v>
      </c>
      <c r="AK4011" s="3">
        <v>0</v>
      </c>
      <c r="AL4011" s="3">
        <v>0</v>
      </c>
      <c r="AM4011" t="s">
        <v>3254</v>
      </c>
      <c r="AN4011" t="s">
        <v>83</v>
      </c>
      <c r="AO4011" t="s">
        <v>2349</v>
      </c>
      <c r="AP4011" t="s">
        <v>2350</v>
      </c>
      <c r="AQ4011" t="s">
        <v>83</v>
      </c>
      <c r="AR4011" t="s">
        <v>2359</v>
      </c>
      <c r="AS4011" t="s">
        <v>83</v>
      </c>
      <c r="AT4011" t="s">
        <v>96</v>
      </c>
      <c r="AU4011" t="s">
        <v>2360</v>
      </c>
      <c r="AV4011" t="s">
        <v>2361</v>
      </c>
      <c r="AW4011" t="s">
        <v>99</v>
      </c>
      <c r="AX4011" t="s">
        <v>100</v>
      </c>
      <c r="AY4011" t="s">
        <v>2362</v>
      </c>
      <c r="AZ4011" t="s">
        <v>3255</v>
      </c>
      <c r="BA4011" t="s">
        <v>103</v>
      </c>
      <c r="BB4011" t="s">
        <v>3256</v>
      </c>
      <c r="BC4011" s="4"/>
      <c r="BD4011" t="s">
        <v>83</v>
      </c>
      <c r="BE4011" t="s">
        <v>105</v>
      </c>
      <c r="BF4011" t="s">
        <v>106</v>
      </c>
      <c r="BG4011" t="s">
        <v>107</v>
      </c>
      <c r="BH4011" t="s">
        <v>108</v>
      </c>
      <c r="BI4011" t="s">
        <v>109</v>
      </c>
      <c r="BJ4011" s="2">
        <v>0</v>
      </c>
      <c r="BK4011" t="s">
        <v>90</v>
      </c>
      <c r="BL4011" t="s">
        <v>78</v>
      </c>
      <c r="BM4011" t="s">
        <v>83</v>
      </c>
      <c r="BN4011" t="s">
        <v>83</v>
      </c>
      <c r="BO4011" t="s">
        <v>83</v>
      </c>
      <c r="BP4011" t="s">
        <v>3257</v>
      </c>
      <c r="BQ4011" t="s">
        <v>2366</v>
      </c>
      <c r="BR4011" t="s">
        <v>2367</v>
      </c>
      <c r="BS4011" t="s">
        <v>83</v>
      </c>
      <c r="BT4011" s="3">
        <v>1</v>
      </c>
    </row>
    <row r="4012" spans="1:72" x14ac:dyDescent="0.25">
      <c r="A4012" t="s">
        <v>2349</v>
      </c>
      <c r="B4012" t="s">
        <v>2350</v>
      </c>
      <c r="C4012" t="s">
        <v>2351</v>
      </c>
      <c r="D4012" t="s">
        <v>74</v>
      </c>
      <c r="E4012" t="s">
        <v>21868</v>
      </c>
      <c r="F4012" t="s">
        <v>2352</v>
      </c>
      <c r="G4012" t="s">
        <v>3258</v>
      </c>
      <c r="H4012" t="s">
        <v>3259</v>
      </c>
      <c r="I4012" s="1">
        <v>44197</v>
      </c>
      <c r="J4012" s="1">
        <v>44926</v>
      </c>
      <c r="K4012" t="s">
        <v>78</v>
      </c>
      <c r="L4012" t="s">
        <v>276</v>
      </c>
      <c r="M4012" t="s">
        <v>277</v>
      </c>
      <c r="N4012" t="s">
        <v>2929</v>
      </c>
      <c r="O4012" t="s">
        <v>162</v>
      </c>
      <c r="P4012" t="s">
        <v>420</v>
      </c>
      <c r="Q4012" t="s">
        <v>2930</v>
      </c>
      <c r="R4012" t="s">
        <v>2388</v>
      </c>
      <c r="S4012" t="s">
        <v>210</v>
      </c>
      <c r="T4012" t="s">
        <v>87</v>
      </c>
      <c r="U4012" t="s">
        <v>88</v>
      </c>
      <c r="V4012" t="s">
        <v>89</v>
      </c>
      <c r="W4012" t="s">
        <v>90</v>
      </c>
      <c r="X4012" t="s">
        <v>83</v>
      </c>
      <c r="Y4012" t="s">
        <v>91</v>
      </c>
      <c r="Z4012" t="s">
        <v>92</v>
      </c>
      <c r="AA4012" s="1">
        <v>44378</v>
      </c>
      <c r="AB4012" s="2">
        <v>8000</v>
      </c>
      <c r="AC4012" s="2">
        <v>0</v>
      </c>
      <c r="AD4012" s="2"/>
      <c r="AE4012" s="2"/>
      <c r="AF4012" s="2"/>
      <c r="AG4012">
        <v>0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t="s">
        <v>3260</v>
      </c>
      <c r="AN4012" t="s">
        <v>83</v>
      </c>
      <c r="AO4012" t="s">
        <v>2349</v>
      </c>
      <c r="AP4012" t="s">
        <v>2350</v>
      </c>
      <c r="AQ4012" t="s">
        <v>83</v>
      </c>
      <c r="AR4012" t="s">
        <v>2359</v>
      </c>
      <c r="AS4012" t="s">
        <v>83</v>
      </c>
      <c r="AT4012" t="s">
        <v>96</v>
      </c>
      <c r="AU4012" t="s">
        <v>2360</v>
      </c>
      <c r="AV4012" t="s">
        <v>2361</v>
      </c>
      <c r="AW4012" t="s">
        <v>99</v>
      </c>
      <c r="AX4012" t="s">
        <v>100</v>
      </c>
      <c r="AY4012" t="s">
        <v>3261</v>
      </c>
      <c r="AZ4012" t="s">
        <v>3262</v>
      </c>
      <c r="BA4012" t="s">
        <v>103</v>
      </c>
      <c r="BB4012" t="s">
        <v>3263</v>
      </c>
      <c r="BC4012" s="4"/>
      <c r="BD4012" t="s">
        <v>83</v>
      </c>
      <c r="BE4012" t="s">
        <v>105</v>
      </c>
      <c r="BF4012" t="s">
        <v>106</v>
      </c>
      <c r="BG4012" t="s">
        <v>107</v>
      </c>
      <c r="BH4012" t="s">
        <v>472</v>
      </c>
      <c r="BI4012" t="s">
        <v>473</v>
      </c>
      <c r="BJ4012" s="2">
        <v>0</v>
      </c>
      <c r="BK4012" t="s">
        <v>90</v>
      </c>
      <c r="BL4012" t="s">
        <v>90</v>
      </c>
      <c r="BM4012" t="s">
        <v>83</v>
      </c>
      <c r="BN4012" t="s">
        <v>83</v>
      </c>
      <c r="BO4012" t="s">
        <v>83</v>
      </c>
      <c r="BP4012" t="s">
        <v>83</v>
      </c>
      <c r="BQ4012" t="s">
        <v>83</v>
      </c>
      <c r="BR4012" t="s">
        <v>83</v>
      </c>
      <c r="BS4012" t="s">
        <v>83</v>
      </c>
      <c r="BT4012" s="3">
        <v>1</v>
      </c>
    </row>
    <row r="4013" spans="1:72" x14ac:dyDescent="0.25">
      <c r="A4013" t="s">
        <v>2349</v>
      </c>
      <c r="B4013" t="s">
        <v>2350</v>
      </c>
      <c r="C4013" t="s">
        <v>2351</v>
      </c>
      <c r="D4013" t="s">
        <v>74</v>
      </c>
      <c r="E4013" t="s">
        <v>21868</v>
      </c>
      <c r="F4013" t="s">
        <v>2352</v>
      </c>
      <c r="G4013" t="s">
        <v>3264</v>
      </c>
      <c r="H4013" t="s">
        <v>3265</v>
      </c>
      <c r="I4013" s="1">
        <v>44197</v>
      </c>
      <c r="J4013" s="1">
        <v>44926</v>
      </c>
      <c r="K4013" t="s">
        <v>78</v>
      </c>
      <c r="L4013" t="s">
        <v>79</v>
      </c>
      <c r="M4013" t="s">
        <v>80</v>
      </c>
      <c r="N4013" t="s">
        <v>3266</v>
      </c>
      <c r="O4013" t="s">
        <v>107</v>
      </c>
      <c r="P4013" t="s">
        <v>83</v>
      </c>
      <c r="Q4013" t="s">
        <v>3267</v>
      </c>
      <c r="R4013" t="s">
        <v>2388</v>
      </c>
      <c r="S4013" t="s">
        <v>150</v>
      </c>
      <c r="T4013" t="s">
        <v>87</v>
      </c>
      <c r="U4013" t="s">
        <v>88</v>
      </c>
      <c r="V4013" t="s">
        <v>89</v>
      </c>
      <c r="W4013" t="s">
        <v>78</v>
      </c>
      <c r="X4013" t="s">
        <v>120</v>
      </c>
      <c r="Y4013" t="s">
        <v>91</v>
      </c>
      <c r="Z4013" t="s">
        <v>92</v>
      </c>
      <c r="AA4013" s="1">
        <v>44567</v>
      </c>
      <c r="AB4013" s="2">
        <v>1708</v>
      </c>
      <c r="AC4013" s="2">
        <v>1273</v>
      </c>
      <c r="AD4013" s="2"/>
      <c r="AE4013" s="2"/>
      <c r="AF4013" s="2"/>
      <c r="AG4013">
        <v>0</v>
      </c>
      <c r="AH4013" s="3">
        <v>1708</v>
      </c>
      <c r="AI4013" s="3">
        <v>1273</v>
      </c>
      <c r="AJ4013" s="3">
        <v>0</v>
      </c>
      <c r="AK4013" s="3">
        <v>0</v>
      </c>
      <c r="AL4013" s="3">
        <v>0</v>
      </c>
      <c r="AM4013" t="s">
        <v>3268</v>
      </c>
      <c r="AN4013" t="s">
        <v>83</v>
      </c>
      <c r="AO4013" t="s">
        <v>2349</v>
      </c>
      <c r="AP4013" t="s">
        <v>2350</v>
      </c>
      <c r="AQ4013" t="s">
        <v>83</v>
      </c>
      <c r="AR4013" t="s">
        <v>2359</v>
      </c>
      <c r="AS4013" t="s">
        <v>83</v>
      </c>
      <c r="AT4013" t="s">
        <v>96</v>
      </c>
      <c r="AU4013" t="s">
        <v>2360</v>
      </c>
      <c r="AV4013" t="s">
        <v>2361</v>
      </c>
      <c r="AW4013" t="s">
        <v>99</v>
      </c>
      <c r="AX4013" t="s">
        <v>100</v>
      </c>
      <c r="AY4013" t="s">
        <v>2362</v>
      </c>
      <c r="AZ4013" t="s">
        <v>3269</v>
      </c>
      <c r="BA4013" t="s">
        <v>103</v>
      </c>
      <c r="BB4013" t="s">
        <v>3270</v>
      </c>
      <c r="BC4013" s="4"/>
      <c r="BD4013" t="s">
        <v>83</v>
      </c>
      <c r="BE4013" t="s">
        <v>105</v>
      </c>
      <c r="BF4013" t="s">
        <v>106</v>
      </c>
      <c r="BG4013" t="s">
        <v>107</v>
      </c>
      <c r="BH4013" t="s">
        <v>108</v>
      </c>
      <c r="BI4013" t="s">
        <v>109</v>
      </c>
      <c r="BJ4013" s="2">
        <v>0</v>
      </c>
      <c r="BK4013" t="s">
        <v>90</v>
      </c>
      <c r="BL4013" t="s">
        <v>78</v>
      </c>
      <c r="BM4013" t="s">
        <v>83</v>
      </c>
      <c r="BN4013" t="s">
        <v>83</v>
      </c>
      <c r="BO4013" t="s">
        <v>83</v>
      </c>
      <c r="BP4013" t="s">
        <v>3271</v>
      </c>
      <c r="BQ4013" t="s">
        <v>2409</v>
      </c>
      <c r="BR4013" t="s">
        <v>2410</v>
      </c>
      <c r="BS4013" t="s">
        <v>83</v>
      </c>
      <c r="BT4013" s="3">
        <v>1</v>
      </c>
    </row>
    <row r="4014" spans="1:72" x14ac:dyDescent="0.25">
      <c r="A4014" t="s">
        <v>2349</v>
      </c>
      <c r="B4014" t="s">
        <v>2350</v>
      </c>
      <c r="C4014" t="s">
        <v>2351</v>
      </c>
      <c r="D4014" t="s">
        <v>74</v>
      </c>
      <c r="E4014" t="s">
        <v>21868</v>
      </c>
      <c r="F4014" t="s">
        <v>2352</v>
      </c>
      <c r="G4014" t="s">
        <v>3272</v>
      </c>
      <c r="H4014" t="s">
        <v>3273</v>
      </c>
      <c r="I4014" s="1">
        <v>44197</v>
      </c>
      <c r="J4014" s="1">
        <v>44926</v>
      </c>
      <c r="K4014" t="s">
        <v>78</v>
      </c>
      <c r="L4014" t="s">
        <v>79</v>
      </c>
      <c r="M4014" t="s">
        <v>80</v>
      </c>
      <c r="N4014" t="s">
        <v>2370</v>
      </c>
      <c r="O4014" t="s">
        <v>820</v>
      </c>
      <c r="P4014" t="s">
        <v>3274</v>
      </c>
      <c r="Q4014" t="s">
        <v>2413</v>
      </c>
      <c r="R4014" t="s">
        <v>2388</v>
      </c>
      <c r="S4014" t="s">
        <v>150</v>
      </c>
      <c r="T4014" t="s">
        <v>87</v>
      </c>
      <c r="U4014" t="s">
        <v>88</v>
      </c>
      <c r="V4014" t="s">
        <v>89</v>
      </c>
      <c r="W4014" t="s">
        <v>78</v>
      </c>
      <c r="X4014" t="s">
        <v>120</v>
      </c>
      <c r="Y4014" t="s">
        <v>91</v>
      </c>
      <c r="Z4014" t="s">
        <v>92</v>
      </c>
      <c r="AA4014" s="1">
        <v>44567</v>
      </c>
      <c r="AB4014" s="2">
        <v>151</v>
      </c>
      <c r="AC4014" s="2">
        <v>136</v>
      </c>
      <c r="AD4014" s="2"/>
      <c r="AE4014" s="2"/>
      <c r="AF4014" s="2"/>
      <c r="AG4014">
        <v>0</v>
      </c>
      <c r="AH4014" s="3">
        <v>151</v>
      </c>
      <c r="AI4014" s="3">
        <v>136</v>
      </c>
      <c r="AJ4014" s="3">
        <v>0</v>
      </c>
      <c r="AK4014" s="3">
        <v>0</v>
      </c>
      <c r="AL4014" s="3">
        <v>0</v>
      </c>
      <c r="AM4014" t="s">
        <v>3275</v>
      </c>
      <c r="AN4014" t="s">
        <v>83</v>
      </c>
      <c r="AO4014" t="s">
        <v>2349</v>
      </c>
      <c r="AP4014" t="s">
        <v>2350</v>
      </c>
      <c r="AQ4014" t="s">
        <v>83</v>
      </c>
      <c r="AR4014" t="s">
        <v>2359</v>
      </c>
      <c r="AS4014" t="s">
        <v>83</v>
      </c>
      <c r="AT4014" t="s">
        <v>96</v>
      </c>
      <c r="AU4014" t="s">
        <v>2360</v>
      </c>
      <c r="AV4014" t="s">
        <v>2361</v>
      </c>
      <c r="AW4014" t="s">
        <v>99</v>
      </c>
      <c r="AX4014" t="s">
        <v>100</v>
      </c>
      <c r="AY4014" t="s">
        <v>2362</v>
      </c>
      <c r="AZ4014" t="s">
        <v>3276</v>
      </c>
      <c r="BA4014" t="s">
        <v>103</v>
      </c>
      <c r="BB4014" t="s">
        <v>3277</v>
      </c>
      <c r="BC4014" s="4"/>
      <c r="BD4014" t="s">
        <v>83</v>
      </c>
      <c r="BE4014" t="s">
        <v>105</v>
      </c>
      <c r="BF4014" t="s">
        <v>106</v>
      </c>
      <c r="BG4014" t="s">
        <v>107</v>
      </c>
      <c r="BH4014" t="s">
        <v>108</v>
      </c>
      <c r="BI4014" t="s">
        <v>109</v>
      </c>
      <c r="BJ4014" s="2">
        <v>0</v>
      </c>
      <c r="BK4014" t="s">
        <v>90</v>
      </c>
      <c r="BL4014" t="s">
        <v>78</v>
      </c>
      <c r="BM4014" t="s">
        <v>83</v>
      </c>
      <c r="BN4014" t="s">
        <v>83</v>
      </c>
      <c r="BO4014" t="s">
        <v>83</v>
      </c>
      <c r="BP4014" t="s">
        <v>3278</v>
      </c>
      <c r="BQ4014" t="s">
        <v>2366</v>
      </c>
      <c r="BR4014" t="s">
        <v>2367</v>
      </c>
      <c r="BS4014" t="s">
        <v>83</v>
      </c>
      <c r="BT4014" s="3">
        <v>1</v>
      </c>
    </row>
    <row r="4015" spans="1:72" x14ac:dyDescent="0.25">
      <c r="A4015" t="s">
        <v>2349</v>
      </c>
      <c r="B4015" t="s">
        <v>2350</v>
      </c>
      <c r="C4015" t="s">
        <v>2351</v>
      </c>
      <c r="D4015" t="s">
        <v>74</v>
      </c>
      <c r="E4015" t="s">
        <v>21868</v>
      </c>
      <c r="F4015" t="s">
        <v>2352</v>
      </c>
      <c r="G4015" t="s">
        <v>3279</v>
      </c>
      <c r="H4015" t="s">
        <v>3280</v>
      </c>
      <c r="I4015" s="1">
        <v>44197</v>
      </c>
      <c r="J4015" s="1">
        <v>44926</v>
      </c>
      <c r="K4015" t="s">
        <v>78</v>
      </c>
      <c r="L4015" t="s">
        <v>79</v>
      </c>
      <c r="M4015" t="s">
        <v>80</v>
      </c>
      <c r="N4015" t="s">
        <v>3281</v>
      </c>
      <c r="O4015" t="s">
        <v>352</v>
      </c>
      <c r="P4015" t="s">
        <v>3274</v>
      </c>
      <c r="Q4015" t="s">
        <v>3282</v>
      </c>
      <c r="R4015" t="s">
        <v>2388</v>
      </c>
      <c r="S4015" t="s">
        <v>150</v>
      </c>
      <c r="T4015" t="s">
        <v>87</v>
      </c>
      <c r="U4015" t="s">
        <v>88</v>
      </c>
      <c r="V4015" t="s">
        <v>89</v>
      </c>
      <c r="W4015" t="s">
        <v>78</v>
      </c>
      <c r="X4015" t="s">
        <v>120</v>
      </c>
      <c r="Y4015" t="s">
        <v>91</v>
      </c>
      <c r="Z4015" t="s">
        <v>92</v>
      </c>
      <c r="AA4015" s="1">
        <v>44567</v>
      </c>
      <c r="AB4015" s="2">
        <v>196</v>
      </c>
      <c r="AC4015" s="2">
        <v>168</v>
      </c>
      <c r="AD4015" s="2"/>
      <c r="AE4015" s="2"/>
      <c r="AF4015" s="2"/>
      <c r="AG4015">
        <v>0</v>
      </c>
      <c r="AH4015" s="3">
        <v>196</v>
      </c>
      <c r="AI4015" s="3">
        <v>168</v>
      </c>
      <c r="AJ4015" s="3">
        <v>0</v>
      </c>
      <c r="AK4015" s="3">
        <v>0</v>
      </c>
      <c r="AL4015" s="3">
        <v>0</v>
      </c>
      <c r="AM4015" t="s">
        <v>3283</v>
      </c>
      <c r="AN4015" t="s">
        <v>83</v>
      </c>
      <c r="AO4015" t="s">
        <v>2349</v>
      </c>
      <c r="AP4015" t="s">
        <v>2350</v>
      </c>
      <c r="AQ4015" t="s">
        <v>83</v>
      </c>
      <c r="AR4015" t="s">
        <v>2359</v>
      </c>
      <c r="AS4015" t="s">
        <v>83</v>
      </c>
      <c r="AT4015" t="s">
        <v>96</v>
      </c>
      <c r="AU4015" t="s">
        <v>2360</v>
      </c>
      <c r="AV4015" t="s">
        <v>2361</v>
      </c>
      <c r="AW4015" t="s">
        <v>99</v>
      </c>
      <c r="AX4015" t="s">
        <v>100</v>
      </c>
      <c r="AY4015" t="s">
        <v>2362</v>
      </c>
      <c r="AZ4015" t="s">
        <v>3284</v>
      </c>
      <c r="BA4015" t="s">
        <v>103</v>
      </c>
      <c r="BB4015" t="s">
        <v>3285</v>
      </c>
      <c r="BC4015" s="4"/>
      <c r="BD4015" t="s">
        <v>83</v>
      </c>
      <c r="BE4015" t="s">
        <v>105</v>
      </c>
      <c r="BF4015" t="s">
        <v>106</v>
      </c>
      <c r="BG4015" t="s">
        <v>107</v>
      </c>
      <c r="BH4015" t="s">
        <v>108</v>
      </c>
      <c r="BI4015" t="s">
        <v>109</v>
      </c>
      <c r="BJ4015" s="2">
        <v>0</v>
      </c>
      <c r="BK4015" t="s">
        <v>90</v>
      </c>
      <c r="BL4015" t="s">
        <v>78</v>
      </c>
      <c r="BM4015" t="s">
        <v>83</v>
      </c>
      <c r="BN4015" t="s">
        <v>83</v>
      </c>
      <c r="BO4015" t="s">
        <v>83</v>
      </c>
      <c r="BP4015" t="s">
        <v>3286</v>
      </c>
      <c r="BQ4015" t="s">
        <v>2366</v>
      </c>
      <c r="BR4015" t="s">
        <v>2367</v>
      </c>
      <c r="BS4015" t="s">
        <v>83</v>
      </c>
      <c r="BT4015" s="3">
        <v>1</v>
      </c>
    </row>
    <row r="4016" spans="1:72" x14ac:dyDescent="0.25">
      <c r="A4016" t="s">
        <v>2349</v>
      </c>
      <c r="B4016" t="s">
        <v>2350</v>
      </c>
      <c r="C4016" t="s">
        <v>2351</v>
      </c>
      <c r="D4016" t="s">
        <v>74</v>
      </c>
      <c r="E4016" t="s">
        <v>21868</v>
      </c>
      <c r="F4016" t="s">
        <v>2352</v>
      </c>
      <c r="G4016" t="s">
        <v>3287</v>
      </c>
      <c r="H4016" t="s">
        <v>3288</v>
      </c>
      <c r="I4016" s="1">
        <v>44197</v>
      </c>
      <c r="J4016" s="1">
        <v>44926</v>
      </c>
      <c r="K4016" t="s">
        <v>78</v>
      </c>
      <c r="L4016" t="s">
        <v>79</v>
      </c>
      <c r="M4016" t="s">
        <v>80</v>
      </c>
      <c r="N4016" t="s">
        <v>2355</v>
      </c>
      <c r="O4016" t="s">
        <v>3289</v>
      </c>
      <c r="P4016" t="s">
        <v>83</v>
      </c>
      <c r="Q4016" t="s">
        <v>3290</v>
      </c>
      <c r="R4016" t="s">
        <v>2388</v>
      </c>
      <c r="S4016" t="s">
        <v>150</v>
      </c>
      <c r="T4016" t="s">
        <v>87</v>
      </c>
      <c r="U4016" t="s">
        <v>88</v>
      </c>
      <c r="V4016" t="s">
        <v>89</v>
      </c>
      <c r="W4016" t="s">
        <v>78</v>
      </c>
      <c r="X4016" t="s">
        <v>120</v>
      </c>
      <c r="Y4016" t="s">
        <v>91</v>
      </c>
      <c r="Z4016" t="s">
        <v>92</v>
      </c>
      <c r="AA4016" s="1">
        <v>44566</v>
      </c>
      <c r="AB4016" s="2">
        <v>86</v>
      </c>
      <c r="AC4016" s="2">
        <v>86</v>
      </c>
      <c r="AD4016" s="2"/>
      <c r="AE4016" s="2"/>
      <c r="AF4016" s="2"/>
      <c r="AG4016">
        <v>0</v>
      </c>
      <c r="AH4016" s="3">
        <v>83</v>
      </c>
      <c r="AI4016" s="3">
        <v>85</v>
      </c>
      <c r="AJ4016" s="3">
        <v>0</v>
      </c>
      <c r="AK4016" s="3">
        <v>0</v>
      </c>
      <c r="AL4016" s="3">
        <v>0</v>
      </c>
      <c r="AM4016" t="s">
        <v>3291</v>
      </c>
      <c r="AN4016" t="s">
        <v>83</v>
      </c>
      <c r="AO4016" t="s">
        <v>2349</v>
      </c>
      <c r="AP4016" t="s">
        <v>2350</v>
      </c>
      <c r="AQ4016" t="s">
        <v>83</v>
      </c>
      <c r="AR4016" t="s">
        <v>2359</v>
      </c>
      <c r="AS4016" t="s">
        <v>83</v>
      </c>
      <c r="AT4016" t="s">
        <v>96</v>
      </c>
      <c r="AU4016" t="s">
        <v>2360</v>
      </c>
      <c r="AV4016" t="s">
        <v>2361</v>
      </c>
      <c r="AW4016" t="s">
        <v>99</v>
      </c>
      <c r="AX4016" t="s">
        <v>100</v>
      </c>
      <c r="AY4016" t="s">
        <v>2362</v>
      </c>
      <c r="AZ4016" t="s">
        <v>3292</v>
      </c>
      <c r="BA4016" t="s">
        <v>103</v>
      </c>
      <c r="BB4016" t="s">
        <v>3293</v>
      </c>
      <c r="BC4016" s="4"/>
      <c r="BD4016" t="s">
        <v>83</v>
      </c>
      <c r="BE4016" t="s">
        <v>105</v>
      </c>
      <c r="BF4016" t="s">
        <v>106</v>
      </c>
      <c r="BG4016" t="s">
        <v>107</v>
      </c>
      <c r="BH4016" t="s">
        <v>108</v>
      </c>
      <c r="BI4016" t="s">
        <v>109</v>
      </c>
      <c r="BJ4016" s="2">
        <v>0</v>
      </c>
      <c r="BK4016" t="s">
        <v>90</v>
      </c>
      <c r="BL4016" t="s">
        <v>78</v>
      </c>
      <c r="BM4016" t="s">
        <v>83</v>
      </c>
      <c r="BN4016" t="s">
        <v>83</v>
      </c>
      <c r="BO4016" t="s">
        <v>83</v>
      </c>
      <c r="BP4016" t="s">
        <v>3294</v>
      </c>
      <c r="BQ4016" t="s">
        <v>2366</v>
      </c>
      <c r="BR4016" t="s">
        <v>2367</v>
      </c>
      <c r="BS4016" t="s">
        <v>83</v>
      </c>
      <c r="BT4016" s="3">
        <v>1</v>
      </c>
    </row>
    <row r="4017" spans="1:72" x14ac:dyDescent="0.25">
      <c r="A4017" t="s">
        <v>2349</v>
      </c>
      <c r="B4017" t="s">
        <v>2350</v>
      </c>
      <c r="C4017" t="s">
        <v>2351</v>
      </c>
      <c r="D4017" t="s">
        <v>74</v>
      </c>
      <c r="E4017" t="s">
        <v>21868</v>
      </c>
      <c r="F4017" t="s">
        <v>2352</v>
      </c>
      <c r="G4017" t="s">
        <v>3295</v>
      </c>
      <c r="H4017" t="s">
        <v>3296</v>
      </c>
      <c r="I4017" s="1">
        <v>44197</v>
      </c>
      <c r="J4017" s="1">
        <v>44926</v>
      </c>
      <c r="K4017" t="s">
        <v>78</v>
      </c>
      <c r="L4017" t="s">
        <v>79</v>
      </c>
      <c r="M4017" t="s">
        <v>80</v>
      </c>
      <c r="N4017" t="s">
        <v>2370</v>
      </c>
      <c r="O4017" t="s">
        <v>183</v>
      </c>
      <c r="P4017" t="s">
        <v>3297</v>
      </c>
      <c r="Q4017" t="s">
        <v>2371</v>
      </c>
      <c r="R4017" t="s">
        <v>2372</v>
      </c>
      <c r="S4017" t="s">
        <v>150</v>
      </c>
      <c r="T4017" t="s">
        <v>87</v>
      </c>
      <c r="U4017" t="s">
        <v>88</v>
      </c>
      <c r="V4017" t="s">
        <v>89</v>
      </c>
      <c r="W4017" t="s">
        <v>78</v>
      </c>
      <c r="X4017" t="s">
        <v>120</v>
      </c>
      <c r="Y4017" t="s">
        <v>91</v>
      </c>
      <c r="Z4017" t="s">
        <v>92</v>
      </c>
      <c r="AA4017" s="1">
        <v>44567</v>
      </c>
      <c r="AB4017" s="2">
        <v>92</v>
      </c>
      <c r="AC4017" s="2">
        <v>38</v>
      </c>
      <c r="AD4017" s="2"/>
      <c r="AE4017" s="2"/>
      <c r="AF4017" s="2"/>
      <c r="AG4017">
        <v>0</v>
      </c>
      <c r="AH4017" s="3">
        <v>92</v>
      </c>
      <c r="AI4017" s="3">
        <v>38</v>
      </c>
      <c r="AJ4017" s="3">
        <v>0</v>
      </c>
      <c r="AK4017" s="3">
        <v>0</v>
      </c>
      <c r="AL4017" s="3">
        <v>0</v>
      </c>
      <c r="AM4017" t="s">
        <v>3298</v>
      </c>
      <c r="AN4017" t="s">
        <v>83</v>
      </c>
      <c r="AO4017" t="s">
        <v>2349</v>
      </c>
      <c r="AP4017" t="s">
        <v>2350</v>
      </c>
      <c r="AQ4017" t="s">
        <v>83</v>
      </c>
      <c r="AR4017" t="s">
        <v>2359</v>
      </c>
      <c r="AS4017" t="s">
        <v>83</v>
      </c>
      <c r="AT4017" t="s">
        <v>96</v>
      </c>
      <c r="AU4017" t="s">
        <v>2360</v>
      </c>
      <c r="AV4017" t="s">
        <v>2361</v>
      </c>
      <c r="AW4017" t="s">
        <v>99</v>
      </c>
      <c r="AX4017" t="s">
        <v>100</v>
      </c>
      <c r="AY4017" t="s">
        <v>2362</v>
      </c>
      <c r="AZ4017" t="s">
        <v>3299</v>
      </c>
      <c r="BA4017" t="s">
        <v>103</v>
      </c>
      <c r="BB4017" t="s">
        <v>3300</v>
      </c>
      <c r="BC4017" s="4"/>
      <c r="BD4017" t="s">
        <v>83</v>
      </c>
      <c r="BE4017" t="s">
        <v>105</v>
      </c>
      <c r="BF4017" t="s">
        <v>106</v>
      </c>
      <c r="BG4017" t="s">
        <v>107</v>
      </c>
      <c r="BH4017" t="s">
        <v>108</v>
      </c>
      <c r="BI4017" t="s">
        <v>109</v>
      </c>
      <c r="BJ4017" s="2">
        <v>0</v>
      </c>
      <c r="BK4017" t="s">
        <v>90</v>
      </c>
      <c r="BL4017" t="s">
        <v>78</v>
      </c>
      <c r="BM4017" t="s">
        <v>83</v>
      </c>
      <c r="BN4017" t="s">
        <v>83</v>
      </c>
      <c r="BO4017" t="s">
        <v>83</v>
      </c>
      <c r="BP4017" t="s">
        <v>3301</v>
      </c>
      <c r="BQ4017" t="s">
        <v>2366</v>
      </c>
      <c r="BR4017" t="s">
        <v>2367</v>
      </c>
      <c r="BS4017" t="s">
        <v>83</v>
      </c>
      <c r="BT4017" s="3">
        <v>1</v>
      </c>
    </row>
    <row r="4018" spans="1:72" x14ac:dyDescent="0.25">
      <c r="A4018" t="s">
        <v>2349</v>
      </c>
      <c r="B4018" t="s">
        <v>2350</v>
      </c>
      <c r="C4018" t="s">
        <v>2351</v>
      </c>
      <c r="D4018" t="s">
        <v>74</v>
      </c>
      <c r="E4018" t="s">
        <v>21868</v>
      </c>
      <c r="F4018" t="s">
        <v>2352</v>
      </c>
      <c r="G4018" t="s">
        <v>3302</v>
      </c>
      <c r="H4018" t="s">
        <v>3303</v>
      </c>
      <c r="I4018" s="1">
        <v>44197</v>
      </c>
      <c r="J4018" s="1">
        <v>44926</v>
      </c>
      <c r="K4018" t="s">
        <v>78</v>
      </c>
      <c r="L4018" t="s">
        <v>79</v>
      </c>
      <c r="M4018" t="s">
        <v>80</v>
      </c>
      <c r="N4018" t="s">
        <v>2370</v>
      </c>
      <c r="O4018" t="s">
        <v>720</v>
      </c>
      <c r="P4018" t="s">
        <v>3304</v>
      </c>
      <c r="Q4018" t="s">
        <v>2371</v>
      </c>
      <c r="R4018" t="s">
        <v>2372</v>
      </c>
      <c r="S4018" t="s">
        <v>150</v>
      </c>
      <c r="T4018" t="s">
        <v>87</v>
      </c>
      <c r="U4018" t="s">
        <v>88</v>
      </c>
      <c r="V4018" t="s">
        <v>89</v>
      </c>
      <c r="W4018" t="s">
        <v>78</v>
      </c>
      <c r="X4018" t="s">
        <v>120</v>
      </c>
      <c r="Y4018" t="s">
        <v>91</v>
      </c>
      <c r="Z4018" t="s">
        <v>92</v>
      </c>
      <c r="AA4018" s="1">
        <v>44566</v>
      </c>
      <c r="AB4018" s="2">
        <v>631</v>
      </c>
      <c r="AC4018" s="2">
        <v>510</v>
      </c>
      <c r="AD4018" s="2"/>
      <c r="AE4018" s="2"/>
      <c r="AF4018" s="2"/>
      <c r="AG4018">
        <v>0</v>
      </c>
      <c r="AH4018" s="3">
        <v>631</v>
      </c>
      <c r="AI4018" s="3">
        <v>510</v>
      </c>
      <c r="AJ4018" s="3">
        <v>0</v>
      </c>
      <c r="AK4018" s="3">
        <v>0</v>
      </c>
      <c r="AL4018" s="3">
        <v>0</v>
      </c>
      <c r="AM4018" t="s">
        <v>3305</v>
      </c>
      <c r="AN4018" t="s">
        <v>83</v>
      </c>
      <c r="AO4018" t="s">
        <v>2349</v>
      </c>
      <c r="AP4018" t="s">
        <v>2350</v>
      </c>
      <c r="AQ4018" t="s">
        <v>83</v>
      </c>
      <c r="AR4018" t="s">
        <v>2359</v>
      </c>
      <c r="AS4018" t="s">
        <v>83</v>
      </c>
      <c r="AT4018" t="s">
        <v>96</v>
      </c>
      <c r="AU4018" t="s">
        <v>2360</v>
      </c>
      <c r="AV4018" t="s">
        <v>2361</v>
      </c>
      <c r="AW4018" t="s">
        <v>99</v>
      </c>
      <c r="AX4018" t="s">
        <v>100</v>
      </c>
      <c r="AY4018" t="s">
        <v>2362</v>
      </c>
      <c r="AZ4018" t="s">
        <v>3306</v>
      </c>
      <c r="BA4018" t="s">
        <v>103</v>
      </c>
      <c r="BB4018" t="s">
        <v>3307</v>
      </c>
      <c r="BC4018" s="4"/>
      <c r="BD4018" t="s">
        <v>83</v>
      </c>
      <c r="BE4018" t="s">
        <v>105</v>
      </c>
      <c r="BF4018" t="s">
        <v>106</v>
      </c>
      <c r="BG4018" t="s">
        <v>107</v>
      </c>
      <c r="BH4018" t="s">
        <v>108</v>
      </c>
      <c r="BI4018" t="s">
        <v>109</v>
      </c>
      <c r="BJ4018" s="2">
        <v>0</v>
      </c>
      <c r="BK4018" t="s">
        <v>90</v>
      </c>
      <c r="BL4018" t="s">
        <v>78</v>
      </c>
      <c r="BM4018" t="s">
        <v>83</v>
      </c>
      <c r="BN4018" t="s">
        <v>83</v>
      </c>
      <c r="BO4018" t="s">
        <v>83</v>
      </c>
      <c r="BP4018" t="s">
        <v>3308</v>
      </c>
      <c r="BQ4018" t="s">
        <v>2366</v>
      </c>
      <c r="BR4018" t="s">
        <v>2367</v>
      </c>
      <c r="BS4018" t="s">
        <v>83</v>
      </c>
      <c r="BT4018" s="3">
        <v>1</v>
      </c>
    </row>
    <row r="4019" spans="1:72" x14ac:dyDescent="0.25">
      <c r="A4019" t="s">
        <v>2349</v>
      </c>
      <c r="B4019" t="s">
        <v>2350</v>
      </c>
      <c r="C4019" t="s">
        <v>2351</v>
      </c>
      <c r="D4019" t="s">
        <v>74</v>
      </c>
      <c r="E4019" t="s">
        <v>21868</v>
      </c>
      <c r="F4019" t="s">
        <v>2352</v>
      </c>
      <c r="G4019" t="s">
        <v>3309</v>
      </c>
      <c r="H4019" t="s">
        <v>3310</v>
      </c>
      <c r="I4019" s="1">
        <v>44197</v>
      </c>
      <c r="J4019" s="1">
        <v>44926</v>
      </c>
      <c r="K4019" t="s">
        <v>78</v>
      </c>
      <c r="L4019" t="s">
        <v>79</v>
      </c>
      <c r="M4019" t="s">
        <v>80</v>
      </c>
      <c r="N4019" t="s">
        <v>2370</v>
      </c>
      <c r="O4019" t="s">
        <v>404</v>
      </c>
      <c r="P4019" t="s">
        <v>222</v>
      </c>
      <c r="Q4019" t="s">
        <v>2700</v>
      </c>
      <c r="R4019" t="s">
        <v>2388</v>
      </c>
      <c r="S4019" t="s">
        <v>150</v>
      </c>
      <c r="T4019" t="s">
        <v>87</v>
      </c>
      <c r="U4019" t="s">
        <v>88</v>
      </c>
      <c r="V4019" t="s">
        <v>89</v>
      </c>
      <c r="W4019" t="s">
        <v>78</v>
      </c>
      <c r="X4019" t="s">
        <v>120</v>
      </c>
      <c r="Y4019" t="s">
        <v>91</v>
      </c>
      <c r="Z4019" t="s">
        <v>92</v>
      </c>
      <c r="AA4019" s="1">
        <v>44567</v>
      </c>
      <c r="AB4019" s="2">
        <v>59</v>
      </c>
      <c r="AC4019" s="2">
        <v>63</v>
      </c>
      <c r="AD4019" s="2"/>
      <c r="AE4019" s="2"/>
      <c r="AF4019" s="2"/>
      <c r="AG4019">
        <v>0</v>
      </c>
      <c r="AH4019" s="3">
        <v>59</v>
      </c>
      <c r="AI4019" s="3">
        <v>63</v>
      </c>
      <c r="AJ4019" s="3">
        <v>0</v>
      </c>
      <c r="AK4019" s="3">
        <v>0</v>
      </c>
      <c r="AL4019" s="3">
        <v>0</v>
      </c>
      <c r="AM4019" t="s">
        <v>3311</v>
      </c>
      <c r="AN4019" t="s">
        <v>83</v>
      </c>
      <c r="AO4019" t="s">
        <v>2349</v>
      </c>
      <c r="AP4019" t="s">
        <v>2350</v>
      </c>
      <c r="AQ4019" t="s">
        <v>83</v>
      </c>
      <c r="AR4019" t="s">
        <v>2359</v>
      </c>
      <c r="AS4019" t="s">
        <v>83</v>
      </c>
      <c r="AT4019" t="s">
        <v>96</v>
      </c>
      <c r="AU4019" t="s">
        <v>2360</v>
      </c>
      <c r="AV4019" t="s">
        <v>2361</v>
      </c>
      <c r="AW4019" t="s">
        <v>99</v>
      </c>
      <c r="AX4019" t="s">
        <v>100</v>
      </c>
      <c r="AY4019" t="s">
        <v>2362</v>
      </c>
      <c r="AZ4019" t="s">
        <v>3312</v>
      </c>
      <c r="BA4019" t="s">
        <v>103</v>
      </c>
      <c r="BB4019" t="s">
        <v>3313</v>
      </c>
      <c r="BC4019" s="4"/>
      <c r="BD4019" t="s">
        <v>83</v>
      </c>
      <c r="BE4019" t="s">
        <v>105</v>
      </c>
      <c r="BF4019" t="s">
        <v>106</v>
      </c>
      <c r="BG4019" t="s">
        <v>107</v>
      </c>
      <c r="BH4019" t="s">
        <v>108</v>
      </c>
      <c r="BI4019" t="s">
        <v>109</v>
      </c>
      <c r="BJ4019" s="2">
        <v>0</v>
      </c>
      <c r="BK4019" t="s">
        <v>90</v>
      </c>
      <c r="BL4019" t="s">
        <v>78</v>
      </c>
      <c r="BM4019" t="s">
        <v>83</v>
      </c>
      <c r="BN4019" t="s">
        <v>83</v>
      </c>
      <c r="BO4019" t="s">
        <v>83</v>
      </c>
      <c r="BP4019" t="s">
        <v>3314</v>
      </c>
      <c r="BQ4019" t="s">
        <v>2366</v>
      </c>
      <c r="BR4019" t="s">
        <v>2367</v>
      </c>
      <c r="BS4019" t="s">
        <v>83</v>
      </c>
      <c r="BT4019" s="3">
        <v>1</v>
      </c>
    </row>
    <row r="4020" spans="1:72" x14ac:dyDescent="0.25">
      <c r="A4020" t="s">
        <v>2349</v>
      </c>
      <c r="B4020" t="s">
        <v>2350</v>
      </c>
      <c r="C4020" t="s">
        <v>2351</v>
      </c>
      <c r="D4020" t="s">
        <v>74</v>
      </c>
      <c r="E4020" t="s">
        <v>21868</v>
      </c>
      <c r="F4020" t="s">
        <v>2352</v>
      </c>
      <c r="G4020" t="s">
        <v>3315</v>
      </c>
      <c r="H4020" t="s">
        <v>3316</v>
      </c>
      <c r="I4020" s="1">
        <v>44197</v>
      </c>
      <c r="J4020" s="1">
        <v>44926</v>
      </c>
      <c r="K4020" t="s">
        <v>78</v>
      </c>
      <c r="L4020" t="s">
        <v>79</v>
      </c>
      <c r="M4020" t="s">
        <v>80</v>
      </c>
      <c r="N4020" t="s">
        <v>3110</v>
      </c>
      <c r="O4020" t="s">
        <v>250</v>
      </c>
      <c r="P4020" t="s">
        <v>3317</v>
      </c>
      <c r="Q4020" t="s">
        <v>3111</v>
      </c>
      <c r="R4020" t="s">
        <v>2388</v>
      </c>
      <c r="S4020" t="s">
        <v>150</v>
      </c>
      <c r="T4020" t="s">
        <v>87</v>
      </c>
      <c r="U4020" t="s">
        <v>88</v>
      </c>
      <c r="V4020" t="s">
        <v>89</v>
      </c>
      <c r="W4020" t="s">
        <v>78</v>
      </c>
      <c r="X4020" t="s">
        <v>120</v>
      </c>
      <c r="Y4020" t="s">
        <v>91</v>
      </c>
      <c r="Z4020" t="s">
        <v>92</v>
      </c>
      <c r="AA4020" s="1">
        <v>44567</v>
      </c>
      <c r="AB4020" s="2">
        <v>44</v>
      </c>
      <c r="AC4020" s="2">
        <v>47</v>
      </c>
      <c r="AD4020" s="2"/>
      <c r="AE4020" s="2"/>
      <c r="AF4020" s="2"/>
      <c r="AG4020">
        <v>0</v>
      </c>
      <c r="AH4020" s="3">
        <v>45</v>
      </c>
      <c r="AI4020" s="3">
        <v>47</v>
      </c>
      <c r="AJ4020" s="3">
        <v>0</v>
      </c>
      <c r="AK4020" s="3">
        <v>0</v>
      </c>
      <c r="AL4020" s="3">
        <v>0</v>
      </c>
      <c r="AM4020" t="s">
        <v>3318</v>
      </c>
      <c r="AN4020" t="s">
        <v>83</v>
      </c>
      <c r="AO4020" t="s">
        <v>2349</v>
      </c>
      <c r="AP4020" t="s">
        <v>2350</v>
      </c>
      <c r="AQ4020" t="s">
        <v>83</v>
      </c>
      <c r="AR4020" t="s">
        <v>2359</v>
      </c>
      <c r="AS4020" t="s">
        <v>83</v>
      </c>
      <c r="AT4020" t="s">
        <v>96</v>
      </c>
      <c r="AU4020" t="s">
        <v>2360</v>
      </c>
      <c r="AV4020" t="s">
        <v>2361</v>
      </c>
      <c r="AW4020" t="s">
        <v>99</v>
      </c>
      <c r="AX4020" t="s">
        <v>100</v>
      </c>
      <c r="AY4020" t="s">
        <v>2362</v>
      </c>
      <c r="AZ4020" t="s">
        <v>3319</v>
      </c>
      <c r="BA4020" t="s">
        <v>103</v>
      </c>
      <c r="BB4020" t="s">
        <v>3320</v>
      </c>
      <c r="BC4020" s="4"/>
      <c r="BD4020" t="s">
        <v>83</v>
      </c>
      <c r="BE4020" t="s">
        <v>105</v>
      </c>
      <c r="BF4020" t="s">
        <v>106</v>
      </c>
      <c r="BG4020" t="s">
        <v>107</v>
      </c>
      <c r="BH4020" t="s">
        <v>108</v>
      </c>
      <c r="BI4020" t="s">
        <v>109</v>
      </c>
      <c r="BJ4020" s="2">
        <v>0</v>
      </c>
      <c r="BK4020" t="s">
        <v>90</v>
      </c>
      <c r="BL4020" t="s">
        <v>78</v>
      </c>
      <c r="BM4020" t="s">
        <v>83</v>
      </c>
      <c r="BN4020" t="s">
        <v>83</v>
      </c>
      <c r="BO4020" t="s">
        <v>83</v>
      </c>
      <c r="BP4020" t="s">
        <v>3321</v>
      </c>
      <c r="BQ4020" t="s">
        <v>2366</v>
      </c>
      <c r="BR4020" t="s">
        <v>2367</v>
      </c>
      <c r="BS4020" t="s">
        <v>83</v>
      </c>
      <c r="BT4020" s="3">
        <v>1</v>
      </c>
    </row>
    <row r="4021" spans="1:72" x14ac:dyDescent="0.25">
      <c r="A4021" t="s">
        <v>2349</v>
      </c>
      <c r="B4021" t="s">
        <v>2350</v>
      </c>
      <c r="C4021" t="s">
        <v>2351</v>
      </c>
      <c r="D4021" t="s">
        <v>74</v>
      </c>
      <c r="E4021" t="s">
        <v>21868</v>
      </c>
      <c r="F4021" t="s">
        <v>2352</v>
      </c>
      <c r="G4021" t="s">
        <v>3322</v>
      </c>
      <c r="H4021" t="s">
        <v>3323</v>
      </c>
      <c r="I4021" s="1">
        <v>44197</v>
      </c>
      <c r="J4021" s="1">
        <v>44926</v>
      </c>
      <c r="K4021" t="s">
        <v>78</v>
      </c>
      <c r="L4021" t="s">
        <v>79</v>
      </c>
      <c r="M4021" t="s">
        <v>80</v>
      </c>
      <c r="N4021" t="s">
        <v>3110</v>
      </c>
      <c r="O4021" t="s">
        <v>221</v>
      </c>
      <c r="P4021" t="s">
        <v>3247</v>
      </c>
      <c r="Q4021" t="s">
        <v>3111</v>
      </c>
      <c r="R4021" t="s">
        <v>2388</v>
      </c>
      <c r="S4021" t="s">
        <v>150</v>
      </c>
      <c r="T4021" t="s">
        <v>87</v>
      </c>
      <c r="U4021" t="s">
        <v>88</v>
      </c>
      <c r="V4021" t="s">
        <v>89</v>
      </c>
      <c r="W4021" t="s">
        <v>78</v>
      </c>
      <c r="X4021" t="s">
        <v>120</v>
      </c>
      <c r="Y4021" t="s">
        <v>91</v>
      </c>
      <c r="Z4021" t="s">
        <v>92</v>
      </c>
      <c r="AA4021" s="1">
        <v>44566</v>
      </c>
      <c r="AB4021" s="2">
        <v>76</v>
      </c>
      <c r="AC4021" s="2">
        <v>73</v>
      </c>
      <c r="AD4021" s="2"/>
      <c r="AE4021" s="2"/>
      <c r="AF4021" s="2"/>
      <c r="AG4021">
        <v>0</v>
      </c>
      <c r="AH4021" s="3">
        <v>80</v>
      </c>
      <c r="AI4021" s="3">
        <v>72</v>
      </c>
      <c r="AJ4021" s="3">
        <v>0</v>
      </c>
      <c r="AK4021" s="3">
        <v>0</v>
      </c>
      <c r="AL4021" s="3">
        <v>0</v>
      </c>
      <c r="AM4021" t="s">
        <v>3324</v>
      </c>
      <c r="AN4021" t="s">
        <v>83</v>
      </c>
      <c r="AO4021" t="s">
        <v>2349</v>
      </c>
      <c r="AP4021" t="s">
        <v>2350</v>
      </c>
      <c r="AQ4021" t="s">
        <v>83</v>
      </c>
      <c r="AR4021" t="s">
        <v>2359</v>
      </c>
      <c r="AS4021" t="s">
        <v>83</v>
      </c>
      <c r="AT4021" t="s">
        <v>96</v>
      </c>
      <c r="AU4021" t="s">
        <v>2360</v>
      </c>
      <c r="AV4021" t="s">
        <v>2361</v>
      </c>
      <c r="AW4021" t="s">
        <v>99</v>
      </c>
      <c r="AX4021" t="s">
        <v>100</v>
      </c>
      <c r="AY4021" t="s">
        <v>2362</v>
      </c>
      <c r="AZ4021" t="s">
        <v>3325</v>
      </c>
      <c r="BA4021" t="s">
        <v>103</v>
      </c>
      <c r="BB4021" t="s">
        <v>3326</v>
      </c>
      <c r="BC4021" s="4"/>
      <c r="BD4021" t="s">
        <v>83</v>
      </c>
      <c r="BE4021" t="s">
        <v>105</v>
      </c>
      <c r="BF4021" t="s">
        <v>106</v>
      </c>
      <c r="BG4021" t="s">
        <v>107</v>
      </c>
      <c r="BH4021" t="s">
        <v>108</v>
      </c>
      <c r="BI4021" t="s">
        <v>109</v>
      </c>
      <c r="BJ4021" s="2">
        <v>0</v>
      </c>
      <c r="BK4021" t="s">
        <v>90</v>
      </c>
      <c r="BL4021" t="s">
        <v>78</v>
      </c>
      <c r="BM4021" t="s">
        <v>83</v>
      </c>
      <c r="BN4021" t="s">
        <v>83</v>
      </c>
      <c r="BO4021" t="s">
        <v>83</v>
      </c>
      <c r="BP4021" t="s">
        <v>3327</v>
      </c>
      <c r="BQ4021" t="s">
        <v>2366</v>
      </c>
      <c r="BR4021" t="s">
        <v>2367</v>
      </c>
      <c r="BS4021" t="s">
        <v>83</v>
      </c>
      <c r="BT4021" s="3">
        <v>1</v>
      </c>
    </row>
    <row r="4022" spans="1:72" x14ac:dyDescent="0.25">
      <c r="A4022" t="s">
        <v>2349</v>
      </c>
      <c r="B4022" t="s">
        <v>2350</v>
      </c>
      <c r="C4022" t="s">
        <v>2351</v>
      </c>
      <c r="D4022" t="s">
        <v>74</v>
      </c>
      <c r="E4022" t="s">
        <v>21868</v>
      </c>
      <c r="F4022" t="s">
        <v>2352</v>
      </c>
      <c r="G4022" t="s">
        <v>3328</v>
      </c>
      <c r="H4022" t="s">
        <v>3329</v>
      </c>
      <c r="I4022" s="1">
        <v>44197</v>
      </c>
      <c r="J4022" s="1">
        <v>44926</v>
      </c>
      <c r="K4022" t="s">
        <v>78</v>
      </c>
      <c r="L4022" t="s">
        <v>79</v>
      </c>
      <c r="M4022" t="s">
        <v>80</v>
      </c>
      <c r="N4022" t="s">
        <v>2510</v>
      </c>
      <c r="O4022" t="s">
        <v>3330</v>
      </c>
      <c r="P4022" t="s">
        <v>420</v>
      </c>
      <c r="Q4022" t="s">
        <v>3331</v>
      </c>
      <c r="R4022" t="s">
        <v>2470</v>
      </c>
      <c r="S4022" t="s">
        <v>150</v>
      </c>
      <c r="T4022" t="s">
        <v>87</v>
      </c>
      <c r="U4022" t="s">
        <v>88</v>
      </c>
      <c r="V4022" t="s">
        <v>89</v>
      </c>
      <c r="W4022" t="s">
        <v>78</v>
      </c>
      <c r="X4022" t="s">
        <v>120</v>
      </c>
      <c r="Y4022" t="s">
        <v>91</v>
      </c>
      <c r="Z4022" t="s">
        <v>92</v>
      </c>
      <c r="AA4022" s="1">
        <v>44567</v>
      </c>
      <c r="AB4022" s="2">
        <v>593</v>
      </c>
      <c r="AC4022" s="2">
        <v>555</v>
      </c>
      <c r="AD4022" s="2"/>
      <c r="AE4022" s="2"/>
      <c r="AF4022" s="2"/>
      <c r="AG4022">
        <v>0</v>
      </c>
      <c r="AH4022" s="3">
        <v>593</v>
      </c>
      <c r="AI4022" s="3">
        <v>555</v>
      </c>
      <c r="AJ4022" s="3">
        <v>0</v>
      </c>
      <c r="AK4022" s="3">
        <v>0</v>
      </c>
      <c r="AL4022" s="3">
        <v>0</v>
      </c>
      <c r="AM4022" t="s">
        <v>3332</v>
      </c>
      <c r="AN4022" t="s">
        <v>83</v>
      </c>
      <c r="AO4022" t="s">
        <v>2349</v>
      </c>
      <c r="AP4022" t="s">
        <v>2350</v>
      </c>
      <c r="AQ4022" t="s">
        <v>83</v>
      </c>
      <c r="AR4022" t="s">
        <v>2359</v>
      </c>
      <c r="AS4022" t="s">
        <v>83</v>
      </c>
      <c r="AT4022" t="s">
        <v>96</v>
      </c>
      <c r="AU4022" t="s">
        <v>2360</v>
      </c>
      <c r="AV4022" t="s">
        <v>2361</v>
      </c>
      <c r="AW4022" t="s">
        <v>99</v>
      </c>
      <c r="AX4022" t="s">
        <v>100</v>
      </c>
      <c r="AY4022" t="s">
        <v>2362</v>
      </c>
      <c r="AZ4022" t="s">
        <v>3333</v>
      </c>
      <c r="BA4022" t="s">
        <v>103</v>
      </c>
      <c r="BB4022" t="s">
        <v>3334</v>
      </c>
      <c r="BC4022" s="4"/>
      <c r="BD4022" t="s">
        <v>83</v>
      </c>
      <c r="BE4022" t="s">
        <v>105</v>
      </c>
      <c r="BF4022" t="s">
        <v>106</v>
      </c>
      <c r="BG4022" t="s">
        <v>107</v>
      </c>
      <c r="BH4022" t="s">
        <v>108</v>
      </c>
      <c r="BI4022" t="s">
        <v>109</v>
      </c>
      <c r="BJ4022" s="2">
        <v>0</v>
      </c>
      <c r="BK4022" t="s">
        <v>90</v>
      </c>
      <c r="BL4022" t="s">
        <v>78</v>
      </c>
      <c r="BM4022" t="s">
        <v>83</v>
      </c>
      <c r="BN4022" t="s">
        <v>83</v>
      </c>
      <c r="BO4022" t="s">
        <v>83</v>
      </c>
      <c r="BP4022" t="s">
        <v>3335</v>
      </c>
      <c r="BQ4022" t="s">
        <v>2366</v>
      </c>
      <c r="BR4022" t="s">
        <v>2367</v>
      </c>
      <c r="BS4022" t="s">
        <v>83</v>
      </c>
      <c r="BT4022" s="3">
        <v>1</v>
      </c>
    </row>
    <row r="4023" spans="1:72" x14ac:dyDescent="0.25">
      <c r="A4023" t="s">
        <v>2349</v>
      </c>
      <c r="B4023" t="s">
        <v>2350</v>
      </c>
      <c r="C4023" t="s">
        <v>2351</v>
      </c>
      <c r="D4023" t="s">
        <v>74</v>
      </c>
      <c r="E4023" t="s">
        <v>21868</v>
      </c>
      <c r="F4023" t="s">
        <v>2352</v>
      </c>
      <c r="G4023" t="s">
        <v>3336</v>
      </c>
      <c r="H4023" t="s">
        <v>3337</v>
      </c>
      <c r="I4023" s="1">
        <v>44197</v>
      </c>
      <c r="J4023" s="1">
        <v>44926</v>
      </c>
      <c r="K4023" t="s">
        <v>78</v>
      </c>
      <c r="L4023" t="s">
        <v>79</v>
      </c>
      <c r="M4023" t="s">
        <v>80</v>
      </c>
      <c r="N4023" t="s">
        <v>3338</v>
      </c>
      <c r="O4023" t="s">
        <v>155</v>
      </c>
      <c r="P4023" t="s">
        <v>3247</v>
      </c>
      <c r="Q4023" t="s">
        <v>3339</v>
      </c>
      <c r="R4023" t="s">
        <v>2372</v>
      </c>
      <c r="S4023" t="s">
        <v>150</v>
      </c>
      <c r="T4023" t="s">
        <v>87</v>
      </c>
      <c r="U4023" t="s">
        <v>88</v>
      </c>
      <c r="V4023" t="s">
        <v>89</v>
      </c>
      <c r="W4023" t="s">
        <v>78</v>
      </c>
      <c r="X4023" t="s">
        <v>120</v>
      </c>
      <c r="Y4023" t="s">
        <v>91</v>
      </c>
      <c r="Z4023" t="s">
        <v>92</v>
      </c>
      <c r="AA4023" s="1">
        <v>44566</v>
      </c>
      <c r="AB4023" s="2">
        <v>36</v>
      </c>
      <c r="AC4023" s="2">
        <v>39</v>
      </c>
      <c r="AD4023" s="2"/>
      <c r="AE4023" s="2"/>
      <c r="AF4023" s="2"/>
      <c r="AG4023">
        <v>0</v>
      </c>
      <c r="AH4023" s="3">
        <v>36</v>
      </c>
      <c r="AI4023" s="3">
        <v>39</v>
      </c>
      <c r="AJ4023" s="3">
        <v>0</v>
      </c>
      <c r="AK4023" s="3">
        <v>0</v>
      </c>
      <c r="AL4023" s="3">
        <v>0</v>
      </c>
      <c r="AM4023" t="s">
        <v>3340</v>
      </c>
      <c r="AN4023" t="s">
        <v>83</v>
      </c>
      <c r="AO4023" t="s">
        <v>2349</v>
      </c>
      <c r="AP4023" t="s">
        <v>2350</v>
      </c>
      <c r="AQ4023" t="s">
        <v>83</v>
      </c>
      <c r="AR4023" t="s">
        <v>2359</v>
      </c>
      <c r="AS4023" t="s">
        <v>83</v>
      </c>
      <c r="AT4023" t="s">
        <v>96</v>
      </c>
      <c r="AU4023" t="s">
        <v>2360</v>
      </c>
      <c r="AV4023" t="s">
        <v>2361</v>
      </c>
      <c r="AW4023" t="s">
        <v>99</v>
      </c>
      <c r="AX4023" t="s">
        <v>100</v>
      </c>
      <c r="AY4023" t="s">
        <v>2362</v>
      </c>
      <c r="AZ4023" t="s">
        <v>3341</v>
      </c>
      <c r="BA4023" t="s">
        <v>103</v>
      </c>
      <c r="BB4023" t="s">
        <v>3342</v>
      </c>
      <c r="BC4023" s="4"/>
      <c r="BD4023" t="s">
        <v>83</v>
      </c>
      <c r="BE4023" t="s">
        <v>105</v>
      </c>
      <c r="BF4023" t="s">
        <v>106</v>
      </c>
      <c r="BG4023" t="s">
        <v>107</v>
      </c>
      <c r="BH4023" t="s">
        <v>108</v>
      </c>
      <c r="BI4023" t="s">
        <v>109</v>
      </c>
      <c r="BJ4023" s="2">
        <v>0</v>
      </c>
      <c r="BK4023" t="s">
        <v>90</v>
      </c>
      <c r="BL4023" t="s">
        <v>78</v>
      </c>
      <c r="BM4023" t="s">
        <v>83</v>
      </c>
      <c r="BN4023" t="s">
        <v>83</v>
      </c>
      <c r="BO4023" t="s">
        <v>83</v>
      </c>
      <c r="BP4023" t="s">
        <v>3343</v>
      </c>
      <c r="BQ4023" t="s">
        <v>2366</v>
      </c>
      <c r="BR4023" t="s">
        <v>2367</v>
      </c>
      <c r="BS4023" t="s">
        <v>83</v>
      </c>
      <c r="BT4023" s="3">
        <v>1</v>
      </c>
    </row>
    <row r="4024" spans="1:72" x14ac:dyDescent="0.25">
      <c r="A4024" t="s">
        <v>2349</v>
      </c>
      <c r="B4024" t="s">
        <v>2350</v>
      </c>
      <c r="C4024" t="s">
        <v>2351</v>
      </c>
      <c r="D4024" t="s">
        <v>74</v>
      </c>
      <c r="E4024" t="s">
        <v>21868</v>
      </c>
      <c r="F4024" t="s">
        <v>2352</v>
      </c>
      <c r="G4024" t="s">
        <v>3344</v>
      </c>
      <c r="H4024" t="s">
        <v>3345</v>
      </c>
      <c r="I4024" s="1">
        <v>44197</v>
      </c>
      <c r="J4024" s="1">
        <v>44926</v>
      </c>
      <c r="K4024" t="s">
        <v>78</v>
      </c>
      <c r="L4024" t="s">
        <v>79</v>
      </c>
      <c r="M4024" t="s">
        <v>80</v>
      </c>
      <c r="N4024" t="s">
        <v>3346</v>
      </c>
      <c r="O4024" t="s">
        <v>250</v>
      </c>
      <c r="P4024" t="s">
        <v>3247</v>
      </c>
      <c r="Q4024" t="s">
        <v>3347</v>
      </c>
      <c r="R4024" t="s">
        <v>2445</v>
      </c>
      <c r="S4024" t="s">
        <v>150</v>
      </c>
      <c r="T4024" t="s">
        <v>87</v>
      </c>
      <c r="U4024" t="s">
        <v>88</v>
      </c>
      <c r="V4024" t="s">
        <v>89</v>
      </c>
      <c r="W4024" t="s">
        <v>78</v>
      </c>
      <c r="X4024" t="s">
        <v>120</v>
      </c>
      <c r="Y4024" t="s">
        <v>91</v>
      </c>
      <c r="Z4024" t="s">
        <v>92</v>
      </c>
      <c r="AA4024" s="1">
        <v>44566</v>
      </c>
      <c r="AB4024" s="2">
        <v>66</v>
      </c>
      <c r="AC4024" s="2">
        <v>63</v>
      </c>
      <c r="AD4024" s="2"/>
      <c r="AE4024" s="2"/>
      <c r="AF4024" s="2"/>
      <c r="AG4024">
        <v>0</v>
      </c>
      <c r="AH4024" s="3">
        <v>66</v>
      </c>
      <c r="AI4024" s="3">
        <v>63</v>
      </c>
      <c r="AJ4024" s="3">
        <v>0</v>
      </c>
      <c r="AK4024" s="3">
        <v>0</v>
      </c>
      <c r="AL4024" s="3">
        <v>0</v>
      </c>
      <c r="AM4024" t="s">
        <v>3348</v>
      </c>
      <c r="AN4024" t="s">
        <v>83</v>
      </c>
      <c r="AO4024" t="s">
        <v>2349</v>
      </c>
      <c r="AP4024" t="s">
        <v>2350</v>
      </c>
      <c r="AQ4024" t="s">
        <v>83</v>
      </c>
      <c r="AR4024" t="s">
        <v>2359</v>
      </c>
      <c r="AS4024" t="s">
        <v>83</v>
      </c>
      <c r="AT4024" t="s">
        <v>96</v>
      </c>
      <c r="AU4024" t="s">
        <v>2360</v>
      </c>
      <c r="AV4024" t="s">
        <v>2361</v>
      </c>
      <c r="AW4024" t="s">
        <v>99</v>
      </c>
      <c r="AX4024" t="s">
        <v>100</v>
      </c>
      <c r="AY4024" t="s">
        <v>2362</v>
      </c>
      <c r="AZ4024" t="s">
        <v>3349</v>
      </c>
      <c r="BA4024" t="s">
        <v>103</v>
      </c>
      <c r="BB4024" t="s">
        <v>3350</v>
      </c>
      <c r="BC4024" s="4"/>
      <c r="BD4024" t="s">
        <v>83</v>
      </c>
      <c r="BE4024" t="s">
        <v>105</v>
      </c>
      <c r="BF4024" t="s">
        <v>106</v>
      </c>
      <c r="BG4024" t="s">
        <v>107</v>
      </c>
      <c r="BH4024" t="s">
        <v>108</v>
      </c>
      <c r="BI4024" t="s">
        <v>109</v>
      </c>
      <c r="BJ4024" s="2">
        <v>0</v>
      </c>
      <c r="BK4024" t="s">
        <v>90</v>
      </c>
      <c r="BL4024" t="s">
        <v>78</v>
      </c>
      <c r="BM4024" t="s">
        <v>83</v>
      </c>
      <c r="BN4024" t="s">
        <v>83</v>
      </c>
      <c r="BO4024" t="s">
        <v>83</v>
      </c>
      <c r="BP4024" t="s">
        <v>3351</v>
      </c>
      <c r="BQ4024" t="s">
        <v>2366</v>
      </c>
      <c r="BR4024" t="s">
        <v>2367</v>
      </c>
      <c r="BS4024" t="s">
        <v>83</v>
      </c>
      <c r="BT4024" s="3">
        <v>1</v>
      </c>
    </row>
    <row r="4025" spans="1:72" x14ac:dyDescent="0.25">
      <c r="A4025" t="s">
        <v>2349</v>
      </c>
      <c r="B4025" t="s">
        <v>2350</v>
      </c>
      <c r="C4025" t="s">
        <v>2351</v>
      </c>
      <c r="D4025" t="s">
        <v>74</v>
      </c>
      <c r="E4025" t="s">
        <v>21868</v>
      </c>
      <c r="F4025" t="s">
        <v>2352</v>
      </c>
      <c r="G4025" t="s">
        <v>3352</v>
      </c>
      <c r="H4025" t="s">
        <v>3353</v>
      </c>
      <c r="I4025" s="1">
        <v>44197</v>
      </c>
      <c r="J4025" s="1">
        <v>44926</v>
      </c>
      <c r="K4025" t="s">
        <v>78</v>
      </c>
      <c r="L4025" t="s">
        <v>79</v>
      </c>
      <c r="M4025" t="s">
        <v>80</v>
      </c>
      <c r="N4025" t="s">
        <v>2657</v>
      </c>
      <c r="O4025" t="s">
        <v>3354</v>
      </c>
      <c r="P4025" t="s">
        <v>3355</v>
      </c>
      <c r="Q4025" t="s">
        <v>3356</v>
      </c>
      <c r="R4025" t="s">
        <v>2445</v>
      </c>
      <c r="S4025" t="s">
        <v>150</v>
      </c>
      <c r="T4025" t="s">
        <v>87</v>
      </c>
      <c r="U4025" t="s">
        <v>88</v>
      </c>
      <c r="V4025" t="s">
        <v>89</v>
      </c>
      <c r="W4025" t="s">
        <v>78</v>
      </c>
      <c r="X4025" t="s">
        <v>120</v>
      </c>
      <c r="Y4025" t="s">
        <v>91</v>
      </c>
      <c r="Z4025" t="s">
        <v>92</v>
      </c>
      <c r="AA4025" s="1">
        <v>44565</v>
      </c>
      <c r="AB4025" s="2">
        <v>61</v>
      </c>
      <c r="AC4025" s="2">
        <v>53</v>
      </c>
      <c r="AD4025" s="2"/>
      <c r="AE4025" s="2"/>
      <c r="AF4025" s="2"/>
      <c r="AG4025">
        <v>0</v>
      </c>
      <c r="AH4025" s="3">
        <v>61</v>
      </c>
      <c r="AI4025" s="3">
        <v>53</v>
      </c>
      <c r="AJ4025" s="3">
        <v>0</v>
      </c>
      <c r="AK4025" s="3">
        <v>0</v>
      </c>
      <c r="AL4025" s="3">
        <v>0</v>
      </c>
      <c r="AM4025" t="s">
        <v>3357</v>
      </c>
      <c r="AN4025" t="s">
        <v>83</v>
      </c>
      <c r="AO4025" t="s">
        <v>2349</v>
      </c>
      <c r="AP4025" t="s">
        <v>2350</v>
      </c>
      <c r="AQ4025" t="s">
        <v>83</v>
      </c>
      <c r="AR4025" t="s">
        <v>2359</v>
      </c>
      <c r="AS4025" t="s">
        <v>83</v>
      </c>
      <c r="AT4025" t="s">
        <v>96</v>
      </c>
      <c r="AU4025" t="s">
        <v>2360</v>
      </c>
      <c r="AV4025" t="s">
        <v>2361</v>
      </c>
      <c r="AW4025" t="s">
        <v>99</v>
      </c>
      <c r="AX4025" t="s">
        <v>100</v>
      </c>
      <c r="AY4025" t="s">
        <v>2362</v>
      </c>
      <c r="AZ4025" t="s">
        <v>3358</v>
      </c>
      <c r="BA4025" t="s">
        <v>103</v>
      </c>
      <c r="BB4025" t="s">
        <v>3359</v>
      </c>
      <c r="BC4025" s="4"/>
      <c r="BD4025" t="s">
        <v>83</v>
      </c>
      <c r="BE4025" t="s">
        <v>105</v>
      </c>
      <c r="BF4025" t="s">
        <v>106</v>
      </c>
      <c r="BG4025" t="s">
        <v>107</v>
      </c>
      <c r="BH4025" t="s">
        <v>108</v>
      </c>
      <c r="BI4025" t="s">
        <v>109</v>
      </c>
      <c r="BJ4025" s="2">
        <v>0</v>
      </c>
      <c r="BK4025" t="s">
        <v>90</v>
      </c>
      <c r="BL4025" t="s">
        <v>78</v>
      </c>
      <c r="BM4025" t="s">
        <v>83</v>
      </c>
      <c r="BN4025" t="s">
        <v>83</v>
      </c>
      <c r="BO4025" t="s">
        <v>83</v>
      </c>
      <c r="BP4025" t="s">
        <v>3360</v>
      </c>
      <c r="BQ4025" t="s">
        <v>2366</v>
      </c>
      <c r="BR4025" t="s">
        <v>2367</v>
      </c>
      <c r="BS4025" t="s">
        <v>83</v>
      </c>
      <c r="BT4025" s="3">
        <v>1</v>
      </c>
    </row>
    <row r="4026" spans="1:72" x14ac:dyDescent="0.25">
      <c r="A4026" t="s">
        <v>2349</v>
      </c>
      <c r="B4026" t="s">
        <v>2350</v>
      </c>
      <c r="C4026" t="s">
        <v>2351</v>
      </c>
      <c r="D4026" t="s">
        <v>74</v>
      </c>
      <c r="E4026" t="s">
        <v>21868</v>
      </c>
      <c r="F4026" t="s">
        <v>2352</v>
      </c>
      <c r="G4026" t="s">
        <v>3361</v>
      </c>
      <c r="H4026" t="s">
        <v>3362</v>
      </c>
      <c r="I4026" s="1">
        <v>44197</v>
      </c>
      <c r="J4026" s="1">
        <v>44926</v>
      </c>
      <c r="K4026" t="s">
        <v>78</v>
      </c>
      <c r="L4026" t="s">
        <v>79</v>
      </c>
      <c r="M4026" t="s">
        <v>80</v>
      </c>
      <c r="N4026" t="s">
        <v>3346</v>
      </c>
      <c r="O4026" t="s">
        <v>307</v>
      </c>
      <c r="P4026" t="s">
        <v>497</v>
      </c>
      <c r="Q4026" t="s">
        <v>3347</v>
      </c>
      <c r="R4026" t="s">
        <v>2445</v>
      </c>
      <c r="S4026" t="s">
        <v>150</v>
      </c>
      <c r="T4026" t="s">
        <v>87</v>
      </c>
      <c r="U4026" t="s">
        <v>88</v>
      </c>
      <c r="V4026" t="s">
        <v>89</v>
      </c>
      <c r="W4026" t="s">
        <v>78</v>
      </c>
      <c r="X4026" t="s">
        <v>120</v>
      </c>
      <c r="Y4026" t="s">
        <v>91</v>
      </c>
      <c r="Z4026" t="s">
        <v>92</v>
      </c>
      <c r="AA4026" s="1">
        <v>44565</v>
      </c>
      <c r="AB4026" s="2">
        <v>30</v>
      </c>
      <c r="AC4026" s="2">
        <v>32</v>
      </c>
      <c r="AD4026" s="2"/>
      <c r="AE4026" s="2"/>
      <c r="AF4026" s="2"/>
      <c r="AG4026">
        <v>0</v>
      </c>
      <c r="AH4026" s="3">
        <v>30</v>
      </c>
      <c r="AI4026" s="3">
        <v>32</v>
      </c>
      <c r="AJ4026" s="3">
        <v>0</v>
      </c>
      <c r="AK4026" s="3">
        <v>0</v>
      </c>
      <c r="AL4026" s="3">
        <v>0</v>
      </c>
      <c r="AM4026" t="s">
        <v>3363</v>
      </c>
      <c r="AN4026" t="s">
        <v>83</v>
      </c>
      <c r="AO4026" t="s">
        <v>2349</v>
      </c>
      <c r="AP4026" t="s">
        <v>2350</v>
      </c>
      <c r="AQ4026" t="s">
        <v>83</v>
      </c>
      <c r="AR4026" t="s">
        <v>2359</v>
      </c>
      <c r="AS4026" t="s">
        <v>83</v>
      </c>
      <c r="AT4026" t="s">
        <v>96</v>
      </c>
      <c r="AU4026" t="s">
        <v>2360</v>
      </c>
      <c r="AV4026" t="s">
        <v>2361</v>
      </c>
      <c r="AW4026" t="s">
        <v>99</v>
      </c>
      <c r="AX4026" t="s">
        <v>100</v>
      </c>
      <c r="AY4026" t="s">
        <v>2362</v>
      </c>
      <c r="AZ4026" t="s">
        <v>3364</v>
      </c>
      <c r="BA4026" t="s">
        <v>103</v>
      </c>
      <c r="BB4026" t="s">
        <v>3365</v>
      </c>
      <c r="BC4026" s="4"/>
      <c r="BD4026" t="s">
        <v>83</v>
      </c>
      <c r="BE4026" t="s">
        <v>105</v>
      </c>
      <c r="BF4026" t="s">
        <v>106</v>
      </c>
      <c r="BG4026" t="s">
        <v>107</v>
      </c>
      <c r="BH4026" t="s">
        <v>108</v>
      </c>
      <c r="BI4026" t="s">
        <v>109</v>
      </c>
      <c r="BJ4026" s="2">
        <v>0</v>
      </c>
      <c r="BK4026" t="s">
        <v>90</v>
      </c>
      <c r="BL4026" t="s">
        <v>78</v>
      </c>
      <c r="BM4026" t="s">
        <v>83</v>
      </c>
      <c r="BN4026" t="s">
        <v>83</v>
      </c>
      <c r="BO4026" t="s">
        <v>83</v>
      </c>
      <c r="BP4026" t="s">
        <v>3366</v>
      </c>
      <c r="BQ4026" t="s">
        <v>2366</v>
      </c>
      <c r="BR4026" t="s">
        <v>2367</v>
      </c>
      <c r="BS4026" t="s">
        <v>83</v>
      </c>
      <c r="BT4026" s="3">
        <v>1</v>
      </c>
    </row>
    <row r="4027" spans="1:72" x14ac:dyDescent="0.25">
      <c r="A4027" t="s">
        <v>2349</v>
      </c>
      <c r="B4027" t="s">
        <v>2350</v>
      </c>
      <c r="C4027" t="s">
        <v>2351</v>
      </c>
      <c r="D4027" t="s">
        <v>74</v>
      </c>
      <c r="E4027" t="s">
        <v>21868</v>
      </c>
      <c r="F4027" t="s">
        <v>2352</v>
      </c>
      <c r="G4027" t="s">
        <v>3367</v>
      </c>
      <c r="H4027" t="s">
        <v>3368</v>
      </c>
      <c r="I4027" s="1">
        <v>44197</v>
      </c>
      <c r="J4027" s="1">
        <v>44926</v>
      </c>
      <c r="K4027" t="s">
        <v>78</v>
      </c>
      <c r="L4027" t="s">
        <v>79</v>
      </c>
      <c r="M4027" t="s">
        <v>80</v>
      </c>
      <c r="N4027" t="s">
        <v>1523</v>
      </c>
      <c r="O4027" t="s">
        <v>168</v>
      </c>
      <c r="P4027" t="s">
        <v>222</v>
      </c>
      <c r="Q4027" t="s">
        <v>3224</v>
      </c>
      <c r="R4027" t="s">
        <v>2388</v>
      </c>
      <c r="S4027" t="s">
        <v>150</v>
      </c>
      <c r="T4027" t="s">
        <v>87</v>
      </c>
      <c r="U4027" t="s">
        <v>88</v>
      </c>
      <c r="V4027" t="s">
        <v>89</v>
      </c>
      <c r="W4027" t="s">
        <v>78</v>
      </c>
      <c r="X4027" t="s">
        <v>120</v>
      </c>
      <c r="Y4027" t="s">
        <v>91</v>
      </c>
      <c r="Z4027" t="s">
        <v>92</v>
      </c>
      <c r="AA4027" s="1">
        <v>44566</v>
      </c>
      <c r="AB4027" s="2">
        <v>2429</v>
      </c>
      <c r="AC4027" s="2">
        <v>2398</v>
      </c>
      <c r="AD4027" s="2"/>
      <c r="AE4027" s="2"/>
      <c r="AF4027" s="2"/>
      <c r="AG4027">
        <v>0</v>
      </c>
      <c r="AH4027" s="3">
        <v>2429</v>
      </c>
      <c r="AI4027" s="3">
        <v>2398</v>
      </c>
      <c r="AJ4027" s="3">
        <v>0</v>
      </c>
      <c r="AK4027" s="3">
        <v>0</v>
      </c>
      <c r="AL4027" s="3">
        <v>0</v>
      </c>
      <c r="AM4027" t="s">
        <v>3369</v>
      </c>
      <c r="AN4027" t="s">
        <v>83</v>
      </c>
      <c r="AO4027" t="s">
        <v>2349</v>
      </c>
      <c r="AP4027" t="s">
        <v>2350</v>
      </c>
      <c r="AQ4027" t="s">
        <v>83</v>
      </c>
      <c r="AR4027" t="s">
        <v>2359</v>
      </c>
      <c r="AS4027" t="s">
        <v>83</v>
      </c>
      <c r="AT4027" t="s">
        <v>96</v>
      </c>
      <c r="AU4027" t="s">
        <v>2360</v>
      </c>
      <c r="AV4027" t="s">
        <v>2361</v>
      </c>
      <c r="AW4027" t="s">
        <v>99</v>
      </c>
      <c r="AX4027" t="s">
        <v>100</v>
      </c>
      <c r="AY4027" t="s">
        <v>2362</v>
      </c>
      <c r="AZ4027" t="s">
        <v>3370</v>
      </c>
      <c r="BA4027" t="s">
        <v>103</v>
      </c>
      <c r="BB4027" t="s">
        <v>3371</v>
      </c>
      <c r="BC4027" s="4"/>
      <c r="BD4027" t="s">
        <v>83</v>
      </c>
      <c r="BE4027" t="s">
        <v>105</v>
      </c>
      <c r="BF4027" t="s">
        <v>106</v>
      </c>
      <c r="BG4027" t="s">
        <v>107</v>
      </c>
      <c r="BH4027" t="s">
        <v>108</v>
      </c>
      <c r="BI4027" t="s">
        <v>109</v>
      </c>
      <c r="BJ4027" s="2">
        <v>0</v>
      </c>
      <c r="BK4027" t="s">
        <v>90</v>
      </c>
      <c r="BL4027" t="s">
        <v>78</v>
      </c>
      <c r="BM4027" t="s">
        <v>83</v>
      </c>
      <c r="BN4027" t="s">
        <v>83</v>
      </c>
      <c r="BO4027" t="s">
        <v>83</v>
      </c>
      <c r="BP4027" t="s">
        <v>3372</v>
      </c>
      <c r="BQ4027" t="s">
        <v>2366</v>
      </c>
      <c r="BR4027" t="s">
        <v>2367</v>
      </c>
      <c r="BS4027" t="s">
        <v>83</v>
      </c>
      <c r="BT4027" s="3">
        <v>1</v>
      </c>
    </row>
    <row r="4028" spans="1:72" x14ac:dyDescent="0.25">
      <c r="A4028" t="s">
        <v>2349</v>
      </c>
      <c r="B4028" t="s">
        <v>2350</v>
      </c>
      <c r="C4028" t="s">
        <v>2351</v>
      </c>
      <c r="D4028" t="s">
        <v>74</v>
      </c>
      <c r="E4028" t="s">
        <v>21868</v>
      </c>
      <c r="F4028" t="s">
        <v>2352</v>
      </c>
      <c r="G4028" t="s">
        <v>3373</v>
      </c>
      <c r="H4028" t="s">
        <v>3374</v>
      </c>
      <c r="I4028" s="1">
        <v>44197</v>
      </c>
      <c r="J4028" s="1">
        <v>44926</v>
      </c>
      <c r="K4028" t="s">
        <v>78</v>
      </c>
      <c r="L4028" t="s">
        <v>79</v>
      </c>
      <c r="M4028" t="s">
        <v>80</v>
      </c>
      <c r="N4028" t="s">
        <v>2395</v>
      </c>
      <c r="O4028" t="s">
        <v>3375</v>
      </c>
      <c r="P4028" t="s">
        <v>420</v>
      </c>
      <c r="Q4028" t="s">
        <v>3376</v>
      </c>
      <c r="R4028" t="s">
        <v>2388</v>
      </c>
      <c r="S4028" t="s">
        <v>119</v>
      </c>
      <c r="T4028" t="s">
        <v>87</v>
      </c>
      <c r="U4028" t="s">
        <v>88</v>
      </c>
      <c r="V4028" t="s">
        <v>89</v>
      </c>
      <c r="W4028" t="s">
        <v>78</v>
      </c>
      <c r="X4028" t="s">
        <v>120</v>
      </c>
      <c r="Y4028" t="s">
        <v>91</v>
      </c>
      <c r="Z4028" t="s">
        <v>92</v>
      </c>
      <c r="AA4028" s="1">
        <v>44567</v>
      </c>
      <c r="AB4028" s="2">
        <v>47651</v>
      </c>
      <c r="AC4028" s="2">
        <v>54218</v>
      </c>
      <c r="AD4028" s="2"/>
      <c r="AE4028" s="2"/>
      <c r="AF4028" s="2"/>
      <c r="AG4028">
        <v>0</v>
      </c>
      <c r="AH4028" s="3">
        <v>47651</v>
      </c>
      <c r="AI4028" s="3">
        <v>54218</v>
      </c>
      <c r="AJ4028" s="3">
        <v>0</v>
      </c>
      <c r="AK4028" s="3">
        <v>0</v>
      </c>
      <c r="AL4028" s="3">
        <v>0</v>
      </c>
      <c r="AM4028" t="s">
        <v>3377</v>
      </c>
      <c r="AN4028" t="s">
        <v>83</v>
      </c>
      <c r="AO4028" t="s">
        <v>2349</v>
      </c>
      <c r="AP4028" t="s">
        <v>2350</v>
      </c>
      <c r="AQ4028" t="s">
        <v>83</v>
      </c>
      <c r="AR4028" t="s">
        <v>2359</v>
      </c>
      <c r="AS4028" t="s">
        <v>83</v>
      </c>
      <c r="AT4028" t="s">
        <v>96</v>
      </c>
      <c r="AU4028" t="s">
        <v>2360</v>
      </c>
      <c r="AV4028" t="s">
        <v>2361</v>
      </c>
      <c r="AW4028" t="s">
        <v>99</v>
      </c>
      <c r="AX4028" t="s">
        <v>100</v>
      </c>
      <c r="AY4028" t="s">
        <v>2362</v>
      </c>
      <c r="AZ4028" t="s">
        <v>3378</v>
      </c>
      <c r="BA4028" t="s">
        <v>103</v>
      </c>
      <c r="BB4028" t="s">
        <v>3379</v>
      </c>
      <c r="BC4028" s="4"/>
      <c r="BD4028" t="s">
        <v>83</v>
      </c>
      <c r="BE4028" t="s">
        <v>105</v>
      </c>
      <c r="BF4028" t="s">
        <v>106</v>
      </c>
      <c r="BG4028" t="s">
        <v>107</v>
      </c>
      <c r="BH4028" t="s">
        <v>704</v>
      </c>
      <c r="BI4028" t="s">
        <v>705</v>
      </c>
      <c r="BJ4028" s="2">
        <v>0</v>
      </c>
      <c r="BK4028" t="s">
        <v>90</v>
      </c>
      <c r="BL4028" t="s">
        <v>90</v>
      </c>
      <c r="BM4028" t="s">
        <v>83</v>
      </c>
      <c r="BN4028" t="s">
        <v>83</v>
      </c>
      <c r="BO4028" t="s">
        <v>83</v>
      </c>
      <c r="BP4028" t="s">
        <v>83</v>
      </c>
      <c r="BQ4028" t="s">
        <v>83</v>
      </c>
      <c r="BR4028" t="s">
        <v>83</v>
      </c>
      <c r="BS4028" t="s">
        <v>83</v>
      </c>
      <c r="BT4028" s="3">
        <v>1</v>
      </c>
    </row>
    <row r="4029" spans="1:72" x14ac:dyDescent="0.25">
      <c r="A4029" t="s">
        <v>2349</v>
      </c>
      <c r="B4029" t="s">
        <v>2350</v>
      </c>
      <c r="C4029" t="s">
        <v>2351</v>
      </c>
      <c r="D4029" t="s">
        <v>74</v>
      </c>
      <c r="E4029" t="s">
        <v>21868</v>
      </c>
      <c r="F4029" t="s">
        <v>2352</v>
      </c>
      <c r="G4029" t="s">
        <v>3380</v>
      </c>
      <c r="H4029" t="s">
        <v>3381</v>
      </c>
      <c r="I4029" s="1">
        <v>44197</v>
      </c>
      <c r="J4029" s="1">
        <v>44926</v>
      </c>
      <c r="K4029" t="s">
        <v>78</v>
      </c>
      <c r="L4029" t="s">
        <v>79</v>
      </c>
      <c r="M4029" t="s">
        <v>80</v>
      </c>
      <c r="N4029" t="s">
        <v>3382</v>
      </c>
      <c r="O4029" t="s">
        <v>155</v>
      </c>
      <c r="P4029" t="s">
        <v>1069</v>
      </c>
      <c r="Q4029" t="s">
        <v>3383</v>
      </c>
      <c r="R4029" t="s">
        <v>2388</v>
      </c>
      <c r="S4029" t="s">
        <v>150</v>
      </c>
      <c r="T4029" t="s">
        <v>87</v>
      </c>
      <c r="U4029" t="s">
        <v>88</v>
      </c>
      <c r="V4029" t="s">
        <v>89</v>
      </c>
      <c r="W4029" t="s">
        <v>78</v>
      </c>
      <c r="X4029" t="s">
        <v>120</v>
      </c>
      <c r="Y4029" t="s">
        <v>91</v>
      </c>
      <c r="Z4029" t="s">
        <v>92</v>
      </c>
      <c r="AA4029" s="1">
        <v>44567</v>
      </c>
      <c r="AB4029" s="2">
        <v>1692</v>
      </c>
      <c r="AC4029" s="2">
        <v>720</v>
      </c>
      <c r="AD4029" s="2"/>
      <c r="AE4029" s="2"/>
      <c r="AF4029" s="2"/>
      <c r="AG4029">
        <v>0</v>
      </c>
      <c r="AH4029" s="3">
        <v>1692</v>
      </c>
      <c r="AI4029" s="3">
        <v>720</v>
      </c>
      <c r="AJ4029" s="3">
        <v>0</v>
      </c>
      <c r="AK4029" s="3">
        <v>0</v>
      </c>
      <c r="AL4029" s="3">
        <v>0</v>
      </c>
      <c r="AM4029" t="s">
        <v>3384</v>
      </c>
      <c r="AN4029" t="s">
        <v>83</v>
      </c>
      <c r="AO4029" t="s">
        <v>2349</v>
      </c>
      <c r="AP4029" t="s">
        <v>2350</v>
      </c>
      <c r="AQ4029" t="s">
        <v>83</v>
      </c>
      <c r="AR4029" t="s">
        <v>2359</v>
      </c>
      <c r="AS4029" t="s">
        <v>83</v>
      </c>
      <c r="AT4029" t="s">
        <v>96</v>
      </c>
      <c r="AU4029" t="s">
        <v>2360</v>
      </c>
      <c r="AV4029" t="s">
        <v>2361</v>
      </c>
      <c r="AW4029" t="s">
        <v>99</v>
      </c>
      <c r="AX4029" t="s">
        <v>100</v>
      </c>
      <c r="AY4029" t="s">
        <v>2362</v>
      </c>
      <c r="AZ4029" t="s">
        <v>3385</v>
      </c>
      <c r="BA4029" t="s">
        <v>103</v>
      </c>
      <c r="BB4029" t="s">
        <v>3386</v>
      </c>
      <c r="BC4029" s="4"/>
      <c r="BD4029" t="s">
        <v>83</v>
      </c>
      <c r="BE4029" t="s">
        <v>105</v>
      </c>
      <c r="BF4029" t="s">
        <v>106</v>
      </c>
      <c r="BG4029" t="s">
        <v>107</v>
      </c>
      <c r="BH4029" t="s">
        <v>108</v>
      </c>
      <c r="BI4029" t="s">
        <v>109</v>
      </c>
      <c r="BJ4029" s="2">
        <v>0</v>
      </c>
      <c r="BK4029" t="s">
        <v>90</v>
      </c>
      <c r="BL4029" t="s">
        <v>90</v>
      </c>
      <c r="BM4029" t="s">
        <v>83</v>
      </c>
      <c r="BN4029" t="s">
        <v>83</v>
      </c>
      <c r="BO4029" t="s">
        <v>83</v>
      </c>
      <c r="BP4029" t="s">
        <v>83</v>
      </c>
      <c r="BQ4029" t="s">
        <v>83</v>
      </c>
      <c r="BR4029" t="s">
        <v>83</v>
      </c>
      <c r="BS4029" t="s">
        <v>83</v>
      </c>
      <c r="BT4029" s="3">
        <v>1</v>
      </c>
    </row>
    <row r="4030" spans="1:72" x14ac:dyDescent="0.25">
      <c r="A4030" t="s">
        <v>2349</v>
      </c>
      <c r="B4030" t="s">
        <v>2350</v>
      </c>
      <c r="C4030" t="s">
        <v>2351</v>
      </c>
      <c r="D4030" t="s">
        <v>74</v>
      </c>
      <c r="E4030" t="s">
        <v>21868</v>
      </c>
      <c r="F4030" t="s">
        <v>2352</v>
      </c>
      <c r="G4030" t="s">
        <v>3387</v>
      </c>
      <c r="H4030" t="s">
        <v>3388</v>
      </c>
      <c r="I4030" s="1">
        <v>44197</v>
      </c>
      <c r="J4030" s="1">
        <v>44926</v>
      </c>
      <c r="K4030" t="s">
        <v>78</v>
      </c>
      <c r="L4030" t="s">
        <v>79</v>
      </c>
      <c r="M4030" t="s">
        <v>80</v>
      </c>
      <c r="N4030" t="s">
        <v>3382</v>
      </c>
      <c r="O4030" t="s">
        <v>162</v>
      </c>
      <c r="P4030" t="s">
        <v>1069</v>
      </c>
      <c r="Q4030" t="s">
        <v>3383</v>
      </c>
      <c r="R4030" t="s">
        <v>2388</v>
      </c>
      <c r="S4030" t="s">
        <v>150</v>
      </c>
      <c r="T4030" t="s">
        <v>87</v>
      </c>
      <c r="U4030" t="s">
        <v>88</v>
      </c>
      <c r="V4030" t="s">
        <v>89</v>
      </c>
      <c r="W4030" t="s">
        <v>78</v>
      </c>
      <c r="X4030" t="s">
        <v>120</v>
      </c>
      <c r="Y4030" t="s">
        <v>91</v>
      </c>
      <c r="Z4030" t="s">
        <v>92</v>
      </c>
      <c r="AA4030" s="1">
        <v>44566</v>
      </c>
      <c r="AB4030" s="2">
        <v>1507</v>
      </c>
      <c r="AC4030" s="2">
        <v>647</v>
      </c>
      <c r="AD4030" s="2"/>
      <c r="AE4030" s="2"/>
      <c r="AF4030" s="2"/>
      <c r="AG4030">
        <v>0</v>
      </c>
      <c r="AH4030" s="3">
        <v>1507</v>
      </c>
      <c r="AI4030" s="3">
        <v>647</v>
      </c>
      <c r="AJ4030" s="3">
        <v>0</v>
      </c>
      <c r="AK4030" s="3">
        <v>0</v>
      </c>
      <c r="AL4030" s="3">
        <v>0</v>
      </c>
      <c r="AM4030" t="s">
        <v>3389</v>
      </c>
      <c r="AN4030" t="s">
        <v>83</v>
      </c>
      <c r="AO4030" t="s">
        <v>2349</v>
      </c>
      <c r="AP4030" t="s">
        <v>2350</v>
      </c>
      <c r="AQ4030" t="s">
        <v>83</v>
      </c>
      <c r="AR4030" t="s">
        <v>2359</v>
      </c>
      <c r="AS4030" t="s">
        <v>83</v>
      </c>
      <c r="AT4030" t="s">
        <v>96</v>
      </c>
      <c r="AU4030" t="s">
        <v>2360</v>
      </c>
      <c r="AV4030" t="s">
        <v>2361</v>
      </c>
      <c r="AW4030" t="s">
        <v>99</v>
      </c>
      <c r="AX4030" t="s">
        <v>100</v>
      </c>
      <c r="AY4030" t="s">
        <v>2362</v>
      </c>
      <c r="AZ4030" t="s">
        <v>3390</v>
      </c>
      <c r="BA4030" t="s">
        <v>103</v>
      </c>
      <c r="BB4030" t="s">
        <v>3391</v>
      </c>
      <c r="BC4030" s="4"/>
      <c r="BD4030" t="s">
        <v>83</v>
      </c>
      <c r="BE4030" t="s">
        <v>105</v>
      </c>
      <c r="BF4030" t="s">
        <v>106</v>
      </c>
      <c r="BG4030" t="s">
        <v>107</v>
      </c>
      <c r="BH4030" t="s">
        <v>108</v>
      </c>
      <c r="BI4030" t="s">
        <v>109</v>
      </c>
      <c r="BJ4030" s="2">
        <v>0</v>
      </c>
      <c r="BK4030" t="s">
        <v>90</v>
      </c>
      <c r="BL4030" t="s">
        <v>90</v>
      </c>
      <c r="BM4030" t="s">
        <v>83</v>
      </c>
      <c r="BN4030" t="s">
        <v>83</v>
      </c>
      <c r="BO4030" t="s">
        <v>83</v>
      </c>
      <c r="BP4030" t="s">
        <v>83</v>
      </c>
      <c r="BQ4030" t="s">
        <v>83</v>
      </c>
      <c r="BR4030" t="s">
        <v>83</v>
      </c>
      <c r="BS4030" t="s">
        <v>83</v>
      </c>
      <c r="BT4030" s="3">
        <v>1</v>
      </c>
    </row>
    <row r="4031" spans="1:72" x14ac:dyDescent="0.25">
      <c r="A4031" t="s">
        <v>2349</v>
      </c>
      <c r="B4031" t="s">
        <v>2350</v>
      </c>
      <c r="C4031" t="s">
        <v>2351</v>
      </c>
      <c r="D4031" t="s">
        <v>74</v>
      </c>
      <c r="E4031" t="s">
        <v>21868</v>
      </c>
      <c r="F4031" t="s">
        <v>2352</v>
      </c>
      <c r="G4031" t="s">
        <v>3392</v>
      </c>
      <c r="H4031" t="s">
        <v>3393</v>
      </c>
      <c r="I4031" s="1">
        <v>44197</v>
      </c>
      <c r="J4031" s="1">
        <v>44926</v>
      </c>
      <c r="K4031" t="s">
        <v>78</v>
      </c>
      <c r="L4031" t="s">
        <v>79</v>
      </c>
      <c r="M4031" t="s">
        <v>80</v>
      </c>
      <c r="N4031" t="s">
        <v>3394</v>
      </c>
      <c r="O4031" t="s">
        <v>3395</v>
      </c>
      <c r="P4031" t="s">
        <v>1069</v>
      </c>
      <c r="Q4031" t="s">
        <v>3396</v>
      </c>
      <c r="R4031" t="s">
        <v>2388</v>
      </c>
      <c r="S4031" t="s">
        <v>150</v>
      </c>
      <c r="T4031" t="s">
        <v>87</v>
      </c>
      <c r="U4031" t="s">
        <v>88</v>
      </c>
      <c r="V4031" t="s">
        <v>89</v>
      </c>
      <c r="W4031" t="s">
        <v>78</v>
      </c>
      <c r="X4031" t="s">
        <v>120</v>
      </c>
      <c r="Y4031" t="s">
        <v>91</v>
      </c>
      <c r="Z4031" t="s">
        <v>92</v>
      </c>
      <c r="AA4031" s="1">
        <v>44567</v>
      </c>
      <c r="AB4031" s="2">
        <v>378</v>
      </c>
      <c r="AC4031" s="2">
        <v>536</v>
      </c>
      <c r="AD4031" s="2"/>
      <c r="AE4031" s="2"/>
      <c r="AF4031" s="2"/>
      <c r="AG4031">
        <v>0</v>
      </c>
      <c r="AH4031" s="3">
        <v>378</v>
      </c>
      <c r="AI4031" s="3">
        <v>536</v>
      </c>
      <c r="AJ4031" s="3">
        <v>0</v>
      </c>
      <c r="AK4031" s="3">
        <v>0</v>
      </c>
      <c r="AL4031" s="3">
        <v>0</v>
      </c>
      <c r="AM4031" t="s">
        <v>3397</v>
      </c>
      <c r="AN4031" t="s">
        <v>83</v>
      </c>
      <c r="AO4031" t="s">
        <v>2349</v>
      </c>
      <c r="AP4031" t="s">
        <v>2350</v>
      </c>
      <c r="AQ4031" t="s">
        <v>83</v>
      </c>
      <c r="AR4031" t="s">
        <v>2359</v>
      </c>
      <c r="AS4031" t="s">
        <v>83</v>
      </c>
      <c r="AT4031" t="s">
        <v>96</v>
      </c>
      <c r="AU4031" t="s">
        <v>2360</v>
      </c>
      <c r="AV4031" t="s">
        <v>2361</v>
      </c>
      <c r="AW4031" t="s">
        <v>99</v>
      </c>
      <c r="AX4031" t="s">
        <v>100</v>
      </c>
      <c r="AY4031" t="s">
        <v>2362</v>
      </c>
      <c r="AZ4031" t="s">
        <v>3398</v>
      </c>
      <c r="BA4031" t="s">
        <v>103</v>
      </c>
      <c r="BB4031" t="s">
        <v>3399</v>
      </c>
      <c r="BC4031" s="4"/>
      <c r="BD4031" t="s">
        <v>83</v>
      </c>
      <c r="BE4031" t="s">
        <v>105</v>
      </c>
      <c r="BF4031" t="s">
        <v>106</v>
      </c>
      <c r="BG4031" t="s">
        <v>107</v>
      </c>
      <c r="BH4031" t="s">
        <v>108</v>
      </c>
      <c r="BI4031" t="s">
        <v>109</v>
      </c>
      <c r="BJ4031" s="2">
        <v>0</v>
      </c>
      <c r="BK4031" t="s">
        <v>90</v>
      </c>
      <c r="BL4031" t="s">
        <v>78</v>
      </c>
      <c r="BM4031" t="s">
        <v>83</v>
      </c>
      <c r="BN4031" t="s">
        <v>83</v>
      </c>
      <c r="BO4031" t="s">
        <v>83</v>
      </c>
      <c r="BP4031" t="s">
        <v>3400</v>
      </c>
      <c r="BQ4031" t="s">
        <v>2366</v>
      </c>
      <c r="BR4031" t="s">
        <v>2367</v>
      </c>
      <c r="BS4031" t="s">
        <v>83</v>
      </c>
      <c r="BT4031" s="3">
        <v>1</v>
      </c>
    </row>
    <row r="4032" spans="1:72" x14ac:dyDescent="0.25">
      <c r="A4032" t="s">
        <v>2349</v>
      </c>
      <c r="B4032" t="s">
        <v>2350</v>
      </c>
      <c r="C4032" t="s">
        <v>2351</v>
      </c>
      <c r="D4032" t="s">
        <v>74</v>
      </c>
      <c r="E4032" t="s">
        <v>21868</v>
      </c>
      <c r="F4032" t="s">
        <v>2352</v>
      </c>
      <c r="G4032" t="s">
        <v>3401</v>
      </c>
      <c r="H4032" t="s">
        <v>3402</v>
      </c>
      <c r="I4032" s="1">
        <v>44197</v>
      </c>
      <c r="J4032" s="1">
        <v>44926</v>
      </c>
      <c r="K4032" t="s">
        <v>78</v>
      </c>
      <c r="L4032" t="s">
        <v>79</v>
      </c>
      <c r="M4032" t="s">
        <v>80</v>
      </c>
      <c r="N4032" t="s">
        <v>3403</v>
      </c>
      <c r="O4032" t="s">
        <v>155</v>
      </c>
      <c r="P4032" t="s">
        <v>83</v>
      </c>
      <c r="Q4032" t="s">
        <v>3404</v>
      </c>
      <c r="R4032" t="s">
        <v>2388</v>
      </c>
      <c r="S4032" t="s">
        <v>150</v>
      </c>
      <c r="T4032" t="s">
        <v>87</v>
      </c>
      <c r="U4032" t="s">
        <v>88</v>
      </c>
      <c r="V4032" t="s">
        <v>89</v>
      </c>
      <c r="W4032" t="s">
        <v>78</v>
      </c>
      <c r="X4032" t="s">
        <v>120</v>
      </c>
      <c r="Y4032" t="s">
        <v>91</v>
      </c>
      <c r="Z4032" t="s">
        <v>92</v>
      </c>
      <c r="AA4032" s="1">
        <v>44566</v>
      </c>
      <c r="AB4032" s="2">
        <v>67</v>
      </c>
      <c r="AC4032" s="2">
        <v>67</v>
      </c>
      <c r="AD4032" s="2"/>
      <c r="AE4032" s="2"/>
      <c r="AF4032" s="2"/>
      <c r="AG4032">
        <v>0</v>
      </c>
      <c r="AH4032" s="3">
        <v>67</v>
      </c>
      <c r="AI4032" s="3">
        <v>67</v>
      </c>
      <c r="AJ4032" s="3">
        <v>0</v>
      </c>
      <c r="AK4032" s="3">
        <v>0</v>
      </c>
      <c r="AL4032" s="3">
        <v>0</v>
      </c>
      <c r="AM4032" t="s">
        <v>3405</v>
      </c>
      <c r="AN4032" t="s">
        <v>83</v>
      </c>
      <c r="AO4032" t="s">
        <v>2349</v>
      </c>
      <c r="AP4032" t="s">
        <v>2350</v>
      </c>
      <c r="AQ4032" t="s">
        <v>83</v>
      </c>
      <c r="AR4032" t="s">
        <v>2359</v>
      </c>
      <c r="AS4032" t="s">
        <v>83</v>
      </c>
      <c r="AT4032" t="s">
        <v>96</v>
      </c>
      <c r="AU4032" t="s">
        <v>2360</v>
      </c>
      <c r="AV4032" t="s">
        <v>2361</v>
      </c>
      <c r="AW4032" t="s">
        <v>99</v>
      </c>
      <c r="AX4032" t="s">
        <v>100</v>
      </c>
      <c r="AY4032" t="s">
        <v>2362</v>
      </c>
      <c r="AZ4032" t="s">
        <v>3406</v>
      </c>
      <c r="BA4032" t="s">
        <v>103</v>
      </c>
      <c r="BB4032" t="s">
        <v>3407</v>
      </c>
      <c r="BC4032" s="4"/>
      <c r="BD4032" t="s">
        <v>83</v>
      </c>
      <c r="BE4032" t="s">
        <v>105</v>
      </c>
      <c r="BF4032" t="s">
        <v>106</v>
      </c>
      <c r="BG4032" t="s">
        <v>107</v>
      </c>
      <c r="BH4032" t="s">
        <v>108</v>
      </c>
      <c r="BI4032" t="s">
        <v>109</v>
      </c>
      <c r="BJ4032" s="2">
        <v>0</v>
      </c>
      <c r="BK4032" t="s">
        <v>90</v>
      </c>
      <c r="BL4032" t="s">
        <v>78</v>
      </c>
      <c r="BM4032" t="s">
        <v>83</v>
      </c>
      <c r="BN4032" t="s">
        <v>83</v>
      </c>
      <c r="BO4032" t="s">
        <v>83</v>
      </c>
      <c r="BP4032" t="s">
        <v>3408</v>
      </c>
      <c r="BQ4032" t="s">
        <v>2366</v>
      </c>
      <c r="BR4032" t="s">
        <v>2367</v>
      </c>
      <c r="BS4032" t="s">
        <v>83</v>
      </c>
      <c r="BT4032" s="3">
        <v>1</v>
      </c>
    </row>
    <row r="4033" spans="1:72" x14ac:dyDescent="0.25">
      <c r="A4033" t="s">
        <v>2349</v>
      </c>
      <c r="B4033" t="s">
        <v>2350</v>
      </c>
      <c r="C4033" t="s">
        <v>2351</v>
      </c>
      <c r="D4033" t="s">
        <v>74</v>
      </c>
      <c r="E4033" t="s">
        <v>21868</v>
      </c>
      <c r="F4033" t="s">
        <v>2352</v>
      </c>
      <c r="G4033" t="s">
        <v>3409</v>
      </c>
      <c r="H4033" t="s">
        <v>3410</v>
      </c>
      <c r="I4033" s="1">
        <v>44197</v>
      </c>
      <c r="J4033" s="1">
        <v>44340</v>
      </c>
      <c r="K4033" t="s">
        <v>90</v>
      </c>
      <c r="L4033" t="s">
        <v>373</v>
      </c>
      <c r="M4033" t="s">
        <v>899</v>
      </c>
      <c r="N4033" t="s">
        <v>3411</v>
      </c>
      <c r="O4033" t="s">
        <v>462</v>
      </c>
      <c r="P4033" t="s">
        <v>83</v>
      </c>
      <c r="Q4033" t="s">
        <v>3412</v>
      </c>
      <c r="R4033" t="s">
        <v>2388</v>
      </c>
      <c r="S4033" t="s">
        <v>119</v>
      </c>
      <c r="T4033" t="s">
        <v>87</v>
      </c>
      <c r="U4033" t="s">
        <v>88</v>
      </c>
      <c r="V4033" t="s">
        <v>89</v>
      </c>
      <c r="W4033" t="s">
        <v>90</v>
      </c>
      <c r="X4033" t="s">
        <v>83</v>
      </c>
      <c r="Y4033" t="s">
        <v>91</v>
      </c>
      <c r="Z4033" t="s">
        <v>92</v>
      </c>
      <c r="AA4033" s="1">
        <v>44216</v>
      </c>
      <c r="AB4033" s="2"/>
      <c r="AC4033" s="2">
        <v>38</v>
      </c>
      <c r="AD4033" s="2"/>
      <c r="AE4033" s="2"/>
      <c r="AF4033" s="2"/>
      <c r="AG4033">
        <v>0</v>
      </c>
      <c r="AH4033" s="3">
        <v>-241</v>
      </c>
      <c r="AI4033" s="3">
        <v>28</v>
      </c>
      <c r="AJ4033" s="3">
        <v>0</v>
      </c>
      <c r="AK4033" s="3">
        <v>0</v>
      </c>
      <c r="AL4033" s="3">
        <v>0</v>
      </c>
      <c r="AM4033" t="s">
        <v>3413</v>
      </c>
      <c r="AN4033" t="s">
        <v>83</v>
      </c>
      <c r="AO4033" t="s">
        <v>2349</v>
      </c>
      <c r="AP4033" t="s">
        <v>2350</v>
      </c>
      <c r="AQ4033" t="s">
        <v>83</v>
      </c>
      <c r="AR4033" t="s">
        <v>2359</v>
      </c>
      <c r="AS4033" t="s">
        <v>83</v>
      </c>
      <c r="AT4033" t="s">
        <v>96</v>
      </c>
      <c r="AU4033" t="s">
        <v>2360</v>
      </c>
      <c r="AV4033" t="s">
        <v>2361</v>
      </c>
      <c r="AW4033" t="s">
        <v>99</v>
      </c>
      <c r="AX4033" t="s">
        <v>100</v>
      </c>
      <c r="AY4033" t="s">
        <v>2702</v>
      </c>
      <c r="AZ4033" t="s">
        <v>3414</v>
      </c>
      <c r="BA4033" t="s">
        <v>103</v>
      </c>
      <c r="BB4033" t="s">
        <v>3415</v>
      </c>
      <c r="BC4033" s="4"/>
      <c r="BD4033" t="s">
        <v>83</v>
      </c>
      <c r="BE4033" t="s">
        <v>105</v>
      </c>
      <c r="BF4033" t="s">
        <v>106</v>
      </c>
      <c r="BG4033" t="s">
        <v>107</v>
      </c>
      <c r="BH4033" t="s">
        <v>704</v>
      </c>
      <c r="BI4033" t="s">
        <v>705</v>
      </c>
      <c r="BJ4033" s="2">
        <v>0</v>
      </c>
      <c r="BK4033" t="s">
        <v>78</v>
      </c>
      <c r="BL4033" t="s">
        <v>90</v>
      </c>
      <c r="BM4033" t="s">
        <v>83</v>
      </c>
      <c r="BN4033" t="s">
        <v>83</v>
      </c>
      <c r="BO4033" t="s">
        <v>83</v>
      </c>
      <c r="BP4033" t="s">
        <v>83</v>
      </c>
      <c r="BQ4033" t="s">
        <v>83</v>
      </c>
      <c r="BR4033" t="s">
        <v>83</v>
      </c>
      <c r="BS4033" t="s">
        <v>83</v>
      </c>
      <c r="BT4033" s="3">
        <v>1</v>
      </c>
    </row>
    <row r="4034" spans="1:72" x14ac:dyDescent="0.25">
      <c r="A4034" t="s">
        <v>2349</v>
      </c>
      <c r="B4034" t="s">
        <v>2350</v>
      </c>
      <c r="C4034" t="s">
        <v>2351</v>
      </c>
      <c r="D4034" t="s">
        <v>74</v>
      </c>
      <c r="E4034" t="s">
        <v>21868</v>
      </c>
      <c r="F4034" t="s">
        <v>2352</v>
      </c>
      <c r="G4034" t="s">
        <v>3416</v>
      </c>
      <c r="H4034" t="s">
        <v>3417</v>
      </c>
      <c r="I4034" s="1">
        <v>44197</v>
      </c>
      <c r="J4034" s="1">
        <v>44926</v>
      </c>
      <c r="K4034" t="s">
        <v>78</v>
      </c>
      <c r="L4034" t="s">
        <v>79</v>
      </c>
      <c r="M4034" t="s">
        <v>80</v>
      </c>
      <c r="N4034" t="s">
        <v>1802</v>
      </c>
      <c r="O4034" t="s">
        <v>388</v>
      </c>
      <c r="P4034" t="s">
        <v>83</v>
      </c>
      <c r="Q4034" t="s">
        <v>1803</v>
      </c>
      <c r="R4034" t="s">
        <v>1804</v>
      </c>
      <c r="S4034" t="s">
        <v>86</v>
      </c>
      <c r="T4034" t="s">
        <v>87</v>
      </c>
      <c r="U4034" t="s">
        <v>88</v>
      </c>
      <c r="V4034" t="s">
        <v>1223</v>
      </c>
      <c r="W4034" t="s">
        <v>90</v>
      </c>
      <c r="X4034" t="s">
        <v>83</v>
      </c>
      <c r="Y4034" t="s">
        <v>91</v>
      </c>
      <c r="Z4034" t="s">
        <v>92</v>
      </c>
      <c r="AA4034" s="1">
        <v>44378</v>
      </c>
      <c r="AB4034" s="2">
        <v>378.95</v>
      </c>
      <c r="AC4034" s="2">
        <v>204.05</v>
      </c>
      <c r="AD4034" s="2"/>
      <c r="AE4034" s="2"/>
      <c r="AF4034" s="2"/>
      <c r="AG4034">
        <v>0</v>
      </c>
      <c r="AH4034" s="3">
        <v>584</v>
      </c>
      <c r="AI4034" s="3">
        <v>0</v>
      </c>
      <c r="AJ4034" s="3">
        <v>0</v>
      </c>
      <c r="AK4034" s="3">
        <v>0</v>
      </c>
      <c r="AL4034" s="3">
        <v>0</v>
      </c>
      <c r="AM4034" t="s">
        <v>3418</v>
      </c>
      <c r="AN4034" t="s">
        <v>83</v>
      </c>
      <c r="AO4034" t="s">
        <v>2349</v>
      </c>
      <c r="AP4034" t="s">
        <v>2350</v>
      </c>
      <c r="AQ4034" t="s">
        <v>83</v>
      </c>
      <c r="AR4034" t="s">
        <v>2359</v>
      </c>
      <c r="AS4034" t="s">
        <v>83</v>
      </c>
      <c r="AT4034" t="s">
        <v>96</v>
      </c>
      <c r="AU4034" t="s">
        <v>2360</v>
      </c>
      <c r="AV4034" t="s">
        <v>2361</v>
      </c>
      <c r="AW4034" t="s">
        <v>99</v>
      </c>
      <c r="AX4034" t="s">
        <v>100</v>
      </c>
      <c r="AY4034" t="s">
        <v>2362</v>
      </c>
      <c r="AZ4034" t="s">
        <v>2770</v>
      </c>
      <c r="BA4034" t="s">
        <v>103</v>
      </c>
      <c r="BB4034" t="s">
        <v>83</v>
      </c>
      <c r="BC4034" s="4"/>
      <c r="BD4034" t="s">
        <v>83</v>
      </c>
      <c r="BE4034" t="s">
        <v>105</v>
      </c>
      <c r="BF4034" t="s">
        <v>106</v>
      </c>
      <c r="BG4034" t="s">
        <v>107</v>
      </c>
      <c r="BH4034" t="s">
        <v>1226</v>
      </c>
      <c r="BI4034" t="s">
        <v>1227</v>
      </c>
      <c r="BJ4034" s="2">
        <v>0</v>
      </c>
      <c r="BK4034" t="s">
        <v>90</v>
      </c>
      <c r="BL4034" t="s">
        <v>90</v>
      </c>
      <c r="BM4034" t="s">
        <v>83</v>
      </c>
      <c r="BN4034" t="s">
        <v>83</v>
      </c>
      <c r="BO4034" t="s">
        <v>83</v>
      </c>
      <c r="BP4034" t="s">
        <v>83</v>
      </c>
      <c r="BQ4034" t="s">
        <v>83</v>
      </c>
      <c r="BR4034" t="s">
        <v>83</v>
      </c>
      <c r="BS4034" t="s">
        <v>83</v>
      </c>
      <c r="BT4034" s="3">
        <v>1</v>
      </c>
    </row>
    <row r="4035" spans="1:72" x14ac:dyDescent="0.25">
      <c r="A4035" t="s">
        <v>2349</v>
      </c>
      <c r="B4035" t="s">
        <v>2350</v>
      </c>
      <c r="C4035" t="s">
        <v>2351</v>
      </c>
      <c r="D4035" t="s">
        <v>74</v>
      </c>
      <c r="E4035" t="s">
        <v>21868</v>
      </c>
      <c r="F4035" t="s">
        <v>2352</v>
      </c>
      <c r="G4035" t="s">
        <v>3419</v>
      </c>
      <c r="H4035" t="s">
        <v>3420</v>
      </c>
      <c r="I4035" s="1">
        <v>44197</v>
      </c>
      <c r="J4035" s="1">
        <v>44926</v>
      </c>
      <c r="K4035" t="s">
        <v>78</v>
      </c>
      <c r="L4035" t="s">
        <v>79</v>
      </c>
      <c r="M4035" t="s">
        <v>80</v>
      </c>
      <c r="N4035" t="s">
        <v>2741</v>
      </c>
      <c r="O4035" t="s">
        <v>193</v>
      </c>
      <c r="P4035" t="s">
        <v>3421</v>
      </c>
      <c r="Q4035" t="s">
        <v>3422</v>
      </c>
      <c r="R4035" t="s">
        <v>2388</v>
      </c>
      <c r="S4035" t="s">
        <v>150</v>
      </c>
      <c r="T4035" t="s">
        <v>87</v>
      </c>
      <c r="U4035" t="s">
        <v>88</v>
      </c>
      <c r="V4035" t="s">
        <v>89</v>
      </c>
      <c r="W4035" t="s">
        <v>78</v>
      </c>
      <c r="X4035" t="s">
        <v>120</v>
      </c>
      <c r="Y4035" t="s">
        <v>91</v>
      </c>
      <c r="Z4035" t="s">
        <v>92</v>
      </c>
      <c r="AA4035" s="1">
        <v>44567</v>
      </c>
      <c r="AB4035" s="2">
        <v>904</v>
      </c>
      <c r="AC4035" s="2">
        <v>1013</v>
      </c>
      <c r="AD4035" s="2"/>
      <c r="AE4035" s="2"/>
      <c r="AF4035" s="2"/>
      <c r="AG4035">
        <v>0</v>
      </c>
      <c r="AH4035" s="3">
        <v>827</v>
      </c>
      <c r="AI4035" s="3">
        <v>951</v>
      </c>
      <c r="AJ4035" s="3">
        <v>0</v>
      </c>
      <c r="AK4035" s="3">
        <v>0</v>
      </c>
      <c r="AL4035" s="3">
        <v>0</v>
      </c>
      <c r="AM4035" t="s">
        <v>3423</v>
      </c>
      <c r="AN4035" t="s">
        <v>2730</v>
      </c>
      <c r="AO4035" t="s">
        <v>2349</v>
      </c>
      <c r="AP4035" t="s">
        <v>2350</v>
      </c>
      <c r="AQ4035" t="s">
        <v>83</v>
      </c>
      <c r="AR4035" t="s">
        <v>2359</v>
      </c>
      <c r="AS4035" t="s">
        <v>83</v>
      </c>
      <c r="AT4035" t="s">
        <v>96</v>
      </c>
      <c r="AU4035" t="s">
        <v>2360</v>
      </c>
      <c r="AV4035" t="s">
        <v>2361</v>
      </c>
      <c r="AW4035" t="s">
        <v>99</v>
      </c>
      <c r="AX4035" t="s">
        <v>100</v>
      </c>
      <c r="AY4035" t="s">
        <v>2390</v>
      </c>
      <c r="AZ4035" t="s">
        <v>3424</v>
      </c>
      <c r="BA4035" t="s">
        <v>103</v>
      </c>
      <c r="BB4035" t="s">
        <v>3425</v>
      </c>
      <c r="BC4035" s="4"/>
      <c r="BD4035" t="s">
        <v>83</v>
      </c>
      <c r="BE4035" t="s">
        <v>105</v>
      </c>
      <c r="BF4035" t="s">
        <v>106</v>
      </c>
      <c r="BG4035" t="s">
        <v>107</v>
      </c>
      <c r="BH4035" t="s">
        <v>108</v>
      </c>
      <c r="BI4035" t="s">
        <v>109</v>
      </c>
      <c r="BJ4035" s="2">
        <v>0</v>
      </c>
      <c r="BK4035" t="s">
        <v>78</v>
      </c>
      <c r="BL4035" t="s">
        <v>90</v>
      </c>
      <c r="BM4035" t="s">
        <v>83</v>
      </c>
      <c r="BN4035" t="s">
        <v>83</v>
      </c>
      <c r="BO4035" t="s">
        <v>83</v>
      </c>
      <c r="BP4035" t="s">
        <v>83</v>
      </c>
      <c r="BQ4035" t="s">
        <v>83</v>
      </c>
      <c r="BR4035" t="s">
        <v>83</v>
      </c>
      <c r="BS4035" t="s">
        <v>83</v>
      </c>
      <c r="BT4035" s="3">
        <v>1</v>
      </c>
    </row>
    <row r="4036" spans="1:72" x14ac:dyDescent="0.25">
      <c r="A4036" t="s">
        <v>2349</v>
      </c>
      <c r="B4036" t="s">
        <v>2350</v>
      </c>
      <c r="C4036" t="s">
        <v>2351</v>
      </c>
      <c r="D4036" t="s">
        <v>74</v>
      </c>
      <c r="E4036" t="s">
        <v>21868</v>
      </c>
      <c r="F4036" t="s">
        <v>2352</v>
      </c>
      <c r="G4036" t="s">
        <v>3426</v>
      </c>
      <c r="H4036" t="s">
        <v>3427</v>
      </c>
      <c r="I4036" s="1">
        <v>44197</v>
      </c>
      <c r="J4036" s="1">
        <v>44926</v>
      </c>
      <c r="K4036" t="s">
        <v>78</v>
      </c>
      <c r="L4036" t="s">
        <v>79</v>
      </c>
      <c r="M4036" t="s">
        <v>80</v>
      </c>
      <c r="N4036" t="s">
        <v>3428</v>
      </c>
      <c r="O4036" t="s">
        <v>1179</v>
      </c>
      <c r="P4036" t="s">
        <v>420</v>
      </c>
      <c r="Q4036" t="s">
        <v>3429</v>
      </c>
      <c r="R4036" t="s">
        <v>2388</v>
      </c>
      <c r="S4036" t="s">
        <v>150</v>
      </c>
      <c r="T4036" t="s">
        <v>87</v>
      </c>
      <c r="U4036" t="s">
        <v>88</v>
      </c>
      <c r="V4036" t="s">
        <v>89</v>
      </c>
      <c r="W4036" t="s">
        <v>78</v>
      </c>
      <c r="X4036" t="s">
        <v>120</v>
      </c>
      <c r="Y4036" t="s">
        <v>91</v>
      </c>
      <c r="Z4036" t="s">
        <v>92</v>
      </c>
      <c r="AA4036" s="1">
        <v>44566</v>
      </c>
      <c r="AB4036" s="2">
        <v>26</v>
      </c>
      <c r="AC4036" s="2">
        <v>29</v>
      </c>
      <c r="AD4036" s="2"/>
      <c r="AE4036" s="2"/>
      <c r="AF4036" s="2"/>
      <c r="AG4036">
        <v>0</v>
      </c>
      <c r="AH4036" s="3">
        <v>26</v>
      </c>
      <c r="AI4036" s="3">
        <v>29</v>
      </c>
      <c r="AJ4036" s="3">
        <v>0</v>
      </c>
      <c r="AK4036" s="3">
        <v>0</v>
      </c>
      <c r="AL4036" s="3">
        <v>0</v>
      </c>
      <c r="AM4036" t="s">
        <v>3430</v>
      </c>
      <c r="AN4036" t="s">
        <v>83</v>
      </c>
      <c r="AO4036" t="s">
        <v>2349</v>
      </c>
      <c r="AP4036" t="s">
        <v>2350</v>
      </c>
      <c r="AQ4036" t="s">
        <v>83</v>
      </c>
      <c r="AR4036" t="s">
        <v>2359</v>
      </c>
      <c r="AS4036" t="s">
        <v>83</v>
      </c>
      <c r="AT4036" t="s">
        <v>96</v>
      </c>
      <c r="AU4036" t="s">
        <v>2360</v>
      </c>
      <c r="AV4036" t="s">
        <v>2361</v>
      </c>
      <c r="AW4036" t="s">
        <v>99</v>
      </c>
      <c r="AX4036" t="s">
        <v>100</v>
      </c>
      <c r="AY4036" t="s">
        <v>83</v>
      </c>
      <c r="AZ4036" t="s">
        <v>83</v>
      </c>
      <c r="BA4036" t="s">
        <v>103</v>
      </c>
      <c r="BB4036" t="s">
        <v>3431</v>
      </c>
      <c r="BC4036" s="4"/>
      <c r="BD4036" t="s">
        <v>83</v>
      </c>
      <c r="BE4036" t="s">
        <v>105</v>
      </c>
      <c r="BF4036" t="s">
        <v>106</v>
      </c>
      <c r="BG4036" t="s">
        <v>107</v>
      </c>
      <c r="BH4036" t="s">
        <v>108</v>
      </c>
      <c r="BI4036" t="s">
        <v>109</v>
      </c>
      <c r="BJ4036" s="2">
        <v>0</v>
      </c>
      <c r="BK4036" t="s">
        <v>90</v>
      </c>
      <c r="BL4036" t="s">
        <v>78</v>
      </c>
      <c r="BM4036" t="s">
        <v>83</v>
      </c>
      <c r="BN4036" t="s">
        <v>83</v>
      </c>
      <c r="BO4036" t="s">
        <v>83</v>
      </c>
      <c r="BP4036" t="s">
        <v>3432</v>
      </c>
      <c r="BQ4036" t="s">
        <v>2366</v>
      </c>
      <c r="BR4036" t="s">
        <v>2367</v>
      </c>
      <c r="BS4036" t="s">
        <v>83</v>
      </c>
      <c r="BT4036" s="3">
        <v>1</v>
      </c>
    </row>
    <row r="4037" spans="1:72" x14ac:dyDescent="0.25">
      <c r="A4037" t="s">
        <v>2349</v>
      </c>
      <c r="B4037" t="s">
        <v>2350</v>
      </c>
      <c r="C4037" t="s">
        <v>2351</v>
      </c>
      <c r="D4037" t="s">
        <v>750</v>
      </c>
      <c r="E4037" t="s">
        <v>21869</v>
      </c>
      <c r="F4037" t="s">
        <v>2765</v>
      </c>
      <c r="G4037" t="s">
        <v>3433</v>
      </c>
      <c r="H4037" t="s">
        <v>3434</v>
      </c>
      <c r="I4037" s="1">
        <v>44197</v>
      </c>
      <c r="J4037" s="1">
        <v>44926</v>
      </c>
      <c r="K4037" t="s">
        <v>78</v>
      </c>
      <c r="L4037" t="s">
        <v>79</v>
      </c>
      <c r="M4037" t="s">
        <v>80</v>
      </c>
      <c r="N4037" t="s">
        <v>1802</v>
      </c>
      <c r="O4037" t="s">
        <v>388</v>
      </c>
      <c r="P4037" t="s">
        <v>83</v>
      </c>
      <c r="Q4037" t="s">
        <v>1803</v>
      </c>
      <c r="R4037" t="s">
        <v>1804</v>
      </c>
      <c r="S4037" t="s">
        <v>518</v>
      </c>
      <c r="T4037" t="s">
        <v>87</v>
      </c>
      <c r="U4037" t="s">
        <v>519</v>
      </c>
      <c r="V4037" t="s">
        <v>520</v>
      </c>
      <c r="W4037" t="s">
        <v>90</v>
      </c>
      <c r="X4037" t="s">
        <v>83</v>
      </c>
      <c r="Y4037" t="s">
        <v>91</v>
      </c>
      <c r="Z4037" t="s">
        <v>92</v>
      </c>
      <c r="AA4037" s="1">
        <v>44203</v>
      </c>
      <c r="AB4037" s="2">
        <v>306547</v>
      </c>
      <c r="AC4037" s="2">
        <v>959072</v>
      </c>
      <c r="AD4037" s="2"/>
      <c r="AE4037" s="2"/>
      <c r="AF4037" s="2"/>
      <c r="AG4037">
        <v>0</v>
      </c>
      <c r="AH4037" s="3">
        <v>306547</v>
      </c>
      <c r="AI4037" s="3">
        <v>959072</v>
      </c>
      <c r="AJ4037" s="3">
        <v>0</v>
      </c>
      <c r="AK4037" s="3">
        <v>0</v>
      </c>
      <c r="AL4037" s="3">
        <v>0</v>
      </c>
      <c r="AM4037" t="s">
        <v>3435</v>
      </c>
      <c r="AN4037" t="s">
        <v>83</v>
      </c>
      <c r="AO4037" t="s">
        <v>2349</v>
      </c>
      <c r="AP4037" t="s">
        <v>2350</v>
      </c>
      <c r="AQ4037" t="s">
        <v>83</v>
      </c>
      <c r="AR4037" t="s">
        <v>2359</v>
      </c>
      <c r="AS4037" t="s">
        <v>83</v>
      </c>
      <c r="AT4037" t="s">
        <v>96</v>
      </c>
      <c r="AU4037" t="s">
        <v>2360</v>
      </c>
      <c r="AV4037" t="s">
        <v>2361</v>
      </c>
      <c r="AW4037" t="s">
        <v>99</v>
      </c>
      <c r="AX4037" t="s">
        <v>100</v>
      </c>
      <c r="AY4037" t="s">
        <v>83</v>
      </c>
      <c r="AZ4037" t="s">
        <v>83</v>
      </c>
      <c r="BA4037" t="s">
        <v>103</v>
      </c>
      <c r="BB4037" t="s">
        <v>83</v>
      </c>
      <c r="BC4037" s="4"/>
      <c r="BD4037" t="s">
        <v>83</v>
      </c>
      <c r="BE4037" t="s">
        <v>105</v>
      </c>
      <c r="BF4037" t="s">
        <v>106</v>
      </c>
      <c r="BG4037" t="s">
        <v>107</v>
      </c>
      <c r="BH4037" t="s">
        <v>83</v>
      </c>
      <c r="BI4037" t="s">
        <v>83</v>
      </c>
      <c r="BJ4037" s="2">
        <v>0</v>
      </c>
      <c r="BK4037" t="s">
        <v>90</v>
      </c>
      <c r="BL4037" t="s">
        <v>78</v>
      </c>
      <c r="BM4037" t="s">
        <v>83</v>
      </c>
      <c r="BN4037" t="s">
        <v>83</v>
      </c>
      <c r="BO4037" t="s">
        <v>83</v>
      </c>
      <c r="BP4037" t="s">
        <v>3436</v>
      </c>
      <c r="BQ4037" t="s">
        <v>2773</v>
      </c>
      <c r="BR4037" t="s">
        <v>2774</v>
      </c>
      <c r="BS4037" t="s">
        <v>83</v>
      </c>
      <c r="BT4037" s="3">
        <v>1</v>
      </c>
    </row>
    <row r="4038" spans="1:72" x14ac:dyDescent="0.25">
      <c r="A4038" t="s">
        <v>2349</v>
      </c>
      <c r="B4038" t="s">
        <v>2350</v>
      </c>
      <c r="C4038" t="s">
        <v>2351</v>
      </c>
      <c r="D4038" t="s">
        <v>74</v>
      </c>
      <c r="E4038" t="s">
        <v>21868</v>
      </c>
      <c r="F4038" t="s">
        <v>2352</v>
      </c>
      <c r="G4038" t="s">
        <v>3437</v>
      </c>
      <c r="H4038" t="s">
        <v>3438</v>
      </c>
      <c r="I4038" s="1">
        <v>44197</v>
      </c>
      <c r="J4038" s="1">
        <v>44926</v>
      </c>
      <c r="K4038" t="s">
        <v>78</v>
      </c>
      <c r="L4038" t="s">
        <v>79</v>
      </c>
      <c r="M4038" t="s">
        <v>80</v>
      </c>
      <c r="N4038" t="s">
        <v>3439</v>
      </c>
      <c r="O4038" t="s">
        <v>254</v>
      </c>
      <c r="P4038" t="s">
        <v>420</v>
      </c>
      <c r="Q4038" t="s">
        <v>3440</v>
      </c>
      <c r="R4038" t="s">
        <v>2388</v>
      </c>
      <c r="S4038" t="s">
        <v>150</v>
      </c>
      <c r="T4038" t="s">
        <v>87</v>
      </c>
      <c r="U4038" t="s">
        <v>88</v>
      </c>
      <c r="V4038" t="s">
        <v>89</v>
      </c>
      <c r="W4038" t="s">
        <v>78</v>
      </c>
      <c r="X4038" t="s">
        <v>120</v>
      </c>
      <c r="Y4038" t="s">
        <v>91</v>
      </c>
      <c r="Z4038" t="s">
        <v>92</v>
      </c>
      <c r="AA4038" s="1">
        <v>44567</v>
      </c>
      <c r="AB4038" s="2">
        <v>10</v>
      </c>
      <c r="AC4038" s="2">
        <v>14</v>
      </c>
      <c r="AD4038" s="2"/>
      <c r="AE4038" s="2"/>
      <c r="AF4038" s="2"/>
      <c r="AG4038">
        <v>0</v>
      </c>
      <c r="AH4038" s="3">
        <v>10</v>
      </c>
      <c r="AI4038" s="3">
        <v>14</v>
      </c>
      <c r="AJ4038" s="3">
        <v>0</v>
      </c>
      <c r="AK4038" s="3">
        <v>0</v>
      </c>
      <c r="AL4038" s="3">
        <v>0</v>
      </c>
      <c r="AM4038" t="s">
        <v>3441</v>
      </c>
      <c r="AN4038" t="s">
        <v>83</v>
      </c>
      <c r="AO4038" t="s">
        <v>2349</v>
      </c>
      <c r="AP4038" t="s">
        <v>2350</v>
      </c>
      <c r="AQ4038" t="s">
        <v>83</v>
      </c>
      <c r="AR4038" t="s">
        <v>2359</v>
      </c>
      <c r="AS4038" t="s">
        <v>83</v>
      </c>
      <c r="AT4038" t="s">
        <v>96</v>
      </c>
      <c r="AU4038" t="s">
        <v>2360</v>
      </c>
      <c r="AV4038" t="s">
        <v>2361</v>
      </c>
      <c r="AW4038" t="s">
        <v>99</v>
      </c>
      <c r="AX4038" t="s">
        <v>100</v>
      </c>
      <c r="AY4038" t="s">
        <v>2362</v>
      </c>
      <c r="AZ4038" t="s">
        <v>3442</v>
      </c>
      <c r="BA4038" t="s">
        <v>103</v>
      </c>
      <c r="BB4038" t="s">
        <v>3443</v>
      </c>
      <c r="BC4038" s="4"/>
      <c r="BD4038" t="s">
        <v>83</v>
      </c>
      <c r="BE4038" t="s">
        <v>105</v>
      </c>
      <c r="BF4038" t="s">
        <v>106</v>
      </c>
      <c r="BG4038" t="s">
        <v>107</v>
      </c>
      <c r="BH4038" t="s">
        <v>108</v>
      </c>
      <c r="BI4038" t="s">
        <v>109</v>
      </c>
      <c r="BJ4038" s="2">
        <v>0</v>
      </c>
      <c r="BK4038" t="s">
        <v>90</v>
      </c>
      <c r="BL4038" t="s">
        <v>78</v>
      </c>
      <c r="BM4038" t="s">
        <v>83</v>
      </c>
      <c r="BN4038" t="s">
        <v>83</v>
      </c>
      <c r="BO4038" t="s">
        <v>83</v>
      </c>
      <c r="BP4038" t="s">
        <v>3444</v>
      </c>
      <c r="BQ4038" t="s">
        <v>2366</v>
      </c>
      <c r="BR4038" t="s">
        <v>2367</v>
      </c>
      <c r="BS4038" t="s">
        <v>83</v>
      </c>
      <c r="BT4038" s="3">
        <v>1</v>
      </c>
    </row>
    <row r="4039" spans="1:72" x14ac:dyDescent="0.25">
      <c r="A4039" t="s">
        <v>2349</v>
      </c>
      <c r="B4039" t="s">
        <v>2350</v>
      </c>
      <c r="C4039" t="s">
        <v>2351</v>
      </c>
      <c r="D4039" t="s">
        <v>74</v>
      </c>
      <c r="E4039" t="s">
        <v>21868</v>
      </c>
      <c r="F4039" t="s">
        <v>2352</v>
      </c>
      <c r="G4039" t="s">
        <v>3445</v>
      </c>
      <c r="H4039" t="s">
        <v>3446</v>
      </c>
      <c r="I4039" s="1">
        <v>44197</v>
      </c>
      <c r="J4039" s="1">
        <v>44926</v>
      </c>
      <c r="K4039" t="s">
        <v>78</v>
      </c>
      <c r="L4039" t="s">
        <v>79</v>
      </c>
      <c r="M4039" t="s">
        <v>80</v>
      </c>
      <c r="N4039" t="s">
        <v>3447</v>
      </c>
      <c r="O4039" t="s">
        <v>162</v>
      </c>
      <c r="P4039" t="s">
        <v>420</v>
      </c>
      <c r="Q4039" t="s">
        <v>3448</v>
      </c>
      <c r="R4039" t="s">
        <v>3449</v>
      </c>
      <c r="S4039" t="s">
        <v>150</v>
      </c>
      <c r="T4039" t="s">
        <v>87</v>
      </c>
      <c r="U4039" t="s">
        <v>88</v>
      </c>
      <c r="V4039" t="s">
        <v>89</v>
      </c>
      <c r="W4039" t="s">
        <v>78</v>
      </c>
      <c r="X4039" t="s">
        <v>120</v>
      </c>
      <c r="Y4039" t="s">
        <v>91</v>
      </c>
      <c r="Z4039" t="s">
        <v>92</v>
      </c>
      <c r="AA4039" s="1">
        <v>44566</v>
      </c>
      <c r="AB4039" s="2">
        <v>1323</v>
      </c>
      <c r="AC4039" s="2">
        <v>535</v>
      </c>
      <c r="AD4039" s="2"/>
      <c r="AE4039" s="2"/>
      <c r="AF4039" s="2"/>
      <c r="AG4039">
        <v>0</v>
      </c>
      <c r="AH4039" s="3">
        <v>1323</v>
      </c>
      <c r="AI4039" s="3">
        <v>535</v>
      </c>
      <c r="AJ4039" s="3">
        <v>0</v>
      </c>
      <c r="AK4039" s="3">
        <v>0</v>
      </c>
      <c r="AL4039" s="3">
        <v>0</v>
      </c>
      <c r="AM4039" t="s">
        <v>3450</v>
      </c>
      <c r="AN4039" t="s">
        <v>83</v>
      </c>
      <c r="AO4039" t="s">
        <v>2349</v>
      </c>
      <c r="AP4039" t="s">
        <v>2350</v>
      </c>
      <c r="AQ4039" t="s">
        <v>83</v>
      </c>
      <c r="AR4039" t="s">
        <v>2359</v>
      </c>
      <c r="AS4039" t="s">
        <v>83</v>
      </c>
      <c r="AT4039" t="s">
        <v>96</v>
      </c>
      <c r="AU4039" t="s">
        <v>2360</v>
      </c>
      <c r="AV4039" t="s">
        <v>2361</v>
      </c>
      <c r="AW4039" t="s">
        <v>99</v>
      </c>
      <c r="AX4039" t="s">
        <v>100</v>
      </c>
      <c r="AY4039" t="s">
        <v>2362</v>
      </c>
      <c r="AZ4039" t="s">
        <v>3451</v>
      </c>
      <c r="BA4039" t="s">
        <v>103</v>
      </c>
      <c r="BB4039" t="s">
        <v>3452</v>
      </c>
      <c r="BC4039" s="4"/>
      <c r="BD4039" t="s">
        <v>83</v>
      </c>
      <c r="BE4039" t="s">
        <v>105</v>
      </c>
      <c r="BF4039" t="s">
        <v>106</v>
      </c>
      <c r="BG4039" t="s">
        <v>107</v>
      </c>
      <c r="BH4039" t="s">
        <v>108</v>
      </c>
      <c r="BI4039" t="s">
        <v>109</v>
      </c>
      <c r="BJ4039" s="2">
        <v>0</v>
      </c>
      <c r="BK4039" t="s">
        <v>90</v>
      </c>
      <c r="BL4039" t="s">
        <v>90</v>
      </c>
      <c r="BM4039" t="s">
        <v>83</v>
      </c>
      <c r="BN4039" t="s">
        <v>83</v>
      </c>
      <c r="BO4039" t="s">
        <v>83</v>
      </c>
      <c r="BP4039" t="s">
        <v>83</v>
      </c>
      <c r="BQ4039" t="s">
        <v>83</v>
      </c>
      <c r="BR4039" t="s">
        <v>83</v>
      </c>
      <c r="BS4039" t="s">
        <v>83</v>
      </c>
      <c r="BT4039" s="3">
        <v>1</v>
      </c>
    </row>
    <row r="4040" spans="1:72" x14ac:dyDescent="0.25">
      <c r="A4040" t="s">
        <v>2349</v>
      </c>
      <c r="B4040" t="s">
        <v>2350</v>
      </c>
      <c r="C4040" t="s">
        <v>2351</v>
      </c>
      <c r="D4040" t="s">
        <v>74</v>
      </c>
      <c r="E4040" t="s">
        <v>21868</v>
      </c>
      <c r="F4040" t="s">
        <v>2352</v>
      </c>
      <c r="G4040" t="s">
        <v>3453</v>
      </c>
      <c r="H4040" t="s">
        <v>3454</v>
      </c>
      <c r="I4040" s="1">
        <v>44197</v>
      </c>
      <c r="J4040" s="1">
        <v>44926</v>
      </c>
      <c r="K4040" t="s">
        <v>78</v>
      </c>
      <c r="L4040" t="s">
        <v>79</v>
      </c>
      <c r="M4040" t="s">
        <v>80</v>
      </c>
      <c r="N4040" t="s">
        <v>3455</v>
      </c>
      <c r="O4040" t="s">
        <v>484</v>
      </c>
      <c r="P4040" t="s">
        <v>83</v>
      </c>
      <c r="Q4040" t="s">
        <v>3456</v>
      </c>
      <c r="R4040" t="s">
        <v>2470</v>
      </c>
      <c r="S4040" t="s">
        <v>83</v>
      </c>
      <c r="T4040" t="s">
        <v>87</v>
      </c>
      <c r="U4040" t="s">
        <v>354</v>
      </c>
      <c r="V4040" t="s">
        <v>355</v>
      </c>
      <c r="W4040" t="s">
        <v>90</v>
      </c>
      <c r="X4040" t="s">
        <v>83</v>
      </c>
      <c r="Y4040" t="s">
        <v>356</v>
      </c>
      <c r="Z4040" t="s">
        <v>92</v>
      </c>
      <c r="AA4040" s="1">
        <v>44656</v>
      </c>
      <c r="AB4040" s="2">
        <v>52912</v>
      </c>
      <c r="AC4040" s="2">
        <v>46289</v>
      </c>
      <c r="AD4040" s="2">
        <v>44530</v>
      </c>
      <c r="AE4040" s="2">
        <v>21713</v>
      </c>
      <c r="AF4040" s="2"/>
      <c r="AG4040">
        <v>120</v>
      </c>
      <c r="AH4040" s="3">
        <v>48304</v>
      </c>
      <c r="AI4040" s="3">
        <v>46871</v>
      </c>
      <c r="AJ4040" s="3">
        <v>-41235</v>
      </c>
      <c r="AK4040" s="3">
        <v>-20538</v>
      </c>
      <c r="AL4040" s="3">
        <v>0</v>
      </c>
      <c r="AM4040" t="s">
        <v>3457</v>
      </c>
      <c r="AN4040" t="s">
        <v>83</v>
      </c>
      <c r="AO4040" t="s">
        <v>2349</v>
      </c>
      <c r="AP4040" t="s">
        <v>2350</v>
      </c>
      <c r="AQ4040" t="s">
        <v>83</v>
      </c>
      <c r="AR4040" t="s">
        <v>2359</v>
      </c>
      <c r="AS4040" t="s">
        <v>83</v>
      </c>
      <c r="AT4040" t="s">
        <v>96</v>
      </c>
      <c r="AU4040" t="s">
        <v>2360</v>
      </c>
      <c r="AV4040" t="s">
        <v>2361</v>
      </c>
      <c r="AW4040" t="s">
        <v>99</v>
      </c>
      <c r="AX4040" t="s">
        <v>359</v>
      </c>
      <c r="AY4040" t="s">
        <v>2702</v>
      </c>
      <c r="AZ4040" t="s">
        <v>3458</v>
      </c>
      <c r="BA4040" t="s">
        <v>103</v>
      </c>
      <c r="BB4040" t="s">
        <v>83</v>
      </c>
      <c r="BC4040" s="4">
        <v>44562</v>
      </c>
      <c r="BD4040" t="s">
        <v>360</v>
      </c>
      <c r="BE4040" t="s">
        <v>105</v>
      </c>
      <c r="BF4040" t="s">
        <v>106</v>
      </c>
      <c r="BG4040" t="s">
        <v>107</v>
      </c>
      <c r="BH4040" t="s">
        <v>83</v>
      </c>
      <c r="BI4040" t="s">
        <v>83</v>
      </c>
      <c r="BJ4040" s="2">
        <v>0</v>
      </c>
      <c r="BK4040" t="s">
        <v>78</v>
      </c>
      <c r="BL4040" t="s">
        <v>90</v>
      </c>
      <c r="BM4040" t="s">
        <v>83</v>
      </c>
      <c r="BN4040" t="s">
        <v>83</v>
      </c>
      <c r="BO4040" t="s">
        <v>83</v>
      </c>
      <c r="BP4040" t="s">
        <v>83</v>
      </c>
      <c r="BQ4040" t="s">
        <v>83</v>
      </c>
      <c r="BR4040" t="s">
        <v>83</v>
      </c>
      <c r="BS4040" t="s">
        <v>83</v>
      </c>
      <c r="BT4040" s="3">
        <v>1</v>
      </c>
    </row>
    <row r="4041" spans="1:72" x14ac:dyDescent="0.25">
      <c r="A4041" t="s">
        <v>2349</v>
      </c>
      <c r="B4041" t="s">
        <v>2350</v>
      </c>
      <c r="C4041" t="s">
        <v>2351</v>
      </c>
      <c r="D4041" t="s">
        <v>74</v>
      </c>
      <c r="E4041" t="s">
        <v>21868</v>
      </c>
      <c r="F4041" t="s">
        <v>2352</v>
      </c>
      <c r="G4041" t="s">
        <v>3459</v>
      </c>
      <c r="H4041" t="s">
        <v>3460</v>
      </c>
      <c r="I4041" s="1">
        <v>44197</v>
      </c>
      <c r="J4041" s="1">
        <v>44926</v>
      </c>
      <c r="K4041" t="s">
        <v>78</v>
      </c>
      <c r="L4041" t="s">
        <v>79</v>
      </c>
      <c r="M4041" t="s">
        <v>80</v>
      </c>
      <c r="N4041" t="s">
        <v>2510</v>
      </c>
      <c r="O4041" t="s">
        <v>3461</v>
      </c>
      <c r="P4041" t="s">
        <v>2318</v>
      </c>
      <c r="Q4041" t="s">
        <v>2511</v>
      </c>
      <c r="R4041" t="s">
        <v>2470</v>
      </c>
      <c r="S4041" t="s">
        <v>150</v>
      </c>
      <c r="T4041" t="s">
        <v>87</v>
      </c>
      <c r="U4041" t="s">
        <v>88</v>
      </c>
      <c r="V4041" t="s">
        <v>89</v>
      </c>
      <c r="W4041" t="s">
        <v>78</v>
      </c>
      <c r="X4041" t="s">
        <v>120</v>
      </c>
      <c r="Y4041" t="s">
        <v>91</v>
      </c>
      <c r="Z4041" t="s">
        <v>92</v>
      </c>
      <c r="AA4041" s="1">
        <v>44566</v>
      </c>
      <c r="AB4041" s="2">
        <v>1451</v>
      </c>
      <c r="AC4041" s="2">
        <v>1070</v>
      </c>
      <c r="AD4041" s="2"/>
      <c r="AE4041" s="2"/>
      <c r="AF4041" s="2"/>
      <c r="AG4041">
        <v>0</v>
      </c>
      <c r="AH4041" s="3">
        <v>1451</v>
      </c>
      <c r="AI4041" s="3">
        <v>1070</v>
      </c>
      <c r="AJ4041" s="3">
        <v>0</v>
      </c>
      <c r="AK4041" s="3">
        <v>0</v>
      </c>
      <c r="AL4041" s="3">
        <v>0</v>
      </c>
      <c r="AM4041" t="s">
        <v>3462</v>
      </c>
      <c r="AN4041" t="s">
        <v>83</v>
      </c>
      <c r="AO4041" t="s">
        <v>2349</v>
      </c>
      <c r="AP4041" t="s">
        <v>2350</v>
      </c>
      <c r="AQ4041" t="s">
        <v>83</v>
      </c>
      <c r="AR4041" t="s">
        <v>2359</v>
      </c>
      <c r="AS4041" t="s">
        <v>83</v>
      </c>
      <c r="AT4041" t="s">
        <v>96</v>
      </c>
      <c r="AU4041" t="s">
        <v>2360</v>
      </c>
      <c r="AV4041" t="s">
        <v>2361</v>
      </c>
      <c r="AW4041" t="s">
        <v>99</v>
      </c>
      <c r="AX4041" t="s">
        <v>100</v>
      </c>
      <c r="AY4041" t="s">
        <v>2362</v>
      </c>
      <c r="AZ4041" t="s">
        <v>3463</v>
      </c>
      <c r="BA4041" t="s">
        <v>103</v>
      </c>
      <c r="BB4041" t="s">
        <v>3464</v>
      </c>
      <c r="BC4041" s="4"/>
      <c r="BD4041" t="s">
        <v>83</v>
      </c>
      <c r="BE4041" t="s">
        <v>105</v>
      </c>
      <c r="BF4041" t="s">
        <v>106</v>
      </c>
      <c r="BG4041" t="s">
        <v>107</v>
      </c>
      <c r="BH4041" t="s">
        <v>108</v>
      </c>
      <c r="BI4041" t="s">
        <v>109</v>
      </c>
      <c r="BJ4041" s="2">
        <v>0</v>
      </c>
      <c r="BK4041" t="s">
        <v>90</v>
      </c>
      <c r="BL4041" t="s">
        <v>78</v>
      </c>
      <c r="BM4041" t="s">
        <v>83</v>
      </c>
      <c r="BN4041" t="s">
        <v>83</v>
      </c>
      <c r="BO4041" t="s">
        <v>83</v>
      </c>
      <c r="BP4041" t="s">
        <v>3465</v>
      </c>
      <c r="BQ4041" t="s">
        <v>2366</v>
      </c>
      <c r="BR4041" t="s">
        <v>2367</v>
      </c>
      <c r="BS4041" t="s">
        <v>83</v>
      </c>
      <c r="BT4041" s="3">
        <v>1</v>
      </c>
    </row>
    <row r="4042" spans="1:72" x14ac:dyDescent="0.25">
      <c r="A4042" t="s">
        <v>2349</v>
      </c>
      <c r="B4042" t="s">
        <v>2350</v>
      </c>
      <c r="C4042" t="s">
        <v>2351</v>
      </c>
      <c r="D4042" t="s">
        <v>74</v>
      </c>
      <c r="E4042" t="s">
        <v>21868</v>
      </c>
      <c r="F4042" t="s">
        <v>2352</v>
      </c>
      <c r="G4042" t="s">
        <v>3466</v>
      </c>
      <c r="H4042" t="s">
        <v>3467</v>
      </c>
      <c r="I4042" s="1">
        <v>44197</v>
      </c>
      <c r="J4042" s="1">
        <v>44926</v>
      </c>
      <c r="K4042" t="s">
        <v>78</v>
      </c>
      <c r="L4042" t="s">
        <v>79</v>
      </c>
      <c r="M4042" t="s">
        <v>80</v>
      </c>
      <c r="N4042" t="s">
        <v>3468</v>
      </c>
      <c r="O4042" t="s">
        <v>168</v>
      </c>
      <c r="P4042" t="s">
        <v>409</v>
      </c>
      <c r="Q4042" t="s">
        <v>3469</v>
      </c>
      <c r="R4042" t="s">
        <v>2388</v>
      </c>
      <c r="S4042" t="s">
        <v>150</v>
      </c>
      <c r="T4042" t="s">
        <v>87</v>
      </c>
      <c r="U4042" t="s">
        <v>88</v>
      </c>
      <c r="V4042" t="s">
        <v>89</v>
      </c>
      <c r="W4042" t="s">
        <v>78</v>
      </c>
      <c r="X4042" t="s">
        <v>120</v>
      </c>
      <c r="Y4042" t="s">
        <v>91</v>
      </c>
      <c r="Z4042" t="s">
        <v>92</v>
      </c>
      <c r="AA4042" s="1">
        <v>44566</v>
      </c>
      <c r="AB4042" s="2">
        <v>2586</v>
      </c>
      <c r="AC4042" s="2">
        <v>1135</v>
      </c>
      <c r="AD4042" s="2"/>
      <c r="AE4042" s="2"/>
      <c r="AF4042" s="2"/>
      <c r="AG4042">
        <v>0</v>
      </c>
      <c r="AH4042" s="3">
        <v>3334</v>
      </c>
      <c r="AI4042" s="3">
        <v>1454</v>
      </c>
      <c r="AJ4042" s="3">
        <v>0</v>
      </c>
      <c r="AK4042" s="3">
        <v>0</v>
      </c>
      <c r="AL4042" s="3">
        <v>0</v>
      </c>
      <c r="AM4042" t="s">
        <v>3470</v>
      </c>
      <c r="AN4042" t="s">
        <v>83</v>
      </c>
      <c r="AO4042" t="s">
        <v>2349</v>
      </c>
      <c r="AP4042" t="s">
        <v>2350</v>
      </c>
      <c r="AQ4042" t="s">
        <v>83</v>
      </c>
      <c r="AR4042" t="s">
        <v>2359</v>
      </c>
      <c r="AS4042" t="s">
        <v>83</v>
      </c>
      <c r="AT4042" t="s">
        <v>96</v>
      </c>
      <c r="AU4042" t="s">
        <v>2360</v>
      </c>
      <c r="AV4042" t="s">
        <v>2361</v>
      </c>
      <c r="AW4042" t="s">
        <v>99</v>
      </c>
      <c r="AX4042" t="s">
        <v>100</v>
      </c>
      <c r="AY4042" t="s">
        <v>2362</v>
      </c>
      <c r="AZ4042" t="s">
        <v>3471</v>
      </c>
      <c r="BA4042" t="s">
        <v>103</v>
      </c>
      <c r="BB4042" t="s">
        <v>3472</v>
      </c>
      <c r="BC4042" s="4"/>
      <c r="BD4042" t="s">
        <v>83</v>
      </c>
      <c r="BE4042" t="s">
        <v>105</v>
      </c>
      <c r="BF4042" t="s">
        <v>106</v>
      </c>
      <c r="BG4042" t="s">
        <v>107</v>
      </c>
      <c r="BH4042" t="s">
        <v>108</v>
      </c>
      <c r="BI4042" t="s">
        <v>109</v>
      </c>
      <c r="BJ4042" s="2">
        <v>0</v>
      </c>
      <c r="BK4042" t="s">
        <v>90</v>
      </c>
      <c r="BL4042" t="s">
        <v>90</v>
      </c>
      <c r="BM4042" t="s">
        <v>83</v>
      </c>
      <c r="BN4042" t="s">
        <v>83</v>
      </c>
      <c r="BO4042" t="s">
        <v>83</v>
      </c>
      <c r="BP4042" t="s">
        <v>83</v>
      </c>
      <c r="BQ4042" t="s">
        <v>83</v>
      </c>
      <c r="BR4042" t="s">
        <v>83</v>
      </c>
      <c r="BS4042" t="s">
        <v>83</v>
      </c>
      <c r="BT4042" s="3">
        <v>1</v>
      </c>
    </row>
    <row r="4043" spans="1:72" x14ac:dyDescent="0.25">
      <c r="A4043" t="s">
        <v>2349</v>
      </c>
      <c r="B4043" t="s">
        <v>2350</v>
      </c>
      <c r="C4043" t="s">
        <v>2351</v>
      </c>
      <c r="D4043" t="s">
        <v>74</v>
      </c>
      <c r="E4043" t="s">
        <v>21868</v>
      </c>
      <c r="F4043" t="s">
        <v>2352</v>
      </c>
      <c r="G4043" t="s">
        <v>3473</v>
      </c>
      <c r="H4043" t="s">
        <v>3474</v>
      </c>
      <c r="I4043" s="1">
        <v>44197</v>
      </c>
      <c r="J4043" s="1">
        <v>44926</v>
      </c>
      <c r="K4043" t="s">
        <v>78</v>
      </c>
      <c r="L4043" t="s">
        <v>79</v>
      </c>
      <c r="M4043" t="s">
        <v>80</v>
      </c>
      <c r="N4043" t="s">
        <v>2856</v>
      </c>
      <c r="O4043" t="s">
        <v>930</v>
      </c>
      <c r="P4043" t="s">
        <v>1221</v>
      </c>
      <c r="Q4043" t="s">
        <v>3475</v>
      </c>
      <c r="R4043" t="s">
        <v>2388</v>
      </c>
      <c r="S4043" t="s">
        <v>86</v>
      </c>
      <c r="T4043" t="s">
        <v>87</v>
      </c>
      <c r="U4043" t="s">
        <v>88</v>
      </c>
      <c r="V4043" t="s">
        <v>1223</v>
      </c>
      <c r="W4043" t="s">
        <v>90</v>
      </c>
      <c r="X4043" t="s">
        <v>83</v>
      </c>
      <c r="Y4043" t="s">
        <v>91</v>
      </c>
      <c r="Z4043" t="s">
        <v>92</v>
      </c>
      <c r="AA4043" s="1">
        <v>44378</v>
      </c>
      <c r="AB4043" s="2">
        <v>571.35</v>
      </c>
      <c r="AC4043" s="2">
        <v>307.64999999999998</v>
      </c>
      <c r="AD4043" s="2"/>
      <c r="AE4043" s="2"/>
      <c r="AF4043" s="2"/>
      <c r="AG4043">
        <v>0</v>
      </c>
      <c r="AH4043" s="3">
        <v>880</v>
      </c>
      <c r="AI4043" s="3">
        <v>0</v>
      </c>
      <c r="AJ4043" s="3">
        <v>0</v>
      </c>
      <c r="AK4043" s="3">
        <v>0</v>
      </c>
      <c r="AL4043" s="3">
        <v>0</v>
      </c>
      <c r="AM4043" t="s">
        <v>3476</v>
      </c>
      <c r="AN4043" t="s">
        <v>83</v>
      </c>
      <c r="AO4043" t="s">
        <v>2349</v>
      </c>
      <c r="AP4043" t="s">
        <v>2350</v>
      </c>
      <c r="AQ4043" t="s">
        <v>83</v>
      </c>
      <c r="AR4043" t="s">
        <v>2359</v>
      </c>
      <c r="AS4043" t="s">
        <v>83</v>
      </c>
      <c r="AT4043" t="s">
        <v>96</v>
      </c>
      <c r="AU4043" t="s">
        <v>2360</v>
      </c>
      <c r="AV4043" t="s">
        <v>2361</v>
      </c>
      <c r="AW4043" t="s">
        <v>99</v>
      </c>
      <c r="AX4043" t="s">
        <v>100</v>
      </c>
      <c r="AY4043" t="s">
        <v>2362</v>
      </c>
      <c r="AZ4043" t="s">
        <v>3477</v>
      </c>
      <c r="BA4043" t="s">
        <v>103</v>
      </c>
      <c r="BB4043" t="s">
        <v>83</v>
      </c>
      <c r="BC4043" s="4"/>
      <c r="BD4043" t="s">
        <v>83</v>
      </c>
      <c r="BE4043" t="s">
        <v>105</v>
      </c>
      <c r="BF4043" t="s">
        <v>106</v>
      </c>
      <c r="BG4043" t="s">
        <v>107</v>
      </c>
      <c r="BH4043" t="s">
        <v>1226</v>
      </c>
      <c r="BI4043" t="s">
        <v>1227</v>
      </c>
      <c r="BJ4043" s="2">
        <v>0</v>
      </c>
      <c r="BK4043" t="s">
        <v>78</v>
      </c>
      <c r="BL4043" t="s">
        <v>90</v>
      </c>
      <c r="BM4043" t="s">
        <v>83</v>
      </c>
      <c r="BN4043" t="s">
        <v>83</v>
      </c>
      <c r="BO4043" t="s">
        <v>83</v>
      </c>
      <c r="BP4043" t="s">
        <v>83</v>
      </c>
      <c r="BQ4043" t="s">
        <v>83</v>
      </c>
      <c r="BR4043" t="s">
        <v>83</v>
      </c>
      <c r="BS4043" t="s">
        <v>83</v>
      </c>
      <c r="BT4043" s="3">
        <v>1</v>
      </c>
    </row>
    <row r="4044" spans="1:72" x14ac:dyDescent="0.25">
      <c r="A4044" t="s">
        <v>2349</v>
      </c>
      <c r="B4044" t="s">
        <v>2350</v>
      </c>
      <c r="C4044" t="s">
        <v>2351</v>
      </c>
      <c r="D4044" t="s">
        <v>74</v>
      </c>
      <c r="E4044" t="s">
        <v>21868</v>
      </c>
      <c r="F4044" t="s">
        <v>2352</v>
      </c>
      <c r="G4044" t="s">
        <v>3478</v>
      </c>
      <c r="H4044" t="s">
        <v>3479</v>
      </c>
      <c r="I4044" s="1">
        <v>44197</v>
      </c>
      <c r="J4044" s="1">
        <v>44926</v>
      </c>
      <c r="K4044" t="s">
        <v>78</v>
      </c>
      <c r="L4044" t="s">
        <v>79</v>
      </c>
      <c r="M4044" t="s">
        <v>80</v>
      </c>
      <c r="N4044" t="s">
        <v>856</v>
      </c>
      <c r="O4044" t="s">
        <v>3480</v>
      </c>
      <c r="P4044" t="s">
        <v>1221</v>
      </c>
      <c r="Q4044" t="s">
        <v>3481</v>
      </c>
      <c r="R4044" t="s">
        <v>2388</v>
      </c>
      <c r="S4044" t="s">
        <v>86</v>
      </c>
      <c r="T4044" t="s">
        <v>87</v>
      </c>
      <c r="U4044" t="s">
        <v>88</v>
      </c>
      <c r="V4044" t="s">
        <v>1223</v>
      </c>
      <c r="W4044" t="s">
        <v>90</v>
      </c>
      <c r="X4044" t="s">
        <v>83</v>
      </c>
      <c r="Y4044" t="s">
        <v>91</v>
      </c>
      <c r="Z4044" t="s">
        <v>92</v>
      </c>
      <c r="AA4044" s="1">
        <v>44378</v>
      </c>
      <c r="AB4044" s="2">
        <v>571.35</v>
      </c>
      <c r="AC4044" s="2">
        <v>307.64999999999998</v>
      </c>
      <c r="AD4044" s="2"/>
      <c r="AE4044" s="2"/>
      <c r="AF4044" s="2"/>
      <c r="AG4044">
        <v>0</v>
      </c>
      <c r="AH4044" s="3">
        <v>880</v>
      </c>
      <c r="AI4044" s="3">
        <v>0</v>
      </c>
      <c r="AJ4044" s="3">
        <v>0</v>
      </c>
      <c r="AK4044" s="3">
        <v>0</v>
      </c>
      <c r="AL4044" s="3">
        <v>0</v>
      </c>
      <c r="AM4044" t="s">
        <v>3482</v>
      </c>
      <c r="AN4044" t="s">
        <v>83</v>
      </c>
      <c r="AO4044" t="s">
        <v>2349</v>
      </c>
      <c r="AP4044" t="s">
        <v>2350</v>
      </c>
      <c r="AQ4044" t="s">
        <v>83</v>
      </c>
      <c r="AR4044" t="s">
        <v>2359</v>
      </c>
      <c r="AS4044" t="s">
        <v>83</v>
      </c>
      <c r="AT4044" t="s">
        <v>96</v>
      </c>
      <c r="AU4044" t="s">
        <v>2360</v>
      </c>
      <c r="AV4044" t="s">
        <v>2361</v>
      </c>
      <c r="AW4044" t="s">
        <v>99</v>
      </c>
      <c r="AX4044" t="s">
        <v>100</v>
      </c>
      <c r="AY4044" t="s">
        <v>2362</v>
      </c>
      <c r="AZ4044" t="s">
        <v>3483</v>
      </c>
      <c r="BA4044" t="s">
        <v>103</v>
      </c>
      <c r="BB4044" t="s">
        <v>83</v>
      </c>
      <c r="BC4044" s="4"/>
      <c r="BD4044" t="s">
        <v>83</v>
      </c>
      <c r="BE4044" t="s">
        <v>105</v>
      </c>
      <c r="BF4044" t="s">
        <v>106</v>
      </c>
      <c r="BG4044" t="s">
        <v>107</v>
      </c>
      <c r="BH4044" t="s">
        <v>1226</v>
      </c>
      <c r="BI4044" t="s">
        <v>1227</v>
      </c>
      <c r="BJ4044" s="2">
        <v>0</v>
      </c>
      <c r="BK4044" t="s">
        <v>90</v>
      </c>
      <c r="BL4044" t="s">
        <v>90</v>
      </c>
      <c r="BM4044" t="s">
        <v>83</v>
      </c>
      <c r="BN4044" t="s">
        <v>83</v>
      </c>
      <c r="BO4044" t="s">
        <v>83</v>
      </c>
      <c r="BP4044" t="s">
        <v>83</v>
      </c>
      <c r="BQ4044" t="s">
        <v>83</v>
      </c>
      <c r="BR4044" t="s">
        <v>83</v>
      </c>
      <c r="BS4044" t="s">
        <v>83</v>
      </c>
      <c r="BT4044" s="3">
        <v>1</v>
      </c>
    </row>
    <row r="4045" spans="1:72" x14ac:dyDescent="0.25">
      <c r="A4045" t="s">
        <v>2349</v>
      </c>
      <c r="B4045" t="s">
        <v>2350</v>
      </c>
      <c r="C4045" t="s">
        <v>2351</v>
      </c>
      <c r="D4045" t="s">
        <v>74</v>
      </c>
      <c r="E4045" t="s">
        <v>21868</v>
      </c>
      <c r="F4045" t="s">
        <v>2352</v>
      </c>
      <c r="G4045" t="s">
        <v>3484</v>
      </c>
      <c r="H4045" t="s">
        <v>3485</v>
      </c>
      <c r="I4045" s="1">
        <v>44197</v>
      </c>
      <c r="J4045" s="1">
        <v>44926</v>
      </c>
      <c r="K4045" t="s">
        <v>78</v>
      </c>
      <c r="L4045" t="s">
        <v>79</v>
      </c>
      <c r="M4045" t="s">
        <v>80</v>
      </c>
      <c r="N4045" t="s">
        <v>856</v>
      </c>
      <c r="O4045" t="s">
        <v>3486</v>
      </c>
      <c r="P4045" t="s">
        <v>1221</v>
      </c>
      <c r="Q4045" t="s">
        <v>3487</v>
      </c>
      <c r="R4045" t="s">
        <v>2388</v>
      </c>
      <c r="S4045" t="s">
        <v>86</v>
      </c>
      <c r="T4045" t="s">
        <v>87</v>
      </c>
      <c r="U4045" t="s">
        <v>88</v>
      </c>
      <c r="V4045" t="s">
        <v>1223</v>
      </c>
      <c r="W4045" t="s">
        <v>90</v>
      </c>
      <c r="X4045" t="s">
        <v>83</v>
      </c>
      <c r="Y4045" t="s">
        <v>91</v>
      </c>
      <c r="Z4045" t="s">
        <v>92</v>
      </c>
      <c r="AA4045" s="1">
        <v>44378</v>
      </c>
      <c r="AB4045" s="2">
        <v>571.35</v>
      </c>
      <c r="AC4045" s="2">
        <v>307.64999999999998</v>
      </c>
      <c r="AD4045" s="2"/>
      <c r="AE4045" s="2"/>
      <c r="AF4045" s="2"/>
      <c r="AG4045">
        <v>0</v>
      </c>
      <c r="AH4045" s="3">
        <v>880</v>
      </c>
      <c r="AI4045" s="3">
        <v>0</v>
      </c>
      <c r="AJ4045" s="3">
        <v>0</v>
      </c>
      <c r="AK4045" s="3">
        <v>0</v>
      </c>
      <c r="AL4045" s="3">
        <v>0</v>
      </c>
      <c r="AM4045" t="s">
        <v>3488</v>
      </c>
      <c r="AN4045" t="s">
        <v>83</v>
      </c>
      <c r="AO4045" t="s">
        <v>2349</v>
      </c>
      <c r="AP4045" t="s">
        <v>2350</v>
      </c>
      <c r="AQ4045" t="s">
        <v>83</v>
      </c>
      <c r="AR4045" t="s">
        <v>2359</v>
      </c>
      <c r="AS4045" t="s">
        <v>83</v>
      </c>
      <c r="AT4045" t="s">
        <v>96</v>
      </c>
      <c r="AU4045" t="s">
        <v>2360</v>
      </c>
      <c r="AV4045" t="s">
        <v>2361</v>
      </c>
      <c r="AW4045" t="s">
        <v>99</v>
      </c>
      <c r="AX4045" t="s">
        <v>100</v>
      </c>
      <c r="AY4045" t="s">
        <v>2362</v>
      </c>
      <c r="AZ4045" t="s">
        <v>3489</v>
      </c>
      <c r="BA4045" t="s">
        <v>103</v>
      </c>
      <c r="BB4045" t="s">
        <v>83</v>
      </c>
      <c r="BC4045" s="4"/>
      <c r="BD4045" t="s">
        <v>83</v>
      </c>
      <c r="BE4045" t="s">
        <v>105</v>
      </c>
      <c r="BF4045" t="s">
        <v>106</v>
      </c>
      <c r="BG4045" t="s">
        <v>107</v>
      </c>
      <c r="BH4045" t="s">
        <v>1226</v>
      </c>
      <c r="BI4045" t="s">
        <v>1227</v>
      </c>
      <c r="BJ4045" s="2">
        <v>0</v>
      </c>
      <c r="BK4045" t="s">
        <v>90</v>
      </c>
      <c r="BL4045" t="s">
        <v>90</v>
      </c>
      <c r="BM4045" t="s">
        <v>83</v>
      </c>
      <c r="BN4045" t="s">
        <v>83</v>
      </c>
      <c r="BO4045" t="s">
        <v>83</v>
      </c>
      <c r="BP4045" t="s">
        <v>83</v>
      </c>
      <c r="BQ4045" t="s">
        <v>83</v>
      </c>
      <c r="BR4045" t="s">
        <v>83</v>
      </c>
      <c r="BS4045" t="s">
        <v>83</v>
      </c>
      <c r="BT4045" s="3">
        <v>1</v>
      </c>
    </row>
    <row r="4046" spans="1:72" x14ac:dyDescent="0.25">
      <c r="A4046" t="s">
        <v>2349</v>
      </c>
      <c r="B4046" t="s">
        <v>2350</v>
      </c>
      <c r="C4046" t="s">
        <v>2351</v>
      </c>
      <c r="D4046" t="s">
        <v>74</v>
      </c>
      <c r="E4046" t="s">
        <v>21868</v>
      </c>
      <c r="F4046" t="s">
        <v>2352</v>
      </c>
      <c r="G4046" t="s">
        <v>3490</v>
      </c>
      <c r="H4046" t="s">
        <v>3491</v>
      </c>
      <c r="I4046" s="1">
        <v>44197</v>
      </c>
      <c r="J4046" s="1">
        <v>44926</v>
      </c>
      <c r="K4046" t="s">
        <v>78</v>
      </c>
      <c r="L4046" t="s">
        <v>79</v>
      </c>
      <c r="M4046" t="s">
        <v>80</v>
      </c>
      <c r="N4046" t="s">
        <v>856</v>
      </c>
      <c r="O4046" t="s">
        <v>333</v>
      </c>
      <c r="P4046" t="s">
        <v>1221</v>
      </c>
      <c r="Q4046" t="s">
        <v>3487</v>
      </c>
      <c r="R4046" t="s">
        <v>2388</v>
      </c>
      <c r="S4046" t="s">
        <v>86</v>
      </c>
      <c r="T4046" t="s">
        <v>87</v>
      </c>
      <c r="U4046" t="s">
        <v>88</v>
      </c>
      <c r="V4046" t="s">
        <v>1223</v>
      </c>
      <c r="W4046" t="s">
        <v>90</v>
      </c>
      <c r="X4046" t="s">
        <v>83</v>
      </c>
      <c r="Y4046" t="s">
        <v>91</v>
      </c>
      <c r="Z4046" t="s">
        <v>92</v>
      </c>
      <c r="AA4046" s="1">
        <v>44378</v>
      </c>
      <c r="AB4046" s="2">
        <v>571.35</v>
      </c>
      <c r="AC4046" s="2">
        <v>307.64999999999998</v>
      </c>
      <c r="AD4046" s="2"/>
      <c r="AE4046" s="2"/>
      <c r="AF4046" s="2"/>
      <c r="AG4046">
        <v>0</v>
      </c>
      <c r="AH4046" s="3">
        <v>880</v>
      </c>
      <c r="AI4046" s="3">
        <v>0</v>
      </c>
      <c r="AJ4046" s="3">
        <v>0</v>
      </c>
      <c r="AK4046" s="3">
        <v>0</v>
      </c>
      <c r="AL4046" s="3">
        <v>0</v>
      </c>
      <c r="AM4046" t="s">
        <v>3492</v>
      </c>
      <c r="AN4046" t="s">
        <v>83</v>
      </c>
      <c r="AO4046" t="s">
        <v>2349</v>
      </c>
      <c r="AP4046" t="s">
        <v>2350</v>
      </c>
      <c r="AQ4046" t="s">
        <v>83</v>
      </c>
      <c r="AR4046" t="s">
        <v>2359</v>
      </c>
      <c r="AS4046" t="s">
        <v>83</v>
      </c>
      <c r="AT4046" t="s">
        <v>96</v>
      </c>
      <c r="AU4046" t="s">
        <v>2360</v>
      </c>
      <c r="AV4046" t="s">
        <v>2361</v>
      </c>
      <c r="AW4046" t="s">
        <v>99</v>
      </c>
      <c r="AX4046" t="s">
        <v>100</v>
      </c>
      <c r="AY4046" t="s">
        <v>2362</v>
      </c>
      <c r="AZ4046" t="s">
        <v>3493</v>
      </c>
      <c r="BA4046" t="s">
        <v>103</v>
      </c>
      <c r="BB4046" t="s">
        <v>83</v>
      </c>
      <c r="BC4046" s="4"/>
      <c r="BD4046" t="s">
        <v>83</v>
      </c>
      <c r="BE4046" t="s">
        <v>105</v>
      </c>
      <c r="BF4046" t="s">
        <v>106</v>
      </c>
      <c r="BG4046" t="s">
        <v>107</v>
      </c>
      <c r="BH4046" t="s">
        <v>1226</v>
      </c>
      <c r="BI4046" t="s">
        <v>1227</v>
      </c>
      <c r="BJ4046" s="2">
        <v>0</v>
      </c>
      <c r="BK4046" t="s">
        <v>90</v>
      </c>
      <c r="BL4046" t="s">
        <v>90</v>
      </c>
      <c r="BM4046" t="s">
        <v>83</v>
      </c>
      <c r="BN4046" t="s">
        <v>83</v>
      </c>
      <c r="BO4046" t="s">
        <v>83</v>
      </c>
      <c r="BP4046" t="s">
        <v>83</v>
      </c>
      <c r="BQ4046" t="s">
        <v>83</v>
      </c>
      <c r="BR4046" t="s">
        <v>83</v>
      </c>
      <c r="BS4046" t="s">
        <v>83</v>
      </c>
      <c r="BT4046" s="3">
        <v>1</v>
      </c>
    </row>
    <row r="4047" spans="1:72" x14ac:dyDescent="0.25">
      <c r="A4047" t="s">
        <v>2349</v>
      </c>
      <c r="B4047" t="s">
        <v>2350</v>
      </c>
      <c r="C4047" t="s">
        <v>2351</v>
      </c>
      <c r="D4047" t="s">
        <v>74</v>
      </c>
      <c r="E4047" t="s">
        <v>21868</v>
      </c>
      <c r="F4047" t="s">
        <v>2352</v>
      </c>
      <c r="G4047" t="s">
        <v>3494</v>
      </c>
      <c r="H4047" t="s">
        <v>3495</v>
      </c>
      <c r="I4047" s="1">
        <v>44197</v>
      </c>
      <c r="J4047" s="1">
        <v>44926</v>
      </c>
      <c r="K4047" t="s">
        <v>78</v>
      </c>
      <c r="L4047" t="s">
        <v>79</v>
      </c>
      <c r="M4047" t="s">
        <v>80</v>
      </c>
      <c r="N4047" t="s">
        <v>2909</v>
      </c>
      <c r="O4047" t="s">
        <v>809</v>
      </c>
      <c r="P4047" t="s">
        <v>1221</v>
      </c>
      <c r="Q4047" t="s">
        <v>2910</v>
      </c>
      <c r="R4047" t="s">
        <v>2388</v>
      </c>
      <c r="S4047" t="s">
        <v>86</v>
      </c>
      <c r="T4047" t="s">
        <v>87</v>
      </c>
      <c r="U4047" t="s">
        <v>88</v>
      </c>
      <c r="V4047" t="s">
        <v>1223</v>
      </c>
      <c r="W4047" t="s">
        <v>90</v>
      </c>
      <c r="X4047" t="s">
        <v>83</v>
      </c>
      <c r="Y4047" t="s">
        <v>91</v>
      </c>
      <c r="Z4047" t="s">
        <v>92</v>
      </c>
      <c r="AA4047" s="1">
        <v>44378</v>
      </c>
      <c r="AB4047" s="2">
        <v>571.35</v>
      </c>
      <c r="AC4047" s="2">
        <v>307.64999999999998</v>
      </c>
      <c r="AD4047" s="2"/>
      <c r="AE4047" s="2"/>
      <c r="AF4047" s="2"/>
      <c r="AG4047">
        <v>0</v>
      </c>
      <c r="AH4047" s="3">
        <v>880</v>
      </c>
      <c r="AI4047" s="3">
        <v>0</v>
      </c>
      <c r="AJ4047" s="3">
        <v>0</v>
      </c>
      <c r="AK4047" s="3">
        <v>0</v>
      </c>
      <c r="AL4047" s="3">
        <v>0</v>
      </c>
      <c r="AM4047" t="s">
        <v>3496</v>
      </c>
      <c r="AN4047" t="s">
        <v>83</v>
      </c>
      <c r="AO4047" t="s">
        <v>2349</v>
      </c>
      <c r="AP4047" t="s">
        <v>2350</v>
      </c>
      <c r="AQ4047" t="s">
        <v>83</v>
      </c>
      <c r="AR4047" t="s">
        <v>2359</v>
      </c>
      <c r="AS4047" t="s">
        <v>83</v>
      </c>
      <c r="AT4047" t="s">
        <v>96</v>
      </c>
      <c r="AU4047" t="s">
        <v>2360</v>
      </c>
      <c r="AV4047" t="s">
        <v>2361</v>
      </c>
      <c r="AW4047" t="s">
        <v>99</v>
      </c>
      <c r="AX4047" t="s">
        <v>100</v>
      </c>
      <c r="AY4047" t="s">
        <v>2362</v>
      </c>
      <c r="AZ4047" t="s">
        <v>3497</v>
      </c>
      <c r="BA4047" t="s">
        <v>103</v>
      </c>
      <c r="BB4047" t="s">
        <v>83</v>
      </c>
      <c r="BC4047" s="4"/>
      <c r="BD4047" t="s">
        <v>83</v>
      </c>
      <c r="BE4047" t="s">
        <v>105</v>
      </c>
      <c r="BF4047" t="s">
        <v>106</v>
      </c>
      <c r="BG4047" t="s">
        <v>107</v>
      </c>
      <c r="BH4047" t="s">
        <v>1226</v>
      </c>
      <c r="BI4047" t="s">
        <v>1227</v>
      </c>
      <c r="BJ4047" s="2">
        <v>0</v>
      </c>
      <c r="BK4047" t="s">
        <v>90</v>
      </c>
      <c r="BL4047" t="s">
        <v>90</v>
      </c>
      <c r="BM4047" t="s">
        <v>83</v>
      </c>
      <c r="BN4047" t="s">
        <v>83</v>
      </c>
      <c r="BO4047" t="s">
        <v>83</v>
      </c>
      <c r="BP4047" t="s">
        <v>83</v>
      </c>
      <c r="BQ4047" t="s">
        <v>83</v>
      </c>
      <c r="BR4047" t="s">
        <v>83</v>
      </c>
      <c r="BS4047" t="s">
        <v>83</v>
      </c>
      <c r="BT4047" s="3">
        <v>1</v>
      </c>
    </row>
    <row r="4048" spans="1:72" x14ac:dyDescent="0.25">
      <c r="A4048" t="s">
        <v>2349</v>
      </c>
      <c r="B4048" t="s">
        <v>2350</v>
      </c>
      <c r="C4048" t="s">
        <v>2351</v>
      </c>
      <c r="D4048" t="s">
        <v>74</v>
      </c>
      <c r="E4048" t="s">
        <v>21868</v>
      </c>
      <c r="F4048" t="s">
        <v>2352</v>
      </c>
      <c r="G4048" t="s">
        <v>3498</v>
      </c>
      <c r="H4048" t="s">
        <v>3499</v>
      </c>
      <c r="I4048" s="1">
        <v>44197</v>
      </c>
      <c r="J4048" s="1">
        <v>44926</v>
      </c>
      <c r="K4048" t="s">
        <v>78</v>
      </c>
      <c r="L4048" t="s">
        <v>79</v>
      </c>
      <c r="M4048" t="s">
        <v>80</v>
      </c>
      <c r="N4048" t="s">
        <v>2958</v>
      </c>
      <c r="O4048" t="s">
        <v>3500</v>
      </c>
      <c r="P4048" t="s">
        <v>1221</v>
      </c>
      <c r="Q4048" t="s">
        <v>3501</v>
      </c>
      <c r="R4048" t="s">
        <v>2388</v>
      </c>
      <c r="S4048" t="s">
        <v>86</v>
      </c>
      <c r="T4048" t="s">
        <v>87</v>
      </c>
      <c r="U4048" t="s">
        <v>88</v>
      </c>
      <c r="V4048" t="s">
        <v>1223</v>
      </c>
      <c r="W4048" t="s">
        <v>90</v>
      </c>
      <c r="X4048" t="s">
        <v>83</v>
      </c>
      <c r="Y4048" t="s">
        <v>91</v>
      </c>
      <c r="Z4048" t="s">
        <v>92</v>
      </c>
      <c r="AA4048" s="1">
        <v>44378</v>
      </c>
      <c r="AB4048" s="2">
        <v>571.35</v>
      </c>
      <c r="AC4048" s="2">
        <v>307.64999999999998</v>
      </c>
      <c r="AD4048" s="2"/>
      <c r="AE4048" s="2"/>
      <c r="AF4048" s="2"/>
      <c r="AG4048">
        <v>0</v>
      </c>
      <c r="AH4048" s="3">
        <v>880</v>
      </c>
      <c r="AI4048" s="3">
        <v>0</v>
      </c>
      <c r="AJ4048" s="3">
        <v>0</v>
      </c>
      <c r="AK4048" s="3">
        <v>0</v>
      </c>
      <c r="AL4048" s="3">
        <v>0</v>
      </c>
      <c r="AM4048" t="s">
        <v>3502</v>
      </c>
      <c r="AN4048" t="s">
        <v>83</v>
      </c>
      <c r="AO4048" t="s">
        <v>2349</v>
      </c>
      <c r="AP4048" t="s">
        <v>2350</v>
      </c>
      <c r="AQ4048" t="s">
        <v>83</v>
      </c>
      <c r="AR4048" t="s">
        <v>2359</v>
      </c>
      <c r="AS4048" t="s">
        <v>83</v>
      </c>
      <c r="AT4048" t="s">
        <v>96</v>
      </c>
      <c r="AU4048" t="s">
        <v>2360</v>
      </c>
      <c r="AV4048" t="s">
        <v>2361</v>
      </c>
      <c r="AW4048" t="s">
        <v>99</v>
      </c>
      <c r="AX4048" t="s">
        <v>100</v>
      </c>
      <c r="AY4048" t="s">
        <v>2362</v>
      </c>
      <c r="AZ4048" t="s">
        <v>3503</v>
      </c>
      <c r="BA4048" t="s">
        <v>103</v>
      </c>
      <c r="BB4048" t="s">
        <v>83</v>
      </c>
      <c r="BC4048" s="4"/>
      <c r="BD4048" t="s">
        <v>83</v>
      </c>
      <c r="BE4048" t="s">
        <v>105</v>
      </c>
      <c r="BF4048" t="s">
        <v>106</v>
      </c>
      <c r="BG4048" t="s">
        <v>107</v>
      </c>
      <c r="BH4048" t="s">
        <v>1226</v>
      </c>
      <c r="BI4048" t="s">
        <v>1227</v>
      </c>
      <c r="BJ4048" s="2">
        <v>0</v>
      </c>
      <c r="BK4048" t="s">
        <v>90</v>
      </c>
      <c r="BL4048" t="s">
        <v>90</v>
      </c>
      <c r="BM4048" t="s">
        <v>83</v>
      </c>
      <c r="BN4048" t="s">
        <v>83</v>
      </c>
      <c r="BO4048" t="s">
        <v>83</v>
      </c>
      <c r="BP4048" t="s">
        <v>83</v>
      </c>
      <c r="BQ4048" t="s">
        <v>83</v>
      </c>
      <c r="BR4048" t="s">
        <v>83</v>
      </c>
      <c r="BS4048" t="s">
        <v>83</v>
      </c>
      <c r="BT4048" s="3">
        <v>1</v>
      </c>
    </row>
    <row r="4049" spans="1:72" x14ac:dyDescent="0.25">
      <c r="A4049" t="s">
        <v>2349</v>
      </c>
      <c r="B4049" t="s">
        <v>2350</v>
      </c>
      <c r="C4049" t="s">
        <v>2351</v>
      </c>
      <c r="D4049" t="s">
        <v>74</v>
      </c>
      <c r="E4049" t="s">
        <v>21868</v>
      </c>
      <c r="F4049" t="s">
        <v>2352</v>
      </c>
      <c r="G4049" t="s">
        <v>3504</v>
      </c>
      <c r="H4049" t="s">
        <v>3505</v>
      </c>
      <c r="I4049" s="1">
        <v>44197</v>
      </c>
      <c r="J4049" s="1">
        <v>44926</v>
      </c>
      <c r="K4049" t="s">
        <v>78</v>
      </c>
      <c r="L4049" t="s">
        <v>79</v>
      </c>
      <c r="M4049" t="s">
        <v>80</v>
      </c>
      <c r="N4049" t="s">
        <v>2958</v>
      </c>
      <c r="O4049" t="s">
        <v>3506</v>
      </c>
      <c r="P4049" t="s">
        <v>1221</v>
      </c>
      <c r="Q4049" t="s">
        <v>3507</v>
      </c>
      <c r="R4049" t="s">
        <v>2388</v>
      </c>
      <c r="S4049" t="s">
        <v>86</v>
      </c>
      <c r="T4049" t="s">
        <v>87</v>
      </c>
      <c r="U4049" t="s">
        <v>88</v>
      </c>
      <c r="V4049" t="s">
        <v>1223</v>
      </c>
      <c r="W4049" t="s">
        <v>90</v>
      </c>
      <c r="X4049" t="s">
        <v>83</v>
      </c>
      <c r="Y4049" t="s">
        <v>91</v>
      </c>
      <c r="Z4049" t="s">
        <v>92</v>
      </c>
      <c r="AA4049" s="1">
        <v>44378</v>
      </c>
      <c r="AB4049" s="2">
        <v>152.75</v>
      </c>
      <c r="AC4049" s="2">
        <v>82.25</v>
      </c>
      <c r="AD4049" s="2"/>
      <c r="AE4049" s="2"/>
      <c r="AF4049" s="2"/>
      <c r="AG4049">
        <v>0</v>
      </c>
      <c r="AH4049" s="3">
        <v>236</v>
      </c>
      <c r="AI4049" s="3">
        <v>0</v>
      </c>
      <c r="AJ4049" s="3">
        <v>0</v>
      </c>
      <c r="AK4049" s="3">
        <v>0</v>
      </c>
      <c r="AL4049" s="3">
        <v>0</v>
      </c>
      <c r="AM4049" t="s">
        <v>3508</v>
      </c>
      <c r="AN4049" t="s">
        <v>83</v>
      </c>
      <c r="AO4049" t="s">
        <v>2349</v>
      </c>
      <c r="AP4049" t="s">
        <v>2350</v>
      </c>
      <c r="AQ4049" t="s">
        <v>83</v>
      </c>
      <c r="AR4049" t="s">
        <v>2359</v>
      </c>
      <c r="AS4049" t="s">
        <v>83</v>
      </c>
      <c r="AT4049" t="s">
        <v>96</v>
      </c>
      <c r="AU4049" t="s">
        <v>2360</v>
      </c>
      <c r="AV4049" t="s">
        <v>2361</v>
      </c>
      <c r="AW4049" t="s">
        <v>99</v>
      </c>
      <c r="AX4049" t="s">
        <v>100</v>
      </c>
      <c r="AY4049" t="s">
        <v>2362</v>
      </c>
      <c r="AZ4049" t="s">
        <v>3509</v>
      </c>
      <c r="BA4049" t="s">
        <v>103</v>
      </c>
      <c r="BB4049" t="s">
        <v>83</v>
      </c>
      <c r="BC4049" s="4"/>
      <c r="BD4049" t="s">
        <v>83</v>
      </c>
      <c r="BE4049" t="s">
        <v>105</v>
      </c>
      <c r="BF4049" t="s">
        <v>106</v>
      </c>
      <c r="BG4049" t="s">
        <v>107</v>
      </c>
      <c r="BH4049" t="s">
        <v>1226</v>
      </c>
      <c r="BI4049" t="s">
        <v>1227</v>
      </c>
      <c r="BJ4049" s="2">
        <v>0</v>
      </c>
      <c r="BK4049" t="s">
        <v>90</v>
      </c>
      <c r="BL4049" t="s">
        <v>90</v>
      </c>
      <c r="BM4049" t="s">
        <v>83</v>
      </c>
      <c r="BN4049" t="s">
        <v>83</v>
      </c>
      <c r="BO4049" t="s">
        <v>83</v>
      </c>
      <c r="BP4049" t="s">
        <v>83</v>
      </c>
      <c r="BQ4049" t="s">
        <v>83</v>
      </c>
      <c r="BR4049" t="s">
        <v>83</v>
      </c>
      <c r="BS4049" t="s">
        <v>83</v>
      </c>
      <c r="BT4049" s="3">
        <v>1</v>
      </c>
    </row>
    <row r="4050" spans="1:72" x14ac:dyDescent="0.25">
      <c r="A4050" t="s">
        <v>2349</v>
      </c>
      <c r="B4050" t="s">
        <v>2350</v>
      </c>
      <c r="C4050" t="s">
        <v>2351</v>
      </c>
      <c r="D4050" t="s">
        <v>74</v>
      </c>
      <c r="E4050" t="s">
        <v>21868</v>
      </c>
      <c r="F4050" t="s">
        <v>2352</v>
      </c>
      <c r="G4050" t="s">
        <v>3510</v>
      </c>
      <c r="H4050" t="s">
        <v>3511</v>
      </c>
      <c r="I4050" s="1">
        <v>44197</v>
      </c>
      <c r="J4050" s="1">
        <v>44926</v>
      </c>
      <c r="K4050" t="s">
        <v>78</v>
      </c>
      <c r="L4050" t="s">
        <v>79</v>
      </c>
      <c r="M4050" t="s">
        <v>80</v>
      </c>
      <c r="N4050" t="s">
        <v>856</v>
      </c>
      <c r="O4050" t="s">
        <v>809</v>
      </c>
      <c r="P4050" t="s">
        <v>1221</v>
      </c>
      <c r="Q4050" t="s">
        <v>3512</v>
      </c>
      <c r="R4050" t="s">
        <v>2388</v>
      </c>
      <c r="S4050" t="s">
        <v>86</v>
      </c>
      <c r="T4050" t="s">
        <v>87</v>
      </c>
      <c r="U4050" t="s">
        <v>88</v>
      </c>
      <c r="V4050" t="s">
        <v>1223</v>
      </c>
      <c r="W4050" t="s">
        <v>90</v>
      </c>
      <c r="X4050" t="s">
        <v>83</v>
      </c>
      <c r="Y4050" t="s">
        <v>91</v>
      </c>
      <c r="Z4050" t="s">
        <v>92</v>
      </c>
      <c r="AA4050" s="1">
        <v>44378</v>
      </c>
      <c r="AB4050" s="2">
        <v>571.35</v>
      </c>
      <c r="AC4050" s="2">
        <v>307.64999999999998</v>
      </c>
      <c r="AD4050" s="2"/>
      <c r="AE4050" s="2"/>
      <c r="AF4050" s="2"/>
      <c r="AG4050">
        <v>0</v>
      </c>
      <c r="AH4050" s="3">
        <v>880</v>
      </c>
      <c r="AI4050" s="3">
        <v>0</v>
      </c>
      <c r="AJ4050" s="3">
        <v>0</v>
      </c>
      <c r="AK4050" s="3">
        <v>0</v>
      </c>
      <c r="AL4050" s="3">
        <v>0</v>
      </c>
      <c r="AM4050" t="s">
        <v>3513</v>
      </c>
      <c r="AN4050" t="s">
        <v>83</v>
      </c>
      <c r="AO4050" t="s">
        <v>2349</v>
      </c>
      <c r="AP4050" t="s">
        <v>2350</v>
      </c>
      <c r="AQ4050" t="s">
        <v>83</v>
      </c>
      <c r="AR4050" t="s">
        <v>2359</v>
      </c>
      <c r="AS4050" t="s">
        <v>83</v>
      </c>
      <c r="AT4050" t="s">
        <v>96</v>
      </c>
      <c r="AU4050" t="s">
        <v>2360</v>
      </c>
      <c r="AV4050" t="s">
        <v>2361</v>
      </c>
      <c r="AW4050" t="s">
        <v>99</v>
      </c>
      <c r="AX4050" t="s">
        <v>100</v>
      </c>
      <c r="AY4050" t="s">
        <v>2362</v>
      </c>
      <c r="AZ4050" t="s">
        <v>3514</v>
      </c>
      <c r="BA4050" t="s">
        <v>103</v>
      </c>
      <c r="BB4050" t="s">
        <v>83</v>
      </c>
      <c r="BC4050" s="4"/>
      <c r="BD4050" t="s">
        <v>83</v>
      </c>
      <c r="BE4050" t="s">
        <v>105</v>
      </c>
      <c r="BF4050" t="s">
        <v>106</v>
      </c>
      <c r="BG4050" t="s">
        <v>107</v>
      </c>
      <c r="BH4050" t="s">
        <v>1226</v>
      </c>
      <c r="BI4050" t="s">
        <v>1227</v>
      </c>
      <c r="BJ4050" s="2">
        <v>0</v>
      </c>
      <c r="BK4050" t="s">
        <v>90</v>
      </c>
      <c r="BL4050" t="s">
        <v>90</v>
      </c>
      <c r="BM4050" t="s">
        <v>83</v>
      </c>
      <c r="BN4050" t="s">
        <v>83</v>
      </c>
      <c r="BO4050" t="s">
        <v>83</v>
      </c>
      <c r="BP4050" t="s">
        <v>83</v>
      </c>
      <c r="BQ4050" t="s">
        <v>83</v>
      </c>
      <c r="BR4050" t="s">
        <v>83</v>
      </c>
      <c r="BS4050" t="s">
        <v>83</v>
      </c>
      <c r="BT4050" s="3">
        <v>1</v>
      </c>
    </row>
    <row r="4051" spans="1:72" x14ac:dyDescent="0.25">
      <c r="A4051" t="s">
        <v>2349</v>
      </c>
      <c r="B4051" t="s">
        <v>2350</v>
      </c>
      <c r="C4051" t="s">
        <v>2351</v>
      </c>
      <c r="D4051" t="s">
        <v>74</v>
      </c>
      <c r="E4051" t="s">
        <v>21868</v>
      </c>
      <c r="F4051" t="s">
        <v>2352</v>
      </c>
      <c r="G4051" t="s">
        <v>3515</v>
      </c>
      <c r="H4051" t="s">
        <v>3516</v>
      </c>
      <c r="I4051" s="1">
        <v>44197</v>
      </c>
      <c r="J4051" s="1">
        <v>44926</v>
      </c>
      <c r="K4051" t="s">
        <v>78</v>
      </c>
      <c r="L4051" t="s">
        <v>79</v>
      </c>
      <c r="M4051" t="s">
        <v>80</v>
      </c>
      <c r="N4051" t="s">
        <v>856</v>
      </c>
      <c r="O4051" t="s">
        <v>820</v>
      </c>
      <c r="P4051" t="s">
        <v>1221</v>
      </c>
      <c r="Q4051" t="s">
        <v>2967</v>
      </c>
      <c r="R4051" t="s">
        <v>2388</v>
      </c>
      <c r="S4051" t="s">
        <v>86</v>
      </c>
      <c r="T4051" t="s">
        <v>87</v>
      </c>
      <c r="U4051" t="s">
        <v>88</v>
      </c>
      <c r="V4051" t="s">
        <v>1223</v>
      </c>
      <c r="W4051" t="s">
        <v>90</v>
      </c>
      <c r="X4051" t="s">
        <v>83</v>
      </c>
      <c r="Y4051" t="s">
        <v>91</v>
      </c>
      <c r="Z4051" t="s">
        <v>92</v>
      </c>
      <c r="AA4051" s="1">
        <v>44378</v>
      </c>
      <c r="AB4051" s="2">
        <v>571.35</v>
      </c>
      <c r="AC4051" s="2">
        <v>307.64999999999998</v>
      </c>
      <c r="AD4051" s="2"/>
      <c r="AE4051" s="2"/>
      <c r="AF4051" s="2"/>
      <c r="AG4051">
        <v>0</v>
      </c>
      <c r="AH4051" s="3">
        <v>880</v>
      </c>
      <c r="AI4051" s="3">
        <v>0</v>
      </c>
      <c r="AJ4051" s="3">
        <v>0</v>
      </c>
      <c r="AK4051" s="3">
        <v>0</v>
      </c>
      <c r="AL4051" s="3">
        <v>0</v>
      </c>
      <c r="AM4051" t="s">
        <v>3517</v>
      </c>
      <c r="AN4051" t="s">
        <v>83</v>
      </c>
      <c r="AO4051" t="s">
        <v>2349</v>
      </c>
      <c r="AP4051" t="s">
        <v>2350</v>
      </c>
      <c r="AQ4051" t="s">
        <v>83</v>
      </c>
      <c r="AR4051" t="s">
        <v>2359</v>
      </c>
      <c r="AS4051" t="s">
        <v>83</v>
      </c>
      <c r="AT4051" t="s">
        <v>96</v>
      </c>
      <c r="AU4051" t="s">
        <v>2360</v>
      </c>
      <c r="AV4051" t="s">
        <v>2361</v>
      </c>
      <c r="AW4051" t="s">
        <v>99</v>
      </c>
      <c r="AX4051" t="s">
        <v>100</v>
      </c>
      <c r="AY4051" t="s">
        <v>2362</v>
      </c>
      <c r="AZ4051" t="s">
        <v>3518</v>
      </c>
      <c r="BA4051" t="s">
        <v>103</v>
      </c>
      <c r="BB4051" t="s">
        <v>83</v>
      </c>
      <c r="BC4051" s="4"/>
      <c r="BD4051" t="s">
        <v>83</v>
      </c>
      <c r="BE4051" t="s">
        <v>105</v>
      </c>
      <c r="BF4051" t="s">
        <v>106</v>
      </c>
      <c r="BG4051" t="s">
        <v>107</v>
      </c>
      <c r="BH4051" t="s">
        <v>1226</v>
      </c>
      <c r="BI4051" t="s">
        <v>1227</v>
      </c>
      <c r="BJ4051" s="2">
        <v>0</v>
      </c>
      <c r="BK4051" t="s">
        <v>90</v>
      </c>
      <c r="BL4051" t="s">
        <v>90</v>
      </c>
      <c r="BM4051" t="s">
        <v>83</v>
      </c>
      <c r="BN4051" t="s">
        <v>83</v>
      </c>
      <c r="BO4051" t="s">
        <v>83</v>
      </c>
      <c r="BP4051" t="s">
        <v>83</v>
      </c>
      <c r="BQ4051" t="s">
        <v>83</v>
      </c>
      <c r="BR4051" t="s">
        <v>83</v>
      </c>
      <c r="BS4051" t="s">
        <v>83</v>
      </c>
      <c r="BT4051" s="3">
        <v>1</v>
      </c>
    </row>
    <row r="4052" spans="1:72" x14ac:dyDescent="0.25">
      <c r="A4052" t="s">
        <v>2349</v>
      </c>
      <c r="B4052" t="s">
        <v>2350</v>
      </c>
      <c r="C4052" t="s">
        <v>2351</v>
      </c>
      <c r="D4052" t="s">
        <v>74</v>
      </c>
      <c r="E4052" t="s">
        <v>21868</v>
      </c>
      <c r="F4052" t="s">
        <v>2352</v>
      </c>
      <c r="G4052" t="s">
        <v>3519</v>
      </c>
      <c r="H4052" t="s">
        <v>3520</v>
      </c>
      <c r="I4052" s="1">
        <v>44197</v>
      </c>
      <c r="J4052" s="1">
        <v>44926</v>
      </c>
      <c r="K4052" t="s">
        <v>78</v>
      </c>
      <c r="L4052" t="s">
        <v>79</v>
      </c>
      <c r="M4052" t="s">
        <v>80</v>
      </c>
      <c r="N4052" t="s">
        <v>856</v>
      </c>
      <c r="O4052" t="s">
        <v>404</v>
      </c>
      <c r="P4052" t="s">
        <v>1221</v>
      </c>
      <c r="Q4052" t="s">
        <v>2967</v>
      </c>
      <c r="R4052" t="s">
        <v>2388</v>
      </c>
      <c r="S4052" t="s">
        <v>86</v>
      </c>
      <c r="T4052" t="s">
        <v>87</v>
      </c>
      <c r="U4052" t="s">
        <v>88</v>
      </c>
      <c r="V4052" t="s">
        <v>1223</v>
      </c>
      <c r="W4052" t="s">
        <v>90</v>
      </c>
      <c r="X4052" t="s">
        <v>83</v>
      </c>
      <c r="Y4052" t="s">
        <v>91</v>
      </c>
      <c r="Z4052" t="s">
        <v>92</v>
      </c>
      <c r="AA4052" s="1">
        <v>44378</v>
      </c>
      <c r="AB4052" s="2">
        <v>571.35</v>
      </c>
      <c r="AC4052" s="2">
        <v>307.64999999999998</v>
      </c>
      <c r="AD4052" s="2"/>
      <c r="AE4052" s="2"/>
      <c r="AF4052" s="2"/>
      <c r="AG4052">
        <v>0</v>
      </c>
      <c r="AH4052" s="3">
        <v>880</v>
      </c>
      <c r="AI4052" s="3">
        <v>0</v>
      </c>
      <c r="AJ4052" s="3">
        <v>0</v>
      </c>
      <c r="AK4052" s="3">
        <v>0</v>
      </c>
      <c r="AL4052" s="3">
        <v>0</v>
      </c>
      <c r="AM4052" t="s">
        <v>3521</v>
      </c>
      <c r="AN4052" t="s">
        <v>83</v>
      </c>
      <c r="AO4052" t="s">
        <v>2349</v>
      </c>
      <c r="AP4052" t="s">
        <v>2350</v>
      </c>
      <c r="AQ4052" t="s">
        <v>83</v>
      </c>
      <c r="AR4052" t="s">
        <v>2359</v>
      </c>
      <c r="AS4052" t="s">
        <v>83</v>
      </c>
      <c r="AT4052" t="s">
        <v>96</v>
      </c>
      <c r="AU4052" t="s">
        <v>2360</v>
      </c>
      <c r="AV4052" t="s">
        <v>2361</v>
      </c>
      <c r="AW4052" t="s">
        <v>99</v>
      </c>
      <c r="AX4052" t="s">
        <v>100</v>
      </c>
      <c r="AY4052" t="s">
        <v>2362</v>
      </c>
      <c r="AZ4052" t="s">
        <v>3522</v>
      </c>
      <c r="BA4052" t="s">
        <v>103</v>
      </c>
      <c r="BB4052" t="s">
        <v>83</v>
      </c>
      <c r="BC4052" s="4"/>
      <c r="BD4052" t="s">
        <v>83</v>
      </c>
      <c r="BE4052" t="s">
        <v>105</v>
      </c>
      <c r="BF4052" t="s">
        <v>106</v>
      </c>
      <c r="BG4052" t="s">
        <v>107</v>
      </c>
      <c r="BH4052" t="s">
        <v>1226</v>
      </c>
      <c r="BI4052" t="s">
        <v>1227</v>
      </c>
      <c r="BJ4052" s="2">
        <v>0</v>
      </c>
      <c r="BK4052" t="s">
        <v>90</v>
      </c>
      <c r="BL4052" t="s">
        <v>90</v>
      </c>
      <c r="BM4052" t="s">
        <v>83</v>
      </c>
      <c r="BN4052" t="s">
        <v>83</v>
      </c>
      <c r="BO4052" t="s">
        <v>83</v>
      </c>
      <c r="BP4052" t="s">
        <v>83</v>
      </c>
      <c r="BQ4052" t="s">
        <v>83</v>
      </c>
      <c r="BR4052" t="s">
        <v>83</v>
      </c>
      <c r="BS4052" t="s">
        <v>83</v>
      </c>
      <c r="BT4052" s="3">
        <v>1</v>
      </c>
    </row>
    <row r="4053" spans="1:72" x14ac:dyDescent="0.25">
      <c r="A4053" t="s">
        <v>2349</v>
      </c>
      <c r="B4053" t="s">
        <v>2350</v>
      </c>
      <c r="C4053" t="s">
        <v>2351</v>
      </c>
      <c r="D4053" t="s">
        <v>74</v>
      </c>
      <c r="E4053" t="s">
        <v>21868</v>
      </c>
      <c r="F4053" t="s">
        <v>2352</v>
      </c>
      <c r="G4053" t="s">
        <v>3523</v>
      </c>
      <c r="H4053" t="s">
        <v>3524</v>
      </c>
      <c r="I4053" s="1">
        <v>44197</v>
      </c>
      <c r="J4053" s="1">
        <v>44926</v>
      </c>
      <c r="K4053" t="s">
        <v>78</v>
      </c>
      <c r="L4053" t="s">
        <v>79</v>
      </c>
      <c r="M4053" t="s">
        <v>80</v>
      </c>
      <c r="N4053" t="s">
        <v>856</v>
      </c>
      <c r="O4053" t="s">
        <v>1838</v>
      </c>
      <c r="P4053" t="s">
        <v>1221</v>
      </c>
      <c r="Q4053" t="s">
        <v>2967</v>
      </c>
      <c r="R4053" t="s">
        <v>2388</v>
      </c>
      <c r="S4053" t="s">
        <v>86</v>
      </c>
      <c r="T4053" t="s">
        <v>87</v>
      </c>
      <c r="U4053" t="s">
        <v>88</v>
      </c>
      <c r="V4053" t="s">
        <v>1223</v>
      </c>
      <c r="W4053" t="s">
        <v>90</v>
      </c>
      <c r="X4053" t="s">
        <v>83</v>
      </c>
      <c r="Y4053" t="s">
        <v>91</v>
      </c>
      <c r="Z4053" t="s">
        <v>92</v>
      </c>
      <c r="AA4053" s="1">
        <v>44378</v>
      </c>
      <c r="AB4053" s="2">
        <v>879</v>
      </c>
      <c r="AC4053" s="2">
        <v>0</v>
      </c>
      <c r="AD4053" s="2"/>
      <c r="AE4053" s="2"/>
      <c r="AF4053" s="2"/>
      <c r="AG4053">
        <v>0</v>
      </c>
      <c r="AH4053" s="3">
        <v>880</v>
      </c>
      <c r="AI4053" s="3">
        <v>0</v>
      </c>
      <c r="AJ4053" s="3">
        <v>0</v>
      </c>
      <c r="AK4053" s="3">
        <v>0</v>
      </c>
      <c r="AL4053" s="3">
        <v>0</v>
      </c>
      <c r="AM4053" t="s">
        <v>3525</v>
      </c>
      <c r="AN4053" t="s">
        <v>83</v>
      </c>
      <c r="AO4053" t="s">
        <v>2349</v>
      </c>
      <c r="AP4053" t="s">
        <v>2350</v>
      </c>
      <c r="AQ4053" t="s">
        <v>83</v>
      </c>
      <c r="AR4053" t="s">
        <v>2359</v>
      </c>
      <c r="AS4053" t="s">
        <v>83</v>
      </c>
      <c r="AT4053" t="s">
        <v>96</v>
      </c>
      <c r="AU4053" t="s">
        <v>2360</v>
      </c>
      <c r="AV4053" t="s">
        <v>2361</v>
      </c>
      <c r="AW4053" t="s">
        <v>99</v>
      </c>
      <c r="AX4053" t="s">
        <v>100</v>
      </c>
      <c r="AY4053" t="s">
        <v>2362</v>
      </c>
      <c r="AZ4053" t="s">
        <v>3526</v>
      </c>
      <c r="BA4053" t="s">
        <v>103</v>
      </c>
      <c r="BB4053" t="s">
        <v>83</v>
      </c>
      <c r="BC4053" s="4"/>
      <c r="BD4053" t="s">
        <v>83</v>
      </c>
      <c r="BE4053" t="s">
        <v>105</v>
      </c>
      <c r="BF4053" t="s">
        <v>106</v>
      </c>
      <c r="BG4053" t="s">
        <v>107</v>
      </c>
      <c r="BH4053" t="s">
        <v>1226</v>
      </c>
      <c r="BI4053" t="s">
        <v>1227</v>
      </c>
      <c r="BJ4053" s="2">
        <v>0</v>
      </c>
      <c r="BK4053" t="s">
        <v>90</v>
      </c>
      <c r="BL4053" t="s">
        <v>90</v>
      </c>
      <c r="BM4053" t="s">
        <v>83</v>
      </c>
      <c r="BN4053" t="s">
        <v>83</v>
      </c>
      <c r="BO4053" t="s">
        <v>83</v>
      </c>
      <c r="BP4053" t="s">
        <v>83</v>
      </c>
      <c r="BQ4053" t="s">
        <v>83</v>
      </c>
      <c r="BR4053" t="s">
        <v>83</v>
      </c>
      <c r="BS4053" t="s">
        <v>83</v>
      </c>
      <c r="BT4053" s="3">
        <v>1</v>
      </c>
    </row>
    <row r="4054" spans="1:72" x14ac:dyDescent="0.25">
      <c r="A4054" t="s">
        <v>2349</v>
      </c>
      <c r="B4054" t="s">
        <v>2350</v>
      </c>
      <c r="C4054" t="s">
        <v>2351</v>
      </c>
      <c r="D4054" t="s">
        <v>74</v>
      </c>
      <c r="E4054" t="s">
        <v>21868</v>
      </c>
      <c r="F4054" t="s">
        <v>2352</v>
      </c>
      <c r="G4054" t="s">
        <v>3527</v>
      </c>
      <c r="H4054" t="s">
        <v>3528</v>
      </c>
      <c r="I4054" s="1">
        <v>44197</v>
      </c>
      <c r="J4054" s="1">
        <v>44926</v>
      </c>
      <c r="K4054" t="s">
        <v>78</v>
      </c>
      <c r="L4054" t="s">
        <v>79</v>
      </c>
      <c r="M4054" t="s">
        <v>80</v>
      </c>
      <c r="N4054" t="s">
        <v>3529</v>
      </c>
      <c r="O4054" t="s">
        <v>128</v>
      </c>
      <c r="P4054" t="s">
        <v>1221</v>
      </c>
      <c r="Q4054" t="s">
        <v>3530</v>
      </c>
      <c r="R4054" t="s">
        <v>2388</v>
      </c>
      <c r="S4054" t="s">
        <v>86</v>
      </c>
      <c r="T4054" t="s">
        <v>87</v>
      </c>
      <c r="U4054" t="s">
        <v>88</v>
      </c>
      <c r="V4054" t="s">
        <v>1223</v>
      </c>
      <c r="W4054" t="s">
        <v>90</v>
      </c>
      <c r="X4054" t="s">
        <v>83</v>
      </c>
      <c r="Y4054" t="s">
        <v>91</v>
      </c>
      <c r="Z4054" t="s">
        <v>92</v>
      </c>
      <c r="AA4054" s="1">
        <v>44378</v>
      </c>
      <c r="AB4054" s="2">
        <v>571.35</v>
      </c>
      <c r="AC4054" s="2">
        <v>307.64999999999998</v>
      </c>
      <c r="AD4054" s="2"/>
      <c r="AE4054" s="2"/>
      <c r="AF4054" s="2"/>
      <c r="AG4054">
        <v>0</v>
      </c>
      <c r="AH4054" s="3">
        <v>880</v>
      </c>
      <c r="AI4054" s="3">
        <v>0</v>
      </c>
      <c r="AJ4054" s="3">
        <v>0</v>
      </c>
      <c r="AK4054" s="3">
        <v>0</v>
      </c>
      <c r="AL4054" s="3">
        <v>0</v>
      </c>
      <c r="AM4054" t="s">
        <v>3531</v>
      </c>
      <c r="AN4054" t="s">
        <v>83</v>
      </c>
      <c r="AO4054" t="s">
        <v>2349</v>
      </c>
      <c r="AP4054" t="s">
        <v>2350</v>
      </c>
      <c r="AQ4054" t="s">
        <v>83</v>
      </c>
      <c r="AR4054" t="s">
        <v>2359</v>
      </c>
      <c r="AS4054" t="s">
        <v>83</v>
      </c>
      <c r="AT4054" t="s">
        <v>96</v>
      </c>
      <c r="AU4054" t="s">
        <v>2360</v>
      </c>
      <c r="AV4054" t="s">
        <v>2361</v>
      </c>
      <c r="AW4054" t="s">
        <v>99</v>
      </c>
      <c r="AX4054" t="s">
        <v>100</v>
      </c>
      <c r="AY4054" t="s">
        <v>2362</v>
      </c>
      <c r="AZ4054" t="s">
        <v>3532</v>
      </c>
      <c r="BA4054" t="s">
        <v>103</v>
      </c>
      <c r="BB4054" t="s">
        <v>83</v>
      </c>
      <c r="BC4054" s="4"/>
      <c r="BD4054" t="s">
        <v>83</v>
      </c>
      <c r="BE4054" t="s">
        <v>105</v>
      </c>
      <c r="BF4054" t="s">
        <v>106</v>
      </c>
      <c r="BG4054" t="s">
        <v>107</v>
      </c>
      <c r="BH4054" t="s">
        <v>1226</v>
      </c>
      <c r="BI4054" t="s">
        <v>1227</v>
      </c>
      <c r="BJ4054" s="2">
        <v>0</v>
      </c>
      <c r="BK4054" t="s">
        <v>90</v>
      </c>
      <c r="BL4054" t="s">
        <v>90</v>
      </c>
      <c r="BM4054" t="s">
        <v>83</v>
      </c>
      <c r="BN4054" t="s">
        <v>83</v>
      </c>
      <c r="BO4054" t="s">
        <v>83</v>
      </c>
      <c r="BP4054" t="s">
        <v>83</v>
      </c>
      <c r="BQ4054" t="s">
        <v>83</v>
      </c>
      <c r="BR4054" t="s">
        <v>83</v>
      </c>
      <c r="BS4054" t="s">
        <v>83</v>
      </c>
      <c r="BT4054" s="3">
        <v>1</v>
      </c>
    </row>
    <row r="4055" spans="1:72" x14ac:dyDescent="0.25">
      <c r="A4055" t="s">
        <v>2349</v>
      </c>
      <c r="B4055" t="s">
        <v>2350</v>
      </c>
      <c r="C4055" t="s">
        <v>2351</v>
      </c>
      <c r="D4055" t="s">
        <v>74</v>
      </c>
      <c r="E4055" t="s">
        <v>21868</v>
      </c>
      <c r="F4055" t="s">
        <v>2352</v>
      </c>
      <c r="G4055" t="s">
        <v>3533</v>
      </c>
      <c r="H4055" t="s">
        <v>3534</v>
      </c>
      <c r="I4055" s="1">
        <v>44197</v>
      </c>
      <c r="J4055" s="1">
        <v>44926</v>
      </c>
      <c r="K4055" t="s">
        <v>78</v>
      </c>
      <c r="L4055" t="s">
        <v>79</v>
      </c>
      <c r="M4055" t="s">
        <v>80</v>
      </c>
      <c r="N4055" t="s">
        <v>3110</v>
      </c>
      <c r="O4055" t="s">
        <v>462</v>
      </c>
      <c r="P4055" t="s">
        <v>1221</v>
      </c>
      <c r="Q4055" t="s">
        <v>3111</v>
      </c>
      <c r="R4055" t="s">
        <v>2388</v>
      </c>
      <c r="S4055" t="s">
        <v>86</v>
      </c>
      <c r="T4055" t="s">
        <v>87</v>
      </c>
      <c r="U4055" t="s">
        <v>88</v>
      </c>
      <c r="V4055" t="s">
        <v>1223</v>
      </c>
      <c r="W4055" t="s">
        <v>90</v>
      </c>
      <c r="X4055" t="s">
        <v>83</v>
      </c>
      <c r="Y4055" t="s">
        <v>91</v>
      </c>
      <c r="Z4055" t="s">
        <v>92</v>
      </c>
      <c r="AA4055" s="1">
        <v>44378</v>
      </c>
      <c r="AB4055" s="2">
        <v>571.35</v>
      </c>
      <c r="AC4055" s="2">
        <v>307.64999999999998</v>
      </c>
      <c r="AD4055" s="2"/>
      <c r="AE4055" s="2"/>
      <c r="AF4055" s="2"/>
      <c r="AG4055">
        <v>0</v>
      </c>
      <c r="AH4055" s="3">
        <v>880</v>
      </c>
      <c r="AI4055" s="3">
        <v>0</v>
      </c>
      <c r="AJ4055" s="3">
        <v>0</v>
      </c>
      <c r="AK4055" s="3">
        <v>0</v>
      </c>
      <c r="AL4055" s="3">
        <v>0</v>
      </c>
      <c r="AM4055" t="s">
        <v>3535</v>
      </c>
      <c r="AN4055" t="s">
        <v>83</v>
      </c>
      <c r="AO4055" t="s">
        <v>2349</v>
      </c>
      <c r="AP4055" t="s">
        <v>2350</v>
      </c>
      <c r="AQ4055" t="s">
        <v>83</v>
      </c>
      <c r="AR4055" t="s">
        <v>2359</v>
      </c>
      <c r="AS4055" t="s">
        <v>83</v>
      </c>
      <c r="AT4055" t="s">
        <v>96</v>
      </c>
      <c r="AU4055" t="s">
        <v>2360</v>
      </c>
      <c r="AV4055" t="s">
        <v>2361</v>
      </c>
      <c r="AW4055" t="s">
        <v>99</v>
      </c>
      <c r="AX4055" t="s">
        <v>100</v>
      </c>
      <c r="AY4055" t="s">
        <v>2362</v>
      </c>
      <c r="AZ4055" t="s">
        <v>3536</v>
      </c>
      <c r="BA4055" t="s">
        <v>103</v>
      </c>
      <c r="BB4055" t="s">
        <v>83</v>
      </c>
      <c r="BC4055" s="4"/>
      <c r="BD4055" t="s">
        <v>83</v>
      </c>
      <c r="BE4055" t="s">
        <v>105</v>
      </c>
      <c r="BF4055" t="s">
        <v>106</v>
      </c>
      <c r="BG4055" t="s">
        <v>107</v>
      </c>
      <c r="BH4055" t="s">
        <v>1226</v>
      </c>
      <c r="BI4055" t="s">
        <v>1227</v>
      </c>
      <c r="BJ4055" s="2">
        <v>0</v>
      </c>
      <c r="BK4055" t="s">
        <v>90</v>
      </c>
      <c r="BL4055" t="s">
        <v>90</v>
      </c>
      <c r="BM4055" t="s">
        <v>83</v>
      </c>
      <c r="BN4055" t="s">
        <v>83</v>
      </c>
      <c r="BO4055" t="s">
        <v>83</v>
      </c>
      <c r="BP4055" t="s">
        <v>83</v>
      </c>
      <c r="BQ4055" t="s">
        <v>83</v>
      </c>
      <c r="BR4055" t="s">
        <v>83</v>
      </c>
      <c r="BS4055" t="s">
        <v>83</v>
      </c>
      <c r="BT4055" s="3">
        <v>1</v>
      </c>
    </row>
    <row r="4056" spans="1:72" x14ac:dyDescent="0.25">
      <c r="A4056" t="s">
        <v>2349</v>
      </c>
      <c r="B4056" t="s">
        <v>2350</v>
      </c>
      <c r="C4056" t="s">
        <v>2351</v>
      </c>
      <c r="D4056" t="s">
        <v>74</v>
      </c>
      <c r="E4056" t="s">
        <v>21868</v>
      </c>
      <c r="F4056" t="s">
        <v>2352</v>
      </c>
      <c r="G4056" t="s">
        <v>3537</v>
      </c>
      <c r="H4056" t="s">
        <v>3538</v>
      </c>
      <c r="I4056" s="1">
        <v>44197</v>
      </c>
      <c r="J4056" s="1">
        <v>44926</v>
      </c>
      <c r="K4056" t="s">
        <v>78</v>
      </c>
      <c r="L4056" t="s">
        <v>79</v>
      </c>
      <c r="M4056" t="s">
        <v>80</v>
      </c>
      <c r="N4056" t="s">
        <v>3539</v>
      </c>
      <c r="O4056" t="s">
        <v>313</v>
      </c>
      <c r="P4056" t="s">
        <v>1221</v>
      </c>
      <c r="Q4056" t="s">
        <v>3540</v>
      </c>
      <c r="R4056" t="s">
        <v>2388</v>
      </c>
      <c r="S4056" t="s">
        <v>86</v>
      </c>
      <c r="T4056" t="s">
        <v>87</v>
      </c>
      <c r="U4056" t="s">
        <v>88</v>
      </c>
      <c r="V4056" t="s">
        <v>1223</v>
      </c>
      <c r="W4056" t="s">
        <v>90</v>
      </c>
      <c r="X4056" t="s">
        <v>83</v>
      </c>
      <c r="Y4056" t="s">
        <v>91</v>
      </c>
      <c r="Z4056" t="s">
        <v>92</v>
      </c>
      <c r="AA4056" s="1">
        <v>44378</v>
      </c>
      <c r="AB4056" s="2">
        <v>571.35</v>
      </c>
      <c r="AC4056" s="2">
        <v>307.64999999999998</v>
      </c>
      <c r="AD4056" s="2"/>
      <c r="AE4056" s="2"/>
      <c r="AF4056" s="2"/>
      <c r="AG4056">
        <v>0</v>
      </c>
      <c r="AH4056" s="3">
        <v>880</v>
      </c>
      <c r="AI4056" s="3">
        <v>0</v>
      </c>
      <c r="AJ4056" s="3">
        <v>0</v>
      </c>
      <c r="AK4056" s="3">
        <v>0</v>
      </c>
      <c r="AL4056" s="3">
        <v>0</v>
      </c>
      <c r="AM4056" t="s">
        <v>3541</v>
      </c>
      <c r="AN4056" t="s">
        <v>83</v>
      </c>
      <c r="AO4056" t="s">
        <v>2349</v>
      </c>
      <c r="AP4056" t="s">
        <v>2350</v>
      </c>
      <c r="AQ4056" t="s">
        <v>83</v>
      </c>
      <c r="AR4056" t="s">
        <v>2359</v>
      </c>
      <c r="AS4056" t="s">
        <v>83</v>
      </c>
      <c r="AT4056" t="s">
        <v>96</v>
      </c>
      <c r="AU4056" t="s">
        <v>2360</v>
      </c>
      <c r="AV4056" t="s">
        <v>2361</v>
      </c>
      <c r="AW4056" t="s">
        <v>99</v>
      </c>
      <c r="AX4056" t="s">
        <v>100</v>
      </c>
      <c r="AY4056" t="s">
        <v>2362</v>
      </c>
      <c r="AZ4056" t="s">
        <v>3542</v>
      </c>
      <c r="BA4056" t="s">
        <v>103</v>
      </c>
      <c r="BB4056" t="s">
        <v>83</v>
      </c>
      <c r="BC4056" s="4"/>
      <c r="BD4056" t="s">
        <v>83</v>
      </c>
      <c r="BE4056" t="s">
        <v>105</v>
      </c>
      <c r="BF4056" t="s">
        <v>106</v>
      </c>
      <c r="BG4056" t="s">
        <v>107</v>
      </c>
      <c r="BH4056" t="s">
        <v>1226</v>
      </c>
      <c r="BI4056" t="s">
        <v>1227</v>
      </c>
      <c r="BJ4056" s="2">
        <v>0</v>
      </c>
      <c r="BK4056" t="s">
        <v>90</v>
      </c>
      <c r="BL4056" t="s">
        <v>90</v>
      </c>
      <c r="BM4056" t="s">
        <v>83</v>
      </c>
      <c r="BN4056" t="s">
        <v>83</v>
      </c>
      <c r="BO4056" t="s">
        <v>83</v>
      </c>
      <c r="BP4056" t="s">
        <v>83</v>
      </c>
      <c r="BQ4056" t="s">
        <v>83</v>
      </c>
      <c r="BR4056" t="s">
        <v>83</v>
      </c>
      <c r="BS4056" t="s">
        <v>83</v>
      </c>
      <c r="BT4056" s="3">
        <v>1</v>
      </c>
    </row>
    <row r="4057" spans="1:72" x14ac:dyDescent="0.25">
      <c r="A4057" t="s">
        <v>2349</v>
      </c>
      <c r="B4057" t="s">
        <v>2350</v>
      </c>
      <c r="C4057" t="s">
        <v>2351</v>
      </c>
      <c r="D4057" t="s">
        <v>74</v>
      </c>
      <c r="E4057" t="s">
        <v>21868</v>
      </c>
      <c r="F4057" t="s">
        <v>2352</v>
      </c>
      <c r="G4057" t="s">
        <v>3543</v>
      </c>
      <c r="H4057" t="s">
        <v>3544</v>
      </c>
      <c r="I4057" s="1">
        <v>44197</v>
      </c>
      <c r="J4057" s="1">
        <v>44926</v>
      </c>
      <c r="K4057" t="s">
        <v>78</v>
      </c>
      <c r="L4057" t="s">
        <v>79</v>
      </c>
      <c r="M4057" t="s">
        <v>80</v>
      </c>
      <c r="N4057" t="s">
        <v>3080</v>
      </c>
      <c r="O4057" t="s">
        <v>3545</v>
      </c>
      <c r="P4057" t="s">
        <v>1221</v>
      </c>
      <c r="Q4057" t="s">
        <v>3546</v>
      </c>
      <c r="R4057" t="s">
        <v>2388</v>
      </c>
      <c r="S4057" t="s">
        <v>86</v>
      </c>
      <c r="T4057" t="s">
        <v>87</v>
      </c>
      <c r="U4057" t="s">
        <v>88</v>
      </c>
      <c r="V4057" t="s">
        <v>1223</v>
      </c>
      <c r="W4057" t="s">
        <v>90</v>
      </c>
      <c r="X4057" t="s">
        <v>83</v>
      </c>
      <c r="Y4057" t="s">
        <v>91</v>
      </c>
      <c r="Z4057" t="s">
        <v>92</v>
      </c>
      <c r="AA4057" s="1">
        <v>44378</v>
      </c>
      <c r="AB4057" s="2">
        <v>571.35</v>
      </c>
      <c r="AC4057" s="2">
        <v>307.64999999999998</v>
      </c>
      <c r="AD4057" s="2"/>
      <c r="AE4057" s="2"/>
      <c r="AF4057" s="2"/>
      <c r="AG4057">
        <v>0</v>
      </c>
      <c r="AH4057" s="3">
        <v>880</v>
      </c>
      <c r="AI4057" s="3">
        <v>0</v>
      </c>
      <c r="AJ4057" s="3">
        <v>0</v>
      </c>
      <c r="AK4057" s="3">
        <v>0</v>
      </c>
      <c r="AL4057" s="3">
        <v>0</v>
      </c>
      <c r="AM4057" t="s">
        <v>3547</v>
      </c>
      <c r="AN4057" t="s">
        <v>83</v>
      </c>
      <c r="AO4057" t="s">
        <v>2349</v>
      </c>
      <c r="AP4057" t="s">
        <v>2350</v>
      </c>
      <c r="AQ4057" t="s">
        <v>83</v>
      </c>
      <c r="AR4057" t="s">
        <v>2359</v>
      </c>
      <c r="AS4057" t="s">
        <v>83</v>
      </c>
      <c r="AT4057" t="s">
        <v>96</v>
      </c>
      <c r="AU4057" t="s">
        <v>2360</v>
      </c>
      <c r="AV4057" t="s">
        <v>2361</v>
      </c>
      <c r="AW4057" t="s">
        <v>99</v>
      </c>
      <c r="AX4057" t="s">
        <v>100</v>
      </c>
      <c r="AY4057" t="s">
        <v>2362</v>
      </c>
      <c r="AZ4057" t="s">
        <v>3548</v>
      </c>
      <c r="BA4057" t="s">
        <v>103</v>
      </c>
      <c r="BB4057" t="s">
        <v>83</v>
      </c>
      <c r="BC4057" s="4"/>
      <c r="BD4057" t="s">
        <v>83</v>
      </c>
      <c r="BE4057" t="s">
        <v>105</v>
      </c>
      <c r="BF4057" t="s">
        <v>106</v>
      </c>
      <c r="BG4057" t="s">
        <v>107</v>
      </c>
      <c r="BH4057" t="s">
        <v>1226</v>
      </c>
      <c r="BI4057" t="s">
        <v>1227</v>
      </c>
      <c r="BJ4057" s="2">
        <v>0</v>
      </c>
      <c r="BK4057" t="s">
        <v>90</v>
      </c>
      <c r="BL4057" t="s">
        <v>90</v>
      </c>
      <c r="BM4057" t="s">
        <v>83</v>
      </c>
      <c r="BN4057" t="s">
        <v>83</v>
      </c>
      <c r="BO4057" t="s">
        <v>83</v>
      </c>
      <c r="BP4057" t="s">
        <v>83</v>
      </c>
      <c r="BQ4057" t="s">
        <v>83</v>
      </c>
      <c r="BR4057" t="s">
        <v>83</v>
      </c>
      <c r="BS4057" t="s">
        <v>83</v>
      </c>
      <c r="BT4057" s="3">
        <v>1</v>
      </c>
    </row>
    <row r="4058" spans="1:72" x14ac:dyDescent="0.25">
      <c r="A4058" t="s">
        <v>2349</v>
      </c>
      <c r="B4058" t="s">
        <v>2350</v>
      </c>
      <c r="C4058" t="s">
        <v>2351</v>
      </c>
      <c r="D4058" t="s">
        <v>74</v>
      </c>
      <c r="E4058" t="s">
        <v>21868</v>
      </c>
      <c r="F4058" t="s">
        <v>2352</v>
      </c>
      <c r="G4058" t="s">
        <v>3549</v>
      </c>
      <c r="H4058" t="s">
        <v>3550</v>
      </c>
      <c r="I4058" s="1">
        <v>44197</v>
      </c>
      <c r="J4058" s="1">
        <v>44926</v>
      </c>
      <c r="K4058" t="s">
        <v>78</v>
      </c>
      <c r="L4058" t="s">
        <v>79</v>
      </c>
      <c r="M4058" t="s">
        <v>80</v>
      </c>
      <c r="N4058" t="s">
        <v>3551</v>
      </c>
      <c r="O4058" t="s">
        <v>168</v>
      </c>
      <c r="P4058" t="s">
        <v>1221</v>
      </c>
      <c r="Q4058" t="s">
        <v>3552</v>
      </c>
      <c r="R4058" t="s">
        <v>2388</v>
      </c>
      <c r="S4058" t="s">
        <v>86</v>
      </c>
      <c r="T4058" t="s">
        <v>87</v>
      </c>
      <c r="U4058" t="s">
        <v>88</v>
      </c>
      <c r="V4058" t="s">
        <v>1223</v>
      </c>
      <c r="W4058" t="s">
        <v>90</v>
      </c>
      <c r="X4058" t="s">
        <v>83</v>
      </c>
      <c r="Y4058" t="s">
        <v>91</v>
      </c>
      <c r="Z4058" t="s">
        <v>92</v>
      </c>
      <c r="AA4058" s="1">
        <v>44378</v>
      </c>
      <c r="AB4058" s="2">
        <v>571.35</v>
      </c>
      <c r="AC4058" s="2">
        <v>307.64999999999998</v>
      </c>
      <c r="AD4058" s="2"/>
      <c r="AE4058" s="2"/>
      <c r="AF4058" s="2"/>
      <c r="AG4058">
        <v>0</v>
      </c>
      <c r="AH4058" s="3">
        <v>880</v>
      </c>
      <c r="AI4058" s="3">
        <v>0</v>
      </c>
      <c r="AJ4058" s="3">
        <v>0</v>
      </c>
      <c r="AK4058" s="3">
        <v>0</v>
      </c>
      <c r="AL4058" s="3">
        <v>0</v>
      </c>
      <c r="AM4058" t="s">
        <v>3553</v>
      </c>
      <c r="AN4058" t="s">
        <v>83</v>
      </c>
      <c r="AO4058" t="s">
        <v>2349</v>
      </c>
      <c r="AP4058" t="s">
        <v>2350</v>
      </c>
      <c r="AQ4058" t="s">
        <v>83</v>
      </c>
      <c r="AR4058" t="s">
        <v>2359</v>
      </c>
      <c r="AS4058" t="s">
        <v>83</v>
      </c>
      <c r="AT4058" t="s">
        <v>96</v>
      </c>
      <c r="AU4058" t="s">
        <v>2360</v>
      </c>
      <c r="AV4058" t="s">
        <v>2361</v>
      </c>
      <c r="AW4058" t="s">
        <v>99</v>
      </c>
      <c r="AX4058" t="s">
        <v>100</v>
      </c>
      <c r="AY4058" t="s">
        <v>2362</v>
      </c>
      <c r="AZ4058" t="s">
        <v>3554</v>
      </c>
      <c r="BA4058" t="s">
        <v>103</v>
      </c>
      <c r="BB4058" t="s">
        <v>83</v>
      </c>
      <c r="BC4058" s="4"/>
      <c r="BD4058" t="s">
        <v>83</v>
      </c>
      <c r="BE4058" t="s">
        <v>105</v>
      </c>
      <c r="BF4058" t="s">
        <v>106</v>
      </c>
      <c r="BG4058" t="s">
        <v>107</v>
      </c>
      <c r="BH4058" t="s">
        <v>1226</v>
      </c>
      <c r="BI4058" t="s">
        <v>1227</v>
      </c>
      <c r="BJ4058" s="2">
        <v>0</v>
      </c>
      <c r="BK4058" t="s">
        <v>90</v>
      </c>
      <c r="BL4058" t="s">
        <v>90</v>
      </c>
      <c r="BM4058" t="s">
        <v>83</v>
      </c>
      <c r="BN4058" t="s">
        <v>83</v>
      </c>
      <c r="BO4058" t="s">
        <v>83</v>
      </c>
      <c r="BP4058" t="s">
        <v>83</v>
      </c>
      <c r="BQ4058" t="s">
        <v>83</v>
      </c>
      <c r="BR4058" t="s">
        <v>83</v>
      </c>
      <c r="BS4058" t="s">
        <v>83</v>
      </c>
      <c r="BT4058" s="3">
        <v>1</v>
      </c>
    </row>
    <row r="4059" spans="1:72" x14ac:dyDescent="0.25">
      <c r="A4059" t="s">
        <v>2349</v>
      </c>
      <c r="B4059" t="s">
        <v>2350</v>
      </c>
      <c r="C4059" t="s">
        <v>2351</v>
      </c>
      <c r="D4059" t="s">
        <v>74</v>
      </c>
      <c r="E4059" t="s">
        <v>21868</v>
      </c>
      <c r="F4059" t="s">
        <v>2352</v>
      </c>
      <c r="G4059" t="s">
        <v>3555</v>
      </c>
      <c r="H4059" t="s">
        <v>3556</v>
      </c>
      <c r="I4059" s="1">
        <v>44197</v>
      </c>
      <c r="J4059" s="1">
        <v>44926</v>
      </c>
      <c r="K4059" t="s">
        <v>78</v>
      </c>
      <c r="L4059" t="s">
        <v>79</v>
      </c>
      <c r="M4059" t="s">
        <v>80</v>
      </c>
      <c r="N4059" t="s">
        <v>3557</v>
      </c>
      <c r="O4059" t="s">
        <v>155</v>
      </c>
      <c r="P4059" t="s">
        <v>1221</v>
      </c>
      <c r="Q4059" t="s">
        <v>3558</v>
      </c>
      <c r="R4059" t="s">
        <v>2388</v>
      </c>
      <c r="S4059" t="s">
        <v>86</v>
      </c>
      <c r="T4059" t="s">
        <v>87</v>
      </c>
      <c r="U4059" t="s">
        <v>88</v>
      </c>
      <c r="V4059" t="s">
        <v>1223</v>
      </c>
      <c r="W4059" t="s">
        <v>90</v>
      </c>
      <c r="X4059" t="s">
        <v>83</v>
      </c>
      <c r="Y4059" t="s">
        <v>91</v>
      </c>
      <c r="Z4059" t="s">
        <v>92</v>
      </c>
      <c r="AA4059" s="1">
        <v>44378</v>
      </c>
      <c r="AB4059" s="2">
        <v>571.35</v>
      </c>
      <c r="AC4059" s="2">
        <v>307.64999999999998</v>
      </c>
      <c r="AD4059" s="2"/>
      <c r="AE4059" s="2"/>
      <c r="AF4059" s="2"/>
      <c r="AG4059">
        <v>0</v>
      </c>
      <c r="AH4059" s="3">
        <v>880</v>
      </c>
      <c r="AI4059" s="3">
        <v>0</v>
      </c>
      <c r="AJ4059" s="3">
        <v>0</v>
      </c>
      <c r="AK4059" s="3">
        <v>0</v>
      </c>
      <c r="AL4059" s="3">
        <v>0</v>
      </c>
      <c r="AM4059" t="s">
        <v>3559</v>
      </c>
      <c r="AN4059" t="s">
        <v>83</v>
      </c>
      <c r="AO4059" t="s">
        <v>2349</v>
      </c>
      <c r="AP4059" t="s">
        <v>2350</v>
      </c>
      <c r="AQ4059" t="s">
        <v>83</v>
      </c>
      <c r="AR4059" t="s">
        <v>2359</v>
      </c>
      <c r="AS4059" t="s">
        <v>83</v>
      </c>
      <c r="AT4059" t="s">
        <v>96</v>
      </c>
      <c r="AU4059" t="s">
        <v>2360</v>
      </c>
      <c r="AV4059" t="s">
        <v>2361</v>
      </c>
      <c r="AW4059" t="s">
        <v>99</v>
      </c>
      <c r="AX4059" t="s">
        <v>100</v>
      </c>
      <c r="AY4059" t="s">
        <v>2362</v>
      </c>
      <c r="AZ4059" t="s">
        <v>3560</v>
      </c>
      <c r="BA4059" t="s">
        <v>103</v>
      </c>
      <c r="BB4059" t="s">
        <v>83</v>
      </c>
      <c r="BC4059" s="4"/>
      <c r="BD4059" t="s">
        <v>83</v>
      </c>
      <c r="BE4059" t="s">
        <v>105</v>
      </c>
      <c r="BF4059" t="s">
        <v>106</v>
      </c>
      <c r="BG4059" t="s">
        <v>107</v>
      </c>
      <c r="BH4059" t="s">
        <v>1226</v>
      </c>
      <c r="BI4059" t="s">
        <v>1227</v>
      </c>
      <c r="BJ4059" s="2">
        <v>0</v>
      </c>
      <c r="BK4059" t="s">
        <v>90</v>
      </c>
      <c r="BL4059" t="s">
        <v>90</v>
      </c>
      <c r="BM4059" t="s">
        <v>83</v>
      </c>
      <c r="BN4059" t="s">
        <v>83</v>
      </c>
      <c r="BO4059" t="s">
        <v>83</v>
      </c>
      <c r="BP4059" t="s">
        <v>83</v>
      </c>
      <c r="BQ4059" t="s">
        <v>83</v>
      </c>
      <c r="BR4059" t="s">
        <v>83</v>
      </c>
      <c r="BS4059" t="s">
        <v>83</v>
      </c>
      <c r="BT4059" s="3">
        <v>1</v>
      </c>
    </row>
    <row r="4060" spans="1:72" x14ac:dyDescent="0.25">
      <c r="A4060" t="s">
        <v>2349</v>
      </c>
      <c r="B4060" t="s">
        <v>2350</v>
      </c>
      <c r="C4060" t="s">
        <v>2351</v>
      </c>
      <c r="D4060" t="s">
        <v>74</v>
      </c>
      <c r="E4060" t="s">
        <v>21868</v>
      </c>
      <c r="F4060" t="s">
        <v>2352</v>
      </c>
      <c r="G4060" t="s">
        <v>3561</v>
      </c>
      <c r="H4060" t="s">
        <v>3562</v>
      </c>
      <c r="I4060" s="1">
        <v>44197</v>
      </c>
      <c r="J4060" s="1">
        <v>44926</v>
      </c>
      <c r="K4060" t="s">
        <v>78</v>
      </c>
      <c r="L4060" t="s">
        <v>79</v>
      </c>
      <c r="M4060" t="s">
        <v>80</v>
      </c>
      <c r="N4060" t="s">
        <v>3080</v>
      </c>
      <c r="O4060" t="s">
        <v>462</v>
      </c>
      <c r="P4060" t="s">
        <v>1221</v>
      </c>
      <c r="Q4060" t="s">
        <v>3558</v>
      </c>
      <c r="R4060" t="s">
        <v>2388</v>
      </c>
      <c r="S4060" t="s">
        <v>86</v>
      </c>
      <c r="T4060" t="s">
        <v>87</v>
      </c>
      <c r="U4060" t="s">
        <v>88</v>
      </c>
      <c r="V4060" t="s">
        <v>1223</v>
      </c>
      <c r="W4060" t="s">
        <v>90</v>
      </c>
      <c r="X4060" t="s">
        <v>83</v>
      </c>
      <c r="Y4060" t="s">
        <v>91</v>
      </c>
      <c r="Z4060" t="s">
        <v>92</v>
      </c>
      <c r="AA4060" s="1">
        <v>44378</v>
      </c>
      <c r="AB4060" s="2">
        <v>571.35</v>
      </c>
      <c r="AC4060" s="2">
        <v>307.64999999999998</v>
      </c>
      <c r="AD4060" s="2"/>
      <c r="AE4060" s="2"/>
      <c r="AF4060" s="2"/>
      <c r="AG4060">
        <v>0</v>
      </c>
      <c r="AH4060" s="3">
        <v>880</v>
      </c>
      <c r="AI4060" s="3">
        <v>0</v>
      </c>
      <c r="AJ4060" s="3">
        <v>0</v>
      </c>
      <c r="AK4060" s="3">
        <v>0</v>
      </c>
      <c r="AL4060" s="3">
        <v>0</v>
      </c>
      <c r="AM4060" t="s">
        <v>3563</v>
      </c>
      <c r="AN4060" t="s">
        <v>83</v>
      </c>
      <c r="AO4060" t="s">
        <v>2349</v>
      </c>
      <c r="AP4060" t="s">
        <v>2350</v>
      </c>
      <c r="AQ4060" t="s">
        <v>83</v>
      </c>
      <c r="AR4060" t="s">
        <v>2359</v>
      </c>
      <c r="AS4060" t="s">
        <v>83</v>
      </c>
      <c r="AT4060" t="s">
        <v>96</v>
      </c>
      <c r="AU4060" t="s">
        <v>2360</v>
      </c>
      <c r="AV4060" t="s">
        <v>2361</v>
      </c>
      <c r="AW4060" t="s">
        <v>99</v>
      </c>
      <c r="AX4060" t="s">
        <v>100</v>
      </c>
      <c r="AY4060" t="s">
        <v>2362</v>
      </c>
      <c r="AZ4060" t="s">
        <v>3564</v>
      </c>
      <c r="BA4060" t="s">
        <v>103</v>
      </c>
      <c r="BB4060" t="s">
        <v>83</v>
      </c>
      <c r="BC4060" s="4"/>
      <c r="BD4060" t="s">
        <v>83</v>
      </c>
      <c r="BE4060" t="s">
        <v>105</v>
      </c>
      <c r="BF4060" t="s">
        <v>106</v>
      </c>
      <c r="BG4060" t="s">
        <v>107</v>
      </c>
      <c r="BH4060" t="s">
        <v>1226</v>
      </c>
      <c r="BI4060" t="s">
        <v>1227</v>
      </c>
      <c r="BJ4060" s="2">
        <v>0</v>
      </c>
      <c r="BK4060" t="s">
        <v>90</v>
      </c>
      <c r="BL4060" t="s">
        <v>90</v>
      </c>
      <c r="BM4060" t="s">
        <v>83</v>
      </c>
      <c r="BN4060" t="s">
        <v>83</v>
      </c>
      <c r="BO4060" t="s">
        <v>83</v>
      </c>
      <c r="BP4060" t="s">
        <v>83</v>
      </c>
      <c r="BQ4060" t="s">
        <v>83</v>
      </c>
      <c r="BR4060" t="s">
        <v>83</v>
      </c>
      <c r="BS4060" t="s">
        <v>83</v>
      </c>
      <c r="BT4060" s="3">
        <v>1</v>
      </c>
    </row>
    <row r="4061" spans="1:72" x14ac:dyDescent="0.25">
      <c r="A4061" t="s">
        <v>2349</v>
      </c>
      <c r="B4061" t="s">
        <v>2350</v>
      </c>
      <c r="C4061" t="s">
        <v>2351</v>
      </c>
      <c r="D4061" t="s">
        <v>74</v>
      </c>
      <c r="E4061" t="s">
        <v>21868</v>
      </c>
      <c r="F4061" t="s">
        <v>2352</v>
      </c>
      <c r="G4061" t="s">
        <v>3565</v>
      </c>
      <c r="H4061" t="s">
        <v>3566</v>
      </c>
      <c r="I4061" s="1">
        <v>44197</v>
      </c>
      <c r="J4061" s="1">
        <v>44926</v>
      </c>
      <c r="K4061" t="s">
        <v>78</v>
      </c>
      <c r="L4061" t="s">
        <v>79</v>
      </c>
      <c r="M4061" t="s">
        <v>80</v>
      </c>
      <c r="N4061" t="s">
        <v>3080</v>
      </c>
      <c r="O4061" t="s">
        <v>3567</v>
      </c>
      <c r="P4061" t="s">
        <v>1221</v>
      </c>
      <c r="Q4061" t="s">
        <v>3568</v>
      </c>
      <c r="R4061" t="s">
        <v>2388</v>
      </c>
      <c r="S4061" t="s">
        <v>86</v>
      </c>
      <c r="T4061" t="s">
        <v>87</v>
      </c>
      <c r="U4061" t="s">
        <v>88</v>
      </c>
      <c r="V4061" t="s">
        <v>1223</v>
      </c>
      <c r="W4061" t="s">
        <v>90</v>
      </c>
      <c r="X4061" t="s">
        <v>83</v>
      </c>
      <c r="Y4061" t="s">
        <v>91</v>
      </c>
      <c r="Z4061" t="s">
        <v>92</v>
      </c>
      <c r="AA4061" s="1">
        <v>44378</v>
      </c>
      <c r="AB4061" s="2">
        <v>571.35</v>
      </c>
      <c r="AC4061" s="2">
        <v>307.64999999999998</v>
      </c>
      <c r="AD4061" s="2"/>
      <c r="AE4061" s="2"/>
      <c r="AF4061" s="2"/>
      <c r="AG4061">
        <v>0</v>
      </c>
      <c r="AH4061" s="3">
        <v>880</v>
      </c>
      <c r="AI4061" s="3">
        <v>0</v>
      </c>
      <c r="AJ4061" s="3">
        <v>0</v>
      </c>
      <c r="AK4061" s="3">
        <v>0</v>
      </c>
      <c r="AL4061" s="3">
        <v>0</v>
      </c>
      <c r="AM4061" t="s">
        <v>3569</v>
      </c>
      <c r="AN4061" t="s">
        <v>83</v>
      </c>
      <c r="AO4061" t="s">
        <v>2349</v>
      </c>
      <c r="AP4061" t="s">
        <v>2350</v>
      </c>
      <c r="AQ4061" t="s">
        <v>83</v>
      </c>
      <c r="AR4061" t="s">
        <v>2359</v>
      </c>
      <c r="AS4061" t="s">
        <v>83</v>
      </c>
      <c r="AT4061" t="s">
        <v>96</v>
      </c>
      <c r="AU4061" t="s">
        <v>2360</v>
      </c>
      <c r="AV4061" t="s">
        <v>2361</v>
      </c>
      <c r="AW4061" t="s">
        <v>99</v>
      </c>
      <c r="AX4061" t="s">
        <v>100</v>
      </c>
      <c r="AY4061" t="s">
        <v>2362</v>
      </c>
      <c r="AZ4061" t="s">
        <v>3570</v>
      </c>
      <c r="BA4061" t="s">
        <v>103</v>
      </c>
      <c r="BB4061" t="s">
        <v>83</v>
      </c>
      <c r="BC4061" s="4"/>
      <c r="BD4061" t="s">
        <v>83</v>
      </c>
      <c r="BE4061" t="s">
        <v>105</v>
      </c>
      <c r="BF4061" t="s">
        <v>106</v>
      </c>
      <c r="BG4061" t="s">
        <v>107</v>
      </c>
      <c r="BH4061" t="s">
        <v>1226</v>
      </c>
      <c r="BI4061" t="s">
        <v>1227</v>
      </c>
      <c r="BJ4061" s="2">
        <v>0</v>
      </c>
      <c r="BK4061" t="s">
        <v>90</v>
      </c>
      <c r="BL4061" t="s">
        <v>90</v>
      </c>
      <c r="BM4061" t="s">
        <v>83</v>
      </c>
      <c r="BN4061" t="s">
        <v>83</v>
      </c>
      <c r="BO4061" t="s">
        <v>83</v>
      </c>
      <c r="BP4061" t="s">
        <v>83</v>
      </c>
      <c r="BQ4061" t="s">
        <v>83</v>
      </c>
      <c r="BR4061" t="s">
        <v>83</v>
      </c>
      <c r="BS4061" t="s">
        <v>83</v>
      </c>
      <c r="BT4061" s="3">
        <v>1</v>
      </c>
    </row>
    <row r="4062" spans="1:72" x14ac:dyDescent="0.25">
      <c r="A4062" t="s">
        <v>2349</v>
      </c>
      <c r="B4062" t="s">
        <v>2350</v>
      </c>
      <c r="C4062" t="s">
        <v>2351</v>
      </c>
      <c r="D4062" t="s">
        <v>74</v>
      </c>
      <c r="E4062" t="s">
        <v>21868</v>
      </c>
      <c r="F4062" t="s">
        <v>2352</v>
      </c>
      <c r="G4062" t="s">
        <v>3571</v>
      </c>
      <c r="H4062" t="s">
        <v>3572</v>
      </c>
      <c r="I4062" s="1">
        <v>44197</v>
      </c>
      <c r="J4062" s="1">
        <v>44926</v>
      </c>
      <c r="K4062" t="s">
        <v>78</v>
      </c>
      <c r="L4062" t="s">
        <v>79</v>
      </c>
      <c r="M4062" t="s">
        <v>80</v>
      </c>
      <c r="N4062" t="s">
        <v>3573</v>
      </c>
      <c r="O4062" t="s">
        <v>462</v>
      </c>
      <c r="P4062" t="s">
        <v>1221</v>
      </c>
      <c r="Q4062" t="s">
        <v>3574</v>
      </c>
      <c r="R4062" t="s">
        <v>2388</v>
      </c>
      <c r="S4062" t="s">
        <v>86</v>
      </c>
      <c r="T4062" t="s">
        <v>87</v>
      </c>
      <c r="U4062" t="s">
        <v>88</v>
      </c>
      <c r="V4062" t="s">
        <v>1223</v>
      </c>
      <c r="W4062" t="s">
        <v>90</v>
      </c>
      <c r="X4062" t="s">
        <v>83</v>
      </c>
      <c r="Y4062" t="s">
        <v>91</v>
      </c>
      <c r="Z4062" t="s">
        <v>92</v>
      </c>
      <c r="AA4062" s="1">
        <v>44378</v>
      </c>
      <c r="AB4062" s="2">
        <v>571.35</v>
      </c>
      <c r="AC4062" s="2">
        <v>307.64999999999998</v>
      </c>
      <c r="AD4062" s="2"/>
      <c r="AE4062" s="2"/>
      <c r="AF4062" s="2"/>
      <c r="AG4062">
        <v>0</v>
      </c>
      <c r="AH4062" s="3">
        <v>880</v>
      </c>
      <c r="AI4062" s="3">
        <v>0</v>
      </c>
      <c r="AJ4062" s="3">
        <v>0</v>
      </c>
      <c r="AK4062" s="3">
        <v>0</v>
      </c>
      <c r="AL4062" s="3">
        <v>0</v>
      </c>
      <c r="AM4062" t="s">
        <v>3575</v>
      </c>
      <c r="AN4062" t="s">
        <v>83</v>
      </c>
      <c r="AO4062" t="s">
        <v>2349</v>
      </c>
      <c r="AP4062" t="s">
        <v>2350</v>
      </c>
      <c r="AQ4062" t="s">
        <v>83</v>
      </c>
      <c r="AR4062" t="s">
        <v>2359</v>
      </c>
      <c r="AS4062" t="s">
        <v>83</v>
      </c>
      <c r="AT4062" t="s">
        <v>96</v>
      </c>
      <c r="AU4062" t="s">
        <v>2360</v>
      </c>
      <c r="AV4062" t="s">
        <v>2361</v>
      </c>
      <c r="AW4062" t="s">
        <v>99</v>
      </c>
      <c r="AX4062" t="s">
        <v>100</v>
      </c>
      <c r="AY4062" t="s">
        <v>2362</v>
      </c>
      <c r="AZ4062" t="s">
        <v>3576</v>
      </c>
      <c r="BA4062" t="s">
        <v>103</v>
      </c>
      <c r="BB4062" t="s">
        <v>83</v>
      </c>
      <c r="BC4062" s="4"/>
      <c r="BD4062" t="s">
        <v>83</v>
      </c>
      <c r="BE4062" t="s">
        <v>105</v>
      </c>
      <c r="BF4062" t="s">
        <v>106</v>
      </c>
      <c r="BG4062" t="s">
        <v>107</v>
      </c>
      <c r="BH4062" t="s">
        <v>1226</v>
      </c>
      <c r="BI4062" t="s">
        <v>1227</v>
      </c>
      <c r="BJ4062" s="2">
        <v>0</v>
      </c>
      <c r="BK4062" t="s">
        <v>90</v>
      </c>
      <c r="BL4062" t="s">
        <v>90</v>
      </c>
      <c r="BM4062" t="s">
        <v>83</v>
      </c>
      <c r="BN4062" t="s">
        <v>83</v>
      </c>
      <c r="BO4062" t="s">
        <v>83</v>
      </c>
      <c r="BP4062" t="s">
        <v>83</v>
      </c>
      <c r="BQ4062" t="s">
        <v>83</v>
      </c>
      <c r="BR4062" t="s">
        <v>83</v>
      </c>
      <c r="BS4062" t="s">
        <v>83</v>
      </c>
      <c r="BT4062" s="3">
        <v>1</v>
      </c>
    </row>
    <row r="4063" spans="1:72" x14ac:dyDescent="0.25">
      <c r="A4063" t="s">
        <v>2349</v>
      </c>
      <c r="B4063" t="s">
        <v>2350</v>
      </c>
      <c r="C4063" t="s">
        <v>2351</v>
      </c>
      <c r="D4063" t="s">
        <v>74</v>
      </c>
      <c r="E4063" t="s">
        <v>21868</v>
      </c>
      <c r="F4063" t="s">
        <v>2352</v>
      </c>
      <c r="G4063" t="s">
        <v>3577</v>
      </c>
      <c r="H4063" t="s">
        <v>3578</v>
      </c>
      <c r="I4063" s="1">
        <v>44197</v>
      </c>
      <c r="J4063" s="1">
        <v>44926</v>
      </c>
      <c r="K4063" t="s">
        <v>78</v>
      </c>
      <c r="L4063" t="s">
        <v>79</v>
      </c>
      <c r="M4063" t="s">
        <v>80</v>
      </c>
      <c r="N4063" t="s">
        <v>2809</v>
      </c>
      <c r="O4063" t="s">
        <v>3579</v>
      </c>
      <c r="P4063" t="s">
        <v>1221</v>
      </c>
      <c r="Q4063" t="s">
        <v>3580</v>
      </c>
      <c r="R4063" t="s">
        <v>2388</v>
      </c>
      <c r="S4063" t="s">
        <v>86</v>
      </c>
      <c r="T4063" t="s">
        <v>87</v>
      </c>
      <c r="U4063" t="s">
        <v>88</v>
      </c>
      <c r="V4063" t="s">
        <v>1223</v>
      </c>
      <c r="W4063" t="s">
        <v>90</v>
      </c>
      <c r="X4063" t="s">
        <v>83</v>
      </c>
      <c r="Y4063" t="s">
        <v>91</v>
      </c>
      <c r="Z4063" t="s">
        <v>92</v>
      </c>
      <c r="AA4063" s="1">
        <v>44378</v>
      </c>
      <c r="AB4063" s="2">
        <v>571.35</v>
      </c>
      <c r="AC4063" s="2">
        <v>307.64999999999998</v>
      </c>
      <c r="AD4063" s="2"/>
      <c r="AE4063" s="2"/>
      <c r="AF4063" s="2"/>
      <c r="AG4063">
        <v>0</v>
      </c>
      <c r="AH4063" s="3">
        <v>880</v>
      </c>
      <c r="AI4063" s="3">
        <v>0</v>
      </c>
      <c r="AJ4063" s="3">
        <v>0</v>
      </c>
      <c r="AK4063" s="3">
        <v>0</v>
      </c>
      <c r="AL4063" s="3">
        <v>0</v>
      </c>
      <c r="AM4063" t="s">
        <v>3581</v>
      </c>
      <c r="AN4063" t="s">
        <v>83</v>
      </c>
      <c r="AO4063" t="s">
        <v>2349</v>
      </c>
      <c r="AP4063" t="s">
        <v>2350</v>
      </c>
      <c r="AQ4063" t="s">
        <v>83</v>
      </c>
      <c r="AR4063" t="s">
        <v>2359</v>
      </c>
      <c r="AS4063" t="s">
        <v>83</v>
      </c>
      <c r="AT4063" t="s">
        <v>96</v>
      </c>
      <c r="AU4063" t="s">
        <v>2360</v>
      </c>
      <c r="AV4063" t="s">
        <v>2361</v>
      </c>
      <c r="AW4063" t="s">
        <v>99</v>
      </c>
      <c r="AX4063" t="s">
        <v>100</v>
      </c>
      <c r="AY4063" t="s">
        <v>2362</v>
      </c>
      <c r="AZ4063" t="s">
        <v>3582</v>
      </c>
      <c r="BA4063" t="s">
        <v>103</v>
      </c>
      <c r="BB4063" t="s">
        <v>83</v>
      </c>
      <c r="BC4063" s="4"/>
      <c r="BD4063" t="s">
        <v>83</v>
      </c>
      <c r="BE4063" t="s">
        <v>105</v>
      </c>
      <c r="BF4063" t="s">
        <v>106</v>
      </c>
      <c r="BG4063" t="s">
        <v>107</v>
      </c>
      <c r="BH4063" t="s">
        <v>1226</v>
      </c>
      <c r="BI4063" t="s">
        <v>1227</v>
      </c>
      <c r="BJ4063" s="2">
        <v>0</v>
      </c>
      <c r="BK4063" t="s">
        <v>90</v>
      </c>
      <c r="BL4063" t="s">
        <v>90</v>
      </c>
      <c r="BM4063" t="s">
        <v>83</v>
      </c>
      <c r="BN4063" t="s">
        <v>83</v>
      </c>
      <c r="BO4063" t="s">
        <v>83</v>
      </c>
      <c r="BP4063" t="s">
        <v>83</v>
      </c>
      <c r="BQ4063" t="s">
        <v>83</v>
      </c>
      <c r="BR4063" t="s">
        <v>83</v>
      </c>
      <c r="BS4063" t="s">
        <v>83</v>
      </c>
      <c r="BT4063" s="3">
        <v>1</v>
      </c>
    </row>
    <row r="4064" spans="1:72" x14ac:dyDescent="0.25">
      <c r="A4064" t="s">
        <v>2349</v>
      </c>
      <c r="B4064" t="s">
        <v>2350</v>
      </c>
      <c r="C4064" t="s">
        <v>2351</v>
      </c>
      <c r="D4064" t="s">
        <v>74</v>
      </c>
      <c r="E4064" t="s">
        <v>21868</v>
      </c>
      <c r="F4064" t="s">
        <v>2352</v>
      </c>
      <c r="G4064" t="s">
        <v>3583</v>
      </c>
      <c r="H4064" t="s">
        <v>3584</v>
      </c>
      <c r="I4064" s="1">
        <v>44197</v>
      </c>
      <c r="J4064" s="1">
        <v>44926</v>
      </c>
      <c r="K4064" t="s">
        <v>78</v>
      </c>
      <c r="L4064" t="s">
        <v>79</v>
      </c>
      <c r="M4064" t="s">
        <v>80</v>
      </c>
      <c r="N4064" t="s">
        <v>2809</v>
      </c>
      <c r="O4064" t="s">
        <v>3585</v>
      </c>
      <c r="P4064" t="s">
        <v>1221</v>
      </c>
      <c r="Q4064" t="s">
        <v>3580</v>
      </c>
      <c r="R4064" t="s">
        <v>2388</v>
      </c>
      <c r="S4064" t="s">
        <v>86</v>
      </c>
      <c r="T4064" t="s">
        <v>87</v>
      </c>
      <c r="U4064" t="s">
        <v>88</v>
      </c>
      <c r="V4064" t="s">
        <v>1223</v>
      </c>
      <c r="W4064" t="s">
        <v>90</v>
      </c>
      <c r="X4064" t="s">
        <v>83</v>
      </c>
      <c r="Y4064" t="s">
        <v>91</v>
      </c>
      <c r="Z4064" t="s">
        <v>92</v>
      </c>
      <c r="AA4064" s="1">
        <v>44378</v>
      </c>
      <c r="AB4064" s="2">
        <v>571.35</v>
      </c>
      <c r="AC4064" s="2">
        <v>307.64999999999998</v>
      </c>
      <c r="AD4064" s="2"/>
      <c r="AE4064" s="2"/>
      <c r="AF4064" s="2"/>
      <c r="AG4064">
        <v>0</v>
      </c>
      <c r="AH4064" s="3">
        <v>880</v>
      </c>
      <c r="AI4064" s="3">
        <v>0</v>
      </c>
      <c r="AJ4064" s="3">
        <v>0</v>
      </c>
      <c r="AK4064" s="3">
        <v>0</v>
      </c>
      <c r="AL4064" s="3">
        <v>0</v>
      </c>
      <c r="AM4064" t="s">
        <v>3586</v>
      </c>
      <c r="AN4064" t="s">
        <v>83</v>
      </c>
      <c r="AO4064" t="s">
        <v>2349</v>
      </c>
      <c r="AP4064" t="s">
        <v>2350</v>
      </c>
      <c r="AQ4064" t="s">
        <v>83</v>
      </c>
      <c r="AR4064" t="s">
        <v>2359</v>
      </c>
      <c r="AS4064" t="s">
        <v>83</v>
      </c>
      <c r="AT4064" t="s">
        <v>96</v>
      </c>
      <c r="AU4064" t="s">
        <v>2360</v>
      </c>
      <c r="AV4064" t="s">
        <v>2361</v>
      </c>
      <c r="AW4064" t="s">
        <v>99</v>
      </c>
      <c r="AX4064" t="s">
        <v>100</v>
      </c>
      <c r="AY4064" t="s">
        <v>2362</v>
      </c>
      <c r="AZ4064" t="s">
        <v>3587</v>
      </c>
      <c r="BA4064" t="s">
        <v>103</v>
      </c>
      <c r="BB4064" t="s">
        <v>83</v>
      </c>
      <c r="BC4064" s="4"/>
      <c r="BD4064" t="s">
        <v>83</v>
      </c>
      <c r="BE4064" t="s">
        <v>105</v>
      </c>
      <c r="BF4064" t="s">
        <v>106</v>
      </c>
      <c r="BG4064" t="s">
        <v>107</v>
      </c>
      <c r="BH4064" t="s">
        <v>1226</v>
      </c>
      <c r="BI4064" t="s">
        <v>1227</v>
      </c>
      <c r="BJ4064" s="2">
        <v>0</v>
      </c>
      <c r="BK4064" t="s">
        <v>90</v>
      </c>
      <c r="BL4064" t="s">
        <v>90</v>
      </c>
      <c r="BM4064" t="s">
        <v>83</v>
      </c>
      <c r="BN4064" t="s">
        <v>83</v>
      </c>
      <c r="BO4064" t="s">
        <v>83</v>
      </c>
      <c r="BP4064" t="s">
        <v>83</v>
      </c>
      <c r="BQ4064" t="s">
        <v>83</v>
      </c>
      <c r="BR4064" t="s">
        <v>83</v>
      </c>
      <c r="BS4064" t="s">
        <v>83</v>
      </c>
      <c r="BT4064" s="3">
        <v>1</v>
      </c>
    </row>
    <row r="4065" spans="1:72" x14ac:dyDescent="0.25">
      <c r="A4065" t="s">
        <v>2349</v>
      </c>
      <c r="B4065" t="s">
        <v>2350</v>
      </c>
      <c r="C4065" t="s">
        <v>2351</v>
      </c>
      <c r="D4065" t="s">
        <v>74</v>
      </c>
      <c r="E4065" t="s">
        <v>21868</v>
      </c>
      <c r="F4065" t="s">
        <v>2352</v>
      </c>
      <c r="G4065" t="s">
        <v>3588</v>
      </c>
      <c r="H4065" t="s">
        <v>3589</v>
      </c>
      <c r="I4065" s="1">
        <v>44197</v>
      </c>
      <c r="J4065" s="1">
        <v>44926</v>
      </c>
      <c r="K4065" t="s">
        <v>78</v>
      </c>
      <c r="L4065" t="s">
        <v>79</v>
      </c>
      <c r="M4065" t="s">
        <v>80</v>
      </c>
      <c r="N4065" t="s">
        <v>2809</v>
      </c>
      <c r="O4065" t="s">
        <v>3590</v>
      </c>
      <c r="P4065" t="s">
        <v>1221</v>
      </c>
      <c r="Q4065" t="s">
        <v>3580</v>
      </c>
      <c r="R4065" t="s">
        <v>2388</v>
      </c>
      <c r="S4065" t="s">
        <v>86</v>
      </c>
      <c r="T4065" t="s">
        <v>87</v>
      </c>
      <c r="U4065" t="s">
        <v>88</v>
      </c>
      <c r="V4065" t="s">
        <v>1223</v>
      </c>
      <c r="W4065" t="s">
        <v>90</v>
      </c>
      <c r="X4065" t="s">
        <v>83</v>
      </c>
      <c r="Y4065" t="s">
        <v>91</v>
      </c>
      <c r="Z4065" t="s">
        <v>92</v>
      </c>
      <c r="AA4065" s="1">
        <v>44378</v>
      </c>
      <c r="AB4065" s="2">
        <v>571.35</v>
      </c>
      <c r="AC4065" s="2">
        <v>307.64999999999998</v>
      </c>
      <c r="AD4065" s="2"/>
      <c r="AE4065" s="2"/>
      <c r="AF4065" s="2"/>
      <c r="AG4065">
        <v>0</v>
      </c>
      <c r="AH4065" s="3">
        <v>880</v>
      </c>
      <c r="AI4065" s="3">
        <v>0</v>
      </c>
      <c r="AJ4065" s="3">
        <v>0</v>
      </c>
      <c r="AK4065" s="3">
        <v>0</v>
      </c>
      <c r="AL4065" s="3">
        <v>0</v>
      </c>
      <c r="AM4065" t="s">
        <v>3591</v>
      </c>
      <c r="AN4065" t="s">
        <v>83</v>
      </c>
      <c r="AO4065" t="s">
        <v>2349</v>
      </c>
      <c r="AP4065" t="s">
        <v>2350</v>
      </c>
      <c r="AQ4065" t="s">
        <v>83</v>
      </c>
      <c r="AR4065" t="s">
        <v>2359</v>
      </c>
      <c r="AS4065" t="s">
        <v>83</v>
      </c>
      <c r="AT4065" t="s">
        <v>96</v>
      </c>
      <c r="AU4065" t="s">
        <v>2360</v>
      </c>
      <c r="AV4065" t="s">
        <v>2361</v>
      </c>
      <c r="AW4065" t="s">
        <v>99</v>
      </c>
      <c r="AX4065" t="s">
        <v>100</v>
      </c>
      <c r="AY4065" t="s">
        <v>2362</v>
      </c>
      <c r="AZ4065" t="s">
        <v>3592</v>
      </c>
      <c r="BA4065" t="s">
        <v>103</v>
      </c>
      <c r="BB4065" t="s">
        <v>83</v>
      </c>
      <c r="BC4065" s="4"/>
      <c r="BD4065" t="s">
        <v>83</v>
      </c>
      <c r="BE4065" t="s">
        <v>105</v>
      </c>
      <c r="BF4065" t="s">
        <v>106</v>
      </c>
      <c r="BG4065" t="s">
        <v>107</v>
      </c>
      <c r="BH4065" t="s">
        <v>1226</v>
      </c>
      <c r="BI4065" t="s">
        <v>1227</v>
      </c>
      <c r="BJ4065" s="2">
        <v>0</v>
      </c>
      <c r="BK4065" t="s">
        <v>90</v>
      </c>
      <c r="BL4065" t="s">
        <v>90</v>
      </c>
      <c r="BM4065" t="s">
        <v>83</v>
      </c>
      <c r="BN4065" t="s">
        <v>83</v>
      </c>
      <c r="BO4065" t="s">
        <v>83</v>
      </c>
      <c r="BP4065" t="s">
        <v>83</v>
      </c>
      <c r="BQ4065" t="s">
        <v>83</v>
      </c>
      <c r="BR4065" t="s">
        <v>83</v>
      </c>
      <c r="BS4065" t="s">
        <v>83</v>
      </c>
      <c r="BT4065" s="3">
        <v>1</v>
      </c>
    </row>
    <row r="4066" spans="1:72" x14ac:dyDescent="0.25">
      <c r="A4066" t="s">
        <v>2349</v>
      </c>
      <c r="B4066" t="s">
        <v>2350</v>
      </c>
      <c r="C4066" t="s">
        <v>2351</v>
      </c>
      <c r="D4066" t="s">
        <v>74</v>
      </c>
      <c r="E4066" t="s">
        <v>21868</v>
      </c>
      <c r="F4066" t="s">
        <v>2352</v>
      </c>
      <c r="G4066" t="s">
        <v>3593</v>
      </c>
      <c r="H4066" t="s">
        <v>3594</v>
      </c>
      <c r="I4066" s="1">
        <v>44197</v>
      </c>
      <c r="J4066" s="1">
        <v>44926</v>
      </c>
      <c r="K4066" t="s">
        <v>78</v>
      </c>
      <c r="L4066" t="s">
        <v>79</v>
      </c>
      <c r="M4066" t="s">
        <v>80</v>
      </c>
      <c r="N4066" t="s">
        <v>2809</v>
      </c>
      <c r="O4066" t="s">
        <v>3595</v>
      </c>
      <c r="P4066" t="s">
        <v>1221</v>
      </c>
      <c r="Q4066" t="s">
        <v>3580</v>
      </c>
      <c r="R4066" t="s">
        <v>2388</v>
      </c>
      <c r="S4066" t="s">
        <v>86</v>
      </c>
      <c r="T4066" t="s">
        <v>87</v>
      </c>
      <c r="U4066" t="s">
        <v>88</v>
      </c>
      <c r="V4066" t="s">
        <v>1223</v>
      </c>
      <c r="W4066" t="s">
        <v>90</v>
      </c>
      <c r="X4066" t="s">
        <v>83</v>
      </c>
      <c r="Y4066" t="s">
        <v>91</v>
      </c>
      <c r="Z4066" t="s">
        <v>92</v>
      </c>
      <c r="AA4066" s="1">
        <v>44378</v>
      </c>
      <c r="AB4066" s="2">
        <v>571.35</v>
      </c>
      <c r="AC4066" s="2">
        <v>307.64999999999998</v>
      </c>
      <c r="AD4066" s="2"/>
      <c r="AE4066" s="2"/>
      <c r="AF4066" s="2"/>
      <c r="AG4066">
        <v>0</v>
      </c>
      <c r="AH4066" s="3">
        <v>880</v>
      </c>
      <c r="AI4066" s="3">
        <v>0</v>
      </c>
      <c r="AJ4066" s="3">
        <v>0</v>
      </c>
      <c r="AK4066" s="3">
        <v>0</v>
      </c>
      <c r="AL4066" s="3">
        <v>0</v>
      </c>
      <c r="AM4066" t="s">
        <v>3596</v>
      </c>
      <c r="AN4066" t="s">
        <v>83</v>
      </c>
      <c r="AO4066" t="s">
        <v>2349</v>
      </c>
      <c r="AP4066" t="s">
        <v>2350</v>
      </c>
      <c r="AQ4066" t="s">
        <v>83</v>
      </c>
      <c r="AR4066" t="s">
        <v>2359</v>
      </c>
      <c r="AS4066" t="s">
        <v>83</v>
      </c>
      <c r="AT4066" t="s">
        <v>96</v>
      </c>
      <c r="AU4066" t="s">
        <v>2360</v>
      </c>
      <c r="AV4066" t="s">
        <v>2361</v>
      </c>
      <c r="AW4066" t="s">
        <v>99</v>
      </c>
      <c r="AX4066" t="s">
        <v>100</v>
      </c>
      <c r="AY4066" t="s">
        <v>2362</v>
      </c>
      <c r="AZ4066" t="s">
        <v>3597</v>
      </c>
      <c r="BA4066" t="s">
        <v>103</v>
      </c>
      <c r="BB4066" t="s">
        <v>83</v>
      </c>
      <c r="BC4066" s="4"/>
      <c r="BD4066" t="s">
        <v>83</v>
      </c>
      <c r="BE4066" t="s">
        <v>105</v>
      </c>
      <c r="BF4066" t="s">
        <v>106</v>
      </c>
      <c r="BG4066" t="s">
        <v>107</v>
      </c>
      <c r="BH4066" t="s">
        <v>1226</v>
      </c>
      <c r="BI4066" t="s">
        <v>1227</v>
      </c>
      <c r="BJ4066" s="2">
        <v>0</v>
      </c>
      <c r="BK4066" t="s">
        <v>90</v>
      </c>
      <c r="BL4066" t="s">
        <v>90</v>
      </c>
      <c r="BM4066" t="s">
        <v>83</v>
      </c>
      <c r="BN4066" t="s">
        <v>83</v>
      </c>
      <c r="BO4066" t="s">
        <v>83</v>
      </c>
      <c r="BP4066" t="s">
        <v>83</v>
      </c>
      <c r="BQ4066" t="s">
        <v>83</v>
      </c>
      <c r="BR4066" t="s">
        <v>83</v>
      </c>
      <c r="BS4066" t="s">
        <v>83</v>
      </c>
      <c r="BT4066" s="3">
        <v>1</v>
      </c>
    </row>
    <row r="4067" spans="1:72" x14ac:dyDescent="0.25">
      <c r="A4067" t="s">
        <v>2349</v>
      </c>
      <c r="B4067" t="s">
        <v>2350</v>
      </c>
      <c r="C4067" t="s">
        <v>2351</v>
      </c>
      <c r="D4067" t="s">
        <v>74</v>
      </c>
      <c r="E4067" t="s">
        <v>21868</v>
      </c>
      <c r="F4067" t="s">
        <v>2352</v>
      </c>
      <c r="G4067" t="s">
        <v>3598</v>
      </c>
      <c r="H4067" t="s">
        <v>3599</v>
      </c>
      <c r="I4067" s="1">
        <v>44197</v>
      </c>
      <c r="J4067" s="1">
        <v>44926</v>
      </c>
      <c r="K4067" t="s">
        <v>78</v>
      </c>
      <c r="L4067" t="s">
        <v>79</v>
      </c>
      <c r="M4067" t="s">
        <v>80</v>
      </c>
      <c r="N4067" t="s">
        <v>3600</v>
      </c>
      <c r="O4067" t="s">
        <v>771</v>
      </c>
      <c r="P4067" t="s">
        <v>1221</v>
      </c>
      <c r="Q4067" t="s">
        <v>3601</v>
      </c>
      <c r="R4067" t="s">
        <v>2388</v>
      </c>
      <c r="S4067" t="s">
        <v>86</v>
      </c>
      <c r="T4067" t="s">
        <v>87</v>
      </c>
      <c r="U4067" t="s">
        <v>88</v>
      </c>
      <c r="V4067" t="s">
        <v>1223</v>
      </c>
      <c r="W4067" t="s">
        <v>90</v>
      </c>
      <c r="X4067" t="s">
        <v>83</v>
      </c>
      <c r="Y4067" t="s">
        <v>91</v>
      </c>
      <c r="Z4067" t="s">
        <v>92</v>
      </c>
      <c r="AA4067" s="1">
        <v>44378</v>
      </c>
      <c r="AB4067" s="2">
        <v>152.75</v>
      </c>
      <c r="AC4067" s="2">
        <v>82.25</v>
      </c>
      <c r="AD4067" s="2"/>
      <c r="AE4067" s="2"/>
      <c r="AF4067" s="2"/>
      <c r="AG4067">
        <v>0</v>
      </c>
      <c r="AH4067" s="3">
        <v>236</v>
      </c>
      <c r="AI4067" s="3">
        <v>0</v>
      </c>
      <c r="AJ4067" s="3">
        <v>0</v>
      </c>
      <c r="AK4067" s="3">
        <v>0</v>
      </c>
      <c r="AL4067" s="3">
        <v>0</v>
      </c>
      <c r="AM4067" t="s">
        <v>3602</v>
      </c>
      <c r="AN4067" t="s">
        <v>83</v>
      </c>
      <c r="AO4067" t="s">
        <v>2349</v>
      </c>
      <c r="AP4067" t="s">
        <v>2350</v>
      </c>
      <c r="AQ4067" t="s">
        <v>83</v>
      </c>
      <c r="AR4067" t="s">
        <v>2359</v>
      </c>
      <c r="AS4067" t="s">
        <v>83</v>
      </c>
      <c r="AT4067" t="s">
        <v>96</v>
      </c>
      <c r="AU4067" t="s">
        <v>2360</v>
      </c>
      <c r="AV4067" t="s">
        <v>2361</v>
      </c>
      <c r="AW4067" t="s">
        <v>99</v>
      </c>
      <c r="AX4067" t="s">
        <v>100</v>
      </c>
      <c r="AY4067" t="s">
        <v>2362</v>
      </c>
      <c r="AZ4067" t="s">
        <v>3603</v>
      </c>
      <c r="BA4067" t="s">
        <v>103</v>
      </c>
      <c r="BB4067" t="s">
        <v>83</v>
      </c>
      <c r="BC4067" s="4"/>
      <c r="BD4067" t="s">
        <v>83</v>
      </c>
      <c r="BE4067" t="s">
        <v>105</v>
      </c>
      <c r="BF4067" t="s">
        <v>106</v>
      </c>
      <c r="BG4067" t="s">
        <v>107</v>
      </c>
      <c r="BH4067" t="s">
        <v>1226</v>
      </c>
      <c r="BI4067" t="s">
        <v>1227</v>
      </c>
      <c r="BJ4067" s="2">
        <v>0</v>
      </c>
      <c r="BK4067" t="s">
        <v>90</v>
      </c>
      <c r="BL4067" t="s">
        <v>90</v>
      </c>
      <c r="BM4067" t="s">
        <v>83</v>
      </c>
      <c r="BN4067" t="s">
        <v>83</v>
      </c>
      <c r="BO4067" t="s">
        <v>83</v>
      </c>
      <c r="BP4067" t="s">
        <v>83</v>
      </c>
      <c r="BQ4067" t="s">
        <v>83</v>
      </c>
      <c r="BR4067" t="s">
        <v>83</v>
      </c>
      <c r="BS4067" t="s">
        <v>83</v>
      </c>
      <c r="BT4067" s="3">
        <v>1</v>
      </c>
    </row>
    <row r="4068" spans="1:72" x14ac:dyDescent="0.25">
      <c r="A4068" t="s">
        <v>2349</v>
      </c>
      <c r="B4068" t="s">
        <v>2350</v>
      </c>
      <c r="C4068" t="s">
        <v>2351</v>
      </c>
      <c r="D4068" t="s">
        <v>74</v>
      </c>
      <c r="E4068" t="s">
        <v>21868</v>
      </c>
      <c r="F4068" t="s">
        <v>2352</v>
      </c>
      <c r="G4068" t="s">
        <v>3604</v>
      </c>
      <c r="H4068" t="s">
        <v>3605</v>
      </c>
      <c r="I4068" s="1">
        <v>44197</v>
      </c>
      <c r="J4068" s="1">
        <v>44926</v>
      </c>
      <c r="K4068" t="s">
        <v>78</v>
      </c>
      <c r="L4068" t="s">
        <v>79</v>
      </c>
      <c r="M4068" t="s">
        <v>80</v>
      </c>
      <c r="N4068" t="s">
        <v>2809</v>
      </c>
      <c r="O4068" t="s">
        <v>3606</v>
      </c>
      <c r="P4068" t="s">
        <v>1221</v>
      </c>
      <c r="Q4068" t="s">
        <v>3607</v>
      </c>
      <c r="R4068" t="s">
        <v>2388</v>
      </c>
      <c r="S4068" t="s">
        <v>86</v>
      </c>
      <c r="T4068" t="s">
        <v>87</v>
      </c>
      <c r="U4068" t="s">
        <v>88</v>
      </c>
      <c r="V4068" t="s">
        <v>1223</v>
      </c>
      <c r="W4068" t="s">
        <v>90</v>
      </c>
      <c r="X4068" t="s">
        <v>83</v>
      </c>
      <c r="Y4068" t="s">
        <v>91</v>
      </c>
      <c r="Z4068" t="s">
        <v>92</v>
      </c>
      <c r="AA4068" s="1">
        <v>44378</v>
      </c>
      <c r="AB4068" s="2">
        <v>571.35</v>
      </c>
      <c r="AC4068" s="2">
        <v>307.64999999999998</v>
      </c>
      <c r="AD4068" s="2"/>
      <c r="AE4068" s="2"/>
      <c r="AF4068" s="2"/>
      <c r="AG4068">
        <v>0</v>
      </c>
      <c r="AH4068" s="3">
        <v>880</v>
      </c>
      <c r="AI4068" s="3">
        <v>0</v>
      </c>
      <c r="AJ4068" s="3">
        <v>0</v>
      </c>
      <c r="AK4068" s="3">
        <v>0</v>
      </c>
      <c r="AL4068" s="3">
        <v>0</v>
      </c>
      <c r="AM4068" t="s">
        <v>3608</v>
      </c>
      <c r="AN4068" t="s">
        <v>83</v>
      </c>
      <c r="AO4068" t="s">
        <v>2349</v>
      </c>
      <c r="AP4068" t="s">
        <v>2350</v>
      </c>
      <c r="AQ4068" t="s">
        <v>83</v>
      </c>
      <c r="AR4068" t="s">
        <v>2359</v>
      </c>
      <c r="AS4068" t="s">
        <v>83</v>
      </c>
      <c r="AT4068" t="s">
        <v>96</v>
      </c>
      <c r="AU4068" t="s">
        <v>2360</v>
      </c>
      <c r="AV4068" t="s">
        <v>2361</v>
      </c>
      <c r="AW4068" t="s">
        <v>99</v>
      </c>
      <c r="AX4068" t="s">
        <v>100</v>
      </c>
      <c r="AY4068" t="s">
        <v>2362</v>
      </c>
      <c r="AZ4068" t="s">
        <v>3609</v>
      </c>
      <c r="BA4068" t="s">
        <v>103</v>
      </c>
      <c r="BB4068" t="s">
        <v>83</v>
      </c>
      <c r="BC4068" s="4"/>
      <c r="BD4068" t="s">
        <v>83</v>
      </c>
      <c r="BE4068" t="s">
        <v>105</v>
      </c>
      <c r="BF4068" t="s">
        <v>106</v>
      </c>
      <c r="BG4068" t="s">
        <v>107</v>
      </c>
      <c r="BH4068" t="s">
        <v>1226</v>
      </c>
      <c r="BI4068" t="s">
        <v>1227</v>
      </c>
      <c r="BJ4068" s="2">
        <v>0</v>
      </c>
      <c r="BK4068" t="s">
        <v>90</v>
      </c>
      <c r="BL4068" t="s">
        <v>90</v>
      </c>
      <c r="BM4068" t="s">
        <v>83</v>
      </c>
      <c r="BN4068" t="s">
        <v>83</v>
      </c>
      <c r="BO4068" t="s">
        <v>83</v>
      </c>
      <c r="BP4068" t="s">
        <v>83</v>
      </c>
      <c r="BQ4068" t="s">
        <v>83</v>
      </c>
      <c r="BR4068" t="s">
        <v>83</v>
      </c>
      <c r="BS4068" t="s">
        <v>83</v>
      </c>
      <c r="BT4068" s="3">
        <v>1</v>
      </c>
    </row>
    <row r="4069" spans="1:72" x14ac:dyDescent="0.25">
      <c r="A4069" t="s">
        <v>2349</v>
      </c>
      <c r="B4069" t="s">
        <v>2350</v>
      </c>
      <c r="C4069" t="s">
        <v>2351</v>
      </c>
      <c r="D4069" t="s">
        <v>74</v>
      </c>
      <c r="E4069" t="s">
        <v>21868</v>
      </c>
      <c r="F4069" t="s">
        <v>2352</v>
      </c>
      <c r="G4069" t="s">
        <v>3610</v>
      </c>
      <c r="H4069" t="s">
        <v>3611</v>
      </c>
      <c r="I4069" s="1">
        <v>44197</v>
      </c>
      <c r="J4069" s="1">
        <v>44926</v>
      </c>
      <c r="K4069" t="s">
        <v>78</v>
      </c>
      <c r="L4069" t="s">
        <v>79</v>
      </c>
      <c r="M4069" t="s">
        <v>80</v>
      </c>
      <c r="N4069" t="s">
        <v>3612</v>
      </c>
      <c r="O4069" t="s">
        <v>809</v>
      </c>
      <c r="P4069" t="s">
        <v>409</v>
      </c>
      <c r="Q4069" t="s">
        <v>3613</v>
      </c>
      <c r="R4069" t="s">
        <v>2470</v>
      </c>
      <c r="S4069" t="s">
        <v>150</v>
      </c>
      <c r="T4069" t="s">
        <v>87</v>
      </c>
      <c r="U4069" t="s">
        <v>88</v>
      </c>
      <c r="V4069" t="s">
        <v>89</v>
      </c>
      <c r="W4069" t="s">
        <v>78</v>
      </c>
      <c r="X4069" t="s">
        <v>120</v>
      </c>
      <c r="Y4069" t="s">
        <v>91</v>
      </c>
      <c r="Z4069" t="s">
        <v>92</v>
      </c>
      <c r="AA4069" s="1">
        <v>44566</v>
      </c>
      <c r="AB4069" s="2">
        <v>0</v>
      </c>
      <c r="AC4069" s="2">
        <v>0</v>
      </c>
      <c r="AD4069" s="2"/>
      <c r="AE4069" s="2"/>
      <c r="AF4069" s="2"/>
      <c r="AG4069">
        <v>0</v>
      </c>
      <c r="AH4069" s="3">
        <v>0</v>
      </c>
      <c r="AI4069" s="3">
        <v>0</v>
      </c>
      <c r="AJ4069" s="3">
        <v>0</v>
      </c>
      <c r="AK4069" s="3">
        <v>0</v>
      </c>
      <c r="AL4069" s="3">
        <v>0</v>
      </c>
      <c r="AM4069" t="s">
        <v>3614</v>
      </c>
      <c r="AN4069" t="s">
        <v>83</v>
      </c>
      <c r="AO4069" t="s">
        <v>2349</v>
      </c>
      <c r="AP4069" t="s">
        <v>2350</v>
      </c>
      <c r="AQ4069" t="s">
        <v>83</v>
      </c>
      <c r="AR4069" t="s">
        <v>2359</v>
      </c>
      <c r="AS4069" t="s">
        <v>83</v>
      </c>
      <c r="AT4069" t="s">
        <v>96</v>
      </c>
      <c r="AU4069" t="s">
        <v>2360</v>
      </c>
      <c r="AV4069" t="s">
        <v>2361</v>
      </c>
      <c r="AW4069" t="s">
        <v>99</v>
      </c>
      <c r="AX4069" t="s">
        <v>100</v>
      </c>
      <c r="AY4069" t="s">
        <v>2362</v>
      </c>
      <c r="AZ4069" t="s">
        <v>3615</v>
      </c>
      <c r="BA4069" t="s">
        <v>103</v>
      </c>
      <c r="BB4069" t="s">
        <v>3616</v>
      </c>
      <c r="BC4069" s="4"/>
      <c r="BD4069" t="s">
        <v>83</v>
      </c>
      <c r="BE4069" t="s">
        <v>105</v>
      </c>
      <c r="BF4069" t="s">
        <v>106</v>
      </c>
      <c r="BG4069" t="s">
        <v>107</v>
      </c>
      <c r="BH4069" t="s">
        <v>108</v>
      </c>
      <c r="BI4069" t="s">
        <v>109</v>
      </c>
      <c r="BJ4069" s="2">
        <v>0</v>
      </c>
      <c r="BK4069" t="s">
        <v>90</v>
      </c>
      <c r="BL4069" t="s">
        <v>78</v>
      </c>
      <c r="BM4069" t="s">
        <v>83</v>
      </c>
      <c r="BN4069" t="s">
        <v>83</v>
      </c>
      <c r="BO4069" t="s">
        <v>83</v>
      </c>
      <c r="BP4069" t="s">
        <v>3617</v>
      </c>
      <c r="BQ4069" t="s">
        <v>2366</v>
      </c>
      <c r="BR4069" t="s">
        <v>2367</v>
      </c>
      <c r="BS4069" t="s">
        <v>83</v>
      </c>
      <c r="BT4069" s="3">
        <v>1</v>
      </c>
    </row>
    <row r="4070" spans="1:72" x14ac:dyDescent="0.25">
      <c r="A4070" t="s">
        <v>2349</v>
      </c>
      <c r="B4070" t="s">
        <v>2350</v>
      </c>
      <c r="C4070" t="s">
        <v>2351</v>
      </c>
      <c r="D4070" t="s">
        <v>750</v>
      </c>
      <c r="E4070" t="s">
        <v>21869</v>
      </c>
      <c r="F4070" t="s">
        <v>2765</v>
      </c>
      <c r="G4070" t="s">
        <v>3618</v>
      </c>
      <c r="H4070" t="s">
        <v>3619</v>
      </c>
      <c r="I4070" s="1">
        <v>44226</v>
      </c>
      <c r="J4070" s="1">
        <v>44926</v>
      </c>
      <c r="K4070" t="s">
        <v>78</v>
      </c>
      <c r="L4070" t="s">
        <v>79</v>
      </c>
      <c r="M4070" t="s">
        <v>80</v>
      </c>
      <c r="N4070" t="s">
        <v>3080</v>
      </c>
      <c r="O4070" t="s">
        <v>738</v>
      </c>
      <c r="P4070" t="s">
        <v>721</v>
      </c>
      <c r="Q4070" t="s">
        <v>3081</v>
      </c>
      <c r="R4070" t="s">
        <v>2388</v>
      </c>
      <c r="S4070" t="s">
        <v>150</v>
      </c>
      <c r="T4070" t="s">
        <v>87</v>
      </c>
      <c r="U4070" t="s">
        <v>88</v>
      </c>
      <c r="V4070" t="s">
        <v>89</v>
      </c>
      <c r="W4070" t="s">
        <v>78</v>
      </c>
      <c r="X4070" t="s">
        <v>120</v>
      </c>
      <c r="Y4070" t="s">
        <v>91</v>
      </c>
      <c r="Z4070" t="s">
        <v>92</v>
      </c>
      <c r="AA4070" s="1">
        <v>44567</v>
      </c>
      <c r="AB4070" s="2">
        <v>5453</v>
      </c>
      <c r="AC4070" s="2">
        <v>3379</v>
      </c>
      <c r="AD4070" s="2"/>
      <c r="AE4070" s="2"/>
      <c r="AF4070" s="2"/>
      <c r="AG4070">
        <v>0</v>
      </c>
      <c r="AH4070" s="3">
        <v>4879</v>
      </c>
      <c r="AI4070" s="3">
        <v>3023</v>
      </c>
      <c r="AJ4070" s="3">
        <v>0</v>
      </c>
      <c r="AK4070" s="3">
        <v>0</v>
      </c>
      <c r="AL4070" s="3">
        <v>0</v>
      </c>
      <c r="AM4070" t="s">
        <v>3620</v>
      </c>
      <c r="AN4070" t="s">
        <v>83</v>
      </c>
      <c r="AO4070" t="s">
        <v>2349</v>
      </c>
      <c r="AP4070" t="s">
        <v>2350</v>
      </c>
      <c r="AQ4070" t="s">
        <v>83</v>
      </c>
      <c r="AR4070" t="s">
        <v>2359</v>
      </c>
      <c r="AS4070" t="s">
        <v>83</v>
      </c>
      <c r="AT4070" t="s">
        <v>96</v>
      </c>
      <c r="AU4070" t="s">
        <v>2360</v>
      </c>
      <c r="AV4070" t="s">
        <v>2361</v>
      </c>
      <c r="AW4070" t="s">
        <v>99</v>
      </c>
      <c r="AX4070" t="s">
        <v>100</v>
      </c>
      <c r="AY4070" t="s">
        <v>2390</v>
      </c>
      <c r="AZ4070" t="s">
        <v>83</v>
      </c>
      <c r="BA4070" t="s">
        <v>103</v>
      </c>
      <c r="BB4070" t="s">
        <v>3621</v>
      </c>
      <c r="BC4070" s="4"/>
      <c r="BD4070" t="s">
        <v>83</v>
      </c>
      <c r="BE4070" t="s">
        <v>105</v>
      </c>
      <c r="BF4070" t="s">
        <v>106</v>
      </c>
      <c r="BG4070" t="s">
        <v>107</v>
      </c>
      <c r="BH4070" t="s">
        <v>108</v>
      </c>
      <c r="BI4070" t="s">
        <v>109</v>
      </c>
      <c r="BJ4070" s="2">
        <v>0</v>
      </c>
      <c r="BK4070" t="s">
        <v>78</v>
      </c>
      <c r="BL4070" t="s">
        <v>90</v>
      </c>
      <c r="BM4070" t="s">
        <v>83</v>
      </c>
      <c r="BN4070" t="s">
        <v>83</v>
      </c>
      <c r="BO4070" t="s">
        <v>83</v>
      </c>
      <c r="BP4070" t="s">
        <v>83</v>
      </c>
      <c r="BQ4070" t="s">
        <v>83</v>
      </c>
      <c r="BR4070" t="s">
        <v>83</v>
      </c>
      <c r="BS4070" t="s">
        <v>83</v>
      </c>
      <c r="BT4070" s="3">
        <v>1</v>
      </c>
    </row>
    <row r="4071" spans="1:72" x14ac:dyDescent="0.25">
      <c r="A4071" t="s">
        <v>2349</v>
      </c>
      <c r="B4071" t="s">
        <v>2350</v>
      </c>
      <c r="C4071" t="s">
        <v>2351</v>
      </c>
      <c r="D4071" t="s">
        <v>74</v>
      </c>
      <c r="E4071" t="s">
        <v>21868</v>
      </c>
      <c r="F4071" t="s">
        <v>2352</v>
      </c>
      <c r="G4071" t="s">
        <v>3622</v>
      </c>
      <c r="H4071" t="s">
        <v>3623</v>
      </c>
      <c r="I4071" s="1">
        <v>44197</v>
      </c>
      <c r="J4071" s="1">
        <v>44926</v>
      </c>
      <c r="K4071" t="s">
        <v>78</v>
      </c>
      <c r="L4071" t="s">
        <v>79</v>
      </c>
      <c r="M4071" t="s">
        <v>80</v>
      </c>
      <c r="N4071" t="s">
        <v>3624</v>
      </c>
      <c r="O4071" t="s">
        <v>162</v>
      </c>
      <c r="P4071" t="s">
        <v>222</v>
      </c>
      <c r="Q4071" t="s">
        <v>3625</v>
      </c>
      <c r="R4071" t="s">
        <v>2445</v>
      </c>
      <c r="S4071" t="s">
        <v>119</v>
      </c>
      <c r="T4071" t="s">
        <v>87</v>
      </c>
      <c r="U4071" t="s">
        <v>88</v>
      </c>
      <c r="V4071" t="s">
        <v>89</v>
      </c>
      <c r="W4071" t="s">
        <v>78</v>
      </c>
      <c r="X4071" t="s">
        <v>120</v>
      </c>
      <c r="Y4071" t="s">
        <v>91</v>
      </c>
      <c r="Z4071" t="s">
        <v>92</v>
      </c>
      <c r="AA4071" s="1">
        <v>44566</v>
      </c>
      <c r="AB4071" s="2">
        <v>1191</v>
      </c>
      <c r="AC4071" s="2">
        <v>1099</v>
      </c>
      <c r="AD4071" s="2"/>
      <c r="AE4071" s="2"/>
      <c r="AF4071" s="2"/>
      <c r="AG4071">
        <v>0</v>
      </c>
      <c r="AH4071" s="3">
        <v>1191</v>
      </c>
      <c r="AI4071" s="3">
        <v>1099</v>
      </c>
      <c r="AJ4071" s="3">
        <v>0</v>
      </c>
      <c r="AK4071" s="3">
        <v>0</v>
      </c>
      <c r="AL4071" s="3">
        <v>0</v>
      </c>
      <c r="AM4071" t="s">
        <v>3626</v>
      </c>
      <c r="AN4071" t="s">
        <v>83</v>
      </c>
      <c r="AO4071" t="s">
        <v>2349</v>
      </c>
      <c r="AP4071" t="s">
        <v>2350</v>
      </c>
      <c r="AQ4071" t="s">
        <v>83</v>
      </c>
      <c r="AR4071" t="s">
        <v>2359</v>
      </c>
      <c r="AS4071" t="s">
        <v>83</v>
      </c>
      <c r="AT4071" t="s">
        <v>96</v>
      </c>
      <c r="AU4071" t="s">
        <v>2360</v>
      </c>
      <c r="AV4071" t="s">
        <v>2361</v>
      </c>
      <c r="AW4071" t="s">
        <v>99</v>
      </c>
      <c r="AX4071" t="s">
        <v>100</v>
      </c>
      <c r="AY4071" t="s">
        <v>2362</v>
      </c>
      <c r="AZ4071" t="s">
        <v>3627</v>
      </c>
      <c r="BA4071" t="s">
        <v>103</v>
      </c>
      <c r="BB4071" t="s">
        <v>3628</v>
      </c>
      <c r="BC4071" s="4"/>
      <c r="BD4071" t="s">
        <v>83</v>
      </c>
      <c r="BE4071" t="s">
        <v>105</v>
      </c>
      <c r="BF4071" t="s">
        <v>106</v>
      </c>
      <c r="BG4071" t="s">
        <v>107</v>
      </c>
      <c r="BH4071" t="s">
        <v>123</v>
      </c>
      <c r="BI4071" t="s">
        <v>124</v>
      </c>
      <c r="BJ4071" s="2">
        <v>0</v>
      </c>
      <c r="BK4071" t="s">
        <v>90</v>
      </c>
      <c r="BL4071" t="s">
        <v>78</v>
      </c>
      <c r="BM4071" t="s">
        <v>83</v>
      </c>
      <c r="BN4071" t="s">
        <v>83</v>
      </c>
      <c r="BO4071" t="s">
        <v>83</v>
      </c>
      <c r="BP4071" t="s">
        <v>3629</v>
      </c>
      <c r="BQ4071" t="s">
        <v>2366</v>
      </c>
      <c r="BR4071" t="s">
        <v>2367</v>
      </c>
      <c r="BS4071" t="s">
        <v>83</v>
      </c>
      <c r="BT4071" s="3">
        <v>1</v>
      </c>
    </row>
    <row r="4072" spans="1:72" x14ac:dyDescent="0.25">
      <c r="A4072" t="s">
        <v>2349</v>
      </c>
      <c r="B4072" t="s">
        <v>2350</v>
      </c>
      <c r="C4072" t="s">
        <v>2351</v>
      </c>
      <c r="D4072" t="s">
        <v>74</v>
      </c>
      <c r="E4072" t="s">
        <v>21868</v>
      </c>
      <c r="F4072" t="s">
        <v>2352</v>
      </c>
      <c r="G4072" t="s">
        <v>3630</v>
      </c>
      <c r="H4072" t="s">
        <v>3631</v>
      </c>
      <c r="I4072" s="1">
        <v>44197</v>
      </c>
      <c r="J4072" s="1">
        <v>44926</v>
      </c>
      <c r="K4072" t="s">
        <v>78</v>
      </c>
      <c r="L4072" t="s">
        <v>276</v>
      </c>
      <c r="M4072" t="s">
        <v>1399</v>
      </c>
      <c r="N4072" t="s">
        <v>3632</v>
      </c>
      <c r="O4072" t="s">
        <v>162</v>
      </c>
      <c r="P4072" t="s">
        <v>222</v>
      </c>
      <c r="Q4072" t="s">
        <v>3633</v>
      </c>
      <c r="R4072" t="s">
        <v>2445</v>
      </c>
      <c r="S4072" t="s">
        <v>119</v>
      </c>
      <c r="T4072" t="s">
        <v>87</v>
      </c>
      <c r="U4072" t="s">
        <v>88</v>
      </c>
      <c r="V4072" t="s">
        <v>89</v>
      </c>
      <c r="W4072" t="s">
        <v>90</v>
      </c>
      <c r="X4072" t="s">
        <v>83</v>
      </c>
      <c r="Y4072" t="s">
        <v>91</v>
      </c>
      <c r="Z4072" t="s">
        <v>92</v>
      </c>
      <c r="AA4072" s="1">
        <v>44197</v>
      </c>
      <c r="AB4072" s="2">
        <v>18560</v>
      </c>
      <c r="AC4072" s="2">
        <v>12380</v>
      </c>
      <c r="AD4072" s="2">
        <v>0</v>
      </c>
      <c r="AE4072" s="2">
        <v>0</v>
      </c>
      <c r="AF4072" s="2"/>
      <c r="AG4072">
        <v>0</v>
      </c>
      <c r="AH4072" s="3">
        <v>0</v>
      </c>
      <c r="AI4072" s="3">
        <v>0</v>
      </c>
      <c r="AJ4072" s="3">
        <v>0</v>
      </c>
      <c r="AK4072" s="3">
        <v>0</v>
      </c>
      <c r="AL4072" s="3">
        <v>0</v>
      </c>
      <c r="AM4072" t="s">
        <v>3634</v>
      </c>
      <c r="AN4072" t="s">
        <v>83</v>
      </c>
      <c r="AO4072" t="s">
        <v>2349</v>
      </c>
      <c r="AP4072" t="s">
        <v>2350</v>
      </c>
      <c r="AQ4072" t="s">
        <v>83</v>
      </c>
      <c r="AR4072" t="s">
        <v>2359</v>
      </c>
      <c r="AS4072" t="s">
        <v>83</v>
      </c>
      <c r="AT4072" t="s">
        <v>96</v>
      </c>
      <c r="AU4072" t="s">
        <v>2360</v>
      </c>
      <c r="AV4072" t="s">
        <v>2361</v>
      </c>
      <c r="AW4072" t="s">
        <v>99</v>
      </c>
      <c r="AX4072" t="s">
        <v>100</v>
      </c>
      <c r="AY4072" t="s">
        <v>2362</v>
      </c>
      <c r="AZ4072" t="s">
        <v>3635</v>
      </c>
      <c r="BA4072" t="s">
        <v>103</v>
      </c>
      <c r="BB4072" t="s">
        <v>83</v>
      </c>
      <c r="BC4072" s="4"/>
      <c r="BD4072" t="s">
        <v>83</v>
      </c>
      <c r="BE4072" t="s">
        <v>105</v>
      </c>
      <c r="BF4072" t="s">
        <v>106</v>
      </c>
      <c r="BG4072" t="s">
        <v>107</v>
      </c>
      <c r="BH4072" t="s">
        <v>123</v>
      </c>
      <c r="BI4072" t="s">
        <v>124</v>
      </c>
      <c r="BJ4072" s="2">
        <v>0</v>
      </c>
      <c r="BK4072" t="s">
        <v>90</v>
      </c>
      <c r="BL4072" t="s">
        <v>78</v>
      </c>
      <c r="BM4072" t="s">
        <v>83</v>
      </c>
      <c r="BN4072" t="s">
        <v>83</v>
      </c>
      <c r="BO4072" t="s">
        <v>83</v>
      </c>
      <c r="BP4072" t="s">
        <v>3636</v>
      </c>
      <c r="BQ4072" t="s">
        <v>2366</v>
      </c>
      <c r="BR4072" t="s">
        <v>2367</v>
      </c>
      <c r="BS4072" t="s">
        <v>83</v>
      </c>
      <c r="BT4072" s="3">
        <v>1</v>
      </c>
    </row>
    <row r="4073" spans="1:72" x14ac:dyDescent="0.25">
      <c r="A4073" t="s">
        <v>2349</v>
      </c>
      <c r="B4073" t="s">
        <v>2350</v>
      </c>
      <c r="C4073" t="s">
        <v>2351</v>
      </c>
      <c r="D4073" t="s">
        <v>74</v>
      </c>
      <c r="E4073" t="s">
        <v>21868</v>
      </c>
      <c r="F4073" t="s">
        <v>2352</v>
      </c>
      <c r="G4073" t="s">
        <v>3637</v>
      </c>
      <c r="H4073" t="s">
        <v>3638</v>
      </c>
      <c r="I4073" s="1">
        <v>44197</v>
      </c>
      <c r="J4073" s="1">
        <v>44926</v>
      </c>
      <c r="K4073" t="s">
        <v>78</v>
      </c>
      <c r="L4073" t="s">
        <v>79</v>
      </c>
      <c r="M4073" t="s">
        <v>80</v>
      </c>
      <c r="N4073" t="s">
        <v>3639</v>
      </c>
      <c r="O4073" t="s">
        <v>155</v>
      </c>
      <c r="P4073" t="s">
        <v>222</v>
      </c>
      <c r="Q4073" t="s">
        <v>3640</v>
      </c>
      <c r="R4073" t="s">
        <v>2445</v>
      </c>
      <c r="S4073" t="s">
        <v>119</v>
      </c>
      <c r="T4073" t="s">
        <v>87</v>
      </c>
      <c r="U4073" t="s">
        <v>88</v>
      </c>
      <c r="V4073" t="s">
        <v>89</v>
      </c>
      <c r="W4073" t="s">
        <v>78</v>
      </c>
      <c r="X4073" t="s">
        <v>120</v>
      </c>
      <c r="Y4073" t="s">
        <v>91</v>
      </c>
      <c r="Z4073" t="s">
        <v>92</v>
      </c>
      <c r="AA4073" s="1">
        <v>44566</v>
      </c>
      <c r="AB4073" s="2">
        <v>9592</v>
      </c>
      <c r="AC4073" s="2">
        <v>6428</v>
      </c>
      <c r="AD4073" s="2"/>
      <c r="AE4073" s="2"/>
      <c r="AF4073" s="2"/>
      <c r="AG4073">
        <v>0</v>
      </c>
      <c r="AH4073" s="3">
        <v>9592</v>
      </c>
      <c r="AI4073" s="3">
        <v>6428</v>
      </c>
      <c r="AJ4073" s="3">
        <v>0</v>
      </c>
      <c r="AK4073" s="3">
        <v>0</v>
      </c>
      <c r="AL4073" s="3">
        <v>0</v>
      </c>
      <c r="AM4073" t="s">
        <v>3641</v>
      </c>
      <c r="AN4073" t="s">
        <v>83</v>
      </c>
      <c r="AO4073" t="s">
        <v>2349</v>
      </c>
      <c r="AP4073" t="s">
        <v>2350</v>
      </c>
      <c r="AQ4073" t="s">
        <v>83</v>
      </c>
      <c r="AR4073" t="s">
        <v>2359</v>
      </c>
      <c r="AS4073" t="s">
        <v>83</v>
      </c>
      <c r="AT4073" t="s">
        <v>96</v>
      </c>
      <c r="AU4073" t="s">
        <v>2360</v>
      </c>
      <c r="AV4073" t="s">
        <v>2361</v>
      </c>
      <c r="AW4073" t="s">
        <v>99</v>
      </c>
      <c r="AX4073" t="s">
        <v>100</v>
      </c>
      <c r="AY4073" t="s">
        <v>2362</v>
      </c>
      <c r="AZ4073" t="s">
        <v>3642</v>
      </c>
      <c r="BA4073" t="s">
        <v>103</v>
      </c>
      <c r="BB4073" t="s">
        <v>3643</v>
      </c>
      <c r="BC4073" s="4"/>
      <c r="BD4073" t="s">
        <v>83</v>
      </c>
      <c r="BE4073" t="s">
        <v>105</v>
      </c>
      <c r="BF4073" t="s">
        <v>106</v>
      </c>
      <c r="BG4073" t="s">
        <v>107</v>
      </c>
      <c r="BH4073" t="s">
        <v>123</v>
      </c>
      <c r="BI4073" t="s">
        <v>124</v>
      </c>
      <c r="BJ4073" s="2">
        <v>0</v>
      </c>
      <c r="BK4073" t="s">
        <v>90</v>
      </c>
      <c r="BL4073" t="s">
        <v>78</v>
      </c>
      <c r="BM4073" t="s">
        <v>83</v>
      </c>
      <c r="BN4073" t="s">
        <v>83</v>
      </c>
      <c r="BO4073" t="s">
        <v>83</v>
      </c>
      <c r="BP4073" t="s">
        <v>3644</v>
      </c>
      <c r="BQ4073" t="s">
        <v>2366</v>
      </c>
      <c r="BR4073" t="s">
        <v>2367</v>
      </c>
      <c r="BS4073" t="s">
        <v>83</v>
      </c>
      <c r="BT4073" s="3">
        <v>1</v>
      </c>
    </row>
    <row r="4074" spans="1:72" x14ac:dyDescent="0.25">
      <c r="A4074" t="s">
        <v>2349</v>
      </c>
      <c r="B4074" t="s">
        <v>2350</v>
      </c>
      <c r="C4074" t="s">
        <v>2351</v>
      </c>
      <c r="D4074" t="s">
        <v>750</v>
      </c>
      <c r="E4074" t="s">
        <v>21869</v>
      </c>
      <c r="F4074" t="s">
        <v>2765</v>
      </c>
      <c r="G4074" t="s">
        <v>3645</v>
      </c>
      <c r="H4074" t="s">
        <v>3646</v>
      </c>
      <c r="I4074" s="1">
        <v>44197</v>
      </c>
      <c r="J4074" s="1">
        <v>44926</v>
      </c>
      <c r="K4074" t="s">
        <v>78</v>
      </c>
      <c r="L4074" t="s">
        <v>79</v>
      </c>
      <c r="M4074" t="s">
        <v>80</v>
      </c>
      <c r="N4074" t="s">
        <v>3647</v>
      </c>
      <c r="O4074" t="s">
        <v>462</v>
      </c>
      <c r="P4074" t="s">
        <v>676</v>
      </c>
      <c r="Q4074" t="s">
        <v>3648</v>
      </c>
      <c r="R4074" t="s">
        <v>2388</v>
      </c>
      <c r="S4074" t="s">
        <v>150</v>
      </c>
      <c r="T4074" t="s">
        <v>87</v>
      </c>
      <c r="U4074" t="s">
        <v>88</v>
      </c>
      <c r="V4074" t="s">
        <v>89</v>
      </c>
      <c r="W4074" t="s">
        <v>78</v>
      </c>
      <c r="X4074" t="s">
        <v>120</v>
      </c>
      <c r="Y4074" t="s">
        <v>91</v>
      </c>
      <c r="Z4074" t="s">
        <v>92</v>
      </c>
      <c r="AA4074" s="1">
        <v>44567</v>
      </c>
      <c r="AB4074" s="2">
        <v>2345</v>
      </c>
      <c r="AC4074" s="2">
        <v>5746</v>
      </c>
      <c r="AD4074" s="2"/>
      <c r="AE4074" s="2"/>
      <c r="AF4074" s="2"/>
      <c r="AG4074">
        <v>0</v>
      </c>
      <c r="AH4074" s="3">
        <v>2345</v>
      </c>
      <c r="AI4074" s="3">
        <v>5746</v>
      </c>
      <c r="AJ4074" s="3">
        <v>0</v>
      </c>
      <c r="AK4074" s="3">
        <v>0</v>
      </c>
      <c r="AL4074" s="3">
        <v>0</v>
      </c>
      <c r="AM4074" t="s">
        <v>3649</v>
      </c>
      <c r="AN4074" t="s">
        <v>83</v>
      </c>
      <c r="AO4074" t="s">
        <v>2349</v>
      </c>
      <c r="AP4074" t="s">
        <v>2350</v>
      </c>
      <c r="AQ4074" t="s">
        <v>83</v>
      </c>
      <c r="AR4074" t="s">
        <v>2359</v>
      </c>
      <c r="AS4074" t="s">
        <v>83</v>
      </c>
      <c r="AT4074" t="s">
        <v>96</v>
      </c>
      <c r="AU4074" t="s">
        <v>2360</v>
      </c>
      <c r="AV4074" t="s">
        <v>2361</v>
      </c>
      <c r="AW4074" t="s">
        <v>99</v>
      </c>
      <c r="AX4074" t="s">
        <v>100</v>
      </c>
      <c r="AY4074" t="s">
        <v>3650</v>
      </c>
      <c r="AZ4074" t="s">
        <v>3651</v>
      </c>
      <c r="BA4074" t="s">
        <v>103</v>
      </c>
      <c r="BB4074" t="s">
        <v>3652</v>
      </c>
      <c r="BC4074" s="4"/>
      <c r="BD4074" t="s">
        <v>83</v>
      </c>
      <c r="BE4074" t="s">
        <v>105</v>
      </c>
      <c r="BF4074" t="s">
        <v>106</v>
      </c>
      <c r="BG4074" t="s">
        <v>107</v>
      </c>
      <c r="BH4074" t="s">
        <v>108</v>
      </c>
      <c r="BI4074" t="s">
        <v>109</v>
      </c>
      <c r="BJ4074" s="2">
        <v>0</v>
      </c>
      <c r="BK4074" t="s">
        <v>90</v>
      </c>
      <c r="BL4074" t="s">
        <v>78</v>
      </c>
      <c r="BM4074" t="s">
        <v>83</v>
      </c>
      <c r="BN4074" t="s">
        <v>83</v>
      </c>
      <c r="BO4074" t="s">
        <v>83</v>
      </c>
      <c r="BP4074" t="s">
        <v>3653</v>
      </c>
      <c r="BQ4074" t="s">
        <v>2773</v>
      </c>
      <c r="BR4074" t="s">
        <v>2774</v>
      </c>
      <c r="BS4074" t="s">
        <v>83</v>
      </c>
      <c r="BT4074" s="3">
        <v>1</v>
      </c>
    </row>
    <row r="4075" spans="1:72" x14ac:dyDescent="0.25">
      <c r="A4075" t="s">
        <v>2349</v>
      </c>
      <c r="B4075" t="s">
        <v>2350</v>
      </c>
      <c r="C4075" t="s">
        <v>2351</v>
      </c>
      <c r="D4075" t="s">
        <v>74</v>
      </c>
      <c r="E4075" t="s">
        <v>21868</v>
      </c>
      <c r="F4075" t="s">
        <v>2352</v>
      </c>
      <c r="G4075" t="s">
        <v>3654</v>
      </c>
      <c r="H4075" t="s">
        <v>3655</v>
      </c>
      <c r="I4075" s="1">
        <v>44197</v>
      </c>
      <c r="J4075" s="1">
        <v>44926</v>
      </c>
      <c r="K4075" t="s">
        <v>78</v>
      </c>
      <c r="L4075" t="s">
        <v>79</v>
      </c>
      <c r="M4075" t="s">
        <v>80</v>
      </c>
      <c r="N4075" t="s">
        <v>3656</v>
      </c>
      <c r="O4075" t="s">
        <v>462</v>
      </c>
      <c r="P4075" t="s">
        <v>1095</v>
      </c>
      <c r="Q4075" t="s">
        <v>3657</v>
      </c>
      <c r="R4075" t="s">
        <v>2388</v>
      </c>
      <c r="S4075" t="s">
        <v>150</v>
      </c>
      <c r="T4075" t="s">
        <v>87</v>
      </c>
      <c r="U4075" t="s">
        <v>88</v>
      </c>
      <c r="V4075" t="s">
        <v>89</v>
      </c>
      <c r="W4075" t="s">
        <v>78</v>
      </c>
      <c r="X4075" t="s">
        <v>120</v>
      </c>
      <c r="Y4075" t="s">
        <v>91</v>
      </c>
      <c r="Z4075" t="s">
        <v>92</v>
      </c>
      <c r="AA4075" s="1">
        <v>44566</v>
      </c>
      <c r="AB4075" s="2">
        <v>62</v>
      </c>
      <c r="AC4075" s="2">
        <v>57</v>
      </c>
      <c r="AD4075" s="2"/>
      <c r="AE4075" s="2"/>
      <c r="AF4075" s="2"/>
      <c r="AG4075">
        <v>0</v>
      </c>
      <c r="AH4075" s="3">
        <v>62</v>
      </c>
      <c r="AI4075" s="3">
        <v>57</v>
      </c>
      <c r="AJ4075" s="3">
        <v>0</v>
      </c>
      <c r="AK4075" s="3">
        <v>0</v>
      </c>
      <c r="AL4075" s="3">
        <v>0</v>
      </c>
      <c r="AM4075" t="s">
        <v>3658</v>
      </c>
      <c r="AN4075" t="s">
        <v>83</v>
      </c>
      <c r="AO4075" t="s">
        <v>2349</v>
      </c>
      <c r="AP4075" t="s">
        <v>2350</v>
      </c>
      <c r="AQ4075" t="s">
        <v>83</v>
      </c>
      <c r="AR4075" t="s">
        <v>2359</v>
      </c>
      <c r="AS4075" t="s">
        <v>83</v>
      </c>
      <c r="AT4075" t="s">
        <v>96</v>
      </c>
      <c r="AU4075" t="s">
        <v>2360</v>
      </c>
      <c r="AV4075" t="s">
        <v>2361</v>
      </c>
      <c r="AW4075" t="s">
        <v>99</v>
      </c>
      <c r="AX4075" t="s">
        <v>100</v>
      </c>
      <c r="AY4075" t="s">
        <v>2362</v>
      </c>
      <c r="AZ4075" t="s">
        <v>3659</v>
      </c>
      <c r="BA4075" t="s">
        <v>103</v>
      </c>
      <c r="BB4075" t="s">
        <v>3660</v>
      </c>
      <c r="BC4075" s="4"/>
      <c r="BD4075" t="s">
        <v>83</v>
      </c>
      <c r="BE4075" t="s">
        <v>105</v>
      </c>
      <c r="BF4075" t="s">
        <v>106</v>
      </c>
      <c r="BG4075" t="s">
        <v>107</v>
      </c>
      <c r="BH4075" t="s">
        <v>108</v>
      </c>
      <c r="BI4075" t="s">
        <v>109</v>
      </c>
      <c r="BJ4075" s="2">
        <v>0</v>
      </c>
      <c r="BK4075" t="s">
        <v>90</v>
      </c>
      <c r="BL4075" t="s">
        <v>78</v>
      </c>
      <c r="BM4075" t="s">
        <v>83</v>
      </c>
      <c r="BN4075" t="s">
        <v>83</v>
      </c>
      <c r="BO4075" t="s">
        <v>83</v>
      </c>
      <c r="BP4075" t="s">
        <v>3661</v>
      </c>
      <c r="BQ4075" t="s">
        <v>2366</v>
      </c>
      <c r="BR4075" t="s">
        <v>2367</v>
      </c>
      <c r="BS4075" t="s">
        <v>83</v>
      </c>
      <c r="BT4075" s="3">
        <v>1</v>
      </c>
    </row>
    <row r="4076" spans="1:72" x14ac:dyDescent="0.25">
      <c r="A4076" t="s">
        <v>2349</v>
      </c>
      <c r="B4076" t="s">
        <v>2350</v>
      </c>
      <c r="C4076" t="s">
        <v>2351</v>
      </c>
      <c r="D4076" t="s">
        <v>74</v>
      </c>
      <c r="E4076" t="s">
        <v>21868</v>
      </c>
      <c r="F4076" t="s">
        <v>2352</v>
      </c>
      <c r="G4076" t="s">
        <v>3662</v>
      </c>
      <c r="H4076" t="s">
        <v>3663</v>
      </c>
      <c r="I4076" s="1">
        <v>44197</v>
      </c>
      <c r="J4076" s="1">
        <v>44926</v>
      </c>
      <c r="K4076" t="s">
        <v>78</v>
      </c>
      <c r="L4076" t="s">
        <v>79</v>
      </c>
      <c r="M4076" t="s">
        <v>80</v>
      </c>
      <c r="N4076" t="s">
        <v>2657</v>
      </c>
      <c r="O4076" t="s">
        <v>324</v>
      </c>
      <c r="P4076" t="s">
        <v>222</v>
      </c>
      <c r="Q4076" t="s">
        <v>3664</v>
      </c>
      <c r="R4076" t="s">
        <v>2445</v>
      </c>
      <c r="S4076" t="s">
        <v>150</v>
      </c>
      <c r="T4076" t="s">
        <v>87</v>
      </c>
      <c r="U4076" t="s">
        <v>88</v>
      </c>
      <c r="V4076" t="s">
        <v>89</v>
      </c>
      <c r="W4076" t="s">
        <v>78</v>
      </c>
      <c r="X4076" t="s">
        <v>120</v>
      </c>
      <c r="Y4076" t="s">
        <v>91</v>
      </c>
      <c r="Z4076" t="s">
        <v>92</v>
      </c>
      <c r="AA4076" s="1">
        <v>44567</v>
      </c>
      <c r="AB4076" s="2">
        <v>16</v>
      </c>
      <c r="AC4076" s="2">
        <v>9</v>
      </c>
      <c r="AD4076" s="2"/>
      <c r="AE4076" s="2"/>
      <c r="AF4076" s="2"/>
      <c r="AG4076">
        <v>0</v>
      </c>
      <c r="AH4076" s="3">
        <v>16</v>
      </c>
      <c r="AI4076" s="3">
        <v>9</v>
      </c>
      <c r="AJ4076" s="3">
        <v>0</v>
      </c>
      <c r="AK4076" s="3">
        <v>0</v>
      </c>
      <c r="AL4076" s="3">
        <v>0</v>
      </c>
      <c r="AM4076" t="s">
        <v>3665</v>
      </c>
      <c r="AN4076" t="s">
        <v>83</v>
      </c>
      <c r="AO4076" t="s">
        <v>2349</v>
      </c>
      <c r="AP4076" t="s">
        <v>2350</v>
      </c>
      <c r="AQ4076" t="s">
        <v>83</v>
      </c>
      <c r="AR4076" t="s">
        <v>2359</v>
      </c>
      <c r="AS4076" t="s">
        <v>83</v>
      </c>
      <c r="AT4076" t="s">
        <v>96</v>
      </c>
      <c r="AU4076" t="s">
        <v>2360</v>
      </c>
      <c r="AV4076" t="s">
        <v>2361</v>
      </c>
      <c r="AW4076" t="s">
        <v>99</v>
      </c>
      <c r="AX4076" t="s">
        <v>100</v>
      </c>
      <c r="AY4076" t="s">
        <v>2362</v>
      </c>
      <c r="AZ4076" t="s">
        <v>3666</v>
      </c>
      <c r="BA4076" t="s">
        <v>103</v>
      </c>
      <c r="BB4076" t="s">
        <v>3667</v>
      </c>
      <c r="BC4076" s="4"/>
      <c r="BD4076" t="s">
        <v>83</v>
      </c>
      <c r="BE4076" t="s">
        <v>105</v>
      </c>
      <c r="BF4076" t="s">
        <v>106</v>
      </c>
      <c r="BG4076" t="s">
        <v>107</v>
      </c>
      <c r="BH4076" t="s">
        <v>108</v>
      </c>
      <c r="BI4076" t="s">
        <v>109</v>
      </c>
      <c r="BJ4076" s="2">
        <v>0</v>
      </c>
      <c r="BK4076" t="s">
        <v>90</v>
      </c>
      <c r="BL4076" t="s">
        <v>78</v>
      </c>
      <c r="BM4076" t="s">
        <v>83</v>
      </c>
      <c r="BN4076" t="s">
        <v>83</v>
      </c>
      <c r="BO4076" t="s">
        <v>83</v>
      </c>
      <c r="BP4076" t="s">
        <v>3668</v>
      </c>
      <c r="BQ4076" t="s">
        <v>2366</v>
      </c>
      <c r="BR4076" t="s">
        <v>2367</v>
      </c>
      <c r="BS4076" t="s">
        <v>83</v>
      </c>
      <c r="BT4076" s="3">
        <v>1</v>
      </c>
    </row>
    <row r="4077" spans="1:72" x14ac:dyDescent="0.25">
      <c r="A4077" t="s">
        <v>2349</v>
      </c>
      <c r="B4077" t="s">
        <v>2350</v>
      </c>
      <c r="C4077" t="s">
        <v>2351</v>
      </c>
      <c r="D4077" t="s">
        <v>74</v>
      </c>
      <c r="E4077" t="s">
        <v>21868</v>
      </c>
      <c r="F4077" t="s">
        <v>2352</v>
      </c>
      <c r="G4077" t="s">
        <v>3669</v>
      </c>
      <c r="H4077" t="s">
        <v>3670</v>
      </c>
      <c r="I4077" s="1">
        <v>44197</v>
      </c>
      <c r="J4077" s="1">
        <v>44926</v>
      </c>
      <c r="K4077" t="s">
        <v>78</v>
      </c>
      <c r="L4077" t="s">
        <v>79</v>
      </c>
      <c r="M4077" t="s">
        <v>80</v>
      </c>
      <c r="N4077" t="s">
        <v>3671</v>
      </c>
      <c r="O4077" t="s">
        <v>738</v>
      </c>
      <c r="P4077" t="s">
        <v>83</v>
      </c>
      <c r="Q4077" t="s">
        <v>3672</v>
      </c>
      <c r="R4077" t="s">
        <v>2445</v>
      </c>
      <c r="S4077" t="s">
        <v>150</v>
      </c>
      <c r="T4077" t="s">
        <v>87</v>
      </c>
      <c r="U4077" t="s">
        <v>88</v>
      </c>
      <c r="V4077" t="s">
        <v>89</v>
      </c>
      <c r="W4077" t="s">
        <v>78</v>
      </c>
      <c r="X4077" t="s">
        <v>120</v>
      </c>
      <c r="Y4077" t="s">
        <v>91</v>
      </c>
      <c r="Z4077" t="s">
        <v>92</v>
      </c>
      <c r="AA4077" s="1">
        <v>44566</v>
      </c>
      <c r="AB4077" s="2">
        <v>595</v>
      </c>
      <c r="AC4077" s="2">
        <v>595</v>
      </c>
      <c r="AD4077" s="2"/>
      <c r="AE4077" s="2"/>
      <c r="AF4077" s="2"/>
      <c r="AG4077">
        <v>0</v>
      </c>
      <c r="AH4077" s="3">
        <v>595</v>
      </c>
      <c r="AI4077" s="3">
        <v>595</v>
      </c>
      <c r="AJ4077" s="3">
        <v>0</v>
      </c>
      <c r="AK4077" s="3">
        <v>0</v>
      </c>
      <c r="AL4077" s="3">
        <v>0</v>
      </c>
      <c r="AM4077" t="s">
        <v>3673</v>
      </c>
      <c r="AN4077" t="s">
        <v>83</v>
      </c>
      <c r="AO4077" t="s">
        <v>2349</v>
      </c>
      <c r="AP4077" t="s">
        <v>2350</v>
      </c>
      <c r="AQ4077" t="s">
        <v>83</v>
      </c>
      <c r="AR4077" t="s">
        <v>2359</v>
      </c>
      <c r="AS4077" t="s">
        <v>83</v>
      </c>
      <c r="AT4077" t="s">
        <v>96</v>
      </c>
      <c r="AU4077" t="s">
        <v>2360</v>
      </c>
      <c r="AV4077" t="s">
        <v>2361</v>
      </c>
      <c r="AW4077" t="s">
        <v>99</v>
      </c>
      <c r="AX4077" t="s">
        <v>100</v>
      </c>
      <c r="AY4077" t="s">
        <v>2362</v>
      </c>
      <c r="AZ4077" t="s">
        <v>3674</v>
      </c>
      <c r="BA4077" t="s">
        <v>103</v>
      </c>
      <c r="BB4077" t="s">
        <v>3675</v>
      </c>
      <c r="BC4077" s="4"/>
      <c r="BD4077" t="s">
        <v>83</v>
      </c>
      <c r="BE4077" t="s">
        <v>105</v>
      </c>
      <c r="BF4077" t="s">
        <v>106</v>
      </c>
      <c r="BG4077" t="s">
        <v>107</v>
      </c>
      <c r="BH4077" t="s">
        <v>108</v>
      </c>
      <c r="BI4077" t="s">
        <v>109</v>
      </c>
      <c r="BJ4077" s="2">
        <v>0</v>
      </c>
      <c r="BK4077" t="s">
        <v>90</v>
      </c>
      <c r="BL4077" t="s">
        <v>78</v>
      </c>
      <c r="BM4077" t="s">
        <v>83</v>
      </c>
      <c r="BN4077" t="s">
        <v>83</v>
      </c>
      <c r="BO4077" t="s">
        <v>83</v>
      </c>
      <c r="BP4077" t="s">
        <v>3676</v>
      </c>
      <c r="BQ4077" t="s">
        <v>2366</v>
      </c>
      <c r="BR4077" t="s">
        <v>2367</v>
      </c>
      <c r="BS4077" t="s">
        <v>83</v>
      </c>
      <c r="BT4077" s="3">
        <v>1</v>
      </c>
    </row>
    <row r="4078" spans="1:72" x14ac:dyDescent="0.25">
      <c r="A4078" t="s">
        <v>2349</v>
      </c>
      <c r="B4078" t="s">
        <v>2350</v>
      </c>
      <c r="C4078" t="s">
        <v>2351</v>
      </c>
      <c r="D4078" t="s">
        <v>74</v>
      </c>
      <c r="E4078" t="s">
        <v>21868</v>
      </c>
      <c r="F4078" t="s">
        <v>2352</v>
      </c>
      <c r="G4078" t="s">
        <v>3677</v>
      </c>
      <c r="H4078" t="s">
        <v>3678</v>
      </c>
      <c r="I4078" s="1">
        <v>44197</v>
      </c>
      <c r="J4078" s="1">
        <v>44926</v>
      </c>
      <c r="K4078" t="s">
        <v>78</v>
      </c>
      <c r="L4078" t="s">
        <v>79</v>
      </c>
      <c r="M4078" t="s">
        <v>80</v>
      </c>
      <c r="N4078" t="s">
        <v>2657</v>
      </c>
      <c r="O4078" t="s">
        <v>3679</v>
      </c>
      <c r="P4078" t="s">
        <v>222</v>
      </c>
      <c r="Q4078" t="s">
        <v>3680</v>
      </c>
      <c r="R4078" t="s">
        <v>2445</v>
      </c>
      <c r="S4078" t="s">
        <v>119</v>
      </c>
      <c r="T4078" t="s">
        <v>87</v>
      </c>
      <c r="U4078" t="s">
        <v>88</v>
      </c>
      <c r="V4078" t="s">
        <v>89</v>
      </c>
      <c r="W4078" t="s">
        <v>78</v>
      </c>
      <c r="X4078" t="s">
        <v>120</v>
      </c>
      <c r="Y4078" t="s">
        <v>91</v>
      </c>
      <c r="Z4078" t="s">
        <v>92</v>
      </c>
      <c r="AA4078" s="1">
        <v>44566</v>
      </c>
      <c r="AB4078" s="2">
        <v>2260</v>
      </c>
      <c r="AC4078" s="2">
        <v>1684</v>
      </c>
      <c r="AD4078" s="2"/>
      <c r="AE4078" s="2"/>
      <c r="AF4078" s="2"/>
      <c r="AG4078">
        <v>0</v>
      </c>
      <c r="AH4078" s="3">
        <v>2260</v>
      </c>
      <c r="AI4078" s="3">
        <v>1684</v>
      </c>
      <c r="AJ4078" s="3">
        <v>0</v>
      </c>
      <c r="AK4078" s="3">
        <v>0</v>
      </c>
      <c r="AL4078" s="3">
        <v>0</v>
      </c>
      <c r="AM4078" t="s">
        <v>3681</v>
      </c>
      <c r="AN4078" t="s">
        <v>83</v>
      </c>
      <c r="AO4078" t="s">
        <v>2349</v>
      </c>
      <c r="AP4078" t="s">
        <v>2350</v>
      </c>
      <c r="AQ4078" t="s">
        <v>83</v>
      </c>
      <c r="AR4078" t="s">
        <v>2359</v>
      </c>
      <c r="AS4078" t="s">
        <v>83</v>
      </c>
      <c r="AT4078" t="s">
        <v>96</v>
      </c>
      <c r="AU4078" t="s">
        <v>2360</v>
      </c>
      <c r="AV4078" t="s">
        <v>2361</v>
      </c>
      <c r="AW4078" t="s">
        <v>99</v>
      </c>
      <c r="AX4078" t="s">
        <v>100</v>
      </c>
      <c r="AY4078" t="s">
        <v>2362</v>
      </c>
      <c r="AZ4078" t="s">
        <v>3682</v>
      </c>
      <c r="BA4078" t="s">
        <v>103</v>
      </c>
      <c r="BB4078" t="s">
        <v>3683</v>
      </c>
      <c r="BC4078" s="4"/>
      <c r="BD4078" t="s">
        <v>83</v>
      </c>
      <c r="BE4078" t="s">
        <v>105</v>
      </c>
      <c r="BF4078" t="s">
        <v>106</v>
      </c>
      <c r="BG4078" t="s">
        <v>107</v>
      </c>
      <c r="BH4078" t="s">
        <v>123</v>
      </c>
      <c r="BI4078" t="s">
        <v>124</v>
      </c>
      <c r="BJ4078" s="2">
        <v>0</v>
      </c>
      <c r="BK4078" t="s">
        <v>90</v>
      </c>
      <c r="BL4078" t="s">
        <v>78</v>
      </c>
      <c r="BM4078" t="s">
        <v>83</v>
      </c>
      <c r="BN4078" t="s">
        <v>83</v>
      </c>
      <c r="BO4078" t="s">
        <v>83</v>
      </c>
      <c r="BP4078" t="s">
        <v>3684</v>
      </c>
      <c r="BQ4078" t="s">
        <v>2366</v>
      </c>
      <c r="BR4078" t="s">
        <v>2367</v>
      </c>
      <c r="BS4078" t="s">
        <v>83</v>
      </c>
      <c r="BT4078" s="3">
        <v>1</v>
      </c>
    </row>
    <row r="4079" spans="1:72" x14ac:dyDescent="0.25">
      <c r="A4079" t="s">
        <v>2349</v>
      </c>
      <c r="B4079" t="s">
        <v>2350</v>
      </c>
      <c r="C4079" t="s">
        <v>2351</v>
      </c>
      <c r="D4079" t="s">
        <v>74</v>
      </c>
      <c r="E4079" t="s">
        <v>21868</v>
      </c>
      <c r="F4079" t="s">
        <v>2352</v>
      </c>
      <c r="G4079" t="s">
        <v>3685</v>
      </c>
      <c r="H4079" t="s">
        <v>3686</v>
      </c>
      <c r="I4079" s="1">
        <v>44197</v>
      </c>
      <c r="J4079" s="1">
        <v>44926</v>
      </c>
      <c r="K4079" t="s">
        <v>78</v>
      </c>
      <c r="L4079" t="s">
        <v>79</v>
      </c>
      <c r="M4079" t="s">
        <v>80</v>
      </c>
      <c r="N4079" t="s">
        <v>2809</v>
      </c>
      <c r="O4079" t="s">
        <v>3687</v>
      </c>
      <c r="P4079" t="s">
        <v>222</v>
      </c>
      <c r="Q4079" t="s">
        <v>2811</v>
      </c>
      <c r="R4079" t="s">
        <v>2388</v>
      </c>
      <c r="S4079" t="s">
        <v>150</v>
      </c>
      <c r="T4079" t="s">
        <v>87</v>
      </c>
      <c r="U4079" t="s">
        <v>88</v>
      </c>
      <c r="V4079" t="s">
        <v>89</v>
      </c>
      <c r="W4079" t="s">
        <v>78</v>
      </c>
      <c r="X4079" t="s">
        <v>120</v>
      </c>
      <c r="Y4079" t="s">
        <v>91</v>
      </c>
      <c r="Z4079" t="s">
        <v>92</v>
      </c>
      <c r="AA4079" s="1">
        <v>44567</v>
      </c>
      <c r="AB4079" s="2">
        <v>516</v>
      </c>
      <c r="AC4079" s="2">
        <v>589</v>
      </c>
      <c r="AD4079" s="2"/>
      <c r="AE4079" s="2"/>
      <c r="AF4079" s="2"/>
      <c r="AG4079">
        <v>0</v>
      </c>
      <c r="AH4079" s="3">
        <v>516</v>
      </c>
      <c r="AI4079" s="3">
        <v>589</v>
      </c>
      <c r="AJ4079" s="3">
        <v>0</v>
      </c>
      <c r="AK4079" s="3">
        <v>0</v>
      </c>
      <c r="AL4079" s="3">
        <v>0</v>
      </c>
      <c r="AM4079" t="s">
        <v>3688</v>
      </c>
      <c r="AN4079" t="s">
        <v>83</v>
      </c>
      <c r="AO4079" t="s">
        <v>2349</v>
      </c>
      <c r="AP4079" t="s">
        <v>2350</v>
      </c>
      <c r="AQ4079" t="s">
        <v>83</v>
      </c>
      <c r="AR4079" t="s">
        <v>2359</v>
      </c>
      <c r="AS4079" t="s">
        <v>83</v>
      </c>
      <c r="AT4079" t="s">
        <v>96</v>
      </c>
      <c r="AU4079" t="s">
        <v>2360</v>
      </c>
      <c r="AV4079" t="s">
        <v>2361</v>
      </c>
      <c r="AW4079" t="s">
        <v>99</v>
      </c>
      <c r="AX4079" t="s">
        <v>100</v>
      </c>
      <c r="AY4079" t="s">
        <v>2362</v>
      </c>
      <c r="AZ4079" t="s">
        <v>3689</v>
      </c>
      <c r="BA4079" t="s">
        <v>103</v>
      </c>
      <c r="BB4079" t="s">
        <v>3690</v>
      </c>
      <c r="BC4079" s="4"/>
      <c r="BD4079" t="s">
        <v>83</v>
      </c>
      <c r="BE4079" t="s">
        <v>105</v>
      </c>
      <c r="BF4079" t="s">
        <v>106</v>
      </c>
      <c r="BG4079" t="s">
        <v>107</v>
      </c>
      <c r="BH4079" t="s">
        <v>108</v>
      </c>
      <c r="BI4079" t="s">
        <v>109</v>
      </c>
      <c r="BJ4079" s="2">
        <v>0</v>
      </c>
      <c r="BK4079" t="s">
        <v>90</v>
      </c>
      <c r="BL4079" t="s">
        <v>90</v>
      </c>
      <c r="BM4079" t="s">
        <v>83</v>
      </c>
      <c r="BN4079" t="s">
        <v>83</v>
      </c>
      <c r="BO4079" t="s">
        <v>83</v>
      </c>
      <c r="BP4079" t="s">
        <v>83</v>
      </c>
      <c r="BQ4079" t="s">
        <v>83</v>
      </c>
      <c r="BR4079" t="s">
        <v>83</v>
      </c>
      <c r="BS4079" t="s">
        <v>83</v>
      </c>
      <c r="BT4079" s="3">
        <v>1</v>
      </c>
    </row>
    <row r="4080" spans="1:72" x14ac:dyDescent="0.25">
      <c r="A4080" t="s">
        <v>2349</v>
      </c>
      <c r="B4080" t="s">
        <v>2350</v>
      </c>
      <c r="C4080" t="s">
        <v>2351</v>
      </c>
      <c r="D4080" t="s">
        <v>750</v>
      </c>
      <c r="E4080" t="s">
        <v>21869</v>
      </c>
      <c r="F4080" t="s">
        <v>2765</v>
      </c>
      <c r="G4080" t="s">
        <v>3691</v>
      </c>
      <c r="H4080" t="s">
        <v>3692</v>
      </c>
      <c r="I4080" s="1">
        <v>44197</v>
      </c>
      <c r="J4080" s="1">
        <v>44926</v>
      </c>
      <c r="K4080" t="s">
        <v>78</v>
      </c>
      <c r="L4080" t="s">
        <v>79</v>
      </c>
      <c r="M4080" t="s">
        <v>80</v>
      </c>
      <c r="N4080" t="s">
        <v>3693</v>
      </c>
      <c r="O4080" t="s">
        <v>155</v>
      </c>
      <c r="P4080" t="s">
        <v>222</v>
      </c>
      <c r="Q4080" t="s">
        <v>3694</v>
      </c>
      <c r="R4080" t="s">
        <v>2388</v>
      </c>
      <c r="S4080" t="s">
        <v>150</v>
      </c>
      <c r="T4080" t="s">
        <v>87</v>
      </c>
      <c r="U4080" t="s">
        <v>88</v>
      </c>
      <c r="V4080" t="s">
        <v>89</v>
      </c>
      <c r="W4080" t="s">
        <v>78</v>
      </c>
      <c r="X4080" t="s">
        <v>120</v>
      </c>
      <c r="Y4080" t="s">
        <v>91</v>
      </c>
      <c r="Z4080" t="s">
        <v>92</v>
      </c>
      <c r="AA4080" s="1">
        <v>44567</v>
      </c>
      <c r="AB4080" s="2">
        <v>1479</v>
      </c>
      <c r="AC4080" s="2">
        <v>4156</v>
      </c>
      <c r="AD4080" s="2"/>
      <c r="AE4080" s="2"/>
      <c r="AF4080" s="2"/>
      <c r="AG4080">
        <v>0</v>
      </c>
      <c r="AH4080" s="3">
        <v>1479</v>
      </c>
      <c r="AI4080" s="3">
        <v>4156</v>
      </c>
      <c r="AJ4080" s="3">
        <v>0</v>
      </c>
      <c r="AK4080" s="3">
        <v>0</v>
      </c>
      <c r="AL4080" s="3">
        <v>0</v>
      </c>
      <c r="AM4080" t="s">
        <v>3695</v>
      </c>
      <c r="AN4080" t="s">
        <v>83</v>
      </c>
      <c r="AO4080" t="s">
        <v>2349</v>
      </c>
      <c r="AP4080" t="s">
        <v>2350</v>
      </c>
      <c r="AQ4080" t="s">
        <v>83</v>
      </c>
      <c r="AR4080" t="s">
        <v>2359</v>
      </c>
      <c r="AS4080" t="s">
        <v>83</v>
      </c>
      <c r="AT4080" t="s">
        <v>96</v>
      </c>
      <c r="AU4080" t="s">
        <v>2360</v>
      </c>
      <c r="AV4080" t="s">
        <v>2361</v>
      </c>
      <c r="AW4080" t="s">
        <v>99</v>
      </c>
      <c r="AX4080" t="s">
        <v>100</v>
      </c>
      <c r="AY4080" t="s">
        <v>3696</v>
      </c>
      <c r="AZ4080" t="s">
        <v>3697</v>
      </c>
      <c r="BA4080" t="s">
        <v>103</v>
      </c>
      <c r="BB4080" t="s">
        <v>3698</v>
      </c>
      <c r="BC4080" s="4"/>
      <c r="BD4080" t="s">
        <v>83</v>
      </c>
      <c r="BE4080" t="s">
        <v>105</v>
      </c>
      <c r="BF4080" t="s">
        <v>106</v>
      </c>
      <c r="BG4080" t="s">
        <v>107</v>
      </c>
      <c r="BH4080" t="s">
        <v>108</v>
      </c>
      <c r="BI4080" t="s">
        <v>109</v>
      </c>
      <c r="BJ4080" s="2">
        <v>0</v>
      </c>
      <c r="BK4080" t="s">
        <v>90</v>
      </c>
      <c r="BL4080" t="s">
        <v>78</v>
      </c>
      <c r="BM4080" t="s">
        <v>83</v>
      </c>
      <c r="BN4080" t="s">
        <v>83</v>
      </c>
      <c r="BO4080" t="s">
        <v>83</v>
      </c>
      <c r="BP4080" t="s">
        <v>3699</v>
      </c>
      <c r="BQ4080" t="s">
        <v>2773</v>
      </c>
      <c r="BR4080" t="s">
        <v>2774</v>
      </c>
      <c r="BS4080" t="s">
        <v>83</v>
      </c>
      <c r="BT4080" s="3">
        <v>1</v>
      </c>
    </row>
    <row r="4081" spans="1:72" x14ac:dyDescent="0.25">
      <c r="A4081" t="s">
        <v>2349</v>
      </c>
      <c r="B4081" t="s">
        <v>2350</v>
      </c>
      <c r="C4081" t="s">
        <v>2351</v>
      </c>
      <c r="D4081" t="s">
        <v>74</v>
      </c>
      <c r="E4081" t="s">
        <v>21868</v>
      </c>
      <c r="F4081" t="s">
        <v>2352</v>
      </c>
      <c r="G4081" t="s">
        <v>3700</v>
      </c>
      <c r="H4081" t="s">
        <v>3701</v>
      </c>
      <c r="I4081" s="1">
        <v>44197</v>
      </c>
      <c r="J4081" s="1">
        <v>44926</v>
      </c>
      <c r="K4081" t="s">
        <v>78</v>
      </c>
      <c r="L4081" t="s">
        <v>79</v>
      </c>
      <c r="M4081" t="s">
        <v>80</v>
      </c>
      <c r="N4081" t="s">
        <v>3110</v>
      </c>
      <c r="O4081" t="s">
        <v>738</v>
      </c>
      <c r="P4081" t="s">
        <v>222</v>
      </c>
      <c r="Q4081" t="s">
        <v>3118</v>
      </c>
      <c r="R4081" t="s">
        <v>2388</v>
      </c>
      <c r="S4081" t="s">
        <v>150</v>
      </c>
      <c r="T4081" t="s">
        <v>87</v>
      </c>
      <c r="U4081" t="s">
        <v>88</v>
      </c>
      <c r="V4081" t="s">
        <v>89</v>
      </c>
      <c r="W4081" t="s">
        <v>78</v>
      </c>
      <c r="X4081" t="s">
        <v>120</v>
      </c>
      <c r="Y4081" t="s">
        <v>91</v>
      </c>
      <c r="Z4081" t="s">
        <v>92</v>
      </c>
      <c r="AA4081" s="1">
        <v>44565</v>
      </c>
      <c r="AB4081" s="2">
        <v>1328</v>
      </c>
      <c r="AC4081" s="2">
        <v>1529</v>
      </c>
      <c r="AD4081" s="2"/>
      <c r="AE4081" s="2"/>
      <c r="AF4081" s="2"/>
      <c r="AG4081">
        <v>0</v>
      </c>
      <c r="AH4081" s="3">
        <v>1328</v>
      </c>
      <c r="AI4081" s="3">
        <v>1529</v>
      </c>
      <c r="AJ4081" s="3">
        <v>0</v>
      </c>
      <c r="AK4081" s="3">
        <v>0</v>
      </c>
      <c r="AL4081" s="3">
        <v>0</v>
      </c>
      <c r="AM4081" t="s">
        <v>3702</v>
      </c>
      <c r="AN4081" t="s">
        <v>83</v>
      </c>
      <c r="AO4081" t="s">
        <v>2349</v>
      </c>
      <c r="AP4081" t="s">
        <v>2350</v>
      </c>
      <c r="AQ4081" t="s">
        <v>83</v>
      </c>
      <c r="AR4081" t="s">
        <v>2359</v>
      </c>
      <c r="AS4081" t="s">
        <v>83</v>
      </c>
      <c r="AT4081" t="s">
        <v>96</v>
      </c>
      <c r="AU4081" t="s">
        <v>2360</v>
      </c>
      <c r="AV4081" t="s">
        <v>2361</v>
      </c>
      <c r="AW4081" t="s">
        <v>99</v>
      </c>
      <c r="AX4081" t="s">
        <v>100</v>
      </c>
      <c r="AY4081" t="s">
        <v>2362</v>
      </c>
      <c r="AZ4081" t="s">
        <v>3703</v>
      </c>
      <c r="BA4081" t="s">
        <v>103</v>
      </c>
      <c r="BB4081" t="s">
        <v>3704</v>
      </c>
      <c r="BC4081" s="4"/>
      <c r="BD4081" t="s">
        <v>83</v>
      </c>
      <c r="BE4081" t="s">
        <v>105</v>
      </c>
      <c r="BF4081" t="s">
        <v>106</v>
      </c>
      <c r="BG4081" t="s">
        <v>107</v>
      </c>
      <c r="BH4081" t="s">
        <v>108</v>
      </c>
      <c r="BI4081" t="s">
        <v>109</v>
      </c>
      <c r="BJ4081" s="2">
        <v>0</v>
      </c>
      <c r="BK4081" t="s">
        <v>90</v>
      </c>
      <c r="BL4081" t="s">
        <v>78</v>
      </c>
      <c r="BM4081" t="s">
        <v>83</v>
      </c>
      <c r="BN4081" t="s">
        <v>83</v>
      </c>
      <c r="BO4081" t="s">
        <v>83</v>
      </c>
      <c r="BP4081" t="s">
        <v>3705</v>
      </c>
      <c r="BQ4081" t="s">
        <v>2409</v>
      </c>
      <c r="BR4081" t="s">
        <v>2410</v>
      </c>
      <c r="BS4081" t="s">
        <v>83</v>
      </c>
      <c r="BT4081" s="3">
        <v>1</v>
      </c>
    </row>
    <row r="4082" spans="1:72" x14ac:dyDescent="0.25">
      <c r="A4082" t="s">
        <v>2349</v>
      </c>
      <c r="B4082" t="s">
        <v>2350</v>
      </c>
      <c r="C4082" t="s">
        <v>2351</v>
      </c>
      <c r="D4082" t="s">
        <v>74</v>
      </c>
      <c r="E4082" t="s">
        <v>21868</v>
      </c>
      <c r="F4082" t="s">
        <v>2352</v>
      </c>
      <c r="G4082" t="s">
        <v>3706</v>
      </c>
      <c r="H4082" t="s">
        <v>3707</v>
      </c>
      <c r="I4082" s="1">
        <v>44197</v>
      </c>
      <c r="J4082" s="1">
        <v>44926</v>
      </c>
      <c r="K4082" t="s">
        <v>78</v>
      </c>
      <c r="L4082" t="s">
        <v>79</v>
      </c>
      <c r="M4082" t="s">
        <v>80</v>
      </c>
      <c r="N4082" t="s">
        <v>3708</v>
      </c>
      <c r="O4082" t="s">
        <v>162</v>
      </c>
      <c r="P4082" t="s">
        <v>409</v>
      </c>
      <c r="Q4082" t="s">
        <v>3709</v>
      </c>
      <c r="R4082" t="s">
        <v>2388</v>
      </c>
      <c r="S4082" t="s">
        <v>86</v>
      </c>
      <c r="T4082" t="s">
        <v>87</v>
      </c>
      <c r="U4082" t="s">
        <v>88</v>
      </c>
      <c r="V4082" t="s">
        <v>1223</v>
      </c>
      <c r="W4082" t="s">
        <v>90</v>
      </c>
      <c r="X4082" t="s">
        <v>83</v>
      </c>
      <c r="Y4082" t="s">
        <v>91</v>
      </c>
      <c r="Z4082" t="s">
        <v>92</v>
      </c>
      <c r="AA4082" s="1">
        <v>44378</v>
      </c>
      <c r="AB4082" s="2">
        <v>150.15</v>
      </c>
      <c r="AC4082" s="2">
        <v>80.849999999999994</v>
      </c>
      <c r="AD4082" s="2"/>
      <c r="AE4082" s="2"/>
      <c r="AF4082" s="2"/>
      <c r="AG4082">
        <v>0</v>
      </c>
      <c r="AH4082" s="3">
        <v>232</v>
      </c>
      <c r="AI4082" s="3">
        <v>0</v>
      </c>
      <c r="AJ4082" s="3">
        <v>0</v>
      </c>
      <c r="AK4082" s="3">
        <v>0</v>
      </c>
      <c r="AL4082" s="3">
        <v>0</v>
      </c>
      <c r="AM4082" t="s">
        <v>3710</v>
      </c>
      <c r="AN4082" t="s">
        <v>83</v>
      </c>
      <c r="AO4082" t="s">
        <v>2349</v>
      </c>
      <c r="AP4082" t="s">
        <v>2350</v>
      </c>
      <c r="AQ4082" t="s">
        <v>83</v>
      </c>
      <c r="AR4082" t="s">
        <v>2359</v>
      </c>
      <c r="AS4082" t="s">
        <v>83</v>
      </c>
      <c r="AT4082" t="s">
        <v>96</v>
      </c>
      <c r="AU4082" t="s">
        <v>2360</v>
      </c>
      <c r="AV4082" t="s">
        <v>2361</v>
      </c>
      <c r="AW4082" t="s">
        <v>99</v>
      </c>
      <c r="AX4082" t="s">
        <v>100</v>
      </c>
      <c r="AY4082" t="s">
        <v>2362</v>
      </c>
      <c r="AZ4082" t="s">
        <v>3711</v>
      </c>
      <c r="BA4082" t="s">
        <v>103</v>
      </c>
      <c r="BB4082" t="s">
        <v>83</v>
      </c>
      <c r="BC4082" s="4"/>
      <c r="BD4082" t="s">
        <v>83</v>
      </c>
      <c r="BE4082" t="s">
        <v>105</v>
      </c>
      <c r="BF4082" t="s">
        <v>106</v>
      </c>
      <c r="BG4082" t="s">
        <v>107</v>
      </c>
      <c r="BH4082" t="s">
        <v>1226</v>
      </c>
      <c r="BI4082" t="s">
        <v>1227</v>
      </c>
      <c r="BJ4082" s="2">
        <v>0</v>
      </c>
      <c r="BK4082" t="s">
        <v>90</v>
      </c>
      <c r="BL4082" t="s">
        <v>90</v>
      </c>
      <c r="BM4082" t="s">
        <v>83</v>
      </c>
      <c r="BN4082" t="s">
        <v>83</v>
      </c>
      <c r="BO4082" t="s">
        <v>83</v>
      </c>
      <c r="BP4082" t="s">
        <v>83</v>
      </c>
      <c r="BQ4082" t="s">
        <v>83</v>
      </c>
      <c r="BR4082" t="s">
        <v>83</v>
      </c>
      <c r="BS4082" t="s">
        <v>83</v>
      </c>
      <c r="BT4082" s="3">
        <v>1</v>
      </c>
    </row>
    <row r="4083" spans="1:72" x14ac:dyDescent="0.25">
      <c r="A4083" t="s">
        <v>2349</v>
      </c>
      <c r="B4083" t="s">
        <v>2350</v>
      </c>
      <c r="C4083" t="s">
        <v>2351</v>
      </c>
      <c r="D4083" t="s">
        <v>74</v>
      </c>
      <c r="E4083" t="s">
        <v>21868</v>
      </c>
      <c r="F4083" t="s">
        <v>2352</v>
      </c>
      <c r="G4083" t="s">
        <v>3712</v>
      </c>
      <c r="H4083" t="s">
        <v>3713</v>
      </c>
      <c r="I4083" s="1">
        <v>44197</v>
      </c>
      <c r="J4083" s="1">
        <v>44926</v>
      </c>
      <c r="K4083" t="s">
        <v>78</v>
      </c>
      <c r="L4083" t="s">
        <v>79</v>
      </c>
      <c r="M4083" t="s">
        <v>80</v>
      </c>
      <c r="N4083" t="s">
        <v>3016</v>
      </c>
      <c r="O4083" t="s">
        <v>3714</v>
      </c>
      <c r="P4083" t="s">
        <v>83</v>
      </c>
      <c r="Q4083" t="s">
        <v>3715</v>
      </c>
      <c r="R4083" t="s">
        <v>2388</v>
      </c>
      <c r="S4083" t="s">
        <v>83</v>
      </c>
      <c r="T4083" t="s">
        <v>87</v>
      </c>
      <c r="U4083" t="s">
        <v>354</v>
      </c>
      <c r="V4083" t="s">
        <v>355</v>
      </c>
      <c r="W4083" t="s">
        <v>90</v>
      </c>
      <c r="X4083" t="s">
        <v>83</v>
      </c>
      <c r="Y4083" t="s">
        <v>356</v>
      </c>
      <c r="Z4083" t="s">
        <v>92</v>
      </c>
      <c r="AA4083" s="1">
        <v>44652</v>
      </c>
      <c r="AB4083" s="2">
        <v>30097</v>
      </c>
      <c r="AC4083" s="2">
        <v>15041</v>
      </c>
      <c r="AD4083" s="2">
        <v>34508</v>
      </c>
      <c r="AE4083" s="2">
        <v>18779</v>
      </c>
      <c r="AF4083" s="2"/>
      <c r="AG4083">
        <v>51</v>
      </c>
      <c r="AH4083" s="3">
        <v>22499</v>
      </c>
      <c r="AI4083" s="3">
        <v>14031</v>
      </c>
      <c r="AJ4083" s="3">
        <v>-34747</v>
      </c>
      <c r="AK4083" s="3">
        <v>-18904</v>
      </c>
      <c r="AL4083" s="3">
        <v>0</v>
      </c>
      <c r="AM4083" t="s">
        <v>3716</v>
      </c>
      <c r="AN4083" t="s">
        <v>3717</v>
      </c>
      <c r="AO4083" t="s">
        <v>2349</v>
      </c>
      <c r="AP4083" t="s">
        <v>2350</v>
      </c>
      <c r="AQ4083" t="s">
        <v>83</v>
      </c>
      <c r="AR4083" t="s">
        <v>2359</v>
      </c>
      <c r="AS4083" t="s">
        <v>83</v>
      </c>
      <c r="AT4083" t="s">
        <v>96</v>
      </c>
      <c r="AU4083" t="s">
        <v>2360</v>
      </c>
      <c r="AV4083" t="s">
        <v>2361</v>
      </c>
      <c r="AW4083" t="s">
        <v>99</v>
      </c>
      <c r="AX4083" t="s">
        <v>359</v>
      </c>
      <c r="AY4083" t="s">
        <v>2702</v>
      </c>
      <c r="AZ4083" t="s">
        <v>3718</v>
      </c>
      <c r="BA4083" t="s">
        <v>103</v>
      </c>
      <c r="BB4083" t="s">
        <v>83</v>
      </c>
      <c r="BC4083" s="4">
        <v>44562</v>
      </c>
      <c r="BD4083" t="s">
        <v>360</v>
      </c>
      <c r="BE4083" t="s">
        <v>105</v>
      </c>
      <c r="BF4083" t="s">
        <v>106</v>
      </c>
      <c r="BG4083" t="s">
        <v>107</v>
      </c>
      <c r="BH4083" t="s">
        <v>83</v>
      </c>
      <c r="BI4083" t="s">
        <v>83</v>
      </c>
      <c r="BJ4083" s="2">
        <v>0</v>
      </c>
      <c r="BK4083" t="s">
        <v>78</v>
      </c>
      <c r="BL4083" t="s">
        <v>90</v>
      </c>
      <c r="BM4083" t="s">
        <v>83</v>
      </c>
      <c r="BN4083" t="s">
        <v>83</v>
      </c>
      <c r="BO4083" t="s">
        <v>83</v>
      </c>
      <c r="BP4083" t="s">
        <v>83</v>
      </c>
      <c r="BQ4083" t="s">
        <v>83</v>
      </c>
      <c r="BR4083" t="s">
        <v>83</v>
      </c>
      <c r="BS4083" t="s">
        <v>83</v>
      </c>
      <c r="BT4083" s="3">
        <v>1</v>
      </c>
    </row>
    <row r="4084" spans="1:72" x14ac:dyDescent="0.25">
      <c r="A4084" t="s">
        <v>2349</v>
      </c>
      <c r="B4084" t="s">
        <v>2350</v>
      </c>
      <c r="C4084" t="s">
        <v>2351</v>
      </c>
      <c r="D4084" t="s">
        <v>74</v>
      </c>
      <c r="E4084" t="s">
        <v>21868</v>
      </c>
      <c r="F4084" t="s">
        <v>2352</v>
      </c>
      <c r="G4084" t="s">
        <v>3719</v>
      </c>
      <c r="H4084" t="s">
        <v>3720</v>
      </c>
      <c r="I4084" s="1">
        <v>44197</v>
      </c>
      <c r="J4084" s="1">
        <v>44926</v>
      </c>
      <c r="K4084" t="s">
        <v>78</v>
      </c>
      <c r="L4084" t="s">
        <v>79</v>
      </c>
      <c r="M4084" t="s">
        <v>80</v>
      </c>
      <c r="N4084" t="s">
        <v>3016</v>
      </c>
      <c r="O4084" t="s">
        <v>3721</v>
      </c>
      <c r="P4084" t="s">
        <v>83</v>
      </c>
      <c r="Q4084" t="s">
        <v>3715</v>
      </c>
      <c r="R4084" t="s">
        <v>2388</v>
      </c>
      <c r="S4084" t="s">
        <v>3722</v>
      </c>
      <c r="T4084" t="s">
        <v>87</v>
      </c>
      <c r="U4084" t="s">
        <v>354</v>
      </c>
      <c r="V4084" t="s">
        <v>3723</v>
      </c>
      <c r="W4084" t="s">
        <v>90</v>
      </c>
      <c r="X4084" t="s">
        <v>83</v>
      </c>
      <c r="Y4084" t="s">
        <v>356</v>
      </c>
      <c r="Z4084" t="s">
        <v>92</v>
      </c>
      <c r="AA4084" s="1">
        <v>44655</v>
      </c>
      <c r="AB4084" s="2">
        <v>50294</v>
      </c>
      <c r="AC4084" s="2">
        <v>29389</v>
      </c>
      <c r="AD4084" s="2"/>
      <c r="AE4084" s="2"/>
      <c r="AF4084" s="2"/>
      <c r="AG4084">
        <v>51</v>
      </c>
      <c r="AH4084" s="3">
        <v>48155</v>
      </c>
      <c r="AI4084" s="3">
        <v>28902</v>
      </c>
      <c r="AJ4084" s="3">
        <v>0</v>
      </c>
      <c r="AK4084" s="3">
        <v>0</v>
      </c>
      <c r="AL4084" s="3">
        <v>0</v>
      </c>
      <c r="AM4084" t="s">
        <v>3724</v>
      </c>
      <c r="AN4084" t="s">
        <v>83</v>
      </c>
      <c r="AO4084" t="s">
        <v>2349</v>
      </c>
      <c r="AP4084" t="s">
        <v>2350</v>
      </c>
      <c r="AQ4084" t="s">
        <v>83</v>
      </c>
      <c r="AR4084" t="s">
        <v>2359</v>
      </c>
      <c r="AS4084" t="s">
        <v>83</v>
      </c>
      <c r="AT4084" t="s">
        <v>96</v>
      </c>
      <c r="AU4084" t="s">
        <v>2360</v>
      </c>
      <c r="AV4084" t="s">
        <v>2361</v>
      </c>
      <c r="AW4084" t="s">
        <v>99</v>
      </c>
      <c r="AX4084" t="s">
        <v>359</v>
      </c>
      <c r="AY4084" t="s">
        <v>2390</v>
      </c>
      <c r="AZ4084" t="s">
        <v>3725</v>
      </c>
      <c r="BA4084" t="s">
        <v>103</v>
      </c>
      <c r="BB4084" t="s">
        <v>83</v>
      </c>
      <c r="BC4084" s="4">
        <v>44562</v>
      </c>
      <c r="BD4084" t="s">
        <v>360</v>
      </c>
      <c r="BE4084" t="s">
        <v>105</v>
      </c>
      <c r="BF4084" t="s">
        <v>106</v>
      </c>
      <c r="BG4084" t="s">
        <v>107</v>
      </c>
      <c r="BH4084" t="s">
        <v>83</v>
      </c>
      <c r="BI4084" t="s">
        <v>83</v>
      </c>
      <c r="BJ4084" s="2">
        <v>0</v>
      </c>
      <c r="BK4084" t="s">
        <v>78</v>
      </c>
      <c r="BL4084" t="s">
        <v>90</v>
      </c>
      <c r="BM4084" t="s">
        <v>83</v>
      </c>
      <c r="BN4084" t="s">
        <v>83</v>
      </c>
      <c r="BO4084" t="s">
        <v>83</v>
      </c>
      <c r="BP4084" t="s">
        <v>83</v>
      </c>
      <c r="BQ4084" t="s">
        <v>83</v>
      </c>
      <c r="BR4084" t="s">
        <v>83</v>
      </c>
      <c r="BS4084" t="s">
        <v>83</v>
      </c>
      <c r="BT4084" s="3">
        <v>1</v>
      </c>
    </row>
    <row r="4085" spans="1:72" x14ac:dyDescent="0.25">
      <c r="A4085" t="s">
        <v>2349</v>
      </c>
      <c r="B4085" t="s">
        <v>2350</v>
      </c>
      <c r="C4085" t="s">
        <v>2351</v>
      </c>
      <c r="D4085" t="s">
        <v>74</v>
      </c>
      <c r="E4085" t="s">
        <v>21868</v>
      </c>
      <c r="F4085" t="s">
        <v>2352</v>
      </c>
      <c r="G4085" t="s">
        <v>3726</v>
      </c>
      <c r="H4085" t="s">
        <v>3727</v>
      </c>
      <c r="I4085" s="1">
        <v>44197</v>
      </c>
      <c r="J4085" s="1">
        <v>44926</v>
      </c>
      <c r="K4085" t="s">
        <v>78</v>
      </c>
      <c r="L4085" t="s">
        <v>79</v>
      </c>
      <c r="M4085" t="s">
        <v>80</v>
      </c>
      <c r="N4085" t="s">
        <v>3693</v>
      </c>
      <c r="O4085" t="s">
        <v>155</v>
      </c>
      <c r="P4085" t="s">
        <v>83</v>
      </c>
      <c r="Q4085" t="s">
        <v>3694</v>
      </c>
      <c r="R4085" t="s">
        <v>2388</v>
      </c>
      <c r="S4085" t="s">
        <v>83</v>
      </c>
      <c r="T4085" t="s">
        <v>87</v>
      </c>
      <c r="U4085" t="s">
        <v>354</v>
      </c>
      <c r="V4085" t="s">
        <v>355</v>
      </c>
      <c r="W4085" t="s">
        <v>90</v>
      </c>
      <c r="X4085" t="s">
        <v>83</v>
      </c>
      <c r="Y4085" t="s">
        <v>356</v>
      </c>
      <c r="Z4085" t="s">
        <v>92</v>
      </c>
      <c r="AA4085" s="1">
        <v>44654</v>
      </c>
      <c r="AB4085" s="2">
        <v>394636</v>
      </c>
      <c r="AC4085" s="2">
        <v>271896</v>
      </c>
      <c r="AD4085" s="2">
        <v>0</v>
      </c>
      <c r="AE4085" s="2">
        <v>0</v>
      </c>
      <c r="AF4085" s="2"/>
      <c r="AG4085">
        <v>226</v>
      </c>
      <c r="AH4085" s="3">
        <v>394141</v>
      </c>
      <c r="AI4085" s="3">
        <v>282687</v>
      </c>
      <c r="AJ4085" s="3">
        <v>0</v>
      </c>
      <c r="AK4085" s="3">
        <v>0</v>
      </c>
      <c r="AL4085" s="3">
        <v>0</v>
      </c>
      <c r="AM4085" t="s">
        <v>3728</v>
      </c>
      <c r="AN4085" t="s">
        <v>83</v>
      </c>
      <c r="AO4085" t="s">
        <v>2349</v>
      </c>
      <c r="AP4085" t="s">
        <v>2350</v>
      </c>
      <c r="AQ4085" t="s">
        <v>83</v>
      </c>
      <c r="AR4085" t="s">
        <v>2359</v>
      </c>
      <c r="AS4085" t="s">
        <v>83</v>
      </c>
      <c r="AT4085" t="s">
        <v>96</v>
      </c>
      <c r="AU4085" t="s">
        <v>2360</v>
      </c>
      <c r="AV4085" t="s">
        <v>2361</v>
      </c>
      <c r="AW4085" t="s">
        <v>99</v>
      </c>
      <c r="AX4085" t="s">
        <v>359</v>
      </c>
      <c r="AY4085" t="s">
        <v>2864</v>
      </c>
      <c r="AZ4085" t="s">
        <v>3729</v>
      </c>
      <c r="BA4085" t="s">
        <v>103</v>
      </c>
      <c r="BB4085" t="s">
        <v>83</v>
      </c>
      <c r="BC4085" s="4">
        <v>44562</v>
      </c>
      <c r="BD4085" t="s">
        <v>360</v>
      </c>
      <c r="BE4085" t="s">
        <v>105</v>
      </c>
      <c r="BF4085" t="s">
        <v>106</v>
      </c>
      <c r="BG4085" t="s">
        <v>107</v>
      </c>
      <c r="BH4085" t="s">
        <v>83</v>
      </c>
      <c r="BI4085" t="s">
        <v>83</v>
      </c>
      <c r="BJ4085" s="2">
        <v>0</v>
      </c>
      <c r="BK4085" t="s">
        <v>90</v>
      </c>
      <c r="BL4085" t="s">
        <v>90</v>
      </c>
      <c r="BM4085" t="s">
        <v>83</v>
      </c>
      <c r="BN4085" t="s">
        <v>83</v>
      </c>
      <c r="BO4085" t="s">
        <v>83</v>
      </c>
      <c r="BP4085" t="s">
        <v>83</v>
      </c>
      <c r="BQ4085" t="s">
        <v>83</v>
      </c>
      <c r="BR4085" t="s">
        <v>83</v>
      </c>
      <c r="BS4085" t="s">
        <v>83</v>
      </c>
      <c r="BT4085" s="3">
        <v>1</v>
      </c>
    </row>
    <row r="4086" spans="1:72" x14ac:dyDescent="0.25">
      <c r="A4086" t="s">
        <v>2349</v>
      </c>
      <c r="B4086" t="s">
        <v>2350</v>
      </c>
      <c r="C4086" t="s">
        <v>2351</v>
      </c>
      <c r="D4086" t="s">
        <v>74</v>
      </c>
      <c r="E4086" t="s">
        <v>21868</v>
      </c>
      <c r="F4086" t="s">
        <v>2352</v>
      </c>
      <c r="G4086" t="s">
        <v>3730</v>
      </c>
      <c r="H4086" t="s">
        <v>3731</v>
      </c>
      <c r="I4086" s="1">
        <v>44197</v>
      </c>
      <c r="J4086" s="1">
        <v>44926</v>
      </c>
      <c r="K4086" t="s">
        <v>78</v>
      </c>
      <c r="L4086" t="s">
        <v>79</v>
      </c>
      <c r="M4086" t="s">
        <v>80</v>
      </c>
      <c r="N4086" t="s">
        <v>3693</v>
      </c>
      <c r="O4086" t="s">
        <v>155</v>
      </c>
      <c r="P4086" t="s">
        <v>3732</v>
      </c>
      <c r="Q4086" t="s">
        <v>3694</v>
      </c>
      <c r="R4086" t="s">
        <v>2388</v>
      </c>
      <c r="S4086" t="s">
        <v>83</v>
      </c>
      <c r="T4086" t="s">
        <v>87</v>
      </c>
      <c r="U4086" t="s">
        <v>354</v>
      </c>
      <c r="V4086" t="s">
        <v>355</v>
      </c>
      <c r="W4086" t="s">
        <v>90</v>
      </c>
      <c r="X4086" t="s">
        <v>83</v>
      </c>
      <c r="Y4086" t="s">
        <v>356</v>
      </c>
      <c r="Z4086" t="s">
        <v>92</v>
      </c>
      <c r="AA4086" s="1">
        <v>44652</v>
      </c>
      <c r="AB4086" s="2">
        <v>69493</v>
      </c>
      <c r="AC4086" s="2">
        <v>63392</v>
      </c>
      <c r="AD4086" s="2"/>
      <c r="AE4086" s="2"/>
      <c r="AF4086" s="2"/>
      <c r="AG4086">
        <v>54</v>
      </c>
      <c r="AH4086" s="3">
        <v>67937</v>
      </c>
      <c r="AI4086" s="3">
        <v>63265</v>
      </c>
      <c r="AJ4086" s="3">
        <v>0</v>
      </c>
      <c r="AK4086" s="3">
        <v>0</v>
      </c>
      <c r="AL4086" s="3">
        <v>0</v>
      </c>
      <c r="AM4086" t="s">
        <v>3733</v>
      </c>
      <c r="AN4086" t="s">
        <v>83</v>
      </c>
      <c r="AO4086" t="s">
        <v>2349</v>
      </c>
      <c r="AP4086" t="s">
        <v>2350</v>
      </c>
      <c r="AQ4086" t="s">
        <v>83</v>
      </c>
      <c r="AR4086" t="s">
        <v>2359</v>
      </c>
      <c r="AS4086" t="s">
        <v>83</v>
      </c>
      <c r="AT4086" t="s">
        <v>96</v>
      </c>
      <c r="AU4086" t="s">
        <v>2360</v>
      </c>
      <c r="AV4086" t="s">
        <v>2361</v>
      </c>
      <c r="AW4086" t="s">
        <v>99</v>
      </c>
      <c r="AX4086" t="s">
        <v>359</v>
      </c>
      <c r="AY4086" t="s">
        <v>2362</v>
      </c>
      <c r="AZ4086" t="s">
        <v>3734</v>
      </c>
      <c r="BA4086" t="s">
        <v>103</v>
      </c>
      <c r="BB4086" t="s">
        <v>83</v>
      </c>
      <c r="BC4086" s="4">
        <v>44562</v>
      </c>
      <c r="BD4086" t="s">
        <v>360</v>
      </c>
      <c r="BE4086" t="s">
        <v>105</v>
      </c>
      <c r="BF4086" t="s">
        <v>106</v>
      </c>
      <c r="BG4086" t="s">
        <v>107</v>
      </c>
      <c r="BH4086" t="s">
        <v>83</v>
      </c>
      <c r="BI4086" t="s">
        <v>83</v>
      </c>
      <c r="BJ4086" s="2">
        <v>0</v>
      </c>
      <c r="BK4086" t="s">
        <v>90</v>
      </c>
      <c r="BL4086" t="s">
        <v>90</v>
      </c>
      <c r="BM4086" t="s">
        <v>83</v>
      </c>
      <c r="BN4086" t="s">
        <v>83</v>
      </c>
      <c r="BO4086" t="s">
        <v>83</v>
      </c>
      <c r="BP4086" t="s">
        <v>83</v>
      </c>
      <c r="BQ4086" t="s">
        <v>83</v>
      </c>
      <c r="BR4086" t="s">
        <v>83</v>
      </c>
      <c r="BS4086" t="s">
        <v>83</v>
      </c>
      <c r="BT4086" s="3">
        <v>1</v>
      </c>
    </row>
    <row r="4087" spans="1:72" x14ac:dyDescent="0.25">
      <c r="A4087" t="s">
        <v>2349</v>
      </c>
      <c r="B4087" t="s">
        <v>2350</v>
      </c>
      <c r="C4087" t="s">
        <v>2351</v>
      </c>
      <c r="D4087" t="s">
        <v>74</v>
      </c>
      <c r="E4087" t="s">
        <v>21868</v>
      </c>
      <c r="F4087" t="s">
        <v>2352</v>
      </c>
      <c r="G4087" t="s">
        <v>3735</v>
      </c>
      <c r="H4087" t="s">
        <v>3736</v>
      </c>
      <c r="I4087" s="1">
        <v>44197</v>
      </c>
      <c r="J4087" s="1">
        <v>44926</v>
      </c>
      <c r="K4087" t="s">
        <v>78</v>
      </c>
      <c r="L4087" t="s">
        <v>79</v>
      </c>
      <c r="M4087" t="s">
        <v>80</v>
      </c>
      <c r="N4087" t="s">
        <v>3455</v>
      </c>
      <c r="O4087" t="s">
        <v>3480</v>
      </c>
      <c r="P4087" t="s">
        <v>222</v>
      </c>
      <c r="Q4087" t="s">
        <v>3737</v>
      </c>
      <c r="R4087" t="s">
        <v>2470</v>
      </c>
      <c r="S4087" t="s">
        <v>150</v>
      </c>
      <c r="T4087" t="s">
        <v>87</v>
      </c>
      <c r="U4087" t="s">
        <v>88</v>
      </c>
      <c r="V4087" t="s">
        <v>89</v>
      </c>
      <c r="W4087" t="s">
        <v>78</v>
      </c>
      <c r="X4087" t="s">
        <v>120</v>
      </c>
      <c r="Y4087" t="s">
        <v>91</v>
      </c>
      <c r="Z4087" t="s">
        <v>92</v>
      </c>
      <c r="AA4087" s="1">
        <v>44216</v>
      </c>
      <c r="AB4087" s="2">
        <v>0</v>
      </c>
      <c r="AC4087" s="2">
        <v>0</v>
      </c>
      <c r="AD4087" s="2"/>
      <c r="AE4087" s="2"/>
      <c r="AF4087" s="2"/>
      <c r="AG4087">
        <v>0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t="s">
        <v>3738</v>
      </c>
      <c r="AN4087" t="s">
        <v>83</v>
      </c>
      <c r="AO4087" t="s">
        <v>2349</v>
      </c>
      <c r="AP4087" t="s">
        <v>2350</v>
      </c>
      <c r="AQ4087" t="s">
        <v>83</v>
      </c>
      <c r="AR4087" t="s">
        <v>2359</v>
      </c>
      <c r="AS4087" t="s">
        <v>83</v>
      </c>
      <c r="AT4087" t="s">
        <v>96</v>
      </c>
      <c r="AU4087" t="s">
        <v>2360</v>
      </c>
      <c r="AV4087" t="s">
        <v>2361</v>
      </c>
      <c r="AW4087" t="s">
        <v>99</v>
      </c>
      <c r="AX4087" t="s">
        <v>100</v>
      </c>
      <c r="AY4087" t="s">
        <v>2362</v>
      </c>
      <c r="AZ4087" t="s">
        <v>3635</v>
      </c>
      <c r="BA4087" t="s">
        <v>103</v>
      </c>
      <c r="BB4087" t="s">
        <v>3739</v>
      </c>
      <c r="BC4087" s="4"/>
      <c r="BD4087" t="s">
        <v>83</v>
      </c>
      <c r="BE4087" t="s">
        <v>105</v>
      </c>
      <c r="BF4087" t="s">
        <v>106</v>
      </c>
      <c r="BG4087" t="s">
        <v>107</v>
      </c>
      <c r="BH4087" t="s">
        <v>108</v>
      </c>
      <c r="BI4087" t="s">
        <v>109</v>
      </c>
      <c r="BJ4087" s="2">
        <v>0</v>
      </c>
      <c r="BK4087" t="s">
        <v>90</v>
      </c>
      <c r="BL4087" t="s">
        <v>78</v>
      </c>
      <c r="BM4087" t="s">
        <v>83</v>
      </c>
      <c r="BN4087" t="s">
        <v>83</v>
      </c>
      <c r="BO4087" t="s">
        <v>83</v>
      </c>
      <c r="BP4087" t="s">
        <v>3740</v>
      </c>
      <c r="BQ4087" t="s">
        <v>2366</v>
      </c>
      <c r="BR4087" t="s">
        <v>2367</v>
      </c>
      <c r="BS4087" t="s">
        <v>83</v>
      </c>
      <c r="BT4087" s="3">
        <v>1</v>
      </c>
    </row>
    <row r="4088" spans="1:72" x14ac:dyDescent="0.25">
      <c r="A4088" t="s">
        <v>2349</v>
      </c>
      <c r="B4088" t="s">
        <v>2350</v>
      </c>
      <c r="C4088" t="s">
        <v>2351</v>
      </c>
      <c r="D4088" t="s">
        <v>750</v>
      </c>
      <c r="E4088" t="s">
        <v>21869</v>
      </c>
      <c r="F4088" t="s">
        <v>2765</v>
      </c>
      <c r="G4088" t="s">
        <v>3741</v>
      </c>
      <c r="H4088" t="s">
        <v>3742</v>
      </c>
      <c r="I4088" s="1">
        <v>44197</v>
      </c>
      <c r="J4088" s="1">
        <v>44926</v>
      </c>
      <c r="K4088" t="s">
        <v>78</v>
      </c>
      <c r="L4088" t="s">
        <v>276</v>
      </c>
      <c r="M4088" t="s">
        <v>1399</v>
      </c>
      <c r="N4088" t="s">
        <v>3743</v>
      </c>
      <c r="O4088" t="s">
        <v>155</v>
      </c>
      <c r="P4088" t="s">
        <v>420</v>
      </c>
      <c r="Q4088" t="s">
        <v>3744</v>
      </c>
      <c r="R4088" t="s">
        <v>2388</v>
      </c>
      <c r="S4088" t="s">
        <v>150</v>
      </c>
      <c r="T4088" t="s">
        <v>87</v>
      </c>
      <c r="U4088" t="s">
        <v>88</v>
      </c>
      <c r="V4088" t="s">
        <v>89</v>
      </c>
      <c r="W4088" t="s">
        <v>90</v>
      </c>
      <c r="X4088" t="s">
        <v>83</v>
      </c>
      <c r="Y4088" t="s">
        <v>91</v>
      </c>
      <c r="Z4088" t="s">
        <v>92</v>
      </c>
      <c r="AA4088" s="1">
        <v>44197</v>
      </c>
      <c r="AB4088" s="2">
        <v>1980</v>
      </c>
      <c r="AC4088" s="2">
        <v>1856</v>
      </c>
      <c r="AD4088" s="2">
        <v>0</v>
      </c>
      <c r="AE4088" s="2">
        <v>0</v>
      </c>
      <c r="AF4088" s="2"/>
      <c r="AG4088">
        <v>0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t="s">
        <v>3745</v>
      </c>
      <c r="AN4088" t="s">
        <v>83</v>
      </c>
      <c r="AO4088" t="s">
        <v>2349</v>
      </c>
      <c r="AP4088" t="s">
        <v>2350</v>
      </c>
      <c r="AQ4088" t="s">
        <v>83</v>
      </c>
      <c r="AR4088" t="s">
        <v>2359</v>
      </c>
      <c r="AS4088" t="s">
        <v>83</v>
      </c>
      <c r="AT4088" t="s">
        <v>96</v>
      </c>
      <c r="AU4088" t="s">
        <v>2360</v>
      </c>
      <c r="AV4088" t="s">
        <v>2361</v>
      </c>
      <c r="AW4088" t="s">
        <v>99</v>
      </c>
      <c r="AX4088" t="s">
        <v>100</v>
      </c>
      <c r="AY4088" t="s">
        <v>3746</v>
      </c>
      <c r="AZ4088" t="s">
        <v>3747</v>
      </c>
      <c r="BA4088" t="s">
        <v>103</v>
      </c>
      <c r="BB4088" t="s">
        <v>83</v>
      </c>
      <c r="BC4088" s="4"/>
      <c r="BD4088" t="s">
        <v>83</v>
      </c>
      <c r="BE4088" t="s">
        <v>105</v>
      </c>
      <c r="BF4088" t="s">
        <v>106</v>
      </c>
      <c r="BG4088" t="s">
        <v>107</v>
      </c>
      <c r="BH4088" t="s">
        <v>108</v>
      </c>
      <c r="BI4088" t="s">
        <v>109</v>
      </c>
      <c r="BJ4088" s="2">
        <v>0</v>
      </c>
      <c r="BK4088" t="s">
        <v>90</v>
      </c>
      <c r="BL4088" t="s">
        <v>78</v>
      </c>
      <c r="BM4088" t="s">
        <v>83</v>
      </c>
      <c r="BN4088" t="s">
        <v>83</v>
      </c>
      <c r="BO4088" t="s">
        <v>83</v>
      </c>
      <c r="BP4088" t="s">
        <v>3748</v>
      </c>
      <c r="BQ4088" t="s">
        <v>2773</v>
      </c>
      <c r="BR4088" t="s">
        <v>2774</v>
      </c>
      <c r="BS4088" t="s">
        <v>83</v>
      </c>
      <c r="BT4088" s="3">
        <v>1</v>
      </c>
    </row>
    <row r="4089" spans="1:72" x14ac:dyDescent="0.25">
      <c r="A4089" t="s">
        <v>2349</v>
      </c>
      <c r="B4089" t="s">
        <v>2350</v>
      </c>
      <c r="C4089" t="s">
        <v>2351</v>
      </c>
      <c r="D4089" t="s">
        <v>750</v>
      </c>
      <c r="E4089" t="s">
        <v>21869</v>
      </c>
      <c r="F4089" t="s">
        <v>2765</v>
      </c>
      <c r="G4089" t="s">
        <v>3749</v>
      </c>
      <c r="H4089" t="s">
        <v>3750</v>
      </c>
      <c r="I4089" s="1">
        <v>44197</v>
      </c>
      <c r="J4089" s="1">
        <v>44926</v>
      </c>
      <c r="K4089" t="s">
        <v>78</v>
      </c>
      <c r="L4089" t="s">
        <v>79</v>
      </c>
      <c r="M4089" t="s">
        <v>80</v>
      </c>
      <c r="N4089" t="s">
        <v>3751</v>
      </c>
      <c r="O4089" t="s">
        <v>155</v>
      </c>
      <c r="P4089" t="s">
        <v>420</v>
      </c>
      <c r="Q4089" t="s">
        <v>3752</v>
      </c>
      <c r="R4089" t="s">
        <v>2388</v>
      </c>
      <c r="S4089" t="s">
        <v>150</v>
      </c>
      <c r="T4089" t="s">
        <v>87</v>
      </c>
      <c r="U4089" t="s">
        <v>88</v>
      </c>
      <c r="V4089" t="s">
        <v>89</v>
      </c>
      <c r="W4089" t="s">
        <v>78</v>
      </c>
      <c r="X4089" t="s">
        <v>120</v>
      </c>
      <c r="Y4089" t="s">
        <v>91</v>
      </c>
      <c r="Z4089" t="s">
        <v>92</v>
      </c>
      <c r="AA4089" s="1">
        <v>44567</v>
      </c>
      <c r="AB4089" s="2">
        <v>3165</v>
      </c>
      <c r="AC4089" s="2">
        <v>4822</v>
      </c>
      <c r="AD4089" s="2">
        <v>0</v>
      </c>
      <c r="AE4089" s="2">
        <v>0</v>
      </c>
      <c r="AF4089" s="2"/>
      <c r="AG4089">
        <v>0</v>
      </c>
      <c r="AH4089" s="3">
        <v>3029</v>
      </c>
      <c r="AI4089" s="3">
        <v>9036</v>
      </c>
      <c r="AJ4089" s="3">
        <v>-9497</v>
      </c>
      <c r="AK4089" s="3">
        <v>-4214</v>
      </c>
      <c r="AL4089" s="3">
        <v>0</v>
      </c>
      <c r="AM4089" t="s">
        <v>3753</v>
      </c>
      <c r="AN4089" t="s">
        <v>83</v>
      </c>
      <c r="AO4089" t="s">
        <v>2349</v>
      </c>
      <c r="AP4089" t="s">
        <v>2350</v>
      </c>
      <c r="AQ4089" t="s">
        <v>83</v>
      </c>
      <c r="AR4089" t="s">
        <v>2359</v>
      </c>
      <c r="AS4089" t="s">
        <v>83</v>
      </c>
      <c r="AT4089" t="s">
        <v>96</v>
      </c>
      <c r="AU4089" t="s">
        <v>2360</v>
      </c>
      <c r="AV4089" t="s">
        <v>2361</v>
      </c>
      <c r="AW4089" t="s">
        <v>99</v>
      </c>
      <c r="AX4089" t="s">
        <v>100</v>
      </c>
      <c r="AY4089" t="s">
        <v>3754</v>
      </c>
      <c r="AZ4089" t="s">
        <v>3755</v>
      </c>
      <c r="BA4089" t="s">
        <v>103</v>
      </c>
      <c r="BB4089" t="s">
        <v>3756</v>
      </c>
      <c r="BC4089" s="4"/>
      <c r="BD4089" t="s">
        <v>83</v>
      </c>
      <c r="BE4089" t="s">
        <v>105</v>
      </c>
      <c r="BF4089" t="s">
        <v>106</v>
      </c>
      <c r="BG4089" t="s">
        <v>107</v>
      </c>
      <c r="BH4089" t="s">
        <v>108</v>
      </c>
      <c r="BI4089" t="s">
        <v>109</v>
      </c>
      <c r="BJ4089" s="2">
        <v>0</v>
      </c>
      <c r="BK4089" t="s">
        <v>90</v>
      </c>
      <c r="BL4089" t="s">
        <v>78</v>
      </c>
      <c r="BM4089" t="s">
        <v>83</v>
      </c>
      <c r="BN4089" t="s">
        <v>83</v>
      </c>
      <c r="BO4089" t="s">
        <v>83</v>
      </c>
      <c r="BP4089" t="s">
        <v>3757</v>
      </c>
      <c r="BQ4089" t="s">
        <v>2773</v>
      </c>
      <c r="BR4089" t="s">
        <v>2774</v>
      </c>
      <c r="BS4089" t="s">
        <v>83</v>
      </c>
      <c r="BT4089" s="3">
        <v>1</v>
      </c>
    </row>
    <row r="4090" spans="1:72" x14ac:dyDescent="0.25">
      <c r="A4090" t="s">
        <v>2349</v>
      </c>
      <c r="B4090" t="s">
        <v>2350</v>
      </c>
      <c r="C4090" t="s">
        <v>2351</v>
      </c>
      <c r="D4090" t="s">
        <v>74</v>
      </c>
      <c r="E4090" t="s">
        <v>21868</v>
      </c>
      <c r="F4090" t="s">
        <v>2352</v>
      </c>
      <c r="G4090" t="s">
        <v>3758</v>
      </c>
      <c r="H4090" t="s">
        <v>3759</v>
      </c>
      <c r="I4090" s="1">
        <v>44197</v>
      </c>
      <c r="J4090" s="1">
        <v>44926</v>
      </c>
      <c r="K4090" t="s">
        <v>78</v>
      </c>
      <c r="L4090" t="s">
        <v>79</v>
      </c>
      <c r="M4090" t="s">
        <v>80</v>
      </c>
      <c r="N4090" t="s">
        <v>3573</v>
      </c>
      <c r="O4090" t="s">
        <v>155</v>
      </c>
      <c r="P4090" t="s">
        <v>409</v>
      </c>
      <c r="Q4090" t="s">
        <v>3574</v>
      </c>
      <c r="R4090" t="s">
        <v>2388</v>
      </c>
      <c r="S4090" t="s">
        <v>150</v>
      </c>
      <c r="T4090" t="s">
        <v>87</v>
      </c>
      <c r="U4090" t="s">
        <v>88</v>
      </c>
      <c r="V4090" t="s">
        <v>89</v>
      </c>
      <c r="W4090" t="s">
        <v>78</v>
      </c>
      <c r="X4090" t="s">
        <v>120</v>
      </c>
      <c r="Y4090" t="s">
        <v>91</v>
      </c>
      <c r="Z4090" t="s">
        <v>92</v>
      </c>
      <c r="AA4090" s="1">
        <v>44565</v>
      </c>
      <c r="AB4090" s="2">
        <v>33</v>
      </c>
      <c r="AC4090" s="2">
        <v>38</v>
      </c>
      <c r="AD4090" s="2"/>
      <c r="AE4090" s="2"/>
      <c r="AF4090" s="2"/>
      <c r="AG4090">
        <v>0</v>
      </c>
      <c r="AH4090" s="3">
        <v>33</v>
      </c>
      <c r="AI4090" s="3">
        <v>38</v>
      </c>
      <c r="AJ4090" s="3">
        <v>0</v>
      </c>
      <c r="AK4090" s="3">
        <v>0</v>
      </c>
      <c r="AL4090" s="3">
        <v>0</v>
      </c>
      <c r="AM4090" t="s">
        <v>3760</v>
      </c>
      <c r="AN4090" t="s">
        <v>83</v>
      </c>
      <c r="AO4090" t="s">
        <v>2349</v>
      </c>
      <c r="AP4090" t="s">
        <v>2350</v>
      </c>
      <c r="AQ4090" t="s">
        <v>83</v>
      </c>
      <c r="AR4090" t="s">
        <v>2359</v>
      </c>
      <c r="AS4090" t="s">
        <v>83</v>
      </c>
      <c r="AT4090" t="s">
        <v>96</v>
      </c>
      <c r="AU4090" t="s">
        <v>2360</v>
      </c>
      <c r="AV4090" t="s">
        <v>2361</v>
      </c>
      <c r="AW4090" t="s">
        <v>99</v>
      </c>
      <c r="AX4090" t="s">
        <v>100</v>
      </c>
      <c r="AY4090" t="s">
        <v>3261</v>
      </c>
      <c r="AZ4090" t="s">
        <v>3761</v>
      </c>
      <c r="BA4090" t="s">
        <v>103</v>
      </c>
      <c r="BB4090" t="s">
        <v>3762</v>
      </c>
      <c r="BC4090" s="4"/>
      <c r="BD4090" t="s">
        <v>83</v>
      </c>
      <c r="BE4090" t="s">
        <v>105</v>
      </c>
      <c r="BF4090" t="s">
        <v>106</v>
      </c>
      <c r="BG4090" t="s">
        <v>107</v>
      </c>
      <c r="BH4090" t="s">
        <v>108</v>
      </c>
      <c r="BI4090" t="s">
        <v>109</v>
      </c>
      <c r="BJ4090" s="2">
        <v>0</v>
      </c>
      <c r="BK4090" t="s">
        <v>90</v>
      </c>
      <c r="BL4090" t="s">
        <v>90</v>
      </c>
      <c r="BM4090" t="s">
        <v>83</v>
      </c>
      <c r="BN4090" t="s">
        <v>83</v>
      </c>
      <c r="BO4090" t="s">
        <v>83</v>
      </c>
      <c r="BP4090" t="s">
        <v>83</v>
      </c>
      <c r="BQ4090" t="s">
        <v>83</v>
      </c>
      <c r="BR4090" t="s">
        <v>83</v>
      </c>
      <c r="BS4090" t="s">
        <v>83</v>
      </c>
      <c r="BT4090" s="3">
        <v>1</v>
      </c>
    </row>
    <row r="4091" spans="1:72" x14ac:dyDescent="0.25">
      <c r="A4091" t="s">
        <v>2349</v>
      </c>
      <c r="B4091" t="s">
        <v>2350</v>
      </c>
      <c r="C4091" t="s">
        <v>2351</v>
      </c>
      <c r="D4091" t="s">
        <v>74</v>
      </c>
      <c r="E4091" t="s">
        <v>21868</v>
      </c>
      <c r="F4091" t="s">
        <v>2352</v>
      </c>
      <c r="G4091" t="s">
        <v>3763</v>
      </c>
      <c r="H4091" t="s">
        <v>3764</v>
      </c>
      <c r="I4091" s="1">
        <v>44197</v>
      </c>
      <c r="J4091" s="1">
        <v>44926</v>
      </c>
      <c r="K4091" t="s">
        <v>78</v>
      </c>
      <c r="L4091" t="s">
        <v>79</v>
      </c>
      <c r="M4091" t="s">
        <v>80</v>
      </c>
      <c r="N4091" t="s">
        <v>2518</v>
      </c>
      <c r="O4091" t="s">
        <v>1614</v>
      </c>
      <c r="P4091" t="s">
        <v>409</v>
      </c>
      <c r="Q4091" t="s">
        <v>2520</v>
      </c>
      <c r="R4091" t="s">
        <v>2470</v>
      </c>
      <c r="S4091" t="s">
        <v>150</v>
      </c>
      <c r="T4091" t="s">
        <v>87</v>
      </c>
      <c r="U4091" t="s">
        <v>88</v>
      </c>
      <c r="V4091" t="s">
        <v>89</v>
      </c>
      <c r="W4091" t="s">
        <v>78</v>
      </c>
      <c r="X4091" t="s">
        <v>120</v>
      </c>
      <c r="Y4091" t="s">
        <v>91</v>
      </c>
      <c r="Z4091" t="s">
        <v>92</v>
      </c>
      <c r="AA4091" s="1">
        <v>44567</v>
      </c>
      <c r="AB4091" s="2">
        <v>5</v>
      </c>
      <c r="AC4091" s="2">
        <v>13</v>
      </c>
      <c r="AD4091" s="2"/>
      <c r="AE4091" s="2"/>
      <c r="AF4091" s="2"/>
      <c r="AG4091">
        <v>0</v>
      </c>
      <c r="AH4091" s="3">
        <v>5</v>
      </c>
      <c r="AI4091" s="3">
        <v>13</v>
      </c>
      <c r="AJ4091" s="3">
        <v>0</v>
      </c>
      <c r="AK4091" s="3">
        <v>0</v>
      </c>
      <c r="AL4091" s="3">
        <v>0</v>
      </c>
      <c r="AM4091" t="s">
        <v>3765</v>
      </c>
      <c r="AN4091" t="s">
        <v>83</v>
      </c>
      <c r="AO4091" t="s">
        <v>2349</v>
      </c>
      <c r="AP4091" t="s">
        <v>2350</v>
      </c>
      <c r="AQ4091" t="s">
        <v>83</v>
      </c>
      <c r="AR4091" t="s">
        <v>2359</v>
      </c>
      <c r="AS4091" t="s">
        <v>83</v>
      </c>
      <c r="AT4091" t="s">
        <v>96</v>
      </c>
      <c r="AU4091" t="s">
        <v>2360</v>
      </c>
      <c r="AV4091" t="s">
        <v>2361</v>
      </c>
      <c r="AW4091" t="s">
        <v>99</v>
      </c>
      <c r="AX4091" t="s">
        <v>100</v>
      </c>
      <c r="AY4091" t="s">
        <v>83</v>
      </c>
      <c r="AZ4091" t="s">
        <v>3766</v>
      </c>
      <c r="BA4091" t="s">
        <v>103</v>
      </c>
      <c r="BB4091" t="s">
        <v>3767</v>
      </c>
      <c r="BC4091" s="4"/>
      <c r="BD4091" t="s">
        <v>83</v>
      </c>
      <c r="BE4091" t="s">
        <v>105</v>
      </c>
      <c r="BF4091" t="s">
        <v>106</v>
      </c>
      <c r="BG4091" t="s">
        <v>107</v>
      </c>
      <c r="BH4091" t="s">
        <v>108</v>
      </c>
      <c r="BI4091" t="s">
        <v>109</v>
      </c>
      <c r="BJ4091" s="2">
        <v>0</v>
      </c>
      <c r="BK4091" t="s">
        <v>90</v>
      </c>
      <c r="BL4091" t="s">
        <v>90</v>
      </c>
      <c r="BM4091" t="s">
        <v>83</v>
      </c>
      <c r="BN4091" t="s">
        <v>83</v>
      </c>
      <c r="BO4091" t="s">
        <v>83</v>
      </c>
      <c r="BP4091" t="s">
        <v>83</v>
      </c>
      <c r="BQ4091" t="s">
        <v>83</v>
      </c>
      <c r="BR4091" t="s">
        <v>83</v>
      </c>
      <c r="BS4091" t="s">
        <v>83</v>
      </c>
      <c r="BT4091" s="3">
        <v>1</v>
      </c>
    </row>
    <row r="4092" spans="1:72" x14ac:dyDescent="0.25">
      <c r="A4092" t="s">
        <v>2349</v>
      </c>
      <c r="B4092" t="s">
        <v>2350</v>
      </c>
      <c r="C4092" t="s">
        <v>2351</v>
      </c>
      <c r="D4092" t="s">
        <v>74</v>
      </c>
      <c r="E4092" t="s">
        <v>21868</v>
      </c>
      <c r="F4092" t="s">
        <v>2352</v>
      </c>
      <c r="G4092" t="s">
        <v>3768</v>
      </c>
      <c r="H4092" t="s">
        <v>3769</v>
      </c>
      <c r="I4092" s="1">
        <v>44197</v>
      </c>
      <c r="J4092" s="1">
        <v>44926</v>
      </c>
      <c r="K4092" t="s">
        <v>78</v>
      </c>
      <c r="L4092" t="s">
        <v>276</v>
      </c>
      <c r="M4092" t="s">
        <v>1399</v>
      </c>
      <c r="N4092" t="s">
        <v>3770</v>
      </c>
      <c r="O4092" t="s">
        <v>683</v>
      </c>
      <c r="P4092" t="s">
        <v>1095</v>
      </c>
      <c r="Q4092" t="s">
        <v>3771</v>
      </c>
      <c r="R4092" t="s">
        <v>2470</v>
      </c>
      <c r="S4092" t="s">
        <v>150</v>
      </c>
      <c r="T4092" t="s">
        <v>87</v>
      </c>
      <c r="U4092" t="s">
        <v>88</v>
      </c>
      <c r="V4092" t="s">
        <v>89</v>
      </c>
      <c r="W4092" t="s">
        <v>90</v>
      </c>
      <c r="X4092" t="s">
        <v>83</v>
      </c>
      <c r="Y4092" t="s">
        <v>91</v>
      </c>
      <c r="Z4092" t="s">
        <v>92</v>
      </c>
      <c r="AA4092" s="1">
        <v>44197</v>
      </c>
      <c r="AB4092" s="2">
        <v>1980</v>
      </c>
      <c r="AC4092" s="2">
        <v>1856</v>
      </c>
      <c r="AD4092" s="2">
        <v>0</v>
      </c>
      <c r="AE4092" s="2">
        <v>0</v>
      </c>
      <c r="AF4092" s="2"/>
      <c r="AG4092">
        <v>0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t="s">
        <v>3772</v>
      </c>
      <c r="AN4092" t="s">
        <v>83</v>
      </c>
      <c r="AO4092" t="s">
        <v>2349</v>
      </c>
      <c r="AP4092" t="s">
        <v>2350</v>
      </c>
      <c r="AQ4092" t="s">
        <v>83</v>
      </c>
      <c r="AR4092" t="s">
        <v>2359</v>
      </c>
      <c r="AS4092" t="s">
        <v>83</v>
      </c>
      <c r="AT4092" t="s">
        <v>96</v>
      </c>
      <c r="AU4092" t="s">
        <v>2360</v>
      </c>
      <c r="AV4092" t="s">
        <v>2361</v>
      </c>
      <c r="AW4092" t="s">
        <v>99</v>
      </c>
      <c r="AX4092" t="s">
        <v>100</v>
      </c>
      <c r="AY4092" t="s">
        <v>83</v>
      </c>
      <c r="AZ4092" t="s">
        <v>83</v>
      </c>
      <c r="BA4092" t="s">
        <v>103</v>
      </c>
      <c r="BB4092" t="s">
        <v>83</v>
      </c>
      <c r="BC4092" s="4"/>
      <c r="BD4092" t="s">
        <v>83</v>
      </c>
      <c r="BE4092" t="s">
        <v>105</v>
      </c>
      <c r="BF4092" t="s">
        <v>106</v>
      </c>
      <c r="BG4092" t="s">
        <v>107</v>
      </c>
      <c r="BH4092" t="s">
        <v>108</v>
      </c>
      <c r="BI4092" t="s">
        <v>109</v>
      </c>
      <c r="BJ4092" s="2">
        <v>0</v>
      </c>
      <c r="BK4092" t="s">
        <v>90</v>
      </c>
      <c r="BL4092" t="s">
        <v>78</v>
      </c>
      <c r="BM4092" t="s">
        <v>83</v>
      </c>
      <c r="BN4092" t="s">
        <v>83</v>
      </c>
      <c r="BO4092" t="s">
        <v>83</v>
      </c>
      <c r="BP4092" t="s">
        <v>3773</v>
      </c>
      <c r="BQ4092" t="s">
        <v>2366</v>
      </c>
      <c r="BR4092" t="s">
        <v>2367</v>
      </c>
      <c r="BS4092" t="s">
        <v>83</v>
      </c>
      <c r="BT4092" s="3">
        <v>1</v>
      </c>
    </row>
    <row r="4093" spans="1:72" x14ac:dyDescent="0.25">
      <c r="A4093" t="s">
        <v>2349</v>
      </c>
      <c r="B4093" t="s">
        <v>2350</v>
      </c>
      <c r="C4093" t="s">
        <v>2351</v>
      </c>
      <c r="D4093" t="s">
        <v>74</v>
      </c>
      <c r="E4093" t="s">
        <v>21868</v>
      </c>
      <c r="F4093" t="s">
        <v>2352</v>
      </c>
      <c r="G4093" t="s">
        <v>3774</v>
      </c>
      <c r="H4093" t="s">
        <v>3775</v>
      </c>
      <c r="I4093" s="1">
        <v>44197</v>
      </c>
      <c r="J4093" s="1">
        <v>44926</v>
      </c>
      <c r="K4093" t="s">
        <v>78</v>
      </c>
      <c r="L4093" t="s">
        <v>276</v>
      </c>
      <c r="M4093" t="s">
        <v>1399</v>
      </c>
      <c r="N4093" t="s">
        <v>856</v>
      </c>
      <c r="O4093" t="s">
        <v>3776</v>
      </c>
      <c r="P4093" t="s">
        <v>3777</v>
      </c>
      <c r="Q4093" t="s">
        <v>2842</v>
      </c>
      <c r="R4093" t="s">
        <v>2388</v>
      </c>
      <c r="S4093" t="s">
        <v>150</v>
      </c>
      <c r="T4093" t="s">
        <v>87</v>
      </c>
      <c r="U4093" t="s">
        <v>88</v>
      </c>
      <c r="V4093" t="s">
        <v>89</v>
      </c>
      <c r="W4093" t="s">
        <v>90</v>
      </c>
      <c r="X4093" t="s">
        <v>83</v>
      </c>
      <c r="Y4093" t="s">
        <v>91</v>
      </c>
      <c r="Z4093" t="s">
        <v>92</v>
      </c>
      <c r="AA4093" s="1">
        <v>44197</v>
      </c>
      <c r="AB4093" s="2">
        <v>1980</v>
      </c>
      <c r="AC4093" s="2">
        <v>1856</v>
      </c>
      <c r="AD4093" s="2">
        <v>0</v>
      </c>
      <c r="AE4093" s="2">
        <v>0</v>
      </c>
      <c r="AF4093" s="2"/>
      <c r="AG4093">
        <v>0</v>
      </c>
      <c r="AH4093" s="3">
        <v>0</v>
      </c>
      <c r="AI4093" s="3">
        <v>0</v>
      </c>
      <c r="AJ4093" s="3">
        <v>0</v>
      </c>
      <c r="AK4093" s="3">
        <v>0</v>
      </c>
      <c r="AL4093" s="3">
        <v>0</v>
      </c>
      <c r="AM4093" t="s">
        <v>3778</v>
      </c>
      <c r="AN4093" t="s">
        <v>83</v>
      </c>
      <c r="AO4093" t="s">
        <v>2349</v>
      </c>
      <c r="AP4093" t="s">
        <v>2350</v>
      </c>
      <c r="AQ4093" t="s">
        <v>83</v>
      </c>
      <c r="AR4093" t="s">
        <v>2359</v>
      </c>
      <c r="AS4093" t="s">
        <v>83</v>
      </c>
      <c r="AT4093" t="s">
        <v>96</v>
      </c>
      <c r="AU4093" t="s">
        <v>2360</v>
      </c>
      <c r="AV4093" t="s">
        <v>2361</v>
      </c>
      <c r="AW4093" t="s">
        <v>99</v>
      </c>
      <c r="AX4093" t="s">
        <v>100</v>
      </c>
      <c r="AY4093" t="s">
        <v>3779</v>
      </c>
      <c r="AZ4093" t="s">
        <v>3780</v>
      </c>
      <c r="BA4093" t="s">
        <v>103</v>
      </c>
      <c r="BB4093" t="s">
        <v>83</v>
      </c>
      <c r="BC4093" s="4"/>
      <c r="BD4093" t="s">
        <v>83</v>
      </c>
      <c r="BE4093" t="s">
        <v>105</v>
      </c>
      <c r="BF4093" t="s">
        <v>106</v>
      </c>
      <c r="BG4093" t="s">
        <v>107</v>
      </c>
      <c r="BH4093" t="s">
        <v>108</v>
      </c>
      <c r="BI4093" t="s">
        <v>109</v>
      </c>
      <c r="BJ4093" s="2">
        <v>0</v>
      </c>
      <c r="BK4093" t="s">
        <v>78</v>
      </c>
      <c r="BL4093" t="s">
        <v>90</v>
      </c>
      <c r="BM4093" t="s">
        <v>83</v>
      </c>
      <c r="BN4093" t="s">
        <v>83</v>
      </c>
      <c r="BO4093" t="s">
        <v>83</v>
      </c>
      <c r="BP4093" t="s">
        <v>83</v>
      </c>
      <c r="BQ4093" t="s">
        <v>83</v>
      </c>
      <c r="BR4093" t="s">
        <v>83</v>
      </c>
      <c r="BS4093" t="s">
        <v>83</v>
      </c>
      <c r="BT4093" s="3">
        <v>1</v>
      </c>
    </row>
    <row r="4094" spans="1:72" x14ac:dyDescent="0.25">
      <c r="A4094" t="s">
        <v>2349</v>
      </c>
      <c r="B4094" t="s">
        <v>2350</v>
      </c>
      <c r="C4094" t="s">
        <v>2351</v>
      </c>
      <c r="D4094" t="s">
        <v>750</v>
      </c>
      <c r="E4094" t="s">
        <v>21869</v>
      </c>
      <c r="F4094" t="s">
        <v>2765</v>
      </c>
      <c r="G4094" t="s">
        <v>3781</v>
      </c>
      <c r="H4094" t="s">
        <v>3782</v>
      </c>
      <c r="I4094" s="1">
        <v>44197</v>
      </c>
      <c r="J4094" s="1">
        <v>44926</v>
      </c>
      <c r="K4094" t="s">
        <v>78</v>
      </c>
      <c r="L4094" t="s">
        <v>79</v>
      </c>
      <c r="M4094" t="s">
        <v>80</v>
      </c>
      <c r="N4094" t="s">
        <v>2809</v>
      </c>
      <c r="O4094" t="s">
        <v>820</v>
      </c>
      <c r="P4094" t="s">
        <v>409</v>
      </c>
      <c r="Q4094" t="s">
        <v>3783</v>
      </c>
      <c r="R4094" t="s">
        <v>2388</v>
      </c>
      <c r="S4094" t="s">
        <v>119</v>
      </c>
      <c r="T4094" t="s">
        <v>87</v>
      </c>
      <c r="U4094" t="s">
        <v>88</v>
      </c>
      <c r="V4094" t="s">
        <v>89</v>
      </c>
      <c r="W4094" t="s">
        <v>78</v>
      </c>
      <c r="X4094" t="s">
        <v>120</v>
      </c>
      <c r="Y4094" t="s">
        <v>91</v>
      </c>
      <c r="Z4094" t="s">
        <v>92</v>
      </c>
      <c r="AA4094" s="1">
        <v>44566</v>
      </c>
      <c r="AB4094" s="2">
        <v>6863</v>
      </c>
      <c r="AC4094" s="2">
        <v>4270</v>
      </c>
      <c r="AD4094" s="2"/>
      <c r="AE4094" s="2"/>
      <c r="AF4094" s="2"/>
      <c r="AG4094">
        <v>0</v>
      </c>
      <c r="AH4094" s="3">
        <v>6863</v>
      </c>
      <c r="AI4094" s="3">
        <v>4270</v>
      </c>
      <c r="AJ4094" s="3">
        <v>0</v>
      </c>
      <c r="AK4094" s="3">
        <v>0</v>
      </c>
      <c r="AL4094" s="3">
        <v>0</v>
      </c>
      <c r="AM4094" t="s">
        <v>3784</v>
      </c>
      <c r="AN4094" t="s">
        <v>83</v>
      </c>
      <c r="AO4094" t="s">
        <v>2349</v>
      </c>
      <c r="AP4094" t="s">
        <v>2350</v>
      </c>
      <c r="AQ4094" t="s">
        <v>83</v>
      </c>
      <c r="AR4094" t="s">
        <v>2359</v>
      </c>
      <c r="AS4094" t="s">
        <v>83</v>
      </c>
      <c r="AT4094" t="s">
        <v>96</v>
      </c>
      <c r="AU4094" t="s">
        <v>2360</v>
      </c>
      <c r="AV4094" t="s">
        <v>2361</v>
      </c>
      <c r="AW4094" t="s">
        <v>99</v>
      </c>
      <c r="AX4094" t="s">
        <v>100</v>
      </c>
      <c r="AY4094" t="s">
        <v>3785</v>
      </c>
      <c r="AZ4094" t="s">
        <v>3786</v>
      </c>
      <c r="BA4094" t="s">
        <v>103</v>
      </c>
      <c r="BB4094" t="s">
        <v>3787</v>
      </c>
      <c r="BC4094" s="4"/>
      <c r="BD4094" t="s">
        <v>83</v>
      </c>
      <c r="BE4094" t="s">
        <v>105</v>
      </c>
      <c r="BF4094" t="s">
        <v>106</v>
      </c>
      <c r="BG4094" t="s">
        <v>107</v>
      </c>
      <c r="BH4094" t="s">
        <v>509</v>
      </c>
      <c r="BI4094" t="s">
        <v>510</v>
      </c>
      <c r="BJ4094" s="2">
        <v>0</v>
      </c>
      <c r="BK4094" t="s">
        <v>90</v>
      </c>
      <c r="BL4094" t="s">
        <v>78</v>
      </c>
      <c r="BM4094" t="s">
        <v>83</v>
      </c>
      <c r="BN4094" t="s">
        <v>83</v>
      </c>
      <c r="BO4094" t="s">
        <v>83</v>
      </c>
      <c r="BP4094" t="s">
        <v>3788</v>
      </c>
      <c r="BQ4094" t="s">
        <v>2773</v>
      </c>
      <c r="BR4094" t="s">
        <v>2774</v>
      </c>
      <c r="BS4094" t="s">
        <v>83</v>
      </c>
      <c r="BT4094" s="3">
        <v>1</v>
      </c>
    </row>
    <row r="4095" spans="1:72" x14ac:dyDescent="0.25">
      <c r="A4095" t="s">
        <v>2349</v>
      </c>
      <c r="B4095" t="s">
        <v>2350</v>
      </c>
      <c r="C4095" t="s">
        <v>2351</v>
      </c>
      <c r="D4095" t="s">
        <v>750</v>
      </c>
      <c r="E4095" t="s">
        <v>21869</v>
      </c>
      <c r="F4095" t="s">
        <v>2765</v>
      </c>
      <c r="G4095" t="s">
        <v>3789</v>
      </c>
      <c r="H4095" t="s">
        <v>3790</v>
      </c>
      <c r="I4095" s="1">
        <v>44197</v>
      </c>
      <c r="J4095" s="1">
        <v>44926</v>
      </c>
      <c r="K4095" t="s">
        <v>78</v>
      </c>
      <c r="L4095" t="s">
        <v>79</v>
      </c>
      <c r="M4095" t="s">
        <v>80</v>
      </c>
      <c r="N4095" t="s">
        <v>3791</v>
      </c>
      <c r="O4095" t="s">
        <v>809</v>
      </c>
      <c r="P4095" t="s">
        <v>1095</v>
      </c>
      <c r="Q4095" t="s">
        <v>3792</v>
      </c>
      <c r="R4095" t="s">
        <v>2388</v>
      </c>
      <c r="S4095" t="s">
        <v>86</v>
      </c>
      <c r="T4095" t="s">
        <v>87</v>
      </c>
      <c r="U4095" t="s">
        <v>88</v>
      </c>
      <c r="V4095" t="s">
        <v>1223</v>
      </c>
      <c r="W4095" t="s">
        <v>90</v>
      </c>
      <c r="X4095" t="s">
        <v>83</v>
      </c>
      <c r="Y4095" t="s">
        <v>91</v>
      </c>
      <c r="Z4095" t="s">
        <v>92</v>
      </c>
      <c r="AA4095" s="1">
        <v>44378</v>
      </c>
      <c r="AB4095" s="2">
        <v>520</v>
      </c>
      <c r="AC4095" s="2">
        <v>280</v>
      </c>
      <c r="AD4095" s="2"/>
      <c r="AE4095" s="2"/>
      <c r="AF4095" s="2"/>
      <c r="AG4095">
        <v>0</v>
      </c>
      <c r="AH4095" s="3">
        <v>800</v>
      </c>
      <c r="AI4095" s="3">
        <v>0</v>
      </c>
      <c r="AJ4095" s="3">
        <v>0</v>
      </c>
      <c r="AK4095" s="3">
        <v>0</v>
      </c>
      <c r="AL4095" s="3">
        <v>0</v>
      </c>
      <c r="AM4095" t="s">
        <v>3793</v>
      </c>
      <c r="AN4095" t="s">
        <v>83</v>
      </c>
      <c r="AO4095" t="s">
        <v>2349</v>
      </c>
      <c r="AP4095" t="s">
        <v>2350</v>
      </c>
      <c r="AQ4095" t="s">
        <v>83</v>
      </c>
      <c r="AR4095" t="s">
        <v>2359</v>
      </c>
      <c r="AS4095" t="s">
        <v>83</v>
      </c>
      <c r="AT4095" t="s">
        <v>96</v>
      </c>
      <c r="AU4095" t="s">
        <v>2360</v>
      </c>
      <c r="AV4095" t="s">
        <v>2361</v>
      </c>
      <c r="AW4095" t="s">
        <v>99</v>
      </c>
      <c r="AX4095" t="s">
        <v>100</v>
      </c>
      <c r="AY4095" t="s">
        <v>3794</v>
      </c>
      <c r="AZ4095" t="s">
        <v>83</v>
      </c>
      <c r="BA4095" t="s">
        <v>103</v>
      </c>
      <c r="BB4095" t="s">
        <v>83</v>
      </c>
      <c r="BC4095" s="4"/>
      <c r="BD4095" t="s">
        <v>83</v>
      </c>
      <c r="BE4095" t="s">
        <v>105</v>
      </c>
      <c r="BF4095" t="s">
        <v>106</v>
      </c>
      <c r="BG4095" t="s">
        <v>107</v>
      </c>
      <c r="BH4095" t="s">
        <v>1409</v>
      </c>
      <c r="BI4095" t="s">
        <v>1410</v>
      </c>
      <c r="BJ4095" s="2">
        <v>0</v>
      </c>
      <c r="BK4095" t="s">
        <v>90</v>
      </c>
      <c r="BL4095" t="s">
        <v>90</v>
      </c>
      <c r="BM4095" t="s">
        <v>83</v>
      </c>
      <c r="BN4095" t="s">
        <v>83</v>
      </c>
      <c r="BO4095" t="s">
        <v>83</v>
      </c>
      <c r="BP4095" t="s">
        <v>83</v>
      </c>
      <c r="BQ4095" t="s">
        <v>83</v>
      </c>
      <c r="BR4095" t="s">
        <v>83</v>
      </c>
      <c r="BS4095" t="s">
        <v>83</v>
      </c>
      <c r="BT4095" s="3">
        <v>1</v>
      </c>
    </row>
    <row r="4096" spans="1:72" x14ac:dyDescent="0.25">
      <c r="A4096" t="s">
        <v>2349</v>
      </c>
      <c r="B4096" t="s">
        <v>2350</v>
      </c>
      <c r="C4096" t="s">
        <v>2351</v>
      </c>
      <c r="D4096" t="s">
        <v>74</v>
      </c>
      <c r="E4096" t="s">
        <v>21868</v>
      </c>
      <c r="F4096" t="s">
        <v>2352</v>
      </c>
      <c r="G4096" t="s">
        <v>3795</v>
      </c>
      <c r="H4096" t="s">
        <v>3796</v>
      </c>
      <c r="I4096" s="1">
        <v>44197</v>
      </c>
      <c r="J4096" s="1">
        <v>44926</v>
      </c>
      <c r="K4096" t="s">
        <v>78</v>
      </c>
      <c r="L4096" t="s">
        <v>79</v>
      </c>
      <c r="M4096" t="s">
        <v>80</v>
      </c>
      <c r="N4096" t="s">
        <v>2562</v>
      </c>
      <c r="O4096" t="s">
        <v>1838</v>
      </c>
      <c r="P4096" t="s">
        <v>215</v>
      </c>
      <c r="Q4096" t="s">
        <v>3797</v>
      </c>
      <c r="R4096" t="s">
        <v>2470</v>
      </c>
      <c r="S4096" t="s">
        <v>119</v>
      </c>
      <c r="T4096" t="s">
        <v>87</v>
      </c>
      <c r="U4096" t="s">
        <v>88</v>
      </c>
      <c r="V4096" t="s">
        <v>89</v>
      </c>
      <c r="W4096" t="s">
        <v>78</v>
      </c>
      <c r="X4096" t="s">
        <v>120</v>
      </c>
      <c r="Y4096" t="s">
        <v>91</v>
      </c>
      <c r="Z4096" t="s">
        <v>92</v>
      </c>
      <c r="AA4096" s="1">
        <v>44567</v>
      </c>
      <c r="AB4096" s="2">
        <v>373</v>
      </c>
      <c r="AC4096" s="2">
        <v>886</v>
      </c>
      <c r="AD4096" s="2"/>
      <c r="AE4096" s="2"/>
      <c r="AF4096" s="2"/>
      <c r="AG4096">
        <v>0</v>
      </c>
      <c r="AH4096" s="3">
        <v>373</v>
      </c>
      <c r="AI4096" s="3">
        <v>886</v>
      </c>
      <c r="AJ4096" s="3">
        <v>0</v>
      </c>
      <c r="AK4096" s="3">
        <v>0</v>
      </c>
      <c r="AL4096" s="3">
        <v>0</v>
      </c>
      <c r="AM4096" t="s">
        <v>3798</v>
      </c>
      <c r="AN4096" t="s">
        <v>83</v>
      </c>
      <c r="AO4096" t="s">
        <v>2349</v>
      </c>
      <c r="AP4096" t="s">
        <v>2350</v>
      </c>
      <c r="AQ4096" t="s">
        <v>83</v>
      </c>
      <c r="AR4096" t="s">
        <v>2359</v>
      </c>
      <c r="AS4096" t="s">
        <v>83</v>
      </c>
      <c r="AT4096" t="s">
        <v>96</v>
      </c>
      <c r="AU4096" t="s">
        <v>2360</v>
      </c>
      <c r="AV4096" t="s">
        <v>2361</v>
      </c>
      <c r="AW4096" t="s">
        <v>99</v>
      </c>
      <c r="AX4096" t="s">
        <v>100</v>
      </c>
      <c r="AY4096" t="s">
        <v>3799</v>
      </c>
      <c r="AZ4096" t="s">
        <v>83</v>
      </c>
      <c r="BA4096" t="s">
        <v>103</v>
      </c>
      <c r="BB4096" t="s">
        <v>3800</v>
      </c>
      <c r="BC4096" s="4"/>
      <c r="BD4096" t="s">
        <v>83</v>
      </c>
      <c r="BE4096" t="s">
        <v>105</v>
      </c>
      <c r="BF4096" t="s">
        <v>106</v>
      </c>
      <c r="BG4096" t="s">
        <v>107</v>
      </c>
      <c r="BH4096" t="s">
        <v>123</v>
      </c>
      <c r="BI4096" t="s">
        <v>124</v>
      </c>
      <c r="BJ4096" s="2">
        <v>0</v>
      </c>
      <c r="BK4096" t="s">
        <v>90</v>
      </c>
      <c r="BL4096" t="s">
        <v>78</v>
      </c>
      <c r="BM4096" t="s">
        <v>83</v>
      </c>
      <c r="BN4096" t="s">
        <v>83</v>
      </c>
      <c r="BO4096" t="s">
        <v>83</v>
      </c>
      <c r="BP4096" t="s">
        <v>3801</v>
      </c>
      <c r="BQ4096" t="s">
        <v>2366</v>
      </c>
      <c r="BR4096" t="s">
        <v>2367</v>
      </c>
      <c r="BS4096" t="s">
        <v>83</v>
      </c>
      <c r="BT4096" s="3">
        <v>1</v>
      </c>
    </row>
    <row r="4097" spans="1:72" x14ac:dyDescent="0.25">
      <c r="A4097" t="s">
        <v>2349</v>
      </c>
      <c r="B4097" t="s">
        <v>2350</v>
      </c>
      <c r="C4097" t="s">
        <v>2351</v>
      </c>
      <c r="D4097" t="s">
        <v>74</v>
      </c>
      <c r="E4097" t="s">
        <v>21868</v>
      </c>
      <c r="F4097" t="s">
        <v>2352</v>
      </c>
      <c r="G4097" t="s">
        <v>3802</v>
      </c>
      <c r="H4097" t="s">
        <v>3803</v>
      </c>
      <c r="I4097" s="1">
        <v>44197</v>
      </c>
      <c r="J4097" s="1">
        <v>44926</v>
      </c>
      <c r="K4097" t="s">
        <v>78</v>
      </c>
      <c r="L4097" t="s">
        <v>79</v>
      </c>
      <c r="M4097" t="s">
        <v>80</v>
      </c>
      <c r="N4097" t="s">
        <v>2777</v>
      </c>
      <c r="O4097" t="s">
        <v>884</v>
      </c>
      <c r="P4097" t="s">
        <v>222</v>
      </c>
      <c r="Q4097" t="s">
        <v>3804</v>
      </c>
      <c r="R4097" t="s">
        <v>2388</v>
      </c>
      <c r="S4097" t="s">
        <v>83</v>
      </c>
      <c r="T4097" t="s">
        <v>87</v>
      </c>
      <c r="U4097" t="s">
        <v>354</v>
      </c>
      <c r="V4097" t="s">
        <v>355</v>
      </c>
      <c r="W4097" t="s">
        <v>90</v>
      </c>
      <c r="X4097" t="s">
        <v>83</v>
      </c>
      <c r="Y4097" t="s">
        <v>356</v>
      </c>
      <c r="Z4097" t="s">
        <v>92</v>
      </c>
      <c r="AA4097" s="1">
        <v>44652</v>
      </c>
      <c r="AB4097" s="2">
        <v>33726</v>
      </c>
      <c r="AC4097" s="2">
        <v>41676</v>
      </c>
      <c r="AD4097" s="2"/>
      <c r="AE4097" s="2"/>
      <c r="AF4097" s="2"/>
      <c r="AG4097">
        <v>100</v>
      </c>
      <c r="AH4097" s="3">
        <v>31345</v>
      </c>
      <c r="AI4097" s="3">
        <v>40096</v>
      </c>
      <c r="AJ4097" s="3">
        <v>0</v>
      </c>
      <c r="AK4097" s="3">
        <v>0</v>
      </c>
      <c r="AL4097" s="3">
        <v>0</v>
      </c>
      <c r="AM4097" t="s">
        <v>3805</v>
      </c>
      <c r="AN4097" t="s">
        <v>83</v>
      </c>
      <c r="AO4097" t="s">
        <v>2349</v>
      </c>
      <c r="AP4097" t="s">
        <v>2350</v>
      </c>
      <c r="AQ4097" t="s">
        <v>83</v>
      </c>
      <c r="AR4097" t="s">
        <v>2359</v>
      </c>
      <c r="AS4097" t="s">
        <v>83</v>
      </c>
      <c r="AT4097" t="s">
        <v>96</v>
      </c>
      <c r="AU4097" t="s">
        <v>2360</v>
      </c>
      <c r="AV4097" t="s">
        <v>2361</v>
      </c>
      <c r="AW4097" t="s">
        <v>99</v>
      </c>
      <c r="AX4097" t="s">
        <v>359</v>
      </c>
      <c r="AY4097" t="s">
        <v>83</v>
      </c>
      <c r="AZ4097" t="s">
        <v>3806</v>
      </c>
      <c r="BA4097" t="s">
        <v>103</v>
      </c>
      <c r="BB4097" t="s">
        <v>83</v>
      </c>
      <c r="BC4097" s="4">
        <v>44562</v>
      </c>
      <c r="BD4097" t="s">
        <v>360</v>
      </c>
      <c r="BE4097" t="s">
        <v>105</v>
      </c>
      <c r="BF4097" t="s">
        <v>106</v>
      </c>
      <c r="BG4097" t="s">
        <v>107</v>
      </c>
      <c r="BH4097" t="s">
        <v>83</v>
      </c>
      <c r="BI4097" t="s">
        <v>83</v>
      </c>
      <c r="BJ4097" s="2">
        <v>0</v>
      </c>
      <c r="BK4097" t="s">
        <v>90</v>
      </c>
      <c r="BL4097" t="s">
        <v>90</v>
      </c>
      <c r="BM4097" t="s">
        <v>83</v>
      </c>
      <c r="BN4097" t="s">
        <v>83</v>
      </c>
      <c r="BO4097" t="s">
        <v>83</v>
      </c>
      <c r="BP4097" t="s">
        <v>83</v>
      </c>
      <c r="BQ4097" t="s">
        <v>83</v>
      </c>
      <c r="BR4097" t="s">
        <v>83</v>
      </c>
      <c r="BS4097" t="s">
        <v>83</v>
      </c>
      <c r="BT4097" s="3">
        <v>1</v>
      </c>
    </row>
    <row r="4098" spans="1:72" x14ac:dyDescent="0.25">
      <c r="A4098" t="s">
        <v>2349</v>
      </c>
      <c r="B4098" t="s">
        <v>2350</v>
      </c>
      <c r="C4098" t="s">
        <v>2351</v>
      </c>
      <c r="D4098" t="s">
        <v>74</v>
      </c>
      <c r="E4098" t="s">
        <v>21868</v>
      </c>
      <c r="F4098" t="s">
        <v>2352</v>
      </c>
      <c r="G4098" t="s">
        <v>3807</v>
      </c>
      <c r="H4098" t="s">
        <v>3808</v>
      </c>
      <c r="I4098" s="1">
        <v>44197</v>
      </c>
      <c r="J4098" s="1">
        <v>44926</v>
      </c>
      <c r="K4098" t="s">
        <v>78</v>
      </c>
      <c r="L4098" t="s">
        <v>79</v>
      </c>
      <c r="M4098" t="s">
        <v>80</v>
      </c>
      <c r="N4098" t="s">
        <v>3080</v>
      </c>
      <c r="O4098" t="s">
        <v>3086</v>
      </c>
      <c r="P4098" t="s">
        <v>83</v>
      </c>
      <c r="Q4098" t="s">
        <v>3087</v>
      </c>
      <c r="R4098" t="s">
        <v>2388</v>
      </c>
      <c r="S4098" t="s">
        <v>83</v>
      </c>
      <c r="T4098" t="s">
        <v>87</v>
      </c>
      <c r="U4098" t="s">
        <v>354</v>
      </c>
      <c r="V4098" t="s">
        <v>355</v>
      </c>
      <c r="W4098" t="s">
        <v>90</v>
      </c>
      <c r="X4098" t="s">
        <v>83</v>
      </c>
      <c r="Y4098" t="s">
        <v>356</v>
      </c>
      <c r="Z4098" t="s">
        <v>92</v>
      </c>
      <c r="AA4098" s="1">
        <v>44654</v>
      </c>
      <c r="AB4098" s="2">
        <v>9400</v>
      </c>
      <c r="AC4098" s="2">
        <v>5614</v>
      </c>
      <c r="AD4098" s="2">
        <v>6878</v>
      </c>
      <c r="AE4098" s="2">
        <v>4215</v>
      </c>
      <c r="AF4098" s="2"/>
      <c r="AG4098">
        <v>51</v>
      </c>
      <c r="AH4098" s="3">
        <v>7429</v>
      </c>
      <c r="AI4098" s="3">
        <v>5683</v>
      </c>
      <c r="AJ4098" s="3">
        <v>-7228</v>
      </c>
      <c r="AK4098" s="3">
        <v>-4207</v>
      </c>
      <c r="AL4098" s="3">
        <v>0</v>
      </c>
      <c r="AM4098" t="s">
        <v>3809</v>
      </c>
      <c r="AN4098" t="s">
        <v>83</v>
      </c>
      <c r="AO4098" t="s">
        <v>2349</v>
      </c>
      <c r="AP4098" t="s">
        <v>2350</v>
      </c>
      <c r="AQ4098" t="s">
        <v>83</v>
      </c>
      <c r="AR4098" t="s">
        <v>2359</v>
      </c>
      <c r="AS4098" t="s">
        <v>83</v>
      </c>
      <c r="AT4098" t="s">
        <v>96</v>
      </c>
      <c r="AU4098" t="s">
        <v>2360</v>
      </c>
      <c r="AV4098" t="s">
        <v>2361</v>
      </c>
      <c r="AW4098" t="s">
        <v>99</v>
      </c>
      <c r="AX4098" t="s">
        <v>359</v>
      </c>
      <c r="AY4098" t="s">
        <v>83</v>
      </c>
      <c r="AZ4098" t="s">
        <v>3810</v>
      </c>
      <c r="BA4098" t="s">
        <v>103</v>
      </c>
      <c r="BB4098" t="s">
        <v>83</v>
      </c>
      <c r="BC4098" s="4">
        <v>44562</v>
      </c>
      <c r="BD4098" t="s">
        <v>360</v>
      </c>
      <c r="BE4098" t="s">
        <v>105</v>
      </c>
      <c r="BF4098" t="s">
        <v>106</v>
      </c>
      <c r="BG4098" t="s">
        <v>107</v>
      </c>
      <c r="BH4098" t="s">
        <v>83</v>
      </c>
      <c r="BI4098" t="s">
        <v>83</v>
      </c>
      <c r="BJ4098" s="2">
        <v>0</v>
      </c>
      <c r="BK4098" t="s">
        <v>78</v>
      </c>
      <c r="BL4098" t="s">
        <v>90</v>
      </c>
      <c r="BM4098" t="s">
        <v>83</v>
      </c>
      <c r="BN4098" t="s">
        <v>83</v>
      </c>
      <c r="BO4098" t="s">
        <v>83</v>
      </c>
      <c r="BP4098" t="s">
        <v>83</v>
      </c>
      <c r="BQ4098" t="s">
        <v>83</v>
      </c>
      <c r="BR4098" t="s">
        <v>83</v>
      </c>
      <c r="BS4098" t="s">
        <v>83</v>
      </c>
      <c r="BT4098" s="3">
        <v>1</v>
      </c>
    </row>
    <row r="4099" spans="1:72" x14ac:dyDescent="0.25">
      <c r="A4099" t="s">
        <v>2349</v>
      </c>
      <c r="B4099" t="s">
        <v>2350</v>
      </c>
      <c r="C4099" t="s">
        <v>2351</v>
      </c>
      <c r="D4099" t="s">
        <v>74</v>
      </c>
      <c r="E4099" t="s">
        <v>21868</v>
      </c>
      <c r="F4099" t="s">
        <v>2352</v>
      </c>
      <c r="G4099" t="s">
        <v>3811</v>
      </c>
      <c r="H4099" t="s">
        <v>3812</v>
      </c>
      <c r="I4099" s="1">
        <v>44197</v>
      </c>
      <c r="J4099" s="1">
        <v>44926</v>
      </c>
      <c r="K4099" t="s">
        <v>78</v>
      </c>
      <c r="L4099" t="s">
        <v>276</v>
      </c>
      <c r="M4099" t="s">
        <v>1399</v>
      </c>
      <c r="N4099" t="s">
        <v>2777</v>
      </c>
      <c r="O4099" t="s">
        <v>576</v>
      </c>
      <c r="P4099" t="s">
        <v>222</v>
      </c>
      <c r="Q4099" t="s">
        <v>2779</v>
      </c>
      <c r="R4099" t="s">
        <v>2388</v>
      </c>
      <c r="S4099" t="s">
        <v>119</v>
      </c>
      <c r="T4099" t="s">
        <v>87</v>
      </c>
      <c r="U4099" t="s">
        <v>88</v>
      </c>
      <c r="V4099" t="s">
        <v>89</v>
      </c>
      <c r="W4099" t="s">
        <v>90</v>
      </c>
      <c r="X4099" t="s">
        <v>83</v>
      </c>
      <c r="Y4099" t="s">
        <v>91</v>
      </c>
      <c r="Z4099" t="s">
        <v>92</v>
      </c>
      <c r="AA4099" s="1">
        <v>44197</v>
      </c>
      <c r="AB4099" s="2">
        <v>14910</v>
      </c>
      <c r="AC4099" s="2">
        <v>10892</v>
      </c>
      <c r="AD4099" s="2">
        <v>0</v>
      </c>
      <c r="AE4099" s="2">
        <v>0</v>
      </c>
      <c r="AF4099" s="2"/>
      <c r="AG4099">
        <v>0</v>
      </c>
      <c r="AH4099" s="3">
        <v>0</v>
      </c>
      <c r="AI4099" s="3">
        <v>0</v>
      </c>
      <c r="AJ4099" s="3">
        <v>0</v>
      </c>
      <c r="AK4099" s="3">
        <v>0</v>
      </c>
      <c r="AL4099" s="3">
        <v>0</v>
      </c>
      <c r="AM4099" t="s">
        <v>3813</v>
      </c>
      <c r="AN4099" t="s">
        <v>83</v>
      </c>
      <c r="AO4099" t="s">
        <v>2349</v>
      </c>
      <c r="AP4099" t="s">
        <v>2350</v>
      </c>
      <c r="AQ4099" t="s">
        <v>83</v>
      </c>
      <c r="AR4099" t="s">
        <v>2359</v>
      </c>
      <c r="AS4099" t="s">
        <v>83</v>
      </c>
      <c r="AT4099" t="s">
        <v>96</v>
      </c>
      <c r="AU4099" t="s">
        <v>2360</v>
      </c>
      <c r="AV4099" t="s">
        <v>2361</v>
      </c>
      <c r="AW4099" t="s">
        <v>99</v>
      </c>
      <c r="AX4099" t="s">
        <v>100</v>
      </c>
      <c r="AY4099" t="s">
        <v>3814</v>
      </c>
      <c r="AZ4099" t="s">
        <v>83</v>
      </c>
      <c r="BA4099" t="s">
        <v>103</v>
      </c>
      <c r="BB4099" t="s">
        <v>83</v>
      </c>
      <c r="BC4099" s="4"/>
      <c r="BD4099" t="s">
        <v>83</v>
      </c>
      <c r="BE4099" t="s">
        <v>105</v>
      </c>
      <c r="BF4099" t="s">
        <v>106</v>
      </c>
      <c r="BG4099" t="s">
        <v>107</v>
      </c>
      <c r="BH4099" t="s">
        <v>472</v>
      </c>
      <c r="BI4099" t="s">
        <v>473</v>
      </c>
      <c r="BJ4099" s="2">
        <v>0</v>
      </c>
      <c r="BK4099" t="s">
        <v>90</v>
      </c>
      <c r="BL4099" t="s">
        <v>90</v>
      </c>
      <c r="BM4099" t="s">
        <v>83</v>
      </c>
      <c r="BN4099" t="s">
        <v>83</v>
      </c>
      <c r="BO4099" t="s">
        <v>83</v>
      </c>
      <c r="BP4099" t="s">
        <v>83</v>
      </c>
      <c r="BQ4099" t="s">
        <v>83</v>
      </c>
      <c r="BR4099" t="s">
        <v>83</v>
      </c>
      <c r="BS4099" t="s">
        <v>83</v>
      </c>
      <c r="BT4099" s="3">
        <v>1</v>
      </c>
    </row>
    <row r="4100" spans="1:72" x14ac:dyDescent="0.25">
      <c r="A4100" t="s">
        <v>2349</v>
      </c>
      <c r="B4100" t="s">
        <v>2350</v>
      </c>
      <c r="C4100" t="s">
        <v>2351</v>
      </c>
      <c r="D4100" t="s">
        <v>74</v>
      </c>
      <c r="E4100" t="s">
        <v>21868</v>
      </c>
      <c r="F4100" t="s">
        <v>2352</v>
      </c>
      <c r="G4100" t="s">
        <v>3815</v>
      </c>
      <c r="H4100" t="s">
        <v>3816</v>
      </c>
      <c r="I4100" s="1">
        <v>44197</v>
      </c>
      <c r="J4100" s="1">
        <v>44926</v>
      </c>
      <c r="K4100" t="s">
        <v>78</v>
      </c>
      <c r="L4100" t="s">
        <v>276</v>
      </c>
      <c r="M4100" t="s">
        <v>1399</v>
      </c>
      <c r="N4100" t="s">
        <v>2720</v>
      </c>
      <c r="O4100" t="s">
        <v>809</v>
      </c>
      <c r="P4100" t="s">
        <v>1069</v>
      </c>
      <c r="Q4100" t="s">
        <v>2728</v>
      </c>
      <c r="R4100" t="s">
        <v>2388</v>
      </c>
      <c r="S4100" t="s">
        <v>119</v>
      </c>
      <c r="T4100" t="s">
        <v>87</v>
      </c>
      <c r="U4100" t="s">
        <v>88</v>
      </c>
      <c r="V4100" t="s">
        <v>89</v>
      </c>
      <c r="W4100" t="s">
        <v>90</v>
      </c>
      <c r="X4100" t="s">
        <v>83</v>
      </c>
      <c r="Y4100" t="s">
        <v>91</v>
      </c>
      <c r="Z4100" t="s">
        <v>92</v>
      </c>
      <c r="AA4100" s="1">
        <v>44197</v>
      </c>
      <c r="AB4100" s="2">
        <v>14910</v>
      </c>
      <c r="AC4100" s="2">
        <v>10892</v>
      </c>
      <c r="AD4100" s="2">
        <v>0</v>
      </c>
      <c r="AE4100" s="2">
        <v>0</v>
      </c>
      <c r="AF4100" s="2"/>
      <c r="AG4100">
        <v>0</v>
      </c>
      <c r="AH4100" s="3">
        <v>0</v>
      </c>
      <c r="AI4100" s="3">
        <v>0</v>
      </c>
      <c r="AJ4100" s="3">
        <v>0</v>
      </c>
      <c r="AK4100" s="3">
        <v>0</v>
      </c>
      <c r="AL4100" s="3">
        <v>0</v>
      </c>
      <c r="AM4100" t="s">
        <v>3817</v>
      </c>
      <c r="AN4100" t="s">
        <v>83</v>
      </c>
      <c r="AO4100" t="s">
        <v>2349</v>
      </c>
      <c r="AP4100" t="s">
        <v>2350</v>
      </c>
      <c r="AQ4100" t="s">
        <v>83</v>
      </c>
      <c r="AR4100" t="s">
        <v>2359</v>
      </c>
      <c r="AS4100" t="s">
        <v>83</v>
      </c>
      <c r="AT4100" t="s">
        <v>96</v>
      </c>
      <c r="AU4100" t="s">
        <v>2360</v>
      </c>
      <c r="AV4100" t="s">
        <v>2361</v>
      </c>
      <c r="AW4100" t="s">
        <v>99</v>
      </c>
      <c r="AX4100" t="s">
        <v>100</v>
      </c>
      <c r="AY4100" t="s">
        <v>3814</v>
      </c>
      <c r="AZ4100" t="s">
        <v>83</v>
      </c>
      <c r="BA4100" t="s">
        <v>103</v>
      </c>
      <c r="BB4100" t="s">
        <v>83</v>
      </c>
      <c r="BC4100" s="4"/>
      <c r="BD4100" t="s">
        <v>83</v>
      </c>
      <c r="BE4100" t="s">
        <v>105</v>
      </c>
      <c r="BF4100" t="s">
        <v>106</v>
      </c>
      <c r="BG4100" t="s">
        <v>107</v>
      </c>
      <c r="BH4100" t="s">
        <v>123</v>
      </c>
      <c r="BI4100" t="s">
        <v>124</v>
      </c>
      <c r="BJ4100" s="2">
        <v>0</v>
      </c>
      <c r="BK4100" t="s">
        <v>90</v>
      </c>
      <c r="BL4100" t="s">
        <v>90</v>
      </c>
      <c r="BM4100" t="s">
        <v>83</v>
      </c>
      <c r="BN4100" t="s">
        <v>83</v>
      </c>
      <c r="BO4100" t="s">
        <v>83</v>
      </c>
      <c r="BP4100" t="s">
        <v>83</v>
      </c>
      <c r="BQ4100" t="s">
        <v>83</v>
      </c>
      <c r="BR4100" t="s">
        <v>83</v>
      </c>
      <c r="BS4100" t="s">
        <v>83</v>
      </c>
      <c r="BT4100" s="3">
        <v>1</v>
      </c>
    </row>
    <row r="4101" spans="1:72" x14ac:dyDescent="0.25">
      <c r="A4101" t="s">
        <v>2349</v>
      </c>
      <c r="B4101" t="s">
        <v>2350</v>
      </c>
      <c r="C4101" t="s">
        <v>2351</v>
      </c>
      <c r="D4101" t="s">
        <v>74</v>
      </c>
      <c r="E4101" t="s">
        <v>21868</v>
      </c>
      <c r="F4101" t="s">
        <v>2352</v>
      </c>
      <c r="G4101" t="s">
        <v>3818</v>
      </c>
      <c r="H4101" t="s">
        <v>3819</v>
      </c>
      <c r="I4101" s="1">
        <v>44197</v>
      </c>
      <c r="J4101" s="1">
        <v>44926</v>
      </c>
      <c r="K4101" t="s">
        <v>78</v>
      </c>
      <c r="L4101" t="s">
        <v>276</v>
      </c>
      <c r="M4101" t="s">
        <v>1399</v>
      </c>
      <c r="N4101" t="s">
        <v>3155</v>
      </c>
      <c r="O4101" t="s">
        <v>147</v>
      </c>
      <c r="P4101" t="s">
        <v>1069</v>
      </c>
      <c r="Q4101" t="s">
        <v>3156</v>
      </c>
      <c r="R4101" t="s">
        <v>2388</v>
      </c>
      <c r="S4101" t="s">
        <v>150</v>
      </c>
      <c r="T4101" t="s">
        <v>87</v>
      </c>
      <c r="U4101" t="s">
        <v>88</v>
      </c>
      <c r="V4101" t="s">
        <v>89</v>
      </c>
      <c r="W4101" t="s">
        <v>90</v>
      </c>
      <c r="X4101" t="s">
        <v>83</v>
      </c>
      <c r="Y4101" t="s">
        <v>91</v>
      </c>
      <c r="Z4101" t="s">
        <v>92</v>
      </c>
      <c r="AA4101" s="1">
        <v>44197</v>
      </c>
      <c r="AB4101" s="2">
        <v>1980</v>
      </c>
      <c r="AC4101" s="2">
        <v>1856</v>
      </c>
      <c r="AD4101" s="2">
        <v>0</v>
      </c>
      <c r="AE4101" s="2">
        <v>0</v>
      </c>
      <c r="AF4101" s="2"/>
      <c r="AG4101">
        <v>0</v>
      </c>
      <c r="AH4101" s="3">
        <v>0</v>
      </c>
      <c r="AI4101" s="3">
        <v>0</v>
      </c>
      <c r="AJ4101" s="3">
        <v>0</v>
      </c>
      <c r="AK4101" s="3">
        <v>0</v>
      </c>
      <c r="AL4101" s="3">
        <v>0</v>
      </c>
      <c r="AM4101" t="s">
        <v>3820</v>
      </c>
      <c r="AN4101" t="s">
        <v>83</v>
      </c>
      <c r="AO4101" t="s">
        <v>2349</v>
      </c>
      <c r="AP4101" t="s">
        <v>2350</v>
      </c>
      <c r="AQ4101" t="s">
        <v>83</v>
      </c>
      <c r="AR4101" t="s">
        <v>2359</v>
      </c>
      <c r="AS4101" t="s">
        <v>83</v>
      </c>
      <c r="AT4101" t="s">
        <v>96</v>
      </c>
      <c r="AU4101" t="s">
        <v>2360</v>
      </c>
      <c r="AV4101" t="s">
        <v>2361</v>
      </c>
      <c r="AW4101" t="s">
        <v>99</v>
      </c>
      <c r="AX4101" t="s">
        <v>100</v>
      </c>
      <c r="AY4101" t="s">
        <v>3821</v>
      </c>
      <c r="AZ4101" t="s">
        <v>83</v>
      </c>
      <c r="BA4101" t="s">
        <v>103</v>
      </c>
      <c r="BB4101" t="s">
        <v>83</v>
      </c>
      <c r="BC4101" s="4"/>
      <c r="BD4101" t="s">
        <v>83</v>
      </c>
      <c r="BE4101" t="s">
        <v>105</v>
      </c>
      <c r="BF4101" t="s">
        <v>106</v>
      </c>
      <c r="BG4101" t="s">
        <v>107</v>
      </c>
      <c r="BH4101" t="s">
        <v>108</v>
      </c>
      <c r="BI4101" t="s">
        <v>109</v>
      </c>
      <c r="BJ4101" s="2">
        <v>0</v>
      </c>
      <c r="BK4101" t="s">
        <v>90</v>
      </c>
      <c r="BL4101" t="s">
        <v>90</v>
      </c>
      <c r="BM4101" t="s">
        <v>83</v>
      </c>
      <c r="BN4101" t="s">
        <v>83</v>
      </c>
      <c r="BO4101" t="s">
        <v>83</v>
      </c>
      <c r="BP4101" t="s">
        <v>83</v>
      </c>
      <c r="BQ4101" t="s">
        <v>83</v>
      </c>
      <c r="BR4101" t="s">
        <v>83</v>
      </c>
      <c r="BS4101" t="s">
        <v>83</v>
      </c>
      <c r="BT4101" s="3">
        <v>1</v>
      </c>
    </row>
    <row r="4102" spans="1:72" x14ac:dyDescent="0.25">
      <c r="A4102" t="s">
        <v>2349</v>
      </c>
      <c r="B4102" t="s">
        <v>2350</v>
      </c>
      <c r="C4102" t="s">
        <v>2351</v>
      </c>
      <c r="D4102" t="s">
        <v>74</v>
      </c>
      <c r="E4102" t="s">
        <v>21868</v>
      </c>
      <c r="F4102" t="s">
        <v>2352</v>
      </c>
      <c r="G4102" t="s">
        <v>3822</v>
      </c>
      <c r="H4102" t="s">
        <v>3823</v>
      </c>
      <c r="I4102" s="1">
        <v>44197</v>
      </c>
      <c r="J4102" s="1">
        <v>44926</v>
      </c>
      <c r="K4102" t="s">
        <v>78</v>
      </c>
      <c r="L4102" t="s">
        <v>79</v>
      </c>
      <c r="M4102" t="s">
        <v>80</v>
      </c>
      <c r="N4102" t="s">
        <v>2809</v>
      </c>
      <c r="O4102" t="s">
        <v>598</v>
      </c>
      <c r="P4102" t="s">
        <v>3824</v>
      </c>
      <c r="Q4102" t="s">
        <v>3825</v>
      </c>
      <c r="R4102" t="s">
        <v>2388</v>
      </c>
      <c r="S4102" t="s">
        <v>86</v>
      </c>
      <c r="T4102" t="s">
        <v>87</v>
      </c>
      <c r="U4102" t="s">
        <v>88</v>
      </c>
      <c r="V4102" t="s">
        <v>1223</v>
      </c>
      <c r="W4102" t="s">
        <v>90</v>
      </c>
      <c r="X4102" t="s">
        <v>83</v>
      </c>
      <c r="Y4102" t="s">
        <v>91</v>
      </c>
      <c r="Z4102" t="s">
        <v>92</v>
      </c>
      <c r="AA4102" s="1">
        <v>44378</v>
      </c>
      <c r="AB4102" s="2">
        <v>206.7</v>
      </c>
      <c r="AC4102" s="2">
        <v>111.3</v>
      </c>
      <c r="AD4102" s="2"/>
      <c r="AE4102" s="2"/>
      <c r="AF4102" s="2"/>
      <c r="AG4102">
        <v>0</v>
      </c>
      <c r="AH4102" s="3">
        <v>320</v>
      </c>
      <c r="AI4102" s="3">
        <v>0</v>
      </c>
      <c r="AJ4102" s="3">
        <v>0</v>
      </c>
      <c r="AK4102" s="3">
        <v>0</v>
      </c>
      <c r="AL4102" s="3">
        <v>0</v>
      </c>
      <c r="AM4102" t="s">
        <v>3826</v>
      </c>
      <c r="AN4102" t="s">
        <v>83</v>
      </c>
      <c r="AO4102" t="s">
        <v>2349</v>
      </c>
      <c r="AP4102" t="s">
        <v>2350</v>
      </c>
      <c r="AQ4102" t="s">
        <v>83</v>
      </c>
      <c r="AR4102" t="s">
        <v>2359</v>
      </c>
      <c r="AS4102" t="s">
        <v>83</v>
      </c>
      <c r="AT4102" t="s">
        <v>96</v>
      </c>
      <c r="AU4102" t="s">
        <v>2360</v>
      </c>
      <c r="AV4102" t="s">
        <v>2361</v>
      </c>
      <c r="AW4102" t="s">
        <v>99</v>
      </c>
      <c r="AX4102" t="s">
        <v>100</v>
      </c>
      <c r="AY4102" t="s">
        <v>3827</v>
      </c>
      <c r="AZ4102" t="s">
        <v>83</v>
      </c>
      <c r="BA4102" t="s">
        <v>103</v>
      </c>
      <c r="BB4102" t="s">
        <v>83</v>
      </c>
      <c r="BC4102" s="4"/>
      <c r="BD4102" t="s">
        <v>83</v>
      </c>
      <c r="BE4102" t="s">
        <v>105</v>
      </c>
      <c r="BF4102" t="s">
        <v>106</v>
      </c>
      <c r="BG4102" t="s">
        <v>107</v>
      </c>
      <c r="BH4102" t="s">
        <v>1409</v>
      </c>
      <c r="BI4102" t="s">
        <v>1410</v>
      </c>
      <c r="BJ4102" s="2">
        <v>0</v>
      </c>
      <c r="BK4102" t="s">
        <v>90</v>
      </c>
      <c r="BL4102" t="s">
        <v>78</v>
      </c>
      <c r="BM4102" t="s">
        <v>83</v>
      </c>
      <c r="BN4102" t="s">
        <v>83</v>
      </c>
      <c r="BO4102" t="s">
        <v>83</v>
      </c>
      <c r="BP4102" t="s">
        <v>3828</v>
      </c>
      <c r="BQ4102" t="s">
        <v>2366</v>
      </c>
      <c r="BR4102" t="s">
        <v>2367</v>
      </c>
      <c r="BS4102" t="s">
        <v>83</v>
      </c>
      <c r="BT4102" s="3">
        <v>1</v>
      </c>
    </row>
    <row r="4103" spans="1:72" x14ac:dyDescent="0.25">
      <c r="A4103" t="s">
        <v>2349</v>
      </c>
      <c r="B4103" t="s">
        <v>2350</v>
      </c>
      <c r="C4103" t="s">
        <v>2351</v>
      </c>
      <c r="D4103" t="s">
        <v>74</v>
      </c>
      <c r="E4103" t="s">
        <v>21868</v>
      </c>
      <c r="F4103" t="s">
        <v>2352</v>
      </c>
      <c r="G4103" t="s">
        <v>3829</v>
      </c>
      <c r="H4103" t="s">
        <v>3830</v>
      </c>
      <c r="I4103" s="1">
        <v>44197</v>
      </c>
      <c r="J4103" s="1">
        <v>44926</v>
      </c>
      <c r="K4103" t="s">
        <v>78</v>
      </c>
      <c r="L4103" t="s">
        <v>79</v>
      </c>
      <c r="M4103" t="s">
        <v>80</v>
      </c>
      <c r="N4103" t="s">
        <v>2657</v>
      </c>
      <c r="O4103" t="s">
        <v>221</v>
      </c>
      <c r="P4103" t="s">
        <v>3831</v>
      </c>
      <c r="Q4103" t="s">
        <v>2658</v>
      </c>
      <c r="R4103" t="s">
        <v>2564</v>
      </c>
      <c r="S4103" t="s">
        <v>119</v>
      </c>
      <c r="T4103" t="s">
        <v>87</v>
      </c>
      <c r="U4103" t="s">
        <v>88</v>
      </c>
      <c r="V4103" t="s">
        <v>89</v>
      </c>
      <c r="W4103" t="s">
        <v>78</v>
      </c>
      <c r="X4103" t="s">
        <v>120</v>
      </c>
      <c r="Y4103" t="s">
        <v>91</v>
      </c>
      <c r="Z4103" t="s">
        <v>92</v>
      </c>
      <c r="AA4103" s="1">
        <v>44566</v>
      </c>
      <c r="AB4103" s="2">
        <v>474</v>
      </c>
      <c r="AC4103" s="2">
        <v>366</v>
      </c>
      <c r="AD4103" s="2"/>
      <c r="AE4103" s="2"/>
      <c r="AF4103" s="2"/>
      <c r="AG4103">
        <v>0</v>
      </c>
      <c r="AH4103" s="3">
        <v>474</v>
      </c>
      <c r="AI4103" s="3">
        <v>366</v>
      </c>
      <c r="AJ4103" s="3">
        <v>0</v>
      </c>
      <c r="AK4103" s="3">
        <v>0</v>
      </c>
      <c r="AL4103" s="3">
        <v>0</v>
      </c>
      <c r="AM4103" t="s">
        <v>3832</v>
      </c>
      <c r="AN4103" t="s">
        <v>83</v>
      </c>
      <c r="AO4103" t="s">
        <v>2349</v>
      </c>
      <c r="AP4103" t="s">
        <v>2350</v>
      </c>
      <c r="AQ4103" t="s">
        <v>83</v>
      </c>
      <c r="AR4103" t="s">
        <v>2359</v>
      </c>
      <c r="AS4103" t="s">
        <v>83</v>
      </c>
      <c r="AT4103" t="s">
        <v>96</v>
      </c>
      <c r="AU4103" t="s">
        <v>2360</v>
      </c>
      <c r="AV4103" t="s">
        <v>2361</v>
      </c>
      <c r="AW4103" t="s">
        <v>99</v>
      </c>
      <c r="AX4103" t="s">
        <v>100</v>
      </c>
      <c r="AY4103" t="s">
        <v>3833</v>
      </c>
      <c r="AZ4103" t="s">
        <v>83</v>
      </c>
      <c r="BA4103" t="s">
        <v>103</v>
      </c>
      <c r="BB4103" t="s">
        <v>3834</v>
      </c>
      <c r="BC4103" s="4"/>
      <c r="BD4103" t="s">
        <v>83</v>
      </c>
      <c r="BE4103" t="s">
        <v>105</v>
      </c>
      <c r="BF4103" t="s">
        <v>106</v>
      </c>
      <c r="BG4103" t="s">
        <v>107</v>
      </c>
      <c r="BH4103" t="s">
        <v>123</v>
      </c>
      <c r="BI4103" t="s">
        <v>124</v>
      </c>
      <c r="BJ4103" s="2">
        <v>0</v>
      </c>
      <c r="BK4103" t="s">
        <v>90</v>
      </c>
      <c r="BL4103" t="s">
        <v>78</v>
      </c>
      <c r="BM4103" t="s">
        <v>83</v>
      </c>
      <c r="BN4103" t="s">
        <v>83</v>
      </c>
      <c r="BO4103" t="s">
        <v>83</v>
      </c>
      <c r="BP4103" t="s">
        <v>83</v>
      </c>
      <c r="BQ4103" t="s">
        <v>83</v>
      </c>
      <c r="BR4103" t="s">
        <v>83</v>
      </c>
      <c r="BS4103" t="s">
        <v>83</v>
      </c>
      <c r="BT4103" s="3">
        <v>1</v>
      </c>
    </row>
    <row r="4104" spans="1:72" x14ac:dyDescent="0.25">
      <c r="A4104" t="s">
        <v>2349</v>
      </c>
      <c r="B4104" t="s">
        <v>2350</v>
      </c>
      <c r="C4104" t="s">
        <v>2351</v>
      </c>
      <c r="D4104" t="s">
        <v>750</v>
      </c>
      <c r="E4104" t="s">
        <v>21869</v>
      </c>
      <c r="F4104" t="s">
        <v>2765</v>
      </c>
      <c r="G4104" t="s">
        <v>3835</v>
      </c>
      <c r="H4104" t="s">
        <v>3836</v>
      </c>
      <c r="I4104" s="1">
        <v>44197</v>
      </c>
      <c r="J4104" s="1">
        <v>44926</v>
      </c>
      <c r="K4104" t="s">
        <v>78</v>
      </c>
      <c r="L4104" t="s">
        <v>79</v>
      </c>
      <c r="M4104" t="s">
        <v>80</v>
      </c>
      <c r="N4104" t="s">
        <v>3837</v>
      </c>
      <c r="O4104" t="s">
        <v>1179</v>
      </c>
      <c r="P4104" t="s">
        <v>409</v>
      </c>
      <c r="Q4104" t="s">
        <v>3838</v>
      </c>
      <c r="R4104" t="s">
        <v>2388</v>
      </c>
      <c r="S4104" t="s">
        <v>119</v>
      </c>
      <c r="T4104" t="s">
        <v>87</v>
      </c>
      <c r="U4104" t="s">
        <v>88</v>
      </c>
      <c r="V4104" t="s">
        <v>89</v>
      </c>
      <c r="W4104" t="s">
        <v>78</v>
      </c>
      <c r="X4104" t="s">
        <v>120</v>
      </c>
      <c r="Y4104" t="s">
        <v>91</v>
      </c>
      <c r="Z4104" t="s">
        <v>92</v>
      </c>
      <c r="AA4104" s="1">
        <v>44567</v>
      </c>
      <c r="AB4104" s="2">
        <v>12745</v>
      </c>
      <c r="AC4104" s="2">
        <v>1319</v>
      </c>
      <c r="AD4104" s="2"/>
      <c r="AE4104" s="2"/>
      <c r="AF4104" s="2"/>
      <c r="AG4104">
        <v>0</v>
      </c>
      <c r="AH4104" s="3">
        <v>12745</v>
      </c>
      <c r="AI4104" s="3">
        <v>1319</v>
      </c>
      <c r="AJ4104" s="3">
        <v>0</v>
      </c>
      <c r="AK4104" s="3">
        <v>0</v>
      </c>
      <c r="AL4104" s="3">
        <v>0</v>
      </c>
      <c r="AM4104" t="s">
        <v>3839</v>
      </c>
      <c r="AN4104" t="s">
        <v>83</v>
      </c>
      <c r="AO4104" t="s">
        <v>2349</v>
      </c>
      <c r="AP4104" t="s">
        <v>2350</v>
      </c>
      <c r="AQ4104" t="s">
        <v>83</v>
      </c>
      <c r="AR4104" t="s">
        <v>2359</v>
      </c>
      <c r="AS4104" t="s">
        <v>83</v>
      </c>
      <c r="AT4104" t="s">
        <v>96</v>
      </c>
      <c r="AU4104" t="s">
        <v>2360</v>
      </c>
      <c r="AV4104" t="s">
        <v>2361</v>
      </c>
      <c r="AW4104" t="s">
        <v>99</v>
      </c>
      <c r="AX4104" t="s">
        <v>100</v>
      </c>
      <c r="AY4104" t="s">
        <v>3840</v>
      </c>
      <c r="AZ4104" t="s">
        <v>3841</v>
      </c>
      <c r="BA4104" t="s">
        <v>103</v>
      </c>
      <c r="BB4104" t="s">
        <v>3842</v>
      </c>
      <c r="BC4104" s="4"/>
      <c r="BD4104" t="s">
        <v>83</v>
      </c>
      <c r="BE4104" t="s">
        <v>105</v>
      </c>
      <c r="BF4104" t="s">
        <v>106</v>
      </c>
      <c r="BG4104" t="s">
        <v>107</v>
      </c>
      <c r="BH4104" t="s">
        <v>704</v>
      </c>
      <c r="BI4104" t="s">
        <v>705</v>
      </c>
      <c r="BJ4104" s="2">
        <v>0</v>
      </c>
      <c r="BK4104" t="s">
        <v>90</v>
      </c>
      <c r="BL4104" t="s">
        <v>90</v>
      </c>
      <c r="BM4104" t="s">
        <v>83</v>
      </c>
      <c r="BN4104" t="s">
        <v>83</v>
      </c>
      <c r="BO4104" t="s">
        <v>83</v>
      </c>
      <c r="BP4104" t="s">
        <v>83</v>
      </c>
      <c r="BQ4104" t="s">
        <v>83</v>
      </c>
      <c r="BR4104" t="s">
        <v>83</v>
      </c>
      <c r="BS4104" t="s">
        <v>83</v>
      </c>
      <c r="BT4104" s="3">
        <v>1</v>
      </c>
    </row>
    <row r="4105" spans="1:72" x14ac:dyDescent="0.25">
      <c r="A4105" t="s">
        <v>2349</v>
      </c>
      <c r="B4105" t="s">
        <v>2350</v>
      </c>
      <c r="C4105" t="s">
        <v>2351</v>
      </c>
      <c r="D4105" t="s">
        <v>750</v>
      </c>
      <c r="E4105" t="s">
        <v>21869</v>
      </c>
      <c r="F4105" t="s">
        <v>2765</v>
      </c>
      <c r="G4105" t="s">
        <v>3843</v>
      </c>
      <c r="H4105" t="s">
        <v>3844</v>
      </c>
      <c r="I4105" s="1">
        <v>44197</v>
      </c>
      <c r="J4105" s="1">
        <v>44926</v>
      </c>
      <c r="K4105" t="s">
        <v>78</v>
      </c>
      <c r="L4105" t="s">
        <v>79</v>
      </c>
      <c r="M4105" t="s">
        <v>80</v>
      </c>
      <c r="N4105" t="s">
        <v>3080</v>
      </c>
      <c r="O4105" t="s">
        <v>3845</v>
      </c>
      <c r="P4105" t="s">
        <v>3824</v>
      </c>
      <c r="Q4105" t="s">
        <v>3846</v>
      </c>
      <c r="R4105" t="s">
        <v>2388</v>
      </c>
      <c r="S4105" t="s">
        <v>86</v>
      </c>
      <c r="T4105" t="s">
        <v>87</v>
      </c>
      <c r="U4105" t="s">
        <v>88</v>
      </c>
      <c r="V4105" t="s">
        <v>1223</v>
      </c>
      <c r="W4105" t="s">
        <v>90</v>
      </c>
      <c r="X4105" t="s">
        <v>83</v>
      </c>
      <c r="Y4105" t="s">
        <v>91</v>
      </c>
      <c r="Z4105" t="s">
        <v>92</v>
      </c>
      <c r="AA4105" s="1">
        <v>44378</v>
      </c>
      <c r="AB4105" s="2">
        <v>150.15</v>
      </c>
      <c r="AC4105" s="2">
        <v>80.849999999999994</v>
      </c>
      <c r="AD4105" s="2"/>
      <c r="AE4105" s="2"/>
      <c r="AF4105" s="2"/>
      <c r="AG4105">
        <v>0</v>
      </c>
      <c r="AH4105" s="3">
        <v>232</v>
      </c>
      <c r="AI4105" s="3">
        <v>0</v>
      </c>
      <c r="AJ4105" s="3">
        <v>0</v>
      </c>
      <c r="AK4105" s="3">
        <v>0</v>
      </c>
      <c r="AL4105" s="3">
        <v>0</v>
      </c>
      <c r="AM4105" t="s">
        <v>3847</v>
      </c>
      <c r="AN4105" t="s">
        <v>83</v>
      </c>
      <c r="AO4105" t="s">
        <v>2349</v>
      </c>
      <c r="AP4105" t="s">
        <v>2350</v>
      </c>
      <c r="AQ4105" t="s">
        <v>83</v>
      </c>
      <c r="AR4105" t="s">
        <v>2359</v>
      </c>
      <c r="AS4105" t="s">
        <v>83</v>
      </c>
      <c r="AT4105" t="s">
        <v>96</v>
      </c>
      <c r="AU4105" t="s">
        <v>2360</v>
      </c>
      <c r="AV4105" t="s">
        <v>2361</v>
      </c>
      <c r="AW4105" t="s">
        <v>99</v>
      </c>
      <c r="AX4105" t="s">
        <v>100</v>
      </c>
      <c r="AY4105" t="s">
        <v>3848</v>
      </c>
      <c r="AZ4105" t="s">
        <v>3849</v>
      </c>
      <c r="BA4105" t="s">
        <v>103</v>
      </c>
      <c r="BB4105" t="s">
        <v>83</v>
      </c>
      <c r="BC4105" s="4"/>
      <c r="BD4105" t="s">
        <v>83</v>
      </c>
      <c r="BE4105" t="s">
        <v>105</v>
      </c>
      <c r="BF4105" t="s">
        <v>106</v>
      </c>
      <c r="BG4105" t="s">
        <v>107</v>
      </c>
      <c r="BH4105" t="s">
        <v>1409</v>
      </c>
      <c r="BI4105" t="s">
        <v>1410</v>
      </c>
      <c r="BJ4105" s="2">
        <v>0</v>
      </c>
      <c r="BK4105" t="s">
        <v>90</v>
      </c>
      <c r="BL4105" t="s">
        <v>90</v>
      </c>
      <c r="BM4105" t="s">
        <v>83</v>
      </c>
      <c r="BN4105" t="s">
        <v>83</v>
      </c>
      <c r="BO4105" t="s">
        <v>83</v>
      </c>
      <c r="BP4105" t="s">
        <v>83</v>
      </c>
      <c r="BQ4105" t="s">
        <v>83</v>
      </c>
      <c r="BR4105" t="s">
        <v>83</v>
      </c>
      <c r="BS4105" t="s">
        <v>83</v>
      </c>
      <c r="BT4105" s="3">
        <v>1</v>
      </c>
    </row>
    <row r="4106" spans="1:72" x14ac:dyDescent="0.25">
      <c r="A4106" t="s">
        <v>2349</v>
      </c>
      <c r="B4106" t="s">
        <v>2350</v>
      </c>
      <c r="C4106" t="s">
        <v>2351</v>
      </c>
      <c r="D4106" t="s">
        <v>750</v>
      </c>
      <c r="E4106" t="s">
        <v>21869</v>
      </c>
      <c r="F4106" t="s">
        <v>2765</v>
      </c>
      <c r="G4106" t="s">
        <v>3850</v>
      </c>
      <c r="H4106" t="s">
        <v>3851</v>
      </c>
      <c r="I4106" s="1">
        <v>44197</v>
      </c>
      <c r="J4106" s="1">
        <v>44926</v>
      </c>
      <c r="K4106" t="s">
        <v>78</v>
      </c>
      <c r="L4106" t="s">
        <v>79</v>
      </c>
      <c r="M4106" t="s">
        <v>80</v>
      </c>
      <c r="N4106" t="s">
        <v>2370</v>
      </c>
      <c r="O4106" t="s">
        <v>1348</v>
      </c>
      <c r="P4106" t="s">
        <v>83</v>
      </c>
      <c r="Q4106" t="s">
        <v>2413</v>
      </c>
      <c r="R4106" t="s">
        <v>2388</v>
      </c>
      <c r="S4106" t="s">
        <v>83</v>
      </c>
      <c r="T4106" t="s">
        <v>87</v>
      </c>
      <c r="U4106" t="s">
        <v>354</v>
      </c>
      <c r="V4106" t="s">
        <v>355</v>
      </c>
      <c r="W4106" t="s">
        <v>90</v>
      </c>
      <c r="X4106" t="s">
        <v>83</v>
      </c>
      <c r="Y4106" t="s">
        <v>356</v>
      </c>
      <c r="Z4106" t="s">
        <v>92</v>
      </c>
      <c r="AA4106" s="1">
        <v>44652</v>
      </c>
      <c r="AB4106" s="2">
        <v>82391</v>
      </c>
      <c r="AC4106" s="2">
        <v>60287</v>
      </c>
      <c r="AD4106" s="2"/>
      <c r="AE4106" s="2"/>
      <c r="AF4106" s="2"/>
      <c r="AG4106">
        <v>151</v>
      </c>
      <c r="AH4106" s="3">
        <v>80092</v>
      </c>
      <c r="AI4106" s="3">
        <v>62945</v>
      </c>
      <c r="AJ4106" s="3">
        <v>-75</v>
      </c>
      <c r="AK4106" s="3">
        <v>-431</v>
      </c>
      <c r="AL4106" s="3">
        <v>0</v>
      </c>
      <c r="AM4106" t="s">
        <v>3852</v>
      </c>
      <c r="AN4106" t="s">
        <v>83</v>
      </c>
      <c r="AO4106" t="s">
        <v>2349</v>
      </c>
      <c r="AP4106" t="s">
        <v>2350</v>
      </c>
      <c r="AQ4106" t="s">
        <v>83</v>
      </c>
      <c r="AR4106" t="s">
        <v>2359</v>
      </c>
      <c r="AS4106" t="s">
        <v>83</v>
      </c>
      <c r="AT4106" t="s">
        <v>96</v>
      </c>
      <c r="AU4106" t="s">
        <v>2360</v>
      </c>
      <c r="AV4106" t="s">
        <v>2361</v>
      </c>
      <c r="AW4106" t="s">
        <v>99</v>
      </c>
      <c r="AX4106" t="s">
        <v>359</v>
      </c>
      <c r="AY4106" t="s">
        <v>3853</v>
      </c>
      <c r="AZ4106" t="s">
        <v>3854</v>
      </c>
      <c r="BA4106" t="s">
        <v>103</v>
      </c>
      <c r="BB4106" t="s">
        <v>83</v>
      </c>
      <c r="BC4106" s="4">
        <v>44562</v>
      </c>
      <c r="BD4106" t="s">
        <v>360</v>
      </c>
      <c r="BE4106" t="s">
        <v>105</v>
      </c>
      <c r="BF4106" t="s">
        <v>106</v>
      </c>
      <c r="BG4106" t="s">
        <v>107</v>
      </c>
      <c r="BH4106" t="s">
        <v>83</v>
      </c>
      <c r="BI4106" t="s">
        <v>83</v>
      </c>
      <c r="BJ4106" s="2">
        <v>0</v>
      </c>
      <c r="BK4106" t="s">
        <v>78</v>
      </c>
      <c r="BL4106" t="s">
        <v>90</v>
      </c>
      <c r="BM4106" t="s">
        <v>83</v>
      </c>
      <c r="BN4106" t="s">
        <v>83</v>
      </c>
      <c r="BO4106" t="s">
        <v>83</v>
      </c>
      <c r="BP4106" t="s">
        <v>83</v>
      </c>
      <c r="BQ4106" t="s">
        <v>83</v>
      </c>
      <c r="BR4106" t="s">
        <v>83</v>
      </c>
      <c r="BS4106" t="s">
        <v>83</v>
      </c>
      <c r="BT4106" s="3">
        <v>1</v>
      </c>
    </row>
    <row r="4107" spans="1:72" x14ac:dyDescent="0.25">
      <c r="A4107" t="s">
        <v>2349</v>
      </c>
      <c r="B4107" t="s">
        <v>2350</v>
      </c>
      <c r="C4107" t="s">
        <v>2351</v>
      </c>
      <c r="D4107" t="s">
        <v>74</v>
      </c>
      <c r="E4107" t="s">
        <v>21868</v>
      </c>
      <c r="F4107" t="s">
        <v>2352</v>
      </c>
      <c r="G4107" t="s">
        <v>3855</v>
      </c>
      <c r="H4107" t="s">
        <v>3856</v>
      </c>
      <c r="I4107" s="1">
        <v>44197</v>
      </c>
      <c r="J4107" s="1">
        <v>44926</v>
      </c>
      <c r="K4107" t="s">
        <v>78</v>
      </c>
      <c r="L4107" t="s">
        <v>79</v>
      </c>
      <c r="M4107" t="s">
        <v>80</v>
      </c>
      <c r="N4107" t="s">
        <v>3857</v>
      </c>
      <c r="O4107" t="s">
        <v>352</v>
      </c>
      <c r="P4107" t="s">
        <v>409</v>
      </c>
      <c r="Q4107" t="s">
        <v>3858</v>
      </c>
      <c r="R4107" t="s">
        <v>2388</v>
      </c>
      <c r="S4107" t="s">
        <v>119</v>
      </c>
      <c r="T4107" t="s">
        <v>87</v>
      </c>
      <c r="U4107" t="s">
        <v>88</v>
      </c>
      <c r="V4107" t="s">
        <v>89</v>
      </c>
      <c r="W4107" t="s">
        <v>78</v>
      </c>
      <c r="X4107" t="s">
        <v>120</v>
      </c>
      <c r="Y4107" t="s">
        <v>91</v>
      </c>
      <c r="Z4107" t="s">
        <v>92</v>
      </c>
      <c r="AA4107" s="1">
        <v>44567</v>
      </c>
      <c r="AB4107" s="2">
        <v>4498</v>
      </c>
      <c r="AC4107" s="2">
        <v>1886</v>
      </c>
      <c r="AD4107" s="2"/>
      <c r="AE4107" s="2"/>
      <c r="AF4107" s="2"/>
      <c r="AG4107">
        <v>0</v>
      </c>
      <c r="AH4107" s="3">
        <v>4498</v>
      </c>
      <c r="AI4107" s="3">
        <v>1886</v>
      </c>
      <c r="AJ4107" s="3">
        <v>0</v>
      </c>
      <c r="AK4107" s="3">
        <v>0</v>
      </c>
      <c r="AL4107" s="3">
        <v>0</v>
      </c>
      <c r="AM4107" t="s">
        <v>3859</v>
      </c>
      <c r="AN4107" t="s">
        <v>83</v>
      </c>
      <c r="AO4107" t="s">
        <v>2349</v>
      </c>
      <c r="AP4107" t="s">
        <v>2350</v>
      </c>
      <c r="AQ4107" t="s">
        <v>83</v>
      </c>
      <c r="AR4107" t="s">
        <v>2359</v>
      </c>
      <c r="AS4107" t="s">
        <v>83</v>
      </c>
      <c r="AT4107" t="s">
        <v>96</v>
      </c>
      <c r="AU4107" t="s">
        <v>2360</v>
      </c>
      <c r="AV4107" t="s">
        <v>2361</v>
      </c>
      <c r="AW4107" t="s">
        <v>99</v>
      </c>
      <c r="AX4107" t="s">
        <v>100</v>
      </c>
      <c r="AY4107" t="s">
        <v>3860</v>
      </c>
      <c r="AZ4107" t="s">
        <v>3861</v>
      </c>
      <c r="BA4107" t="s">
        <v>103</v>
      </c>
      <c r="BB4107" t="s">
        <v>3862</v>
      </c>
      <c r="BC4107" s="4"/>
      <c r="BD4107" t="s">
        <v>83</v>
      </c>
      <c r="BE4107" t="s">
        <v>105</v>
      </c>
      <c r="BF4107" t="s">
        <v>106</v>
      </c>
      <c r="BG4107" t="s">
        <v>107</v>
      </c>
      <c r="BH4107" t="s">
        <v>123</v>
      </c>
      <c r="BI4107" t="s">
        <v>124</v>
      </c>
      <c r="BJ4107" s="2">
        <v>0</v>
      </c>
      <c r="BK4107" t="s">
        <v>90</v>
      </c>
      <c r="BL4107" t="s">
        <v>90</v>
      </c>
      <c r="BM4107" t="s">
        <v>83</v>
      </c>
      <c r="BN4107" t="s">
        <v>83</v>
      </c>
      <c r="BO4107" t="s">
        <v>83</v>
      </c>
      <c r="BP4107" t="s">
        <v>83</v>
      </c>
      <c r="BQ4107" t="s">
        <v>83</v>
      </c>
      <c r="BR4107" t="s">
        <v>83</v>
      </c>
      <c r="BS4107" t="s">
        <v>83</v>
      </c>
      <c r="BT4107" s="3">
        <v>1</v>
      </c>
    </row>
    <row r="4108" spans="1:72" x14ac:dyDescent="0.25">
      <c r="A4108" t="s">
        <v>2349</v>
      </c>
      <c r="B4108" t="s">
        <v>2350</v>
      </c>
      <c r="C4108" t="s">
        <v>2351</v>
      </c>
      <c r="D4108" t="s">
        <v>750</v>
      </c>
      <c r="E4108" t="s">
        <v>21869</v>
      </c>
      <c r="F4108" t="s">
        <v>2765</v>
      </c>
      <c r="G4108" t="s">
        <v>3863</v>
      </c>
      <c r="H4108" t="s">
        <v>3864</v>
      </c>
      <c r="I4108" s="1">
        <v>44197</v>
      </c>
      <c r="J4108" s="1">
        <v>44926</v>
      </c>
      <c r="K4108" t="s">
        <v>78</v>
      </c>
      <c r="L4108" t="s">
        <v>79</v>
      </c>
      <c r="M4108" t="s">
        <v>80</v>
      </c>
      <c r="N4108" t="s">
        <v>3865</v>
      </c>
      <c r="O4108" t="s">
        <v>477</v>
      </c>
      <c r="P4108" t="s">
        <v>990</v>
      </c>
      <c r="Q4108" t="s">
        <v>3866</v>
      </c>
      <c r="R4108" t="s">
        <v>2357</v>
      </c>
      <c r="S4108" t="s">
        <v>119</v>
      </c>
      <c r="T4108" t="s">
        <v>87</v>
      </c>
      <c r="U4108" t="s">
        <v>88</v>
      </c>
      <c r="V4108" t="s">
        <v>89</v>
      </c>
      <c r="W4108" t="s">
        <v>78</v>
      </c>
      <c r="X4108" t="s">
        <v>120</v>
      </c>
      <c r="Y4108" t="s">
        <v>91</v>
      </c>
      <c r="Z4108" t="s">
        <v>92</v>
      </c>
      <c r="AA4108" s="1">
        <v>44197</v>
      </c>
      <c r="AB4108" s="2">
        <v>14910</v>
      </c>
      <c r="AC4108" s="2">
        <v>10892</v>
      </c>
      <c r="AD4108" s="2">
        <v>0</v>
      </c>
      <c r="AE4108" s="2">
        <v>0</v>
      </c>
      <c r="AF4108" s="2"/>
      <c r="AG4108">
        <v>0</v>
      </c>
      <c r="AH4108" s="3">
        <v>15031</v>
      </c>
      <c r="AI4108" s="3">
        <v>10979</v>
      </c>
      <c r="AJ4108" s="3">
        <v>0</v>
      </c>
      <c r="AK4108" s="3">
        <v>0</v>
      </c>
      <c r="AL4108" s="3">
        <v>0</v>
      </c>
      <c r="AM4108" t="s">
        <v>3867</v>
      </c>
      <c r="AN4108" t="s">
        <v>83</v>
      </c>
      <c r="AO4108" t="s">
        <v>2349</v>
      </c>
      <c r="AP4108" t="s">
        <v>2350</v>
      </c>
      <c r="AQ4108" t="s">
        <v>83</v>
      </c>
      <c r="AR4108" t="s">
        <v>2359</v>
      </c>
      <c r="AS4108" t="s">
        <v>83</v>
      </c>
      <c r="AT4108" t="s">
        <v>96</v>
      </c>
      <c r="AU4108" t="s">
        <v>2360</v>
      </c>
      <c r="AV4108" t="s">
        <v>2361</v>
      </c>
      <c r="AW4108" t="s">
        <v>99</v>
      </c>
      <c r="AX4108" t="s">
        <v>100</v>
      </c>
      <c r="AY4108" t="s">
        <v>83</v>
      </c>
      <c r="AZ4108" t="s">
        <v>83</v>
      </c>
      <c r="BA4108" t="s">
        <v>103</v>
      </c>
      <c r="BB4108" t="s">
        <v>3868</v>
      </c>
      <c r="BC4108" s="4"/>
      <c r="BD4108" t="s">
        <v>83</v>
      </c>
      <c r="BE4108" t="s">
        <v>105</v>
      </c>
      <c r="BF4108" t="s">
        <v>106</v>
      </c>
      <c r="BG4108" t="s">
        <v>107</v>
      </c>
      <c r="BH4108" t="s">
        <v>509</v>
      </c>
      <c r="BI4108" t="s">
        <v>510</v>
      </c>
      <c r="BJ4108" s="2">
        <v>0</v>
      </c>
      <c r="BK4108" t="s">
        <v>90</v>
      </c>
      <c r="BL4108" t="s">
        <v>78</v>
      </c>
      <c r="BM4108" t="s">
        <v>83</v>
      </c>
      <c r="BN4108" t="s">
        <v>83</v>
      </c>
      <c r="BO4108" t="s">
        <v>83</v>
      </c>
      <c r="BP4108" t="s">
        <v>3869</v>
      </c>
      <c r="BQ4108" t="s">
        <v>2773</v>
      </c>
      <c r="BR4108" t="s">
        <v>2774</v>
      </c>
      <c r="BS4108" t="s">
        <v>83</v>
      </c>
      <c r="BT4108" s="3">
        <v>1</v>
      </c>
    </row>
    <row r="4109" spans="1:72" x14ac:dyDescent="0.25">
      <c r="A4109" t="s">
        <v>2349</v>
      </c>
      <c r="B4109" t="s">
        <v>2350</v>
      </c>
      <c r="C4109" t="s">
        <v>2351</v>
      </c>
      <c r="D4109" t="s">
        <v>750</v>
      </c>
      <c r="E4109" t="s">
        <v>21869</v>
      </c>
      <c r="F4109" t="s">
        <v>2765</v>
      </c>
      <c r="G4109" t="s">
        <v>3870</v>
      </c>
      <c r="H4109" t="s">
        <v>3871</v>
      </c>
      <c r="I4109" s="1">
        <v>44469</v>
      </c>
      <c r="J4109" s="1">
        <v>44926</v>
      </c>
      <c r="K4109" t="s">
        <v>78</v>
      </c>
      <c r="L4109" t="s">
        <v>79</v>
      </c>
      <c r="M4109" t="s">
        <v>80</v>
      </c>
      <c r="N4109" t="s">
        <v>3872</v>
      </c>
      <c r="O4109" t="s">
        <v>155</v>
      </c>
      <c r="P4109" t="s">
        <v>420</v>
      </c>
      <c r="Q4109" t="s">
        <v>3873</v>
      </c>
      <c r="R4109" t="s">
        <v>2388</v>
      </c>
      <c r="S4109" t="s">
        <v>546</v>
      </c>
      <c r="T4109" t="s">
        <v>87</v>
      </c>
      <c r="U4109" t="s">
        <v>354</v>
      </c>
      <c r="V4109" t="s">
        <v>355</v>
      </c>
      <c r="W4109" t="s">
        <v>90</v>
      </c>
      <c r="X4109" t="s">
        <v>83</v>
      </c>
      <c r="Y4109" t="s">
        <v>356</v>
      </c>
      <c r="Z4109" t="s">
        <v>92</v>
      </c>
      <c r="AA4109" s="1">
        <v>44652</v>
      </c>
      <c r="AB4109" s="2">
        <v>82375</v>
      </c>
      <c r="AC4109" s="2">
        <v>61170</v>
      </c>
      <c r="AD4109" s="2"/>
      <c r="AE4109" s="2"/>
      <c r="AF4109" s="2"/>
      <c r="AG4109">
        <v>101</v>
      </c>
      <c r="AH4109" s="3">
        <v>22799</v>
      </c>
      <c r="AI4109" s="3">
        <v>18062</v>
      </c>
      <c r="AJ4109" s="3">
        <v>0</v>
      </c>
      <c r="AK4109" s="3">
        <v>0</v>
      </c>
      <c r="AL4109" s="3">
        <v>0</v>
      </c>
      <c r="AM4109" t="s">
        <v>3874</v>
      </c>
      <c r="AN4109" t="s">
        <v>83</v>
      </c>
      <c r="AO4109" t="s">
        <v>2349</v>
      </c>
      <c r="AP4109" t="s">
        <v>2350</v>
      </c>
      <c r="AQ4109" t="s">
        <v>83</v>
      </c>
      <c r="AR4109" t="s">
        <v>2359</v>
      </c>
      <c r="AS4109" t="s">
        <v>83</v>
      </c>
      <c r="AT4109" t="s">
        <v>96</v>
      </c>
      <c r="AU4109" t="s">
        <v>2360</v>
      </c>
      <c r="AV4109" t="s">
        <v>2361</v>
      </c>
      <c r="AW4109" t="s">
        <v>99</v>
      </c>
      <c r="AX4109" t="s">
        <v>359</v>
      </c>
      <c r="AY4109" t="s">
        <v>3875</v>
      </c>
      <c r="AZ4109" t="s">
        <v>3876</v>
      </c>
      <c r="BA4109" t="s">
        <v>103</v>
      </c>
      <c r="BB4109" t="s">
        <v>83</v>
      </c>
      <c r="BC4109" s="4">
        <v>44562</v>
      </c>
      <c r="BD4109" t="s">
        <v>360</v>
      </c>
      <c r="BE4109" t="s">
        <v>105</v>
      </c>
      <c r="BF4109" t="s">
        <v>106</v>
      </c>
      <c r="BG4109" t="s">
        <v>107</v>
      </c>
      <c r="BH4109" t="s">
        <v>83</v>
      </c>
      <c r="BI4109" t="s">
        <v>83</v>
      </c>
      <c r="BJ4109" s="2">
        <v>0</v>
      </c>
      <c r="BK4109" t="s">
        <v>78</v>
      </c>
      <c r="BL4109" t="s">
        <v>90</v>
      </c>
      <c r="BM4109" t="s">
        <v>83</v>
      </c>
      <c r="BN4109" t="s">
        <v>83</v>
      </c>
      <c r="BO4109" t="s">
        <v>83</v>
      </c>
      <c r="BP4109" t="s">
        <v>83</v>
      </c>
      <c r="BQ4109" t="s">
        <v>83</v>
      </c>
      <c r="BR4109" t="s">
        <v>83</v>
      </c>
      <c r="BS4109" t="s">
        <v>83</v>
      </c>
      <c r="BT4109" s="3">
        <v>1</v>
      </c>
    </row>
    <row r="4110" spans="1:72" x14ac:dyDescent="0.25">
      <c r="A4110" t="s">
        <v>2349</v>
      </c>
      <c r="B4110" t="s">
        <v>2350</v>
      </c>
      <c r="C4110" t="s">
        <v>2351</v>
      </c>
      <c r="D4110" t="s">
        <v>750</v>
      </c>
      <c r="E4110" t="s">
        <v>21869</v>
      </c>
      <c r="F4110" t="s">
        <v>2765</v>
      </c>
      <c r="G4110" t="s">
        <v>3877</v>
      </c>
      <c r="H4110" t="s">
        <v>3878</v>
      </c>
      <c r="I4110" s="1">
        <v>44496</v>
      </c>
      <c r="J4110" s="1">
        <v>44926</v>
      </c>
      <c r="K4110" t="s">
        <v>78</v>
      </c>
      <c r="L4110" t="s">
        <v>79</v>
      </c>
      <c r="M4110" t="s">
        <v>80</v>
      </c>
      <c r="N4110" t="s">
        <v>3879</v>
      </c>
      <c r="O4110" t="s">
        <v>484</v>
      </c>
      <c r="P4110" t="s">
        <v>96</v>
      </c>
      <c r="Q4110" t="s">
        <v>3880</v>
      </c>
      <c r="R4110" t="s">
        <v>2388</v>
      </c>
      <c r="S4110" t="s">
        <v>150</v>
      </c>
      <c r="T4110" t="s">
        <v>87</v>
      </c>
      <c r="U4110" t="s">
        <v>88</v>
      </c>
      <c r="V4110" t="s">
        <v>89</v>
      </c>
      <c r="W4110" t="s">
        <v>78</v>
      </c>
      <c r="X4110" t="s">
        <v>120</v>
      </c>
      <c r="Y4110" t="s">
        <v>91</v>
      </c>
      <c r="Z4110" t="s">
        <v>92</v>
      </c>
      <c r="AA4110" s="1">
        <v>44496</v>
      </c>
      <c r="AB4110" s="2">
        <v>2141</v>
      </c>
      <c r="AC4110" s="2">
        <v>1921</v>
      </c>
      <c r="AD4110" s="2"/>
      <c r="AE4110" s="2"/>
      <c r="AF4110" s="2"/>
      <c r="AG4110">
        <v>0</v>
      </c>
      <c r="AH4110" s="3">
        <v>478</v>
      </c>
      <c r="AI4110" s="3">
        <v>400</v>
      </c>
      <c r="AJ4110" s="3">
        <v>0</v>
      </c>
      <c r="AK4110" s="3">
        <v>0</v>
      </c>
      <c r="AL4110" s="3">
        <v>0</v>
      </c>
      <c r="AM4110" t="s">
        <v>3620</v>
      </c>
      <c r="AN4110" t="s">
        <v>83</v>
      </c>
      <c r="AO4110" t="s">
        <v>2349</v>
      </c>
      <c r="AP4110" t="s">
        <v>2350</v>
      </c>
      <c r="AQ4110" t="s">
        <v>83</v>
      </c>
      <c r="AR4110" t="s">
        <v>2359</v>
      </c>
      <c r="AS4110" t="s">
        <v>83</v>
      </c>
      <c r="AT4110" t="s">
        <v>96</v>
      </c>
      <c r="AU4110" t="s">
        <v>2360</v>
      </c>
      <c r="AV4110" t="s">
        <v>2361</v>
      </c>
      <c r="AW4110" t="s">
        <v>99</v>
      </c>
      <c r="AX4110" t="s">
        <v>100</v>
      </c>
      <c r="AY4110" t="s">
        <v>3261</v>
      </c>
      <c r="AZ4110" t="s">
        <v>3881</v>
      </c>
      <c r="BA4110" t="s">
        <v>103</v>
      </c>
      <c r="BB4110" t="s">
        <v>3882</v>
      </c>
      <c r="BC4110" s="4"/>
      <c r="BD4110" t="s">
        <v>83</v>
      </c>
      <c r="BE4110" t="s">
        <v>105</v>
      </c>
      <c r="BF4110" t="s">
        <v>106</v>
      </c>
      <c r="BG4110" t="s">
        <v>107</v>
      </c>
      <c r="BH4110" t="s">
        <v>108</v>
      </c>
      <c r="BI4110" t="s">
        <v>109</v>
      </c>
      <c r="BJ4110" s="2">
        <v>0</v>
      </c>
      <c r="BK4110" t="s">
        <v>90</v>
      </c>
      <c r="BL4110" t="s">
        <v>78</v>
      </c>
      <c r="BM4110" t="s">
        <v>83</v>
      </c>
      <c r="BN4110" t="s">
        <v>83</v>
      </c>
      <c r="BO4110" t="s">
        <v>83</v>
      </c>
      <c r="BP4110" t="s">
        <v>3883</v>
      </c>
      <c r="BQ4110" t="s">
        <v>2409</v>
      </c>
      <c r="BR4110" t="s">
        <v>2410</v>
      </c>
      <c r="BS4110" t="s">
        <v>83</v>
      </c>
      <c r="BT4110" s="3">
        <v>1</v>
      </c>
    </row>
    <row r="4111" spans="1:72" x14ac:dyDescent="0.25">
      <c r="A4111" t="s">
        <v>2349</v>
      </c>
      <c r="B4111" t="s">
        <v>2350</v>
      </c>
      <c r="C4111" t="s">
        <v>2351</v>
      </c>
      <c r="D4111" t="s">
        <v>750</v>
      </c>
      <c r="E4111" t="s">
        <v>21869</v>
      </c>
      <c r="F4111" t="s">
        <v>2765</v>
      </c>
      <c r="G4111" t="s">
        <v>3884</v>
      </c>
      <c r="H4111" t="s">
        <v>3885</v>
      </c>
      <c r="I4111" s="1">
        <v>44432</v>
      </c>
      <c r="J4111" s="1">
        <v>44926</v>
      </c>
      <c r="K4111" t="s">
        <v>78</v>
      </c>
      <c r="L4111" t="s">
        <v>276</v>
      </c>
      <c r="M4111" t="s">
        <v>1399</v>
      </c>
      <c r="N4111" t="s">
        <v>856</v>
      </c>
      <c r="O4111" t="s">
        <v>375</v>
      </c>
      <c r="P4111" t="s">
        <v>222</v>
      </c>
      <c r="Q4111" t="s">
        <v>3512</v>
      </c>
      <c r="R4111" t="s">
        <v>2388</v>
      </c>
      <c r="S4111" t="s">
        <v>150</v>
      </c>
      <c r="T4111" t="s">
        <v>87</v>
      </c>
      <c r="U4111" t="s">
        <v>88</v>
      </c>
      <c r="V4111" t="s">
        <v>89</v>
      </c>
      <c r="W4111" t="s">
        <v>90</v>
      </c>
      <c r="X4111" t="s">
        <v>83</v>
      </c>
      <c r="Y4111" t="s">
        <v>91</v>
      </c>
      <c r="Z4111" t="s">
        <v>92</v>
      </c>
      <c r="AA4111" s="1">
        <v>44432</v>
      </c>
      <c r="AB4111" s="2">
        <v>719</v>
      </c>
      <c r="AC4111" s="2">
        <v>645</v>
      </c>
      <c r="AD4111" s="2">
        <v>0</v>
      </c>
      <c r="AE4111" s="2">
        <v>0</v>
      </c>
      <c r="AF4111" s="2"/>
      <c r="AG4111">
        <v>0</v>
      </c>
      <c r="AH4111" s="3">
        <v>0</v>
      </c>
      <c r="AI4111" s="3">
        <v>0</v>
      </c>
      <c r="AJ4111" s="3">
        <v>0</v>
      </c>
      <c r="AK4111" s="3">
        <v>0</v>
      </c>
      <c r="AL4111" s="3">
        <v>0</v>
      </c>
      <c r="AM4111" t="s">
        <v>3886</v>
      </c>
      <c r="AN4111" t="s">
        <v>83</v>
      </c>
      <c r="AO4111" t="s">
        <v>2349</v>
      </c>
      <c r="AP4111" t="s">
        <v>2350</v>
      </c>
      <c r="AQ4111" t="s">
        <v>83</v>
      </c>
      <c r="AR4111" t="s">
        <v>2359</v>
      </c>
      <c r="AS4111" t="s">
        <v>83</v>
      </c>
      <c r="AT4111" t="s">
        <v>96</v>
      </c>
      <c r="AU4111" t="s">
        <v>2360</v>
      </c>
      <c r="AV4111" t="s">
        <v>2361</v>
      </c>
      <c r="AW4111" t="s">
        <v>99</v>
      </c>
      <c r="AX4111" t="s">
        <v>100</v>
      </c>
      <c r="AY4111" t="s">
        <v>3887</v>
      </c>
      <c r="AZ4111" t="s">
        <v>3261</v>
      </c>
      <c r="BA4111" t="s">
        <v>103</v>
      </c>
      <c r="BB4111" t="s">
        <v>83</v>
      </c>
      <c r="BC4111" s="4"/>
      <c r="BD4111" t="s">
        <v>83</v>
      </c>
      <c r="BE4111" t="s">
        <v>105</v>
      </c>
      <c r="BF4111" t="s">
        <v>106</v>
      </c>
      <c r="BG4111" t="s">
        <v>107</v>
      </c>
      <c r="BH4111" t="s">
        <v>2342</v>
      </c>
      <c r="BI4111" t="s">
        <v>2343</v>
      </c>
      <c r="BJ4111" s="2">
        <v>0</v>
      </c>
      <c r="BK4111" t="s">
        <v>90</v>
      </c>
      <c r="BL4111" t="s">
        <v>90</v>
      </c>
      <c r="BM4111" t="s">
        <v>83</v>
      </c>
      <c r="BN4111" t="s">
        <v>83</v>
      </c>
      <c r="BO4111" t="s">
        <v>83</v>
      </c>
      <c r="BP4111" t="s">
        <v>83</v>
      </c>
      <c r="BQ4111" t="s">
        <v>83</v>
      </c>
      <c r="BR4111" t="s">
        <v>83</v>
      </c>
      <c r="BS4111" t="s">
        <v>83</v>
      </c>
      <c r="BT4111" s="3">
        <v>1</v>
      </c>
    </row>
    <row r="4112" spans="1:72" x14ac:dyDescent="0.25">
      <c r="A4112" t="s">
        <v>2349</v>
      </c>
      <c r="B4112" t="s">
        <v>2350</v>
      </c>
      <c r="C4112" t="s">
        <v>2351</v>
      </c>
      <c r="D4112" t="s">
        <v>750</v>
      </c>
      <c r="E4112" t="s">
        <v>21869</v>
      </c>
      <c r="F4112" t="s">
        <v>2765</v>
      </c>
      <c r="G4112" t="s">
        <v>3888</v>
      </c>
      <c r="H4112" t="s">
        <v>3889</v>
      </c>
      <c r="I4112" s="1">
        <v>44496</v>
      </c>
      <c r="J4112" s="1">
        <v>44926</v>
      </c>
      <c r="K4112" t="s">
        <v>78</v>
      </c>
      <c r="L4112" t="s">
        <v>79</v>
      </c>
      <c r="M4112" t="s">
        <v>80</v>
      </c>
      <c r="N4112" t="s">
        <v>3879</v>
      </c>
      <c r="O4112" t="s">
        <v>484</v>
      </c>
      <c r="P4112" t="s">
        <v>990</v>
      </c>
      <c r="Q4112" t="s">
        <v>3880</v>
      </c>
      <c r="R4112" t="s">
        <v>2388</v>
      </c>
      <c r="S4112" t="s">
        <v>150</v>
      </c>
      <c r="T4112" t="s">
        <v>87</v>
      </c>
      <c r="U4112" t="s">
        <v>88</v>
      </c>
      <c r="V4112" t="s">
        <v>89</v>
      </c>
      <c r="W4112" t="s">
        <v>78</v>
      </c>
      <c r="X4112" t="s">
        <v>120</v>
      </c>
      <c r="Y4112" t="s">
        <v>91</v>
      </c>
      <c r="Z4112" t="s">
        <v>92</v>
      </c>
      <c r="AA4112" s="1">
        <v>44496</v>
      </c>
      <c r="AB4112" s="2">
        <v>1339</v>
      </c>
      <c r="AC4112" s="2">
        <v>1201</v>
      </c>
      <c r="AD4112" s="2"/>
      <c r="AE4112" s="2"/>
      <c r="AF4112" s="2"/>
      <c r="AG4112">
        <v>0</v>
      </c>
      <c r="AH4112" s="3">
        <v>253</v>
      </c>
      <c r="AI4112" s="3">
        <v>226</v>
      </c>
      <c r="AJ4112" s="3">
        <v>0</v>
      </c>
      <c r="AK4112" s="3">
        <v>0</v>
      </c>
      <c r="AL4112" s="3">
        <v>0</v>
      </c>
      <c r="AM4112" t="s">
        <v>3620</v>
      </c>
      <c r="AN4112" t="s">
        <v>83</v>
      </c>
      <c r="AO4112" t="s">
        <v>2349</v>
      </c>
      <c r="AP4112" t="s">
        <v>2350</v>
      </c>
      <c r="AQ4112" t="s">
        <v>83</v>
      </c>
      <c r="AR4112" t="s">
        <v>2359</v>
      </c>
      <c r="AS4112" t="s">
        <v>83</v>
      </c>
      <c r="AT4112" t="s">
        <v>96</v>
      </c>
      <c r="AU4112" t="s">
        <v>2360</v>
      </c>
      <c r="AV4112" t="s">
        <v>2361</v>
      </c>
      <c r="AW4112" t="s">
        <v>99</v>
      </c>
      <c r="AX4112" t="s">
        <v>100</v>
      </c>
      <c r="AY4112" t="s">
        <v>3261</v>
      </c>
      <c r="AZ4112" t="s">
        <v>3881</v>
      </c>
      <c r="BA4112" t="s">
        <v>103</v>
      </c>
      <c r="BB4112" t="s">
        <v>3890</v>
      </c>
      <c r="BC4112" s="4"/>
      <c r="BD4112" t="s">
        <v>83</v>
      </c>
      <c r="BE4112" t="s">
        <v>105</v>
      </c>
      <c r="BF4112" t="s">
        <v>106</v>
      </c>
      <c r="BG4112" t="s">
        <v>107</v>
      </c>
      <c r="BH4112" t="s">
        <v>108</v>
      </c>
      <c r="BI4112" t="s">
        <v>109</v>
      </c>
      <c r="BJ4112" s="2">
        <v>0</v>
      </c>
      <c r="BK4112" t="s">
        <v>90</v>
      </c>
      <c r="BL4112" t="s">
        <v>78</v>
      </c>
      <c r="BM4112" t="s">
        <v>83</v>
      </c>
      <c r="BN4112" t="s">
        <v>83</v>
      </c>
      <c r="BO4112" t="s">
        <v>83</v>
      </c>
      <c r="BP4112" t="s">
        <v>3891</v>
      </c>
      <c r="BQ4112" t="s">
        <v>2409</v>
      </c>
      <c r="BR4112" t="s">
        <v>2410</v>
      </c>
      <c r="BS4112" t="s">
        <v>83</v>
      </c>
      <c r="BT4112" s="3">
        <v>1</v>
      </c>
    </row>
    <row r="4113" spans="1:72" x14ac:dyDescent="0.25">
      <c r="A4113" t="s">
        <v>2349</v>
      </c>
      <c r="B4113" t="s">
        <v>2350</v>
      </c>
      <c r="C4113" t="s">
        <v>2351</v>
      </c>
      <c r="D4113" t="s">
        <v>750</v>
      </c>
      <c r="E4113" t="s">
        <v>21869</v>
      </c>
      <c r="F4113" t="s">
        <v>2765</v>
      </c>
      <c r="G4113" t="s">
        <v>3892</v>
      </c>
      <c r="H4113" t="s">
        <v>3893</v>
      </c>
      <c r="I4113" s="1">
        <v>44595</v>
      </c>
      <c r="J4113" s="1">
        <v>44926</v>
      </c>
      <c r="K4113" t="s">
        <v>78</v>
      </c>
      <c r="L4113" t="s">
        <v>79</v>
      </c>
      <c r="M4113" t="s">
        <v>80</v>
      </c>
      <c r="N4113" t="s">
        <v>3411</v>
      </c>
      <c r="O4113" t="s">
        <v>462</v>
      </c>
      <c r="P4113" t="s">
        <v>83</v>
      </c>
      <c r="Q4113" t="s">
        <v>3412</v>
      </c>
      <c r="R4113" t="s">
        <v>2388</v>
      </c>
      <c r="S4113" t="s">
        <v>119</v>
      </c>
      <c r="T4113" t="s">
        <v>87</v>
      </c>
      <c r="U4113" t="s">
        <v>88</v>
      </c>
      <c r="V4113" t="s">
        <v>89</v>
      </c>
      <c r="W4113" t="s">
        <v>78</v>
      </c>
      <c r="X4113" t="s">
        <v>120</v>
      </c>
      <c r="Y4113" t="s">
        <v>91</v>
      </c>
      <c r="Z4113" t="s">
        <v>92</v>
      </c>
      <c r="AA4113" s="1">
        <v>44595</v>
      </c>
      <c r="AB4113" s="2">
        <v>24956</v>
      </c>
      <c r="AC4113" s="2">
        <v>17704</v>
      </c>
      <c r="AD4113" s="2">
        <v>0</v>
      </c>
      <c r="AE4113" s="2">
        <v>0</v>
      </c>
      <c r="AF4113" s="2"/>
      <c r="AG4113">
        <v>0</v>
      </c>
      <c r="AH4113" s="3"/>
      <c r="AI4113" s="3"/>
      <c r="AJ4113" s="3"/>
      <c r="AK4113" s="3"/>
      <c r="AL4113" s="3"/>
      <c r="AM4113" t="s">
        <v>3894</v>
      </c>
      <c r="AN4113" t="s">
        <v>83</v>
      </c>
      <c r="AO4113" t="s">
        <v>2349</v>
      </c>
      <c r="AP4113" t="s">
        <v>2350</v>
      </c>
      <c r="AQ4113" t="s">
        <v>83</v>
      </c>
      <c r="AR4113" t="s">
        <v>2359</v>
      </c>
      <c r="AS4113" t="s">
        <v>83</v>
      </c>
      <c r="AT4113" t="s">
        <v>96</v>
      </c>
      <c r="AU4113" t="s">
        <v>2360</v>
      </c>
      <c r="AV4113" t="s">
        <v>2361</v>
      </c>
      <c r="AW4113" t="s">
        <v>99</v>
      </c>
      <c r="AX4113" t="s">
        <v>100</v>
      </c>
      <c r="AY4113" t="s">
        <v>83</v>
      </c>
      <c r="AZ4113" t="s">
        <v>3895</v>
      </c>
      <c r="BA4113" t="s">
        <v>103</v>
      </c>
      <c r="BB4113" t="s">
        <v>3896</v>
      </c>
      <c r="BC4113" s="4"/>
      <c r="BD4113" t="s">
        <v>83</v>
      </c>
      <c r="BE4113" t="s">
        <v>105</v>
      </c>
      <c r="BF4113" t="s">
        <v>106</v>
      </c>
      <c r="BG4113" t="s">
        <v>107</v>
      </c>
      <c r="BH4113" t="s">
        <v>704</v>
      </c>
      <c r="BI4113" t="s">
        <v>705</v>
      </c>
      <c r="BJ4113" s="2">
        <v>0</v>
      </c>
      <c r="BK4113" t="s">
        <v>78</v>
      </c>
      <c r="BL4113" t="s">
        <v>90</v>
      </c>
      <c r="BM4113" t="s">
        <v>83</v>
      </c>
      <c r="BN4113" t="s">
        <v>83</v>
      </c>
      <c r="BO4113" t="s">
        <v>83</v>
      </c>
      <c r="BP4113" t="s">
        <v>83</v>
      </c>
      <c r="BQ4113" t="s">
        <v>83</v>
      </c>
      <c r="BR4113" t="s">
        <v>83</v>
      </c>
      <c r="BS4113" t="s">
        <v>83</v>
      </c>
      <c r="BT4113" s="3">
        <v>1</v>
      </c>
    </row>
    <row r="4114" spans="1:72" x14ac:dyDescent="0.25">
      <c r="A4114" t="s">
        <v>2349</v>
      </c>
      <c r="B4114" t="s">
        <v>2350</v>
      </c>
      <c r="C4114" t="s">
        <v>2351</v>
      </c>
      <c r="D4114" t="s">
        <v>74</v>
      </c>
      <c r="E4114" t="s">
        <v>21868</v>
      </c>
      <c r="F4114" t="s">
        <v>2352</v>
      </c>
      <c r="G4114" t="s">
        <v>3897</v>
      </c>
      <c r="H4114" t="s">
        <v>3898</v>
      </c>
      <c r="I4114" s="1">
        <v>44197</v>
      </c>
      <c r="J4114" s="1">
        <v>44926</v>
      </c>
      <c r="K4114" t="s">
        <v>78</v>
      </c>
      <c r="L4114" t="s">
        <v>276</v>
      </c>
      <c r="M4114" t="s">
        <v>1399</v>
      </c>
      <c r="N4114" t="s">
        <v>3080</v>
      </c>
      <c r="O4114" t="s">
        <v>3899</v>
      </c>
      <c r="P4114" t="s">
        <v>3824</v>
      </c>
      <c r="Q4114" t="s">
        <v>3900</v>
      </c>
      <c r="R4114" t="s">
        <v>2388</v>
      </c>
      <c r="S4114" t="s">
        <v>150</v>
      </c>
      <c r="T4114" t="s">
        <v>87</v>
      </c>
      <c r="U4114" t="s">
        <v>519</v>
      </c>
      <c r="V4114" t="s">
        <v>1223</v>
      </c>
      <c r="W4114" t="s">
        <v>90</v>
      </c>
      <c r="X4114" t="s">
        <v>83</v>
      </c>
      <c r="Y4114" t="s">
        <v>91</v>
      </c>
      <c r="Z4114" t="s">
        <v>92</v>
      </c>
      <c r="AA4114" s="1">
        <v>44197</v>
      </c>
      <c r="AB4114" s="2">
        <v>3466</v>
      </c>
      <c r="AC4114" s="2">
        <v>4174</v>
      </c>
      <c r="AD4114" s="2">
        <v>0</v>
      </c>
      <c r="AE4114" s="2">
        <v>0</v>
      </c>
      <c r="AF4114" s="2"/>
      <c r="AG4114">
        <v>0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t="s">
        <v>3901</v>
      </c>
      <c r="AN4114" t="s">
        <v>83</v>
      </c>
      <c r="AO4114" t="s">
        <v>2349</v>
      </c>
      <c r="AP4114" t="s">
        <v>2350</v>
      </c>
      <c r="AQ4114" t="s">
        <v>83</v>
      </c>
      <c r="AR4114" t="s">
        <v>2359</v>
      </c>
      <c r="AS4114" t="s">
        <v>83</v>
      </c>
      <c r="AT4114" t="s">
        <v>96</v>
      </c>
      <c r="AU4114" t="s">
        <v>2360</v>
      </c>
      <c r="AV4114" t="s">
        <v>2361</v>
      </c>
      <c r="AW4114" t="s">
        <v>99</v>
      </c>
      <c r="AX4114" t="s">
        <v>100</v>
      </c>
      <c r="AY4114" t="s">
        <v>3902</v>
      </c>
      <c r="AZ4114" t="s">
        <v>3903</v>
      </c>
      <c r="BA4114" t="s">
        <v>103</v>
      </c>
      <c r="BB4114" t="s">
        <v>83</v>
      </c>
      <c r="BC4114" s="4"/>
      <c r="BD4114" t="s">
        <v>83</v>
      </c>
      <c r="BE4114" t="s">
        <v>3904</v>
      </c>
      <c r="BF4114" t="s">
        <v>3905</v>
      </c>
      <c r="BG4114" t="s">
        <v>107</v>
      </c>
      <c r="BH4114" t="s">
        <v>83</v>
      </c>
      <c r="BI4114" t="s">
        <v>83</v>
      </c>
      <c r="BJ4114" s="2">
        <v>0</v>
      </c>
      <c r="BK4114" t="s">
        <v>90</v>
      </c>
      <c r="BL4114" t="s">
        <v>90</v>
      </c>
      <c r="BM4114" t="s">
        <v>83</v>
      </c>
      <c r="BN4114" t="s">
        <v>83</v>
      </c>
      <c r="BO4114" t="s">
        <v>83</v>
      </c>
      <c r="BP4114" t="s">
        <v>83</v>
      </c>
      <c r="BQ4114" t="s">
        <v>83</v>
      </c>
      <c r="BR4114" t="s">
        <v>83</v>
      </c>
      <c r="BS4114" t="s">
        <v>83</v>
      </c>
      <c r="BT4114" s="3">
        <v>1</v>
      </c>
    </row>
    <row r="4115" spans="1:72" x14ac:dyDescent="0.25">
      <c r="A4115" t="s">
        <v>21308</v>
      </c>
      <c r="B4115" t="s">
        <v>21309</v>
      </c>
      <c r="C4115" t="s">
        <v>21310</v>
      </c>
      <c r="D4115" t="s">
        <v>74</v>
      </c>
      <c r="E4115" t="s">
        <v>21868</v>
      </c>
      <c r="F4115" t="s">
        <v>21311</v>
      </c>
      <c r="G4115" t="s">
        <v>21312</v>
      </c>
      <c r="H4115" t="s">
        <v>21313</v>
      </c>
      <c r="I4115" s="1">
        <v>44197</v>
      </c>
      <c r="J4115" s="1">
        <v>44926</v>
      </c>
      <c r="K4115" t="s">
        <v>78</v>
      </c>
      <c r="L4115" t="s">
        <v>79</v>
      </c>
      <c r="M4115" t="s">
        <v>80</v>
      </c>
      <c r="N4115" t="s">
        <v>21314</v>
      </c>
      <c r="O4115" t="s">
        <v>162</v>
      </c>
      <c r="P4115" t="s">
        <v>83</v>
      </c>
      <c r="Q4115" t="s">
        <v>21315</v>
      </c>
      <c r="R4115" t="s">
        <v>19659</v>
      </c>
      <c r="S4115" t="s">
        <v>119</v>
      </c>
      <c r="T4115" t="s">
        <v>87</v>
      </c>
      <c r="U4115" t="s">
        <v>88</v>
      </c>
      <c r="V4115" t="s">
        <v>89</v>
      </c>
      <c r="W4115" t="s">
        <v>78</v>
      </c>
      <c r="X4115" t="s">
        <v>120</v>
      </c>
      <c r="Y4115" t="s">
        <v>91</v>
      </c>
      <c r="Z4115" t="s">
        <v>92</v>
      </c>
      <c r="AA4115" s="1">
        <v>44567</v>
      </c>
      <c r="AB4115" s="2">
        <v>12840</v>
      </c>
      <c r="AC4115" s="2">
        <v>7541</v>
      </c>
      <c r="AD4115" s="2"/>
      <c r="AE4115" s="2"/>
      <c r="AF4115" s="2"/>
      <c r="AG4115">
        <v>0</v>
      </c>
      <c r="AH4115" s="3">
        <v>12762</v>
      </c>
      <c r="AI4115" s="3">
        <v>7272</v>
      </c>
      <c r="AJ4115" s="3">
        <v>0</v>
      </c>
      <c r="AK4115" s="3">
        <v>0</v>
      </c>
      <c r="AL4115" s="3">
        <v>0</v>
      </c>
      <c r="AM4115" t="s">
        <v>21316</v>
      </c>
      <c r="AN4115" t="s">
        <v>1891</v>
      </c>
      <c r="AO4115" t="s">
        <v>21308</v>
      </c>
      <c r="AP4115" t="s">
        <v>21309</v>
      </c>
      <c r="AQ4115" t="s">
        <v>83</v>
      </c>
      <c r="AR4115" t="s">
        <v>21317</v>
      </c>
      <c r="AS4115" t="s">
        <v>83</v>
      </c>
      <c r="AT4115" t="s">
        <v>21318</v>
      </c>
      <c r="AU4115" t="s">
        <v>21319</v>
      </c>
      <c r="AV4115" t="s">
        <v>21320</v>
      </c>
      <c r="AW4115" t="s">
        <v>99</v>
      </c>
      <c r="AX4115" t="s">
        <v>100</v>
      </c>
      <c r="AY4115" t="s">
        <v>21321</v>
      </c>
      <c r="AZ4115" t="s">
        <v>83</v>
      </c>
      <c r="BA4115" t="s">
        <v>103</v>
      </c>
      <c r="BB4115" t="s">
        <v>21322</v>
      </c>
      <c r="BC4115" s="4"/>
      <c r="BD4115" t="s">
        <v>83</v>
      </c>
      <c r="BE4115" t="s">
        <v>105</v>
      </c>
      <c r="BF4115" t="s">
        <v>106</v>
      </c>
      <c r="BG4115" t="s">
        <v>107</v>
      </c>
      <c r="BH4115" t="s">
        <v>123</v>
      </c>
      <c r="BI4115" t="s">
        <v>124</v>
      </c>
      <c r="BJ4115" s="2">
        <v>0</v>
      </c>
      <c r="BK4115" t="s">
        <v>78</v>
      </c>
      <c r="BL4115" t="s">
        <v>90</v>
      </c>
      <c r="BM4115" t="s">
        <v>83</v>
      </c>
      <c r="BN4115" t="s">
        <v>83</v>
      </c>
      <c r="BO4115" t="s">
        <v>83</v>
      </c>
      <c r="BP4115" t="s">
        <v>83</v>
      </c>
      <c r="BQ4115" t="s">
        <v>83</v>
      </c>
      <c r="BR4115" t="s">
        <v>83</v>
      </c>
      <c r="BS4115" t="s">
        <v>83</v>
      </c>
      <c r="BT4115" s="3">
        <v>1</v>
      </c>
    </row>
    <row r="4116" spans="1:72" x14ac:dyDescent="0.25">
      <c r="A4116" t="s">
        <v>21308</v>
      </c>
      <c r="B4116" t="s">
        <v>21309</v>
      </c>
      <c r="C4116" t="s">
        <v>21310</v>
      </c>
      <c r="D4116" t="s">
        <v>74</v>
      </c>
      <c r="E4116" t="s">
        <v>21868</v>
      </c>
      <c r="F4116" t="s">
        <v>21311</v>
      </c>
      <c r="G4116" t="s">
        <v>21323</v>
      </c>
      <c r="H4116" t="s">
        <v>21324</v>
      </c>
      <c r="I4116" s="1">
        <v>44197</v>
      </c>
      <c r="J4116" s="1">
        <v>44926</v>
      </c>
      <c r="K4116" t="s">
        <v>78</v>
      </c>
      <c r="L4116" t="s">
        <v>79</v>
      </c>
      <c r="M4116" t="s">
        <v>80</v>
      </c>
      <c r="N4116" t="s">
        <v>19661</v>
      </c>
      <c r="O4116" t="s">
        <v>162</v>
      </c>
      <c r="P4116" t="s">
        <v>83</v>
      </c>
      <c r="Q4116" t="s">
        <v>19662</v>
      </c>
      <c r="R4116" t="s">
        <v>19659</v>
      </c>
      <c r="S4116" t="s">
        <v>119</v>
      </c>
      <c r="T4116" t="s">
        <v>87</v>
      </c>
      <c r="U4116" t="s">
        <v>88</v>
      </c>
      <c r="V4116" t="s">
        <v>89</v>
      </c>
      <c r="W4116" t="s">
        <v>78</v>
      </c>
      <c r="X4116" t="s">
        <v>120</v>
      </c>
      <c r="Y4116" t="s">
        <v>91</v>
      </c>
      <c r="Z4116" t="s">
        <v>92</v>
      </c>
      <c r="AA4116" s="1">
        <v>44238</v>
      </c>
      <c r="AB4116" s="2">
        <v>11247</v>
      </c>
      <c r="AC4116" s="2">
        <v>5296</v>
      </c>
      <c r="AD4116" s="2"/>
      <c r="AE4116" s="2"/>
      <c r="AF4116" s="2"/>
      <c r="AG4116">
        <v>0</v>
      </c>
      <c r="AH4116" s="3">
        <v>5522</v>
      </c>
      <c r="AI4116" s="3">
        <v>5095</v>
      </c>
      <c r="AJ4116" s="3">
        <v>-18630</v>
      </c>
      <c r="AK4116" s="3">
        <v>-10785</v>
      </c>
      <c r="AL4116" s="3">
        <v>0</v>
      </c>
      <c r="AM4116" t="s">
        <v>21316</v>
      </c>
      <c r="AN4116" t="s">
        <v>1891</v>
      </c>
      <c r="AO4116" t="s">
        <v>21308</v>
      </c>
      <c r="AP4116" t="s">
        <v>21309</v>
      </c>
      <c r="AQ4116" t="s">
        <v>83</v>
      </c>
      <c r="AR4116" t="s">
        <v>21317</v>
      </c>
      <c r="AS4116" t="s">
        <v>83</v>
      </c>
      <c r="AT4116" t="s">
        <v>21318</v>
      </c>
      <c r="AU4116" t="s">
        <v>21319</v>
      </c>
      <c r="AV4116" t="s">
        <v>21320</v>
      </c>
      <c r="AW4116" t="s">
        <v>99</v>
      </c>
      <c r="AX4116" t="s">
        <v>100</v>
      </c>
      <c r="AY4116" t="s">
        <v>83</v>
      </c>
      <c r="AZ4116" t="s">
        <v>83</v>
      </c>
      <c r="BA4116" t="s">
        <v>103</v>
      </c>
      <c r="BB4116" t="s">
        <v>21325</v>
      </c>
      <c r="BC4116" s="4"/>
      <c r="BD4116" t="s">
        <v>83</v>
      </c>
      <c r="BE4116" t="s">
        <v>105</v>
      </c>
      <c r="BF4116" t="s">
        <v>106</v>
      </c>
      <c r="BG4116" t="s">
        <v>107</v>
      </c>
      <c r="BH4116" t="s">
        <v>509</v>
      </c>
      <c r="BI4116" t="s">
        <v>510</v>
      </c>
      <c r="BJ4116" s="2">
        <v>0</v>
      </c>
      <c r="BK4116" t="s">
        <v>78</v>
      </c>
      <c r="BL4116" t="s">
        <v>90</v>
      </c>
      <c r="BM4116" t="s">
        <v>83</v>
      </c>
      <c r="BN4116" t="s">
        <v>83</v>
      </c>
      <c r="BO4116" t="s">
        <v>83</v>
      </c>
      <c r="BP4116" t="s">
        <v>83</v>
      </c>
      <c r="BQ4116" t="s">
        <v>83</v>
      </c>
      <c r="BR4116" t="s">
        <v>83</v>
      </c>
      <c r="BS4116" t="s">
        <v>83</v>
      </c>
      <c r="BT4116" s="3">
        <v>1</v>
      </c>
    </row>
    <row r="4117" spans="1:72" x14ac:dyDescent="0.25">
      <c r="A4117" t="s">
        <v>21308</v>
      </c>
      <c r="B4117" t="s">
        <v>21309</v>
      </c>
      <c r="C4117" t="s">
        <v>21310</v>
      </c>
      <c r="D4117" t="s">
        <v>74</v>
      </c>
      <c r="E4117" t="s">
        <v>21868</v>
      </c>
      <c r="F4117" t="s">
        <v>21311</v>
      </c>
      <c r="G4117" t="s">
        <v>21326</v>
      </c>
      <c r="H4117" t="s">
        <v>21327</v>
      </c>
      <c r="I4117" s="1">
        <v>44197</v>
      </c>
      <c r="J4117" s="1">
        <v>44926</v>
      </c>
      <c r="K4117" t="s">
        <v>78</v>
      </c>
      <c r="L4117" t="s">
        <v>79</v>
      </c>
      <c r="M4117" t="s">
        <v>80</v>
      </c>
      <c r="N4117" t="s">
        <v>21328</v>
      </c>
      <c r="O4117" t="s">
        <v>307</v>
      </c>
      <c r="P4117" t="s">
        <v>83</v>
      </c>
      <c r="Q4117" t="s">
        <v>21329</v>
      </c>
      <c r="R4117" t="s">
        <v>19659</v>
      </c>
      <c r="S4117" t="s">
        <v>210</v>
      </c>
      <c r="T4117" t="s">
        <v>87</v>
      </c>
      <c r="U4117" t="s">
        <v>88</v>
      </c>
      <c r="V4117" t="s">
        <v>89</v>
      </c>
      <c r="W4117" t="s">
        <v>90</v>
      </c>
      <c r="X4117" t="s">
        <v>83</v>
      </c>
      <c r="Y4117" t="s">
        <v>91</v>
      </c>
      <c r="Z4117" t="s">
        <v>92</v>
      </c>
      <c r="AA4117" s="1">
        <v>44565</v>
      </c>
      <c r="AB4117" s="2">
        <v>25133</v>
      </c>
      <c r="AC4117" s="2">
        <v>0</v>
      </c>
      <c r="AD4117" s="2"/>
      <c r="AE4117" s="2"/>
      <c r="AF4117" s="2"/>
      <c r="AG4117">
        <v>0</v>
      </c>
      <c r="AH4117" s="3">
        <v>18379</v>
      </c>
      <c r="AI4117" s="3">
        <v>6754</v>
      </c>
      <c r="AJ4117" s="3">
        <v>0</v>
      </c>
      <c r="AK4117" s="3">
        <v>0</v>
      </c>
      <c r="AL4117" s="3">
        <v>0</v>
      </c>
      <c r="AM4117" t="s">
        <v>21316</v>
      </c>
      <c r="AN4117" t="s">
        <v>1891</v>
      </c>
      <c r="AO4117" t="s">
        <v>21308</v>
      </c>
      <c r="AP4117" t="s">
        <v>21309</v>
      </c>
      <c r="AQ4117" t="s">
        <v>83</v>
      </c>
      <c r="AR4117" t="s">
        <v>21317</v>
      </c>
      <c r="AS4117" t="s">
        <v>83</v>
      </c>
      <c r="AT4117" t="s">
        <v>21318</v>
      </c>
      <c r="AU4117" t="s">
        <v>21319</v>
      </c>
      <c r="AV4117" t="s">
        <v>21320</v>
      </c>
      <c r="AW4117" t="s">
        <v>99</v>
      </c>
      <c r="AX4117" t="s">
        <v>100</v>
      </c>
      <c r="AY4117" t="s">
        <v>83</v>
      </c>
      <c r="AZ4117" t="s">
        <v>83</v>
      </c>
      <c r="BA4117" t="s">
        <v>103</v>
      </c>
      <c r="BB4117" t="s">
        <v>21330</v>
      </c>
      <c r="BC4117" s="4"/>
      <c r="BD4117" t="s">
        <v>83</v>
      </c>
      <c r="BE4117" t="s">
        <v>105</v>
      </c>
      <c r="BF4117" t="s">
        <v>106</v>
      </c>
      <c r="BG4117" t="s">
        <v>107</v>
      </c>
      <c r="BH4117" t="s">
        <v>123</v>
      </c>
      <c r="BI4117" t="s">
        <v>124</v>
      </c>
      <c r="BJ4117" s="2">
        <v>0</v>
      </c>
      <c r="BK4117" t="s">
        <v>78</v>
      </c>
      <c r="BL4117" t="s">
        <v>90</v>
      </c>
      <c r="BM4117" t="s">
        <v>83</v>
      </c>
      <c r="BN4117" t="s">
        <v>83</v>
      </c>
      <c r="BO4117" t="s">
        <v>83</v>
      </c>
      <c r="BP4117" t="s">
        <v>83</v>
      </c>
      <c r="BQ4117" t="s">
        <v>83</v>
      </c>
      <c r="BR4117" t="s">
        <v>83</v>
      </c>
      <c r="BS4117" t="s">
        <v>83</v>
      </c>
      <c r="BT4117" s="3">
        <v>1</v>
      </c>
    </row>
    <row r="4118" spans="1:72" x14ac:dyDescent="0.25">
      <c r="A4118" t="s">
        <v>21308</v>
      </c>
      <c r="B4118" t="s">
        <v>21309</v>
      </c>
      <c r="C4118" t="s">
        <v>21310</v>
      </c>
      <c r="D4118" t="s">
        <v>74</v>
      </c>
      <c r="E4118" t="s">
        <v>21868</v>
      </c>
      <c r="F4118" t="s">
        <v>21311</v>
      </c>
      <c r="G4118" t="s">
        <v>21331</v>
      </c>
      <c r="H4118" t="s">
        <v>21332</v>
      </c>
      <c r="I4118" s="1">
        <v>44197</v>
      </c>
      <c r="J4118" s="1">
        <v>44926</v>
      </c>
      <c r="K4118" t="s">
        <v>78</v>
      </c>
      <c r="L4118" t="s">
        <v>79</v>
      </c>
      <c r="M4118" t="s">
        <v>80</v>
      </c>
      <c r="N4118" t="s">
        <v>21333</v>
      </c>
      <c r="O4118" t="s">
        <v>155</v>
      </c>
      <c r="P4118" t="s">
        <v>83</v>
      </c>
      <c r="Q4118" t="s">
        <v>21334</v>
      </c>
      <c r="R4118" t="s">
        <v>17327</v>
      </c>
      <c r="S4118" t="s">
        <v>83</v>
      </c>
      <c r="T4118" t="s">
        <v>87</v>
      </c>
      <c r="U4118" t="s">
        <v>354</v>
      </c>
      <c r="V4118" t="s">
        <v>355</v>
      </c>
      <c r="W4118" t="s">
        <v>90</v>
      </c>
      <c r="X4118" t="s">
        <v>83</v>
      </c>
      <c r="Y4118" t="s">
        <v>356</v>
      </c>
      <c r="Z4118" t="s">
        <v>92</v>
      </c>
      <c r="AA4118" s="1">
        <v>44652</v>
      </c>
      <c r="AB4118" s="2">
        <v>67945</v>
      </c>
      <c r="AC4118" s="2">
        <v>27159</v>
      </c>
      <c r="AD4118" s="2"/>
      <c r="AE4118" s="2"/>
      <c r="AF4118" s="2"/>
      <c r="AG4118">
        <v>51</v>
      </c>
      <c r="AH4118" s="3">
        <v>68557</v>
      </c>
      <c r="AI4118" s="3">
        <v>31063</v>
      </c>
      <c r="AJ4118" s="3">
        <v>0</v>
      </c>
      <c r="AK4118" s="3">
        <v>0</v>
      </c>
      <c r="AL4118" s="3">
        <v>0</v>
      </c>
      <c r="AM4118" t="s">
        <v>21335</v>
      </c>
      <c r="AN4118" t="s">
        <v>2173</v>
      </c>
      <c r="AO4118" t="s">
        <v>21308</v>
      </c>
      <c r="AP4118" t="s">
        <v>21309</v>
      </c>
      <c r="AQ4118" t="s">
        <v>83</v>
      </c>
      <c r="AR4118" t="s">
        <v>21317</v>
      </c>
      <c r="AS4118" t="s">
        <v>83</v>
      </c>
      <c r="AT4118" t="s">
        <v>21318</v>
      </c>
      <c r="AU4118" t="s">
        <v>21319</v>
      </c>
      <c r="AV4118" t="s">
        <v>21320</v>
      </c>
      <c r="AW4118" t="s">
        <v>99</v>
      </c>
      <c r="AX4118" t="s">
        <v>359</v>
      </c>
      <c r="AY4118" t="s">
        <v>83</v>
      </c>
      <c r="AZ4118" t="s">
        <v>83</v>
      </c>
      <c r="BA4118" t="s">
        <v>103</v>
      </c>
      <c r="BB4118" t="s">
        <v>83</v>
      </c>
      <c r="BC4118" s="4">
        <v>44562</v>
      </c>
      <c r="BD4118" t="s">
        <v>360</v>
      </c>
      <c r="BE4118" t="s">
        <v>105</v>
      </c>
      <c r="BF4118" t="s">
        <v>106</v>
      </c>
      <c r="BG4118" t="s">
        <v>107</v>
      </c>
      <c r="BH4118" t="s">
        <v>83</v>
      </c>
      <c r="BI4118" t="s">
        <v>83</v>
      </c>
      <c r="BJ4118" s="2">
        <v>0</v>
      </c>
      <c r="BK4118" t="s">
        <v>78</v>
      </c>
      <c r="BL4118" t="s">
        <v>90</v>
      </c>
      <c r="BM4118" t="s">
        <v>83</v>
      </c>
      <c r="BN4118" t="s">
        <v>83</v>
      </c>
      <c r="BO4118" t="s">
        <v>83</v>
      </c>
      <c r="BP4118" t="s">
        <v>83</v>
      </c>
      <c r="BQ4118" t="s">
        <v>83</v>
      </c>
      <c r="BR4118" t="s">
        <v>83</v>
      </c>
      <c r="BS4118" t="s">
        <v>83</v>
      </c>
      <c r="BT4118" s="3">
        <v>1</v>
      </c>
    </row>
    <row r="4119" spans="1:72" x14ac:dyDescent="0.25">
      <c r="A4119" t="s">
        <v>21308</v>
      </c>
      <c r="B4119" t="s">
        <v>21309</v>
      </c>
      <c r="C4119" t="s">
        <v>21310</v>
      </c>
      <c r="D4119" t="s">
        <v>74</v>
      </c>
      <c r="E4119" t="s">
        <v>21868</v>
      </c>
      <c r="F4119" t="s">
        <v>21311</v>
      </c>
      <c r="G4119" t="s">
        <v>21336</v>
      </c>
      <c r="H4119" t="s">
        <v>21337</v>
      </c>
      <c r="I4119" s="1">
        <v>44197</v>
      </c>
      <c r="J4119" s="1">
        <v>44926</v>
      </c>
      <c r="K4119" t="s">
        <v>78</v>
      </c>
      <c r="L4119" t="s">
        <v>79</v>
      </c>
      <c r="M4119" t="s">
        <v>80</v>
      </c>
      <c r="N4119" t="s">
        <v>19663</v>
      </c>
      <c r="O4119" t="s">
        <v>155</v>
      </c>
      <c r="P4119" t="s">
        <v>83</v>
      </c>
      <c r="Q4119" t="s">
        <v>19664</v>
      </c>
      <c r="R4119" t="s">
        <v>19658</v>
      </c>
      <c r="S4119" t="s">
        <v>119</v>
      </c>
      <c r="T4119" t="s">
        <v>87</v>
      </c>
      <c r="U4119" t="s">
        <v>88</v>
      </c>
      <c r="V4119" t="s">
        <v>89</v>
      </c>
      <c r="W4119" t="s">
        <v>78</v>
      </c>
      <c r="X4119" t="s">
        <v>120</v>
      </c>
      <c r="Y4119" t="s">
        <v>91</v>
      </c>
      <c r="Z4119" t="s">
        <v>92</v>
      </c>
      <c r="AA4119" s="1">
        <v>44566</v>
      </c>
      <c r="AB4119" s="2">
        <v>14703</v>
      </c>
      <c r="AC4119" s="2">
        <v>8625</v>
      </c>
      <c r="AD4119" s="2"/>
      <c r="AE4119" s="2"/>
      <c r="AF4119" s="2"/>
      <c r="AG4119">
        <v>0</v>
      </c>
      <c r="AH4119" s="3">
        <v>14703</v>
      </c>
      <c r="AI4119" s="3">
        <v>8625</v>
      </c>
      <c r="AJ4119" s="3">
        <v>0</v>
      </c>
      <c r="AK4119" s="3">
        <v>0</v>
      </c>
      <c r="AL4119" s="3">
        <v>0</v>
      </c>
      <c r="AM4119" t="s">
        <v>21316</v>
      </c>
      <c r="AN4119" t="s">
        <v>1891</v>
      </c>
      <c r="AO4119" t="s">
        <v>21308</v>
      </c>
      <c r="AP4119" t="s">
        <v>21309</v>
      </c>
      <c r="AQ4119" t="s">
        <v>83</v>
      </c>
      <c r="AR4119" t="s">
        <v>21317</v>
      </c>
      <c r="AS4119" t="s">
        <v>83</v>
      </c>
      <c r="AT4119" t="s">
        <v>21318</v>
      </c>
      <c r="AU4119" t="s">
        <v>21319</v>
      </c>
      <c r="AV4119" t="s">
        <v>21320</v>
      </c>
      <c r="AW4119" t="s">
        <v>99</v>
      </c>
      <c r="AX4119" t="s">
        <v>100</v>
      </c>
      <c r="AY4119" t="s">
        <v>83</v>
      </c>
      <c r="AZ4119" t="s">
        <v>83</v>
      </c>
      <c r="BA4119" t="s">
        <v>103</v>
      </c>
      <c r="BB4119" t="s">
        <v>21338</v>
      </c>
      <c r="BC4119" s="4"/>
      <c r="BD4119" t="s">
        <v>83</v>
      </c>
      <c r="BE4119" t="s">
        <v>105</v>
      </c>
      <c r="BF4119" t="s">
        <v>106</v>
      </c>
      <c r="BG4119" t="s">
        <v>107</v>
      </c>
      <c r="BH4119" t="s">
        <v>472</v>
      </c>
      <c r="BI4119" t="s">
        <v>473</v>
      </c>
      <c r="BJ4119" s="2">
        <v>0</v>
      </c>
      <c r="BK4119" t="s">
        <v>78</v>
      </c>
      <c r="BL4119" t="s">
        <v>90</v>
      </c>
      <c r="BM4119" t="s">
        <v>83</v>
      </c>
      <c r="BN4119" t="s">
        <v>83</v>
      </c>
      <c r="BO4119" t="s">
        <v>83</v>
      </c>
      <c r="BP4119" t="s">
        <v>83</v>
      </c>
      <c r="BQ4119" t="s">
        <v>83</v>
      </c>
      <c r="BR4119" t="s">
        <v>83</v>
      </c>
      <c r="BS4119" t="s">
        <v>83</v>
      </c>
      <c r="BT4119" s="3">
        <v>1</v>
      </c>
    </row>
    <row r="4120" spans="1:72" x14ac:dyDescent="0.25">
      <c r="A4120" t="s">
        <v>21308</v>
      </c>
      <c r="B4120" t="s">
        <v>21309</v>
      </c>
      <c r="C4120" t="s">
        <v>21310</v>
      </c>
      <c r="D4120" t="s">
        <v>74</v>
      </c>
      <c r="E4120" t="s">
        <v>21868</v>
      </c>
      <c r="F4120" t="s">
        <v>21311</v>
      </c>
      <c r="G4120" t="s">
        <v>21339</v>
      </c>
      <c r="H4120" t="s">
        <v>21340</v>
      </c>
      <c r="I4120" s="1">
        <v>44197</v>
      </c>
      <c r="J4120" s="1">
        <v>44926</v>
      </c>
      <c r="K4120" t="s">
        <v>78</v>
      </c>
      <c r="L4120" t="s">
        <v>79</v>
      </c>
      <c r="M4120" t="s">
        <v>80</v>
      </c>
      <c r="N4120" t="s">
        <v>19660</v>
      </c>
      <c r="O4120" t="s">
        <v>250</v>
      </c>
      <c r="P4120" t="s">
        <v>83</v>
      </c>
      <c r="Q4120" t="s">
        <v>21341</v>
      </c>
      <c r="R4120" t="s">
        <v>19659</v>
      </c>
      <c r="S4120" t="s">
        <v>83</v>
      </c>
      <c r="T4120" t="s">
        <v>87</v>
      </c>
      <c r="U4120" t="s">
        <v>354</v>
      </c>
      <c r="V4120" t="s">
        <v>355</v>
      </c>
      <c r="W4120" t="s">
        <v>90</v>
      </c>
      <c r="X4120" t="s">
        <v>83</v>
      </c>
      <c r="Y4120" t="s">
        <v>356</v>
      </c>
      <c r="Z4120" t="s">
        <v>92</v>
      </c>
      <c r="AA4120" s="1">
        <v>44656</v>
      </c>
      <c r="AB4120" s="2">
        <v>40278</v>
      </c>
      <c r="AC4120" s="2">
        <v>32073</v>
      </c>
      <c r="AD4120" s="2">
        <v>16937</v>
      </c>
      <c r="AE4120" s="2">
        <v>12590</v>
      </c>
      <c r="AF4120" s="2"/>
      <c r="AG4120">
        <v>68</v>
      </c>
      <c r="AH4120" s="3">
        <v>47653</v>
      </c>
      <c r="AI4120" s="3">
        <v>40942</v>
      </c>
      <c r="AJ4120" s="3">
        <v>-15749</v>
      </c>
      <c r="AK4120" s="3">
        <v>-11411</v>
      </c>
      <c r="AL4120" s="3">
        <v>0</v>
      </c>
      <c r="AM4120" t="s">
        <v>21335</v>
      </c>
      <c r="AN4120" t="s">
        <v>2173</v>
      </c>
      <c r="AO4120" t="s">
        <v>21308</v>
      </c>
      <c r="AP4120" t="s">
        <v>21309</v>
      </c>
      <c r="AQ4120" t="s">
        <v>83</v>
      </c>
      <c r="AR4120" t="s">
        <v>21317</v>
      </c>
      <c r="AS4120" t="s">
        <v>83</v>
      </c>
      <c r="AT4120" t="s">
        <v>21318</v>
      </c>
      <c r="AU4120" t="s">
        <v>21319</v>
      </c>
      <c r="AV4120" t="s">
        <v>21320</v>
      </c>
      <c r="AW4120" t="s">
        <v>99</v>
      </c>
      <c r="AX4120" t="s">
        <v>359</v>
      </c>
      <c r="AY4120" t="s">
        <v>83</v>
      </c>
      <c r="AZ4120" t="s">
        <v>83</v>
      </c>
      <c r="BA4120" t="s">
        <v>103</v>
      </c>
      <c r="BB4120" t="s">
        <v>83</v>
      </c>
      <c r="BC4120" s="4">
        <v>44562</v>
      </c>
      <c r="BD4120" t="s">
        <v>360</v>
      </c>
      <c r="BE4120" t="s">
        <v>105</v>
      </c>
      <c r="BF4120" t="s">
        <v>106</v>
      </c>
      <c r="BG4120" t="s">
        <v>107</v>
      </c>
      <c r="BH4120" t="s">
        <v>83</v>
      </c>
      <c r="BI4120" t="s">
        <v>83</v>
      </c>
      <c r="BJ4120" s="2">
        <v>0</v>
      </c>
      <c r="BK4120" t="s">
        <v>78</v>
      </c>
      <c r="BL4120" t="s">
        <v>90</v>
      </c>
      <c r="BM4120" t="s">
        <v>83</v>
      </c>
      <c r="BN4120" t="s">
        <v>83</v>
      </c>
      <c r="BO4120" t="s">
        <v>83</v>
      </c>
      <c r="BP4120" t="s">
        <v>83</v>
      </c>
      <c r="BQ4120" t="s">
        <v>83</v>
      </c>
      <c r="BR4120" t="s">
        <v>83</v>
      </c>
      <c r="BS4120" t="s">
        <v>83</v>
      </c>
      <c r="BT4120" s="3">
        <v>1</v>
      </c>
    </row>
    <row r="4121" spans="1:72" x14ac:dyDescent="0.25">
      <c r="A4121" t="s">
        <v>21855</v>
      </c>
      <c r="B4121" t="s">
        <v>21856</v>
      </c>
      <c r="C4121" t="s">
        <v>21857</v>
      </c>
      <c r="D4121" t="s">
        <v>74</v>
      </c>
      <c r="E4121" t="s">
        <v>21868</v>
      </c>
      <c r="F4121" t="s">
        <v>21858</v>
      </c>
      <c r="G4121" t="s">
        <v>21859</v>
      </c>
      <c r="H4121" t="s">
        <v>21860</v>
      </c>
      <c r="I4121" s="1">
        <v>44197</v>
      </c>
      <c r="J4121" s="1">
        <v>44926</v>
      </c>
      <c r="K4121" t="s">
        <v>78</v>
      </c>
      <c r="L4121" t="s">
        <v>79</v>
      </c>
      <c r="M4121" t="s">
        <v>80</v>
      </c>
      <c r="N4121" t="s">
        <v>8754</v>
      </c>
      <c r="O4121" t="s">
        <v>5047</v>
      </c>
      <c r="P4121" t="s">
        <v>83</v>
      </c>
      <c r="Q4121" t="s">
        <v>9228</v>
      </c>
      <c r="R4121" t="s">
        <v>8505</v>
      </c>
      <c r="S4121" t="s">
        <v>150</v>
      </c>
      <c r="T4121" t="s">
        <v>87</v>
      </c>
      <c r="U4121" t="s">
        <v>88</v>
      </c>
      <c r="V4121" t="s">
        <v>89</v>
      </c>
      <c r="W4121" t="s">
        <v>78</v>
      </c>
      <c r="X4121" t="s">
        <v>120</v>
      </c>
      <c r="Y4121" t="s">
        <v>91</v>
      </c>
      <c r="Z4121" t="s">
        <v>92</v>
      </c>
      <c r="AA4121" s="1">
        <v>44567</v>
      </c>
      <c r="AB4121" s="2">
        <v>2220</v>
      </c>
      <c r="AC4121" s="2">
        <v>2099</v>
      </c>
      <c r="AD4121" s="2"/>
      <c r="AE4121" s="2"/>
      <c r="AF4121" s="2"/>
      <c r="AG4121">
        <v>0</v>
      </c>
      <c r="AH4121" s="3">
        <v>2220</v>
      </c>
      <c r="AI4121" s="3">
        <v>2099</v>
      </c>
      <c r="AJ4121" s="3">
        <v>0</v>
      </c>
      <c r="AK4121" s="3">
        <v>0</v>
      </c>
      <c r="AL4121" s="3">
        <v>0</v>
      </c>
      <c r="AM4121" t="s">
        <v>21861</v>
      </c>
      <c r="AN4121" t="s">
        <v>83</v>
      </c>
      <c r="AO4121" t="s">
        <v>21855</v>
      </c>
      <c r="AP4121" t="s">
        <v>21856</v>
      </c>
      <c r="AQ4121" t="s">
        <v>83</v>
      </c>
      <c r="AR4121" t="s">
        <v>21862</v>
      </c>
      <c r="AS4121" t="s">
        <v>83</v>
      </c>
      <c r="AT4121" t="s">
        <v>96</v>
      </c>
      <c r="AU4121" t="s">
        <v>21863</v>
      </c>
      <c r="AV4121" t="s">
        <v>2519</v>
      </c>
      <c r="AW4121" t="s">
        <v>1425</v>
      </c>
      <c r="AX4121" t="s">
        <v>359</v>
      </c>
      <c r="AY4121" t="s">
        <v>21864</v>
      </c>
      <c r="AZ4121" t="s">
        <v>83</v>
      </c>
      <c r="BA4121" t="s">
        <v>103</v>
      </c>
      <c r="BB4121" t="s">
        <v>21865</v>
      </c>
      <c r="BC4121" s="4"/>
      <c r="BD4121" t="s">
        <v>83</v>
      </c>
      <c r="BE4121" t="s">
        <v>105</v>
      </c>
      <c r="BF4121" t="s">
        <v>106</v>
      </c>
      <c r="BG4121" t="s">
        <v>107</v>
      </c>
      <c r="BH4121" t="s">
        <v>108</v>
      </c>
      <c r="BI4121" t="s">
        <v>109</v>
      </c>
      <c r="BJ4121" s="2">
        <v>0</v>
      </c>
      <c r="BK4121" t="s">
        <v>90</v>
      </c>
      <c r="BL4121" t="s">
        <v>90</v>
      </c>
      <c r="BM4121" t="s">
        <v>83</v>
      </c>
      <c r="BN4121" t="s">
        <v>83</v>
      </c>
      <c r="BO4121" t="s">
        <v>83</v>
      </c>
      <c r="BP4121" t="s">
        <v>83</v>
      </c>
      <c r="BQ4121" t="s">
        <v>83</v>
      </c>
      <c r="BR4121" t="s">
        <v>83</v>
      </c>
      <c r="BS4121" t="s">
        <v>83</v>
      </c>
      <c r="BT4121" s="3">
        <v>1</v>
      </c>
    </row>
    <row r="4122" spans="1:72" x14ac:dyDescent="0.25">
      <c r="A4122" t="s">
        <v>21812</v>
      </c>
      <c r="B4122" t="s">
        <v>21813</v>
      </c>
      <c r="C4122" t="s">
        <v>21814</v>
      </c>
      <c r="D4122" t="s">
        <v>74</v>
      </c>
      <c r="E4122" t="s">
        <v>21868</v>
      </c>
      <c r="F4122" t="s">
        <v>21815</v>
      </c>
      <c r="G4122" t="s">
        <v>21816</v>
      </c>
      <c r="H4122" t="s">
        <v>21817</v>
      </c>
      <c r="I4122" s="1">
        <v>44197</v>
      </c>
      <c r="J4122" s="1">
        <v>44926</v>
      </c>
      <c r="K4122" t="s">
        <v>78</v>
      </c>
      <c r="L4122" t="s">
        <v>79</v>
      </c>
      <c r="M4122" t="s">
        <v>80</v>
      </c>
      <c r="N4122" t="s">
        <v>21818</v>
      </c>
      <c r="O4122" t="s">
        <v>242</v>
      </c>
      <c r="P4122" t="s">
        <v>83</v>
      </c>
      <c r="Q4122" t="s">
        <v>21819</v>
      </c>
      <c r="R4122" t="s">
        <v>8505</v>
      </c>
      <c r="S4122" t="s">
        <v>119</v>
      </c>
      <c r="T4122" t="s">
        <v>87</v>
      </c>
      <c r="U4122" t="s">
        <v>88</v>
      </c>
      <c r="V4122" t="s">
        <v>89</v>
      </c>
      <c r="W4122" t="s">
        <v>78</v>
      </c>
      <c r="X4122" t="s">
        <v>120</v>
      </c>
      <c r="Y4122" t="s">
        <v>91</v>
      </c>
      <c r="Z4122" t="s">
        <v>92</v>
      </c>
      <c r="AA4122" s="1">
        <v>44567</v>
      </c>
      <c r="AB4122" s="2">
        <v>15270</v>
      </c>
      <c r="AC4122" s="2">
        <v>4800</v>
      </c>
      <c r="AD4122" s="2"/>
      <c r="AE4122" s="2"/>
      <c r="AF4122" s="2"/>
      <c r="AG4122">
        <v>0</v>
      </c>
      <c r="AH4122" s="3">
        <v>14756</v>
      </c>
      <c r="AI4122" s="3">
        <v>4947</v>
      </c>
      <c r="AJ4122" s="3">
        <v>0</v>
      </c>
      <c r="AK4122" s="3">
        <v>0</v>
      </c>
      <c r="AL4122" s="3">
        <v>0</v>
      </c>
      <c r="AM4122" t="s">
        <v>21820</v>
      </c>
      <c r="AN4122" t="s">
        <v>21821</v>
      </c>
      <c r="AO4122" t="s">
        <v>21812</v>
      </c>
      <c r="AP4122" t="s">
        <v>21813</v>
      </c>
      <c r="AQ4122" t="s">
        <v>83</v>
      </c>
      <c r="AR4122" t="s">
        <v>21822</v>
      </c>
      <c r="AS4122" t="s">
        <v>83</v>
      </c>
      <c r="AT4122" t="s">
        <v>96</v>
      </c>
      <c r="AU4122" t="s">
        <v>21823</v>
      </c>
      <c r="AV4122" t="s">
        <v>5464</v>
      </c>
      <c r="AW4122" t="s">
        <v>99</v>
      </c>
      <c r="AX4122" t="s">
        <v>100</v>
      </c>
      <c r="AY4122" t="s">
        <v>83</v>
      </c>
      <c r="AZ4122" t="s">
        <v>21824</v>
      </c>
      <c r="BA4122" t="s">
        <v>103</v>
      </c>
      <c r="BB4122" t="s">
        <v>21825</v>
      </c>
      <c r="BC4122" s="4"/>
      <c r="BD4122" t="s">
        <v>83</v>
      </c>
      <c r="BE4122" t="s">
        <v>105</v>
      </c>
      <c r="BF4122" t="s">
        <v>106</v>
      </c>
      <c r="BG4122" t="s">
        <v>107</v>
      </c>
      <c r="BH4122" t="s">
        <v>509</v>
      </c>
      <c r="BI4122" t="s">
        <v>510</v>
      </c>
      <c r="BJ4122" s="2">
        <v>0</v>
      </c>
      <c r="BK4122" t="s">
        <v>78</v>
      </c>
      <c r="BL4122" t="s">
        <v>90</v>
      </c>
      <c r="BM4122" t="s">
        <v>83</v>
      </c>
      <c r="BN4122" t="s">
        <v>83</v>
      </c>
      <c r="BO4122" t="s">
        <v>83</v>
      </c>
      <c r="BP4122" t="s">
        <v>83</v>
      </c>
      <c r="BQ4122" t="s">
        <v>83</v>
      </c>
      <c r="BR4122" t="s">
        <v>83</v>
      </c>
      <c r="BS4122" t="s">
        <v>83</v>
      </c>
      <c r="BT4122" s="3">
        <v>1</v>
      </c>
    </row>
    <row r="4123" spans="1:72" x14ac:dyDescent="0.25">
      <c r="A4123" t="s">
        <v>21812</v>
      </c>
      <c r="B4123" t="s">
        <v>21813</v>
      </c>
      <c r="C4123" t="s">
        <v>21814</v>
      </c>
      <c r="D4123" t="s">
        <v>74</v>
      </c>
      <c r="E4123" t="s">
        <v>21868</v>
      </c>
      <c r="F4123" t="s">
        <v>21815</v>
      </c>
      <c r="G4123" t="s">
        <v>21826</v>
      </c>
      <c r="H4123" t="s">
        <v>21827</v>
      </c>
      <c r="I4123" s="1">
        <v>44197</v>
      </c>
      <c r="J4123" s="1">
        <v>44926</v>
      </c>
      <c r="K4123" t="s">
        <v>78</v>
      </c>
      <c r="L4123" t="s">
        <v>79</v>
      </c>
      <c r="M4123" t="s">
        <v>80</v>
      </c>
      <c r="N4123" t="s">
        <v>4832</v>
      </c>
      <c r="O4123" t="s">
        <v>462</v>
      </c>
      <c r="P4123" t="s">
        <v>83</v>
      </c>
      <c r="Q4123" t="s">
        <v>21828</v>
      </c>
      <c r="R4123" t="s">
        <v>8505</v>
      </c>
      <c r="S4123" t="s">
        <v>119</v>
      </c>
      <c r="T4123" t="s">
        <v>87</v>
      </c>
      <c r="U4123" t="s">
        <v>88</v>
      </c>
      <c r="V4123" t="s">
        <v>89</v>
      </c>
      <c r="W4123" t="s">
        <v>78</v>
      </c>
      <c r="X4123" t="s">
        <v>120</v>
      </c>
      <c r="Y4123" t="s">
        <v>91</v>
      </c>
      <c r="Z4123" t="s">
        <v>92</v>
      </c>
      <c r="AA4123" s="1">
        <v>44566</v>
      </c>
      <c r="AB4123" s="2">
        <v>15706</v>
      </c>
      <c r="AC4123" s="2">
        <v>4173</v>
      </c>
      <c r="AD4123" s="2"/>
      <c r="AE4123" s="2"/>
      <c r="AF4123" s="2"/>
      <c r="AG4123">
        <v>0</v>
      </c>
      <c r="AH4123" s="3">
        <v>15706</v>
      </c>
      <c r="AI4123" s="3">
        <v>4173</v>
      </c>
      <c r="AJ4123" s="3">
        <v>0</v>
      </c>
      <c r="AK4123" s="3">
        <v>0</v>
      </c>
      <c r="AL4123" s="3">
        <v>0</v>
      </c>
      <c r="AM4123" t="s">
        <v>21820</v>
      </c>
      <c r="AN4123" t="s">
        <v>21821</v>
      </c>
      <c r="AO4123" t="s">
        <v>21812</v>
      </c>
      <c r="AP4123" t="s">
        <v>21813</v>
      </c>
      <c r="AQ4123" t="s">
        <v>83</v>
      </c>
      <c r="AR4123" t="s">
        <v>21822</v>
      </c>
      <c r="AS4123" t="s">
        <v>83</v>
      </c>
      <c r="AT4123" t="s">
        <v>96</v>
      </c>
      <c r="AU4123" t="s">
        <v>21823</v>
      </c>
      <c r="AV4123" t="s">
        <v>5464</v>
      </c>
      <c r="AW4123" t="s">
        <v>99</v>
      </c>
      <c r="AX4123" t="s">
        <v>100</v>
      </c>
      <c r="AY4123" t="s">
        <v>83</v>
      </c>
      <c r="AZ4123" t="s">
        <v>21314</v>
      </c>
      <c r="BA4123" t="s">
        <v>103</v>
      </c>
      <c r="BB4123" t="s">
        <v>21829</v>
      </c>
      <c r="BC4123" s="4"/>
      <c r="BD4123" t="s">
        <v>83</v>
      </c>
      <c r="BE4123" t="s">
        <v>105</v>
      </c>
      <c r="BF4123" t="s">
        <v>106</v>
      </c>
      <c r="BG4123" t="s">
        <v>107</v>
      </c>
      <c r="BH4123" t="s">
        <v>123</v>
      </c>
      <c r="BI4123" t="s">
        <v>124</v>
      </c>
      <c r="BJ4123" s="2">
        <v>0</v>
      </c>
      <c r="BK4123" t="s">
        <v>78</v>
      </c>
      <c r="BL4123" t="s">
        <v>90</v>
      </c>
      <c r="BM4123" t="s">
        <v>83</v>
      </c>
      <c r="BN4123" t="s">
        <v>83</v>
      </c>
      <c r="BO4123" t="s">
        <v>83</v>
      </c>
      <c r="BP4123" t="s">
        <v>83</v>
      </c>
      <c r="BQ4123" t="s">
        <v>83</v>
      </c>
      <c r="BR4123" t="s">
        <v>83</v>
      </c>
      <c r="BS4123" t="s">
        <v>83</v>
      </c>
      <c r="BT4123" s="3">
        <v>1</v>
      </c>
    </row>
    <row r="4124" spans="1:72" x14ac:dyDescent="0.25">
      <c r="A4124" t="s">
        <v>21812</v>
      </c>
      <c r="B4124" t="s">
        <v>21813</v>
      </c>
      <c r="C4124" t="s">
        <v>21814</v>
      </c>
      <c r="D4124" t="s">
        <v>74</v>
      </c>
      <c r="E4124" t="s">
        <v>21868</v>
      </c>
      <c r="F4124" t="s">
        <v>21815</v>
      </c>
      <c r="G4124" t="s">
        <v>21830</v>
      </c>
      <c r="H4124" t="s">
        <v>21831</v>
      </c>
      <c r="I4124" s="1">
        <v>44197</v>
      </c>
      <c r="J4124" s="1">
        <v>44399</v>
      </c>
      <c r="K4124" t="s">
        <v>90</v>
      </c>
      <c r="L4124" t="s">
        <v>373</v>
      </c>
      <c r="M4124" t="s">
        <v>80</v>
      </c>
      <c r="N4124" t="s">
        <v>4832</v>
      </c>
      <c r="O4124" t="s">
        <v>162</v>
      </c>
      <c r="P4124" t="s">
        <v>83</v>
      </c>
      <c r="Q4124" t="s">
        <v>21828</v>
      </c>
      <c r="R4124" t="s">
        <v>8505</v>
      </c>
      <c r="S4124" t="s">
        <v>150</v>
      </c>
      <c r="T4124" t="s">
        <v>87</v>
      </c>
      <c r="U4124" t="s">
        <v>88</v>
      </c>
      <c r="V4124" t="s">
        <v>89</v>
      </c>
      <c r="W4124" t="s">
        <v>78</v>
      </c>
      <c r="X4124" t="s">
        <v>120</v>
      </c>
      <c r="Y4124" t="s">
        <v>91</v>
      </c>
      <c r="Z4124" t="s">
        <v>92</v>
      </c>
      <c r="AA4124" s="1">
        <v>44216</v>
      </c>
      <c r="AB4124" s="2">
        <v>11490</v>
      </c>
      <c r="AC4124" s="2">
        <v>4759</v>
      </c>
      <c r="AD4124" s="2"/>
      <c r="AE4124" s="2"/>
      <c r="AF4124" s="2"/>
      <c r="AG4124">
        <v>0</v>
      </c>
      <c r="AH4124" s="3">
        <v>6098</v>
      </c>
      <c r="AI4124" s="3">
        <v>2473</v>
      </c>
      <c r="AJ4124" s="3">
        <v>0</v>
      </c>
      <c r="AK4124" s="3">
        <v>0</v>
      </c>
      <c r="AL4124" s="3">
        <v>0</v>
      </c>
      <c r="AM4124" t="s">
        <v>21820</v>
      </c>
      <c r="AN4124" t="s">
        <v>21821</v>
      </c>
      <c r="AO4124" t="s">
        <v>21812</v>
      </c>
      <c r="AP4124" t="s">
        <v>21813</v>
      </c>
      <c r="AQ4124" t="s">
        <v>83</v>
      </c>
      <c r="AR4124" t="s">
        <v>21822</v>
      </c>
      <c r="AS4124" t="s">
        <v>83</v>
      </c>
      <c r="AT4124" t="s">
        <v>96</v>
      </c>
      <c r="AU4124" t="s">
        <v>21823</v>
      </c>
      <c r="AV4124" t="s">
        <v>5464</v>
      </c>
      <c r="AW4124" t="s">
        <v>99</v>
      </c>
      <c r="AX4124" t="s">
        <v>100</v>
      </c>
      <c r="AY4124" t="s">
        <v>83</v>
      </c>
      <c r="AZ4124" t="s">
        <v>21832</v>
      </c>
      <c r="BA4124" t="s">
        <v>103</v>
      </c>
      <c r="BB4124" t="s">
        <v>21833</v>
      </c>
      <c r="BC4124" s="4"/>
      <c r="BD4124" t="s">
        <v>83</v>
      </c>
      <c r="BE4124" t="s">
        <v>105</v>
      </c>
      <c r="BF4124" t="s">
        <v>106</v>
      </c>
      <c r="BG4124" t="s">
        <v>107</v>
      </c>
      <c r="BH4124" t="s">
        <v>108</v>
      </c>
      <c r="BI4124" t="s">
        <v>109</v>
      </c>
      <c r="BJ4124" s="2">
        <v>0</v>
      </c>
      <c r="BK4124" t="s">
        <v>78</v>
      </c>
      <c r="BL4124" t="s">
        <v>90</v>
      </c>
      <c r="BM4124" t="s">
        <v>83</v>
      </c>
      <c r="BN4124" t="s">
        <v>83</v>
      </c>
      <c r="BO4124" t="s">
        <v>83</v>
      </c>
      <c r="BP4124" t="s">
        <v>83</v>
      </c>
      <c r="BQ4124" t="s">
        <v>83</v>
      </c>
      <c r="BR4124" t="s">
        <v>83</v>
      </c>
      <c r="BS4124" t="s">
        <v>83</v>
      </c>
      <c r="BT4124" s="3">
        <v>1</v>
      </c>
    </row>
    <row r="4125" spans="1:72" x14ac:dyDescent="0.25">
      <c r="A4125" t="s">
        <v>21812</v>
      </c>
      <c r="B4125" t="s">
        <v>21813</v>
      </c>
      <c r="C4125" t="s">
        <v>21814</v>
      </c>
      <c r="D4125" t="s">
        <v>74</v>
      </c>
      <c r="E4125" t="s">
        <v>21868</v>
      </c>
      <c r="F4125" t="s">
        <v>21815</v>
      </c>
      <c r="G4125" t="s">
        <v>21834</v>
      </c>
      <c r="H4125" t="s">
        <v>21835</v>
      </c>
      <c r="I4125" s="1">
        <v>44197</v>
      </c>
      <c r="J4125" s="1">
        <v>44926</v>
      </c>
      <c r="K4125" t="s">
        <v>78</v>
      </c>
      <c r="L4125" t="s">
        <v>79</v>
      </c>
      <c r="M4125" t="s">
        <v>80</v>
      </c>
      <c r="N4125" t="s">
        <v>9393</v>
      </c>
      <c r="O4125" t="s">
        <v>738</v>
      </c>
      <c r="P4125" t="s">
        <v>83</v>
      </c>
      <c r="Q4125" t="s">
        <v>9405</v>
      </c>
      <c r="R4125" t="s">
        <v>8971</v>
      </c>
      <c r="S4125" t="s">
        <v>119</v>
      </c>
      <c r="T4125" t="s">
        <v>87</v>
      </c>
      <c r="U4125" t="s">
        <v>88</v>
      </c>
      <c r="V4125" t="s">
        <v>89</v>
      </c>
      <c r="W4125" t="s">
        <v>78</v>
      </c>
      <c r="X4125" t="s">
        <v>120</v>
      </c>
      <c r="Y4125" t="s">
        <v>91</v>
      </c>
      <c r="Z4125" t="s">
        <v>92</v>
      </c>
      <c r="AA4125" s="1">
        <v>44567</v>
      </c>
      <c r="AB4125" s="2">
        <v>25404</v>
      </c>
      <c r="AC4125" s="2">
        <v>57657</v>
      </c>
      <c r="AD4125" s="2"/>
      <c r="AE4125" s="2"/>
      <c r="AF4125" s="2"/>
      <c r="AG4125">
        <v>0</v>
      </c>
      <c r="AH4125" s="3">
        <v>25404</v>
      </c>
      <c r="AI4125" s="3">
        <v>57657</v>
      </c>
      <c r="AJ4125" s="3">
        <v>0</v>
      </c>
      <c r="AK4125" s="3">
        <v>0</v>
      </c>
      <c r="AL4125" s="3">
        <v>0</v>
      </c>
      <c r="AM4125" t="s">
        <v>21820</v>
      </c>
      <c r="AN4125" t="s">
        <v>21821</v>
      </c>
      <c r="AO4125" t="s">
        <v>21812</v>
      </c>
      <c r="AP4125" t="s">
        <v>21813</v>
      </c>
      <c r="AQ4125" t="s">
        <v>83</v>
      </c>
      <c r="AR4125" t="s">
        <v>21822</v>
      </c>
      <c r="AS4125" t="s">
        <v>83</v>
      </c>
      <c r="AT4125" t="s">
        <v>96</v>
      </c>
      <c r="AU4125" t="s">
        <v>21823</v>
      </c>
      <c r="AV4125" t="s">
        <v>5464</v>
      </c>
      <c r="AW4125" t="s">
        <v>99</v>
      </c>
      <c r="AX4125" t="s">
        <v>100</v>
      </c>
      <c r="AY4125" t="s">
        <v>83</v>
      </c>
      <c r="AZ4125" t="s">
        <v>21836</v>
      </c>
      <c r="BA4125" t="s">
        <v>103</v>
      </c>
      <c r="BB4125" t="s">
        <v>21837</v>
      </c>
      <c r="BC4125" s="4"/>
      <c r="BD4125" t="s">
        <v>83</v>
      </c>
      <c r="BE4125" t="s">
        <v>105</v>
      </c>
      <c r="BF4125" t="s">
        <v>106</v>
      </c>
      <c r="BG4125" t="s">
        <v>107</v>
      </c>
      <c r="BH4125" t="s">
        <v>704</v>
      </c>
      <c r="BI4125" t="s">
        <v>705</v>
      </c>
      <c r="BJ4125" s="2">
        <v>0</v>
      </c>
      <c r="BK4125" t="s">
        <v>78</v>
      </c>
      <c r="BL4125" t="s">
        <v>90</v>
      </c>
      <c r="BM4125" t="s">
        <v>83</v>
      </c>
      <c r="BN4125" t="s">
        <v>83</v>
      </c>
      <c r="BO4125" t="s">
        <v>83</v>
      </c>
      <c r="BP4125" t="s">
        <v>83</v>
      </c>
      <c r="BQ4125" t="s">
        <v>83</v>
      </c>
      <c r="BR4125" t="s">
        <v>83</v>
      </c>
      <c r="BS4125" t="s">
        <v>83</v>
      </c>
      <c r="BT4125" s="3">
        <v>1</v>
      </c>
    </row>
    <row r="4126" spans="1:72" x14ac:dyDescent="0.25">
      <c r="A4126" t="s">
        <v>21812</v>
      </c>
      <c r="B4126" t="s">
        <v>21813</v>
      </c>
      <c r="C4126" t="s">
        <v>21814</v>
      </c>
      <c r="D4126" t="s">
        <v>74</v>
      </c>
      <c r="E4126" t="s">
        <v>21868</v>
      </c>
      <c r="F4126" t="s">
        <v>21815</v>
      </c>
      <c r="G4126" t="s">
        <v>21838</v>
      </c>
      <c r="H4126" t="s">
        <v>21839</v>
      </c>
      <c r="I4126" s="1">
        <v>44197</v>
      </c>
      <c r="J4126" s="1">
        <v>44926</v>
      </c>
      <c r="K4126" t="s">
        <v>78</v>
      </c>
      <c r="L4126" t="s">
        <v>79</v>
      </c>
      <c r="M4126" t="s">
        <v>80</v>
      </c>
      <c r="N4126" t="s">
        <v>9871</v>
      </c>
      <c r="O4126" t="s">
        <v>21840</v>
      </c>
      <c r="P4126" t="s">
        <v>83</v>
      </c>
      <c r="Q4126" t="s">
        <v>9873</v>
      </c>
      <c r="R4126" t="s">
        <v>8505</v>
      </c>
      <c r="S4126" t="s">
        <v>83</v>
      </c>
      <c r="T4126" t="s">
        <v>87</v>
      </c>
      <c r="U4126" t="s">
        <v>354</v>
      </c>
      <c r="V4126" t="s">
        <v>355</v>
      </c>
      <c r="W4126" t="s">
        <v>90</v>
      </c>
      <c r="X4126" t="s">
        <v>83</v>
      </c>
      <c r="Y4126" t="s">
        <v>356</v>
      </c>
      <c r="Z4126" t="s">
        <v>92</v>
      </c>
      <c r="AA4126" s="1">
        <v>44656</v>
      </c>
      <c r="AB4126" s="2">
        <v>67332</v>
      </c>
      <c r="AC4126" s="2">
        <v>42485</v>
      </c>
      <c r="AD4126" s="2">
        <v>641</v>
      </c>
      <c r="AE4126" s="2">
        <v>1842</v>
      </c>
      <c r="AF4126" s="2"/>
      <c r="AG4126">
        <v>51</v>
      </c>
      <c r="AH4126" s="3">
        <v>68277</v>
      </c>
      <c r="AI4126" s="3">
        <v>46832</v>
      </c>
      <c r="AJ4126" s="3">
        <v>-701</v>
      </c>
      <c r="AK4126" s="3">
        <v>-1481</v>
      </c>
      <c r="AL4126" s="3">
        <v>0</v>
      </c>
      <c r="AM4126" t="s">
        <v>21841</v>
      </c>
      <c r="AN4126" t="s">
        <v>2173</v>
      </c>
      <c r="AO4126" t="s">
        <v>21812</v>
      </c>
      <c r="AP4126" t="s">
        <v>21813</v>
      </c>
      <c r="AQ4126" t="s">
        <v>83</v>
      </c>
      <c r="AR4126" t="s">
        <v>21822</v>
      </c>
      <c r="AS4126" t="s">
        <v>83</v>
      </c>
      <c r="AT4126" t="s">
        <v>96</v>
      </c>
      <c r="AU4126" t="s">
        <v>21823</v>
      </c>
      <c r="AV4126" t="s">
        <v>5464</v>
      </c>
      <c r="AW4126" t="s">
        <v>99</v>
      </c>
      <c r="AX4126" t="s">
        <v>359</v>
      </c>
      <c r="AY4126" t="s">
        <v>83</v>
      </c>
      <c r="AZ4126" t="s">
        <v>21842</v>
      </c>
      <c r="BA4126" t="s">
        <v>103</v>
      </c>
      <c r="BB4126" t="s">
        <v>83</v>
      </c>
      <c r="BC4126" s="4">
        <v>44562</v>
      </c>
      <c r="BD4126" t="s">
        <v>360</v>
      </c>
      <c r="BE4126" t="s">
        <v>105</v>
      </c>
      <c r="BF4126" t="s">
        <v>106</v>
      </c>
      <c r="BG4126" t="s">
        <v>107</v>
      </c>
      <c r="BH4126" t="s">
        <v>83</v>
      </c>
      <c r="BI4126" t="s">
        <v>83</v>
      </c>
      <c r="BJ4126" s="2">
        <v>0</v>
      </c>
      <c r="BK4126" t="s">
        <v>78</v>
      </c>
      <c r="BL4126" t="s">
        <v>90</v>
      </c>
      <c r="BM4126" t="s">
        <v>83</v>
      </c>
      <c r="BN4126" t="s">
        <v>83</v>
      </c>
      <c r="BO4126" t="s">
        <v>83</v>
      </c>
      <c r="BP4126" t="s">
        <v>83</v>
      </c>
      <c r="BQ4126" t="s">
        <v>83</v>
      </c>
      <c r="BR4126" t="s">
        <v>83</v>
      </c>
      <c r="BS4126" t="s">
        <v>83</v>
      </c>
      <c r="BT4126" s="3">
        <v>1</v>
      </c>
    </row>
    <row r="4127" spans="1:72" x14ac:dyDescent="0.25">
      <c r="A4127" t="s">
        <v>21812</v>
      </c>
      <c r="B4127" t="s">
        <v>21813</v>
      </c>
      <c r="C4127" t="s">
        <v>21814</v>
      </c>
      <c r="D4127" t="s">
        <v>74</v>
      </c>
      <c r="E4127" t="s">
        <v>21868</v>
      </c>
      <c r="F4127" t="s">
        <v>21815</v>
      </c>
      <c r="G4127" t="s">
        <v>21843</v>
      </c>
      <c r="H4127" t="s">
        <v>21844</v>
      </c>
      <c r="I4127" s="1">
        <v>44197</v>
      </c>
      <c r="J4127" s="1">
        <v>44926</v>
      </c>
      <c r="K4127" t="s">
        <v>78</v>
      </c>
      <c r="L4127" t="s">
        <v>79</v>
      </c>
      <c r="M4127" t="s">
        <v>80</v>
      </c>
      <c r="N4127" t="s">
        <v>8526</v>
      </c>
      <c r="O4127" t="s">
        <v>313</v>
      </c>
      <c r="P4127" t="s">
        <v>721</v>
      </c>
      <c r="Q4127" t="s">
        <v>9885</v>
      </c>
      <c r="R4127" t="s">
        <v>8505</v>
      </c>
      <c r="S4127" t="s">
        <v>83</v>
      </c>
      <c r="T4127" t="s">
        <v>87</v>
      </c>
      <c r="U4127" t="s">
        <v>354</v>
      </c>
      <c r="V4127" t="s">
        <v>355</v>
      </c>
      <c r="W4127" t="s">
        <v>90</v>
      </c>
      <c r="X4127" t="s">
        <v>83</v>
      </c>
      <c r="Y4127" t="s">
        <v>356</v>
      </c>
      <c r="Z4127" t="s">
        <v>92</v>
      </c>
      <c r="AA4127" s="1">
        <v>44656</v>
      </c>
      <c r="AB4127" s="2">
        <v>54416</v>
      </c>
      <c r="AC4127" s="2">
        <v>27865</v>
      </c>
      <c r="AD4127" s="2">
        <v>21088</v>
      </c>
      <c r="AE4127" s="2">
        <v>28878</v>
      </c>
      <c r="AF4127" s="2"/>
      <c r="AG4127">
        <v>69</v>
      </c>
      <c r="AH4127" s="3">
        <v>56911</v>
      </c>
      <c r="AI4127" s="3">
        <v>26416</v>
      </c>
      <c r="AJ4127" s="3">
        <v>-19585</v>
      </c>
      <c r="AK4127" s="3">
        <v>-28005</v>
      </c>
      <c r="AL4127" s="3">
        <v>0</v>
      </c>
      <c r="AM4127" t="s">
        <v>21841</v>
      </c>
      <c r="AN4127" t="s">
        <v>2173</v>
      </c>
      <c r="AO4127" t="s">
        <v>21812</v>
      </c>
      <c r="AP4127" t="s">
        <v>21813</v>
      </c>
      <c r="AQ4127" t="s">
        <v>83</v>
      </c>
      <c r="AR4127" t="s">
        <v>21822</v>
      </c>
      <c r="AS4127" t="s">
        <v>83</v>
      </c>
      <c r="AT4127" t="s">
        <v>96</v>
      </c>
      <c r="AU4127" t="s">
        <v>21823</v>
      </c>
      <c r="AV4127" t="s">
        <v>5464</v>
      </c>
      <c r="AW4127" t="s">
        <v>99</v>
      </c>
      <c r="AX4127" t="s">
        <v>359</v>
      </c>
      <c r="AY4127" t="s">
        <v>83</v>
      </c>
      <c r="AZ4127" t="s">
        <v>21845</v>
      </c>
      <c r="BA4127" t="s">
        <v>103</v>
      </c>
      <c r="BB4127" t="s">
        <v>83</v>
      </c>
      <c r="BC4127" s="4">
        <v>44562</v>
      </c>
      <c r="BD4127" t="s">
        <v>360</v>
      </c>
      <c r="BE4127" t="s">
        <v>105</v>
      </c>
      <c r="BF4127" t="s">
        <v>106</v>
      </c>
      <c r="BG4127" t="s">
        <v>107</v>
      </c>
      <c r="BH4127" t="s">
        <v>83</v>
      </c>
      <c r="BI4127" t="s">
        <v>83</v>
      </c>
      <c r="BJ4127" s="2">
        <v>0</v>
      </c>
      <c r="BK4127" t="s">
        <v>78</v>
      </c>
      <c r="BL4127" t="s">
        <v>90</v>
      </c>
      <c r="BM4127" t="s">
        <v>83</v>
      </c>
      <c r="BN4127" t="s">
        <v>83</v>
      </c>
      <c r="BO4127" t="s">
        <v>83</v>
      </c>
      <c r="BP4127" t="s">
        <v>83</v>
      </c>
      <c r="BQ4127" t="s">
        <v>83</v>
      </c>
      <c r="BR4127" t="s">
        <v>83</v>
      </c>
      <c r="BS4127" t="s">
        <v>83</v>
      </c>
      <c r="BT4127" s="3">
        <v>1</v>
      </c>
    </row>
    <row r="4128" spans="1:72" x14ac:dyDescent="0.25">
      <c r="A4128" t="s">
        <v>21812</v>
      </c>
      <c r="B4128" t="s">
        <v>21813</v>
      </c>
      <c r="C4128" t="s">
        <v>21814</v>
      </c>
      <c r="D4128" t="s">
        <v>74</v>
      </c>
      <c r="E4128" t="s">
        <v>21868</v>
      </c>
      <c r="F4128" t="s">
        <v>21815</v>
      </c>
      <c r="G4128" t="s">
        <v>21846</v>
      </c>
      <c r="H4128" t="s">
        <v>21847</v>
      </c>
      <c r="I4128" s="1">
        <v>44197</v>
      </c>
      <c r="J4128" s="1">
        <v>44926</v>
      </c>
      <c r="K4128" t="s">
        <v>78</v>
      </c>
      <c r="L4128" t="s">
        <v>79</v>
      </c>
      <c r="M4128" t="s">
        <v>80</v>
      </c>
      <c r="N4128" t="s">
        <v>21848</v>
      </c>
      <c r="O4128" t="s">
        <v>720</v>
      </c>
      <c r="P4128" t="s">
        <v>83</v>
      </c>
      <c r="Q4128" t="s">
        <v>21849</v>
      </c>
      <c r="R4128" t="s">
        <v>8505</v>
      </c>
      <c r="S4128" t="s">
        <v>83</v>
      </c>
      <c r="T4128" t="s">
        <v>87</v>
      </c>
      <c r="U4128" t="s">
        <v>354</v>
      </c>
      <c r="V4128" t="s">
        <v>355</v>
      </c>
      <c r="W4128" t="s">
        <v>90</v>
      </c>
      <c r="X4128" t="s">
        <v>83</v>
      </c>
      <c r="Y4128" t="s">
        <v>356</v>
      </c>
      <c r="Z4128" t="s">
        <v>92</v>
      </c>
      <c r="AA4128" s="1">
        <v>44656</v>
      </c>
      <c r="AB4128" s="2">
        <v>19279</v>
      </c>
      <c r="AC4128" s="2">
        <v>17793</v>
      </c>
      <c r="AD4128" s="2">
        <v>39258</v>
      </c>
      <c r="AE4128" s="2">
        <v>24618</v>
      </c>
      <c r="AF4128" s="2"/>
      <c r="AG4128">
        <v>38</v>
      </c>
      <c r="AH4128" s="3">
        <v>19137</v>
      </c>
      <c r="AI4128" s="3">
        <v>19595</v>
      </c>
      <c r="AJ4128" s="3">
        <v>-37674</v>
      </c>
      <c r="AK4128" s="3">
        <v>-23687</v>
      </c>
      <c r="AL4128" s="3">
        <v>0</v>
      </c>
      <c r="AM4128" t="s">
        <v>21841</v>
      </c>
      <c r="AN4128" t="s">
        <v>2173</v>
      </c>
      <c r="AO4128" t="s">
        <v>21812</v>
      </c>
      <c r="AP4128" t="s">
        <v>21813</v>
      </c>
      <c r="AQ4128" t="s">
        <v>83</v>
      </c>
      <c r="AR4128" t="s">
        <v>21822</v>
      </c>
      <c r="AS4128" t="s">
        <v>83</v>
      </c>
      <c r="AT4128" t="s">
        <v>96</v>
      </c>
      <c r="AU4128" t="s">
        <v>21823</v>
      </c>
      <c r="AV4128" t="s">
        <v>5464</v>
      </c>
      <c r="AW4128" t="s">
        <v>99</v>
      </c>
      <c r="AX4128" t="s">
        <v>359</v>
      </c>
      <c r="AY4128" t="s">
        <v>83</v>
      </c>
      <c r="AZ4128" t="s">
        <v>21848</v>
      </c>
      <c r="BA4128" t="s">
        <v>103</v>
      </c>
      <c r="BB4128" t="s">
        <v>83</v>
      </c>
      <c r="BC4128" s="4">
        <v>44562</v>
      </c>
      <c r="BD4128" t="s">
        <v>360</v>
      </c>
      <c r="BE4128" t="s">
        <v>105</v>
      </c>
      <c r="BF4128" t="s">
        <v>106</v>
      </c>
      <c r="BG4128" t="s">
        <v>107</v>
      </c>
      <c r="BH4128" t="s">
        <v>83</v>
      </c>
      <c r="BI4128" t="s">
        <v>83</v>
      </c>
      <c r="BJ4128" s="2">
        <v>0</v>
      </c>
      <c r="BK4128" t="s">
        <v>90</v>
      </c>
      <c r="BL4128" t="s">
        <v>90</v>
      </c>
      <c r="BM4128" t="s">
        <v>83</v>
      </c>
      <c r="BN4128" t="s">
        <v>83</v>
      </c>
      <c r="BO4128" t="s">
        <v>83</v>
      </c>
      <c r="BP4128" t="s">
        <v>83</v>
      </c>
      <c r="BQ4128" t="s">
        <v>83</v>
      </c>
      <c r="BR4128" t="s">
        <v>83</v>
      </c>
      <c r="BS4128" t="s">
        <v>83</v>
      </c>
      <c r="BT4128" s="3">
        <v>1</v>
      </c>
    </row>
    <row r="4129" spans="1:72" x14ac:dyDescent="0.25">
      <c r="A4129" t="s">
        <v>21812</v>
      </c>
      <c r="B4129" t="s">
        <v>21813</v>
      </c>
      <c r="C4129" t="s">
        <v>21814</v>
      </c>
      <c r="D4129" t="s">
        <v>74</v>
      </c>
      <c r="E4129" t="s">
        <v>21868</v>
      </c>
      <c r="F4129" t="s">
        <v>21815</v>
      </c>
      <c r="G4129" t="s">
        <v>21850</v>
      </c>
      <c r="H4129" t="s">
        <v>21851</v>
      </c>
      <c r="I4129" s="1">
        <v>44683</v>
      </c>
      <c r="J4129" s="1">
        <v>44926</v>
      </c>
      <c r="K4129" t="s">
        <v>90</v>
      </c>
      <c r="L4129" t="s">
        <v>21852</v>
      </c>
      <c r="M4129" t="s">
        <v>1399</v>
      </c>
      <c r="N4129" t="s">
        <v>4832</v>
      </c>
      <c r="O4129" t="s">
        <v>162</v>
      </c>
      <c r="P4129" t="s">
        <v>83</v>
      </c>
      <c r="Q4129" t="s">
        <v>21828</v>
      </c>
      <c r="R4129" t="s">
        <v>8505</v>
      </c>
      <c r="S4129" t="s">
        <v>546</v>
      </c>
      <c r="T4129" t="s">
        <v>87</v>
      </c>
      <c r="U4129" t="s">
        <v>354</v>
      </c>
      <c r="V4129" t="s">
        <v>355</v>
      </c>
      <c r="W4129" t="s">
        <v>90</v>
      </c>
      <c r="X4129" t="s">
        <v>83</v>
      </c>
      <c r="Y4129" t="s">
        <v>356</v>
      </c>
      <c r="Z4129" t="s">
        <v>92</v>
      </c>
      <c r="AA4129" s="1">
        <v>44683</v>
      </c>
      <c r="AB4129" s="2">
        <v>239422</v>
      </c>
      <c r="AC4129" s="2">
        <v>168127</v>
      </c>
      <c r="AD4129" s="2">
        <v>0</v>
      </c>
      <c r="AE4129" s="2">
        <v>0</v>
      </c>
      <c r="AF4129" s="2"/>
      <c r="AG4129">
        <v>51</v>
      </c>
      <c r="AH4129" s="3"/>
      <c r="AI4129" s="3"/>
      <c r="AJ4129" s="3"/>
      <c r="AK4129" s="3"/>
      <c r="AL4129" s="3"/>
      <c r="AM4129" t="s">
        <v>21841</v>
      </c>
      <c r="AN4129" t="s">
        <v>2173</v>
      </c>
      <c r="AO4129" t="s">
        <v>21812</v>
      </c>
      <c r="AP4129" t="s">
        <v>21813</v>
      </c>
      <c r="AQ4129" t="s">
        <v>83</v>
      </c>
      <c r="AR4129" t="s">
        <v>21822</v>
      </c>
      <c r="AS4129" t="s">
        <v>83</v>
      </c>
      <c r="AT4129" t="s">
        <v>96</v>
      </c>
      <c r="AU4129" t="s">
        <v>21823</v>
      </c>
      <c r="AV4129" t="s">
        <v>5464</v>
      </c>
      <c r="AW4129" t="s">
        <v>99</v>
      </c>
      <c r="AX4129" t="s">
        <v>359</v>
      </c>
      <c r="AY4129" t="s">
        <v>21853</v>
      </c>
      <c r="AZ4129" t="s">
        <v>21854</v>
      </c>
      <c r="BA4129" t="s">
        <v>103</v>
      </c>
      <c r="BB4129" t="s">
        <v>83</v>
      </c>
      <c r="BC4129" s="4">
        <v>44927</v>
      </c>
      <c r="BD4129" t="s">
        <v>360</v>
      </c>
      <c r="BE4129" t="s">
        <v>105</v>
      </c>
      <c r="BF4129" t="s">
        <v>106</v>
      </c>
      <c r="BG4129" t="s">
        <v>107</v>
      </c>
      <c r="BH4129" t="s">
        <v>83</v>
      </c>
      <c r="BI4129" t="s">
        <v>83</v>
      </c>
      <c r="BJ4129" s="2">
        <v>0</v>
      </c>
      <c r="BK4129" t="s">
        <v>78</v>
      </c>
      <c r="BL4129" t="s">
        <v>90</v>
      </c>
      <c r="BM4129" t="s">
        <v>83</v>
      </c>
      <c r="BN4129" t="s">
        <v>83</v>
      </c>
      <c r="BO4129" t="s">
        <v>83</v>
      </c>
      <c r="BP4129" t="s">
        <v>83</v>
      </c>
      <c r="BQ4129" t="s">
        <v>83</v>
      </c>
      <c r="BR4129" t="s">
        <v>83</v>
      </c>
      <c r="BS4129" t="s">
        <v>83</v>
      </c>
      <c r="BT4129" s="3">
        <v>1</v>
      </c>
    </row>
    <row r="4131" spans="1:72" x14ac:dyDescent="0.25">
      <c r="A4131" t="s">
        <v>21866</v>
      </c>
    </row>
  </sheetData>
  <autoFilter ref="A1:BT4129" xr:uid="{00000000-0001-0000-0000-000000000000}">
    <sortState xmlns:xlrd2="http://schemas.microsoft.com/office/spreadsheetml/2017/richdata2" ref="A2:BT4129">
      <sortCondition ref="B1:B4129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e xmlns="33854d53-22db-42af-bdf5-792a68b26508">Eneco intern</Classificatie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neco Algemeen Document" ma:contentTypeID="0x010100CF5177C48AD0AC4797CA3D45F93849A5000C38C6732B4B1448979E5AED4728B061" ma:contentTypeVersion="29" ma:contentTypeDescription="" ma:contentTypeScope="" ma:versionID="f8e5d2346cbff851b530232e8225dd44">
  <xsd:schema xmlns:xsd="http://www.w3.org/2001/XMLSchema" xmlns:xs="http://www.w3.org/2001/XMLSchema" xmlns:p="http://schemas.microsoft.com/office/2006/metadata/properties" xmlns:ns1="http://schemas.microsoft.com/sharepoint/v3" xmlns:ns2="83a50a2b-1fa7-46b5-881b-c8a79f21e74e" xmlns:ns3="33854d53-22db-42af-bdf5-792a68b26508" xmlns:ns4="d1650f6b-cdf2-403f-b226-aac5f33b99ec" targetNamespace="http://schemas.microsoft.com/office/2006/metadata/properties" ma:root="true" ma:fieldsID="7e61211c93907316f7b8b0b24eb55b2e" ns1:_="" ns2:_="" ns3:_="" ns4:_="">
    <xsd:import namespace="http://schemas.microsoft.com/sharepoint/v3"/>
    <xsd:import namespace="83a50a2b-1fa7-46b5-881b-c8a79f21e74e"/>
    <xsd:import namespace="33854d53-22db-42af-bdf5-792a68b26508"/>
    <xsd:import namespace="d1650f6b-cdf2-403f-b226-aac5f33b99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Classificatie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1:_ip_UnifiedCompliancePolicyProperties" minOccurs="0"/>
                <xsd:element ref="ns1:_ip_UnifiedCompliancePolicyUIAc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Eigenschappen van het geïntegreerd beleid voor naleving" ma:description="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tie van de gebruikersinterface van het geïntegreerd beleid voor naleving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0a2b-1fa7-46b5-881b-c8a79f21e7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int-hash delen" ma:internalName="SharingHintHash" ma:readOnly="true">
      <xsd:simpleType>
        <xsd:restriction base="dms:Text"/>
      </xsd:simple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2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54d53-22db-42af-bdf5-792a68b26508" elementFormDefault="qualified">
    <xsd:import namespace="http://schemas.microsoft.com/office/2006/documentManagement/types"/>
    <xsd:import namespace="http://schemas.microsoft.com/office/infopath/2007/PartnerControls"/>
    <xsd:element name="Classificatie" ma:index="9" nillable="true" ma:displayName="Classificatie" ma:default="Eneco intern" ma:format="Dropdown" ma:internalName="Classificatie">
      <xsd:simpleType>
        <xsd:restriction base="dms:Choice">
          <xsd:enumeration value="Eneco intern"/>
          <xsd:enumeration value="Eneco vertrouwelijk"/>
          <xsd:enumeration value="Publiek"/>
          <xsd:enumeration value="Geheim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50f6b-cdf2-403f-b226-aac5f33b9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a574edb5-dd3e-4c64-8a50-c03af3bfbb17" ContentTypeId="0x0101" PreviousValue="false"/>
</file>

<file path=customXml/itemProps1.xml><?xml version="1.0" encoding="utf-8"?>
<ds:datastoreItem xmlns:ds="http://schemas.openxmlformats.org/officeDocument/2006/customXml" ds:itemID="{3AC3478D-1687-49F5-9CF4-0157237F8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2BB1E7-29D8-4D57-B646-BFDAD2040264}">
  <ds:schemaRefs>
    <ds:schemaRef ds:uri="http://schemas.microsoft.com/office/2006/metadata/properties"/>
    <ds:schemaRef ds:uri="http://schemas.microsoft.com/office/infopath/2007/PartnerControls"/>
    <ds:schemaRef ds:uri="33854d53-22db-42af-bdf5-792a68b2650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DEAD821-2F13-46CE-8937-E8BFAFE5D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3a50a2b-1fa7-46b5-881b-c8a79f21e74e"/>
    <ds:schemaRef ds:uri="33854d53-22db-42af-bdf5-792a68b26508"/>
    <ds:schemaRef ds:uri="d1650f6b-cdf2-403f-b226-aac5f33b99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0F2AF75-D5BC-4AF3-9E92-31D8F1206602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1824B2D5-4591-481A-A1A7-6763E1EE495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Samenvatting</vt:lpstr>
      <vt:lpstr>Aansluitingen &amp; verbruik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Turksema</dc:creator>
  <cp:lastModifiedBy>Marten Turksema</cp:lastModifiedBy>
  <dcterms:created xsi:type="dcterms:W3CDTF">2022-04-21T08:55:12Z</dcterms:created>
  <dcterms:modified xsi:type="dcterms:W3CDTF">2022-09-18T19:45:05Z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0x010100CF5177C48AD0AC4797CA3D45F93849A5000C38C6732B4B1448979E5AED4728B061</vt:lpwstr>
  </property>
</Properties>
</file>